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ustomProperty10.bin" ContentType="application/vnd.openxmlformats-officedocument.spreadsheetml.customProperty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2.xml" ContentType="application/vnd.openxmlformats-officedocument.spreadsheetml.comment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Трейдинг\Forex\Роботы\Setka\Настройки\Сеты\Наша корзина сетов\"/>
    </mc:Choice>
  </mc:AlternateContent>
  <bookViews>
    <workbookView xWindow="0" yWindow="0" windowWidth="23040" windowHeight="9195" tabRatio="949" firstSheet="2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Анализ результатов" sheetId="28" r:id="rId12"/>
    <sheet name="DetailedStatement" sheetId="19" r:id="rId13"/>
    <sheet name="Сетки_DetailedStatement" sheetId="25" r:id="rId14"/>
    <sheet name="StrategyTester" sheetId="21" r:id="rId15"/>
    <sheet name="Сетки_StrategyTester" sheetId="24" r:id="rId16"/>
    <sheet name="StatementMyfxbook" sheetId="23" r:id="rId17"/>
    <sheet name="Сетки_StatementMyfxbook" sheetId="26" r:id="rId18"/>
    <sheet name="Temp" sheetId="22" r:id="rId19"/>
  </sheets>
  <functionGroups builtInGroupCount="18"/>
  <definedNames>
    <definedName name="_xlnm._FilterDatabase" localSheetId="12" hidden="1">DetailedStatement!$A$1:$R$1</definedName>
    <definedName name="_xlnm._FilterDatabase" localSheetId="16" hidden="1">StatementMyfxbook!$A$1:$R$1</definedName>
    <definedName name="_xlnm._FilterDatabase" localSheetId="14" hidden="1">StrategyTester!$A$1:$S$495</definedName>
    <definedName name="_xlnm._FilterDatabase" localSheetId="18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терминала'!$A$1:$O$1</definedName>
    <definedName name="_xlnm._FilterDatabase" localSheetId="13" hidden="1">Сетки_DetailedStatement!$A$1:$O$1</definedName>
    <definedName name="_xlnm._FilterDatabase" localSheetId="17" hidden="1">Сетки_StatementMyfxbook!$A$1:$O$1</definedName>
    <definedName name="_xlnm._FilterDatabase" localSheetId="15" hidden="1">Сетки_StrategyTester!$A$1:$O$93</definedName>
  </definedNames>
  <calcPr calcId="162913"/>
  <pivotCaches>
    <pivotCache cacheId="7" r:id="rId20"/>
    <pivotCache cacheId="10" r:id="rId21"/>
    <pivotCache cacheId="13" r:id="rId22"/>
    <pivotCache cacheId="17" r:id="rId23"/>
  </pivotCaches>
</workbook>
</file>

<file path=xl/calcChain.xml><?xml version="1.0" encoding="utf-8"?>
<calcChain xmlns="http://schemas.openxmlformats.org/spreadsheetml/2006/main">
  <c r="D2" i="17" l="1"/>
  <c r="D3" i="17"/>
  <c r="D4" i="17"/>
  <c r="D5" i="17"/>
  <c r="D6" i="17"/>
  <c r="D7" i="17"/>
  <c r="D8" i="17"/>
  <c r="D9" i="17"/>
  <c r="D10" i="17"/>
  <c r="D11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42" i="17"/>
  <c r="D44" i="17"/>
  <c r="D56" i="17"/>
  <c r="D57" i="17"/>
  <c r="D65" i="17"/>
  <c r="D75" i="17"/>
  <c r="D77" i="17"/>
  <c r="D89" i="17"/>
  <c r="D90" i="17"/>
  <c r="D98" i="17"/>
  <c r="D99" i="17"/>
  <c r="D100" i="17"/>
  <c r="D101" i="17"/>
  <c r="D102" i="17"/>
  <c r="D103" i="17"/>
  <c r="D104" i="17"/>
  <c r="D105" i="17"/>
  <c r="D106" i="17"/>
  <c r="D107" i="17"/>
  <c r="D108" i="17"/>
  <c r="D109" i="17"/>
  <c r="D110" i="17"/>
  <c r="D111" i="17"/>
  <c r="D112" i="17"/>
  <c r="D113" i="17"/>
  <c r="D114" i="17"/>
  <c r="D115" i="17"/>
  <c r="D116" i="17"/>
  <c r="D117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D262" i="17"/>
  <c r="D263" i="17"/>
  <c r="D264" i="17"/>
  <c r="D265" i="17"/>
  <c r="D266" i="17"/>
  <c r="D267" i="17"/>
  <c r="D268" i="17"/>
  <c r="D269" i="17"/>
  <c r="D270" i="17"/>
  <c r="D271" i="17"/>
  <c r="D272" i="17"/>
  <c r="D273" i="17"/>
  <c r="D274" i="17"/>
  <c r="D275" i="17"/>
  <c r="D276" i="17"/>
  <c r="D277" i="17"/>
  <c r="D278" i="17"/>
  <c r="D279" i="17"/>
  <c r="D280" i="17"/>
  <c r="D281" i="17"/>
  <c r="D282" i="17"/>
  <c r="D283" i="17"/>
  <c r="D284" i="17"/>
  <c r="D285" i="17"/>
  <c r="D286" i="17"/>
  <c r="D287" i="17"/>
  <c r="D288" i="17"/>
  <c r="D289" i="17"/>
  <c r="D290" i="17"/>
  <c r="D291" i="17"/>
  <c r="N10" i="10" l="1"/>
  <c r="BM47" i="10" l="1"/>
  <c r="BM48" i="10"/>
  <c r="BM49" i="10"/>
  <c r="BM50" i="10"/>
  <c r="BM51" i="10"/>
  <c r="BM46" i="10"/>
  <c r="BB52" i="10"/>
  <c r="BC52" i="10"/>
  <c r="BD52" i="10"/>
  <c r="BE52" i="10"/>
  <c r="BF52" i="10"/>
  <c r="BG52" i="10"/>
  <c r="BH52" i="10"/>
  <c r="BI52" i="10"/>
  <c r="BJ52" i="10"/>
  <c r="BK52" i="10"/>
  <c r="BL52" i="10"/>
  <c r="BA52" i="10"/>
  <c r="AL52" i="10"/>
  <c r="AM52" i="10"/>
  <c r="AN52" i="10"/>
  <c r="AO52" i="10"/>
  <c r="AP52" i="10"/>
  <c r="AQ52" i="10"/>
  <c r="AR52" i="10"/>
  <c r="AS52" i="10"/>
  <c r="AT52" i="10"/>
  <c r="AU52" i="10"/>
  <c r="AV52" i="10"/>
  <c r="AK52" i="10"/>
  <c r="AX47" i="10"/>
  <c r="AX48" i="10"/>
  <c r="AX49" i="10"/>
  <c r="AX50" i="10"/>
  <c r="AX51" i="10"/>
  <c r="AX46" i="10"/>
  <c r="AW47" i="10"/>
  <c r="AW48" i="10"/>
  <c r="AW49" i="10"/>
  <c r="AW50" i="10"/>
  <c r="AW51" i="10"/>
  <c r="AW46" i="10"/>
  <c r="AX52" i="10" l="1"/>
  <c r="BM52" i="10"/>
  <c r="AW52" i="10"/>
  <c r="D292" i="17"/>
  <c r="D293" i="17"/>
  <c r="D294" i="17"/>
  <c r="D295" i="17"/>
  <c r="D296" i="17"/>
  <c r="D297" i="17"/>
  <c r="D298" i="17"/>
  <c r="D299" i="17"/>
  <c r="D300" i="17"/>
  <c r="D301" i="17"/>
  <c r="D302" i="17"/>
  <c r="D303" i="17"/>
  <c r="D304" i="17"/>
  <c r="D305" i="17"/>
  <c r="D306" i="17"/>
  <c r="D307" i="17"/>
  <c r="D308" i="17"/>
  <c r="D309" i="17"/>
  <c r="D310" i="17"/>
  <c r="D311" i="17"/>
  <c r="D312" i="17"/>
  <c r="D313" i="17"/>
  <c r="D314" i="17"/>
  <c r="D315" i="17"/>
  <c r="D316" i="17"/>
  <c r="D317" i="17"/>
  <c r="D318" i="17"/>
  <c r="D319" i="17"/>
  <c r="D320" i="17"/>
  <c r="D321" i="17"/>
  <c r="D322" i="17"/>
  <c r="D323" i="17"/>
  <c r="D324" i="17"/>
  <c r="D325" i="17"/>
  <c r="D326" i="17"/>
  <c r="D327" i="17"/>
  <c r="D328" i="17"/>
  <c r="D329" i="17"/>
  <c r="D330" i="17"/>
  <c r="D331" i="17"/>
  <c r="D332" i="17"/>
  <c r="D333" i="17"/>
  <c r="D334" i="17"/>
  <c r="D335" i="17"/>
  <c r="D336" i="17"/>
  <c r="D337" i="17"/>
  <c r="D338" i="17"/>
  <c r="D339" i="17"/>
  <c r="D340" i="17"/>
  <c r="D341" i="17"/>
  <c r="D342" i="17"/>
  <c r="D343" i="17"/>
  <c r="D344" i="17"/>
  <c r="D345" i="17"/>
  <c r="D346" i="17"/>
  <c r="D347" i="17"/>
  <c r="D348" i="17"/>
  <c r="D349" i="17"/>
  <c r="D350" i="17"/>
  <c r="D351" i="17"/>
  <c r="D352" i="17"/>
  <c r="D353" i="17"/>
  <c r="D354" i="17"/>
  <c r="D355" i="17"/>
  <c r="D356" i="17"/>
  <c r="D357" i="17"/>
  <c r="D358" i="17"/>
  <c r="D359" i="17"/>
  <c r="D360" i="17"/>
  <c r="D361" i="17"/>
  <c r="D362" i="17"/>
  <c r="D363" i="17"/>
  <c r="D364" i="17"/>
  <c r="D365" i="17"/>
  <c r="D366" i="17"/>
  <c r="D367" i="17"/>
  <c r="D368" i="17"/>
  <c r="D369" i="17"/>
  <c r="D370" i="17"/>
  <c r="D371" i="17"/>
  <c r="D372" i="17"/>
  <c r="D373" i="17"/>
  <c r="D374" i="17"/>
  <c r="D375" i="17"/>
  <c r="D376" i="17"/>
  <c r="D377" i="17"/>
  <c r="D378" i="17"/>
  <c r="D379" i="17"/>
  <c r="D380" i="17"/>
  <c r="D381" i="17"/>
  <c r="D382" i="17"/>
  <c r="D383" i="17"/>
  <c r="D384" i="17"/>
  <c r="D385" i="17"/>
  <c r="D386" i="17"/>
  <c r="D387" i="17"/>
  <c r="D388" i="17"/>
  <c r="D389" i="17"/>
  <c r="D390" i="17"/>
  <c r="D391" i="17"/>
  <c r="D392" i="17"/>
  <c r="D393" i="17"/>
  <c r="D394" i="17"/>
  <c r="D395" i="17"/>
  <c r="D396" i="17"/>
  <c r="D397" i="17"/>
  <c r="D398" i="17"/>
  <c r="D399" i="17"/>
  <c r="D400" i="17"/>
  <c r="D401" i="17"/>
  <c r="D402" i="17"/>
  <c r="D403" i="17"/>
  <c r="D404" i="17"/>
  <c r="D405" i="17"/>
  <c r="D406" i="17"/>
  <c r="D407" i="17"/>
  <c r="D408" i="17"/>
  <c r="D409" i="17"/>
  <c r="D410" i="17"/>
  <c r="D411" i="17"/>
  <c r="D412" i="17"/>
  <c r="D413" i="17"/>
  <c r="D414" i="17"/>
  <c r="D415" i="17"/>
  <c r="D416" i="17"/>
  <c r="D417" i="17"/>
  <c r="D418" i="17"/>
  <c r="D419" i="17"/>
  <c r="D420" i="17"/>
  <c r="D421" i="17"/>
  <c r="D422" i="17"/>
  <c r="D423" i="17"/>
  <c r="D424" i="17"/>
  <c r="D425" i="17"/>
  <c r="D426" i="17"/>
  <c r="D427" i="17"/>
  <c r="D428" i="17"/>
  <c r="D429" i="17"/>
  <c r="D430" i="17"/>
  <c r="D431" i="17"/>
  <c r="D432" i="17"/>
  <c r="D433" i="17"/>
  <c r="D434" i="17"/>
  <c r="D435" i="17"/>
  <c r="D436" i="17"/>
  <c r="D437" i="17"/>
  <c r="D438" i="17"/>
  <c r="D439" i="17"/>
  <c r="D440" i="17"/>
  <c r="D441" i="17"/>
  <c r="D442" i="17"/>
  <c r="D443" i="17"/>
  <c r="D444" i="17"/>
  <c r="D445" i="17"/>
  <c r="D446" i="17"/>
  <c r="D447" i="17"/>
  <c r="D448" i="17"/>
  <c r="D449" i="17"/>
  <c r="D450" i="17"/>
  <c r="D451" i="17"/>
  <c r="D452" i="17"/>
  <c r="D453" i="17"/>
  <c r="D454" i="17"/>
  <c r="D455" i="17"/>
  <c r="D456" i="17"/>
  <c r="D457" i="17"/>
  <c r="D458" i="17"/>
  <c r="D459" i="17"/>
  <c r="D460" i="17"/>
  <c r="D461" i="17"/>
  <c r="D462" i="17"/>
  <c r="D463" i="17"/>
  <c r="D464" i="17"/>
  <c r="D465" i="17"/>
  <c r="D466" i="17"/>
  <c r="D467" i="17"/>
  <c r="D468" i="17"/>
  <c r="D469" i="17"/>
  <c r="D470" i="17"/>
  <c r="D471" i="17"/>
  <c r="D472" i="17"/>
  <c r="D473" i="17"/>
  <c r="D474" i="17"/>
  <c r="D475" i="17"/>
  <c r="D476" i="17"/>
  <c r="D477" i="17"/>
  <c r="D478" i="17"/>
  <c r="D479" i="17"/>
  <c r="D480" i="17"/>
  <c r="D481" i="17"/>
  <c r="D482" i="17"/>
  <c r="D483" i="17"/>
  <c r="D484" i="17"/>
  <c r="D485" i="17"/>
  <c r="D486" i="17"/>
  <c r="D487" i="17"/>
  <c r="D488" i="17"/>
  <c r="D489" i="17"/>
  <c r="D490" i="17"/>
  <c r="D491" i="17"/>
  <c r="D492" i="17"/>
  <c r="D493" i="17"/>
  <c r="D494" i="17"/>
  <c r="D495" i="17"/>
  <c r="D496" i="17"/>
  <c r="D497" i="17"/>
  <c r="D498" i="17"/>
  <c r="D499" i="17"/>
  <c r="D500" i="17"/>
  <c r="D501" i="17"/>
  <c r="D502" i="17"/>
  <c r="D503" i="17"/>
  <c r="D504" i="17"/>
  <c r="D505" i="17"/>
  <c r="D506" i="17"/>
  <c r="D507" i="17"/>
  <c r="D508" i="17"/>
  <c r="D509" i="17"/>
  <c r="D510" i="17"/>
  <c r="D511" i="17"/>
  <c r="D512" i="17"/>
  <c r="D513" i="17"/>
  <c r="D514" i="17"/>
  <c r="D515" i="17"/>
  <c r="D516" i="17"/>
  <c r="D517" i="17"/>
  <c r="D518" i="17"/>
  <c r="D519" i="17"/>
  <c r="D520" i="17"/>
  <c r="D521" i="17"/>
  <c r="D522" i="17"/>
  <c r="D523" i="17"/>
  <c r="D524" i="17"/>
  <c r="D525" i="17"/>
  <c r="D526" i="17"/>
  <c r="D527" i="17"/>
  <c r="D528" i="17"/>
  <c r="D529" i="17"/>
  <c r="D530" i="17"/>
  <c r="D531" i="17"/>
  <c r="D532" i="17"/>
  <c r="D533" i="17"/>
  <c r="D534" i="17"/>
  <c r="D535" i="17"/>
  <c r="D536" i="17"/>
  <c r="D537" i="17"/>
  <c r="D538" i="17"/>
  <c r="D539" i="17"/>
  <c r="D540" i="17"/>
  <c r="D541" i="17"/>
  <c r="D542" i="17"/>
  <c r="D543" i="17"/>
  <c r="D544" i="17"/>
  <c r="D545" i="17"/>
  <c r="D546" i="17"/>
  <c r="D547" i="17"/>
  <c r="D548" i="17"/>
  <c r="D549" i="17"/>
  <c r="D550" i="17"/>
  <c r="D551" i="17"/>
  <c r="D552" i="17"/>
  <c r="D553" i="17"/>
  <c r="D554" i="17"/>
  <c r="D555" i="17"/>
  <c r="D556" i="17"/>
  <c r="D557" i="17"/>
  <c r="D558" i="17"/>
  <c r="D559" i="17"/>
  <c r="D560" i="17"/>
  <c r="D561" i="17"/>
  <c r="D562" i="17"/>
  <c r="D563" i="17"/>
  <c r="D564" i="17"/>
  <c r="D565" i="17"/>
  <c r="D566" i="17"/>
  <c r="D567" i="17"/>
  <c r="D568" i="17"/>
  <c r="D569" i="17"/>
  <c r="D570" i="17"/>
  <c r="D571" i="17"/>
  <c r="D572" i="17"/>
  <c r="D573" i="17"/>
  <c r="D574" i="17"/>
  <c r="D575" i="17"/>
  <c r="D576" i="17"/>
  <c r="D577" i="17"/>
  <c r="D578" i="17"/>
  <c r="D579" i="17"/>
  <c r="D580" i="17"/>
  <c r="D581" i="17"/>
  <c r="D582" i="17"/>
  <c r="D583" i="17"/>
  <c r="D584" i="17"/>
  <c r="D585" i="17"/>
  <c r="D586" i="17"/>
  <c r="D587" i="17"/>
  <c r="D588" i="17"/>
  <c r="D589" i="17"/>
  <c r="D590" i="17"/>
  <c r="D591" i="17"/>
  <c r="D592" i="17"/>
  <c r="D593" i="17"/>
  <c r="D594" i="17"/>
  <c r="D595" i="17"/>
  <c r="D596" i="17"/>
  <c r="D597" i="17"/>
  <c r="D598" i="17"/>
  <c r="D599" i="17"/>
  <c r="D600" i="17"/>
  <c r="D601" i="17"/>
  <c r="D602" i="17"/>
  <c r="D603" i="17"/>
  <c r="D604" i="17"/>
  <c r="D605" i="17"/>
  <c r="D606" i="17"/>
  <c r="D607" i="17"/>
  <c r="D608" i="17"/>
  <c r="D609" i="17"/>
  <c r="D610" i="17"/>
  <c r="D611" i="17"/>
  <c r="D612" i="17"/>
  <c r="D613" i="17"/>
  <c r="D614" i="17"/>
  <c r="D615" i="17"/>
  <c r="D616" i="17"/>
  <c r="D617" i="17"/>
  <c r="D618" i="17"/>
  <c r="D619" i="17"/>
  <c r="D620" i="17"/>
  <c r="D621" i="17"/>
  <c r="D622" i="17"/>
  <c r="D623" i="17"/>
  <c r="D624" i="17"/>
  <c r="D625" i="17"/>
  <c r="D626" i="17"/>
  <c r="D627" i="17"/>
  <c r="D628" i="17"/>
  <c r="D629" i="17"/>
  <c r="D630" i="17"/>
  <c r="D631" i="17"/>
  <c r="D632" i="17"/>
  <c r="D633" i="17"/>
  <c r="D634" i="17"/>
  <c r="D635" i="17"/>
  <c r="D636" i="17"/>
  <c r="D637" i="17"/>
  <c r="D638" i="17"/>
  <c r="D639" i="17"/>
  <c r="D640" i="17"/>
  <c r="D641" i="17"/>
  <c r="D642" i="17"/>
  <c r="D643" i="17"/>
  <c r="D644" i="17"/>
  <c r="D645" i="17"/>
  <c r="D646" i="17"/>
  <c r="D647" i="17"/>
  <c r="D648" i="17"/>
  <c r="D649" i="17"/>
  <c r="D650" i="17"/>
  <c r="D651" i="17"/>
  <c r="D652" i="17"/>
  <c r="D653" i="17"/>
  <c r="D654" i="17"/>
  <c r="D655" i="17"/>
  <c r="D656" i="17"/>
  <c r="D657" i="17"/>
  <c r="D658" i="17"/>
  <c r="D659" i="17"/>
  <c r="D660" i="17"/>
  <c r="D661" i="17"/>
  <c r="D662" i="17"/>
  <c r="D663" i="17"/>
  <c r="D664" i="17"/>
  <c r="D665" i="17"/>
  <c r="D666" i="17"/>
  <c r="D667" i="17"/>
  <c r="D668" i="17"/>
  <c r="D669" i="17"/>
  <c r="D670" i="17"/>
  <c r="D671" i="17"/>
  <c r="D672" i="17"/>
  <c r="D673" i="17"/>
  <c r="D674" i="17"/>
  <c r="D675" i="17"/>
  <c r="D676" i="17"/>
  <c r="D677" i="17"/>
  <c r="D678" i="17"/>
  <c r="D679" i="17"/>
  <c r="D680" i="17"/>
  <c r="D681" i="17"/>
  <c r="D682" i="17"/>
  <c r="D683" i="17"/>
  <c r="D684" i="17"/>
  <c r="D685" i="17"/>
  <c r="D686" i="17"/>
  <c r="D687" i="17"/>
  <c r="D688" i="17"/>
  <c r="D689" i="17"/>
  <c r="D690" i="17"/>
  <c r="D691" i="17"/>
  <c r="D692" i="17"/>
  <c r="D693" i="17"/>
  <c r="D694" i="17"/>
  <c r="D695" i="17"/>
  <c r="D696" i="17"/>
  <c r="D697" i="17"/>
  <c r="D698" i="17"/>
  <c r="D699" i="17"/>
  <c r="D700" i="17"/>
  <c r="D701" i="17"/>
  <c r="D702" i="17"/>
  <c r="D703" i="17"/>
  <c r="D704" i="17"/>
  <c r="D705" i="17"/>
  <c r="D706" i="17"/>
  <c r="D707" i="17"/>
  <c r="D708" i="17"/>
  <c r="D709" i="17"/>
  <c r="D710" i="17"/>
  <c r="D711" i="17"/>
  <c r="D712" i="17"/>
  <c r="D713" i="17"/>
  <c r="D714" i="17"/>
  <c r="D715" i="17"/>
  <c r="D716" i="17"/>
  <c r="D717" i="17"/>
  <c r="D718" i="17"/>
  <c r="D719" i="17"/>
  <c r="D720" i="17"/>
  <c r="D721" i="17"/>
  <c r="D722" i="17"/>
  <c r="D723" i="17"/>
  <c r="D724" i="17"/>
  <c r="D725" i="17"/>
  <c r="D726" i="17"/>
  <c r="D727" i="17"/>
  <c r="D728" i="17"/>
  <c r="D729" i="17"/>
  <c r="D730" i="17"/>
  <c r="D731" i="17"/>
  <c r="D732" i="17"/>
  <c r="D733" i="17"/>
  <c r="D734" i="17"/>
  <c r="D735" i="17"/>
  <c r="D736" i="17"/>
  <c r="D737" i="17"/>
  <c r="D738" i="17"/>
  <c r="D739" i="17"/>
  <c r="D740" i="17"/>
  <c r="D741" i="17"/>
  <c r="D742" i="17"/>
  <c r="D743" i="17"/>
  <c r="D744" i="17"/>
  <c r="D745" i="17"/>
  <c r="D746" i="17"/>
  <c r="D747" i="17"/>
  <c r="D748" i="17"/>
  <c r="D749" i="17"/>
  <c r="D750" i="17"/>
  <c r="D751" i="17"/>
  <c r="D752" i="17"/>
  <c r="D753" i="17"/>
  <c r="D754" i="17"/>
  <c r="D755" i="17"/>
  <c r="D756" i="17"/>
  <c r="D757" i="17"/>
  <c r="D758" i="17"/>
  <c r="D759" i="17"/>
  <c r="D760" i="17"/>
  <c r="D761" i="17"/>
  <c r="D762" i="17"/>
  <c r="D763" i="17"/>
  <c r="D764" i="17"/>
  <c r="D765" i="17"/>
  <c r="D766" i="17"/>
  <c r="D767" i="17"/>
  <c r="D768" i="17"/>
  <c r="D769" i="17"/>
  <c r="D770" i="17"/>
  <c r="D771" i="17"/>
  <c r="D772" i="17"/>
  <c r="D773" i="17"/>
  <c r="D774" i="17"/>
  <c r="D775" i="17"/>
  <c r="D776" i="17"/>
  <c r="D777" i="17"/>
  <c r="D778" i="17"/>
  <c r="D779" i="17"/>
  <c r="D780" i="17"/>
  <c r="D781" i="17"/>
  <c r="D782" i="17"/>
  <c r="D783" i="17"/>
  <c r="D784" i="17"/>
  <c r="D785" i="17"/>
  <c r="D786" i="17"/>
  <c r="D787" i="17"/>
  <c r="D788" i="17"/>
  <c r="D789" i="17"/>
  <c r="D790" i="17"/>
  <c r="D791" i="17"/>
  <c r="D792" i="17"/>
  <c r="D793" i="17"/>
  <c r="D794" i="17"/>
  <c r="D795" i="17"/>
  <c r="D796" i="17"/>
  <c r="D797" i="17"/>
  <c r="D798" i="17"/>
  <c r="D799" i="17"/>
  <c r="D800" i="17"/>
  <c r="D801" i="17"/>
  <c r="D802" i="17"/>
  <c r="D803" i="17"/>
  <c r="D804" i="17"/>
  <c r="D805" i="17"/>
  <c r="D806" i="17"/>
  <c r="D807" i="17"/>
  <c r="D808" i="17"/>
  <c r="D809" i="17"/>
  <c r="D810" i="17"/>
  <c r="D811" i="17"/>
  <c r="D812" i="17"/>
  <c r="D813" i="17"/>
  <c r="D814" i="17"/>
  <c r="D815" i="17"/>
  <c r="D816" i="17"/>
  <c r="D817" i="17"/>
  <c r="D818" i="17"/>
  <c r="D819" i="17"/>
  <c r="D820" i="17"/>
  <c r="D821" i="17"/>
  <c r="D822" i="17"/>
  <c r="D823" i="17"/>
  <c r="D824" i="17"/>
  <c r="D825" i="17"/>
  <c r="D826" i="17"/>
  <c r="D827" i="17"/>
  <c r="D828" i="17"/>
  <c r="D829" i="17"/>
  <c r="D830" i="17"/>
  <c r="D831" i="17"/>
  <c r="D832" i="17"/>
  <c r="D833" i="17"/>
  <c r="D834" i="17"/>
  <c r="D835" i="17"/>
  <c r="D836" i="17"/>
  <c r="D837" i="17"/>
  <c r="D838" i="17"/>
  <c r="D839" i="17"/>
  <c r="D840" i="17"/>
  <c r="D841" i="17"/>
  <c r="D842" i="17"/>
  <c r="D843" i="17"/>
  <c r="D844" i="17"/>
  <c r="D845" i="17"/>
  <c r="D846" i="17"/>
  <c r="D847" i="17"/>
  <c r="D848" i="17"/>
  <c r="D849" i="17"/>
  <c r="D850" i="17"/>
  <c r="D851" i="17"/>
  <c r="D852" i="17"/>
  <c r="D853" i="17"/>
  <c r="D854" i="17"/>
  <c r="D855" i="17"/>
  <c r="D856" i="17"/>
  <c r="D857" i="17"/>
  <c r="D858" i="17"/>
  <c r="D859" i="17"/>
  <c r="D860" i="17"/>
  <c r="D861" i="17"/>
  <c r="D862" i="17"/>
  <c r="D863" i="17"/>
  <c r="D864" i="17"/>
  <c r="D865" i="17"/>
  <c r="D866" i="17"/>
  <c r="D867" i="17"/>
  <c r="D868" i="17"/>
  <c r="D869" i="17"/>
  <c r="D870" i="17"/>
  <c r="D871" i="17"/>
  <c r="D872" i="17"/>
  <c r="D873" i="17"/>
  <c r="D874" i="17"/>
  <c r="D875" i="17"/>
  <c r="D876" i="17"/>
  <c r="D877" i="17"/>
  <c r="D878" i="17"/>
  <c r="D879" i="17"/>
  <c r="D880" i="17"/>
  <c r="D881" i="17"/>
  <c r="D882" i="17"/>
  <c r="D883" i="17"/>
  <c r="D884" i="17"/>
  <c r="D885" i="17"/>
  <c r="D886" i="17"/>
  <c r="D887" i="17"/>
  <c r="D888" i="17"/>
  <c r="D889" i="17"/>
  <c r="D890" i="17"/>
  <c r="D891" i="17"/>
  <c r="D892" i="17"/>
  <c r="D893" i="17"/>
  <c r="D894" i="17"/>
  <c r="D895" i="17"/>
  <c r="D896" i="17"/>
  <c r="D897" i="17"/>
  <c r="D898" i="17"/>
  <c r="D899" i="17"/>
  <c r="D900" i="17"/>
  <c r="D901" i="17"/>
  <c r="D902" i="17"/>
  <c r="D903" i="17"/>
  <c r="D904" i="17"/>
  <c r="D905" i="17"/>
  <c r="D906" i="17"/>
  <c r="D907" i="17"/>
  <c r="D908" i="17"/>
  <c r="D909" i="17"/>
  <c r="D910" i="17"/>
  <c r="D911" i="17"/>
  <c r="D912" i="17"/>
  <c r="D913" i="17"/>
  <c r="D914" i="17"/>
  <c r="D915" i="17"/>
  <c r="D916" i="17"/>
  <c r="D917" i="17"/>
  <c r="D918" i="17"/>
  <c r="D919" i="17"/>
  <c r="D920" i="17"/>
  <c r="D921" i="17"/>
  <c r="D922" i="17"/>
  <c r="D923" i="17"/>
  <c r="D924" i="17"/>
  <c r="D925" i="17"/>
  <c r="D926" i="17"/>
  <c r="D927" i="17"/>
  <c r="D928" i="17"/>
  <c r="D929" i="17"/>
  <c r="D930" i="17"/>
  <c r="D931" i="17"/>
  <c r="D932" i="17"/>
  <c r="D933" i="17"/>
  <c r="D934" i="17"/>
  <c r="D935" i="17"/>
  <c r="D936" i="17"/>
  <c r="D937" i="17"/>
  <c r="D938" i="17"/>
  <c r="D939" i="17"/>
  <c r="D940" i="17"/>
  <c r="D941" i="17"/>
  <c r="D942" i="17"/>
  <c r="D943" i="17"/>
  <c r="D944" i="17"/>
  <c r="D945" i="17"/>
  <c r="D946" i="17"/>
  <c r="D947" i="17"/>
  <c r="D948" i="17"/>
  <c r="D949" i="17"/>
  <c r="D950" i="17"/>
  <c r="D951" i="17"/>
  <c r="D952" i="17"/>
  <c r="D953" i="17"/>
  <c r="D954" i="17"/>
  <c r="D955" i="17"/>
  <c r="D956" i="17"/>
  <c r="D957" i="17"/>
  <c r="D958" i="17"/>
  <c r="D959" i="17"/>
  <c r="D960" i="17"/>
  <c r="D961" i="17"/>
  <c r="D962" i="17"/>
  <c r="D963" i="17"/>
  <c r="D964" i="17"/>
  <c r="D965" i="17"/>
  <c r="D966" i="17"/>
  <c r="D967" i="17"/>
  <c r="D968" i="17"/>
  <c r="D969" i="17"/>
  <c r="D970" i="17"/>
  <c r="D971" i="17"/>
  <c r="D972" i="17"/>
  <c r="D973" i="17"/>
  <c r="D974" i="17"/>
  <c r="D975" i="17"/>
  <c r="D976" i="17"/>
  <c r="D977" i="17"/>
  <c r="D978" i="17"/>
  <c r="D979" i="17"/>
  <c r="D980" i="17"/>
  <c r="D981" i="17"/>
  <c r="D982" i="17"/>
  <c r="D983" i="17"/>
  <c r="D984" i="17"/>
  <c r="D985" i="17"/>
  <c r="D986" i="17"/>
  <c r="D987" i="17"/>
  <c r="D988" i="17"/>
  <c r="D989" i="17"/>
  <c r="D990" i="17"/>
  <c r="D991" i="17"/>
  <c r="D992" i="17"/>
  <c r="D993" i="17"/>
  <c r="D994" i="17"/>
  <c r="D995" i="17"/>
  <c r="D996" i="17"/>
  <c r="D997" i="17"/>
  <c r="D998" i="17"/>
  <c r="D999" i="17"/>
  <c r="D1000" i="17"/>
  <c r="D1001" i="17"/>
  <c r="D1002" i="17"/>
  <c r="D1003" i="17"/>
  <c r="D1004" i="17"/>
  <c r="D1005" i="17"/>
  <c r="D1006" i="17"/>
  <c r="D1007" i="17"/>
  <c r="D1008" i="17"/>
  <c r="D1009" i="17"/>
  <c r="D1010" i="17"/>
  <c r="D1011" i="17"/>
  <c r="D1012" i="17"/>
  <c r="D1013" i="17"/>
  <c r="D1014" i="17"/>
  <c r="D1015" i="17"/>
  <c r="D1016" i="17"/>
  <c r="D1017" i="17"/>
  <c r="D1018" i="17"/>
  <c r="D1019" i="17"/>
  <c r="D1020" i="17"/>
  <c r="D1021" i="17"/>
  <c r="D1022" i="17"/>
  <c r="D1023" i="17"/>
  <c r="D1024" i="17"/>
  <c r="D1025" i="17"/>
  <c r="D1026" i="17"/>
  <c r="D1027" i="17"/>
  <c r="D1028" i="17"/>
  <c r="D1029" i="17"/>
  <c r="D1030" i="17"/>
  <c r="D1031" i="17"/>
  <c r="D1032" i="17"/>
  <c r="D1033" i="17"/>
  <c r="D1034" i="17"/>
  <c r="D1035" i="17"/>
  <c r="D1036" i="17"/>
  <c r="D1037" i="17"/>
  <c r="D1038" i="17"/>
  <c r="D1039" i="17"/>
  <c r="D1040" i="17"/>
  <c r="D1041" i="17"/>
  <c r="D1042" i="17"/>
  <c r="D1043" i="17"/>
  <c r="D1044" i="17"/>
  <c r="D1045" i="17"/>
  <c r="D1046" i="17"/>
  <c r="D1047" i="17"/>
  <c r="D1048" i="17"/>
  <c r="D1049" i="17"/>
  <c r="D1050" i="17"/>
  <c r="D1051" i="17"/>
  <c r="D1052" i="17"/>
  <c r="D1053" i="17"/>
  <c r="D1054" i="17"/>
  <c r="D1055" i="17"/>
  <c r="D1056" i="17"/>
  <c r="D1057" i="17"/>
  <c r="D1058" i="17"/>
  <c r="D1" i="17"/>
  <c r="F10" i="10" l="1"/>
  <c r="J9" i="10"/>
  <c r="B13" i="10"/>
  <c r="B12" i="10"/>
  <c r="B10" i="10"/>
  <c r="B9" i="10"/>
  <c r="B8" i="10"/>
  <c r="B7" i="10"/>
  <c r="B6" i="10"/>
  <c r="K13" i="8"/>
  <c r="K12" i="8"/>
  <c r="K10" i="8"/>
  <c r="K9" i="8"/>
  <c r="K8" i="8"/>
  <c r="K7" i="8"/>
  <c r="K6" i="8"/>
  <c r="K2" i="8"/>
  <c r="H13" i="8"/>
  <c r="H12" i="8"/>
  <c r="H10" i="8"/>
  <c r="H9" i="8"/>
  <c r="H8" i="8"/>
  <c r="H7" i="8"/>
  <c r="H6" i="8"/>
  <c r="H2" i="8"/>
  <c r="E13" i="8"/>
  <c r="E12" i="8"/>
  <c r="E10" i="8"/>
  <c r="E9" i="8"/>
  <c r="E8" i="8"/>
  <c r="E7" i="8"/>
  <c r="E6" i="8"/>
  <c r="E2" i="8"/>
  <c r="B12" i="8"/>
  <c r="B9" i="8"/>
  <c r="B6" i="8"/>
  <c r="B6" i="5"/>
  <c r="B8" i="8" l="1"/>
  <c r="N15" i="5"/>
  <c r="J15" i="5"/>
  <c r="F15" i="5"/>
  <c r="B15" i="5"/>
  <c r="F15" i="10"/>
  <c r="N8" i="5"/>
  <c r="J8" i="5"/>
  <c r="F8" i="5"/>
  <c r="B8" i="5"/>
  <c r="F8" i="10"/>
  <c r="J8" i="10"/>
  <c r="N8" i="1"/>
  <c r="J8" i="1"/>
  <c r="F8" i="1"/>
  <c r="B8" i="1"/>
  <c r="J15" i="10" l="1"/>
  <c r="N15" i="1"/>
  <c r="J15" i="1"/>
  <c r="F15" i="1"/>
  <c r="B15" i="1"/>
  <c r="J13" i="10" l="1"/>
  <c r="J12" i="10"/>
  <c r="J10" i="10"/>
  <c r="J7" i="10"/>
  <c r="J6" i="10"/>
  <c r="N13" i="1"/>
  <c r="N12" i="1"/>
  <c r="N10" i="1"/>
  <c r="N9" i="1"/>
  <c r="N7" i="1"/>
  <c r="N6" i="1"/>
  <c r="J13" i="1"/>
  <c r="J12" i="1"/>
  <c r="J10" i="1"/>
  <c r="J9" i="1"/>
  <c r="J7" i="1"/>
  <c r="J6" i="1"/>
  <c r="F13" i="1"/>
  <c r="F12" i="1"/>
  <c r="F10" i="1"/>
  <c r="F9" i="1"/>
  <c r="F7" i="1"/>
  <c r="F6" i="1"/>
  <c r="B12" i="1" l="1"/>
  <c r="B9" i="1"/>
  <c r="B6" i="1"/>
  <c r="F7" i="10"/>
  <c r="F6" i="10"/>
  <c r="F12" i="10"/>
  <c r="F9" i="10"/>
  <c r="F13" i="10"/>
  <c r="N13" i="5"/>
  <c r="N12" i="5"/>
  <c r="N10" i="5"/>
  <c r="N9" i="5"/>
  <c r="N7" i="5"/>
  <c r="N6" i="5"/>
  <c r="N2" i="5"/>
  <c r="J13" i="5"/>
  <c r="J12" i="5"/>
  <c r="J10" i="5"/>
  <c r="J9" i="5"/>
  <c r="J7" i="5"/>
  <c r="J6" i="5"/>
  <c r="J2" i="5"/>
  <c r="F13" i="5"/>
  <c r="F12" i="5"/>
  <c r="F10" i="5"/>
  <c r="F9" i="5"/>
  <c r="F7" i="5"/>
  <c r="F6" i="5"/>
  <c r="F2" i="5"/>
  <c r="B12" i="5"/>
  <c r="B9" i="5"/>
  <c r="B13" i="5"/>
  <c r="B10" i="5"/>
  <c r="B7" i="5"/>
  <c r="B2" i="5"/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31" i="10" l="1"/>
  <c r="AY31" i="10"/>
  <c r="BD31" i="10"/>
  <c r="BE24" i="10"/>
  <c r="AZ24" i="10"/>
  <c r="BJ24" i="10"/>
  <c r="BD22" i="10"/>
  <c r="AY22" i="10"/>
  <c r="BI22" i="10"/>
  <c r="AZ34" i="10"/>
  <c r="BE34" i="10"/>
  <c r="BJ34" i="10"/>
  <c r="AZ32" i="10"/>
  <c r="BJ32" i="10"/>
  <c r="BE32" i="10"/>
  <c r="BJ39" i="10"/>
  <c r="BE39" i="10"/>
  <c r="AZ39" i="10"/>
  <c r="AZ31" i="10"/>
  <c r="BJ31" i="10"/>
  <c r="BE31" i="10"/>
  <c r="AZ26" i="10"/>
  <c r="BJ26" i="10"/>
  <c r="BE26" i="10"/>
  <c r="BI30" i="10"/>
  <c r="AY30" i="10"/>
  <c r="BD30" i="10"/>
  <c r="AZ23" i="10"/>
  <c r="BJ23" i="10"/>
  <c r="BE23" i="10"/>
  <c r="AY37" i="10"/>
  <c r="BI37" i="10"/>
  <c r="BD37" i="10"/>
  <c r="AY29" i="10"/>
  <c r="BI29" i="10"/>
  <c r="BD29" i="10"/>
  <c r="BJ38" i="10"/>
  <c r="BE38" i="10"/>
  <c r="AZ38" i="10"/>
  <c r="BJ30" i="10"/>
  <c r="BE30" i="10"/>
  <c r="AZ30" i="10"/>
  <c r="AZ22" i="10"/>
  <c r="BJ22" i="10"/>
  <c r="BE22" i="10"/>
  <c r="BI33" i="10"/>
  <c r="BD33" i="10"/>
  <c r="AY33" i="10"/>
  <c r="BI39" i="10"/>
  <c r="AY39" i="10"/>
  <c r="BD39" i="10"/>
  <c r="AY38" i="10"/>
  <c r="BD38" i="10"/>
  <c r="BI38" i="10"/>
  <c r="BI28" i="10"/>
  <c r="BD28" i="10"/>
  <c r="AY28" i="10"/>
  <c r="BJ21" i="10"/>
  <c r="BE21" i="10"/>
  <c r="AZ21" i="10"/>
  <c r="BJ29" i="10"/>
  <c r="BE29" i="10"/>
  <c r="AZ29" i="10"/>
  <c r="BD20" i="10"/>
  <c r="AY20" i="10"/>
  <c r="BI20" i="10"/>
  <c r="AY35" i="10"/>
  <c r="BI35" i="10"/>
  <c r="BD35" i="10"/>
  <c r="AY27" i="10"/>
  <c r="BI27" i="10"/>
  <c r="BD27" i="10"/>
  <c r="AZ36" i="10"/>
  <c r="BJ36" i="10"/>
  <c r="BE36" i="10"/>
  <c r="BE28" i="10"/>
  <c r="AZ28" i="10"/>
  <c r="BJ28" i="10"/>
  <c r="BI25" i="10"/>
  <c r="BD25" i="10"/>
  <c r="AY25" i="10"/>
  <c r="BE20" i="10"/>
  <c r="BJ20" i="10"/>
  <c r="AZ20" i="10"/>
  <c r="BI36" i="10"/>
  <c r="BD36" i="10"/>
  <c r="AY36" i="10"/>
  <c r="BJ37" i="10"/>
  <c r="BE37" i="10"/>
  <c r="AZ37" i="10"/>
  <c r="BD23" i="10"/>
  <c r="AY23" i="10"/>
  <c r="BI23" i="10"/>
  <c r="BI34" i="10"/>
  <c r="BD34" i="10"/>
  <c r="AY34" i="10"/>
  <c r="AY26" i="10"/>
  <c r="BI26" i="10"/>
  <c r="BD26" i="10"/>
  <c r="BE35" i="10"/>
  <c r="AZ35" i="10"/>
  <c r="BJ35" i="10"/>
  <c r="AZ27" i="10"/>
  <c r="BE27" i="10"/>
  <c r="BJ27" i="10"/>
  <c r="AY21" i="10"/>
  <c r="BD21" i="10"/>
  <c r="BI21" i="10"/>
  <c r="BI32" i="10"/>
  <c r="AY32" i="10"/>
  <c r="BD32" i="10"/>
  <c r="AY24" i="10"/>
  <c r="BD24" i="10"/>
  <c r="BI24" i="10"/>
  <c r="BJ33" i="10"/>
  <c r="AZ33" i="10"/>
  <c r="BE33" i="10"/>
  <c r="BE25" i="10"/>
  <c r="BJ25" i="10"/>
  <c r="AZ25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BK39" i="10"/>
  <c r="BF39" i="10"/>
  <c r="BA39" i="10"/>
  <c r="BK37" i="10"/>
  <c r="BF37" i="10"/>
  <c r="BA37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BL38" i="10"/>
  <c r="BG38" i="10"/>
  <c r="BB38" i="10"/>
  <c r="BL36" i="10"/>
  <c r="BG36" i="10"/>
  <c r="BB36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BM38" i="10"/>
  <c r="BH38" i="10"/>
  <c r="BC38" i="10"/>
  <c r="BM36" i="10"/>
  <c r="BH36" i="10"/>
  <c r="BC36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BL37" i="10"/>
  <c r="BG37" i="10"/>
  <c r="BB37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BM39" i="10"/>
  <c r="BH39" i="10"/>
  <c r="BC39" i="10"/>
  <c r="BM37" i="10"/>
  <c r="BH37" i="10"/>
  <c r="BC37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T39" i="10"/>
  <c r="AT37" i="10"/>
  <c r="AT35" i="10"/>
  <c r="AT33" i="10"/>
  <c r="AT31" i="10"/>
  <c r="AT29" i="10"/>
  <c r="AU38" i="10"/>
  <c r="AU36" i="10"/>
  <c r="AU34" i="10"/>
  <c r="AU32" i="10"/>
  <c r="AU30" i="10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D64" i="17" s="1"/>
  <c r="X58" i="15"/>
  <c r="Z58" i="15" s="1"/>
  <c r="D63" i="17" s="1"/>
  <c r="X57" i="15"/>
  <c r="Z57" i="15" s="1"/>
  <c r="D60" i="17" s="1"/>
  <c r="X56" i="15"/>
  <c r="Z56" i="15" s="1"/>
  <c r="D62" i="17" s="1"/>
  <c r="X55" i="15"/>
  <c r="Z55" i="15" s="1"/>
  <c r="D61" i="17" s="1"/>
  <c r="X54" i="15"/>
  <c r="Z54" i="15" s="1"/>
  <c r="D59" i="17" s="1"/>
  <c r="X53" i="15"/>
  <c r="Z53" i="15" s="1"/>
  <c r="D58" i="17" s="1"/>
  <c r="X52" i="15"/>
  <c r="Z52" i="15" s="1"/>
  <c r="D51" i="17" s="1"/>
  <c r="X51" i="15"/>
  <c r="Z51" i="15" s="1"/>
  <c r="D54" i="17" s="1"/>
  <c r="X50" i="15"/>
  <c r="Z50" i="15" s="1"/>
  <c r="D47" i="17" s="1"/>
  <c r="X49" i="15"/>
  <c r="Z49" i="15" s="1"/>
  <c r="D50" i="17" s="1"/>
  <c r="X48" i="15"/>
  <c r="Z48" i="15" s="1"/>
  <c r="D48" i="17" s="1"/>
  <c r="X47" i="15"/>
  <c r="Z47" i="15" s="1"/>
  <c r="D49" i="17" s="1"/>
  <c r="X46" i="15"/>
  <c r="Z46" i="15" s="1"/>
  <c r="D53" i="17" s="1"/>
  <c r="X45" i="15"/>
  <c r="Z45" i="15" s="1"/>
  <c r="D52" i="17" s="1"/>
  <c r="X44" i="15"/>
  <c r="Z44" i="15" s="1"/>
  <c r="D46" i="17" s="1"/>
  <c r="X43" i="15"/>
  <c r="Z43" i="15" s="1"/>
  <c r="D45" i="17" s="1"/>
  <c r="X42" i="15"/>
  <c r="Z42" i="15" s="1"/>
  <c r="D33" i="17" s="1"/>
  <c r="X41" i="15"/>
  <c r="Z41" i="15" s="1"/>
  <c r="D55" i="17" s="1"/>
  <c r="X40" i="15"/>
  <c r="Z40" i="15" s="1"/>
  <c r="D41" i="17" s="1"/>
  <c r="X39" i="15"/>
  <c r="Z39" i="15" s="1"/>
  <c r="D38" i="17" s="1"/>
  <c r="X38" i="15"/>
  <c r="Z38" i="15" s="1"/>
  <c r="D37" i="17" s="1"/>
  <c r="X37" i="15"/>
  <c r="Z37" i="15" s="1"/>
  <c r="D36" i="17" s="1"/>
  <c r="X36" i="15"/>
  <c r="Z36" i="15" s="1"/>
  <c r="D34" i="17" s="1"/>
  <c r="X35" i="15"/>
  <c r="Z35" i="15" s="1"/>
  <c r="D35" i="17" s="1"/>
  <c r="X34" i="15"/>
  <c r="Z34" i="15" s="1"/>
  <c r="D40" i="17" s="1"/>
  <c r="X33" i="15"/>
  <c r="Z33" i="15" s="1"/>
  <c r="D39" i="17" s="1"/>
  <c r="X32" i="15"/>
  <c r="X30" i="15"/>
  <c r="Z30" i="15" s="1"/>
  <c r="D97" i="17" s="1"/>
  <c r="X29" i="15"/>
  <c r="Z29" i="15" s="1"/>
  <c r="D96" i="17" s="1"/>
  <c r="X28" i="15"/>
  <c r="Z28" i="15" s="1"/>
  <c r="D93" i="17" s="1"/>
  <c r="X27" i="15"/>
  <c r="Z27" i="15" s="1"/>
  <c r="D95" i="17" s="1"/>
  <c r="X26" i="15"/>
  <c r="Z26" i="15" s="1"/>
  <c r="D94" i="17" s="1"/>
  <c r="X25" i="15"/>
  <c r="Z25" i="15" s="1"/>
  <c r="D92" i="17" s="1"/>
  <c r="X24" i="15"/>
  <c r="Z24" i="15" s="1"/>
  <c r="D91" i="17" s="1"/>
  <c r="X23" i="15"/>
  <c r="Z23" i="15" s="1"/>
  <c r="D84" i="17" s="1"/>
  <c r="X22" i="15"/>
  <c r="Z22" i="15" s="1"/>
  <c r="D87" i="17" s="1"/>
  <c r="X21" i="15"/>
  <c r="Z21" i="15" s="1"/>
  <c r="D80" i="17" s="1"/>
  <c r="X20" i="15"/>
  <c r="Z20" i="15" s="1"/>
  <c r="D83" i="17" s="1"/>
  <c r="X19" i="15"/>
  <c r="Z19" i="15" s="1"/>
  <c r="D81" i="17" s="1"/>
  <c r="X18" i="15"/>
  <c r="Z18" i="15" s="1"/>
  <c r="D82" i="17" s="1"/>
  <c r="X17" i="15"/>
  <c r="Z17" i="15" s="1"/>
  <c r="D86" i="17" s="1"/>
  <c r="X16" i="15"/>
  <c r="Z16" i="15" s="1"/>
  <c r="D85" i="17" s="1"/>
  <c r="X15" i="15"/>
  <c r="Z15" i="15" s="1"/>
  <c r="D79" i="17" s="1"/>
  <c r="X14" i="15"/>
  <c r="Z14" i="15" s="1"/>
  <c r="D78" i="17" s="1"/>
  <c r="X13" i="15"/>
  <c r="Z13" i="15" s="1"/>
  <c r="D66" i="17" s="1"/>
  <c r="X12" i="15"/>
  <c r="Z12" i="15" s="1"/>
  <c r="D88" i="17" s="1"/>
  <c r="X11" i="15"/>
  <c r="Z11" i="15" s="1"/>
  <c r="D74" i="17" s="1"/>
  <c r="X10" i="15"/>
  <c r="Z10" i="15" s="1"/>
  <c r="D71" i="17" s="1"/>
  <c r="X9" i="15"/>
  <c r="Z9" i="15" s="1"/>
  <c r="D70" i="17" s="1"/>
  <c r="X8" i="15"/>
  <c r="Z8" i="15" s="1"/>
  <c r="D69" i="17" s="1"/>
  <c r="X7" i="15"/>
  <c r="Z7" i="15" s="1"/>
  <c r="D67" i="17" s="1"/>
  <c r="X6" i="15"/>
  <c r="Z6" i="15" s="1"/>
  <c r="D68" i="17" s="1"/>
  <c r="X5" i="15"/>
  <c r="Z5" i="15" s="1"/>
  <c r="D73" i="17" s="1"/>
  <c r="X4" i="15"/>
  <c r="Z4" i="15" s="1"/>
  <c r="D72" i="17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Y32" i="15" l="1"/>
  <c r="Z32" i="15"/>
  <c r="D12" i="17" s="1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AN42" i="10" l="1"/>
  <c r="AM42" i="10"/>
  <c r="AO42" i="10"/>
  <c r="AP42" i="10"/>
  <c r="AQ42" i="10"/>
  <c r="AJ42" i="10"/>
  <c r="AR42" i="10"/>
  <c r="AK42" i="10"/>
  <c r="AL42" i="10"/>
  <c r="AV38" i="10" l="1"/>
  <c r="AW37" i="10"/>
  <c r="AX39" i="10"/>
  <c r="AV39" i="10"/>
  <c r="AW36" i="10"/>
  <c r="AX38" i="10"/>
  <c r="AW38" i="10"/>
  <c r="AV34" i="10"/>
  <c r="AV37" i="10"/>
  <c r="AX37" i="10"/>
  <c r="AV35" i="10"/>
  <c r="AW35" i="10"/>
  <c r="AX36" i="10"/>
  <c r="AV36" i="10"/>
  <c r="AX35" i="10"/>
  <c r="AW34" i="10"/>
  <c r="AX34" i="10"/>
  <c r="AV32" i="10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2" i="10"/>
  <c r="B2" i="10"/>
  <c r="B8" i="4"/>
  <c r="J8" i="4"/>
  <c r="B16" i="4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N16" i="1"/>
  <c r="N4" i="1"/>
  <c r="N3" i="1"/>
  <c r="N2" i="1"/>
  <c r="J16" i="1"/>
  <c r="J4" i="1"/>
  <c r="J3" i="1"/>
  <c r="J2" i="1"/>
  <c r="F16" i="1"/>
  <c r="F4" i="1"/>
  <c r="F3" i="1"/>
  <c r="F2" i="1"/>
  <c r="B16" i="1"/>
  <c r="B13" i="1"/>
  <c r="B10" i="1"/>
  <c r="B7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0" i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I21" i="10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0" i="10"/>
  <c r="J20" i="10"/>
  <c r="K20" i="10" s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2" i="8"/>
  <c r="B13" i="8"/>
  <c r="B10" i="8"/>
  <c r="B7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J21" i="10" l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P20" i="10"/>
  <c r="Q20" i="10" s="1"/>
  <c r="O24" i="1"/>
  <c r="O22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F29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O20" i="10"/>
  <c r="M20" i="10" s="1"/>
  <c r="N20" i="10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L22" i="4"/>
  <c r="P21" i="1"/>
  <c r="K21" i="10" l="1"/>
  <c r="O21" i="10" s="1"/>
  <c r="M21" i="10" s="1"/>
  <c r="N21" i="10" s="1"/>
  <c r="P21" i="10"/>
  <c r="Q21" i="10" s="1"/>
  <c r="P22" i="1"/>
  <c r="P23" i="1" s="1"/>
  <c r="P24" i="1" s="1"/>
  <c r="P25" i="1" s="1"/>
  <c r="H22" i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2" i="5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6" i="1"/>
  <c r="N27" i="1"/>
  <c r="W21" i="10" l="1"/>
  <c r="AG21" i="10" s="1"/>
  <c r="K22" i="10"/>
  <c r="O22" i="10" s="1"/>
  <c r="M22" i="10" s="1"/>
  <c r="N22" i="10" s="1"/>
  <c r="P26" i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R21" i="10"/>
  <c r="T21" i="10" s="1"/>
  <c r="U21" i="10" s="1"/>
  <c r="C25" i="10"/>
  <c r="N28" i="1"/>
  <c r="O27" i="1"/>
  <c r="K23" i="10" l="1"/>
  <c r="O23" i="10" s="1"/>
  <c r="M23" i="10" s="1"/>
  <c r="N23" i="10" s="1"/>
  <c r="W22" i="10"/>
  <c r="AG22" i="10" s="1"/>
  <c r="X21" i="10"/>
  <c r="AA21" i="10" s="1"/>
  <c r="AF21" i="10"/>
  <c r="P27" i="1"/>
  <c r="P23" i="10"/>
  <c r="Q23" i="10" s="1"/>
  <c r="S21" i="10"/>
  <c r="O28" i="1"/>
  <c r="N29" i="1"/>
  <c r="C26" i="10"/>
  <c r="R22" i="10"/>
  <c r="P28" i="1" l="1"/>
  <c r="W23" i="10"/>
  <c r="AG23" i="10" s="1"/>
  <c r="K24" i="10"/>
  <c r="W24" i="10" s="1"/>
  <c r="AG24" i="10" s="1"/>
  <c r="X22" i="10"/>
  <c r="Z22" i="10" s="1"/>
  <c r="AB22" i="10" s="1"/>
  <c r="AC22" i="10" s="1"/>
  <c r="AF22" i="10"/>
  <c r="Z21" i="10"/>
  <c r="AB21" i="10" s="1"/>
  <c r="AC21" i="10" s="1"/>
  <c r="P24" i="10"/>
  <c r="R23" i="10"/>
  <c r="T23" i="10" s="1"/>
  <c r="U23" i="10" s="1"/>
  <c r="N30" i="1"/>
  <c r="O29" i="1"/>
  <c r="P29" i="1" s="1"/>
  <c r="T22" i="10"/>
  <c r="U22" i="10" s="1"/>
  <c r="S22" i="10"/>
  <c r="C27" i="10"/>
  <c r="O24" i="10" l="1"/>
  <c r="M24" i="10" s="1"/>
  <c r="N24" i="10" s="1"/>
  <c r="AF23" i="10"/>
  <c r="X23" i="10"/>
  <c r="AA23" i="10" s="1"/>
  <c r="K25" i="10"/>
  <c r="W25" i="10" s="1"/>
  <c r="AG25" i="10" s="1"/>
  <c r="P25" i="10"/>
  <c r="Q25" i="10" s="1"/>
  <c r="AA22" i="10"/>
  <c r="Q24" i="10"/>
  <c r="S23" i="10"/>
  <c r="AF24" i="10"/>
  <c r="X24" i="10"/>
  <c r="Z24" i="10" s="1"/>
  <c r="C28" i="10"/>
  <c r="N31" i="1"/>
  <c r="O30" i="1"/>
  <c r="P30" i="1" s="1"/>
  <c r="AB24" i="10" l="1"/>
  <c r="AC24" i="10" s="1"/>
  <c r="R24" i="10"/>
  <c r="T24" i="10" s="1"/>
  <c r="U24" i="10" s="1"/>
  <c r="K26" i="10"/>
  <c r="O26" i="10" s="1"/>
  <c r="M26" i="10" s="1"/>
  <c r="N26" i="10" s="1"/>
  <c r="P26" i="10"/>
  <c r="O25" i="10"/>
  <c r="M25" i="10" s="1"/>
  <c r="N25" i="10" s="1"/>
  <c r="Z23" i="10"/>
  <c r="AB23" i="10" s="1"/>
  <c r="AC23" i="10" s="1"/>
  <c r="X25" i="10"/>
  <c r="AA25" i="10" s="1"/>
  <c r="AA24" i="10"/>
  <c r="AF25" i="10"/>
  <c r="N32" i="1"/>
  <c r="O31" i="1"/>
  <c r="P31" i="1" s="1"/>
  <c r="C29" i="10"/>
  <c r="K27" i="10" l="1"/>
  <c r="K28" i="10" s="1"/>
  <c r="S24" i="10"/>
  <c r="P27" i="10"/>
  <c r="W26" i="10"/>
  <c r="AG26" i="10" s="1"/>
  <c r="R25" i="10"/>
  <c r="S25" i="10" s="1"/>
  <c r="Q26" i="10"/>
  <c r="Z25" i="10"/>
  <c r="AB25" i="10" s="1"/>
  <c r="AC25" i="10" s="1"/>
  <c r="N33" i="1"/>
  <c r="O32" i="1"/>
  <c r="P32" i="1" s="1"/>
  <c r="R26" i="10"/>
  <c r="C30" i="10"/>
  <c r="AF26" i="10" l="1"/>
  <c r="O27" i="10"/>
  <c r="M27" i="10" s="1"/>
  <c r="N27" i="10" s="1"/>
  <c r="W27" i="10"/>
  <c r="AG27" i="10" s="1"/>
  <c r="P28" i="10"/>
  <c r="Q28" i="10" s="1"/>
  <c r="X26" i="10"/>
  <c r="AA26" i="10" s="1"/>
  <c r="Q27" i="10"/>
  <c r="T25" i="10"/>
  <c r="U25" i="10" s="1"/>
  <c r="S26" i="10"/>
  <c r="T26" i="10"/>
  <c r="U26" i="10" s="1"/>
  <c r="K29" i="10"/>
  <c r="O28" i="10"/>
  <c r="M28" i="10" s="1"/>
  <c r="N28" i="10" s="1"/>
  <c r="W28" i="10"/>
  <c r="AG28" i="10" s="1"/>
  <c r="C31" i="10"/>
  <c r="N34" i="1"/>
  <c r="O33" i="1"/>
  <c r="P33" i="1" s="1"/>
  <c r="R27" i="10" l="1"/>
  <c r="T27" i="10" s="1"/>
  <c r="U27" i="10" s="1"/>
  <c r="AF27" i="10"/>
  <c r="X27" i="10"/>
  <c r="Z27" i="10" s="1"/>
  <c r="AB27" i="10" s="1"/>
  <c r="AC27" i="10" s="1"/>
  <c r="P29" i="10"/>
  <c r="Q29" i="10" s="1"/>
  <c r="Z26" i="10"/>
  <c r="AB26" i="10" s="1"/>
  <c r="AC26" i="10" s="1"/>
  <c r="AF28" i="10"/>
  <c r="X28" i="10"/>
  <c r="AA28" i="10" s="1"/>
  <c r="K30" i="10"/>
  <c r="O29" i="10"/>
  <c r="M29" i="10" s="1"/>
  <c r="N29" i="10" s="1"/>
  <c r="W29" i="10"/>
  <c r="AG29" i="10" s="1"/>
  <c r="O34" i="1"/>
  <c r="P34" i="1" s="1"/>
  <c r="N35" i="1"/>
  <c r="R28" i="10"/>
  <c r="C32" i="10"/>
  <c r="S27" i="10" l="1"/>
  <c r="AA27" i="10"/>
  <c r="P30" i="10"/>
  <c r="Q30" i="10" s="1"/>
  <c r="Z28" i="10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K31" i="10"/>
  <c r="O30" i="10"/>
  <c r="M30" i="10" s="1"/>
  <c r="N30" i="10" s="1"/>
  <c r="R29" i="10"/>
  <c r="X29" i="10"/>
  <c r="P31" i="10" l="1"/>
  <c r="P32" i="10" s="1"/>
  <c r="R30" i="10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C34" i="10"/>
  <c r="Z29" i="10"/>
  <c r="AB29" i="10" s="1"/>
  <c r="AC29" i="10" s="1"/>
  <c r="AA29" i="10"/>
  <c r="Q31" i="10" l="1"/>
  <c r="X31" i="10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 shape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 shape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 shape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 shapeId="0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 shapeId="0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 shape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 shapeId="0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 shapeId="0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 shapeId="0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 shapeId="0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 shapeId="0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 shape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 shape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 shapeId="0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 shape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 shapeId="0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 shapeId="0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 shapeId="0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 shapeId="0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 shape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 shape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 shape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<sst xmlns="http://schemas.openxmlformats.org/spreadsheetml/2006/main" count="38280" uniqueCount="2165">
  <si>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</si>
  <si>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</si>
  <si>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</si>
  <si>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</si>
  <si>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</si>
  <si>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</si>
  <si>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</si>
  <si>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</si>
  <si>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</si>
  <si>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</si>
  <si>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</si>
  <si>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</si>
  <si>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</si>
  <si>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</si>
  <si>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</si>
  <si>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</si>
  <si>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</si>
  <si>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</si>
  <si>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</si>
  <si>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</si>
  <si>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</si>
  <si>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</si>
  <si>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</si>
  <si>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</si>
  <si>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</si>
  <si>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</si>
  <si>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</si>
  <si>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</si>
  <si>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</si>
  <si>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</si>
  <si>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</si>
  <si>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</si>
  <si>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</si>
  <si>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</si>
  <si>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</si>
  <si>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</si>
  <si>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</si>
  <si>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</si>
  <si>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</si>
  <si>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</si>
  <si>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</si>
  <si>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</si>
  <si>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</si>
  <si>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</si>
  <si>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</si>
  <si>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</si>
  <si>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</si>
  <si>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</si>
  <si>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</si>
  <si>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</si>
  <si>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</si>
  <si>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</si>
  <si>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</si>
  <si>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</si>
  <si>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</si>
  <si>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</si>
  <si>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</si>
  <si>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</si>
  <si>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</si>
  <si>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</si>
  <si>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</si>
  <si>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</si>
  <si>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</si>
  <si>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</si>
  <si>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</si>
  <si>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</si>
  <si>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</si>
  <si>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</si>
  <si>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</si>
  <si>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</si>
  <si>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</si>
  <si>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</si>
  <si>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</si>
  <si>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</si>
  <si>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</si>
  <si>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</si>
  <si>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</si>
  <si>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</si>
  <si>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</si>
  <si>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</si>
  <si>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</si>
  <si>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</si>
  <si>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</si>
  <si>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</si>
  <si>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</si>
  <si>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</si>
  <si>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</si>
  <si>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</si>
  <si>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</si>
  <si>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</si>
  <si>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</si>
  <si>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</si>
  <si>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</si>
  <si>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</si>
  <si>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</si>
  <si>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</si>
  <si>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</si>
  <si>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</si>
  <si>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</si>
  <si>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</si>
  <si>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</si>
  <si>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</si>
  <si>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</si>
  <si>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</si>
  <si>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</si>
  <si>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</si>
  <si>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</si>
  <si>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</si>
  <si>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</si>
  <si>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</si>
  <si>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</si>
  <si>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</si>
  <si>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</si>
  <si>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</si>
  <si>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</si>
  <si>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</si>
  <si>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</si>
  <si>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</si>
  <si>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</si>
  <si>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</si>
  <si>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</si>
  <si>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</si>
  <si>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</si>
  <si>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</si>
  <si>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</si>
  <si>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</si>
  <si>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</si>
  <si>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</si>
  <si>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</si>
  <si>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</si>
  <si>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</si>
  <si>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</si>
  <si>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</si>
  <si>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</si>
  <si>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</si>
  <si>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</si>
  <si>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</si>
  <si>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</si>
  <si>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</si>
  <si>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</si>
  <si>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</si>
  <si>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</si>
  <si>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</si>
  <si>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</si>
  <si>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</si>
  <si>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</si>
  <si>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</si>
  <si>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</si>
  <si>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</si>
  <si>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</si>
  <si>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</si>
  <si>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</si>
  <si>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</si>
  <si>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</si>
  <si>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</si>
  <si>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</si>
  <si>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</si>
  <si>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</si>
  <si>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</si>
  <si>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</si>
  <si>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</si>
  <si>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</si>
  <si>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</si>
  <si>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</si>
  <si>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</si>
  <si>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</si>
  <si>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</si>
  <si>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</si>
  <si>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</si>
  <si>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</si>
  <si>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</si>
  <si>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</si>
  <si>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</si>
  <si>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</si>
  <si>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</si>
  <si>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</si>
  <si>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</si>
  <si>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</si>
  <si>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</si>
  <si>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</si>
  <si>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</si>
  <si>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</si>
  <si>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</si>
  <si>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</si>
  <si>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</si>
  <si>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</si>
  <si>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</si>
  <si>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</si>
  <si>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</si>
  <si>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</si>
  <si>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</si>
  <si>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</si>
  <si>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S_TakeProffit_Level2=0</t>
  </si>
  <si>
    <t>S_TakeProffit_Level2FixPips=0</t>
  </si>
  <si>
    <t>B_GridLevel=3</t>
  </si>
  <si>
    <t>B_CalcLotType=0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</si>
  <si>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</si>
  <si>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</si>
  <si>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</si>
  <si>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</si>
  <si>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</si>
  <si>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</si>
  <si>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</si>
  <si>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</si>
  <si>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</si>
  <si>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</si>
  <si>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</si>
  <si>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</si>
  <si>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VolCandleTF=1</t>
  </si>
  <si>
    <t>TradeStartMinute=0</t>
  </si>
  <si>
    <t>TradeEndDay=6</t>
  </si>
  <si>
    <t>S_MinLot=0.01</t>
  </si>
  <si>
    <t>B_MinLot=0.01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</si>
  <si>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</si>
  <si>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</si>
  <si>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</si>
  <si>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</si>
  <si>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</si>
  <si>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</si>
  <si>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</si>
  <si>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</si>
  <si>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</si>
  <si>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</si>
  <si>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</si>
  <si>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</si>
  <si>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</si>
  <si>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</si>
  <si>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</si>
  <si>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</si>
  <si>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</si>
  <si>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</si>
  <si>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</si>
  <si>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</si>
  <si>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</si>
  <si>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</si>
  <si>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</si>
  <si>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</si>
  <si>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</si>
  <si>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</si>
  <si>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</si>
  <si>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</si>
  <si>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</si>
  <si>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</si>
  <si>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</si>
  <si>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</si>
  <si>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</si>
  <si>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</si>
  <si>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</si>
  <si>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</si>
  <si>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</si>
  <si>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</si>
  <si>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</si>
  <si>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</si>
  <si>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</si>
  <si>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</si>
  <si>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</si>
  <si>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</si>
  <si>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</si>
  <si>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</si>
  <si>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</si>
  <si>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</si>
  <si>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</si>
  <si>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</si>
  <si>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</si>
  <si>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</si>
  <si>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</si>
  <si>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</si>
  <si>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</si>
  <si>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</si>
  <si>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</si>
  <si>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</si>
  <si>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</si>
  <si>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</si>
  <si>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</si>
  <si>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</si>
  <si>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</si>
  <si>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</si>
  <si>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</si>
  <si>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</si>
  <si>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</si>
  <si>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</si>
  <si>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</si>
  <si>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</si>
  <si>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</si>
  <si>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</si>
  <si>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MaxSpread=3</t>
  </si>
  <si>
    <t>CloseAllOrders_ByDrawdownMoney=0</t>
  </si>
  <si>
    <t>CloseAllOrders_ByDrawdown_StopTrade=0</t>
  </si>
  <si>
    <t>S_Grid3=0</t>
  </si>
  <si>
    <t>S_Grid3Add=0</t>
  </si>
  <si>
    <t>S_GridStop=0</t>
  </si>
  <si>
    <t>S_MultStop=0</t>
  </si>
  <si>
    <t>B_MaxOpenOrders=15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</si>
  <si>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</si>
  <si>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</si>
  <si>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</si>
  <si>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</si>
  <si>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</si>
  <si>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</si>
  <si>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</si>
  <si>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</si>
  <si>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</si>
  <si>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</si>
  <si>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</si>
  <si>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</si>
  <si>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</si>
  <si>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</si>
  <si>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</si>
  <si>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</si>
  <si>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</si>
  <si>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</si>
  <si>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</si>
  <si>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</si>
  <si>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</si>
  <si>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</si>
  <si>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</si>
  <si>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</si>
  <si>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</si>
  <si>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</si>
  <si>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</si>
  <si>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</si>
  <si>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</si>
  <si>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</si>
  <si>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</si>
  <si>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</si>
  <si>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</si>
  <si>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</si>
  <si>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</si>
  <si>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</si>
  <si>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</si>
  <si>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</si>
  <si>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</si>
  <si>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main_settings_1_43_1065_23_34_12_04_2017=Общие настройки и управление торгами</t>
  </si>
  <si>
    <t>MagicNumber=1110</t>
  </si>
  <si>
    <t>AddComment=EURJPY</t>
  </si>
  <si>
    <t>ReflectSellSettingsToBuy=1</t>
  </si>
  <si>
    <t>filters_part_1_43_1065_23_34_12_04_2017=Фильтры спрэда и одновременно торгуемых пар и валют</t>
  </si>
  <si>
    <t>MaxSpreadStopTradingTimining=45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</si>
  <si>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</si>
  <si>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</si>
  <si>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</si>
  <si>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</si>
  <si>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S_MaxOpenOrders=6</t>
  </si>
  <si>
    <t>S_GridStep=20</t>
  </si>
  <si>
    <t>S_GridLevel=0</t>
  </si>
  <si>
    <t>S_GridStep_AddPips=0</t>
  </si>
  <si>
    <t>S_GridStep_Level2=0</t>
  </si>
  <si>
    <t>S_GridStep_Level2_AddPips=0</t>
  </si>
  <si>
    <t>sell_lot_settings_1_43_1065_23_34_12_04_2017=SELL сетки - min ордер и множители лота всех колен</t>
  </si>
  <si>
    <t>S_CurrencyForMinLot=0</t>
  </si>
  <si>
    <t>S_Mult=1</t>
  </si>
  <si>
    <t>S_MultStart=5</t>
  </si>
  <si>
    <t>S_MultLevel2=0</t>
  </si>
  <si>
    <t>S_MultCorr=0</t>
  </si>
  <si>
    <t>S_MultLevel3=0</t>
  </si>
  <si>
    <t>S_MultСorrLevel3=0</t>
  </si>
  <si>
    <t>S_Mult3=0</t>
  </si>
  <si>
    <t>S_Mult3Add=0</t>
  </si>
  <si>
    <t>sell_tp_settings_1_43_1065_23_34_12_04_2017=SELL сетки: настройки TP (чистая прибыль) ==&gt; [уровень_БУ]+ТР</t>
  </si>
  <si>
    <t>S_TakeProffitType=0</t>
  </si>
  <si>
    <t>S_TakeProffit=11</t>
  </si>
  <si>
    <t>S_TakeProffit_Level1=2</t>
  </si>
  <si>
    <t>S_TakeProffit_Level1Corr=9</t>
  </si>
  <si>
    <t>S_TakeProffit_Level1_5=3</t>
  </si>
  <si>
    <t>S_TakeProffit_Level1_5Corr=10</t>
  </si>
  <si>
    <t>buy_step_settings_1_43_1065_23_34_12_04_2017=BUY сетки - настройки шагов, количества колен и длины</t>
  </si>
  <si>
    <t>B_GridStep=14</t>
  </si>
  <si>
    <t>B_GridStep_AddPips=1</t>
  </si>
  <si>
    <t>B_GridStep_Level2=10</t>
  </si>
  <si>
    <t>B_GridStep_Level2_AddPips=7</t>
  </si>
  <si>
    <t>buy_lot_settings_1_43_1065_23_34_12_04_2017=BUY сетки - min ордер и множители лота всех колен</t>
  </si>
  <si>
    <t>B_CurrencyForMinLot=0</t>
  </si>
  <si>
    <t>B_Mult=3</t>
  </si>
  <si>
    <t>B_MultStart=2</t>
  </si>
  <si>
    <t>B_MultLevel2=0</t>
  </si>
  <si>
    <t>B_MultCorr=0</t>
  </si>
  <si>
    <t>B_MultLevel3=0</t>
  </si>
  <si>
    <t>B_MultСorrLevel3=0.02</t>
  </si>
  <si>
    <t>B_Mult3=0</t>
  </si>
  <si>
    <t>B_Mult3Add=0</t>
  </si>
  <si>
    <t>buy_tp_settings_1_43_1065_23_34_12_04_2017=BUY сетки: настройки TP (прибыль) ==&gt; [уровень_БУ]+ТР</t>
  </si>
  <si>
    <t>B_TakeProffit=5</t>
  </si>
  <si>
    <t>B_TakeProffit_Level1=4</t>
  </si>
  <si>
    <t>B_TakeProffit_Level1Corr=1</t>
  </si>
  <si>
    <t>B_TakeProffit_Level1_5=12</t>
  </si>
  <si>
    <t>B_TakeProffit_Level1_5Corr=-1</t>
  </si>
  <si>
    <t>Indicators_settings_1_43_1065_23_34_12_04_2017=Фильтры, ИНДИКАТОРНЫЙ вход Первым и/или Последующими ордерами</t>
  </si>
  <si>
    <t>Use_trend_indicator_settings1_1_43_1065_23_34_12_04_2017=Параметры трендового фильтра.</t>
  </si>
  <si>
    <t>use_ADX_for1Order=0</t>
  </si>
  <si>
    <t>AdxTimeFrame1=1</t>
  </si>
  <si>
    <t>AdxPeriod1=56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</si>
  <si>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</si>
  <si>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</si>
  <si>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</si>
  <si>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</si>
  <si>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use_ADX_for_next_Order=0</t>
  </si>
  <si>
    <t>AdxTimeFrame=1</t>
  </si>
  <si>
    <t>AdxPeriod=56</t>
  </si>
  <si>
    <t>AdxLevel=1</t>
  </si>
  <si>
    <t>use_ADX_ds=0</t>
  </si>
  <si>
    <t>use_ADX_p3=0</t>
  </si>
  <si>
    <t>Use_imp_indicator_settings1_1_43_1065_23_34_12_04_2017=Параметры импульсного фильтра.</t>
  </si>
  <si>
    <t>use_imp_for1Order=0</t>
  </si>
  <si>
    <t>imp_indi_1order=1</t>
  </si>
  <si>
    <t>ImpTimeFrame1=1</t>
  </si>
  <si>
    <t>ImpPeriod1=30</t>
  </si>
  <si>
    <t>LGCoeff1=0.75</t>
  </si>
  <si>
    <t>ImpLevel1=50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</si>
  <si>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</si>
  <si>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</si>
  <si>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</si>
  <si>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</si>
  <si>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ImpPeriod=30</t>
  </si>
  <si>
    <t>LGCoeff=0.75</t>
  </si>
  <si>
    <t>ImpLevel=50</t>
  </si>
  <si>
    <t>without_indicator_settings_1_43_1065_23_34_12_04_2017=Настройки параметров и фильтров безиндикаторного входа</t>
  </si>
  <si>
    <t>OpenFirstOrderTF=1440</t>
  </si>
  <si>
    <t>CandlesToOpen1Order=3</t>
  </si>
  <si>
    <t>CandlesToOpen1Order_MinPips=40</t>
  </si>
  <si>
    <t>CandlesToOpen1Order_MaxPips=100</t>
  </si>
  <si>
    <t>ReversSignalToOpen1Order=0</t>
  </si>
  <si>
    <t>gap_settings_1_43_1065_23_34_12_04_2017=Настройки блока выявления и обработки гэпов</t>
  </si>
  <si>
    <t>S_GapMinPips=10</t>
  </si>
  <si>
    <t>B_GapMinPips=10</t>
  </si>
  <si>
    <t>vol_filter_settings_1_43_1065_23_34_12_04_2017=Фильтр - Запрет открывать ордера, если импульс</t>
  </si>
  <si>
    <t>VolCandleMaxSize=12</t>
  </si>
  <si>
    <t>VolStopTradeTimining=130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</si>
  <si>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</si>
  <si>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</si>
  <si>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TradeStartDay=1</t>
  </si>
  <si>
    <t>TradeStartHour=1</t>
  </si>
  <si>
    <t>TradeEndHour=12</t>
  </si>
  <si>
    <t>TradeEndMinute=0</t>
  </si>
  <si>
    <t>sheduler_new_positio_pause_settings_1_43_1065_23_34_12_04_2017=№2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</si>
  <si>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</si>
  <si>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</si>
  <si>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</si>
  <si>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</si>
  <si>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</si>
  <si>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</si>
  <si>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</si>
  <si>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</si>
  <si>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</si>
  <si>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</si>
  <si>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</si>
  <si>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</si>
  <si>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</si>
  <si>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</si>
  <si>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</si>
  <si>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</si>
  <si>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</si>
  <si>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</si>
  <si>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</si>
  <si>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</si>
  <si>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sheduler_trade_day_settings_1_43_1065_23_34_12_04_2017=№3 Ежедневно: можно открывать 1-е ордера сеток - 10 интервалов</t>
  </si>
  <si>
    <t>IntraDay1StartHour=1</t>
  </si>
  <si>
    <t>IntraDay1StartMinute=1</t>
  </si>
  <si>
    <t>IntraDay1EndHour=1</t>
  </si>
  <si>
    <t>IntraDay1EndMinute=5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</si>
  <si>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</si>
  <si>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</si>
  <si>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</si>
  <si>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</si>
  <si>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</si>
  <si>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</si>
  <si>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</si>
  <si>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</si>
  <si>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</si>
  <si>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</si>
  <si>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</si>
  <si>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</si>
  <si>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</si>
  <si>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</si>
  <si>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</si>
  <si>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</si>
  <si>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</si>
  <si>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</si>
  <si>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</si>
  <si>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</si>
  <si>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</si>
  <si>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</si>
  <si>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</si>
  <si>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</si>
  <si>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</si>
  <si>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</si>
  <si>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</si>
  <si>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</si>
  <si>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</si>
  <si>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</si>
  <si>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</si>
  <si>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</si>
  <si>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</si>
  <si>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</si>
  <si>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</si>
  <si>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</si>
  <si>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</si>
  <si>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</si>
  <si>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</si>
  <si>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</si>
  <si>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</si>
  <si>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</si>
  <si>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</si>
  <si>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</si>
  <si>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</si>
  <si>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</si>
  <si>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</si>
  <si>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</si>
  <si>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</si>
  <si>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</si>
  <si>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</si>
  <si>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</si>
  <si>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</si>
  <si>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</si>
  <si>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</si>
  <si>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</si>
  <si>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</si>
  <si>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</si>
  <si>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</si>
  <si>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</si>
  <si>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</si>
  <si>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</si>
  <si>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</si>
  <si>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</si>
  <si>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</si>
  <si>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</si>
  <si>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</si>
  <si>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</si>
  <si>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</si>
  <si>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</si>
  <si>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</si>
  <si>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</si>
  <si>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</si>
  <si>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</si>
  <si>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</si>
  <si>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</si>
  <si>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</si>
  <si>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</si>
  <si>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</si>
  <si>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</si>
  <si>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</si>
  <si>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</si>
  <si>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</si>
  <si>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</si>
  <si>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</si>
  <si>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</si>
  <si>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</si>
  <si>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</si>
  <si>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</si>
  <si>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</si>
  <si>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</si>
  <si>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</si>
  <si>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</si>
  <si>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</si>
  <si>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</si>
  <si>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</si>
  <si>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</si>
  <si>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</si>
  <si>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</si>
  <si>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</si>
  <si>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</si>
  <si>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</si>
  <si>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</si>
  <si>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</si>
  <si>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</si>
  <si>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</si>
  <si>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</si>
  <si>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</si>
  <si>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</si>
  <si>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</si>
  <si>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</si>
  <si>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</si>
  <si>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</si>
  <si>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</si>
  <si>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</si>
  <si>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</si>
  <si>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</si>
  <si>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</si>
  <si>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</si>
  <si>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</si>
  <si>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</si>
  <si>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</si>
  <si>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</si>
  <si>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</si>
  <si>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</si>
  <si>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</si>
  <si>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</si>
  <si>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</si>
  <si>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</si>
  <si>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</si>
  <si>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</si>
  <si>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</si>
  <si>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</si>
  <si>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</si>
  <si>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</si>
  <si>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</si>
  <si>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</si>
  <si>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</si>
  <si>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</si>
  <si>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</si>
  <si>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</si>
  <si>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</si>
  <si>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</si>
  <si>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</si>
  <si>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</si>
  <si>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</si>
  <si>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</si>
  <si>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</si>
  <si>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</si>
  <si>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</si>
  <si>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</si>
  <si>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</si>
  <si>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</si>
  <si>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</si>
  <si>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</si>
  <si>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</si>
  <si>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</si>
  <si>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</si>
  <si>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</si>
  <si>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</si>
  <si>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</si>
  <si>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</si>
  <si>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</si>
  <si>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</si>
  <si>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</si>
  <si>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</si>
  <si>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</si>
  <si>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</si>
  <si>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</si>
  <si>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</si>
  <si>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</si>
  <si>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</si>
  <si>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</si>
  <si>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</si>
  <si>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</si>
  <si>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</si>
  <si>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</si>
  <si>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</si>
  <si>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</si>
  <si>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</si>
  <si>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</si>
  <si>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</si>
  <si>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</si>
  <si>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</si>
  <si>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</si>
  <si>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</si>
  <si>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</si>
  <si>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</si>
  <si>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</si>
  <si>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</si>
  <si>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</si>
  <si>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</si>
  <si>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</si>
  <si>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</si>
  <si>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</si>
  <si>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</si>
  <si>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</si>
  <si>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</si>
  <si>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</si>
  <si>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</si>
  <si>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</si>
  <si>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</si>
  <si>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</si>
  <si>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</si>
  <si>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</si>
  <si>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</si>
  <si>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</si>
  <si>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</si>
  <si>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</si>
  <si>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</si>
  <si>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</si>
  <si>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</si>
  <si>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</si>
  <si>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</si>
  <si>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</si>
  <si>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</si>
  <si>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</si>
  <si>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</si>
  <si>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</si>
  <si>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</si>
  <si>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</si>
  <si>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</si>
  <si>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</si>
  <si>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</si>
  <si>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</si>
  <si>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</si>
  <si>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</si>
  <si>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</si>
  <si>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</si>
  <si>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</si>
  <si>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</si>
  <si>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</si>
  <si>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</si>
  <si>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</si>
  <si>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</si>
  <si>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</si>
  <si>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</si>
  <si>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</si>
  <si>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</si>
  <si>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</si>
  <si>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</si>
  <si>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</si>
  <si>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</si>
  <si>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</si>
  <si>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</si>
  <si>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</si>
  <si>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</si>
  <si>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</si>
  <si>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</si>
  <si>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</si>
  <si>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</si>
  <si>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</si>
  <si>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</si>
  <si>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</si>
  <si>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</si>
  <si>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</si>
  <si>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</si>
  <si>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</si>
  <si>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</si>
  <si>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</si>
  <si>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</si>
  <si>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</si>
  <si>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</si>
  <si>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</si>
  <si>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</si>
  <si>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</si>
  <si>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</si>
  <si>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</si>
  <si>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</si>
  <si>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</si>
  <si>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</si>
  <si>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</si>
  <si>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</si>
  <si>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</si>
  <si>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</si>
  <si>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</si>
  <si>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</si>
  <si>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</si>
  <si>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</si>
  <si>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</si>
  <si>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</si>
  <si>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</si>
  <si>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</si>
  <si>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</si>
  <si>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</si>
  <si>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</si>
  <si>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</si>
  <si>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</si>
  <si>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</si>
  <si>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</si>
  <si>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</si>
  <si>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</si>
  <si>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</si>
  <si>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</si>
  <si>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</si>
  <si>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</si>
  <si>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</si>
  <si>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</si>
  <si>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</si>
  <si>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</si>
  <si>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</si>
  <si>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</si>
  <si>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</si>
  <si>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</si>
  <si>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</si>
  <si>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</si>
  <si>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</si>
  <si>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</si>
  <si>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</si>
  <si>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</si>
  <si>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</si>
  <si>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</si>
  <si>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</si>
  <si>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</si>
  <si>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</si>
  <si>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</si>
  <si>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</si>
  <si>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</si>
  <si>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</si>
  <si>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</si>
  <si>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</si>
  <si>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</si>
  <si>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</si>
  <si>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</si>
  <si>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</si>
  <si>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</si>
  <si>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</si>
  <si>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</si>
  <si>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</si>
  <si>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</si>
  <si>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</si>
  <si>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</si>
  <si>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</si>
  <si>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</si>
  <si>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</si>
  <si>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</si>
  <si>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</si>
  <si>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</si>
  <si>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</si>
  <si>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</si>
  <si>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</si>
  <si>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</si>
  <si>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</si>
  <si>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</si>
  <si>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</si>
  <si>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</si>
  <si>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</si>
  <si>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</si>
  <si>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</si>
  <si>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</si>
  <si>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</si>
  <si>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</si>
  <si>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</si>
  <si>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</si>
  <si>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</si>
  <si>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</si>
  <si>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</si>
  <si>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</si>
  <si>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</si>
  <si>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</si>
  <si>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</si>
  <si>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</si>
  <si>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</si>
  <si>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</si>
  <si>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</si>
  <si>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</si>
  <si>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</si>
  <si>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</si>
  <si>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</si>
  <si>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</si>
  <si>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</si>
  <si>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</si>
  <si>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</si>
  <si>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</si>
  <si>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</si>
  <si>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</si>
  <si>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</si>
  <si>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</si>
  <si>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</si>
  <si>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</si>
  <si>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</si>
  <si>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</si>
  <si>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</si>
  <si>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</si>
  <si>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</si>
  <si>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</si>
  <si>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</si>
  <si>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</si>
  <si>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</si>
  <si>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</si>
  <si>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</si>
  <si>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</si>
  <si>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</si>
  <si>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</si>
  <si>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</si>
  <si>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</si>
  <si>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</si>
  <si>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</si>
  <si>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</si>
  <si>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</si>
  <si>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</si>
  <si>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</si>
  <si>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</si>
  <si>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</si>
  <si>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</si>
  <si>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</si>
  <si>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</si>
  <si>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</si>
  <si>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</si>
  <si>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</si>
  <si>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</si>
  <si>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</si>
  <si>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</si>
  <si>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</si>
  <si>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</si>
  <si>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</si>
  <si>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</si>
  <si>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</si>
  <si>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</si>
  <si>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</si>
  <si>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</si>
  <si>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</si>
  <si>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</si>
  <si>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</si>
  <si>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</si>
  <si>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</si>
  <si>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</si>
  <si>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</si>
  <si>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</si>
  <si>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</si>
  <si>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</si>
  <si>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</si>
  <si>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</si>
  <si>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</si>
  <si>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</si>
  <si>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</si>
  <si>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</si>
  <si>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</si>
  <si>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</si>
  <si>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</si>
  <si>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</si>
  <si>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</si>
  <si>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</si>
  <si>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</si>
  <si>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</si>
  <si>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</si>
  <si>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</si>
  <si>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</si>
  <si>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</si>
  <si>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</si>
  <si>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</si>
  <si>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</si>
  <si>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</si>
  <si>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</si>
  <si>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</si>
  <si>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</si>
  <si>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</si>
  <si>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</si>
  <si>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</si>
  <si>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</si>
  <si>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</si>
  <si>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</si>
  <si>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</si>
  <si>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</si>
  <si>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</si>
  <si>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</si>
  <si>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</si>
  <si>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</si>
  <si>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</si>
  <si>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</si>
  <si>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</si>
  <si>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</si>
  <si>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</si>
  <si>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</si>
  <si>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</si>
  <si>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</si>
  <si>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</si>
  <si>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</si>
  <si>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</si>
  <si>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</si>
  <si>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</si>
  <si>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</si>
  <si>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</si>
  <si>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</si>
  <si>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</si>
  <si>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</si>
  <si>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</si>
  <si>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</si>
  <si>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</si>
  <si>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</si>
  <si>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</si>
  <si>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</si>
  <si>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</si>
  <si>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</si>
  <si>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</si>
  <si>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</si>
  <si>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</si>
  <si>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</si>
  <si>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</si>
  <si>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</si>
  <si>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</si>
  <si>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</si>
  <si>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</si>
  <si>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</si>
  <si>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</si>
  <si>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</si>
  <si>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</si>
  <si>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</si>
  <si>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</si>
  <si>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</si>
  <si>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</si>
  <si>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</si>
  <si>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</si>
  <si>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</si>
  <si>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</si>
  <si>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</si>
  <si>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</si>
  <si>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</si>
  <si>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</si>
  <si>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</si>
  <si>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</si>
  <si>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</si>
  <si>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</si>
  <si>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</si>
  <si>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</si>
  <si>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</si>
  <si>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</si>
  <si>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</si>
  <si>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</si>
  <si>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</si>
  <si>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</si>
  <si>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</si>
  <si>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</si>
  <si>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</si>
  <si>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</si>
  <si>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</si>
  <si>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</si>
  <si>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</si>
  <si>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</si>
  <si>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</si>
  <si>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</si>
  <si>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</si>
  <si>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</si>
  <si>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</si>
  <si>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</si>
  <si>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</si>
  <si>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</si>
  <si>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</si>
  <si>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</si>
  <si>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</si>
  <si>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</si>
  <si>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</si>
  <si>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</si>
  <si>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</si>
  <si>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</si>
  <si>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</si>
  <si>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</si>
  <si>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</si>
  <si>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</si>
  <si>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</si>
  <si>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</si>
  <si>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</si>
  <si>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</si>
  <si>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</si>
  <si>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</si>
  <si>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</si>
  <si>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</si>
  <si>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</si>
  <si>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</si>
  <si>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</si>
  <si>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</si>
  <si>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</si>
  <si>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</si>
  <si>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</si>
  <si>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</si>
  <si>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</si>
  <si>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</si>
  <si>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</si>
  <si>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</si>
  <si>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</si>
  <si>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</si>
  <si>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</si>
  <si>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</si>
  <si>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</si>
  <si>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</si>
  <si>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</si>
  <si>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</si>
  <si>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</si>
  <si>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</si>
  <si>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</si>
  <si>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</si>
  <si>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</si>
  <si>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</si>
  <si>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</si>
  <si>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</si>
  <si>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</si>
  <si>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</si>
  <si>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</si>
  <si>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</si>
  <si>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</si>
  <si>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</si>
  <si>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</si>
  <si>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</si>
  <si>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</si>
  <si>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</si>
  <si>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</si>
  <si>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</si>
  <si>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</si>
  <si>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</si>
  <si>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</si>
  <si>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</si>
  <si>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</si>
  <si>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</si>
  <si>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</si>
  <si>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</si>
  <si>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</si>
  <si>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</si>
  <si>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</si>
  <si>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</si>
  <si>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</si>
  <si>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</si>
  <si>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</si>
  <si>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</si>
  <si>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</si>
  <si>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</si>
  <si>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</si>
  <si>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</si>
  <si>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</si>
  <si>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</si>
  <si>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</si>
  <si>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</si>
  <si>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</si>
  <si>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</si>
  <si>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</si>
  <si>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</si>
  <si>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</si>
  <si>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</si>
  <si>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</si>
  <si>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</si>
  <si>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</si>
  <si>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</si>
  <si>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</si>
  <si>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</si>
  <si>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</si>
  <si>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</si>
  <si>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</si>
  <si>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</si>
  <si>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</si>
  <si>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</si>
  <si>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</si>
  <si>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</si>
  <si>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</si>
  <si>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</si>
  <si>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</si>
  <si>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</si>
  <si>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</si>
  <si>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</si>
  <si>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</si>
  <si>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</si>
  <si>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</si>
  <si>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</si>
  <si>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</si>
  <si>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</si>
  <si>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</si>
  <si>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</si>
  <si>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</si>
  <si>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</si>
  <si>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</si>
  <si>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</si>
  <si>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</si>
  <si>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</si>
  <si>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</si>
  <si>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</si>
  <si>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</si>
  <si>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</si>
  <si>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</si>
  <si>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</si>
  <si>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</si>
  <si>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</si>
  <si>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</si>
  <si>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</si>
  <si>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</si>
  <si>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</si>
  <si>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</si>
  <si>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</si>
  <si>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</si>
  <si>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</si>
  <si>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</si>
  <si>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</si>
  <si>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</si>
  <si>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</si>
  <si>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</si>
  <si>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</si>
  <si>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</si>
  <si>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</si>
  <si>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</si>
  <si>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</si>
  <si>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</si>
  <si>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</si>
  <si>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</si>
  <si>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</si>
  <si>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</si>
  <si>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</si>
  <si>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</si>
  <si>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</si>
  <si>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</si>
  <si>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</si>
  <si>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</si>
  <si>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</si>
  <si>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</si>
  <si>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</si>
  <si>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</si>
  <si>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</si>
  <si>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</si>
  <si>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</si>
  <si>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</si>
  <si>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</si>
  <si>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</si>
  <si>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</si>
  <si>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</si>
  <si>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</si>
  <si>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</si>
  <si>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</si>
  <si>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</si>
  <si>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</si>
  <si>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</si>
  <si>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</si>
  <si>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</si>
  <si>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</si>
  <si>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</si>
  <si>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</si>
  <si>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</si>
  <si>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</si>
  <si>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</si>
  <si>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</si>
  <si>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</si>
  <si>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</si>
  <si>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</si>
  <si>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</si>
  <si>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</si>
  <si>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</si>
  <si>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</si>
  <si>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</si>
  <si>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</si>
  <si>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</si>
  <si>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</si>
  <si>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</si>
  <si>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</si>
  <si>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</si>
  <si>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</si>
  <si>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</si>
  <si>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</si>
  <si>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</si>
  <si>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</si>
  <si>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</si>
  <si>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</si>
  <si>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</si>
  <si>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</si>
  <si>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</si>
  <si>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</si>
  <si>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</si>
  <si>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</si>
  <si>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</si>
  <si>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</si>
  <si>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</si>
  <si>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</si>
  <si>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</si>
  <si>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</si>
  <si>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</si>
  <si>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</si>
  <si>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</si>
  <si>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</si>
  <si>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</si>
  <si>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</si>
  <si>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</si>
  <si>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</si>
  <si>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</si>
  <si>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</si>
  <si>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</si>
  <si>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</si>
  <si>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</si>
  <si>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</si>
  <si>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</si>
  <si>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</si>
  <si>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</si>
  <si>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</si>
  <si>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</si>
  <si>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</si>
  <si>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</si>
  <si>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</si>
  <si>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</si>
  <si>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</si>
  <si>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</si>
  <si>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</si>
  <si>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</si>
  <si>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</si>
  <si>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</si>
  <si>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</si>
  <si>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</si>
  <si>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</si>
  <si>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</si>
  <si>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</si>
  <si>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</si>
  <si>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</si>
  <si>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</si>
  <si>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</si>
  <si>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</si>
  <si>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</si>
  <si>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</si>
  <si>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</si>
  <si>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</si>
  <si>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</si>
  <si>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</si>
  <si>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</si>
  <si>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</si>
  <si>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</si>
  <si>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</si>
  <si>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</si>
  <si>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</si>
  <si>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</si>
  <si>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</si>
  <si>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</si>
  <si>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</si>
  <si>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</si>
  <si>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</si>
  <si>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</si>
  <si>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</si>
  <si>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</si>
  <si>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</si>
  <si>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</si>
  <si>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</si>
  <si>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</si>
  <si>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</si>
  <si>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</si>
  <si>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</si>
  <si>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</si>
  <si>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</si>
  <si>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</si>
  <si>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</si>
  <si>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</si>
  <si>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</si>
  <si>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</si>
  <si>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</si>
  <si>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</si>
  <si>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</si>
  <si>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</si>
  <si>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</si>
  <si>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</si>
  <si>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</si>
  <si>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</si>
  <si>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</si>
  <si>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</si>
  <si>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</si>
  <si>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</si>
  <si>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</si>
  <si>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</si>
  <si>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</si>
  <si>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</si>
  <si>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</si>
  <si>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</si>
  <si>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</si>
  <si>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</si>
  <si>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</si>
  <si>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</si>
  <si>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</si>
  <si>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</si>
  <si>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</si>
  <si>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</si>
  <si>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</si>
  <si>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</si>
  <si>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</si>
  <si>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</si>
  <si>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</si>
  <si>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</si>
  <si>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</si>
  <si>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</si>
  <si>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</si>
  <si>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</si>
  <si>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</si>
  <si>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</si>
  <si>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</si>
  <si>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</si>
  <si>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</si>
  <si>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</si>
  <si>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</si>
  <si>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</si>
  <si>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</si>
  <si>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</si>
  <si>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</si>
  <si>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</si>
  <si>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</si>
  <si>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</si>
  <si>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</si>
  <si>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</si>
  <si>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</si>
  <si>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</si>
  <si>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</si>
  <si>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</si>
  <si>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</si>
  <si>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</si>
  <si>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</si>
  <si>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</si>
  <si>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</si>
  <si>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</si>
  <si>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</si>
  <si>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</si>
  <si>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</si>
  <si>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</si>
  <si>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</si>
  <si>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</si>
  <si>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</si>
  <si>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</si>
  <si>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</si>
  <si>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</si>
  <si>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</si>
  <si>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</si>
  <si>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</si>
  <si>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</si>
  <si>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</si>
  <si>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</si>
  <si>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</si>
  <si>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</si>
  <si>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</si>
  <si>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</si>
  <si>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</si>
  <si>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</si>
  <si>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</si>
  <si>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</si>
  <si>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</si>
  <si>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</si>
  <si>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</si>
  <si>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</si>
  <si>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</si>
  <si>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</si>
  <si>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</si>
  <si>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</si>
  <si>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</si>
  <si>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</si>
  <si>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</si>
  <si>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</si>
  <si>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</si>
  <si>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</si>
  <si>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</si>
  <si>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</si>
  <si>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</si>
  <si>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</si>
  <si>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</si>
  <si>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</si>
  <si>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</si>
  <si>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</si>
  <si>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</si>
  <si>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</si>
  <si>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</si>
  <si>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</si>
  <si>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</si>
  <si>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</si>
  <si>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</si>
  <si>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</si>
  <si>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</si>
  <si>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</si>
  <si>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</si>
  <si>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</si>
  <si>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</si>
  <si>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</si>
  <si>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</si>
  <si>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</si>
  <si>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</si>
  <si>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</si>
  <si>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</si>
  <si>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</si>
  <si>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</si>
  <si>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</si>
  <si>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</si>
  <si>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</si>
  <si>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</si>
  <si>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</si>
  <si>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</si>
  <si>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</si>
  <si>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</si>
  <si>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</si>
  <si>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</si>
  <si>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</si>
  <si>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</si>
  <si>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</si>
  <si>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</si>
  <si>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</si>
  <si>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</si>
  <si>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</si>
  <si>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</si>
  <si>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</si>
  <si>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</si>
  <si>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</si>
  <si>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</si>
  <si>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</si>
  <si>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</si>
  <si>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</si>
  <si>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</si>
  <si>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</si>
  <si>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</si>
  <si>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</si>
  <si>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</si>
  <si>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</si>
  <si>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</si>
  <si>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</si>
  <si>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</si>
  <si>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</si>
  <si>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</si>
  <si>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</si>
  <si>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</si>
  <si>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</si>
  <si>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</si>
  <si>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</si>
  <si>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</si>
  <si>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</si>
  <si>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</si>
  <si>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</si>
  <si>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</si>
  <si>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</si>
  <si>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</si>
  <si>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</si>
  <si>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</si>
  <si>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</si>
  <si>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</si>
  <si>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</si>
  <si>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</si>
  <si>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</si>
  <si>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</si>
  <si>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</si>
  <si>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</si>
  <si>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</si>
  <si>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</si>
  <si>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</si>
  <si>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</si>
  <si>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</si>
  <si>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</si>
  <si>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</si>
  <si>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</si>
  <si>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</si>
  <si>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</si>
  <si>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</si>
  <si>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</si>
  <si>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</si>
  <si>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</si>
  <si>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</si>
  <si>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</si>
  <si>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</si>
  <si>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</si>
  <si>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</si>
  <si>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</si>
  <si>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</si>
  <si>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</si>
  <si>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</si>
  <si>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</si>
  <si>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</si>
  <si>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</si>
  <si>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</si>
  <si>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</si>
  <si>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</si>
  <si>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</si>
  <si>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</si>
  <si>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</si>
  <si>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</si>
  <si>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</si>
  <si>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</si>
  <si>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</si>
  <si>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</si>
  <si>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</si>
  <si>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</si>
  <si>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</si>
  <si>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</si>
  <si>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</si>
  <si>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</si>
  <si>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</si>
  <si>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</si>
  <si>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</si>
  <si>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</si>
  <si>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</si>
  <si>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</si>
  <si>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</si>
  <si>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</si>
  <si>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</si>
  <si>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</si>
  <si>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</si>
  <si>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</si>
  <si>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</si>
  <si>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</si>
  <si>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</si>
  <si>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</si>
  <si>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</si>
  <si>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</si>
  <si>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</si>
  <si>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</si>
  <si>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</si>
  <si>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</si>
  <si>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</si>
  <si>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</si>
  <si>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</si>
  <si>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</si>
  <si>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</si>
  <si>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</si>
  <si>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</si>
  <si>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</si>
  <si>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</si>
  <si>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</si>
  <si>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</si>
  <si>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</si>
  <si>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</si>
  <si>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</si>
  <si>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</si>
  <si>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</si>
  <si>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</si>
  <si>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</si>
  <si>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</si>
  <si>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</si>
  <si>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</si>
  <si>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</si>
  <si>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</si>
  <si>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</si>
  <si>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</si>
  <si>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</si>
  <si>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</si>
  <si>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</si>
  <si>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</si>
  <si>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</si>
  <si>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</si>
  <si>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</si>
  <si>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</si>
  <si>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</si>
  <si>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</si>
  <si>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</si>
  <si>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</si>
  <si>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</si>
  <si>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</si>
  <si>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</si>
  <si>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</si>
  <si>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</si>
  <si>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</si>
  <si>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</si>
  <si>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</si>
  <si>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</si>
  <si>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</si>
  <si>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</si>
  <si>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</si>
  <si>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</si>
  <si>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</si>
  <si>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</si>
  <si>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</si>
  <si>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</si>
  <si>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</si>
  <si>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</si>
  <si>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</si>
  <si>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</si>
  <si>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</si>
  <si>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</si>
  <si>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</si>
  <si>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</si>
  <si>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</si>
  <si>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</si>
  <si>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</si>
  <si>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</si>
  <si>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</si>
  <si>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</si>
  <si>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</si>
  <si>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</si>
  <si>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</si>
  <si>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</si>
  <si>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</si>
  <si>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</si>
  <si>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</si>
  <si>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</si>
  <si>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</si>
  <si>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</si>
  <si>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</si>
  <si>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</si>
  <si>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</si>
  <si>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</si>
  <si>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</si>
  <si>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</si>
  <si>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</si>
  <si>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</si>
  <si>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</si>
  <si>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</si>
  <si>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</si>
  <si>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</si>
  <si>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</si>
  <si>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</si>
  <si>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</si>
  <si>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</si>
  <si>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</si>
  <si>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</si>
  <si>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</si>
  <si>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</si>
  <si>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</si>
  <si>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</si>
  <si>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</si>
  <si>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</si>
  <si>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</si>
  <si>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</si>
  <si>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</si>
  <si>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</si>
  <si>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</si>
  <si>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</si>
  <si>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</si>
  <si>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</si>
  <si>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</si>
  <si>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</si>
  <si>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</si>
  <si>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</si>
  <si>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</si>
  <si>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</si>
  <si>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</si>
  <si>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</si>
  <si>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</si>
  <si>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</si>
  <si>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</si>
  <si>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</si>
  <si>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</si>
  <si>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</si>
  <si>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</si>
  <si>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</si>
  <si>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</si>
  <si>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</si>
  <si>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</si>
  <si>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</si>
  <si>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</si>
  <si>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</si>
  <si>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</si>
  <si>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</si>
  <si>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</si>
  <si>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</si>
  <si>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</si>
  <si>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</si>
  <si>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</si>
  <si>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</si>
  <si>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</si>
  <si>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</si>
  <si>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</si>
  <si>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</si>
  <si>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</si>
  <si>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</si>
  <si>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</si>
  <si>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</si>
  <si>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</si>
  <si>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</si>
  <si>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</si>
  <si>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</si>
  <si>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</si>
  <si>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</si>
  <si>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</si>
  <si>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</si>
  <si>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</si>
  <si>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</si>
  <si>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</si>
  <si>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</si>
  <si>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</si>
  <si>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</si>
  <si>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</si>
  <si>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</si>
  <si>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</si>
  <si>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</si>
  <si>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</si>
  <si>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</si>
  <si>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</si>
  <si>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</si>
  <si>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</si>
  <si>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</si>
  <si>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</si>
  <si>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</si>
  <si>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</si>
  <si>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</si>
  <si>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</si>
  <si>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</si>
  <si>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</si>
  <si>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</si>
  <si>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</si>
  <si>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</si>
  <si>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</si>
  <si>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</si>
  <si>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</si>
  <si>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</si>
  <si>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</si>
  <si>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</si>
  <si>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</si>
  <si>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</si>
  <si>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</si>
  <si>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</si>
  <si>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</si>
  <si>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</si>
  <si>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</si>
  <si>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</si>
  <si>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</si>
  <si>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</si>
  <si>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</si>
  <si>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</si>
  <si>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</si>
  <si>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</si>
  <si>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</si>
  <si>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</si>
  <si>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</si>
  <si>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</si>
  <si>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</si>
  <si>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</si>
  <si>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</si>
  <si>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</si>
  <si>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</si>
  <si>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</si>
  <si>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</si>
  <si>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</si>
  <si>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</si>
  <si>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</si>
  <si>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</si>
  <si>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</si>
  <si>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</si>
  <si>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</si>
  <si>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</si>
  <si>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</si>
  <si>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</si>
  <si>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</si>
  <si>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</si>
  <si>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</si>
  <si>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</si>
  <si>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</si>
  <si>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</si>
  <si>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</si>
  <si>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</si>
  <si>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</si>
  <si>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</si>
  <si>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</si>
  <si>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</si>
  <si>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</si>
  <si>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</si>
  <si>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</si>
  <si>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</si>
  <si>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</si>
  <si>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</si>
  <si>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</si>
  <si>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</si>
  <si>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</si>
  <si>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</si>
  <si>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</si>
  <si>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</si>
  <si>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</si>
  <si>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</si>
  <si>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</si>
  <si>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</si>
  <si>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</si>
  <si>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</si>
  <si>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</si>
  <si>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</si>
  <si>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</si>
  <si>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</si>
  <si>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</si>
  <si>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</si>
  <si>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</si>
  <si>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</si>
  <si>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</si>
  <si>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</si>
  <si>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</si>
  <si>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</si>
  <si>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</si>
  <si>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</si>
  <si>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</si>
  <si>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</si>
  <si>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</si>
  <si>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</si>
  <si>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</si>
  <si>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</si>
  <si>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</si>
  <si>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</si>
  <si>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</si>
  <si>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</si>
  <si>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</si>
  <si>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</si>
  <si>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</si>
  <si>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</si>
  <si>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</si>
  <si>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</si>
  <si>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</si>
  <si>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</si>
  <si>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</si>
  <si>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</si>
  <si>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</si>
  <si>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</si>
  <si>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</si>
  <si>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</si>
  <si>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</si>
  <si>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</si>
  <si>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</si>
  <si>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</si>
  <si>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</si>
  <si>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</si>
  <si>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</si>
  <si>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</si>
  <si>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</si>
  <si>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</si>
  <si>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</si>
  <si>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</si>
  <si>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</si>
  <si>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</si>
  <si>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</si>
  <si>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</si>
  <si>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</si>
  <si>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</si>
  <si>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</si>
  <si>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</si>
  <si>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</si>
  <si>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</si>
  <si>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</si>
  <si>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</si>
  <si>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</si>
  <si>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</si>
  <si>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</si>
  <si>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</si>
  <si>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</si>
  <si>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</si>
  <si>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</si>
  <si>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</si>
  <si>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</si>
  <si>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</si>
  <si>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</si>
  <si>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</si>
  <si>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</si>
  <si>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</si>
  <si>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</si>
  <si>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</si>
  <si>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</si>
  <si>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</si>
  <si>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</si>
  <si>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</si>
  <si>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</si>
  <si>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</si>
  <si>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</si>
  <si>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</si>
  <si>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</si>
  <si>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</si>
  <si>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</si>
  <si>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</si>
  <si>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</si>
  <si>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</si>
  <si>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</si>
  <si>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</si>
  <si>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</si>
  <si>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</si>
  <si>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</si>
  <si>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</si>
  <si>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</si>
  <si>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</si>
  <si>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</si>
  <si>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</si>
  <si>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</si>
  <si>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</si>
  <si>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</si>
  <si>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</si>
  <si>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</si>
  <si>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</si>
  <si>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</si>
  <si>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</si>
  <si>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</si>
  <si>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</si>
  <si>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</si>
  <si>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</si>
  <si>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</si>
  <si>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</si>
  <si>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</si>
  <si>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</si>
  <si>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</si>
  <si>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</si>
  <si>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</si>
  <si>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</si>
  <si>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</si>
  <si>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</si>
  <si>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</si>
  <si>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</si>
  <si>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</si>
  <si>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</si>
  <si>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</si>
  <si>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</si>
  <si>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</si>
  <si>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</si>
  <si>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</si>
  <si>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</si>
  <si>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</si>
  <si>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</si>
  <si>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</si>
  <si>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</si>
  <si>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</si>
  <si>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</si>
  <si>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</si>
  <si>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</si>
  <si>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</si>
  <si>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</si>
  <si>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</si>
  <si>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</si>
  <si>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</si>
  <si>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</si>
  <si>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</si>
  <si>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</si>
  <si>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</si>
  <si>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</si>
  <si>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</si>
  <si>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</si>
  <si>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</si>
  <si>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</si>
  <si>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</si>
  <si>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</si>
  <si>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</si>
  <si>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</si>
  <si>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</si>
  <si>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</si>
  <si>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</si>
  <si>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</si>
  <si>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</si>
  <si>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</si>
  <si>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</si>
  <si>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</si>
  <si>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</si>
  <si>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</si>
  <si>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</si>
  <si>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</si>
  <si>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</si>
  <si>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</si>
  <si>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</si>
  <si>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</si>
  <si>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</si>
  <si>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</si>
  <si>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</si>
  <si>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</si>
  <si>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</si>
  <si>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</si>
  <si>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</si>
  <si>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</si>
  <si>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</si>
  <si>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</si>
  <si>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</si>
  <si>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</si>
  <si>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</si>
  <si>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</si>
  <si>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</si>
  <si>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</si>
  <si>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</si>
  <si>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</si>
  <si>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</si>
  <si>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</si>
  <si>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</si>
  <si>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</si>
  <si>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</si>
  <si>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</si>
  <si>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</si>
  <si>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</si>
  <si>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</si>
  <si>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</si>
  <si>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</si>
  <si>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</si>
  <si>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</si>
  <si>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</si>
  <si>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</si>
  <si>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</si>
  <si>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</si>
  <si>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</si>
  <si>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</si>
  <si>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</si>
  <si>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</si>
  <si>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</si>
  <si>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</si>
  <si>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</si>
  <si>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</si>
  <si>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</si>
  <si>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</si>
  <si>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</si>
  <si>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</si>
  <si>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</si>
  <si>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</si>
  <si>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</si>
  <si>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</si>
  <si>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</si>
  <si>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</si>
  <si>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</si>
  <si>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</si>
  <si>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</si>
  <si>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</si>
  <si>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</si>
  <si>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</si>
  <si>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</si>
  <si>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</si>
  <si>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</si>
  <si>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</si>
  <si>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</si>
  <si>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</si>
  <si>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</si>
  <si>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</si>
  <si>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</si>
  <si>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</si>
  <si>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</si>
  <si>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</si>
  <si>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</si>
  <si>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</si>
  <si>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</si>
  <si>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Общие настройки и управление торгами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</si>
  <si>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</si>
  <si>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</si>
  <si>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</si>
  <si>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</si>
  <si>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</si>
  <si>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</si>
  <si>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</si>
  <si>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</si>
  <si>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</si>
  <si>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</si>
  <si>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</si>
  <si>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</si>
  <si>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sell stop</t>
  </si>
  <si>
    <t>buy stop</t>
  </si>
  <si>
    <t>delete</t>
  </si>
  <si>
    <t>close</t>
  </si>
  <si>
    <t>main_settings_1_43_1065_23_34_12_04_2017</t>
  </si>
  <si>
    <t>Ostap.Bender EURAUD LS v1,5</t>
  </si>
  <si>
    <t>filters_part_1_43_1065_23_34_12_04_2017</t>
  </si>
  <si>
    <t>trade_control_by_drawdown_1_43_1065_23_34_12_04_2017</t>
  </si>
  <si>
    <t>sell_step_settings_1_43_1065_23_34_12_04_2017</t>
  </si>
  <si>
    <t>sell_lot_settings_1_43_1065_23_34_12_04_2017</t>
  </si>
  <si>
    <t>sell_tp_settings_1_43_1065_23_34_12_04_2017</t>
  </si>
  <si>
    <t>SELL сетки: настройки TP (чистая прибыль) ==&gt; [уровень_БУ]+ТР</t>
  </si>
  <si>
    <t>S_TakeProffitType</t>
  </si>
  <si>
    <t>buy_step_settings_1_43_1065_23_34_12_04_2017</t>
  </si>
  <si>
    <t>buy_lot_settings_1_43_1065_23_34_12_04_2017</t>
  </si>
  <si>
    <t>buy_tp_settings_1_43_1065_23_34_12_04_2017</t>
  </si>
  <si>
    <t>BUY сетки: настройки TP (прибыль) ==&gt; [уровень_БУ]+ТР</t>
  </si>
  <si>
    <t>B_TakeProffitType</t>
  </si>
  <si>
    <t>Indicators_settings_1_43_1065_23_34_12_04_2017</t>
  </si>
  <si>
    <t>Фильтры, ИНДИКАТОРНЫЙ вход Первым и/или Последующими ордерами</t>
  </si>
  <si>
    <t>Use_trend_indicator_settings1_1_43_1065_23_34_12_04_2017</t>
  </si>
  <si>
    <t>Параметры трендового фильтра.</t>
  </si>
  <si>
    <t>use_ADX_for1Order</t>
  </si>
  <si>
    <t>AdxTimeFrame1</t>
  </si>
  <si>
    <t>AdxPeriod1</t>
  </si>
  <si>
    <t>AdxLevel1</t>
  </si>
  <si>
    <t>use_ADX_ds1</t>
  </si>
  <si>
    <t>use_ADX_p3_1</t>
  </si>
  <si>
    <t>Use_ADX_indicator_settings_1_43_1065_23_34_12_04_2017</t>
  </si>
  <si>
    <t>0 - не использовать, хх - номер колена, -хх - реверс и номер колена</t>
  </si>
  <si>
    <t>use_ADX_for_next_Order</t>
  </si>
  <si>
    <t>AdxTimeFrame</t>
  </si>
  <si>
    <t>AdxPeriod</t>
  </si>
  <si>
    <t>AdxLevel</t>
  </si>
  <si>
    <t>use_ADX_ds</t>
  </si>
  <si>
    <t>use_ADX_p3</t>
  </si>
  <si>
    <t>Use_imp_indicator_settings1_1_43_1065_23_34_12_04_2017</t>
  </si>
  <si>
    <t>Параметры импульсного фильтра.</t>
  </si>
  <si>
    <t>use_imp_for1Order</t>
  </si>
  <si>
    <t>imp_indi_1order</t>
  </si>
  <si>
    <t>ImpTimeFrame1</t>
  </si>
  <si>
    <t>ImpPeriod1</t>
  </si>
  <si>
    <t>LGCoeff1</t>
  </si>
  <si>
    <t>ImpLevel1</t>
  </si>
  <si>
    <t>use_imp_indicator_settings_1_43_1065_23_34_12_04_2017</t>
  </si>
  <si>
    <t>use_imp_for_next_Order</t>
  </si>
  <si>
    <t>imp_indi_next_order</t>
  </si>
  <si>
    <t>ImpTimeFrame</t>
  </si>
  <si>
    <t>ImpPeriod</t>
  </si>
  <si>
    <t>LGCoeff</t>
  </si>
  <si>
    <t>ImpLevel</t>
  </si>
  <si>
    <t>without_indicator_settings_1_43_1065_23_34_12_04_2017</t>
  </si>
  <si>
    <t>OpenFirstOrderTF</t>
  </si>
  <si>
    <t>gap_settings_1_43_1065_23_34_12_04_2017</t>
  </si>
  <si>
    <t>GapControl</t>
  </si>
  <si>
    <t>Статистика сеток отчета тестера стратегий MT4</t>
  </si>
  <si>
    <t>(EA) - Setka v1.43-ADX-IMP-191224-R285-SR7 Ostap.Bender EURAUD LS v1,5 2012-2019.htm</t>
  </si>
  <si>
    <t>(ea) - setka v1.43-adx-imp-191224-r285-sr7 ostap.bender euraud ls v1,5 2012-2019.htm.set</t>
  </si>
  <si>
    <t>EURAUD</t>
  </si>
  <si>
    <t>1 Минута (M1)</t>
  </si>
  <si>
    <t xml:space="preserve"> - </t>
  </si>
  <si>
    <t>Чистая прибыль пары</t>
  </si>
  <si>
    <t>Рентабельность (месяц)</t>
  </si>
  <si>
    <t>(год)</t>
  </si>
  <si>
    <t>К</t>
  </si>
  <si>
    <t>s/l</t>
  </si>
  <si>
    <t>cancelled</t>
  </si>
  <si>
    <t>Прибыль,$</t>
  </si>
  <si>
    <t>Итог</t>
  </si>
  <si>
    <t>Данные</t>
  </si>
  <si>
    <t>Прибыль Buy,$</t>
  </si>
  <si>
    <t>Прибыль Sell,$</t>
  </si>
  <si>
    <t>2012</t>
  </si>
  <si>
    <t>янв</t>
  </si>
  <si>
    <t>фев</t>
  </si>
  <si>
    <t>мар</t>
  </si>
  <si>
    <t>апр</t>
  </si>
  <si>
    <t>июн</t>
  </si>
  <si>
    <t>июл</t>
  </si>
  <si>
    <t>авг</t>
  </si>
  <si>
    <t>сен</t>
  </si>
  <si>
    <t>окт</t>
  </si>
  <si>
    <t>ноя</t>
  </si>
  <si>
    <t>дек</t>
  </si>
  <si>
    <t>2013</t>
  </si>
  <si>
    <t>2014</t>
  </si>
  <si>
    <t>2015</t>
  </si>
  <si>
    <t>2016</t>
  </si>
  <si>
    <t>2017</t>
  </si>
  <si>
    <t>2018</t>
  </si>
  <si>
    <t>2019</t>
  </si>
  <si>
    <t>Sell+Buy %</t>
  </si>
  <si>
    <t>Sell %</t>
  </si>
  <si>
    <t>Buy %</t>
  </si>
  <si>
    <t>Количество сеток</t>
  </si>
  <si>
    <t>Прибыль в $ за месяц (депо 400)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</si>
</sst>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17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0" fontId="104" fillId="0" borderId="0" applyNumberForma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9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4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6" fillId="15" borderId="0" xfId="0" applyFont="1" applyFill="1" applyAlignment="1">
      <alignment horizontal="center" wrapText="1"/>
    </xf>
    <xf numFmtId="22" fontId="86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6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7" fillId="16" borderId="3" xfId="0" applyNumberFormat="1" applyFont="1" applyFill="1" applyBorder="1" applyAlignment="1" applyProtection="1">
      <alignment horizontal="center"/>
    </xf>
    <xf numFmtId="1" fontId="17" fillId="14" borderId="3" xfId="0" applyNumberFormat="1" applyFont="1" applyFill="1" applyBorder="1" applyAlignment="1" applyProtection="1">
      <alignment horizontal="center"/>
    </xf>
    <xf numFmtId="0" fontId="10" fillId="16" borderId="10" xfId="0" applyFont="1" applyFill="1" applyBorder="1" applyAlignment="1" applyProtection="1">
      <alignment horizontal="center" vertical="center" wrapText="1"/>
    </xf>
    <xf numFmtId="0" fontId="7" fillId="16" borderId="16" xfId="0" applyFont="1" applyFill="1" applyBorder="1" applyProtection="1"/>
    <xf numFmtId="1" fontId="17" fillId="16" borderId="22" xfId="0" applyNumberFormat="1" applyFont="1" applyFill="1" applyBorder="1" applyAlignment="1" applyProtection="1">
      <alignment horizontal="center"/>
    </xf>
    <xf numFmtId="1" fontId="17" fillId="16" borderId="23" xfId="0" applyNumberFormat="1" applyFont="1" applyFill="1" applyBorder="1" applyAlignment="1" applyProtection="1">
      <alignment horizontal="center"/>
    </xf>
    <xf numFmtId="0" fontId="26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7" fillId="16" borderId="8" xfId="0" applyNumberFormat="1" applyFont="1" applyFill="1" applyBorder="1" applyAlignment="1" applyProtection="1">
      <alignment horizontal="center"/>
    </xf>
    <xf numFmtId="1" fontId="17" fillId="14" borderId="22" xfId="0" applyNumberFormat="1" applyFont="1" applyFill="1" applyBorder="1" applyAlignment="1" applyProtection="1">
      <alignment horizontal="center"/>
    </xf>
    <xf numFmtId="1" fontId="17" fillId="16" borderId="26" xfId="0" applyNumberFormat="1" applyFont="1" applyFill="1" applyBorder="1" applyAlignment="1" applyProtection="1">
      <alignment horizontal="center"/>
    </xf>
    <xf numFmtId="1" fontId="17" fillId="16" borderId="38" xfId="0" applyNumberFormat="1" applyFont="1" applyFill="1" applyBorder="1" applyAlignment="1" applyProtection="1">
      <alignment horizontal="center"/>
    </xf>
    <xf numFmtId="0" fontId="59" fillId="0" borderId="0" xfId="0" applyFont="1" applyAlignment="1" applyProtection="1">
      <alignment horizontal="center"/>
    </xf>
    <xf numFmtId="0" fontId="89" fillId="0" borderId="0" xfId="0" applyFont="1" applyProtection="1"/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Alignment="1" applyProtection="1">
      <alignment horizontal="center"/>
    </xf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/>
    <xf numFmtId="0" fontId="96" fillId="0" borderId="0" xfId="0" applyFont="1" applyProtection="1"/>
    <xf numFmtId="0" fontId="0" fillId="0" borderId="0" xfId="0" applyFill="1" applyProtection="1">
      <protection locked="0"/>
    </xf>
    <xf numFmtId="0" fontId="87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41" fillId="0" borderId="0" xfId="0" applyFont="1" applyFill="1" applyProtection="1">
      <protection locked="0"/>
    </xf>
    <xf numFmtId="0" fontId="52" fillId="0" borderId="0" xfId="0" applyFont="1" applyAlignment="1" applyProtection="1">
      <alignment horizontal="left"/>
      <protection locked="0"/>
    </xf>
    <xf numFmtId="0" fontId="80" fillId="0" borderId="0" xfId="0" applyFont="1" applyFill="1" applyProtection="1">
      <protection locked="0"/>
    </xf>
    <xf numFmtId="3" fontId="34" fillId="0" borderId="0" xfId="0" applyNumberFormat="1" applyFont="1" applyFill="1" applyAlignment="1" applyProtection="1">
      <protection locked="0"/>
    </xf>
    <xf numFmtId="0" fontId="43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6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4" fillId="0" borderId="17" xfId="2" applyNumberFormat="1" applyFill="1" applyBorder="1" applyAlignment="1" applyProtection="1">
      <alignment horizontal="right" vertical="center" indent="1"/>
    </xf>
    <xf numFmtId="1" fontId="4" fillId="0" borderId="18" xfId="2" applyNumberFormat="1" applyFill="1" applyBorder="1" applyAlignment="1" applyProtection="1">
      <alignment horizontal="right" vertical="center" indent="1"/>
    </xf>
    <xf numFmtId="1" fontId="4" fillId="0" borderId="19" xfId="2" applyNumberFormat="1" applyFill="1" applyBorder="1" applyAlignment="1" applyProtection="1">
      <alignment horizontal="right" vertical="center" indent="1"/>
    </xf>
    <xf numFmtId="168" fontId="4" fillId="0" borderId="17" xfId="2" applyNumberFormat="1" applyFill="1" applyBorder="1" applyAlignment="1" applyProtection="1">
      <alignment horizontal="right" vertical="center" indent="1"/>
    </xf>
    <xf numFmtId="168" fontId="4" fillId="0" borderId="18" xfId="2" applyNumberFormat="1" applyFill="1" applyBorder="1" applyAlignment="1" applyProtection="1">
      <alignment horizontal="right" vertical="center" indent="1"/>
    </xf>
    <xf numFmtId="168" fontId="4" fillId="0" borderId="19" xfId="2" applyNumberFormat="1" applyFill="1" applyBorder="1" applyAlignment="1" applyProtection="1">
      <alignment horizontal="right" vertical="center" indent="1"/>
    </xf>
    <xf numFmtId="176" fontId="4" fillId="0" borderId="17" xfId="1" applyNumberFormat="1" applyFont="1" applyFill="1" applyBorder="1" applyAlignment="1" applyProtection="1">
      <alignment horizontal="center" vertical="center"/>
    </xf>
    <xf numFmtId="176" fontId="4" fillId="0" borderId="18" xfId="1" applyNumberFormat="1" applyFont="1" applyFill="1" applyBorder="1" applyAlignment="1" applyProtection="1">
      <alignment horizontal="center" vertical="center"/>
    </xf>
    <xf numFmtId="176" fontId="4" fillId="0" borderId="19" xfId="1" applyNumberFormat="1" applyFont="1" applyFill="1" applyBorder="1" applyAlignment="1" applyProtection="1">
      <alignment horizontal="center" vertical="center"/>
    </xf>
    <xf numFmtId="175" fontId="4" fillId="0" borderId="17" xfId="2" applyNumberFormat="1" applyFill="1" applyBorder="1" applyAlignment="1" applyProtection="1">
      <alignment horizontal="right" vertical="center"/>
    </xf>
    <xf numFmtId="175" fontId="4" fillId="0" borderId="19" xfId="2" applyNumberFormat="1" applyFill="1" applyBorder="1" applyAlignment="1" applyProtection="1">
      <alignment horizontal="right" vertical="center"/>
    </xf>
    <xf numFmtId="175" fontId="4" fillId="0" borderId="17" xfId="2" applyNumberFormat="1" applyFill="1" applyBorder="1" applyAlignment="1" applyProtection="1">
      <alignment horizontal="right" vertical="center" indent="1"/>
    </xf>
    <xf numFmtId="175" fontId="4" fillId="0" borderId="18" xfId="2" applyNumberFormat="1" applyFill="1" applyBorder="1" applyAlignment="1" applyProtection="1">
      <alignment horizontal="right" vertical="center" indent="1"/>
    </xf>
    <xf numFmtId="175" fontId="4" fillId="0" borderId="19" xfId="2" applyNumberFormat="1" applyFill="1" applyBorder="1" applyAlignment="1" applyProtection="1">
      <alignment horizontal="right" vertical="center" indent="1"/>
    </xf>
    <xf numFmtId="1" fontId="4" fillId="0" borderId="1" xfId="2" applyNumberFormat="1" applyFill="1" applyBorder="1" applyAlignment="1" applyProtection="1">
      <alignment horizontal="right" vertical="center" indent="1"/>
    </xf>
    <xf numFmtId="1" fontId="4" fillId="0" borderId="5" xfId="2" applyNumberFormat="1" applyFill="1" applyBorder="1" applyAlignment="1" applyProtection="1">
      <alignment horizontal="right" vertical="center" indent="1"/>
    </xf>
    <xf numFmtId="1" fontId="4" fillId="0" borderId="2" xfId="2" applyNumberFormat="1" applyFill="1" applyBorder="1" applyAlignment="1" applyProtection="1">
      <alignment horizontal="right" vertical="center" indent="1"/>
    </xf>
    <xf numFmtId="168" fontId="4" fillId="0" borderId="1" xfId="2" applyNumberFormat="1" applyFill="1" applyBorder="1" applyAlignment="1" applyProtection="1">
      <alignment horizontal="right" vertical="center" indent="1"/>
    </xf>
    <xf numFmtId="168" fontId="4" fillId="0" borderId="5" xfId="2" applyNumberFormat="1" applyFill="1" applyBorder="1" applyAlignment="1" applyProtection="1">
      <alignment horizontal="right" vertical="center" indent="1"/>
    </xf>
    <xf numFmtId="168" fontId="4" fillId="0" borderId="2" xfId="2" applyNumberFormat="1" applyFill="1" applyBorder="1" applyAlignment="1" applyProtection="1">
      <alignment horizontal="right" vertical="center" indent="1"/>
    </xf>
    <xf numFmtId="176" fontId="4" fillId="0" borderId="1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2" xfId="1" applyNumberFormat="1" applyFont="1" applyFill="1" applyBorder="1" applyAlignment="1" applyProtection="1">
      <alignment horizontal="center" vertical="center"/>
    </xf>
    <xf numFmtId="175" fontId="4" fillId="0" borderId="1" xfId="2" applyNumberFormat="1" applyFill="1" applyBorder="1" applyAlignment="1" applyProtection="1">
      <alignment horizontal="right" vertical="center" indent="1"/>
    </xf>
    <xf numFmtId="175" fontId="4" fillId="0" borderId="5" xfId="2" applyNumberFormat="1" applyFill="1" applyBorder="1" applyAlignment="1" applyProtection="1">
      <alignment horizontal="right" vertical="center" indent="1"/>
    </xf>
    <xf numFmtId="175" fontId="4" fillId="0" borderId="2" xfId="2" applyNumberFormat="1" applyFill="1" applyBorder="1" applyAlignment="1" applyProtection="1">
      <alignment horizontal="right" vertical="center" indent="1"/>
    </xf>
    <xf numFmtId="1" fontId="4" fillId="14" borderId="4" xfId="2" applyNumberFormat="1" applyFill="1" applyBorder="1" applyAlignment="1" applyProtection="1">
      <alignment horizontal="right" vertical="center" indent="1"/>
    </xf>
    <xf numFmtId="1" fontId="4" fillId="14" borderId="5" xfId="2" applyNumberFormat="1" applyFill="1" applyBorder="1" applyAlignment="1" applyProtection="1">
      <alignment horizontal="right" vertical="center" indent="1"/>
    </xf>
    <xf numFmtId="1" fontId="4" fillId="14" borderId="2" xfId="2" applyNumberFormat="1" applyFill="1" applyBorder="1" applyAlignment="1" applyProtection="1">
      <alignment horizontal="right" vertical="center" indent="1"/>
    </xf>
    <xf numFmtId="168" fontId="4" fillId="14" borderId="4" xfId="2" applyNumberFormat="1" applyFill="1" applyBorder="1" applyAlignment="1" applyProtection="1">
      <alignment horizontal="right" vertical="center" indent="1"/>
    </xf>
    <xf numFmtId="168" fontId="4" fillId="14" borderId="5" xfId="2" applyNumberFormat="1" applyFill="1" applyBorder="1" applyAlignment="1" applyProtection="1">
      <alignment horizontal="right" vertical="center" indent="1"/>
    </xf>
    <xf numFmtId="168" fontId="4" fillId="14" borderId="2" xfId="2" applyNumberFormat="1" applyFill="1" applyBorder="1" applyAlignment="1" applyProtection="1">
      <alignment horizontal="right" vertical="center" indent="1"/>
    </xf>
    <xf numFmtId="176" fontId="4" fillId="14" borderId="4" xfId="1" applyNumberFormat="1" applyFont="1" applyFill="1" applyBorder="1" applyAlignment="1" applyProtection="1">
      <alignment horizontal="center" vertical="center"/>
    </xf>
    <xf numFmtId="176" fontId="4" fillId="14" borderId="5" xfId="1" applyNumberFormat="1" applyFont="1" applyFill="1" applyBorder="1" applyAlignment="1" applyProtection="1">
      <alignment horizontal="center" vertical="center"/>
    </xf>
    <xf numFmtId="176" fontId="4" fillId="14" borderId="39" xfId="1" applyNumberFormat="1" applyFont="1" applyFill="1" applyBorder="1" applyAlignment="1" applyProtection="1">
      <alignment horizontal="center" vertical="center"/>
    </xf>
    <xf numFmtId="1" fontId="4" fillId="14" borderId="39" xfId="2" applyNumberFormat="1" applyFill="1" applyBorder="1" applyAlignment="1" applyProtection="1">
      <alignment horizontal="right" vertical="center" indent="1"/>
    </xf>
    <xf numFmtId="175" fontId="4" fillId="14" borderId="4" xfId="2" applyNumberFormat="1" applyFill="1" applyBorder="1" applyAlignment="1" applyProtection="1">
      <alignment horizontal="right" vertical="center" indent="1"/>
    </xf>
    <xf numFmtId="175" fontId="4" fillId="14" borderId="5" xfId="2" applyNumberFormat="1" applyFill="1" applyBorder="1" applyAlignment="1" applyProtection="1">
      <alignment horizontal="right" vertical="center" indent="1"/>
    </xf>
    <xf numFmtId="175" fontId="4" fillId="14" borderId="2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8" fillId="0" borderId="0" xfId="0" applyFont="1" applyAlignment="1" applyProtection="1">
      <alignment horizontal="right"/>
    </xf>
    <xf numFmtId="1" fontId="26" fillId="0" borderId="11" xfId="0" applyNumberFormat="1" applyFont="1" applyFill="1" applyBorder="1" applyAlignment="1" applyProtection="1">
      <alignment horizontal="right" vertical="center" indent="1"/>
    </xf>
    <xf numFmtId="1" fontId="26" fillId="0" borderId="12" xfId="0" applyNumberFormat="1" applyFont="1" applyFill="1" applyBorder="1" applyAlignment="1" applyProtection="1">
      <alignment horizontal="right" vertical="center" indent="1"/>
    </xf>
    <xf numFmtId="1" fontId="26" fillId="0" borderId="13" xfId="0" applyNumberFormat="1" applyFont="1" applyFill="1" applyBorder="1" applyAlignment="1" applyProtection="1">
      <alignment horizontal="right" vertical="center" indent="1"/>
    </xf>
    <xf numFmtId="168" fontId="26" fillId="0" borderId="11" xfId="0" applyNumberFormat="1" applyFont="1" applyFill="1" applyBorder="1" applyAlignment="1" applyProtection="1">
      <alignment horizontal="center" vertical="center"/>
    </xf>
    <xf numFmtId="168" fontId="26" fillId="0" borderId="12" xfId="0" applyNumberFormat="1" applyFont="1" applyFill="1" applyBorder="1" applyAlignment="1" applyProtection="1">
      <alignment horizontal="center" vertical="center"/>
    </xf>
    <xf numFmtId="168" fontId="26" fillId="0" borderId="13" xfId="0" applyNumberFormat="1" applyFont="1" applyFill="1" applyBorder="1" applyAlignment="1" applyProtection="1">
      <alignment horizontal="center" vertical="center"/>
    </xf>
    <xf numFmtId="3" fontId="26" fillId="0" borderId="11" xfId="0" applyNumberFormat="1" applyFont="1" applyFill="1" applyBorder="1" applyAlignment="1" applyProtection="1">
      <alignment horizontal="center" vertical="center"/>
    </xf>
    <xf numFmtId="3" fontId="26" fillId="0" borderId="12" xfId="0" applyNumberFormat="1" applyFont="1" applyFill="1" applyBorder="1" applyAlignment="1" applyProtection="1">
      <alignment horizontal="center" vertical="center"/>
    </xf>
    <xf numFmtId="3" fontId="26" fillId="0" borderId="13" xfId="0" applyNumberFormat="1" applyFont="1" applyFill="1" applyBorder="1" applyAlignment="1" applyProtection="1">
      <alignment horizontal="center" vertical="center"/>
    </xf>
    <xf numFmtId="0" fontId="81" fillId="0" borderId="0" xfId="2" applyNumberFormat="1" applyFont="1" applyProtection="1">
      <protection locked="0"/>
    </xf>
    <xf numFmtId="1" fontId="14" fillId="4" borderId="0" xfId="0" applyNumberFormat="1" applyFont="1" applyFill="1" applyBorder="1" applyProtection="1">
      <protection locked="0"/>
    </xf>
    <xf numFmtId="1" fontId="14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8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60" fillId="0" borderId="0" xfId="0" applyFont="1" applyProtection="1">
      <protection locked="0"/>
    </xf>
    <xf numFmtId="0" fontId="60" fillId="0" borderId="0" xfId="0" applyFont="1" applyAlignment="1" applyProtection="1">
      <alignment horizontal="center"/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14" fillId="4" borderId="0" xfId="0" applyFont="1" applyFill="1" applyBorder="1" applyProtection="1">
      <protection locked="0"/>
    </xf>
    <xf numFmtId="0" fontId="82" fillId="0" borderId="0" xfId="0" applyFont="1" applyProtection="1"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0" fontId="14" fillId="3" borderId="0" xfId="0" applyFont="1" applyFill="1" applyBorder="1" applyProtection="1">
      <protection locked="0"/>
    </xf>
    <xf numFmtId="0" fontId="17" fillId="0" borderId="0" xfId="0" applyFont="1" applyProtection="1">
      <protection locked="0"/>
    </xf>
    <xf numFmtId="2" fontId="36" fillId="0" borderId="0" xfId="0" applyNumberFormat="1" applyFont="1" applyProtection="1">
      <protection locked="0"/>
    </xf>
    <xf numFmtId="0" fontId="14" fillId="4" borderId="0" xfId="0" applyFont="1" applyFill="1" applyProtection="1">
      <protection locked="0"/>
    </xf>
    <xf numFmtId="0" fontId="14" fillId="3" borderId="0" xfId="0" applyFont="1" applyFill="1" applyProtection="1">
      <protection locked="0"/>
    </xf>
    <xf numFmtId="0" fontId="64" fillId="0" borderId="0" xfId="0" applyFont="1" applyProtection="1">
      <protection locked="0"/>
    </xf>
    <xf numFmtId="0" fontId="16" fillId="4" borderId="0" xfId="0" applyFont="1" applyFill="1" applyProtection="1">
      <protection locked="0"/>
    </xf>
    <xf numFmtId="0" fontId="16" fillId="3" borderId="0" xfId="0" applyFont="1" applyFill="1" applyProtection="1">
      <protection locked="0"/>
    </xf>
    <xf numFmtId="171" fontId="16" fillId="4" borderId="0" xfId="0" applyNumberFormat="1" applyFont="1" applyFill="1" applyProtection="1">
      <protection locked="0"/>
    </xf>
    <xf numFmtId="0" fontId="76" fillId="0" borderId="0" xfId="0" applyFont="1" applyProtection="1">
      <protection locked="0"/>
    </xf>
    <xf numFmtId="171" fontId="16" fillId="3" borderId="0" xfId="0" applyNumberFormat="1" applyFont="1" applyFill="1" applyProtection="1">
      <protection locked="0"/>
    </xf>
    <xf numFmtId="0" fontId="59" fillId="0" borderId="0" xfId="0" applyFont="1" applyProtection="1">
      <protection locked="0"/>
    </xf>
    <xf numFmtId="2" fontId="11" fillId="0" borderId="0" xfId="0" applyNumberFormat="1" applyFont="1" applyProtection="1">
      <protection locked="0"/>
    </xf>
    <xf numFmtId="2" fontId="15" fillId="0" borderId="0" xfId="0" applyNumberFormat="1" applyFont="1" applyProtection="1">
      <protection locked="0"/>
    </xf>
    <xf numFmtId="0" fontId="59" fillId="0" borderId="0" xfId="0" applyFont="1" applyAlignment="1" applyProtection="1">
      <alignment horizontal="left"/>
      <protection locked="0"/>
    </xf>
    <xf numFmtId="0" fontId="71" fillId="0" borderId="0" xfId="0" applyFont="1" applyProtection="1">
      <protection locked="0"/>
    </xf>
    <xf numFmtId="0" fontId="74" fillId="4" borderId="0" xfId="0" applyFont="1" applyFill="1" applyProtection="1">
      <protection locked="0"/>
    </xf>
    <xf numFmtId="0" fontId="74" fillId="3" borderId="0" xfId="0" applyFont="1" applyFill="1" applyProtection="1">
      <protection locked="0"/>
    </xf>
    <xf numFmtId="171" fontId="74" fillId="4" borderId="0" xfId="0" applyNumberFormat="1" applyFont="1" applyFill="1" applyProtection="1">
      <protection locked="0"/>
    </xf>
    <xf numFmtId="171" fontId="74" fillId="3" borderId="0" xfId="0" applyNumberFormat="1" applyFont="1" applyFill="1" applyProtection="1">
      <protection locked="0"/>
    </xf>
    <xf numFmtId="171" fontId="73" fillId="0" borderId="0" xfId="0" applyNumberFormat="1" applyFont="1" applyFill="1" applyAlignment="1" applyProtection="1">
      <alignment horizontal="center"/>
      <protection locked="0"/>
    </xf>
    <xf numFmtId="165" fontId="69" fillId="0" borderId="0" xfId="0" applyNumberFormat="1" applyFont="1" applyFill="1" applyAlignment="1" applyProtection="1">
      <alignment horizontal="center"/>
      <protection locked="0"/>
    </xf>
    <xf numFmtId="0" fontId="68" fillId="0" borderId="0" xfId="0" applyFont="1" applyProtection="1">
      <protection locked="0"/>
    </xf>
    <xf numFmtId="171" fontId="56" fillId="3" borderId="0" xfId="0" applyNumberFormat="1" applyFont="1" applyFill="1" applyProtection="1">
      <protection locked="0"/>
    </xf>
    <xf numFmtId="0" fontId="32" fillId="0" borderId="0" xfId="0" applyFont="1" applyProtection="1">
      <protection locked="0"/>
    </xf>
    <xf numFmtId="171" fontId="35" fillId="0" borderId="0" xfId="0" applyNumberFormat="1" applyFont="1" applyFill="1" applyAlignment="1" applyProtection="1">
      <alignment horizontal="center"/>
      <protection locked="0"/>
    </xf>
    <xf numFmtId="171" fontId="33" fillId="4" borderId="0" xfId="0" applyNumberFormat="1" applyFont="1" applyFill="1" applyProtection="1">
      <protection locked="0"/>
    </xf>
    <xf numFmtId="171" fontId="33" fillId="3" borderId="0" xfId="0" applyNumberFormat="1" applyFont="1" applyFill="1" applyProtection="1">
      <protection locked="0"/>
    </xf>
    <xf numFmtId="165" fontId="32" fillId="0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>
      <protection locked="0"/>
    </xf>
    <xf numFmtId="0" fontId="79" fillId="0" borderId="0" xfId="2" applyNumberFormat="1" applyFont="1" applyProtection="1">
      <protection locked="0"/>
    </xf>
    <xf numFmtId="0" fontId="58" fillId="0" borderId="0" xfId="0" applyFont="1" applyProtection="1">
      <protection locked="0"/>
    </xf>
    <xf numFmtId="171" fontId="9" fillId="0" borderId="0" xfId="0" applyNumberFormat="1" applyFont="1" applyFill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63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2" fillId="0" borderId="0" xfId="0" applyFont="1"/>
    <xf numFmtId="10" fontId="102" fillId="0" borderId="0" xfId="0" applyNumberFormat="1" applyFont="1"/>
    <xf numFmtId="2" fontId="102" fillId="0" borderId="0" xfId="0" applyNumberFormat="1" applyFont="1"/>
    <xf numFmtId="0" fontId="34" fillId="0" borderId="0" xfId="0" applyFont="1" applyFill="1" applyAlignment="1" applyProtection="1">
      <alignment horizontal="right"/>
      <protection locked="0"/>
    </xf>
    <xf numFmtId="14" fontId="0" fillId="0" borderId="0" xfId="0" applyNumberFormat="1"/>
    <xf numFmtId="0" fontId="101" fillId="17" borderId="40" xfId="4" applyFont="1" applyFill="1" applyBorder="1" applyAlignment="1">
      <alignment horizontal="center" vertical="center"/>
    </xf>
    <xf numFmtId="0" fontId="41" fillId="0" borderId="0" xfId="0" applyFont="1" applyFill="1" applyAlignment="1" applyProtection="1">
      <alignment horizontal="center" vertical="center"/>
      <protection locked="0"/>
    </xf>
    <xf numFmtId="14" fontId="26" fillId="0" borderId="0" xfId="0" applyNumberFormat="1" applyFont="1" applyFill="1" applyProtection="1">
      <protection locked="0"/>
    </xf>
    <xf numFmtId="14" fontId="26" fillId="0" borderId="0" xfId="0" applyNumberFormat="1" applyFont="1" applyFill="1" applyAlignment="1" applyProtection="1">
      <protection locked="0"/>
    </xf>
    <xf numFmtId="14" fontId="101" fillId="17" borderId="40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4" fillId="20" borderId="17" xfId="0" applyNumberFormat="1" applyFont="1" applyFill="1" applyBorder="1" applyAlignment="1">
      <alignment horizontal="right" vertical="center" indent="1"/>
    </xf>
    <xf numFmtId="1" fontId="14" fillId="20" borderId="18" xfId="0" applyNumberFormat="1" applyFont="1" applyFill="1" applyBorder="1" applyAlignment="1">
      <alignment horizontal="right" vertical="center" indent="1"/>
    </xf>
    <xf numFmtId="1" fontId="14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4" fillId="20" borderId="1" xfId="0" applyNumberFormat="1" applyFont="1" applyFill="1" applyBorder="1" applyAlignment="1">
      <alignment horizontal="right" vertical="center" indent="1"/>
    </xf>
    <xf numFmtId="1" fontId="14" fillId="20" borderId="5" xfId="0" applyNumberFormat="1" applyFont="1" applyFill="1" applyBorder="1" applyAlignment="1">
      <alignment horizontal="right" vertical="center" indent="1"/>
    </xf>
    <xf numFmtId="1" fontId="14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4" fillId="20" borderId="47" xfId="0" applyNumberFormat="1" applyFont="1" applyFill="1" applyBorder="1" applyAlignment="1">
      <alignment horizontal="right" vertical="center" indent="1"/>
    </xf>
    <xf numFmtId="1" fontId="14" fillId="20" borderId="40" xfId="0" applyNumberFormat="1" applyFont="1" applyFill="1" applyBorder="1" applyAlignment="1">
      <alignment horizontal="right" vertical="center" indent="1"/>
    </xf>
    <xf numFmtId="1" fontId="14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6" fillId="20" borderId="36" xfId="0" applyFont="1" applyFill="1" applyBorder="1"/>
    <xf numFmtId="0" fontId="49" fillId="0" borderId="0" xfId="0" applyFont="1" applyFill="1" applyAlignment="1">
      <alignment horizontal="center"/>
    </xf>
    <xf numFmtId="0" fontId="34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6" fillId="0" borderId="13" xfId="0" applyFont="1" applyBorder="1" applyAlignment="1" applyProtection="1">
      <alignment horizontal="center" vertic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0" fontId="41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4" fillId="0" borderId="0" xfId="0" applyNumberFormat="1" applyFont="1" applyFill="1" applyProtection="1">
      <protection locked="0"/>
    </xf>
    <xf numFmtId="1" fontId="14" fillId="20" borderId="10" xfId="0" applyNumberFormat="1" applyFont="1" applyFill="1" applyBorder="1" applyAlignment="1">
      <alignment horizontal="right" vertical="center" indent="1"/>
    </xf>
    <xf numFmtId="0" fontId="80" fillId="0" borderId="0" xfId="0" applyFont="1" applyProtection="1"/>
    <xf numFmtId="176" fontId="43" fillId="0" borderId="0" xfId="1" applyNumberFormat="1" applyFont="1" applyFill="1" applyProtection="1">
      <protection locked="0"/>
    </xf>
    <xf numFmtId="9" fontId="43" fillId="0" borderId="0" xfId="1" applyNumberFormat="1" applyFont="1" applyFill="1" applyProtection="1">
      <protection locked="0"/>
    </xf>
    <xf numFmtId="2" fontId="34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7" fillId="0" borderId="0" xfId="2" applyNumberFormat="1" applyFont="1" applyFill="1" applyProtection="1">
      <protection locked="0"/>
    </xf>
    <xf numFmtId="0" fontId="5" fillId="0" borderId="0" xfId="0" applyFont="1" applyFill="1" applyProtection="1">
      <protection locked="0"/>
    </xf>
    <xf numFmtId="171" fontId="14" fillId="0" borderId="0" xfId="0" applyNumberFormat="1" applyFont="1" applyFill="1" applyAlignment="1" applyProtection="1">
      <alignment horizontal="center"/>
      <protection locked="0"/>
    </xf>
    <xf numFmtId="1" fontId="108" fillId="20" borderId="11" xfId="0" applyNumberFormat="1" applyFont="1" applyFill="1" applyBorder="1" applyAlignment="1">
      <alignment horizontal="right" vertical="center" indent="1"/>
    </xf>
    <xf numFmtId="1" fontId="108" fillId="20" borderId="10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/>
    </xf>
    <xf numFmtId="1" fontId="108" fillId="20" borderId="15" xfId="0" applyNumberFormat="1" applyFont="1" applyFill="1" applyBorder="1" applyAlignment="1">
      <alignment horizontal="right" vertical="center" indent="1"/>
    </xf>
    <xf numFmtId="1" fontId="108" fillId="20" borderId="12" xfId="0" applyNumberFormat="1" applyFont="1" applyFill="1" applyBorder="1" applyAlignment="1">
      <alignment horizontal="right" vertical="center" indent="1"/>
    </xf>
    <xf numFmtId="1" fontId="4" fillId="14" borderId="17" xfId="2" applyNumberFormat="1" applyFill="1" applyBorder="1" applyAlignment="1" applyProtection="1">
      <alignment horizontal="right" vertical="center" indent="1"/>
    </xf>
    <xf numFmtId="1" fontId="4" fillId="14" borderId="19" xfId="2" applyNumberFormat="1" applyFill="1" applyBorder="1" applyAlignment="1" applyProtection="1">
      <alignment horizontal="right" vertical="center" indent="1"/>
    </xf>
    <xf numFmtId="175" fontId="4" fillId="14" borderId="17" xfId="2" applyNumberFormat="1" applyFill="1" applyBorder="1" applyAlignment="1" applyProtection="1">
      <alignment horizontal="right" vertical="center"/>
    </xf>
    <xf numFmtId="175" fontId="4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101" fillId="17" borderId="5" xfId="4" applyFont="1" applyFill="1" applyBorder="1" applyAlignment="1">
      <alignment horizontal="left" vertical="center"/>
    </xf>
    <xf numFmtId="0" fontId="101" fillId="18" borderId="40" xfId="4" applyFont="1" applyFill="1" applyBorder="1" applyAlignment="1">
      <alignment horizontal="left" vertical="center"/>
    </xf>
    <xf numFmtId="0" fontId="101" fillId="19" borderId="40" xfId="4" applyFont="1" applyFill="1" applyBorder="1" applyAlignment="1">
      <alignment horizontal="left" vertical="center"/>
    </xf>
    <xf numFmtId="2" fontId="101" fillId="17" borderId="5" xfId="4" applyNumberFormat="1" applyFont="1" applyFill="1" applyBorder="1" applyAlignment="1">
      <alignment horizontal="center" vertical="center"/>
    </xf>
    <xf numFmtId="2" fontId="101" fillId="17" borderId="40" xfId="4" applyNumberFormat="1" applyFont="1" applyFill="1" applyBorder="1" applyAlignment="1">
      <alignment horizontal="center" vertical="center"/>
    </xf>
    <xf numFmtId="0" fontId="101" fillId="17" borderId="39" xfId="4" applyFont="1" applyFill="1" applyBorder="1" applyAlignment="1">
      <alignment horizontal="center" vertical="center"/>
    </xf>
    <xf numFmtId="0" fontId="101" fillId="17" borderId="4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left" vertical="center"/>
    </xf>
    <xf numFmtId="10" fontId="101" fillId="17" borderId="5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left" vertical="center"/>
    </xf>
    <xf numFmtId="0" fontId="104" fillId="17" borderId="40" xfId="9" applyFill="1" applyBorder="1" applyAlignment="1">
      <alignment horizontal="left" vertical="center"/>
    </xf>
    <xf numFmtId="0" fontId="103" fillId="17" borderId="5" xfId="5" applyFont="1" applyFill="1" applyBorder="1" applyAlignment="1">
      <alignment horizontal="left" vertical="center"/>
    </xf>
    <xf numFmtId="0" fontId="103" fillId="17" borderId="40" xfId="5" applyFont="1" applyFill="1" applyBorder="1" applyAlignment="1">
      <alignment horizontal="left" vertical="center"/>
    </xf>
    <xf numFmtId="0" fontId="101" fillId="17" borderId="5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center" vertical="center"/>
    </xf>
    <xf numFmtId="0" fontId="103" fillId="17" borderId="40" xfId="0" applyFont="1" applyFill="1" applyBorder="1" applyAlignment="1">
      <alignment horizontal="center" vertical="center"/>
    </xf>
    <xf numFmtId="0" fontId="26" fillId="0" borderId="11" xfId="0" applyFont="1" applyFill="1" applyBorder="1" applyAlignment="1" applyProtection="1">
      <alignment horizontal="center" vertical="center" wrapText="1"/>
    </xf>
    <xf numFmtId="0" fontId="26" fillId="0" borderId="12" xfId="0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center" wrapText="1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6" fillId="20" borderId="29" xfId="0" applyFont="1" applyFill="1" applyBorder="1" applyAlignment="1">
      <alignment horizontal="center" vertical="center" wrapText="1"/>
    </xf>
    <xf numFmtId="0" fontId="26" fillId="20" borderId="28" xfId="0" applyFont="1" applyFill="1" applyBorder="1" applyAlignment="1">
      <alignment horizontal="center" vertical="center" wrapText="1"/>
    </xf>
    <xf numFmtId="0" fontId="34" fillId="20" borderId="41" xfId="0" applyFont="1" applyFill="1" applyBorder="1" applyAlignment="1">
      <alignment horizontal="center"/>
    </xf>
    <xf numFmtId="0" fontId="34" fillId="20" borderId="42" xfId="0" applyFont="1" applyFill="1" applyBorder="1" applyAlignment="1">
      <alignment horizontal="center"/>
    </xf>
    <xf numFmtId="0" fontId="34" fillId="20" borderId="43" xfId="0" applyFont="1" applyFill="1" applyBorder="1" applyAlignment="1">
      <alignment horizontal="center"/>
    </xf>
    <xf numFmtId="0" fontId="34" fillId="20" borderId="41" xfId="0" applyFont="1" applyFill="1" applyBorder="1" applyAlignment="1">
      <alignment horizontal="center" vertical="center"/>
    </xf>
    <xf numFmtId="0" fontId="34" fillId="20" borderId="23" xfId="0" applyFont="1" applyFill="1" applyBorder="1" applyAlignment="1">
      <alignment horizontal="center" vertical="center"/>
    </xf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49" xfId="0" pivotButton="1" applyBorder="1"/>
    <xf numFmtId="177" fontId="0" fillId="0" borderId="49" xfId="0" applyNumberFormat="1" applyBorder="1"/>
    <xf numFmtId="177" fontId="0" fillId="0" borderId="54" xfId="0" applyNumberFormat="1" applyBorder="1"/>
    <xf numFmtId="0" fontId="0" fillId="0" borderId="57" xfId="0" applyBorder="1"/>
    <xf numFmtId="0" fontId="0" fillId="0" borderId="5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54" xfId="0" applyBorder="1"/>
    <xf numFmtId="0" fontId="0" fillId="0" borderId="56" xfId="0" applyBorder="1"/>
    <xf numFmtId="10" fontId="0" fillId="0" borderId="57" xfId="0" applyNumberFormat="1" applyBorder="1"/>
    <xf numFmtId="10" fontId="0" fillId="0" borderId="58" xfId="0" applyNumberFormat="1" applyBorder="1"/>
    <xf numFmtId="10" fontId="0" fillId="0" borderId="59" xfId="0" applyNumberFormat="1" applyBorder="1"/>
    <xf numFmtId="0" fontId="0" fillId="0" borderId="60" xfId="0" applyNumberFormat="1" applyBorder="1"/>
    <xf numFmtId="0" fontId="0" fillId="0" borderId="61" xfId="0" applyBorder="1"/>
    <xf numFmtId="0" fontId="0" fillId="0" borderId="49" xfId="0" applyNumberFormat="1" applyBorder="1"/>
    <xf numFmtId="0" fontId="0" fillId="0" borderId="61" xfId="0" applyNumberFormat="1" applyBorder="1"/>
    <xf numFmtId="0" fontId="0" fillId="0" borderId="54" xfId="0" applyNumberFormat="1" applyBorder="1"/>
    <xf numFmtId="0" fontId="0" fillId="0" borderId="55" xfId="0" applyNumberFormat="1" applyBorder="1"/>
    <xf numFmtId="0" fontId="0" fillId="0" borderId="62" xfId="0" applyNumberFormat="1" applyBorder="1"/>
    <xf numFmtId="0" fontId="0" fillId="0" borderId="55" xfId="0" applyBorder="1"/>
    <xf numFmtId="0" fontId="0" fillId="0" borderId="63" xfId="0" applyBorder="1"/>
  </cellXfs>
  <cellStyles count="17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3" xfId="8"/>
    <cellStyle name="Обычный 2 3 2" xfId="15"/>
    <cellStyle name="Обычный 2 4" xfId="3"/>
    <cellStyle name="Обычный 2 4 2" xfId="12"/>
    <cellStyle name="Обычный 2 5" xfId="10"/>
    <cellStyle name="Обычный 2 5 2" xfId="16"/>
    <cellStyle name="Обычный 2 6" xfId="11"/>
    <cellStyle name="Обычный 3" xfId="5"/>
    <cellStyle name="Обычный 4" xfId="4"/>
    <cellStyle name="Обычный 4 2" xfId="13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4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3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[EURAUD(11legs-327pips-DD396-depo600-x300-OSTAP).xlsm]Анализ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  <c:pivotFmt>
        <c:idx val="187"/>
        <c:spPr>
          <a:solidFill>
            <a:srgbClr val="0070C0"/>
          </a:solidFill>
        </c:spPr>
      </c:pivotFmt>
      <c:pivotFmt>
        <c:idx val="188"/>
        <c:spPr>
          <a:solidFill>
            <a:srgbClr val="FF0000"/>
          </a:solidFill>
        </c:spPr>
      </c:pivotFmt>
      <c:pivotFmt>
        <c:idx val="189"/>
        <c:spPr>
          <a:solidFill>
            <a:srgbClr val="00B050"/>
          </a:solidFill>
        </c:spPr>
      </c:pivotFmt>
      <c:pivotFmt>
        <c:idx val="190"/>
        <c:spPr>
          <a:solidFill>
            <a:srgbClr val="0070C0"/>
          </a:solidFill>
        </c:spPr>
      </c:pivotFmt>
      <c:pivotFmt>
        <c:idx val="191"/>
        <c:spPr>
          <a:solidFill>
            <a:srgbClr val="FF0000"/>
          </a:solidFill>
        </c:spPr>
      </c:pivotFmt>
      <c:pivotFmt>
        <c:idx val="192"/>
        <c:spPr>
          <a:solidFill>
            <a:srgbClr val="00B050"/>
          </a:solidFill>
        </c:spPr>
      </c:pivotFmt>
      <c:pivotFmt>
        <c:idx val="193"/>
        <c:spPr>
          <a:solidFill>
            <a:srgbClr val="0070C0"/>
          </a:solidFill>
        </c:spPr>
      </c:pivotFmt>
      <c:pivotFmt>
        <c:idx val="194"/>
        <c:spPr>
          <a:solidFill>
            <a:srgbClr val="FF0000"/>
          </a:solidFill>
        </c:spPr>
      </c:pivotFmt>
      <c:pivotFmt>
        <c:idx val="195"/>
        <c:spPr>
          <a:solidFill>
            <a:srgbClr val="00B050"/>
          </a:solidFill>
        </c:spPr>
      </c:pivotFmt>
      <c:pivotFmt>
        <c:idx val="196"/>
        <c:spPr>
          <a:solidFill>
            <a:srgbClr val="0070C0"/>
          </a:solidFill>
        </c:spPr>
      </c:pivotFmt>
      <c:pivotFmt>
        <c:idx val="197"/>
        <c:spPr>
          <a:solidFill>
            <a:srgbClr val="FF0000"/>
          </a:solidFill>
        </c:spPr>
      </c:pivotFmt>
      <c:pivotFmt>
        <c:idx val="198"/>
        <c:spPr>
          <a:solidFill>
            <a:srgbClr val="00B050"/>
          </a:solidFill>
        </c:spPr>
      </c:pivotFmt>
      <c:pivotFmt>
        <c:idx val="199"/>
        <c:spPr>
          <a:solidFill>
            <a:srgbClr val="0070C0"/>
          </a:solidFill>
        </c:spPr>
      </c:pivotFmt>
      <c:pivotFmt>
        <c:idx val="200"/>
        <c:spPr>
          <a:solidFill>
            <a:srgbClr val="FF0000"/>
          </a:solidFill>
        </c:spPr>
      </c:pivotFmt>
      <c:pivotFmt>
        <c:idx val="201"/>
        <c:spPr>
          <a:solidFill>
            <a:srgbClr val="00B050"/>
          </a:solidFill>
        </c:spPr>
      </c:pivotFmt>
      <c:pivotFmt>
        <c:idx val="202"/>
        <c:spPr>
          <a:solidFill>
            <a:srgbClr val="0070C0"/>
          </a:solidFill>
        </c:spPr>
      </c:pivotFmt>
      <c:pivotFmt>
        <c:idx val="203"/>
        <c:spPr>
          <a:solidFill>
            <a:srgbClr val="FF0000"/>
          </a:solidFill>
        </c:spPr>
      </c:pivotFmt>
      <c:pivotFmt>
        <c:idx val="204"/>
        <c:spPr>
          <a:solidFill>
            <a:srgbClr val="00B050"/>
          </a:solidFill>
        </c:spPr>
      </c:pivotFmt>
      <c:pivotFmt>
        <c:idx val="205"/>
        <c:spPr>
          <a:solidFill>
            <a:srgbClr val="0070C0"/>
          </a:solidFill>
        </c:spPr>
      </c:pivotFmt>
      <c:pivotFmt>
        <c:idx val="206"/>
        <c:spPr>
          <a:solidFill>
            <a:srgbClr val="FF0000"/>
          </a:solidFill>
        </c:spPr>
      </c:pivotFmt>
      <c:pivotFmt>
        <c:idx val="207"/>
        <c:spPr>
          <a:solidFill>
            <a:srgbClr val="00B050"/>
          </a:solidFill>
        </c:spPr>
      </c:pivotFmt>
      <c:pivotFmt>
        <c:idx val="208"/>
        <c:spPr>
          <a:solidFill>
            <a:srgbClr val="0070C0"/>
          </a:solidFill>
        </c:spPr>
      </c:pivotFmt>
      <c:pivotFmt>
        <c:idx val="209"/>
        <c:spPr>
          <a:solidFill>
            <a:srgbClr val="FF0000"/>
          </a:solidFill>
        </c:spPr>
      </c:pivotFmt>
      <c:pivotFmt>
        <c:idx val="210"/>
        <c:spPr>
          <a:solidFill>
            <a:srgbClr val="00B050"/>
          </a:solidFill>
        </c:spPr>
      </c:pivotFmt>
      <c:pivotFmt>
        <c:idx val="211"/>
        <c:spPr>
          <a:solidFill>
            <a:srgbClr val="0070C0"/>
          </a:solidFill>
        </c:spPr>
      </c:pivotFmt>
      <c:pivotFmt>
        <c:idx val="212"/>
        <c:spPr>
          <a:solidFill>
            <a:srgbClr val="FF0000"/>
          </a:solidFill>
        </c:spPr>
      </c:pivotFmt>
      <c:pivotFmt>
        <c:idx val="213"/>
        <c:spPr>
          <a:solidFill>
            <a:srgbClr val="00B050"/>
          </a:solidFill>
        </c:spPr>
      </c:pivotFmt>
      <c:pivotFmt>
        <c:idx val="214"/>
        <c:spPr>
          <a:solidFill>
            <a:srgbClr val="0070C0"/>
          </a:solidFill>
        </c:spPr>
      </c:pivotFmt>
      <c:pivotFmt>
        <c:idx val="215"/>
        <c:spPr>
          <a:solidFill>
            <a:srgbClr val="FF0000"/>
          </a:solidFill>
        </c:spPr>
      </c:pivotFmt>
      <c:pivotFmt>
        <c:idx val="216"/>
        <c:spPr>
          <a:solidFill>
            <a:srgbClr val="00B050"/>
          </a:solidFill>
        </c:spPr>
      </c:pivotFmt>
      <c:pivotFmt>
        <c:idx val="217"/>
        <c:spPr>
          <a:solidFill>
            <a:srgbClr val="0070C0"/>
          </a:solidFill>
        </c:spPr>
      </c:pivotFmt>
      <c:pivotFmt>
        <c:idx val="218"/>
        <c:spPr>
          <a:solidFill>
            <a:srgbClr val="FF0000"/>
          </a:solidFill>
        </c:spPr>
      </c:pivotFmt>
      <c:pivotFmt>
        <c:idx val="219"/>
        <c:spPr>
          <a:solidFill>
            <a:srgbClr val="00B050"/>
          </a:solidFill>
        </c:spPr>
      </c:pivotFmt>
      <c:pivotFmt>
        <c:idx val="220"/>
        <c:spPr>
          <a:solidFill>
            <a:srgbClr val="0070C0"/>
          </a:solidFill>
        </c:spPr>
      </c:pivotFmt>
      <c:pivotFmt>
        <c:idx val="221"/>
        <c:spPr>
          <a:solidFill>
            <a:srgbClr val="FF0000"/>
          </a:solidFill>
        </c:spPr>
      </c:pivotFmt>
      <c:pivotFmt>
        <c:idx val="222"/>
        <c:spPr>
          <a:solidFill>
            <a:srgbClr val="00B050"/>
          </a:solidFill>
        </c:spPr>
      </c:pivotFmt>
      <c:pivotFmt>
        <c:idx val="223"/>
        <c:spPr>
          <a:solidFill>
            <a:srgbClr val="0070C0"/>
          </a:solidFill>
        </c:spPr>
      </c:pivotFmt>
      <c:pivotFmt>
        <c:idx val="224"/>
        <c:spPr>
          <a:solidFill>
            <a:srgbClr val="FF0000"/>
          </a:solidFill>
        </c:spPr>
      </c:pivotFmt>
      <c:pivotFmt>
        <c:idx val="225"/>
        <c:spPr>
          <a:solidFill>
            <a:srgbClr val="00B050"/>
          </a:solidFill>
        </c:spPr>
      </c:pivotFmt>
      <c:pivotFmt>
        <c:idx val="226"/>
        <c:spPr>
          <a:solidFill>
            <a:srgbClr val="0070C0"/>
          </a:solidFill>
        </c:spPr>
      </c:pivotFmt>
      <c:pivotFmt>
        <c:idx val="227"/>
        <c:spPr>
          <a:solidFill>
            <a:srgbClr val="FF0000"/>
          </a:solidFill>
        </c:spPr>
      </c:pivotFmt>
      <c:pivotFmt>
        <c:idx val="228"/>
        <c:spPr>
          <a:solidFill>
            <a:srgbClr val="00B050"/>
          </a:solidFill>
        </c:spPr>
      </c:pivotFmt>
      <c:pivotFmt>
        <c:idx val="229"/>
        <c:spPr>
          <a:solidFill>
            <a:srgbClr val="0070C0"/>
          </a:solidFill>
        </c:spPr>
      </c:pivotFmt>
      <c:pivotFmt>
        <c:idx val="230"/>
        <c:spPr>
          <a:solidFill>
            <a:srgbClr val="FF0000"/>
          </a:solidFill>
        </c:spPr>
      </c:pivotFmt>
      <c:pivotFmt>
        <c:idx val="231"/>
        <c:spPr>
          <a:solidFill>
            <a:srgbClr val="00B050"/>
          </a:solidFill>
        </c:spPr>
      </c:pivotFmt>
      <c:pivotFmt>
        <c:idx val="232"/>
        <c:spPr>
          <a:solidFill>
            <a:srgbClr val="0070C0"/>
          </a:solidFill>
        </c:spPr>
      </c:pivotFmt>
      <c:pivotFmt>
        <c:idx val="233"/>
        <c:spPr>
          <a:solidFill>
            <a:srgbClr val="FF0000"/>
          </a:solidFill>
        </c:spPr>
      </c:pivotFmt>
      <c:pivotFmt>
        <c:idx val="234"/>
        <c:spPr>
          <a:solidFill>
            <a:srgbClr val="00B050"/>
          </a:solidFill>
        </c:spPr>
      </c:pivotFmt>
      <c:pivotFmt>
        <c:idx val="235"/>
        <c:spPr>
          <a:solidFill>
            <a:srgbClr val="0070C0"/>
          </a:solidFill>
        </c:spPr>
      </c:pivotFmt>
      <c:pivotFmt>
        <c:idx val="236"/>
        <c:spPr>
          <a:solidFill>
            <a:srgbClr val="FF0000"/>
          </a:solidFill>
        </c:spPr>
      </c:pivotFmt>
      <c:pivotFmt>
        <c:idx val="237"/>
        <c:spPr>
          <a:solidFill>
            <a:srgbClr val="00B050"/>
          </a:solidFill>
        </c:spPr>
      </c:pivotFmt>
      <c:pivotFmt>
        <c:idx val="238"/>
        <c:spPr>
          <a:solidFill>
            <a:srgbClr val="0070C0"/>
          </a:solidFill>
        </c:spPr>
      </c:pivotFmt>
      <c:pivotFmt>
        <c:idx val="239"/>
        <c:spPr>
          <a:solidFill>
            <a:srgbClr val="FF0000"/>
          </a:solidFill>
        </c:spPr>
      </c:pivotFmt>
      <c:pivotFmt>
        <c:idx val="240"/>
        <c:spPr>
          <a:solidFill>
            <a:srgbClr val="00B050"/>
          </a:solidFill>
        </c:spPr>
      </c:pivotFmt>
      <c:pivotFmt>
        <c:idx val="241"/>
        <c:spPr>
          <a:solidFill>
            <a:srgbClr val="0070C0"/>
          </a:solidFill>
        </c:spPr>
      </c:pivotFmt>
      <c:pivotFmt>
        <c:idx val="242"/>
        <c:spPr>
          <a:solidFill>
            <a:srgbClr val="FF0000"/>
          </a:solidFill>
        </c:spPr>
      </c:pivotFmt>
      <c:pivotFmt>
        <c:idx val="243"/>
        <c:spPr>
          <a:solidFill>
            <a:srgbClr val="00B050"/>
          </a:solidFill>
        </c:spPr>
      </c:pivotFmt>
      <c:pivotFmt>
        <c:idx val="244"/>
        <c:spPr>
          <a:solidFill>
            <a:srgbClr val="0070C0"/>
          </a:solidFill>
        </c:spPr>
      </c:pivotFmt>
      <c:pivotFmt>
        <c:idx val="245"/>
        <c:spPr>
          <a:solidFill>
            <a:srgbClr val="FF0000"/>
          </a:solidFill>
        </c:spPr>
      </c:pivotFmt>
      <c:pivotFmt>
        <c:idx val="246"/>
        <c:spPr>
          <a:solidFill>
            <a:srgbClr val="00B050"/>
          </a:solidFill>
        </c:spPr>
      </c:pivotFmt>
      <c:pivotFmt>
        <c:idx val="247"/>
        <c:spPr>
          <a:solidFill>
            <a:srgbClr val="0070C0"/>
          </a:solidFill>
        </c:spPr>
      </c:pivotFmt>
      <c:pivotFmt>
        <c:idx val="248"/>
        <c:spPr>
          <a:solidFill>
            <a:srgbClr val="FF0000"/>
          </a:solidFill>
        </c:spPr>
      </c:pivotFmt>
      <c:pivotFmt>
        <c:idx val="249"/>
        <c:spPr>
          <a:solidFill>
            <a:srgbClr val="00B050"/>
          </a:solidFill>
        </c:spPr>
      </c:pivotFmt>
      <c:pivotFmt>
        <c:idx val="250"/>
        <c:spPr>
          <a:solidFill>
            <a:srgbClr val="0070C0"/>
          </a:solidFill>
        </c:spPr>
      </c:pivotFmt>
      <c:pivotFmt>
        <c:idx val="251"/>
        <c:spPr>
          <a:solidFill>
            <a:srgbClr val="FF0000"/>
          </a:solidFill>
        </c:spPr>
      </c:pivotFmt>
      <c:pivotFmt>
        <c:idx val="252"/>
        <c:spPr>
          <a:solidFill>
            <a:srgbClr val="00B050"/>
          </a:solidFill>
        </c:spPr>
      </c:pivotFmt>
      <c:pivotFmt>
        <c:idx val="253"/>
        <c:spPr>
          <a:solidFill>
            <a:srgbClr val="0070C0"/>
          </a:solidFill>
        </c:spPr>
      </c:pivotFmt>
      <c:pivotFmt>
        <c:idx val="254"/>
        <c:spPr>
          <a:solidFill>
            <a:srgbClr val="FF0000"/>
          </a:solidFill>
        </c:spPr>
      </c:pivotFmt>
      <c:pivotFmt>
        <c:idx val="255"/>
        <c:spPr>
          <a:solidFill>
            <a:srgbClr val="00B050"/>
          </a:solidFill>
        </c:spPr>
      </c:pivotFmt>
      <c:pivotFmt>
        <c:idx val="256"/>
        <c:spPr>
          <a:solidFill>
            <a:srgbClr val="0070C0"/>
          </a:solidFill>
        </c:spPr>
      </c:pivotFmt>
      <c:pivotFmt>
        <c:idx val="257"/>
        <c:spPr>
          <a:solidFill>
            <a:srgbClr val="FF0000"/>
          </a:solidFill>
        </c:spPr>
      </c:pivotFmt>
      <c:pivotFmt>
        <c:idx val="258"/>
        <c:spPr>
          <a:solidFill>
            <a:srgbClr val="00B050"/>
          </a:solidFill>
        </c:spPr>
      </c:pivotFmt>
      <c:pivotFmt>
        <c:idx val="259"/>
        <c:spPr>
          <a:solidFill>
            <a:srgbClr val="0070C0"/>
          </a:solidFill>
        </c:spPr>
      </c:pivotFmt>
      <c:pivotFmt>
        <c:idx val="260"/>
        <c:spPr>
          <a:solidFill>
            <a:srgbClr val="FF0000"/>
          </a:solidFill>
        </c:spPr>
      </c:pivotFmt>
      <c:pivotFmt>
        <c:idx val="261"/>
        <c:spPr>
          <a:solidFill>
            <a:srgbClr val="00B050"/>
          </a:solidFill>
        </c:spPr>
      </c:pivotFmt>
      <c:pivotFmt>
        <c:idx val="262"/>
        <c:spPr>
          <a:solidFill>
            <a:srgbClr val="0070C0"/>
          </a:solidFill>
        </c:spPr>
      </c:pivotFmt>
      <c:pivotFmt>
        <c:idx val="263"/>
        <c:spPr>
          <a:solidFill>
            <a:srgbClr val="FF0000"/>
          </a:solidFill>
        </c:spPr>
      </c:pivotFmt>
      <c:pivotFmt>
        <c:idx val="264"/>
        <c:spPr>
          <a:solidFill>
            <a:srgbClr val="00B050"/>
          </a:solidFill>
        </c:spPr>
      </c:pivotFmt>
      <c:pivotFmt>
        <c:idx val="265"/>
        <c:spPr>
          <a:solidFill>
            <a:srgbClr val="0070C0"/>
          </a:solidFill>
        </c:spPr>
      </c:pivotFmt>
      <c:pivotFmt>
        <c:idx val="266"/>
        <c:spPr>
          <a:solidFill>
            <a:srgbClr val="FF0000"/>
          </a:solidFill>
        </c:spPr>
      </c:pivotFmt>
      <c:pivotFmt>
        <c:idx val="267"/>
        <c:spPr>
          <a:solidFill>
            <a:srgbClr val="00B050"/>
          </a:solidFill>
        </c:spPr>
      </c:pivotFmt>
      <c:pivotFmt>
        <c:idx val="268"/>
        <c:spPr>
          <a:solidFill>
            <a:srgbClr val="0070C0"/>
          </a:solidFill>
        </c:spPr>
      </c:pivotFmt>
      <c:pivotFmt>
        <c:idx val="269"/>
        <c:spPr>
          <a:solidFill>
            <a:srgbClr val="FF0000"/>
          </a:solidFill>
        </c:spPr>
      </c:pivotFmt>
      <c:pivotFmt>
        <c:idx val="270"/>
        <c:spPr>
          <a:solidFill>
            <a:srgbClr val="00B050"/>
          </a:solidFill>
        </c:spPr>
      </c:pivotFmt>
      <c:pivotFmt>
        <c:idx val="271"/>
        <c:spPr>
          <a:solidFill>
            <a:srgbClr val="0070C0"/>
          </a:solidFill>
        </c:spPr>
      </c:pivotFmt>
      <c:pivotFmt>
        <c:idx val="272"/>
        <c:spPr>
          <a:solidFill>
            <a:srgbClr val="FF0000"/>
          </a:solidFill>
        </c:spPr>
      </c:pivotFmt>
      <c:pivotFmt>
        <c:idx val="273"/>
        <c:spPr>
          <a:solidFill>
            <a:srgbClr val="00B050"/>
          </a:solidFill>
        </c:spPr>
      </c:pivotFmt>
      <c:pivotFmt>
        <c:idx val="274"/>
        <c:spPr>
          <a:solidFill>
            <a:srgbClr val="0070C0"/>
          </a:solidFill>
        </c:spPr>
      </c:pivotFmt>
      <c:pivotFmt>
        <c:idx val="275"/>
        <c:spPr>
          <a:solidFill>
            <a:srgbClr val="FF0000"/>
          </a:solidFill>
        </c:spPr>
      </c:pivotFmt>
      <c:pivotFmt>
        <c:idx val="276"/>
        <c:spPr>
          <a:solidFill>
            <a:srgbClr val="00B050"/>
          </a:solidFill>
        </c:spPr>
      </c:pivotFmt>
      <c:pivotFmt>
        <c:idx val="277"/>
        <c:spPr>
          <a:solidFill>
            <a:srgbClr val="0070C0"/>
          </a:solidFill>
        </c:spPr>
      </c:pivotFmt>
      <c:pivotFmt>
        <c:idx val="278"/>
        <c:spPr>
          <a:solidFill>
            <a:srgbClr val="FF0000"/>
          </a:solidFill>
        </c:spPr>
      </c:pivotFmt>
      <c:pivotFmt>
        <c:idx val="279"/>
        <c:spPr>
          <a:solidFill>
            <a:srgbClr val="00B050"/>
          </a:solidFill>
        </c:spPr>
      </c:pivotFmt>
      <c:pivotFmt>
        <c:idx val="280"/>
        <c:spPr>
          <a:solidFill>
            <a:srgbClr val="0070C0"/>
          </a:solidFill>
        </c:spPr>
      </c:pivotFmt>
      <c:pivotFmt>
        <c:idx val="281"/>
        <c:spPr>
          <a:solidFill>
            <a:srgbClr val="FF0000"/>
          </a:solidFill>
        </c:spPr>
      </c:pivotFmt>
      <c:pivotFmt>
        <c:idx val="282"/>
        <c:spPr>
          <a:solidFill>
            <a:srgbClr val="00B050"/>
          </a:solidFill>
        </c:spPr>
      </c:pivotFmt>
      <c:pivotFmt>
        <c:idx val="283"/>
        <c:spPr>
          <a:solidFill>
            <a:srgbClr val="0070C0"/>
          </a:solidFill>
        </c:spPr>
      </c:pivotFmt>
      <c:pivotFmt>
        <c:idx val="284"/>
        <c:spPr>
          <a:solidFill>
            <a:srgbClr val="FF0000"/>
          </a:solidFill>
        </c:spPr>
      </c:pivotFmt>
      <c:pivotFmt>
        <c:idx val="285"/>
        <c:spPr>
          <a:solidFill>
            <a:srgbClr val="00B050"/>
          </a:solidFill>
        </c:spPr>
      </c:pivotFmt>
      <c:pivotFmt>
        <c:idx val="286"/>
        <c:spPr>
          <a:solidFill>
            <a:srgbClr val="0070C0"/>
          </a:solidFill>
        </c:spPr>
      </c:pivotFmt>
      <c:pivotFmt>
        <c:idx val="287"/>
        <c:spPr>
          <a:solidFill>
            <a:srgbClr val="FF0000"/>
          </a:solidFill>
        </c:spPr>
      </c:pivotFmt>
      <c:pivotFmt>
        <c:idx val="288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1-7417-496F-BAE9-536B2C9AEAF5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7417-496F-BAE9-536B2C9AEAF5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7417-496F-BAE9-536B2C9AEAF5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4-7417-496F-BAE9-536B2C9AEAF5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7417-496F-BAE9-536B2C9AEAF5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6-7417-496F-BAE9-536B2C9AEAF5}"/>
              </c:ext>
            </c:extLst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7-7417-496F-BAE9-536B2C9AEAF5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8-7417-496F-BAE9-536B2C9AEAF5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9-7417-496F-BAE9-536B2C9AEAF5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A-7417-496F-BAE9-536B2C9AEAF5}"/>
              </c:ext>
            </c:extLst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7417-496F-BAE9-536B2C9AEAF5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C-7417-496F-BAE9-536B2C9AEAF5}"/>
              </c:ext>
            </c:extLst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D-7417-496F-BAE9-536B2C9AEAF5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7417-496F-BAE9-536B2C9AEAF5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F-7417-496F-BAE9-536B2C9AEAF5}"/>
              </c:ext>
            </c:extLst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0-7417-496F-BAE9-536B2C9AEAF5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7417-496F-BAE9-536B2C9AEAF5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2-7417-496F-BAE9-536B2C9AEAF5}"/>
              </c:ext>
            </c:extLst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3-7417-496F-BAE9-536B2C9AEAF5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4-7417-496F-BAE9-536B2C9AEAF5}"/>
              </c:ext>
            </c:extLst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5-7417-496F-BAE9-536B2C9AEAF5}"/>
              </c:ext>
            </c:extLst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6-7417-496F-BAE9-536B2C9AEAF5}"/>
              </c:ext>
            </c:extLst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7-7417-496F-BAE9-536B2C9AEAF5}"/>
              </c:ext>
            </c:extLst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8-7417-496F-BAE9-536B2C9AEAF5}"/>
              </c:ext>
            </c:extLst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9-7417-496F-BAE9-536B2C9AEAF5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A-7417-496F-BAE9-536B2C9AEAF5}"/>
              </c:ext>
            </c:extLst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B-7417-496F-BAE9-536B2C9AEAF5}"/>
              </c:ext>
            </c:extLst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C-7417-496F-BAE9-536B2C9AEAF5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D-7417-496F-BAE9-536B2C9AEAF5}"/>
              </c:ext>
            </c:extLst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E-7417-496F-BAE9-536B2C9AEAF5}"/>
              </c:ext>
            </c:extLst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F-7417-496F-BAE9-536B2C9AEAF5}"/>
              </c:ext>
            </c:extLst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0-7417-496F-BAE9-536B2C9AEAF5}"/>
              </c:ext>
            </c:extLst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1-7417-496F-BAE9-536B2C9AEAF5}"/>
              </c:ext>
            </c:extLst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2-7417-496F-BAE9-536B2C9AEAF5}"/>
              </c:ext>
            </c:extLst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3-7417-496F-BAE9-536B2C9AEAF5}"/>
              </c:ext>
            </c:extLst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4-7417-496F-BAE9-536B2C9AEAF5}"/>
              </c:ext>
            </c:extLst>
          </c:dPt>
          <c:dPt>
            <c:idx val="3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5-7417-496F-BAE9-536B2C9AEAF5}"/>
              </c:ext>
            </c:extLst>
          </c:dPt>
          <c:dPt>
            <c:idx val="3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6-7417-496F-BAE9-536B2C9AEAF5}"/>
              </c:ext>
            </c:extLst>
          </c:dPt>
          <c:dPt>
            <c:idx val="3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7-7417-496F-BAE9-536B2C9AEAF5}"/>
              </c:ext>
            </c:extLst>
          </c:dPt>
          <c:dPt>
            <c:idx val="3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8-7417-496F-BAE9-536B2C9AEAF5}"/>
              </c:ext>
            </c:extLst>
          </c:dPt>
          <c:dPt>
            <c:idx val="4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9-7417-496F-BAE9-536B2C9AEAF5}"/>
              </c:ext>
            </c:extLst>
          </c:dPt>
          <c:dPt>
            <c:idx val="4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A-7417-496F-BAE9-536B2C9AEAF5}"/>
              </c:ext>
            </c:extLst>
          </c:dPt>
          <c:dPt>
            <c:idx val="4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B-7417-496F-BAE9-536B2C9AEAF5}"/>
              </c:ext>
            </c:extLst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C-7417-496F-BAE9-536B2C9AEAF5}"/>
              </c:ext>
            </c:extLst>
          </c:dPt>
          <c:dPt>
            <c:idx val="4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D-7417-496F-BAE9-536B2C9AEAF5}"/>
              </c:ext>
            </c:extLst>
          </c:dPt>
          <c:dPt>
            <c:idx val="4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E-7417-496F-BAE9-536B2C9AEAF5}"/>
              </c:ext>
            </c:extLst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F-7417-496F-BAE9-536B2C9AEAF5}"/>
              </c:ext>
            </c:extLst>
          </c:dPt>
          <c:dPt>
            <c:idx val="4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0-7417-496F-BAE9-536B2C9AEAF5}"/>
              </c:ext>
            </c:extLst>
          </c:dPt>
          <c:dPt>
            <c:idx val="4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1-7417-496F-BAE9-536B2C9AEAF5}"/>
              </c:ext>
            </c:extLst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2-7417-496F-BAE9-536B2C9AEAF5}"/>
              </c:ext>
            </c:extLst>
          </c:dPt>
          <c:dPt>
            <c:idx val="5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3-7417-496F-BAE9-536B2C9AEAF5}"/>
              </c:ext>
            </c:extLst>
          </c:dPt>
          <c:dPt>
            <c:idx val="5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4-7417-496F-BAE9-536B2C9AEAF5}"/>
              </c:ext>
            </c:extLst>
          </c:dPt>
          <c:dPt>
            <c:idx val="5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5-7417-496F-BAE9-536B2C9AEAF5}"/>
              </c:ext>
            </c:extLst>
          </c:dPt>
          <c:dPt>
            <c:idx val="5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6-7417-496F-BAE9-536B2C9AEAF5}"/>
              </c:ext>
            </c:extLst>
          </c:dPt>
          <c:dPt>
            <c:idx val="5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7-7417-496F-BAE9-536B2C9AEAF5}"/>
              </c:ext>
            </c:extLst>
          </c:dPt>
          <c:dPt>
            <c:idx val="5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8-7417-496F-BAE9-536B2C9AEAF5}"/>
              </c:ext>
            </c:extLst>
          </c:dPt>
          <c:dPt>
            <c:idx val="5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9-7417-496F-BAE9-536B2C9AEAF5}"/>
              </c:ext>
            </c:extLst>
          </c:dPt>
          <c:dPt>
            <c:idx val="5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A-7417-496F-BAE9-536B2C9AEAF5}"/>
              </c:ext>
            </c:extLst>
          </c:dPt>
          <c:dPt>
            <c:idx val="5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B-7417-496F-BAE9-536B2C9AEAF5}"/>
              </c:ext>
            </c:extLst>
          </c:dPt>
          <c:dPt>
            <c:idx val="5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C-7417-496F-BAE9-536B2C9AEAF5}"/>
              </c:ext>
            </c:extLst>
          </c:dPt>
          <c:dPt>
            <c:idx val="6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D-7417-496F-BAE9-536B2C9AEAF5}"/>
              </c:ext>
            </c:extLst>
          </c:dPt>
          <c:dPt>
            <c:idx val="6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E-7417-496F-BAE9-536B2C9AEAF5}"/>
              </c:ext>
            </c:extLst>
          </c:dPt>
          <c:dPt>
            <c:idx val="6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F-7417-496F-BAE9-536B2C9AEAF5}"/>
              </c:ext>
            </c:extLst>
          </c:dPt>
          <c:dPt>
            <c:idx val="6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0-7417-496F-BAE9-536B2C9AEAF5}"/>
              </c:ext>
            </c:extLst>
          </c:dPt>
          <c:dPt>
            <c:idx val="6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1-7417-496F-BAE9-536B2C9AEAF5}"/>
              </c:ext>
            </c:extLst>
          </c:dPt>
          <c:dPt>
            <c:idx val="6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2-7417-496F-BAE9-536B2C9AEAF5}"/>
              </c:ext>
            </c:extLst>
          </c:dPt>
          <c:dPt>
            <c:idx val="6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3-7417-496F-BAE9-536B2C9AEAF5}"/>
              </c:ext>
            </c:extLst>
          </c:dPt>
          <c:dPt>
            <c:idx val="6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4-7417-496F-BAE9-536B2C9AEAF5}"/>
              </c:ext>
            </c:extLst>
          </c:dPt>
          <c:dPt>
            <c:idx val="6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5-7417-496F-BAE9-536B2C9AEAF5}"/>
              </c:ext>
            </c:extLst>
          </c:dPt>
          <c:dPt>
            <c:idx val="6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6-7417-496F-BAE9-536B2C9AEAF5}"/>
              </c:ext>
            </c:extLst>
          </c:dPt>
          <c:dPt>
            <c:idx val="7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7-7417-496F-BAE9-536B2C9AEAF5}"/>
              </c:ext>
            </c:extLst>
          </c:dPt>
          <c:dPt>
            <c:idx val="7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8-7417-496F-BAE9-536B2C9AEAF5}"/>
              </c:ext>
            </c:extLst>
          </c:dPt>
          <c:dPt>
            <c:idx val="7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9-7417-496F-BAE9-536B2C9AEAF5}"/>
              </c:ext>
            </c:extLst>
          </c:dPt>
          <c:dPt>
            <c:idx val="7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A-7417-496F-BAE9-536B2C9AEAF5}"/>
              </c:ext>
            </c:extLst>
          </c:dPt>
          <c:dPt>
            <c:idx val="7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B-7417-496F-BAE9-536B2C9AEAF5}"/>
              </c:ext>
            </c:extLst>
          </c:dPt>
          <c:dPt>
            <c:idx val="7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C-7417-496F-BAE9-536B2C9AEAF5}"/>
              </c:ext>
            </c:extLst>
          </c:dPt>
          <c:dPt>
            <c:idx val="7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D-7417-496F-BAE9-536B2C9AEAF5}"/>
              </c:ext>
            </c:extLst>
          </c:dPt>
          <c:dPt>
            <c:idx val="7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E-7417-496F-BAE9-536B2C9AEAF5}"/>
              </c:ext>
            </c:extLst>
          </c:dPt>
          <c:dPt>
            <c:idx val="7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F-7417-496F-BAE9-536B2C9AEAF5}"/>
              </c:ext>
            </c:extLst>
          </c:dPt>
          <c:dPt>
            <c:idx val="7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0-7417-496F-BAE9-536B2C9AEAF5}"/>
              </c:ext>
            </c:extLst>
          </c:dPt>
          <c:dPt>
            <c:idx val="8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1-7417-496F-BAE9-536B2C9AEAF5}"/>
              </c:ext>
            </c:extLst>
          </c:dPt>
          <c:dPt>
            <c:idx val="8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2-7417-496F-BAE9-536B2C9AEAF5}"/>
              </c:ext>
            </c:extLst>
          </c:dPt>
          <c:dPt>
            <c:idx val="8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3-7417-496F-BAE9-536B2C9AEAF5}"/>
              </c:ext>
            </c:extLst>
          </c:dPt>
          <c:dPt>
            <c:idx val="8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4-7417-496F-BAE9-536B2C9AEAF5}"/>
              </c:ext>
            </c:extLst>
          </c:dPt>
          <c:dPt>
            <c:idx val="8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5-7417-496F-BAE9-536B2C9AEAF5}"/>
              </c:ext>
            </c:extLst>
          </c:dPt>
          <c:dPt>
            <c:idx val="8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6-7417-496F-BAE9-536B2C9AEAF5}"/>
              </c:ext>
            </c:extLst>
          </c:dPt>
          <c:dPt>
            <c:idx val="8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7-7417-496F-BAE9-536B2C9AEAF5}"/>
              </c:ext>
            </c:extLst>
          </c:dPt>
          <c:dPt>
            <c:idx val="8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8-7417-496F-BAE9-536B2C9AEAF5}"/>
              </c:ext>
            </c:extLst>
          </c:dPt>
          <c:dPt>
            <c:idx val="8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9-7417-496F-BAE9-536B2C9AEAF5}"/>
              </c:ext>
            </c:extLst>
          </c:dPt>
          <c:dPt>
            <c:idx val="8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A-7417-496F-BAE9-536B2C9AEAF5}"/>
              </c:ext>
            </c:extLst>
          </c:dPt>
          <c:dPt>
            <c:idx val="9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B-7417-496F-BAE9-536B2C9AEAF5}"/>
              </c:ext>
            </c:extLst>
          </c:dPt>
          <c:dPt>
            <c:idx val="9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C-7417-496F-BAE9-536B2C9AEAF5}"/>
              </c:ext>
            </c:extLst>
          </c:dPt>
          <c:dPt>
            <c:idx val="9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D-7417-496F-BAE9-536B2C9AEAF5}"/>
              </c:ext>
            </c:extLst>
          </c:dPt>
          <c:dPt>
            <c:idx val="9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E-7417-496F-BAE9-536B2C9AEAF5}"/>
              </c:ext>
            </c:extLst>
          </c:dPt>
          <c:dPt>
            <c:idx val="9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F-7417-496F-BAE9-536B2C9AEAF5}"/>
              </c:ext>
            </c:extLst>
          </c:dPt>
          <c:dPt>
            <c:idx val="9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0-7417-496F-BAE9-536B2C9AEAF5}"/>
              </c:ext>
            </c:extLst>
          </c:dPt>
          <c:dPt>
            <c:idx val="9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1-7417-496F-BAE9-536B2C9AEAF5}"/>
              </c:ext>
            </c:extLst>
          </c:dPt>
          <c:dPt>
            <c:idx val="9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2-7417-496F-BAE9-536B2C9AEAF5}"/>
              </c:ext>
            </c:extLst>
          </c:dPt>
          <c:dPt>
            <c:idx val="9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3-7417-496F-BAE9-536B2C9AEAF5}"/>
              </c:ext>
            </c:extLst>
          </c:dPt>
          <c:dPt>
            <c:idx val="9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4-7417-496F-BAE9-536B2C9AEAF5}"/>
              </c:ext>
            </c:extLst>
          </c:dPt>
          <c:dPt>
            <c:idx val="10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5-7417-496F-BAE9-536B2C9AEAF5}"/>
              </c:ext>
            </c:extLst>
          </c:dPt>
          <c:dPt>
            <c:idx val="10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6-7417-496F-BAE9-536B2C9AEAF5}"/>
              </c:ext>
            </c:extLst>
          </c:dPt>
          <c:dPt>
            <c:idx val="10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7-7417-496F-BAE9-536B2C9AEAF5}"/>
              </c:ext>
            </c:extLst>
          </c:dPt>
          <c:dPt>
            <c:idx val="10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8-7417-496F-BAE9-536B2C9AEAF5}"/>
              </c:ext>
            </c:extLst>
          </c:dPt>
          <c:dPt>
            <c:idx val="10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9-7417-496F-BAE9-536B2C9AEAF5}"/>
              </c:ext>
            </c:extLst>
          </c:dPt>
          <c:dPt>
            <c:idx val="10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A-7417-496F-BAE9-536B2C9AEAF5}"/>
              </c:ext>
            </c:extLst>
          </c:dPt>
          <c:dPt>
            <c:idx val="10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B-7417-496F-BAE9-536B2C9AEAF5}"/>
              </c:ext>
            </c:extLst>
          </c:dPt>
          <c:dPt>
            <c:idx val="10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C-7417-496F-BAE9-536B2C9AEAF5}"/>
              </c:ext>
            </c:extLst>
          </c:dPt>
          <c:dPt>
            <c:idx val="10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D-7417-496F-BAE9-536B2C9AEAF5}"/>
              </c:ext>
            </c:extLst>
          </c:dPt>
          <c:dPt>
            <c:idx val="10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E-7417-496F-BAE9-536B2C9AEAF5}"/>
              </c:ext>
            </c:extLst>
          </c:dPt>
          <c:dPt>
            <c:idx val="11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F-7417-496F-BAE9-536B2C9AEAF5}"/>
              </c:ext>
            </c:extLst>
          </c:dPt>
          <c:dPt>
            <c:idx val="11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0-7417-496F-BAE9-536B2C9AEAF5}"/>
              </c:ext>
            </c:extLst>
          </c:dPt>
          <c:dPt>
            <c:idx val="11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1-7417-496F-BAE9-536B2C9AEAF5}"/>
              </c:ext>
            </c:extLst>
          </c:dPt>
          <c:dPt>
            <c:idx val="11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2-7417-496F-BAE9-536B2C9AEAF5}"/>
              </c:ext>
            </c:extLst>
          </c:dPt>
          <c:dPt>
            <c:idx val="11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3-7417-496F-BAE9-536B2C9AEAF5}"/>
              </c:ext>
            </c:extLst>
          </c:dPt>
          <c:dPt>
            <c:idx val="11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4-7417-496F-BAE9-536B2C9AEAF5}"/>
              </c:ext>
            </c:extLst>
          </c:dPt>
          <c:dPt>
            <c:idx val="11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5-7417-496F-BAE9-536B2C9AEAF5}"/>
              </c:ext>
            </c:extLst>
          </c:dPt>
          <c:dPt>
            <c:idx val="11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6-7417-496F-BAE9-536B2C9AEAF5}"/>
              </c:ext>
            </c:extLst>
          </c:dPt>
          <c:dPt>
            <c:idx val="11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7-7417-496F-BAE9-536B2C9AEAF5}"/>
              </c:ext>
            </c:extLst>
          </c:dPt>
          <c:dPt>
            <c:idx val="11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8-7417-496F-BAE9-536B2C9AEAF5}"/>
              </c:ext>
            </c:extLst>
          </c:dPt>
          <c:dPt>
            <c:idx val="12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9-7417-496F-BAE9-536B2C9AEAF5}"/>
              </c:ext>
            </c:extLst>
          </c:dPt>
          <c:dPt>
            <c:idx val="12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A-7417-496F-BAE9-536B2C9AEAF5}"/>
              </c:ext>
            </c:extLst>
          </c:dPt>
          <c:dPt>
            <c:idx val="12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B-7417-496F-BAE9-536B2C9AEAF5}"/>
              </c:ext>
            </c:extLst>
          </c:dPt>
          <c:dPt>
            <c:idx val="12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C-7417-496F-BAE9-536B2C9AEAF5}"/>
              </c:ext>
            </c:extLst>
          </c:dPt>
          <c:dPt>
            <c:idx val="12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D-7417-496F-BAE9-536B2C9AEAF5}"/>
              </c:ext>
            </c:extLst>
          </c:dPt>
          <c:dPt>
            <c:idx val="12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E-7417-496F-BAE9-536B2C9AEAF5}"/>
              </c:ext>
            </c:extLst>
          </c:dPt>
          <c:dPt>
            <c:idx val="12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F-7417-496F-BAE9-536B2C9AEAF5}"/>
              </c:ext>
            </c:extLst>
          </c:dPt>
          <c:dPt>
            <c:idx val="12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0-7417-496F-BAE9-536B2C9AEAF5}"/>
              </c:ext>
            </c:extLst>
          </c:dPt>
          <c:dPt>
            <c:idx val="12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1-7417-496F-BAE9-536B2C9AEAF5}"/>
              </c:ext>
            </c:extLst>
          </c:dPt>
          <c:dPt>
            <c:idx val="12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2-7417-496F-BAE9-536B2C9AEAF5}"/>
              </c:ext>
            </c:extLst>
          </c:dPt>
          <c:dPt>
            <c:idx val="13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3-7417-496F-BAE9-536B2C9AEAF5}"/>
              </c:ext>
            </c:extLst>
          </c:dPt>
          <c:dPt>
            <c:idx val="13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4-7417-496F-BAE9-536B2C9AEAF5}"/>
              </c:ext>
            </c:extLst>
          </c:dPt>
          <c:dPt>
            <c:idx val="13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5-7417-496F-BAE9-536B2C9AEAF5}"/>
              </c:ext>
            </c:extLst>
          </c:dPt>
          <c:dPt>
            <c:idx val="13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6-7417-496F-BAE9-536B2C9AEAF5}"/>
              </c:ext>
            </c:extLst>
          </c:dPt>
          <c:dPt>
            <c:idx val="13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7-7417-496F-BAE9-536B2C9AEAF5}"/>
              </c:ext>
            </c:extLst>
          </c:dPt>
          <c:dPt>
            <c:idx val="13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8-7417-496F-BAE9-536B2C9AEAF5}"/>
              </c:ext>
            </c:extLst>
          </c:dPt>
          <c:dPt>
            <c:idx val="13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9-7417-496F-BAE9-536B2C9AEAF5}"/>
              </c:ext>
            </c:extLst>
          </c:dPt>
          <c:dPt>
            <c:idx val="13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A-7417-496F-BAE9-536B2C9AEAF5}"/>
              </c:ext>
            </c:extLst>
          </c:dPt>
          <c:dPt>
            <c:idx val="13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B-7417-496F-BAE9-536B2C9AEAF5}"/>
              </c:ext>
            </c:extLst>
          </c:dPt>
          <c:dPt>
            <c:idx val="13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C-7417-496F-BAE9-536B2C9AEAF5}"/>
              </c:ext>
            </c:extLst>
          </c:dPt>
          <c:dPt>
            <c:idx val="14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D-7417-496F-BAE9-536B2C9AEAF5}"/>
              </c:ext>
            </c:extLst>
          </c:dPt>
          <c:dPt>
            <c:idx val="14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E-7417-496F-BAE9-536B2C9AEAF5}"/>
              </c:ext>
            </c:extLst>
          </c:dPt>
          <c:dPt>
            <c:idx val="14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F-7417-496F-BAE9-536B2C9AEAF5}"/>
              </c:ext>
            </c:extLst>
          </c:dPt>
          <c:dPt>
            <c:idx val="14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0-7417-496F-BAE9-536B2C9AEAF5}"/>
              </c:ext>
            </c:extLst>
          </c:dPt>
          <c:dPt>
            <c:idx val="14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1-7417-496F-BAE9-536B2C9AEAF5}"/>
              </c:ext>
            </c:extLst>
          </c:dPt>
          <c:dPt>
            <c:idx val="14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2-7417-496F-BAE9-536B2C9AEAF5}"/>
              </c:ext>
            </c:extLst>
          </c:dPt>
          <c:dPt>
            <c:idx val="14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3-7417-496F-BAE9-536B2C9AEAF5}"/>
              </c:ext>
            </c:extLst>
          </c:dPt>
          <c:dPt>
            <c:idx val="14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4-7417-496F-BAE9-536B2C9AEAF5}"/>
              </c:ext>
            </c:extLst>
          </c:dPt>
          <c:dPt>
            <c:idx val="14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5-7417-496F-BAE9-536B2C9AEAF5}"/>
              </c:ext>
            </c:extLst>
          </c:dPt>
          <c:dPt>
            <c:idx val="14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6-7417-496F-BAE9-536B2C9AEAF5}"/>
              </c:ext>
            </c:extLst>
          </c:dPt>
          <c:dPt>
            <c:idx val="15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7-7417-496F-BAE9-536B2C9AEAF5}"/>
              </c:ext>
            </c:extLst>
          </c:dPt>
          <c:dPt>
            <c:idx val="15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8-7417-496F-BAE9-536B2C9AEAF5}"/>
              </c:ext>
            </c:extLst>
          </c:dPt>
          <c:dPt>
            <c:idx val="15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9-7417-496F-BAE9-536B2C9AEAF5}"/>
              </c:ext>
            </c:extLst>
          </c:dPt>
          <c:dPt>
            <c:idx val="15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A-7417-496F-BAE9-536B2C9AEAF5}"/>
              </c:ext>
            </c:extLst>
          </c:dPt>
          <c:dPt>
            <c:idx val="15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B-7417-496F-BAE9-536B2C9AEAF5}"/>
              </c:ext>
            </c:extLst>
          </c:dPt>
          <c:dPt>
            <c:idx val="15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C-7417-496F-BAE9-536B2C9AEAF5}"/>
              </c:ext>
            </c:extLst>
          </c:dPt>
          <c:dPt>
            <c:idx val="15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D-7417-496F-BAE9-536B2C9AEAF5}"/>
              </c:ext>
            </c:extLst>
          </c:dPt>
          <c:dPt>
            <c:idx val="15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E-7417-496F-BAE9-536B2C9AEAF5}"/>
              </c:ext>
            </c:extLst>
          </c:dPt>
          <c:dPt>
            <c:idx val="15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F-7417-496F-BAE9-536B2C9AEAF5}"/>
              </c:ext>
            </c:extLst>
          </c:dPt>
          <c:dPt>
            <c:idx val="15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0-7417-496F-BAE9-536B2C9AEAF5}"/>
              </c:ext>
            </c:extLst>
          </c:dPt>
          <c:dPt>
            <c:idx val="16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1-7417-496F-BAE9-536B2C9AEAF5}"/>
              </c:ext>
            </c:extLst>
          </c:dPt>
          <c:dPt>
            <c:idx val="16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2-7417-496F-BAE9-536B2C9AEAF5}"/>
              </c:ext>
            </c:extLst>
          </c:dPt>
          <c:dPt>
            <c:idx val="16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3-7417-496F-BAE9-536B2C9AEAF5}"/>
              </c:ext>
            </c:extLst>
          </c:dPt>
          <c:dPt>
            <c:idx val="16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4-7417-496F-BAE9-536B2C9AEAF5}"/>
              </c:ext>
            </c:extLst>
          </c:dPt>
          <c:dPt>
            <c:idx val="16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5-7417-496F-BAE9-536B2C9AEAF5}"/>
              </c:ext>
            </c:extLst>
          </c:dPt>
          <c:dPt>
            <c:idx val="16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6-7417-496F-BAE9-536B2C9AEAF5}"/>
              </c:ext>
            </c:extLst>
          </c:dPt>
          <c:dPt>
            <c:idx val="16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7-7417-496F-BAE9-536B2C9AEAF5}"/>
              </c:ext>
            </c:extLst>
          </c:dPt>
          <c:dPt>
            <c:idx val="16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8-7417-496F-BAE9-536B2C9AEAF5}"/>
              </c:ext>
            </c:extLst>
          </c:dPt>
          <c:dPt>
            <c:idx val="16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9-7417-496F-BAE9-536B2C9AEAF5}"/>
              </c:ext>
            </c:extLst>
          </c:dPt>
          <c:dPt>
            <c:idx val="16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A-7417-496F-BAE9-536B2C9AEAF5}"/>
              </c:ext>
            </c:extLst>
          </c:dPt>
          <c:dPt>
            <c:idx val="17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B-7417-496F-BAE9-536B2C9AEAF5}"/>
              </c:ext>
            </c:extLst>
          </c:dPt>
          <c:dPt>
            <c:idx val="17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C-7417-496F-BAE9-536B2C9AEAF5}"/>
              </c:ext>
            </c:extLst>
          </c:dPt>
          <c:dPt>
            <c:idx val="17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D-7417-496F-BAE9-536B2C9AEAF5}"/>
              </c:ext>
            </c:extLst>
          </c:dPt>
          <c:dPt>
            <c:idx val="17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E-7417-496F-BAE9-536B2C9AEAF5}"/>
              </c:ext>
            </c:extLst>
          </c:dPt>
          <c:dPt>
            <c:idx val="17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F-7417-496F-BAE9-536B2C9AEAF5}"/>
              </c:ext>
            </c:extLst>
          </c:dPt>
          <c:dPt>
            <c:idx val="17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0-7417-496F-BAE9-536B2C9AEAF5}"/>
              </c:ext>
            </c:extLst>
          </c:dPt>
          <c:dPt>
            <c:idx val="17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1-7417-496F-BAE9-536B2C9AEAF5}"/>
              </c:ext>
            </c:extLst>
          </c:dPt>
          <c:dPt>
            <c:idx val="17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2-7417-496F-BAE9-536B2C9AEAF5}"/>
              </c:ext>
            </c:extLst>
          </c:dPt>
          <c:dPt>
            <c:idx val="17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3-7417-496F-BAE9-536B2C9AEAF5}"/>
              </c:ext>
            </c:extLst>
          </c:dPt>
          <c:dPt>
            <c:idx val="17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4-7417-496F-BAE9-536B2C9AEAF5}"/>
              </c:ext>
            </c:extLst>
          </c:dPt>
          <c:dPt>
            <c:idx val="18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5-7417-496F-BAE9-536B2C9AEAF5}"/>
              </c:ext>
            </c:extLst>
          </c:dPt>
          <c:dPt>
            <c:idx val="18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6-7417-496F-BAE9-536B2C9AEAF5}"/>
              </c:ext>
            </c:extLst>
          </c:dPt>
          <c:dPt>
            <c:idx val="18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7-7417-496F-BAE9-536B2C9AEAF5}"/>
              </c:ext>
            </c:extLst>
          </c:dPt>
          <c:dPt>
            <c:idx val="18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8-7417-496F-BAE9-536B2C9AEAF5}"/>
              </c:ext>
            </c:extLst>
          </c:dPt>
          <c:dPt>
            <c:idx val="18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9-7417-496F-BAE9-536B2C9AEAF5}"/>
              </c:ext>
            </c:extLst>
          </c:dPt>
          <c:dPt>
            <c:idx val="18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A-7417-496F-BAE9-536B2C9AEAF5}"/>
              </c:ext>
            </c:extLst>
          </c:dPt>
          <c:dPt>
            <c:idx val="18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B-7417-496F-BAE9-536B2C9AEAF5}"/>
              </c:ext>
            </c:extLst>
          </c:dPt>
          <c:dPt>
            <c:idx val="18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C-7417-496F-BAE9-536B2C9AEAF5}"/>
              </c:ext>
            </c:extLst>
          </c:dPt>
          <c:dPt>
            <c:idx val="18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D-7417-496F-BAE9-536B2C9AEAF5}"/>
              </c:ext>
            </c:extLst>
          </c:dPt>
          <c:dPt>
            <c:idx val="18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E-7417-496F-BAE9-536B2C9AEAF5}"/>
              </c:ext>
            </c:extLst>
          </c:dPt>
          <c:dPt>
            <c:idx val="19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F-7417-496F-BAE9-536B2C9AEAF5}"/>
              </c:ext>
            </c:extLst>
          </c:dPt>
          <c:dPt>
            <c:idx val="19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0-7417-496F-BAE9-536B2C9AEAF5}"/>
              </c:ext>
            </c:extLst>
          </c:dPt>
          <c:dPt>
            <c:idx val="19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1-7417-496F-BAE9-536B2C9AEAF5}"/>
              </c:ext>
            </c:extLst>
          </c:dPt>
          <c:dPt>
            <c:idx val="19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2-7417-496F-BAE9-536B2C9AEAF5}"/>
              </c:ext>
            </c:extLst>
          </c:dPt>
          <c:dPt>
            <c:idx val="19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3-7417-496F-BAE9-536B2C9AEAF5}"/>
              </c:ext>
            </c:extLst>
          </c:dPt>
          <c:dPt>
            <c:idx val="19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4-7417-496F-BAE9-536B2C9AEAF5}"/>
              </c:ext>
            </c:extLst>
          </c:dPt>
          <c:dPt>
            <c:idx val="19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5-7417-496F-BAE9-536B2C9AEAF5}"/>
              </c:ext>
            </c:extLst>
          </c:dPt>
          <c:dPt>
            <c:idx val="19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6-7417-496F-BAE9-536B2C9AEAF5}"/>
              </c:ext>
            </c:extLst>
          </c:dPt>
          <c:dPt>
            <c:idx val="19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7-7417-496F-BAE9-536B2C9AEAF5}"/>
              </c:ext>
            </c:extLst>
          </c:dPt>
          <c:dPt>
            <c:idx val="19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8-7417-496F-BAE9-536B2C9AEAF5}"/>
              </c:ext>
            </c:extLst>
          </c:dPt>
          <c:dPt>
            <c:idx val="20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9-7417-496F-BAE9-536B2C9AEAF5}"/>
              </c:ext>
            </c:extLst>
          </c:dPt>
          <c:dPt>
            <c:idx val="20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A-7417-496F-BAE9-536B2C9AEAF5}"/>
              </c:ext>
            </c:extLst>
          </c:dPt>
          <c:dPt>
            <c:idx val="20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B-7417-496F-BAE9-536B2C9AEAF5}"/>
              </c:ext>
            </c:extLst>
          </c:dPt>
          <c:dPt>
            <c:idx val="20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C-7417-496F-BAE9-536B2C9AEAF5}"/>
              </c:ext>
            </c:extLst>
          </c:dPt>
          <c:dPt>
            <c:idx val="20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D-7417-496F-BAE9-536B2C9AEAF5}"/>
              </c:ext>
            </c:extLst>
          </c:dPt>
          <c:dPt>
            <c:idx val="20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E-7417-496F-BAE9-536B2C9AEAF5}"/>
              </c:ext>
            </c:extLst>
          </c:dPt>
          <c:dPt>
            <c:idx val="20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F-7417-496F-BAE9-536B2C9AEAF5}"/>
              </c:ext>
            </c:extLst>
          </c:dPt>
          <c:dPt>
            <c:idx val="20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0-7417-496F-BAE9-536B2C9AEAF5}"/>
              </c:ext>
            </c:extLst>
          </c:dPt>
          <c:dPt>
            <c:idx val="20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1-7417-496F-BAE9-536B2C9AEAF5}"/>
              </c:ext>
            </c:extLst>
          </c:dPt>
          <c:dPt>
            <c:idx val="20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2-7417-496F-BAE9-536B2C9AEAF5}"/>
              </c:ext>
            </c:extLst>
          </c:dPt>
          <c:dPt>
            <c:idx val="21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3-7417-496F-BAE9-536B2C9AEAF5}"/>
              </c:ext>
            </c:extLst>
          </c:dPt>
          <c:dPt>
            <c:idx val="21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4-7417-496F-BAE9-536B2C9AEAF5}"/>
              </c:ext>
            </c:extLst>
          </c:dPt>
          <c:dPt>
            <c:idx val="21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5-7417-496F-BAE9-536B2C9AEAF5}"/>
              </c:ext>
            </c:extLst>
          </c:dPt>
          <c:dPt>
            <c:idx val="21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6-7417-496F-BAE9-536B2C9AEAF5}"/>
              </c:ext>
            </c:extLst>
          </c:dPt>
          <c:dPt>
            <c:idx val="21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7-7417-496F-BAE9-536B2C9AEAF5}"/>
              </c:ext>
            </c:extLst>
          </c:dPt>
          <c:dPt>
            <c:idx val="21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8-7417-496F-BAE9-536B2C9AEAF5}"/>
              </c:ext>
            </c:extLst>
          </c:dPt>
          <c:dPt>
            <c:idx val="21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9-7417-496F-BAE9-536B2C9AEAF5}"/>
              </c:ext>
            </c:extLst>
          </c:dPt>
          <c:dPt>
            <c:idx val="21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A-7417-496F-BAE9-536B2C9AEAF5}"/>
              </c:ext>
            </c:extLst>
          </c:dPt>
          <c:dPt>
            <c:idx val="21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B-7417-496F-BAE9-536B2C9AEAF5}"/>
              </c:ext>
            </c:extLst>
          </c:dPt>
          <c:dPt>
            <c:idx val="21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C-7417-496F-BAE9-536B2C9AEAF5}"/>
              </c:ext>
            </c:extLst>
          </c:dPt>
          <c:dPt>
            <c:idx val="22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D-7417-496F-BAE9-536B2C9AEAF5}"/>
              </c:ext>
            </c:extLst>
          </c:dPt>
          <c:dPt>
            <c:idx val="22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E-7417-496F-BAE9-536B2C9AEAF5}"/>
              </c:ext>
            </c:extLst>
          </c:dPt>
          <c:dPt>
            <c:idx val="22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F-7417-496F-BAE9-536B2C9AEAF5}"/>
              </c:ext>
            </c:extLst>
          </c:dPt>
          <c:dPt>
            <c:idx val="22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0-7417-496F-BAE9-536B2C9AEAF5}"/>
              </c:ext>
            </c:extLst>
          </c:dPt>
          <c:dPt>
            <c:idx val="22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1-7417-496F-BAE9-536B2C9AEAF5}"/>
              </c:ext>
            </c:extLst>
          </c:dPt>
          <c:dPt>
            <c:idx val="22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2-7417-496F-BAE9-536B2C9AEAF5}"/>
              </c:ext>
            </c:extLst>
          </c:dPt>
          <c:dPt>
            <c:idx val="22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3-7417-496F-BAE9-536B2C9AEAF5}"/>
              </c:ext>
            </c:extLst>
          </c:dPt>
          <c:dPt>
            <c:idx val="22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4-7417-496F-BAE9-536B2C9AEAF5}"/>
              </c:ext>
            </c:extLst>
          </c:dPt>
          <c:dPt>
            <c:idx val="22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5-7417-496F-BAE9-536B2C9AEAF5}"/>
              </c:ext>
            </c:extLst>
          </c:dPt>
          <c:dPt>
            <c:idx val="22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6-7417-496F-BAE9-536B2C9AEAF5}"/>
              </c:ext>
            </c:extLst>
          </c:dPt>
          <c:dPt>
            <c:idx val="23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7-7417-496F-BAE9-536B2C9AEAF5}"/>
              </c:ext>
            </c:extLst>
          </c:dPt>
          <c:dPt>
            <c:idx val="23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8-7417-496F-BAE9-536B2C9AEAF5}"/>
              </c:ext>
            </c:extLst>
          </c:dPt>
          <c:dPt>
            <c:idx val="23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9-7417-496F-BAE9-536B2C9AEAF5}"/>
              </c:ext>
            </c:extLst>
          </c:dPt>
          <c:dPt>
            <c:idx val="23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A-7417-496F-BAE9-536B2C9AEAF5}"/>
              </c:ext>
            </c:extLst>
          </c:dPt>
          <c:dPt>
            <c:idx val="23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B-7417-496F-BAE9-536B2C9AEAF5}"/>
              </c:ext>
            </c:extLst>
          </c:dPt>
          <c:dPt>
            <c:idx val="23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C-7417-496F-BAE9-536B2C9AEAF5}"/>
              </c:ext>
            </c:extLst>
          </c:dPt>
          <c:dPt>
            <c:idx val="23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D-7417-496F-BAE9-536B2C9AEAF5}"/>
              </c:ext>
            </c:extLst>
          </c:dPt>
          <c:dPt>
            <c:idx val="23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E-7417-496F-BAE9-536B2C9AEAF5}"/>
              </c:ext>
            </c:extLst>
          </c:dPt>
          <c:dPt>
            <c:idx val="23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F-7417-496F-BAE9-536B2C9AEAF5}"/>
              </c:ext>
            </c:extLst>
          </c:dPt>
          <c:dPt>
            <c:idx val="23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0-7417-496F-BAE9-536B2C9AEAF5}"/>
              </c:ext>
            </c:extLst>
          </c:dPt>
          <c:dPt>
            <c:idx val="24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1-7417-496F-BAE9-536B2C9AEAF5}"/>
              </c:ext>
            </c:extLst>
          </c:dPt>
          <c:dPt>
            <c:idx val="24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2-7417-496F-BAE9-536B2C9AEAF5}"/>
              </c:ext>
            </c:extLst>
          </c:dPt>
          <c:dPt>
            <c:idx val="24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3-7417-496F-BAE9-536B2C9AEAF5}"/>
              </c:ext>
            </c:extLst>
          </c:dPt>
          <c:dPt>
            <c:idx val="24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4-7417-496F-BAE9-536B2C9AEAF5}"/>
              </c:ext>
            </c:extLst>
          </c:dPt>
          <c:dPt>
            <c:idx val="24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5-7417-496F-BAE9-536B2C9AEAF5}"/>
              </c:ext>
            </c:extLst>
          </c:dPt>
          <c:dPt>
            <c:idx val="24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6-7417-496F-BAE9-536B2C9AEAF5}"/>
              </c:ext>
            </c:extLst>
          </c:dPt>
          <c:dPt>
            <c:idx val="24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7-7417-496F-BAE9-536B2C9AEAF5}"/>
              </c:ext>
            </c:extLst>
          </c:dPt>
          <c:dPt>
            <c:idx val="24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8-7417-496F-BAE9-536B2C9AEAF5}"/>
              </c:ext>
            </c:extLst>
          </c:dPt>
          <c:dPt>
            <c:idx val="24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9-7417-496F-BAE9-536B2C9AEAF5}"/>
              </c:ext>
            </c:extLst>
          </c:dPt>
          <c:dPt>
            <c:idx val="24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A-7417-496F-BAE9-536B2C9AEAF5}"/>
              </c:ext>
            </c:extLst>
          </c:dPt>
          <c:dPt>
            <c:idx val="25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B-7417-496F-BAE9-536B2C9AEAF5}"/>
              </c:ext>
            </c:extLst>
          </c:dPt>
          <c:dPt>
            <c:idx val="25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C-7417-496F-BAE9-536B2C9AEAF5}"/>
              </c:ext>
            </c:extLst>
          </c:dPt>
          <c:dPt>
            <c:idx val="25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D-7417-496F-BAE9-536B2C9AEAF5}"/>
              </c:ext>
            </c:extLst>
          </c:dPt>
          <c:dPt>
            <c:idx val="25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E-7417-496F-BAE9-536B2C9AEAF5}"/>
              </c:ext>
            </c:extLst>
          </c:dPt>
          <c:dPt>
            <c:idx val="25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F-7417-496F-BAE9-536B2C9AEAF5}"/>
              </c:ext>
            </c:extLst>
          </c:dPt>
          <c:dPt>
            <c:idx val="25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0-7417-496F-BAE9-536B2C9AEAF5}"/>
              </c:ext>
            </c:extLst>
          </c:dPt>
          <c:dPt>
            <c:idx val="25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01-7417-496F-BAE9-536B2C9AEAF5}"/>
              </c:ext>
            </c:extLst>
          </c:dPt>
          <c:dPt>
            <c:idx val="25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02-7417-496F-BAE9-536B2C9AEAF5}"/>
              </c:ext>
            </c:extLst>
          </c:dPt>
          <c:dPt>
            <c:idx val="25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3-7417-496F-BAE9-536B2C9AEAF5}"/>
              </c:ext>
            </c:extLst>
          </c:dPt>
          <c:dPt>
            <c:idx val="25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04-7417-496F-BAE9-536B2C9AEAF5}"/>
              </c:ext>
            </c:extLst>
          </c:dPt>
          <c:dPt>
            <c:idx val="26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05-7417-496F-BAE9-536B2C9AEAF5}"/>
              </c:ext>
            </c:extLst>
          </c:dPt>
          <c:dPt>
            <c:idx val="26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6-7417-496F-BAE9-536B2C9AEAF5}"/>
              </c:ext>
            </c:extLst>
          </c:dPt>
          <c:dPt>
            <c:idx val="26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07-7417-496F-BAE9-536B2C9AEAF5}"/>
              </c:ext>
            </c:extLst>
          </c:dPt>
          <c:dPt>
            <c:idx val="26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08-7417-496F-BAE9-536B2C9AEAF5}"/>
              </c:ext>
            </c:extLst>
          </c:dPt>
          <c:dPt>
            <c:idx val="26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9-7417-496F-BAE9-536B2C9AEAF5}"/>
              </c:ext>
            </c:extLst>
          </c:dPt>
          <c:dPt>
            <c:idx val="26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0A-7417-496F-BAE9-536B2C9AEAF5}"/>
              </c:ext>
            </c:extLst>
          </c:dPt>
          <c:dPt>
            <c:idx val="26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0B-7417-496F-BAE9-536B2C9AEAF5}"/>
              </c:ext>
            </c:extLst>
          </c:dPt>
          <c:dPt>
            <c:idx val="26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C-7417-496F-BAE9-536B2C9AEAF5}"/>
              </c:ext>
            </c:extLst>
          </c:dPt>
          <c:dPt>
            <c:idx val="26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0D-7417-496F-BAE9-536B2C9AEAF5}"/>
              </c:ext>
            </c:extLst>
          </c:dPt>
          <c:dPt>
            <c:idx val="26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0E-7417-496F-BAE9-536B2C9AEAF5}"/>
              </c:ext>
            </c:extLst>
          </c:dPt>
          <c:dPt>
            <c:idx val="27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F-7417-496F-BAE9-536B2C9AEAF5}"/>
              </c:ext>
            </c:extLst>
          </c:dPt>
          <c:dPt>
            <c:idx val="27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0-7417-496F-BAE9-536B2C9AEAF5}"/>
              </c:ext>
            </c:extLst>
          </c:dPt>
          <c:dPt>
            <c:idx val="27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11-7417-496F-BAE9-536B2C9AEAF5}"/>
              </c:ext>
            </c:extLst>
          </c:dPt>
          <c:dPt>
            <c:idx val="27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12-7417-496F-BAE9-536B2C9AEAF5}"/>
              </c:ext>
            </c:extLst>
          </c:dPt>
          <c:dPt>
            <c:idx val="27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3-7417-496F-BAE9-536B2C9AEAF5}"/>
              </c:ext>
            </c:extLst>
          </c:dPt>
          <c:dPt>
            <c:idx val="27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14-7417-496F-BAE9-536B2C9AEAF5}"/>
              </c:ext>
            </c:extLst>
          </c:dPt>
          <c:dPt>
            <c:idx val="27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15-7417-496F-BAE9-536B2C9AEAF5}"/>
              </c:ext>
            </c:extLst>
          </c:dPt>
          <c:dPt>
            <c:idx val="27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6-7417-496F-BAE9-536B2C9AEAF5}"/>
              </c:ext>
            </c:extLst>
          </c:dPt>
          <c:dPt>
            <c:idx val="27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17-7417-496F-BAE9-536B2C9AEAF5}"/>
              </c:ext>
            </c:extLst>
          </c:dPt>
          <c:dPt>
            <c:idx val="27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18-7417-496F-BAE9-536B2C9AEAF5}"/>
              </c:ext>
            </c:extLst>
          </c:dPt>
          <c:dPt>
            <c:idx val="28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9-7417-496F-BAE9-536B2C9AEAF5}"/>
              </c:ext>
            </c:extLst>
          </c:dPt>
          <c:dPt>
            <c:idx val="28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1A-7417-496F-BAE9-536B2C9AEAF5}"/>
              </c:ext>
            </c:extLst>
          </c:dPt>
          <c:dPt>
            <c:idx val="28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1B-7417-496F-BAE9-536B2C9AEAF5}"/>
              </c:ext>
            </c:extLst>
          </c:dPt>
          <c:dPt>
            <c:idx val="28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C-7417-496F-BAE9-536B2C9AEAF5}"/>
              </c:ext>
            </c:extLst>
          </c:dPt>
          <c:dPt>
            <c:idx val="28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1D-7417-496F-BAE9-536B2C9AEAF5}"/>
              </c:ext>
            </c:extLst>
          </c:dPt>
          <c:dPt>
            <c:idx val="28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1E-7417-496F-BAE9-536B2C9AEAF5}"/>
              </c:ext>
            </c:extLst>
          </c:dPt>
          <c:dPt>
            <c:idx val="28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F-7417-496F-BAE9-536B2C9AEAF5}"/>
              </c:ext>
            </c:extLst>
          </c:dPt>
          <c:dPt>
            <c:idx val="28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20-7417-496F-BAE9-536B2C9AEAF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multiLvlStrRef>
              <c:f>'Анализ результатов'!$R$3:$T$290</c:f>
              <c:multiLvlStrCache>
                <c:ptCount val="288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  <c:pt idx="15">
                    <c:v>Прибыль,$</c:v>
                  </c:pt>
                  <c:pt idx="16">
                    <c:v>Прибыль Buy,$</c:v>
                  </c:pt>
                  <c:pt idx="17">
                    <c:v>Прибыль Sell,$</c:v>
                  </c:pt>
                  <c:pt idx="18">
                    <c:v>Прибыль,$</c:v>
                  </c:pt>
                  <c:pt idx="19">
                    <c:v>Прибыль Buy,$</c:v>
                  </c:pt>
                  <c:pt idx="20">
                    <c:v>Прибыль Sell,$</c:v>
                  </c:pt>
                  <c:pt idx="21">
                    <c:v>Прибыль,$</c:v>
                  </c:pt>
                  <c:pt idx="22">
                    <c:v>Прибыль Buy,$</c:v>
                  </c:pt>
                  <c:pt idx="23">
                    <c:v>Прибыль Sell,$</c:v>
                  </c:pt>
                  <c:pt idx="24">
                    <c:v>Прибыль,$</c:v>
                  </c:pt>
                  <c:pt idx="25">
                    <c:v>Прибыль Buy,$</c:v>
                  </c:pt>
                  <c:pt idx="26">
                    <c:v>Прибыль Sell,$</c:v>
                  </c:pt>
                  <c:pt idx="27">
                    <c:v>Прибыль,$</c:v>
                  </c:pt>
                  <c:pt idx="28">
                    <c:v>Прибыль Buy,$</c:v>
                  </c:pt>
                  <c:pt idx="29">
                    <c:v>Прибыль Sell,$</c:v>
                  </c:pt>
                  <c:pt idx="30">
                    <c:v>Прибыль,$</c:v>
                  </c:pt>
                  <c:pt idx="31">
                    <c:v>Прибыль Buy,$</c:v>
                  </c:pt>
                  <c:pt idx="32">
                    <c:v>Прибыль Sell,$</c:v>
                  </c:pt>
                  <c:pt idx="33">
                    <c:v>Прибыль,$</c:v>
                  </c:pt>
                  <c:pt idx="34">
                    <c:v>Прибыль Buy,$</c:v>
                  </c:pt>
                  <c:pt idx="35">
                    <c:v>Прибыль Sell,$</c:v>
                  </c:pt>
                  <c:pt idx="36">
                    <c:v>Прибыль,$</c:v>
                  </c:pt>
                  <c:pt idx="37">
                    <c:v>Прибыль Buy,$</c:v>
                  </c:pt>
                  <c:pt idx="38">
                    <c:v>Прибыль Sell,$</c:v>
                  </c:pt>
                  <c:pt idx="39">
                    <c:v>Прибыль,$</c:v>
                  </c:pt>
                  <c:pt idx="40">
                    <c:v>Прибыль Buy,$</c:v>
                  </c:pt>
                  <c:pt idx="41">
                    <c:v>Прибыль Sell,$</c:v>
                  </c:pt>
                  <c:pt idx="42">
                    <c:v>Прибыль,$</c:v>
                  </c:pt>
                  <c:pt idx="43">
                    <c:v>Прибыль Buy,$</c:v>
                  </c:pt>
                  <c:pt idx="44">
                    <c:v>Прибыль Sell,$</c:v>
                  </c:pt>
                  <c:pt idx="45">
                    <c:v>Прибыль,$</c:v>
                  </c:pt>
                  <c:pt idx="46">
                    <c:v>Прибыль Buy,$</c:v>
                  </c:pt>
                  <c:pt idx="47">
                    <c:v>Прибыль Sell,$</c:v>
                  </c:pt>
                  <c:pt idx="48">
                    <c:v>Прибыль,$</c:v>
                  </c:pt>
                  <c:pt idx="49">
                    <c:v>Прибыль Buy,$</c:v>
                  </c:pt>
                  <c:pt idx="50">
                    <c:v>Прибыль Sell,$</c:v>
                  </c:pt>
                  <c:pt idx="51">
                    <c:v>Прибыль,$</c:v>
                  </c:pt>
                  <c:pt idx="52">
                    <c:v>Прибыль Buy,$</c:v>
                  </c:pt>
                  <c:pt idx="53">
                    <c:v>Прибыль Sell,$</c:v>
                  </c:pt>
                  <c:pt idx="54">
                    <c:v>Прибыль,$</c:v>
                  </c:pt>
                  <c:pt idx="55">
                    <c:v>Прибыль Buy,$</c:v>
                  </c:pt>
                  <c:pt idx="56">
                    <c:v>Прибыль Sell,$</c:v>
                  </c:pt>
                  <c:pt idx="57">
                    <c:v>Прибыль,$</c:v>
                  </c:pt>
                  <c:pt idx="58">
                    <c:v>Прибыль Buy,$</c:v>
                  </c:pt>
                  <c:pt idx="59">
                    <c:v>Прибыль Sell,$</c:v>
                  </c:pt>
                  <c:pt idx="60">
                    <c:v>Прибыль,$</c:v>
                  </c:pt>
                  <c:pt idx="61">
                    <c:v>Прибыль Buy,$</c:v>
                  </c:pt>
                  <c:pt idx="62">
                    <c:v>Прибыль Sell,$</c:v>
                  </c:pt>
                  <c:pt idx="63">
                    <c:v>Прибыль,$</c:v>
                  </c:pt>
                  <c:pt idx="64">
                    <c:v>Прибыль Buy,$</c:v>
                  </c:pt>
                  <c:pt idx="65">
                    <c:v>Прибыль Sell,$</c:v>
                  </c:pt>
                  <c:pt idx="66">
                    <c:v>Прибыль,$</c:v>
                  </c:pt>
                  <c:pt idx="67">
                    <c:v>Прибыль Buy,$</c:v>
                  </c:pt>
                  <c:pt idx="68">
                    <c:v>Прибыль Sell,$</c:v>
                  </c:pt>
                  <c:pt idx="69">
                    <c:v>Прибыль,$</c:v>
                  </c:pt>
                  <c:pt idx="70">
                    <c:v>Прибыль Buy,$</c:v>
                  </c:pt>
                  <c:pt idx="71">
                    <c:v>Прибыль Sell,$</c:v>
                  </c:pt>
                  <c:pt idx="72">
                    <c:v>Прибыль,$</c:v>
                  </c:pt>
                  <c:pt idx="73">
                    <c:v>Прибыль Buy,$</c:v>
                  </c:pt>
                  <c:pt idx="74">
                    <c:v>Прибыль Sell,$</c:v>
                  </c:pt>
                  <c:pt idx="75">
                    <c:v>Прибыль,$</c:v>
                  </c:pt>
                  <c:pt idx="76">
                    <c:v>Прибыль Buy,$</c:v>
                  </c:pt>
                  <c:pt idx="77">
                    <c:v>Прибыль Sell,$</c:v>
                  </c:pt>
                  <c:pt idx="78">
                    <c:v>Прибыль,$</c:v>
                  </c:pt>
                  <c:pt idx="79">
                    <c:v>Прибыль Buy,$</c:v>
                  </c:pt>
                  <c:pt idx="80">
                    <c:v>Прибыль Sell,$</c:v>
                  </c:pt>
                  <c:pt idx="81">
                    <c:v>Прибыль,$</c:v>
                  </c:pt>
                  <c:pt idx="82">
                    <c:v>Прибыль Buy,$</c:v>
                  </c:pt>
                  <c:pt idx="83">
                    <c:v>Прибыль Sell,$</c:v>
                  </c:pt>
                  <c:pt idx="84">
                    <c:v>Прибыль,$</c:v>
                  </c:pt>
                  <c:pt idx="85">
                    <c:v>Прибыль Buy,$</c:v>
                  </c:pt>
                  <c:pt idx="86">
                    <c:v>Прибыль Sell,$</c:v>
                  </c:pt>
                  <c:pt idx="87">
                    <c:v>Прибыль,$</c:v>
                  </c:pt>
                  <c:pt idx="88">
                    <c:v>Прибыль Buy,$</c:v>
                  </c:pt>
                  <c:pt idx="89">
                    <c:v>Прибыль Sell,$</c:v>
                  </c:pt>
                  <c:pt idx="90">
                    <c:v>Прибыль,$</c:v>
                  </c:pt>
                  <c:pt idx="91">
                    <c:v>Прибыль Buy,$</c:v>
                  </c:pt>
                  <c:pt idx="92">
                    <c:v>Прибыль Sell,$</c:v>
                  </c:pt>
                  <c:pt idx="93">
                    <c:v>Прибыль,$</c:v>
                  </c:pt>
                  <c:pt idx="94">
                    <c:v>Прибыль Buy,$</c:v>
                  </c:pt>
                  <c:pt idx="95">
                    <c:v>Прибыль Sell,$</c:v>
                  </c:pt>
                  <c:pt idx="96">
                    <c:v>Прибыль,$</c:v>
                  </c:pt>
                  <c:pt idx="97">
                    <c:v>Прибыль Buy,$</c:v>
                  </c:pt>
                  <c:pt idx="98">
                    <c:v>Прибыль Sell,$</c:v>
                  </c:pt>
                  <c:pt idx="99">
                    <c:v>Прибыль,$</c:v>
                  </c:pt>
                  <c:pt idx="100">
                    <c:v>Прибыль Buy,$</c:v>
                  </c:pt>
                  <c:pt idx="101">
                    <c:v>Прибыль Sell,$</c:v>
                  </c:pt>
                  <c:pt idx="102">
                    <c:v>Прибыль,$</c:v>
                  </c:pt>
                  <c:pt idx="103">
                    <c:v>Прибыль Buy,$</c:v>
                  </c:pt>
                  <c:pt idx="104">
                    <c:v>Прибыль Sell,$</c:v>
                  </c:pt>
                  <c:pt idx="105">
                    <c:v>Прибыль,$</c:v>
                  </c:pt>
                  <c:pt idx="106">
                    <c:v>Прибыль Buy,$</c:v>
                  </c:pt>
                  <c:pt idx="107">
                    <c:v>Прибыль Sell,$</c:v>
                  </c:pt>
                  <c:pt idx="108">
                    <c:v>Прибыль,$</c:v>
                  </c:pt>
                  <c:pt idx="109">
                    <c:v>Прибыль Buy,$</c:v>
                  </c:pt>
                  <c:pt idx="110">
                    <c:v>Прибыль Sell,$</c:v>
                  </c:pt>
                  <c:pt idx="111">
                    <c:v>Прибыль,$</c:v>
                  </c:pt>
                  <c:pt idx="112">
                    <c:v>Прибыль Buy,$</c:v>
                  </c:pt>
                  <c:pt idx="113">
                    <c:v>Прибыль Sell,$</c:v>
                  </c:pt>
                  <c:pt idx="114">
                    <c:v>Прибыль,$</c:v>
                  </c:pt>
                  <c:pt idx="115">
                    <c:v>Прибыль Buy,$</c:v>
                  </c:pt>
                  <c:pt idx="116">
                    <c:v>Прибыль Sell,$</c:v>
                  </c:pt>
                  <c:pt idx="117">
                    <c:v>Прибыль,$</c:v>
                  </c:pt>
                  <c:pt idx="118">
                    <c:v>Прибыль Buy,$</c:v>
                  </c:pt>
                  <c:pt idx="119">
                    <c:v>Прибыль Sell,$</c:v>
                  </c:pt>
                  <c:pt idx="120">
                    <c:v>Прибыль,$</c:v>
                  </c:pt>
                  <c:pt idx="121">
                    <c:v>Прибыль Buy,$</c:v>
                  </c:pt>
                  <c:pt idx="122">
                    <c:v>Прибыль Sell,$</c:v>
                  </c:pt>
                  <c:pt idx="123">
                    <c:v>Прибыль,$</c:v>
                  </c:pt>
                  <c:pt idx="124">
                    <c:v>Прибыль Buy,$</c:v>
                  </c:pt>
                  <c:pt idx="125">
                    <c:v>Прибыль Sell,$</c:v>
                  </c:pt>
                  <c:pt idx="126">
                    <c:v>Прибыль,$</c:v>
                  </c:pt>
                  <c:pt idx="127">
                    <c:v>Прибыль Buy,$</c:v>
                  </c:pt>
                  <c:pt idx="128">
                    <c:v>Прибыль Sell,$</c:v>
                  </c:pt>
                  <c:pt idx="129">
                    <c:v>Прибыль,$</c:v>
                  </c:pt>
                  <c:pt idx="130">
                    <c:v>Прибыль Buy,$</c:v>
                  </c:pt>
                  <c:pt idx="131">
                    <c:v>Прибыль Sell,$</c:v>
                  </c:pt>
                  <c:pt idx="132">
                    <c:v>Прибыль,$</c:v>
                  </c:pt>
                  <c:pt idx="133">
                    <c:v>Прибыль Buy,$</c:v>
                  </c:pt>
                  <c:pt idx="134">
                    <c:v>Прибыль Sell,$</c:v>
                  </c:pt>
                  <c:pt idx="135">
                    <c:v>Прибыль,$</c:v>
                  </c:pt>
                  <c:pt idx="136">
                    <c:v>Прибыль Buy,$</c:v>
                  </c:pt>
                  <c:pt idx="137">
                    <c:v>Прибыль Sell,$</c:v>
                  </c:pt>
                  <c:pt idx="138">
                    <c:v>Прибыль,$</c:v>
                  </c:pt>
                  <c:pt idx="139">
                    <c:v>Прибыль Buy,$</c:v>
                  </c:pt>
                  <c:pt idx="140">
                    <c:v>Прибыль Sell,$</c:v>
                  </c:pt>
                  <c:pt idx="141">
                    <c:v>Прибыль,$</c:v>
                  </c:pt>
                  <c:pt idx="142">
                    <c:v>Прибыль Buy,$</c:v>
                  </c:pt>
                  <c:pt idx="143">
                    <c:v>Прибыль Sell,$</c:v>
                  </c:pt>
                  <c:pt idx="144">
                    <c:v>Прибыль,$</c:v>
                  </c:pt>
                  <c:pt idx="145">
                    <c:v>Прибыль Buy,$</c:v>
                  </c:pt>
                  <c:pt idx="146">
                    <c:v>Прибыль Sell,$</c:v>
                  </c:pt>
                  <c:pt idx="147">
                    <c:v>Прибыль,$</c:v>
                  </c:pt>
                  <c:pt idx="148">
                    <c:v>Прибыль Buy,$</c:v>
                  </c:pt>
                  <c:pt idx="149">
                    <c:v>Прибыль Sell,$</c:v>
                  </c:pt>
                  <c:pt idx="150">
                    <c:v>Прибыль,$</c:v>
                  </c:pt>
                  <c:pt idx="151">
                    <c:v>Прибыль Buy,$</c:v>
                  </c:pt>
                  <c:pt idx="152">
                    <c:v>Прибыль Sell,$</c:v>
                  </c:pt>
                  <c:pt idx="153">
                    <c:v>Прибыль,$</c:v>
                  </c:pt>
                  <c:pt idx="154">
                    <c:v>Прибыль Buy,$</c:v>
                  </c:pt>
                  <c:pt idx="155">
                    <c:v>Прибыль Sell,$</c:v>
                  </c:pt>
                  <c:pt idx="156">
                    <c:v>Прибыль,$</c:v>
                  </c:pt>
                  <c:pt idx="157">
                    <c:v>Прибыль Buy,$</c:v>
                  </c:pt>
                  <c:pt idx="158">
                    <c:v>Прибыль Sell,$</c:v>
                  </c:pt>
                  <c:pt idx="159">
                    <c:v>Прибыль,$</c:v>
                  </c:pt>
                  <c:pt idx="160">
                    <c:v>Прибыль Buy,$</c:v>
                  </c:pt>
                  <c:pt idx="161">
                    <c:v>Прибыль Sell,$</c:v>
                  </c:pt>
                  <c:pt idx="162">
                    <c:v>Прибыль,$</c:v>
                  </c:pt>
                  <c:pt idx="163">
                    <c:v>Прибыль Buy,$</c:v>
                  </c:pt>
                  <c:pt idx="164">
                    <c:v>Прибыль Sell,$</c:v>
                  </c:pt>
                  <c:pt idx="165">
                    <c:v>Прибыль,$</c:v>
                  </c:pt>
                  <c:pt idx="166">
                    <c:v>Прибыль Buy,$</c:v>
                  </c:pt>
                  <c:pt idx="167">
                    <c:v>Прибыль Sell,$</c:v>
                  </c:pt>
                  <c:pt idx="168">
                    <c:v>Прибыль,$</c:v>
                  </c:pt>
                  <c:pt idx="169">
                    <c:v>Прибыль Buy,$</c:v>
                  </c:pt>
                  <c:pt idx="170">
                    <c:v>Прибыль Sell,$</c:v>
                  </c:pt>
                  <c:pt idx="171">
                    <c:v>Прибыль,$</c:v>
                  </c:pt>
                  <c:pt idx="172">
                    <c:v>Прибыль Buy,$</c:v>
                  </c:pt>
                  <c:pt idx="173">
                    <c:v>Прибыль Sell,$</c:v>
                  </c:pt>
                  <c:pt idx="174">
                    <c:v>Прибыль,$</c:v>
                  </c:pt>
                  <c:pt idx="175">
                    <c:v>Прибыль Buy,$</c:v>
                  </c:pt>
                  <c:pt idx="176">
                    <c:v>Прибыль Sell,$</c:v>
                  </c:pt>
                  <c:pt idx="177">
                    <c:v>Прибыль,$</c:v>
                  </c:pt>
                  <c:pt idx="178">
                    <c:v>Прибыль Buy,$</c:v>
                  </c:pt>
                  <c:pt idx="179">
                    <c:v>Прибыль Sell,$</c:v>
                  </c:pt>
                  <c:pt idx="180">
                    <c:v>Прибыль,$</c:v>
                  </c:pt>
                  <c:pt idx="181">
                    <c:v>Прибыль Buy,$</c:v>
                  </c:pt>
                  <c:pt idx="182">
                    <c:v>Прибыль Sell,$</c:v>
                  </c:pt>
                  <c:pt idx="183">
                    <c:v>Прибыль,$</c:v>
                  </c:pt>
                  <c:pt idx="184">
                    <c:v>Прибыль Buy,$</c:v>
                  </c:pt>
                  <c:pt idx="185">
                    <c:v>Прибыль Sell,$</c:v>
                  </c:pt>
                  <c:pt idx="186">
                    <c:v>Прибыль,$</c:v>
                  </c:pt>
                  <c:pt idx="187">
                    <c:v>Прибыль Buy,$</c:v>
                  </c:pt>
                  <c:pt idx="188">
                    <c:v>Прибыль Sell,$</c:v>
                  </c:pt>
                  <c:pt idx="189">
                    <c:v>Прибыль,$</c:v>
                  </c:pt>
                  <c:pt idx="190">
                    <c:v>Прибыль Buy,$</c:v>
                  </c:pt>
                  <c:pt idx="191">
                    <c:v>Прибыль Sell,$</c:v>
                  </c:pt>
                  <c:pt idx="192">
                    <c:v>Прибыль,$</c:v>
                  </c:pt>
                  <c:pt idx="193">
                    <c:v>Прибыль Buy,$</c:v>
                  </c:pt>
                  <c:pt idx="194">
                    <c:v>Прибыль Sell,$</c:v>
                  </c:pt>
                  <c:pt idx="195">
                    <c:v>Прибыль,$</c:v>
                  </c:pt>
                  <c:pt idx="196">
                    <c:v>Прибыль Buy,$</c:v>
                  </c:pt>
                  <c:pt idx="197">
                    <c:v>Прибыль Sell,$</c:v>
                  </c:pt>
                  <c:pt idx="198">
                    <c:v>Прибыль,$</c:v>
                  </c:pt>
                  <c:pt idx="199">
                    <c:v>Прибыль Buy,$</c:v>
                  </c:pt>
                  <c:pt idx="200">
                    <c:v>Прибыль Sell,$</c:v>
                  </c:pt>
                  <c:pt idx="201">
                    <c:v>Прибыль,$</c:v>
                  </c:pt>
                  <c:pt idx="202">
                    <c:v>Прибыль Buy,$</c:v>
                  </c:pt>
                  <c:pt idx="203">
                    <c:v>Прибыль Sell,$</c:v>
                  </c:pt>
                  <c:pt idx="204">
                    <c:v>Прибыль,$</c:v>
                  </c:pt>
                  <c:pt idx="205">
                    <c:v>Прибыль Buy,$</c:v>
                  </c:pt>
                  <c:pt idx="206">
                    <c:v>Прибыль Sell,$</c:v>
                  </c:pt>
                  <c:pt idx="207">
                    <c:v>Прибыль,$</c:v>
                  </c:pt>
                  <c:pt idx="208">
                    <c:v>Прибыль Buy,$</c:v>
                  </c:pt>
                  <c:pt idx="209">
                    <c:v>Прибыль Sell,$</c:v>
                  </c:pt>
                  <c:pt idx="210">
                    <c:v>Прибыль,$</c:v>
                  </c:pt>
                  <c:pt idx="211">
                    <c:v>Прибыль Buy,$</c:v>
                  </c:pt>
                  <c:pt idx="212">
                    <c:v>Прибыль Sell,$</c:v>
                  </c:pt>
                  <c:pt idx="213">
                    <c:v>Прибыль,$</c:v>
                  </c:pt>
                  <c:pt idx="214">
                    <c:v>Прибыль Buy,$</c:v>
                  </c:pt>
                  <c:pt idx="215">
                    <c:v>Прибыль Sell,$</c:v>
                  </c:pt>
                  <c:pt idx="216">
                    <c:v>Прибыль,$</c:v>
                  </c:pt>
                  <c:pt idx="217">
                    <c:v>Прибыль Buy,$</c:v>
                  </c:pt>
                  <c:pt idx="218">
                    <c:v>Прибыль Sell,$</c:v>
                  </c:pt>
                  <c:pt idx="219">
                    <c:v>Прибыль,$</c:v>
                  </c:pt>
                  <c:pt idx="220">
                    <c:v>Прибыль Buy,$</c:v>
                  </c:pt>
                  <c:pt idx="221">
                    <c:v>Прибыль Sell,$</c:v>
                  </c:pt>
                  <c:pt idx="222">
                    <c:v>Прибыль,$</c:v>
                  </c:pt>
                  <c:pt idx="223">
                    <c:v>Прибыль Buy,$</c:v>
                  </c:pt>
                  <c:pt idx="224">
                    <c:v>Прибыль Sell,$</c:v>
                  </c:pt>
                  <c:pt idx="225">
                    <c:v>Прибыль,$</c:v>
                  </c:pt>
                  <c:pt idx="226">
                    <c:v>Прибыль Buy,$</c:v>
                  </c:pt>
                  <c:pt idx="227">
                    <c:v>Прибыль Sell,$</c:v>
                  </c:pt>
                  <c:pt idx="228">
                    <c:v>Прибыль,$</c:v>
                  </c:pt>
                  <c:pt idx="229">
                    <c:v>Прибыль Buy,$</c:v>
                  </c:pt>
                  <c:pt idx="230">
                    <c:v>Прибыль Sell,$</c:v>
                  </c:pt>
                  <c:pt idx="231">
                    <c:v>Прибыль,$</c:v>
                  </c:pt>
                  <c:pt idx="232">
                    <c:v>Прибыль Buy,$</c:v>
                  </c:pt>
                  <c:pt idx="233">
                    <c:v>Прибыль Sell,$</c:v>
                  </c:pt>
                  <c:pt idx="234">
                    <c:v>Прибыль,$</c:v>
                  </c:pt>
                  <c:pt idx="235">
                    <c:v>Прибыль Buy,$</c:v>
                  </c:pt>
                  <c:pt idx="236">
                    <c:v>Прибыль Sell,$</c:v>
                  </c:pt>
                  <c:pt idx="237">
                    <c:v>Прибыль,$</c:v>
                  </c:pt>
                  <c:pt idx="238">
                    <c:v>Прибыль Buy,$</c:v>
                  </c:pt>
                  <c:pt idx="239">
                    <c:v>Прибыль Sell,$</c:v>
                  </c:pt>
                  <c:pt idx="240">
                    <c:v>Прибыль,$</c:v>
                  </c:pt>
                  <c:pt idx="241">
                    <c:v>Прибыль Buy,$</c:v>
                  </c:pt>
                  <c:pt idx="242">
                    <c:v>Прибыль Sell,$</c:v>
                  </c:pt>
                  <c:pt idx="243">
                    <c:v>Прибыль,$</c:v>
                  </c:pt>
                  <c:pt idx="244">
                    <c:v>Прибыль Buy,$</c:v>
                  </c:pt>
                  <c:pt idx="245">
                    <c:v>Прибыль Sell,$</c:v>
                  </c:pt>
                  <c:pt idx="246">
                    <c:v>Прибыль,$</c:v>
                  </c:pt>
                  <c:pt idx="247">
                    <c:v>Прибыль Buy,$</c:v>
                  </c:pt>
                  <c:pt idx="248">
                    <c:v>Прибыль Sell,$</c:v>
                  </c:pt>
                  <c:pt idx="249">
                    <c:v>Прибыль,$</c:v>
                  </c:pt>
                  <c:pt idx="250">
                    <c:v>Прибыль Buy,$</c:v>
                  </c:pt>
                  <c:pt idx="251">
                    <c:v>Прибыль Sell,$</c:v>
                  </c:pt>
                  <c:pt idx="252">
                    <c:v>Прибыль,$</c:v>
                  </c:pt>
                  <c:pt idx="253">
                    <c:v>Прибыль Buy,$</c:v>
                  </c:pt>
                  <c:pt idx="254">
                    <c:v>Прибыль Sell,$</c:v>
                  </c:pt>
                  <c:pt idx="255">
                    <c:v>Прибыль,$</c:v>
                  </c:pt>
                  <c:pt idx="256">
                    <c:v>Прибыль Buy,$</c:v>
                  </c:pt>
                  <c:pt idx="257">
                    <c:v>Прибыль Sell,$</c:v>
                  </c:pt>
                  <c:pt idx="258">
                    <c:v>Прибыль,$</c:v>
                  </c:pt>
                  <c:pt idx="259">
                    <c:v>Прибыль Buy,$</c:v>
                  </c:pt>
                  <c:pt idx="260">
                    <c:v>Прибыль Sell,$</c:v>
                  </c:pt>
                  <c:pt idx="261">
                    <c:v>Прибыль,$</c:v>
                  </c:pt>
                  <c:pt idx="262">
                    <c:v>Прибыль Buy,$</c:v>
                  </c:pt>
                  <c:pt idx="263">
                    <c:v>Прибыль Sell,$</c:v>
                  </c:pt>
                  <c:pt idx="264">
                    <c:v>Прибыль,$</c:v>
                  </c:pt>
                  <c:pt idx="265">
                    <c:v>Прибыль Buy,$</c:v>
                  </c:pt>
                  <c:pt idx="266">
                    <c:v>Прибыль Sell,$</c:v>
                  </c:pt>
                  <c:pt idx="267">
                    <c:v>Прибыль,$</c:v>
                  </c:pt>
                  <c:pt idx="268">
                    <c:v>Прибыль Buy,$</c:v>
                  </c:pt>
                  <c:pt idx="269">
                    <c:v>Прибыль Sell,$</c:v>
                  </c:pt>
                  <c:pt idx="270">
                    <c:v>Прибыль,$</c:v>
                  </c:pt>
                  <c:pt idx="271">
                    <c:v>Прибыль Buy,$</c:v>
                  </c:pt>
                  <c:pt idx="272">
                    <c:v>Прибыль Sell,$</c:v>
                  </c:pt>
                  <c:pt idx="273">
                    <c:v>Прибыль,$</c:v>
                  </c:pt>
                  <c:pt idx="274">
                    <c:v>Прибыль Buy,$</c:v>
                  </c:pt>
                  <c:pt idx="275">
                    <c:v>Прибыль Sell,$</c:v>
                  </c:pt>
                  <c:pt idx="276">
                    <c:v>Прибыль,$</c:v>
                  </c:pt>
                  <c:pt idx="277">
                    <c:v>Прибыль Buy,$</c:v>
                  </c:pt>
                  <c:pt idx="278">
                    <c:v>Прибыль Sell,$</c:v>
                  </c:pt>
                  <c:pt idx="279">
                    <c:v>Прибыль,$</c:v>
                  </c:pt>
                  <c:pt idx="280">
                    <c:v>Прибыль Buy,$</c:v>
                  </c:pt>
                  <c:pt idx="281">
                    <c:v>Прибыль Sell,$</c:v>
                  </c:pt>
                  <c:pt idx="282">
                    <c:v>Прибыль,$</c:v>
                  </c:pt>
                  <c:pt idx="283">
                    <c:v>Прибыль Buy,$</c:v>
                  </c:pt>
                  <c:pt idx="284">
                    <c:v>Прибыль Sell,$</c:v>
                  </c:pt>
                  <c:pt idx="285">
                    <c:v>Прибыль,$</c:v>
                  </c:pt>
                  <c:pt idx="286">
                    <c:v>Прибыль Buy,$</c:v>
                  </c:pt>
                  <c:pt idx="287">
                    <c:v>Прибыль Sell,$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май</c:v>
                  </c:pt>
                  <c:pt idx="159">
                    <c:v>июн</c:v>
                  </c:pt>
                  <c:pt idx="162">
                    <c:v>июл</c:v>
                  </c:pt>
                  <c:pt idx="165">
                    <c:v>авг</c:v>
                  </c:pt>
                  <c:pt idx="168">
                    <c:v>сен</c:v>
                  </c:pt>
                  <c:pt idx="171">
                    <c:v>окт</c:v>
                  </c:pt>
                  <c:pt idx="174">
                    <c:v>ноя</c:v>
                  </c:pt>
                  <c:pt idx="177">
                    <c:v>дек</c:v>
                  </c:pt>
                  <c:pt idx="180">
                    <c:v>янв</c:v>
                  </c:pt>
                  <c:pt idx="183">
                    <c:v>фев</c:v>
                  </c:pt>
                  <c:pt idx="186">
                    <c:v>мар</c:v>
                  </c:pt>
                  <c:pt idx="189">
                    <c:v>апр</c:v>
                  </c:pt>
                  <c:pt idx="192">
                    <c:v>май</c:v>
                  </c:pt>
                  <c:pt idx="195">
                    <c:v>июн</c:v>
                  </c:pt>
                  <c:pt idx="198">
                    <c:v>июл</c:v>
                  </c:pt>
                  <c:pt idx="201">
                    <c:v>авг</c:v>
                  </c:pt>
                  <c:pt idx="204">
                    <c:v>сен</c:v>
                  </c:pt>
                  <c:pt idx="207">
                    <c:v>окт</c:v>
                  </c:pt>
                  <c:pt idx="210">
                    <c:v>ноя</c:v>
                  </c:pt>
                  <c:pt idx="213">
                    <c:v>дек</c:v>
                  </c:pt>
                  <c:pt idx="216">
                    <c:v>янв</c:v>
                  </c:pt>
                  <c:pt idx="219">
                    <c:v>фев</c:v>
                  </c:pt>
                  <c:pt idx="222">
                    <c:v>мар</c:v>
                  </c:pt>
                  <c:pt idx="225">
                    <c:v>апр</c:v>
                  </c:pt>
                  <c:pt idx="228">
                    <c:v>май</c:v>
                  </c:pt>
                  <c:pt idx="231">
                    <c:v>июн</c:v>
                  </c:pt>
                  <c:pt idx="234">
                    <c:v>июл</c:v>
                  </c:pt>
                  <c:pt idx="237">
                    <c:v>авг</c:v>
                  </c:pt>
                  <c:pt idx="240">
                    <c:v>сен</c:v>
                  </c:pt>
                  <c:pt idx="243">
                    <c:v>окт</c:v>
                  </c:pt>
                  <c:pt idx="246">
                    <c:v>ноя</c:v>
                  </c:pt>
                  <c:pt idx="249">
                    <c:v>дек</c:v>
                  </c:pt>
                  <c:pt idx="252">
                    <c:v>янв</c:v>
                  </c:pt>
                  <c:pt idx="255">
                    <c:v>фев</c:v>
                  </c:pt>
                  <c:pt idx="258">
                    <c:v>мар</c:v>
                  </c:pt>
                  <c:pt idx="261">
                    <c:v>апр</c:v>
                  </c:pt>
                  <c:pt idx="264">
                    <c:v>май</c:v>
                  </c:pt>
                  <c:pt idx="267">
                    <c:v>июн</c:v>
                  </c:pt>
                  <c:pt idx="270">
                    <c:v>июл</c:v>
                  </c:pt>
                  <c:pt idx="273">
                    <c:v>авг</c:v>
                  </c:pt>
                  <c:pt idx="276">
                    <c:v>сен</c:v>
                  </c:pt>
                  <c:pt idx="279">
                    <c:v>окт</c:v>
                  </c:pt>
                  <c:pt idx="282">
                    <c:v>ноя</c:v>
                  </c:pt>
                  <c:pt idx="285">
                    <c:v>дек</c:v>
                  </c:pt>
                </c:lvl>
                <c:lvl>
                  <c:pt idx="0">
                    <c:v>2012</c:v>
                  </c:pt>
                  <c:pt idx="36">
                    <c:v>2013</c:v>
                  </c:pt>
                  <c:pt idx="72">
                    <c:v>2014</c:v>
                  </c:pt>
                  <c:pt idx="108">
                    <c:v>2015</c:v>
                  </c:pt>
                  <c:pt idx="144">
                    <c:v>2016</c:v>
                  </c:pt>
                  <c:pt idx="180">
                    <c:v>2017</c:v>
                  </c:pt>
                  <c:pt idx="216">
                    <c:v>2018</c:v>
                  </c:pt>
                  <c:pt idx="252">
                    <c:v>2019</c:v>
                  </c:pt>
                </c:lvl>
              </c:multiLvlStrCache>
            </c:multiLvlStrRef>
          </c:cat>
          <c:val>
            <c:numRef>
              <c:f>'Анализ результатов'!$U$3:$U$290</c:f>
              <c:numCache>
                <c:formatCode>General</c:formatCode>
                <c:ptCount val="288"/>
                <c:pt idx="0">
                  <c:v>39.820000000000007</c:v>
                </c:pt>
                <c:pt idx="1">
                  <c:v>10.930000000000001</c:v>
                </c:pt>
                <c:pt idx="2">
                  <c:v>28.890000000000004</c:v>
                </c:pt>
                <c:pt idx="3">
                  <c:v>43.02</c:v>
                </c:pt>
                <c:pt idx="4">
                  <c:v>4.24</c:v>
                </c:pt>
                <c:pt idx="5">
                  <c:v>38.780000000000008</c:v>
                </c:pt>
                <c:pt idx="6">
                  <c:v>51.4</c:v>
                </c:pt>
                <c:pt idx="7">
                  <c:v>24.88000000000001</c:v>
                </c:pt>
                <c:pt idx="8">
                  <c:v>26.520000000000003</c:v>
                </c:pt>
                <c:pt idx="9">
                  <c:v>25.330000000000009</c:v>
                </c:pt>
                <c:pt idx="10">
                  <c:v>6.7399999999999993</c:v>
                </c:pt>
                <c:pt idx="11">
                  <c:v>18.590000000000007</c:v>
                </c:pt>
                <c:pt idx="12">
                  <c:v>58.53</c:v>
                </c:pt>
                <c:pt idx="13">
                  <c:v>22.890000000000004</c:v>
                </c:pt>
                <c:pt idx="14">
                  <c:v>35.639999999999993</c:v>
                </c:pt>
                <c:pt idx="15">
                  <c:v>39.01</c:v>
                </c:pt>
                <c:pt idx="16">
                  <c:v>18.820000000000004</c:v>
                </c:pt>
                <c:pt idx="17">
                  <c:v>20.190000000000005</c:v>
                </c:pt>
                <c:pt idx="18">
                  <c:v>18.080000000000005</c:v>
                </c:pt>
                <c:pt idx="19">
                  <c:v>13.630000000000003</c:v>
                </c:pt>
                <c:pt idx="20">
                  <c:v>4.45</c:v>
                </c:pt>
                <c:pt idx="21">
                  <c:v>17.670000000000002</c:v>
                </c:pt>
                <c:pt idx="22">
                  <c:v>8.24</c:v>
                </c:pt>
                <c:pt idx="23">
                  <c:v>9.43</c:v>
                </c:pt>
                <c:pt idx="24">
                  <c:v>56.41999999999998</c:v>
                </c:pt>
                <c:pt idx="25">
                  <c:v>5.55</c:v>
                </c:pt>
                <c:pt idx="26">
                  <c:v>50.869999999999983</c:v>
                </c:pt>
                <c:pt idx="27">
                  <c:v>41.079999999999984</c:v>
                </c:pt>
                <c:pt idx="28">
                  <c:v>29.950000000000006</c:v>
                </c:pt>
                <c:pt idx="29">
                  <c:v>11.13</c:v>
                </c:pt>
                <c:pt idx="30">
                  <c:v>19.87</c:v>
                </c:pt>
                <c:pt idx="31">
                  <c:v>9.8600000000000012</c:v>
                </c:pt>
                <c:pt idx="32">
                  <c:v>10.010000000000002</c:v>
                </c:pt>
                <c:pt idx="33">
                  <c:v>22.040000000000003</c:v>
                </c:pt>
                <c:pt idx="34">
                  <c:v>2.5</c:v>
                </c:pt>
                <c:pt idx="35">
                  <c:v>19.54</c:v>
                </c:pt>
                <c:pt idx="36">
                  <c:v>10.610000000000001</c:v>
                </c:pt>
                <c:pt idx="37">
                  <c:v>3.87</c:v>
                </c:pt>
                <c:pt idx="38">
                  <c:v>6.74</c:v>
                </c:pt>
                <c:pt idx="39">
                  <c:v>37.75</c:v>
                </c:pt>
                <c:pt idx="40">
                  <c:v>20.300000000000008</c:v>
                </c:pt>
                <c:pt idx="41">
                  <c:v>17.450000000000003</c:v>
                </c:pt>
                <c:pt idx="42">
                  <c:v>21.720000000000006</c:v>
                </c:pt>
                <c:pt idx="43">
                  <c:v>9.6800000000000015</c:v>
                </c:pt>
                <c:pt idx="44">
                  <c:v>12.040000000000003</c:v>
                </c:pt>
                <c:pt idx="45">
                  <c:v>21.900000000000009</c:v>
                </c:pt>
                <c:pt idx="46">
                  <c:v>8.75</c:v>
                </c:pt>
                <c:pt idx="47">
                  <c:v>13.150000000000004</c:v>
                </c:pt>
                <c:pt idx="48">
                  <c:v>53.64</c:v>
                </c:pt>
                <c:pt idx="49">
                  <c:v>15.550000000000006</c:v>
                </c:pt>
                <c:pt idx="50">
                  <c:v>38.089999999999996</c:v>
                </c:pt>
                <c:pt idx="51">
                  <c:v>66.289999999999978</c:v>
                </c:pt>
                <c:pt idx="52">
                  <c:v>19.550000000000004</c:v>
                </c:pt>
                <c:pt idx="53">
                  <c:v>46.739999999999981</c:v>
                </c:pt>
                <c:pt idx="54">
                  <c:v>82.889999999999915</c:v>
                </c:pt>
                <c:pt idx="55">
                  <c:v>52.579999999999963</c:v>
                </c:pt>
                <c:pt idx="56">
                  <c:v>30.310000000000009</c:v>
                </c:pt>
                <c:pt idx="57">
                  <c:v>50.689999999999991</c:v>
                </c:pt>
                <c:pt idx="58">
                  <c:v>17.040000000000003</c:v>
                </c:pt>
                <c:pt idx="59">
                  <c:v>33.650000000000006</c:v>
                </c:pt>
                <c:pt idx="60">
                  <c:v>25.63000000000001</c:v>
                </c:pt>
                <c:pt idx="61">
                  <c:v>10.440000000000003</c:v>
                </c:pt>
                <c:pt idx="62">
                  <c:v>15.190000000000005</c:v>
                </c:pt>
                <c:pt idx="63">
                  <c:v>42.15</c:v>
                </c:pt>
                <c:pt idx="64">
                  <c:v>22.580000000000002</c:v>
                </c:pt>
                <c:pt idx="65">
                  <c:v>19.570000000000007</c:v>
                </c:pt>
                <c:pt idx="66">
                  <c:v>28.640000000000008</c:v>
                </c:pt>
                <c:pt idx="67">
                  <c:v>12.590000000000002</c:v>
                </c:pt>
                <c:pt idx="68">
                  <c:v>16.050000000000004</c:v>
                </c:pt>
                <c:pt idx="69">
                  <c:v>12.92</c:v>
                </c:pt>
                <c:pt idx="70">
                  <c:v>7.93</c:v>
                </c:pt>
                <c:pt idx="71">
                  <c:v>4.99</c:v>
                </c:pt>
                <c:pt idx="72">
                  <c:v>39.119999999999997</c:v>
                </c:pt>
                <c:pt idx="73">
                  <c:v>9.1999999999999993</c:v>
                </c:pt>
                <c:pt idx="74">
                  <c:v>29.919999999999998</c:v>
                </c:pt>
                <c:pt idx="75">
                  <c:v>40.419999999999995</c:v>
                </c:pt>
                <c:pt idx="76">
                  <c:v>16.850000000000005</c:v>
                </c:pt>
                <c:pt idx="77">
                  <c:v>23.570000000000004</c:v>
                </c:pt>
                <c:pt idx="78">
                  <c:v>30.47000000000001</c:v>
                </c:pt>
                <c:pt idx="79">
                  <c:v>18.820000000000004</c:v>
                </c:pt>
                <c:pt idx="80">
                  <c:v>11.650000000000006</c:v>
                </c:pt>
                <c:pt idx="81">
                  <c:v>19.290000000000006</c:v>
                </c:pt>
                <c:pt idx="82">
                  <c:v>12.06</c:v>
                </c:pt>
                <c:pt idx="83">
                  <c:v>7.2299999999999995</c:v>
                </c:pt>
                <c:pt idx="84">
                  <c:v>21.869999999999997</c:v>
                </c:pt>
                <c:pt idx="85">
                  <c:v>11.59</c:v>
                </c:pt>
                <c:pt idx="86">
                  <c:v>10.28</c:v>
                </c:pt>
                <c:pt idx="87">
                  <c:v>14.630000000000003</c:v>
                </c:pt>
                <c:pt idx="88">
                  <c:v>7.96</c:v>
                </c:pt>
                <c:pt idx="89">
                  <c:v>6.67</c:v>
                </c:pt>
                <c:pt idx="90">
                  <c:v>21.04</c:v>
                </c:pt>
                <c:pt idx="91">
                  <c:v>6.6400000000000006</c:v>
                </c:pt>
                <c:pt idx="92">
                  <c:v>14.400000000000002</c:v>
                </c:pt>
                <c:pt idx="93">
                  <c:v>9.11</c:v>
                </c:pt>
                <c:pt idx="94">
                  <c:v>4.33</c:v>
                </c:pt>
                <c:pt idx="95">
                  <c:v>4.7799999999999994</c:v>
                </c:pt>
                <c:pt idx="96">
                  <c:v>25.310000000000002</c:v>
                </c:pt>
                <c:pt idx="97">
                  <c:v>13.970000000000002</c:v>
                </c:pt>
                <c:pt idx="98">
                  <c:v>11.34</c:v>
                </c:pt>
                <c:pt idx="99">
                  <c:v>62.430000000000007</c:v>
                </c:pt>
                <c:pt idx="100">
                  <c:v>16.220000000000006</c:v>
                </c:pt>
                <c:pt idx="101">
                  <c:v>46.210000000000008</c:v>
                </c:pt>
                <c:pt idx="102">
                  <c:v>50.469999999999992</c:v>
                </c:pt>
                <c:pt idx="103">
                  <c:v>9.75</c:v>
                </c:pt>
                <c:pt idx="104">
                  <c:v>40.72</c:v>
                </c:pt>
                <c:pt idx="105">
                  <c:v>29.070000000000004</c:v>
                </c:pt>
                <c:pt idx="106">
                  <c:v>4.1500000000000004</c:v>
                </c:pt>
                <c:pt idx="107">
                  <c:v>24.920000000000005</c:v>
                </c:pt>
                <c:pt idx="108">
                  <c:v>28.020000000000007</c:v>
                </c:pt>
                <c:pt idx="109">
                  <c:v>16.350000000000001</c:v>
                </c:pt>
                <c:pt idx="110">
                  <c:v>11.670000000000002</c:v>
                </c:pt>
                <c:pt idx="111">
                  <c:v>59.340000000000011</c:v>
                </c:pt>
                <c:pt idx="112">
                  <c:v>36.290000000000006</c:v>
                </c:pt>
                <c:pt idx="113">
                  <c:v>23.050000000000008</c:v>
                </c:pt>
                <c:pt idx="114">
                  <c:v>40.329999999999977</c:v>
                </c:pt>
                <c:pt idx="115">
                  <c:v>28.459999999999997</c:v>
                </c:pt>
                <c:pt idx="116">
                  <c:v>11.870000000000001</c:v>
                </c:pt>
                <c:pt idx="117">
                  <c:v>44.13000000000001</c:v>
                </c:pt>
                <c:pt idx="118">
                  <c:v>11.9</c:v>
                </c:pt>
                <c:pt idx="119">
                  <c:v>32.230000000000004</c:v>
                </c:pt>
                <c:pt idx="120">
                  <c:v>39.04999999999999</c:v>
                </c:pt>
                <c:pt idx="121">
                  <c:v>23.39</c:v>
                </c:pt>
                <c:pt idx="122">
                  <c:v>15.660000000000004</c:v>
                </c:pt>
                <c:pt idx="123">
                  <c:v>44.24</c:v>
                </c:pt>
                <c:pt idx="124">
                  <c:v>19.820000000000007</c:v>
                </c:pt>
                <c:pt idx="125">
                  <c:v>24.420000000000005</c:v>
                </c:pt>
                <c:pt idx="126">
                  <c:v>38.200000000000003</c:v>
                </c:pt>
                <c:pt idx="127">
                  <c:v>16.099999999999998</c:v>
                </c:pt>
                <c:pt idx="128">
                  <c:v>22.100000000000005</c:v>
                </c:pt>
                <c:pt idx="129">
                  <c:v>127.33999999999996</c:v>
                </c:pt>
                <c:pt idx="130">
                  <c:v>28.500000000000004</c:v>
                </c:pt>
                <c:pt idx="131">
                  <c:v>98.839999999999989</c:v>
                </c:pt>
                <c:pt idx="132">
                  <c:v>91.829999999999927</c:v>
                </c:pt>
                <c:pt idx="133">
                  <c:v>37.889999999999993</c:v>
                </c:pt>
                <c:pt idx="134">
                  <c:v>53.939999999999962</c:v>
                </c:pt>
                <c:pt idx="135">
                  <c:v>99.589999999999961</c:v>
                </c:pt>
                <c:pt idx="136">
                  <c:v>76.27</c:v>
                </c:pt>
                <c:pt idx="137">
                  <c:v>23.32</c:v>
                </c:pt>
                <c:pt idx="138">
                  <c:v>85.54</c:v>
                </c:pt>
                <c:pt idx="139">
                  <c:v>67.319999999999993</c:v>
                </c:pt>
                <c:pt idx="140">
                  <c:v>18.220000000000006</c:v>
                </c:pt>
                <c:pt idx="141">
                  <c:v>76.419999999999973</c:v>
                </c:pt>
                <c:pt idx="142">
                  <c:v>6.44</c:v>
                </c:pt>
                <c:pt idx="143">
                  <c:v>69.97999999999999</c:v>
                </c:pt>
                <c:pt idx="144">
                  <c:v>50.04999999999999</c:v>
                </c:pt>
                <c:pt idx="145">
                  <c:v>31.520000000000003</c:v>
                </c:pt>
                <c:pt idx="146">
                  <c:v>18.530000000000005</c:v>
                </c:pt>
                <c:pt idx="147">
                  <c:v>87.90999999999994</c:v>
                </c:pt>
                <c:pt idx="148">
                  <c:v>37</c:v>
                </c:pt>
                <c:pt idx="149">
                  <c:v>50.910000000000011</c:v>
                </c:pt>
                <c:pt idx="150">
                  <c:v>40.47999999999999</c:v>
                </c:pt>
                <c:pt idx="151">
                  <c:v>12.540000000000004</c:v>
                </c:pt>
                <c:pt idx="152">
                  <c:v>27.939999999999998</c:v>
                </c:pt>
                <c:pt idx="153">
                  <c:v>53.189999999999984</c:v>
                </c:pt>
                <c:pt idx="154">
                  <c:v>34.17</c:v>
                </c:pt>
                <c:pt idx="155">
                  <c:v>19.020000000000003</c:v>
                </c:pt>
                <c:pt idx="156">
                  <c:v>41.309999999999988</c:v>
                </c:pt>
                <c:pt idx="157">
                  <c:v>20.540000000000003</c:v>
                </c:pt>
                <c:pt idx="158">
                  <c:v>20.770000000000003</c:v>
                </c:pt>
                <c:pt idx="159">
                  <c:v>50.61999999999999</c:v>
                </c:pt>
                <c:pt idx="160">
                  <c:v>33.489999999999995</c:v>
                </c:pt>
                <c:pt idx="161">
                  <c:v>17.130000000000003</c:v>
                </c:pt>
                <c:pt idx="162">
                  <c:v>54.72999999999999</c:v>
                </c:pt>
                <c:pt idx="163">
                  <c:v>28.050000000000008</c:v>
                </c:pt>
                <c:pt idx="164">
                  <c:v>26.68</c:v>
                </c:pt>
                <c:pt idx="165">
                  <c:v>29.630000000000006</c:v>
                </c:pt>
                <c:pt idx="166">
                  <c:v>10.59</c:v>
                </c:pt>
                <c:pt idx="167">
                  <c:v>19.040000000000003</c:v>
                </c:pt>
                <c:pt idx="168">
                  <c:v>48.860000000000021</c:v>
                </c:pt>
                <c:pt idx="169">
                  <c:v>35.040000000000013</c:v>
                </c:pt>
                <c:pt idx="170">
                  <c:v>13.82</c:v>
                </c:pt>
                <c:pt idx="171">
                  <c:v>25.110000000000007</c:v>
                </c:pt>
                <c:pt idx="172">
                  <c:v>11.570000000000002</c:v>
                </c:pt>
                <c:pt idx="173">
                  <c:v>13.540000000000003</c:v>
                </c:pt>
                <c:pt idx="174">
                  <c:v>49.859999999999992</c:v>
                </c:pt>
                <c:pt idx="175">
                  <c:v>25.87</c:v>
                </c:pt>
                <c:pt idx="176">
                  <c:v>23.990000000000006</c:v>
                </c:pt>
                <c:pt idx="177">
                  <c:v>21.650000000000006</c:v>
                </c:pt>
                <c:pt idx="178">
                  <c:v>11.170000000000002</c:v>
                </c:pt>
                <c:pt idx="179">
                  <c:v>10.48</c:v>
                </c:pt>
                <c:pt idx="180">
                  <c:v>10.930000000000001</c:v>
                </c:pt>
                <c:pt idx="181">
                  <c:v>6.51</c:v>
                </c:pt>
                <c:pt idx="182">
                  <c:v>4.42</c:v>
                </c:pt>
                <c:pt idx="183">
                  <c:v>41.809999999999988</c:v>
                </c:pt>
                <c:pt idx="184">
                  <c:v>30.810000000000006</c:v>
                </c:pt>
                <c:pt idx="185">
                  <c:v>11</c:v>
                </c:pt>
                <c:pt idx="186">
                  <c:v>34.44</c:v>
                </c:pt>
                <c:pt idx="187">
                  <c:v>9.6600000000000019</c:v>
                </c:pt>
                <c:pt idx="188">
                  <c:v>24.78</c:v>
                </c:pt>
                <c:pt idx="189">
                  <c:v>36.29</c:v>
                </c:pt>
                <c:pt idx="190">
                  <c:v>14.530000000000003</c:v>
                </c:pt>
                <c:pt idx="191">
                  <c:v>21.760000000000005</c:v>
                </c:pt>
                <c:pt idx="192">
                  <c:v>27.17</c:v>
                </c:pt>
                <c:pt idx="193">
                  <c:v>12.160000000000002</c:v>
                </c:pt>
                <c:pt idx="194">
                  <c:v>15.010000000000003</c:v>
                </c:pt>
                <c:pt idx="195">
                  <c:v>17.590000000000007</c:v>
                </c:pt>
                <c:pt idx="196">
                  <c:v>6.46</c:v>
                </c:pt>
                <c:pt idx="197">
                  <c:v>11.130000000000003</c:v>
                </c:pt>
                <c:pt idx="198">
                  <c:v>31.110000000000007</c:v>
                </c:pt>
                <c:pt idx="199">
                  <c:v>13.440000000000001</c:v>
                </c:pt>
                <c:pt idx="200">
                  <c:v>17.670000000000005</c:v>
                </c:pt>
                <c:pt idx="201">
                  <c:v>28.320000000000004</c:v>
                </c:pt>
                <c:pt idx="202">
                  <c:v>11.660000000000002</c:v>
                </c:pt>
                <c:pt idx="203">
                  <c:v>16.66</c:v>
                </c:pt>
                <c:pt idx="204">
                  <c:v>25.360000000000007</c:v>
                </c:pt>
                <c:pt idx="205">
                  <c:v>13.730000000000008</c:v>
                </c:pt>
                <c:pt idx="206">
                  <c:v>11.629999999999999</c:v>
                </c:pt>
                <c:pt idx="207">
                  <c:v>16.520000000000007</c:v>
                </c:pt>
                <c:pt idx="208">
                  <c:v>6.3500000000000005</c:v>
                </c:pt>
                <c:pt idx="209">
                  <c:v>10.170000000000002</c:v>
                </c:pt>
                <c:pt idx="210">
                  <c:v>26.490000000000006</c:v>
                </c:pt>
                <c:pt idx="211">
                  <c:v>13.120000000000001</c:v>
                </c:pt>
                <c:pt idx="212">
                  <c:v>13.37</c:v>
                </c:pt>
                <c:pt idx="213">
                  <c:v>11.310000000000004</c:v>
                </c:pt>
                <c:pt idx="214">
                  <c:v>2.5700000000000003</c:v>
                </c:pt>
                <c:pt idx="215">
                  <c:v>8.74</c:v>
                </c:pt>
                <c:pt idx="216">
                  <c:v>18.780000000000008</c:v>
                </c:pt>
                <c:pt idx="217">
                  <c:v>9.9500000000000011</c:v>
                </c:pt>
                <c:pt idx="218">
                  <c:v>8.83</c:v>
                </c:pt>
                <c:pt idx="219">
                  <c:v>43.15</c:v>
                </c:pt>
                <c:pt idx="220">
                  <c:v>13.590000000000003</c:v>
                </c:pt>
                <c:pt idx="221">
                  <c:v>29.56</c:v>
                </c:pt>
                <c:pt idx="222">
                  <c:v>39.190000000000012</c:v>
                </c:pt>
                <c:pt idx="223">
                  <c:v>18.86</c:v>
                </c:pt>
                <c:pt idx="224">
                  <c:v>20.329999999999998</c:v>
                </c:pt>
                <c:pt idx="225">
                  <c:v>24.320000000000007</c:v>
                </c:pt>
                <c:pt idx="226">
                  <c:v>6.1999999999999993</c:v>
                </c:pt>
                <c:pt idx="227">
                  <c:v>18.120000000000005</c:v>
                </c:pt>
                <c:pt idx="228">
                  <c:v>15.150000000000007</c:v>
                </c:pt>
                <c:pt idx="229">
                  <c:v>10.160000000000004</c:v>
                </c:pt>
                <c:pt idx="230">
                  <c:v>4.9899999999999993</c:v>
                </c:pt>
                <c:pt idx="231">
                  <c:v>41.300000000000004</c:v>
                </c:pt>
                <c:pt idx="232">
                  <c:v>9.6300000000000026</c:v>
                </c:pt>
                <c:pt idx="233">
                  <c:v>31.67</c:v>
                </c:pt>
                <c:pt idx="234">
                  <c:v>11.500000000000004</c:v>
                </c:pt>
                <c:pt idx="235">
                  <c:v>4.8599999999999994</c:v>
                </c:pt>
                <c:pt idx="236">
                  <c:v>6.64</c:v>
                </c:pt>
                <c:pt idx="237">
                  <c:v>24.290000000000003</c:v>
                </c:pt>
                <c:pt idx="238">
                  <c:v>7.34</c:v>
                </c:pt>
                <c:pt idx="239">
                  <c:v>16.950000000000003</c:v>
                </c:pt>
                <c:pt idx="240">
                  <c:v>16.61</c:v>
                </c:pt>
                <c:pt idx="241">
                  <c:v>8.2200000000000006</c:v>
                </c:pt>
                <c:pt idx="242">
                  <c:v>8.39</c:v>
                </c:pt>
                <c:pt idx="243">
                  <c:v>38.300000000000004</c:v>
                </c:pt>
                <c:pt idx="244">
                  <c:v>13.1</c:v>
                </c:pt>
                <c:pt idx="245">
                  <c:v>25.2</c:v>
                </c:pt>
                <c:pt idx="246">
                  <c:v>49.489999999999988</c:v>
                </c:pt>
                <c:pt idx="247">
                  <c:v>35.6</c:v>
                </c:pt>
                <c:pt idx="248">
                  <c:v>13.89</c:v>
                </c:pt>
                <c:pt idx="249">
                  <c:v>49.239999999999988</c:v>
                </c:pt>
                <c:pt idx="250">
                  <c:v>8.6300000000000008</c:v>
                </c:pt>
                <c:pt idx="251">
                  <c:v>40.609999999999992</c:v>
                </c:pt>
                <c:pt idx="252">
                  <c:v>19.490000000000009</c:v>
                </c:pt>
                <c:pt idx="253">
                  <c:v>10.340000000000002</c:v>
                </c:pt>
                <c:pt idx="254">
                  <c:v>9.1500000000000021</c:v>
                </c:pt>
                <c:pt idx="255">
                  <c:v>19.870000000000005</c:v>
                </c:pt>
                <c:pt idx="256">
                  <c:v>10.46</c:v>
                </c:pt>
                <c:pt idx="257">
                  <c:v>9.4099999999999984</c:v>
                </c:pt>
                <c:pt idx="258">
                  <c:v>21.240000000000009</c:v>
                </c:pt>
                <c:pt idx="259">
                  <c:v>8.8099999999999987</c:v>
                </c:pt>
                <c:pt idx="260">
                  <c:v>12.430000000000001</c:v>
                </c:pt>
                <c:pt idx="261">
                  <c:v>6.1199999999999992</c:v>
                </c:pt>
                <c:pt idx="262">
                  <c:v>1.6599999999999997</c:v>
                </c:pt>
                <c:pt idx="263">
                  <c:v>4.46</c:v>
                </c:pt>
                <c:pt idx="264">
                  <c:v>19.430000000000007</c:v>
                </c:pt>
                <c:pt idx="265">
                  <c:v>8.49</c:v>
                </c:pt>
                <c:pt idx="266">
                  <c:v>10.940000000000001</c:v>
                </c:pt>
                <c:pt idx="267">
                  <c:v>7.35</c:v>
                </c:pt>
                <c:pt idx="268">
                  <c:v>2.96</c:v>
                </c:pt>
                <c:pt idx="269">
                  <c:v>4.3899999999999997</c:v>
                </c:pt>
                <c:pt idx="270">
                  <c:v>9.1800000000000015</c:v>
                </c:pt>
                <c:pt idx="271">
                  <c:v>6.38</c:v>
                </c:pt>
                <c:pt idx="272">
                  <c:v>2.8</c:v>
                </c:pt>
                <c:pt idx="273">
                  <c:v>34.890000000000015</c:v>
                </c:pt>
                <c:pt idx="274">
                  <c:v>12.960000000000003</c:v>
                </c:pt>
                <c:pt idx="275">
                  <c:v>21.930000000000003</c:v>
                </c:pt>
                <c:pt idx="276">
                  <c:v>26.940000000000005</c:v>
                </c:pt>
                <c:pt idx="277">
                  <c:v>13.930000000000001</c:v>
                </c:pt>
                <c:pt idx="278">
                  <c:v>13.010000000000002</c:v>
                </c:pt>
                <c:pt idx="279">
                  <c:v>18.100000000000005</c:v>
                </c:pt>
                <c:pt idx="280">
                  <c:v>6.41</c:v>
                </c:pt>
                <c:pt idx="281">
                  <c:v>11.690000000000001</c:v>
                </c:pt>
                <c:pt idx="282">
                  <c:v>13.910000000000004</c:v>
                </c:pt>
                <c:pt idx="283">
                  <c:v>2.31</c:v>
                </c:pt>
                <c:pt idx="284">
                  <c:v>11.600000000000003</c:v>
                </c:pt>
                <c:pt idx="285">
                  <c:v>10.050000000000001</c:v>
                </c:pt>
                <c:pt idx="286">
                  <c:v>1.6600000000000001</c:v>
                </c:pt>
                <c:pt idx="287">
                  <c:v>8.39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17-496F-BAE9-536B2C9AEA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0545120"/>
        <c:axId val="2010542624"/>
      </c:barChart>
      <c:catAx>
        <c:axId val="2010545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10542624"/>
        <c:crosses val="autoZero"/>
        <c:auto val="1"/>
        <c:lblAlgn val="ctr"/>
        <c:lblOffset val="100"/>
        <c:noMultiLvlLbl val="0"/>
      </c:catAx>
      <c:valAx>
        <c:axId val="2010542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105451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[EURAUD(11legs-327pips-DD396-depo600-x300-OSTAP).xlsm]Анализ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numFmt formatCode="0.00%" sourceLinked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  <c:pivotFmt>
        <c:idx val="187"/>
        <c:spPr>
          <a:solidFill>
            <a:srgbClr val="0070C0"/>
          </a:solidFill>
        </c:spPr>
      </c:pivotFmt>
      <c:pivotFmt>
        <c:idx val="188"/>
        <c:spPr>
          <a:solidFill>
            <a:srgbClr val="FF0000"/>
          </a:solidFill>
        </c:spPr>
      </c:pivotFmt>
      <c:pivotFmt>
        <c:idx val="189"/>
        <c:spPr>
          <a:solidFill>
            <a:srgbClr val="00B050"/>
          </a:solidFill>
        </c:spPr>
      </c:pivotFmt>
      <c:pivotFmt>
        <c:idx val="190"/>
        <c:spPr>
          <a:solidFill>
            <a:srgbClr val="0070C0"/>
          </a:solidFill>
        </c:spPr>
      </c:pivotFmt>
      <c:pivotFmt>
        <c:idx val="191"/>
        <c:spPr>
          <a:solidFill>
            <a:srgbClr val="FF0000"/>
          </a:solidFill>
        </c:spPr>
      </c:pivotFmt>
      <c:pivotFmt>
        <c:idx val="192"/>
        <c:spPr>
          <a:solidFill>
            <a:srgbClr val="00B050"/>
          </a:solidFill>
        </c:spPr>
      </c:pivotFmt>
      <c:pivotFmt>
        <c:idx val="193"/>
        <c:spPr>
          <a:solidFill>
            <a:srgbClr val="0070C0"/>
          </a:solidFill>
        </c:spPr>
      </c:pivotFmt>
      <c:pivotFmt>
        <c:idx val="194"/>
        <c:spPr>
          <a:solidFill>
            <a:srgbClr val="FF0000"/>
          </a:solidFill>
        </c:spPr>
      </c:pivotFmt>
      <c:pivotFmt>
        <c:idx val="195"/>
        <c:spPr>
          <a:solidFill>
            <a:srgbClr val="00B050"/>
          </a:solidFill>
        </c:spPr>
      </c:pivotFmt>
      <c:pivotFmt>
        <c:idx val="196"/>
        <c:spPr>
          <a:solidFill>
            <a:srgbClr val="0070C0"/>
          </a:solidFill>
        </c:spPr>
      </c:pivotFmt>
      <c:pivotFmt>
        <c:idx val="197"/>
        <c:spPr>
          <a:solidFill>
            <a:srgbClr val="FF0000"/>
          </a:solidFill>
        </c:spPr>
      </c:pivotFmt>
      <c:pivotFmt>
        <c:idx val="198"/>
        <c:spPr>
          <a:solidFill>
            <a:srgbClr val="00B050"/>
          </a:solidFill>
        </c:spPr>
      </c:pivotFmt>
      <c:pivotFmt>
        <c:idx val="199"/>
        <c:spPr>
          <a:solidFill>
            <a:srgbClr val="0070C0"/>
          </a:solidFill>
        </c:spPr>
      </c:pivotFmt>
      <c:pivotFmt>
        <c:idx val="200"/>
        <c:spPr>
          <a:solidFill>
            <a:srgbClr val="FF0000"/>
          </a:solidFill>
        </c:spPr>
      </c:pivotFmt>
      <c:pivotFmt>
        <c:idx val="201"/>
        <c:spPr>
          <a:solidFill>
            <a:srgbClr val="00B050"/>
          </a:solidFill>
        </c:spPr>
      </c:pivotFmt>
      <c:pivotFmt>
        <c:idx val="202"/>
        <c:spPr>
          <a:solidFill>
            <a:srgbClr val="0070C0"/>
          </a:solidFill>
        </c:spPr>
      </c:pivotFmt>
      <c:pivotFmt>
        <c:idx val="203"/>
        <c:spPr>
          <a:solidFill>
            <a:srgbClr val="FF0000"/>
          </a:solidFill>
        </c:spPr>
      </c:pivotFmt>
      <c:pivotFmt>
        <c:idx val="204"/>
        <c:spPr>
          <a:solidFill>
            <a:srgbClr val="00B050"/>
          </a:solidFill>
        </c:spPr>
      </c:pivotFmt>
      <c:pivotFmt>
        <c:idx val="205"/>
        <c:spPr>
          <a:solidFill>
            <a:srgbClr val="0070C0"/>
          </a:solidFill>
        </c:spPr>
      </c:pivotFmt>
      <c:pivotFmt>
        <c:idx val="206"/>
        <c:spPr>
          <a:solidFill>
            <a:srgbClr val="FF0000"/>
          </a:solidFill>
        </c:spPr>
      </c:pivotFmt>
      <c:pivotFmt>
        <c:idx val="207"/>
        <c:spPr>
          <a:solidFill>
            <a:srgbClr val="00B050"/>
          </a:solidFill>
        </c:spPr>
      </c:pivotFmt>
      <c:pivotFmt>
        <c:idx val="208"/>
        <c:spPr>
          <a:solidFill>
            <a:srgbClr val="0070C0"/>
          </a:solidFill>
        </c:spPr>
      </c:pivotFmt>
      <c:pivotFmt>
        <c:idx val="209"/>
        <c:spPr>
          <a:solidFill>
            <a:srgbClr val="FF0000"/>
          </a:solidFill>
        </c:spPr>
      </c:pivotFmt>
      <c:pivotFmt>
        <c:idx val="210"/>
        <c:spPr>
          <a:solidFill>
            <a:srgbClr val="00B050"/>
          </a:solidFill>
        </c:spPr>
      </c:pivotFmt>
      <c:pivotFmt>
        <c:idx val="211"/>
        <c:spPr>
          <a:solidFill>
            <a:srgbClr val="0070C0"/>
          </a:solidFill>
        </c:spPr>
      </c:pivotFmt>
      <c:pivotFmt>
        <c:idx val="212"/>
        <c:spPr>
          <a:solidFill>
            <a:srgbClr val="FF0000"/>
          </a:solidFill>
        </c:spPr>
      </c:pivotFmt>
      <c:pivotFmt>
        <c:idx val="213"/>
        <c:spPr>
          <a:solidFill>
            <a:srgbClr val="00B050"/>
          </a:solidFill>
        </c:spPr>
      </c:pivotFmt>
      <c:pivotFmt>
        <c:idx val="214"/>
        <c:spPr>
          <a:solidFill>
            <a:srgbClr val="0070C0"/>
          </a:solidFill>
        </c:spPr>
      </c:pivotFmt>
      <c:pivotFmt>
        <c:idx val="215"/>
        <c:spPr>
          <a:solidFill>
            <a:srgbClr val="FF0000"/>
          </a:solidFill>
        </c:spPr>
      </c:pivotFmt>
      <c:pivotFmt>
        <c:idx val="216"/>
        <c:spPr>
          <a:solidFill>
            <a:srgbClr val="00B050"/>
          </a:solidFill>
        </c:spPr>
      </c:pivotFmt>
      <c:pivotFmt>
        <c:idx val="217"/>
        <c:spPr>
          <a:solidFill>
            <a:srgbClr val="0070C0"/>
          </a:solidFill>
        </c:spPr>
      </c:pivotFmt>
      <c:pivotFmt>
        <c:idx val="218"/>
        <c:spPr>
          <a:solidFill>
            <a:srgbClr val="FF0000"/>
          </a:solidFill>
        </c:spPr>
      </c:pivotFmt>
      <c:pivotFmt>
        <c:idx val="219"/>
        <c:spPr>
          <a:solidFill>
            <a:srgbClr val="00B050"/>
          </a:solidFill>
        </c:spPr>
      </c:pivotFmt>
      <c:pivotFmt>
        <c:idx val="220"/>
        <c:spPr>
          <a:solidFill>
            <a:srgbClr val="0070C0"/>
          </a:solidFill>
        </c:spPr>
      </c:pivotFmt>
      <c:pivotFmt>
        <c:idx val="221"/>
        <c:spPr>
          <a:solidFill>
            <a:srgbClr val="FF0000"/>
          </a:solidFill>
        </c:spPr>
      </c:pivotFmt>
      <c:pivotFmt>
        <c:idx val="222"/>
        <c:spPr>
          <a:solidFill>
            <a:srgbClr val="00B050"/>
          </a:solidFill>
        </c:spPr>
      </c:pivotFmt>
      <c:pivotFmt>
        <c:idx val="223"/>
        <c:spPr>
          <a:solidFill>
            <a:srgbClr val="0070C0"/>
          </a:solidFill>
        </c:spPr>
      </c:pivotFmt>
      <c:pivotFmt>
        <c:idx val="224"/>
        <c:spPr>
          <a:solidFill>
            <a:srgbClr val="FF0000"/>
          </a:solidFill>
        </c:spPr>
      </c:pivotFmt>
      <c:pivotFmt>
        <c:idx val="225"/>
        <c:spPr>
          <a:solidFill>
            <a:srgbClr val="00B050"/>
          </a:solidFill>
        </c:spPr>
      </c:pivotFmt>
      <c:pivotFmt>
        <c:idx val="226"/>
        <c:spPr>
          <a:solidFill>
            <a:srgbClr val="0070C0"/>
          </a:solidFill>
        </c:spPr>
      </c:pivotFmt>
      <c:pivotFmt>
        <c:idx val="227"/>
        <c:spPr>
          <a:solidFill>
            <a:srgbClr val="FF0000"/>
          </a:solidFill>
        </c:spPr>
      </c:pivotFmt>
      <c:pivotFmt>
        <c:idx val="228"/>
        <c:spPr>
          <a:solidFill>
            <a:srgbClr val="00B050"/>
          </a:solidFill>
        </c:spPr>
      </c:pivotFmt>
      <c:pivotFmt>
        <c:idx val="229"/>
        <c:spPr>
          <a:solidFill>
            <a:srgbClr val="0070C0"/>
          </a:solidFill>
        </c:spPr>
      </c:pivotFmt>
      <c:pivotFmt>
        <c:idx val="230"/>
        <c:spPr>
          <a:solidFill>
            <a:srgbClr val="FF0000"/>
          </a:solidFill>
        </c:spPr>
      </c:pivotFmt>
      <c:pivotFmt>
        <c:idx val="231"/>
        <c:spPr>
          <a:solidFill>
            <a:srgbClr val="00B050"/>
          </a:solidFill>
        </c:spPr>
      </c:pivotFmt>
      <c:pivotFmt>
        <c:idx val="232"/>
        <c:spPr>
          <a:solidFill>
            <a:srgbClr val="0070C0"/>
          </a:solidFill>
        </c:spPr>
      </c:pivotFmt>
      <c:pivotFmt>
        <c:idx val="233"/>
        <c:spPr>
          <a:solidFill>
            <a:srgbClr val="FF0000"/>
          </a:solidFill>
        </c:spPr>
      </c:pivotFmt>
      <c:pivotFmt>
        <c:idx val="234"/>
        <c:spPr>
          <a:solidFill>
            <a:srgbClr val="00B050"/>
          </a:solidFill>
        </c:spPr>
      </c:pivotFmt>
      <c:pivotFmt>
        <c:idx val="235"/>
        <c:spPr>
          <a:solidFill>
            <a:srgbClr val="0070C0"/>
          </a:solidFill>
        </c:spPr>
      </c:pivotFmt>
      <c:pivotFmt>
        <c:idx val="236"/>
        <c:spPr>
          <a:solidFill>
            <a:srgbClr val="FF0000"/>
          </a:solidFill>
        </c:spPr>
      </c:pivotFmt>
      <c:pivotFmt>
        <c:idx val="237"/>
        <c:spPr>
          <a:solidFill>
            <a:srgbClr val="00B050"/>
          </a:solidFill>
        </c:spPr>
      </c:pivotFmt>
      <c:pivotFmt>
        <c:idx val="238"/>
        <c:spPr>
          <a:solidFill>
            <a:srgbClr val="0070C0"/>
          </a:solidFill>
        </c:spPr>
      </c:pivotFmt>
      <c:pivotFmt>
        <c:idx val="239"/>
        <c:spPr>
          <a:solidFill>
            <a:srgbClr val="FF0000"/>
          </a:solidFill>
        </c:spPr>
      </c:pivotFmt>
      <c:pivotFmt>
        <c:idx val="240"/>
        <c:spPr>
          <a:solidFill>
            <a:srgbClr val="00B050"/>
          </a:solidFill>
        </c:spPr>
      </c:pivotFmt>
      <c:pivotFmt>
        <c:idx val="241"/>
        <c:spPr>
          <a:solidFill>
            <a:srgbClr val="0070C0"/>
          </a:solidFill>
        </c:spPr>
      </c:pivotFmt>
      <c:pivotFmt>
        <c:idx val="242"/>
        <c:spPr>
          <a:solidFill>
            <a:srgbClr val="FF0000"/>
          </a:solidFill>
        </c:spPr>
      </c:pivotFmt>
      <c:pivotFmt>
        <c:idx val="243"/>
        <c:spPr>
          <a:solidFill>
            <a:srgbClr val="00B050"/>
          </a:solidFill>
        </c:spPr>
      </c:pivotFmt>
      <c:pivotFmt>
        <c:idx val="244"/>
        <c:spPr>
          <a:solidFill>
            <a:srgbClr val="0070C0"/>
          </a:solidFill>
        </c:spPr>
      </c:pivotFmt>
      <c:pivotFmt>
        <c:idx val="245"/>
        <c:spPr>
          <a:solidFill>
            <a:srgbClr val="FF0000"/>
          </a:solidFill>
        </c:spPr>
      </c:pivotFmt>
      <c:pivotFmt>
        <c:idx val="246"/>
        <c:spPr>
          <a:solidFill>
            <a:srgbClr val="00B050"/>
          </a:solidFill>
        </c:spPr>
      </c:pivotFmt>
      <c:pivotFmt>
        <c:idx val="247"/>
        <c:spPr>
          <a:solidFill>
            <a:srgbClr val="0070C0"/>
          </a:solidFill>
        </c:spPr>
      </c:pivotFmt>
      <c:pivotFmt>
        <c:idx val="248"/>
        <c:spPr>
          <a:solidFill>
            <a:srgbClr val="FF0000"/>
          </a:solidFill>
        </c:spPr>
      </c:pivotFmt>
      <c:pivotFmt>
        <c:idx val="249"/>
        <c:spPr>
          <a:solidFill>
            <a:srgbClr val="00B050"/>
          </a:solidFill>
        </c:spPr>
      </c:pivotFmt>
      <c:pivotFmt>
        <c:idx val="250"/>
        <c:spPr>
          <a:solidFill>
            <a:srgbClr val="0070C0"/>
          </a:solidFill>
        </c:spPr>
      </c:pivotFmt>
      <c:pivotFmt>
        <c:idx val="251"/>
        <c:spPr>
          <a:solidFill>
            <a:srgbClr val="FF0000"/>
          </a:solidFill>
        </c:spPr>
      </c:pivotFmt>
      <c:pivotFmt>
        <c:idx val="252"/>
        <c:spPr>
          <a:solidFill>
            <a:srgbClr val="00B050"/>
          </a:solidFill>
        </c:spPr>
      </c:pivotFmt>
      <c:pivotFmt>
        <c:idx val="253"/>
        <c:spPr>
          <a:solidFill>
            <a:srgbClr val="0070C0"/>
          </a:solidFill>
        </c:spPr>
      </c:pivotFmt>
      <c:pivotFmt>
        <c:idx val="254"/>
        <c:spPr>
          <a:solidFill>
            <a:srgbClr val="FF0000"/>
          </a:solidFill>
        </c:spPr>
      </c:pivotFmt>
      <c:pivotFmt>
        <c:idx val="255"/>
        <c:spPr>
          <a:solidFill>
            <a:srgbClr val="00B050"/>
          </a:solidFill>
        </c:spPr>
      </c:pivotFmt>
      <c:pivotFmt>
        <c:idx val="256"/>
        <c:spPr>
          <a:solidFill>
            <a:srgbClr val="0070C0"/>
          </a:solidFill>
        </c:spPr>
      </c:pivotFmt>
      <c:pivotFmt>
        <c:idx val="257"/>
        <c:spPr>
          <a:solidFill>
            <a:srgbClr val="FF0000"/>
          </a:solidFill>
        </c:spPr>
      </c:pivotFmt>
      <c:pivotFmt>
        <c:idx val="258"/>
        <c:spPr>
          <a:solidFill>
            <a:srgbClr val="00B050"/>
          </a:solidFill>
        </c:spPr>
      </c:pivotFmt>
      <c:pivotFmt>
        <c:idx val="259"/>
        <c:spPr>
          <a:solidFill>
            <a:srgbClr val="0070C0"/>
          </a:solidFill>
        </c:spPr>
      </c:pivotFmt>
      <c:pivotFmt>
        <c:idx val="260"/>
        <c:spPr>
          <a:solidFill>
            <a:srgbClr val="FF0000"/>
          </a:solidFill>
        </c:spPr>
      </c:pivotFmt>
      <c:pivotFmt>
        <c:idx val="261"/>
        <c:spPr>
          <a:solidFill>
            <a:srgbClr val="00B050"/>
          </a:solidFill>
        </c:spPr>
      </c:pivotFmt>
      <c:pivotFmt>
        <c:idx val="262"/>
        <c:spPr>
          <a:solidFill>
            <a:srgbClr val="0070C0"/>
          </a:solidFill>
        </c:spPr>
      </c:pivotFmt>
      <c:pivotFmt>
        <c:idx val="263"/>
        <c:spPr>
          <a:solidFill>
            <a:srgbClr val="FF0000"/>
          </a:solidFill>
        </c:spPr>
      </c:pivotFmt>
      <c:pivotFmt>
        <c:idx val="264"/>
        <c:spPr>
          <a:solidFill>
            <a:srgbClr val="00B050"/>
          </a:solidFill>
        </c:spPr>
      </c:pivotFmt>
      <c:pivotFmt>
        <c:idx val="265"/>
        <c:spPr>
          <a:solidFill>
            <a:srgbClr val="0070C0"/>
          </a:solidFill>
        </c:spPr>
      </c:pivotFmt>
      <c:pivotFmt>
        <c:idx val="266"/>
        <c:spPr>
          <a:solidFill>
            <a:srgbClr val="FF0000"/>
          </a:solidFill>
        </c:spPr>
      </c:pivotFmt>
      <c:pivotFmt>
        <c:idx val="267"/>
        <c:spPr>
          <a:solidFill>
            <a:srgbClr val="00B050"/>
          </a:solidFill>
        </c:spPr>
      </c:pivotFmt>
      <c:pivotFmt>
        <c:idx val="268"/>
        <c:spPr>
          <a:solidFill>
            <a:srgbClr val="0070C0"/>
          </a:solidFill>
        </c:spPr>
      </c:pivotFmt>
      <c:pivotFmt>
        <c:idx val="269"/>
        <c:spPr>
          <a:solidFill>
            <a:srgbClr val="FF0000"/>
          </a:solidFill>
        </c:spPr>
      </c:pivotFmt>
      <c:pivotFmt>
        <c:idx val="270"/>
        <c:spPr>
          <a:solidFill>
            <a:srgbClr val="00B050"/>
          </a:solidFill>
        </c:spPr>
      </c:pivotFmt>
      <c:pivotFmt>
        <c:idx val="271"/>
        <c:spPr>
          <a:solidFill>
            <a:srgbClr val="0070C0"/>
          </a:solidFill>
        </c:spPr>
      </c:pivotFmt>
      <c:pivotFmt>
        <c:idx val="272"/>
        <c:spPr>
          <a:solidFill>
            <a:srgbClr val="FF0000"/>
          </a:solidFill>
        </c:spPr>
      </c:pivotFmt>
      <c:pivotFmt>
        <c:idx val="273"/>
        <c:spPr>
          <a:solidFill>
            <a:srgbClr val="00B050"/>
          </a:solidFill>
        </c:spPr>
      </c:pivotFmt>
      <c:pivotFmt>
        <c:idx val="274"/>
        <c:spPr>
          <a:solidFill>
            <a:srgbClr val="0070C0"/>
          </a:solidFill>
        </c:spPr>
      </c:pivotFmt>
      <c:pivotFmt>
        <c:idx val="275"/>
        <c:spPr>
          <a:solidFill>
            <a:srgbClr val="FF0000"/>
          </a:solidFill>
        </c:spPr>
      </c:pivotFmt>
      <c:pivotFmt>
        <c:idx val="276"/>
        <c:spPr>
          <a:solidFill>
            <a:srgbClr val="00B050"/>
          </a:solidFill>
        </c:spPr>
      </c:pivotFmt>
      <c:pivotFmt>
        <c:idx val="277"/>
        <c:spPr>
          <a:solidFill>
            <a:srgbClr val="0070C0"/>
          </a:solidFill>
        </c:spPr>
      </c:pivotFmt>
      <c:pivotFmt>
        <c:idx val="278"/>
        <c:spPr>
          <a:solidFill>
            <a:srgbClr val="FF0000"/>
          </a:solidFill>
        </c:spPr>
      </c:pivotFmt>
      <c:pivotFmt>
        <c:idx val="279"/>
        <c:spPr>
          <a:solidFill>
            <a:srgbClr val="00B050"/>
          </a:solidFill>
        </c:spPr>
      </c:pivotFmt>
      <c:pivotFmt>
        <c:idx val="280"/>
        <c:spPr>
          <a:solidFill>
            <a:srgbClr val="0070C0"/>
          </a:solidFill>
        </c:spPr>
      </c:pivotFmt>
      <c:pivotFmt>
        <c:idx val="281"/>
        <c:spPr>
          <a:solidFill>
            <a:srgbClr val="FF0000"/>
          </a:solidFill>
        </c:spPr>
      </c:pivotFmt>
      <c:pivotFmt>
        <c:idx val="282"/>
        <c:spPr>
          <a:solidFill>
            <a:srgbClr val="00B050"/>
          </a:solidFill>
        </c:spPr>
      </c:pivotFmt>
      <c:pivotFmt>
        <c:idx val="283"/>
        <c:spPr>
          <a:solidFill>
            <a:srgbClr val="0070C0"/>
          </a:solidFill>
        </c:spPr>
      </c:pivotFmt>
      <c:pivotFmt>
        <c:idx val="284"/>
        <c:spPr>
          <a:solidFill>
            <a:srgbClr val="FF0000"/>
          </a:solidFill>
        </c:spPr>
      </c:pivotFmt>
      <c:pivotFmt>
        <c:idx val="285"/>
        <c:spPr>
          <a:solidFill>
            <a:srgbClr val="00B050"/>
          </a:solidFill>
        </c:spPr>
      </c:pivotFmt>
      <c:pivotFmt>
        <c:idx val="286"/>
        <c:spPr>
          <a:solidFill>
            <a:srgbClr val="0070C0"/>
          </a:solidFill>
        </c:spPr>
      </c:pivotFmt>
      <c:pivotFmt>
        <c:idx val="287"/>
        <c:spPr>
          <a:solidFill>
            <a:srgbClr val="FF0000"/>
          </a:solidFill>
        </c:spPr>
      </c:pivotFmt>
      <c:pivotFmt>
        <c:idx val="288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1-3022-421E-81C5-D88E37EE0B9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3022-421E-81C5-D88E37EE0B9F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3-3022-421E-81C5-D88E37EE0B9F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4-3022-421E-81C5-D88E37EE0B9F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3022-421E-81C5-D88E37EE0B9F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6-3022-421E-81C5-D88E37EE0B9F}"/>
              </c:ext>
            </c:extLst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7-3022-421E-81C5-D88E37EE0B9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8-3022-421E-81C5-D88E37EE0B9F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9-3022-421E-81C5-D88E37EE0B9F}"/>
              </c:ext>
            </c:extLst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A-3022-421E-81C5-D88E37EE0B9F}"/>
              </c:ext>
            </c:extLst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B-3022-421E-81C5-D88E37EE0B9F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C-3022-421E-81C5-D88E37EE0B9F}"/>
              </c:ext>
            </c:extLst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D-3022-421E-81C5-D88E37EE0B9F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E-3022-421E-81C5-D88E37EE0B9F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F-3022-421E-81C5-D88E37EE0B9F}"/>
              </c:ext>
            </c:extLst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0-3022-421E-81C5-D88E37EE0B9F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1-3022-421E-81C5-D88E37EE0B9F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2-3022-421E-81C5-D88E37EE0B9F}"/>
              </c:ext>
            </c:extLst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3-3022-421E-81C5-D88E37EE0B9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4-3022-421E-81C5-D88E37EE0B9F}"/>
              </c:ext>
            </c:extLst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5-3022-421E-81C5-D88E37EE0B9F}"/>
              </c:ext>
            </c:extLst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6-3022-421E-81C5-D88E37EE0B9F}"/>
              </c:ext>
            </c:extLst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7-3022-421E-81C5-D88E37EE0B9F}"/>
              </c:ext>
            </c:extLst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8-3022-421E-81C5-D88E37EE0B9F}"/>
              </c:ext>
            </c:extLst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9-3022-421E-81C5-D88E37EE0B9F}"/>
              </c:ext>
            </c:extLst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A-3022-421E-81C5-D88E37EE0B9F}"/>
              </c:ext>
            </c:extLst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B-3022-421E-81C5-D88E37EE0B9F}"/>
              </c:ext>
            </c:extLst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C-3022-421E-81C5-D88E37EE0B9F}"/>
              </c:ext>
            </c:extLst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1D-3022-421E-81C5-D88E37EE0B9F}"/>
              </c:ext>
            </c:extLst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1E-3022-421E-81C5-D88E37EE0B9F}"/>
              </c:ext>
            </c:extLst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1F-3022-421E-81C5-D88E37EE0B9F}"/>
              </c:ext>
            </c:extLst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0-3022-421E-81C5-D88E37EE0B9F}"/>
              </c:ext>
            </c:extLst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1-3022-421E-81C5-D88E37EE0B9F}"/>
              </c:ext>
            </c:extLst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2-3022-421E-81C5-D88E37EE0B9F}"/>
              </c:ext>
            </c:extLst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3-3022-421E-81C5-D88E37EE0B9F}"/>
              </c:ext>
            </c:extLst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4-3022-421E-81C5-D88E37EE0B9F}"/>
              </c:ext>
            </c:extLst>
          </c:dPt>
          <c:dPt>
            <c:idx val="3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5-3022-421E-81C5-D88E37EE0B9F}"/>
              </c:ext>
            </c:extLst>
          </c:dPt>
          <c:dPt>
            <c:idx val="3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6-3022-421E-81C5-D88E37EE0B9F}"/>
              </c:ext>
            </c:extLst>
          </c:dPt>
          <c:dPt>
            <c:idx val="3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7-3022-421E-81C5-D88E37EE0B9F}"/>
              </c:ext>
            </c:extLst>
          </c:dPt>
          <c:dPt>
            <c:idx val="3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8-3022-421E-81C5-D88E37EE0B9F}"/>
              </c:ext>
            </c:extLst>
          </c:dPt>
          <c:dPt>
            <c:idx val="4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9-3022-421E-81C5-D88E37EE0B9F}"/>
              </c:ext>
            </c:extLst>
          </c:dPt>
          <c:dPt>
            <c:idx val="4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A-3022-421E-81C5-D88E37EE0B9F}"/>
              </c:ext>
            </c:extLst>
          </c:dPt>
          <c:dPt>
            <c:idx val="4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B-3022-421E-81C5-D88E37EE0B9F}"/>
              </c:ext>
            </c:extLst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C-3022-421E-81C5-D88E37EE0B9F}"/>
              </c:ext>
            </c:extLst>
          </c:dPt>
          <c:dPt>
            <c:idx val="4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2D-3022-421E-81C5-D88E37EE0B9F}"/>
              </c:ext>
            </c:extLst>
          </c:dPt>
          <c:dPt>
            <c:idx val="4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2E-3022-421E-81C5-D88E37EE0B9F}"/>
              </c:ext>
            </c:extLst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2F-3022-421E-81C5-D88E37EE0B9F}"/>
              </c:ext>
            </c:extLst>
          </c:dPt>
          <c:dPt>
            <c:idx val="4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0-3022-421E-81C5-D88E37EE0B9F}"/>
              </c:ext>
            </c:extLst>
          </c:dPt>
          <c:dPt>
            <c:idx val="4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1-3022-421E-81C5-D88E37EE0B9F}"/>
              </c:ext>
            </c:extLst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2-3022-421E-81C5-D88E37EE0B9F}"/>
              </c:ext>
            </c:extLst>
          </c:dPt>
          <c:dPt>
            <c:idx val="5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3-3022-421E-81C5-D88E37EE0B9F}"/>
              </c:ext>
            </c:extLst>
          </c:dPt>
          <c:dPt>
            <c:idx val="5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4-3022-421E-81C5-D88E37EE0B9F}"/>
              </c:ext>
            </c:extLst>
          </c:dPt>
          <c:dPt>
            <c:idx val="5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5-3022-421E-81C5-D88E37EE0B9F}"/>
              </c:ext>
            </c:extLst>
          </c:dPt>
          <c:dPt>
            <c:idx val="5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6-3022-421E-81C5-D88E37EE0B9F}"/>
              </c:ext>
            </c:extLst>
          </c:dPt>
          <c:dPt>
            <c:idx val="5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7-3022-421E-81C5-D88E37EE0B9F}"/>
              </c:ext>
            </c:extLst>
          </c:dPt>
          <c:dPt>
            <c:idx val="5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8-3022-421E-81C5-D88E37EE0B9F}"/>
              </c:ext>
            </c:extLst>
          </c:dPt>
          <c:dPt>
            <c:idx val="5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9-3022-421E-81C5-D88E37EE0B9F}"/>
              </c:ext>
            </c:extLst>
          </c:dPt>
          <c:dPt>
            <c:idx val="5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A-3022-421E-81C5-D88E37EE0B9F}"/>
              </c:ext>
            </c:extLst>
          </c:dPt>
          <c:dPt>
            <c:idx val="5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B-3022-421E-81C5-D88E37EE0B9F}"/>
              </c:ext>
            </c:extLst>
          </c:dPt>
          <c:dPt>
            <c:idx val="5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C-3022-421E-81C5-D88E37EE0B9F}"/>
              </c:ext>
            </c:extLst>
          </c:dPt>
          <c:dPt>
            <c:idx val="6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3D-3022-421E-81C5-D88E37EE0B9F}"/>
              </c:ext>
            </c:extLst>
          </c:dPt>
          <c:dPt>
            <c:idx val="6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3E-3022-421E-81C5-D88E37EE0B9F}"/>
              </c:ext>
            </c:extLst>
          </c:dPt>
          <c:dPt>
            <c:idx val="6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3F-3022-421E-81C5-D88E37EE0B9F}"/>
              </c:ext>
            </c:extLst>
          </c:dPt>
          <c:dPt>
            <c:idx val="6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0-3022-421E-81C5-D88E37EE0B9F}"/>
              </c:ext>
            </c:extLst>
          </c:dPt>
          <c:dPt>
            <c:idx val="6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1-3022-421E-81C5-D88E37EE0B9F}"/>
              </c:ext>
            </c:extLst>
          </c:dPt>
          <c:dPt>
            <c:idx val="6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2-3022-421E-81C5-D88E37EE0B9F}"/>
              </c:ext>
            </c:extLst>
          </c:dPt>
          <c:dPt>
            <c:idx val="6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3-3022-421E-81C5-D88E37EE0B9F}"/>
              </c:ext>
            </c:extLst>
          </c:dPt>
          <c:dPt>
            <c:idx val="6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4-3022-421E-81C5-D88E37EE0B9F}"/>
              </c:ext>
            </c:extLst>
          </c:dPt>
          <c:dPt>
            <c:idx val="6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5-3022-421E-81C5-D88E37EE0B9F}"/>
              </c:ext>
            </c:extLst>
          </c:dPt>
          <c:dPt>
            <c:idx val="6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6-3022-421E-81C5-D88E37EE0B9F}"/>
              </c:ext>
            </c:extLst>
          </c:dPt>
          <c:dPt>
            <c:idx val="7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7-3022-421E-81C5-D88E37EE0B9F}"/>
              </c:ext>
            </c:extLst>
          </c:dPt>
          <c:dPt>
            <c:idx val="7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8-3022-421E-81C5-D88E37EE0B9F}"/>
              </c:ext>
            </c:extLst>
          </c:dPt>
          <c:dPt>
            <c:idx val="7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9-3022-421E-81C5-D88E37EE0B9F}"/>
              </c:ext>
            </c:extLst>
          </c:dPt>
          <c:dPt>
            <c:idx val="7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A-3022-421E-81C5-D88E37EE0B9F}"/>
              </c:ext>
            </c:extLst>
          </c:dPt>
          <c:dPt>
            <c:idx val="7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B-3022-421E-81C5-D88E37EE0B9F}"/>
              </c:ext>
            </c:extLst>
          </c:dPt>
          <c:dPt>
            <c:idx val="7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C-3022-421E-81C5-D88E37EE0B9F}"/>
              </c:ext>
            </c:extLst>
          </c:dPt>
          <c:dPt>
            <c:idx val="7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4D-3022-421E-81C5-D88E37EE0B9F}"/>
              </c:ext>
            </c:extLst>
          </c:dPt>
          <c:dPt>
            <c:idx val="7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4E-3022-421E-81C5-D88E37EE0B9F}"/>
              </c:ext>
            </c:extLst>
          </c:dPt>
          <c:dPt>
            <c:idx val="7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4F-3022-421E-81C5-D88E37EE0B9F}"/>
              </c:ext>
            </c:extLst>
          </c:dPt>
          <c:dPt>
            <c:idx val="7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0-3022-421E-81C5-D88E37EE0B9F}"/>
              </c:ext>
            </c:extLst>
          </c:dPt>
          <c:dPt>
            <c:idx val="8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1-3022-421E-81C5-D88E37EE0B9F}"/>
              </c:ext>
            </c:extLst>
          </c:dPt>
          <c:dPt>
            <c:idx val="8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2-3022-421E-81C5-D88E37EE0B9F}"/>
              </c:ext>
            </c:extLst>
          </c:dPt>
          <c:dPt>
            <c:idx val="8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3-3022-421E-81C5-D88E37EE0B9F}"/>
              </c:ext>
            </c:extLst>
          </c:dPt>
          <c:dPt>
            <c:idx val="8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4-3022-421E-81C5-D88E37EE0B9F}"/>
              </c:ext>
            </c:extLst>
          </c:dPt>
          <c:dPt>
            <c:idx val="8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5-3022-421E-81C5-D88E37EE0B9F}"/>
              </c:ext>
            </c:extLst>
          </c:dPt>
          <c:dPt>
            <c:idx val="8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6-3022-421E-81C5-D88E37EE0B9F}"/>
              </c:ext>
            </c:extLst>
          </c:dPt>
          <c:dPt>
            <c:idx val="8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7-3022-421E-81C5-D88E37EE0B9F}"/>
              </c:ext>
            </c:extLst>
          </c:dPt>
          <c:dPt>
            <c:idx val="8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8-3022-421E-81C5-D88E37EE0B9F}"/>
              </c:ext>
            </c:extLst>
          </c:dPt>
          <c:dPt>
            <c:idx val="8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9-3022-421E-81C5-D88E37EE0B9F}"/>
              </c:ext>
            </c:extLst>
          </c:dPt>
          <c:dPt>
            <c:idx val="8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A-3022-421E-81C5-D88E37EE0B9F}"/>
              </c:ext>
            </c:extLst>
          </c:dPt>
          <c:dPt>
            <c:idx val="9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B-3022-421E-81C5-D88E37EE0B9F}"/>
              </c:ext>
            </c:extLst>
          </c:dPt>
          <c:dPt>
            <c:idx val="9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C-3022-421E-81C5-D88E37EE0B9F}"/>
              </c:ext>
            </c:extLst>
          </c:dPt>
          <c:dPt>
            <c:idx val="9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5D-3022-421E-81C5-D88E37EE0B9F}"/>
              </c:ext>
            </c:extLst>
          </c:dPt>
          <c:dPt>
            <c:idx val="9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5E-3022-421E-81C5-D88E37EE0B9F}"/>
              </c:ext>
            </c:extLst>
          </c:dPt>
          <c:dPt>
            <c:idx val="9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5F-3022-421E-81C5-D88E37EE0B9F}"/>
              </c:ext>
            </c:extLst>
          </c:dPt>
          <c:dPt>
            <c:idx val="9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0-3022-421E-81C5-D88E37EE0B9F}"/>
              </c:ext>
            </c:extLst>
          </c:dPt>
          <c:dPt>
            <c:idx val="9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1-3022-421E-81C5-D88E37EE0B9F}"/>
              </c:ext>
            </c:extLst>
          </c:dPt>
          <c:dPt>
            <c:idx val="9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2-3022-421E-81C5-D88E37EE0B9F}"/>
              </c:ext>
            </c:extLst>
          </c:dPt>
          <c:dPt>
            <c:idx val="9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3-3022-421E-81C5-D88E37EE0B9F}"/>
              </c:ext>
            </c:extLst>
          </c:dPt>
          <c:dPt>
            <c:idx val="9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4-3022-421E-81C5-D88E37EE0B9F}"/>
              </c:ext>
            </c:extLst>
          </c:dPt>
          <c:dPt>
            <c:idx val="10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5-3022-421E-81C5-D88E37EE0B9F}"/>
              </c:ext>
            </c:extLst>
          </c:dPt>
          <c:dPt>
            <c:idx val="10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6-3022-421E-81C5-D88E37EE0B9F}"/>
              </c:ext>
            </c:extLst>
          </c:dPt>
          <c:dPt>
            <c:idx val="10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7-3022-421E-81C5-D88E37EE0B9F}"/>
              </c:ext>
            </c:extLst>
          </c:dPt>
          <c:dPt>
            <c:idx val="10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8-3022-421E-81C5-D88E37EE0B9F}"/>
              </c:ext>
            </c:extLst>
          </c:dPt>
          <c:dPt>
            <c:idx val="10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9-3022-421E-81C5-D88E37EE0B9F}"/>
              </c:ext>
            </c:extLst>
          </c:dPt>
          <c:dPt>
            <c:idx val="10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A-3022-421E-81C5-D88E37EE0B9F}"/>
              </c:ext>
            </c:extLst>
          </c:dPt>
          <c:dPt>
            <c:idx val="10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B-3022-421E-81C5-D88E37EE0B9F}"/>
              </c:ext>
            </c:extLst>
          </c:dPt>
          <c:dPt>
            <c:idx val="10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C-3022-421E-81C5-D88E37EE0B9F}"/>
              </c:ext>
            </c:extLst>
          </c:dPt>
          <c:dPt>
            <c:idx val="10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6D-3022-421E-81C5-D88E37EE0B9F}"/>
              </c:ext>
            </c:extLst>
          </c:dPt>
          <c:dPt>
            <c:idx val="10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6E-3022-421E-81C5-D88E37EE0B9F}"/>
              </c:ext>
            </c:extLst>
          </c:dPt>
          <c:dPt>
            <c:idx val="11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6F-3022-421E-81C5-D88E37EE0B9F}"/>
              </c:ext>
            </c:extLst>
          </c:dPt>
          <c:dPt>
            <c:idx val="11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0-3022-421E-81C5-D88E37EE0B9F}"/>
              </c:ext>
            </c:extLst>
          </c:dPt>
          <c:dPt>
            <c:idx val="11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1-3022-421E-81C5-D88E37EE0B9F}"/>
              </c:ext>
            </c:extLst>
          </c:dPt>
          <c:dPt>
            <c:idx val="11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2-3022-421E-81C5-D88E37EE0B9F}"/>
              </c:ext>
            </c:extLst>
          </c:dPt>
          <c:dPt>
            <c:idx val="11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3-3022-421E-81C5-D88E37EE0B9F}"/>
              </c:ext>
            </c:extLst>
          </c:dPt>
          <c:dPt>
            <c:idx val="11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4-3022-421E-81C5-D88E37EE0B9F}"/>
              </c:ext>
            </c:extLst>
          </c:dPt>
          <c:dPt>
            <c:idx val="11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5-3022-421E-81C5-D88E37EE0B9F}"/>
              </c:ext>
            </c:extLst>
          </c:dPt>
          <c:dPt>
            <c:idx val="11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6-3022-421E-81C5-D88E37EE0B9F}"/>
              </c:ext>
            </c:extLst>
          </c:dPt>
          <c:dPt>
            <c:idx val="11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7-3022-421E-81C5-D88E37EE0B9F}"/>
              </c:ext>
            </c:extLst>
          </c:dPt>
          <c:dPt>
            <c:idx val="11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8-3022-421E-81C5-D88E37EE0B9F}"/>
              </c:ext>
            </c:extLst>
          </c:dPt>
          <c:dPt>
            <c:idx val="12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9-3022-421E-81C5-D88E37EE0B9F}"/>
              </c:ext>
            </c:extLst>
          </c:dPt>
          <c:dPt>
            <c:idx val="12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A-3022-421E-81C5-D88E37EE0B9F}"/>
              </c:ext>
            </c:extLst>
          </c:dPt>
          <c:dPt>
            <c:idx val="12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B-3022-421E-81C5-D88E37EE0B9F}"/>
              </c:ext>
            </c:extLst>
          </c:dPt>
          <c:dPt>
            <c:idx val="12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C-3022-421E-81C5-D88E37EE0B9F}"/>
              </c:ext>
            </c:extLst>
          </c:dPt>
          <c:dPt>
            <c:idx val="12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7D-3022-421E-81C5-D88E37EE0B9F}"/>
              </c:ext>
            </c:extLst>
          </c:dPt>
          <c:dPt>
            <c:idx val="12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7E-3022-421E-81C5-D88E37EE0B9F}"/>
              </c:ext>
            </c:extLst>
          </c:dPt>
          <c:dPt>
            <c:idx val="12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7F-3022-421E-81C5-D88E37EE0B9F}"/>
              </c:ext>
            </c:extLst>
          </c:dPt>
          <c:dPt>
            <c:idx val="12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0-3022-421E-81C5-D88E37EE0B9F}"/>
              </c:ext>
            </c:extLst>
          </c:dPt>
          <c:dPt>
            <c:idx val="12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1-3022-421E-81C5-D88E37EE0B9F}"/>
              </c:ext>
            </c:extLst>
          </c:dPt>
          <c:dPt>
            <c:idx val="12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2-3022-421E-81C5-D88E37EE0B9F}"/>
              </c:ext>
            </c:extLst>
          </c:dPt>
          <c:dPt>
            <c:idx val="13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3-3022-421E-81C5-D88E37EE0B9F}"/>
              </c:ext>
            </c:extLst>
          </c:dPt>
          <c:dPt>
            <c:idx val="13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4-3022-421E-81C5-D88E37EE0B9F}"/>
              </c:ext>
            </c:extLst>
          </c:dPt>
          <c:dPt>
            <c:idx val="13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5-3022-421E-81C5-D88E37EE0B9F}"/>
              </c:ext>
            </c:extLst>
          </c:dPt>
          <c:dPt>
            <c:idx val="13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6-3022-421E-81C5-D88E37EE0B9F}"/>
              </c:ext>
            </c:extLst>
          </c:dPt>
          <c:dPt>
            <c:idx val="13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7-3022-421E-81C5-D88E37EE0B9F}"/>
              </c:ext>
            </c:extLst>
          </c:dPt>
          <c:dPt>
            <c:idx val="13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8-3022-421E-81C5-D88E37EE0B9F}"/>
              </c:ext>
            </c:extLst>
          </c:dPt>
          <c:dPt>
            <c:idx val="13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9-3022-421E-81C5-D88E37EE0B9F}"/>
              </c:ext>
            </c:extLst>
          </c:dPt>
          <c:dPt>
            <c:idx val="13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A-3022-421E-81C5-D88E37EE0B9F}"/>
              </c:ext>
            </c:extLst>
          </c:dPt>
          <c:dPt>
            <c:idx val="13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B-3022-421E-81C5-D88E37EE0B9F}"/>
              </c:ext>
            </c:extLst>
          </c:dPt>
          <c:dPt>
            <c:idx val="13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C-3022-421E-81C5-D88E37EE0B9F}"/>
              </c:ext>
            </c:extLst>
          </c:dPt>
          <c:dPt>
            <c:idx val="14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8D-3022-421E-81C5-D88E37EE0B9F}"/>
              </c:ext>
            </c:extLst>
          </c:dPt>
          <c:dPt>
            <c:idx val="14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8E-3022-421E-81C5-D88E37EE0B9F}"/>
              </c:ext>
            </c:extLst>
          </c:dPt>
          <c:dPt>
            <c:idx val="14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8F-3022-421E-81C5-D88E37EE0B9F}"/>
              </c:ext>
            </c:extLst>
          </c:dPt>
          <c:dPt>
            <c:idx val="14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0-3022-421E-81C5-D88E37EE0B9F}"/>
              </c:ext>
            </c:extLst>
          </c:dPt>
          <c:dPt>
            <c:idx val="14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1-3022-421E-81C5-D88E37EE0B9F}"/>
              </c:ext>
            </c:extLst>
          </c:dPt>
          <c:dPt>
            <c:idx val="14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2-3022-421E-81C5-D88E37EE0B9F}"/>
              </c:ext>
            </c:extLst>
          </c:dPt>
          <c:dPt>
            <c:idx val="14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3-3022-421E-81C5-D88E37EE0B9F}"/>
              </c:ext>
            </c:extLst>
          </c:dPt>
          <c:dPt>
            <c:idx val="14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4-3022-421E-81C5-D88E37EE0B9F}"/>
              </c:ext>
            </c:extLst>
          </c:dPt>
          <c:dPt>
            <c:idx val="14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5-3022-421E-81C5-D88E37EE0B9F}"/>
              </c:ext>
            </c:extLst>
          </c:dPt>
          <c:dPt>
            <c:idx val="14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6-3022-421E-81C5-D88E37EE0B9F}"/>
              </c:ext>
            </c:extLst>
          </c:dPt>
          <c:dPt>
            <c:idx val="15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7-3022-421E-81C5-D88E37EE0B9F}"/>
              </c:ext>
            </c:extLst>
          </c:dPt>
          <c:dPt>
            <c:idx val="15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8-3022-421E-81C5-D88E37EE0B9F}"/>
              </c:ext>
            </c:extLst>
          </c:dPt>
          <c:dPt>
            <c:idx val="15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9-3022-421E-81C5-D88E37EE0B9F}"/>
              </c:ext>
            </c:extLst>
          </c:dPt>
          <c:dPt>
            <c:idx val="15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A-3022-421E-81C5-D88E37EE0B9F}"/>
              </c:ext>
            </c:extLst>
          </c:dPt>
          <c:dPt>
            <c:idx val="15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B-3022-421E-81C5-D88E37EE0B9F}"/>
              </c:ext>
            </c:extLst>
          </c:dPt>
          <c:dPt>
            <c:idx val="15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C-3022-421E-81C5-D88E37EE0B9F}"/>
              </c:ext>
            </c:extLst>
          </c:dPt>
          <c:dPt>
            <c:idx val="15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9D-3022-421E-81C5-D88E37EE0B9F}"/>
              </c:ext>
            </c:extLst>
          </c:dPt>
          <c:dPt>
            <c:idx val="15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9E-3022-421E-81C5-D88E37EE0B9F}"/>
              </c:ext>
            </c:extLst>
          </c:dPt>
          <c:dPt>
            <c:idx val="15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9F-3022-421E-81C5-D88E37EE0B9F}"/>
              </c:ext>
            </c:extLst>
          </c:dPt>
          <c:dPt>
            <c:idx val="15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0-3022-421E-81C5-D88E37EE0B9F}"/>
              </c:ext>
            </c:extLst>
          </c:dPt>
          <c:dPt>
            <c:idx val="16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1-3022-421E-81C5-D88E37EE0B9F}"/>
              </c:ext>
            </c:extLst>
          </c:dPt>
          <c:dPt>
            <c:idx val="16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2-3022-421E-81C5-D88E37EE0B9F}"/>
              </c:ext>
            </c:extLst>
          </c:dPt>
          <c:dPt>
            <c:idx val="16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3-3022-421E-81C5-D88E37EE0B9F}"/>
              </c:ext>
            </c:extLst>
          </c:dPt>
          <c:dPt>
            <c:idx val="16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4-3022-421E-81C5-D88E37EE0B9F}"/>
              </c:ext>
            </c:extLst>
          </c:dPt>
          <c:dPt>
            <c:idx val="16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5-3022-421E-81C5-D88E37EE0B9F}"/>
              </c:ext>
            </c:extLst>
          </c:dPt>
          <c:dPt>
            <c:idx val="16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6-3022-421E-81C5-D88E37EE0B9F}"/>
              </c:ext>
            </c:extLst>
          </c:dPt>
          <c:dPt>
            <c:idx val="16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7-3022-421E-81C5-D88E37EE0B9F}"/>
              </c:ext>
            </c:extLst>
          </c:dPt>
          <c:dPt>
            <c:idx val="16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8-3022-421E-81C5-D88E37EE0B9F}"/>
              </c:ext>
            </c:extLst>
          </c:dPt>
          <c:dPt>
            <c:idx val="16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9-3022-421E-81C5-D88E37EE0B9F}"/>
              </c:ext>
            </c:extLst>
          </c:dPt>
          <c:dPt>
            <c:idx val="16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A-3022-421E-81C5-D88E37EE0B9F}"/>
              </c:ext>
            </c:extLst>
          </c:dPt>
          <c:dPt>
            <c:idx val="17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B-3022-421E-81C5-D88E37EE0B9F}"/>
              </c:ext>
            </c:extLst>
          </c:dPt>
          <c:dPt>
            <c:idx val="17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C-3022-421E-81C5-D88E37EE0B9F}"/>
              </c:ext>
            </c:extLst>
          </c:dPt>
          <c:dPt>
            <c:idx val="17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AD-3022-421E-81C5-D88E37EE0B9F}"/>
              </c:ext>
            </c:extLst>
          </c:dPt>
          <c:dPt>
            <c:idx val="17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AE-3022-421E-81C5-D88E37EE0B9F}"/>
              </c:ext>
            </c:extLst>
          </c:dPt>
          <c:dPt>
            <c:idx val="17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AF-3022-421E-81C5-D88E37EE0B9F}"/>
              </c:ext>
            </c:extLst>
          </c:dPt>
          <c:dPt>
            <c:idx val="17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0-3022-421E-81C5-D88E37EE0B9F}"/>
              </c:ext>
            </c:extLst>
          </c:dPt>
          <c:dPt>
            <c:idx val="17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1-3022-421E-81C5-D88E37EE0B9F}"/>
              </c:ext>
            </c:extLst>
          </c:dPt>
          <c:dPt>
            <c:idx val="17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2-3022-421E-81C5-D88E37EE0B9F}"/>
              </c:ext>
            </c:extLst>
          </c:dPt>
          <c:dPt>
            <c:idx val="17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3-3022-421E-81C5-D88E37EE0B9F}"/>
              </c:ext>
            </c:extLst>
          </c:dPt>
          <c:dPt>
            <c:idx val="17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4-3022-421E-81C5-D88E37EE0B9F}"/>
              </c:ext>
            </c:extLst>
          </c:dPt>
          <c:dPt>
            <c:idx val="18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5-3022-421E-81C5-D88E37EE0B9F}"/>
              </c:ext>
            </c:extLst>
          </c:dPt>
          <c:dPt>
            <c:idx val="18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6-3022-421E-81C5-D88E37EE0B9F}"/>
              </c:ext>
            </c:extLst>
          </c:dPt>
          <c:dPt>
            <c:idx val="18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7-3022-421E-81C5-D88E37EE0B9F}"/>
              </c:ext>
            </c:extLst>
          </c:dPt>
          <c:dPt>
            <c:idx val="18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8-3022-421E-81C5-D88E37EE0B9F}"/>
              </c:ext>
            </c:extLst>
          </c:dPt>
          <c:dPt>
            <c:idx val="18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9-3022-421E-81C5-D88E37EE0B9F}"/>
              </c:ext>
            </c:extLst>
          </c:dPt>
          <c:dPt>
            <c:idx val="18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A-3022-421E-81C5-D88E37EE0B9F}"/>
              </c:ext>
            </c:extLst>
          </c:dPt>
          <c:dPt>
            <c:idx val="18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B-3022-421E-81C5-D88E37EE0B9F}"/>
              </c:ext>
            </c:extLst>
          </c:dPt>
          <c:dPt>
            <c:idx val="18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C-3022-421E-81C5-D88E37EE0B9F}"/>
              </c:ext>
            </c:extLst>
          </c:dPt>
          <c:dPt>
            <c:idx val="18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BD-3022-421E-81C5-D88E37EE0B9F}"/>
              </c:ext>
            </c:extLst>
          </c:dPt>
          <c:dPt>
            <c:idx val="18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BE-3022-421E-81C5-D88E37EE0B9F}"/>
              </c:ext>
            </c:extLst>
          </c:dPt>
          <c:dPt>
            <c:idx val="19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BF-3022-421E-81C5-D88E37EE0B9F}"/>
              </c:ext>
            </c:extLst>
          </c:dPt>
          <c:dPt>
            <c:idx val="19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0-3022-421E-81C5-D88E37EE0B9F}"/>
              </c:ext>
            </c:extLst>
          </c:dPt>
          <c:dPt>
            <c:idx val="19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1-3022-421E-81C5-D88E37EE0B9F}"/>
              </c:ext>
            </c:extLst>
          </c:dPt>
          <c:dPt>
            <c:idx val="19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2-3022-421E-81C5-D88E37EE0B9F}"/>
              </c:ext>
            </c:extLst>
          </c:dPt>
          <c:dPt>
            <c:idx val="19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3-3022-421E-81C5-D88E37EE0B9F}"/>
              </c:ext>
            </c:extLst>
          </c:dPt>
          <c:dPt>
            <c:idx val="19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4-3022-421E-81C5-D88E37EE0B9F}"/>
              </c:ext>
            </c:extLst>
          </c:dPt>
          <c:dPt>
            <c:idx val="19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5-3022-421E-81C5-D88E37EE0B9F}"/>
              </c:ext>
            </c:extLst>
          </c:dPt>
          <c:dPt>
            <c:idx val="19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6-3022-421E-81C5-D88E37EE0B9F}"/>
              </c:ext>
            </c:extLst>
          </c:dPt>
          <c:dPt>
            <c:idx val="19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7-3022-421E-81C5-D88E37EE0B9F}"/>
              </c:ext>
            </c:extLst>
          </c:dPt>
          <c:dPt>
            <c:idx val="19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8-3022-421E-81C5-D88E37EE0B9F}"/>
              </c:ext>
            </c:extLst>
          </c:dPt>
          <c:dPt>
            <c:idx val="20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9-3022-421E-81C5-D88E37EE0B9F}"/>
              </c:ext>
            </c:extLst>
          </c:dPt>
          <c:dPt>
            <c:idx val="20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A-3022-421E-81C5-D88E37EE0B9F}"/>
              </c:ext>
            </c:extLst>
          </c:dPt>
          <c:dPt>
            <c:idx val="20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B-3022-421E-81C5-D88E37EE0B9F}"/>
              </c:ext>
            </c:extLst>
          </c:dPt>
          <c:dPt>
            <c:idx val="20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C-3022-421E-81C5-D88E37EE0B9F}"/>
              </c:ext>
            </c:extLst>
          </c:dPt>
          <c:dPt>
            <c:idx val="20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CD-3022-421E-81C5-D88E37EE0B9F}"/>
              </c:ext>
            </c:extLst>
          </c:dPt>
          <c:dPt>
            <c:idx val="20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CE-3022-421E-81C5-D88E37EE0B9F}"/>
              </c:ext>
            </c:extLst>
          </c:dPt>
          <c:dPt>
            <c:idx val="20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CF-3022-421E-81C5-D88E37EE0B9F}"/>
              </c:ext>
            </c:extLst>
          </c:dPt>
          <c:dPt>
            <c:idx val="20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0-3022-421E-81C5-D88E37EE0B9F}"/>
              </c:ext>
            </c:extLst>
          </c:dPt>
          <c:dPt>
            <c:idx val="20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1-3022-421E-81C5-D88E37EE0B9F}"/>
              </c:ext>
            </c:extLst>
          </c:dPt>
          <c:dPt>
            <c:idx val="20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2-3022-421E-81C5-D88E37EE0B9F}"/>
              </c:ext>
            </c:extLst>
          </c:dPt>
          <c:dPt>
            <c:idx val="21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3-3022-421E-81C5-D88E37EE0B9F}"/>
              </c:ext>
            </c:extLst>
          </c:dPt>
          <c:dPt>
            <c:idx val="21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4-3022-421E-81C5-D88E37EE0B9F}"/>
              </c:ext>
            </c:extLst>
          </c:dPt>
          <c:dPt>
            <c:idx val="21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5-3022-421E-81C5-D88E37EE0B9F}"/>
              </c:ext>
            </c:extLst>
          </c:dPt>
          <c:dPt>
            <c:idx val="21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6-3022-421E-81C5-D88E37EE0B9F}"/>
              </c:ext>
            </c:extLst>
          </c:dPt>
          <c:dPt>
            <c:idx val="21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7-3022-421E-81C5-D88E37EE0B9F}"/>
              </c:ext>
            </c:extLst>
          </c:dPt>
          <c:dPt>
            <c:idx val="21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8-3022-421E-81C5-D88E37EE0B9F}"/>
              </c:ext>
            </c:extLst>
          </c:dPt>
          <c:dPt>
            <c:idx val="21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9-3022-421E-81C5-D88E37EE0B9F}"/>
              </c:ext>
            </c:extLst>
          </c:dPt>
          <c:dPt>
            <c:idx val="21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A-3022-421E-81C5-D88E37EE0B9F}"/>
              </c:ext>
            </c:extLst>
          </c:dPt>
          <c:dPt>
            <c:idx val="21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B-3022-421E-81C5-D88E37EE0B9F}"/>
              </c:ext>
            </c:extLst>
          </c:dPt>
          <c:dPt>
            <c:idx val="21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C-3022-421E-81C5-D88E37EE0B9F}"/>
              </c:ext>
            </c:extLst>
          </c:dPt>
          <c:dPt>
            <c:idx val="22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DD-3022-421E-81C5-D88E37EE0B9F}"/>
              </c:ext>
            </c:extLst>
          </c:dPt>
          <c:dPt>
            <c:idx val="22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DE-3022-421E-81C5-D88E37EE0B9F}"/>
              </c:ext>
            </c:extLst>
          </c:dPt>
          <c:dPt>
            <c:idx val="22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DF-3022-421E-81C5-D88E37EE0B9F}"/>
              </c:ext>
            </c:extLst>
          </c:dPt>
          <c:dPt>
            <c:idx val="22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0-3022-421E-81C5-D88E37EE0B9F}"/>
              </c:ext>
            </c:extLst>
          </c:dPt>
          <c:dPt>
            <c:idx val="22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1-3022-421E-81C5-D88E37EE0B9F}"/>
              </c:ext>
            </c:extLst>
          </c:dPt>
          <c:dPt>
            <c:idx val="22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2-3022-421E-81C5-D88E37EE0B9F}"/>
              </c:ext>
            </c:extLst>
          </c:dPt>
          <c:dPt>
            <c:idx val="22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3-3022-421E-81C5-D88E37EE0B9F}"/>
              </c:ext>
            </c:extLst>
          </c:dPt>
          <c:dPt>
            <c:idx val="22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4-3022-421E-81C5-D88E37EE0B9F}"/>
              </c:ext>
            </c:extLst>
          </c:dPt>
          <c:dPt>
            <c:idx val="22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5-3022-421E-81C5-D88E37EE0B9F}"/>
              </c:ext>
            </c:extLst>
          </c:dPt>
          <c:dPt>
            <c:idx val="22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6-3022-421E-81C5-D88E37EE0B9F}"/>
              </c:ext>
            </c:extLst>
          </c:dPt>
          <c:dPt>
            <c:idx val="23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7-3022-421E-81C5-D88E37EE0B9F}"/>
              </c:ext>
            </c:extLst>
          </c:dPt>
          <c:dPt>
            <c:idx val="23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8-3022-421E-81C5-D88E37EE0B9F}"/>
              </c:ext>
            </c:extLst>
          </c:dPt>
          <c:dPt>
            <c:idx val="23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9-3022-421E-81C5-D88E37EE0B9F}"/>
              </c:ext>
            </c:extLst>
          </c:dPt>
          <c:dPt>
            <c:idx val="23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A-3022-421E-81C5-D88E37EE0B9F}"/>
              </c:ext>
            </c:extLst>
          </c:dPt>
          <c:dPt>
            <c:idx val="23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B-3022-421E-81C5-D88E37EE0B9F}"/>
              </c:ext>
            </c:extLst>
          </c:dPt>
          <c:dPt>
            <c:idx val="23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C-3022-421E-81C5-D88E37EE0B9F}"/>
              </c:ext>
            </c:extLst>
          </c:dPt>
          <c:dPt>
            <c:idx val="23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ED-3022-421E-81C5-D88E37EE0B9F}"/>
              </c:ext>
            </c:extLst>
          </c:dPt>
          <c:dPt>
            <c:idx val="23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EE-3022-421E-81C5-D88E37EE0B9F}"/>
              </c:ext>
            </c:extLst>
          </c:dPt>
          <c:dPt>
            <c:idx val="23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EF-3022-421E-81C5-D88E37EE0B9F}"/>
              </c:ext>
            </c:extLst>
          </c:dPt>
          <c:dPt>
            <c:idx val="23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0-3022-421E-81C5-D88E37EE0B9F}"/>
              </c:ext>
            </c:extLst>
          </c:dPt>
          <c:dPt>
            <c:idx val="24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1-3022-421E-81C5-D88E37EE0B9F}"/>
              </c:ext>
            </c:extLst>
          </c:dPt>
          <c:dPt>
            <c:idx val="24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2-3022-421E-81C5-D88E37EE0B9F}"/>
              </c:ext>
            </c:extLst>
          </c:dPt>
          <c:dPt>
            <c:idx val="24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3-3022-421E-81C5-D88E37EE0B9F}"/>
              </c:ext>
            </c:extLst>
          </c:dPt>
          <c:dPt>
            <c:idx val="24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4-3022-421E-81C5-D88E37EE0B9F}"/>
              </c:ext>
            </c:extLst>
          </c:dPt>
          <c:dPt>
            <c:idx val="24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5-3022-421E-81C5-D88E37EE0B9F}"/>
              </c:ext>
            </c:extLst>
          </c:dPt>
          <c:dPt>
            <c:idx val="24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6-3022-421E-81C5-D88E37EE0B9F}"/>
              </c:ext>
            </c:extLst>
          </c:dPt>
          <c:dPt>
            <c:idx val="24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7-3022-421E-81C5-D88E37EE0B9F}"/>
              </c:ext>
            </c:extLst>
          </c:dPt>
          <c:dPt>
            <c:idx val="24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8-3022-421E-81C5-D88E37EE0B9F}"/>
              </c:ext>
            </c:extLst>
          </c:dPt>
          <c:dPt>
            <c:idx val="24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9-3022-421E-81C5-D88E37EE0B9F}"/>
              </c:ext>
            </c:extLst>
          </c:dPt>
          <c:dPt>
            <c:idx val="24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A-3022-421E-81C5-D88E37EE0B9F}"/>
              </c:ext>
            </c:extLst>
          </c:dPt>
          <c:dPt>
            <c:idx val="25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B-3022-421E-81C5-D88E37EE0B9F}"/>
              </c:ext>
            </c:extLst>
          </c:dPt>
          <c:dPt>
            <c:idx val="25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C-3022-421E-81C5-D88E37EE0B9F}"/>
              </c:ext>
            </c:extLst>
          </c:dPt>
          <c:dPt>
            <c:idx val="25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FD-3022-421E-81C5-D88E37EE0B9F}"/>
              </c:ext>
            </c:extLst>
          </c:dPt>
          <c:dPt>
            <c:idx val="25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FE-3022-421E-81C5-D88E37EE0B9F}"/>
              </c:ext>
            </c:extLst>
          </c:dPt>
          <c:dPt>
            <c:idx val="25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FF-3022-421E-81C5-D88E37EE0B9F}"/>
              </c:ext>
            </c:extLst>
          </c:dPt>
          <c:dPt>
            <c:idx val="25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0-3022-421E-81C5-D88E37EE0B9F}"/>
              </c:ext>
            </c:extLst>
          </c:dPt>
          <c:dPt>
            <c:idx val="25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01-3022-421E-81C5-D88E37EE0B9F}"/>
              </c:ext>
            </c:extLst>
          </c:dPt>
          <c:dPt>
            <c:idx val="25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02-3022-421E-81C5-D88E37EE0B9F}"/>
              </c:ext>
            </c:extLst>
          </c:dPt>
          <c:dPt>
            <c:idx val="258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3-3022-421E-81C5-D88E37EE0B9F}"/>
              </c:ext>
            </c:extLst>
          </c:dPt>
          <c:dPt>
            <c:idx val="259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04-3022-421E-81C5-D88E37EE0B9F}"/>
              </c:ext>
            </c:extLst>
          </c:dPt>
          <c:dPt>
            <c:idx val="260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05-3022-421E-81C5-D88E37EE0B9F}"/>
              </c:ext>
            </c:extLst>
          </c:dPt>
          <c:dPt>
            <c:idx val="261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6-3022-421E-81C5-D88E37EE0B9F}"/>
              </c:ext>
            </c:extLst>
          </c:dPt>
          <c:dPt>
            <c:idx val="262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07-3022-421E-81C5-D88E37EE0B9F}"/>
              </c:ext>
            </c:extLst>
          </c:dPt>
          <c:dPt>
            <c:idx val="263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08-3022-421E-81C5-D88E37EE0B9F}"/>
              </c:ext>
            </c:extLst>
          </c:dPt>
          <c:dPt>
            <c:idx val="264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9-3022-421E-81C5-D88E37EE0B9F}"/>
              </c:ext>
            </c:extLst>
          </c:dPt>
          <c:dPt>
            <c:idx val="265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0A-3022-421E-81C5-D88E37EE0B9F}"/>
              </c:ext>
            </c:extLst>
          </c:dPt>
          <c:dPt>
            <c:idx val="266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0B-3022-421E-81C5-D88E37EE0B9F}"/>
              </c:ext>
            </c:extLst>
          </c:dPt>
          <c:dPt>
            <c:idx val="267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C-3022-421E-81C5-D88E37EE0B9F}"/>
              </c:ext>
            </c:extLst>
          </c:dPt>
          <c:dPt>
            <c:idx val="268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0D-3022-421E-81C5-D88E37EE0B9F}"/>
              </c:ext>
            </c:extLst>
          </c:dPt>
          <c:dPt>
            <c:idx val="269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0E-3022-421E-81C5-D88E37EE0B9F}"/>
              </c:ext>
            </c:extLst>
          </c:dPt>
          <c:dPt>
            <c:idx val="270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0F-3022-421E-81C5-D88E37EE0B9F}"/>
              </c:ext>
            </c:extLst>
          </c:dPt>
          <c:dPt>
            <c:idx val="271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0-3022-421E-81C5-D88E37EE0B9F}"/>
              </c:ext>
            </c:extLst>
          </c:dPt>
          <c:dPt>
            <c:idx val="272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11-3022-421E-81C5-D88E37EE0B9F}"/>
              </c:ext>
            </c:extLst>
          </c:dPt>
          <c:dPt>
            <c:idx val="273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12-3022-421E-81C5-D88E37EE0B9F}"/>
              </c:ext>
            </c:extLst>
          </c:dPt>
          <c:dPt>
            <c:idx val="274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3-3022-421E-81C5-D88E37EE0B9F}"/>
              </c:ext>
            </c:extLst>
          </c:dPt>
          <c:dPt>
            <c:idx val="275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14-3022-421E-81C5-D88E37EE0B9F}"/>
              </c:ext>
            </c:extLst>
          </c:dPt>
          <c:dPt>
            <c:idx val="276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15-3022-421E-81C5-D88E37EE0B9F}"/>
              </c:ext>
            </c:extLst>
          </c:dPt>
          <c:dPt>
            <c:idx val="277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6-3022-421E-81C5-D88E37EE0B9F}"/>
              </c:ext>
            </c:extLst>
          </c:dPt>
          <c:dPt>
            <c:idx val="278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17-3022-421E-81C5-D88E37EE0B9F}"/>
              </c:ext>
            </c:extLst>
          </c:dPt>
          <c:dPt>
            <c:idx val="279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18-3022-421E-81C5-D88E37EE0B9F}"/>
              </c:ext>
            </c:extLst>
          </c:dPt>
          <c:dPt>
            <c:idx val="280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9-3022-421E-81C5-D88E37EE0B9F}"/>
              </c:ext>
            </c:extLst>
          </c:dPt>
          <c:dPt>
            <c:idx val="281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1A-3022-421E-81C5-D88E37EE0B9F}"/>
              </c:ext>
            </c:extLst>
          </c:dPt>
          <c:dPt>
            <c:idx val="282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1B-3022-421E-81C5-D88E37EE0B9F}"/>
              </c:ext>
            </c:extLst>
          </c:dPt>
          <c:dPt>
            <c:idx val="283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C-3022-421E-81C5-D88E37EE0B9F}"/>
              </c:ext>
            </c:extLst>
          </c:dPt>
          <c:dPt>
            <c:idx val="284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1D-3022-421E-81C5-D88E37EE0B9F}"/>
              </c:ext>
            </c:extLst>
          </c:dPt>
          <c:dPt>
            <c:idx val="285"/>
            <c:invertIfNegative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11E-3022-421E-81C5-D88E37EE0B9F}"/>
              </c:ext>
            </c:extLst>
          </c:dPt>
          <c:dPt>
            <c:idx val="286"/>
            <c:invertIfNegative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11F-3022-421E-81C5-D88E37EE0B9F}"/>
              </c:ext>
            </c:extLst>
          </c:dPt>
          <c:dPt>
            <c:idx val="287"/>
            <c:invertIfNegative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120-3022-421E-81C5-D88E37EE0B9F}"/>
              </c:ext>
            </c:extLst>
          </c:dPt>
          <c:dLbls>
            <c:numFmt formatCode="0.0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multiLvlStrRef>
              <c:f>'Анализ результатов'!$W$3:$Y$290</c:f>
              <c:multiLvlStrCache>
                <c:ptCount val="288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  <c:pt idx="36">
                    <c:v>Sell+Buy %</c:v>
                  </c:pt>
                  <c:pt idx="37">
                    <c:v>Sell %</c:v>
                  </c:pt>
                  <c:pt idx="38">
                    <c:v>Buy %</c:v>
                  </c:pt>
                  <c:pt idx="39">
                    <c:v>Sell+Buy %</c:v>
                  </c:pt>
                  <c:pt idx="40">
                    <c:v>Sell %</c:v>
                  </c:pt>
                  <c:pt idx="41">
                    <c:v>Buy %</c:v>
                  </c:pt>
                  <c:pt idx="42">
                    <c:v>Sell+Buy %</c:v>
                  </c:pt>
                  <c:pt idx="43">
                    <c:v>Sell %</c:v>
                  </c:pt>
                  <c:pt idx="44">
                    <c:v>Buy %</c:v>
                  </c:pt>
                  <c:pt idx="45">
                    <c:v>Sell+Buy %</c:v>
                  </c:pt>
                  <c:pt idx="46">
                    <c:v>Sell %</c:v>
                  </c:pt>
                  <c:pt idx="47">
                    <c:v>Buy %</c:v>
                  </c:pt>
                  <c:pt idx="48">
                    <c:v>Sell+Buy %</c:v>
                  </c:pt>
                  <c:pt idx="49">
                    <c:v>Sell %</c:v>
                  </c:pt>
                  <c:pt idx="50">
                    <c:v>Buy %</c:v>
                  </c:pt>
                  <c:pt idx="51">
                    <c:v>Sell+Buy %</c:v>
                  </c:pt>
                  <c:pt idx="52">
                    <c:v>Sell %</c:v>
                  </c:pt>
                  <c:pt idx="53">
                    <c:v>Buy %</c:v>
                  </c:pt>
                  <c:pt idx="54">
                    <c:v>Sell+Buy %</c:v>
                  </c:pt>
                  <c:pt idx="55">
                    <c:v>Sell %</c:v>
                  </c:pt>
                  <c:pt idx="56">
                    <c:v>Buy %</c:v>
                  </c:pt>
                  <c:pt idx="57">
                    <c:v>Sell+Buy %</c:v>
                  </c:pt>
                  <c:pt idx="58">
                    <c:v>Sell %</c:v>
                  </c:pt>
                  <c:pt idx="59">
                    <c:v>Buy %</c:v>
                  </c:pt>
                  <c:pt idx="60">
                    <c:v>Sell+Buy %</c:v>
                  </c:pt>
                  <c:pt idx="61">
                    <c:v>Sell %</c:v>
                  </c:pt>
                  <c:pt idx="62">
                    <c:v>Buy %</c:v>
                  </c:pt>
                  <c:pt idx="63">
                    <c:v>Sell+Buy %</c:v>
                  </c:pt>
                  <c:pt idx="64">
                    <c:v>Sell %</c:v>
                  </c:pt>
                  <c:pt idx="65">
                    <c:v>Buy %</c:v>
                  </c:pt>
                  <c:pt idx="66">
                    <c:v>Sell+Buy %</c:v>
                  </c:pt>
                  <c:pt idx="67">
                    <c:v>Sell %</c:v>
                  </c:pt>
                  <c:pt idx="68">
                    <c:v>Buy %</c:v>
                  </c:pt>
                  <c:pt idx="69">
                    <c:v>Sell+Buy %</c:v>
                  </c:pt>
                  <c:pt idx="70">
                    <c:v>Sell %</c:v>
                  </c:pt>
                  <c:pt idx="71">
                    <c:v>Buy %</c:v>
                  </c:pt>
                  <c:pt idx="72">
                    <c:v>Sell+Buy %</c:v>
                  </c:pt>
                  <c:pt idx="73">
                    <c:v>Sell %</c:v>
                  </c:pt>
                  <c:pt idx="74">
                    <c:v>Buy %</c:v>
                  </c:pt>
                  <c:pt idx="75">
                    <c:v>Sell+Buy %</c:v>
                  </c:pt>
                  <c:pt idx="76">
                    <c:v>Sell %</c:v>
                  </c:pt>
                  <c:pt idx="77">
                    <c:v>Buy %</c:v>
                  </c:pt>
                  <c:pt idx="78">
                    <c:v>Sell+Buy %</c:v>
                  </c:pt>
                  <c:pt idx="79">
                    <c:v>Sell %</c:v>
                  </c:pt>
                  <c:pt idx="80">
                    <c:v>Buy %</c:v>
                  </c:pt>
                  <c:pt idx="81">
                    <c:v>Sell+Buy %</c:v>
                  </c:pt>
                  <c:pt idx="82">
                    <c:v>Sell %</c:v>
                  </c:pt>
                  <c:pt idx="83">
                    <c:v>Buy %</c:v>
                  </c:pt>
                  <c:pt idx="84">
                    <c:v>Sell+Buy %</c:v>
                  </c:pt>
                  <c:pt idx="85">
                    <c:v>Sell %</c:v>
                  </c:pt>
                  <c:pt idx="86">
                    <c:v>Buy %</c:v>
                  </c:pt>
                  <c:pt idx="87">
                    <c:v>Sell+Buy %</c:v>
                  </c:pt>
                  <c:pt idx="88">
                    <c:v>Sell %</c:v>
                  </c:pt>
                  <c:pt idx="89">
                    <c:v>Buy %</c:v>
                  </c:pt>
                  <c:pt idx="90">
                    <c:v>Sell+Buy %</c:v>
                  </c:pt>
                  <c:pt idx="91">
                    <c:v>Sell %</c:v>
                  </c:pt>
                  <c:pt idx="92">
                    <c:v>Buy %</c:v>
                  </c:pt>
                  <c:pt idx="93">
                    <c:v>Sell+Buy %</c:v>
                  </c:pt>
                  <c:pt idx="94">
                    <c:v>Sell %</c:v>
                  </c:pt>
                  <c:pt idx="95">
                    <c:v>Buy %</c:v>
                  </c:pt>
                  <c:pt idx="96">
                    <c:v>Sell+Buy %</c:v>
                  </c:pt>
                  <c:pt idx="97">
                    <c:v>Sell %</c:v>
                  </c:pt>
                  <c:pt idx="98">
                    <c:v>Buy %</c:v>
                  </c:pt>
                  <c:pt idx="99">
                    <c:v>Sell+Buy %</c:v>
                  </c:pt>
                  <c:pt idx="100">
                    <c:v>Sell %</c:v>
                  </c:pt>
                  <c:pt idx="101">
                    <c:v>Buy %</c:v>
                  </c:pt>
                  <c:pt idx="102">
                    <c:v>Sell+Buy %</c:v>
                  </c:pt>
                  <c:pt idx="103">
                    <c:v>Sell %</c:v>
                  </c:pt>
                  <c:pt idx="104">
                    <c:v>Buy %</c:v>
                  </c:pt>
                  <c:pt idx="105">
                    <c:v>Sell+Buy %</c:v>
                  </c:pt>
                  <c:pt idx="106">
                    <c:v>Sell %</c:v>
                  </c:pt>
                  <c:pt idx="107">
                    <c:v>Buy %</c:v>
                  </c:pt>
                  <c:pt idx="108">
                    <c:v>Sell+Buy %</c:v>
                  </c:pt>
                  <c:pt idx="109">
                    <c:v>Sell %</c:v>
                  </c:pt>
                  <c:pt idx="110">
                    <c:v>Buy %</c:v>
                  </c:pt>
                  <c:pt idx="111">
                    <c:v>Sell+Buy %</c:v>
                  </c:pt>
                  <c:pt idx="112">
                    <c:v>Sell %</c:v>
                  </c:pt>
                  <c:pt idx="113">
                    <c:v>Buy %</c:v>
                  </c:pt>
                  <c:pt idx="114">
                    <c:v>Sell+Buy %</c:v>
                  </c:pt>
                  <c:pt idx="115">
                    <c:v>Sell %</c:v>
                  </c:pt>
                  <c:pt idx="116">
                    <c:v>Buy %</c:v>
                  </c:pt>
                  <c:pt idx="117">
                    <c:v>Sell+Buy %</c:v>
                  </c:pt>
                  <c:pt idx="118">
                    <c:v>Sell %</c:v>
                  </c:pt>
                  <c:pt idx="119">
                    <c:v>Buy %</c:v>
                  </c:pt>
                  <c:pt idx="120">
                    <c:v>Sell+Buy %</c:v>
                  </c:pt>
                  <c:pt idx="121">
                    <c:v>Sell %</c:v>
                  </c:pt>
                  <c:pt idx="122">
                    <c:v>Buy %</c:v>
                  </c:pt>
                  <c:pt idx="123">
                    <c:v>Sell+Buy %</c:v>
                  </c:pt>
                  <c:pt idx="124">
                    <c:v>Sell %</c:v>
                  </c:pt>
                  <c:pt idx="125">
                    <c:v>Buy %</c:v>
                  </c:pt>
                  <c:pt idx="126">
                    <c:v>Sell+Buy %</c:v>
                  </c:pt>
                  <c:pt idx="127">
                    <c:v>Sell %</c:v>
                  </c:pt>
                  <c:pt idx="128">
                    <c:v>Buy %</c:v>
                  </c:pt>
                  <c:pt idx="129">
                    <c:v>Sell+Buy %</c:v>
                  </c:pt>
                  <c:pt idx="130">
                    <c:v>Sell %</c:v>
                  </c:pt>
                  <c:pt idx="131">
                    <c:v>Buy %</c:v>
                  </c:pt>
                  <c:pt idx="132">
                    <c:v>Sell+Buy %</c:v>
                  </c:pt>
                  <c:pt idx="133">
                    <c:v>Sell %</c:v>
                  </c:pt>
                  <c:pt idx="134">
                    <c:v>Buy %</c:v>
                  </c:pt>
                  <c:pt idx="135">
                    <c:v>Sell+Buy %</c:v>
                  </c:pt>
                  <c:pt idx="136">
                    <c:v>Sell %</c:v>
                  </c:pt>
                  <c:pt idx="137">
                    <c:v>Buy %</c:v>
                  </c:pt>
                  <c:pt idx="138">
                    <c:v>Sell+Buy %</c:v>
                  </c:pt>
                  <c:pt idx="139">
                    <c:v>Sell %</c:v>
                  </c:pt>
                  <c:pt idx="140">
                    <c:v>Buy %</c:v>
                  </c:pt>
                  <c:pt idx="141">
                    <c:v>Sell+Buy %</c:v>
                  </c:pt>
                  <c:pt idx="142">
                    <c:v>Sell %</c:v>
                  </c:pt>
                  <c:pt idx="143">
                    <c:v>Buy %</c:v>
                  </c:pt>
                  <c:pt idx="144">
                    <c:v>Sell+Buy %</c:v>
                  </c:pt>
                  <c:pt idx="145">
                    <c:v>Sell %</c:v>
                  </c:pt>
                  <c:pt idx="146">
                    <c:v>Buy %</c:v>
                  </c:pt>
                  <c:pt idx="147">
                    <c:v>Sell+Buy %</c:v>
                  </c:pt>
                  <c:pt idx="148">
                    <c:v>Sell %</c:v>
                  </c:pt>
                  <c:pt idx="149">
                    <c:v>Buy %</c:v>
                  </c:pt>
                  <c:pt idx="150">
                    <c:v>Sell+Buy %</c:v>
                  </c:pt>
                  <c:pt idx="151">
                    <c:v>Sell %</c:v>
                  </c:pt>
                  <c:pt idx="152">
                    <c:v>Buy %</c:v>
                  </c:pt>
                  <c:pt idx="153">
                    <c:v>Sell+Buy %</c:v>
                  </c:pt>
                  <c:pt idx="154">
                    <c:v>Sell %</c:v>
                  </c:pt>
                  <c:pt idx="155">
                    <c:v>Buy %</c:v>
                  </c:pt>
                  <c:pt idx="156">
                    <c:v>Sell+Buy %</c:v>
                  </c:pt>
                  <c:pt idx="157">
                    <c:v>Sell %</c:v>
                  </c:pt>
                  <c:pt idx="158">
                    <c:v>Buy %</c:v>
                  </c:pt>
                  <c:pt idx="159">
                    <c:v>Sell+Buy %</c:v>
                  </c:pt>
                  <c:pt idx="160">
                    <c:v>Sell %</c:v>
                  </c:pt>
                  <c:pt idx="161">
                    <c:v>Buy %</c:v>
                  </c:pt>
                  <c:pt idx="162">
                    <c:v>Sell+Buy %</c:v>
                  </c:pt>
                  <c:pt idx="163">
                    <c:v>Sell %</c:v>
                  </c:pt>
                  <c:pt idx="164">
                    <c:v>Buy %</c:v>
                  </c:pt>
                  <c:pt idx="165">
                    <c:v>Sell+Buy %</c:v>
                  </c:pt>
                  <c:pt idx="166">
                    <c:v>Sell %</c:v>
                  </c:pt>
                  <c:pt idx="167">
                    <c:v>Buy %</c:v>
                  </c:pt>
                  <c:pt idx="168">
                    <c:v>Sell+Buy %</c:v>
                  </c:pt>
                  <c:pt idx="169">
                    <c:v>Sell %</c:v>
                  </c:pt>
                  <c:pt idx="170">
                    <c:v>Buy %</c:v>
                  </c:pt>
                  <c:pt idx="171">
                    <c:v>Sell+Buy %</c:v>
                  </c:pt>
                  <c:pt idx="172">
                    <c:v>Sell %</c:v>
                  </c:pt>
                  <c:pt idx="173">
                    <c:v>Buy %</c:v>
                  </c:pt>
                  <c:pt idx="174">
                    <c:v>Sell+Buy %</c:v>
                  </c:pt>
                  <c:pt idx="175">
                    <c:v>Sell %</c:v>
                  </c:pt>
                  <c:pt idx="176">
                    <c:v>Buy %</c:v>
                  </c:pt>
                  <c:pt idx="177">
                    <c:v>Sell+Buy %</c:v>
                  </c:pt>
                  <c:pt idx="178">
                    <c:v>Sell %</c:v>
                  </c:pt>
                  <c:pt idx="179">
                    <c:v>Buy %</c:v>
                  </c:pt>
                  <c:pt idx="180">
                    <c:v>Sell+Buy %</c:v>
                  </c:pt>
                  <c:pt idx="181">
                    <c:v>Sell %</c:v>
                  </c:pt>
                  <c:pt idx="182">
                    <c:v>Buy %</c:v>
                  </c:pt>
                  <c:pt idx="183">
                    <c:v>Sell+Buy %</c:v>
                  </c:pt>
                  <c:pt idx="184">
                    <c:v>Sell %</c:v>
                  </c:pt>
                  <c:pt idx="185">
                    <c:v>Buy %</c:v>
                  </c:pt>
                  <c:pt idx="186">
                    <c:v>Sell+Buy %</c:v>
                  </c:pt>
                  <c:pt idx="187">
                    <c:v>Sell %</c:v>
                  </c:pt>
                  <c:pt idx="188">
                    <c:v>Buy %</c:v>
                  </c:pt>
                  <c:pt idx="189">
                    <c:v>Sell+Buy %</c:v>
                  </c:pt>
                  <c:pt idx="190">
                    <c:v>Sell %</c:v>
                  </c:pt>
                  <c:pt idx="191">
                    <c:v>Buy %</c:v>
                  </c:pt>
                  <c:pt idx="192">
                    <c:v>Sell+Buy %</c:v>
                  </c:pt>
                  <c:pt idx="193">
                    <c:v>Sell %</c:v>
                  </c:pt>
                  <c:pt idx="194">
                    <c:v>Buy %</c:v>
                  </c:pt>
                  <c:pt idx="195">
                    <c:v>Sell+Buy %</c:v>
                  </c:pt>
                  <c:pt idx="196">
                    <c:v>Sell %</c:v>
                  </c:pt>
                  <c:pt idx="197">
                    <c:v>Buy %</c:v>
                  </c:pt>
                  <c:pt idx="198">
                    <c:v>Sell+Buy %</c:v>
                  </c:pt>
                  <c:pt idx="199">
                    <c:v>Sell %</c:v>
                  </c:pt>
                  <c:pt idx="200">
                    <c:v>Buy %</c:v>
                  </c:pt>
                  <c:pt idx="201">
                    <c:v>Sell+Buy %</c:v>
                  </c:pt>
                  <c:pt idx="202">
                    <c:v>Sell %</c:v>
                  </c:pt>
                  <c:pt idx="203">
                    <c:v>Buy %</c:v>
                  </c:pt>
                  <c:pt idx="204">
                    <c:v>Sell+Buy %</c:v>
                  </c:pt>
                  <c:pt idx="205">
                    <c:v>Sell %</c:v>
                  </c:pt>
                  <c:pt idx="206">
                    <c:v>Buy %</c:v>
                  </c:pt>
                  <c:pt idx="207">
                    <c:v>Sell+Buy %</c:v>
                  </c:pt>
                  <c:pt idx="208">
                    <c:v>Sell %</c:v>
                  </c:pt>
                  <c:pt idx="209">
                    <c:v>Buy %</c:v>
                  </c:pt>
                  <c:pt idx="210">
                    <c:v>Sell+Buy %</c:v>
                  </c:pt>
                  <c:pt idx="211">
                    <c:v>Sell %</c:v>
                  </c:pt>
                  <c:pt idx="212">
                    <c:v>Buy %</c:v>
                  </c:pt>
                  <c:pt idx="213">
                    <c:v>Sell+Buy %</c:v>
                  </c:pt>
                  <c:pt idx="214">
                    <c:v>Sell %</c:v>
                  </c:pt>
                  <c:pt idx="215">
                    <c:v>Buy %</c:v>
                  </c:pt>
                  <c:pt idx="216">
                    <c:v>Sell+Buy %</c:v>
                  </c:pt>
                  <c:pt idx="217">
                    <c:v>Sell %</c:v>
                  </c:pt>
                  <c:pt idx="218">
                    <c:v>Buy %</c:v>
                  </c:pt>
                  <c:pt idx="219">
                    <c:v>Sell+Buy %</c:v>
                  </c:pt>
                  <c:pt idx="220">
                    <c:v>Sell %</c:v>
                  </c:pt>
                  <c:pt idx="221">
                    <c:v>Buy %</c:v>
                  </c:pt>
                  <c:pt idx="222">
                    <c:v>Sell+Buy %</c:v>
                  </c:pt>
                  <c:pt idx="223">
                    <c:v>Sell %</c:v>
                  </c:pt>
                  <c:pt idx="224">
                    <c:v>Buy %</c:v>
                  </c:pt>
                  <c:pt idx="225">
                    <c:v>Sell+Buy %</c:v>
                  </c:pt>
                  <c:pt idx="226">
                    <c:v>Sell %</c:v>
                  </c:pt>
                  <c:pt idx="227">
                    <c:v>Buy %</c:v>
                  </c:pt>
                  <c:pt idx="228">
                    <c:v>Sell+Buy %</c:v>
                  </c:pt>
                  <c:pt idx="229">
                    <c:v>Sell %</c:v>
                  </c:pt>
                  <c:pt idx="230">
                    <c:v>Buy %</c:v>
                  </c:pt>
                  <c:pt idx="231">
                    <c:v>Sell+Buy %</c:v>
                  </c:pt>
                  <c:pt idx="232">
                    <c:v>Sell %</c:v>
                  </c:pt>
                  <c:pt idx="233">
                    <c:v>Buy %</c:v>
                  </c:pt>
                  <c:pt idx="234">
                    <c:v>Sell+Buy %</c:v>
                  </c:pt>
                  <c:pt idx="235">
                    <c:v>Sell %</c:v>
                  </c:pt>
                  <c:pt idx="236">
                    <c:v>Buy %</c:v>
                  </c:pt>
                  <c:pt idx="237">
                    <c:v>Sell+Buy %</c:v>
                  </c:pt>
                  <c:pt idx="238">
                    <c:v>Sell %</c:v>
                  </c:pt>
                  <c:pt idx="239">
                    <c:v>Buy %</c:v>
                  </c:pt>
                  <c:pt idx="240">
                    <c:v>Sell+Buy %</c:v>
                  </c:pt>
                  <c:pt idx="241">
                    <c:v>Sell %</c:v>
                  </c:pt>
                  <c:pt idx="242">
                    <c:v>Buy %</c:v>
                  </c:pt>
                  <c:pt idx="243">
                    <c:v>Sell+Buy %</c:v>
                  </c:pt>
                  <c:pt idx="244">
                    <c:v>Sell %</c:v>
                  </c:pt>
                  <c:pt idx="245">
                    <c:v>Buy %</c:v>
                  </c:pt>
                  <c:pt idx="246">
                    <c:v>Sell+Buy %</c:v>
                  </c:pt>
                  <c:pt idx="247">
                    <c:v>Sell %</c:v>
                  </c:pt>
                  <c:pt idx="248">
                    <c:v>Buy %</c:v>
                  </c:pt>
                  <c:pt idx="249">
                    <c:v>Sell+Buy %</c:v>
                  </c:pt>
                  <c:pt idx="250">
                    <c:v>Sell %</c:v>
                  </c:pt>
                  <c:pt idx="251">
                    <c:v>Buy %</c:v>
                  </c:pt>
                  <c:pt idx="252">
                    <c:v>Sell+Buy %</c:v>
                  </c:pt>
                  <c:pt idx="253">
                    <c:v>Sell %</c:v>
                  </c:pt>
                  <c:pt idx="254">
                    <c:v>Buy %</c:v>
                  </c:pt>
                  <c:pt idx="255">
                    <c:v>Sell+Buy %</c:v>
                  </c:pt>
                  <c:pt idx="256">
                    <c:v>Sell %</c:v>
                  </c:pt>
                  <c:pt idx="257">
                    <c:v>Buy %</c:v>
                  </c:pt>
                  <c:pt idx="258">
                    <c:v>Sell+Buy %</c:v>
                  </c:pt>
                  <c:pt idx="259">
                    <c:v>Sell %</c:v>
                  </c:pt>
                  <c:pt idx="260">
                    <c:v>Buy %</c:v>
                  </c:pt>
                  <c:pt idx="261">
                    <c:v>Sell+Buy %</c:v>
                  </c:pt>
                  <c:pt idx="262">
                    <c:v>Sell %</c:v>
                  </c:pt>
                  <c:pt idx="263">
                    <c:v>Buy %</c:v>
                  </c:pt>
                  <c:pt idx="264">
                    <c:v>Sell+Buy %</c:v>
                  </c:pt>
                  <c:pt idx="265">
                    <c:v>Sell %</c:v>
                  </c:pt>
                  <c:pt idx="266">
                    <c:v>Buy %</c:v>
                  </c:pt>
                  <c:pt idx="267">
                    <c:v>Sell+Buy %</c:v>
                  </c:pt>
                  <c:pt idx="268">
                    <c:v>Sell %</c:v>
                  </c:pt>
                  <c:pt idx="269">
                    <c:v>Buy %</c:v>
                  </c:pt>
                  <c:pt idx="270">
                    <c:v>Sell+Buy %</c:v>
                  </c:pt>
                  <c:pt idx="271">
                    <c:v>Sell %</c:v>
                  </c:pt>
                  <c:pt idx="272">
                    <c:v>Buy %</c:v>
                  </c:pt>
                  <c:pt idx="273">
                    <c:v>Sell+Buy %</c:v>
                  </c:pt>
                  <c:pt idx="274">
                    <c:v>Sell %</c:v>
                  </c:pt>
                  <c:pt idx="275">
                    <c:v>Buy %</c:v>
                  </c:pt>
                  <c:pt idx="276">
                    <c:v>Sell+Buy %</c:v>
                  </c:pt>
                  <c:pt idx="277">
                    <c:v>Sell %</c:v>
                  </c:pt>
                  <c:pt idx="278">
                    <c:v>Buy %</c:v>
                  </c:pt>
                  <c:pt idx="279">
                    <c:v>Sell+Buy %</c:v>
                  </c:pt>
                  <c:pt idx="280">
                    <c:v>Sell %</c:v>
                  </c:pt>
                  <c:pt idx="281">
                    <c:v>Buy %</c:v>
                  </c:pt>
                  <c:pt idx="282">
                    <c:v>Sell+Buy %</c:v>
                  </c:pt>
                  <c:pt idx="283">
                    <c:v>Sell %</c:v>
                  </c:pt>
                  <c:pt idx="284">
                    <c:v>Buy %</c:v>
                  </c:pt>
                  <c:pt idx="285">
                    <c:v>Sell+Buy %</c:v>
                  </c:pt>
                  <c:pt idx="286">
                    <c:v>Sell %</c:v>
                  </c:pt>
                  <c:pt idx="287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май</c:v>
                  </c:pt>
                  <c:pt idx="159">
                    <c:v>июн</c:v>
                  </c:pt>
                  <c:pt idx="162">
                    <c:v>июл</c:v>
                  </c:pt>
                  <c:pt idx="165">
                    <c:v>авг</c:v>
                  </c:pt>
                  <c:pt idx="168">
                    <c:v>сен</c:v>
                  </c:pt>
                  <c:pt idx="171">
                    <c:v>окт</c:v>
                  </c:pt>
                  <c:pt idx="174">
                    <c:v>ноя</c:v>
                  </c:pt>
                  <c:pt idx="177">
                    <c:v>дек</c:v>
                  </c:pt>
                  <c:pt idx="180">
                    <c:v>янв</c:v>
                  </c:pt>
                  <c:pt idx="183">
                    <c:v>фев</c:v>
                  </c:pt>
                  <c:pt idx="186">
                    <c:v>мар</c:v>
                  </c:pt>
                  <c:pt idx="189">
                    <c:v>апр</c:v>
                  </c:pt>
                  <c:pt idx="192">
                    <c:v>май</c:v>
                  </c:pt>
                  <c:pt idx="195">
                    <c:v>июн</c:v>
                  </c:pt>
                  <c:pt idx="198">
                    <c:v>июл</c:v>
                  </c:pt>
                  <c:pt idx="201">
                    <c:v>авг</c:v>
                  </c:pt>
                  <c:pt idx="204">
                    <c:v>сен</c:v>
                  </c:pt>
                  <c:pt idx="207">
                    <c:v>окт</c:v>
                  </c:pt>
                  <c:pt idx="210">
                    <c:v>ноя</c:v>
                  </c:pt>
                  <c:pt idx="213">
                    <c:v>дек</c:v>
                  </c:pt>
                  <c:pt idx="216">
                    <c:v>янв</c:v>
                  </c:pt>
                  <c:pt idx="219">
                    <c:v>фев</c:v>
                  </c:pt>
                  <c:pt idx="222">
                    <c:v>мар</c:v>
                  </c:pt>
                  <c:pt idx="225">
                    <c:v>апр</c:v>
                  </c:pt>
                  <c:pt idx="228">
                    <c:v>май</c:v>
                  </c:pt>
                  <c:pt idx="231">
                    <c:v>июн</c:v>
                  </c:pt>
                  <c:pt idx="234">
                    <c:v>июл</c:v>
                  </c:pt>
                  <c:pt idx="237">
                    <c:v>авг</c:v>
                  </c:pt>
                  <c:pt idx="240">
                    <c:v>сен</c:v>
                  </c:pt>
                  <c:pt idx="243">
                    <c:v>окт</c:v>
                  </c:pt>
                  <c:pt idx="246">
                    <c:v>ноя</c:v>
                  </c:pt>
                  <c:pt idx="249">
                    <c:v>дек</c:v>
                  </c:pt>
                  <c:pt idx="252">
                    <c:v>янв</c:v>
                  </c:pt>
                  <c:pt idx="255">
                    <c:v>фев</c:v>
                  </c:pt>
                  <c:pt idx="258">
                    <c:v>мар</c:v>
                  </c:pt>
                  <c:pt idx="261">
                    <c:v>апр</c:v>
                  </c:pt>
                  <c:pt idx="264">
                    <c:v>май</c:v>
                  </c:pt>
                  <c:pt idx="267">
                    <c:v>июн</c:v>
                  </c:pt>
                  <c:pt idx="270">
                    <c:v>июл</c:v>
                  </c:pt>
                  <c:pt idx="273">
                    <c:v>авг</c:v>
                  </c:pt>
                  <c:pt idx="276">
                    <c:v>сен</c:v>
                  </c:pt>
                  <c:pt idx="279">
                    <c:v>окт</c:v>
                  </c:pt>
                  <c:pt idx="282">
                    <c:v>ноя</c:v>
                  </c:pt>
                  <c:pt idx="285">
                    <c:v>дек</c:v>
                  </c:pt>
                </c:lvl>
                <c:lvl>
                  <c:pt idx="0">
                    <c:v>2012</c:v>
                  </c:pt>
                  <c:pt idx="36">
                    <c:v>2013</c:v>
                  </c:pt>
                  <c:pt idx="72">
                    <c:v>2014</c:v>
                  </c:pt>
                  <c:pt idx="108">
                    <c:v>2015</c:v>
                  </c:pt>
                  <c:pt idx="144">
                    <c:v>2016</c:v>
                  </c:pt>
                  <c:pt idx="180">
                    <c:v>2017</c:v>
                  </c:pt>
                  <c:pt idx="216">
                    <c:v>2018</c:v>
                  </c:pt>
                  <c:pt idx="252">
                    <c:v>2019</c:v>
                  </c:pt>
                </c:lvl>
              </c:multiLvlStrCache>
            </c:multiLvlStrRef>
          </c:cat>
          <c:val>
            <c:numRef>
              <c:f>'Анализ результатов'!$Z$3:$Z$290</c:f>
              <c:numCache>
                <c:formatCode>0.00%</c:formatCode>
                <c:ptCount val="288"/>
                <c:pt idx="0">
                  <c:v>9.9550000000000013E-2</c:v>
                </c:pt>
                <c:pt idx="1">
                  <c:v>7.2225000000000011E-2</c:v>
                </c:pt>
                <c:pt idx="2">
                  <c:v>2.7324999999999999E-2</c:v>
                </c:pt>
                <c:pt idx="3">
                  <c:v>0.10755000000000002</c:v>
                </c:pt>
                <c:pt idx="4">
                  <c:v>9.6950000000000008E-2</c:v>
                </c:pt>
                <c:pt idx="5">
                  <c:v>1.06E-2</c:v>
                </c:pt>
                <c:pt idx="6">
                  <c:v>0.1285</c:v>
                </c:pt>
                <c:pt idx="7">
                  <c:v>6.6300000000000012E-2</c:v>
                </c:pt>
                <c:pt idx="8">
                  <c:v>6.2200000000000019E-2</c:v>
                </c:pt>
                <c:pt idx="9">
                  <c:v>6.3325000000000006E-2</c:v>
                </c:pt>
                <c:pt idx="10">
                  <c:v>4.6475000000000002E-2</c:v>
                </c:pt>
                <c:pt idx="11">
                  <c:v>1.6849999999999997E-2</c:v>
                </c:pt>
                <c:pt idx="12">
                  <c:v>0.14632499999999998</c:v>
                </c:pt>
                <c:pt idx="13">
                  <c:v>8.9099999999999985E-2</c:v>
                </c:pt>
                <c:pt idx="14">
                  <c:v>5.7224999999999998E-2</c:v>
                </c:pt>
                <c:pt idx="15">
                  <c:v>9.7524999999999987E-2</c:v>
                </c:pt>
                <c:pt idx="16">
                  <c:v>5.047500000000002E-2</c:v>
                </c:pt>
                <c:pt idx="17">
                  <c:v>4.7050000000000002E-2</c:v>
                </c:pt>
                <c:pt idx="18">
                  <c:v>4.5200000000000011E-2</c:v>
                </c:pt>
                <c:pt idx="19">
                  <c:v>1.1124999999999999E-2</c:v>
                </c:pt>
                <c:pt idx="20">
                  <c:v>3.4075000000000008E-2</c:v>
                </c:pt>
                <c:pt idx="21">
                  <c:v>4.4175000000000006E-2</c:v>
                </c:pt>
                <c:pt idx="22">
                  <c:v>2.3574999999999999E-2</c:v>
                </c:pt>
                <c:pt idx="23">
                  <c:v>2.0600000000000004E-2</c:v>
                </c:pt>
                <c:pt idx="24">
                  <c:v>0.14104999999999993</c:v>
                </c:pt>
                <c:pt idx="25">
                  <c:v>0.12717499999999998</c:v>
                </c:pt>
                <c:pt idx="26">
                  <c:v>1.3875000000000002E-2</c:v>
                </c:pt>
                <c:pt idx="27">
                  <c:v>0.10269999999999997</c:v>
                </c:pt>
                <c:pt idx="28">
                  <c:v>2.7824999999999999E-2</c:v>
                </c:pt>
                <c:pt idx="29">
                  <c:v>7.4874999999999997E-2</c:v>
                </c:pt>
                <c:pt idx="30">
                  <c:v>4.9674999999999997E-2</c:v>
                </c:pt>
                <c:pt idx="31">
                  <c:v>2.5024999999999995E-2</c:v>
                </c:pt>
                <c:pt idx="32">
                  <c:v>2.4650000000000002E-2</c:v>
                </c:pt>
                <c:pt idx="33">
                  <c:v>5.510000000000001E-2</c:v>
                </c:pt>
                <c:pt idx="34">
                  <c:v>4.8850000000000005E-2</c:v>
                </c:pt>
                <c:pt idx="35">
                  <c:v>6.2499999999999995E-3</c:v>
                </c:pt>
                <c:pt idx="36">
                  <c:v>2.6525000000000003E-2</c:v>
                </c:pt>
                <c:pt idx="37">
                  <c:v>1.685E-2</c:v>
                </c:pt>
                <c:pt idx="38">
                  <c:v>9.6749999999999996E-3</c:v>
                </c:pt>
                <c:pt idx="39">
                  <c:v>9.4375000000000014E-2</c:v>
                </c:pt>
                <c:pt idx="40">
                  <c:v>4.3625000000000011E-2</c:v>
                </c:pt>
                <c:pt idx="41">
                  <c:v>5.0750000000000017E-2</c:v>
                </c:pt>
                <c:pt idx="42">
                  <c:v>5.4300000000000008E-2</c:v>
                </c:pt>
                <c:pt idx="43">
                  <c:v>3.0100000000000005E-2</c:v>
                </c:pt>
                <c:pt idx="44">
                  <c:v>2.4200000000000003E-2</c:v>
                </c:pt>
                <c:pt idx="45">
                  <c:v>5.4750000000000014E-2</c:v>
                </c:pt>
                <c:pt idx="46">
                  <c:v>3.2875000000000008E-2</c:v>
                </c:pt>
                <c:pt idx="47">
                  <c:v>2.1874999999999999E-2</c:v>
                </c:pt>
                <c:pt idx="48">
                  <c:v>0.1341</c:v>
                </c:pt>
                <c:pt idx="49">
                  <c:v>9.522499999999999E-2</c:v>
                </c:pt>
                <c:pt idx="50">
                  <c:v>3.8875E-2</c:v>
                </c:pt>
                <c:pt idx="51">
                  <c:v>0.16572499999999993</c:v>
                </c:pt>
                <c:pt idx="52">
                  <c:v>0.11685000000000001</c:v>
                </c:pt>
                <c:pt idx="53">
                  <c:v>4.8875000000000009E-2</c:v>
                </c:pt>
                <c:pt idx="54">
                  <c:v>0.20722499999999983</c:v>
                </c:pt>
                <c:pt idx="55">
                  <c:v>7.5775000000000009E-2</c:v>
                </c:pt>
                <c:pt idx="56">
                  <c:v>0.13144999999999998</c:v>
                </c:pt>
                <c:pt idx="57">
                  <c:v>0.12672500000000003</c:v>
                </c:pt>
                <c:pt idx="58">
                  <c:v>8.4125000000000019E-2</c:v>
                </c:pt>
                <c:pt idx="59">
                  <c:v>4.2600000000000006E-2</c:v>
                </c:pt>
                <c:pt idx="60">
                  <c:v>6.4075000000000007E-2</c:v>
                </c:pt>
                <c:pt idx="61">
                  <c:v>3.7975000000000009E-2</c:v>
                </c:pt>
                <c:pt idx="62">
                  <c:v>2.6100000000000005E-2</c:v>
                </c:pt>
                <c:pt idx="63">
                  <c:v>0.10537500000000001</c:v>
                </c:pt>
                <c:pt idx="64">
                  <c:v>4.892500000000001E-2</c:v>
                </c:pt>
                <c:pt idx="65">
                  <c:v>5.645E-2</c:v>
                </c:pt>
                <c:pt idx="66">
                  <c:v>7.1599999999999997E-2</c:v>
                </c:pt>
                <c:pt idx="67">
                  <c:v>4.0125000000000001E-2</c:v>
                </c:pt>
                <c:pt idx="68">
                  <c:v>3.1475000000000003E-2</c:v>
                </c:pt>
                <c:pt idx="69">
                  <c:v>3.2299999999999995E-2</c:v>
                </c:pt>
                <c:pt idx="70">
                  <c:v>1.2475E-2</c:v>
                </c:pt>
                <c:pt idx="71">
                  <c:v>1.9825000000000002E-2</c:v>
                </c:pt>
                <c:pt idx="72">
                  <c:v>9.7799999999999984E-2</c:v>
                </c:pt>
                <c:pt idx="73">
                  <c:v>7.4799999999999991E-2</c:v>
                </c:pt>
                <c:pt idx="74">
                  <c:v>2.3E-2</c:v>
                </c:pt>
                <c:pt idx="75">
                  <c:v>0.10105000000000001</c:v>
                </c:pt>
                <c:pt idx="76">
                  <c:v>5.8925000000000012E-2</c:v>
                </c:pt>
                <c:pt idx="77">
                  <c:v>4.2125000000000003E-2</c:v>
                </c:pt>
                <c:pt idx="78">
                  <c:v>7.6175000000000007E-2</c:v>
                </c:pt>
                <c:pt idx="79">
                  <c:v>2.9125000000000009E-2</c:v>
                </c:pt>
                <c:pt idx="80">
                  <c:v>4.7050000000000002E-2</c:v>
                </c:pt>
                <c:pt idx="81">
                  <c:v>4.8224999999999997E-2</c:v>
                </c:pt>
                <c:pt idx="82">
                  <c:v>1.8075000000000004E-2</c:v>
                </c:pt>
                <c:pt idx="83">
                  <c:v>3.0150000000000003E-2</c:v>
                </c:pt>
                <c:pt idx="84">
                  <c:v>5.4675000000000001E-2</c:v>
                </c:pt>
                <c:pt idx="85">
                  <c:v>2.5699999999999997E-2</c:v>
                </c:pt>
                <c:pt idx="86">
                  <c:v>2.8975000000000001E-2</c:v>
                </c:pt>
                <c:pt idx="87">
                  <c:v>3.657500000000001E-2</c:v>
                </c:pt>
                <c:pt idx="88">
                  <c:v>1.6675000000000002E-2</c:v>
                </c:pt>
                <c:pt idx="89">
                  <c:v>1.9899999999999998E-2</c:v>
                </c:pt>
                <c:pt idx="90">
                  <c:v>5.2600000000000001E-2</c:v>
                </c:pt>
                <c:pt idx="91">
                  <c:v>3.6000000000000004E-2</c:v>
                </c:pt>
                <c:pt idx="92">
                  <c:v>1.6599999999999997E-2</c:v>
                </c:pt>
                <c:pt idx="93">
                  <c:v>2.2775000000000004E-2</c:v>
                </c:pt>
                <c:pt idx="94">
                  <c:v>1.1949999999999999E-2</c:v>
                </c:pt>
                <c:pt idx="95">
                  <c:v>1.0825E-2</c:v>
                </c:pt>
                <c:pt idx="96">
                  <c:v>6.3275000000000012E-2</c:v>
                </c:pt>
                <c:pt idx="97">
                  <c:v>2.835E-2</c:v>
                </c:pt>
                <c:pt idx="98">
                  <c:v>3.4925000000000005E-2</c:v>
                </c:pt>
                <c:pt idx="99">
                  <c:v>0.15607500000000005</c:v>
                </c:pt>
                <c:pt idx="100">
                  <c:v>0.11552500000000002</c:v>
                </c:pt>
                <c:pt idx="101">
                  <c:v>4.0550000000000003E-2</c:v>
                </c:pt>
                <c:pt idx="102">
                  <c:v>0.12617500000000004</c:v>
                </c:pt>
                <c:pt idx="103">
                  <c:v>0.10180000000000002</c:v>
                </c:pt>
                <c:pt idx="104">
                  <c:v>2.4375000000000004E-2</c:v>
                </c:pt>
                <c:pt idx="105">
                  <c:v>7.2675000000000003E-2</c:v>
                </c:pt>
                <c:pt idx="106">
                  <c:v>6.2300000000000008E-2</c:v>
                </c:pt>
                <c:pt idx="107">
                  <c:v>1.0375000000000001E-2</c:v>
                </c:pt>
                <c:pt idx="108">
                  <c:v>7.0050000000000015E-2</c:v>
                </c:pt>
                <c:pt idx="109">
                  <c:v>2.9175E-2</c:v>
                </c:pt>
                <c:pt idx="110">
                  <c:v>4.0875000000000009E-2</c:v>
                </c:pt>
                <c:pt idx="111">
                  <c:v>0.14835000000000004</c:v>
                </c:pt>
                <c:pt idx="112">
                  <c:v>5.762500000000001E-2</c:v>
                </c:pt>
                <c:pt idx="113">
                  <c:v>9.0724999999999972E-2</c:v>
                </c:pt>
                <c:pt idx="114">
                  <c:v>0.100825</c:v>
                </c:pt>
                <c:pt idx="115">
                  <c:v>2.9675000000000003E-2</c:v>
                </c:pt>
                <c:pt idx="116">
                  <c:v>7.1149999999999991E-2</c:v>
                </c:pt>
                <c:pt idx="117">
                  <c:v>0.11032500000000002</c:v>
                </c:pt>
                <c:pt idx="118">
                  <c:v>8.0575000000000008E-2</c:v>
                </c:pt>
                <c:pt idx="119">
                  <c:v>2.9750000000000006E-2</c:v>
                </c:pt>
                <c:pt idx="120">
                  <c:v>9.7625000000000031E-2</c:v>
                </c:pt>
                <c:pt idx="121">
                  <c:v>3.9150000000000011E-2</c:v>
                </c:pt>
                <c:pt idx="122">
                  <c:v>5.8474999999999999E-2</c:v>
                </c:pt>
                <c:pt idx="123">
                  <c:v>0.11060000000000002</c:v>
                </c:pt>
                <c:pt idx="124">
                  <c:v>6.1050000000000007E-2</c:v>
                </c:pt>
                <c:pt idx="125">
                  <c:v>4.9550000000000004E-2</c:v>
                </c:pt>
                <c:pt idx="126">
                  <c:v>9.5500000000000002E-2</c:v>
                </c:pt>
                <c:pt idx="127">
                  <c:v>5.5250000000000007E-2</c:v>
                </c:pt>
                <c:pt idx="128">
                  <c:v>4.0250000000000008E-2</c:v>
                </c:pt>
                <c:pt idx="129">
                  <c:v>0.31835000000000008</c:v>
                </c:pt>
                <c:pt idx="130">
                  <c:v>0.24709999999999993</c:v>
                </c:pt>
                <c:pt idx="131">
                  <c:v>7.1249999999999994E-2</c:v>
                </c:pt>
                <c:pt idx="132">
                  <c:v>0.22957499999999978</c:v>
                </c:pt>
                <c:pt idx="133">
                  <c:v>0.13484999999999997</c:v>
                </c:pt>
                <c:pt idx="134">
                  <c:v>9.4725000000000018E-2</c:v>
                </c:pt>
                <c:pt idx="135">
                  <c:v>0.24897499999999984</c:v>
                </c:pt>
                <c:pt idx="136">
                  <c:v>5.8300000000000005E-2</c:v>
                </c:pt>
                <c:pt idx="137">
                  <c:v>0.19067499999999996</c:v>
                </c:pt>
                <c:pt idx="138">
                  <c:v>0.21385000000000004</c:v>
                </c:pt>
                <c:pt idx="139">
                  <c:v>4.5550000000000014E-2</c:v>
                </c:pt>
                <c:pt idx="140">
                  <c:v>0.16830000000000003</c:v>
                </c:pt>
                <c:pt idx="141">
                  <c:v>0.19105</c:v>
                </c:pt>
                <c:pt idx="142">
                  <c:v>0.17494999999999999</c:v>
                </c:pt>
                <c:pt idx="143">
                  <c:v>1.61E-2</c:v>
                </c:pt>
                <c:pt idx="144">
                  <c:v>0.12512500000000001</c:v>
                </c:pt>
                <c:pt idx="145">
                  <c:v>4.6325000000000005E-2</c:v>
                </c:pt>
                <c:pt idx="146">
                  <c:v>7.8799999999999995E-2</c:v>
                </c:pt>
                <c:pt idx="147">
                  <c:v>0.21977499999999989</c:v>
                </c:pt>
                <c:pt idx="148">
                  <c:v>0.127275</c:v>
                </c:pt>
                <c:pt idx="149">
                  <c:v>9.2500000000000027E-2</c:v>
                </c:pt>
                <c:pt idx="150">
                  <c:v>0.10120000000000001</c:v>
                </c:pt>
                <c:pt idx="151">
                  <c:v>6.9850000000000009E-2</c:v>
                </c:pt>
                <c:pt idx="152">
                  <c:v>3.135000000000001E-2</c:v>
                </c:pt>
                <c:pt idx="153">
                  <c:v>0.13297500000000004</c:v>
                </c:pt>
                <c:pt idx="154">
                  <c:v>4.7550000000000009E-2</c:v>
                </c:pt>
                <c:pt idx="155">
                  <c:v>8.5425000000000029E-2</c:v>
                </c:pt>
                <c:pt idx="156">
                  <c:v>0.10327499999999999</c:v>
                </c:pt>
                <c:pt idx="157">
                  <c:v>5.1925000000000006E-2</c:v>
                </c:pt>
                <c:pt idx="158">
                  <c:v>5.1350000000000014E-2</c:v>
                </c:pt>
                <c:pt idx="159">
                  <c:v>0.12655000000000002</c:v>
                </c:pt>
                <c:pt idx="160">
                  <c:v>4.2825000000000002E-2</c:v>
                </c:pt>
                <c:pt idx="161">
                  <c:v>8.3725000000000008E-2</c:v>
                </c:pt>
                <c:pt idx="162">
                  <c:v>0.136825</c:v>
                </c:pt>
                <c:pt idx="163">
                  <c:v>6.6700000000000009E-2</c:v>
                </c:pt>
                <c:pt idx="164">
                  <c:v>7.0125000000000007E-2</c:v>
                </c:pt>
                <c:pt idx="165">
                  <c:v>7.4075000000000002E-2</c:v>
                </c:pt>
                <c:pt idx="166">
                  <c:v>4.760000000000001E-2</c:v>
                </c:pt>
                <c:pt idx="167">
                  <c:v>2.6475000000000002E-2</c:v>
                </c:pt>
                <c:pt idx="168">
                  <c:v>0.12215000000000001</c:v>
                </c:pt>
                <c:pt idx="169">
                  <c:v>3.4550000000000004E-2</c:v>
                </c:pt>
                <c:pt idx="170">
                  <c:v>8.7600000000000039E-2</c:v>
                </c:pt>
                <c:pt idx="171">
                  <c:v>6.2775000000000011E-2</c:v>
                </c:pt>
                <c:pt idx="172">
                  <c:v>3.3850000000000012E-2</c:v>
                </c:pt>
                <c:pt idx="173">
                  <c:v>2.892500000000001E-2</c:v>
                </c:pt>
                <c:pt idx="174">
                  <c:v>0.12465000000000002</c:v>
                </c:pt>
                <c:pt idx="175">
                  <c:v>5.9975000000000014E-2</c:v>
                </c:pt>
                <c:pt idx="176">
                  <c:v>6.467500000000001E-2</c:v>
                </c:pt>
                <c:pt idx="177">
                  <c:v>5.412500000000002E-2</c:v>
                </c:pt>
                <c:pt idx="178">
                  <c:v>2.6200000000000001E-2</c:v>
                </c:pt>
                <c:pt idx="179">
                  <c:v>2.7925000000000005E-2</c:v>
                </c:pt>
                <c:pt idx="180">
                  <c:v>2.7325000000000002E-2</c:v>
                </c:pt>
                <c:pt idx="181">
                  <c:v>1.1050000000000001E-2</c:v>
                </c:pt>
                <c:pt idx="182">
                  <c:v>1.6274999999999998E-2</c:v>
                </c:pt>
                <c:pt idx="183">
                  <c:v>0.10452499999999999</c:v>
                </c:pt>
                <c:pt idx="184">
                  <c:v>2.7500000000000004E-2</c:v>
                </c:pt>
                <c:pt idx="185">
                  <c:v>7.7024999999999996E-2</c:v>
                </c:pt>
                <c:pt idx="186">
                  <c:v>8.610000000000001E-2</c:v>
                </c:pt>
                <c:pt idx="187">
                  <c:v>6.1950000000000005E-2</c:v>
                </c:pt>
                <c:pt idx="188">
                  <c:v>2.4150000000000005E-2</c:v>
                </c:pt>
                <c:pt idx="189">
                  <c:v>9.0725E-2</c:v>
                </c:pt>
                <c:pt idx="190">
                  <c:v>5.4400000000000011E-2</c:v>
                </c:pt>
                <c:pt idx="191">
                  <c:v>3.6325000000000003E-2</c:v>
                </c:pt>
                <c:pt idx="192">
                  <c:v>6.7925000000000013E-2</c:v>
                </c:pt>
                <c:pt idx="193">
                  <c:v>3.7525000000000003E-2</c:v>
                </c:pt>
                <c:pt idx="194">
                  <c:v>3.0400000000000007E-2</c:v>
                </c:pt>
                <c:pt idx="195">
                  <c:v>4.3975000000000014E-2</c:v>
                </c:pt>
                <c:pt idx="196">
                  <c:v>2.7825000000000009E-2</c:v>
                </c:pt>
                <c:pt idx="197">
                  <c:v>1.6149999999999998E-2</c:v>
                </c:pt>
                <c:pt idx="198">
                  <c:v>7.7774999999999997E-2</c:v>
                </c:pt>
                <c:pt idx="199">
                  <c:v>4.4175000000000006E-2</c:v>
                </c:pt>
                <c:pt idx="200">
                  <c:v>3.3599999999999998E-2</c:v>
                </c:pt>
                <c:pt idx="201">
                  <c:v>7.0800000000000016E-2</c:v>
                </c:pt>
                <c:pt idx="202">
                  <c:v>4.165E-2</c:v>
                </c:pt>
                <c:pt idx="203">
                  <c:v>2.9150000000000002E-2</c:v>
                </c:pt>
                <c:pt idx="204">
                  <c:v>6.3400000000000012E-2</c:v>
                </c:pt>
                <c:pt idx="205">
                  <c:v>2.9075000000000004E-2</c:v>
                </c:pt>
                <c:pt idx="206">
                  <c:v>3.4325000000000008E-2</c:v>
                </c:pt>
                <c:pt idx="207">
                  <c:v>4.1300000000000003E-2</c:v>
                </c:pt>
                <c:pt idx="208">
                  <c:v>2.5425000000000003E-2</c:v>
                </c:pt>
                <c:pt idx="209">
                  <c:v>1.5875E-2</c:v>
                </c:pt>
                <c:pt idx="210">
                  <c:v>6.6225000000000006E-2</c:v>
                </c:pt>
                <c:pt idx="211">
                  <c:v>3.3425000000000003E-2</c:v>
                </c:pt>
                <c:pt idx="212">
                  <c:v>3.2800000000000003E-2</c:v>
                </c:pt>
                <c:pt idx="213">
                  <c:v>2.8275000000000002E-2</c:v>
                </c:pt>
                <c:pt idx="214">
                  <c:v>2.1850000000000001E-2</c:v>
                </c:pt>
                <c:pt idx="215">
                  <c:v>6.4250000000000002E-3</c:v>
                </c:pt>
                <c:pt idx="216">
                  <c:v>4.6950000000000006E-2</c:v>
                </c:pt>
                <c:pt idx="217">
                  <c:v>2.2075000000000004E-2</c:v>
                </c:pt>
                <c:pt idx="218">
                  <c:v>2.4875000000000001E-2</c:v>
                </c:pt>
                <c:pt idx="219">
                  <c:v>0.10787499999999997</c:v>
                </c:pt>
                <c:pt idx="220">
                  <c:v>7.389999999999998E-2</c:v>
                </c:pt>
                <c:pt idx="221">
                  <c:v>3.3975000000000005E-2</c:v>
                </c:pt>
                <c:pt idx="222">
                  <c:v>9.7974999999999993E-2</c:v>
                </c:pt>
                <c:pt idx="223">
                  <c:v>5.0825000000000002E-2</c:v>
                </c:pt>
                <c:pt idx="224">
                  <c:v>4.7150000000000004E-2</c:v>
                </c:pt>
                <c:pt idx="225">
                  <c:v>6.0800000000000007E-2</c:v>
                </c:pt>
                <c:pt idx="226">
                  <c:v>4.53E-2</c:v>
                </c:pt>
                <c:pt idx="227">
                  <c:v>1.5500000000000002E-2</c:v>
                </c:pt>
                <c:pt idx="228">
                  <c:v>3.7874999999999992E-2</c:v>
                </c:pt>
                <c:pt idx="229">
                  <c:v>1.2475E-2</c:v>
                </c:pt>
                <c:pt idx="230">
                  <c:v>2.5399999999999999E-2</c:v>
                </c:pt>
                <c:pt idx="231">
                  <c:v>0.10325000000000001</c:v>
                </c:pt>
                <c:pt idx="232">
                  <c:v>7.9175000000000009E-2</c:v>
                </c:pt>
                <c:pt idx="233">
                  <c:v>2.4075000000000006E-2</c:v>
                </c:pt>
                <c:pt idx="234">
                  <c:v>2.8750000000000001E-2</c:v>
                </c:pt>
                <c:pt idx="235">
                  <c:v>1.66E-2</c:v>
                </c:pt>
                <c:pt idx="236">
                  <c:v>1.2149999999999999E-2</c:v>
                </c:pt>
                <c:pt idx="237">
                  <c:v>6.0725000000000015E-2</c:v>
                </c:pt>
                <c:pt idx="238">
                  <c:v>4.237500000000001E-2</c:v>
                </c:pt>
                <c:pt idx="239">
                  <c:v>1.8350000000000002E-2</c:v>
                </c:pt>
                <c:pt idx="240">
                  <c:v>4.1524999999999999E-2</c:v>
                </c:pt>
                <c:pt idx="241">
                  <c:v>2.0975000000000001E-2</c:v>
                </c:pt>
                <c:pt idx="242">
                  <c:v>2.0550000000000002E-2</c:v>
                </c:pt>
                <c:pt idx="243">
                  <c:v>9.5750000000000016E-2</c:v>
                </c:pt>
                <c:pt idx="244">
                  <c:v>6.2999999999999987E-2</c:v>
                </c:pt>
                <c:pt idx="245">
                  <c:v>3.2750000000000001E-2</c:v>
                </c:pt>
                <c:pt idx="246">
                  <c:v>0.12372500000000002</c:v>
                </c:pt>
                <c:pt idx="247">
                  <c:v>3.4725000000000006E-2</c:v>
                </c:pt>
                <c:pt idx="248">
                  <c:v>8.900000000000001E-2</c:v>
                </c:pt>
                <c:pt idx="249">
                  <c:v>0.12309999999999999</c:v>
                </c:pt>
                <c:pt idx="250">
                  <c:v>0.10152499999999999</c:v>
                </c:pt>
                <c:pt idx="251">
                  <c:v>2.1575000000000004E-2</c:v>
                </c:pt>
                <c:pt idx="252">
                  <c:v>4.8725000000000011E-2</c:v>
                </c:pt>
                <c:pt idx="253">
                  <c:v>2.2875E-2</c:v>
                </c:pt>
                <c:pt idx="254">
                  <c:v>2.5850000000000001E-2</c:v>
                </c:pt>
                <c:pt idx="255">
                  <c:v>4.9675000000000011E-2</c:v>
                </c:pt>
                <c:pt idx="256">
                  <c:v>2.3525000000000004E-2</c:v>
                </c:pt>
                <c:pt idx="257">
                  <c:v>2.615E-2</c:v>
                </c:pt>
                <c:pt idx="258">
                  <c:v>5.3100000000000008E-2</c:v>
                </c:pt>
                <c:pt idx="259">
                  <c:v>3.1075000000000002E-2</c:v>
                </c:pt>
                <c:pt idx="260">
                  <c:v>2.2024999999999999E-2</c:v>
                </c:pt>
                <c:pt idx="261">
                  <c:v>1.5299999999999999E-2</c:v>
                </c:pt>
                <c:pt idx="262">
                  <c:v>1.115E-2</c:v>
                </c:pt>
                <c:pt idx="263">
                  <c:v>4.1499999999999992E-3</c:v>
                </c:pt>
                <c:pt idx="264">
                  <c:v>4.8575000000000014E-2</c:v>
                </c:pt>
                <c:pt idx="265">
                  <c:v>2.7350000000000003E-2</c:v>
                </c:pt>
                <c:pt idx="266">
                  <c:v>2.1225000000000001E-2</c:v>
                </c:pt>
                <c:pt idx="267">
                  <c:v>1.8375000000000002E-2</c:v>
                </c:pt>
                <c:pt idx="268">
                  <c:v>1.0974999999999999E-2</c:v>
                </c:pt>
                <c:pt idx="269">
                  <c:v>7.4000000000000003E-3</c:v>
                </c:pt>
                <c:pt idx="270">
                  <c:v>2.2950000000000005E-2</c:v>
                </c:pt>
                <c:pt idx="271">
                  <c:v>7.000000000000001E-3</c:v>
                </c:pt>
                <c:pt idx="272">
                  <c:v>1.5950000000000002E-2</c:v>
                </c:pt>
                <c:pt idx="273">
                  <c:v>8.7225000000000025E-2</c:v>
                </c:pt>
                <c:pt idx="274">
                  <c:v>5.4825000000000006E-2</c:v>
                </c:pt>
                <c:pt idx="275">
                  <c:v>3.2399999999999998E-2</c:v>
                </c:pt>
                <c:pt idx="276">
                  <c:v>6.7350000000000007E-2</c:v>
                </c:pt>
                <c:pt idx="277">
                  <c:v>3.2525000000000005E-2</c:v>
                </c:pt>
                <c:pt idx="278">
                  <c:v>3.4825000000000002E-2</c:v>
                </c:pt>
                <c:pt idx="279">
                  <c:v>4.5249999999999999E-2</c:v>
                </c:pt>
                <c:pt idx="280">
                  <c:v>2.9225000000000001E-2</c:v>
                </c:pt>
                <c:pt idx="281">
                  <c:v>1.6024999999999998E-2</c:v>
                </c:pt>
                <c:pt idx="282">
                  <c:v>3.4775000000000007E-2</c:v>
                </c:pt>
                <c:pt idx="283">
                  <c:v>2.9000000000000008E-2</c:v>
                </c:pt>
                <c:pt idx="284">
                  <c:v>5.7750000000000006E-3</c:v>
                </c:pt>
                <c:pt idx="285">
                  <c:v>2.5125000000000001E-2</c:v>
                </c:pt>
                <c:pt idx="286">
                  <c:v>2.0975000000000001E-2</c:v>
                </c:pt>
                <c:pt idx="287">
                  <c:v>4.1500000000000009E-3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22-421E-81C5-D88E37EE0B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866592"/>
        <c:axId val="46863264"/>
      </c:barChart>
      <c:catAx>
        <c:axId val="46866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6863264"/>
        <c:crosses val="autoZero"/>
        <c:auto val="1"/>
        <c:lblAlgn val="ctr"/>
        <c:lblOffset val="100"/>
        <c:noMultiLvlLbl val="0"/>
      </c:catAx>
      <c:valAx>
        <c:axId val="46863264"/>
        <c:scaling>
          <c:orientation val="minMax"/>
        </c:scaling>
        <c:delete val="0"/>
        <c:axPos val="l"/>
        <c:majorGridlines/>
        <c:numFmt formatCode="0.00%" sourceLinked="0"/>
        <c:majorTickMark val="out"/>
        <c:minorTickMark val="none"/>
        <c:tickLblPos val="nextTo"/>
        <c:crossAx val="468665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pivotSource>
    <c:name>[EURAUD(11legs-327pips-DD396-depo600-x300-OSTAP).xlsm]Анализ результатов!PivotTableChartLegSizeByMonth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результатов'!$AD$4:$AD$100</c:f>
              <c:numCache>
                <c:formatCode>General</c:formatCode>
                <c:ptCount val="96"/>
                <c:pt idx="0">
                  <c:v>16</c:v>
                </c:pt>
                <c:pt idx="1">
                  <c:v>11</c:v>
                </c:pt>
                <c:pt idx="2">
                  <c:v>13</c:v>
                </c:pt>
                <c:pt idx="3">
                  <c:v>19</c:v>
                </c:pt>
                <c:pt idx="4">
                  <c:v>24</c:v>
                </c:pt>
                <c:pt idx="5">
                  <c:v>18</c:v>
                </c:pt>
                <c:pt idx="6">
                  <c:v>17</c:v>
                </c:pt>
                <c:pt idx="7">
                  <c:v>6</c:v>
                </c:pt>
                <c:pt idx="8">
                  <c:v>18</c:v>
                </c:pt>
                <c:pt idx="9">
                  <c:v>21</c:v>
                </c:pt>
                <c:pt idx="10">
                  <c:v>19</c:v>
                </c:pt>
                <c:pt idx="11">
                  <c:v>6</c:v>
                </c:pt>
                <c:pt idx="12">
                  <c:v>9</c:v>
                </c:pt>
                <c:pt idx="13">
                  <c:v>23</c:v>
                </c:pt>
                <c:pt idx="14">
                  <c:v>22</c:v>
                </c:pt>
                <c:pt idx="15">
                  <c:v>21</c:v>
                </c:pt>
                <c:pt idx="16">
                  <c:v>27</c:v>
                </c:pt>
                <c:pt idx="17">
                  <c:v>35</c:v>
                </c:pt>
                <c:pt idx="18">
                  <c:v>43</c:v>
                </c:pt>
                <c:pt idx="19">
                  <c:v>27</c:v>
                </c:pt>
                <c:pt idx="20">
                  <c:v>25</c:v>
                </c:pt>
                <c:pt idx="21">
                  <c:v>39</c:v>
                </c:pt>
                <c:pt idx="22">
                  <c:v>18</c:v>
                </c:pt>
                <c:pt idx="23">
                  <c:v>12</c:v>
                </c:pt>
                <c:pt idx="24">
                  <c:v>22</c:v>
                </c:pt>
                <c:pt idx="25">
                  <c:v>22</c:v>
                </c:pt>
                <c:pt idx="26">
                  <c:v>28</c:v>
                </c:pt>
                <c:pt idx="27">
                  <c:v>18</c:v>
                </c:pt>
                <c:pt idx="28">
                  <c:v>7</c:v>
                </c:pt>
                <c:pt idx="29">
                  <c:v>10</c:v>
                </c:pt>
                <c:pt idx="30">
                  <c:v>10</c:v>
                </c:pt>
                <c:pt idx="31">
                  <c:v>5</c:v>
                </c:pt>
                <c:pt idx="32">
                  <c:v>19</c:v>
                </c:pt>
                <c:pt idx="33">
                  <c:v>35</c:v>
                </c:pt>
                <c:pt idx="34">
                  <c:v>15</c:v>
                </c:pt>
                <c:pt idx="35">
                  <c:v>14</c:v>
                </c:pt>
                <c:pt idx="36">
                  <c:v>28</c:v>
                </c:pt>
                <c:pt idx="37">
                  <c:v>29</c:v>
                </c:pt>
                <c:pt idx="38">
                  <c:v>27</c:v>
                </c:pt>
                <c:pt idx="39">
                  <c:v>20</c:v>
                </c:pt>
                <c:pt idx="40">
                  <c:v>22</c:v>
                </c:pt>
                <c:pt idx="41">
                  <c:v>31</c:v>
                </c:pt>
                <c:pt idx="42">
                  <c:v>25</c:v>
                </c:pt>
                <c:pt idx="43">
                  <c:v>20</c:v>
                </c:pt>
                <c:pt idx="44">
                  <c:v>36</c:v>
                </c:pt>
                <c:pt idx="45">
                  <c:v>36</c:v>
                </c:pt>
                <c:pt idx="46">
                  <c:v>30</c:v>
                </c:pt>
                <c:pt idx="47">
                  <c:v>17</c:v>
                </c:pt>
                <c:pt idx="48">
                  <c:v>16</c:v>
                </c:pt>
                <c:pt idx="49">
                  <c:v>42</c:v>
                </c:pt>
                <c:pt idx="50">
                  <c:v>30</c:v>
                </c:pt>
                <c:pt idx="51">
                  <c:v>28</c:v>
                </c:pt>
                <c:pt idx="52">
                  <c:v>16</c:v>
                </c:pt>
                <c:pt idx="53">
                  <c:v>28</c:v>
                </c:pt>
                <c:pt idx="54">
                  <c:v>28</c:v>
                </c:pt>
                <c:pt idx="55">
                  <c:v>21</c:v>
                </c:pt>
                <c:pt idx="56">
                  <c:v>8</c:v>
                </c:pt>
                <c:pt idx="57">
                  <c:v>16</c:v>
                </c:pt>
                <c:pt idx="58">
                  <c:v>29</c:v>
                </c:pt>
                <c:pt idx="59">
                  <c:v>19</c:v>
                </c:pt>
                <c:pt idx="60">
                  <c:v>15</c:v>
                </c:pt>
                <c:pt idx="61">
                  <c:v>15</c:v>
                </c:pt>
                <c:pt idx="62">
                  <c:v>22</c:v>
                </c:pt>
                <c:pt idx="63">
                  <c:v>18</c:v>
                </c:pt>
                <c:pt idx="64">
                  <c:v>23</c:v>
                </c:pt>
                <c:pt idx="65">
                  <c:v>22</c:v>
                </c:pt>
                <c:pt idx="66">
                  <c:v>19</c:v>
                </c:pt>
                <c:pt idx="67">
                  <c:v>15</c:v>
                </c:pt>
                <c:pt idx="68">
                  <c:v>20</c:v>
                </c:pt>
                <c:pt idx="69">
                  <c:v>14</c:v>
                </c:pt>
                <c:pt idx="70">
                  <c:v>15</c:v>
                </c:pt>
                <c:pt idx="71">
                  <c:v>8</c:v>
                </c:pt>
                <c:pt idx="72">
                  <c:v>24</c:v>
                </c:pt>
                <c:pt idx="73">
                  <c:v>22</c:v>
                </c:pt>
                <c:pt idx="74">
                  <c:v>15</c:v>
                </c:pt>
                <c:pt idx="75">
                  <c:v>14</c:v>
                </c:pt>
                <c:pt idx="76">
                  <c:v>18</c:v>
                </c:pt>
                <c:pt idx="77">
                  <c:v>13</c:v>
                </c:pt>
                <c:pt idx="78">
                  <c:v>9</c:v>
                </c:pt>
                <c:pt idx="79">
                  <c:v>14</c:v>
                </c:pt>
                <c:pt idx="80">
                  <c:v>7</c:v>
                </c:pt>
                <c:pt idx="81">
                  <c:v>15</c:v>
                </c:pt>
                <c:pt idx="82">
                  <c:v>24</c:v>
                </c:pt>
                <c:pt idx="83">
                  <c:v>4</c:v>
                </c:pt>
                <c:pt idx="84">
                  <c:v>17</c:v>
                </c:pt>
                <c:pt idx="85">
                  <c:v>15</c:v>
                </c:pt>
                <c:pt idx="86">
                  <c:v>21</c:v>
                </c:pt>
                <c:pt idx="87">
                  <c:v>6</c:v>
                </c:pt>
                <c:pt idx="88">
                  <c:v>18</c:v>
                </c:pt>
                <c:pt idx="89">
                  <c:v>8</c:v>
                </c:pt>
                <c:pt idx="90">
                  <c:v>10</c:v>
                </c:pt>
                <c:pt idx="91">
                  <c:v>22</c:v>
                </c:pt>
                <c:pt idx="92">
                  <c:v>21</c:v>
                </c:pt>
                <c:pt idx="93">
                  <c:v>22</c:v>
                </c:pt>
                <c:pt idx="94">
                  <c:v>15</c:v>
                </c:pt>
                <c:pt idx="9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BB-4023-8239-B24CC8AAD050}"/>
            </c:ext>
          </c:extLst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результатов'!$AE$4:$AE$100</c:f>
              <c:numCache>
                <c:formatCode>General</c:formatCode>
                <c:ptCount val="96"/>
                <c:pt idx="0">
                  <c:v>8</c:v>
                </c:pt>
                <c:pt idx="1">
                  <c:v>3</c:v>
                </c:pt>
                <c:pt idx="2">
                  <c:v>4</c:v>
                </c:pt>
                <c:pt idx="3">
                  <c:v>2</c:v>
                </c:pt>
                <c:pt idx="4">
                  <c:v>4</c:v>
                </c:pt>
                <c:pt idx="5">
                  <c:v>12</c:v>
                </c:pt>
                <c:pt idx="6">
                  <c:v>3</c:v>
                </c:pt>
                <c:pt idx="7">
                  <c:v>4</c:v>
                </c:pt>
                <c:pt idx="8">
                  <c:v>4</c:v>
                </c:pt>
                <c:pt idx="9">
                  <c:v>2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  <c:pt idx="14">
                  <c:v>3</c:v>
                </c:pt>
                <c:pt idx="15">
                  <c:v>8</c:v>
                </c:pt>
                <c:pt idx="16">
                  <c:v>8</c:v>
                </c:pt>
                <c:pt idx="17">
                  <c:v>10</c:v>
                </c:pt>
                <c:pt idx="18">
                  <c:v>8</c:v>
                </c:pt>
                <c:pt idx="19">
                  <c:v>10</c:v>
                </c:pt>
                <c:pt idx="20">
                  <c:v>7</c:v>
                </c:pt>
                <c:pt idx="21">
                  <c:v>9</c:v>
                </c:pt>
                <c:pt idx="22">
                  <c:v>10</c:v>
                </c:pt>
                <c:pt idx="23">
                  <c:v>3</c:v>
                </c:pt>
                <c:pt idx="24">
                  <c:v>4</c:v>
                </c:pt>
                <c:pt idx="25">
                  <c:v>7</c:v>
                </c:pt>
                <c:pt idx="26">
                  <c:v>3</c:v>
                </c:pt>
                <c:pt idx="27">
                  <c:v>6</c:v>
                </c:pt>
                <c:pt idx="28">
                  <c:v>9</c:v>
                </c:pt>
                <c:pt idx="29">
                  <c:v>4</c:v>
                </c:pt>
                <c:pt idx="30">
                  <c:v>2</c:v>
                </c:pt>
                <c:pt idx="31">
                  <c:v>2</c:v>
                </c:pt>
                <c:pt idx="32">
                  <c:v>4</c:v>
                </c:pt>
                <c:pt idx="33">
                  <c:v>11</c:v>
                </c:pt>
                <c:pt idx="34">
                  <c:v>13</c:v>
                </c:pt>
                <c:pt idx="35">
                  <c:v>5</c:v>
                </c:pt>
                <c:pt idx="36">
                  <c:v>7</c:v>
                </c:pt>
                <c:pt idx="37">
                  <c:v>11</c:v>
                </c:pt>
                <c:pt idx="38">
                  <c:v>5</c:v>
                </c:pt>
                <c:pt idx="39">
                  <c:v>4</c:v>
                </c:pt>
                <c:pt idx="40">
                  <c:v>12</c:v>
                </c:pt>
                <c:pt idx="41">
                  <c:v>14</c:v>
                </c:pt>
                <c:pt idx="42">
                  <c:v>10</c:v>
                </c:pt>
                <c:pt idx="43">
                  <c:v>7</c:v>
                </c:pt>
                <c:pt idx="44">
                  <c:v>20</c:v>
                </c:pt>
                <c:pt idx="45">
                  <c:v>7</c:v>
                </c:pt>
                <c:pt idx="46">
                  <c:v>4</c:v>
                </c:pt>
                <c:pt idx="47">
                  <c:v>6</c:v>
                </c:pt>
                <c:pt idx="48">
                  <c:v>5</c:v>
                </c:pt>
                <c:pt idx="49">
                  <c:v>20</c:v>
                </c:pt>
                <c:pt idx="50">
                  <c:v>5</c:v>
                </c:pt>
                <c:pt idx="51">
                  <c:v>4</c:v>
                </c:pt>
                <c:pt idx="52">
                  <c:v>9</c:v>
                </c:pt>
                <c:pt idx="53">
                  <c:v>11</c:v>
                </c:pt>
                <c:pt idx="54">
                  <c:v>6</c:v>
                </c:pt>
                <c:pt idx="55">
                  <c:v>9</c:v>
                </c:pt>
                <c:pt idx="56">
                  <c:v>6</c:v>
                </c:pt>
                <c:pt idx="57">
                  <c:v>8</c:v>
                </c:pt>
                <c:pt idx="58">
                  <c:v>11</c:v>
                </c:pt>
                <c:pt idx="59">
                  <c:v>4</c:v>
                </c:pt>
                <c:pt idx="60">
                  <c:v>3</c:v>
                </c:pt>
                <c:pt idx="61">
                  <c:v>6</c:v>
                </c:pt>
                <c:pt idx="62">
                  <c:v>4</c:v>
                </c:pt>
                <c:pt idx="63">
                  <c:v>4</c:v>
                </c:pt>
                <c:pt idx="64">
                  <c:v>5</c:v>
                </c:pt>
                <c:pt idx="65">
                  <c:v>4</c:v>
                </c:pt>
                <c:pt idx="67">
                  <c:v>4</c:v>
                </c:pt>
                <c:pt idx="68">
                  <c:v>5</c:v>
                </c:pt>
                <c:pt idx="69">
                  <c:v>3</c:v>
                </c:pt>
                <c:pt idx="70">
                  <c:v>6</c:v>
                </c:pt>
                <c:pt idx="71">
                  <c:v>1</c:v>
                </c:pt>
                <c:pt idx="72">
                  <c:v>4</c:v>
                </c:pt>
                <c:pt idx="73">
                  <c:v>5</c:v>
                </c:pt>
                <c:pt idx="74">
                  <c:v>12</c:v>
                </c:pt>
                <c:pt idx="75">
                  <c:v>5</c:v>
                </c:pt>
                <c:pt idx="76">
                  <c:v>2</c:v>
                </c:pt>
                <c:pt idx="77">
                  <c:v>3</c:v>
                </c:pt>
                <c:pt idx="78">
                  <c:v>5</c:v>
                </c:pt>
                <c:pt idx="79">
                  <c:v>6</c:v>
                </c:pt>
                <c:pt idx="80">
                  <c:v>5</c:v>
                </c:pt>
                <c:pt idx="81">
                  <c:v>8</c:v>
                </c:pt>
                <c:pt idx="82">
                  <c:v>6</c:v>
                </c:pt>
                <c:pt idx="83">
                  <c:v>3</c:v>
                </c:pt>
                <c:pt idx="84">
                  <c:v>2</c:v>
                </c:pt>
                <c:pt idx="85">
                  <c:v>5</c:v>
                </c:pt>
                <c:pt idx="86">
                  <c:v>4</c:v>
                </c:pt>
                <c:pt idx="87">
                  <c:v>1</c:v>
                </c:pt>
                <c:pt idx="88">
                  <c:v>2</c:v>
                </c:pt>
                <c:pt idx="89">
                  <c:v>3</c:v>
                </c:pt>
                <c:pt idx="90">
                  <c:v>2</c:v>
                </c:pt>
                <c:pt idx="91">
                  <c:v>8</c:v>
                </c:pt>
                <c:pt idx="92">
                  <c:v>1</c:v>
                </c:pt>
                <c:pt idx="93">
                  <c:v>3</c:v>
                </c:pt>
                <c:pt idx="9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BB-4023-8239-B24CC8AAD050}"/>
            </c:ext>
          </c:extLst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результатов'!$AF$4:$AF$100</c:f>
              <c:numCache>
                <c:formatCode>General</c:formatCode>
                <c:ptCount val="96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4</c:v>
                </c:pt>
                <c:pt idx="5">
                  <c:v>4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3">
                  <c:v>4</c:v>
                </c:pt>
                <c:pt idx="16">
                  <c:v>3</c:v>
                </c:pt>
                <c:pt idx="17">
                  <c:v>3</c:v>
                </c:pt>
                <c:pt idx="18">
                  <c:v>5</c:v>
                </c:pt>
                <c:pt idx="19">
                  <c:v>7</c:v>
                </c:pt>
                <c:pt idx="20">
                  <c:v>1</c:v>
                </c:pt>
                <c:pt idx="21">
                  <c:v>4</c:v>
                </c:pt>
                <c:pt idx="22">
                  <c:v>4</c:v>
                </c:pt>
                <c:pt idx="23">
                  <c:v>2</c:v>
                </c:pt>
                <c:pt idx="24">
                  <c:v>2</c:v>
                </c:pt>
                <c:pt idx="25">
                  <c:v>4</c:v>
                </c:pt>
                <c:pt idx="26">
                  <c:v>2</c:v>
                </c:pt>
                <c:pt idx="28">
                  <c:v>3</c:v>
                </c:pt>
                <c:pt idx="29">
                  <c:v>1</c:v>
                </c:pt>
                <c:pt idx="31">
                  <c:v>1</c:v>
                </c:pt>
                <c:pt idx="32">
                  <c:v>4</c:v>
                </c:pt>
                <c:pt idx="33">
                  <c:v>4</c:v>
                </c:pt>
                <c:pt idx="34">
                  <c:v>3</c:v>
                </c:pt>
                <c:pt idx="35">
                  <c:v>1</c:v>
                </c:pt>
                <c:pt idx="36">
                  <c:v>3</c:v>
                </c:pt>
                <c:pt idx="37">
                  <c:v>4</c:v>
                </c:pt>
                <c:pt idx="38">
                  <c:v>1</c:v>
                </c:pt>
                <c:pt idx="39">
                  <c:v>8</c:v>
                </c:pt>
                <c:pt idx="40">
                  <c:v>5</c:v>
                </c:pt>
                <c:pt idx="41">
                  <c:v>3</c:v>
                </c:pt>
                <c:pt idx="42">
                  <c:v>2</c:v>
                </c:pt>
                <c:pt idx="43">
                  <c:v>4</c:v>
                </c:pt>
                <c:pt idx="44">
                  <c:v>8</c:v>
                </c:pt>
                <c:pt idx="45">
                  <c:v>3</c:v>
                </c:pt>
                <c:pt idx="46">
                  <c:v>4</c:v>
                </c:pt>
                <c:pt idx="47">
                  <c:v>2</c:v>
                </c:pt>
                <c:pt idx="48">
                  <c:v>4</c:v>
                </c:pt>
                <c:pt idx="49">
                  <c:v>9</c:v>
                </c:pt>
                <c:pt idx="50">
                  <c:v>3</c:v>
                </c:pt>
                <c:pt idx="51">
                  <c:v>4</c:v>
                </c:pt>
                <c:pt idx="52">
                  <c:v>7</c:v>
                </c:pt>
                <c:pt idx="53">
                  <c:v>7</c:v>
                </c:pt>
                <c:pt idx="54">
                  <c:v>3</c:v>
                </c:pt>
                <c:pt idx="55">
                  <c:v>1</c:v>
                </c:pt>
                <c:pt idx="56">
                  <c:v>2</c:v>
                </c:pt>
                <c:pt idx="58">
                  <c:v>4</c:v>
                </c:pt>
                <c:pt idx="59">
                  <c:v>1</c:v>
                </c:pt>
                <c:pt idx="61">
                  <c:v>2</c:v>
                </c:pt>
                <c:pt idx="62">
                  <c:v>5</c:v>
                </c:pt>
                <c:pt idx="63">
                  <c:v>2</c:v>
                </c:pt>
                <c:pt idx="64">
                  <c:v>3</c:v>
                </c:pt>
                <c:pt idx="65">
                  <c:v>1</c:v>
                </c:pt>
                <c:pt idx="68">
                  <c:v>3</c:v>
                </c:pt>
                <c:pt idx="70">
                  <c:v>2</c:v>
                </c:pt>
                <c:pt idx="71">
                  <c:v>1</c:v>
                </c:pt>
                <c:pt idx="72">
                  <c:v>1</c:v>
                </c:pt>
                <c:pt idx="73">
                  <c:v>3</c:v>
                </c:pt>
                <c:pt idx="74">
                  <c:v>5</c:v>
                </c:pt>
                <c:pt idx="75">
                  <c:v>3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1</c:v>
                </c:pt>
                <c:pt idx="81">
                  <c:v>3</c:v>
                </c:pt>
                <c:pt idx="82">
                  <c:v>3</c:v>
                </c:pt>
                <c:pt idx="83">
                  <c:v>1</c:v>
                </c:pt>
                <c:pt idx="84">
                  <c:v>2</c:v>
                </c:pt>
                <c:pt idx="85">
                  <c:v>1</c:v>
                </c:pt>
                <c:pt idx="86">
                  <c:v>2</c:v>
                </c:pt>
                <c:pt idx="90">
                  <c:v>1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1</c:v>
                </c:pt>
                <c:pt idx="9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EBB-4023-8239-B24CC8AAD050}"/>
            </c:ext>
          </c:extLst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результатов'!$AG$4:$AG$100</c:f>
              <c:numCache>
                <c:formatCode>General</c:formatCode>
                <c:ptCount val="96"/>
                <c:pt idx="1">
                  <c:v>1</c:v>
                </c:pt>
                <c:pt idx="4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1</c:v>
                </c:pt>
                <c:pt idx="19">
                  <c:v>2</c:v>
                </c:pt>
                <c:pt idx="20">
                  <c:v>1</c:v>
                </c:pt>
                <c:pt idx="22">
                  <c:v>1</c:v>
                </c:pt>
                <c:pt idx="25">
                  <c:v>2</c:v>
                </c:pt>
                <c:pt idx="26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1</c:v>
                </c:pt>
                <c:pt idx="33">
                  <c:v>5</c:v>
                </c:pt>
                <c:pt idx="38">
                  <c:v>2</c:v>
                </c:pt>
                <c:pt idx="40">
                  <c:v>1</c:v>
                </c:pt>
                <c:pt idx="41">
                  <c:v>3</c:v>
                </c:pt>
                <c:pt idx="42">
                  <c:v>1</c:v>
                </c:pt>
                <c:pt idx="43">
                  <c:v>4</c:v>
                </c:pt>
                <c:pt idx="44">
                  <c:v>3</c:v>
                </c:pt>
                <c:pt idx="45">
                  <c:v>3</c:v>
                </c:pt>
                <c:pt idx="48">
                  <c:v>4</c:v>
                </c:pt>
                <c:pt idx="49">
                  <c:v>1</c:v>
                </c:pt>
                <c:pt idx="50">
                  <c:v>2</c:v>
                </c:pt>
                <c:pt idx="51">
                  <c:v>3</c:v>
                </c:pt>
                <c:pt idx="52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2</c:v>
                </c:pt>
                <c:pt idx="58">
                  <c:v>3</c:v>
                </c:pt>
                <c:pt idx="59">
                  <c:v>2</c:v>
                </c:pt>
                <c:pt idx="63">
                  <c:v>1</c:v>
                </c:pt>
                <c:pt idx="64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73">
                  <c:v>3</c:v>
                </c:pt>
                <c:pt idx="74">
                  <c:v>1</c:v>
                </c:pt>
                <c:pt idx="75">
                  <c:v>3</c:v>
                </c:pt>
                <c:pt idx="76">
                  <c:v>1</c:v>
                </c:pt>
                <c:pt idx="80">
                  <c:v>3</c:v>
                </c:pt>
                <c:pt idx="81">
                  <c:v>1</c:v>
                </c:pt>
                <c:pt idx="84">
                  <c:v>2</c:v>
                </c:pt>
                <c:pt idx="85">
                  <c:v>2</c:v>
                </c:pt>
                <c:pt idx="86">
                  <c:v>1</c:v>
                </c:pt>
                <c:pt idx="87">
                  <c:v>1</c:v>
                </c:pt>
                <c:pt idx="9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EBB-4023-8239-B24CC8AAD050}"/>
            </c:ext>
          </c:extLst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результатов'!$AH$4:$AH$100</c:f>
              <c:numCache>
                <c:formatCode>General</c:formatCode>
                <c:ptCount val="96"/>
                <c:pt idx="0">
                  <c:v>1</c:v>
                </c:pt>
                <c:pt idx="1">
                  <c:v>1</c:v>
                </c:pt>
                <c:pt idx="10">
                  <c:v>1</c:v>
                </c:pt>
                <c:pt idx="14">
                  <c:v>1</c:v>
                </c:pt>
                <c:pt idx="16">
                  <c:v>2</c:v>
                </c:pt>
                <c:pt idx="17">
                  <c:v>2</c:v>
                </c:pt>
                <c:pt idx="19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32">
                  <c:v>1</c:v>
                </c:pt>
                <c:pt idx="33">
                  <c:v>1</c:v>
                </c:pt>
                <c:pt idx="35">
                  <c:v>2</c:v>
                </c:pt>
                <c:pt idx="37">
                  <c:v>1</c:v>
                </c:pt>
                <c:pt idx="39">
                  <c:v>2</c:v>
                </c:pt>
                <c:pt idx="40">
                  <c:v>1</c:v>
                </c:pt>
                <c:pt idx="42">
                  <c:v>2</c:v>
                </c:pt>
                <c:pt idx="43">
                  <c:v>1</c:v>
                </c:pt>
                <c:pt idx="44">
                  <c:v>2</c:v>
                </c:pt>
                <c:pt idx="46">
                  <c:v>2</c:v>
                </c:pt>
                <c:pt idx="49">
                  <c:v>3</c:v>
                </c:pt>
                <c:pt idx="51">
                  <c:v>2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7">
                  <c:v>1</c:v>
                </c:pt>
                <c:pt idx="58">
                  <c:v>2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7">
                  <c:v>3</c:v>
                </c:pt>
                <c:pt idx="70">
                  <c:v>1</c:v>
                </c:pt>
                <c:pt idx="71">
                  <c:v>1</c:v>
                </c:pt>
                <c:pt idx="74">
                  <c:v>1</c:v>
                </c:pt>
                <c:pt idx="77">
                  <c:v>1</c:v>
                </c:pt>
                <c:pt idx="81">
                  <c:v>1</c:v>
                </c:pt>
                <c:pt idx="8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EBB-4023-8239-B24CC8AAD050}"/>
            </c:ext>
          </c:extLst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результатов'!$AI$4:$AI$100</c:f>
              <c:numCache>
                <c:formatCode>General</c:formatCode>
                <c:ptCount val="96"/>
                <c:pt idx="2">
                  <c:v>1</c:v>
                </c:pt>
                <c:pt idx="5">
                  <c:v>2</c:v>
                </c:pt>
                <c:pt idx="7">
                  <c:v>1</c:v>
                </c:pt>
                <c:pt idx="21">
                  <c:v>1</c:v>
                </c:pt>
                <c:pt idx="25">
                  <c:v>1</c:v>
                </c:pt>
                <c:pt idx="35">
                  <c:v>1</c:v>
                </c:pt>
                <c:pt idx="43">
                  <c:v>1</c:v>
                </c:pt>
                <c:pt idx="45">
                  <c:v>1</c:v>
                </c:pt>
                <c:pt idx="48">
                  <c:v>2</c:v>
                </c:pt>
                <c:pt idx="51">
                  <c:v>1</c:v>
                </c:pt>
                <c:pt idx="52">
                  <c:v>1</c:v>
                </c:pt>
                <c:pt idx="56">
                  <c:v>1</c:v>
                </c:pt>
                <c:pt idx="57">
                  <c:v>1</c:v>
                </c:pt>
                <c:pt idx="62">
                  <c:v>1</c:v>
                </c:pt>
                <c:pt idx="63">
                  <c:v>1</c:v>
                </c:pt>
                <c:pt idx="69">
                  <c:v>1</c:v>
                </c:pt>
                <c:pt idx="70">
                  <c:v>1</c:v>
                </c:pt>
                <c:pt idx="74">
                  <c:v>1</c:v>
                </c:pt>
                <c:pt idx="77">
                  <c:v>1</c:v>
                </c:pt>
                <c:pt idx="81">
                  <c:v>2</c:v>
                </c:pt>
                <c:pt idx="82">
                  <c:v>1</c:v>
                </c:pt>
                <c:pt idx="83">
                  <c:v>1</c:v>
                </c:pt>
                <c:pt idx="91">
                  <c:v>1</c:v>
                </c:pt>
                <c:pt idx="9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EBB-4023-8239-B24CC8AAD050}"/>
            </c:ext>
          </c:extLst>
        </c:ser>
        <c:ser>
          <c:idx val="6"/>
          <c:order val="6"/>
          <c:tx>
            <c:strRef>
              <c:f>'Анализ результатов'!$AJ$2:$AJ$3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результатов'!$AJ$4:$AJ$100</c:f>
              <c:numCache>
                <c:formatCode>General</c:formatCode>
                <c:ptCount val="96"/>
                <c:pt idx="3">
                  <c:v>1</c:v>
                </c:pt>
                <c:pt idx="4">
                  <c:v>1</c:v>
                </c:pt>
                <c:pt idx="13">
                  <c:v>1</c:v>
                </c:pt>
                <c:pt idx="17">
                  <c:v>2</c:v>
                </c:pt>
                <c:pt idx="18">
                  <c:v>1</c:v>
                </c:pt>
                <c:pt idx="30">
                  <c:v>1</c:v>
                </c:pt>
                <c:pt idx="33">
                  <c:v>1</c:v>
                </c:pt>
                <c:pt idx="37">
                  <c:v>1</c:v>
                </c:pt>
                <c:pt idx="39">
                  <c:v>1</c:v>
                </c:pt>
                <c:pt idx="48">
                  <c:v>1</c:v>
                </c:pt>
                <c:pt idx="50">
                  <c:v>1</c:v>
                </c:pt>
                <c:pt idx="51">
                  <c:v>1</c:v>
                </c:pt>
                <c:pt idx="53">
                  <c:v>1</c:v>
                </c:pt>
                <c:pt idx="54">
                  <c:v>1</c:v>
                </c:pt>
                <c:pt idx="63">
                  <c:v>1</c:v>
                </c:pt>
                <c:pt idx="66">
                  <c:v>2</c:v>
                </c:pt>
                <c:pt idx="7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EBB-4023-8239-B24CC8AAD050}"/>
            </c:ext>
          </c:extLst>
        </c:ser>
        <c:ser>
          <c:idx val="7"/>
          <c:order val="7"/>
          <c:tx>
            <c:strRef>
              <c:f>'Анализ результатов'!$AK$2:$AK$3</c:f>
              <c:strCache>
                <c:ptCount val="1"/>
                <c:pt idx="0">
                  <c:v>8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результатов'!$AK$4:$AK$100</c:f>
              <c:numCache>
                <c:formatCode>General</c:formatCode>
                <c:ptCount val="96"/>
                <c:pt idx="0">
                  <c:v>1</c:v>
                </c:pt>
                <c:pt idx="2">
                  <c:v>1</c:v>
                </c:pt>
                <c:pt idx="11">
                  <c:v>1</c:v>
                </c:pt>
                <c:pt idx="16">
                  <c:v>1</c:v>
                </c:pt>
                <c:pt idx="37">
                  <c:v>1</c:v>
                </c:pt>
                <c:pt idx="38">
                  <c:v>1</c:v>
                </c:pt>
                <c:pt idx="43">
                  <c:v>2</c:v>
                </c:pt>
                <c:pt idx="49">
                  <c:v>1</c:v>
                </c:pt>
                <c:pt idx="54">
                  <c:v>1</c:v>
                </c:pt>
                <c:pt idx="73">
                  <c:v>1</c:v>
                </c:pt>
                <c:pt idx="7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EBB-4023-8239-B24CC8AAD050}"/>
            </c:ext>
          </c:extLst>
        </c:ser>
        <c:ser>
          <c:idx val="8"/>
          <c:order val="8"/>
          <c:tx>
            <c:strRef>
              <c:f>'Анализ результатов'!$AL$2:$AL$3</c:f>
              <c:strCache>
                <c:ptCount val="1"/>
                <c:pt idx="0">
                  <c:v>9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результатов'!$AL$4:$AL$100</c:f>
              <c:numCache>
                <c:formatCode>General</c:formatCode>
                <c:ptCount val="96"/>
                <c:pt idx="1">
                  <c:v>1</c:v>
                </c:pt>
                <c:pt idx="2">
                  <c:v>1</c:v>
                </c:pt>
                <c:pt idx="4">
                  <c:v>1</c:v>
                </c:pt>
                <c:pt idx="24">
                  <c:v>1</c:v>
                </c:pt>
                <c:pt idx="34">
                  <c:v>1</c:v>
                </c:pt>
                <c:pt idx="44">
                  <c:v>1</c:v>
                </c:pt>
                <c:pt idx="8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EBB-4023-8239-B24CC8AAD050}"/>
            </c:ext>
          </c:extLst>
        </c:ser>
        <c:ser>
          <c:idx val="9"/>
          <c:order val="9"/>
          <c:tx>
            <c:strRef>
              <c:f>'Анализ результатов'!$AM$2:$AM$3</c:f>
              <c:strCache>
                <c:ptCount val="1"/>
                <c:pt idx="0">
                  <c:v>10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результатов'!$AM$4:$AM$100</c:f>
              <c:numCache>
                <c:formatCode>General</c:formatCode>
                <c:ptCount val="96"/>
                <c:pt idx="8">
                  <c:v>1</c:v>
                </c:pt>
                <c:pt idx="9">
                  <c:v>1</c:v>
                </c:pt>
                <c:pt idx="18">
                  <c:v>1</c:v>
                </c:pt>
                <c:pt idx="56">
                  <c:v>1</c:v>
                </c:pt>
                <c:pt idx="61">
                  <c:v>1</c:v>
                </c:pt>
                <c:pt idx="8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EBB-4023-8239-B24CC8AAD050}"/>
            </c:ext>
          </c:extLst>
        </c:ser>
        <c:ser>
          <c:idx val="10"/>
          <c:order val="10"/>
          <c:tx>
            <c:strRef>
              <c:f>'Анализ результатов'!$AN$2:$AN$3</c:f>
              <c:strCache>
                <c:ptCount val="1"/>
                <c:pt idx="0">
                  <c:v>11</c:v>
                </c:pt>
              </c:strCache>
            </c:strRef>
          </c:tx>
          <c:invertIfNegative val="0"/>
          <c:cat>
            <c:multiLvlStrRef>
              <c:f>'Анализ результатов'!$AB$4:$AC$100</c:f>
              <c:multiLvlStrCache>
                <c:ptCount val="96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  <c:pt idx="85">
                    <c:v>фев</c:v>
                  </c:pt>
                  <c:pt idx="86">
                    <c:v>мар</c:v>
                  </c:pt>
                  <c:pt idx="87">
                    <c:v>апр</c:v>
                  </c:pt>
                  <c:pt idx="88">
                    <c:v>май</c:v>
                  </c:pt>
                  <c:pt idx="89">
                    <c:v>июн</c:v>
                  </c:pt>
                  <c:pt idx="90">
                    <c:v>июл</c:v>
                  </c:pt>
                  <c:pt idx="91">
                    <c:v>авг</c:v>
                  </c:pt>
                  <c:pt idx="92">
                    <c:v>сен</c:v>
                  </c:pt>
                  <c:pt idx="93">
                    <c:v>окт</c:v>
                  </c:pt>
                  <c:pt idx="94">
                    <c:v>ноя</c:v>
                  </c:pt>
                  <c:pt idx="95">
                    <c:v>дек</c:v>
                  </c:pt>
                </c:lvl>
                <c:lvl>
                  <c:pt idx="0">
                    <c:v>2012</c:v>
                  </c:pt>
                  <c:pt idx="12">
                    <c:v>2013</c:v>
                  </c:pt>
                  <c:pt idx="24">
                    <c:v>2014</c:v>
                  </c:pt>
                  <c:pt idx="36">
                    <c:v>2015</c:v>
                  </c:pt>
                  <c:pt idx="48">
                    <c:v>2016</c:v>
                  </c:pt>
                  <c:pt idx="60">
                    <c:v>2017</c:v>
                  </c:pt>
                  <c:pt idx="72">
                    <c:v>2018</c:v>
                  </c:pt>
                  <c:pt idx="84">
                    <c:v>2019</c:v>
                  </c:pt>
                </c:lvl>
              </c:multiLvlStrCache>
            </c:multiLvlStrRef>
          </c:cat>
          <c:val>
            <c:numRef>
              <c:f>'Анализ результатов'!$AN$4:$AN$100</c:f>
              <c:numCache>
                <c:formatCode>General</c:formatCode>
                <c:ptCount val="96"/>
                <c:pt idx="43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EBB-4023-8239-B24CC8AAD0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87100784"/>
        <c:axId val="2087098288"/>
      </c:barChart>
      <c:catAx>
        <c:axId val="20871007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087098288"/>
        <c:crosses val="autoZero"/>
        <c:auto val="1"/>
        <c:lblAlgn val="ctr"/>
        <c:lblOffset val="100"/>
        <c:noMultiLvlLbl val="0"/>
      </c:catAx>
      <c:valAx>
        <c:axId val="208709828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087100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temp\(EA)%20-%20Setka%20v1.43-ADX-IMP-191224-R285-SR7%20Ostap.Bender%20EURAUD%20LS%20v1,5%202012-2019.gif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95250</xdr:rowOff>
        </xdr:from>
        <xdr:to>
          <xdr:col>1</xdr:col>
          <xdr:colOff>2952750</xdr:colOff>
          <xdr:row>2</xdr:row>
          <xdr:rowOff>38100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Добавить папку сета в базу данных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</xdr:colOff>
          <xdr:row>0</xdr:row>
          <xdr:rowOff>95250</xdr:rowOff>
        </xdr:from>
        <xdr:to>
          <xdr:col>8</xdr:col>
          <xdr:colOff>342900</xdr:colOff>
          <xdr:row>2</xdr:row>
          <xdr:rowOff>28575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Загрузить директорию с папками сетов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142875</xdr:rowOff>
        </xdr:from>
        <xdr:to>
          <xdr:col>17</xdr:col>
          <xdr:colOff>561975</xdr:colOff>
          <xdr:row>1</xdr:row>
          <xdr:rowOff>171450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Загружать только отсутствующие папки с сетами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6</xdr:row>
          <xdr:rowOff>0</xdr:rowOff>
        </xdr:from>
        <xdr:to>
          <xdr:col>18</xdr:col>
          <xdr:colOff>171450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9525</xdr:rowOff>
        </xdr:from>
        <xdr:to>
          <xdr:col>18</xdr:col>
          <xdr:colOff>171450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9</xdr:row>
          <xdr:rowOff>9525</xdr:rowOff>
        </xdr:from>
        <xdr:to>
          <xdr:col>18</xdr:col>
          <xdr:colOff>152400</xdr:colOff>
          <xdr:row>10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171450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13</xdr:row>
          <xdr:rowOff>9525</xdr:rowOff>
        </xdr:from>
        <xdr:to>
          <xdr:col>18</xdr:col>
          <xdr:colOff>161925</xdr:colOff>
          <xdr:row>13</xdr:row>
          <xdr:rowOff>190500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0</xdr:row>
          <xdr:rowOff>161925</xdr:rowOff>
        </xdr:from>
        <xdr:to>
          <xdr:col>37</xdr:col>
          <xdr:colOff>304800</xdr:colOff>
          <xdr:row>2</xdr:row>
          <xdr:rowOff>161925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180975</xdr:rowOff>
        </xdr:from>
        <xdr:to>
          <xdr:col>37</xdr:col>
          <xdr:colOff>304800</xdr:colOff>
          <xdr:row>6</xdr:row>
          <xdr:rowOff>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7</xdr:row>
          <xdr:rowOff>9525</xdr:rowOff>
        </xdr:from>
        <xdr:to>
          <xdr:col>37</xdr:col>
          <xdr:colOff>304800</xdr:colOff>
          <xdr:row>9</xdr:row>
          <xdr:rowOff>19050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10</xdr:row>
          <xdr:rowOff>28575</xdr:rowOff>
        </xdr:from>
        <xdr:to>
          <xdr:col>37</xdr:col>
          <xdr:colOff>304800</xdr:colOff>
          <xdr:row>12</xdr:row>
          <xdr:rowOff>47625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65</xdr:col>
      <xdr:colOff>76200</xdr:colOff>
      <xdr:row>10</xdr:row>
      <xdr:rowOff>127000</xdr:rowOff>
    </xdr:to>
    <xdr:pic>
      <xdr:nvPicPr>
        <xdr:cNvPr id="12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46100" y="165100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2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3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4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ustins" refreshedDate="43865.366484375001" createdVersion="3" refreshedVersion="6" minRefreshableVersion="3" recordCount="2888">
  <cacheSource type="worksheet">
    <worksheetSource ref="A1:O2889" sheet="Данные из терминала"/>
  </cacheSource>
  <cacheFields count="15">
    <cacheField name="№№ сетки" numFmtId="0">
      <sharedItems containsSemiMixedTypes="0" containsString="0" containsNumber="1" containsInteger="1" minValue="1" maxValue="2888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11" count="11">
        <n v="2"/>
        <n v="1"/>
        <n v="3"/>
        <n v="8"/>
        <n v="5"/>
        <n v="9"/>
        <n v="4"/>
        <n v="6"/>
        <n v="7"/>
        <n v="10"/>
        <n v="11"/>
      </sharedItems>
    </cacheField>
    <cacheField name="Максимальный лот" numFmtId="0">
      <sharedItems containsSemiMixedTypes="0" containsString="0" containsNumber="1" minValue="0.01" maxValue="0.17"/>
    </cacheField>
    <cacheField name="Общая лотность" numFmtId="0">
      <sharedItems containsSemiMixedTypes="0" containsString="0" containsNumber="1" minValue="0.01" maxValue="0.52"/>
    </cacheField>
    <cacheField name="Дата открытия" numFmtId="177">
      <sharedItems containsSemiMixedTypes="0" containsNonDate="0" containsDate="1" containsString="0" minDate="2012-01-03T01:21:00" maxDate="2019-12-13T21:47:00"/>
    </cacheField>
    <cacheField name="Цена открытия" numFmtId="0">
      <sharedItems containsSemiMixedTypes="0" containsString="0" containsNumber="1" minValue="1.1632400000000001" maxValue="1.6617900000000001"/>
    </cacheField>
    <cacheField name="Дальний ордер дата" numFmtId="177">
      <sharedItems containsSemiMixedTypes="0" containsNonDate="0" containsDate="1" containsString="0" minDate="2012-01-03T02:26:00" maxDate="2019-12-13T21:47:00"/>
    </cacheField>
    <cacheField name="Дальний ордер цена" numFmtId="0">
      <sharedItems containsSemiMixedTypes="0" containsString="0" containsNumber="1" minValue="1.1634599999999999" maxValue="1.6665399999999999"/>
    </cacheField>
    <cacheField name="Дата закрытия" numFmtId="177">
      <sharedItems containsSemiMixedTypes="0" containsNonDate="0" containsDate="1" containsString="0" minDate="2012-01-03T04:15:00" maxDate="2019-12-13T22:29:00"/>
    </cacheField>
    <cacheField name="Цена закрытия" numFmtId="0">
      <sharedItems containsSemiMixedTypes="0" containsString="0" containsNumber="1" minValue="1.16368" maxValue="1.66099"/>
    </cacheField>
    <cacheField name="Размер сетки пипс " numFmtId="0">
      <sharedItems containsSemiMixedTypes="0" containsString="0" containsNumber="1" minValue="0" maxValue="325.10000000000036"/>
    </cacheField>
    <cacheField name="Пипсов до TP" numFmtId="0">
      <sharedItems containsSemiMixedTypes="0" containsString="0" containsNumber="1" minValue="-6.5999999999985448" maxValue="99.899999999999636"/>
    </cacheField>
    <cacheField name="Прибыль" numFmtId="0">
      <sharedItems containsSemiMixedTypes="0" containsString="0" containsNumber="1" minValue="-0.46" maxValue="57.54"/>
    </cacheField>
    <cacheField name="Время сетки" numFmtId="175">
      <sharedItems containsSemiMixedTypes="0" containsDate="1" containsString="0" containsMixedTypes="1" minDate="1900-01-10T02:01:11" maxDate="1900-01-04T18:01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ustins" refreshedDate="43865.368740740741" createdVersion="2" refreshedVersion="6" recordCount="2888">
  <cacheSource type="worksheet">
    <worksheetSource ref="J1:Q2889" sheet="Данные из терминала"/>
  </cacheSource>
  <cacheFields count="9">
    <cacheField name="Дата закрытия" numFmtId="177">
      <sharedItems containsSemiMixedTypes="0" containsNonDate="0" containsDate="1" containsString="0" minDate="2012-01-03T04:15:00" maxDate="2019-12-13T22:29:00" count="2880">
        <d v="2012-01-03T04:15:00"/>
        <d v="2012-01-04T00:55:00"/>
        <d v="2012-01-04T06:29:00"/>
        <d v="2012-01-05T00:49:00"/>
        <d v="2012-01-05T10:58:00"/>
        <d v="2012-01-05T23:10:00"/>
        <d v="2012-01-06T03:45:00"/>
        <d v="2012-01-09T23:00:00"/>
        <d v="2012-01-12T00:36:00"/>
        <d v="2012-01-12T12:08:00"/>
        <d v="2012-01-13T04:42:00"/>
        <d v="2012-01-13T22:46:00"/>
        <d v="2012-01-13T23:55:00"/>
        <d v="2012-01-16T01:03:00"/>
        <d v="2012-01-16T07:04:00"/>
        <d v="2012-01-17T01:37:00"/>
        <d v="2012-01-17T04:57:00"/>
        <d v="2012-01-20T15:16:00"/>
        <d v="2012-01-19T00:11:00"/>
        <d v="2012-01-23T01:41:00"/>
        <d v="2012-01-23T05:40:00"/>
        <d v="2012-01-24T18:12:00"/>
        <d v="2012-01-25T02:02:00"/>
        <d v="2012-01-25T22:31:00"/>
        <d v="2012-01-27T02:21:00"/>
        <d v="2012-01-27T21:58:00"/>
        <d v="2012-01-30T01:02:00"/>
        <d v="2012-01-30T23:35:00"/>
        <d v="2012-02-06T00:07:00"/>
        <d v="2012-02-06T04:33:00"/>
        <d v="2012-02-09T00:35:00"/>
        <d v="2012-02-09T01:01:00"/>
        <d v="2012-02-10T17:53:00"/>
        <d v="2012-02-13T02:07:00"/>
        <d v="2012-02-14T00:51:00"/>
        <d v="2012-02-14T22:10:00"/>
        <d v="2012-02-14T23:27:00"/>
        <d v="2012-02-15T02:47:00"/>
        <d v="2012-02-16T02:30:00"/>
        <d v="2012-02-16T07:22:00"/>
        <d v="2012-02-17T02:04:00"/>
        <d v="2012-02-20T22:38:00"/>
        <d v="2012-02-21T00:31:00"/>
        <d v="2012-02-21T01:26:00"/>
        <d v="2012-02-27T18:33:00"/>
        <d v="2012-02-24T01:46:00"/>
        <d v="2012-02-29T02:33:00"/>
        <d v="2012-03-05T16:20:00"/>
        <d v="2012-03-01T01:00:00"/>
        <d v="2012-03-01T22:53:00"/>
        <d v="2012-03-08T10:28:00"/>
        <d v="2012-03-07T00:58:00"/>
        <d v="2012-03-07T22:56:00"/>
        <d v="2012-03-08T22:31:00"/>
        <d v="2012-03-13T12:49:00"/>
        <d v="2012-03-13T02:30:00"/>
        <d v="2012-03-13T21:08:00"/>
        <d v="2012-03-14T10:26:00"/>
        <d v="2012-03-14T21:53:00"/>
        <d v="2012-03-14T22:25:00"/>
        <d v="2012-03-14T22:59:00"/>
        <d v="2012-03-16T03:36:00"/>
        <d v="2012-03-20T21:11:00"/>
        <d v="2012-03-21T01:02:00"/>
        <d v="2012-03-21T01:55:00"/>
        <d v="2012-03-22T21:26:00"/>
        <d v="2012-03-23T22:50:00"/>
        <d v="2012-04-02T00:00:00"/>
        <d v="2012-03-30T02:10:00"/>
        <d v="2012-04-02T03:28:00"/>
        <d v="2012-04-02T23:16:00"/>
        <d v="2012-04-03T00:52:00"/>
        <d v="2012-04-03T02:14:00"/>
        <d v="2012-04-04T03:02:00"/>
        <d v="2012-04-04T23:56:00"/>
        <d v="2012-04-05T22:47:00"/>
        <d v="2012-04-06T02:14:00"/>
        <d v="2012-04-06T22:36:00"/>
        <d v="2012-04-09T03:54:00"/>
        <d v="2012-04-09T22:34:00"/>
        <d v="2012-04-10T02:29:00"/>
        <d v="2012-04-11T02:22:00"/>
        <d v="2012-04-12T02:15:00"/>
        <d v="2012-04-13T22:34:00"/>
        <d v="2012-04-13T22:55:00"/>
        <d v="2012-04-16T03:39:00"/>
        <d v="2012-04-17T13:41:00"/>
        <d v="2012-04-18T03:31:00"/>
        <d v="2012-04-18T02:36:00"/>
        <d v="2012-04-19T01:56:00"/>
        <d v="2012-04-24T04:30:00"/>
        <d v="2012-05-01T07:30:00"/>
        <d v="2012-04-26T06:58:00"/>
        <d v="2012-05-02T03:21:00"/>
        <d v="2012-05-03T02:37:00"/>
        <d v="2012-05-03T15:31:00"/>
        <d v="2012-05-07T00:00:00"/>
        <d v="2012-05-07T01:11:00"/>
        <d v="2012-05-07T02:15:00"/>
        <d v="2012-05-08T04:30:00"/>
        <d v="2012-05-08T01:44:00"/>
        <d v="2012-05-08T23:40:00"/>
        <d v="2012-05-09T01:50:00"/>
        <d v="2012-05-11T00:24:00"/>
        <d v="2012-05-14T00:18:00"/>
        <d v="2012-05-14T01:02:00"/>
        <d v="2012-05-14T01:05:00"/>
        <d v="2012-05-14T09:39:00"/>
        <d v="2012-05-14T23:43:00"/>
        <d v="2012-05-15T04:02:00"/>
        <d v="2012-05-15T21:56:00"/>
        <d v="2012-05-16T03:45:00"/>
        <d v="2012-05-17T03:02:00"/>
        <d v="2012-05-17T21:36:00"/>
        <d v="2012-05-21T21:50:00"/>
        <d v="2012-05-18T01:31:00"/>
        <d v="2012-05-21T21:59:00"/>
        <d v="2012-05-22T04:12:00"/>
        <d v="2012-05-23T17:12:00"/>
        <d v="2012-05-24T11:55:00"/>
        <d v="2012-05-24T01:46:00"/>
        <d v="2012-05-25T05:48:00"/>
        <d v="2012-05-28T00:01:00"/>
        <d v="2012-05-28T01:37:00"/>
        <d v="2012-05-30T04:26:00"/>
        <d v="2012-05-30T22:16:00"/>
        <d v="2012-05-30T23:20:00"/>
        <d v="2012-05-31T01:54:00"/>
        <d v="2012-05-31T22:57:00"/>
        <d v="2012-06-05T09:59:00"/>
        <d v="2012-06-04T22:09:00"/>
        <d v="2012-06-04T23:01:00"/>
        <d v="2012-06-07T04:30:00"/>
        <d v="2012-06-06T21:45:00"/>
        <d v="2012-06-06T23:41:00"/>
        <d v="2012-06-08T00:29:00"/>
        <d v="2012-06-08T23:42:00"/>
        <d v="2012-06-11T01:30:00"/>
        <d v="2012-06-11T03:08:00"/>
        <d v="2012-06-12T02:55:00"/>
        <d v="2012-06-13T09:25:00"/>
        <d v="2012-06-14T06:09:00"/>
        <d v="2012-06-14T22:11:00"/>
        <d v="2012-06-15T03:59:00"/>
        <d v="2012-06-15T21:38:00"/>
        <d v="2012-06-15T23:33:00"/>
        <d v="2012-06-18T02:07:00"/>
        <d v="2012-06-18T23:01:00"/>
        <d v="2012-06-20T02:06:00"/>
        <d v="2012-06-20T23:11:00"/>
        <d v="2012-06-21T05:30:00"/>
        <d v="2012-06-21T21:53:00"/>
        <d v="2012-06-22T00:22:00"/>
        <d v="2012-06-22T01:50:00"/>
        <d v="2012-06-22T23:07:00"/>
        <d v="2012-06-25T21:53:00"/>
        <d v="2012-06-26T00:32:00"/>
        <d v="2012-06-26T21:51:00"/>
        <d v="2012-06-27T12:46:00"/>
        <d v="2012-06-28T06:30:00"/>
        <d v="2012-06-29T02:13:00"/>
        <d v="2012-06-29T22:28:00"/>
        <d v="2012-06-29T23:30:00"/>
        <d v="2012-06-29T23:53:00"/>
        <d v="2012-07-02T22:20:00"/>
        <d v="2012-07-04T10:35:00"/>
        <d v="2012-07-05T21:34:00"/>
        <d v="2012-07-05T22:55:00"/>
        <d v="2012-07-06T23:56:00"/>
        <d v="2012-07-09T01:16:00"/>
        <d v="2012-07-10T05:02:00"/>
        <d v="2012-07-11T05:22:00"/>
        <d v="2012-07-12T23:02:00"/>
        <d v="2012-07-18T23:10:00"/>
        <d v="2012-07-19T03:03:00"/>
        <d v="2012-07-19T22:04:00"/>
        <d v="2012-07-20T04:57:00"/>
        <d v="2012-07-23T01:45:00"/>
        <d v="2012-07-24T22:29:00"/>
        <d v="2012-07-24T23:31:00"/>
        <d v="2012-07-25T22:02:00"/>
        <d v="2012-07-27T15:07:00"/>
        <d v="2012-07-27T22:06:00"/>
        <d v="2012-07-30T01:33:00"/>
        <d v="2012-07-30T02:01:00"/>
        <d v="2012-07-31T00:57:00"/>
        <d v="2012-07-31T21:59:00"/>
        <d v="2012-08-01T08:37:00"/>
        <d v="2012-08-01T21:13:00"/>
        <d v="2012-08-02T04:30:00"/>
        <d v="2012-08-03T03:45:00"/>
        <d v="2012-08-07T04:46:00"/>
        <d v="2012-08-13T15:35:00"/>
        <d v="2012-08-10T16:20:00"/>
        <d v="2012-08-15T02:37:00"/>
        <d v="2012-08-17T23:28:00"/>
        <d v="2012-08-20T09:41:00"/>
        <d v="2012-08-22T21:45:00"/>
        <d v="2012-08-22T22:40:00"/>
        <d v="2012-08-27T02:01:00"/>
        <d v="2012-09-06T16:43:00"/>
        <d v="2012-08-30T22:58:00"/>
        <d v="2012-09-03T02:43:00"/>
        <d v="2012-09-04T02:03:00"/>
        <d v="2012-09-06T23:21:00"/>
        <d v="2012-09-10T05:37:00"/>
        <d v="2012-09-12T03:30:00"/>
        <d v="2012-09-13T21:14:00"/>
        <d v="2012-09-13T22:11:00"/>
        <d v="2012-09-14T21:28:00"/>
        <d v="2012-09-14T22:24:00"/>
        <d v="2012-09-17T10:59:00"/>
        <d v="2012-09-17T21:47:00"/>
        <d v="2012-09-18T04:38:00"/>
        <d v="2012-09-19T01:54:00"/>
        <d v="2012-09-20T01:49:00"/>
        <d v="2012-09-21T00:22:00"/>
        <d v="2012-09-21T23:57:00"/>
        <d v="2012-09-24T02:05:00"/>
        <d v="2012-09-24T22:59:00"/>
        <d v="2012-09-25T05:06:00"/>
        <d v="2012-09-25T21:23:00"/>
        <d v="2012-09-25T23:59:00"/>
        <d v="2012-09-26T07:10:00"/>
        <d v="2012-09-28T05:24:00"/>
        <d v="2012-09-28T23:38:00"/>
        <d v="2012-10-01T01:42:00"/>
        <d v="2012-10-02T07:17:00"/>
        <d v="2012-10-03T23:25:00"/>
        <d v="2012-10-04T01:19:00"/>
        <d v="2012-10-05T03:07:00"/>
        <d v="2012-10-05T23:52:00"/>
        <d v="2012-10-12T12:49:00"/>
        <d v="2012-10-09T02:35:00"/>
        <d v="2012-10-10T01:18:00"/>
        <d v="2012-10-12T04:18:00"/>
        <d v="2012-10-15T01:53:00"/>
        <d v="2012-10-15T03:43:00"/>
        <d v="2012-10-16T03:36:00"/>
        <d v="2012-10-17T00:58:00"/>
        <d v="2012-10-18T01:03:00"/>
        <d v="2012-10-19T00:23:00"/>
        <d v="2012-10-19T22:15:00"/>
        <d v="2012-10-19T23:57:00"/>
        <d v="2012-10-23T15:43:00"/>
        <d v="2012-10-23T00:09:00"/>
        <d v="2012-10-23T21:13:00"/>
        <d v="2012-10-23T23:04:00"/>
        <d v="2012-10-24T21:27:00"/>
        <d v="2012-10-26T23:35:00"/>
        <d v="2012-10-30T06:24:00"/>
        <d v="2012-10-31T02:30:00"/>
        <d v="2012-11-05T00:00:00"/>
        <d v="2012-11-05T01:30:00"/>
        <d v="2012-11-06T17:50:00"/>
        <d v="2012-11-07T02:37:00"/>
        <d v="2012-11-08T00:49:00"/>
        <d v="2012-11-09T09:46:00"/>
        <d v="2012-11-09T23:55:00"/>
        <d v="2012-11-12T03:12:00"/>
        <d v="2012-11-14T04:17:00"/>
        <d v="2012-11-14T21:59:00"/>
        <d v="2012-11-15T03:02:00"/>
        <d v="2012-11-16T23:37:00"/>
        <d v="2012-11-19T01:52:00"/>
        <d v="2012-11-20T01:02:00"/>
        <d v="2012-11-20T02:30:00"/>
        <d v="2012-11-21T12:24:00"/>
        <d v="2012-11-22T03:22:00"/>
        <d v="2012-11-23T07:32:00"/>
        <d v="2012-11-23T23:00:00"/>
        <d v="2012-11-26T02:34:00"/>
        <d v="2012-11-26T01:41:00"/>
        <d v="2012-11-27T00:39:00"/>
        <d v="2012-11-27T01:25:00"/>
        <d v="2012-11-28T03:55:00"/>
        <d v="2012-11-28T22:57:00"/>
        <d v="2012-12-06T13:56:00"/>
        <d v="2012-12-03T01:21:00"/>
        <d v="2012-12-10T04:14:00"/>
        <d v="2012-12-10T09:18:00"/>
        <d v="2012-12-11T23:19:00"/>
        <d v="2012-12-12T04:01:00"/>
        <d v="2012-12-12T21:10:00"/>
        <d v="2012-12-13T10:53:00"/>
        <d v="2012-12-13T21:41:00"/>
        <d v="2012-12-14T02:51:00"/>
        <d v="2013-01-15T23:13:00"/>
        <d v="2013-01-17T22:13:00"/>
        <d v="2013-01-21T01:08:00"/>
        <d v="2013-01-23T01:59:00"/>
        <d v="2013-01-24T04:36:00"/>
        <d v="2013-01-25T04:39:00"/>
        <d v="2013-01-28T01:15:00"/>
        <d v="2013-01-28T02:07:00"/>
        <d v="2013-01-29T16:34:00"/>
        <d v="2013-01-29T22:09:00"/>
        <d v="2013-01-29T23:35:00"/>
        <d v="2013-01-30T21:59:00"/>
        <d v="2013-01-31T01:04:00"/>
        <d v="2013-02-01T16:05:00"/>
        <d v="2013-02-04T02:33:00"/>
        <d v="2013-02-05T04:00:00"/>
        <d v="2013-02-05T22:25:00"/>
        <d v="2013-02-07T22:28:00"/>
        <d v="2013-02-11T00:14:00"/>
        <d v="2013-02-11T00:55:00"/>
        <d v="2013-02-11T02:12:00"/>
        <d v="2013-02-12T03:35:00"/>
        <d v="2013-02-13T11:02:00"/>
        <d v="2013-02-14T01:43:00"/>
        <d v="2013-02-14T02:01:00"/>
        <d v="2013-02-15T00:00:00"/>
        <d v="2013-02-15T23:53:00"/>
        <d v="2013-02-18T03:00:00"/>
        <d v="2013-02-19T02:30:00"/>
        <d v="2013-02-19T22:14:00"/>
        <d v="2013-02-20T07:21:00"/>
        <d v="2013-02-21T01:36:00"/>
        <d v="2013-02-21T21:31:00"/>
        <d v="2013-02-21T22:54:00"/>
        <d v="2013-02-22T02:24:00"/>
        <d v="2013-02-22T23:40:00"/>
        <d v="2013-02-25T01:52:00"/>
        <d v="2013-02-25T21:03:00"/>
        <d v="2013-02-25T21:30:00"/>
        <d v="2013-02-25T21:54:00"/>
        <d v="2013-02-25T23:41:00"/>
        <d v="2013-02-26T22:15:00"/>
        <d v="2013-02-27T02:14:00"/>
        <d v="2013-02-27T21:45:00"/>
        <d v="2013-02-27T22:00:00"/>
        <d v="2013-02-27T22:29:00"/>
        <d v="2013-02-28T02:35:00"/>
        <d v="2013-03-01T02:54:00"/>
        <d v="2013-03-01T21:39:00"/>
        <d v="2013-03-04T14:15:00"/>
        <d v="2013-03-05T11:23:00"/>
        <d v="2013-03-05T22:40:00"/>
        <d v="2013-03-06T10:49:00"/>
        <d v="2013-03-06T21:31:00"/>
        <d v="2013-03-07T02:22:00"/>
        <d v="2013-03-07T23:07:00"/>
        <d v="2013-03-08T22:43:00"/>
        <d v="2013-03-08T23:39:00"/>
        <d v="2013-03-11T04:47:00"/>
        <d v="2013-03-11T22:11:00"/>
        <d v="2013-03-12T21:54:00"/>
        <d v="2013-03-14T02:30:00"/>
        <d v="2013-03-15T22:08:00"/>
        <d v="2013-03-17T23:00:00"/>
        <d v="2013-03-18T22:00:00"/>
        <d v="2013-03-18T22:12:00"/>
        <d v="2013-03-19T22:53:00"/>
        <d v="2013-03-20T02:25:00"/>
        <d v="2013-03-22T02:20:00"/>
        <d v="2013-03-24T23:00:00"/>
        <d v="2013-03-25T02:00:00"/>
        <d v="2013-03-26T03:43:00"/>
        <d v="2013-03-28T01:48:00"/>
        <d v="2013-03-29T02:52:00"/>
        <d v="2013-04-02T00:01:00"/>
        <d v="2013-04-02T03:35:00"/>
        <d v="2013-04-04T03:30:00"/>
        <d v="2013-04-04T21:24:00"/>
        <d v="2013-04-05T01:24:00"/>
        <d v="2013-04-08T00:15:00"/>
        <d v="2013-04-08T03:28:00"/>
        <d v="2013-04-09T00:15:00"/>
        <d v="2013-04-10T03:39:00"/>
        <d v="2013-04-11T00:44:00"/>
        <d v="2013-04-15T01:06:00"/>
        <d v="2013-04-15T21:17:00"/>
        <d v="2013-04-15T21:23:00"/>
        <d v="2013-04-16T01:40:00"/>
        <d v="2013-04-16T22:08:00"/>
        <d v="2013-04-17T01:26:00"/>
        <d v="2013-04-17T01:51:00"/>
        <d v="2013-04-18T02:28:00"/>
        <d v="2013-04-18T21:33:00"/>
        <d v="2013-04-19T02:15:00"/>
        <d v="2013-04-19T23:57:00"/>
        <d v="2013-04-22T03:21:00"/>
        <d v="2013-04-22T21:56:00"/>
        <d v="2013-04-24T00:00:00"/>
        <d v="2013-04-24T02:02:00"/>
        <d v="2013-04-25T02:00:00"/>
        <d v="2013-04-25T04:08:00"/>
        <d v="2013-04-26T03:25:00"/>
        <d v="2013-04-29T01:07:00"/>
        <d v="2013-04-30T21:59:00"/>
        <d v="2013-05-01T21:41:00"/>
        <d v="2013-05-02T03:42:00"/>
        <d v="2013-05-02T22:27:00"/>
        <d v="2013-05-03T01:20:00"/>
        <d v="2013-05-03T02:00:00"/>
        <d v="2013-05-08T02:41:00"/>
        <d v="2013-05-09T00:03:00"/>
        <d v="2013-05-09T04:29:00"/>
        <d v="2013-05-09T21:18:00"/>
        <d v="2013-05-09T23:08:00"/>
        <d v="2013-05-10T21:26:00"/>
        <d v="2013-05-13T23:24:00"/>
        <d v="2013-05-14T22:24:00"/>
        <d v="2013-05-15T04:46:00"/>
        <d v="2013-05-15T21:32:00"/>
        <d v="2013-05-15T23:05:00"/>
        <d v="2013-05-16T06:53:00"/>
        <d v="2013-05-16T22:28:00"/>
        <d v="2013-05-17T00:09:00"/>
        <d v="2013-05-17T21:25:00"/>
        <d v="2013-05-17T23:26:00"/>
        <d v="2013-05-20T09:42:00"/>
        <d v="2013-05-20T01:59:00"/>
        <d v="2013-05-20T22:19:00"/>
        <d v="2013-05-21T02:15:00"/>
        <d v="2013-05-23T13:41:00"/>
        <d v="2013-05-22T21:02:00"/>
        <d v="2013-05-22T21:07:00"/>
        <d v="2013-05-23T01:38:00"/>
        <d v="2013-05-23T21:30:00"/>
        <d v="2013-05-23T21:56:00"/>
        <d v="2013-05-24T01:18:00"/>
        <d v="2013-05-24T07:39:00"/>
        <d v="2013-05-27T01:58:00"/>
        <d v="2013-05-28T03:24:00"/>
        <d v="2013-05-28T22:35:00"/>
        <d v="2013-05-29T14:01:00"/>
        <d v="2013-05-29T22:03:00"/>
        <d v="2013-05-30T04:35:00"/>
        <d v="2013-05-30T22:03:00"/>
        <d v="2013-05-31T02:05:00"/>
        <d v="2013-05-31T22:30:00"/>
        <d v="2013-06-03T00:01:00"/>
        <d v="2013-06-03T01:42:00"/>
        <d v="2013-06-03T23:24:00"/>
        <d v="2013-06-04T01:07:00"/>
        <d v="2013-06-04T21:23:00"/>
        <d v="2013-06-05T03:29:00"/>
        <d v="2013-06-05T21:29:00"/>
        <d v="2013-06-06T01:35:00"/>
        <d v="2013-06-06T13:00:00"/>
        <d v="2013-06-06T21:59:00"/>
        <d v="2013-06-06T22:22:00"/>
        <d v="2013-06-07T15:29:00"/>
        <d v="2013-06-07T21:11:00"/>
        <d v="2013-06-07T21:59:00"/>
        <d v="2013-06-07T23:40:00"/>
        <d v="2013-06-10T01:36:00"/>
        <d v="2013-06-10T21:52:00"/>
        <d v="2013-06-10T23:36:00"/>
        <d v="2013-06-11T21:08:00"/>
        <d v="2013-06-11T21:53:00"/>
        <d v="2013-06-11T22:44:00"/>
        <d v="2013-06-12T00:51:00"/>
        <d v="2013-06-12T02:00:00"/>
        <d v="2013-06-13T04:30:00"/>
        <d v="2013-06-13T21:45:00"/>
        <d v="2013-06-14T00:23:00"/>
        <d v="2013-06-14T09:26:00"/>
        <d v="2013-06-14T21:24:00"/>
        <d v="2013-06-17T03:06:00"/>
        <d v="2013-06-17T02:59:00"/>
        <d v="2013-06-17T22:05:00"/>
        <d v="2013-06-17T22:23:00"/>
        <d v="2013-06-17T22:26:00"/>
        <d v="2013-06-17T23:52:00"/>
        <d v="2013-06-18T01:47:00"/>
        <d v="2013-06-18T21:11:00"/>
        <d v="2013-06-19T02:23:00"/>
        <d v="2013-06-20T02:45:00"/>
        <d v="2013-06-20T23:09:00"/>
        <d v="2013-06-21T22:53:00"/>
        <d v="2013-06-21T23:44:00"/>
        <d v="2013-06-24T04:00:00"/>
        <d v="2013-06-24T21:46:00"/>
        <d v="2013-06-25T02:21:00"/>
        <d v="2013-06-25T21:59:00"/>
        <d v="2013-06-25T23:54:00"/>
        <d v="2013-06-26T02:00:00"/>
        <d v="2013-06-26T21:23:00"/>
        <d v="2013-06-26T22:00:00"/>
        <d v="2013-06-27T03:17:00"/>
        <d v="2013-06-27T22:52:00"/>
        <d v="2013-06-28T02:06:00"/>
        <d v="2013-06-28T22:45:00"/>
        <d v="2013-06-28T23:43:00"/>
        <d v="2013-07-01T21:32:00"/>
        <d v="2013-07-01T23:59:00"/>
        <d v="2013-07-02T22:32:00"/>
        <d v="2013-07-03T05:53:00"/>
        <d v="2013-07-03T21:46:00"/>
        <d v="2013-07-03T21:57:00"/>
        <d v="2013-07-05T17:00:00"/>
        <d v="2013-07-08T21:13:00"/>
        <d v="2013-07-08T22:28:00"/>
        <d v="2013-07-08T23:01:00"/>
        <d v="2013-07-09T00:59:00"/>
        <d v="2013-07-09T06:03:00"/>
        <d v="2013-07-09T23:11:00"/>
        <d v="2013-07-10T01:00:00"/>
        <d v="2013-07-10T03:13:00"/>
        <d v="2013-07-11T04:30:00"/>
        <d v="2013-07-11T00:42:00"/>
        <d v="2013-07-11T01:32:00"/>
        <d v="2013-07-11T01:37:00"/>
        <d v="2013-07-11T01:46:00"/>
        <d v="2013-07-11T21:15:00"/>
        <d v="2013-07-11T21:54:00"/>
        <d v="2013-07-11T22:21:00"/>
        <d v="2013-07-11T22:56:00"/>
        <d v="2013-07-12T02:38:00"/>
        <d v="2013-07-12T21:59:00"/>
        <d v="2013-07-12T22:52:00"/>
        <d v="2013-07-15T21:21:00"/>
        <d v="2013-07-15T23:10:00"/>
        <d v="2013-07-16T01:43:00"/>
        <d v="2013-07-16T02:48:00"/>
        <d v="2013-07-18T02:57:00"/>
        <d v="2013-07-18T21:28:00"/>
        <d v="2013-07-18T22:13:00"/>
        <d v="2013-07-19T03:17:00"/>
        <d v="2013-07-22T01:29:00"/>
        <d v="2013-07-22T23:08:00"/>
        <d v="2013-07-23T00:36:00"/>
        <d v="2013-07-24T04:18:00"/>
        <d v="2013-07-24T23:09:00"/>
        <d v="2013-07-25T01:07:00"/>
        <d v="2013-07-25T03:24:00"/>
        <d v="2013-07-25T21:08:00"/>
        <d v="2013-07-25T21:23:00"/>
        <d v="2013-07-25T21:36:00"/>
        <d v="2013-07-25T22:07:00"/>
        <d v="2013-07-25T22:21:00"/>
        <d v="2013-07-25T23:01:00"/>
        <d v="2013-07-25T23:22:00"/>
        <d v="2013-07-26T02:30:00"/>
        <d v="2013-07-26T23:31:00"/>
        <d v="2013-07-29T02:20:00"/>
        <d v="2013-07-29T23:15:00"/>
        <d v="2013-07-30T01:08:00"/>
        <d v="2013-07-30T01:43:00"/>
        <d v="2013-07-30T22:32:00"/>
        <d v="2013-07-31T02:12:00"/>
        <d v="2013-07-31T22:46:00"/>
        <d v="2013-07-31T23:42:00"/>
        <d v="2013-08-01T03:57:00"/>
        <d v="2013-08-01T22:37:00"/>
        <d v="2013-08-01T23:32:00"/>
        <d v="2013-08-02T03:17:00"/>
        <d v="2013-08-02T23:25:00"/>
        <d v="2013-08-05T01:12:00"/>
        <d v="2013-08-05T21:59:00"/>
        <d v="2013-08-06T01:47:00"/>
        <d v="2013-08-06T04:45:00"/>
        <d v="2013-08-07T02:12:00"/>
        <d v="2013-08-07T01:54:00"/>
        <d v="2013-08-08T00:11:00"/>
        <d v="2013-08-08T01:54:00"/>
        <d v="2013-08-09T02:41:00"/>
        <d v="2013-08-09T22:13:00"/>
        <d v="2013-08-12T02:48:00"/>
        <d v="2013-08-12T23:38:00"/>
        <d v="2013-08-13T08:05:00"/>
        <d v="2013-08-13T21:25:00"/>
        <d v="2013-08-14T00:27:00"/>
        <d v="2013-08-14T05:10:00"/>
        <d v="2013-08-14T22:20:00"/>
        <d v="2013-08-15T01:48:00"/>
        <d v="2013-08-15T02:39:00"/>
        <d v="2013-08-15T21:23:00"/>
        <d v="2013-08-15T23:34:00"/>
        <d v="2013-08-16T01:26:00"/>
        <d v="2013-08-16T03:14:00"/>
        <d v="2013-08-16T21:51:00"/>
        <d v="2013-08-16T22:20:00"/>
        <d v="2013-08-16T23:42:00"/>
        <d v="2013-08-19T22:53:00"/>
        <d v="2013-08-20T02:19:00"/>
        <d v="2013-08-21T10:21:00"/>
        <d v="2013-08-21T22:15:00"/>
        <d v="2013-08-22T04:45:00"/>
        <d v="2013-08-22T22:17:00"/>
        <d v="2013-08-22T23:56:00"/>
        <d v="2013-08-23T02:55:00"/>
        <d v="2013-08-23T23:17:00"/>
        <d v="2013-08-26T01:09:00"/>
        <d v="2013-08-26T02:00:00"/>
        <d v="2013-08-26T22:50:00"/>
        <d v="2013-08-27T01:37:00"/>
        <d v="2013-08-27T23:55:00"/>
        <d v="2013-08-28T03:30:00"/>
        <d v="2013-08-29T01:41:00"/>
        <d v="2013-08-30T01:10:00"/>
        <d v="2013-09-02T00:01:00"/>
        <d v="2013-09-02T01:30:00"/>
        <d v="2013-09-02T23:15:00"/>
        <d v="2013-09-03T01:24:00"/>
        <d v="2013-09-03T22:51:00"/>
        <d v="2013-09-04T21:39:00"/>
        <d v="2013-09-05T02:21:00"/>
        <d v="2013-09-05T22:22:00"/>
        <d v="2013-09-05T23:56:00"/>
        <d v="2013-09-06T01:53:00"/>
        <d v="2013-09-09T00:01:00"/>
        <d v="2013-09-10T01:53:00"/>
        <d v="2013-09-11T03:32:00"/>
        <d v="2013-09-11T22:09:00"/>
        <d v="2013-09-16T01:17:00"/>
        <d v="2013-09-16T23:34:00"/>
        <d v="2013-09-17T03:07:00"/>
        <d v="2013-09-18T22:16:00"/>
        <d v="2013-09-18T23:30:00"/>
        <d v="2013-09-19T04:51:00"/>
        <d v="2013-09-19T21:13:00"/>
        <d v="2013-09-19T21:55:00"/>
        <d v="2013-09-20T00:56:00"/>
        <d v="2013-09-20T22:48:00"/>
        <d v="2013-09-23T03:33:00"/>
        <d v="2013-09-23T23:44:00"/>
        <d v="2013-09-24T15:20:00"/>
        <d v="2013-09-25T02:54:00"/>
        <d v="2013-09-25T22:59:00"/>
        <d v="2013-09-26T02:11:00"/>
        <d v="2013-09-27T22:20:00"/>
        <d v="2013-09-30T01:36:00"/>
        <d v="2013-09-30T02:05:00"/>
        <d v="2013-09-30T21:58:00"/>
        <d v="2013-10-01T02:29:00"/>
        <d v="2013-10-01T22:37:00"/>
        <d v="2013-10-02T02:42:00"/>
        <d v="2013-10-02T21:14:00"/>
        <d v="2013-10-02T22:22:00"/>
        <d v="2013-10-03T02:27:00"/>
        <d v="2013-10-03T21:21:00"/>
        <d v="2013-10-04T00:07:00"/>
        <d v="2013-10-04T01:58:00"/>
        <d v="2013-10-04T21:56:00"/>
        <d v="2013-10-04T23:59:00"/>
        <d v="2013-10-07T02:41:00"/>
        <d v="2013-10-08T03:25:00"/>
        <d v="2013-10-08T21:14:00"/>
        <d v="2013-10-08T21:40:00"/>
        <d v="2013-10-08T22:35:00"/>
        <d v="2013-10-09T01:17:00"/>
        <d v="2013-10-09T21:17:00"/>
        <d v="2013-10-09T22:08:00"/>
        <d v="2013-10-10T02:43:00"/>
        <d v="2013-10-10T22:06:00"/>
        <d v="2013-10-10T23:28:00"/>
        <d v="2013-10-11T00:46:00"/>
        <d v="2013-10-11T03:39:00"/>
        <d v="2013-10-14T06:22:00"/>
        <d v="2013-10-14T21:42:00"/>
        <d v="2013-10-15T01:03:00"/>
        <d v="2013-10-15T21:37:00"/>
        <d v="2013-10-15T23:12:00"/>
        <d v="2013-10-16T02:25:00"/>
        <d v="2013-10-17T01:03:00"/>
        <d v="2013-10-17T04:21:00"/>
        <d v="2013-10-18T00:08:00"/>
        <d v="2013-10-21T00:08:00"/>
        <d v="2013-10-21T01:05:00"/>
        <d v="2013-10-21T02:26:00"/>
        <d v="2013-10-21T21:59:00"/>
        <d v="2013-10-22T08:48:00"/>
        <d v="2013-10-22T21:51:00"/>
        <d v="2013-10-23T22:10:00"/>
        <d v="2013-10-24T00:50:00"/>
        <d v="2013-10-25T03:03:00"/>
        <d v="2013-10-28T00:03:00"/>
        <d v="2013-10-28T14:47:00"/>
        <d v="2013-10-29T00:30:00"/>
        <d v="2013-10-29T00:46:00"/>
        <d v="2013-10-29T01:23:00"/>
        <d v="2013-10-29T03:18:00"/>
        <d v="2013-10-29T23:58:00"/>
        <d v="2013-10-30T22:02:00"/>
        <d v="2013-10-31T00:47:00"/>
        <d v="2013-10-31T01:47:00"/>
        <d v="2013-11-01T00:25:00"/>
        <d v="2013-11-01T02:06:00"/>
        <d v="2013-11-01T21:27:00"/>
        <d v="2013-11-04T02:28:00"/>
        <d v="2013-11-07T00:37:00"/>
        <d v="2013-11-07T14:45:00"/>
        <d v="2013-11-07T21:11:00"/>
        <d v="2013-11-07T21:51:00"/>
        <d v="2013-11-07T23:09:00"/>
        <d v="2013-11-08T01:24:00"/>
        <d v="2013-11-11T00:00:00"/>
        <d v="2013-11-11T02:43:00"/>
        <d v="2013-11-12T02:30:00"/>
        <d v="2013-11-12T22:02:00"/>
        <d v="2013-11-13T02:12:00"/>
        <d v="2013-11-13T22:25:00"/>
        <d v="2013-11-14T00:42:00"/>
        <d v="2013-11-14T03:52:00"/>
        <d v="2013-11-15T23:21:00"/>
        <d v="2013-11-18T23:12:00"/>
        <d v="2013-11-19T02:34:00"/>
        <d v="2013-11-20T01:14:00"/>
        <d v="2013-11-20T22:43:00"/>
        <d v="2013-11-22T01:15:00"/>
        <d v="2013-11-22T23:39:00"/>
        <d v="2013-11-26T04:48:00"/>
        <d v="2013-11-27T02:37:00"/>
        <d v="2013-11-27T23:32:00"/>
        <d v="2013-11-28T01:22:00"/>
        <d v="2013-11-29T01:39:00"/>
        <d v="2013-11-29T06:30:00"/>
        <d v="2013-11-29T21:19:00"/>
        <d v="2013-12-02T01:31:00"/>
        <d v="2013-12-02T02:01:00"/>
        <d v="2013-12-03T03:20:00"/>
        <d v="2013-12-04T02:30:00"/>
        <d v="2013-12-04T23:29:00"/>
        <d v="2013-12-05T23:48:00"/>
        <d v="2013-12-06T01:58:00"/>
        <d v="2013-12-06T22:11:00"/>
        <d v="2013-12-09T01:34:00"/>
        <d v="2013-12-10T01:38:00"/>
        <d v="2013-12-11T03:04:00"/>
        <d v="2013-12-11T22:10:00"/>
        <d v="2013-12-12T01:29:00"/>
        <d v="2013-12-13T01:35:00"/>
        <d v="2013-12-13T02:50:00"/>
        <d v="2013-12-13T21:45:00"/>
        <d v="2013-12-13T22:59:00"/>
        <d v="2014-01-15T01:08:00"/>
        <d v="2014-01-15T22:23:00"/>
        <d v="2014-01-16T19:02:00"/>
        <d v="2014-01-17T22:09:00"/>
        <d v="2014-01-17T23:22:00"/>
        <d v="2014-01-20T02:12:00"/>
        <d v="2014-01-21T21:13:00"/>
        <d v="2014-01-22T01:41:00"/>
        <d v="2014-01-22T02:30:00"/>
        <d v="2014-01-23T01:49:00"/>
        <d v="2014-01-24T00:51:00"/>
        <d v="2014-01-24T21:24:00"/>
        <d v="2014-01-24T22:04:00"/>
        <d v="2014-01-24T22:54:00"/>
        <d v="2014-01-24T23:01:00"/>
        <d v="2014-01-27T00:33:00"/>
        <d v="2014-01-27T01:03:00"/>
        <d v="2014-01-27T22:34:00"/>
        <d v="2014-01-27T22:49:00"/>
        <d v="2014-01-28T02:26:00"/>
        <d v="2014-01-29T00:39:00"/>
        <d v="2014-01-29T01:20:00"/>
        <d v="2014-01-29T02:13:00"/>
        <d v="2014-01-29T21:55:00"/>
        <d v="2014-01-29T22:44:00"/>
        <d v="2014-01-30T01:25:00"/>
        <d v="2014-01-29T23:14:00"/>
        <d v="2014-01-31T00:55:00"/>
        <d v="2014-01-31T01:46:00"/>
        <d v="2014-02-03T04:38:00"/>
        <d v="2014-02-03T02:08:00"/>
        <d v="2014-02-04T04:13:00"/>
        <d v="2014-02-05T08:50:00"/>
        <d v="2014-02-05T01:41:00"/>
        <d v="2014-02-05T22:40:00"/>
        <d v="2014-02-06T15:35:00"/>
        <d v="2014-02-07T02:30:00"/>
        <d v="2014-02-07T23:15:00"/>
        <d v="2014-02-10T03:49:00"/>
        <d v="2014-02-10T21:57:00"/>
        <d v="2014-02-11T02:03:00"/>
        <d v="2014-02-12T02:26:00"/>
        <d v="2014-02-12T22:13:00"/>
        <d v="2014-02-13T01:18:00"/>
        <d v="2014-02-13T02:29:00"/>
        <d v="2014-02-14T02:20:00"/>
        <d v="2014-02-14T22:14:00"/>
        <d v="2014-02-17T02:30:00"/>
        <d v="2014-02-18T02:30:00"/>
        <d v="2014-02-19T08:05:00"/>
        <d v="2014-02-19T21:01:00"/>
        <d v="2014-02-19T21:02:00"/>
        <d v="2014-02-19T23:31:00"/>
        <d v="2014-02-20T01:59:00"/>
        <d v="2014-02-20T22:59:00"/>
        <d v="2014-02-24T02:40:00"/>
        <d v="2014-02-25T00:10:00"/>
        <d v="2014-02-25T01:19:00"/>
        <d v="2014-02-26T06:54:00"/>
        <d v="2014-02-26T21:41:00"/>
        <d v="2014-02-27T00:31:00"/>
        <d v="2014-02-27T01:16:00"/>
        <d v="2014-02-27T23:49:00"/>
        <d v="2014-02-28T01:21:00"/>
        <d v="2014-02-28T02:03:00"/>
        <d v="2014-02-28T22:40:00"/>
        <d v="2014-03-03T01:42:00"/>
        <d v="2014-03-04T01:00:00"/>
        <d v="2014-03-04T02:20:00"/>
        <d v="2014-03-05T03:44:00"/>
        <d v="2014-03-06T02:30:00"/>
        <d v="2014-03-07T01:00:00"/>
        <d v="2014-03-07T01:06:00"/>
        <d v="2014-03-07T01:31:00"/>
        <d v="2014-03-09T23:00:00"/>
        <d v="2014-03-10T03:06:00"/>
        <d v="2014-03-11T02:30:00"/>
        <d v="2014-03-11T21:23:00"/>
        <d v="2014-03-11T22:22:00"/>
        <d v="2014-03-11T22:43:00"/>
        <d v="2014-03-12T00:38:00"/>
        <d v="2014-03-12T01:28:00"/>
        <d v="2014-03-13T07:46:00"/>
        <d v="2014-03-14T01:21:00"/>
        <d v="2014-03-14T01:32:00"/>
        <d v="2014-03-17T02:33:00"/>
        <d v="2014-03-18T02:31:00"/>
        <d v="2014-03-19T00:03:00"/>
        <d v="2014-03-19T02:31:00"/>
        <d v="2014-03-19T21:43:00"/>
        <d v="2014-03-20T01:20:00"/>
        <d v="2014-03-20T10:24:00"/>
        <d v="2014-03-20T22:31:00"/>
        <d v="2014-03-21T01:33:00"/>
        <d v="2014-03-24T02:04:00"/>
        <d v="2014-03-24T21:30:00"/>
        <d v="2014-03-24T23:30:00"/>
        <d v="2014-03-25T01:58:00"/>
        <d v="2014-03-26T22:05:00"/>
        <d v="2014-03-27T03:32:00"/>
        <d v="2014-03-28T06:19:00"/>
        <d v="2014-03-31T21:39:00"/>
        <d v="2014-04-02T01:44:00"/>
        <d v="2014-04-03T03:08:00"/>
        <d v="2014-04-04T00:48:00"/>
        <d v="2014-04-07T00:12:00"/>
        <d v="2014-04-07T01:44:00"/>
        <d v="2014-04-07T02:35:00"/>
        <d v="2014-04-08T03:03:00"/>
        <d v="2014-04-08T22:13:00"/>
        <d v="2014-04-09T01:19:00"/>
        <d v="2014-04-09T02:33:00"/>
        <d v="2014-04-10T04:30:00"/>
        <d v="2014-04-11T01:46:00"/>
        <d v="2014-04-15T15:40:00"/>
        <d v="2014-04-15T22:07:00"/>
        <d v="2014-04-16T01:45:00"/>
        <d v="2014-04-16T02:00:00"/>
        <d v="2014-04-18T09:43:00"/>
        <d v="2014-04-21T02:41:00"/>
        <d v="2014-04-22T01:37:00"/>
        <d v="2014-04-23T02:27:00"/>
        <d v="2014-04-24T05:26:00"/>
        <d v="2014-04-25T03:56:00"/>
        <d v="2014-04-29T01:52:00"/>
        <d v="2014-04-29T23:47:00"/>
        <d v="2014-04-30T01:45:00"/>
        <d v="2014-05-01T00:54:00"/>
        <d v="2014-05-01T00:58:00"/>
        <d v="2014-05-02T02:55:00"/>
        <d v="2014-05-05T04:30:00"/>
        <d v="2014-05-06T04:31:00"/>
        <d v="2014-05-07T18:36:00"/>
        <d v="2014-05-07T22:42:00"/>
        <d v="2014-05-08T02:35:00"/>
        <d v="2014-05-09T23:21:00"/>
        <d v="2014-05-13T13:06:00"/>
        <d v="2014-05-14T17:59:00"/>
        <d v="2014-05-15T07:52:00"/>
        <d v="2014-05-20T03:06:00"/>
        <d v="2014-05-22T02:27:00"/>
        <d v="2014-05-23T03:33:00"/>
        <d v="2014-05-26T00:00:00"/>
        <d v="2014-05-27T04:53:00"/>
        <d v="2014-05-29T02:53:00"/>
        <d v="2014-05-29T04:31:00"/>
        <d v="2014-05-29T23:07:00"/>
        <d v="2014-05-30T09:44:00"/>
        <d v="2014-06-02T02:37:00"/>
        <d v="2014-06-02T21:52:00"/>
        <d v="2014-06-03T04:32:00"/>
        <d v="2014-06-04T18:35:00"/>
        <d v="2014-06-05T03:03:00"/>
        <d v="2014-06-06T09:48:00"/>
        <d v="2014-06-09T03:22:00"/>
        <d v="2014-06-12T01:06:00"/>
        <d v="2014-06-12T03:03:00"/>
        <d v="2014-06-12T23:01:00"/>
        <d v="2014-06-13T03:05:00"/>
        <d v="2014-06-18T02:04:00"/>
        <d v="2014-06-19T17:59:00"/>
        <d v="2014-06-20T08:09:00"/>
        <d v="2014-06-25T11:39:00"/>
        <d v="2014-06-27T02:27:00"/>
        <d v="2014-06-27T23:15:00"/>
        <d v="2014-07-02T00:44:00"/>
        <d v="2014-07-08T04:30:00"/>
        <d v="2014-07-04T22:23:00"/>
        <d v="2014-07-09T21:00:00"/>
        <d v="2014-07-10T04:34:00"/>
        <d v="2014-07-10T23:38:00"/>
        <d v="2014-07-14T00:00:00"/>
        <d v="2014-07-16T01:45:00"/>
        <d v="2014-07-18T05:53:00"/>
        <d v="2014-07-22T05:09:00"/>
        <d v="2014-07-24T00:00:00"/>
        <d v="2014-07-24T03:13:00"/>
        <d v="2014-07-28T01:59:00"/>
        <d v="2014-07-30T21:38:00"/>
        <d v="2014-07-31T03:05:00"/>
        <d v="2014-08-12T11:11:00"/>
        <d v="2014-08-14T03:00:00"/>
        <d v="2014-08-15T11:06:00"/>
        <d v="2014-08-18T07:46:00"/>
        <d v="2014-08-20T02:38:00"/>
        <d v="2014-08-20T21:59:00"/>
        <d v="2014-08-25T00:58:00"/>
        <d v="2014-08-27T09:05:00"/>
        <d v="2014-08-29T23:22:00"/>
        <d v="2014-09-08T23:51:00"/>
        <d v="2014-09-10T01:57:00"/>
        <d v="2014-09-11T01:43:00"/>
        <d v="2014-09-11T23:56:00"/>
        <d v="2014-09-12T02:52:00"/>
        <d v="2014-09-12T22:00:00"/>
        <d v="2014-09-15T02:04:00"/>
        <d v="2014-09-15T21:43:00"/>
        <d v="2014-09-16T21:34:00"/>
        <d v="2014-09-17T09:25:00"/>
        <d v="2014-09-17T21:01:00"/>
        <d v="2014-09-17T21:15:00"/>
        <d v="2014-09-17T21:22:00"/>
        <d v="2014-09-17T22:29:00"/>
        <d v="2014-09-17T23:22:00"/>
        <d v="2014-09-18T09:40:00"/>
        <d v="2014-09-18T02:06:00"/>
        <d v="2014-09-22T03:21:00"/>
        <d v="2014-09-19T23:47:00"/>
        <d v="2014-09-22T23:01:00"/>
        <d v="2014-09-23T01:43:00"/>
        <d v="2014-09-24T03:03:00"/>
        <d v="2014-09-24T22:46:00"/>
        <d v="2014-09-25T11:05:00"/>
        <d v="2014-09-26T00:44:00"/>
        <d v="2014-09-26T05:28:00"/>
        <d v="2014-09-26T23:39:00"/>
        <d v="2014-09-30T04:31:00"/>
        <d v="2014-10-01T02:42:00"/>
        <d v="2014-10-02T23:17:00"/>
        <d v="2014-10-03T03:06:00"/>
        <d v="2014-10-03T22:28:00"/>
        <d v="2014-10-03T22:45:00"/>
        <d v="2014-10-03T23:45:00"/>
        <d v="2014-10-06T01:01:00"/>
        <d v="2014-10-06T03:08:00"/>
        <d v="2014-10-06T22:22:00"/>
        <d v="2014-10-06T22:33:00"/>
        <d v="2014-10-06T23:17:00"/>
        <d v="2014-10-07T22:18:00"/>
        <d v="2014-10-07T22:52:00"/>
        <d v="2014-10-07T23:39:00"/>
        <d v="2014-10-08T02:06:00"/>
        <d v="2014-10-09T03:30:00"/>
        <d v="2014-10-09T03:47:00"/>
        <d v="2014-10-09T22:40:00"/>
        <d v="2014-10-10T00:22:00"/>
        <d v="2014-10-10T07:08:00"/>
        <d v="2014-10-10T22:00:00"/>
        <d v="2014-10-13T04:55:00"/>
        <d v="2014-10-13T22:37:00"/>
        <d v="2014-10-14T04:31:00"/>
        <d v="2014-10-14T21:22:00"/>
        <d v="2014-10-14T22:40:00"/>
        <d v="2014-10-15T00:29:00"/>
        <d v="2014-10-15T21:14:00"/>
        <d v="2014-10-15T21:27:00"/>
        <d v="2014-10-15T22:18:00"/>
        <d v="2014-10-15T23:20:00"/>
        <d v="2014-10-15T23:26:00"/>
        <d v="2014-10-16T13:09:00"/>
        <d v="2014-10-16T22:57:00"/>
        <d v="2014-10-17T02:01:00"/>
        <d v="2014-10-17T22:45:00"/>
        <d v="2014-10-17T23:17:00"/>
        <d v="2014-10-17T23:50:00"/>
        <d v="2014-10-21T01:30:00"/>
        <d v="2014-10-20T23:06:00"/>
        <d v="2014-10-21T02:23:00"/>
        <d v="2014-10-21T22:58:00"/>
        <d v="2014-10-22T03:39:00"/>
        <d v="2014-10-22T22:42:00"/>
        <d v="2014-10-22T23:20:00"/>
        <d v="2014-10-23T01:15:00"/>
        <d v="2014-10-23T04:45:00"/>
        <d v="2014-10-23T23:09:00"/>
        <d v="2014-10-24T06:41:00"/>
        <d v="2014-10-27T01:40:00"/>
        <d v="2014-10-27T02:01:00"/>
        <d v="2014-10-29T20:01:00"/>
        <d v="2014-10-29T23:08:00"/>
        <d v="2014-10-30T02:47:00"/>
        <d v="2014-10-31T00:04:00"/>
        <d v="2014-10-31T03:12:00"/>
        <d v="2014-10-31T22:27:00"/>
        <d v="2014-11-03T23:47:00"/>
        <d v="2014-11-04T02:30:00"/>
        <d v="2014-11-05T02:01:00"/>
        <d v="2014-11-06T00:26:00"/>
        <d v="2014-11-06T02:16:00"/>
        <d v="2014-11-06T23:00:00"/>
        <d v="2014-11-07T01:41:00"/>
        <d v="2014-11-07T21:44:00"/>
        <d v="2014-11-07T23:56:00"/>
        <d v="2014-11-10T00:47:00"/>
        <d v="2014-11-10T02:07:00"/>
        <d v="2014-11-10T23:01:00"/>
        <d v="2014-11-11T02:14:00"/>
        <d v="2014-11-11T23:12:00"/>
        <d v="2014-11-12T01:29:00"/>
        <d v="2014-11-12T02:25:00"/>
        <d v="2014-11-12T22:38:00"/>
        <d v="2014-11-14T04:29:00"/>
        <d v="2014-11-17T03:01:00"/>
        <d v="2014-11-18T02:35:00"/>
        <d v="2014-11-21T10:40:00"/>
        <d v="2014-11-21T23:35:00"/>
        <d v="2014-11-24T05:26:00"/>
        <d v="2014-11-24T22:41:00"/>
        <d v="2014-11-25T01:40:00"/>
        <d v="2014-11-25T01:57:00"/>
        <d v="2014-11-25T22:18:00"/>
        <d v="2014-11-26T03:11:00"/>
        <d v="2014-11-27T00:07:00"/>
        <d v="2014-11-27T02:30:00"/>
        <d v="2014-11-28T02:01:00"/>
        <d v="2014-11-28T22:59:00"/>
        <d v="2014-12-01T10:01:00"/>
        <d v="2014-12-02T02:30:00"/>
        <d v="2014-12-02T22:43:00"/>
        <d v="2014-12-03T02:30:00"/>
        <d v="2014-12-03T22:44:00"/>
        <d v="2014-12-04T01:10:00"/>
        <d v="2014-12-04T02:25:00"/>
        <d v="2014-12-05T01:23:00"/>
        <d v="2014-12-08T01:55:00"/>
        <d v="2014-12-08T21:15:00"/>
        <d v="2014-12-09T12:05:00"/>
        <d v="2014-12-09T02:09:00"/>
        <d v="2014-12-10T06:07:00"/>
        <d v="2014-12-10T21:18:00"/>
        <d v="2014-12-10T22:03:00"/>
        <d v="2014-12-10T23:21:00"/>
        <d v="2014-12-11T00:06:00"/>
        <d v="2014-12-11T01:55:00"/>
        <d v="2014-12-11T22:22:00"/>
        <d v="2014-12-12T01:38:00"/>
        <d v="2014-12-12T22:27:00"/>
        <d v="2014-12-12T23:09:00"/>
        <d v="2014-12-15T05:58:00"/>
        <d v="2015-01-15T21:21:00"/>
        <d v="2015-01-15T21:28:00"/>
        <d v="2015-01-15T22:35:00"/>
        <d v="2015-01-16T21:31:00"/>
        <d v="2015-01-16T22:10:00"/>
        <d v="2015-01-16T23:43:00"/>
        <d v="2015-01-19T21:56:00"/>
        <d v="2015-01-20T01:36:00"/>
        <d v="2015-01-20T22:54:00"/>
        <d v="2015-01-21T22:04:00"/>
        <d v="2015-01-21T23:50:00"/>
        <d v="2015-01-22T01:16:00"/>
        <d v="2015-01-22T21:59:00"/>
        <d v="2015-01-22T23:03:00"/>
        <d v="2015-01-22T23:12:00"/>
        <d v="2015-01-23T02:00:00"/>
        <d v="2015-01-23T21:04:00"/>
        <d v="2015-01-23T21:52:00"/>
        <d v="2015-01-23T23:02:00"/>
        <d v="2015-01-23T23:15:00"/>
        <d v="2015-01-26T01:08:00"/>
        <d v="2015-01-26T01:57:00"/>
        <d v="2015-01-27T02:29:00"/>
        <d v="2015-01-27T21:26:00"/>
        <d v="2015-01-27T22:32:00"/>
        <d v="2015-01-27T22:54:00"/>
        <d v="2015-01-28T01:19:00"/>
        <d v="2015-01-28T02:30:00"/>
        <d v="2015-01-28T23:10:00"/>
        <d v="2015-01-29T00:18:00"/>
        <d v="2015-01-29T01:36:00"/>
        <d v="2015-01-29T01:52:00"/>
        <d v="2015-01-29T02:10:00"/>
        <d v="2015-01-29T21:50:00"/>
        <d v="2015-01-29T22:59:00"/>
        <d v="2015-01-29T23:32:00"/>
        <d v="2015-01-30T01:55:00"/>
        <d v="2015-01-30T22:42:00"/>
        <d v="2015-02-02T04:18:00"/>
        <d v="2015-02-03T03:35:00"/>
        <d v="2015-02-03T22:15:00"/>
        <d v="2015-02-03T22:37:00"/>
        <d v="2015-02-03T23:00:00"/>
        <d v="2015-02-03T23:35:00"/>
        <d v="2015-02-04T01:10:00"/>
        <d v="2015-02-04T01:40:00"/>
        <d v="2015-02-05T02:45:00"/>
        <d v="2015-02-05T21:18:00"/>
        <d v="2015-02-06T00:44:00"/>
        <d v="2015-02-06T22:02:00"/>
        <d v="2015-02-06T22:15:00"/>
        <d v="2015-02-09T00:00:00"/>
        <d v="2015-02-09T10:49:00"/>
        <d v="2015-02-09T21:52:00"/>
        <d v="2015-02-09T22:19:00"/>
        <d v="2015-02-10T21:36:00"/>
        <d v="2015-02-11T02:11:00"/>
        <d v="2015-02-11T22:25:00"/>
        <d v="2015-02-11T23:11:00"/>
        <d v="2015-02-12T01:16:00"/>
        <d v="2015-02-12T01:36:00"/>
        <d v="2015-02-12T21:14:00"/>
        <d v="2015-02-12T21:37:00"/>
        <d v="2015-02-13T01:03:00"/>
        <d v="2015-02-13T23:22:00"/>
        <d v="2015-02-16T02:32:00"/>
        <d v="2015-02-16T21:44:00"/>
        <d v="2015-02-16T22:39:00"/>
        <d v="2015-02-17T00:00:00"/>
        <d v="2015-02-17T02:21:00"/>
        <d v="2015-02-17T21:12:00"/>
        <d v="2015-02-18T02:07:00"/>
        <d v="2015-02-18T21:18:00"/>
        <d v="2015-02-18T21:43:00"/>
        <d v="2015-02-18T23:01:00"/>
        <d v="2015-02-19T04:55:00"/>
        <d v="2015-02-20T17:23:00"/>
        <d v="2015-02-20T22:53:00"/>
        <d v="2015-02-23T02:54:00"/>
        <d v="2015-02-24T04:19:00"/>
        <d v="2015-02-25T00:13:00"/>
        <d v="2015-02-25T21:42:00"/>
        <d v="2015-02-26T09:55:00"/>
        <d v="2015-02-26T23:27:00"/>
        <d v="2015-02-27T03:08:00"/>
        <d v="2015-03-02T02:03:00"/>
        <d v="2015-03-03T03:00:00"/>
        <d v="2015-03-06T17:00:00"/>
        <d v="2015-03-09T02:29:00"/>
        <d v="2015-03-10T10:19:00"/>
        <d v="2015-03-11T02:37:00"/>
        <d v="2015-03-11T03:15:00"/>
        <d v="2015-03-11T22:00:00"/>
        <d v="2015-03-11T22:44:00"/>
        <d v="2015-03-12T02:38:00"/>
        <d v="2015-03-12T21:57:00"/>
        <d v="2015-03-12T23:14:00"/>
        <d v="2015-03-13T01:00:00"/>
        <d v="2015-03-13T01:41:00"/>
        <d v="2015-03-13T21:25:00"/>
        <d v="2015-03-13T22:03:00"/>
        <d v="2015-03-16T02:40:00"/>
        <d v="2015-03-17T01:38:00"/>
        <d v="2015-03-18T21:30:00"/>
        <d v="2015-03-18T22:26:00"/>
        <d v="2015-03-19T01:54:00"/>
        <d v="2015-03-20T11:35:00"/>
        <d v="2015-03-20T21:37:00"/>
        <d v="2015-03-20T22:28:00"/>
        <d v="2015-03-20T22:56:00"/>
        <d v="2015-03-23T00:02:00"/>
        <d v="2015-03-23T21:27:00"/>
        <d v="2015-03-25T00:14:00"/>
        <d v="2015-03-26T00:45:00"/>
        <d v="2015-03-26T02:50:00"/>
        <d v="2015-03-26T22:02:00"/>
        <d v="2015-03-27T02:15:00"/>
        <d v="2015-03-27T22:30:00"/>
        <d v="2015-03-30T01:17:00"/>
        <d v="2015-03-30T21:47:00"/>
        <d v="2015-03-30T23:42:00"/>
        <d v="2015-04-01T01:21:00"/>
        <d v="2015-04-01T05:20:00"/>
        <d v="2015-04-02T04:34:00"/>
        <d v="2015-04-03T14:49:00"/>
        <d v="2015-04-03T23:20:00"/>
        <d v="2015-04-06T01:52:00"/>
        <d v="2015-04-06T02:00:00"/>
        <d v="2015-04-07T00:49:00"/>
        <d v="2015-04-07T04:27:00"/>
        <d v="2015-04-07T21:41:00"/>
        <d v="2015-04-07T23:08:00"/>
        <d v="2015-04-07T23:16:00"/>
        <d v="2015-04-09T23:01:00"/>
        <d v="2015-04-10T00:20:00"/>
        <d v="2015-04-13T13:40:00"/>
        <d v="2015-04-14T03:05:00"/>
        <d v="2015-04-14T21:48:00"/>
        <d v="2015-04-15T00:50:00"/>
        <d v="2015-04-16T01:12:00"/>
        <d v="2015-04-16T21:23:00"/>
        <d v="2015-04-16T23:36:00"/>
        <d v="2015-04-17T08:59:00"/>
        <d v="2015-04-17T21:59:00"/>
        <d v="2015-04-17T23:25:00"/>
        <d v="2015-04-20T01:59:00"/>
        <d v="2015-04-21T02:05:00"/>
        <d v="2015-04-21T23:32:00"/>
        <d v="2015-04-23T12:02:00"/>
        <d v="2015-04-23T04:09:00"/>
        <d v="2015-04-23T21:59:00"/>
        <d v="2015-04-24T05:45:00"/>
        <d v="2015-04-29T00:48:00"/>
        <d v="2015-04-29T03:58:00"/>
        <d v="2015-04-30T03:18:00"/>
        <d v="2015-04-30T22:23:00"/>
        <d v="2015-05-01T01:00:00"/>
        <d v="2015-05-01T01:24:00"/>
        <d v="2015-05-01T02:09:00"/>
        <d v="2015-05-01T23:34:00"/>
        <d v="2015-05-04T22:31:00"/>
        <d v="2015-05-05T01:56:00"/>
        <d v="2015-05-05T04:02:00"/>
        <d v="2015-05-05T22:51:00"/>
        <d v="2015-05-06T01:45:00"/>
        <d v="2015-05-06T03:08:00"/>
        <d v="2015-05-07T01:28:00"/>
        <d v="2015-05-07T02:10:00"/>
        <d v="2015-05-08T02:57:00"/>
        <d v="2015-05-11T09:59:00"/>
        <d v="2015-05-12T02:31:00"/>
        <d v="2015-05-12T23:16:00"/>
        <d v="2015-05-13T00:39:00"/>
        <d v="2015-05-13T02:14:00"/>
        <d v="2015-05-13T21:41:00"/>
        <d v="2015-05-14T00:24:00"/>
        <d v="2015-05-14T01:04:00"/>
        <d v="2015-05-14T05:21:00"/>
        <d v="2015-05-15T02:35:00"/>
        <d v="2015-05-15T03:41:00"/>
        <d v="2015-05-15T23:05:00"/>
        <d v="2015-05-19T03:00:00"/>
        <d v="2015-05-19T22:55:00"/>
        <d v="2015-05-20T03:44:00"/>
        <d v="2015-05-20T21:26:00"/>
        <d v="2015-05-20T23:16:00"/>
        <d v="2015-05-21T02:48:00"/>
        <d v="2015-05-22T10:17:00"/>
        <d v="2015-05-22T23:29:00"/>
        <d v="2015-05-25T01:00:00"/>
        <d v="2015-05-25T02:18:00"/>
        <d v="2015-05-26T10:19:00"/>
        <d v="2015-05-27T02:52:00"/>
        <d v="2015-05-27T22:30:00"/>
        <d v="2015-05-28T22:34:00"/>
        <d v="2015-05-29T03:45:00"/>
        <d v="2015-05-29T21:29:00"/>
        <d v="2015-06-01T00:57:00"/>
        <d v="2015-06-01T22:12:00"/>
        <d v="2015-06-02T21:57:00"/>
        <d v="2015-06-03T01:36:00"/>
        <d v="2015-06-03T04:16:00"/>
        <d v="2015-06-03T21:41:00"/>
        <d v="2015-06-04T04:03:00"/>
        <d v="2015-06-05T10:01:00"/>
        <d v="2015-06-05T21:54:00"/>
        <d v="2015-06-05T22:10:00"/>
        <d v="2015-06-05T23:11:00"/>
        <d v="2015-06-05T23:27:00"/>
        <d v="2015-06-08T02:48:00"/>
        <d v="2015-06-08T03:27:00"/>
        <d v="2015-06-08T21:13:00"/>
        <d v="2015-06-08T21:29:00"/>
        <d v="2015-06-09T00:04:00"/>
        <d v="2015-06-09T02:06:00"/>
        <d v="2015-06-10T02:46:00"/>
        <d v="2015-06-11T04:30:00"/>
        <d v="2015-06-12T02:49:00"/>
        <d v="2015-06-12T21:53:00"/>
        <d v="2015-06-12T23:57:00"/>
        <d v="2015-06-15T01:22:00"/>
        <d v="2015-06-15T23:22:00"/>
        <d v="2015-06-17T00:01:00"/>
        <d v="2015-06-17T02:50:00"/>
        <d v="2015-06-17T21:01:00"/>
        <d v="2015-06-17T21:41:00"/>
        <d v="2015-06-17T22:45:00"/>
        <d v="2015-06-18T09:16:00"/>
        <d v="2015-06-18T22:36:00"/>
        <d v="2015-06-19T04:02:00"/>
        <d v="2015-06-19T21:53:00"/>
        <d v="2015-06-22T00:00:00"/>
        <d v="2015-06-22T02:58:00"/>
        <d v="2015-06-23T02:00:00"/>
        <d v="2015-06-23T03:19:00"/>
        <d v="2015-06-23T23:02:00"/>
        <d v="2015-06-24T21:13:00"/>
        <d v="2015-06-25T03:24:00"/>
        <d v="2015-06-26T03:54:00"/>
        <d v="2015-06-26T21:59:00"/>
        <d v="2015-06-29T00:42:00"/>
        <d v="2015-06-29T01:31:00"/>
        <d v="2015-06-29T01:43:00"/>
        <d v="2015-06-29T02:30:00"/>
        <d v="2015-06-29T21:49:00"/>
        <d v="2015-06-30T03:24:00"/>
        <d v="2015-06-30T02:54:00"/>
        <d v="2015-07-01T00:33:00"/>
        <d v="2015-07-01T03:27:00"/>
        <d v="2015-07-02T01:51:00"/>
        <d v="2015-07-03T04:30:00"/>
        <d v="2015-07-06T02:02:00"/>
        <d v="2015-07-06T22:52:00"/>
        <d v="2015-07-07T04:44:00"/>
        <d v="2015-07-08T00:28:00"/>
        <d v="2015-07-08T00:50:00"/>
        <d v="2015-07-09T04:16:00"/>
        <d v="2015-07-10T02:37:00"/>
        <d v="2015-07-10T23:32:00"/>
        <d v="2015-07-13T01:06:00"/>
        <d v="2015-07-13T02:01:00"/>
        <d v="2015-07-13T21:31:00"/>
        <d v="2015-07-13T22:01:00"/>
        <d v="2015-07-13T23:24:00"/>
        <d v="2015-07-14T01:28:00"/>
        <d v="2015-07-14T02:32:00"/>
        <d v="2015-07-16T02:28:00"/>
        <d v="2015-07-16T22:01:00"/>
        <d v="2015-07-20T00:22:00"/>
        <d v="2015-07-20T01:46:00"/>
        <d v="2015-07-20T22:58:00"/>
        <d v="2015-07-21T04:11:00"/>
        <d v="2015-07-22T04:32:00"/>
        <d v="2015-07-23T00:40:00"/>
        <d v="2015-07-23T23:59:00"/>
        <d v="2015-07-27T00:00:00"/>
        <d v="2015-07-27T03:13:00"/>
        <d v="2015-07-27T21:55:00"/>
        <d v="2015-07-28T01:50:00"/>
        <d v="2015-07-28T21:59:00"/>
        <d v="2015-07-28T23:56:00"/>
        <d v="2015-07-29T02:17:00"/>
        <d v="2015-07-30T10:55:00"/>
        <d v="2015-07-31T05:27:00"/>
        <d v="2015-07-31T21:43:00"/>
        <d v="2015-07-31T21:58:00"/>
        <d v="2015-07-31T23:17:00"/>
        <d v="2015-08-04T01:36:00"/>
        <d v="2015-08-04T03:39:00"/>
        <d v="2015-08-05T01:44:00"/>
        <d v="2015-08-06T04:30:00"/>
        <d v="2015-08-10T01:52:00"/>
        <d v="2015-08-12T04:16:00"/>
        <d v="2015-08-13T03:40:00"/>
        <d v="2015-08-14T01:46:00"/>
        <d v="2015-08-14T02:17:00"/>
        <d v="2015-08-17T00:04:00"/>
        <d v="2015-08-18T04:35:00"/>
        <d v="2015-08-19T01:05:00"/>
        <d v="2015-08-19T03:14:00"/>
        <d v="2015-08-19T21:45:00"/>
        <d v="2015-08-20T02:23:00"/>
        <d v="2015-08-21T11:20:00"/>
        <d v="2015-08-24T06:45:00"/>
        <d v="2015-08-24T21:32:00"/>
        <d v="2015-08-24T22:40:00"/>
        <d v="2015-08-25T01:32:00"/>
        <d v="2015-08-25T22:51:00"/>
        <d v="2015-08-25T23:15:00"/>
        <d v="2015-08-26T00:31:00"/>
        <d v="2015-08-26T21:00:00"/>
        <d v="2015-08-26T21:15:00"/>
        <d v="2015-08-27T06:14:00"/>
        <d v="2015-08-27T03:08:00"/>
        <d v="2015-08-27T21:35:00"/>
        <d v="2015-08-27T21:49:00"/>
        <d v="2015-08-27T21:56:00"/>
        <d v="2015-08-27T22:43:00"/>
        <d v="2015-08-27T23:11:00"/>
        <d v="2015-08-27T23:30:00"/>
        <d v="2015-08-28T01:34:00"/>
        <d v="2015-08-28T05:24:00"/>
        <d v="2015-08-28T21:35:00"/>
        <d v="2015-08-31T01:08:00"/>
        <d v="2015-08-31T09:10:00"/>
        <d v="2015-08-31T21:27:00"/>
        <d v="2015-09-01T01:42:00"/>
        <d v="2015-09-01T04:15:00"/>
        <d v="2015-09-01T21:32:00"/>
        <d v="2015-09-01T22:14:00"/>
        <d v="2015-09-01T23:08:00"/>
        <d v="2015-09-01T23:30:00"/>
        <d v="2015-09-02T01:29:00"/>
        <d v="2015-09-02T01:33:00"/>
        <d v="2015-09-02T01:56:00"/>
        <d v="2015-09-02T21:32:00"/>
        <d v="2015-09-02T21:39:00"/>
        <d v="2015-09-02T21:58:00"/>
        <d v="2015-09-02T23:15:00"/>
        <d v="2015-09-03T04:30:00"/>
        <d v="2015-09-03T21:04:00"/>
        <d v="2015-09-03T21:16:00"/>
        <d v="2015-09-03T21:56:00"/>
        <d v="2015-09-03T23:37:00"/>
        <d v="2015-09-04T02:42:00"/>
        <d v="2015-09-07T02:04:00"/>
        <d v="2015-09-08T00:23:00"/>
        <d v="2015-09-08T21:45:00"/>
        <d v="2015-09-09T01:22:00"/>
        <d v="2015-09-09T01:43:00"/>
        <d v="2015-09-09T02:26:00"/>
        <d v="2015-09-10T04:48:00"/>
        <d v="2015-09-10T23:06:00"/>
        <d v="2015-09-11T01:58:00"/>
        <d v="2015-09-14T01:20:00"/>
        <d v="2015-09-14T01:46:00"/>
        <d v="2015-09-15T01:41:00"/>
        <d v="2015-09-15T21:50:00"/>
        <d v="2015-09-16T00:18:00"/>
        <d v="2015-09-16T09:07:00"/>
        <d v="2015-09-17T01:29:00"/>
        <d v="2015-09-17T01:54:00"/>
        <d v="2015-09-17T21:33:00"/>
        <d v="2015-09-17T22:05:00"/>
        <d v="2015-09-17T22:34:00"/>
        <d v="2015-09-17T22:41:00"/>
        <d v="2015-09-18T01:07:00"/>
        <d v="2015-09-18T03:15:00"/>
        <d v="2015-09-18T21:58:00"/>
        <d v="2015-09-18T23:05:00"/>
        <d v="2015-09-18T23:55:00"/>
        <d v="2015-09-21T01:51:00"/>
        <d v="2015-09-21T22:31:00"/>
        <d v="2015-09-22T00:55:00"/>
        <d v="2015-09-22T01:53:00"/>
        <d v="2015-09-22T03:30:00"/>
        <d v="2015-09-22T21:36:00"/>
        <d v="2015-09-23T00:46:00"/>
        <d v="2015-09-23T02:58:00"/>
        <d v="2015-09-23T21:06:00"/>
        <d v="2015-09-23T23:17:00"/>
        <d v="2015-09-24T01:36:00"/>
        <d v="2015-09-24T02:00:00"/>
        <d v="2015-09-25T00:00:00"/>
        <d v="2015-09-25T01:56:00"/>
        <d v="2015-09-25T21:44:00"/>
        <d v="2015-09-25T22:21:00"/>
        <d v="2015-09-25T22:48:00"/>
        <d v="2015-09-25T23:57:00"/>
        <d v="2015-09-28T02:00:00"/>
        <d v="2015-09-28T22:36:00"/>
        <d v="2015-09-29T21:16:00"/>
        <d v="2015-09-29T22:32:00"/>
        <d v="2015-09-29T23:35:00"/>
        <d v="2015-09-30T09:42:00"/>
        <d v="2015-09-30T23:41:00"/>
        <d v="2015-10-01T02:33:00"/>
        <d v="2015-10-01T22:30:00"/>
        <d v="2015-10-01T23:16:00"/>
        <d v="2015-10-02T01:31:00"/>
        <d v="2015-10-02T03:06:00"/>
        <d v="2015-10-06T10:59:00"/>
        <d v="2015-10-05T22:56:00"/>
        <d v="2015-10-06T03:10:00"/>
        <d v="2015-10-06T21:10:00"/>
        <d v="2015-10-06T22:34:00"/>
        <d v="2015-10-07T01:20:00"/>
        <d v="2015-10-07T22:02:00"/>
        <d v="2015-10-07T22:33:00"/>
        <d v="2015-10-08T00:23:00"/>
        <d v="2015-10-08T03:34:00"/>
        <d v="2015-10-08T21:19:00"/>
        <d v="2015-10-08T21:22:00"/>
        <d v="2015-10-09T01:42:00"/>
        <d v="2015-10-09T00:59:00"/>
        <d v="2015-10-09T02:01:00"/>
        <d v="2015-10-12T00:00:00"/>
        <d v="2015-10-12T02:06:00"/>
        <d v="2015-10-14T10:36:00"/>
        <d v="2015-10-14T21:51:00"/>
        <d v="2015-10-14T22:35:00"/>
        <d v="2015-10-14T22:58:00"/>
        <d v="2015-10-14T23:17:00"/>
        <d v="2015-10-15T00:47:00"/>
        <d v="2015-10-16T03:01:00"/>
        <d v="2015-10-19T00:01:00"/>
        <d v="2015-10-20T02:59:00"/>
        <d v="2015-10-20T23:27:00"/>
        <d v="2015-10-21T22:05:00"/>
        <d v="2015-10-22T03:25:00"/>
        <d v="2015-10-22T23:54:00"/>
        <d v="2015-10-23T02:01:00"/>
        <d v="2015-10-23T21:54:00"/>
        <d v="2015-10-25T23:51:00"/>
        <d v="2015-10-26T00:43:00"/>
        <d v="2015-10-26T02:02:00"/>
        <d v="2015-10-27T02:14:00"/>
        <d v="2015-10-27T21:01:00"/>
        <d v="2015-10-27T21:34:00"/>
        <d v="2015-10-27T22:41:00"/>
        <d v="2015-10-28T01:01:00"/>
        <d v="2015-10-28T01:57:00"/>
        <d v="2015-10-28T21:04:00"/>
        <d v="2015-10-28T23:50:00"/>
        <d v="2015-10-29T22:11:00"/>
        <d v="2015-10-30T10:35:00"/>
        <d v="2015-10-30T21:50:00"/>
        <d v="2015-11-02T00:59:00"/>
        <d v="2015-11-02T03:21:00"/>
        <d v="2015-11-03T05:29:00"/>
        <d v="2015-11-03T21:59:00"/>
        <d v="2015-11-03T22:53:00"/>
        <d v="2015-11-04T01:46:00"/>
        <d v="2015-11-04T21:21:00"/>
        <d v="2015-11-04T23:52:00"/>
        <d v="2015-11-05T00:36:00"/>
        <d v="2015-11-05T02:22:00"/>
        <d v="2015-11-05T22:47:00"/>
        <d v="2015-11-06T23:43:00"/>
        <d v="2015-11-09T03:59:00"/>
        <d v="2015-11-10T00:33:00"/>
        <d v="2015-11-10T01:13:00"/>
        <d v="2015-11-10T21:42:00"/>
        <d v="2015-11-11T01:35:00"/>
        <d v="2015-11-11T02:29:00"/>
        <d v="2015-11-11T22:19:00"/>
        <d v="2015-11-12T02:30:00"/>
        <d v="2015-11-12T21:11:00"/>
        <d v="2015-11-12T22:14:00"/>
        <d v="2015-11-16T15:25:00"/>
        <d v="2015-11-16T00:02:00"/>
        <d v="2015-11-16T01:06:00"/>
        <d v="2015-11-16T01:13:00"/>
        <d v="2015-11-16T04:37:00"/>
        <d v="2015-11-16T21:11:00"/>
        <d v="2015-11-16T23:09:00"/>
        <d v="2015-11-17T00:59:00"/>
        <d v="2015-11-17T02:29:00"/>
        <d v="2015-11-17T21:59:00"/>
        <d v="2015-11-18T01:05:00"/>
        <d v="2015-11-18T21:33:00"/>
        <d v="2015-11-23T10:30:00"/>
        <d v="2015-11-20T01:46:00"/>
        <d v="2015-11-24T03:40:00"/>
        <d v="2015-11-25T03:51:00"/>
        <d v="2015-11-25T23:59:00"/>
        <d v="2015-11-30T01:28:00"/>
        <d v="2015-11-30T01:54:00"/>
        <d v="2015-12-01T01:43:00"/>
        <d v="2015-12-01T23:45:00"/>
        <d v="2015-12-02T23:58:00"/>
        <d v="2015-12-03T03:53:00"/>
        <d v="2015-12-03T22:17:00"/>
        <d v="2015-12-04T21:31:00"/>
        <d v="2015-12-04T22:19:00"/>
        <d v="2015-12-07T02:01:00"/>
        <d v="2015-12-08T01:58:00"/>
        <d v="2015-12-08T22:45:00"/>
        <d v="2015-12-09T00:57:00"/>
        <d v="2015-12-09T04:03:00"/>
        <d v="2015-12-09T21:16:00"/>
        <d v="2015-12-09T21:55:00"/>
        <d v="2015-12-09T22:13:00"/>
        <d v="2015-12-09T22:48:00"/>
        <d v="2015-12-09T23:47:00"/>
        <d v="2015-12-10T01:53:00"/>
        <d v="2015-12-11T17:05:00"/>
        <d v="2015-12-11T21:56:00"/>
        <d v="2015-12-11T23:09:00"/>
        <d v="2015-12-14T01:14:00"/>
        <d v="2015-12-14T01:29:00"/>
        <d v="2015-12-14T03:24:00"/>
        <d v="2015-12-14T22:04:00"/>
        <d v="2015-12-15T00:20:00"/>
        <d v="2016-01-15T02:21:00"/>
        <d v="2016-01-15T21:22:00"/>
        <d v="2016-01-15T22:16:00"/>
        <d v="2016-01-18T00:03:00"/>
        <d v="2016-01-18T01:17:00"/>
        <d v="2016-01-18T23:32:00"/>
        <d v="2016-01-19T01:35:00"/>
        <d v="2016-01-19T02:02:00"/>
        <d v="2016-01-19T21:26:00"/>
        <d v="2016-01-19T22:03:00"/>
        <d v="2016-01-19T22:21:00"/>
        <d v="2016-01-19T22:53:00"/>
        <d v="2016-01-20T01:12:00"/>
        <d v="2016-01-20T01:56:00"/>
        <d v="2016-01-20T21:31:00"/>
        <d v="2016-01-21T05:52:00"/>
        <d v="2016-01-21T21:29:00"/>
        <d v="2016-01-21T21:37:00"/>
        <d v="2016-01-21T23:48:00"/>
        <d v="2016-01-22T00:58:00"/>
        <d v="2016-01-22T01:08:00"/>
        <d v="2016-01-22T03:47:00"/>
        <d v="2016-01-22T21:40:00"/>
        <d v="2016-01-22T23:27:00"/>
        <d v="2016-01-26T04:51:00"/>
        <d v="2016-01-27T02:30:00"/>
        <d v="2016-01-27T22:31:00"/>
        <d v="2016-01-28T02:22:00"/>
        <d v="2016-01-28T21:28:00"/>
        <d v="2016-01-28T22:10:00"/>
        <d v="2016-01-29T05:51:00"/>
        <d v="2016-01-29T22:51:00"/>
        <d v="2016-02-01T00:41:00"/>
        <d v="2016-02-01T01:00:00"/>
        <d v="2016-02-01T01:09:00"/>
        <d v="2016-02-01T21:10:00"/>
        <d v="2016-02-02T02:27:00"/>
        <d v="2016-02-02T01:02:00"/>
        <d v="2016-02-02T21:50:00"/>
        <d v="2016-02-02T22:55:00"/>
        <d v="2016-02-03T01:04:00"/>
        <d v="2016-02-03T01:16:00"/>
        <d v="2016-02-03T02:27:00"/>
        <d v="2016-02-03T21:08:00"/>
        <d v="2016-02-03T22:26:00"/>
        <d v="2016-02-03T23:25:00"/>
        <d v="2016-02-04T21:56:00"/>
        <d v="2016-02-04T22:10:00"/>
        <d v="2016-02-04T23:59:00"/>
        <d v="2016-02-05T01:25:00"/>
        <d v="2016-02-05T21:39:00"/>
        <d v="2016-02-05T21:46:00"/>
        <d v="2016-02-05T22:16:00"/>
        <d v="2016-02-08T00:02:00"/>
        <d v="2016-02-08T11:33:00"/>
        <d v="2016-02-08T22:43:00"/>
        <d v="2016-02-08T23:09:00"/>
        <d v="2016-02-09T07:37:00"/>
        <d v="2016-02-09T21:08:00"/>
        <d v="2016-02-09T21:45:00"/>
        <d v="2016-02-09T21:48:00"/>
        <d v="2016-02-09T22:20:00"/>
        <d v="2016-02-10T01:07:00"/>
        <d v="2016-02-10T21:15:00"/>
        <d v="2016-02-10T21:56:00"/>
        <d v="2016-02-10T22:29:00"/>
        <d v="2016-02-10T22:56:00"/>
        <d v="2016-02-10T23:13:00"/>
        <d v="2016-02-11T00:59:00"/>
        <d v="2016-02-11T01:47:00"/>
        <d v="2016-02-11T03:02:00"/>
        <d v="2016-02-11T21:38:00"/>
        <d v="2016-02-11T23:00:00"/>
        <d v="2016-02-12T01:05:00"/>
        <d v="2016-02-12T21:18:00"/>
        <d v="2016-02-12T21:30:00"/>
        <d v="2016-02-12T23:14:00"/>
        <d v="2016-02-15T04:03:00"/>
        <d v="2016-02-16T02:21:00"/>
        <d v="2016-02-16T21:14:00"/>
        <d v="2016-02-16T21:30:00"/>
        <d v="2016-02-17T03:15:00"/>
        <d v="2016-02-18T01:35:00"/>
        <d v="2016-02-18T22:14:00"/>
        <d v="2016-02-18T22:49:00"/>
        <d v="2016-02-19T02:27:00"/>
        <d v="2016-02-19T21:29:00"/>
        <d v="2016-02-22T01:02:00"/>
        <d v="2016-02-22T01:24:00"/>
        <d v="2016-02-22T02:13:00"/>
        <d v="2016-02-22T22:42:00"/>
        <d v="2016-02-23T01:29:00"/>
        <d v="2016-02-23T01:46:00"/>
        <d v="2016-02-23T02:41:00"/>
        <d v="2016-02-23T22:04:00"/>
        <d v="2016-02-24T02:26:00"/>
        <d v="2016-02-25T00:13:00"/>
        <d v="2016-02-25T01:53:00"/>
        <d v="2016-02-25T02:05:00"/>
        <d v="2016-02-25T21:02:00"/>
        <d v="2016-02-25T21:52:00"/>
        <d v="2016-02-25T22:18:00"/>
        <d v="2016-02-25T23:43:00"/>
        <d v="2016-02-26T01:03:00"/>
        <d v="2016-02-26T21:16:00"/>
        <d v="2016-02-29T00:07:00"/>
        <d v="2016-02-29T22:53:00"/>
        <d v="2016-02-29T23:37:00"/>
        <d v="2016-03-02T21:15:00"/>
        <d v="2016-03-02T22:26:00"/>
        <d v="2016-03-02T23:22:00"/>
        <d v="2016-03-03T02:01:00"/>
        <d v="2016-03-04T01:33:00"/>
        <d v="2016-03-04T22:57:00"/>
        <d v="2016-03-04T23:34:00"/>
        <d v="2016-03-07T01:06:00"/>
        <d v="2016-03-07T01:57:00"/>
        <d v="2016-03-07T22:19:00"/>
        <d v="2016-03-08T11:55:00"/>
        <d v="2016-03-08T21:31:00"/>
        <d v="2016-03-09T05:16:00"/>
        <d v="2016-03-09T22:00:00"/>
        <d v="2016-03-09T22:33:00"/>
        <d v="2016-03-09T23:57:00"/>
        <d v="2016-03-10T00:41:00"/>
        <d v="2016-03-10T00:56:00"/>
        <d v="2016-03-10T01:20:00"/>
        <d v="2016-03-11T03:04:00"/>
        <d v="2016-03-11T22:08:00"/>
        <d v="2016-03-11T23:45:00"/>
        <d v="2016-03-14T01:07:00"/>
        <d v="2016-03-15T02:40:00"/>
        <d v="2016-03-16T03:17:00"/>
        <d v="2016-03-17T01:42:00"/>
        <d v="2016-03-18T01:16:00"/>
        <d v="2016-03-18T01:59:00"/>
        <d v="2016-03-21T06:20:00"/>
        <d v="2016-03-22T00:22:00"/>
        <d v="2016-03-22T22:30:00"/>
        <d v="2016-03-23T02:17:00"/>
        <d v="2016-03-23T22:39:00"/>
        <d v="2016-03-24T02:25:00"/>
        <d v="2016-03-24T22:38:00"/>
        <d v="2016-03-24T22:59:00"/>
        <d v="2016-03-25T22:54:00"/>
        <d v="2016-03-29T00:52:00"/>
        <d v="2016-03-29T23:59:00"/>
        <d v="2016-03-30T01:43:00"/>
        <d v="2016-03-31T21:52:00"/>
        <d v="2016-04-01T01:06:00"/>
        <d v="2016-04-01T21:27:00"/>
        <d v="2016-04-04T00:00:00"/>
        <d v="2016-04-04T02:06:00"/>
        <d v="2016-04-05T07:29:00"/>
        <d v="2016-04-05T01:07:00"/>
        <d v="2016-04-07T10:17:00"/>
        <d v="2016-04-08T19:26:00"/>
        <d v="2016-04-07T22:25:00"/>
        <d v="2016-04-08T01:24:00"/>
        <d v="2016-04-08T22:08:00"/>
        <d v="2016-04-08T22:31:00"/>
        <d v="2016-04-11T03:26:00"/>
        <d v="2016-04-11T22:04:00"/>
        <d v="2016-04-12T03:17:00"/>
        <d v="2016-04-12T21:05:00"/>
        <d v="2016-04-13T08:58:00"/>
        <d v="2016-04-13T21:55:00"/>
        <d v="2016-04-13T22:51:00"/>
        <d v="2016-04-13T23:26:00"/>
        <d v="2016-04-14T23:21:00"/>
        <d v="2016-04-15T04:16:00"/>
        <d v="2016-04-18T00:00:00"/>
        <d v="2016-04-18T01:47:00"/>
        <d v="2016-04-19T12:15:00"/>
        <d v="2016-04-20T01:55:00"/>
        <d v="2016-04-20T11:03:00"/>
        <d v="2016-04-20T21:35:00"/>
        <d v="2016-04-20T22:17:00"/>
        <d v="2016-04-20T23:15:00"/>
        <d v="2016-04-21T02:01:00"/>
        <d v="2016-04-21T21:52:00"/>
        <d v="2016-04-22T06:34:00"/>
        <d v="2016-04-22T21:32:00"/>
        <d v="2016-04-22T23:22:00"/>
        <d v="2016-04-26T02:20:00"/>
        <d v="2016-04-26T21:36:00"/>
        <d v="2016-04-26T22:06:00"/>
        <d v="2016-04-27T22:03:00"/>
        <d v="2016-04-27T23:07:00"/>
        <d v="2016-04-29T08:01:00"/>
        <d v="2016-04-29T21:47:00"/>
        <d v="2016-04-29T23:05:00"/>
        <d v="2016-05-02T03:35:00"/>
        <d v="2016-05-02T21:42:00"/>
        <d v="2016-05-02T23:59:00"/>
        <d v="2016-05-03T21:37:00"/>
        <d v="2016-05-03T21:58:00"/>
        <d v="2016-05-04T04:38:00"/>
        <d v="2016-05-05T03:47:00"/>
        <d v="2016-05-06T04:02:00"/>
        <d v="2016-05-09T00:34:00"/>
        <d v="2016-05-09T06:35:00"/>
        <d v="2016-05-09T22:15:00"/>
        <d v="2016-05-09T23:06:00"/>
        <d v="2016-05-11T04:41:00"/>
        <d v="2016-05-11T02:23:00"/>
        <d v="2016-05-12T12:07:00"/>
        <d v="2016-05-12T23:21:00"/>
        <d v="2016-05-16T03:06:00"/>
        <d v="2016-05-17T02:13:00"/>
        <d v="2016-05-17T22:56:00"/>
        <d v="2016-05-18T18:27:00"/>
        <d v="2016-05-18T23:31:00"/>
        <d v="2016-05-19T02:35:00"/>
        <d v="2016-05-20T06:49:00"/>
        <d v="2016-05-23T02:56:00"/>
        <d v="2016-05-25T04:25:00"/>
        <d v="2016-05-26T00:20:00"/>
        <d v="2016-05-26T03:15:00"/>
        <d v="2016-05-27T00:04:00"/>
        <d v="2016-05-26T23:26:00"/>
        <d v="2016-05-27T01:41:00"/>
        <d v="2016-05-27T21:41:00"/>
        <d v="2016-05-30T00:00:00"/>
        <d v="2016-05-30T02:54:00"/>
        <d v="2016-05-31T22:20:00"/>
        <d v="2016-05-31T22:52:00"/>
        <d v="2016-06-01T09:33:00"/>
        <d v="2016-06-01T01:46:00"/>
        <d v="2016-06-01T22:52:00"/>
        <d v="2016-06-02T04:30:00"/>
        <d v="2016-06-02T21:06:00"/>
        <d v="2016-06-03T21:07:00"/>
        <d v="2016-06-03T22:19:00"/>
        <d v="2016-06-07T04:40:00"/>
        <d v="2016-06-08T01:14:00"/>
        <d v="2016-06-08T03:44:00"/>
        <d v="2016-06-09T00:43:00"/>
        <d v="2016-06-09T02:59:00"/>
        <d v="2016-06-09T23:41:00"/>
        <d v="2016-06-10T02:24:00"/>
        <d v="2016-06-13T00:35:00"/>
        <d v="2016-06-14T03:54:00"/>
        <d v="2016-06-14T21:29:00"/>
        <d v="2016-06-15T04:02:00"/>
        <d v="2016-06-15T21:25:00"/>
        <d v="2016-06-16T01:45:00"/>
        <d v="2016-06-16T21:27:00"/>
        <d v="2016-06-16T22:56:00"/>
        <d v="2016-06-17T23:11:00"/>
        <d v="2016-06-20T01:39:00"/>
        <d v="2016-06-20T01:58:00"/>
        <d v="2016-06-20T21:32:00"/>
        <d v="2016-06-20T22:56:00"/>
        <d v="2016-06-21T03:23:00"/>
        <d v="2016-06-22T22:23:00"/>
        <d v="2016-06-23T00:04:00"/>
        <d v="2016-06-23T21:16:00"/>
        <d v="2016-06-23T21:54:00"/>
        <d v="2016-06-23T22:50:00"/>
        <d v="2016-06-23T23:59:00"/>
        <d v="2016-06-24T22:09:00"/>
        <d v="2016-06-24T22:40:00"/>
        <d v="2016-06-24T22:59:00"/>
        <d v="2016-06-27T21:15:00"/>
        <d v="2016-06-27T22:44:00"/>
        <d v="2016-06-27T22:49:00"/>
        <d v="2016-06-28T00:25:00"/>
        <d v="2016-06-28T01:22:00"/>
        <d v="2016-06-28T03:31:00"/>
        <d v="2016-06-28T22:15:00"/>
        <d v="2016-06-29T08:46:00"/>
        <d v="2016-06-29T23:15:00"/>
        <d v="2016-06-30T21:09:00"/>
        <d v="2016-06-30T21:37:00"/>
        <d v="2016-07-01T01:00:00"/>
        <d v="2016-07-01T03:20:00"/>
        <d v="2016-07-01T22:37:00"/>
        <d v="2016-07-01T23:43:00"/>
        <d v="2016-07-04T02:03:00"/>
        <d v="2016-07-05T04:07:00"/>
        <d v="2016-07-05T02:53:00"/>
        <d v="2016-07-06T01:51:00"/>
        <d v="2016-07-06T21:03:00"/>
        <d v="2016-07-06T21:33:00"/>
        <d v="2016-07-07T00:35:00"/>
        <d v="2016-07-07T04:32:00"/>
        <d v="2016-07-07T02:17:00"/>
        <d v="2016-07-07T22:00:00"/>
        <d v="2016-07-08T07:08:00"/>
        <d v="2016-07-08T22:16:00"/>
        <d v="2016-07-11T02:11:00"/>
        <d v="2016-07-11T22:38:00"/>
        <d v="2016-07-13T05:34:00"/>
        <d v="2016-07-13T12:16:00"/>
        <d v="2016-07-13T22:34:00"/>
        <d v="2016-07-14T01:10:00"/>
        <d v="2016-07-15T01:39:00"/>
        <d v="2016-07-15T23:36:00"/>
        <d v="2016-07-18T01:34:00"/>
        <d v="2016-07-18T23:11:00"/>
        <d v="2016-07-19T01:00:00"/>
        <d v="2016-07-19T20:48:00"/>
        <d v="2016-07-19T22:45:00"/>
        <d v="2016-07-20T00:59:00"/>
        <d v="2016-07-21T08:40:00"/>
        <d v="2016-07-21T22:41:00"/>
        <d v="2016-07-22T23:11:00"/>
        <d v="2016-07-26T00:06:00"/>
        <d v="2016-07-27T01:03:00"/>
        <d v="2016-07-27T03:20:00"/>
        <d v="2016-07-27T21:53:00"/>
        <d v="2016-07-28T01:00:00"/>
        <d v="2016-07-28T15:54:00"/>
        <d v="2016-07-28T21:45:00"/>
        <d v="2016-07-29T23:33:00"/>
        <d v="2016-08-01T23:23:00"/>
        <d v="2016-08-02T04:26:00"/>
        <d v="2016-08-02T21:36:00"/>
        <d v="2016-08-03T02:20:00"/>
        <d v="2016-08-03T22:51:00"/>
        <d v="2016-08-04T22:13:00"/>
        <d v="2016-08-09T00:39:00"/>
        <d v="2016-08-09T03:55:00"/>
        <d v="2016-08-09T22:06:00"/>
        <d v="2016-08-10T03:22:00"/>
        <d v="2016-08-11T00:00:00"/>
        <d v="2016-08-11T01:09:00"/>
        <d v="2016-08-11T22:17:00"/>
        <d v="2016-08-12T21:44:00"/>
        <d v="2016-08-15T03:07:00"/>
        <d v="2016-08-17T00:58:00"/>
        <d v="2016-08-17T21:12:00"/>
        <d v="2016-08-18T03:25:00"/>
        <d v="2016-08-18T21:17:00"/>
        <d v="2016-08-18T21:59:00"/>
        <d v="2016-08-18T22:34:00"/>
        <d v="2016-08-23T00:03:00"/>
        <d v="2016-08-22T00:00:00"/>
        <d v="2016-08-22T03:00:00"/>
        <d v="2016-08-23T00:06:00"/>
        <d v="2016-08-23T04:30:00"/>
        <d v="2016-08-23T21:51:00"/>
        <d v="2016-08-24T23:51:00"/>
        <d v="2016-08-26T09:41:00"/>
        <d v="2016-08-29T00:16:00"/>
        <d v="2016-08-29T09:51:00"/>
        <d v="2016-08-31T07:19:00"/>
        <d v="2016-08-31T22:34:00"/>
        <d v="2016-09-02T02:26:00"/>
        <d v="2016-09-08T02:31:00"/>
        <d v="2016-09-08T21:23:00"/>
        <d v="2016-09-09T03:12:00"/>
        <d v="2016-09-12T15:47:00"/>
        <d v="2016-09-13T03:45:00"/>
        <d v="2016-09-13T02:12:00"/>
        <d v="2016-09-14T01:12:00"/>
        <d v="2016-09-14T22:44:00"/>
        <d v="2016-09-15T04:30:00"/>
        <d v="2016-09-16T03:02:00"/>
        <d v="2016-09-19T00:00:00"/>
        <d v="2016-09-23T18:57:00"/>
        <d v="2016-09-20T04:28:00"/>
        <d v="2016-09-26T03:08:00"/>
        <d v="2016-09-26T22:57:00"/>
        <d v="2016-09-28T11:55:00"/>
        <d v="2016-09-29T07:07:00"/>
        <d v="2016-09-29T21:15:00"/>
        <d v="2016-09-30T04:45:00"/>
        <d v="2016-10-03T00:13:00"/>
        <d v="2016-10-04T04:41:00"/>
        <d v="2016-10-05T01:02:00"/>
        <d v="2016-10-05T03:26:00"/>
        <d v="2016-10-05T23:17:00"/>
        <d v="2016-10-06T02:21:00"/>
        <d v="2016-10-07T02:18:00"/>
        <d v="2016-10-07T21:59:00"/>
        <d v="2016-10-10T04:02:00"/>
        <d v="2016-10-11T23:07:00"/>
        <d v="2016-10-13T03:16:00"/>
        <d v="2016-10-13T14:50:00"/>
        <d v="2016-10-13T22:27:00"/>
        <d v="2016-10-14T03:01:00"/>
        <d v="2016-10-17T01:50:00"/>
        <d v="2016-10-18T01:36:00"/>
        <d v="2016-10-20T01:00:00"/>
        <d v="2016-10-21T02:29:00"/>
        <d v="2016-10-21T22:21:00"/>
        <d v="2016-10-25T00:54:00"/>
        <d v="2016-10-26T22:59:00"/>
        <d v="2016-10-27T00:54:00"/>
        <d v="2016-10-27T23:30:00"/>
        <d v="2016-10-30T23:00:00"/>
        <d v="2016-10-31T02:01:00"/>
        <d v="2016-10-31T23:01:00"/>
        <d v="2016-11-01T00:02:00"/>
        <d v="2016-11-01T01:10:00"/>
        <d v="2016-11-02T13:34:00"/>
        <d v="2016-11-03T02:42:00"/>
        <d v="2016-11-04T02:49:00"/>
        <d v="2016-11-07T00:00:00"/>
        <d v="2016-11-07T00:49:00"/>
        <d v="2016-11-07T01:07:00"/>
        <d v="2016-11-07T01:32:00"/>
        <d v="2016-11-08T00:27:00"/>
        <d v="2016-11-08T17:50:00"/>
        <d v="2016-11-08T23:59:00"/>
        <d v="2016-11-09T01:00:00"/>
        <d v="2016-11-09T02:27:00"/>
        <d v="2016-11-09T21:35:00"/>
        <d v="2016-11-09T22:06:00"/>
        <d v="2016-11-09T22:14:00"/>
        <d v="2016-11-09T23:36:00"/>
        <d v="2016-11-10T01:55:00"/>
        <d v="2016-11-11T00:45:00"/>
        <d v="2016-11-11T01:44:00"/>
        <d v="2016-11-11T05:36:00"/>
        <d v="2016-11-11T22:26:00"/>
        <d v="2016-11-14T01:56:00"/>
        <d v="2016-11-14T23:29:00"/>
        <d v="2016-11-15T02:17:00"/>
        <d v="2016-11-16T01:14:00"/>
        <d v="2016-11-16T01:52:00"/>
        <d v="2016-11-16T21:55:00"/>
        <d v="2016-11-16T22:00:00"/>
        <d v="2016-11-16T23:44:00"/>
        <d v="2016-11-17T21:03:00"/>
        <d v="2016-11-17T21:35:00"/>
        <d v="2016-11-18T22:07:00"/>
        <d v="2016-11-21T01:46:00"/>
        <d v="2016-11-22T01:08:00"/>
        <d v="2016-11-23T13:38:00"/>
        <d v="2016-11-23T22:22:00"/>
        <d v="2016-11-24T03:06:00"/>
        <d v="2016-11-24T21:25:00"/>
        <d v="2016-11-25T11:08:00"/>
        <d v="2016-11-24T23:00:00"/>
        <d v="2016-11-25T01:17:00"/>
        <d v="2016-11-25T22:32:00"/>
        <d v="2016-11-25T23:53:00"/>
        <d v="2016-11-28T02:00:00"/>
        <d v="2016-11-29T00:50:00"/>
        <d v="2016-11-29T05:12:00"/>
        <d v="2016-12-01T01:24:00"/>
        <d v="2016-12-01T02:30:00"/>
        <d v="2016-12-01T21:46:00"/>
        <d v="2016-12-02T01:21:00"/>
        <d v="2016-12-02T03:46:00"/>
        <d v="2016-12-05T01:00:00"/>
        <d v="2016-12-05T01:19:00"/>
        <d v="2016-12-06T00:28:00"/>
        <d v="2016-12-06T00:39:00"/>
        <d v="2016-12-06T02:32:00"/>
        <d v="2016-12-07T02:30:00"/>
        <d v="2016-12-07T23:18:00"/>
        <d v="2016-12-07T23:35:00"/>
        <d v="2016-12-08T00:59:00"/>
        <d v="2016-12-08T21:21:00"/>
        <d v="2016-12-08T22:11:00"/>
        <d v="2016-12-12T00:50:00"/>
        <d v="2016-12-12T01:15:00"/>
        <d v="2016-12-12T01:33:00"/>
        <d v="2016-12-12T03:51:00"/>
        <d v="2016-12-12T23:59:00"/>
        <d v="2016-12-13T01:33:00"/>
        <d v="2016-12-14T10:09:00"/>
        <d v="2016-12-14T21:04:00"/>
        <d v="2016-12-15T02:02:00"/>
        <d v="2017-01-16T03:07:00"/>
        <d v="2017-01-17T21:35:00"/>
        <d v="2017-01-18T00:29:00"/>
        <d v="2017-01-19T01:49:00"/>
        <d v="2017-01-20T01:20:00"/>
        <d v="2017-01-20T23:26:00"/>
        <d v="2017-01-23T23:59:00"/>
        <d v="2017-01-24T21:13:00"/>
        <d v="2017-01-24T23:20:00"/>
        <d v="2017-01-25T00:51:00"/>
        <d v="2017-01-25T01:16:00"/>
        <d v="2017-01-25T23:00:00"/>
        <d v="2017-01-26T00:04:00"/>
        <d v="2017-01-26T04:32:00"/>
        <d v="2017-01-26T22:52:00"/>
        <d v="2017-01-27T01:24:00"/>
        <d v="2017-01-30T01:32:00"/>
        <d v="2017-01-31T21:53:00"/>
        <d v="2017-02-01T00:58:00"/>
        <d v="2017-02-01T06:40:00"/>
        <d v="2017-02-01T21:36:00"/>
        <d v="2017-02-09T05:00:00"/>
        <d v="2017-02-07T02:34:00"/>
        <d v="2017-02-08T22:13:00"/>
        <d v="2017-02-09T06:42:00"/>
        <d v="2017-02-10T23:55:00"/>
        <d v="2017-02-13T02:21:00"/>
        <d v="2017-02-13T23:59:00"/>
        <d v="2017-02-14T01:03:00"/>
        <d v="2017-02-15T15:54:00"/>
        <d v="2017-02-16T02:30:00"/>
        <d v="2017-02-17T03:04:00"/>
        <d v="2017-02-17T02:12:00"/>
        <d v="2017-02-20T00:59:00"/>
        <d v="2017-02-20T02:58:00"/>
        <d v="2017-02-22T00:02:00"/>
        <d v="2017-02-22T03:30:00"/>
        <d v="2017-02-23T22:44:00"/>
        <d v="2017-02-24T06:54:00"/>
        <d v="2017-02-24T21:59:00"/>
        <d v="2017-02-24T23:28:00"/>
        <d v="2017-02-27T01:53:00"/>
        <d v="2017-02-28T03:03:00"/>
        <d v="2017-03-01T02:30:00"/>
        <d v="2017-03-02T01:39:00"/>
        <d v="2017-03-03T02:10:00"/>
        <d v="2017-03-06T00:45:00"/>
        <d v="2017-03-06T08:05:00"/>
        <d v="2017-03-08T03:10:00"/>
        <d v="2017-03-09T02:35:00"/>
        <d v="2017-03-09T21:46:00"/>
        <d v="2017-03-09T22:12:00"/>
        <d v="2017-03-10T02:12:00"/>
        <d v="2017-03-10T22:28:00"/>
        <d v="2017-03-13T03:08:00"/>
        <d v="2017-03-14T08:49:00"/>
        <d v="2017-03-15T22:07:00"/>
        <d v="2017-03-15T22:43:00"/>
        <d v="2017-03-16T01:46:00"/>
        <d v="2017-03-16T02:03:00"/>
        <d v="2017-03-17T04:37:00"/>
        <d v="2017-03-16T23:11:00"/>
        <d v="2017-03-21T01:51:00"/>
        <d v="2017-03-22T20:17:00"/>
        <d v="2017-03-24T01:16:00"/>
        <d v="2017-03-24T04:16:00"/>
        <d v="2017-03-24T21:34:00"/>
        <d v="2017-03-28T18:06:00"/>
        <d v="2017-03-28T00:17:00"/>
        <d v="2017-03-28T21:30:00"/>
        <d v="2017-03-29T01:17:00"/>
        <d v="2017-03-29T21:59:00"/>
        <d v="2017-03-30T02:54:00"/>
        <d v="2017-03-30T23:02:00"/>
        <d v="2017-03-31T02:17:00"/>
        <d v="2017-03-31T21:17:00"/>
        <d v="2017-04-03T01:01:00"/>
        <d v="2017-04-03T04:09:00"/>
        <d v="2017-04-03T21:29:00"/>
        <d v="2017-04-04T03:06:00"/>
        <d v="2017-04-04T23:05:00"/>
        <d v="2017-04-06T10:17:00"/>
        <d v="2017-04-07T01:29:00"/>
        <d v="2017-04-07T06:52:00"/>
        <d v="2017-04-07T23:54:00"/>
        <d v="2017-04-10T04:41:00"/>
        <d v="2017-04-10T22:01:00"/>
        <d v="2017-04-11T03:06:00"/>
        <d v="2017-04-11T21:30:00"/>
        <d v="2017-04-12T01:35:00"/>
        <d v="2017-04-13T00:10:00"/>
        <d v="2017-04-18T05:11:00"/>
        <d v="2017-04-13T23:58:00"/>
        <d v="2017-04-19T02:52:00"/>
        <d v="2017-04-19T01:42:00"/>
        <d v="2017-04-19T22:28:00"/>
        <d v="2017-04-21T01:00:00"/>
        <d v="2017-04-21T01:58:00"/>
        <d v="2017-04-24T05:20:00"/>
        <d v="2017-04-25T21:56:00"/>
        <d v="2017-04-25T23:55:00"/>
        <d v="2017-04-26T03:04:00"/>
        <d v="2017-04-27T00:52:00"/>
        <d v="2017-04-28T04:32:00"/>
        <d v="2017-05-01T00:00:00"/>
        <d v="2017-05-02T00:52:00"/>
        <d v="2017-05-02T22:35:00"/>
        <d v="2017-05-03T21:36:00"/>
        <d v="2017-05-03T22:35:00"/>
        <d v="2017-05-03T22:55:00"/>
        <d v="2017-05-04T03:16:00"/>
        <d v="2017-05-05T03:07:00"/>
        <d v="2017-05-05T23:58:00"/>
        <d v="2017-05-08T01:13:00"/>
        <d v="2017-05-08T03:25:00"/>
        <d v="2017-05-08T21:18:00"/>
        <d v="2017-05-09T03:18:00"/>
        <d v="2017-05-11T09:52:00"/>
        <d v="2017-05-11T23:05:00"/>
        <d v="2017-05-12T01:18:00"/>
        <d v="2017-05-15T01:31:00"/>
        <d v="2017-05-16T03:03:00"/>
        <d v="2017-05-16T22:20:00"/>
        <d v="2017-05-16T22:28:00"/>
        <d v="2017-05-17T09:07:00"/>
        <d v="2017-05-17T22:06:00"/>
        <d v="2017-05-18T21:29:00"/>
        <d v="2017-05-19T05:00:00"/>
        <d v="2017-05-22T05:35:00"/>
        <d v="2017-05-22T02:03:00"/>
        <d v="2017-05-23T22:35:00"/>
        <d v="2017-05-25T01:38:00"/>
        <d v="2017-05-26T02:27:00"/>
        <d v="2017-05-26T23:03:00"/>
        <d v="2017-05-29T02:32:00"/>
        <d v="2017-05-30T03:31:00"/>
        <d v="2017-05-31T22:28:00"/>
        <d v="2017-06-01T04:30:00"/>
        <d v="2017-06-02T03:08:00"/>
        <d v="2017-06-02T23:27:00"/>
        <d v="2017-06-05T02:26:00"/>
        <d v="2017-06-07T01:27:00"/>
        <d v="2017-06-07T23:55:00"/>
        <d v="2017-06-09T01:22:00"/>
        <d v="2017-06-09T21:44:00"/>
        <d v="2017-06-12T02:03:00"/>
        <d v="2017-06-13T00:05:00"/>
        <d v="2017-06-14T21:41:00"/>
        <d v="2017-06-15T03:52:00"/>
        <d v="2017-06-16T22:29:00"/>
        <d v="2017-06-19T03:22:00"/>
        <d v="2017-06-20T03:16:00"/>
        <d v="2017-06-21T00:03:00"/>
        <d v="2017-06-22T00:01:00"/>
        <d v="2017-06-22T03:24:00"/>
        <d v="2017-06-23T03:23:00"/>
        <d v="2017-06-26T03:16:00"/>
        <d v="2017-06-26T21:53:00"/>
        <d v="2017-06-27T21:19:00"/>
        <d v="2017-06-27T21:29:00"/>
        <d v="2017-06-28T03:30:00"/>
        <d v="2017-06-29T21:06:00"/>
        <d v="2017-06-29T23:36:00"/>
        <d v="2017-06-30T02:20:00"/>
        <d v="2017-07-03T00:02:00"/>
        <d v="2017-07-03T02:40:00"/>
        <d v="2017-07-06T22:09:00"/>
        <d v="2017-07-11T12:25:00"/>
        <d v="2017-07-12T01:03:00"/>
        <d v="2017-07-12T22:28:00"/>
        <d v="2017-07-13T21:37:00"/>
        <d v="2017-07-17T01:14:00"/>
        <d v="2017-07-17T02:31:00"/>
        <d v="2017-07-18T04:31:00"/>
        <d v="2017-07-18T01:45:00"/>
        <d v="2017-07-18T03:48:00"/>
        <d v="2017-07-20T08:52:00"/>
        <d v="2017-07-19T02:08:00"/>
        <d v="2017-07-20T03:20:00"/>
        <d v="2017-07-21T12:30:00"/>
        <d v="2017-07-24T00:02:00"/>
        <d v="2017-07-25T21:30:00"/>
        <d v="2017-07-27T21:12:00"/>
        <d v="2017-07-27T23:01:00"/>
        <d v="2017-07-28T22:45:00"/>
        <d v="2017-07-31T01:13:00"/>
        <d v="2017-07-31T21:59:00"/>
        <d v="2017-08-02T14:56:00"/>
        <d v="2017-08-03T02:03:00"/>
        <d v="2017-08-03T22:43:00"/>
        <d v="2017-08-04T04:20:00"/>
        <d v="2017-08-07T04:00:00"/>
        <d v="2017-08-07T01:28:00"/>
        <d v="2017-08-08T03:15:00"/>
        <d v="2017-08-08T23:01:00"/>
        <d v="2017-08-09T11:54:00"/>
        <d v="2017-08-11T09:12:00"/>
        <d v="2017-08-14T02:53:00"/>
        <d v="2017-08-16T01:19:00"/>
        <d v="2017-08-17T00:38:00"/>
        <d v="2017-08-17T01:20:00"/>
        <d v="2017-08-18T04:50:00"/>
        <d v="2017-08-21T03:04:00"/>
        <d v="2017-08-23T00:37:00"/>
        <d v="2017-08-24T08:37:00"/>
        <d v="2017-08-25T22:59:00"/>
        <d v="2017-08-28T01:00:00"/>
        <d v="2017-08-29T02:18:00"/>
        <d v="2017-08-30T16:26:00"/>
        <d v="2017-08-31T00:27:00"/>
        <d v="2017-08-31T23:57:00"/>
        <d v="2017-09-04T01:32:00"/>
        <d v="2017-09-04T03:06:00"/>
        <d v="2017-09-04T21:42:00"/>
        <d v="2017-09-05T06:25:00"/>
        <d v="2017-09-05T22:29:00"/>
        <d v="2017-09-05T23:37:00"/>
        <d v="2017-09-06T03:06:00"/>
        <d v="2017-09-06T22:14:00"/>
        <d v="2017-09-07T04:30:00"/>
        <d v="2017-09-07T22:57:00"/>
        <d v="2017-09-08T04:18:00"/>
        <d v="2017-09-11T00:00:00"/>
        <d v="2017-09-11T07:10:00"/>
        <d v="2017-09-11T04:05:00"/>
        <d v="2017-09-13T04:14:00"/>
        <d v="2017-09-13T01:41:00"/>
        <d v="2017-09-14T02:12:00"/>
        <d v="2017-09-14T22:25:00"/>
        <d v="2017-09-15T02:09:00"/>
        <d v="2017-09-18T00:00:00"/>
        <d v="2017-09-18T22:49:00"/>
        <d v="2017-09-19T00:30:00"/>
        <d v="2017-09-20T08:10:00"/>
        <d v="2017-09-20T21:09:00"/>
        <d v="2017-09-21T04:34:00"/>
        <d v="2017-09-22T09:16:00"/>
        <d v="2017-09-22T23:15:00"/>
        <d v="2017-09-25T02:48:00"/>
        <d v="2017-09-26T05:16:00"/>
        <d v="2017-10-02T17:08:00"/>
        <d v="2017-09-29T02:21:00"/>
        <d v="2017-10-03T01:37:00"/>
        <d v="2017-10-04T02:54:00"/>
        <d v="2017-10-05T03:30:00"/>
        <d v="2017-10-05T23:14:00"/>
        <d v="2017-10-09T02:49:00"/>
        <d v="2017-10-11T03:22:00"/>
        <d v="2017-10-16T03:41:00"/>
        <d v="2017-10-17T02:08:00"/>
        <d v="2017-10-18T22:55:00"/>
        <d v="2017-10-20T23:54:00"/>
        <d v="2017-10-23T22:12:00"/>
        <d v="2017-10-23T23:04:00"/>
        <d v="2017-10-26T01:58:00"/>
        <d v="2017-10-27T00:01:00"/>
        <d v="2017-10-27T03:27:00"/>
        <d v="2017-10-30T02:20:00"/>
        <d v="2017-10-31T02:10:00"/>
        <d v="2017-11-01T21:33:00"/>
        <d v="2017-11-02T01:32:00"/>
        <d v="2017-11-02T02:03:00"/>
        <d v="2017-11-06T01:30:00"/>
        <d v="2017-11-07T05:17:00"/>
        <d v="2017-11-07T02:41:00"/>
        <d v="2017-11-08T00:58:00"/>
        <d v="2017-11-10T02:52:00"/>
        <d v="2017-11-13T02:07:00"/>
        <d v="2017-11-14T01:02:00"/>
        <d v="2017-11-16T02:30:00"/>
        <d v="2017-11-20T01:04:00"/>
        <d v="2017-11-20T00:29:00"/>
        <d v="2017-11-20T10:20:00"/>
        <d v="2017-11-21T02:31:00"/>
        <d v="2017-11-21T21:57:00"/>
        <d v="2017-11-23T03:14:00"/>
        <d v="2017-11-24T00:58:00"/>
        <d v="2017-11-24T22:52:00"/>
        <d v="2017-11-27T01:36:00"/>
        <d v="2017-11-27T22:48:00"/>
        <d v="2017-11-28T22:18:00"/>
        <d v="2017-11-30T01:39:00"/>
        <d v="2017-11-30T02:30:00"/>
        <d v="2017-11-30T23:22:00"/>
        <d v="2017-12-01T00:20:00"/>
        <d v="2017-12-01T00:45:00"/>
        <d v="2017-12-04T00:58:00"/>
        <d v="2017-12-06T02:18:00"/>
        <d v="2017-12-08T09:09:00"/>
        <d v="2017-12-11T02:20:00"/>
        <d v="2017-12-12T02:30:00"/>
        <d v="2017-12-13T21:17:00"/>
        <d v="2017-12-14T02:30:00"/>
        <d v="2017-12-14T21:33:00"/>
        <d v="2017-12-15T00:30:00"/>
        <d v="2018-01-15T02:32:00"/>
        <d v="2018-01-16T04:23:00"/>
        <d v="2018-01-16T23:20:00"/>
        <d v="2018-01-17T02:47:00"/>
        <d v="2018-01-17T23:26:00"/>
        <d v="2018-01-18T00:47:00"/>
        <d v="2018-01-18T01:00:00"/>
        <d v="2018-01-18T01:24:00"/>
        <d v="2018-01-18T21:57:00"/>
        <d v="2018-01-18T22:18:00"/>
        <d v="2018-01-19T05:21:00"/>
        <d v="2018-01-23T04:05:00"/>
        <d v="2018-01-23T02:50:00"/>
        <d v="2018-01-24T00:08:00"/>
        <d v="2018-01-24T02:55:00"/>
        <d v="2018-01-24T23:45:00"/>
        <d v="2018-01-25T01:47:00"/>
        <d v="2018-01-25T21:07:00"/>
        <d v="2018-01-25T21:46:00"/>
        <d v="2018-01-25T21:56:00"/>
        <d v="2018-01-25T22:59:00"/>
        <d v="2018-01-26T00:26:00"/>
        <d v="2018-01-26T01:24:00"/>
        <d v="2018-01-26T02:04:00"/>
        <d v="2018-01-26T22:53:00"/>
        <d v="2018-01-29T21:03:00"/>
        <d v="2018-01-30T02:16:00"/>
        <d v="2018-01-31T02:30:00"/>
        <d v="2018-01-31T21:13:00"/>
        <d v="2018-02-01T02:30:00"/>
        <d v="2018-02-05T15:27:00"/>
        <d v="2018-02-05T22:05:00"/>
        <d v="2018-02-05T22:24:00"/>
        <d v="2018-02-05T22:57:00"/>
        <d v="2018-02-05T23:39:00"/>
        <d v="2018-02-06T01:50:00"/>
        <d v="2018-02-06T02:17:00"/>
        <d v="2018-02-06T21:55:00"/>
        <d v="2018-02-07T01:31:00"/>
        <d v="2018-02-07T03:42:00"/>
        <d v="2018-02-07T22:15:00"/>
        <d v="2018-02-07T23:59:00"/>
        <d v="2018-02-08T02:23:00"/>
        <d v="2018-02-09T11:25:00"/>
        <d v="2018-02-09T22:57:00"/>
        <d v="2018-02-09T23:16:00"/>
        <d v="2018-02-09T23:55:00"/>
        <d v="2018-02-13T01:37:00"/>
        <d v="2018-02-13T22:04:00"/>
        <d v="2018-02-14T04:01:00"/>
        <d v="2018-02-14T21:34:00"/>
        <d v="2018-02-15T00:55:00"/>
        <d v="2018-02-15T02:14:00"/>
        <d v="2018-02-16T03:15:00"/>
        <d v="2018-02-16T21:32:00"/>
        <d v="2018-02-19T19:49:00"/>
        <d v="2018-02-20T01:02:00"/>
        <d v="2018-02-21T02:30:00"/>
        <d v="2018-02-22T08:43:00"/>
        <d v="2018-02-26T02:54:00"/>
        <d v="2018-02-27T00:59:00"/>
        <d v="2018-02-28T02:00:00"/>
        <d v="2018-02-28T02:52:00"/>
        <d v="2018-03-01T16:25:00"/>
        <d v="2018-03-01T02:20:00"/>
        <d v="2018-03-01T21:42:00"/>
        <d v="2018-03-02T02:38:00"/>
        <d v="2018-03-02T22:42:00"/>
        <d v="2018-03-05T00:00:00"/>
        <d v="2018-03-05T00:58:00"/>
        <d v="2018-03-05T03:57:00"/>
        <d v="2018-03-06T01:43:00"/>
        <d v="2018-03-07T01:09:00"/>
        <d v="2018-03-07T03:12:00"/>
        <d v="2018-03-08T01:01:00"/>
        <d v="2018-03-08T23:31:00"/>
        <d v="2018-03-09T02:17:00"/>
        <d v="2018-03-12T11:12:00"/>
        <d v="2018-03-14T02:32:00"/>
        <d v="2018-03-15T02:56:00"/>
        <d v="2018-03-16T07:22:00"/>
        <d v="2018-03-18T23:02:00"/>
        <d v="2018-03-19T23:38:00"/>
        <d v="2018-03-20T02:30:00"/>
        <d v="2018-03-21T04:57:00"/>
        <d v="2018-03-21T21:55:00"/>
        <d v="2018-03-22T22:04:00"/>
        <d v="2018-03-23T03:39:00"/>
        <d v="2018-03-23T21:15:00"/>
        <d v="2018-03-26T02:26:00"/>
        <d v="2018-03-27T05:54:00"/>
        <d v="2018-03-27T21:39:00"/>
        <d v="2018-03-28T03:09:00"/>
        <d v="2018-03-28T01:00:00"/>
        <d v="2018-03-28T21:28:00"/>
        <d v="2018-03-28T22:07:00"/>
        <d v="2018-03-28T23:27:00"/>
        <d v="2018-03-29T07:27:00"/>
        <d v="2018-04-02T03:41:00"/>
        <d v="2018-04-02T21:54:00"/>
        <d v="2018-04-02T22:51:00"/>
        <d v="2018-04-03T03:06:00"/>
        <d v="2018-04-05T06:11:00"/>
        <d v="2018-04-06T04:43:00"/>
        <d v="2018-04-06T22:33:00"/>
        <d v="2018-04-09T01:04:00"/>
        <d v="2018-04-10T04:11:00"/>
        <d v="2018-04-12T03:46:00"/>
        <d v="2018-04-11T21:07:00"/>
        <d v="2018-04-11T23:59:00"/>
        <d v="2018-04-13T23:55:00"/>
        <d v="2018-04-16T02:21:00"/>
        <d v="2018-04-17T02:33:00"/>
        <d v="2018-04-18T16:30:00"/>
        <d v="2018-04-19T04:30:00"/>
        <d v="2018-04-19T22:14:00"/>
        <d v="2018-04-23T01:44:00"/>
        <d v="2018-04-23T22:32:00"/>
        <d v="2018-04-24T02:23:00"/>
        <d v="2018-04-24T22:08:00"/>
        <d v="2018-04-26T11:43:00"/>
        <d v="2018-04-30T14:58:00"/>
        <d v="2018-04-30T23:02:00"/>
        <d v="2018-05-02T02:45:00"/>
        <d v="2018-05-02T21:05:00"/>
        <d v="2018-05-02T21:13:00"/>
        <d v="2018-05-02T21:59:00"/>
        <d v="2018-05-02T23:02:00"/>
        <d v="2018-05-03T04:30:00"/>
        <d v="2018-05-04T10:31:00"/>
        <d v="2018-05-07T00:02:00"/>
        <d v="2018-05-08T08:57:00"/>
        <d v="2018-05-09T02:59:00"/>
        <d v="2018-05-11T02:40:00"/>
        <d v="2018-05-11T04:01:00"/>
        <d v="2018-05-15T21:45:00"/>
        <d v="2018-05-16T00:53:00"/>
        <d v="2018-05-16T04:31:00"/>
        <d v="2018-05-18T02:21:00"/>
        <d v="2018-05-24T03:09:00"/>
        <d v="2018-05-25T03:00:00"/>
        <d v="2018-05-25T22:33:00"/>
        <d v="2018-05-29T00:06:00"/>
        <d v="2018-05-30T00:54:00"/>
        <d v="2018-05-31T21:24:00"/>
        <d v="2018-06-04T01:40:00"/>
        <d v="2018-06-04T03:03:00"/>
        <d v="2018-06-05T23:51:00"/>
        <d v="2018-06-06T10:04:00"/>
        <d v="2018-06-12T03:01:00"/>
        <d v="2018-06-08T02:50:00"/>
        <d v="2018-06-12T03:09:00"/>
        <d v="2018-06-13T08:01:00"/>
        <d v="2018-06-14T14:49:00"/>
        <d v="2018-06-14T23:51:00"/>
        <d v="2018-06-18T00:00:00"/>
        <d v="2018-06-18T03:06:00"/>
        <d v="2018-06-18T22:59:00"/>
        <d v="2018-06-20T02:19:00"/>
        <d v="2018-06-21T00:21:00"/>
        <d v="2018-06-25T10:02:00"/>
        <d v="2018-06-25T22:34:00"/>
        <d v="2018-06-26T02:58:00"/>
        <d v="2018-06-27T03:25:00"/>
        <d v="2018-06-27T03:59:00"/>
        <d v="2018-06-27T22:05:00"/>
        <d v="2018-06-29T03:07:00"/>
        <d v="2018-06-29T10:12:00"/>
        <d v="2018-07-02T02:57:00"/>
        <d v="2018-07-04T00:06:00"/>
        <d v="2018-07-06T04:39:00"/>
        <d v="2018-07-09T02:36:00"/>
        <d v="2018-07-11T01:16:00"/>
        <d v="2018-07-11T02:07:00"/>
        <d v="2018-07-12T04:46:00"/>
        <d v="2018-07-19T02:48:00"/>
        <d v="2018-07-23T01:00:00"/>
        <d v="2018-07-24T03:13:00"/>
        <d v="2018-07-25T04:33:00"/>
        <d v="2018-07-25T21:13:00"/>
        <d v="2018-07-26T00:52:00"/>
        <d v="2018-07-26T02:46:00"/>
        <d v="2018-07-26T23:52:00"/>
        <d v="2018-08-01T01:58:00"/>
        <d v="2018-08-01T04:33:00"/>
        <d v="2018-08-02T05:49:00"/>
        <d v="2018-08-03T23:06:00"/>
        <d v="2018-08-08T21:19:00"/>
        <d v="2018-08-10T00:06:00"/>
        <d v="2018-08-13T06:49:00"/>
        <d v="2018-08-17T04:02:00"/>
        <d v="2018-08-17T21:43:00"/>
        <d v="2018-08-20T02:14:00"/>
        <d v="2018-08-20T23:19:00"/>
        <d v="2018-08-21T01:41:00"/>
        <d v="2018-08-22T05:30:00"/>
        <d v="2018-08-24T17:00:00"/>
        <d v="2018-08-27T02:57:00"/>
        <d v="2018-08-28T21:56:00"/>
        <d v="2018-08-30T01:37:00"/>
        <d v="2018-08-30T02:45:00"/>
        <d v="2018-08-30T21:54:00"/>
        <d v="2018-08-30T22:16:00"/>
        <d v="2018-08-31T04:34:00"/>
        <d v="2018-08-31T23:05:00"/>
        <d v="2018-09-04T02:41:00"/>
        <d v="2018-09-05T04:20:00"/>
        <d v="2018-09-05T22:43:00"/>
        <d v="2018-09-07T21:46:00"/>
        <d v="2018-09-10T04:14:00"/>
        <d v="2018-09-12T02:53:00"/>
        <d v="2018-09-12T23:49:00"/>
        <d v="2018-09-14T22:58:00"/>
        <d v="2018-09-18T04:30:00"/>
        <d v="2018-09-19T03:12:00"/>
        <d v="2018-09-21T05:13:00"/>
        <d v="2018-09-24T06:00:00"/>
        <d v="2018-09-26T10:35:00"/>
        <d v="2018-09-27T08:19:00"/>
        <d v="2018-09-27T21:56:00"/>
        <d v="2018-10-01T01:32:00"/>
        <d v="2018-10-03T22:27:00"/>
        <d v="2018-10-03T23:38:00"/>
        <d v="2018-10-04T04:30:00"/>
        <d v="2018-10-05T22:31:00"/>
        <d v="2018-10-08T22:23:00"/>
        <d v="2018-10-10T11:20:00"/>
        <d v="2018-10-11T10:17:00"/>
        <d v="2018-10-11T02:32:00"/>
        <d v="2018-10-11T22:24:00"/>
        <d v="2018-10-12T22:12:00"/>
        <d v="2018-10-15T22:22:00"/>
        <d v="2018-10-16T04:16:00"/>
        <d v="2018-10-17T21:16:00"/>
        <d v="2018-10-17T22:23:00"/>
        <d v="2018-10-18T00:05:00"/>
        <d v="2018-10-18T04:34:00"/>
        <d v="2018-10-19T04:36:00"/>
        <d v="2018-10-22T00:11:00"/>
        <d v="2018-10-22T05:39:00"/>
        <d v="2018-10-25T10:00:00"/>
        <d v="2018-10-25T04:36:00"/>
        <d v="2018-10-25T22:43:00"/>
        <d v="2018-10-26T16:00:00"/>
        <d v="2018-10-28T23:00:00"/>
        <d v="2018-10-29T01:43:00"/>
        <d v="2018-10-29T21:56:00"/>
        <d v="2018-10-30T21:02:00"/>
        <d v="2018-10-31T00:53:00"/>
        <d v="2018-10-31T01:27:00"/>
        <d v="2018-11-02T14:15:00"/>
        <d v="2018-11-02T01:19:00"/>
        <d v="2018-11-05T01:56:00"/>
        <d v="2018-11-06T03:08:00"/>
        <d v="2018-11-06T01:50:00"/>
        <d v="2018-11-06T22:49:00"/>
        <d v="2018-11-07T01:37:00"/>
        <d v="2018-11-08T02:27:00"/>
        <d v="2018-11-08T21:27:00"/>
        <d v="2018-11-09T02:34:00"/>
        <d v="2018-11-09T21:55:00"/>
        <d v="2018-11-12T00:44:00"/>
        <d v="2018-11-12T02:11:00"/>
        <d v="2018-11-12T23:11:00"/>
        <d v="2018-11-13T04:04:00"/>
        <d v="2018-11-14T00:06:00"/>
        <d v="2018-11-14T01:13:00"/>
        <d v="2018-11-14T01:41:00"/>
        <d v="2018-11-14T21:22:00"/>
        <d v="2018-11-14T21:57:00"/>
        <d v="2018-11-14T23:34:00"/>
        <d v="2018-11-15T22:17:00"/>
        <d v="2018-11-16T02:33:00"/>
        <d v="2018-11-16T23:59:00"/>
        <d v="2018-11-19T01:10:00"/>
        <d v="2018-11-19T01:38:00"/>
        <d v="2018-11-21T02:33:00"/>
        <d v="2018-11-22T01:00:00"/>
        <d v="2018-11-23T00:04:00"/>
        <d v="2018-11-23T23:01:00"/>
        <d v="2018-11-27T05:28:00"/>
        <d v="2018-11-29T04:00:00"/>
        <d v="2018-11-29T08:22:00"/>
        <d v="2018-11-30T00:57:00"/>
        <d v="2018-11-30T05:32:00"/>
        <d v="2018-12-03T17:56:00"/>
        <d v="2018-12-11T00:09:00"/>
        <d v="2018-12-06T21:12:00"/>
        <d v="2018-12-07T04:34:00"/>
        <d v="2018-12-11T02:30:00"/>
        <d v="2018-12-11T21:26:00"/>
        <d v="2018-12-11T22:51:00"/>
        <d v="2018-12-13T00:02:00"/>
        <d v="2018-12-14T00:07:00"/>
        <d v="2018-12-14T22:57:00"/>
        <d v="2019-01-15T21:45:00"/>
        <d v="2019-01-16T00:01:00"/>
        <d v="2019-01-16T03:02:00"/>
        <d v="2019-01-16T21:49:00"/>
        <d v="2019-01-16T22:33:00"/>
        <d v="2019-01-16T23:48:00"/>
        <d v="2019-01-17T22:05:00"/>
        <d v="2019-01-17T23:00:00"/>
        <d v="2019-01-18T02:04:00"/>
        <d v="2019-01-21T04:00:00"/>
        <d v="2019-01-22T22:39:00"/>
        <d v="2019-01-23T21:38:00"/>
        <d v="2019-01-24T04:02:00"/>
        <d v="2019-01-25T01:46:00"/>
        <d v="2019-01-25T01:57:00"/>
        <d v="2019-01-28T01:59:00"/>
        <d v="2019-01-29T00:54:00"/>
        <d v="2019-01-29T03:57:00"/>
        <d v="2019-01-30T21:28:00"/>
        <d v="2019-01-30T21:50:00"/>
        <d v="2019-01-30T22:05:00"/>
        <d v="2019-01-30T23:15:00"/>
        <d v="2019-01-31T01:41:00"/>
        <d v="2019-02-01T02:47:00"/>
        <d v="2019-02-04T02:02:00"/>
        <d v="2019-02-05T05:30:00"/>
        <d v="2019-02-06T03:30:00"/>
        <d v="2019-02-06T23:45:00"/>
        <d v="2019-02-08T01:01:00"/>
        <d v="2019-02-08T01:10:00"/>
        <d v="2019-02-11T00:05:00"/>
        <d v="2019-02-11T02:00:00"/>
        <d v="2019-02-14T00:33:00"/>
        <d v="2019-02-14T02:25:00"/>
        <d v="2019-02-14T21:24:00"/>
        <d v="2019-02-15T22:06:00"/>
        <d v="2019-02-18T04:37:00"/>
        <d v="2019-02-19T02:30:00"/>
        <d v="2019-02-20T01:28:00"/>
        <d v="2019-02-21T02:25:00"/>
        <d v="2019-02-22T03:20:00"/>
        <d v="2019-02-25T00:02:00"/>
        <d v="2019-02-25T03:55:00"/>
        <d v="2019-02-26T17:41:00"/>
        <d v="2019-02-27T02:34:00"/>
        <d v="2019-02-28T02:59:00"/>
        <d v="2019-03-01T03:32:00"/>
        <d v="2019-03-01T23:52:00"/>
        <d v="2019-03-04T02:22:00"/>
        <d v="2019-03-06T01:03:00"/>
        <d v="2019-03-07T02:30:00"/>
        <d v="2019-03-08T02:20:00"/>
        <d v="2019-03-11T02:04:00"/>
        <d v="2019-03-11T22:05:00"/>
        <d v="2019-03-12T00:03:00"/>
        <d v="2019-03-12T01:10:00"/>
        <d v="2019-03-12T22:54:00"/>
        <d v="2019-03-12T23:52:00"/>
        <d v="2019-03-13T17:51:00"/>
        <d v="2019-03-14T00:00:00"/>
        <d v="2019-03-15T02:00:00"/>
        <d v="2019-03-15T22:52:00"/>
        <d v="2019-03-18T02:02:00"/>
        <d v="2019-03-20T08:28:00"/>
        <d v="2019-03-20T21:16:00"/>
        <d v="2019-03-20T23:49:00"/>
        <d v="2019-03-21T21:11:00"/>
        <d v="2019-03-22T02:24:00"/>
        <d v="2019-03-25T05:43:00"/>
        <d v="2019-03-26T01:11:00"/>
        <d v="2019-03-27T23:53:00"/>
        <d v="2019-03-28T00:50:00"/>
        <d v="2019-03-28T03:28:00"/>
        <d v="2019-03-29T03:09:00"/>
        <d v="2019-04-02T02:12:00"/>
        <d v="2019-04-03T03:30:00"/>
        <d v="2019-04-04T03:21:00"/>
        <d v="2019-04-09T03:20:00"/>
        <d v="2019-04-11T22:57:00"/>
        <d v="2019-04-19T09:32:00"/>
        <d v="2019-04-30T04:00:00"/>
        <d v="2019-04-30T22:37:00"/>
        <d v="2019-05-01T02:52:00"/>
        <d v="2019-05-01T21:04:00"/>
        <d v="2019-05-01T21:43:00"/>
        <d v="2019-05-01T22:25:00"/>
        <d v="2019-05-02T00:36:00"/>
        <d v="2019-05-06T10:19:00"/>
        <d v="2019-05-06T02:49:00"/>
        <d v="2019-05-06T23:59:00"/>
        <d v="2019-05-09T19:38:00"/>
        <d v="2019-05-09T22:01:00"/>
        <d v="2019-05-10T02:37:00"/>
        <d v="2019-05-13T22:32:00"/>
        <d v="2019-05-14T01:35:00"/>
        <d v="2019-05-15T01:52:00"/>
        <d v="2019-05-16T01:08:00"/>
        <d v="2019-05-17T04:49:00"/>
        <d v="2019-05-17T23:33:00"/>
        <d v="2019-05-20T02:00:00"/>
        <d v="2019-05-23T22:24:00"/>
        <d v="2019-05-24T02:05:00"/>
        <d v="2019-05-27T04:34:00"/>
        <d v="2019-05-31T02:40:00"/>
        <d v="2019-06-03T03:09:00"/>
        <d v="2019-06-04T02:43:00"/>
        <d v="2019-06-18T02:57:00"/>
        <d v="2019-06-19T03:53:00"/>
        <d v="2019-06-19T21:39:00"/>
        <d v="2019-06-20T23:41:00"/>
        <d v="2019-06-24T02:58:00"/>
        <d v="2019-06-25T22:56:00"/>
        <d v="2019-06-26T03:01:00"/>
        <d v="2019-06-27T03:15:00"/>
        <d v="2019-06-28T02:38:00"/>
        <d v="2019-07-01T01:06:00"/>
        <d v="2019-07-02T07:30:00"/>
        <d v="2019-07-03T04:00:00"/>
        <d v="2019-07-11T01:00:00"/>
        <d v="2019-07-15T01:00:00"/>
        <d v="2019-07-19T01:36:00"/>
        <d v="2019-07-19T08:22:00"/>
        <d v="2019-07-19T21:51:00"/>
        <d v="2019-07-26T03:58:00"/>
        <d v="2019-07-31T21:23:00"/>
        <d v="2019-07-31T22:02:00"/>
        <d v="2019-07-31T22:44:00"/>
        <d v="2019-07-31T23:22:00"/>
        <d v="2019-08-01T21:48:00"/>
        <d v="2019-08-02T01:56:00"/>
        <d v="2019-08-02T03:03:00"/>
        <d v="2019-08-05T00:09:00"/>
        <d v="2019-08-05T03:02:00"/>
        <d v="2019-08-05T22:43:00"/>
        <d v="2019-08-06T01:45:00"/>
        <d v="2019-08-06T03:30:00"/>
        <d v="2019-08-07T02:26:00"/>
        <d v="2019-08-07T21:24:00"/>
        <d v="2019-08-07T22:16:00"/>
        <d v="2019-08-07T23:24:00"/>
        <d v="2019-08-08T01:14:00"/>
        <d v="2019-08-08T22:26:00"/>
        <d v="2019-08-09T03:25:00"/>
        <d v="2019-08-12T05:15:00"/>
        <d v="2019-08-12T21:52:00"/>
        <d v="2019-08-12T22:53:00"/>
        <d v="2019-08-13T21:40:00"/>
        <d v="2019-08-13T22:53:00"/>
        <d v="2019-08-14T22:24:00"/>
        <d v="2019-08-15T00:38:00"/>
        <d v="2019-08-15T22:42:00"/>
        <d v="2019-08-16T03:29:00"/>
        <d v="2019-08-19T00:05:00"/>
        <d v="2019-08-20T02:47:00"/>
        <d v="2019-08-21T10:26:00"/>
        <d v="2019-08-22T01:18:00"/>
        <d v="2019-08-22T03:29:00"/>
        <d v="2019-08-23T03:13:00"/>
        <d v="2019-08-26T03:01:00"/>
        <d v="2019-08-28T03:01:00"/>
        <d v="2019-08-29T10:17:00"/>
        <d v="2019-08-29T21:54:00"/>
        <d v="2019-08-30T02:54:00"/>
        <d v="2019-09-02T00:00:00"/>
        <d v="2019-09-04T00:17:00"/>
        <d v="2019-09-04T01:33:00"/>
        <d v="2019-09-04T11:49:00"/>
        <d v="2019-09-05T04:12:00"/>
        <d v="2019-09-06T23:40:00"/>
        <d v="2019-09-09T03:23:00"/>
        <d v="2019-09-09T23:41:00"/>
        <d v="2019-09-10T22:04:00"/>
        <d v="2019-09-13T04:04:00"/>
        <d v="2019-09-13T03:19:00"/>
        <d v="2019-09-16T01:10:00"/>
        <d v="2019-09-16T01:30:00"/>
        <d v="2019-09-16T03:04:00"/>
        <d v="2019-09-17T03:01:00"/>
        <d v="2019-09-18T02:09:00"/>
        <d v="2019-09-18T21:13:00"/>
        <d v="2019-09-23T10:33:00"/>
        <d v="2019-09-20T02:58:00"/>
        <d v="2019-09-25T09:09:00"/>
        <d v="2019-09-23T22:22:00"/>
        <d v="2019-09-25T23:34:00"/>
        <d v="2019-09-26T22:15:00"/>
        <d v="2019-09-26T22:59:00"/>
        <d v="2019-09-30T01:41:00"/>
        <d v="2019-09-30T02:03:00"/>
        <d v="2019-10-02T10:22:00"/>
        <d v="2019-10-03T21:35:00"/>
        <d v="2019-10-04T21:50:00"/>
        <d v="2019-10-07T02:04:00"/>
        <d v="2019-10-07T21:06:00"/>
        <d v="2019-10-09T03:48:00"/>
        <d v="2019-10-10T04:15:00"/>
        <d v="2019-10-11T01:36:00"/>
        <d v="2019-10-11T01:59:00"/>
        <d v="2019-10-11T21:45:00"/>
        <d v="2019-10-11T22:57:00"/>
        <d v="2019-10-14T02:21:00"/>
        <d v="2019-10-15T21:38:00"/>
        <d v="2019-10-16T00:45:00"/>
        <d v="2019-10-16T02:06:00"/>
        <d v="2019-10-17T00:09:00"/>
        <d v="2019-10-17T03:30:00"/>
        <d v="2019-10-21T01:48:00"/>
        <d v="2019-10-22T21:27:00"/>
        <d v="2019-10-23T02:40:00"/>
        <d v="2019-10-25T02:10:00"/>
        <d v="2019-10-27T23:48:00"/>
        <d v="2019-10-29T02:23:00"/>
        <d v="2019-10-30T00:23:00"/>
        <d v="2019-10-30T02:30:00"/>
        <d v="2019-10-31T00:43:00"/>
        <d v="2019-10-31T02:05:00"/>
        <d v="2019-11-01T03:04:00"/>
        <d v="2019-11-01T22:01:00"/>
        <d v="2019-11-04T00:13:00"/>
        <d v="2019-11-04T22:47:00"/>
        <d v="2019-11-05T01:34:00"/>
        <d v="2019-11-05T05:09:00"/>
        <d v="2019-11-05T02:40:00"/>
        <d v="2019-11-06T03:33:00"/>
        <d v="2019-11-08T02:08:00"/>
        <d v="2019-11-12T02:46:00"/>
        <d v="2019-11-13T03:00:00"/>
        <d v="2019-11-14T02:30:00"/>
        <d v="2019-11-14T21:56:00"/>
        <d v="2019-11-20T01:44:00"/>
        <d v="2019-11-20T23:40:00"/>
        <d v="2019-11-21T01:32:00"/>
        <d v="2019-11-22T03:03:00"/>
        <d v="2019-11-25T15:24:00"/>
        <d v="2019-11-27T01:19:00"/>
        <d v="2019-11-28T02:17:00"/>
        <d v="2019-12-02T22:04:00"/>
        <d v="2019-12-03T02:03:00"/>
        <d v="2019-12-04T22:21:00"/>
        <d v="2019-12-05T01:25:00"/>
        <d v="2019-12-06T02:43:00"/>
        <d v="2019-12-10T01:49:00"/>
        <d v="2019-12-11T21:40:00"/>
        <d v="2019-12-12T04:37:00"/>
        <d v="2019-12-12T22:31:00"/>
        <d v="2019-12-13T00:48:00"/>
        <d v="2019-12-13T00:53:00"/>
        <d v="2019-12-13T01:06:00"/>
        <d v="2019-12-13T05:09:00"/>
        <d v="2019-12-13T22:29:00"/>
      </sharedItems>
      <fieldGroup par="8" base="0">
        <rangePr groupBy="months" startDate="2012-01-03T04:15:00" endDate="2019-12-13T22:29:00"/>
        <groupItems count="14">
          <s v="&lt;03.01.2012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3.12.2019"/>
        </groupItems>
      </fieldGroup>
    </cacheField>
    <cacheField name="Цена закрытия" numFmtId="0">
      <sharedItems containsSemiMixedTypes="0" containsString="0" containsNumber="1" minValue="1.16368" maxValue="1.66099"/>
    </cacheField>
    <cacheField name="Размер сетки пипс " numFmtId="0">
      <sharedItems containsSemiMixedTypes="0" containsString="0" containsNumber="1" minValue="0" maxValue="325.10000000000036"/>
    </cacheField>
    <cacheField name="Пипсов до TP" numFmtId="0">
      <sharedItems containsSemiMixedTypes="0" containsString="0" containsNumber="1" minValue="-6.5999999999985448" maxValue="99.899999999999636"/>
    </cacheField>
    <cacheField name="Прибыль" numFmtId="0">
      <sharedItems containsSemiMixedTypes="0" containsString="0" containsNumber="1" minValue="-0.46" maxValue="57.54"/>
    </cacheField>
    <cacheField name="Время сетки" numFmtId="175">
      <sharedItems containsSemiMixedTypes="0" containsDate="1" containsString="0" containsMixedTypes="1" minDate="1900-01-10T02:01:11" maxDate="1900-01-04T18:01:00"/>
    </cacheField>
    <cacheField name="Profit Sell" numFmtId="2">
      <sharedItems containsSemiMixedTypes="0" containsString="0" containsNumber="1" minValue="-0.46" maxValue="57.54"/>
    </cacheField>
    <cacheField name="Profit Buy" numFmtId="2">
      <sharedItems containsSemiMixedTypes="0" containsString="0" containsNumber="1" minValue="-0.34" maxValue="54.720000000000006"/>
    </cacheField>
    <cacheField name="Годы" numFmtId="0" databaseField="0">
      <fieldGroup base="0">
        <rangePr groupBy="years" startDate="2012-01-03T04:15:00" endDate="2019-12-13T22:29:00"/>
        <groupItems count="10">
          <s v="&lt;03.01.2012"/>
          <s v="2012"/>
          <s v="2013"/>
          <s v="2014"/>
          <s v="2015"/>
          <s v="2016"/>
          <s v="2017"/>
          <s v="2018"/>
          <s v="2019"/>
          <s v="&gt;13.12.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ustins" refreshedDate="43865.368779745368" createdVersion="2" refreshedVersion="6" recordCount="2888">
  <cacheSource type="worksheet">
    <worksheetSource ref="J1:R2889" sheet="Данные из терминала"/>
  </cacheSource>
  <cacheFields count="10">
    <cacheField name="Дата закрытия" numFmtId="177">
      <sharedItems containsSemiMixedTypes="0" containsNonDate="0" containsDate="1" containsString="0" minDate="2012-01-03T04:15:00" maxDate="2019-12-13T22:29:00" count="2880">
        <d v="2012-01-03T04:15:00"/>
        <d v="2012-01-04T00:55:00"/>
        <d v="2012-01-04T06:29:00"/>
        <d v="2012-01-05T00:49:00"/>
        <d v="2012-01-05T10:58:00"/>
        <d v="2012-01-05T23:10:00"/>
        <d v="2012-01-06T03:45:00"/>
        <d v="2012-01-09T23:00:00"/>
        <d v="2012-01-12T00:36:00"/>
        <d v="2012-01-12T12:08:00"/>
        <d v="2012-01-13T04:42:00"/>
        <d v="2012-01-13T22:46:00"/>
        <d v="2012-01-13T23:55:00"/>
        <d v="2012-01-16T01:03:00"/>
        <d v="2012-01-16T07:04:00"/>
        <d v="2012-01-17T01:37:00"/>
        <d v="2012-01-17T04:57:00"/>
        <d v="2012-01-20T15:16:00"/>
        <d v="2012-01-19T00:11:00"/>
        <d v="2012-01-23T01:41:00"/>
        <d v="2012-01-23T05:40:00"/>
        <d v="2012-01-24T18:12:00"/>
        <d v="2012-01-25T02:02:00"/>
        <d v="2012-01-25T22:31:00"/>
        <d v="2012-01-27T02:21:00"/>
        <d v="2012-01-27T21:58:00"/>
        <d v="2012-01-30T01:02:00"/>
        <d v="2012-01-30T23:35:00"/>
        <d v="2012-02-06T00:07:00"/>
        <d v="2012-02-06T04:33:00"/>
        <d v="2012-02-09T00:35:00"/>
        <d v="2012-02-09T01:01:00"/>
        <d v="2012-02-10T17:53:00"/>
        <d v="2012-02-13T02:07:00"/>
        <d v="2012-02-14T00:51:00"/>
        <d v="2012-02-14T22:10:00"/>
        <d v="2012-02-14T23:27:00"/>
        <d v="2012-02-15T02:47:00"/>
        <d v="2012-02-16T02:30:00"/>
        <d v="2012-02-16T07:22:00"/>
        <d v="2012-02-17T02:04:00"/>
        <d v="2012-02-20T22:38:00"/>
        <d v="2012-02-21T00:31:00"/>
        <d v="2012-02-21T01:26:00"/>
        <d v="2012-02-27T18:33:00"/>
        <d v="2012-02-24T01:46:00"/>
        <d v="2012-02-29T02:33:00"/>
        <d v="2012-03-05T16:20:00"/>
        <d v="2012-03-01T01:00:00"/>
        <d v="2012-03-01T22:53:00"/>
        <d v="2012-03-08T10:28:00"/>
        <d v="2012-03-07T00:58:00"/>
        <d v="2012-03-07T22:56:00"/>
        <d v="2012-03-08T22:31:00"/>
        <d v="2012-03-13T12:49:00"/>
        <d v="2012-03-13T02:30:00"/>
        <d v="2012-03-13T21:08:00"/>
        <d v="2012-03-14T10:26:00"/>
        <d v="2012-03-14T21:53:00"/>
        <d v="2012-03-14T22:25:00"/>
        <d v="2012-03-14T22:59:00"/>
        <d v="2012-03-16T03:36:00"/>
        <d v="2012-03-20T21:11:00"/>
        <d v="2012-03-21T01:02:00"/>
        <d v="2012-03-21T01:55:00"/>
        <d v="2012-03-22T21:26:00"/>
        <d v="2012-03-23T22:50:00"/>
        <d v="2012-04-02T00:00:00"/>
        <d v="2012-03-30T02:10:00"/>
        <d v="2012-04-02T03:28:00"/>
        <d v="2012-04-02T23:16:00"/>
        <d v="2012-04-03T00:52:00"/>
        <d v="2012-04-03T02:14:00"/>
        <d v="2012-04-04T03:02:00"/>
        <d v="2012-04-04T23:56:00"/>
        <d v="2012-04-05T22:47:00"/>
        <d v="2012-04-06T02:14:00"/>
        <d v="2012-04-06T22:36:00"/>
        <d v="2012-04-09T03:54:00"/>
        <d v="2012-04-09T22:34:00"/>
        <d v="2012-04-10T02:29:00"/>
        <d v="2012-04-11T02:22:00"/>
        <d v="2012-04-12T02:15:00"/>
        <d v="2012-04-13T22:34:00"/>
        <d v="2012-04-13T22:55:00"/>
        <d v="2012-04-16T03:39:00"/>
        <d v="2012-04-17T13:41:00"/>
        <d v="2012-04-18T03:31:00"/>
        <d v="2012-04-18T02:36:00"/>
        <d v="2012-04-19T01:56:00"/>
        <d v="2012-04-24T04:30:00"/>
        <d v="2012-05-01T07:30:00"/>
        <d v="2012-04-26T06:58:00"/>
        <d v="2012-05-02T03:21:00"/>
        <d v="2012-05-03T02:37:00"/>
        <d v="2012-05-03T15:31:00"/>
        <d v="2012-05-07T00:00:00"/>
        <d v="2012-05-07T01:11:00"/>
        <d v="2012-05-07T02:15:00"/>
        <d v="2012-05-08T04:30:00"/>
        <d v="2012-05-08T01:44:00"/>
        <d v="2012-05-08T23:40:00"/>
        <d v="2012-05-09T01:50:00"/>
        <d v="2012-05-11T00:24:00"/>
        <d v="2012-05-14T00:18:00"/>
        <d v="2012-05-14T01:02:00"/>
        <d v="2012-05-14T01:05:00"/>
        <d v="2012-05-14T09:39:00"/>
        <d v="2012-05-14T23:43:00"/>
        <d v="2012-05-15T04:02:00"/>
        <d v="2012-05-15T21:56:00"/>
        <d v="2012-05-16T03:45:00"/>
        <d v="2012-05-17T03:02:00"/>
        <d v="2012-05-17T21:36:00"/>
        <d v="2012-05-21T21:50:00"/>
        <d v="2012-05-18T01:31:00"/>
        <d v="2012-05-21T21:59:00"/>
        <d v="2012-05-22T04:12:00"/>
        <d v="2012-05-23T17:12:00"/>
        <d v="2012-05-24T11:55:00"/>
        <d v="2012-05-24T01:46:00"/>
        <d v="2012-05-25T05:48:00"/>
        <d v="2012-05-28T00:01:00"/>
        <d v="2012-05-28T01:37:00"/>
        <d v="2012-05-30T04:26:00"/>
        <d v="2012-05-30T22:16:00"/>
        <d v="2012-05-30T23:20:00"/>
        <d v="2012-05-31T01:54:00"/>
        <d v="2012-05-31T22:57:00"/>
        <d v="2012-06-05T09:59:00"/>
        <d v="2012-06-04T22:09:00"/>
        <d v="2012-06-04T23:01:00"/>
        <d v="2012-06-07T04:30:00"/>
        <d v="2012-06-06T21:45:00"/>
        <d v="2012-06-06T23:41:00"/>
        <d v="2012-06-08T00:29:00"/>
        <d v="2012-06-08T23:42:00"/>
        <d v="2012-06-11T01:30:00"/>
        <d v="2012-06-11T03:08:00"/>
        <d v="2012-06-12T02:55:00"/>
        <d v="2012-06-13T09:25:00"/>
        <d v="2012-06-14T06:09:00"/>
        <d v="2012-06-14T22:11:00"/>
        <d v="2012-06-15T03:59:00"/>
        <d v="2012-06-15T21:38:00"/>
        <d v="2012-06-15T23:33:00"/>
        <d v="2012-06-18T02:07:00"/>
        <d v="2012-06-18T23:01:00"/>
        <d v="2012-06-20T02:06:00"/>
        <d v="2012-06-20T23:11:00"/>
        <d v="2012-06-21T05:30:00"/>
        <d v="2012-06-21T21:53:00"/>
        <d v="2012-06-22T00:22:00"/>
        <d v="2012-06-22T01:50:00"/>
        <d v="2012-06-22T23:07:00"/>
        <d v="2012-06-25T21:53:00"/>
        <d v="2012-06-26T00:32:00"/>
        <d v="2012-06-26T21:51:00"/>
        <d v="2012-06-27T12:46:00"/>
        <d v="2012-06-28T06:30:00"/>
        <d v="2012-06-29T02:13:00"/>
        <d v="2012-06-29T22:28:00"/>
        <d v="2012-06-29T23:30:00"/>
        <d v="2012-06-29T23:53:00"/>
        <d v="2012-07-02T22:20:00"/>
        <d v="2012-07-04T10:35:00"/>
        <d v="2012-07-05T21:34:00"/>
        <d v="2012-07-05T22:55:00"/>
        <d v="2012-07-06T23:56:00"/>
        <d v="2012-07-09T01:16:00"/>
        <d v="2012-07-10T05:02:00"/>
        <d v="2012-07-11T05:22:00"/>
        <d v="2012-07-12T23:02:00"/>
        <d v="2012-07-18T23:10:00"/>
        <d v="2012-07-19T03:03:00"/>
        <d v="2012-07-19T22:04:00"/>
        <d v="2012-07-20T04:57:00"/>
        <d v="2012-07-23T01:45:00"/>
        <d v="2012-07-24T22:29:00"/>
        <d v="2012-07-24T23:31:00"/>
        <d v="2012-07-25T22:02:00"/>
        <d v="2012-07-27T15:07:00"/>
        <d v="2012-07-27T22:06:00"/>
        <d v="2012-07-30T01:33:00"/>
        <d v="2012-07-30T02:01:00"/>
        <d v="2012-07-31T00:57:00"/>
        <d v="2012-07-31T21:59:00"/>
        <d v="2012-08-01T08:37:00"/>
        <d v="2012-08-01T21:13:00"/>
        <d v="2012-08-02T04:30:00"/>
        <d v="2012-08-03T03:45:00"/>
        <d v="2012-08-07T04:46:00"/>
        <d v="2012-08-13T15:35:00"/>
        <d v="2012-08-10T16:20:00"/>
        <d v="2012-08-15T02:37:00"/>
        <d v="2012-08-17T23:28:00"/>
        <d v="2012-08-20T09:41:00"/>
        <d v="2012-08-22T21:45:00"/>
        <d v="2012-08-22T22:40:00"/>
        <d v="2012-08-27T02:01:00"/>
        <d v="2012-09-06T16:43:00"/>
        <d v="2012-08-30T22:58:00"/>
        <d v="2012-09-03T02:43:00"/>
        <d v="2012-09-04T02:03:00"/>
        <d v="2012-09-06T23:21:00"/>
        <d v="2012-09-10T05:37:00"/>
        <d v="2012-09-12T03:30:00"/>
        <d v="2012-09-13T21:14:00"/>
        <d v="2012-09-13T22:11:00"/>
        <d v="2012-09-14T21:28:00"/>
        <d v="2012-09-14T22:24:00"/>
        <d v="2012-09-17T10:59:00"/>
        <d v="2012-09-17T21:47:00"/>
        <d v="2012-09-18T04:38:00"/>
        <d v="2012-09-19T01:54:00"/>
        <d v="2012-09-20T01:49:00"/>
        <d v="2012-09-21T00:22:00"/>
        <d v="2012-09-21T23:57:00"/>
        <d v="2012-09-24T02:05:00"/>
        <d v="2012-09-24T22:59:00"/>
        <d v="2012-09-25T05:06:00"/>
        <d v="2012-09-25T21:23:00"/>
        <d v="2012-09-25T23:59:00"/>
        <d v="2012-09-26T07:10:00"/>
        <d v="2012-09-28T05:24:00"/>
        <d v="2012-09-28T23:38:00"/>
        <d v="2012-10-01T01:42:00"/>
        <d v="2012-10-02T07:17:00"/>
        <d v="2012-10-03T23:25:00"/>
        <d v="2012-10-04T01:19:00"/>
        <d v="2012-10-05T03:07:00"/>
        <d v="2012-10-05T23:52:00"/>
        <d v="2012-10-12T12:49:00"/>
        <d v="2012-10-09T02:35:00"/>
        <d v="2012-10-10T01:18:00"/>
        <d v="2012-10-12T04:18:00"/>
        <d v="2012-10-15T01:53:00"/>
        <d v="2012-10-15T03:43:00"/>
        <d v="2012-10-16T03:36:00"/>
        <d v="2012-10-17T00:58:00"/>
        <d v="2012-10-18T01:03:00"/>
        <d v="2012-10-19T00:23:00"/>
        <d v="2012-10-19T22:15:00"/>
        <d v="2012-10-19T23:57:00"/>
        <d v="2012-10-23T15:43:00"/>
        <d v="2012-10-23T00:09:00"/>
        <d v="2012-10-23T21:13:00"/>
        <d v="2012-10-23T23:04:00"/>
        <d v="2012-10-24T21:27:00"/>
        <d v="2012-10-26T23:35:00"/>
        <d v="2012-10-30T06:24:00"/>
        <d v="2012-10-31T02:30:00"/>
        <d v="2012-11-05T00:00:00"/>
        <d v="2012-11-05T01:30:00"/>
        <d v="2012-11-06T17:50:00"/>
        <d v="2012-11-07T02:37:00"/>
        <d v="2012-11-08T00:49:00"/>
        <d v="2012-11-09T09:46:00"/>
        <d v="2012-11-09T23:55:00"/>
        <d v="2012-11-12T03:12:00"/>
        <d v="2012-11-14T04:17:00"/>
        <d v="2012-11-14T21:59:00"/>
        <d v="2012-11-15T03:02:00"/>
        <d v="2012-11-16T23:37:00"/>
        <d v="2012-11-19T01:52:00"/>
        <d v="2012-11-20T01:02:00"/>
        <d v="2012-11-20T02:30:00"/>
        <d v="2012-11-21T12:24:00"/>
        <d v="2012-11-22T03:22:00"/>
        <d v="2012-11-23T07:32:00"/>
        <d v="2012-11-23T23:00:00"/>
        <d v="2012-11-26T02:34:00"/>
        <d v="2012-11-26T01:41:00"/>
        <d v="2012-11-27T00:39:00"/>
        <d v="2012-11-27T01:25:00"/>
        <d v="2012-11-28T03:55:00"/>
        <d v="2012-11-28T22:57:00"/>
        <d v="2012-12-06T13:56:00"/>
        <d v="2012-12-03T01:21:00"/>
        <d v="2012-12-10T04:14:00"/>
        <d v="2012-12-10T09:18:00"/>
        <d v="2012-12-11T23:19:00"/>
        <d v="2012-12-12T04:01:00"/>
        <d v="2012-12-12T21:10:00"/>
        <d v="2012-12-13T10:53:00"/>
        <d v="2012-12-13T21:41:00"/>
        <d v="2012-12-14T02:51:00"/>
        <d v="2013-01-15T23:13:00"/>
        <d v="2013-01-17T22:13:00"/>
        <d v="2013-01-21T01:08:00"/>
        <d v="2013-01-23T01:59:00"/>
        <d v="2013-01-24T04:36:00"/>
        <d v="2013-01-25T04:39:00"/>
        <d v="2013-01-28T01:15:00"/>
        <d v="2013-01-28T02:07:00"/>
        <d v="2013-01-29T16:34:00"/>
        <d v="2013-01-29T22:09:00"/>
        <d v="2013-01-29T23:35:00"/>
        <d v="2013-01-30T21:59:00"/>
        <d v="2013-01-31T01:04:00"/>
        <d v="2013-02-01T16:05:00"/>
        <d v="2013-02-04T02:33:00"/>
        <d v="2013-02-05T04:00:00"/>
        <d v="2013-02-05T22:25:00"/>
        <d v="2013-02-07T22:28:00"/>
        <d v="2013-02-11T00:14:00"/>
        <d v="2013-02-11T00:55:00"/>
        <d v="2013-02-11T02:12:00"/>
        <d v="2013-02-12T03:35:00"/>
        <d v="2013-02-13T11:02:00"/>
        <d v="2013-02-14T01:43:00"/>
        <d v="2013-02-14T02:01:00"/>
        <d v="2013-02-15T00:00:00"/>
        <d v="2013-02-15T23:53:00"/>
        <d v="2013-02-18T03:00:00"/>
        <d v="2013-02-19T02:30:00"/>
        <d v="2013-02-19T22:14:00"/>
        <d v="2013-02-20T07:21:00"/>
        <d v="2013-02-21T01:36:00"/>
        <d v="2013-02-21T21:31:00"/>
        <d v="2013-02-21T22:54:00"/>
        <d v="2013-02-22T02:24:00"/>
        <d v="2013-02-22T23:40:00"/>
        <d v="2013-02-25T01:52:00"/>
        <d v="2013-02-25T21:03:00"/>
        <d v="2013-02-25T21:30:00"/>
        <d v="2013-02-25T21:54:00"/>
        <d v="2013-02-25T23:41:00"/>
        <d v="2013-02-26T22:15:00"/>
        <d v="2013-02-27T02:14:00"/>
        <d v="2013-02-27T21:45:00"/>
        <d v="2013-02-27T22:00:00"/>
        <d v="2013-02-27T22:29:00"/>
        <d v="2013-02-28T02:35:00"/>
        <d v="2013-03-01T02:54:00"/>
        <d v="2013-03-01T21:39:00"/>
        <d v="2013-03-04T14:15:00"/>
        <d v="2013-03-05T11:23:00"/>
        <d v="2013-03-05T22:40:00"/>
        <d v="2013-03-06T10:49:00"/>
        <d v="2013-03-06T21:31:00"/>
        <d v="2013-03-07T02:22:00"/>
        <d v="2013-03-07T23:07:00"/>
        <d v="2013-03-08T22:43:00"/>
        <d v="2013-03-08T23:39:00"/>
        <d v="2013-03-11T04:47:00"/>
        <d v="2013-03-11T22:11:00"/>
        <d v="2013-03-12T21:54:00"/>
        <d v="2013-03-14T02:30:00"/>
        <d v="2013-03-15T22:08:00"/>
        <d v="2013-03-17T23:00:00"/>
        <d v="2013-03-18T22:00:00"/>
        <d v="2013-03-18T22:12:00"/>
        <d v="2013-03-19T22:53:00"/>
        <d v="2013-03-20T02:25:00"/>
        <d v="2013-03-22T02:20:00"/>
        <d v="2013-03-24T23:00:00"/>
        <d v="2013-03-25T02:00:00"/>
        <d v="2013-03-26T03:43:00"/>
        <d v="2013-03-28T01:48:00"/>
        <d v="2013-03-29T02:52:00"/>
        <d v="2013-04-02T00:01:00"/>
        <d v="2013-04-02T03:35:00"/>
        <d v="2013-04-04T03:30:00"/>
        <d v="2013-04-04T21:24:00"/>
        <d v="2013-04-05T01:24:00"/>
        <d v="2013-04-08T00:15:00"/>
        <d v="2013-04-08T03:28:00"/>
        <d v="2013-04-09T00:15:00"/>
        <d v="2013-04-10T03:39:00"/>
        <d v="2013-04-11T00:44:00"/>
        <d v="2013-04-15T01:06:00"/>
        <d v="2013-04-15T21:17:00"/>
        <d v="2013-04-15T21:23:00"/>
        <d v="2013-04-16T01:40:00"/>
        <d v="2013-04-16T22:08:00"/>
        <d v="2013-04-17T01:26:00"/>
        <d v="2013-04-17T01:51:00"/>
        <d v="2013-04-18T02:28:00"/>
        <d v="2013-04-18T21:33:00"/>
        <d v="2013-04-19T02:15:00"/>
        <d v="2013-04-19T23:57:00"/>
        <d v="2013-04-22T03:21:00"/>
        <d v="2013-04-22T21:56:00"/>
        <d v="2013-04-24T00:00:00"/>
        <d v="2013-04-24T02:02:00"/>
        <d v="2013-04-25T02:00:00"/>
        <d v="2013-04-25T04:08:00"/>
        <d v="2013-04-26T03:25:00"/>
        <d v="2013-04-29T01:07:00"/>
        <d v="2013-04-30T21:59:00"/>
        <d v="2013-05-01T21:41:00"/>
        <d v="2013-05-02T03:42:00"/>
        <d v="2013-05-02T22:27:00"/>
        <d v="2013-05-03T01:20:00"/>
        <d v="2013-05-03T02:00:00"/>
        <d v="2013-05-08T02:41:00"/>
        <d v="2013-05-09T00:03:00"/>
        <d v="2013-05-09T04:29:00"/>
        <d v="2013-05-09T21:18:00"/>
        <d v="2013-05-09T23:08:00"/>
        <d v="2013-05-10T21:26:00"/>
        <d v="2013-05-13T23:24:00"/>
        <d v="2013-05-14T22:24:00"/>
        <d v="2013-05-15T04:46:00"/>
        <d v="2013-05-15T21:32:00"/>
        <d v="2013-05-15T23:05:00"/>
        <d v="2013-05-16T06:53:00"/>
        <d v="2013-05-16T22:28:00"/>
        <d v="2013-05-17T00:09:00"/>
        <d v="2013-05-17T21:25:00"/>
        <d v="2013-05-17T23:26:00"/>
        <d v="2013-05-20T09:42:00"/>
        <d v="2013-05-20T01:59:00"/>
        <d v="2013-05-20T22:19:00"/>
        <d v="2013-05-21T02:15:00"/>
        <d v="2013-05-23T13:41:00"/>
        <d v="2013-05-22T21:02:00"/>
        <d v="2013-05-22T21:07:00"/>
        <d v="2013-05-23T01:38:00"/>
        <d v="2013-05-23T21:30:00"/>
        <d v="2013-05-23T21:56:00"/>
        <d v="2013-05-24T01:18:00"/>
        <d v="2013-05-24T07:39:00"/>
        <d v="2013-05-27T01:58:00"/>
        <d v="2013-05-28T03:24:00"/>
        <d v="2013-05-28T22:35:00"/>
        <d v="2013-05-29T14:01:00"/>
        <d v="2013-05-29T22:03:00"/>
        <d v="2013-05-30T04:35:00"/>
        <d v="2013-05-30T22:03:00"/>
        <d v="2013-05-31T02:05:00"/>
        <d v="2013-05-31T22:30:00"/>
        <d v="2013-06-03T00:01:00"/>
        <d v="2013-06-03T01:42:00"/>
        <d v="2013-06-03T23:24:00"/>
        <d v="2013-06-04T01:07:00"/>
        <d v="2013-06-04T21:23:00"/>
        <d v="2013-06-05T03:29:00"/>
        <d v="2013-06-05T21:29:00"/>
        <d v="2013-06-06T01:35:00"/>
        <d v="2013-06-06T13:00:00"/>
        <d v="2013-06-06T21:59:00"/>
        <d v="2013-06-06T22:22:00"/>
        <d v="2013-06-07T15:29:00"/>
        <d v="2013-06-07T21:11:00"/>
        <d v="2013-06-07T21:59:00"/>
        <d v="2013-06-07T23:40:00"/>
        <d v="2013-06-10T01:36:00"/>
        <d v="2013-06-10T21:52:00"/>
        <d v="2013-06-10T23:36:00"/>
        <d v="2013-06-11T21:08:00"/>
        <d v="2013-06-11T21:53:00"/>
        <d v="2013-06-11T22:44:00"/>
        <d v="2013-06-12T00:51:00"/>
        <d v="2013-06-12T02:00:00"/>
        <d v="2013-06-13T04:30:00"/>
        <d v="2013-06-13T21:45:00"/>
        <d v="2013-06-14T00:23:00"/>
        <d v="2013-06-14T09:26:00"/>
        <d v="2013-06-14T21:24:00"/>
        <d v="2013-06-17T03:06:00"/>
        <d v="2013-06-17T02:59:00"/>
        <d v="2013-06-17T22:05:00"/>
        <d v="2013-06-17T22:23:00"/>
        <d v="2013-06-17T22:26:00"/>
        <d v="2013-06-17T23:52:00"/>
        <d v="2013-06-18T01:47:00"/>
        <d v="2013-06-18T21:11:00"/>
        <d v="2013-06-19T02:23:00"/>
        <d v="2013-06-20T02:45:00"/>
        <d v="2013-06-20T23:09:00"/>
        <d v="2013-06-21T22:53:00"/>
        <d v="2013-06-21T23:44:00"/>
        <d v="2013-06-24T04:00:00"/>
        <d v="2013-06-24T21:46:00"/>
        <d v="2013-06-25T02:21:00"/>
        <d v="2013-06-25T21:59:00"/>
        <d v="2013-06-25T23:54:00"/>
        <d v="2013-06-26T02:00:00"/>
        <d v="2013-06-26T21:23:00"/>
        <d v="2013-06-26T22:00:00"/>
        <d v="2013-06-27T03:17:00"/>
        <d v="2013-06-27T22:52:00"/>
        <d v="2013-06-28T02:06:00"/>
        <d v="2013-06-28T22:45:00"/>
        <d v="2013-06-28T23:43:00"/>
        <d v="2013-07-01T21:32:00"/>
        <d v="2013-07-01T23:59:00"/>
        <d v="2013-07-02T22:32:00"/>
        <d v="2013-07-03T05:53:00"/>
        <d v="2013-07-03T21:46:00"/>
        <d v="2013-07-03T21:57:00"/>
        <d v="2013-07-05T17:00:00"/>
        <d v="2013-07-08T21:13:00"/>
        <d v="2013-07-08T22:28:00"/>
        <d v="2013-07-08T23:01:00"/>
        <d v="2013-07-09T00:59:00"/>
        <d v="2013-07-09T06:03:00"/>
        <d v="2013-07-09T23:11:00"/>
        <d v="2013-07-10T01:00:00"/>
        <d v="2013-07-10T03:13:00"/>
        <d v="2013-07-11T04:30:00"/>
        <d v="2013-07-11T00:42:00"/>
        <d v="2013-07-11T01:32:00"/>
        <d v="2013-07-11T01:37:00"/>
        <d v="2013-07-11T01:46:00"/>
        <d v="2013-07-11T21:15:00"/>
        <d v="2013-07-11T21:54:00"/>
        <d v="2013-07-11T22:21:00"/>
        <d v="2013-07-11T22:56:00"/>
        <d v="2013-07-12T02:38:00"/>
        <d v="2013-07-12T21:59:00"/>
        <d v="2013-07-12T22:52:00"/>
        <d v="2013-07-15T21:21:00"/>
        <d v="2013-07-15T23:10:00"/>
        <d v="2013-07-16T01:43:00"/>
        <d v="2013-07-16T02:48:00"/>
        <d v="2013-07-18T02:57:00"/>
        <d v="2013-07-18T21:28:00"/>
        <d v="2013-07-18T22:13:00"/>
        <d v="2013-07-19T03:17:00"/>
        <d v="2013-07-22T01:29:00"/>
        <d v="2013-07-22T23:08:00"/>
        <d v="2013-07-23T00:36:00"/>
        <d v="2013-07-24T04:18:00"/>
        <d v="2013-07-24T23:09:00"/>
        <d v="2013-07-25T01:07:00"/>
        <d v="2013-07-25T03:24:00"/>
        <d v="2013-07-25T21:08:00"/>
        <d v="2013-07-25T21:23:00"/>
        <d v="2013-07-25T21:36:00"/>
        <d v="2013-07-25T22:07:00"/>
        <d v="2013-07-25T22:21:00"/>
        <d v="2013-07-25T23:01:00"/>
        <d v="2013-07-25T23:22:00"/>
        <d v="2013-07-26T02:30:00"/>
        <d v="2013-07-26T23:31:00"/>
        <d v="2013-07-29T02:20:00"/>
        <d v="2013-07-29T23:15:00"/>
        <d v="2013-07-30T01:08:00"/>
        <d v="2013-07-30T01:43:00"/>
        <d v="2013-07-30T22:32:00"/>
        <d v="2013-07-31T02:12:00"/>
        <d v="2013-07-31T22:46:00"/>
        <d v="2013-07-31T23:42:00"/>
        <d v="2013-08-01T03:57:00"/>
        <d v="2013-08-01T22:37:00"/>
        <d v="2013-08-01T23:32:00"/>
        <d v="2013-08-02T03:17:00"/>
        <d v="2013-08-02T23:25:00"/>
        <d v="2013-08-05T01:12:00"/>
        <d v="2013-08-05T21:59:00"/>
        <d v="2013-08-06T01:47:00"/>
        <d v="2013-08-06T04:45:00"/>
        <d v="2013-08-07T02:12:00"/>
        <d v="2013-08-07T01:54:00"/>
        <d v="2013-08-08T00:11:00"/>
        <d v="2013-08-08T01:54:00"/>
        <d v="2013-08-09T02:41:00"/>
        <d v="2013-08-09T22:13:00"/>
        <d v="2013-08-12T02:48:00"/>
        <d v="2013-08-12T23:38:00"/>
        <d v="2013-08-13T08:05:00"/>
        <d v="2013-08-13T21:25:00"/>
        <d v="2013-08-14T00:27:00"/>
        <d v="2013-08-14T05:10:00"/>
        <d v="2013-08-14T22:20:00"/>
        <d v="2013-08-15T01:48:00"/>
        <d v="2013-08-15T02:39:00"/>
        <d v="2013-08-15T21:23:00"/>
        <d v="2013-08-15T23:34:00"/>
        <d v="2013-08-16T01:26:00"/>
        <d v="2013-08-16T03:14:00"/>
        <d v="2013-08-16T21:51:00"/>
        <d v="2013-08-16T22:20:00"/>
        <d v="2013-08-16T23:42:00"/>
        <d v="2013-08-19T22:53:00"/>
        <d v="2013-08-20T02:19:00"/>
        <d v="2013-08-21T10:21:00"/>
        <d v="2013-08-21T22:15:00"/>
        <d v="2013-08-22T04:45:00"/>
        <d v="2013-08-22T22:17:00"/>
        <d v="2013-08-22T23:56:00"/>
        <d v="2013-08-23T02:55:00"/>
        <d v="2013-08-23T23:17:00"/>
        <d v="2013-08-26T01:09:00"/>
        <d v="2013-08-26T02:00:00"/>
        <d v="2013-08-26T22:50:00"/>
        <d v="2013-08-27T01:37:00"/>
        <d v="2013-08-27T23:55:00"/>
        <d v="2013-08-28T03:30:00"/>
        <d v="2013-08-29T01:41:00"/>
        <d v="2013-08-30T01:10:00"/>
        <d v="2013-09-02T00:01:00"/>
        <d v="2013-09-02T01:30:00"/>
        <d v="2013-09-02T23:15:00"/>
        <d v="2013-09-03T01:24:00"/>
        <d v="2013-09-03T22:51:00"/>
        <d v="2013-09-04T21:39:00"/>
        <d v="2013-09-05T02:21:00"/>
        <d v="2013-09-05T22:22:00"/>
        <d v="2013-09-05T23:56:00"/>
        <d v="2013-09-06T01:53:00"/>
        <d v="2013-09-09T00:01:00"/>
        <d v="2013-09-10T01:53:00"/>
        <d v="2013-09-11T03:32:00"/>
        <d v="2013-09-11T22:09:00"/>
        <d v="2013-09-16T01:17:00"/>
        <d v="2013-09-16T23:34:00"/>
        <d v="2013-09-17T03:07:00"/>
        <d v="2013-09-18T22:16:00"/>
        <d v="2013-09-18T23:30:00"/>
        <d v="2013-09-19T04:51:00"/>
        <d v="2013-09-19T21:13:00"/>
        <d v="2013-09-19T21:55:00"/>
        <d v="2013-09-20T00:56:00"/>
        <d v="2013-09-20T22:48:00"/>
        <d v="2013-09-23T03:33:00"/>
        <d v="2013-09-23T23:44:00"/>
        <d v="2013-09-24T15:20:00"/>
        <d v="2013-09-25T02:54:00"/>
        <d v="2013-09-25T22:59:00"/>
        <d v="2013-09-26T02:11:00"/>
        <d v="2013-09-27T22:20:00"/>
        <d v="2013-09-30T01:36:00"/>
        <d v="2013-09-30T02:05:00"/>
        <d v="2013-09-30T21:58:00"/>
        <d v="2013-10-01T02:29:00"/>
        <d v="2013-10-01T22:37:00"/>
        <d v="2013-10-02T02:42:00"/>
        <d v="2013-10-02T21:14:00"/>
        <d v="2013-10-02T22:22:00"/>
        <d v="2013-10-03T02:27:00"/>
        <d v="2013-10-03T21:21:00"/>
        <d v="2013-10-04T00:07:00"/>
        <d v="2013-10-04T01:58:00"/>
        <d v="2013-10-04T21:56:00"/>
        <d v="2013-10-04T23:59:00"/>
        <d v="2013-10-07T02:41:00"/>
        <d v="2013-10-08T03:25:00"/>
        <d v="2013-10-08T21:14:00"/>
        <d v="2013-10-08T21:40:00"/>
        <d v="2013-10-08T22:35:00"/>
        <d v="2013-10-09T01:17:00"/>
        <d v="2013-10-09T21:17:00"/>
        <d v="2013-10-09T22:08:00"/>
        <d v="2013-10-10T02:43:00"/>
        <d v="2013-10-10T22:06:00"/>
        <d v="2013-10-10T23:28:00"/>
        <d v="2013-10-11T00:46:00"/>
        <d v="2013-10-11T03:39:00"/>
        <d v="2013-10-14T06:22:00"/>
        <d v="2013-10-14T21:42:00"/>
        <d v="2013-10-15T01:03:00"/>
        <d v="2013-10-15T21:37:00"/>
        <d v="2013-10-15T23:12:00"/>
        <d v="2013-10-16T02:25:00"/>
        <d v="2013-10-17T01:03:00"/>
        <d v="2013-10-17T04:21:00"/>
        <d v="2013-10-18T00:08:00"/>
        <d v="2013-10-21T00:08:00"/>
        <d v="2013-10-21T01:05:00"/>
        <d v="2013-10-21T02:26:00"/>
        <d v="2013-10-21T21:59:00"/>
        <d v="2013-10-22T08:48:00"/>
        <d v="2013-10-22T21:51:00"/>
        <d v="2013-10-23T22:10:00"/>
        <d v="2013-10-24T00:50:00"/>
        <d v="2013-10-25T03:03:00"/>
        <d v="2013-10-28T00:03:00"/>
        <d v="2013-10-28T14:47:00"/>
        <d v="2013-10-29T00:30:00"/>
        <d v="2013-10-29T00:46:00"/>
        <d v="2013-10-29T01:23:00"/>
        <d v="2013-10-29T03:18:00"/>
        <d v="2013-10-29T23:58:00"/>
        <d v="2013-10-30T22:02:00"/>
        <d v="2013-10-31T00:47:00"/>
        <d v="2013-10-31T01:47:00"/>
        <d v="2013-11-01T00:25:00"/>
        <d v="2013-11-01T02:06:00"/>
        <d v="2013-11-01T21:27:00"/>
        <d v="2013-11-04T02:28:00"/>
        <d v="2013-11-07T00:37:00"/>
        <d v="2013-11-07T14:45:00"/>
        <d v="2013-11-07T21:11:00"/>
        <d v="2013-11-07T21:51:00"/>
        <d v="2013-11-07T23:09:00"/>
        <d v="2013-11-08T01:24:00"/>
        <d v="2013-11-11T00:00:00"/>
        <d v="2013-11-11T02:43:00"/>
        <d v="2013-11-12T02:30:00"/>
        <d v="2013-11-12T22:02:00"/>
        <d v="2013-11-13T02:12:00"/>
        <d v="2013-11-13T22:25:00"/>
        <d v="2013-11-14T00:42:00"/>
        <d v="2013-11-14T03:52:00"/>
        <d v="2013-11-15T23:21:00"/>
        <d v="2013-11-18T23:12:00"/>
        <d v="2013-11-19T02:34:00"/>
        <d v="2013-11-20T01:14:00"/>
        <d v="2013-11-20T22:43:00"/>
        <d v="2013-11-22T01:15:00"/>
        <d v="2013-11-22T23:39:00"/>
        <d v="2013-11-26T04:48:00"/>
        <d v="2013-11-27T02:37:00"/>
        <d v="2013-11-27T23:32:00"/>
        <d v="2013-11-28T01:22:00"/>
        <d v="2013-11-29T01:39:00"/>
        <d v="2013-11-29T06:30:00"/>
        <d v="2013-11-29T21:19:00"/>
        <d v="2013-12-02T01:31:00"/>
        <d v="2013-12-02T02:01:00"/>
        <d v="2013-12-03T03:20:00"/>
        <d v="2013-12-04T02:30:00"/>
        <d v="2013-12-04T23:29:00"/>
        <d v="2013-12-05T23:48:00"/>
        <d v="2013-12-06T01:58:00"/>
        <d v="2013-12-06T22:11:00"/>
        <d v="2013-12-09T01:34:00"/>
        <d v="2013-12-10T01:38:00"/>
        <d v="2013-12-11T03:04:00"/>
        <d v="2013-12-11T22:10:00"/>
        <d v="2013-12-12T01:29:00"/>
        <d v="2013-12-13T01:35:00"/>
        <d v="2013-12-13T02:50:00"/>
        <d v="2013-12-13T21:45:00"/>
        <d v="2013-12-13T22:59:00"/>
        <d v="2014-01-15T01:08:00"/>
        <d v="2014-01-15T22:23:00"/>
        <d v="2014-01-16T19:02:00"/>
        <d v="2014-01-17T22:09:00"/>
        <d v="2014-01-17T23:22:00"/>
        <d v="2014-01-20T02:12:00"/>
        <d v="2014-01-21T21:13:00"/>
        <d v="2014-01-22T01:41:00"/>
        <d v="2014-01-22T02:30:00"/>
        <d v="2014-01-23T01:49:00"/>
        <d v="2014-01-24T00:51:00"/>
        <d v="2014-01-24T21:24:00"/>
        <d v="2014-01-24T22:04:00"/>
        <d v="2014-01-24T22:54:00"/>
        <d v="2014-01-24T23:01:00"/>
        <d v="2014-01-27T00:33:00"/>
        <d v="2014-01-27T01:03:00"/>
        <d v="2014-01-27T22:34:00"/>
        <d v="2014-01-27T22:49:00"/>
        <d v="2014-01-28T02:26:00"/>
        <d v="2014-01-29T00:39:00"/>
        <d v="2014-01-29T01:20:00"/>
        <d v="2014-01-29T02:13:00"/>
        <d v="2014-01-29T21:55:00"/>
        <d v="2014-01-29T22:44:00"/>
        <d v="2014-01-30T01:25:00"/>
        <d v="2014-01-29T23:14:00"/>
        <d v="2014-01-31T00:55:00"/>
        <d v="2014-01-31T01:46:00"/>
        <d v="2014-02-03T04:38:00"/>
        <d v="2014-02-03T02:08:00"/>
        <d v="2014-02-04T04:13:00"/>
        <d v="2014-02-05T08:50:00"/>
        <d v="2014-02-05T01:41:00"/>
        <d v="2014-02-05T22:40:00"/>
        <d v="2014-02-06T15:35:00"/>
        <d v="2014-02-07T02:30:00"/>
        <d v="2014-02-07T23:15:00"/>
        <d v="2014-02-10T03:49:00"/>
        <d v="2014-02-10T21:57:00"/>
        <d v="2014-02-11T02:03:00"/>
        <d v="2014-02-12T02:26:00"/>
        <d v="2014-02-12T22:13:00"/>
        <d v="2014-02-13T01:18:00"/>
        <d v="2014-02-13T02:29:00"/>
        <d v="2014-02-14T02:20:00"/>
        <d v="2014-02-14T22:14:00"/>
        <d v="2014-02-17T02:30:00"/>
        <d v="2014-02-18T02:30:00"/>
        <d v="2014-02-19T08:05:00"/>
        <d v="2014-02-19T21:01:00"/>
        <d v="2014-02-19T21:02:00"/>
        <d v="2014-02-19T23:31:00"/>
        <d v="2014-02-20T01:59:00"/>
        <d v="2014-02-20T22:59:00"/>
        <d v="2014-02-24T02:40:00"/>
        <d v="2014-02-25T00:10:00"/>
        <d v="2014-02-25T01:19:00"/>
        <d v="2014-02-26T06:54:00"/>
        <d v="2014-02-26T21:41:00"/>
        <d v="2014-02-27T00:31:00"/>
        <d v="2014-02-27T01:16:00"/>
        <d v="2014-02-27T23:49:00"/>
        <d v="2014-02-28T01:21:00"/>
        <d v="2014-02-28T02:03:00"/>
        <d v="2014-02-28T22:40:00"/>
        <d v="2014-03-03T01:42:00"/>
        <d v="2014-03-04T01:00:00"/>
        <d v="2014-03-04T02:20:00"/>
        <d v="2014-03-05T03:44:00"/>
        <d v="2014-03-06T02:30:00"/>
        <d v="2014-03-07T01:00:00"/>
        <d v="2014-03-07T01:06:00"/>
        <d v="2014-03-07T01:31:00"/>
        <d v="2014-03-09T23:00:00"/>
        <d v="2014-03-10T03:06:00"/>
        <d v="2014-03-11T02:30:00"/>
        <d v="2014-03-11T21:23:00"/>
        <d v="2014-03-11T22:22:00"/>
        <d v="2014-03-11T22:43:00"/>
        <d v="2014-03-12T00:38:00"/>
        <d v="2014-03-12T01:28:00"/>
        <d v="2014-03-13T07:46:00"/>
        <d v="2014-03-14T01:21:00"/>
        <d v="2014-03-14T01:32:00"/>
        <d v="2014-03-17T02:33:00"/>
        <d v="2014-03-18T02:31:00"/>
        <d v="2014-03-19T00:03:00"/>
        <d v="2014-03-19T02:31:00"/>
        <d v="2014-03-19T21:43:00"/>
        <d v="2014-03-20T01:20:00"/>
        <d v="2014-03-20T10:24:00"/>
        <d v="2014-03-20T22:31:00"/>
        <d v="2014-03-21T01:33:00"/>
        <d v="2014-03-24T02:04:00"/>
        <d v="2014-03-24T21:30:00"/>
        <d v="2014-03-24T23:30:00"/>
        <d v="2014-03-25T01:58:00"/>
        <d v="2014-03-26T22:05:00"/>
        <d v="2014-03-27T03:32:00"/>
        <d v="2014-03-28T06:19:00"/>
        <d v="2014-03-31T21:39:00"/>
        <d v="2014-04-02T01:44:00"/>
        <d v="2014-04-03T03:08:00"/>
        <d v="2014-04-04T00:48:00"/>
        <d v="2014-04-07T00:12:00"/>
        <d v="2014-04-07T01:44:00"/>
        <d v="2014-04-07T02:35:00"/>
        <d v="2014-04-08T03:03:00"/>
        <d v="2014-04-08T22:13:00"/>
        <d v="2014-04-09T01:19:00"/>
        <d v="2014-04-09T02:33:00"/>
        <d v="2014-04-10T04:30:00"/>
        <d v="2014-04-11T01:46:00"/>
        <d v="2014-04-15T15:40:00"/>
        <d v="2014-04-15T22:07:00"/>
        <d v="2014-04-16T01:45:00"/>
        <d v="2014-04-16T02:00:00"/>
        <d v="2014-04-18T09:43:00"/>
        <d v="2014-04-21T02:41:00"/>
        <d v="2014-04-22T01:37:00"/>
        <d v="2014-04-23T02:27:00"/>
        <d v="2014-04-24T05:26:00"/>
        <d v="2014-04-25T03:56:00"/>
        <d v="2014-04-29T01:52:00"/>
        <d v="2014-04-29T23:47:00"/>
        <d v="2014-04-30T01:45:00"/>
        <d v="2014-05-01T00:54:00"/>
        <d v="2014-05-01T00:58:00"/>
        <d v="2014-05-02T02:55:00"/>
        <d v="2014-05-05T04:30:00"/>
        <d v="2014-05-06T04:31:00"/>
        <d v="2014-05-07T18:36:00"/>
        <d v="2014-05-07T22:42:00"/>
        <d v="2014-05-08T02:35:00"/>
        <d v="2014-05-09T23:21:00"/>
        <d v="2014-05-13T13:06:00"/>
        <d v="2014-05-14T17:59:00"/>
        <d v="2014-05-15T07:52:00"/>
        <d v="2014-05-20T03:06:00"/>
        <d v="2014-05-22T02:27:00"/>
        <d v="2014-05-23T03:33:00"/>
        <d v="2014-05-26T00:00:00"/>
        <d v="2014-05-27T04:53:00"/>
        <d v="2014-05-29T02:53:00"/>
        <d v="2014-05-29T04:31:00"/>
        <d v="2014-05-29T23:07:00"/>
        <d v="2014-05-30T09:44:00"/>
        <d v="2014-06-02T02:37:00"/>
        <d v="2014-06-02T21:52:00"/>
        <d v="2014-06-03T04:32:00"/>
        <d v="2014-06-04T18:35:00"/>
        <d v="2014-06-05T03:03:00"/>
        <d v="2014-06-06T09:48:00"/>
        <d v="2014-06-09T03:22:00"/>
        <d v="2014-06-12T01:06:00"/>
        <d v="2014-06-12T03:03:00"/>
        <d v="2014-06-12T23:01:00"/>
        <d v="2014-06-13T03:05:00"/>
        <d v="2014-06-18T02:04:00"/>
        <d v="2014-06-19T17:59:00"/>
        <d v="2014-06-20T08:09:00"/>
        <d v="2014-06-25T11:39:00"/>
        <d v="2014-06-27T02:27:00"/>
        <d v="2014-06-27T23:15:00"/>
        <d v="2014-07-02T00:44:00"/>
        <d v="2014-07-08T04:30:00"/>
        <d v="2014-07-04T22:23:00"/>
        <d v="2014-07-09T21:00:00"/>
        <d v="2014-07-10T04:34:00"/>
        <d v="2014-07-10T23:38:00"/>
        <d v="2014-07-14T00:00:00"/>
        <d v="2014-07-16T01:45:00"/>
        <d v="2014-07-18T05:53:00"/>
        <d v="2014-07-22T05:09:00"/>
        <d v="2014-07-24T00:00:00"/>
        <d v="2014-07-24T03:13:00"/>
        <d v="2014-07-28T01:59:00"/>
        <d v="2014-07-30T21:38:00"/>
        <d v="2014-07-31T03:05:00"/>
        <d v="2014-08-12T11:11:00"/>
        <d v="2014-08-14T03:00:00"/>
        <d v="2014-08-15T11:06:00"/>
        <d v="2014-08-18T07:46:00"/>
        <d v="2014-08-20T02:38:00"/>
        <d v="2014-08-20T21:59:00"/>
        <d v="2014-08-25T00:58:00"/>
        <d v="2014-08-27T09:05:00"/>
        <d v="2014-08-29T23:22:00"/>
        <d v="2014-09-08T23:51:00"/>
        <d v="2014-09-10T01:57:00"/>
        <d v="2014-09-11T01:43:00"/>
        <d v="2014-09-11T23:56:00"/>
        <d v="2014-09-12T02:52:00"/>
        <d v="2014-09-12T22:00:00"/>
        <d v="2014-09-15T02:04:00"/>
        <d v="2014-09-15T21:43:00"/>
        <d v="2014-09-16T21:34:00"/>
        <d v="2014-09-17T09:25:00"/>
        <d v="2014-09-17T21:01:00"/>
        <d v="2014-09-17T21:15:00"/>
        <d v="2014-09-17T21:22:00"/>
        <d v="2014-09-17T22:29:00"/>
        <d v="2014-09-17T23:22:00"/>
        <d v="2014-09-18T09:40:00"/>
        <d v="2014-09-18T02:06:00"/>
        <d v="2014-09-22T03:21:00"/>
        <d v="2014-09-19T23:47:00"/>
        <d v="2014-09-22T23:01:00"/>
        <d v="2014-09-23T01:43:00"/>
        <d v="2014-09-24T03:03:00"/>
        <d v="2014-09-24T22:46:00"/>
        <d v="2014-09-25T11:05:00"/>
        <d v="2014-09-26T00:44:00"/>
        <d v="2014-09-26T05:28:00"/>
        <d v="2014-09-26T23:39:00"/>
        <d v="2014-09-30T04:31:00"/>
        <d v="2014-10-01T02:42:00"/>
        <d v="2014-10-02T23:17:00"/>
        <d v="2014-10-03T03:06:00"/>
        <d v="2014-10-03T22:28:00"/>
        <d v="2014-10-03T22:45:00"/>
        <d v="2014-10-03T23:45:00"/>
        <d v="2014-10-06T01:01:00"/>
        <d v="2014-10-06T03:08:00"/>
        <d v="2014-10-06T22:22:00"/>
        <d v="2014-10-06T22:33:00"/>
        <d v="2014-10-06T23:17:00"/>
        <d v="2014-10-07T22:18:00"/>
        <d v="2014-10-07T22:52:00"/>
        <d v="2014-10-07T23:39:00"/>
        <d v="2014-10-08T02:06:00"/>
        <d v="2014-10-09T03:30:00"/>
        <d v="2014-10-09T03:47:00"/>
        <d v="2014-10-09T22:40:00"/>
        <d v="2014-10-10T00:22:00"/>
        <d v="2014-10-10T07:08:00"/>
        <d v="2014-10-10T22:00:00"/>
        <d v="2014-10-13T04:55:00"/>
        <d v="2014-10-13T22:37:00"/>
        <d v="2014-10-14T04:31:00"/>
        <d v="2014-10-14T21:22:00"/>
        <d v="2014-10-14T22:40:00"/>
        <d v="2014-10-15T00:29:00"/>
        <d v="2014-10-15T21:14:00"/>
        <d v="2014-10-15T21:27:00"/>
        <d v="2014-10-15T22:18:00"/>
        <d v="2014-10-15T23:20:00"/>
        <d v="2014-10-15T23:26:00"/>
        <d v="2014-10-16T13:09:00"/>
        <d v="2014-10-16T22:57:00"/>
        <d v="2014-10-17T02:01:00"/>
        <d v="2014-10-17T22:45:00"/>
        <d v="2014-10-17T23:17:00"/>
        <d v="2014-10-17T23:50:00"/>
        <d v="2014-10-21T01:30:00"/>
        <d v="2014-10-20T23:06:00"/>
        <d v="2014-10-21T02:23:00"/>
        <d v="2014-10-21T22:58:00"/>
        <d v="2014-10-22T03:39:00"/>
        <d v="2014-10-22T22:42:00"/>
        <d v="2014-10-22T23:20:00"/>
        <d v="2014-10-23T01:15:00"/>
        <d v="2014-10-23T04:45:00"/>
        <d v="2014-10-23T23:09:00"/>
        <d v="2014-10-24T06:41:00"/>
        <d v="2014-10-27T01:40:00"/>
        <d v="2014-10-27T02:01:00"/>
        <d v="2014-10-29T20:01:00"/>
        <d v="2014-10-29T23:08:00"/>
        <d v="2014-10-30T02:47:00"/>
        <d v="2014-10-31T00:04:00"/>
        <d v="2014-10-31T03:12:00"/>
        <d v="2014-10-31T22:27:00"/>
        <d v="2014-11-03T23:47:00"/>
        <d v="2014-11-04T02:30:00"/>
        <d v="2014-11-05T02:01:00"/>
        <d v="2014-11-06T00:26:00"/>
        <d v="2014-11-06T02:16:00"/>
        <d v="2014-11-06T23:00:00"/>
        <d v="2014-11-07T01:41:00"/>
        <d v="2014-11-07T21:44:00"/>
        <d v="2014-11-07T23:56:00"/>
        <d v="2014-11-10T00:47:00"/>
        <d v="2014-11-10T02:07:00"/>
        <d v="2014-11-10T23:01:00"/>
        <d v="2014-11-11T02:14:00"/>
        <d v="2014-11-11T23:12:00"/>
        <d v="2014-11-12T01:29:00"/>
        <d v="2014-11-12T02:25:00"/>
        <d v="2014-11-12T22:38:00"/>
        <d v="2014-11-14T04:29:00"/>
        <d v="2014-11-17T03:01:00"/>
        <d v="2014-11-18T02:35:00"/>
        <d v="2014-11-21T10:40:00"/>
        <d v="2014-11-21T23:35:00"/>
        <d v="2014-11-24T05:26:00"/>
        <d v="2014-11-24T22:41:00"/>
        <d v="2014-11-25T01:40:00"/>
        <d v="2014-11-25T01:57:00"/>
        <d v="2014-11-25T22:18:00"/>
        <d v="2014-11-26T03:11:00"/>
        <d v="2014-11-27T00:07:00"/>
        <d v="2014-11-27T02:30:00"/>
        <d v="2014-11-28T02:01:00"/>
        <d v="2014-11-28T22:59:00"/>
        <d v="2014-12-01T10:01:00"/>
        <d v="2014-12-02T02:30:00"/>
        <d v="2014-12-02T22:43:00"/>
        <d v="2014-12-03T02:30:00"/>
        <d v="2014-12-03T22:44:00"/>
        <d v="2014-12-04T01:10:00"/>
        <d v="2014-12-04T02:25:00"/>
        <d v="2014-12-05T01:23:00"/>
        <d v="2014-12-08T01:55:00"/>
        <d v="2014-12-08T21:15:00"/>
        <d v="2014-12-09T12:05:00"/>
        <d v="2014-12-09T02:09:00"/>
        <d v="2014-12-10T06:07:00"/>
        <d v="2014-12-10T21:18:00"/>
        <d v="2014-12-10T22:03:00"/>
        <d v="2014-12-10T23:21:00"/>
        <d v="2014-12-11T00:06:00"/>
        <d v="2014-12-11T01:55:00"/>
        <d v="2014-12-11T22:22:00"/>
        <d v="2014-12-12T01:38:00"/>
        <d v="2014-12-12T22:27:00"/>
        <d v="2014-12-12T23:09:00"/>
        <d v="2014-12-15T05:58:00"/>
        <d v="2015-01-15T21:21:00"/>
        <d v="2015-01-15T21:28:00"/>
        <d v="2015-01-15T22:35:00"/>
        <d v="2015-01-16T21:31:00"/>
        <d v="2015-01-16T22:10:00"/>
        <d v="2015-01-16T23:43:00"/>
        <d v="2015-01-19T21:56:00"/>
        <d v="2015-01-20T01:36:00"/>
        <d v="2015-01-20T22:54:00"/>
        <d v="2015-01-21T22:04:00"/>
        <d v="2015-01-21T23:50:00"/>
        <d v="2015-01-22T01:16:00"/>
        <d v="2015-01-22T21:59:00"/>
        <d v="2015-01-22T23:03:00"/>
        <d v="2015-01-22T23:12:00"/>
        <d v="2015-01-23T02:00:00"/>
        <d v="2015-01-23T21:04:00"/>
        <d v="2015-01-23T21:52:00"/>
        <d v="2015-01-23T23:02:00"/>
        <d v="2015-01-23T23:15:00"/>
        <d v="2015-01-26T01:08:00"/>
        <d v="2015-01-26T01:57:00"/>
        <d v="2015-01-27T02:29:00"/>
        <d v="2015-01-27T21:26:00"/>
        <d v="2015-01-27T22:32:00"/>
        <d v="2015-01-27T22:54:00"/>
        <d v="2015-01-28T01:19:00"/>
        <d v="2015-01-28T02:30:00"/>
        <d v="2015-01-28T23:10:00"/>
        <d v="2015-01-29T00:18:00"/>
        <d v="2015-01-29T01:36:00"/>
        <d v="2015-01-29T01:52:00"/>
        <d v="2015-01-29T02:10:00"/>
        <d v="2015-01-29T21:50:00"/>
        <d v="2015-01-29T22:59:00"/>
        <d v="2015-01-29T23:32:00"/>
        <d v="2015-01-30T01:55:00"/>
        <d v="2015-01-30T22:42:00"/>
        <d v="2015-02-02T04:18:00"/>
        <d v="2015-02-03T03:35:00"/>
        <d v="2015-02-03T22:15:00"/>
        <d v="2015-02-03T22:37:00"/>
        <d v="2015-02-03T23:00:00"/>
        <d v="2015-02-03T23:35:00"/>
        <d v="2015-02-04T01:10:00"/>
        <d v="2015-02-04T01:40:00"/>
        <d v="2015-02-05T02:45:00"/>
        <d v="2015-02-05T21:18:00"/>
        <d v="2015-02-06T00:44:00"/>
        <d v="2015-02-06T22:02:00"/>
        <d v="2015-02-06T22:15:00"/>
        <d v="2015-02-09T00:00:00"/>
        <d v="2015-02-09T10:49:00"/>
        <d v="2015-02-09T21:52:00"/>
        <d v="2015-02-09T22:19:00"/>
        <d v="2015-02-10T21:36:00"/>
        <d v="2015-02-11T02:11:00"/>
        <d v="2015-02-11T22:25:00"/>
        <d v="2015-02-11T23:11:00"/>
        <d v="2015-02-12T01:16:00"/>
        <d v="2015-02-12T01:36:00"/>
        <d v="2015-02-12T21:14:00"/>
        <d v="2015-02-12T21:37:00"/>
        <d v="2015-02-13T01:03:00"/>
        <d v="2015-02-13T23:22:00"/>
        <d v="2015-02-16T02:32:00"/>
        <d v="2015-02-16T21:44:00"/>
        <d v="2015-02-16T22:39:00"/>
        <d v="2015-02-17T00:00:00"/>
        <d v="2015-02-17T02:21:00"/>
        <d v="2015-02-17T21:12:00"/>
        <d v="2015-02-18T02:07:00"/>
        <d v="2015-02-18T21:18:00"/>
        <d v="2015-02-18T21:43:00"/>
        <d v="2015-02-18T23:01:00"/>
        <d v="2015-02-19T04:55:00"/>
        <d v="2015-02-20T17:23:00"/>
        <d v="2015-02-20T22:53:00"/>
        <d v="2015-02-23T02:54:00"/>
        <d v="2015-02-24T04:19:00"/>
        <d v="2015-02-25T00:13:00"/>
        <d v="2015-02-25T21:42:00"/>
        <d v="2015-02-26T09:55:00"/>
        <d v="2015-02-26T23:27:00"/>
        <d v="2015-02-27T03:08:00"/>
        <d v="2015-03-02T02:03:00"/>
        <d v="2015-03-03T03:00:00"/>
        <d v="2015-03-06T17:00:00"/>
        <d v="2015-03-09T02:29:00"/>
        <d v="2015-03-10T10:19:00"/>
        <d v="2015-03-11T02:37:00"/>
        <d v="2015-03-11T03:15:00"/>
        <d v="2015-03-11T22:00:00"/>
        <d v="2015-03-11T22:44:00"/>
        <d v="2015-03-12T02:38:00"/>
        <d v="2015-03-12T21:57:00"/>
        <d v="2015-03-12T23:14:00"/>
        <d v="2015-03-13T01:00:00"/>
        <d v="2015-03-13T01:41:00"/>
        <d v="2015-03-13T21:25:00"/>
        <d v="2015-03-13T22:03:00"/>
        <d v="2015-03-16T02:40:00"/>
        <d v="2015-03-17T01:38:00"/>
        <d v="2015-03-18T21:30:00"/>
        <d v="2015-03-18T22:26:00"/>
        <d v="2015-03-19T01:54:00"/>
        <d v="2015-03-20T11:35:00"/>
        <d v="2015-03-20T21:37:00"/>
        <d v="2015-03-20T22:28:00"/>
        <d v="2015-03-20T22:56:00"/>
        <d v="2015-03-23T00:02:00"/>
        <d v="2015-03-23T21:27:00"/>
        <d v="2015-03-25T00:14:00"/>
        <d v="2015-03-26T00:45:00"/>
        <d v="2015-03-26T02:50:00"/>
        <d v="2015-03-26T22:02:00"/>
        <d v="2015-03-27T02:15:00"/>
        <d v="2015-03-27T22:30:00"/>
        <d v="2015-03-30T01:17:00"/>
        <d v="2015-03-30T21:47:00"/>
        <d v="2015-03-30T23:42:00"/>
        <d v="2015-04-01T01:21:00"/>
        <d v="2015-04-01T05:20:00"/>
        <d v="2015-04-02T04:34:00"/>
        <d v="2015-04-03T14:49:00"/>
        <d v="2015-04-03T23:20:00"/>
        <d v="2015-04-06T01:52:00"/>
        <d v="2015-04-06T02:00:00"/>
        <d v="2015-04-07T00:49:00"/>
        <d v="2015-04-07T04:27:00"/>
        <d v="2015-04-07T21:41:00"/>
        <d v="2015-04-07T23:08:00"/>
        <d v="2015-04-07T23:16:00"/>
        <d v="2015-04-09T23:01:00"/>
        <d v="2015-04-10T00:20:00"/>
        <d v="2015-04-13T13:40:00"/>
        <d v="2015-04-14T03:05:00"/>
        <d v="2015-04-14T21:48:00"/>
        <d v="2015-04-15T00:50:00"/>
        <d v="2015-04-16T01:12:00"/>
        <d v="2015-04-16T21:23:00"/>
        <d v="2015-04-16T23:36:00"/>
        <d v="2015-04-17T08:59:00"/>
        <d v="2015-04-17T21:59:00"/>
        <d v="2015-04-17T23:25:00"/>
        <d v="2015-04-20T01:59:00"/>
        <d v="2015-04-21T02:05:00"/>
        <d v="2015-04-21T23:32:00"/>
        <d v="2015-04-23T12:02:00"/>
        <d v="2015-04-23T04:09:00"/>
        <d v="2015-04-23T21:59:00"/>
        <d v="2015-04-24T05:45:00"/>
        <d v="2015-04-29T00:48:00"/>
        <d v="2015-04-29T03:58:00"/>
        <d v="2015-04-30T03:18:00"/>
        <d v="2015-04-30T22:23:00"/>
        <d v="2015-05-01T01:00:00"/>
        <d v="2015-05-01T01:24:00"/>
        <d v="2015-05-01T02:09:00"/>
        <d v="2015-05-01T23:34:00"/>
        <d v="2015-05-04T22:31:00"/>
        <d v="2015-05-05T01:56:00"/>
        <d v="2015-05-05T04:02:00"/>
        <d v="2015-05-05T22:51:00"/>
        <d v="2015-05-06T01:45:00"/>
        <d v="2015-05-06T03:08:00"/>
        <d v="2015-05-07T01:28:00"/>
        <d v="2015-05-07T02:10:00"/>
        <d v="2015-05-08T02:57:00"/>
        <d v="2015-05-11T09:59:00"/>
        <d v="2015-05-12T02:31:00"/>
        <d v="2015-05-12T23:16:00"/>
        <d v="2015-05-13T00:39:00"/>
        <d v="2015-05-13T02:14:00"/>
        <d v="2015-05-13T21:41:00"/>
        <d v="2015-05-14T00:24:00"/>
        <d v="2015-05-14T01:04:00"/>
        <d v="2015-05-14T05:21:00"/>
        <d v="2015-05-15T02:35:00"/>
        <d v="2015-05-15T03:41:00"/>
        <d v="2015-05-15T23:05:00"/>
        <d v="2015-05-19T03:00:00"/>
        <d v="2015-05-19T22:55:00"/>
        <d v="2015-05-20T03:44:00"/>
        <d v="2015-05-20T21:26:00"/>
        <d v="2015-05-20T23:16:00"/>
        <d v="2015-05-21T02:48:00"/>
        <d v="2015-05-22T10:17:00"/>
        <d v="2015-05-22T23:29:00"/>
        <d v="2015-05-25T01:00:00"/>
        <d v="2015-05-25T02:18:00"/>
        <d v="2015-05-26T10:19:00"/>
        <d v="2015-05-27T02:52:00"/>
        <d v="2015-05-27T22:30:00"/>
        <d v="2015-05-28T22:34:00"/>
        <d v="2015-05-29T03:45:00"/>
        <d v="2015-05-29T21:29:00"/>
        <d v="2015-06-01T00:57:00"/>
        <d v="2015-06-01T22:12:00"/>
        <d v="2015-06-02T21:57:00"/>
        <d v="2015-06-03T01:36:00"/>
        <d v="2015-06-03T04:16:00"/>
        <d v="2015-06-03T21:41:00"/>
        <d v="2015-06-04T04:03:00"/>
        <d v="2015-06-05T10:01:00"/>
        <d v="2015-06-05T21:54:00"/>
        <d v="2015-06-05T22:10:00"/>
        <d v="2015-06-05T23:11:00"/>
        <d v="2015-06-05T23:27:00"/>
        <d v="2015-06-08T02:48:00"/>
        <d v="2015-06-08T03:27:00"/>
        <d v="2015-06-08T21:13:00"/>
        <d v="2015-06-08T21:29:00"/>
        <d v="2015-06-09T00:04:00"/>
        <d v="2015-06-09T02:06:00"/>
        <d v="2015-06-10T02:46:00"/>
        <d v="2015-06-11T04:30:00"/>
        <d v="2015-06-12T02:49:00"/>
        <d v="2015-06-12T21:53:00"/>
        <d v="2015-06-12T23:57:00"/>
        <d v="2015-06-15T01:22:00"/>
        <d v="2015-06-15T23:22:00"/>
        <d v="2015-06-17T00:01:00"/>
        <d v="2015-06-17T02:50:00"/>
        <d v="2015-06-17T21:01:00"/>
        <d v="2015-06-17T21:41:00"/>
        <d v="2015-06-17T22:45:00"/>
        <d v="2015-06-18T09:16:00"/>
        <d v="2015-06-18T22:36:00"/>
        <d v="2015-06-19T04:02:00"/>
        <d v="2015-06-19T21:53:00"/>
        <d v="2015-06-22T00:00:00"/>
        <d v="2015-06-22T02:58:00"/>
        <d v="2015-06-23T02:00:00"/>
        <d v="2015-06-23T03:19:00"/>
        <d v="2015-06-23T23:02:00"/>
        <d v="2015-06-24T21:13:00"/>
        <d v="2015-06-25T03:24:00"/>
        <d v="2015-06-26T03:54:00"/>
        <d v="2015-06-26T21:59:00"/>
        <d v="2015-06-29T00:42:00"/>
        <d v="2015-06-29T01:31:00"/>
        <d v="2015-06-29T01:43:00"/>
        <d v="2015-06-29T02:30:00"/>
        <d v="2015-06-29T21:49:00"/>
        <d v="2015-06-30T03:24:00"/>
        <d v="2015-06-30T02:54:00"/>
        <d v="2015-07-01T00:33:00"/>
        <d v="2015-07-01T03:27:00"/>
        <d v="2015-07-02T01:51:00"/>
        <d v="2015-07-03T04:30:00"/>
        <d v="2015-07-06T02:02:00"/>
        <d v="2015-07-06T22:52:00"/>
        <d v="2015-07-07T04:44:00"/>
        <d v="2015-07-08T00:28:00"/>
        <d v="2015-07-08T00:50:00"/>
        <d v="2015-07-09T04:16:00"/>
        <d v="2015-07-10T02:37:00"/>
        <d v="2015-07-10T23:32:00"/>
        <d v="2015-07-13T01:06:00"/>
        <d v="2015-07-13T02:01:00"/>
        <d v="2015-07-13T21:31:00"/>
        <d v="2015-07-13T22:01:00"/>
        <d v="2015-07-13T23:24:00"/>
        <d v="2015-07-14T01:28:00"/>
        <d v="2015-07-14T02:32:00"/>
        <d v="2015-07-16T02:28:00"/>
        <d v="2015-07-16T22:01:00"/>
        <d v="2015-07-20T00:22:00"/>
        <d v="2015-07-20T01:46:00"/>
        <d v="2015-07-20T22:58:00"/>
        <d v="2015-07-21T04:11:00"/>
        <d v="2015-07-22T04:32:00"/>
        <d v="2015-07-23T00:40:00"/>
        <d v="2015-07-23T23:59:00"/>
        <d v="2015-07-27T00:00:00"/>
        <d v="2015-07-27T03:13:00"/>
        <d v="2015-07-27T21:55:00"/>
        <d v="2015-07-28T01:50:00"/>
        <d v="2015-07-28T21:59:00"/>
        <d v="2015-07-28T23:56:00"/>
        <d v="2015-07-29T02:17:00"/>
        <d v="2015-07-30T10:55:00"/>
        <d v="2015-07-31T05:27:00"/>
        <d v="2015-07-31T21:43:00"/>
        <d v="2015-07-31T21:58:00"/>
        <d v="2015-07-31T23:17:00"/>
        <d v="2015-08-04T01:36:00"/>
        <d v="2015-08-04T03:39:00"/>
        <d v="2015-08-05T01:44:00"/>
        <d v="2015-08-06T04:30:00"/>
        <d v="2015-08-10T01:52:00"/>
        <d v="2015-08-12T04:16:00"/>
        <d v="2015-08-13T03:40:00"/>
        <d v="2015-08-14T01:46:00"/>
        <d v="2015-08-14T02:17:00"/>
        <d v="2015-08-17T00:04:00"/>
        <d v="2015-08-18T04:35:00"/>
        <d v="2015-08-19T01:05:00"/>
        <d v="2015-08-19T03:14:00"/>
        <d v="2015-08-19T21:45:00"/>
        <d v="2015-08-20T02:23:00"/>
        <d v="2015-08-21T11:20:00"/>
        <d v="2015-08-24T06:45:00"/>
        <d v="2015-08-24T21:32:00"/>
        <d v="2015-08-24T22:40:00"/>
        <d v="2015-08-25T01:32:00"/>
        <d v="2015-08-25T22:51:00"/>
        <d v="2015-08-25T23:15:00"/>
        <d v="2015-08-26T00:31:00"/>
        <d v="2015-08-26T21:00:00"/>
        <d v="2015-08-26T21:15:00"/>
        <d v="2015-08-27T06:14:00"/>
        <d v="2015-08-27T03:08:00"/>
        <d v="2015-08-27T21:35:00"/>
        <d v="2015-08-27T21:49:00"/>
        <d v="2015-08-27T21:56:00"/>
        <d v="2015-08-27T22:43:00"/>
        <d v="2015-08-27T23:11:00"/>
        <d v="2015-08-27T23:30:00"/>
        <d v="2015-08-28T01:34:00"/>
        <d v="2015-08-28T05:24:00"/>
        <d v="2015-08-28T21:35:00"/>
        <d v="2015-08-31T01:08:00"/>
        <d v="2015-08-31T09:10:00"/>
        <d v="2015-08-31T21:27:00"/>
        <d v="2015-09-01T01:42:00"/>
        <d v="2015-09-01T04:15:00"/>
        <d v="2015-09-01T21:32:00"/>
        <d v="2015-09-01T22:14:00"/>
        <d v="2015-09-01T23:08:00"/>
        <d v="2015-09-01T23:30:00"/>
        <d v="2015-09-02T01:29:00"/>
        <d v="2015-09-02T01:33:00"/>
        <d v="2015-09-02T01:56:00"/>
        <d v="2015-09-02T21:32:00"/>
        <d v="2015-09-02T21:39:00"/>
        <d v="2015-09-02T21:58:00"/>
        <d v="2015-09-02T23:15:00"/>
        <d v="2015-09-03T04:30:00"/>
        <d v="2015-09-03T21:04:00"/>
        <d v="2015-09-03T21:16:00"/>
        <d v="2015-09-03T21:56:00"/>
        <d v="2015-09-03T23:37:00"/>
        <d v="2015-09-04T02:42:00"/>
        <d v="2015-09-07T02:04:00"/>
        <d v="2015-09-08T00:23:00"/>
        <d v="2015-09-08T21:45:00"/>
        <d v="2015-09-09T01:22:00"/>
        <d v="2015-09-09T01:43:00"/>
        <d v="2015-09-09T02:26:00"/>
        <d v="2015-09-10T04:48:00"/>
        <d v="2015-09-10T23:06:00"/>
        <d v="2015-09-11T01:58:00"/>
        <d v="2015-09-14T01:20:00"/>
        <d v="2015-09-14T01:46:00"/>
        <d v="2015-09-15T01:41:00"/>
        <d v="2015-09-15T21:50:00"/>
        <d v="2015-09-16T00:18:00"/>
        <d v="2015-09-16T09:07:00"/>
        <d v="2015-09-17T01:29:00"/>
        <d v="2015-09-17T01:54:00"/>
        <d v="2015-09-17T21:33:00"/>
        <d v="2015-09-17T22:05:00"/>
        <d v="2015-09-17T22:34:00"/>
        <d v="2015-09-17T22:41:00"/>
        <d v="2015-09-18T01:07:00"/>
        <d v="2015-09-18T03:15:00"/>
        <d v="2015-09-18T21:58:00"/>
        <d v="2015-09-18T23:05:00"/>
        <d v="2015-09-18T23:55:00"/>
        <d v="2015-09-21T01:51:00"/>
        <d v="2015-09-21T22:31:00"/>
        <d v="2015-09-22T00:55:00"/>
        <d v="2015-09-22T01:53:00"/>
        <d v="2015-09-22T03:30:00"/>
        <d v="2015-09-22T21:36:00"/>
        <d v="2015-09-23T00:46:00"/>
        <d v="2015-09-23T02:58:00"/>
        <d v="2015-09-23T21:06:00"/>
        <d v="2015-09-23T23:17:00"/>
        <d v="2015-09-24T01:36:00"/>
        <d v="2015-09-24T02:00:00"/>
        <d v="2015-09-25T00:00:00"/>
        <d v="2015-09-25T01:56:00"/>
        <d v="2015-09-25T21:44:00"/>
        <d v="2015-09-25T22:21:00"/>
        <d v="2015-09-25T22:48:00"/>
        <d v="2015-09-25T23:57:00"/>
        <d v="2015-09-28T02:00:00"/>
        <d v="2015-09-28T22:36:00"/>
        <d v="2015-09-29T21:16:00"/>
        <d v="2015-09-29T22:32:00"/>
        <d v="2015-09-29T23:35:00"/>
        <d v="2015-09-30T09:42:00"/>
        <d v="2015-09-30T23:41:00"/>
        <d v="2015-10-01T02:33:00"/>
        <d v="2015-10-01T22:30:00"/>
        <d v="2015-10-01T23:16:00"/>
        <d v="2015-10-02T01:31:00"/>
        <d v="2015-10-02T03:06:00"/>
        <d v="2015-10-06T10:59:00"/>
        <d v="2015-10-05T22:56:00"/>
        <d v="2015-10-06T03:10:00"/>
        <d v="2015-10-06T21:10:00"/>
        <d v="2015-10-06T22:34:00"/>
        <d v="2015-10-07T01:20:00"/>
        <d v="2015-10-07T22:02:00"/>
        <d v="2015-10-07T22:33:00"/>
        <d v="2015-10-08T00:23:00"/>
        <d v="2015-10-08T03:34:00"/>
        <d v="2015-10-08T21:19:00"/>
        <d v="2015-10-08T21:22:00"/>
        <d v="2015-10-09T01:42:00"/>
        <d v="2015-10-09T00:59:00"/>
        <d v="2015-10-09T02:01:00"/>
        <d v="2015-10-12T00:00:00"/>
        <d v="2015-10-12T02:06:00"/>
        <d v="2015-10-14T10:36:00"/>
        <d v="2015-10-14T21:51:00"/>
        <d v="2015-10-14T22:35:00"/>
        <d v="2015-10-14T22:58:00"/>
        <d v="2015-10-14T23:17:00"/>
        <d v="2015-10-15T00:47:00"/>
        <d v="2015-10-16T03:01:00"/>
        <d v="2015-10-19T00:01:00"/>
        <d v="2015-10-20T02:59:00"/>
        <d v="2015-10-20T23:27:00"/>
        <d v="2015-10-21T22:05:00"/>
        <d v="2015-10-22T03:25:00"/>
        <d v="2015-10-22T23:54:00"/>
        <d v="2015-10-23T02:01:00"/>
        <d v="2015-10-23T21:54:00"/>
        <d v="2015-10-25T23:51:00"/>
        <d v="2015-10-26T00:43:00"/>
        <d v="2015-10-26T02:02:00"/>
        <d v="2015-10-27T02:14:00"/>
        <d v="2015-10-27T21:01:00"/>
        <d v="2015-10-27T21:34:00"/>
        <d v="2015-10-27T22:41:00"/>
        <d v="2015-10-28T01:01:00"/>
        <d v="2015-10-28T01:57:00"/>
        <d v="2015-10-28T21:04:00"/>
        <d v="2015-10-28T23:50:00"/>
        <d v="2015-10-29T22:11:00"/>
        <d v="2015-10-30T10:35:00"/>
        <d v="2015-10-30T21:50:00"/>
        <d v="2015-11-02T00:59:00"/>
        <d v="2015-11-02T03:21:00"/>
        <d v="2015-11-03T05:29:00"/>
        <d v="2015-11-03T21:59:00"/>
        <d v="2015-11-03T22:53:00"/>
        <d v="2015-11-04T01:46:00"/>
        <d v="2015-11-04T21:21:00"/>
        <d v="2015-11-04T23:52:00"/>
        <d v="2015-11-05T00:36:00"/>
        <d v="2015-11-05T02:22:00"/>
        <d v="2015-11-05T22:47:00"/>
        <d v="2015-11-06T23:43:00"/>
        <d v="2015-11-09T03:59:00"/>
        <d v="2015-11-10T00:33:00"/>
        <d v="2015-11-10T01:13:00"/>
        <d v="2015-11-10T21:42:00"/>
        <d v="2015-11-11T01:35:00"/>
        <d v="2015-11-11T02:29:00"/>
        <d v="2015-11-11T22:19:00"/>
        <d v="2015-11-12T02:30:00"/>
        <d v="2015-11-12T21:11:00"/>
        <d v="2015-11-12T22:14:00"/>
        <d v="2015-11-16T15:25:00"/>
        <d v="2015-11-16T00:02:00"/>
        <d v="2015-11-16T01:06:00"/>
        <d v="2015-11-16T01:13:00"/>
        <d v="2015-11-16T04:37:00"/>
        <d v="2015-11-16T21:11:00"/>
        <d v="2015-11-16T23:09:00"/>
        <d v="2015-11-17T00:59:00"/>
        <d v="2015-11-17T02:29:00"/>
        <d v="2015-11-17T21:59:00"/>
        <d v="2015-11-18T01:05:00"/>
        <d v="2015-11-18T21:33:00"/>
        <d v="2015-11-23T10:30:00"/>
        <d v="2015-11-20T01:46:00"/>
        <d v="2015-11-24T03:40:00"/>
        <d v="2015-11-25T03:51:00"/>
        <d v="2015-11-25T23:59:00"/>
        <d v="2015-11-30T01:28:00"/>
        <d v="2015-11-30T01:54:00"/>
        <d v="2015-12-01T01:43:00"/>
        <d v="2015-12-01T23:45:00"/>
        <d v="2015-12-02T23:58:00"/>
        <d v="2015-12-03T03:53:00"/>
        <d v="2015-12-03T22:17:00"/>
        <d v="2015-12-04T21:31:00"/>
        <d v="2015-12-04T22:19:00"/>
        <d v="2015-12-07T02:01:00"/>
        <d v="2015-12-08T01:58:00"/>
        <d v="2015-12-08T22:45:00"/>
        <d v="2015-12-09T00:57:00"/>
        <d v="2015-12-09T04:03:00"/>
        <d v="2015-12-09T21:16:00"/>
        <d v="2015-12-09T21:55:00"/>
        <d v="2015-12-09T22:13:00"/>
        <d v="2015-12-09T22:48:00"/>
        <d v="2015-12-09T23:47:00"/>
        <d v="2015-12-10T01:53:00"/>
        <d v="2015-12-11T17:05:00"/>
        <d v="2015-12-11T21:56:00"/>
        <d v="2015-12-11T23:09:00"/>
        <d v="2015-12-14T01:14:00"/>
        <d v="2015-12-14T01:29:00"/>
        <d v="2015-12-14T03:24:00"/>
        <d v="2015-12-14T22:04:00"/>
        <d v="2015-12-15T00:20:00"/>
        <d v="2016-01-15T02:21:00"/>
        <d v="2016-01-15T21:22:00"/>
        <d v="2016-01-15T22:16:00"/>
        <d v="2016-01-18T00:03:00"/>
        <d v="2016-01-18T01:17:00"/>
        <d v="2016-01-18T23:32:00"/>
        <d v="2016-01-19T01:35:00"/>
        <d v="2016-01-19T02:02:00"/>
        <d v="2016-01-19T21:26:00"/>
        <d v="2016-01-19T22:03:00"/>
        <d v="2016-01-19T22:21:00"/>
        <d v="2016-01-19T22:53:00"/>
        <d v="2016-01-20T01:12:00"/>
        <d v="2016-01-20T01:56:00"/>
        <d v="2016-01-20T21:31:00"/>
        <d v="2016-01-21T05:52:00"/>
        <d v="2016-01-21T21:29:00"/>
        <d v="2016-01-21T21:37:00"/>
        <d v="2016-01-21T23:48:00"/>
        <d v="2016-01-22T00:58:00"/>
        <d v="2016-01-22T01:08:00"/>
        <d v="2016-01-22T03:47:00"/>
        <d v="2016-01-22T21:40:00"/>
        <d v="2016-01-22T23:27:00"/>
        <d v="2016-01-26T04:51:00"/>
        <d v="2016-01-27T02:30:00"/>
        <d v="2016-01-27T22:31:00"/>
        <d v="2016-01-28T02:22:00"/>
        <d v="2016-01-28T21:28:00"/>
        <d v="2016-01-28T22:10:00"/>
        <d v="2016-01-29T05:51:00"/>
        <d v="2016-01-29T22:51:00"/>
        <d v="2016-02-01T00:41:00"/>
        <d v="2016-02-01T01:00:00"/>
        <d v="2016-02-01T01:09:00"/>
        <d v="2016-02-01T21:10:00"/>
        <d v="2016-02-02T02:27:00"/>
        <d v="2016-02-02T01:02:00"/>
        <d v="2016-02-02T21:50:00"/>
        <d v="2016-02-02T22:55:00"/>
        <d v="2016-02-03T01:04:00"/>
        <d v="2016-02-03T01:16:00"/>
        <d v="2016-02-03T02:27:00"/>
        <d v="2016-02-03T21:08:00"/>
        <d v="2016-02-03T22:26:00"/>
        <d v="2016-02-03T23:25:00"/>
        <d v="2016-02-04T21:56:00"/>
        <d v="2016-02-04T22:10:00"/>
        <d v="2016-02-04T23:59:00"/>
        <d v="2016-02-05T01:25:00"/>
        <d v="2016-02-05T21:39:00"/>
        <d v="2016-02-05T21:46:00"/>
        <d v="2016-02-05T22:16:00"/>
        <d v="2016-02-08T00:02:00"/>
        <d v="2016-02-08T11:33:00"/>
        <d v="2016-02-08T22:43:00"/>
        <d v="2016-02-08T23:09:00"/>
        <d v="2016-02-09T07:37:00"/>
        <d v="2016-02-09T21:08:00"/>
        <d v="2016-02-09T21:45:00"/>
        <d v="2016-02-09T21:48:00"/>
        <d v="2016-02-09T22:20:00"/>
        <d v="2016-02-10T01:07:00"/>
        <d v="2016-02-10T21:15:00"/>
        <d v="2016-02-10T21:56:00"/>
        <d v="2016-02-10T22:29:00"/>
        <d v="2016-02-10T22:56:00"/>
        <d v="2016-02-10T23:13:00"/>
        <d v="2016-02-11T00:59:00"/>
        <d v="2016-02-11T01:47:00"/>
        <d v="2016-02-11T03:02:00"/>
        <d v="2016-02-11T21:38:00"/>
        <d v="2016-02-11T23:00:00"/>
        <d v="2016-02-12T01:05:00"/>
        <d v="2016-02-12T21:18:00"/>
        <d v="2016-02-12T21:30:00"/>
        <d v="2016-02-12T23:14:00"/>
        <d v="2016-02-15T04:03:00"/>
        <d v="2016-02-16T02:21:00"/>
        <d v="2016-02-16T21:14:00"/>
        <d v="2016-02-16T21:30:00"/>
        <d v="2016-02-17T03:15:00"/>
        <d v="2016-02-18T01:35:00"/>
        <d v="2016-02-18T22:14:00"/>
        <d v="2016-02-18T22:49:00"/>
        <d v="2016-02-19T02:27:00"/>
        <d v="2016-02-19T21:29:00"/>
        <d v="2016-02-22T01:02:00"/>
        <d v="2016-02-22T01:24:00"/>
        <d v="2016-02-22T02:13:00"/>
        <d v="2016-02-22T22:42:00"/>
        <d v="2016-02-23T01:29:00"/>
        <d v="2016-02-23T01:46:00"/>
        <d v="2016-02-23T02:41:00"/>
        <d v="2016-02-23T22:04:00"/>
        <d v="2016-02-24T02:26:00"/>
        <d v="2016-02-25T00:13:00"/>
        <d v="2016-02-25T01:53:00"/>
        <d v="2016-02-25T02:05:00"/>
        <d v="2016-02-25T21:02:00"/>
        <d v="2016-02-25T21:52:00"/>
        <d v="2016-02-25T22:18:00"/>
        <d v="2016-02-25T23:43:00"/>
        <d v="2016-02-26T01:03:00"/>
        <d v="2016-02-26T21:16:00"/>
        <d v="2016-02-29T00:07:00"/>
        <d v="2016-02-29T22:53:00"/>
        <d v="2016-02-29T23:37:00"/>
        <d v="2016-03-02T21:15:00"/>
        <d v="2016-03-02T22:26:00"/>
        <d v="2016-03-02T23:22:00"/>
        <d v="2016-03-03T02:01:00"/>
        <d v="2016-03-04T01:33:00"/>
        <d v="2016-03-04T22:57:00"/>
        <d v="2016-03-04T23:34:00"/>
        <d v="2016-03-07T01:06:00"/>
        <d v="2016-03-07T01:57:00"/>
        <d v="2016-03-07T22:19:00"/>
        <d v="2016-03-08T11:55:00"/>
        <d v="2016-03-08T21:31:00"/>
        <d v="2016-03-09T05:16:00"/>
        <d v="2016-03-09T22:00:00"/>
        <d v="2016-03-09T22:33:00"/>
        <d v="2016-03-09T23:57:00"/>
        <d v="2016-03-10T00:41:00"/>
        <d v="2016-03-10T00:56:00"/>
        <d v="2016-03-10T01:20:00"/>
        <d v="2016-03-11T03:04:00"/>
        <d v="2016-03-11T22:08:00"/>
        <d v="2016-03-11T23:45:00"/>
        <d v="2016-03-14T01:07:00"/>
        <d v="2016-03-15T02:40:00"/>
        <d v="2016-03-16T03:17:00"/>
        <d v="2016-03-17T01:42:00"/>
        <d v="2016-03-18T01:16:00"/>
        <d v="2016-03-18T01:59:00"/>
        <d v="2016-03-21T06:20:00"/>
        <d v="2016-03-22T00:22:00"/>
        <d v="2016-03-22T22:30:00"/>
        <d v="2016-03-23T02:17:00"/>
        <d v="2016-03-23T22:39:00"/>
        <d v="2016-03-24T02:25:00"/>
        <d v="2016-03-24T22:38:00"/>
        <d v="2016-03-24T22:59:00"/>
        <d v="2016-03-25T22:54:00"/>
        <d v="2016-03-29T00:52:00"/>
        <d v="2016-03-29T23:59:00"/>
        <d v="2016-03-30T01:43:00"/>
        <d v="2016-03-31T21:52:00"/>
        <d v="2016-04-01T01:06:00"/>
        <d v="2016-04-01T21:27:00"/>
        <d v="2016-04-04T00:00:00"/>
        <d v="2016-04-04T02:06:00"/>
        <d v="2016-04-05T07:29:00"/>
        <d v="2016-04-05T01:07:00"/>
        <d v="2016-04-07T10:17:00"/>
        <d v="2016-04-08T19:26:00"/>
        <d v="2016-04-07T22:25:00"/>
        <d v="2016-04-08T01:24:00"/>
        <d v="2016-04-08T22:08:00"/>
        <d v="2016-04-08T22:31:00"/>
        <d v="2016-04-11T03:26:00"/>
        <d v="2016-04-11T22:04:00"/>
        <d v="2016-04-12T03:17:00"/>
        <d v="2016-04-12T21:05:00"/>
        <d v="2016-04-13T08:58:00"/>
        <d v="2016-04-13T21:55:00"/>
        <d v="2016-04-13T22:51:00"/>
        <d v="2016-04-13T23:26:00"/>
        <d v="2016-04-14T23:21:00"/>
        <d v="2016-04-15T04:16:00"/>
        <d v="2016-04-18T00:00:00"/>
        <d v="2016-04-18T01:47:00"/>
        <d v="2016-04-19T12:15:00"/>
        <d v="2016-04-20T01:55:00"/>
        <d v="2016-04-20T11:03:00"/>
        <d v="2016-04-20T21:35:00"/>
        <d v="2016-04-20T22:17:00"/>
        <d v="2016-04-20T23:15:00"/>
        <d v="2016-04-21T02:01:00"/>
        <d v="2016-04-21T21:52:00"/>
        <d v="2016-04-22T06:34:00"/>
        <d v="2016-04-22T21:32:00"/>
        <d v="2016-04-22T23:22:00"/>
        <d v="2016-04-26T02:20:00"/>
        <d v="2016-04-26T21:36:00"/>
        <d v="2016-04-26T22:06:00"/>
        <d v="2016-04-27T22:03:00"/>
        <d v="2016-04-27T23:07:00"/>
        <d v="2016-04-29T08:01:00"/>
        <d v="2016-04-29T21:47:00"/>
        <d v="2016-04-29T23:05:00"/>
        <d v="2016-05-02T03:35:00"/>
        <d v="2016-05-02T21:42:00"/>
        <d v="2016-05-02T23:59:00"/>
        <d v="2016-05-03T21:37:00"/>
        <d v="2016-05-03T21:58:00"/>
        <d v="2016-05-04T04:38:00"/>
        <d v="2016-05-05T03:47:00"/>
        <d v="2016-05-06T04:02:00"/>
        <d v="2016-05-09T00:34:00"/>
        <d v="2016-05-09T06:35:00"/>
        <d v="2016-05-09T22:15:00"/>
        <d v="2016-05-09T23:06:00"/>
        <d v="2016-05-11T04:41:00"/>
        <d v="2016-05-11T02:23:00"/>
        <d v="2016-05-12T12:07:00"/>
        <d v="2016-05-12T23:21:00"/>
        <d v="2016-05-16T03:06:00"/>
        <d v="2016-05-17T02:13:00"/>
        <d v="2016-05-17T22:56:00"/>
        <d v="2016-05-18T18:27:00"/>
        <d v="2016-05-18T23:31:00"/>
        <d v="2016-05-19T02:35:00"/>
        <d v="2016-05-20T06:49:00"/>
        <d v="2016-05-23T02:56:00"/>
        <d v="2016-05-25T04:25:00"/>
        <d v="2016-05-26T00:20:00"/>
        <d v="2016-05-26T03:15:00"/>
        <d v="2016-05-27T00:04:00"/>
        <d v="2016-05-26T23:26:00"/>
        <d v="2016-05-27T01:41:00"/>
        <d v="2016-05-27T21:41:00"/>
        <d v="2016-05-30T00:00:00"/>
        <d v="2016-05-30T02:54:00"/>
        <d v="2016-05-31T22:20:00"/>
        <d v="2016-05-31T22:52:00"/>
        <d v="2016-06-01T09:33:00"/>
        <d v="2016-06-01T01:46:00"/>
        <d v="2016-06-01T22:52:00"/>
        <d v="2016-06-02T04:30:00"/>
        <d v="2016-06-02T21:06:00"/>
        <d v="2016-06-03T21:07:00"/>
        <d v="2016-06-03T22:19:00"/>
        <d v="2016-06-07T04:40:00"/>
        <d v="2016-06-08T01:14:00"/>
        <d v="2016-06-08T03:44:00"/>
        <d v="2016-06-09T00:43:00"/>
        <d v="2016-06-09T02:59:00"/>
        <d v="2016-06-09T23:41:00"/>
        <d v="2016-06-10T02:24:00"/>
        <d v="2016-06-13T00:35:00"/>
        <d v="2016-06-14T03:54:00"/>
        <d v="2016-06-14T21:29:00"/>
        <d v="2016-06-15T04:02:00"/>
        <d v="2016-06-15T21:25:00"/>
        <d v="2016-06-16T01:45:00"/>
        <d v="2016-06-16T21:27:00"/>
        <d v="2016-06-16T22:56:00"/>
        <d v="2016-06-17T23:11:00"/>
        <d v="2016-06-20T01:39:00"/>
        <d v="2016-06-20T01:58:00"/>
        <d v="2016-06-20T21:32:00"/>
        <d v="2016-06-20T22:56:00"/>
        <d v="2016-06-21T03:23:00"/>
        <d v="2016-06-22T22:23:00"/>
        <d v="2016-06-23T00:04:00"/>
        <d v="2016-06-23T21:16:00"/>
        <d v="2016-06-23T21:54:00"/>
        <d v="2016-06-23T22:50:00"/>
        <d v="2016-06-23T23:59:00"/>
        <d v="2016-06-24T22:09:00"/>
        <d v="2016-06-24T22:40:00"/>
        <d v="2016-06-24T22:59:00"/>
        <d v="2016-06-27T21:15:00"/>
        <d v="2016-06-27T22:44:00"/>
        <d v="2016-06-27T22:49:00"/>
        <d v="2016-06-28T00:25:00"/>
        <d v="2016-06-28T01:22:00"/>
        <d v="2016-06-28T03:31:00"/>
        <d v="2016-06-28T22:15:00"/>
        <d v="2016-06-29T08:46:00"/>
        <d v="2016-06-29T23:15:00"/>
        <d v="2016-06-30T21:09:00"/>
        <d v="2016-06-30T21:37:00"/>
        <d v="2016-07-01T01:00:00"/>
        <d v="2016-07-01T03:20:00"/>
        <d v="2016-07-01T22:37:00"/>
        <d v="2016-07-01T23:43:00"/>
        <d v="2016-07-04T02:03:00"/>
        <d v="2016-07-05T04:07:00"/>
        <d v="2016-07-05T02:53:00"/>
        <d v="2016-07-06T01:51:00"/>
        <d v="2016-07-06T21:03:00"/>
        <d v="2016-07-06T21:33:00"/>
        <d v="2016-07-07T00:35:00"/>
        <d v="2016-07-07T04:32:00"/>
        <d v="2016-07-07T02:17:00"/>
        <d v="2016-07-07T22:00:00"/>
        <d v="2016-07-08T07:08:00"/>
        <d v="2016-07-08T22:16:00"/>
        <d v="2016-07-11T02:11:00"/>
        <d v="2016-07-11T22:38:00"/>
        <d v="2016-07-13T05:34:00"/>
        <d v="2016-07-13T12:16:00"/>
        <d v="2016-07-13T22:34:00"/>
        <d v="2016-07-14T01:10:00"/>
        <d v="2016-07-15T01:39:00"/>
        <d v="2016-07-15T23:36:00"/>
        <d v="2016-07-18T01:34:00"/>
        <d v="2016-07-18T23:11:00"/>
        <d v="2016-07-19T01:00:00"/>
        <d v="2016-07-19T20:48:00"/>
        <d v="2016-07-19T22:45:00"/>
        <d v="2016-07-20T00:59:00"/>
        <d v="2016-07-21T08:40:00"/>
        <d v="2016-07-21T22:41:00"/>
        <d v="2016-07-22T23:11:00"/>
        <d v="2016-07-26T00:06:00"/>
        <d v="2016-07-27T01:03:00"/>
        <d v="2016-07-27T03:20:00"/>
        <d v="2016-07-27T21:53:00"/>
        <d v="2016-07-28T01:00:00"/>
        <d v="2016-07-28T15:54:00"/>
        <d v="2016-07-28T21:45:00"/>
        <d v="2016-07-29T23:33:00"/>
        <d v="2016-08-01T23:23:00"/>
        <d v="2016-08-02T04:26:00"/>
        <d v="2016-08-02T21:36:00"/>
        <d v="2016-08-03T02:20:00"/>
        <d v="2016-08-03T22:51:00"/>
        <d v="2016-08-04T22:13:00"/>
        <d v="2016-08-09T00:39:00"/>
        <d v="2016-08-09T03:55:00"/>
        <d v="2016-08-09T22:06:00"/>
        <d v="2016-08-10T03:22:00"/>
        <d v="2016-08-11T00:00:00"/>
        <d v="2016-08-11T01:09:00"/>
        <d v="2016-08-11T22:17:00"/>
        <d v="2016-08-12T21:44:00"/>
        <d v="2016-08-15T03:07:00"/>
        <d v="2016-08-17T00:58:00"/>
        <d v="2016-08-17T21:12:00"/>
        <d v="2016-08-18T03:25:00"/>
        <d v="2016-08-18T21:17:00"/>
        <d v="2016-08-18T21:59:00"/>
        <d v="2016-08-18T22:34:00"/>
        <d v="2016-08-23T00:03:00"/>
        <d v="2016-08-22T00:00:00"/>
        <d v="2016-08-22T03:00:00"/>
        <d v="2016-08-23T00:06:00"/>
        <d v="2016-08-23T04:30:00"/>
        <d v="2016-08-23T21:51:00"/>
        <d v="2016-08-24T23:51:00"/>
        <d v="2016-08-26T09:41:00"/>
        <d v="2016-08-29T00:16:00"/>
        <d v="2016-08-29T09:51:00"/>
        <d v="2016-08-31T07:19:00"/>
        <d v="2016-08-31T22:34:00"/>
        <d v="2016-09-02T02:26:00"/>
        <d v="2016-09-08T02:31:00"/>
        <d v="2016-09-08T21:23:00"/>
        <d v="2016-09-09T03:12:00"/>
        <d v="2016-09-12T15:47:00"/>
        <d v="2016-09-13T03:45:00"/>
        <d v="2016-09-13T02:12:00"/>
        <d v="2016-09-14T01:12:00"/>
        <d v="2016-09-14T22:44:00"/>
        <d v="2016-09-15T04:30:00"/>
        <d v="2016-09-16T03:02:00"/>
        <d v="2016-09-19T00:00:00"/>
        <d v="2016-09-23T18:57:00"/>
        <d v="2016-09-20T04:28:00"/>
        <d v="2016-09-26T03:08:00"/>
        <d v="2016-09-26T22:57:00"/>
        <d v="2016-09-28T11:55:00"/>
        <d v="2016-09-29T07:07:00"/>
        <d v="2016-09-29T21:15:00"/>
        <d v="2016-09-30T04:45:00"/>
        <d v="2016-10-03T00:13:00"/>
        <d v="2016-10-04T04:41:00"/>
        <d v="2016-10-05T01:02:00"/>
        <d v="2016-10-05T03:26:00"/>
        <d v="2016-10-05T23:17:00"/>
        <d v="2016-10-06T02:21:00"/>
        <d v="2016-10-07T02:18:00"/>
        <d v="2016-10-07T21:59:00"/>
        <d v="2016-10-10T04:02:00"/>
        <d v="2016-10-11T23:07:00"/>
        <d v="2016-10-13T03:16:00"/>
        <d v="2016-10-13T14:50:00"/>
        <d v="2016-10-13T22:27:00"/>
        <d v="2016-10-14T03:01:00"/>
        <d v="2016-10-17T01:50:00"/>
        <d v="2016-10-18T01:36:00"/>
        <d v="2016-10-20T01:00:00"/>
        <d v="2016-10-21T02:29:00"/>
        <d v="2016-10-21T22:21:00"/>
        <d v="2016-10-25T00:54:00"/>
        <d v="2016-10-26T22:59:00"/>
        <d v="2016-10-27T00:54:00"/>
        <d v="2016-10-27T23:30:00"/>
        <d v="2016-10-30T23:00:00"/>
        <d v="2016-10-31T02:01:00"/>
        <d v="2016-10-31T23:01:00"/>
        <d v="2016-11-01T00:02:00"/>
        <d v="2016-11-01T01:10:00"/>
        <d v="2016-11-02T13:34:00"/>
        <d v="2016-11-03T02:42:00"/>
        <d v="2016-11-04T02:49:00"/>
        <d v="2016-11-07T00:00:00"/>
        <d v="2016-11-07T00:49:00"/>
        <d v="2016-11-07T01:07:00"/>
        <d v="2016-11-07T01:32:00"/>
        <d v="2016-11-08T00:27:00"/>
        <d v="2016-11-08T17:50:00"/>
        <d v="2016-11-08T23:59:00"/>
        <d v="2016-11-09T01:00:00"/>
        <d v="2016-11-09T02:27:00"/>
        <d v="2016-11-09T21:35:00"/>
        <d v="2016-11-09T22:06:00"/>
        <d v="2016-11-09T22:14:00"/>
        <d v="2016-11-09T23:36:00"/>
        <d v="2016-11-10T01:55:00"/>
        <d v="2016-11-11T00:45:00"/>
        <d v="2016-11-11T01:44:00"/>
        <d v="2016-11-11T05:36:00"/>
        <d v="2016-11-11T22:26:00"/>
        <d v="2016-11-14T01:56:00"/>
        <d v="2016-11-14T23:29:00"/>
        <d v="2016-11-15T02:17:00"/>
        <d v="2016-11-16T01:14:00"/>
        <d v="2016-11-16T01:52:00"/>
        <d v="2016-11-16T21:55:00"/>
        <d v="2016-11-16T22:00:00"/>
        <d v="2016-11-16T23:44:00"/>
        <d v="2016-11-17T21:03:00"/>
        <d v="2016-11-17T21:35:00"/>
        <d v="2016-11-18T22:07:00"/>
        <d v="2016-11-21T01:46:00"/>
        <d v="2016-11-22T01:08:00"/>
        <d v="2016-11-23T13:38:00"/>
        <d v="2016-11-23T22:22:00"/>
        <d v="2016-11-24T03:06:00"/>
        <d v="2016-11-24T21:25:00"/>
        <d v="2016-11-25T11:08:00"/>
        <d v="2016-11-24T23:00:00"/>
        <d v="2016-11-25T01:17:00"/>
        <d v="2016-11-25T22:32:00"/>
        <d v="2016-11-25T23:53:00"/>
        <d v="2016-11-28T02:00:00"/>
        <d v="2016-11-29T00:50:00"/>
        <d v="2016-11-29T05:12:00"/>
        <d v="2016-12-01T01:24:00"/>
        <d v="2016-12-01T02:30:00"/>
        <d v="2016-12-01T21:46:00"/>
        <d v="2016-12-02T01:21:00"/>
        <d v="2016-12-02T03:46:00"/>
        <d v="2016-12-05T01:00:00"/>
        <d v="2016-12-05T01:19:00"/>
        <d v="2016-12-06T00:28:00"/>
        <d v="2016-12-06T00:39:00"/>
        <d v="2016-12-06T02:32:00"/>
        <d v="2016-12-07T02:30:00"/>
        <d v="2016-12-07T23:18:00"/>
        <d v="2016-12-07T23:35:00"/>
        <d v="2016-12-08T00:59:00"/>
        <d v="2016-12-08T21:21:00"/>
        <d v="2016-12-08T22:11:00"/>
        <d v="2016-12-12T00:50:00"/>
        <d v="2016-12-12T01:15:00"/>
        <d v="2016-12-12T01:33:00"/>
        <d v="2016-12-12T03:51:00"/>
        <d v="2016-12-12T23:59:00"/>
        <d v="2016-12-13T01:33:00"/>
        <d v="2016-12-14T10:09:00"/>
        <d v="2016-12-14T21:04:00"/>
        <d v="2016-12-15T02:02:00"/>
        <d v="2017-01-16T03:07:00"/>
        <d v="2017-01-17T21:35:00"/>
        <d v="2017-01-18T00:29:00"/>
        <d v="2017-01-19T01:49:00"/>
        <d v="2017-01-20T01:20:00"/>
        <d v="2017-01-20T23:26:00"/>
        <d v="2017-01-23T23:59:00"/>
        <d v="2017-01-24T21:13:00"/>
        <d v="2017-01-24T23:20:00"/>
        <d v="2017-01-25T00:51:00"/>
        <d v="2017-01-25T01:16:00"/>
        <d v="2017-01-25T23:00:00"/>
        <d v="2017-01-26T00:04:00"/>
        <d v="2017-01-26T04:32:00"/>
        <d v="2017-01-26T22:52:00"/>
        <d v="2017-01-27T01:24:00"/>
        <d v="2017-01-30T01:32:00"/>
        <d v="2017-01-31T21:53:00"/>
        <d v="2017-02-01T00:58:00"/>
        <d v="2017-02-01T06:40:00"/>
        <d v="2017-02-01T21:36:00"/>
        <d v="2017-02-09T05:00:00"/>
        <d v="2017-02-07T02:34:00"/>
        <d v="2017-02-08T22:13:00"/>
        <d v="2017-02-09T06:42:00"/>
        <d v="2017-02-10T23:55:00"/>
        <d v="2017-02-13T02:21:00"/>
        <d v="2017-02-13T23:59:00"/>
        <d v="2017-02-14T01:03:00"/>
        <d v="2017-02-15T15:54:00"/>
        <d v="2017-02-16T02:30:00"/>
        <d v="2017-02-17T03:04:00"/>
        <d v="2017-02-17T02:12:00"/>
        <d v="2017-02-20T00:59:00"/>
        <d v="2017-02-20T02:58:00"/>
        <d v="2017-02-22T00:02:00"/>
        <d v="2017-02-22T03:30:00"/>
        <d v="2017-02-23T22:44:00"/>
        <d v="2017-02-24T06:54:00"/>
        <d v="2017-02-24T21:59:00"/>
        <d v="2017-02-24T23:28:00"/>
        <d v="2017-02-27T01:53:00"/>
        <d v="2017-02-28T03:03:00"/>
        <d v="2017-03-01T02:30:00"/>
        <d v="2017-03-02T01:39:00"/>
        <d v="2017-03-03T02:10:00"/>
        <d v="2017-03-06T00:45:00"/>
        <d v="2017-03-06T08:05:00"/>
        <d v="2017-03-08T03:10:00"/>
        <d v="2017-03-09T02:35:00"/>
        <d v="2017-03-09T21:46:00"/>
        <d v="2017-03-09T22:12:00"/>
        <d v="2017-03-10T02:12:00"/>
        <d v="2017-03-10T22:28:00"/>
        <d v="2017-03-13T03:08:00"/>
        <d v="2017-03-14T08:49:00"/>
        <d v="2017-03-15T22:07:00"/>
        <d v="2017-03-15T22:43:00"/>
        <d v="2017-03-16T01:46:00"/>
        <d v="2017-03-16T02:03:00"/>
        <d v="2017-03-17T04:37:00"/>
        <d v="2017-03-16T23:11:00"/>
        <d v="2017-03-21T01:51:00"/>
        <d v="2017-03-22T20:17:00"/>
        <d v="2017-03-24T01:16:00"/>
        <d v="2017-03-24T04:16:00"/>
        <d v="2017-03-24T21:34:00"/>
        <d v="2017-03-28T18:06:00"/>
        <d v="2017-03-28T00:17:00"/>
        <d v="2017-03-28T21:30:00"/>
        <d v="2017-03-29T01:17:00"/>
        <d v="2017-03-29T21:59:00"/>
        <d v="2017-03-30T02:54:00"/>
        <d v="2017-03-30T23:02:00"/>
        <d v="2017-03-31T02:17:00"/>
        <d v="2017-03-31T21:17:00"/>
        <d v="2017-04-03T01:01:00"/>
        <d v="2017-04-03T04:09:00"/>
        <d v="2017-04-03T21:29:00"/>
        <d v="2017-04-04T03:06:00"/>
        <d v="2017-04-04T23:05:00"/>
        <d v="2017-04-06T10:17:00"/>
        <d v="2017-04-07T01:29:00"/>
        <d v="2017-04-07T06:52:00"/>
        <d v="2017-04-07T23:54:00"/>
        <d v="2017-04-10T04:41:00"/>
        <d v="2017-04-10T22:01:00"/>
        <d v="2017-04-11T03:06:00"/>
        <d v="2017-04-11T21:30:00"/>
        <d v="2017-04-12T01:35:00"/>
        <d v="2017-04-13T00:10:00"/>
        <d v="2017-04-18T05:11:00"/>
        <d v="2017-04-13T23:58:00"/>
        <d v="2017-04-19T02:52:00"/>
        <d v="2017-04-19T01:42:00"/>
        <d v="2017-04-19T22:28:00"/>
        <d v="2017-04-21T01:00:00"/>
        <d v="2017-04-21T01:58:00"/>
        <d v="2017-04-24T05:20:00"/>
        <d v="2017-04-25T21:56:00"/>
        <d v="2017-04-25T23:55:00"/>
        <d v="2017-04-26T03:04:00"/>
        <d v="2017-04-27T00:52:00"/>
        <d v="2017-04-28T04:32:00"/>
        <d v="2017-05-01T00:00:00"/>
        <d v="2017-05-02T00:52:00"/>
        <d v="2017-05-02T22:35:00"/>
        <d v="2017-05-03T21:36:00"/>
        <d v="2017-05-03T22:35:00"/>
        <d v="2017-05-03T22:55:00"/>
        <d v="2017-05-04T03:16:00"/>
        <d v="2017-05-05T03:07:00"/>
        <d v="2017-05-05T23:58:00"/>
        <d v="2017-05-08T01:13:00"/>
        <d v="2017-05-08T03:25:00"/>
        <d v="2017-05-08T21:18:00"/>
        <d v="2017-05-09T03:18:00"/>
        <d v="2017-05-11T09:52:00"/>
        <d v="2017-05-11T23:05:00"/>
        <d v="2017-05-12T01:18:00"/>
        <d v="2017-05-15T01:31:00"/>
        <d v="2017-05-16T03:03:00"/>
        <d v="2017-05-16T22:20:00"/>
        <d v="2017-05-16T22:28:00"/>
        <d v="2017-05-17T09:07:00"/>
        <d v="2017-05-17T22:06:00"/>
        <d v="2017-05-18T21:29:00"/>
        <d v="2017-05-19T05:00:00"/>
        <d v="2017-05-22T05:35:00"/>
        <d v="2017-05-22T02:03:00"/>
        <d v="2017-05-23T22:35:00"/>
        <d v="2017-05-25T01:38:00"/>
        <d v="2017-05-26T02:27:00"/>
        <d v="2017-05-26T23:03:00"/>
        <d v="2017-05-29T02:32:00"/>
        <d v="2017-05-30T03:31:00"/>
        <d v="2017-05-31T22:28:00"/>
        <d v="2017-06-01T04:30:00"/>
        <d v="2017-06-02T03:08:00"/>
        <d v="2017-06-02T23:27:00"/>
        <d v="2017-06-05T02:26:00"/>
        <d v="2017-06-07T01:27:00"/>
        <d v="2017-06-07T23:55:00"/>
        <d v="2017-06-09T01:22:00"/>
        <d v="2017-06-09T21:44:00"/>
        <d v="2017-06-12T02:03:00"/>
        <d v="2017-06-13T00:05:00"/>
        <d v="2017-06-14T21:41:00"/>
        <d v="2017-06-15T03:52:00"/>
        <d v="2017-06-16T22:29:00"/>
        <d v="2017-06-19T03:22:00"/>
        <d v="2017-06-20T03:16:00"/>
        <d v="2017-06-21T00:03:00"/>
        <d v="2017-06-22T00:01:00"/>
        <d v="2017-06-22T03:24:00"/>
        <d v="2017-06-23T03:23:00"/>
        <d v="2017-06-26T03:16:00"/>
        <d v="2017-06-26T21:53:00"/>
        <d v="2017-06-27T21:19:00"/>
        <d v="2017-06-27T21:29:00"/>
        <d v="2017-06-28T03:30:00"/>
        <d v="2017-06-29T21:06:00"/>
        <d v="2017-06-29T23:36:00"/>
        <d v="2017-06-30T02:20:00"/>
        <d v="2017-07-03T00:02:00"/>
        <d v="2017-07-03T02:40:00"/>
        <d v="2017-07-06T22:09:00"/>
        <d v="2017-07-11T12:25:00"/>
        <d v="2017-07-12T01:03:00"/>
        <d v="2017-07-12T22:28:00"/>
        <d v="2017-07-13T21:37:00"/>
        <d v="2017-07-17T01:14:00"/>
        <d v="2017-07-17T02:31:00"/>
        <d v="2017-07-18T04:31:00"/>
        <d v="2017-07-18T01:45:00"/>
        <d v="2017-07-18T03:48:00"/>
        <d v="2017-07-20T08:52:00"/>
        <d v="2017-07-19T02:08:00"/>
        <d v="2017-07-20T03:20:00"/>
        <d v="2017-07-21T12:30:00"/>
        <d v="2017-07-24T00:02:00"/>
        <d v="2017-07-25T21:30:00"/>
        <d v="2017-07-27T21:12:00"/>
        <d v="2017-07-27T23:01:00"/>
        <d v="2017-07-28T22:45:00"/>
        <d v="2017-07-31T01:13:00"/>
        <d v="2017-07-31T21:59:00"/>
        <d v="2017-08-02T14:56:00"/>
        <d v="2017-08-03T02:03:00"/>
        <d v="2017-08-03T22:43:00"/>
        <d v="2017-08-04T04:20:00"/>
        <d v="2017-08-07T04:00:00"/>
        <d v="2017-08-07T01:28:00"/>
        <d v="2017-08-08T03:15:00"/>
        <d v="2017-08-08T23:01:00"/>
        <d v="2017-08-09T11:54:00"/>
        <d v="2017-08-11T09:12:00"/>
        <d v="2017-08-14T02:53:00"/>
        <d v="2017-08-16T01:19:00"/>
        <d v="2017-08-17T00:38:00"/>
        <d v="2017-08-17T01:20:00"/>
        <d v="2017-08-18T04:50:00"/>
        <d v="2017-08-21T03:04:00"/>
        <d v="2017-08-23T00:37:00"/>
        <d v="2017-08-24T08:37:00"/>
        <d v="2017-08-25T22:59:00"/>
        <d v="2017-08-28T01:00:00"/>
        <d v="2017-08-29T02:18:00"/>
        <d v="2017-08-30T16:26:00"/>
        <d v="2017-08-31T00:27:00"/>
        <d v="2017-08-31T23:57:00"/>
        <d v="2017-09-04T01:32:00"/>
        <d v="2017-09-04T03:06:00"/>
        <d v="2017-09-04T21:42:00"/>
        <d v="2017-09-05T06:25:00"/>
        <d v="2017-09-05T22:29:00"/>
        <d v="2017-09-05T23:37:00"/>
        <d v="2017-09-06T03:06:00"/>
        <d v="2017-09-06T22:14:00"/>
        <d v="2017-09-07T04:30:00"/>
        <d v="2017-09-07T22:57:00"/>
        <d v="2017-09-08T04:18:00"/>
        <d v="2017-09-11T00:00:00"/>
        <d v="2017-09-11T07:10:00"/>
        <d v="2017-09-11T04:05:00"/>
        <d v="2017-09-13T04:14:00"/>
        <d v="2017-09-13T01:41:00"/>
        <d v="2017-09-14T02:12:00"/>
        <d v="2017-09-14T22:25:00"/>
        <d v="2017-09-15T02:09:00"/>
        <d v="2017-09-18T00:00:00"/>
        <d v="2017-09-18T22:49:00"/>
        <d v="2017-09-19T00:30:00"/>
        <d v="2017-09-20T08:10:00"/>
        <d v="2017-09-20T21:09:00"/>
        <d v="2017-09-21T04:34:00"/>
        <d v="2017-09-22T09:16:00"/>
        <d v="2017-09-22T23:15:00"/>
        <d v="2017-09-25T02:48:00"/>
        <d v="2017-09-26T05:16:00"/>
        <d v="2017-10-02T17:08:00"/>
        <d v="2017-09-29T02:21:00"/>
        <d v="2017-10-03T01:37:00"/>
        <d v="2017-10-04T02:54:00"/>
        <d v="2017-10-05T03:30:00"/>
        <d v="2017-10-05T23:14:00"/>
        <d v="2017-10-09T02:49:00"/>
        <d v="2017-10-11T03:22:00"/>
        <d v="2017-10-16T03:41:00"/>
        <d v="2017-10-17T02:08:00"/>
        <d v="2017-10-18T22:55:00"/>
        <d v="2017-10-20T23:54:00"/>
        <d v="2017-10-23T22:12:00"/>
        <d v="2017-10-23T23:04:00"/>
        <d v="2017-10-26T01:58:00"/>
        <d v="2017-10-27T00:01:00"/>
        <d v="2017-10-27T03:27:00"/>
        <d v="2017-10-30T02:20:00"/>
        <d v="2017-10-31T02:10:00"/>
        <d v="2017-11-01T21:33:00"/>
        <d v="2017-11-02T01:32:00"/>
        <d v="2017-11-02T02:03:00"/>
        <d v="2017-11-06T01:30:00"/>
        <d v="2017-11-07T05:17:00"/>
        <d v="2017-11-07T02:41:00"/>
        <d v="2017-11-08T00:58:00"/>
        <d v="2017-11-10T02:52:00"/>
        <d v="2017-11-13T02:07:00"/>
        <d v="2017-11-14T01:02:00"/>
        <d v="2017-11-16T02:30:00"/>
        <d v="2017-11-20T01:04:00"/>
        <d v="2017-11-20T00:29:00"/>
        <d v="2017-11-20T10:20:00"/>
        <d v="2017-11-21T02:31:00"/>
        <d v="2017-11-21T21:57:00"/>
        <d v="2017-11-23T03:14:00"/>
        <d v="2017-11-24T00:58:00"/>
        <d v="2017-11-24T22:52:00"/>
        <d v="2017-11-27T01:36:00"/>
        <d v="2017-11-27T22:48:00"/>
        <d v="2017-11-28T22:18:00"/>
        <d v="2017-11-30T01:39:00"/>
        <d v="2017-11-30T02:30:00"/>
        <d v="2017-11-30T23:22:00"/>
        <d v="2017-12-01T00:20:00"/>
        <d v="2017-12-01T00:45:00"/>
        <d v="2017-12-04T00:58:00"/>
        <d v="2017-12-06T02:18:00"/>
        <d v="2017-12-08T09:09:00"/>
        <d v="2017-12-11T02:20:00"/>
        <d v="2017-12-12T02:30:00"/>
        <d v="2017-12-13T21:17:00"/>
        <d v="2017-12-14T02:30:00"/>
        <d v="2017-12-14T21:33:00"/>
        <d v="2017-12-15T00:30:00"/>
        <d v="2018-01-15T02:32:00"/>
        <d v="2018-01-16T04:23:00"/>
        <d v="2018-01-16T23:20:00"/>
        <d v="2018-01-17T02:47:00"/>
        <d v="2018-01-17T23:26:00"/>
        <d v="2018-01-18T00:47:00"/>
        <d v="2018-01-18T01:00:00"/>
        <d v="2018-01-18T01:24:00"/>
        <d v="2018-01-18T21:57:00"/>
        <d v="2018-01-18T22:18:00"/>
        <d v="2018-01-19T05:21:00"/>
        <d v="2018-01-23T04:05:00"/>
        <d v="2018-01-23T02:50:00"/>
        <d v="2018-01-24T00:08:00"/>
        <d v="2018-01-24T02:55:00"/>
        <d v="2018-01-24T23:45:00"/>
        <d v="2018-01-25T01:47:00"/>
        <d v="2018-01-25T21:07:00"/>
        <d v="2018-01-25T21:46:00"/>
        <d v="2018-01-25T21:56:00"/>
        <d v="2018-01-25T22:59:00"/>
        <d v="2018-01-26T00:26:00"/>
        <d v="2018-01-26T01:24:00"/>
        <d v="2018-01-26T02:04:00"/>
        <d v="2018-01-26T22:53:00"/>
        <d v="2018-01-29T21:03:00"/>
        <d v="2018-01-30T02:16:00"/>
        <d v="2018-01-31T02:30:00"/>
        <d v="2018-01-31T21:13:00"/>
        <d v="2018-02-01T02:30:00"/>
        <d v="2018-02-05T15:27:00"/>
        <d v="2018-02-05T22:05:00"/>
        <d v="2018-02-05T22:24:00"/>
        <d v="2018-02-05T22:57:00"/>
        <d v="2018-02-05T23:39:00"/>
        <d v="2018-02-06T01:50:00"/>
        <d v="2018-02-06T02:17:00"/>
        <d v="2018-02-06T21:55:00"/>
        <d v="2018-02-07T01:31:00"/>
        <d v="2018-02-07T03:42:00"/>
        <d v="2018-02-07T22:15:00"/>
        <d v="2018-02-07T23:59:00"/>
        <d v="2018-02-08T02:23:00"/>
        <d v="2018-02-09T11:25:00"/>
        <d v="2018-02-09T22:57:00"/>
        <d v="2018-02-09T23:16:00"/>
        <d v="2018-02-09T23:55:00"/>
        <d v="2018-02-13T01:37:00"/>
        <d v="2018-02-13T22:04:00"/>
        <d v="2018-02-14T04:01:00"/>
        <d v="2018-02-14T21:34:00"/>
        <d v="2018-02-15T00:55:00"/>
        <d v="2018-02-15T02:14:00"/>
        <d v="2018-02-16T03:15:00"/>
        <d v="2018-02-16T21:32:00"/>
        <d v="2018-02-19T19:49:00"/>
        <d v="2018-02-20T01:02:00"/>
        <d v="2018-02-21T02:30:00"/>
        <d v="2018-02-22T08:43:00"/>
        <d v="2018-02-26T02:54:00"/>
        <d v="2018-02-27T00:59:00"/>
        <d v="2018-02-28T02:00:00"/>
        <d v="2018-02-28T02:52:00"/>
        <d v="2018-03-01T16:25:00"/>
        <d v="2018-03-01T02:20:00"/>
        <d v="2018-03-01T21:42:00"/>
        <d v="2018-03-02T02:38:00"/>
        <d v="2018-03-02T22:42:00"/>
        <d v="2018-03-05T00:00:00"/>
        <d v="2018-03-05T00:58:00"/>
        <d v="2018-03-05T03:57:00"/>
        <d v="2018-03-06T01:43:00"/>
        <d v="2018-03-07T01:09:00"/>
        <d v="2018-03-07T03:12:00"/>
        <d v="2018-03-08T01:01:00"/>
        <d v="2018-03-08T23:31:00"/>
        <d v="2018-03-09T02:17:00"/>
        <d v="2018-03-12T11:12:00"/>
        <d v="2018-03-14T02:32:00"/>
        <d v="2018-03-15T02:56:00"/>
        <d v="2018-03-16T07:22:00"/>
        <d v="2018-03-18T23:02:00"/>
        <d v="2018-03-19T23:38:00"/>
        <d v="2018-03-20T02:30:00"/>
        <d v="2018-03-21T04:57:00"/>
        <d v="2018-03-21T21:55:00"/>
        <d v="2018-03-22T22:04:00"/>
        <d v="2018-03-23T03:39:00"/>
        <d v="2018-03-23T21:15:00"/>
        <d v="2018-03-26T02:26:00"/>
        <d v="2018-03-27T05:54:00"/>
        <d v="2018-03-27T21:39:00"/>
        <d v="2018-03-28T03:09:00"/>
        <d v="2018-03-28T01:00:00"/>
        <d v="2018-03-28T21:28:00"/>
        <d v="2018-03-28T22:07:00"/>
        <d v="2018-03-28T23:27:00"/>
        <d v="2018-03-29T07:27:00"/>
        <d v="2018-04-02T03:41:00"/>
        <d v="2018-04-02T21:54:00"/>
        <d v="2018-04-02T22:51:00"/>
        <d v="2018-04-03T03:06:00"/>
        <d v="2018-04-05T06:11:00"/>
        <d v="2018-04-06T04:43:00"/>
        <d v="2018-04-06T22:33:00"/>
        <d v="2018-04-09T01:04:00"/>
        <d v="2018-04-10T04:11:00"/>
        <d v="2018-04-12T03:46:00"/>
        <d v="2018-04-11T21:07:00"/>
        <d v="2018-04-11T23:59:00"/>
        <d v="2018-04-13T23:55:00"/>
        <d v="2018-04-16T02:21:00"/>
        <d v="2018-04-17T02:33:00"/>
        <d v="2018-04-18T16:30:00"/>
        <d v="2018-04-19T04:30:00"/>
        <d v="2018-04-19T22:14:00"/>
        <d v="2018-04-23T01:44:00"/>
        <d v="2018-04-23T22:32:00"/>
        <d v="2018-04-24T02:23:00"/>
        <d v="2018-04-24T22:08:00"/>
        <d v="2018-04-26T11:43:00"/>
        <d v="2018-04-30T14:58:00"/>
        <d v="2018-04-30T23:02:00"/>
        <d v="2018-05-02T02:45:00"/>
        <d v="2018-05-02T21:05:00"/>
        <d v="2018-05-02T21:13:00"/>
        <d v="2018-05-02T21:59:00"/>
        <d v="2018-05-02T23:02:00"/>
        <d v="2018-05-03T04:30:00"/>
        <d v="2018-05-04T10:31:00"/>
        <d v="2018-05-07T00:02:00"/>
        <d v="2018-05-08T08:57:00"/>
        <d v="2018-05-09T02:59:00"/>
        <d v="2018-05-11T02:40:00"/>
        <d v="2018-05-11T04:01:00"/>
        <d v="2018-05-15T21:45:00"/>
        <d v="2018-05-16T00:53:00"/>
        <d v="2018-05-16T04:31:00"/>
        <d v="2018-05-18T02:21:00"/>
        <d v="2018-05-24T03:09:00"/>
        <d v="2018-05-25T03:00:00"/>
        <d v="2018-05-25T22:33:00"/>
        <d v="2018-05-29T00:06:00"/>
        <d v="2018-05-30T00:54:00"/>
        <d v="2018-05-31T21:24:00"/>
        <d v="2018-06-04T01:40:00"/>
        <d v="2018-06-04T03:03:00"/>
        <d v="2018-06-05T23:51:00"/>
        <d v="2018-06-06T10:04:00"/>
        <d v="2018-06-12T03:01:00"/>
        <d v="2018-06-08T02:50:00"/>
        <d v="2018-06-12T03:09:00"/>
        <d v="2018-06-13T08:01:00"/>
        <d v="2018-06-14T14:49:00"/>
        <d v="2018-06-14T23:51:00"/>
        <d v="2018-06-18T00:00:00"/>
        <d v="2018-06-18T03:06:00"/>
        <d v="2018-06-18T22:59:00"/>
        <d v="2018-06-20T02:19:00"/>
        <d v="2018-06-21T00:21:00"/>
        <d v="2018-06-25T10:02:00"/>
        <d v="2018-06-25T22:34:00"/>
        <d v="2018-06-26T02:58:00"/>
        <d v="2018-06-27T03:25:00"/>
        <d v="2018-06-27T03:59:00"/>
        <d v="2018-06-27T22:05:00"/>
        <d v="2018-06-29T03:07:00"/>
        <d v="2018-06-29T10:12:00"/>
        <d v="2018-07-02T02:57:00"/>
        <d v="2018-07-04T00:06:00"/>
        <d v="2018-07-06T04:39:00"/>
        <d v="2018-07-09T02:36:00"/>
        <d v="2018-07-11T01:16:00"/>
        <d v="2018-07-11T02:07:00"/>
        <d v="2018-07-12T04:46:00"/>
        <d v="2018-07-19T02:48:00"/>
        <d v="2018-07-23T01:00:00"/>
        <d v="2018-07-24T03:13:00"/>
        <d v="2018-07-25T04:33:00"/>
        <d v="2018-07-25T21:13:00"/>
        <d v="2018-07-26T00:52:00"/>
        <d v="2018-07-26T02:46:00"/>
        <d v="2018-07-26T23:52:00"/>
        <d v="2018-08-01T01:58:00"/>
        <d v="2018-08-01T04:33:00"/>
        <d v="2018-08-02T05:49:00"/>
        <d v="2018-08-03T23:06:00"/>
        <d v="2018-08-08T21:19:00"/>
        <d v="2018-08-10T00:06:00"/>
        <d v="2018-08-13T06:49:00"/>
        <d v="2018-08-17T04:02:00"/>
        <d v="2018-08-17T21:43:00"/>
        <d v="2018-08-20T02:14:00"/>
        <d v="2018-08-20T23:19:00"/>
        <d v="2018-08-21T01:41:00"/>
        <d v="2018-08-22T05:30:00"/>
        <d v="2018-08-24T17:00:00"/>
        <d v="2018-08-27T02:57:00"/>
        <d v="2018-08-28T21:56:00"/>
        <d v="2018-08-30T01:37:00"/>
        <d v="2018-08-30T02:45:00"/>
        <d v="2018-08-30T21:54:00"/>
        <d v="2018-08-30T22:16:00"/>
        <d v="2018-08-31T04:34:00"/>
        <d v="2018-08-31T23:05:00"/>
        <d v="2018-09-04T02:41:00"/>
        <d v="2018-09-05T04:20:00"/>
        <d v="2018-09-05T22:43:00"/>
        <d v="2018-09-07T21:46:00"/>
        <d v="2018-09-10T04:14:00"/>
        <d v="2018-09-12T02:53:00"/>
        <d v="2018-09-12T23:49:00"/>
        <d v="2018-09-14T22:58:00"/>
        <d v="2018-09-18T04:30:00"/>
        <d v="2018-09-19T03:12:00"/>
        <d v="2018-09-21T05:13:00"/>
        <d v="2018-09-24T06:00:00"/>
        <d v="2018-09-26T10:35:00"/>
        <d v="2018-09-27T08:19:00"/>
        <d v="2018-09-27T21:56:00"/>
        <d v="2018-10-01T01:32:00"/>
        <d v="2018-10-03T22:27:00"/>
        <d v="2018-10-03T23:38:00"/>
        <d v="2018-10-04T04:30:00"/>
        <d v="2018-10-05T22:31:00"/>
        <d v="2018-10-08T22:23:00"/>
        <d v="2018-10-10T11:20:00"/>
        <d v="2018-10-11T10:17:00"/>
        <d v="2018-10-11T02:32:00"/>
        <d v="2018-10-11T22:24:00"/>
        <d v="2018-10-12T22:12:00"/>
        <d v="2018-10-15T22:22:00"/>
        <d v="2018-10-16T04:16:00"/>
        <d v="2018-10-17T21:16:00"/>
        <d v="2018-10-17T22:23:00"/>
        <d v="2018-10-18T00:05:00"/>
        <d v="2018-10-18T04:34:00"/>
        <d v="2018-10-19T04:36:00"/>
        <d v="2018-10-22T00:11:00"/>
        <d v="2018-10-22T05:39:00"/>
        <d v="2018-10-25T10:00:00"/>
        <d v="2018-10-25T04:36:00"/>
        <d v="2018-10-25T22:43:00"/>
        <d v="2018-10-26T16:00:00"/>
        <d v="2018-10-28T23:00:00"/>
        <d v="2018-10-29T01:43:00"/>
        <d v="2018-10-29T21:56:00"/>
        <d v="2018-10-30T21:02:00"/>
        <d v="2018-10-31T00:53:00"/>
        <d v="2018-10-31T01:27:00"/>
        <d v="2018-11-02T14:15:00"/>
        <d v="2018-11-02T01:19:00"/>
        <d v="2018-11-05T01:56:00"/>
        <d v="2018-11-06T03:08:00"/>
        <d v="2018-11-06T01:50:00"/>
        <d v="2018-11-06T22:49:00"/>
        <d v="2018-11-07T01:37:00"/>
        <d v="2018-11-08T02:27:00"/>
        <d v="2018-11-08T21:27:00"/>
        <d v="2018-11-09T02:34:00"/>
        <d v="2018-11-09T21:55:00"/>
        <d v="2018-11-12T00:44:00"/>
        <d v="2018-11-12T02:11:00"/>
        <d v="2018-11-12T23:11:00"/>
        <d v="2018-11-13T04:04:00"/>
        <d v="2018-11-14T00:06:00"/>
        <d v="2018-11-14T01:13:00"/>
        <d v="2018-11-14T01:41:00"/>
        <d v="2018-11-14T21:22:00"/>
        <d v="2018-11-14T21:57:00"/>
        <d v="2018-11-14T23:34:00"/>
        <d v="2018-11-15T22:17:00"/>
        <d v="2018-11-16T02:33:00"/>
        <d v="2018-11-16T23:59:00"/>
        <d v="2018-11-19T01:10:00"/>
        <d v="2018-11-19T01:38:00"/>
        <d v="2018-11-21T02:33:00"/>
        <d v="2018-11-22T01:00:00"/>
        <d v="2018-11-23T00:04:00"/>
        <d v="2018-11-23T23:01:00"/>
        <d v="2018-11-27T05:28:00"/>
        <d v="2018-11-29T04:00:00"/>
        <d v="2018-11-29T08:22:00"/>
        <d v="2018-11-30T00:57:00"/>
        <d v="2018-11-30T05:32:00"/>
        <d v="2018-12-03T17:56:00"/>
        <d v="2018-12-11T00:09:00"/>
        <d v="2018-12-06T21:12:00"/>
        <d v="2018-12-07T04:34:00"/>
        <d v="2018-12-11T02:30:00"/>
        <d v="2018-12-11T21:26:00"/>
        <d v="2018-12-11T22:51:00"/>
        <d v="2018-12-13T00:02:00"/>
        <d v="2018-12-14T00:07:00"/>
        <d v="2018-12-14T22:57:00"/>
        <d v="2019-01-15T21:45:00"/>
        <d v="2019-01-16T00:01:00"/>
        <d v="2019-01-16T03:02:00"/>
        <d v="2019-01-16T21:49:00"/>
        <d v="2019-01-16T22:33:00"/>
        <d v="2019-01-16T23:48:00"/>
        <d v="2019-01-17T22:05:00"/>
        <d v="2019-01-17T23:00:00"/>
        <d v="2019-01-18T02:04:00"/>
        <d v="2019-01-21T04:00:00"/>
        <d v="2019-01-22T22:39:00"/>
        <d v="2019-01-23T21:38:00"/>
        <d v="2019-01-24T04:02:00"/>
        <d v="2019-01-25T01:46:00"/>
        <d v="2019-01-25T01:57:00"/>
        <d v="2019-01-28T01:59:00"/>
        <d v="2019-01-29T00:54:00"/>
        <d v="2019-01-29T03:57:00"/>
        <d v="2019-01-30T21:28:00"/>
        <d v="2019-01-30T21:50:00"/>
        <d v="2019-01-30T22:05:00"/>
        <d v="2019-01-30T23:15:00"/>
        <d v="2019-01-31T01:41:00"/>
        <d v="2019-02-01T02:47:00"/>
        <d v="2019-02-04T02:02:00"/>
        <d v="2019-02-05T05:30:00"/>
        <d v="2019-02-06T03:30:00"/>
        <d v="2019-02-06T23:45:00"/>
        <d v="2019-02-08T01:01:00"/>
        <d v="2019-02-08T01:10:00"/>
        <d v="2019-02-11T00:05:00"/>
        <d v="2019-02-11T02:00:00"/>
        <d v="2019-02-14T00:33:00"/>
        <d v="2019-02-14T02:25:00"/>
        <d v="2019-02-14T21:24:00"/>
        <d v="2019-02-15T22:06:00"/>
        <d v="2019-02-18T04:37:00"/>
        <d v="2019-02-19T02:30:00"/>
        <d v="2019-02-20T01:28:00"/>
        <d v="2019-02-21T02:25:00"/>
        <d v="2019-02-22T03:20:00"/>
        <d v="2019-02-25T00:02:00"/>
        <d v="2019-02-25T03:55:00"/>
        <d v="2019-02-26T17:41:00"/>
        <d v="2019-02-27T02:34:00"/>
        <d v="2019-02-28T02:59:00"/>
        <d v="2019-03-01T03:32:00"/>
        <d v="2019-03-01T23:52:00"/>
        <d v="2019-03-04T02:22:00"/>
        <d v="2019-03-06T01:03:00"/>
        <d v="2019-03-07T02:30:00"/>
        <d v="2019-03-08T02:20:00"/>
        <d v="2019-03-11T02:04:00"/>
        <d v="2019-03-11T22:05:00"/>
        <d v="2019-03-12T00:03:00"/>
        <d v="2019-03-12T01:10:00"/>
        <d v="2019-03-12T22:54:00"/>
        <d v="2019-03-12T23:52:00"/>
        <d v="2019-03-13T17:51:00"/>
        <d v="2019-03-14T00:00:00"/>
        <d v="2019-03-15T02:00:00"/>
        <d v="2019-03-15T22:52:00"/>
        <d v="2019-03-18T02:02:00"/>
        <d v="2019-03-20T08:28:00"/>
        <d v="2019-03-20T21:16:00"/>
        <d v="2019-03-20T23:49:00"/>
        <d v="2019-03-21T21:11:00"/>
        <d v="2019-03-22T02:24:00"/>
        <d v="2019-03-25T05:43:00"/>
        <d v="2019-03-26T01:11:00"/>
        <d v="2019-03-27T23:53:00"/>
        <d v="2019-03-28T00:50:00"/>
        <d v="2019-03-28T03:28:00"/>
        <d v="2019-03-29T03:09:00"/>
        <d v="2019-04-02T02:12:00"/>
        <d v="2019-04-03T03:30:00"/>
        <d v="2019-04-04T03:21:00"/>
        <d v="2019-04-09T03:20:00"/>
        <d v="2019-04-11T22:57:00"/>
        <d v="2019-04-19T09:32:00"/>
        <d v="2019-04-30T04:00:00"/>
        <d v="2019-04-30T22:37:00"/>
        <d v="2019-05-01T02:52:00"/>
        <d v="2019-05-01T21:04:00"/>
        <d v="2019-05-01T21:43:00"/>
        <d v="2019-05-01T22:25:00"/>
        <d v="2019-05-02T00:36:00"/>
        <d v="2019-05-06T10:19:00"/>
        <d v="2019-05-06T02:49:00"/>
        <d v="2019-05-06T23:59:00"/>
        <d v="2019-05-09T19:38:00"/>
        <d v="2019-05-09T22:01:00"/>
        <d v="2019-05-10T02:37:00"/>
        <d v="2019-05-13T22:32:00"/>
        <d v="2019-05-14T01:35:00"/>
        <d v="2019-05-15T01:52:00"/>
        <d v="2019-05-16T01:08:00"/>
        <d v="2019-05-17T04:49:00"/>
        <d v="2019-05-17T23:33:00"/>
        <d v="2019-05-20T02:00:00"/>
        <d v="2019-05-23T22:24:00"/>
        <d v="2019-05-24T02:05:00"/>
        <d v="2019-05-27T04:34:00"/>
        <d v="2019-05-31T02:40:00"/>
        <d v="2019-06-03T03:09:00"/>
        <d v="2019-06-04T02:43:00"/>
        <d v="2019-06-18T02:57:00"/>
        <d v="2019-06-19T03:53:00"/>
        <d v="2019-06-19T21:39:00"/>
        <d v="2019-06-20T23:41:00"/>
        <d v="2019-06-24T02:58:00"/>
        <d v="2019-06-25T22:56:00"/>
        <d v="2019-06-26T03:01:00"/>
        <d v="2019-06-27T03:15:00"/>
        <d v="2019-06-28T02:38:00"/>
        <d v="2019-07-01T01:06:00"/>
        <d v="2019-07-02T07:30:00"/>
        <d v="2019-07-03T04:00:00"/>
        <d v="2019-07-11T01:00:00"/>
        <d v="2019-07-15T01:00:00"/>
        <d v="2019-07-19T01:36:00"/>
        <d v="2019-07-19T08:22:00"/>
        <d v="2019-07-19T21:51:00"/>
        <d v="2019-07-26T03:58:00"/>
        <d v="2019-07-31T21:23:00"/>
        <d v="2019-07-31T22:02:00"/>
        <d v="2019-07-31T22:44:00"/>
        <d v="2019-07-31T23:22:00"/>
        <d v="2019-08-01T21:48:00"/>
        <d v="2019-08-02T01:56:00"/>
        <d v="2019-08-02T03:03:00"/>
        <d v="2019-08-05T00:09:00"/>
        <d v="2019-08-05T03:02:00"/>
        <d v="2019-08-05T22:43:00"/>
        <d v="2019-08-06T01:45:00"/>
        <d v="2019-08-06T03:30:00"/>
        <d v="2019-08-07T02:26:00"/>
        <d v="2019-08-07T21:24:00"/>
        <d v="2019-08-07T22:16:00"/>
        <d v="2019-08-07T23:24:00"/>
        <d v="2019-08-08T01:14:00"/>
        <d v="2019-08-08T22:26:00"/>
        <d v="2019-08-09T03:25:00"/>
        <d v="2019-08-12T05:15:00"/>
        <d v="2019-08-12T21:52:00"/>
        <d v="2019-08-12T22:53:00"/>
        <d v="2019-08-13T21:40:00"/>
        <d v="2019-08-13T22:53:00"/>
        <d v="2019-08-14T22:24:00"/>
        <d v="2019-08-15T00:38:00"/>
        <d v="2019-08-15T22:42:00"/>
        <d v="2019-08-16T03:29:00"/>
        <d v="2019-08-19T00:05:00"/>
        <d v="2019-08-20T02:47:00"/>
        <d v="2019-08-21T10:26:00"/>
        <d v="2019-08-22T01:18:00"/>
        <d v="2019-08-22T03:29:00"/>
        <d v="2019-08-23T03:13:00"/>
        <d v="2019-08-26T03:01:00"/>
        <d v="2019-08-28T03:01:00"/>
        <d v="2019-08-29T10:17:00"/>
        <d v="2019-08-29T21:54:00"/>
        <d v="2019-08-30T02:54:00"/>
        <d v="2019-09-02T00:00:00"/>
        <d v="2019-09-04T00:17:00"/>
        <d v="2019-09-04T01:33:00"/>
        <d v="2019-09-04T11:49:00"/>
        <d v="2019-09-05T04:12:00"/>
        <d v="2019-09-06T23:40:00"/>
        <d v="2019-09-09T03:23:00"/>
        <d v="2019-09-09T23:41:00"/>
        <d v="2019-09-10T22:04:00"/>
        <d v="2019-09-13T04:04:00"/>
        <d v="2019-09-13T03:19:00"/>
        <d v="2019-09-16T01:10:00"/>
        <d v="2019-09-16T01:30:00"/>
        <d v="2019-09-16T03:04:00"/>
        <d v="2019-09-17T03:01:00"/>
        <d v="2019-09-18T02:09:00"/>
        <d v="2019-09-18T21:13:00"/>
        <d v="2019-09-23T10:33:00"/>
        <d v="2019-09-20T02:58:00"/>
        <d v="2019-09-25T09:09:00"/>
        <d v="2019-09-23T22:22:00"/>
        <d v="2019-09-25T23:34:00"/>
        <d v="2019-09-26T22:15:00"/>
        <d v="2019-09-26T22:59:00"/>
        <d v="2019-09-30T01:41:00"/>
        <d v="2019-09-30T02:03:00"/>
        <d v="2019-10-02T10:22:00"/>
        <d v="2019-10-03T21:35:00"/>
        <d v="2019-10-04T21:50:00"/>
        <d v="2019-10-07T02:04:00"/>
        <d v="2019-10-07T21:06:00"/>
        <d v="2019-10-09T03:48:00"/>
        <d v="2019-10-10T04:15:00"/>
        <d v="2019-10-11T01:36:00"/>
        <d v="2019-10-11T01:59:00"/>
        <d v="2019-10-11T21:45:00"/>
        <d v="2019-10-11T22:57:00"/>
        <d v="2019-10-14T02:21:00"/>
        <d v="2019-10-15T21:38:00"/>
        <d v="2019-10-16T00:45:00"/>
        <d v="2019-10-16T02:06:00"/>
        <d v="2019-10-17T00:09:00"/>
        <d v="2019-10-17T03:30:00"/>
        <d v="2019-10-21T01:48:00"/>
        <d v="2019-10-22T21:27:00"/>
        <d v="2019-10-23T02:40:00"/>
        <d v="2019-10-25T02:10:00"/>
        <d v="2019-10-27T23:48:00"/>
        <d v="2019-10-29T02:23:00"/>
        <d v="2019-10-30T00:23:00"/>
        <d v="2019-10-30T02:30:00"/>
        <d v="2019-10-31T00:43:00"/>
        <d v="2019-10-31T02:05:00"/>
        <d v="2019-11-01T03:04:00"/>
        <d v="2019-11-01T22:01:00"/>
        <d v="2019-11-04T00:13:00"/>
        <d v="2019-11-04T22:47:00"/>
        <d v="2019-11-05T01:34:00"/>
        <d v="2019-11-05T05:09:00"/>
        <d v="2019-11-05T02:40:00"/>
        <d v="2019-11-06T03:33:00"/>
        <d v="2019-11-08T02:08:00"/>
        <d v="2019-11-12T02:46:00"/>
        <d v="2019-11-13T03:00:00"/>
        <d v="2019-11-14T02:30:00"/>
        <d v="2019-11-14T21:56:00"/>
        <d v="2019-11-20T01:44:00"/>
        <d v="2019-11-20T23:40:00"/>
        <d v="2019-11-21T01:32:00"/>
        <d v="2019-11-22T03:03:00"/>
        <d v="2019-11-25T15:24:00"/>
        <d v="2019-11-27T01:19:00"/>
        <d v="2019-11-28T02:17:00"/>
        <d v="2019-12-02T22:04:00"/>
        <d v="2019-12-03T02:03:00"/>
        <d v="2019-12-04T22:21:00"/>
        <d v="2019-12-05T01:25:00"/>
        <d v="2019-12-06T02:43:00"/>
        <d v="2019-12-10T01:49:00"/>
        <d v="2019-12-11T21:40:00"/>
        <d v="2019-12-12T04:37:00"/>
        <d v="2019-12-12T22:31:00"/>
        <d v="2019-12-13T00:48:00"/>
        <d v="2019-12-13T00:53:00"/>
        <d v="2019-12-13T01:06:00"/>
        <d v="2019-12-13T05:09:00"/>
        <d v="2019-12-13T22:29:00"/>
      </sharedItems>
      <fieldGroup par="9" base="0">
        <rangePr groupBy="months" startDate="2012-01-03T04:15:00" endDate="2019-12-13T22:29:00"/>
        <groupItems count="14">
          <s v="&lt;03.01.2012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3.12.2019"/>
        </groupItems>
      </fieldGroup>
    </cacheField>
    <cacheField name="Цена закрытия" numFmtId="0">
      <sharedItems containsSemiMixedTypes="0" containsString="0" containsNumber="1" minValue="1.16368" maxValue="1.66099"/>
    </cacheField>
    <cacheField name="Размер сетки пипс " numFmtId="0">
      <sharedItems containsSemiMixedTypes="0" containsString="0" containsNumber="1" minValue="0" maxValue="325.10000000000036"/>
    </cacheField>
    <cacheField name="Пипсов до TP" numFmtId="0">
      <sharedItems containsSemiMixedTypes="0" containsString="0" containsNumber="1" minValue="-6.5999999999985448" maxValue="99.899999999999636"/>
    </cacheField>
    <cacheField name="Прибыль" numFmtId="0">
      <sharedItems containsSemiMixedTypes="0" containsString="0" containsNumber="1" minValue="-0.46" maxValue="57.54"/>
    </cacheField>
    <cacheField name="Время сетки" numFmtId="175">
      <sharedItems containsSemiMixedTypes="0" containsDate="1" containsString="0" containsMixedTypes="1" minDate="1900-01-10T02:01:11" maxDate="1900-01-04T18:01:00"/>
    </cacheField>
    <cacheField name="Profit %" numFmtId="10">
      <sharedItems containsSemiMixedTypes="0" containsString="0" containsNumber="1" minValue="-1.15E-3" maxValue="0.14385000000000001"/>
    </cacheField>
    <cacheField name="Profit Sell %" numFmtId="10">
      <sharedItems containsSemiMixedTypes="0" containsString="0" containsNumber="1" minValue="-1.15E-3" maxValue="0.14385000000000001"/>
    </cacheField>
    <cacheField name="Profit Buy %" numFmtId="10">
      <sharedItems containsSemiMixedTypes="0" containsString="0" containsNumber="1" minValue="-8.5000000000000006E-4" maxValue="0.1368"/>
    </cacheField>
    <cacheField name="Годы" numFmtId="0" databaseField="0">
      <fieldGroup base="0">
        <rangePr groupBy="years" startDate="2012-01-03T04:15:00" endDate="2019-12-13T22:29:00"/>
        <groupItems count="10">
          <s v="&lt;03.01.2012"/>
          <s v="2012"/>
          <s v="2013"/>
          <s v="2014"/>
          <s v="2015"/>
          <s v="2016"/>
          <s v="2017"/>
          <s v="2018"/>
          <s v="2019"/>
          <s v="&gt;13.12.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Justins" refreshedDate="43865.368880439812" createdVersion="2" refreshedVersion="6" recordCount="2888">
  <cacheSource type="worksheet">
    <worksheetSource ref="B1:J2889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11" count="11">
        <n v="2"/>
        <n v="1"/>
        <n v="3"/>
        <n v="8"/>
        <n v="5"/>
        <n v="9"/>
        <n v="4"/>
        <n v="6"/>
        <n v="7"/>
        <n v="10"/>
        <n v="11"/>
      </sharedItems>
    </cacheField>
    <cacheField name="Максимальный лот" numFmtId="0">
      <sharedItems containsSemiMixedTypes="0" containsString="0" containsNumber="1" minValue="0.01" maxValue="0.17"/>
    </cacheField>
    <cacheField name="Общая лотность" numFmtId="0">
      <sharedItems containsSemiMixedTypes="0" containsString="0" containsNumber="1" minValue="0.01" maxValue="0.52"/>
    </cacheField>
    <cacheField name="Дата открытия" numFmtId="177">
      <sharedItems containsSemiMixedTypes="0" containsNonDate="0" containsDate="1" containsString="0" minDate="2012-01-03T01:21:00" maxDate="2019-12-13T21:47:00"/>
    </cacheField>
    <cacheField name="Цена открытия" numFmtId="0">
      <sharedItems containsSemiMixedTypes="0" containsString="0" containsNumber="1" minValue="1.1632400000000001" maxValue="1.6617900000000001"/>
    </cacheField>
    <cacheField name="Дальний ордер дата" numFmtId="177">
      <sharedItems containsSemiMixedTypes="0" containsNonDate="0" containsDate="1" containsString="0" minDate="2012-01-03T02:26:00" maxDate="2019-12-13T21:47:00"/>
    </cacheField>
    <cacheField name="Дальний ордер цена" numFmtId="0">
      <sharedItems containsSemiMixedTypes="0" containsString="0" containsNumber="1" minValue="1.1634599999999999" maxValue="1.6665399999999999"/>
    </cacheField>
    <cacheField name="Дата закрытия" numFmtId="177">
      <sharedItems containsSemiMixedTypes="0" containsNonDate="0" containsDate="1" containsString="0" minDate="2012-01-03T04:15:00" maxDate="2019-12-13T22:29:00" count="2880">
        <d v="2012-01-03T04:15:00"/>
        <d v="2012-01-04T00:55:00"/>
        <d v="2012-01-04T06:29:00"/>
        <d v="2012-01-05T00:49:00"/>
        <d v="2012-01-05T10:58:00"/>
        <d v="2012-01-05T23:10:00"/>
        <d v="2012-01-06T03:45:00"/>
        <d v="2012-01-09T23:00:00"/>
        <d v="2012-01-12T00:36:00"/>
        <d v="2012-01-12T12:08:00"/>
        <d v="2012-01-13T04:42:00"/>
        <d v="2012-01-13T22:46:00"/>
        <d v="2012-01-13T23:55:00"/>
        <d v="2012-01-16T01:03:00"/>
        <d v="2012-01-16T07:04:00"/>
        <d v="2012-01-17T01:37:00"/>
        <d v="2012-01-17T04:57:00"/>
        <d v="2012-01-20T15:16:00"/>
        <d v="2012-01-19T00:11:00"/>
        <d v="2012-01-23T01:41:00"/>
        <d v="2012-01-23T05:40:00"/>
        <d v="2012-01-24T18:12:00"/>
        <d v="2012-01-25T02:02:00"/>
        <d v="2012-01-25T22:31:00"/>
        <d v="2012-01-27T02:21:00"/>
        <d v="2012-01-27T21:58:00"/>
        <d v="2012-01-30T01:02:00"/>
        <d v="2012-01-30T23:35:00"/>
        <d v="2012-02-06T00:07:00"/>
        <d v="2012-02-06T04:33:00"/>
        <d v="2012-02-09T00:35:00"/>
        <d v="2012-02-09T01:01:00"/>
        <d v="2012-02-10T17:53:00"/>
        <d v="2012-02-13T02:07:00"/>
        <d v="2012-02-14T00:51:00"/>
        <d v="2012-02-14T22:10:00"/>
        <d v="2012-02-14T23:27:00"/>
        <d v="2012-02-15T02:47:00"/>
        <d v="2012-02-16T02:30:00"/>
        <d v="2012-02-16T07:22:00"/>
        <d v="2012-02-17T02:04:00"/>
        <d v="2012-02-20T22:38:00"/>
        <d v="2012-02-21T00:31:00"/>
        <d v="2012-02-21T01:26:00"/>
        <d v="2012-02-27T18:33:00"/>
        <d v="2012-02-24T01:46:00"/>
        <d v="2012-02-29T02:33:00"/>
        <d v="2012-03-05T16:20:00"/>
        <d v="2012-03-01T01:00:00"/>
        <d v="2012-03-01T22:53:00"/>
        <d v="2012-03-08T10:28:00"/>
        <d v="2012-03-07T00:58:00"/>
        <d v="2012-03-07T22:56:00"/>
        <d v="2012-03-08T22:31:00"/>
        <d v="2012-03-13T12:49:00"/>
        <d v="2012-03-13T02:30:00"/>
        <d v="2012-03-13T21:08:00"/>
        <d v="2012-03-14T10:26:00"/>
        <d v="2012-03-14T21:53:00"/>
        <d v="2012-03-14T22:25:00"/>
        <d v="2012-03-14T22:59:00"/>
        <d v="2012-03-16T03:36:00"/>
        <d v="2012-03-20T21:11:00"/>
        <d v="2012-03-21T01:02:00"/>
        <d v="2012-03-21T01:55:00"/>
        <d v="2012-03-22T21:26:00"/>
        <d v="2012-03-23T22:50:00"/>
        <d v="2012-04-02T00:00:00"/>
        <d v="2012-03-30T02:10:00"/>
        <d v="2012-04-02T03:28:00"/>
        <d v="2012-04-02T23:16:00"/>
        <d v="2012-04-03T00:52:00"/>
        <d v="2012-04-03T02:14:00"/>
        <d v="2012-04-04T03:02:00"/>
        <d v="2012-04-04T23:56:00"/>
        <d v="2012-04-05T22:47:00"/>
        <d v="2012-04-06T02:14:00"/>
        <d v="2012-04-06T22:36:00"/>
        <d v="2012-04-09T03:54:00"/>
        <d v="2012-04-09T22:34:00"/>
        <d v="2012-04-10T02:29:00"/>
        <d v="2012-04-11T02:22:00"/>
        <d v="2012-04-12T02:15:00"/>
        <d v="2012-04-13T22:34:00"/>
        <d v="2012-04-13T22:55:00"/>
        <d v="2012-04-16T03:39:00"/>
        <d v="2012-04-17T13:41:00"/>
        <d v="2012-04-18T03:31:00"/>
        <d v="2012-04-18T02:36:00"/>
        <d v="2012-04-19T01:56:00"/>
        <d v="2012-04-24T04:30:00"/>
        <d v="2012-05-01T07:30:00"/>
        <d v="2012-04-26T06:58:00"/>
        <d v="2012-05-02T03:21:00"/>
        <d v="2012-05-03T02:37:00"/>
        <d v="2012-05-03T15:31:00"/>
        <d v="2012-05-07T00:00:00"/>
        <d v="2012-05-07T01:11:00"/>
        <d v="2012-05-07T02:15:00"/>
        <d v="2012-05-08T04:30:00"/>
        <d v="2012-05-08T01:44:00"/>
        <d v="2012-05-08T23:40:00"/>
        <d v="2012-05-09T01:50:00"/>
        <d v="2012-05-11T00:24:00"/>
        <d v="2012-05-14T00:18:00"/>
        <d v="2012-05-14T01:02:00"/>
        <d v="2012-05-14T01:05:00"/>
        <d v="2012-05-14T09:39:00"/>
        <d v="2012-05-14T23:43:00"/>
        <d v="2012-05-15T04:02:00"/>
        <d v="2012-05-15T21:56:00"/>
        <d v="2012-05-16T03:45:00"/>
        <d v="2012-05-17T03:02:00"/>
        <d v="2012-05-17T21:36:00"/>
        <d v="2012-05-21T21:50:00"/>
        <d v="2012-05-18T01:31:00"/>
        <d v="2012-05-21T21:59:00"/>
        <d v="2012-05-22T04:12:00"/>
        <d v="2012-05-23T17:12:00"/>
        <d v="2012-05-24T11:55:00"/>
        <d v="2012-05-24T01:46:00"/>
        <d v="2012-05-25T05:48:00"/>
        <d v="2012-05-28T00:01:00"/>
        <d v="2012-05-28T01:37:00"/>
        <d v="2012-05-30T04:26:00"/>
        <d v="2012-05-30T22:16:00"/>
        <d v="2012-05-30T23:20:00"/>
        <d v="2012-05-31T01:54:00"/>
        <d v="2012-05-31T22:57:00"/>
        <d v="2012-06-05T09:59:00"/>
        <d v="2012-06-04T22:09:00"/>
        <d v="2012-06-04T23:01:00"/>
        <d v="2012-06-07T04:30:00"/>
        <d v="2012-06-06T21:45:00"/>
        <d v="2012-06-06T23:41:00"/>
        <d v="2012-06-08T00:29:00"/>
        <d v="2012-06-08T23:42:00"/>
        <d v="2012-06-11T01:30:00"/>
        <d v="2012-06-11T03:08:00"/>
        <d v="2012-06-12T02:55:00"/>
        <d v="2012-06-13T09:25:00"/>
        <d v="2012-06-14T06:09:00"/>
        <d v="2012-06-14T22:11:00"/>
        <d v="2012-06-15T03:59:00"/>
        <d v="2012-06-15T21:38:00"/>
        <d v="2012-06-15T23:33:00"/>
        <d v="2012-06-18T02:07:00"/>
        <d v="2012-06-18T23:01:00"/>
        <d v="2012-06-20T02:06:00"/>
        <d v="2012-06-20T23:11:00"/>
        <d v="2012-06-21T05:30:00"/>
        <d v="2012-06-21T21:53:00"/>
        <d v="2012-06-22T00:22:00"/>
        <d v="2012-06-22T01:50:00"/>
        <d v="2012-06-22T23:07:00"/>
        <d v="2012-06-25T21:53:00"/>
        <d v="2012-06-26T00:32:00"/>
        <d v="2012-06-26T21:51:00"/>
        <d v="2012-06-27T12:46:00"/>
        <d v="2012-06-28T06:30:00"/>
        <d v="2012-06-29T02:13:00"/>
        <d v="2012-06-29T22:28:00"/>
        <d v="2012-06-29T23:30:00"/>
        <d v="2012-06-29T23:53:00"/>
        <d v="2012-07-02T22:20:00"/>
        <d v="2012-07-04T10:35:00"/>
        <d v="2012-07-05T21:34:00"/>
        <d v="2012-07-05T22:55:00"/>
        <d v="2012-07-06T23:56:00"/>
        <d v="2012-07-09T01:16:00"/>
        <d v="2012-07-10T05:02:00"/>
        <d v="2012-07-11T05:22:00"/>
        <d v="2012-07-12T23:02:00"/>
        <d v="2012-07-18T23:10:00"/>
        <d v="2012-07-19T03:03:00"/>
        <d v="2012-07-19T22:04:00"/>
        <d v="2012-07-20T04:57:00"/>
        <d v="2012-07-23T01:45:00"/>
        <d v="2012-07-24T22:29:00"/>
        <d v="2012-07-24T23:31:00"/>
        <d v="2012-07-25T22:02:00"/>
        <d v="2012-07-27T15:07:00"/>
        <d v="2012-07-27T22:06:00"/>
        <d v="2012-07-30T01:33:00"/>
        <d v="2012-07-30T02:01:00"/>
        <d v="2012-07-31T00:57:00"/>
        <d v="2012-07-31T21:59:00"/>
        <d v="2012-08-01T08:37:00"/>
        <d v="2012-08-01T21:13:00"/>
        <d v="2012-08-02T04:30:00"/>
        <d v="2012-08-03T03:45:00"/>
        <d v="2012-08-07T04:46:00"/>
        <d v="2012-08-13T15:35:00"/>
        <d v="2012-08-10T16:20:00"/>
        <d v="2012-08-15T02:37:00"/>
        <d v="2012-08-17T23:28:00"/>
        <d v="2012-08-20T09:41:00"/>
        <d v="2012-08-22T21:45:00"/>
        <d v="2012-08-22T22:40:00"/>
        <d v="2012-08-27T02:01:00"/>
        <d v="2012-09-06T16:43:00"/>
        <d v="2012-08-30T22:58:00"/>
        <d v="2012-09-03T02:43:00"/>
        <d v="2012-09-04T02:03:00"/>
        <d v="2012-09-06T23:21:00"/>
        <d v="2012-09-10T05:37:00"/>
        <d v="2012-09-12T03:30:00"/>
        <d v="2012-09-13T21:14:00"/>
        <d v="2012-09-13T22:11:00"/>
        <d v="2012-09-14T21:28:00"/>
        <d v="2012-09-14T22:24:00"/>
        <d v="2012-09-17T10:59:00"/>
        <d v="2012-09-17T21:47:00"/>
        <d v="2012-09-18T04:38:00"/>
        <d v="2012-09-19T01:54:00"/>
        <d v="2012-09-20T01:49:00"/>
        <d v="2012-09-21T00:22:00"/>
        <d v="2012-09-21T23:57:00"/>
        <d v="2012-09-24T02:05:00"/>
        <d v="2012-09-24T22:59:00"/>
        <d v="2012-09-25T05:06:00"/>
        <d v="2012-09-25T21:23:00"/>
        <d v="2012-09-25T23:59:00"/>
        <d v="2012-09-26T07:10:00"/>
        <d v="2012-09-28T05:24:00"/>
        <d v="2012-09-28T23:38:00"/>
        <d v="2012-10-01T01:42:00"/>
        <d v="2012-10-02T07:17:00"/>
        <d v="2012-10-03T23:25:00"/>
        <d v="2012-10-04T01:19:00"/>
        <d v="2012-10-05T03:07:00"/>
        <d v="2012-10-05T23:52:00"/>
        <d v="2012-10-12T12:49:00"/>
        <d v="2012-10-09T02:35:00"/>
        <d v="2012-10-10T01:18:00"/>
        <d v="2012-10-12T04:18:00"/>
        <d v="2012-10-15T01:53:00"/>
        <d v="2012-10-15T03:43:00"/>
        <d v="2012-10-16T03:36:00"/>
        <d v="2012-10-17T00:58:00"/>
        <d v="2012-10-18T01:03:00"/>
        <d v="2012-10-19T00:23:00"/>
        <d v="2012-10-19T22:15:00"/>
        <d v="2012-10-19T23:57:00"/>
        <d v="2012-10-23T15:43:00"/>
        <d v="2012-10-23T00:09:00"/>
        <d v="2012-10-23T21:13:00"/>
        <d v="2012-10-23T23:04:00"/>
        <d v="2012-10-24T21:27:00"/>
        <d v="2012-10-26T23:35:00"/>
        <d v="2012-10-30T06:24:00"/>
        <d v="2012-10-31T02:30:00"/>
        <d v="2012-11-05T00:00:00"/>
        <d v="2012-11-05T01:30:00"/>
        <d v="2012-11-06T17:50:00"/>
        <d v="2012-11-07T02:37:00"/>
        <d v="2012-11-08T00:49:00"/>
        <d v="2012-11-09T09:46:00"/>
        <d v="2012-11-09T23:55:00"/>
        <d v="2012-11-12T03:12:00"/>
        <d v="2012-11-14T04:17:00"/>
        <d v="2012-11-14T21:59:00"/>
        <d v="2012-11-15T03:02:00"/>
        <d v="2012-11-16T23:37:00"/>
        <d v="2012-11-19T01:52:00"/>
        <d v="2012-11-20T01:02:00"/>
        <d v="2012-11-20T02:30:00"/>
        <d v="2012-11-21T12:24:00"/>
        <d v="2012-11-22T03:22:00"/>
        <d v="2012-11-23T07:32:00"/>
        <d v="2012-11-23T23:00:00"/>
        <d v="2012-11-26T02:34:00"/>
        <d v="2012-11-26T01:41:00"/>
        <d v="2012-11-27T00:39:00"/>
        <d v="2012-11-27T01:25:00"/>
        <d v="2012-11-28T03:55:00"/>
        <d v="2012-11-28T22:57:00"/>
        <d v="2012-12-06T13:56:00"/>
        <d v="2012-12-03T01:21:00"/>
        <d v="2012-12-10T04:14:00"/>
        <d v="2012-12-10T09:18:00"/>
        <d v="2012-12-11T23:19:00"/>
        <d v="2012-12-12T04:01:00"/>
        <d v="2012-12-12T21:10:00"/>
        <d v="2012-12-13T10:53:00"/>
        <d v="2012-12-13T21:41:00"/>
        <d v="2012-12-14T02:51:00"/>
        <d v="2013-01-15T23:13:00"/>
        <d v="2013-01-17T22:13:00"/>
        <d v="2013-01-21T01:08:00"/>
        <d v="2013-01-23T01:59:00"/>
        <d v="2013-01-24T04:36:00"/>
        <d v="2013-01-25T04:39:00"/>
        <d v="2013-01-28T01:15:00"/>
        <d v="2013-01-28T02:07:00"/>
        <d v="2013-01-29T16:34:00"/>
        <d v="2013-01-29T22:09:00"/>
        <d v="2013-01-29T23:35:00"/>
        <d v="2013-01-30T21:59:00"/>
        <d v="2013-01-31T01:04:00"/>
        <d v="2013-02-01T16:05:00"/>
        <d v="2013-02-04T02:33:00"/>
        <d v="2013-02-05T04:00:00"/>
        <d v="2013-02-05T22:25:00"/>
        <d v="2013-02-07T22:28:00"/>
        <d v="2013-02-11T00:14:00"/>
        <d v="2013-02-11T00:55:00"/>
        <d v="2013-02-11T02:12:00"/>
        <d v="2013-02-12T03:35:00"/>
        <d v="2013-02-13T11:02:00"/>
        <d v="2013-02-14T01:43:00"/>
        <d v="2013-02-14T02:01:00"/>
        <d v="2013-02-15T00:00:00"/>
        <d v="2013-02-15T23:53:00"/>
        <d v="2013-02-18T03:00:00"/>
        <d v="2013-02-19T02:30:00"/>
        <d v="2013-02-19T22:14:00"/>
        <d v="2013-02-20T07:21:00"/>
        <d v="2013-02-21T01:36:00"/>
        <d v="2013-02-21T21:31:00"/>
        <d v="2013-02-21T22:54:00"/>
        <d v="2013-02-22T02:24:00"/>
        <d v="2013-02-22T23:40:00"/>
        <d v="2013-02-25T01:52:00"/>
        <d v="2013-02-25T21:03:00"/>
        <d v="2013-02-25T21:30:00"/>
        <d v="2013-02-25T21:54:00"/>
        <d v="2013-02-25T23:41:00"/>
        <d v="2013-02-26T22:15:00"/>
        <d v="2013-02-27T02:14:00"/>
        <d v="2013-02-27T21:45:00"/>
        <d v="2013-02-27T22:00:00"/>
        <d v="2013-02-27T22:29:00"/>
        <d v="2013-02-28T02:35:00"/>
        <d v="2013-03-01T02:54:00"/>
        <d v="2013-03-01T21:39:00"/>
        <d v="2013-03-04T14:15:00"/>
        <d v="2013-03-05T11:23:00"/>
        <d v="2013-03-05T22:40:00"/>
        <d v="2013-03-06T10:49:00"/>
        <d v="2013-03-06T21:31:00"/>
        <d v="2013-03-07T02:22:00"/>
        <d v="2013-03-07T23:07:00"/>
        <d v="2013-03-08T22:43:00"/>
        <d v="2013-03-08T23:39:00"/>
        <d v="2013-03-11T04:47:00"/>
        <d v="2013-03-11T22:11:00"/>
        <d v="2013-03-12T21:54:00"/>
        <d v="2013-03-14T02:30:00"/>
        <d v="2013-03-15T22:08:00"/>
        <d v="2013-03-17T23:00:00"/>
        <d v="2013-03-18T22:00:00"/>
        <d v="2013-03-18T22:12:00"/>
        <d v="2013-03-19T22:53:00"/>
        <d v="2013-03-20T02:25:00"/>
        <d v="2013-03-22T02:20:00"/>
        <d v="2013-03-24T23:00:00"/>
        <d v="2013-03-25T02:00:00"/>
        <d v="2013-03-26T03:43:00"/>
        <d v="2013-03-28T01:48:00"/>
        <d v="2013-03-29T02:52:00"/>
        <d v="2013-04-02T00:01:00"/>
        <d v="2013-04-02T03:35:00"/>
        <d v="2013-04-04T03:30:00"/>
        <d v="2013-04-04T21:24:00"/>
        <d v="2013-04-05T01:24:00"/>
        <d v="2013-04-08T00:15:00"/>
        <d v="2013-04-08T03:28:00"/>
        <d v="2013-04-09T00:15:00"/>
        <d v="2013-04-10T03:39:00"/>
        <d v="2013-04-11T00:44:00"/>
        <d v="2013-04-15T01:06:00"/>
        <d v="2013-04-15T21:17:00"/>
        <d v="2013-04-15T21:23:00"/>
        <d v="2013-04-16T01:40:00"/>
        <d v="2013-04-16T22:08:00"/>
        <d v="2013-04-17T01:26:00"/>
        <d v="2013-04-17T01:51:00"/>
        <d v="2013-04-18T02:28:00"/>
        <d v="2013-04-18T21:33:00"/>
        <d v="2013-04-19T02:15:00"/>
        <d v="2013-04-19T23:57:00"/>
        <d v="2013-04-22T03:21:00"/>
        <d v="2013-04-22T21:56:00"/>
        <d v="2013-04-24T00:00:00"/>
        <d v="2013-04-24T02:02:00"/>
        <d v="2013-04-25T02:00:00"/>
        <d v="2013-04-25T04:08:00"/>
        <d v="2013-04-26T03:25:00"/>
        <d v="2013-04-29T01:07:00"/>
        <d v="2013-04-30T21:59:00"/>
        <d v="2013-05-01T21:41:00"/>
        <d v="2013-05-02T03:42:00"/>
        <d v="2013-05-02T22:27:00"/>
        <d v="2013-05-03T01:20:00"/>
        <d v="2013-05-03T02:00:00"/>
        <d v="2013-05-08T02:41:00"/>
        <d v="2013-05-09T00:03:00"/>
        <d v="2013-05-09T04:29:00"/>
        <d v="2013-05-09T21:18:00"/>
        <d v="2013-05-09T23:08:00"/>
        <d v="2013-05-10T21:26:00"/>
        <d v="2013-05-13T23:24:00"/>
        <d v="2013-05-14T22:24:00"/>
        <d v="2013-05-15T04:46:00"/>
        <d v="2013-05-15T21:32:00"/>
        <d v="2013-05-15T23:05:00"/>
        <d v="2013-05-16T06:53:00"/>
        <d v="2013-05-16T22:28:00"/>
        <d v="2013-05-17T00:09:00"/>
        <d v="2013-05-17T21:25:00"/>
        <d v="2013-05-17T23:26:00"/>
        <d v="2013-05-20T09:42:00"/>
        <d v="2013-05-20T01:59:00"/>
        <d v="2013-05-20T22:19:00"/>
        <d v="2013-05-21T02:15:00"/>
        <d v="2013-05-23T13:41:00"/>
        <d v="2013-05-22T21:02:00"/>
        <d v="2013-05-22T21:07:00"/>
        <d v="2013-05-23T01:38:00"/>
        <d v="2013-05-23T21:30:00"/>
        <d v="2013-05-23T21:56:00"/>
        <d v="2013-05-24T01:18:00"/>
        <d v="2013-05-24T07:39:00"/>
        <d v="2013-05-27T01:58:00"/>
        <d v="2013-05-28T03:24:00"/>
        <d v="2013-05-28T22:35:00"/>
        <d v="2013-05-29T14:01:00"/>
        <d v="2013-05-29T22:03:00"/>
        <d v="2013-05-30T04:35:00"/>
        <d v="2013-05-30T22:03:00"/>
        <d v="2013-05-31T02:05:00"/>
        <d v="2013-05-31T22:30:00"/>
        <d v="2013-06-03T00:01:00"/>
        <d v="2013-06-03T01:42:00"/>
        <d v="2013-06-03T23:24:00"/>
        <d v="2013-06-04T01:07:00"/>
        <d v="2013-06-04T21:23:00"/>
        <d v="2013-06-05T03:29:00"/>
        <d v="2013-06-05T21:29:00"/>
        <d v="2013-06-06T01:35:00"/>
        <d v="2013-06-06T13:00:00"/>
        <d v="2013-06-06T21:59:00"/>
        <d v="2013-06-06T22:22:00"/>
        <d v="2013-06-07T15:29:00"/>
        <d v="2013-06-07T21:11:00"/>
        <d v="2013-06-07T21:59:00"/>
        <d v="2013-06-07T23:40:00"/>
        <d v="2013-06-10T01:36:00"/>
        <d v="2013-06-10T21:52:00"/>
        <d v="2013-06-10T23:36:00"/>
        <d v="2013-06-11T21:08:00"/>
        <d v="2013-06-11T21:53:00"/>
        <d v="2013-06-11T22:44:00"/>
        <d v="2013-06-12T00:51:00"/>
        <d v="2013-06-12T02:00:00"/>
        <d v="2013-06-13T04:30:00"/>
        <d v="2013-06-13T21:45:00"/>
        <d v="2013-06-14T00:23:00"/>
        <d v="2013-06-14T09:26:00"/>
        <d v="2013-06-14T21:24:00"/>
        <d v="2013-06-17T03:06:00"/>
        <d v="2013-06-17T02:59:00"/>
        <d v="2013-06-17T22:05:00"/>
        <d v="2013-06-17T22:23:00"/>
        <d v="2013-06-17T22:26:00"/>
        <d v="2013-06-17T23:52:00"/>
        <d v="2013-06-18T01:47:00"/>
        <d v="2013-06-18T21:11:00"/>
        <d v="2013-06-19T02:23:00"/>
        <d v="2013-06-20T02:45:00"/>
        <d v="2013-06-20T23:09:00"/>
        <d v="2013-06-21T22:53:00"/>
        <d v="2013-06-21T23:44:00"/>
        <d v="2013-06-24T04:00:00"/>
        <d v="2013-06-24T21:46:00"/>
        <d v="2013-06-25T02:21:00"/>
        <d v="2013-06-25T21:59:00"/>
        <d v="2013-06-25T23:54:00"/>
        <d v="2013-06-26T02:00:00"/>
        <d v="2013-06-26T21:23:00"/>
        <d v="2013-06-26T22:00:00"/>
        <d v="2013-06-27T03:17:00"/>
        <d v="2013-06-27T22:52:00"/>
        <d v="2013-06-28T02:06:00"/>
        <d v="2013-06-28T22:45:00"/>
        <d v="2013-06-28T23:43:00"/>
        <d v="2013-07-01T21:32:00"/>
        <d v="2013-07-01T23:59:00"/>
        <d v="2013-07-02T22:32:00"/>
        <d v="2013-07-03T05:53:00"/>
        <d v="2013-07-03T21:46:00"/>
        <d v="2013-07-03T21:57:00"/>
        <d v="2013-07-05T17:00:00"/>
        <d v="2013-07-08T21:13:00"/>
        <d v="2013-07-08T22:28:00"/>
        <d v="2013-07-08T23:01:00"/>
        <d v="2013-07-09T00:59:00"/>
        <d v="2013-07-09T06:03:00"/>
        <d v="2013-07-09T23:11:00"/>
        <d v="2013-07-10T01:00:00"/>
        <d v="2013-07-10T03:13:00"/>
        <d v="2013-07-11T04:30:00"/>
        <d v="2013-07-11T00:42:00"/>
        <d v="2013-07-11T01:32:00"/>
        <d v="2013-07-11T01:37:00"/>
        <d v="2013-07-11T01:46:00"/>
        <d v="2013-07-11T21:15:00"/>
        <d v="2013-07-11T21:54:00"/>
        <d v="2013-07-11T22:21:00"/>
        <d v="2013-07-11T22:56:00"/>
        <d v="2013-07-12T02:38:00"/>
        <d v="2013-07-12T21:59:00"/>
        <d v="2013-07-12T22:52:00"/>
        <d v="2013-07-15T21:21:00"/>
        <d v="2013-07-15T23:10:00"/>
        <d v="2013-07-16T01:43:00"/>
        <d v="2013-07-16T02:48:00"/>
        <d v="2013-07-18T02:57:00"/>
        <d v="2013-07-18T21:28:00"/>
        <d v="2013-07-18T22:13:00"/>
        <d v="2013-07-19T03:17:00"/>
        <d v="2013-07-22T01:29:00"/>
        <d v="2013-07-22T23:08:00"/>
        <d v="2013-07-23T00:36:00"/>
        <d v="2013-07-24T04:18:00"/>
        <d v="2013-07-24T23:09:00"/>
        <d v="2013-07-25T01:07:00"/>
        <d v="2013-07-25T03:24:00"/>
        <d v="2013-07-25T21:08:00"/>
        <d v="2013-07-25T21:23:00"/>
        <d v="2013-07-25T21:36:00"/>
        <d v="2013-07-25T22:07:00"/>
        <d v="2013-07-25T22:21:00"/>
        <d v="2013-07-25T23:01:00"/>
        <d v="2013-07-25T23:22:00"/>
        <d v="2013-07-26T02:30:00"/>
        <d v="2013-07-26T23:31:00"/>
        <d v="2013-07-29T02:20:00"/>
        <d v="2013-07-29T23:15:00"/>
        <d v="2013-07-30T01:08:00"/>
        <d v="2013-07-30T01:43:00"/>
        <d v="2013-07-30T22:32:00"/>
        <d v="2013-07-31T02:12:00"/>
        <d v="2013-07-31T22:46:00"/>
        <d v="2013-07-31T23:42:00"/>
        <d v="2013-08-01T03:57:00"/>
        <d v="2013-08-01T22:37:00"/>
        <d v="2013-08-01T23:32:00"/>
        <d v="2013-08-02T03:17:00"/>
        <d v="2013-08-02T23:25:00"/>
        <d v="2013-08-05T01:12:00"/>
        <d v="2013-08-05T21:59:00"/>
        <d v="2013-08-06T01:47:00"/>
        <d v="2013-08-06T04:45:00"/>
        <d v="2013-08-07T02:12:00"/>
        <d v="2013-08-07T01:54:00"/>
        <d v="2013-08-08T00:11:00"/>
        <d v="2013-08-08T01:54:00"/>
        <d v="2013-08-09T02:41:00"/>
        <d v="2013-08-09T22:13:00"/>
        <d v="2013-08-12T02:48:00"/>
        <d v="2013-08-12T23:38:00"/>
        <d v="2013-08-13T08:05:00"/>
        <d v="2013-08-13T21:25:00"/>
        <d v="2013-08-14T00:27:00"/>
        <d v="2013-08-14T05:10:00"/>
        <d v="2013-08-14T22:20:00"/>
        <d v="2013-08-15T01:48:00"/>
        <d v="2013-08-15T02:39:00"/>
        <d v="2013-08-15T21:23:00"/>
        <d v="2013-08-15T23:34:00"/>
        <d v="2013-08-16T01:26:00"/>
        <d v="2013-08-16T03:14:00"/>
        <d v="2013-08-16T21:51:00"/>
        <d v="2013-08-16T22:20:00"/>
        <d v="2013-08-16T23:42:00"/>
        <d v="2013-08-19T22:53:00"/>
        <d v="2013-08-20T02:19:00"/>
        <d v="2013-08-21T10:21:00"/>
        <d v="2013-08-21T22:15:00"/>
        <d v="2013-08-22T04:45:00"/>
        <d v="2013-08-22T22:17:00"/>
        <d v="2013-08-22T23:56:00"/>
        <d v="2013-08-23T02:55:00"/>
        <d v="2013-08-23T23:17:00"/>
        <d v="2013-08-26T01:09:00"/>
        <d v="2013-08-26T02:00:00"/>
        <d v="2013-08-26T22:50:00"/>
        <d v="2013-08-27T01:37:00"/>
        <d v="2013-08-27T23:55:00"/>
        <d v="2013-08-28T03:30:00"/>
        <d v="2013-08-29T01:41:00"/>
        <d v="2013-08-30T01:10:00"/>
        <d v="2013-09-02T00:01:00"/>
        <d v="2013-09-02T01:30:00"/>
        <d v="2013-09-02T23:15:00"/>
        <d v="2013-09-03T01:24:00"/>
        <d v="2013-09-03T22:51:00"/>
        <d v="2013-09-04T21:39:00"/>
        <d v="2013-09-05T02:21:00"/>
        <d v="2013-09-05T22:22:00"/>
        <d v="2013-09-05T23:56:00"/>
        <d v="2013-09-06T01:53:00"/>
        <d v="2013-09-09T00:01:00"/>
        <d v="2013-09-10T01:53:00"/>
        <d v="2013-09-11T03:32:00"/>
        <d v="2013-09-11T22:09:00"/>
        <d v="2013-09-16T01:17:00"/>
        <d v="2013-09-16T23:34:00"/>
        <d v="2013-09-17T03:07:00"/>
        <d v="2013-09-18T22:16:00"/>
        <d v="2013-09-18T23:30:00"/>
        <d v="2013-09-19T04:51:00"/>
        <d v="2013-09-19T21:13:00"/>
        <d v="2013-09-19T21:55:00"/>
        <d v="2013-09-20T00:56:00"/>
        <d v="2013-09-20T22:48:00"/>
        <d v="2013-09-23T03:33:00"/>
        <d v="2013-09-23T23:44:00"/>
        <d v="2013-09-24T15:20:00"/>
        <d v="2013-09-25T02:54:00"/>
        <d v="2013-09-25T22:59:00"/>
        <d v="2013-09-26T02:11:00"/>
        <d v="2013-09-27T22:20:00"/>
        <d v="2013-09-30T01:36:00"/>
        <d v="2013-09-30T02:05:00"/>
        <d v="2013-09-30T21:58:00"/>
        <d v="2013-10-01T02:29:00"/>
        <d v="2013-10-01T22:37:00"/>
        <d v="2013-10-02T02:42:00"/>
        <d v="2013-10-02T21:14:00"/>
        <d v="2013-10-02T22:22:00"/>
        <d v="2013-10-03T02:27:00"/>
        <d v="2013-10-03T21:21:00"/>
        <d v="2013-10-04T00:07:00"/>
        <d v="2013-10-04T01:58:00"/>
        <d v="2013-10-04T21:56:00"/>
        <d v="2013-10-04T23:59:00"/>
        <d v="2013-10-07T02:41:00"/>
        <d v="2013-10-08T03:25:00"/>
        <d v="2013-10-08T21:14:00"/>
        <d v="2013-10-08T21:40:00"/>
        <d v="2013-10-08T22:35:00"/>
        <d v="2013-10-09T01:17:00"/>
        <d v="2013-10-09T21:17:00"/>
        <d v="2013-10-09T22:08:00"/>
        <d v="2013-10-10T02:43:00"/>
        <d v="2013-10-10T22:06:00"/>
        <d v="2013-10-10T23:28:00"/>
        <d v="2013-10-11T00:46:00"/>
        <d v="2013-10-11T03:39:00"/>
        <d v="2013-10-14T06:22:00"/>
        <d v="2013-10-14T21:42:00"/>
        <d v="2013-10-15T01:03:00"/>
        <d v="2013-10-15T21:37:00"/>
        <d v="2013-10-15T23:12:00"/>
        <d v="2013-10-16T02:25:00"/>
        <d v="2013-10-17T01:03:00"/>
        <d v="2013-10-17T04:21:00"/>
        <d v="2013-10-18T00:08:00"/>
        <d v="2013-10-21T00:08:00"/>
        <d v="2013-10-21T01:05:00"/>
        <d v="2013-10-21T02:26:00"/>
        <d v="2013-10-21T21:59:00"/>
        <d v="2013-10-22T08:48:00"/>
        <d v="2013-10-22T21:51:00"/>
        <d v="2013-10-23T22:10:00"/>
        <d v="2013-10-24T00:50:00"/>
        <d v="2013-10-25T03:03:00"/>
        <d v="2013-10-28T00:03:00"/>
        <d v="2013-10-28T14:47:00"/>
        <d v="2013-10-29T00:30:00"/>
        <d v="2013-10-29T00:46:00"/>
        <d v="2013-10-29T01:23:00"/>
        <d v="2013-10-29T03:18:00"/>
        <d v="2013-10-29T23:58:00"/>
        <d v="2013-10-30T22:02:00"/>
        <d v="2013-10-31T00:47:00"/>
        <d v="2013-10-31T01:47:00"/>
        <d v="2013-11-01T00:25:00"/>
        <d v="2013-11-01T02:06:00"/>
        <d v="2013-11-01T21:27:00"/>
        <d v="2013-11-04T02:28:00"/>
        <d v="2013-11-07T00:37:00"/>
        <d v="2013-11-07T14:45:00"/>
        <d v="2013-11-07T21:11:00"/>
        <d v="2013-11-07T21:51:00"/>
        <d v="2013-11-07T23:09:00"/>
        <d v="2013-11-08T01:24:00"/>
        <d v="2013-11-11T00:00:00"/>
        <d v="2013-11-11T02:43:00"/>
        <d v="2013-11-12T02:30:00"/>
        <d v="2013-11-12T22:02:00"/>
        <d v="2013-11-13T02:12:00"/>
        <d v="2013-11-13T22:25:00"/>
        <d v="2013-11-14T00:42:00"/>
        <d v="2013-11-14T03:52:00"/>
        <d v="2013-11-15T23:21:00"/>
        <d v="2013-11-18T23:12:00"/>
        <d v="2013-11-19T02:34:00"/>
        <d v="2013-11-20T01:14:00"/>
        <d v="2013-11-20T22:43:00"/>
        <d v="2013-11-22T01:15:00"/>
        <d v="2013-11-22T23:39:00"/>
        <d v="2013-11-26T04:48:00"/>
        <d v="2013-11-27T02:37:00"/>
        <d v="2013-11-27T23:32:00"/>
        <d v="2013-11-28T01:22:00"/>
        <d v="2013-11-29T01:39:00"/>
        <d v="2013-11-29T06:30:00"/>
        <d v="2013-11-29T21:19:00"/>
        <d v="2013-12-02T01:31:00"/>
        <d v="2013-12-02T02:01:00"/>
        <d v="2013-12-03T03:20:00"/>
        <d v="2013-12-04T02:30:00"/>
        <d v="2013-12-04T23:29:00"/>
        <d v="2013-12-05T23:48:00"/>
        <d v="2013-12-06T01:58:00"/>
        <d v="2013-12-06T22:11:00"/>
        <d v="2013-12-09T01:34:00"/>
        <d v="2013-12-10T01:38:00"/>
        <d v="2013-12-11T03:04:00"/>
        <d v="2013-12-11T22:10:00"/>
        <d v="2013-12-12T01:29:00"/>
        <d v="2013-12-13T01:35:00"/>
        <d v="2013-12-13T02:50:00"/>
        <d v="2013-12-13T21:45:00"/>
        <d v="2013-12-13T22:59:00"/>
        <d v="2014-01-15T01:08:00"/>
        <d v="2014-01-15T22:23:00"/>
        <d v="2014-01-16T19:02:00"/>
        <d v="2014-01-17T22:09:00"/>
        <d v="2014-01-17T23:22:00"/>
        <d v="2014-01-20T02:12:00"/>
        <d v="2014-01-21T21:13:00"/>
        <d v="2014-01-22T01:41:00"/>
        <d v="2014-01-22T02:30:00"/>
        <d v="2014-01-23T01:49:00"/>
        <d v="2014-01-24T00:51:00"/>
        <d v="2014-01-24T21:24:00"/>
        <d v="2014-01-24T22:04:00"/>
        <d v="2014-01-24T22:54:00"/>
        <d v="2014-01-24T23:01:00"/>
        <d v="2014-01-27T00:33:00"/>
        <d v="2014-01-27T01:03:00"/>
        <d v="2014-01-27T22:34:00"/>
        <d v="2014-01-27T22:49:00"/>
        <d v="2014-01-28T02:26:00"/>
        <d v="2014-01-29T00:39:00"/>
        <d v="2014-01-29T01:20:00"/>
        <d v="2014-01-29T02:13:00"/>
        <d v="2014-01-29T21:55:00"/>
        <d v="2014-01-29T22:44:00"/>
        <d v="2014-01-30T01:25:00"/>
        <d v="2014-01-29T23:14:00"/>
        <d v="2014-01-31T00:55:00"/>
        <d v="2014-01-31T01:46:00"/>
        <d v="2014-02-03T04:38:00"/>
        <d v="2014-02-03T02:08:00"/>
        <d v="2014-02-04T04:13:00"/>
        <d v="2014-02-05T08:50:00"/>
        <d v="2014-02-05T01:41:00"/>
        <d v="2014-02-05T22:40:00"/>
        <d v="2014-02-06T15:35:00"/>
        <d v="2014-02-07T02:30:00"/>
        <d v="2014-02-07T23:15:00"/>
        <d v="2014-02-10T03:49:00"/>
        <d v="2014-02-10T21:57:00"/>
        <d v="2014-02-11T02:03:00"/>
        <d v="2014-02-12T02:26:00"/>
        <d v="2014-02-12T22:13:00"/>
        <d v="2014-02-13T01:18:00"/>
        <d v="2014-02-13T02:29:00"/>
        <d v="2014-02-14T02:20:00"/>
        <d v="2014-02-14T22:14:00"/>
        <d v="2014-02-17T02:30:00"/>
        <d v="2014-02-18T02:30:00"/>
        <d v="2014-02-19T08:05:00"/>
        <d v="2014-02-19T21:01:00"/>
        <d v="2014-02-19T21:02:00"/>
        <d v="2014-02-19T23:31:00"/>
        <d v="2014-02-20T01:59:00"/>
        <d v="2014-02-20T22:59:00"/>
        <d v="2014-02-24T02:40:00"/>
        <d v="2014-02-25T00:10:00"/>
        <d v="2014-02-25T01:19:00"/>
        <d v="2014-02-26T06:54:00"/>
        <d v="2014-02-26T21:41:00"/>
        <d v="2014-02-27T00:31:00"/>
        <d v="2014-02-27T01:16:00"/>
        <d v="2014-02-27T23:49:00"/>
        <d v="2014-02-28T01:21:00"/>
        <d v="2014-02-28T02:03:00"/>
        <d v="2014-02-28T22:40:00"/>
        <d v="2014-03-03T01:42:00"/>
        <d v="2014-03-04T01:00:00"/>
        <d v="2014-03-04T02:20:00"/>
        <d v="2014-03-05T03:44:00"/>
        <d v="2014-03-06T02:30:00"/>
        <d v="2014-03-07T01:00:00"/>
        <d v="2014-03-07T01:06:00"/>
        <d v="2014-03-07T01:31:00"/>
        <d v="2014-03-09T23:00:00"/>
        <d v="2014-03-10T03:06:00"/>
        <d v="2014-03-11T02:30:00"/>
        <d v="2014-03-11T21:23:00"/>
        <d v="2014-03-11T22:22:00"/>
        <d v="2014-03-11T22:43:00"/>
        <d v="2014-03-12T00:38:00"/>
        <d v="2014-03-12T01:28:00"/>
        <d v="2014-03-13T07:46:00"/>
        <d v="2014-03-14T01:21:00"/>
        <d v="2014-03-14T01:32:00"/>
        <d v="2014-03-17T02:33:00"/>
        <d v="2014-03-18T02:31:00"/>
        <d v="2014-03-19T00:03:00"/>
        <d v="2014-03-19T02:31:00"/>
        <d v="2014-03-19T21:43:00"/>
        <d v="2014-03-20T01:20:00"/>
        <d v="2014-03-20T10:24:00"/>
        <d v="2014-03-20T22:31:00"/>
        <d v="2014-03-21T01:33:00"/>
        <d v="2014-03-24T02:04:00"/>
        <d v="2014-03-24T21:30:00"/>
        <d v="2014-03-24T23:30:00"/>
        <d v="2014-03-25T01:58:00"/>
        <d v="2014-03-26T22:05:00"/>
        <d v="2014-03-27T03:32:00"/>
        <d v="2014-03-28T06:19:00"/>
        <d v="2014-03-31T21:39:00"/>
        <d v="2014-04-02T01:44:00"/>
        <d v="2014-04-03T03:08:00"/>
        <d v="2014-04-04T00:48:00"/>
        <d v="2014-04-07T00:12:00"/>
        <d v="2014-04-07T01:44:00"/>
        <d v="2014-04-07T02:35:00"/>
        <d v="2014-04-08T03:03:00"/>
        <d v="2014-04-08T22:13:00"/>
        <d v="2014-04-09T01:19:00"/>
        <d v="2014-04-09T02:33:00"/>
        <d v="2014-04-10T04:30:00"/>
        <d v="2014-04-11T01:46:00"/>
        <d v="2014-04-15T15:40:00"/>
        <d v="2014-04-15T22:07:00"/>
        <d v="2014-04-16T01:45:00"/>
        <d v="2014-04-16T02:00:00"/>
        <d v="2014-04-18T09:43:00"/>
        <d v="2014-04-21T02:41:00"/>
        <d v="2014-04-22T01:37:00"/>
        <d v="2014-04-23T02:27:00"/>
        <d v="2014-04-24T05:26:00"/>
        <d v="2014-04-25T03:56:00"/>
        <d v="2014-04-29T01:52:00"/>
        <d v="2014-04-29T23:47:00"/>
        <d v="2014-04-30T01:45:00"/>
        <d v="2014-05-01T00:54:00"/>
        <d v="2014-05-01T00:58:00"/>
        <d v="2014-05-02T02:55:00"/>
        <d v="2014-05-05T04:30:00"/>
        <d v="2014-05-06T04:31:00"/>
        <d v="2014-05-07T18:36:00"/>
        <d v="2014-05-07T22:42:00"/>
        <d v="2014-05-08T02:35:00"/>
        <d v="2014-05-09T23:21:00"/>
        <d v="2014-05-13T13:06:00"/>
        <d v="2014-05-14T17:59:00"/>
        <d v="2014-05-15T07:52:00"/>
        <d v="2014-05-20T03:06:00"/>
        <d v="2014-05-22T02:27:00"/>
        <d v="2014-05-23T03:33:00"/>
        <d v="2014-05-26T00:00:00"/>
        <d v="2014-05-27T04:53:00"/>
        <d v="2014-05-29T02:53:00"/>
        <d v="2014-05-29T04:31:00"/>
        <d v="2014-05-29T23:07:00"/>
        <d v="2014-05-30T09:44:00"/>
        <d v="2014-06-02T02:37:00"/>
        <d v="2014-06-02T21:52:00"/>
        <d v="2014-06-03T04:32:00"/>
        <d v="2014-06-04T18:35:00"/>
        <d v="2014-06-05T03:03:00"/>
        <d v="2014-06-06T09:48:00"/>
        <d v="2014-06-09T03:22:00"/>
        <d v="2014-06-12T01:06:00"/>
        <d v="2014-06-12T03:03:00"/>
        <d v="2014-06-12T23:01:00"/>
        <d v="2014-06-13T03:05:00"/>
        <d v="2014-06-18T02:04:00"/>
        <d v="2014-06-19T17:59:00"/>
        <d v="2014-06-20T08:09:00"/>
        <d v="2014-06-25T11:39:00"/>
        <d v="2014-06-27T02:27:00"/>
        <d v="2014-06-27T23:15:00"/>
        <d v="2014-07-02T00:44:00"/>
        <d v="2014-07-08T04:30:00"/>
        <d v="2014-07-04T22:23:00"/>
        <d v="2014-07-09T21:00:00"/>
        <d v="2014-07-10T04:34:00"/>
        <d v="2014-07-10T23:38:00"/>
        <d v="2014-07-14T00:00:00"/>
        <d v="2014-07-16T01:45:00"/>
        <d v="2014-07-18T05:53:00"/>
        <d v="2014-07-22T05:09:00"/>
        <d v="2014-07-24T00:00:00"/>
        <d v="2014-07-24T03:13:00"/>
        <d v="2014-07-28T01:59:00"/>
        <d v="2014-07-30T21:38:00"/>
        <d v="2014-07-31T03:05:00"/>
        <d v="2014-08-12T11:11:00"/>
        <d v="2014-08-14T03:00:00"/>
        <d v="2014-08-15T11:06:00"/>
        <d v="2014-08-18T07:46:00"/>
        <d v="2014-08-20T02:38:00"/>
        <d v="2014-08-20T21:59:00"/>
        <d v="2014-08-25T00:58:00"/>
        <d v="2014-08-27T09:05:00"/>
        <d v="2014-08-29T23:22:00"/>
        <d v="2014-09-08T23:51:00"/>
        <d v="2014-09-10T01:57:00"/>
        <d v="2014-09-11T01:43:00"/>
        <d v="2014-09-11T23:56:00"/>
        <d v="2014-09-12T02:52:00"/>
        <d v="2014-09-12T22:00:00"/>
        <d v="2014-09-15T02:04:00"/>
        <d v="2014-09-15T21:43:00"/>
        <d v="2014-09-16T21:34:00"/>
        <d v="2014-09-17T09:25:00"/>
        <d v="2014-09-17T21:01:00"/>
        <d v="2014-09-17T21:15:00"/>
        <d v="2014-09-17T21:22:00"/>
        <d v="2014-09-17T22:29:00"/>
        <d v="2014-09-17T23:22:00"/>
        <d v="2014-09-18T09:40:00"/>
        <d v="2014-09-18T02:06:00"/>
        <d v="2014-09-22T03:21:00"/>
        <d v="2014-09-19T23:47:00"/>
        <d v="2014-09-22T23:01:00"/>
        <d v="2014-09-23T01:43:00"/>
        <d v="2014-09-24T03:03:00"/>
        <d v="2014-09-24T22:46:00"/>
        <d v="2014-09-25T11:05:00"/>
        <d v="2014-09-26T00:44:00"/>
        <d v="2014-09-26T05:28:00"/>
        <d v="2014-09-26T23:39:00"/>
        <d v="2014-09-30T04:31:00"/>
        <d v="2014-10-01T02:42:00"/>
        <d v="2014-10-02T23:17:00"/>
        <d v="2014-10-03T03:06:00"/>
        <d v="2014-10-03T22:28:00"/>
        <d v="2014-10-03T22:45:00"/>
        <d v="2014-10-03T23:45:00"/>
        <d v="2014-10-06T01:01:00"/>
        <d v="2014-10-06T03:08:00"/>
        <d v="2014-10-06T22:22:00"/>
        <d v="2014-10-06T22:33:00"/>
        <d v="2014-10-06T23:17:00"/>
        <d v="2014-10-07T22:18:00"/>
        <d v="2014-10-07T22:52:00"/>
        <d v="2014-10-07T23:39:00"/>
        <d v="2014-10-08T02:06:00"/>
        <d v="2014-10-09T03:30:00"/>
        <d v="2014-10-09T03:47:00"/>
        <d v="2014-10-09T22:40:00"/>
        <d v="2014-10-10T00:22:00"/>
        <d v="2014-10-10T07:08:00"/>
        <d v="2014-10-10T22:00:00"/>
        <d v="2014-10-13T04:55:00"/>
        <d v="2014-10-13T22:37:00"/>
        <d v="2014-10-14T04:31:00"/>
        <d v="2014-10-14T21:22:00"/>
        <d v="2014-10-14T22:40:00"/>
        <d v="2014-10-15T00:29:00"/>
        <d v="2014-10-15T21:14:00"/>
        <d v="2014-10-15T21:27:00"/>
        <d v="2014-10-15T22:18:00"/>
        <d v="2014-10-15T23:20:00"/>
        <d v="2014-10-15T23:26:00"/>
        <d v="2014-10-16T13:09:00"/>
        <d v="2014-10-16T22:57:00"/>
        <d v="2014-10-17T02:01:00"/>
        <d v="2014-10-17T22:45:00"/>
        <d v="2014-10-17T23:17:00"/>
        <d v="2014-10-17T23:50:00"/>
        <d v="2014-10-21T01:30:00"/>
        <d v="2014-10-20T23:06:00"/>
        <d v="2014-10-21T02:23:00"/>
        <d v="2014-10-21T22:58:00"/>
        <d v="2014-10-22T03:39:00"/>
        <d v="2014-10-22T22:42:00"/>
        <d v="2014-10-22T23:20:00"/>
        <d v="2014-10-23T01:15:00"/>
        <d v="2014-10-23T04:45:00"/>
        <d v="2014-10-23T23:09:00"/>
        <d v="2014-10-24T06:41:00"/>
        <d v="2014-10-27T01:40:00"/>
        <d v="2014-10-27T02:01:00"/>
        <d v="2014-10-29T20:01:00"/>
        <d v="2014-10-29T23:08:00"/>
        <d v="2014-10-30T02:47:00"/>
        <d v="2014-10-31T00:04:00"/>
        <d v="2014-10-31T03:12:00"/>
        <d v="2014-10-31T22:27:00"/>
        <d v="2014-11-03T23:47:00"/>
        <d v="2014-11-04T02:30:00"/>
        <d v="2014-11-05T02:01:00"/>
        <d v="2014-11-06T00:26:00"/>
        <d v="2014-11-06T02:16:00"/>
        <d v="2014-11-06T23:00:00"/>
        <d v="2014-11-07T01:41:00"/>
        <d v="2014-11-07T21:44:00"/>
        <d v="2014-11-07T23:56:00"/>
        <d v="2014-11-10T00:47:00"/>
        <d v="2014-11-10T02:07:00"/>
        <d v="2014-11-10T23:01:00"/>
        <d v="2014-11-11T02:14:00"/>
        <d v="2014-11-11T23:12:00"/>
        <d v="2014-11-12T01:29:00"/>
        <d v="2014-11-12T02:25:00"/>
        <d v="2014-11-12T22:38:00"/>
        <d v="2014-11-14T04:29:00"/>
        <d v="2014-11-17T03:01:00"/>
        <d v="2014-11-18T02:35:00"/>
        <d v="2014-11-21T10:40:00"/>
        <d v="2014-11-21T23:35:00"/>
        <d v="2014-11-24T05:26:00"/>
        <d v="2014-11-24T22:41:00"/>
        <d v="2014-11-25T01:40:00"/>
        <d v="2014-11-25T01:57:00"/>
        <d v="2014-11-25T22:18:00"/>
        <d v="2014-11-26T03:11:00"/>
        <d v="2014-11-27T00:07:00"/>
        <d v="2014-11-27T02:30:00"/>
        <d v="2014-11-28T02:01:00"/>
        <d v="2014-11-28T22:59:00"/>
        <d v="2014-12-01T10:01:00"/>
        <d v="2014-12-02T02:30:00"/>
        <d v="2014-12-02T22:43:00"/>
        <d v="2014-12-03T02:30:00"/>
        <d v="2014-12-03T22:44:00"/>
        <d v="2014-12-04T01:10:00"/>
        <d v="2014-12-04T02:25:00"/>
        <d v="2014-12-05T01:23:00"/>
        <d v="2014-12-08T01:55:00"/>
        <d v="2014-12-08T21:15:00"/>
        <d v="2014-12-09T12:05:00"/>
        <d v="2014-12-09T02:09:00"/>
        <d v="2014-12-10T06:07:00"/>
        <d v="2014-12-10T21:18:00"/>
        <d v="2014-12-10T22:03:00"/>
        <d v="2014-12-10T23:21:00"/>
        <d v="2014-12-11T00:06:00"/>
        <d v="2014-12-11T01:55:00"/>
        <d v="2014-12-11T22:22:00"/>
        <d v="2014-12-12T01:38:00"/>
        <d v="2014-12-12T22:27:00"/>
        <d v="2014-12-12T23:09:00"/>
        <d v="2014-12-15T05:58:00"/>
        <d v="2015-01-15T21:21:00"/>
        <d v="2015-01-15T21:28:00"/>
        <d v="2015-01-15T22:35:00"/>
        <d v="2015-01-16T21:31:00"/>
        <d v="2015-01-16T22:10:00"/>
        <d v="2015-01-16T23:43:00"/>
        <d v="2015-01-19T21:56:00"/>
        <d v="2015-01-20T01:36:00"/>
        <d v="2015-01-20T22:54:00"/>
        <d v="2015-01-21T22:04:00"/>
        <d v="2015-01-21T23:50:00"/>
        <d v="2015-01-22T01:16:00"/>
        <d v="2015-01-22T21:59:00"/>
        <d v="2015-01-22T23:03:00"/>
        <d v="2015-01-22T23:12:00"/>
        <d v="2015-01-23T02:00:00"/>
        <d v="2015-01-23T21:04:00"/>
        <d v="2015-01-23T21:52:00"/>
        <d v="2015-01-23T23:02:00"/>
        <d v="2015-01-23T23:15:00"/>
        <d v="2015-01-26T01:08:00"/>
        <d v="2015-01-26T01:57:00"/>
        <d v="2015-01-27T02:29:00"/>
        <d v="2015-01-27T21:26:00"/>
        <d v="2015-01-27T22:32:00"/>
        <d v="2015-01-27T22:54:00"/>
        <d v="2015-01-28T01:19:00"/>
        <d v="2015-01-28T02:30:00"/>
        <d v="2015-01-28T23:10:00"/>
        <d v="2015-01-29T00:18:00"/>
        <d v="2015-01-29T01:36:00"/>
        <d v="2015-01-29T01:52:00"/>
        <d v="2015-01-29T02:10:00"/>
        <d v="2015-01-29T21:50:00"/>
        <d v="2015-01-29T22:59:00"/>
        <d v="2015-01-29T23:32:00"/>
        <d v="2015-01-30T01:55:00"/>
        <d v="2015-01-30T22:42:00"/>
        <d v="2015-02-02T04:18:00"/>
        <d v="2015-02-03T03:35:00"/>
        <d v="2015-02-03T22:15:00"/>
        <d v="2015-02-03T22:37:00"/>
        <d v="2015-02-03T23:00:00"/>
        <d v="2015-02-03T23:35:00"/>
        <d v="2015-02-04T01:10:00"/>
        <d v="2015-02-04T01:40:00"/>
        <d v="2015-02-05T02:45:00"/>
        <d v="2015-02-05T21:18:00"/>
        <d v="2015-02-06T00:44:00"/>
        <d v="2015-02-06T22:02:00"/>
        <d v="2015-02-06T22:15:00"/>
        <d v="2015-02-09T00:00:00"/>
        <d v="2015-02-09T10:49:00"/>
        <d v="2015-02-09T21:52:00"/>
        <d v="2015-02-09T22:19:00"/>
        <d v="2015-02-10T21:36:00"/>
        <d v="2015-02-11T02:11:00"/>
        <d v="2015-02-11T22:25:00"/>
        <d v="2015-02-11T23:11:00"/>
        <d v="2015-02-12T01:16:00"/>
        <d v="2015-02-12T01:36:00"/>
        <d v="2015-02-12T21:14:00"/>
        <d v="2015-02-12T21:37:00"/>
        <d v="2015-02-13T01:03:00"/>
        <d v="2015-02-13T23:22:00"/>
        <d v="2015-02-16T02:32:00"/>
        <d v="2015-02-16T21:44:00"/>
        <d v="2015-02-16T22:39:00"/>
        <d v="2015-02-17T00:00:00"/>
        <d v="2015-02-17T02:21:00"/>
        <d v="2015-02-17T21:12:00"/>
        <d v="2015-02-18T02:07:00"/>
        <d v="2015-02-18T21:18:00"/>
        <d v="2015-02-18T21:43:00"/>
        <d v="2015-02-18T23:01:00"/>
        <d v="2015-02-19T04:55:00"/>
        <d v="2015-02-20T17:23:00"/>
        <d v="2015-02-20T22:53:00"/>
        <d v="2015-02-23T02:54:00"/>
        <d v="2015-02-24T04:19:00"/>
        <d v="2015-02-25T00:13:00"/>
        <d v="2015-02-25T21:42:00"/>
        <d v="2015-02-26T09:55:00"/>
        <d v="2015-02-26T23:27:00"/>
        <d v="2015-02-27T03:08:00"/>
        <d v="2015-03-02T02:03:00"/>
        <d v="2015-03-03T03:00:00"/>
        <d v="2015-03-06T17:00:00"/>
        <d v="2015-03-09T02:29:00"/>
        <d v="2015-03-10T10:19:00"/>
        <d v="2015-03-11T02:37:00"/>
        <d v="2015-03-11T03:15:00"/>
        <d v="2015-03-11T22:00:00"/>
        <d v="2015-03-11T22:44:00"/>
        <d v="2015-03-12T02:38:00"/>
        <d v="2015-03-12T21:57:00"/>
        <d v="2015-03-12T23:14:00"/>
        <d v="2015-03-13T01:00:00"/>
        <d v="2015-03-13T01:41:00"/>
        <d v="2015-03-13T21:25:00"/>
        <d v="2015-03-13T22:03:00"/>
        <d v="2015-03-16T02:40:00"/>
        <d v="2015-03-17T01:38:00"/>
        <d v="2015-03-18T21:30:00"/>
        <d v="2015-03-18T22:26:00"/>
        <d v="2015-03-19T01:54:00"/>
        <d v="2015-03-20T11:35:00"/>
        <d v="2015-03-20T21:37:00"/>
        <d v="2015-03-20T22:28:00"/>
        <d v="2015-03-20T22:56:00"/>
        <d v="2015-03-23T00:02:00"/>
        <d v="2015-03-23T21:27:00"/>
        <d v="2015-03-25T00:14:00"/>
        <d v="2015-03-26T00:45:00"/>
        <d v="2015-03-26T02:50:00"/>
        <d v="2015-03-26T22:02:00"/>
        <d v="2015-03-27T02:15:00"/>
        <d v="2015-03-27T22:30:00"/>
        <d v="2015-03-30T01:17:00"/>
        <d v="2015-03-30T21:47:00"/>
        <d v="2015-03-30T23:42:00"/>
        <d v="2015-04-01T01:21:00"/>
        <d v="2015-04-01T05:20:00"/>
        <d v="2015-04-02T04:34:00"/>
        <d v="2015-04-03T14:49:00"/>
        <d v="2015-04-03T23:20:00"/>
        <d v="2015-04-06T01:52:00"/>
        <d v="2015-04-06T02:00:00"/>
        <d v="2015-04-07T00:49:00"/>
        <d v="2015-04-07T04:27:00"/>
        <d v="2015-04-07T21:41:00"/>
        <d v="2015-04-07T23:08:00"/>
        <d v="2015-04-07T23:16:00"/>
        <d v="2015-04-09T23:01:00"/>
        <d v="2015-04-10T00:20:00"/>
        <d v="2015-04-13T13:40:00"/>
        <d v="2015-04-14T03:05:00"/>
        <d v="2015-04-14T21:48:00"/>
        <d v="2015-04-15T00:50:00"/>
        <d v="2015-04-16T01:12:00"/>
        <d v="2015-04-16T21:23:00"/>
        <d v="2015-04-16T23:36:00"/>
        <d v="2015-04-17T08:59:00"/>
        <d v="2015-04-17T21:59:00"/>
        <d v="2015-04-17T23:25:00"/>
        <d v="2015-04-20T01:59:00"/>
        <d v="2015-04-21T02:05:00"/>
        <d v="2015-04-21T23:32:00"/>
        <d v="2015-04-23T12:02:00"/>
        <d v="2015-04-23T04:09:00"/>
        <d v="2015-04-23T21:59:00"/>
        <d v="2015-04-24T05:45:00"/>
        <d v="2015-04-29T00:48:00"/>
        <d v="2015-04-29T03:58:00"/>
        <d v="2015-04-30T03:18:00"/>
        <d v="2015-04-30T22:23:00"/>
        <d v="2015-05-01T01:00:00"/>
        <d v="2015-05-01T01:24:00"/>
        <d v="2015-05-01T02:09:00"/>
        <d v="2015-05-01T23:34:00"/>
        <d v="2015-05-04T22:31:00"/>
        <d v="2015-05-05T01:56:00"/>
        <d v="2015-05-05T04:02:00"/>
        <d v="2015-05-05T22:51:00"/>
        <d v="2015-05-06T01:45:00"/>
        <d v="2015-05-06T03:08:00"/>
        <d v="2015-05-07T01:28:00"/>
        <d v="2015-05-07T02:10:00"/>
        <d v="2015-05-08T02:57:00"/>
        <d v="2015-05-11T09:59:00"/>
        <d v="2015-05-12T02:31:00"/>
        <d v="2015-05-12T23:16:00"/>
        <d v="2015-05-13T00:39:00"/>
        <d v="2015-05-13T02:14:00"/>
        <d v="2015-05-13T21:41:00"/>
        <d v="2015-05-14T00:24:00"/>
        <d v="2015-05-14T01:04:00"/>
        <d v="2015-05-14T05:21:00"/>
        <d v="2015-05-15T02:35:00"/>
        <d v="2015-05-15T03:41:00"/>
        <d v="2015-05-15T23:05:00"/>
        <d v="2015-05-19T03:00:00"/>
        <d v="2015-05-19T22:55:00"/>
        <d v="2015-05-20T03:44:00"/>
        <d v="2015-05-20T21:26:00"/>
        <d v="2015-05-20T23:16:00"/>
        <d v="2015-05-21T02:48:00"/>
        <d v="2015-05-22T10:17:00"/>
        <d v="2015-05-22T23:29:00"/>
        <d v="2015-05-25T01:00:00"/>
        <d v="2015-05-25T02:18:00"/>
        <d v="2015-05-26T10:19:00"/>
        <d v="2015-05-27T02:52:00"/>
        <d v="2015-05-27T22:30:00"/>
        <d v="2015-05-28T22:34:00"/>
        <d v="2015-05-29T03:45:00"/>
        <d v="2015-05-29T21:29:00"/>
        <d v="2015-06-01T00:57:00"/>
        <d v="2015-06-01T22:12:00"/>
        <d v="2015-06-02T21:57:00"/>
        <d v="2015-06-03T01:36:00"/>
        <d v="2015-06-03T04:16:00"/>
        <d v="2015-06-03T21:41:00"/>
        <d v="2015-06-04T04:03:00"/>
        <d v="2015-06-05T10:01:00"/>
        <d v="2015-06-05T21:54:00"/>
        <d v="2015-06-05T22:10:00"/>
        <d v="2015-06-05T23:11:00"/>
        <d v="2015-06-05T23:27:00"/>
        <d v="2015-06-08T02:48:00"/>
        <d v="2015-06-08T03:27:00"/>
        <d v="2015-06-08T21:13:00"/>
        <d v="2015-06-08T21:29:00"/>
        <d v="2015-06-09T00:04:00"/>
        <d v="2015-06-09T02:06:00"/>
        <d v="2015-06-10T02:46:00"/>
        <d v="2015-06-11T04:30:00"/>
        <d v="2015-06-12T02:49:00"/>
        <d v="2015-06-12T21:53:00"/>
        <d v="2015-06-12T23:57:00"/>
        <d v="2015-06-15T01:22:00"/>
        <d v="2015-06-15T23:22:00"/>
        <d v="2015-06-17T00:01:00"/>
        <d v="2015-06-17T02:50:00"/>
        <d v="2015-06-17T21:01:00"/>
        <d v="2015-06-17T21:41:00"/>
        <d v="2015-06-17T22:45:00"/>
        <d v="2015-06-18T09:16:00"/>
        <d v="2015-06-18T22:36:00"/>
        <d v="2015-06-19T04:02:00"/>
        <d v="2015-06-19T21:53:00"/>
        <d v="2015-06-22T00:00:00"/>
        <d v="2015-06-22T02:58:00"/>
        <d v="2015-06-23T02:00:00"/>
        <d v="2015-06-23T03:19:00"/>
        <d v="2015-06-23T23:02:00"/>
        <d v="2015-06-24T21:13:00"/>
        <d v="2015-06-25T03:24:00"/>
        <d v="2015-06-26T03:54:00"/>
        <d v="2015-06-26T21:59:00"/>
        <d v="2015-06-29T00:42:00"/>
        <d v="2015-06-29T01:31:00"/>
        <d v="2015-06-29T01:43:00"/>
        <d v="2015-06-29T02:30:00"/>
        <d v="2015-06-29T21:49:00"/>
        <d v="2015-06-30T03:24:00"/>
        <d v="2015-06-30T02:54:00"/>
        <d v="2015-07-01T00:33:00"/>
        <d v="2015-07-01T03:27:00"/>
        <d v="2015-07-02T01:51:00"/>
        <d v="2015-07-03T04:30:00"/>
        <d v="2015-07-06T02:02:00"/>
        <d v="2015-07-06T22:52:00"/>
        <d v="2015-07-07T04:44:00"/>
        <d v="2015-07-08T00:28:00"/>
        <d v="2015-07-08T00:50:00"/>
        <d v="2015-07-09T04:16:00"/>
        <d v="2015-07-10T02:37:00"/>
        <d v="2015-07-10T23:32:00"/>
        <d v="2015-07-13T01:06:00"/>
        <d v="2015-07-13T02:01:00"/>
        <d v="2015-07-13T21:31:00"/>
        <d v="2015-07-13T22:01:00"/>
        <d v="2015-07-13T23:24:00"/>
        <d v="2015-07-14T01:28:00"/>
        <d v="2015-07-14T02:32:00"/>
        <d v="2015-07-16T02:28:00"/>
        <d v="2015-07-16T22:01:00"/>
        <d v="2015-07-20T00:22:00"/>
        <d v="2015-07-20T01:46:00"/>
        <d v="2015-07-20T22:58:00"/>
        <d v="2015-07-21T04:11:00"/>
        <d v="2015-07-22T04:32:00"/>
        <d v="2015-07-23T00:40:00"/>
        <d v="2015-07-23T23:59:00"/>
        <d v="2015-07-27T00:00:00"/>
        <d v="2015-07-27T03:13:00"/>
        <d v="2015-07-27T21:55:00"/>
        <d v="2015-07-28T01:50:00"/>
        <d v="2015-07-28T21:59:00"/>
        <d v="2015-07-28T23:56:00"/>
        <d v="2015-07-29T02:17:00"/>
        <d v="2015-07-30T10:55:00"/>
        <d v="2015-07-31T05:27:00"/>
        <d v="2015-07-31T21:43:00"/>
        <d v="2015-07-31T21:58:00"/>
        <d v="2015-07-31T23:17:00"/>
        <d v="2015-08-04T01:36:00"/>
        <d v="2015-08-04T03:39:00"/>
        <d v="2015-08-05T01:44:00"/>
        <d v="2015-08-06T04:30:00"/>
        <d v="2015-08-10T01:52:00"/>
        <d v="2015-08-12T04:16:00"/>
        <d v="2015-08-13T03:40:00"/>
        <d v="2015-08-14T01:46:00"/>
        <d v="2015-08-14T02:17:00"/>
        <d v="2015-08-17T00:04:00"/>
        <d v="2015-08-18T04:35:00"/>
        <d v="2015-08-19T01:05:00"/>
        <d v="2015-08-19T03:14:00"/>
        <d v="2015-08-19T21:45:00"/>
        <d v="2015-08-20T02:23:00"/>
        <d v="2015-08-21T11:20:00"/>
        <d v="2015-08-24T06:45:00"/>
        <d v="2015-08-24T21:32:00"/>
        <d v="2015-08-24T22:40:00"/>
        <d v="2015-08-25T01:32:00"/>
        <d v="2015-08-25T22:51:00"/>
        <d v="2015-08-25T23:15:00"/>
        <d v="2015-08-26T00:31:00"/>
        <d v="2015-08-26T21:00:00"/>
        <d v="2015-08-26T21:15:00"/>
        <d v="2015-08-27T06:14:00"/>
        <d v="2015-08-27T03:08:00"/>
        <d v="2015-08-27T21:35:00"/>
        <d v="2015-08-27T21:49:00"/>
        <d v="2015-08-27T21:56:00"/>
        <d v="2015-08-27T22:43:00"/>
        <d v="2015-08-27T23:11:00"/>
        <d v="2015-08-27T23:30:00"/>
        <d v="2015-08-28T01:34:00"/>
        <d v="2015-08-28T05:24:00"/>
        <d v="2015-08-28T21:35:00"/>
        <d v="2015-08-31T01:08:00"/>
        <d v="2015-08-31T09:10:00"/>
        <d v="2015-08-31T21:27:00"/>
        <d v="2015-09-01T01:42:00"/>
        <d v="2015-09-01T04:15:00"/>
        <d v="2015-09-01T21:32:00"/>
        <d v="2015-09-01T22:14:00"/>
        <d v="2015-09-01T23:08:00"/>
        <d v="2015-09-01T23:30:00"/>
        <d v="2015-09-02T01:29:00"/>
        <d v="2015-09-02T01:33:00"/>
        <d v="2015-09-02T01:56:00"/>
        <d v="2015-09-02T21:32:00"/>
        <d v="2015-09-02T21:39:00"/>
        <d v="2015-09-02T21:58:00"/>
        <d v="2015-09-02T23:15:00"/>
        <d v="2015-09-03T04:30:00"/>
        <d v="2015-09-03T21:04:00"/>
        <d v="2015-09-03T21:16:00"/>
        <d v="2015-09-03T21:56:00"/>
        <d v="2015-09-03T23:37:00"/>
        <d v="2015-09-04T02:42:00"/>
        <d v="2015-09-07T02:04:00"/>
        <d v="2015-09-08T00:23:00"/>
        <d v="2015-09-08T21:45:00"/>
        <d v="2015-09-09T01:22:00"/>
        <d v="2015-09-09T01:43:00"/>
        <d v="2015-09-09T02:26:00"/>
        <d v="2015-09-10T04:48:00"/>
        <d v="2015-09-10T23:06:00"/>
        <d v="2015-09-11T01:58:00"/>
        <d v="2015-09-14T01:20:00"/>
        <d v="2015-09-14T01:46:00"/>
        <d v="2015-09-15T01:41:00"/>
        <d v="2015-09-15T21:50:00"/>
        <d v="2015-09-16T00:18:00"/>
        <d v="2015-09-16T09:07:00"/>
        <d v="2015-09-17T01:29:00"/>
        <d v="2015-09-17T01:54:00"/>
        <d v="2015-09-17T21:33:00"/>
        <d v="2015-09-17T22:05:00"/>
        <d v="2015-09-17T22:34:00"/>
        <d v="2015-09-17T22:41:00"/>
        <d v="2015-09-18T01:07:00"/>
        <d v="2015-09-18T03:15:00"/>
        <d v="2015-09-18T21:58:00"/>
        <d v="2015-09-18T23:05:00"/>
        <d v="2015-09-18T23:55:00"/>
        <d v="2015-09-21T01:51:00"/>
        <d v="2015-09-21T22:31:00"/>
        <d v="2015-09-22T00:55:00"/>
        <d v="2015-09-22T01:53:00"/>
        <d v="2015-09-22T03:30:00"/>
        <d v="2015-09-22T21:36:00"/>
        <d v="2015-09-23T00:46:00"/>
        <d v="2015-09-23T02:58:00"/>
        <d v="2015-09-23T21:06:00"/>
        <d v="2015-09-23T23:17:00"/>
        <d v="2015-09-24T01:36:00"/>
        <d v="2015-09-24T02:00:00"/>
        <d v="2015-09-25T00:00:00"/>
        <d v="2015-09-25T01:56:00"/>
        <d v="2015-09-25T21:44:00"/>
        <d v="2015-09-25T22:21:00"/>
        <d v="2015-09-25T22:48:00"/>
        <d v="2015-09-25T23:57:00"/>
        <d v="2015-09-28T02:00:00"/>
        <d v="2015-09-28T22:36:00"/>
        <d v="2015-09-29T21:16:00"/>
        <d v="2015-09-29T22:32:00"/>
        <d v="2015-09-29T23:35:00"/>
        <d v="2015-09-30T09:42:00"/>
        <d v="2015-09-30T23:41:00"/>
        <d v="2015-10-01T02:33:00"/>
        <d v="2015-10-01T22:30:00"/>
        <d v="2015-10-01T23:16:00"/>
        <d v="2015-10-02T01:31:00"/>
        <d v="2015-10-02T03:06:00"/>
        <d v="2015-10-06T10:59:00"/>
        <d v="2015-10-05T22:56:00"/>
        <d v="2015-10-06T03:10:00"/>
        <d v="2015-10-06T21:10:00"/>
        <d v="2015-10-06T22:34:00"/>
        <d v="2015-10-07T01:20:00"/>
        <d v="2015-10-07T22:02:00"/>
        <d v="2015-10-07T22:33:00"/>
        <d v="2015-10-08T00:23:00"/>
        <d v="2015-10-08T03:34:00"/>
        <d v="2015-10-08T21:19:00"/>
        <d v="2015-10-08T21:22:00"/>
        <d v="2015-10-09T01:42:00"/>
        <d v="2015-10-09T00:59:00"/>
        <d v="2015-10-09T02:01:00"/>
        <d v="2015-10-12T00:00:00"/>
        <d v="2015-10-12T02:06:00"/>
        <d v="2015-10-14T10:36:00"/>
        <d v="2015-10-14T21:51:00"/>
        <d v="2015-10-14T22:35:00"/>
        <d v="2015-10-14T22:58:00"/>
        <d v="2015-10-14T23:17:00"/>
        <d v="2015-10-15T00:47:00"/>
        <d v="2015-10-16T03:01:00"/>
        <d v="2015-10-19T00:01:00"/>
        <d v="2015-10-20T02:59:00"/>
        <d v="2015-10-20T23:27:00"/>
        <d v="2015-10-21T22:05:00"/>
        <d v="2015-10-22T03:25:00"/>
        <d v="2015-10-22T23:54:00"/>
        <d v="2015-10-23T02:01:00"/>
        <d v="2015-10-23T21:54:00"/>
        <d v="2015-10-25T23:51:00"/>
        <d v="2015-10-26T00:43:00"/>
        <d v="2015-10-26T02:02:00"/>
        <d v="2015-10-27T02:14:00"/>
        <d v="2015-10-27T21:01:00"/>
        <d v="2015-10-27T21:34:00"/>
        <d v="2015-10-27T22:41:00"/>
        <d v="2015-10-28T01:01:00"/>
        <d v="2015-10-28T01:57:00"/>
        <d v="2015-10-28T21:04:00"/>
        <d v="2015-10-28T23:50:00"/>
        <d v="2015-10-29T22:11:00"/>
        <d v="2015-10-30T10:35:00"/>
        <d v="2015-10-30T21:50:00"/>
        <d v="2015-11-02T00:59:00"/>
        <d v="2015-11-02T03:21:00"/>
        <d v="2015-11-03T05:29:00"/>
        <d v="2015-11-03T21:59:00"/>
        <d v="2015-11-03T22:53:00"/>
        <d v="2015-11-04T01:46:00"/>
        <d v="2015-11-04T21:21:00"/>
        <d v="2015-11-04T23:52:00"/>
        <d v="2015-11-05T00:36:00"/>
        <d v="2015-11-05T02:22:00"/>
        <d v="2015-11-05T22:47:00"/>
        <d v="2015-11-06T23:43:00"/>
        <d v="2015-11-09T03:59:00"/>
        <d v="2015-11-10T00:33:00"/>
        <d v="2015-11-10T01:13:00"/>
        <d v="2015-11-10T21:42:00"/>
        <d v="2015-11-11T01:35:00"/>
        <d v="2015-11-11T02:29:00"/>
        <d v="2015-11-11T22:19:00"/>
        <d v="2015-11-12T02:30:00"/>
        <d v="2015-11-12T21:11:00"/>
        <d v="2015-11-12T22:14:00"/>
        <d v="2015-11-16T15:25:00"/>
        <d v="2015-11-16T00:02:00"/>
        <d v="2015-11-16T01:06:00"/>
        <d v="2015-11-16T01:13:00"/>
        <d v="2015-11-16T04:37:00"/>
        <d v="2015-11-16T21:11:00"/>
        <d v="2015-11-16T23:09:00"/>
        <d v="2015-11-17T00:59:00"/>
        <d v="2015-11-17T02:29:00"/>
        <d v="2015-11-17T21:59:00"/>
        <d v="2015-11-18T01:05:00"/>
        <d v="2015-11-18T21:33:00"/>
        <d v="2015-11-23T10:30:00"/>
        <d v="2015-11-20T01:46:00"/>
        <d v="2015-11-24T03:40:00"/>
        <d v="2015-11-25T03:51:00"/>
        <d v="2015-11-25T23:59:00"/>
        <d v="2015-11-30T01:28:00"/>
        <d v="2015-11-30T01:54:00"/>
        <d v="2015-12-01T01:43:00"/>
        <d v="2015-12-01T23:45:00"/>
        <d v="2015-12-02T23:58:00"/>
        <d v="2015-12-03T03:53:00"/>
        <d v="2015-12-03T22:17:00"/>
        <d v="2015-12-04T21:31:00"/>
        <d v="2015-12-04T22:19:00"/>
        <d v="2015-12-07T02:01:00"/>
        <d v="2015-12-08T01:58:00"/>
        <d v="2015-12-08T22:45:00"/>
        <d v="2015-12-09T00:57:00"/>
        <d v="2015-12-09T04:03:00"/>
        <d v="2015-12-09T21:16:00"/>
        <d v="2015-12-09T21:55:00"/>
        <d v="2015-12-09T22:13:00"/>
        <d v="2015-12-09T22:48:00"/>
        <d v="2015-12-09T23:47:00"/>
        <d v="2015-12-10T01:53:00"/>
        <d v="2015-12-11T17:05:00"/>
        <d v="2015-12-11T21:56:00"/>
        <d v="2015-12-11T23:09:00"/>
        <d v="2015-12-14T01:14:00"/>
        <d v="2015-12-14T01:29:00"/>
        <d v="2015-12-14T03:24:00"/>
        <d v="2015-12-14T22:04:00"/>
        <d v="2015-12-15T00:20:00"/>
        <d v="2016-01-15T02:21:00"/>
        <d v="2016-01-15T21:22:00"/>
        <d v="2016-01-15T22:16:00"/>
        <d v="2016-01-18T00:03:00"/>
        <d v="2016-01-18T01:17:00"/>
        <d v="2016-01-18T23:32:00"/>
        <d v="2016-01-19T01:35:00"/>
        <d v="2016-01-19T02:02:00"/>
        <d v="2016-01-19T21:26:00"/>
        <d v="2016-01-19T22:03:00"/>
        <d v="2016-01-19T22:21:00"/>
        <d v="2016-01-19T22:53:00"/>
        <d v="2016-01-20T01:12:00"/>
        <d v="2016-01-20T01:56:00"/>
        <d v="2016-01-20T21:31:00"/>
        <d v="2016-01-21T05:52:00"/>
        <d v="2016-01-21T21:29:00"/>
        <d v="2016-01-21T21:37:00"/>
        <d v="2016-01-21T23:48:00"/>
        <d v="2016-01-22T00:58:00"/>
        <d v="2016-01-22T01:08:00"/>
        <d v="2016-01-22T03:47:00"/>
        <d v="2016-01-22T21:40:00"/>
        <d v="2016-01-22T23:27:00"/>
        <d v="2016-01-26T04:51:00"/>
        <d v="2016-01-27T02:30:00"/>
        <d v="2016-01-27T22:31:00"/>
        <d v="2016-01-28T02:22:00"/>
        <d v="2016-01-28T21:28:00"/>
        <d v="2016-01-28T22:10:00"/>
        <d v="2016-01-29T05:51:00"/>
        <d v="2016-01-29T22:51:00"/>
        <d v="2016-02-01T00:41:00"/>
        <d v="2016-02-01T01:00:00"/>
        <d v="2016-02-01T01:09:00"/>
        <d v="2016-02-01T21:10:00"/>
        <d v="2016-02-02T02:27:00"/>
        <d v="2016-02-02T01:02:00"/>
        <d v="2016-02-02T21:50:00"/>
        <d v="2016-02-02T22:55:00"/>
        <d v="2016-02-03T01:04:00"/>
        <d v="2016-02-03T01:16:00"/>
        <d v="2016-02-03T02:27:00"/>
        <d v="2016-02-03T21:08:00"/>
        <d v="2016-02-03T22:26:00"/>
        <d v="2016-02-03T23:25:00"/>
        <d v="2016-02-04T21:56:00"/>
        <d v="2016-02-04T22:10:00"/>
        <d v="2016-02-04T23:59:00"/>
        <d v="2016-02-05T01:25:00"/>
        <d v="2016-02-05T21:39:00"/>
        <d v="2016-02-05T21:46:00"/>
        <d v="2016-02-05T22:16:00"/>
        <d v="2016-02-08T00:02:00"/>
        <d v="2016-02-08T11:33:00"/>
        <d v="2016-02-08T22:43:00"/>
        <d v="2016-02-08T23:09:00"/>
        <d v="2016-02-09T07:37:00"/>
        <d v="2016-02-09T21:08:00"/>
        <d v="2016-02-09T21:45:00"/>
        <d v="2016-02-09T21:48:00"/>
        <d v="2016-02-09T22:20:00"/>
        <d v="2016-02-10T01:07:00"/>
        <d v="2016-02-10T21:15:00"/>
        <d v="2016-02-10T21:56:00"/>
        <d v="2016-02-10T22:29:00"/>
        <d v="2016-02-10T22:56:00"/>
        <d v="2016-02-10T23:13:00"/>
        <d v="2016-02-11T00:59:00"/>
        <d v="2016-02-11T01:47:00"/>
        <d v="2016-02-11T03:02:00"/>
        <d v="2016-02-11T21:38:00"/>
        <d v="2016-02-11T23:00:00"/>
        <d v="2016-02-12T01:05:00"/>
        <d v="2016-02-12T21:18:00"/>
        <d v="2016-02-12T21:30:00"/>
        <d v="2016-02-12T23:14:00"/>
        <d v="2016-02-15T04:03:00"/>
        <d v="2016-02-16T02:21:00"/>
        <d v="2016-02-16T21:14:00"/>
        <d v="2016-02-16T21:30:00"/>
        <d v="2016-02-17T03:15:00"/>
        <d v="2016-02-18T01:35:00"/>
        <d v="2016-02-18T22:14:00"/>
        <d v="2016-02-18T22:49:00"/>
        <d v="2016-02-19T02:27:00"/>
        <d v="2016-02-19T21:29:00"/>
        <d v="2016-02-22T01:02:00"/>
        <d v="2016-02-22T01:24:00"/>
        <d v="2016-02-22T02:13:00"/>
        <d v="2016-02-22T22:42:00"/>
        <d v="2016-02-23T01:29:00"/>
        <d v="2016-02-23T01:46:00"/>
        <d v="2016-02-23T02:41:00"/>
        <d v="2016-02-23T22:04:00"/>
        <d v="2016-02-24T02:26:00"/>
        <d v="2016-02-25T00:13:00"/>
        <d v="2016-02-25T01:53:00"/>
        <d v="2016-02-25T02:05:00"/>
        <d v="2016-02-25T21:02:00"/>
        <d v="2016-02-25T21:52:00"/>
        <d v="2016-02-25T22:18:00"/>
        <d v="2016-02-25T23:43:00"/>
        <d v="2016-02-26T01:03:00"/>
        <d v="2016-02-26T21:16:00"/>
        <d v="2016-02-29T00:07:00"/>
        <d v="2016-02-29T22:53:00"/>
        <d v="2016-02-29T23:37:00"/>
        <d v="2016-03-02T21:15:00"/>
        <d v="2016-03-02T22:26:00"/>
        <d v="2016-03-02T23:22:00"/>
        <d v="2016-03-03T02:01:00"/>
        <d v="2016-03-04T01:33:00"/>
        <d v="2016-03-04T22:57:00"/>
        <d v="2016-03-04T23:34:00"/>
        <d v="2016-03-07T01:06:00"/>
        <d v="2016-03-07T01:57:00"/>
        <d v="2016-03-07T22:19:00"/>
        <d v="2016-03-08T11:55:00"/>
        <d v="2016-03-08T21:31:00"/>
        <d v="2016-03-09T05:16:00"/>
        <d v="2016-03-09T22:00:00"/>
        <d v="2016-03-09T22:33:00"/>
        <d v="2016-03-09T23:57:00"/>
        <d v="2016-03-10T00:41:00"/>
        <d v="2016-03-10T00:56:00"/>
        <d v="2016-03-10T01:20:00"/>
        <d v="2016-03-11T03:04:00"/>
        <d v="2016-03-11T22:08:00"/>
        <d v="2016-03-11T23:45:00"/>
        <d v="2016-03-14T01:07:00"/>
        <d v="2016-03-15T02:40:00"/>
        <d v="2016-03-16T03:17:00"/>
        <d v="2016-03-17T01:42:00"/>
        <d v="2016-03-18T01:16:00"/>
        <d v="2016-03-18T01:59:00"/>
        <d v="2016-03-21T06:20:00"/>
        <d v="2016-03-22T00:22:00"/>
        <d v="2016-03-22T22:30:00"/>
        <d v="2016-03-23T02:17:00"/>
        <d v="2016-03-23T22:39:00"/>
        <d v="2016-03-24T02:25:00"/>
        <d v="2016-03-24T22:38:00"/>
        <d v="2016-03-24T22:59:00"/>
        <d v="2016-03-25T22:54:00"/>
        <d v="2016-03-29T00:52:00"/>
        <d v="2016-03-29T23:59:00"/>
        <d v="2016-03-30T01:43:00"/>
        <d v="2016-03-31T21:52:00"/>
        <d v="2016-04-01T01:06:00"/>
        <d v="2016-04-01T21:27:00"/>
        <d v="2016-04-04T00:00:00"/>
        <d v="2016-04-04T02:06:00"/>
        <d v="2016-04-05T07:29:00"/>
        <d v="2016-04-05T01:07:00"/>
        <d v="2016-04-07T10:17:00"/>
        <d v="2016-04-08T19:26:00"/>
        <d v="2016-04-07T22:25:00"/>
        <d v="2016-04-08T01:24:00"/>
        <d v="2016-04-08T22:08:00"/>
        <d v="2016-04-08T22:31:00"/>
        <d v="2016-04-11T03:26:00"/>
        <d v="2016-04-11T22:04:00"/>
        <d v="2016-04-12T03:17:00"/>
        <d v="2016-04-12T21:05:00"/>
        <d v="2016-04-13T08:58:00"/>
        <d v="2016-04-13T21:55:00"/>
        <d v="2016-04-13T22:51:00"/>
        <d v="2016-04-13T23:26:00"/>
        <d v="2016-04-14T23:21:00"/>
        <d v="2016-04-15T04:16:00"/>
        <d v="2016-04-18T00:00:00"/>
        <d v="2016-04-18T01:47:00"/>
        <d v="2016-04-19T12:15:00"/>
        <d v="2016-04-20T01:55:00"/>
        <d v="2016-04-20T11:03:00"/>
        <d v="2016-04-20T21:35:00"/>
        <d v="2016-04-20T22:17:00"/>
        <d v="2016-04-20T23:15:00"/>
        <d v="2016-04-21T02:01:00"/>
        <d v="2016-04-21T21:52:00"/>
        <d v="2016-04-22T06:34:00"/>
        <d v="2016-04-22T21:32:00"/>
        <d v="2016-04-22T23:22:00"/>
        <d v="2016-04-26T02:20:00"/>
        <d v="2016-04-26T21:36:00"/>
        <d v="2016-04-26T22:06:00"/>
        <d v="2016-04-27T22:03:00"/>
        <d v="2016-04-27T23:07:00"/>
        <d v="2016-04-29T08:01:00"/>
        <d v="2016-04-29T21:47:00"/>
        <d v="2016-04-29T23:05:00"/>
        <d v="2016-05-02T03:35:00"/>
        <d v="2016-05-02T21:42:00"/>
        <d v="2016-05-02T23:59:00"/>
        <d v="2016-05-03T21:37:00"/>
        <d v="2016-05-03T21:58:00"/>
        <d v="2016-05-04T04:38:00"/>
        <d v="2016-05-05T03:47:00"/>
        <d v="2016-05-06T04:02:00"/>
        <d v="2016-05-09T00:34:00"/>
        <d v="2016-05-09T06:35:00"/>
        <d v="2016-05-09T22:15:00"/>
        <d v="2016-05-09T23:06:00"/>
        <d v="2016-05-11T04:41:00"/>
        <d v="2016-05-11T02:23:00"/>
        <d v="2016-05-12T12:07:00"/>
        <d v="2016-05-12T23:21:00"/>
        <d v="2016-05-16T03:06:00"/>
        <d v="2016-05-17T02:13:00"/>
        <d v="2016-05-17T22:56:00"/>
        <d v="2016-05-18T18:27:00"/>
        <d v="2016-05-18T23:31:00"/>
        <d v="2016-05-19T02:35:00"/>
        <d v="2016-05-20T06:49:00"/>
        <d v="2016-05-23T02:56:00"/>
        <d v="2016-05-25T04:25:00"/>
        <d v="2016-05-26T00:20:00"/>
        <d v="2016-05-26T03:15:00"/>
        <d v="2016-05-27T00:04:00"/>
        <d v="2016-05-26T23:26:00"/>
        <d v="2016-05-27T01:41:00"/>
        <d v="2016-05-27T21:41:00"/>
        <d v="2016-05-30T00:00:00"/>
        <d v="2016-05-30T02:54:00"/>
        <d v="2016-05-31T22:20:00"/>
        <d v="2016-05-31T22:52:00"/>
        <d v="2016-06-01T09:33:00"/>
        <d v="2016-06-01T01:46:00"/>
        <d v="2016-06-01T22:52:00"/>
        <d v="2016-06-02T04:30:00"/>
        <d v="2016-06-02T21:06:00"/>
        <d v="2016-06-03T21:07:00"/>
        <d v="2016-06-03T22:19:00"/>
        <d v="2016-06-07T04:40:00"/>
        <d v="2016-06-08T01:14:00"/>
        <d v="2016-06-08T03:44:00"/>
        <d v="2016-06-09T00:43:00"/>
        <d v="2016-06-09T02:59:00"/>
        <d v="2016-06-09T23:41:00"/>
        <d v="2016-06-10T02:24:00"/>
        <d v="2016-06-13T00:35:00"/>
        <d v="2016-06-14T03:54:00"/>
        <d v="2016-06-14T21:29:00"/>
        <d v="2016-06-15T04:02:00"/>
        <d v="2016-06-15T21:25:00"/>
        <d v="2016-06-16T01:45:00"/>
        <d v="2016-06-16T21:27:00"/>
        <d v="2016-06-16T22:56:00"/>
        <d v="2016-06-17T23:11:00"/>
        <d v="2016-06-20T01:39:00"/>
        <d v="2016-06-20T01:58:00"/>
        <d v="2016-06-20T21:32:00"/>
        <d v="2016-06-20T22:56:00"/>
        <d v="2016-06-21T03:23:00"/>
        <d v="2016-06-22T22:23:00"/>
        <d v="2016-06-23T00:04:00"/>
        <d v="2016-06-23T21:16:00"/>
        <d v="2016-06-23T21:54:00"/>
        <d v="2016-06-23T22:50:00"/>
        <d v="2016-06-23T23:59:00"/>
        <d v="2016-06-24T22:09:00"/>
        <d v="2016-06-24T22:40:00"/>
        <d v="2016-06-24T22:59:00"/>
        <d v="2016-06-27T21:15:00"/>
        <d v="2016-06-27T22:44:00"/>
        <d v="2016-06-27T22:49:00"/>
        <d v="2016-06-28T00:25:00"/>
        <d v="2016-06-28T01:22:00"/>
        <d v="2016-06-28T03:31:00"/>
        <d v="2016-06-28T22:15:00"/>
        <d v="2016-06-29T08:46:00"/>
        <d v="2016-06-29T23:15:00"/>
        <d v="2016-06-30T21:09:00"/>
        <d v="2016-06-30T21:37:00"/>
        <d v="2016-07-01T01:00:00"/>
        <d v="2016-07-01T03:20:00"/>
        <d v="2016-07-01T22:37:00"/>
        <d v="2016-07-01T23:43:00"/>
        <d v="2016-07-04T02:03:00"/>
        <d v="2016-07-05T04:07:00"/>
        <d v="2016-07-05T02:53:00"/>
        <d v="2016-07-06T01:51:00"/>
        <d v="2016-07-06T21:03:00"/>
        <d v="2016-07-06T21:33:00"/>
        <d v="2016-07-07T00:35:00"/>
        <d v="2016-07-07T04:32:00"/>
        <d v="2016-07-07T02:17:00"/>
        <d v="2016-07-07T22:00:00"/>
        <d v="2016-07-08T07:08:00"/>
        <d v="2016-07-08T22:16:00"/>
        <d v="2016-07-11T02:11:00"/>
        <d v="2016-07-11T22:38:00"/>
        <d v="2016-07-13T05:34:00"/>
        <d v="2016-07-13T12:16:00"/>
        <d v="2016-07-13T22:34:00"/>
        <d v="2016-07-14T01:10:00"/>
        <d v="2016-07-15T01:39:00"/>
        <d v="2016-07-15T23:36:00"/>
        <d v="2016-07-18T01:34:00"/>
        <d v="2016-07-18T23:11:00"/>
        <d v="2016-07-19T01:00:00"/>
        <d v="2016-07-19T20:48:00"/>
        <d v="2016-07-19T22:45:00"/>
        <d v="2016-07-20T00:59:00"/>
        <d v="2016-07-21T08:40:00"/>
        <d v="2016-07-21T22:41:00"/>
        <d v="2016-07-22T23:11:00"/>
        <d v="2016-07-26T00:06:00"/>
        <d v="2016-07-27T01:03:00"/>
        <d v="2016-07-27T03:20:00"/>
        <d v="2016-07-27T21:53:00"/>
        <d v="2016-07-28T01:00:00"/>
        <d v="2016-07-28T15:54:00"/>
        <d v="2016-07-28T21:45:00"/>
        <d v="2016-07-29T23:33:00"/>
        <d v="2016-08-01T23:23:00"/>
        <d v="2016-08-02T04:26:00"/>
        <d v="2016-08-02T21:36:00"/>
        <d v="2016-08-03T02:20:00"/>
        <d v="2016-08-03T22:51:00"/>
        <d v="2016-08-04T22:13:00"/>
        <d v="2016-08-09T00:39:00"/>
        <d v="2016-08-09T03:55:00"/>
        <d v="2016-08-09T22:06:00"/>
        <d v="2016-08-10T03:22:00"/>
        <d v="2016-08-11T00:00:00"/>
        <d v="2016-08-11T01:09:00"/>
        <d v="2016-08-11T22:17:00"/>
        <d v="2016-08-12T21:44:00"/>
        <d v="2016-08-15T03:07:00"/>
        <d v="2016-08-17T00:58:00"/>
        <d v="2016-08-17T21:12:00"/>
        <d v="2016-08-18T03:25:00"/>
        <d v="2016-08-18T21:17:00"/>
        <d v="2016-08-18T21:59:00"/>
        <d v="2016-08-18T22:34:00"/>
        <d v="2016-08-23T00:03:00"/>
        <d v="2016-08-22T00:00:00"/>
        <d v="2016-08-22T03:00:00"/>
        <d v="2016-08-23T00:06:00"/>
        <d v="2016-08-23T04:30:00"/>
        <d v="2016-08-23T21:51:00"/>
        <d v="2016-08-24T23:51:00"/>
        <d v="2016-08-26T09:41:00"/>
        <d v="2016-08-29T00:16:00"/>
        <d v="2016-08-29T09:51:00"/>
        <d v="2016-08-31T07:19:00"/>
        <d v="2016-08-31T22:34:00"/>
        <d v="2016-09-02T02:26:00"/>
        <d v="2016-09-08T02:31:00"/>
        <d v="2016-09-08T21:23:00"/>
        <d v="2016-09-09T03:12:00"/>
        <d v="2016-09-12T15:47:00"/>
        <d v="2016-09-13T03:45:00"/>
        <d v="2016-09-13T02:12:00"/>
        <d v="2016-09-14T01:12:00"/>
        <d v="2016-09-14T22:44:00"/>
        <d v="2016-09-15T04:30:00"/>
        <d v="2016-09-16T03:02:00"/>
        <d v="2016-09-19T00:00:00"/>
        <d v="2016-09-23T18:57:00"/>
        <d v="2016-09-20T04:28:00"/>
        <d v="2016-09-26T03:08:00"/>
        <d v="2016-09-26T22:57:00"/>
        <d v="2016-09-28T11:55:00"/>
        <d v="2016-09-29T07:07:00"/>
        <d v="2016-09-29T21:15:00"/>
        <d v="2016-09-30T04:45:00"/>
        <d v="2016-10-03T00:13:00"/>
        <d v="2016-10-04T04:41:00"/>
        <d v="2016-10-05T01:02:00"/>
        <d v="2016-10-05T03:26:00"/>
        <d v="2016-10-05T23:17:00"/>
        <d v="2016-10-06T02:21:00"/>
        <d v="2016-10-07T02:18:00"/>
        <d v="2016-10-07T21:59:00"/>
        <d v="2016-10-10T04:02:00"/>
        <d v="2016-10-11T23:07:00"/>
        <d v="2016-10-13T03:16:00"/>
        <d v="2016-10-13T14:50:00"/>
        <d v="2016-10-13T22:27:00"/>
        <d v="2016-10-14T03:01:00"/>
        <d v="2016-10-17T01:50:00"/>
        <d v="2016-10-18T01:36:00"/>
        <d v="2016-10-20T01:00:00"/>
        <d v="2016-10-21T02:29:00"/>
        <d v="2016-10-21T22:21:00"/>
        <d v="2016-10-25T00:54:00"/>
        <d v="2016-10-26T22:59:00"/>
        <d v="2016-10-27T00:54:00"/>
        <d v="2016-10-27T23:30:00"/>
        <d v="2016-10-30T23:00:00"/>
        <d v="2016-10-31T02:01:00"/>
        <d v="2016-10-31T23:01:00"/>
        <d v="2016-11-01T00:02:00"/>
        <d v="2016-11-01T01:10:00"/>
        <d v="2016-11-02T13:34:00"/>
        <d v="2016-11-03T02:42:00"/>
        <d v="2016-11-04T02:49:00"/>
        <d v="2016-11-07T00:00:00"/>
        <d v="2016-11-07T00:49:00"/>
        <d v="2016-11-07T01:07:00"/>
        <d v="2016-11-07T01:32:00"/>
        <d v="2016-11-08T00:27:00"/>
        <d v="2016-11-08T17:50:00"/>
        <d v="2016-11-08T23:59:00"/>
        <d v="2016-11-09T01:00:00"/>
        <d v="2016-11-09T02:27:00"/>
        <d v="2016-11-09T21:35:00"/>
        <d v="2016-11-09T22:06:00"/>
        <d v="2016-11-09T22:14:00"/>
        <d v="2016-11-09T23:36:00"/>
        <d v="2016-11-10T01:55:00"/>
        <d v="2016-11-11T00:45:00"/>
        <d v="2016-11-11T01:44:00"/>
        <d v="2016-11-11T05:36:00"/>
        <d v="2016-11-11T22:26:00"/>
        <d v="2016-11-14T01:56:00"/>
        <d v="2016-11-14T23:29:00"/>
        <d v="2016-11-15T02:17:00"/>
        <d v="2016-11-16T01:14:00"/>
        <d v="2016-11-16T01:52:00"/>
        <d v="2016-11-16T21:55:00"/>
        <d v="2016-11-16T22:00:00"/>
        <d v="2016-11-16T23:44:00"/>
        <d v="2016-11-17T21:03:00"/>
        <d v="2016-11-17T21:35:00"/>
        <d v="2016-11-18T22:07:00"/>
        <d v="2016-11-21T01:46:00"/>
        <d v="2016-11-22T01:08:00"/>
        <d v="2016-11-23T13:38:00"/>
        <d v="2016-11-23T22:22:00"/>
        <d v="2016-11-24T03:06:00"/>
        <d v="2016-11-24T21:25:00"/>
        <d v="2016-11-25T11:08:00"/>
        <d v="2016-11-24T23:00:00"/>
        <d v="2016-11-25T01:17:00"/>
        <d v="2016-11-25T22:32:00"/>
        <d v="2016-11-25T23:53:00"/>
        <d v="2016-11-28T02:00:00"/>
        <d v="2016-11-29T00:50:00"/>
        <d v="2016-11-29T05:12:00"/>
        <d v="2016-12-01T01:24:00"/>
        <d v="2016-12-01T02:30:00"/>
        <d v="2016-12-01T21:46:00"/>
        <d v="2016-12-02T01:21:00"/>
        <d v="2016-12-02T03:46:00"/>
        <d v="2016-12-05T01:00:00"/>
        <d v="2016-12-05T01:19:00"/>
        <d v="2016-12-06T00:28:00"/>
        <d v="2016-12-06T00:39:00"/>
        <d v="2016-12-06T02:32:00"/>
        <d v="2016-12-07T02:30:00"/>
        <d v="2016-12-07T23:18:00"/>
        <d v="2016-12-07T23:35:00"/>
        <d v="2016-12-08T00:59:00"/>
        <d v="2016-12-08T21:21:00"/>
        <d v="2016-12-08T22:11:00"/>
        <d v="2016-12-12T00:50:00"/>
        <d v="2016-12-12T01:15:00"/>
        <d v="2016-12-12T01:33:00"/>
        <d v="2016-12-12T03:51:00"/>
        <d v="2016-12-12T23:59:00"/>
        <d v="2016-12-13T01:33:00"/>
        <d v="2016-12-14T10:09:00"/>
        <d v="2016-12-14T21:04:00"/>
        <d v="2016-12-15T02:02:00"/>
        <d v="2017-01-16T03:07:00"/>
        <d v="2017-01-17T21:35:00"/>
        <d v="2017-01-18T00:29:00"/>
        <d v="2017-01-19T01:49:00"/>
        <d v="2017-01-20T01:20:00"/>
        <d v="2017-01-20T23:26:00"/>
        <d v="2017-01-23T23:59:00"/>
        <d v="2017-01-24T21:13:00"/>
        <d v="2017-01-24T23:20:00"/>
        <d v="2017-01-25T00:51:00"/>
        <d v="2017-01-25T01:16:00"/>
        <d v="2017-01-25T23:00:00"/>
        <d v="2017-01-26T00:04:00"/>
        <d v="2017-01-26T04:32:00"/>
        <d v="2017-01-26T22:52:00"/>
        <d v="2017-01-27T01:24:00"/>
        <d v="2017-01-30T01:32:00"/>
        <d v="2017-01-31T21:53:00"/>
        <d v="2017-02-01T00:58:00"/>
        <d v="2017-02-01T06:40:00"/>
        <d v="2017-02-01T21:36:00"/>
        <d v="2017-02-09T05:00:00"/>
        <d v="2017-02-07T02:34:00"/>
        <d v="2017-02-08T22:13:00"/>
        <d v="2017-02-09T06:42:00"/>
        <d v="2017-02-10T23:55:00"/>
        <d v="2017-02-13T02:21:00"/>
        <d v="2017-02-13T23:59:00"/>
        <d v="2017-02-14T01:03:00"/>
        <d v="2017-02-15T15:54:00"/>
        <d v="2017-02-16T02:30:00"/>
        <d v="2017-02-17T03:04:00"/>
        <d v="2017-02-17T02:12:00"/>
        <d v="2017-02-20T00:59:00"/>
        <d v="2017-02-20T02:58:00"/>
        <d v="2017-02-22T00:02:00"/>
        <d v="2017-02-22T03:30:00"/>
        <d v="2017-02-23T22:44:00"/>
        <d v="2017-02-24T06:54:00"/>
        <d v="2017-02-24T21:59:00"/>
        <d v="2017-02-24T23:28:00"/>
        <d v="2017-02-27T01:53:00"/>
        <d v="2017-02-28T03:03:00"/>
        <d v="2017-03-01T02:30:00"/>
        <d v="2017-03-02T01:39:00"/>
        <d v="2017-03-03T02:10:00"/>
        <d v="2017-03-06T00:45:00"/>
        <d v="2017-03-06T08:05:00"/>
        <d v="2017-03-08T03:10:00"/>
        <d v="2017-03-09T02:35:00"/>
        <d v="2017-03-09T21:46:00"/>
        <d v="2017-03-09T22:12:00"/>
        <d v="2017-03-10T02:12:00"/>
        <d v="2017-03-10T22:28:00"/>
        <d v="2017-03-13T03:08:00"/>
        <d v="2017-03-14T08:49:00"/>
        <d v="2017-03-15T22:07:00"/>
        <d v="2017-03-15T22:43:00"/>
        <d v="2017-03-16T01:46:00"/>
        <d v="2017-03-16T02:03:00"/>
        <d v="2017-03-17T04:37:00"/>
        <d v="2017-03-16T23:11:00"/>
        <d v="2017-03-21T01:51:00"/>
        <d v="2017-03-22T20:17:00"/>
        <d v="2017-03-24T01:16:00"/>
        <d v="2017-03-24T04:16:00"/>
        <d v="2017-03-24T21:34:00"/>
        <d v="2017-03-28T18:06:00"/>
        <d v="2017-03-28T00:17:00"/>
        <d v="2017-03-28T21:30:00"/>
        <d v="2017-03-29T01:17:00"/>
        <d v="2017-03-29T21:59:00"/>
        <d v="2017-03-30T02:54:00"/>
        <d v="2017-03-30T23:02:00"/>
        <d v="2017-03-31T02:17:00"/>
        <d v="2017-03-31T21:17:00"/>
        <d v="2017-04-03T01:01:00"/>
        <d v="2017-04-03T04:09:00"/>
        <d v="2017-04-03T21:29:00"/>
        <d v="2017-04-04T03:06:00"/>
        <d v="2017-04-04T23:05:00"/>
        <d v="2017-04-06T10:17:00"/>
        <d v="2017-04-07T01:29:00"/>
        <d v="2017-04-07T06:52:00"/>
        <d v="2017-04-07T23:54:00"/>
        <d v="2017-04-10T04:41:00"/>
        <d v="2017-04-10T22:01:00"/>
        <d v="2017-04-11T03:06:00"/>
        <d v="2017-04-11T21:30:00"/>
        <d v="2017-04-12T01:35:00"/>
        <d v="2017-04-13T00:10:00"/>
        <d v="2017-04-18T05:11:00"/>
        <d v="2017-04-13T23:58:00"/>
        <d v="2017-04-19T02:52:00"/>
        <d v="2017-04-19T01:42:00"/>
        <d v="2017-04-19T22:28:00"/>
        <d v="2017-04-21T01:00:00"/>
        <d v="2017-04-21T01:58:00"/>
        <d v="2017-04-24T05:20:00"/>
        <d v="2017-04-25T21:56:00"/>
        <d v="2017-04-25T23:55:00"/>
        <d v="2017-04-26T03:04:00"/>
        <d v="2017-04-27T00:52:00"/>
        <d v="2017-04-28T04:32:00"/>
        <d v="2017-05-01T00:00:00"/>
        <d v="2017-05-02T00:52:00"/>
        <d v="2017-05-02T22:35:00"/>
        <d v="2017-05-03T21:36:00"/>
        <d v="2017-05-03T22:35:00"/>
        <d v="2017-05-03T22:55:00"/>
        <d v="2017-05-04T03:16:00"/>
        <d v="2017-05-05T03:07:00"/>
        <d v="2017-05-05T23:58:00"/>
        <d v="2017-05-08T01:13:00"/>
        <d v="2017-05-08T03:25:00"/>
        <d v="2017-05-08T21:18:00"/>
        <d v="2017-05-09T03:18:00"/>
        <d v="2017-05-11T09:52:00"/>
        <d v="2017-05-11T23:05:00"/>
        <d v="2017-05-12T01:18:00"/>
        <d v="2017-05-15T01:31:00"/>
        <d v="2017-05-16T03:03:00"/>
        <d v="2017-05-16T22:20:00"/>
        <d v="2017-05-16T22:28:00"/>
        <d v="2017-05-17T09:07:00"/>
        <d v="2017-05-17T22:06:00"/>
        <d v="2017-05-18T21:29:00"/>
        <d v="2017-05-19T05:00:00"/>
        <d v="2017-05-22T05:35:00"/>
        <d v="2017-05-22T02:03:00"/>
        <d v="2017-05-23T22:35:00"/>
        <d v="2017-05-25T01:38:00"/>
        <d v="2017-05-26T02:27:00"/>
        <d v="2017-05-26T23:03:00"/>
        <d v="2017-05-29T02:32:00"/>
        <d v="2017-05-30T03:31:00"/>
        <d v="2017-05-31T22:28:00"/>
        <d v="2017-06-01T04:30:00"/>
        <d v="2017-06-02T03:08:00"/>
        <d v="2017-06-02T23:27:00"/>
        <d v="2017-06-05T02:26:00"/>
        <d v="2017-06-07T01:27:00"/>
        <d v="2017-06-07T23:55:00"/>
        <d v="2017-06-09T01:22:00"/>
        <d v="2017-06-09T21:44:00"/>
        <d v="2017-06-12T02:03:00"/>
        <d v="2017-06-13T00:05:00"/>
        <d v="2017-06-14T21:41:00"/>
        <d v="2017-06-15T03:52:00"/>
        <d v="2017-06-16T22:29:00"/>
        <d v="2017-06-19T03:22:00"/>
        <d v="2017-06-20T03:16:00"/>
        <d v="2017-06-21T00:03:00"/>
        <d v="2017-06-22T00:01:00"/>
        <d v="2017-06-22T03:24:00"/>
        <d v="2017-06-23T03:23:00"/>
        <d v="2017-06-26T03:16:00"/>
        <d v="2017-06-26T21:53:00"/>
        <d v="2017-06-27T21:19:00"/>
        <d v="2017-06-27T21:29:00"/>
        <d v="2017-06-28T03:30:00"/>
        <d v="2017-06-29T21:06:00"/>
        <d v="2017-06-29T23:36:00"/>
        <d v="2017-06-30T02:20:00"/>
        <d v="2017-07-03T00:02:00"/>
        <d v="2017-07-03T02:40:00"/>
        <d v="2017-07-06T22:09:00"/>
        <d v="2017-07-11T12:25:00"/>
        <d v="2017-07-12T01:03:00"/>
        <d v="2017-07-12T22:28:00"/>
        <d v="2017-07-13T21:37:00"/>
        <d v="2017-07-17T01:14:00"/>
        <d v="2017-07-17T02:31:00"/>
        <d v="2017-07-18T04:31:00"/>
        <d v="2017-07-18T01:45:00"/>
        <d v="2017-07-18T03:48:00"/>
        <d v="2017-07-20T08:52:00"/>
        <d v="2017-07-19T02:08:00"/>
        <d v="2017-07-20T03:20:00"/>
        <d v="2017-07-21T12:30:00"/>
        <d v="2017-07-24T00:02:00"/>
        <d v="2017-07-25T21:30:00"/>
        <d v="2017-07-27T21:12:00"/>
        <d v="2017-07-27T23:01:00"/>
        <d v="2017-07-28T22:45:00"/>
        <d v="2017-07-31T01:13:00"/>
        <d v="2017-07-31T21:59:00"/>
        <d v="2017-08-02T14:56:00"/>
        <d v="2017-08-03T02:03:00"/>
        <d v="2017-08-03T22:43:00"/>
        <d v="2017-08-04T04:20:00"/>
        <d v="2017-08-07T04:00:00"/>
        <d v="2017-08-07T01:28:00"/>
        <d v="2017-08-08T03:15:00"/>
        <d v="2017-08-08T23:01:00"/>
        <d v="2017-08-09T11:54:00"/>
        <d v="2017-08-11T09:12:00"/>
        <d v="2017-08-14T02:53:00"/>
        <d v="2017-08-16T01:19:00"/>
        <d v="2017-08-17T00:38:00"/>
        <d v="2017-08-17T01:20:00"/>
        <d v="2017-08-18T04:50:00"/>
        <d v="2017-08-21T03:04:00"/>
        <d v="2017-08-23T00:37:00"/>
        <d v="2017-08-24T08:37:00"/>
        <d v="2017-08-25T22:59:00"/>
        <d v="2017-08-28T01:00:00"/>
        <d v="2017-08-29T02:18:00"/>
        <d v="2017-08-30T16:26:00"/>
        <d v="2017-08-31T00:27:00"/>
        <d v="2017-08-31T23:57:00"/>
        <d v="2017-09-04T01:32:00"/>
        <d v="2017-09-04T03:06:00"/>
        <d v="2017-09-04T21:42:00"/>
        <d v="2017-09-05T06:25:00"/>
        <d v="2017-09-05T22:29:00"/>
        <d v="2017-09-05T23:37:00"/>
        <d v="2017-09-06T03:06:00"/>
        <d v="2017-09-06T22:14:00"/>
        <d v="2017-09-07T04:30:00"/>
        <d v="2017-09-07T22:57:00"/>
        <d v="2017-09-08T04:18:00"/>
        <d v="2017-09-11T00:00:00"/>
        <d v="2017-09-11T07:10:00"/>
        <d v="2017-09-11T04:05:00"/>
        <d v="2017-09-13T04:14:00"/>
        <d v="2017-09-13T01:41:00"/>
        <d v="2017-09-14T02:12:00"/>
        <d v="2017-09-14T22:25:00"/>
        <d v="2017-09-15T02:09:00"/>
        <d v="2017-09-18T00:00:00"/>
        <d v="2017-09-18T22:49:00"/>
        <d v="2017-09-19T00:30:00"/>
        <d v="2017-09-20T08:10:00"/>
        <d v="2017-09-20T21:09:00"/>
        <d v="2017-09-21T04:34:00"/>
        <d v="2017-09-22T09:16:00"/>
        <d v="2017-09-22T23:15:00"/>
        <d v="2017-09-25T02:48:00"/>
        <d v="2017-09-26T05:16:00"/>
        <d v="2017-10-02T17:08:00"/>
        <d v="2017-09-29T02:21:00"/>
        <d v="2017-10-03T01:37:00"/>
        <d v="2017-10-04T02:54:00"/>
        <d v="2017-10-05T03:30:00"/>
        <d v="2017-10-05T23:14:00"/>
        <d v="2017-10-09T02:49:00"/>
        <d v="2017-10-11T03:22:00"/>
        <d v="2017-10-16T03:41:00"/>
        <d v="2017-10-17T02:08:00"/>
        <d v="2017-10-18T22:55:00"/>
        <d v="2017-10-20T23:54:00"/>
        <d v="2017-10-23T22:12:00"/>
        <d v="2017-10-23T23:04:00"/>
        <d v="2017-10-26T01:58:00"/>
        <d v="2017-10-27T00:01:00"/>
        <d v="2017-10-27T03:27:00"/>
        <d v="2017-10-30T02:20:00"/>
        <d v="2017-10-31T02:10:00"/>
        <d v="2017-11-01T21:33:00"/>
        <d v="2017-11-02T01:32:00"/>
        <d v="2017-11-02T02:03:00"/>
        <d v="2017-11-06T01:30:00"/>
        <d v="2017-11-07T05:17:00"/>
        <d v="2017-11-07T02:41:00"/>
        <d v="2017-11-08T00:58:00"/>
        <d v="2017-11-10T02:52:00"/>
        <d v="2017-11-13T02:07:00"/>
        <d v="2017-11-14T01:02:00"/>
        <d v="2017-11-16T02:30:00"/>
        <d v="2017-11-20T01:04:00"/>
        <d v="2017-11-20T00:29:00"/>
        <d v="2017-11-20T10:20:00"/>
        <d v="2017-11-21T02:31:00"/>
        <d v="2017-11-21T21:57:00"/>
        <d v="2017-11-23T03:14:00"/>
        <d v="2017-11-24T00:58:00"/>
        <d v="2017-11-24T22:52:00"/>
        <d v="2017-11-27T01:36:00"/>
        <d v="2017-11-27T22:48:00"/>
        <d v="2017-11-28T22:18:00"/>
        <d v="2017-11-30T01:39:00"/>
        <d v="2017-11-30T02:30:00"/>
        <d v="2017-11-30T23:22:00"/>
        <d v="2017-12-01T00:20:00"/>
        <d v="2017-12-01T00:45:00"/>
        <d v="2017-12-04T00:58:00"/>
        <d v="2017-12-06T02:18:00"/>
        <d v="2017-12-08T09:09:00"/>
        <d v="2017-12-11T02:20:00"/>
        <d v="2017-12-12T02:30:00"/>
        <d v="2017-12-13T21:17:00"/>
        <d v="2017-12-14T02:30:00"/>
        <d v="2017-12-14T21:33:00"/>
        <d v="2017-12-15T00:30:00"/>
        <d v="2018-01-15T02:32:00"/>
        <d v="2018-01-16T04:23:00"/>
        <d v="2018-01-16T23:20:00"/>
        <d v="2018-01-17T02:47:00"/>
        <d v="2018-01-17T23:26:00"/>
        <d v="2018-01-18T00:47:00"/>
        <d v="2018-01-18T01:00:00"/>
        <d v="2018-01-18T01:24:00"/>
        <d v="2018-01-18T21:57:00"/>
        <d v="2018-01-18T22:18:00"/>
        <d v="2018-01-19T05:21:00"/>
        <d v="2018-01-23T04:05:00"/>
        <d v="2018-01-23T02:50:00"/>
        <d v="2018-01-24T00:08:00"/>
        <d v="2018-01-24T02:55:00"/>
        <d v="2018-01-24T23:45:00"/>
        <d v="2018-01-25T01:47:00"/>
        <d v="2018-01-25T21:07:00"/>
        <d v="2018-01-25T21:46:00"/>
        <d v="2018-01-25T21:56:00"/>
        <d v="2018-01-25T22:59:00"/>
        <d v="2018-01-26T00:26:00"/>
        <d v="2018-01-26T01:24:00"/>
        <d v="2018-01-26T02:04:00"/>
        <d v="2018-01-26T22:53:00"/>
        <d v="2018-01-29T21:03:00"/>
        <d v="2018-01-30T02:16:00"/>
        <d v="2018-01-31T02:30:00"/>
        <d v="2018-01-31T21:13:00"/>
        <d v="2018-02-01T02:30:00"/>
        <d v="2018-02-05T15:27:00"/>
        <d v="2018-02-05T22:05:00"/>
        <d v="2018-02-05T22:24:00"/>
        <d v="2018-02-05T22:57:00"/>
        <d v="2018-02-05T23:39:00"/>
        <d v="2018-02-06T01:50:00"/>
        <d v="2018-02-06T02:17:00"/>
        <d v="2018-02-06T21:55:00"/>
        <d v="2018-02-07T01:31:00"/>
        <d v="2018-02-07T03:42:00"/>
        <d v="2018-02-07T22:15:00"/>
        <d v="2018-02-07T23:59:00"/>
        <d v="2018-02-08T02:23:00"/>
        <d v="2018-02-09T11:25:00"/>
        <d v="2018-02-09T22:57:00"/>
        <d v="2018-02-09T23:16:00"/>
        <d v="2018-02-09T23:55:00"/>
        <d v="2018-02-13T01:37:00"/>
        <d v="2018-02-13T22:04:00"/>
        <d v="2018-02-14T04:01:00"/>
        <d v="2018-02-14T21:34:00"/>
        <d v="2018-02-15T00:55:00"/>
        <d v="2018-02-15T02:14:00"/>
        <d v="2018-02-16T03:15:00"/>
        <d v="2018-02-16T21:32:00"/>
        <d v="2018-02-19T19:49:00"/>
        <d v="2018-02-20T01:02:00"/>
        <d v="2018-02-21T02:30:00"/>
        <d v="2018-02-22T08:43:00"/>
        <d v="2018-02-26T02:54:00"/>
        <d v="2018-02-27T00:59:00"/>
        <d v="2018-02-28T02:00:00"/>
        <d v="2018-02-28T02:52:00"/>
        <d v="2018-03-01T16:25:00"/>
        <d v="2018-03-01T02:20:00"/>
        <d v="2018-03-01T21:42:00"/>
        <d v="2018-03-02T02:38:00"/>
        <d v="2018-03-02T22:42:00"/>
        <d v="2018-03-05T00:00:00"/>
        <d v="2018-03-05T00:58:00"/>
        <d v="2018-03-05T03:57:00"/>
        <d v="2018-03-06T01:43:00"/>
        <d v="2018-03-07T01:09:00"/>
        <d v="2018-03-07T03:12:00"/>
        <d v="2018-03-08T01:01:00"/>
        <d v="2018-03-08T23:31:00"/>
        <d v="2018-03-09T02:17:00"/>
        <d v="2018-03-12T11:12:00"/>
        <d v="2018-03-14T02:32:00"/>
        <d v="2018-03-15T02:56:00"/>
        <d v="2018-03-16T07:22:00"/>
        <d v="2018-03-18T23:02:00"/>
        <d v="2018-03-19T23:38:00"/>
        <d v="2018-03-20T02:30:00"/>
        <d v="2018-03-21T04:57:00"/>
        <d v="2018-03-21T21:55:00"/>
        <d v="2018-03-22T22:04:00"/>
        <d v="2018-03-23T03:39:00"/>
        <d v="2018-03-23T21:15:00"/>
        <d v="2018-03-26T02:26:00"/>
        <d v="2018-03-27T05:54:00"/>
        <d v="2018-03-27T21:39:00"/>
        <d v="2018-03-28T03:09:00"/>
        <d v="2018-03-28T01:00:00"/>
        <d v="2018-03-28T21:28:00"/>
        <d v="2018-03-28T22:07:00"/>
        <d v="2018-03-28T23:27:00"/>
        <d v="2018-03-29T07:27:00"/>
        <d v="2018-04-02T03:41:00"/>
        <d v="2018-04-02T21:54:00"/>
        <d v="2018-04-02T22:51:00"/>
        <d v="2018-04-03T03:06:00"/>
        <d v="2018-04-05T06:11:00"/>
        <d v="2018-04-06T04:43:00"/>
        <d v="2018-04-06T22:33:00"/>
        <d v="2018-04-09T01:04:00"/>
        <d v="2018-04-10T04:11:00"/>
        <d v="2018-04-12T03:46:00"/>
        <d v="2018-04-11T21:07:00"/>
        <d v="2018-04-11T23:59:00"/>
        <d v="2018-04-13T23:55:00"/>
        <d v="2018-04-16T02:21:00"/>
        <d v="2018-04-17T02:33:00"/>
        <d v="2018-04-18T16:30:00"/>
        <d v="2018-04-19T04:30:00"/>
        <d v="2018-04-19T22:14:00"/>
        <d v="2018-04-23T01:44:00"/>
        <d v="2018-04-23T22:32:00"/>
        <d v="2018-04-24T02:23:00"/>
        <d v="2018-04-24T22:08:00"/>
        <d v="2018-04-26T11:43:00"/>
        <d v="2018-04-30T14:58:00"/>
        <d v="2018-04-30T23:02:00"/>
        <d v="2018-05-02T02:45:00"/>
        <d v="2018-05-02T21:05:00"/>
        <d v="2018-05-02T21:13:00"/>
        <d v="2018-05-02T21:59:00"/>
        <d v="2018-05-02T23:02:00"/>
        <d v="2018-05-03T04:30:00"/>
        <d v="2018-05-04T10:31:00"/>
        <d v="2018-05-07T00:02:00"/>
        <d v="2018-05-08T08:57:00"/>
        <d v="2018-05-09T02:59:00"/>
        <d v="2018-05-11T02:40:00"/>
        <d v="2018-05-11T04:01:00"/>
        <d v="2018-05-15T21:45:00"/>
        <d v="2018-05-16T00:53:00"/>
        <d v="2018-05-16T04:31:00"/>
        <d v="2018-05-18T02:21:00"/>
        <d v="2018-05-24T03:09:00"/>
        <d v="2018-05-25T03:00:00"/>
        <d v="2018-05-25T22:33:00"/>
        <d v="2018-05-29T00:06:00"/>
        <d v="2018-05-30T00:54:00"/>
        <d v="2018-05-31T21:24:00"/>
        <d v="2018-06-04T01:40:00"/>
        <d v="2018-06-04T03:03:00"/>
        <d v="2018-06-05T23:51:00"/>
        <d v="2018-06-06T10:04:00"/>
        <d v="2018-06-12T03:01:00"/>
        <d v="2018-06-08T02:50:00"/>
        <d v="2018-06-12T03:09:00"/>
        <d v="2018-06-13T08:01:00"/>
        <d v="2018-06-14T14:49:00"/>
        <d v="2018-06-14T23:51:00"/>
        <d v="2018-06-18T00:00:00"/>
        <d v="2018-06-18T03:06:00"/>
        <d v="2018-06-18T22:59:00"/>
        <d v="2018-06-20T02:19:00"/>
        <d v="2018-06-21T00:21:00"/>
        <d v="2018-06-25T10:02:00"/>
        <d v="2018-06-25T22:34:00"/>
        <d v="2018-06-26T02:58:00"/>
        <d v="2018-06-27T03:25:00"/>
        <d v="2018-06-27T03:59:00"/>
        <d v="2018-06-27T22:05:00"/>
        <d v="2018-06-29T03:07:00"/>
        <d v="2018-06-29T10:12:00"/>
        <d v="2018-07-02T02:57:00"/>
        <d v="2018-07-04T00:06:00"/>
        <d v="2018-07-06T04:39:00"/>
        <d v="2018-07-09T02:36:00"/>
        <d v="2018-07-11T01:16:00"/>
        <d v="2018-07-11T02:07:00"/>
        <d v="2018-07-12T04:46:00"/>
        <d v="2018-07-19T02:48:00"/>
        <d v="2018-07-23T01:00:00"/>
        <d v="2018-07-24T03:13:00"/>
        <d v="2018-07-25T04:33:00"/>
        <d v="2018-07-25T21:13:00"/>
        <d v="2018-07-26T00:52:00"/>
        <d v="2018-07-26T02:46:00"/>
        <d v="2018-07-26T23:52:00"/>
        <d v="2018-08-01T01:58:00"/>
        <d v="2018-08-01T04:33:00"/>
        <d v="2018-08-02T05:49:00"/>
        <d v="2018-08-03T23:06:00"/>
        <d v="2018-08-08T21:19:00"/>
        <d v="2018-08-10T00:06:00"/>
        <d v="2018-08-13T06:49:00"/>
        <d v="2018-08-17T04:02:00"/>
        <d v="2018-08-17T21:43:00"/>
        <d v="2018-08-20T02:14:00"/>
        <d v="2018-08-20T23:19:00"/>
        <d v="2018-08-21T01:41:00"/>
        <d v="2018-08-22T05:30:00"/>
        <d v="2018-08-24T17:00:00"/>
        <d v="2018-08-27T02:57:00"/>
        <d v="2018-08-28T21:56:00"/>
        <d v="2018-08-30T01:37:00"/>
        <d v="2018-08-30T02:45:00"/>
        <d v="2018-08-30T21:54:00"/>
        <d v="2018-08-30T22:16:00"/>
        <d v="2018-08-31T04:34:00"/>
        <d v="2018-08-31T23:05:00"/>
        <d v="2018-09-04T02:41:00"/>
        <d v="2018-09-05T04:20:00"/>
        <d v="2018-09-05T22:43:00"/>
        <d v="2018-09-07T21:46:00"/>
        <d v="2018-09-10T04:14:00"/>
        <d v="2018-09-12T02:53:00"/>
        <d v="2018-09-12T23:49:00"/>
        <d v="2018-09-14T22:58:00"/>
        <d v="2018-09-18T04:30:00"/>
        <d v="2018-09-19T03:12:00"/>
        <d v="2018-09-21T05:13:00"/>
        <d v="2018-09-24T06:00:00"/>
        <d v="2018-09-26T10:35:00"/>
        <d v="2018-09-27T08:19:00"/>
        <d v="2018-09-27T21:56:00"/>
        <d v="2018-10-01T01:32:00"/>
        <d v="2018-10-03T22:27:00"/>
        <d v="2018-10-03T23:38:00"/>
        <d v="2018-10-04T04:30:00"/>
        <d v="2018-10-05T22:31:00"/>
        <d v="2018-10-08T22:23:00"/>
        <d v="2018-10-10T11:20:00"/>
        <d v="2018-10-11T10:17:00"/>
        <d v="2018-10-11T02:32:00"/>
        <d v="2018-10-11T22:24:00"/>
        <d v="2018-10-12T22:12:00"/>
        <d v="2018-10-15T22:22:00"/>
        <d v="2018-10-16T04:16:00"/>
        <d v="2018-10-17T21:16:00"/>
        <d v="2018-10-17T22:23:00"/>
        <d v="2018-10-18T00:05:00"/>
        <d v="2018-10-18T04:34:00"/>
        <d v="2018-10-19T04:36:00"/>
        <d v="2018-10-22T00:11:00"/>
        <d v="2018-10-22T05:39:00"/>
        <d v="2018-10-25T10:00:00"/>
        <d v="2018-10-25T04:36:00"/>
        <d v="2018-10-25T22:43:00"/>
        <d v="2018-10-26T16:00:00"/>
        <d v="2018-10-28T23:00:00"/>
        <d v="2018-10-29T01:43:00"/>
        <d v="2018-10-29T21:56:00"/>
        <d v="2018-10-30T21:02:00"/>
        <d v="2018-10-31T00:53:00"/>
        <d v="2018-10-31T01:27:00"/>
        <d v="2018-11-02T14:15:00"/>
        <d v="2018-11-02T01:19:00"/>
        <d v="2018-11-05T01:56:00"/>
        <d v="2018-11-06T03:08:00"/>
        <d v="2018-11-06T01:50:00"/>
        <d v="2018-11-06T22:49:00"/>
        <d v="2018-11-07T01:37:00"/>
        <d v="2018-11-08T02:27:00"/>
        <d v="2018-11-08T21:27:00"/>
        <d v="2018-11-09T02:34:00"/>
        <d v="2018-11-09T21:55:00"/>
        <d v="2018-11-12T00:44:00"/>
        <d v="2018-11-12T02:11:00"/>
        <d v="2018-11-12T23:11:00"/>
        <d v="2018-11-13T04:04:00"/>
        <d v="2018-11-14T00:06:00"/>
        <d v="2018-11-14T01:13:00"/>
        <d v="2018-11-14T01:41:00"/>
        <d v="2018-11-14T21:22:00"/>
        <d v="2018-11-14T21:57:00"/>
        <d v="2018-11-14T23:34:00"/>
        <d v="2018-11-15T22:17:00"/>
        <d v="2018-11-16T02:33:00"/>
        <d v="2018-11-16T23:59:00"/>
        <d v="2018-11-19T01:10:00"/>
        <d v="2018-11-19T01:38:00"/>
        <d v="2018-11-21T02:33:00"/>
        <d v="2018-11-22T01:00:00"/>
        <d v="2018-11-23T00:04:00"/>
        <d v="2018-11-23T23:01:00"/>
        <d v="2018-11-27T05:28:00"/>
        <d v="2018-11-29T04:00:00"/>
        <d v="2018-11-29T08:22:00"/>
        <d v="2018-11-30T00:57:00"/>
        <d v="2018-11-30T05:32:00"/>
        <d v="2018-12-03T17:56:00"/>
        <d v="2018-12-11T00:09:00"/>
        <d v="2018-12-06T21:12:00"/>
        <d v="2018-12-07T04:34:00"/>
        <d v="2018-12-11T02:30:00"/>
        <d v="2018-12-11T21:26:00"/>
        <d v="2018-12-11T22:51:00"/>
        <d v="2018-12-13T00:02:00"/>
        <d v="2018-12-14T00:07:00"/>
        <d v="2018-12-14T22:57:00"/>
        <d v="2019-01-15T21:45:00"/>
        <d v="2019-01-16T00:01:00"/>
        <d v="2019-01-16T03:02:00"/>
        <d v="2019-01-16T21:49:00"/>
        <d v="2019-01-16T22:33:00"/>
        <d v="2019-01-16T23:48:00"/>
        <d v="2019-01-17T22:05:00"/>
        <d v="2019-01-17T23:00:00"/>
        <d v="2019-01-18T02:04:00"/>
        <d v="2019-01-21T04:00:00"/>
        <d v="2019-01-22T22:39:00"/>
        <d v="2019-01-23T21:38:00"/>
        <d v="2019-01-24T04:02:00"/>
        <d v="2019-01-25T01:46:00"/>
        <d v="2019-01-25T01:57:00"/>
        <d v="2019-01-28T01:59:00"/>
        <d v="2019-01-29T00:54:00"/>
        <d v="2019-01-29T03:57:00"/>
        <d v="2019-01-30T21:28:00"/>
        <d v="2019-01-30T21:50:00"/>
        <d v="2019-01-30T22:05:00"/>
        <d v="2019-01-30T23:15:00"/>
        <d v="2019-01-31T01:41:00"/>
        <d v="2019-02-01T02:47:00"/>
        <d v="2019-02-04T02:02:00"/>
        <d v="2019-02-05T05:30:00"/>
        <d v="2019-02-06T03:30:00"/>
        <d v="2019-02-06T23:45:00"/>
        <d v="2019-02-08T01:01:00"/>
        <d v="2019-02-08T01:10:00"/>
        <d v="2019-02-11T00:05:00"/>
        <d v="2019-02-11T02:00:00"/>
        <d v="2019-02-14T00:33:00"/>
        <d v="2019-02-14T02:25:00"/>
        <d v="2019-02-14T21:24:00"/>
        <d v="2019-02-15T22:06:00"/>
        <d v="2019-02-18T04:37:00"/>
        <d v="2019-02-19T02:30:00"/>
        <d v="2019-02-20T01:28:00"/>
        <d v="2019-02-21T02:25:00"/>
        <d v="2019-02-22T03:20:00"/>
        <d v="2019-02-25T00:02:00"/>
        <d v="2019-02-25T03:55:00"/>
        <d v="2019-02-26T17:41:00"/>
        <d v="2019-02-27T02:34:00"/>
        <d v="2019-02-28T02:59:00"/>
        <d v="2019-03-01T03:32:00"/>
        <d v="2019-03-01T23:52:00"/>
        <d v="2019-03-04T02:22:00"/>
        <d v="2019-03-06T01:03:00"/>
        <d v="2019-03-07T02:30:00"/>
        <d v="2019-03-08T02:20:00"/>
        <d v="2019-03-11T02:04:00"/>
        <d v="2019-03-11T22:05:00"/>
        <d v="2019-03-12T00:03:00"/>
        <d v="2019-03-12T01:10:00"/>
        <d v="2019-03-12T22:54:00"/>
        <d v="2019-03-12T23:52:00"/>
        <d v="2019-03-13T17:51:00"/>
        <d v="2019-03-14T00:00:00"/>
        <d v="2019-03-15T02:00:00"/>
        <d v="2019-03-15T22:52:00"/>
        <d v="2019-03-18T02:02:00"/>
        <d v="2019-03-20T08:28:00"/>
        <d v="2019-03-20T21:16:00"/>
        <d v="2019-03-20T23:49:00"/>
        <d v="2019-03-21T21:11:00"/>
        <d v="2019-03-22T02:24:00"/>
        <d v="2019-03-25T05:43:00"/>
        <d v="2019-03-26T01:11:00"/>
        <d v="2019-03-27T23:53:00"/>
        <d v="2019-03-28T00:50:00"/>
        <d v="2019-03-28T03:28:00"/>
        <d v="2019-03-29T03:09:00"/>
        <d v="2019-04-02T02:12:00"/>
        <d v="2019-04-03T03:30:00"/>
        <d v="2019-04-04T03:21:00"/>
        <d v="2019-04-09T03:20:00"/>
        <d v="2019-04-11T22:57:00"/>
        <d v="2019-04-19T09:32:00"/>
        <d v="2019-04-30T04:00:00"/>
        <d v="2019-04-30T22:37:00"/>
        <d v="2019-05-01T02:52:00"/>
        <d v="2019-05-01T21:04:00"/>
        <d v="2019-05-01T21:43:00"/>
        <d v="2019-05-01T22:25:00"/>
        <d v="2019-05-02T00:36:00"/>
        <d v="2019-05-06T10:19:00"/>
        <d v="2019-05-06T02:49:00"/>
        <d v="2019-05-06T23:59:00"/>
        <d v="2019-05-09T19:38:00"/>
        <d v="2019-05-09T22:01:00"/>
        <d v="2019-05-10T02:37:00"/>
        <d v="2019-05-13T22:32:00"/>
        <d v="2019-05-14T01:35:00"/>
        <d v="2019-05-15T01:52:00"/>
        <d v="2019-05-16T01:08:00"/>
        <d v="2019-05-17T04:49:00"/>
        <d v="2019-05-17T23:33:00"/>
        <d v="2019-05-20T02:00:00"/>
        <d v="2019-05-23T22:24:00"/>
        <d v="2019-05-24T02:05:00"/>
        <d v="2019-05-27T04:34:00"/>
        <d v="2019-05-31T02:40:00"/>
        <d v="2019-06-03T03:09:00"/>
        <d v="2019-06-04T02:43:00"/>
        <d v="2019-06-18T02:57:00"/>
        <d v="2019-06-19T03:53:00"/>
        <d v="2019-06-19T21:39:00"/>
        <d v="2019-06-20T23:41:00"/>
        <d v="2019-06-24T02:58:00"/>
        <d v="2019-06-25T22:56:00"/>
        <d v="2019-06-26T03:01:00"/>
        <d v="2019-06-27T03:15:00"/>
        <d v="2019-06-28T02:38:00"/>
        <d v="2019-07-01T01:06:00"/>
        <d v="2019-07-02T07:30:00"/>
        <d v="2019-07-03T04:00:00"/>
        <d v="2019-07-11T01:00:00"/>
        <d v="2019-07-15T01:00:00"/>
        <d v="2019-07-19T01:36:00"/>
        <d v="2019-07-19T08:22:00"/>
        <d v="2019-07-19T21:51:00"/>
        <d v="2019-07-26T03:58:00"/>
        <d v="2019-07-31T21:23:00"/>
        <d v="2019-07-31T22:02:00"/>
        <d v="2019-07-31T22:44:00"/>
        <d v="2019-07-31T23:22:00"/>
        <d v="2019-08-01T21:48:00"/>
        <d v="2019-08-02T01:56:00"/>
        <d v="2019-08-02T03:03:00"/>
        <d v="2019-08-05T00:09:00"/>
        <d v="2019-08-05T03:02:00"/>
        <d v="2019-08-05T22:43:00"/>
        <d v="2019-08-06T01:45:00"/>
        <d v="2019-08-06T03:30:00"/>
        <d v="2019-08-07T02:26:00"/>
        <d v="2019-08-07T21:24:00"/>
        <d v="2019-08-07T22:16:00"/>
        <d v="2019-08-07T23:24:00"/>
        <d v="2019-08-08T01:14:00"/>
        <d v="2019-08-08T22:26:00"/>
        <d v="2019-08-09T03:25:00"/>
        <d v="2019-08-12T05:15:00"/>
        <d v="2019-08-12T21:52:00"/>
        <d v="2019-08-12T22:53:00"/>
        <d v="2019-08-13T21:40:00"/>
        <d v="2019-08-13T22:53:00"/>
        <d v="2019-08-14T22:24:00"/>
        <d v="2019-08-15T00:38:00"/>
        <d v="2019-08-15T22:42:00"/>
        <d v="2019-08-16T03:29:00"/>
        <d v="2019-08-19T00:05:00"/>
        <d v="2019-08-20T02:47:00"/>
        <d v="2019-08-21T10:26:00"/>
        <d v="2019-08-22T01:18:00"/>
        <d v="2019-08-22T03:29:00"/>
        <d v="2019-08-23T03:13:00"/>
        <d v="2019-08-26T03:01:00"/>
        <d v="2019-08-28T03:01:00"/>
        <d v="2019-08-29T10:17:00"/>
        <d v="2019-08-29T21:54:00"/>
        <d v="2019-08-30T02:54:00"/>
        <d v="2019-09-02T00:00:00"/>
        <d v="2019-09-04T00:17:00"/>
        <d v="2019-09-04T01:33:00"/>
        <d v="2019-09-04T11:49:00"/>
        <d v="2019-09-05T04:12:00"/>
        <d v="2019-09-06T23:40:00"/>
        <d v="2019-09-09T03:23:00"/>
        <d v="2019-09-09T23:41:00"/>
        <d v="2019-09-10T22:04:00"/>
        <d v="2019-09-13T04:04:00"/>
        <d v="2019-09-13T03:19:00"/>
        <d v="2019-09-16T01:10:00"/>
        <d v="2019-09-16T01:30:00"/>
        <d v="2019-09-16T03:04:00"/>
        <d v="2019-09-17T03:01:00"/>
        <d v="2019-09-18T02:09:00"/>
        <d v="2019-09-18T21:13:00"/>
        <d v="2019-09-23T10:33:00"/>
        <d v="2019-09-20T02:58:00"/>
        <d v="2019-09-25T09:09:00"/>
        <d v="2019-09-23T22:22:00"/>
        <d v="2019-09-25T23:34:00"/>
        <d v="2019-09-26T22:15:00"/>
        <d v="2019-09-26T22:59:00"/>
        <d v="2019-09-30T01:41:00"/>
        <d v="2019-09-30T02:03:00"/>
        <d v="2019-10-02T10:22:00"/>
        <d v="2019-10-03T21:35:00"/>
        <d v="2019-10-04T21:50:00"/>
        <d v="2019-10-07T02:04:00"/>
        <d v="2019-10-07T21:06:00"/>
        <d v="2019-10-09T03:48:00"/>
        <d v="2019-10-10T04:15:00"/>
        <d v="2019-10-11T01:36:00"/>
        <d v="2019-10-11T01:59:00"/>
        <d v="2019-10-11T21:45:00"/>
        <d v="2019-10-11T22:57:00"/>
        <d v="2019-10-14T02:21:00"/>
        <d v="2019-10-15T21:38:00"/>
        <d v="2019-10-16T00:45:00"/>
        <d v="2019-10-16T02:06:00"/>
        <d v="2019-10-17T00:09:00"/>
        <d v="2019-10-17T03:30:00"/>
        <d v="2019-10-21T01:48:00"/>
        <d v="2019-10-22T21:27:00"/>
        <d v="2019-10-23T02:40:00"/>
        <d v="2019-10-25T02:10:00"/>
        <d v="2019-10-27T23:48:00"/>
        <d v="2019-10-29T02:23:00"/>
        <d v="2019-10-30T00:23:00"/>
        <d v="2019-10-30T02:30:00"/>
        <d v="2019-10-31T00:43:00"/>
        <d v="2019-10-31T02:05:00"/>
        <d v="2019-11-01T03:04:00"/>
        <d v="2019-11-01T22:01:00"/>
        <d v="2019-11-04T00:13:00"/>
        <d v="2019-11-04T22:47:00"/>
        <d v="2019-11-05T01:34:00"/>
        <d v="2019-11-05T05:09:00"/>
        <d v="2019-11-05T02:40:00"/>
        <d v="2019-11-06T03:33:00"/>
        <d v="2019-11-08T02:08:00"/>
        <d v="2019-11-12T02:46:00"/>
        <d v="2019-11-13T03:00:00"/>
        <d v="2019-11-14T02:30:00"/>
        <d v="2019-11-14T21:56:00"/>
        <d v="2019-11-20T01:44:00"/>
        <d v="2019-11-20T23:40:00"/>
        <d v="2019-11-21T01:32:00"/>
        <d v="2019-11-22T03:03:00"/>
        <d v="2019-11-25T15:24:00"/>
        <d v="2019-11-27T01:19:00"/>
        <d v="2019-11-28T02:17:00"/>
        <d v="2019-12-02T22:04:00"/>
        <d v="2019-12-03T02:03:00"/>
        <d v="2019-12-04T22:21:00"/>
        <d v="2019-12-05T01:25:00"/>
        <d v="2019-12-06T02:43:00"/>
        <d v="2019-12-10T01:49:00"/>
        <d v="2019-12-11T21:40:00"/>
        <d v="2019-12-12T04:37:00"/>
        <d v="2019-12-12T22:31:00"/>
        <d v="2019-12-13T00:48:00"/>
        <d v="2019-12-13T00:53:00"/>
        <d v="2019-12-13T01:06:00"/>
        <d v="2019-12-13T05:09:00"/>
        <d v="2019-12-13T22:29:00"/>
      </sharedItems>
      <fieldGroup par="9" base="8">
        <rangePr groupBy="months" startDate="2012-01-03T04:15:00" endDate="2019-12-13T22:29:00"/>
        <groupItems count="14">
          <s v="&lt;03.01.2012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3.12.2019"/>
        </groupItems>
      </fieldGroup>
    </cacheField>
    <cacheField name="Годы" numFmtId="0" databaseField="0">
      <fieldGroup base="8">
        <rangePr groupBy="years" startDate="2012-01-03T04:15:00" endDate="2019-12-13T22:29:00"/>
        <groupItems count="10">
          <s v="&lt;03.01.2012"/>
          <s v="2012"/>
          <s v="2013"/>
          <s v="2014"/>
          <s v="2015"/>
          <s v="2016"/>
          <s v="2017"/>
          <s v="2018"/>
          <s v="2019"/>
          <s v="&gt;13.12.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88">
  <r>
    <x v="0"/>
    <n v="1.2622800000000001"/>
    <n v="15.099999999998545"/>
    <n v="15.600000000000364"/>
    <n v="1.1000000000000001"/>
    <d v="1899-12-30T02:54:00"/>
    <n v="0"/>
    <n v="1.1000000000000001"/>
  </r>
  <r>
    <x v="1"/>
    <n v="1.25918"/>
    <n v="0"/>
    <n v="7.999999999998181"/>
    <n v="0.46"/>
    <d v="1899-12-30T03:11:00"/>
    <n v="0"/>
    <n v="0.46"/>
  </r>
  <r>
    <x v="2"/>
    <n v="1.25966"/>
    <n v="30.400000000001455"/>
    <n v="23.200000000000728"/>
    <n v="1.6600000000000001"/>
    <d v="1899-12-30T04:33:00"/>
    <n v="1.6600000000000001"/>
    <n v="0"/>
  </r>
  <r>
    <x v="3"/>
    <n v="1.2492700000000001"/>
    <n v="15.200000000000728"/>
    <n v="15.600000000000364"/>
    <n v="0.83000000000000007"/>
    <d v="1899-12-30T02:58:00"/>
    <n v="0"/>
    <n v="0.83000000000000007"/>
  </r>
  <r>
    <x v="4"/>
    <n v="1.2506999999999999"/>
    <n v="30.399999999999636"/>
    <n v="23.100000000000364"/>
    <n v="1.6600000000000001"/>
    <d v="1899-12-30T09:14:00"/>
    <n v="1.6600000000000001"/>
    <n v="0"/>
  </r>
  <r>
    <x v="5"/>
    <n v="1.2463900000000001"/>
    <n v="0"/>
    <n v="7.999999999998181"/>
    <n v="0.56000000000000005"/>
    <d v="1899-12-30T00:02:00"/>
    <n v="0.56000000000000005"/>
    <n v="0"/>
  </r>
  <r>
    <x v="6"/>
    <n v="1.2466900000000001"/>
    <n v="0"/>
    <n v="7.999999999998181"/>
    <n v="0.55000000000000004"/>
    <d v="1899-12-30T02:39:00"/>
    <n v="0.55000000000000004"/>
    <n v="0"/>
  </r>
  <r>
    <x v="7"/>
    <n v="1.24671"/>
    <n v="0"/>
    <n v="8"/>
    <n v="0.55000000000000004"/>
    <d v="1899-12-30T00:17:00"/>
    <n v="0"/>
    <n v="0.55000000000000004"/>
  </r>
  <r>
    <x v="8"/>
    <n v="1.23312"/>
    <n v="0"/>
    <n v="8"/>
    <n v="0.27"/>
    <d v="1899-12-30T03:33:00"/>
    <n v="0"/>
    <n v="0.27"/>
  </r>
  <r>
    <x v="9"/>
    <n v="1.23325"/>
    <n v="15.5"/>
    <n v="15.700000000000728"/>
    <n v="1.0900000000000001"/>
    <d v="1899-12-30T11:31:00"/>
    <n v="1.0900000000000001"/>
    <n v="0"/>
  </r>
  <r>
    <x v="10"/>
    <n v="1.2420500000000001"/>
    <n v="15.199999999998909"/>
    <n v="15.600000000000364"/>
    <n v="0.92999999999999994"/>
    <d v="1899-12-30T07:36:00"/>
    <n v="0"/>
    <n v="0.92999999999999994"/>
  </r>
  <r>
    <x v="11"/>
    <n v="1.2307399999999999"/>
    <n v="0"/>
    <n v="8"/>
    <n v="0.55000000000000004"/>
    <d v="1899-12-30T00:30:00"/>
    <n v="0"/>
    <n v="0.55000000000000004"/>
  </r>
  <r>
    <x v="12"/>
    <n v="1.22865"/>
    <n v="15.300000000001091"/>
    <n v="15.700000000000728"/>
    <n v="1.1200000000000001"/>
    <d v="1899-12-30T00:35:00"/>
    <n v="0"/>
    <n v="1.1200000000000001"/>
  </r>
  <r>
    <x v="13"/>
    <n v="1.2279599999999999"/>
    <n v="0"/>
    <n v="7.999999999998181"/>
    <n v="0.55000000000000004"/>
    <d v="1899-12-30T00:24:00"/>
    <n v="0"/>
    <n v="0.55000000000000004"/>
  </r>
  <r>
    <x v="14"/>
    <n v="1.23004"/>
    <n v="15.399999999999636"/>
    <n v="15.700000000000728"/>
    <n v="1.1000000000000001"/>
    <d v="1899-12-30T05:21:00"/>
    <n v="1.1000000000000001"/>
    <n v="0"/>
  </r>
  <r>
    <x v="15"/>
    <n v="1.22733"/>
    <n v="0"/>
    <n v="7.999999999998181"/>
    <n v="0.56000000000000005"/>
    <d v="1899-12-30T04:37:00"/>
    <n v="0.56000000000000005"/>
    <n v="0"/>
  </r>
  <r>
    <x v="16"/>
    <n v="1.22844"/>
    <n v="0"/>
    <n v="7.999999999998181"/>
    <n v="0.55000000000000004"/>
    <d v="1899-12-30T03:49:00"/>
    <n v="0"/>
    <n v="0.55000000000000004"/>
  </r>
  <r>
    <x v="17"/>
    <n v="1.2375"/>
    <n v="184.99999999999818"/>
    <n v="80.199999999998909"/>
    <n v="14.8"/>
    <d v="1900-01-01T17:13:00"/>
    <n v="14.8"/>
    <n v="0"/>
  </r>
  <r>
    <x v="18"/>
    <n v="1.23397"/>
    <n v="0"/>
    <n v="8"/>
    <n v="0.27"/>
    <d v="1899-12-30T02:26:00"/>
    <n v="0"/>
    <n v="0.27"/>
  </r>
  <r>
    <x v="19"/>
    <n v="1.2314700000000001"/>
    <n v="56.200000000000728"/>
    <n v="35.400000000001455"/>
    <n v="1.7599999999999998"/>
    <d v="1899-12-30T03:24:00"/>
    <n v="0"/>
    <n v="1.7599999999999998"/>
  </r>
  <r>
    <x v="20"/>
    <n v="1.2298899999999999"/>
    <n v="15.000000000001819"/>
    <n v="15.500000000001819"/>
    <n v="1.1000000000000001"/>
    <d v="1899-12-30T04:40:00"/>
    <n v="1.1000000000000001"/>
    <n v="0"/>
  </r>
  <r>
    <x v="19"/>
    <n v="1.2315499999999999"/>
    <n v="0"/>
    <n v="-1.7999999999992724"/>
    <n v="-0.12"/>
    <d v="1899-12-30T00:00:00"/>
    <n v="0"/>
    <n v="-0.12"/>
  </r>
  <r>
    <x v="21"/>
    <n v="1.2400599999999999"/>
    <n v="86.699999999998909"/>
    <n v="51.200000000000728"/>
    <n v="4.1400000000000006"/>
    <d v="1899-12-30T20:25:00"/>
    <n v="4.1400000000000006"/>
    <n v="0"/>
  </r>
  <r>
    <x v="22"/>
    <n v="1.2435700000000001"/>
    <n v="0"/>
    <n v="7.999999999998181"/>
    <n v="0.56000000000000005"/>
    <d v="1899-12-30T00:21:00"/>
    <n v="0.56000000000000005"/>
    <n v="0"/>
  </r>
  <r>
    <x v="23"/>
    <n v="1.23634"/>
    <n v="0"/>
    <n v="7.999999999998181"/>
    <n v="0.56000000000000005"/>
    <d v="1899-12-30T00:32:00"/>
    <n v="0"/>
    <n v="0.56000000000000005"/>
  </r>
  <r>
    <x v="24"/>
    <n v="1.2341200000000001"/>
    <n v="15.200000000000728"/>
    <n v="15.600000000000364"/>
    <n v="1"/>
    <d v="1899-12-30T04:09:00"/>
    <n v="0"/>
    <n v="1"/>
  </r>
  <r>
    <x v="25"/>
    <n v="1.23977"/>
    <n v="0"/>
    <n v="7.999999999998181"/>
    <n v="0.55000000000000004"/>
    <d v="1899-12-30T00:22:00"/>
    <n v="0.55000000000000004"/>
    <n v="0"/>
  </r>
  <r>
    <x v="26"/>
    <n v="1.24176"/>
    <n v="0"/>
    <n v="8"/>
    <n v="0.56000000000000005"/>
    <d v="1899-12-30T00:02:00"/>
    <n v="0.56000000000000005"/>
    <n v="0"/>
  </r>
  <r>
    <x v="27"/>
    <n v="1.2398100000000001"/>
    <n v="0"/>
    <n v="8.000000000001819"/>
    <n v="0.55000000000000004"/>
    <d v="1899-12-30T02:28:00"/>
    <n v="0"/>
    <n v="0.55000000000000004"/>
  </r>
  <r>
    <x v="28"/>
    <n v="1.21932"/>
    <n v="15.799999999997453"/>
    <n v="15.899999999999636"/>
    <n v="1.1100000000000001"/>
    <d v="1899-12-30T03:03:00"/>
    <n v="1.1100000000000001"/>
    <n v="0"/>
  </r>
  <r>
    <x v="29"/>
    <n v="1.22027"/>
    <n v="15.099999999998545"/>
    <n v="15.5"/>
    <n v="1.1000000000000001"/>
    <d v="1899-12-30T03:22:00"/>
    <n v="1.1000000000000001"/>
    <n v="0"/>
  </r>
  <r>
    <x v="30"/>
    <n v="1.22908"/>
    <n v="0"/>
    <n v="7.999999999998181"/>
    <n v="0.27"/>
    <d v="1899-12-30T02:44:00"/>
    <n v="0"/>
    <n v="0.27"/>
  </r>
  <r>
    <x v="31"/>
    <n v="1.22827"/>
    <n v="0"/>
    <n v="8.000000000001819"/>
    <n v="0.55000000000000004"/>
    <d v="1899-12-30T00:13:00"/>
    <n v="0.55000000000000004"/>
    <n v="0"/>
  </r>
  <r>
    <x v="32"/>
    <n v="1.23491"/>
    <n v="85.299999999999272"/>
    <n v="50.199999999998909"/>
    <n v="4.17"/>
    <d v="1899-12-30T20:52:00"/>
    <n v="4.17"/>
    <n v="0"/>
  </r>
  <r>
    <x v="33"/>
    <n v="1.23539"/>
    <n v="0"/>
    <n v="8"/>
    <n v="0.56000000000000005"/>
    <d v="1899-12-30T00:59:00"/>
    <n v="0.56000000000000005"/>
    <n v="0"/>
  </r>
  <r>
    <x v="34"/>
    <n v="1.22939"/>
    <n v="0"/>
    <n v="7.999999999998181"/>
    <n v="0.47"/>
    <d v="1899-12-30T03:40:00"/>
    <n v="0"/>
    <n v="0.47"/>
  </r>
  <r>
    <x v="35"/>
    <n v="1.2296400000000001"/>
    <n v="0"/>
    <n v="7.999999999998181"/>
    <n v="0.56000000000000005"/>
    <d v="1899-12-30T00:21:00"/>
    <n v="0.56000000000000005"/>
    <n v="0"/>
  </r>
  <r>
    <x v="36"/>
    <n v="1.2283299999999999"/>
    <n v="0"/>
    <n v="8"/>
    <n v="0.55000000000000004"/>
    <d v="1899-12-30T00:32:00"/>
    <n v="0"/>
    <n v="0.55000000000000004"/>
  </r>
  <r>
    <x v="37"/>
    <n v="1.22817"/>
    <n v="0"/>
    <n v="8"/>
    <n v="0.55000000000000004"/>
    <d v="1899-12-30T00:56:00"/>
    <n v="0"/>
    <n v="0.55000000000000004"/>
  </r>
  <r>
    <x v="38"/>
    <n v="1.22055"/>
    <n v="15.000000000001819"/>
    <n v="15.5"/>
    <n v="1.1800000000000002"/>
    <d v="1899-12-30T05:17:00"/>
    <n v="1.1800000000000002"/>
    <n v="0"/>
  </r>
  <r>
    <x v="39"/>
    <n v="1.2199500000000001"/>
    <n v="40.800000000001091"/>
    <n v="26.600000000000364"/>
    <n v="1.3800000000000001"/>
    <d v="1899-12-30T07:59:00"/>
    <n v="0"/>
    <n v="1.3800000000000001"/>
  </r>
  <r>
    <x v="40"/>
    <n v="1.22038"/>
    <n v="30.200000000000728"/>
    <n v="23.100000000000364"/>
    <n v="1.6800000000000002"/>
    <d v="1899-12-30T04:32:00"/>
    <n v="1.6800000000000002"/>
    <n v="0"/>
  </r>
  <r>
    <x v="41"/>
    <n v="1.23149"/>
    <n v="0"/>
    <n v="8.000000000001819"/>
    <n v="0.55000000000000004"/>
    <d v="1899-12-30T00:35:00"/>
    <n v="0.55000000000000004"/>
    <n v="0"/>
  </r>
  <r>
    <x v="42"/>
    <n v="1.2318800000000001"/>
    <n v="0"/>
    <n v="8.000000000001819"/>
    <n v="0.47"/>
    <d v="1899-12-30T01:03:00"/>
    <n v="0"/>
    <n v="0.47"/>
  </r>
  <r>
    <x v="43"/>
    <n v="1.23176"/>
    <n v="0"/>
    <n v="8"/>
    <n v="0.55000000000000004"/>
    <d v="1899-12-30T00:30:00"/>
    <n v="0.55000000000000004"/>
    <n v="0"/>
  </r>
  <r>
    <x v="44"/>
    <n v="1.2452000000000001"/>
    <n v="220.89999999999964"/>
    <n v="82.300000000001091"/>
    <n v="24.200000000000003"/>
    <d v="1900-01-03T17:01:00"/>
    <n v="24.200000000000003"/>
    <n v="0"/>
  </r>
  <r>
    <x v="45"/>
    <n v="1.24671"/>
    <n v="0"/>
    <n v="8"/>
    <n v="0.55000000000000004"/>
    <d v="1899-12-30T01:01:00"/>
    <n v="0"/>
    <n v="0.55000000000000004"/>
  </r>
  <r>
    <x v="46"/>
    <n v="1.2468900000000001"/>
    <n v="53.799999999999272"/>
    <n v="37.899999999999636"/>
    <n v="2.57"/>
    <d v="1899-12-31T04:14:00"/>
    <n v="2.57"/>
    <n v="0"/>
  </r>
  <r>
    <x v="47"/>
    <n v="1.2371099999999999"/>
    <n v="219.70000000000073"/>
    <n v="82.199999999998909"/>
    <n v="17.150000000000006"/>
    <d v="1900-01-02T18:04:00"/>
    <n v="0"/>
    <n v="17.150000000000006"/>
  </r>
  <r>
    <x v="48"/>
    <n v="1.24088"/>
    <n v="15.099999999998545"/>
    <n v="15.5"/>
    <n v="1.1800000000000002"/>
    <d v="1899-12-30T02:38:00"/>
    <n v="1.1800000000000002"/>
    <n v="0"/>
  </r>
  <r>
    <x v="49"/>
    <n v="1.23255"/>
    <n v="0"/>
    <n v="8"/>
    <n v="0.56000000000000005"/>
    <d v="1899-12-30T00:58:00"/>
    <n v="0.56000000000000005"/>
    <n v="0"/>
  </r>
  <r>
    <x v="50"/>
    <n v="1.24003"/>
    <n v="185.10000000000036"/>
    <n v="80.300000000001091"/>
    <n v="15.250000000000002"/>
    <d v="1900-01-02T09:08:00"/>
    <n v="15.250000000000002"/>
    <n v="0"/>
  </r>
  <r>
    <x v="51"/>
    <n v="1.24359"/>
    <n v="0"/>
    <n v="7.999999999998181"/>
    <n v="0.46"/>
    <d v="1899-12-30T02:07:00"/>
    <n v="0"/>
    <n v="0.46"/>
  </r>
  <r>
    <x v="52"/>
    <n v="1.24203"/>
    <n v="0"/>
    <n v="7.999999999998181"/>
    <n v="0.56000000000000005"/>
    <d v="1899-12-30T00:08:00"/>
    <n v="0"/>
    <n v="0.56000000000000005"/>
  </r>
  <r>
    <x v="53"/>
    <n v="1.2463299999999999"/>
    <n v="0"/>
    <n v="7.999999999998181"/>
    <n v="0.55000000000000004"/>
    <d v="1899-12-30T00:35:00"/>
    <n v="0"/>
    <n v="0.55000000000000004"/>
  </r>
  <r>
    <x v="54"/>
    <n v="1.24508"/>
    <n v="116.79999999999927"/>
    <n v="65.100000000000364"/>
    <n v="6.21"/>
    <d v="1899-12-31T14:41:00"/>
    <n v="6.21"/>
    <n v="0"/>
  </r>
  <r>
    <x v="55"/>
    <n v="1.25149"/>
    <n v="15.000000000001819"/>
    <n v="15.5"/>
    <n v="1.01"/>
    <d v="1899-12-30T04:24:00"/>
    <n v="0"/>
    <n v="1.01"/>
  </r>
  <r>
    <x v="56"/>
    <n v="1.24386"/>
    <n v="0"/>
    <n v="8"/>
    <n v="0.55000000000000004"/>
    <d v="1899-12-30T00:05:00"/>
    <n v="0.55000000000000004"/>
    <n v="0"/>
  </r>
  <r>
    <x v="57"/>
    <n v="1.24163"/>
    <n v="30.300000000001091"/>
    <n v="23.100000000000364"/>
    <n v="1.4600000000000002"/>
    <d v="1899-12-30T12:35:00"/>
    <n v="0"/>
    <n v="1.4600000000000002"/>
  </r>
  <r>
    <x v="58"/>
    <n v="1.24648"/>
    <n v="0"/>
    <n v="7.999999999998181"/>
    <n v="0.55000000000000004"/>
    <d v="1899-12-30T00:18:00"/>
    <n v="0.55000000000000004"/>
    <n v="0"/>
  </r>
  <r>
    <x v="59"/>
    <n v="1.24661"/>
    <n v="0"/>
    <n v="8"/>
    <n v="0.55000000000000004"/>
    <d v="1899-12-30T00:07:00"/>
    <n v="0"/>
    <n v="0.55000000000000004"/>
  </r>
  <r>
    <x v="60"/>
    <n v="1.2466299999999999"/>
    <n v="0"/>
    <n v="8"/>
    <n v="0.55000000000000004"/>
    <d v="1899-12-30T00:27:00"/>
    <n v="0"/>
    <n v="0.55000000000000004"/>
  </r>
  <r>
    <x v="61"/>
    <n v="1.2421500000000001"/>
    <n v="0"/>
    <n v="8"/>
    <n v="0.55000000000000004"/>
    <d v="1899-12-30T03:04:00"/>
    <n v="0.55000000000000004"/>
    <n v="0"/>
  </r>
  <r>
    <x v="62"/>
    <n v="1.2623"/>
    <n v="0"/>
    <n v="7.999999999998181"/>
    <n v="0.55000000000000004"/>
    <d v="1899-12-30T00:11:00"/>
    <n v="0.55000000000000004"/>
    <n v="0"/>
  </r>
  <r>
    <x v="63"/>
    <n v="1.2625200000000001"/>
    <n v="0"/>
    <n v="8.000000000001819"/>
    <n v="0.56000000000000005"/>
    <d v="1899-12-30T00:05:00"/>
    <n v="0"/>
    <n v="0.56000000000000005"/>
  </r>
  <r>
    <x v="64"/>
    <n v="1.26267"/>
    <n v="0"/>
    <n v="8.000000000001819"/>
    <n v="0.56000000000000005"/>
    <d v="1899-12-30T00:38:00"/>
    <n v="0.56000000000000005"/>
    <n v="0"/>
  </r>
  <r>
    <x v="65"/>
    <n v="1.27088"/>
    <n v="0"/>
    <n v="8"/>
    <n v="0.56000000000000005"/>
    <d v="1899-12-30T00:08:00"/>
    <n v="0.56000000000000005"/>
    <n v="0"/>
  </r>
  <r>
    <x v="66"/>
    <n v="1.26729"/>
    <n v="14.999999999998181"/>
    <n v="15.499999999998181"/>
    <n v="1.1000000000000001"/>
    <d v="1899-12-30T00:51:00"/>
    <n v="0"/>
    <n v="1.1000000000000001"/>
  </r>
  <r>
    <x v="67"/>
    <n v="1.28043"/>
    <n v="151.30000000000109"/>
    <n v="76.100000000002183"/>
    <n v="9.64"/>
    <d v="1900-01-02T01:12:00"/>
    <n v="9.64"/>
    <n v="0"/>
  </r>
  <r>
    <x v="68"/>
    <n v="1.2824899999999999"/>
    <n v="15.200000000000728"/>
    <n v="15.600000000000364"/>
    <n v="0.92999999999999994"/>
    <d v="1899-12-30T03:58:00"/>
    <n v="0"/>
    <n v="0.92999999999999994"/>
  </r>
  <r>
    <x v="69"/>
    <n v="1.27972"/>
    <n v="0"/>
    <n v="8.000000000001819"/>
    <n v="0.55000000000000004"/>
    <d v="1899-12-30T02:08:00"/>
    <n v="0.55000000000000004"/>
    <n v="0"/>
  </r>
  <r>
    <x v="70"/>
    <n v="1.2779400000000001"/>
    <n v="0"/>
    <n v="7.999999999998181"/>
    <n v="0.55000000000000004"/>
    <d v="1899-12-30T00:26:00"/>
    <n v="0.55000000000000004"/>
    <n v="0"/>
  </r>
  <r>
    <x v="71"/>
    <n v="1.27861"/>
    <n v="0"/>
    <n v="7.999999999998181"/>
    <n v="0.56000000000000005"/>
    <d v="1899-12-30T00:18:00"/>
    <n v="0.56000000000000005"/>
    <n v="0"/>
  </r>
  <r>
    <x v="72"/>
    <n v="1.2784500000000001"/>
    <n v="0"/>
    <n v="8"/>
    <n v="0.56000000000000005"/>
    <d v="1899-12-30T01:15:00"/>
    <n v="0.56000000000000005"/>
    <n v="0"/>
  </r>
  <r>
    <x v="73"/>
    <n v="1.2833399999999999"/>
    <n v="30.200000000000728"/>
    <n v="23.100000000000364"/>
    <n v="1.4"/>
    <d v="1899-12-30T05:37:00"/>
    <n v="0"/>
    <n v="1.4"/>
  </r>
  <r>
    <x v="74"/>
    <n v="1.28003"/>
    <n v="0"/>
    <n v="8"/>
    <n v="0.56000000000000005"/>
    <d v="1899-12-30T01:38:00"/>
    <n v="0.56000000000000005"/>
    <n v="0"/>
  </r>
  <r>
    <x v="75"/>
    <n v="1.26831"/>
    <n v="0"/>
    <n v="8"/>
    <n v="0.55000000000000004"/>
    <d v="1899-12-30T00:24:00"/>
    <n v="0.55000000000000004"/>
    <n v="0"/>
  </r>
  <r>
    <x v="76"/>
    <n v="1.2686999999999999"/>
    <n v="0"/>
    <n v="8"/>
    <n v="0.47"/>
    <d v="1899-12-30T03:00:00"/>
    <n v="0"/>
    <n v="0.47"/>
  </r>
  <r>
    <x v="77"/>
    <n v="1.2706299999999999"/>
    <n v="0"/>
    <n v="8"/>
    <n v="0.55000000000000004"/>
    <d v="1899-12-30T00:55:00"/>
    <n v="0"/>
    <n v="0.55000000000000004"/>
  </r>
  <r>
    <x v="78"/>
    <n v="1.27247"/>
    <n v="15"/>
    <n v="15.5"/>
    <n v="1.1000000000000001"/>
    <d v="1899-12-30T02:11:00"/>
    <n v="0"/>
    <n v="1.1000000000000001"/>
  </r>
  <r>
    <x v="79"/>
    <n v="1.27068"/>
    <n v="0"/>
    <n v="8.000000000001819"/>
    <n v="0.55000000000000004"/>
    <d v="1899-12-30T00:31:00"/>
    <n v="0"/>
    <n v="0.55000000000000004"/>
  </r>
  <r>
    <x v="80"/>
    <n v="1.2716000000000001"/>
    <n v="15.099999999998545"/>
    <n v="15.5"/>
    <n v="1.1000000000000001"/>
    <d v="1899-12-30T01:22:00"/>
    <n v="1.1000000000000001"/>
    <n v="0"/>
  </r>
  <r>
    <x v="81"/>
    <n v="1.2768999999999999"/>
    <n v="0"/>
    <n v="8"/>
    <n v="0.56000000000000005"/>
    <d v="1899-12-30T00:32:00"/>
    <n v="0.56000000000000005"/>
    <n v="0"/>
  </r>
  <r>
    <x v="82"/>
    <n v="1.2714700000000001"/>
    <n v="0"/>
    <n v="8"/>
    <n v="0.59"/>
    <d v="1899-12-30T04:15:00"/>
    <n v="0.59"/>
    <n v="0"/>
  </r>
  <r>
    <x v="83"/>
    <n v="1.2602899999999999"/>
    <n v="0"/>
    <n v="8"/>
    <n v="0.55000000000000004"/>
    <d v="1899-12-30T00:34:00"/>
    <n v="0"/>
    <n v="0.55000000000000004"/>
  </r>
  <r>
    <x v="84"/>
    <n v="1.26047"/>
    <n v="0"/>
    <n v="7.999999999998181"/>
    <n v="0.56000000000000005"/>
    <d v="1899-12-30T00:17:00"/>
    <n v="0"/>
    <n v="0.56000000000000005"/>
  </r>
  <r>
    <x v="85"/>
    <n v="1.26047"/>
    <n v="0"/>
    <n v="8"/>
    <n v="0.56000000000000005"/>
    <d v="1899-12-30T02:34:00"/>
    <n v="0.56000000000000005"/>
    <n v="0"/>
  </r>
  <r>
    <x v="86"/>
    <n v="1.26755"/>
    <n v="30.399999999999636"/>
    <n v="23.299999999999272"/>
    <n v="1.6900000000000002"/>
    <d v="1899-12-30T16:40:00"/>
    <n v="1.6900000000000002"/>
    <n v="0"/>
  </r>
  <r>
    <x v="87"/>
    <n v="1.2614700000000001"/>
    <n v="0"/>
    <n v="8"/>
    <n v="0.56999999999999995"/>
    <d v="1899-12-30T05:04:00"/>
    <n v="0.56999999999999995"/>
    <n v="0"/>
  </r>
  <r>
    <x v="88"/>
    <n v="1.2625900000000001"/>
    <n v="0"/>
    <n v="8.000000000001819"/>
    <n v="0.55000000000000004"/>
    <d v="1899-12-30T00:37:00"/>
    <n v="0"/>
    <n v="0.55000000000000004"/>
  </r>
  <r>
    <x v="89"/>
    <n v="1.26722"/>
    <n v="0"/>
    <n v="8"/>
    <n v="0.55000000000000004"/>
    <d v="1899-12-30T00:32:00"/>
    <n v="0"/>
    <n v="0.55000000000000004"/>
  </r>
  <r>
    <x v="90"/>
    <n v="1.27606"/>
    <n v="0"/>
    <n v="8"/>
    <n v="0.46"/>
    <d v="1899-12-30T07:16:00"/>
    <n v="0"/>
    <n v="0.46"/>
  </r>
  <r>
    <x v="91"/>
    <n v="1.2739799999999999"/>
    <n v="151.5"/>
    <n v="75.999999999998181"/>
    <n v="5.2899999999999991"/>
    <d v="1900-01-03T08:31:00"/>
    <n v="0"/>
    <n v="5.2899999999999991"/>
  </r>
  <r>
    <x v="92"/>
    <n v="1.27552"/>
    <n v="0"/>
    <n v="7.999999999998181"/>
    <n v="0.55000000000000004"/>
    <d v="1899-12-30T05:40:00"/>
    <n v="0.55000000000000004"/>
    <n v="0"/>
  </r>
  <r>
    <x v="93"/>
    <n v="1.27973"/>
    <n v="0"/>
    <n v="7.999999999998181"/>
    <n v="0.56000000000000005"/>
    <d v="1899-12-30T05:13:00"/>
    <n v="0.56000000000000005"/>
    <n v="0"/>
  </r>
  <r>
    <x v="94"/>
    <n v="1.27538"/>
    <n v="15.100000000002183"/>
    <n v="15.600000000000364"/>
    <n v="0.56000000000000005"/>
    <d v="1899-12-30T05:27:00"/>
    <n v="0"/>
    <n v="0.56000000000000005"/>
  </r>
  <r>
    <x v="95"/>
    <n v="1.2750900000000001"/>
    <n v="30.5"/>
    <n v="23.299999999999272"/>
    <n v="1.6600000000000001"/>
    <d v="1899-12-30T13:46:00"/>
    <n v="1.6600000000000001"/>
    <n v="0"/>
  </r>
  <r>
    <x v="96"/>
    <n v="1.2846"/>
    <n v="15.799999999999272"/>
    <n v="15.899999999999636"/>
    <n v="1.1300000000000001"/>
    <d v="1899-12-30T02:02:00"/>
    <n v="1.1300000000000001"/>
    <n v="0"/>
  </r>
  <r>
    <x v="97"/>
    <n v="1.28315"/>
    <n v="0"/>
    <n v="7.999999999998181"/>
    <n v="0.55000000000000004"/>
    <d v="1899-12-30T00:30:00"/>
    <n v="0"/>
    <n v="0.55000000000000004"/>
  </r>
  <r>
    <x v="98"/>
    <n v="1.28257"/>
    <n v="0"/>
    <n v="8"/>
    <n v="0.55000000000000004"/>
    <d v="1899-12-30T00:30:00"/>
    <n v="0"/>
    <n v="0.55000000000000004"/>
  </r>
  <r>
    <x v="99"/>
    <n v="1.28033"/>
    <n v="0"/>
    <n v="7.999999999998181"/>
    <n v="0.46"/>
    <d v="1899-12-30T05:51:00"/>
    <n v="0"/>
    <n v="0.46"/>
  </r>
  <r>
    <x v="100"/>
    <n v="1.27888"/>
    <n v="0"/>
    <n v="8"/>
    <n v="0.56000000000000005"/>
    <d v="1899-12-30T02:48:00"/>
    <n v="0.56000000000000005"/>
    <n v="0"/>
  </r>
  <r>
    <x v="101"/>
    <n v="1.28555"/>
    <n v="0"/>
    <n v="8.000000000001819"/>
    <n v="0.55000000000000004"/>
    <d v="1899-12-30T01:13:00"/>
    <n v="0.55000000000000004"/>
    <n v="0"/>
  </r>
  <r>
    <x v="102"/>
    <n v="1.2865599999999999"/>
    <n v="0"/>
    <n v="7.999999999998181"/>
    <n v="0.55000000000000004"/>
    <d v="1899-12-30T00:56:00"/>
    <n v="0"/>
    <n v="0.55000000000000004"/>
  </r>
  <r>
    <x v="103"/>
    <n v="1.28538"/>
    <n v="62.799999999997453"/>
    <n v="42.499999999998181"/>
    <n v="2.12"/>
    <d v="1899-12-30T22:49:00"/>
    <n v="0"/>
    <n v="2.12"/>
  </r>
  <r>
    <x v="104"/>
    <n v="1.28738"/>
    <n v="0"/>
    <n v="8.000000000001819"/>
    <n v="0.56000000000000005"/>
    <d v="1899-12-30T02:39:00"/>
    <n v="0.56000000000000005"/>
    <n v="0"/>
  </r>
  <r>
    <x v="105"/>
    <n v="1.28772"/>
    <n v="0"/>
    <n v="7.999999999998181"/>
    <n v="0.56000000000000005"/>
    <d v="1899-12-30T00:16:00"/>
    <n v="0"/>
    <n v="0.56000000000000005"/>
  </r>
  <r>
    <x v="106"/>
    <n v="1.2884199999999999"/>
    <n v="0"/>
    <n v="7.999999999998181"/>
    <n v="0.55000000000000004"/>
    <d v="1899-12-30T00:00:00"/>
    <n v="0"/>
    <n v="0.55000000000000004"/>
  </r>
  <r>
    <x v="107"/>
    <n v="1.28803"/>
    <n v="30.599999999998545"/>
    <n v="23.299999999999272"/>
    <n v="1.6700000000000002"/>
    <d v="1899-12-30T08:34:00"/>
    <n v="0"/>
    <n v="1.6700000000000002"/>
  </r>
  <r>
    <x v="108"/>
    <n v="1.28742"/>
    <n v="0"/>
    <n v="7.999999999998181"/>
    <n v="0.55000000000000004"/>
    <d v="1899-12-30T01:43:00"/>
    <n v="0.55000000000000004"/>
    <n v="0"/>
  </r>
  <r>
    <x v="109"/>
    <n v="1.28746"/>
    <n v="0"/>
    <n v="8.000000000001819"/>
    <n v="0.56000000000000005"/>
    <d v="1899-12-30T02:21:00"/>
    <n v="0"/>
    <n v="0.56000000000000005"/>
  </r>
  <r>
    <x v="110"/>
    <n v="1.27949"/>
    <n v="0"/>
    <n v="7.999999999998181"/>
    <n v="0.55000000000000004"/>
    <d v="1899-12-30T00:13:00"/>
    <n v="0"/>
    <n v="0.55000000000000004"/>
  </r>
  <r>
    <x v="111"/>
    <n v="1.2804"/>
    <n v="0"/>
    <n v="7.999999999998181"/>
    <n v="0.56000000000000005"/>
    <d v="1899-12-30T05:21:00"/>
    <n v="0.56000000000000005"/>
    <n v="0"/>
  </r>
  <r>
    <x v="112"/>
    <n v="1.28203"/>
    <n v="0"/>
    <n v="8"/>
    <n v="0.59"/>
    <d v="1899-12-30T05:57:00"/>
    <n v="0.59"/>
    <n v="0"/>
  </r>
  <r>
    <x v="113"/>
    <n v="1.28016"/>
    <n v="0"/>
    <n v="8"/>
    <n v="0.55000000000000004"/>
    <d v="1899-12-30T00:14:00"/>
    <n v="0"/>
    <n v="0.55000000000000004"/>
  </r>
  <r>
    <x v="114"/>
    <n v="1.29399"/>
    <n v="221.50000000000182"/>
    <n v="82.800000000001091"/>
    <n v="23.65"/>
    <d v="1899-12-31T23:43:00"/>
    <n v="23.65"/>
    <n v="0"/>
  </r>
  <r>
    <x v="115"/>
    <n v="1.2831999999999999"/>
    <n v="0"/>
    <n v="7.999999999998181"/>
    <n v="0.55000000000000004"/>
    <d v="1899-12-30T00:31:00"/>
    <n v="0"/>
    <n v="0.55000000000000004"/>
  </r>
  <r>
    <x v="116"/>
    <n v="1.29474"/>
    <n v="0"/>
    <n v="7.999999999998181"/>
    <n v="0.55000000000000004"/>
    <d v="1899-12-30T00:08:00"/>
    <n v="0"/>
    <n v="0.55000000000000004"/>
  </r>
  <r>
    <x v="117"/>
    <n v="1.2930600000000001"/>
    <n v="15.000000000001819"/>
    <n v="15.500000000001819"/>
    <n v="1.01"/>
    <d v="1899-12-30T05:36:00"/>
    <n v="0"/>
    <n v="1.01"/>
  </r>
  <r>
    <x v="118"/>
    <n v="1.2939099999999999"/>
    <n v="54.000000000001819"/>
    <n v="38.100000000002183"/>
    <n v="2.4899999999999998"/>
    <d v="1899-12-30T19:17:00"/>
    <n v="2.4899999999999998"/>
    <n v="0"/>
  </r>
  <r>
    <x v="119"/>
    <n v="1.29091"/>
    <n v="54"/>
    <n v="38"/>
    <n v="1.67"/>
    <d v="1899-12-30T14:19:00"/>
    <n v="0"/>
    <n v="1.67"/>
  </r>
  <r>
    <x v="120"/>
    <n v="1.28989"/>
    <n v="0"/>
    <n v="8"/>
    <n v="0.55000000000000004"/>
    <d v="1899-12-30T00:43:00"/>
    <n v="0.55000000000000004"/>
    <n v="0"/>
  </r>
  <r>
    <x v="121"/>
    <n v="1.28627"/>
    <n v="29.999999999998181"/>
    <n v="23"/>
    <n v="1.3800000000000001"/>
    <d v="1899-12-30T07:21:00"/>
    <n v="0"/>
    <n v="1.3800000000000001"/>
  </r>
  <r>
    <x v="122"/>
    <n v="1.2810600000000001"/>
    <n v="15.100000000002183"/>
    <n v="15.5"/>
    <n v="1.1200000000000001"/>
    <d v="1899-12-30T02:25:00"/>
    <n v="1.1200000000000001"/>
    <n v="0"/>
  </r>
  <r>
    <x v="123"/>
    <n v="1.2811699999999999"/>
    <n v="0"/>
    <n v="8.000000000001819"/>
    <n v="0.56000000000000005"/>
    <d v="1899-12-30T00:52:00"/>
    <n v="0.56000000000000005"/>
    <n v="0"/>
  </r>
  <r>
    <x v="124"/>
    <n v="1.2706299999999999"/>
    <n v="0"/>
    <n v="8"/>
    <n v="0.46"/>
    <d v="1899-12-30T07:13:00"/>
    <n v="0"/>
    <n v="0.46"/>
  </r>
  <r>
    <x v="125"/>
    <n v="1.2738"/>
    <n v="0"/>
    <n v="8"/>
    <n v="0.55000000000000004"/>
    <d v="1899-12-30T00:09:00"/>
    <n v="0.55000000000000004"/>
    <n v="0"/>
  </r>
  <r>
    <x v="126"/>
    <n v="1.27369"/>
    <n v="0"/>
    <n v="7.999999999998181"/>
    <n v="0.56000000000000005"/>
    <d v="1899-12-30T00:27:00"/>
    <n v="0"/>
    <n v="0.56000000000000005"/>
  </r>
  <r>
    <x v="127"/>
    <n v="1.2745500000000001"/>
    <n v="0"/>
    <n v="8"/>
    <n v="0.55000000000000004"/>
    <d v="1899-12-30T00:45:00"/>
    <n v="0"/>
    <n v="0.55000000000000004"/>
  </r>
  <r>
    <x v="128"/>
    <n v="1.26918"/>
    <n v="30.5"/>
    <n v="23.199999999998909"/>
    <n v="1.6400000000000001"/>
    <d v="1899-12-30T01:52:00"/>
    <n v="0"/>
    <n v="1.6400000000000001"/>
  </r>
  <r>
    <x v="129"/>
    <n v="1.2773600000000001"/>
    <n v="133.79999999999927"/>
    <n v="73.099999999998545"/>
    <n v="6.2700000000000005"/>
    <d v="1900-01-01T09:24:00"/>
    <n v="6.2700000000000005"/>
    <n v="0"/>
  </r>
  <r>
    <x v="130"/>
    <n v="1.28528"/>
    <n v="15.100000000002183"/>
    <n v="15.600000000000364"/>
    <n v="1.1200000000000001"/>
    <d v="1899-12-30T01:09:00"/>
    <n v="0"/>
    <n v="1.1200000000000001"/>
  </r>
  <r>
    <x v="131"/>
    <n v="1.2854300000000001"/>
    <n v="15"/>
    <n v="15.500000000001819"/>
    <n v="1.1100000000000001"/>
    <d v="1899-12-30T00:47:00"/>
    <n v="0"/>
    <n v="1.1100000000000001"/>
  </r>
  <r>
    <x v="132"/>
    <n v="1.27159"/>
    <n v="139.30000000000109"/>
    <n v="73.5"/>
    <n v="3.7499999999999982"/>
    <d v="1899-12-31T07:11:00"/>
    <n v="0"/>
    <n v="3.7499999999999982"/>
  </r>
  <r>
    <x v="133"/>
    <n v="1.26715"/>
    <n v="0"/>
    <n v="8"/>
    <n v="0.56000000000000005"/>
    <d v="1899-12-30T00:34:00"/>
    <n v="0.56000000000000005"/>
    <n v="0"/>
  </r>
  <r>
    <x v="134"/>
    <n v="1.2663599999999999"/>
    <n v="0"/>
    <n v="8.000000000001819"/>
    <n v="0.55000000000000004"/>
    <d v="1899-12-30T00:49:00"/>
    <n v="0.55000000000000004"/>
    <n v="0"/>
  </r>
  <r>
    <x v="132"/>
    <n v="1.2683899999999999"/>
    <n v="30.799999999999272"/>
    <n v="23.5"/>
    <n v="1.6600000000000001"/>
    <d v="1899-12-30T03:39:00"/>
    <n v="1.6600000000000001"/>
    <n v="0"/>
  </r>
  <r>
    <x v="135"/>
    <n v="1.26844"/>
    <n v="15.199999999998909"/>
    <n v="15.600000000000364"/>
    <n v="1.1300000000000001"/>
    <d v="1899-12-30T02:11:00"/>
    <n v="1.1300000000000001"/>
    <n v="0"/>
  </r>
  <r>
    <x v="136"/>
    <n v="1.26145"/>
    <n v="31.099999999998545"/>
    <n v="23.499999999998181"/>
    <n v="1.6500000000000001"/>
    <d v="1899-12-30T01:25:00"/>
    <n v="0"/>
    <n v="1.6500000000000001"/>
  </r>
  <r>
    <x v="137"/>
    <n v="1.2654799999999999"/>
    <n v="15.5"/>
    <n v="15.700000000000728"/>
    <n v="1.0900000000000001"/>
    <d v="1899-12-30T00:59:00"/>
    <n v="1.0900000000000001"/>
    <n v="0"/>
  </r>
  <r>
    <x v="138"/>
    <n v="1.2656700000000001"/>
    <n v="15.899999999999636"/>
    <n v="15.899999999999636"/>
    <n v="1.1000000000000001"/>
    <d v="1899-12-30T01:33:00"/>
    <n v="1.1000000000000001"/>
    <n v="0"/>
  </r>
  <r>
    <x v="139"/>
    <n v="1.2633000000000001"/>
    <n v="0"/>
    <n v="8"/>
    <n v="0.56000000000000005"/>
    <d v="1899-12-30T04:42:00"/>
    <n v="0.56000000000000005"/>
    <n v="0"/>
  </r>
  <r>
    <x v="140"/>
    <n v="1.25736"/>
    <n v="30.100000000000364"/>
    <n v="23"/>
    <n v="1.4700000000000002"/>
    <d v="1899-12-30T11:25:00"/>
    <n v="0"/>
    <n v="1.4700000000000002"/>
  </r>
  <r>
    <x v="141"/>
    <n v="1.26278"/>
    <n v="15"/>
    <n v="15.5"/>
    <n v="1.1800000000000002"/>
    <d v="1899-12-30T07:58:00"/>
    <n v="1.1800000000000002"/>
    <n v="0"/>
  </r>
  <r>
    <x v="142"/>
    <n v="1.26251"/>
    <n v="0"/>
    <n v="7.999999999998181"/>
    <n v="0.55000000000000004"/>
    <d v="1899-12-30T00:20:00"/>
    <n v="0.55000000000000004"/>
    <n v="0"/>
  </r>
  <r>
    <x v="143"/>
    <n v="1.2620899999999999"/>
    <n v="15.600000000000364"/>
    <n v="15.799999999999272"/>
    <n v="0.94"/>
    <d v="1899-12-30T05:01:00"/>
    <n v="0"/>
    <n v="0.94"/>
  </r>
  <r>
    <x v="144"/>
    <n v="1.25604"/>
    <n v="0"/>
    <n v="8"/>
    <n v="0.55000000000000004"/>
    <d v="1899-12-30T00:08:00"/>
    <n v="0.55000000000000004"/>
    <n v="0"/>
  </r>
  <r>
    <x v="145"/>
    <n v="1.2549600000000001"/>
    <n v="0"/>
    <n v="8"/>
    <n v="0.55000000000000004"/>
    <d v="1899-12-30T00:10:00"/>
    <n v="0.55000000000000004"/>
    <n v="0"/>
  </r>
  <r>
    <x v="146"/>
    <n v="1.2573799999999999"/>
    <n v="0"/>
    <n v="8.000000000001819"/>
    <n v="0.55000000000000004"/>
    <d v="1899-12-30T01:05:00"/>
    <n v="0.55000000000000004"/>
    <n v="0"/>
  </r>
  <r>
    <x v="147"/>
    <n v="1.24234"/>
    <n v="0"/>
    <n v="8"/>
    <n v="0.55000000000000004"/>
    <d v="1899-12-30T00:48:00"/>
    <n v="0.55000000000000004"/>
    <n v="0"/>
  </r>
  <r>
    <x v="148"/>
    <n v="1.2462"/>
    <n v="15"/>
    <n v="15.5"/>
    <n v="0.91999999999999993"/>
    <d v="1899-12-30T04:11:00"/>
    <n v="0"/>
    <n v="0.91999999999999993"/>
  </r>
  <r>
    <x v="149"/>
    <n v="1.2462899999999999"/>
    <n v="0"/>
    <n v="8"/>
    <n v="0.55000000000000004"/>
    <d v="1899-12-30T00:07:00"/>
    <n v="0.55000000000000004"/>
    <n v="0"/>
  </r>
  <r>
    <x v="150"/>
    <n v="1.2463200000000001"/>
    <n v="15.300000000001091"/>
    <n v="15.700000000000728"/>
    <n v="1.1100000000000001"/>
    <d v="1899-12-30T03:54:00"/>
    <n v="0"/>
    <n v="1.1100000000000001"/>
  </r>
  <r>
    <x v="151"/>
    <n v="1.24977"/>
    <n v="0"/>
    <n v="7.999999999998181"/>
    <n v="0.55000000000000004"/>
    <d v="1899-12-30T00:32:00"/>
    <n v="0.55000000000000004"/>
    <n v="0"/>
  </r>
  <r>
    <x v="152"/>
    <n v="1.2492099999999999"/>
    <n v="0"/>
    <n v="8.000000000001819"/>
    <n v="0.56999999999999995"/>
    <d v="1899-12-30T02:25:00"/>
    <n v="0.56999999999999995"/>
    <n v="0"/>
  </r>
  <r>
    <x v="153"/>
    <n v="1.2492099999999999"/>
    <n v="0"/>
    <n v="7.999999999998181"/>
    <n v="0.56000000000000005"/>
    <d v="1899-12-30T01:20:00"/>
    <n v="0"/>
    <n v="0.56000000000000005"/>
  </r>
  <r>
    <x v="154"/>
    <n v="1.2483200000000001"/>
    <n v="0"/>
    <n v="8.000000000001819"/>
    <n v="0.55000000000000004"/>
    <d v="1899-12-30T01:14:00"/>
    <n v="0"/>
    <n v="0.55000000000000004"/>
  </r>
  <r>
    <x v="155"/>
    <n v="1.2511300000000001"/>
    <n v="0"/>
    <n v="8.000000000001819"/>
    <n v="0.55000000000000004"/>
    <d v="1899-12-30T00:32:00"/>
    <n v="0"/>
    <n v="0.55000000000000004"/>
  </r>
  <r>
    <x v="156"/>
    <n v="1.24996"/>
    <n v="0"/>
    <n v="8"/>
    <n v="0.46"/>
    <d v="1899-12-30T02:05:00"/>
    <n v="0"/>
    <n v="0.46"/>
  </r>
  <r>
    <x v="157"/>
    <n v="1.2412700000000001"/>
    <n v="15.100000000000364"/>
    <n v="15.600000000000364"/>
    <n v="1.1200000000000001"/>
    <d v="1899-12-30T00:49:00"/>
    <n v="0"/>
    <n v="1.1200000000000001"/>
  </r>
  <r>
    <x v="158"/>
    <n v="1.24153"/>
    <n v="15"/>
    <n v="15.499999999998181"/>
    <n v="1.1200000000000001"/>
    <d v="1899-12-30T13:45:00"/>
    <n v="1.1200000000000001"/>
    <n v="0"/>
  </r>
  <r>
    <x v="159"/>
    <n v="1.2364599999999999"/>
    <n v="30.799999999999272"/>
    <n v="23.399999999997817"/>
    <n v="1.3900000000000001"/>
    <d v="1899-12-30T08:44:00"/>
    <n v="0"/>
    <n v="1.3900000000000001"/>
  </r>
  <r>
    <x v="160"/>
    <n v="1.2408600000000001"/>
    <n v="0"/>
    <n v="8.000000000001819"/>
    <n v="0.46"/>
    <d v="1899-12-30T03:28:00"/>
    <n v="0"/>
    <n v="0.46"/>
  </r>
  <r>
    <x v="161"/>
    <n v="1.23681"/>
    <n v="0"/>
    <n v="8"/>
    <n v="0.56000000000000005"/>
    <d v="1899-12-30T00:35:00"/>
    <n v="0"/>
    <n v="0.56000000000000005"/>
  </r>
  <r>
    <x v="162"/>
    <n v="1.23491"/>
    <n v="0"/>
    <n v="8"/>
    <n v="0.55000000000000004"/>
    <d v="1899-12-30T00:25:00"/>
    <n v="0.55000000000000004"/>
    <n v="0"/>
  </r>
  <r>
    <x v="163"/>
    <n v="1.23573"/>
    <n v="16.200000000000728"/>
    <n v="16.099999999998545"/>
    <n v="1.1000000000000001"/>
    <d v="1899-12-30T00:37:00"/>
    <n v="0"/>
    <n v="1.1000000000000001"/>
  </r>
  <r>
    <x v="164"/>
    <n v="1.22715"/>
    <n v="0"/>
    <n v="8"/>
    <n v="0.56000000000000005"/>
    <d v="1899-12-30T00:21:00"/>
    <n v="0"/>
    <n v="0.56000000000000005"/>
  </r>
  <r>
    <x v="165"/>
    <n v="1.2250099999999999"/>
    <n v="30.299999999997453"/>
    <n v="23.19999999999709"/>
    <n v="1.6600000000000001"/>
    <d v="1899-12-30T08:51:00"/>
    <n v="0"/>
    <n v="1.6600000000000001"/>
  </r>
  <r>
    <x v="166"/>
    <n v="1.20383"/>
    <n v="0"/>
    <n v="7.999999999998181"/>
    <n v="0.55000000000000004"/>
    <d v="1899-12-30T00:29:00"/>
    <n v="0"/>
    <n v="0.55000000000000004"/>
  </r>
  <r>
    <x v="167"/>
    <n v="1.20407"/>
    <n v="0"/>
    <n v="7.999999999998181"/>
    <n v="0.55000000000000004"/>
    <d v="1899-12-30T01:11:00"/>
    <n v="0"/>
    <n v="0.55000000000000004"/>
  </r>
  <r>
    <x v="168"/>
    <n v="1.2035100000000001"/>
    <n v="30.5"/>
    <n v="23.200000000000728"/>
    <n v="1.6500000000000001"/>
    <d v="1899-12-30T02:16:00"/>
    <n v="0"/>
    <n v="1.6500000000000001"/>
  </r>
  <r>
    <x v="169"/>
    <n v="1.2036500000000001"/>
    <n v="0"/>
    <n v="7.999999999998181"/>
    <n v="0.56000000000000005"/>
    <d v="1899-12-30T00:19:00"/>
    <n v="0.56000000000000005"/>
    <n v="0"/>
  </r>
  <r>
    <x v="170"/>
    <n v="1.20702"/>
    <n v="15"/>
    <n v="15.5"/>
    <n v="1.02"/>
    <d v="1899-12-30T05:48:00"/>
    <n v="0"/>
    <n v="1.02"/>
  </r>
  <r>
    <x v="171"/>
    <n v="1.2015100000000001"/>
    <n v="15.399999999999636"/>
    <n v="15.699999999998909"/>
    <n v="1.1200000000000001"/>
    <d v="1899-12-30T08:05:00"/>
    <n v="1.1200000000000001"/>
    <n v="0"/>
  </r>
  <r>
    <x v="172"/>
    <n v="1.2037599999999999"/>
    <n v="0"/>
    <n v="7.999999999998181"/>
    <n v="0.55000000000000004"/>
    <d v="1899-12-30T01:54:00"/>
    <n v="0"/>
    <n v="0.55000000000000004"/>
  </r>
  <r>
    <x v="173"/>
    <n v="1.1843699999999999"/>
    <n v="0"/>
    <n v="8.000000000001819"/>
    <n v="0.56000000000000005"/>
    <d v="1899-12-30T00:23:00"/>
    <n v="0.56000000000000005"/>
    <n v="0"/>
  </r>
  <r>
    <x v="174"/>
    <n v="1.18442"/>
    <n v="0"/>
    <n v="7.999999999998181"/>
    <n v="0.55000000000000004"/>
    <d v="1899-12-30T02:02:00"/>
    <n v="0.55000000000000004"/>
    <n v="0"/>
  </r>
  <r>
    <x v="175"/>
    <n v="1.1775599999999999"/>
    <n v="0"/>
    <n v="7.999999999998181"/>
    <n v="0.55000000000000004"/>
    <d v="1899-12-30T00:30:00"/>
    <n v="0"/>
    <n v="0.55000000000000004"/>
  </r>
  <r>
    <x v="176"/>
    <n v="1.17669"/>
    <n v="0"/>
    <n v="8"/>
    <n v="0.56000000000000005"/>
    <d v="1899-12-30T06:53:00"/>
    <n v="0.56000000000000005"/>
    <n v="0"/>
  </r>
  <r>
    <x v="177"/>
    <n v="1.1711100000000001"/>
    <n v="0"/>
    <n v="8"/>
    <n v="0.55000000000000004"/>
    <d v="1899-12-30T00:52:00"/>
    <n v="0"/>
    <n v="0.55000000000000004"/>
  </r>
  <r>
    <x v="178"/>
    <n v="1.17872"/>
    <n v="0"/>
    <n v="7.999999999998181"/>
    <n v="0.55000000000000004"/>
    <d v="1899-12-30T01:16:00"/>
    <n v="0.55000000000000004"/>
    <n v="0"/>
  </r>
  <r>
    <x v="179"/>
    <n v="1.17913"/>
    <n v="0"/>
    <n v="7.999999999998181"/>
    <n v="0.55000000000000004"/>
    <d v="1899-12-30T00:37:00"/>
    <n v="0"/>
    <n v="0.55000000000000004"/>
  </r>
  <r>
    <x v="180"/>
    <n v="1.1776899999999999"/>
    <n v="0"/>
    <n v="8"/>
    <n v="0.55000000000000004"/>
    <d v="1899-12-30T00:14:00"/>
    <n v="0"/>
    <n v="0.55000000000000004"/>
  </r>
  <r>
    <x v="181"/>
    <n v="1.1798500000000001"/>
    <n v="54.199999999998909"/>
    <n v="38.299999999999272"/>
    <n v="2.38"/>
    <d v="1899-12-30T16:56:00"/>
    <n v="0"/>
    <n v="2.38"/>
  </r>
  <r>
    <x v="182"/>
    <n v="1.1761699999999999"/>
    <n v="0"/>
    <n v="7.999999999998181"/>
    <n v="0.55000000000000004"/>
    <d v="1899-12-30T01:03:00"/>
    <n v="0"/>
    <n v="0.55000000000000004"/>
  </r>
  <r>
    <x v="183"/>
    <n v="1.17598"/>
    <n v="15.499999999998181"/>
    <n v="15.799999999999272"/>
    <n v="0.92999999999999994"/>
    <d v="1899-12-30T03:23:00"/>
    <n v="0"/>
    <n v="0.92999999999999994"/>
  </r>
  <r>
    <x v="184"/>
    <n v="1.1743600000000001"/>
    <n v="0"/>
    <n v="8"/>
    <n v="0.55000000000000004"/>
    <d v="1899-12-30T00:42:00"/>
    <n v="0.55000000000000004"/>
    <n v="0"/>
  </r>
  <r>
    <x v="185"/>
    <n v="1.1678900000000001"/>
    <n v="0"/>
    <n v="8.000000000001819"/>
    <n v="0.47"/>
    <d v="1899-12-30T02:25:00"/>
    <n v="0"/>
    <n v="0.47"/>
  </r>
  <r>
    <x v="186"/>
    <n v="1.1705700000000001"/>
    <n v="0"/>
    <n v="8.000000000001819"/>
    <n v="0.56000000000000005"/>
    <d v="1899-12-30T00:51:00"/>
    <n v="0"/>
    <n v="0.56000000000000005"/>
  </r>
  <r>
    <x v="187"/>
    <n v="1.1711499999999999"/>
    <n v="15.100000000000364"/>
    <n v="15.5"/>
    <n v="1.1000000000000001"/>
    <d v="1899-12-30T09:33:00"/>
    <n v="1.1000000000000001"/>
    <n v="0"/>
  </r>
  <r>
    <x v="188"/>
    <n v="1.16916"/>
    <n v="0"/>
    <n v="8"/>
    <n v="0.55000000000000004"/>
    <d v="1899-12-30T00:07:00"/>
    <n v="0"/>
    <n v="0.55000000000000004"/>
  </r>
  <r>
    <x v="189"/>
    <n v="1.1689700000000001"/>
    <n v="15.000000000001819"/>
    <n v="15.5"/>
    <n v="1.1500000000000001"/>
    <d v="1899-12-30T06:25:00"/>
    <n v="1.1500000000000001"/>
    <n v="0"/>
  </r>
  <r>
    <x v="190"/>
    <n v="1.16368"/>
    <n v="0"/>
    <n v="7.999999999998181"/>
    <n v="0.56000000000000005"/>
    <d v="1899-12-30T06:45:00"/>
    <n v="0.56000000000000005"/>
    <n v="0"/>
  </r>
  <r>
    <x v="191"/>
    <n v="1.1724399999999999"/>
    <n v="0"/>
    <n v="8.000000000001819"/>
    <n v="0.56000000000000005"/>
    <d v="1899-12-30T05:34:00"/>
    <n v="0.56000000000000005"/>
    <n v="0"/>
  </r>
  <r>
    <x v="192"/>
    <n v="1.16998"/>
    <n v="116.90000000000146"/>
    <n v="65.200000000002547"/>
    <n v="3.4400000000000004"/>
    <d v="1900-01-02T16:39:00"/>
    <n v="0"/>
    <n v="3.4400000000000004"/>
  </r>
  <r>
    <x v="193"/>
    <n v="1.1648099999999999"/>
    <n v="53.300000000001091"/>
    <n v="37.600000000002183"/>
    <n v="2.46"/>
    <d v="1899-12-30T15:31:00"/>
    <n v="2.46"/>
    <n v="0"/>
  </r>
  <r>
    <x v="194"/>
    <n v="1.1752199999999999"/>
    <n v="0"/>
    <n v="7.999999999998181"/>
    <n v="0.46"/>
    <d v="1899-12-30T04:37:00"/>
    <n v="0"/>
    <n v="0.46"/>
  </r>
  <r>
    <x v="195"/>
    <n v="1.1829499999999999"/>
    <n v="16.399999999997817"/>
    <n v="16.199999999998909"/>
    <n v="1.1100000000000001"/>
    <d v="1899-12-30T00:53:00"/>
    <n v="1.1100000000000001"/>
    <n v="0"/>
  </r>
  <r>
    <x v="196"/>
    <n v="1.1823600000000001"/>
    <n v="30.5"/>
    <n v="23.300000000001091"/>
    <n v="1.6700000000000002"/>
    <d v="1899-12-30T08:13:00"/>
    <n v="0"/>
    <n v="1.6700000000000002"/>
  </r>
  <r>
    <x v="197"/>
    <n v="1.19187"/>
    <n v="54.300000000001091"/>
    <n v="38.100000000000364"/>
    <n v="2.4899999999999998"/>
    <d v="1899-12-30T20:08:00"/>
    <n v="2.4899999999999998"/>
    <n v="0"/>
  </r>
  <r>
    <x v="198"/>
    <n v="1.19268"/>
    <n v="0"/>
    <n v="7.999999999998181"/>
    <n v="0.55000000000000004"/>
    <d v="1899-12-30T00:55:00"/>
    <n v="0"/>
    <n v="0.55000000000000004"/>
  </r>
  <r>
    <x v="199"/>
    <n v="1.2022600000000001"/>
    <n v="18"/>
    <n v="17"/>
    <n v="1.02"/>
    <d v="1899-12-30T03:15:00"/>
    <n v="0"/>
    <n v="1.02"/>
  </r>
  <r>
    <x v="200"/>
    <n v="1.22787"/>
    <n v="264.59999999999854"/>
    <n v="88.699999999998909"/>
    <n v="38.450000000000003"/>
    <d v="1900-01-04T18:01:00"/>
    <n v="38.450000000000003"/>
    <n v="0"/>
  </r>
  <r>
    <x v="201"/>
    <n v="1.2147699999999999"/>
    <n v="0"/>
    <n v="7.999999999998181"/>
    <n v="0.55000000000000004"/>
    <d v="1899-12-30T01:09:00"/>
    <n v="0"/>
    <n v="0.55000000000000004"/>
  </r>
  <r>
    <x v="202"/>
    <n v="1.2223200000000001"/>
    <n v="0"/>
    <n v="8.000000000001819"/>
    <n v="0.55000000000000004"/>
    <d v="1899-12-30T01:40:00"/>
    <n v="0"/>
    <n v="0.55000000000000004"/>
  </r>
  <r>
    <x v="203"/>
    <n v="1.22923"/>
    <n v="0"/>
    <n v="8.000000000001819"/>
    <n v="0.55000000000000004"/>
    <d v="1899-12-30T00:11:00"/>
    <n v="0"/>
    <n v="0.55000000000000004"/>
  </r>
  <r>
    <x v="204"/>
    <n v="1.2285299999999999"/>
    <n v="0"/>
    <n v="8.000000000001819"/>
    <n v="0.55000000000000004"/>
    <d v="1899-12-30T00:30:00"/>
    <n v="0.55000000000000004"/>
    <n v="0"/>
  </r>
  <r>
    <x v="205"/>
    <n v="1.23203"/>
    <n v="35.799999999997453"/>
    <n v="26.699999999998909"/>
    <n v="1.6600000000000001"/>
    <d v="1899-12-30T08:37:00"/>
    <n v="1.6600000000000001"/>
    <n v="0"/>
  </r>
  <r>
    <x v="206"/>
    <n v="1.23116"/>
    <n v="0"/>
    <n v="7.999999999998181"/>
    <n v="0.56000000000000005"/>
    <d v="1899-12-30T05:32:00"/>
    <n v="0.56000000000000005"/>
    <n v="0"/>
  </r>
  <r>
    <x v="207"/>
    <n v="1.23136"/>
    <n v="0"/>
    <n v="8"/>
    <n v="0.56000000000000005"/>
    <d v="1899-12-30T00:10:00"/>
    <n v="0"/>
    <n v="0.56000000000000005"/>
  </r>
  <r>
    <x v="208"/>
    <n v="1.2307900000000001"/>
    <n v="0"/>
    <n v="8"/>
    <n v="0.55000000000000004"/>
    <d v="1899-12-30T00:02:00"/>
    <n v="0.55000000000000004"/>
    <n v="0"/>
  </r>
  <r>
    <x v="209"/>
    <n v="1.2412700000000001"/>
    <n v="0"/>
    <n v="8.000000000001819"/>
    <n v="0.55000000000000004"/>
    <d v="1899-12-30T00:24:00"/>
    <n v="0"/>
    <n v="0.55000000000000004"/>
  </r>
  <r>
    <x v="210"/>
    <n v="1.2420100000000001"/>
    <n v="0"/>
    <n v="8.000000000001819"/>
    <n v="0.55000000000000004"/>
    <d v="1899-12-30T00:46:00"/>
    <n v="0"/>
    <n v="0.55000000000000004"/>
  </r>
  <r>
    <x v="211"/>
    <n v="1.24394"/>
    <n v="53.699999999998909"/>
    <n v="37.799999999999272"/>
    <n v="2.4899999999999998"/>
    <d v="1899-12-30T12:26:00"/>
    <n v="2.4899999999999998"/>
    <n v="0"/>
  </r>
  <r>
    <x v="212"/>
    <n v="1.2514400000000001"/>
    <n v="0"/>
    <n v="7.999999999998181"/>
    <n v="0.55000000000000004"/>
    <d v="1899-12-30T00:20:00"/>
    <n v="0.55000000000000004"/>
    <n v="0"/>
  </r>
  <r>
    <x v="213"/>
    <n v="1.2515700000000001"/>
    <n v="15.000000000001819"/>
    <n v="15.5"/>
    <n v="1.1100000000000001"/>
    <d v="1899-12-30T06:45:00"/>
    <n v="1.1100000000000001"/>
    <n v="0"/>
  </r>
  <r>
    <x v="214"/>
    <n v="1.24932"/>
    <n v="0"/>
    <n v="8"/>
    <n v="0.46"/>
    <d v="1899-12-30T04:45:00"/>
    <n v="0"/>
    <n v="0.46"/>
  </r>
  <r>
    <x v="215"/>
    <n v="1.2461100000000001"/>
    <n v="0"/>
    <n v="8.000000000001819"/>
    <n v="0.27"/>
    <d v="1899-12-30T03:57:00"/>
    <n v="0"/>
    <n v="0.27"/>
  </r>
  <r>
    <x v="216"/>
    <n v="1.24336"/>
    <n v="15.5"/>
    <n v="15.799999999999272"/>
    <n v="0.95"/>
    <d v="1899-12-30T03:12:00"/>
    <n v="0"/>
    <n v="0.95"/>
  </r>
  <r>
    <x v="217"/>
    <n v="1.2418100000000001"/>
    <n v="0"/>
    <n v="8"/>
    <n v="0.55000000000000004"/>
    <d v="1899-12-30T02:42:00"/>
    <n v="0.55000000000000004"/>
    <n v="0"/>
  </r>
  <r>
    <x v="218"/>
    <n v="1.2422899999999999"/>
    <n v="0"/>
    <n v="8"/>
    <n v="0.56000000000000005"/>
    <d v="1899-12-30T01:02:00"/>
    <n v="0"/>
    <n v="0.56000000000000005"/>
  </r>
  <r>
    <x v="219"/>
    <n v="1.2407600000000001"/>
    <n v="0"/>
    <n v="8"/>
    <n v="0.55000000000000004"/>
    <d v="1899-12-30T01:06:00"/>
    <n v="0"/>
    <n v="0.55000000000000004"/>
  </r>
  <r>
    <x v="220"/>
    <n v="1.2399"/>
    <n v="0"/>
    <n v="8"/>
    <n v="0.55000000000000004"/>
    <d v="1899-12-30T03:11:00"/>
    <n v="0.55000000000000004"/>
    <n v="0"/>
  </r>
  <r>
    <x v="221"/>
    <n v="1.2423"/>
    <n v="0"/>
    <n v="8.000000000001819"/>
    <n v="0.55000000000000004"/>
    <d v="1899-12-30T00:03:00"/>
    <n v="0.55000000000000004"/>
    <n v="0"/>
  </r>
  <r>
    <x v="222"/>
    <n v="1.2415700000000001"/>
    <n v="0"/>
    <n v="7.999999999998181"/>
    <n v="0.55000000000000004"/>
    <d v="1899-12-30T02:11:00"/>
    <n v="0.55000000000000004"/>
    <n v="0"/>
  </r>
  <r>
    <x v="223"/>
    <n v="1.24332"/>
    <n v="15.299999999999272"/>
    <n v="15.600000000000364"/>
    <n v="1.1000000000000001"/>
    <d v="1899-12-30T05:38:00"/>
    <n v="1.1000000000000001"/>
    <n v="0"/>
  </r>
  <r>
    <x v="224"/>
    <n v="1.2356499999999999"/>
    <n v="15.199999999998909"/>
    <n v="15.599999999998545"/>
    <n v="1.1000000000000001"/>
    <d v="1899-12-30T08:23:00"/>
    <n v="1.1000000000000001"/>
    <n v="0"/>
  </r>
  <r>
    <x v="225"/>
    <n v="1.23786"/>
    <n v="0"/>
    <n v="8"/>
    <n v="0.55000000000000004"/>
    <d v="1899-12-30T01:46:00"/>
    <n v="0.55000000000000004"/>
    <n v="0"/>
  </r>
  <r>
    <x v="226"/>
    <n v="1.23996"/>
    <n v="0"/>
    <n v="8"/>
    <n v="0.55000000000000004"/>
    <d v="1899-12-30T00:13:00"/>
    <n v="0.55000000000000004"/>
    <n v="0"/>
  </r>
  <r>
    <x v="227"/>
    <n v="1.24308"/>
    <n v="0"/>
    <n v="8.000000000001819"/>
    <n v="0.55000000000000004"/>
    <d v="1899-12-30T06:27:00"/>
    <n v="0.55000000000000004"/>
    <n v="0"/>
  </r>
  <r>
    <x v="228"/>
    <n v="1.2634799999999999"/>
    <n v="0"/>
    <n v="8.000000000001819"/>
    <n v="0.56000000000000005"/>
    <d v="1899-12-30T00:47:00"/>
    <n v="0.56000000000000005"/>
    <n v="0"/>
  </r>
  <r>
    <x v="229"/>
    <n v="1.26393"/>
    <n v="0"/>
    <n v="7.999999999998181"/>
    <n v="0.55000000000000004"/>
    <d v="1899-12-30T00:31:00"/>
    <n v="0"/>
    <n v="0.55000000000000004"/>
  </r>
  <r>
    <x v="230"/>
    <n v="1.27024"/>
    <n v="0"/>
    <n v="8"/>
    <n v="0.56000000000000005"/>
    <d v="1899-12-30T04:59:00"/>
    <n v="0.56000000000000005"/>
    <n v="0"/>
  </r>
  <r>
    <x v="231"/>
    <n v="1.28"/>
    <n v="30.200000000000728"/>
    <n v="23.100000000000364"/>
    <n v="1.6600000000000001"/>
    <d v="1899-12-30T02:45:00"/>
    <n v="1.6600000000000001"/>
    <n v="0"/>
  </r>
  <r>
    <x v="232"/>
    <n v="1.2637"/>
    <n v="255.20000000000073"/>
    <n v="86.399999999999636"/>
    <n v="24.43"/>
    <d v="1900-01-03T11:30:00"/>
    <n v="0"/>
    <n v="24.43"/>
  </r>
  <r>
    <x v="233"/>
    <n v="1.2705900000000001"/>
    <n v="0"/>
    <n v="7.999999999998181"/>
    <n v="0.56000000000000005"/>
    <d v="1899-12-30T04:12:00"/>
    <n v="0.56000000000000005"/>
    <n v="0"/>
  </r>
  <r>
    <x v="234"/>
    <n v="1.26145"/>
    <n v="0"/>
    <n v="8.000000000001819"/>
    <n v="0.56999999999999995"/>
    <d v="1899-12-30T01:50:00"/>
    <n v="0.56999999999999995"/>
    <n v="0"/>
  </r>
  <r>
    <x v="235"/>
    <n v="1.2593300000000001"/>
    <n v="0"/>
    <n v="7.999999999998181"/>
    <n v="0.55000000000000004"/>
    <d v="1899-12-30T02:30:00"/>
    <n v="0.55000000000000004"/>
    <n v="0"/>
  </r>
  <r>
    <x v="236"/>
    <n v="1.26556"/>
    <n v="29.900000000001455"/>
    <n v="23"/>
    <n v="1.03"/>
    <d v="1899-12-30T02:49:00"/>
    <n v="0"/>
    <n v="1.03"/>
  </r>
  <r>
    <x v="237"/>
    <n v="1.2645500000000001"/>
    <n v="0"/>
    <n v="8"/>
    <n v="0.55000000000000004"/>
    <d v="1899-12-30T01:54:00"/>
    <n v="0.55000000000000004"/>
    <n v="0"/>
  </r>
  <r>
    <x v="238"/>
    <n v="1.26342"/>
    <n v="15.899999999999636"/>
    <n v="15.899999999999636"/>
    <n v="1.1100000000000001"/>
    <d v="1899-12-30T05:02:00"/>
    <n v="1.1100000000000001"/>
    <n v="0"/>
  </r>
  <r>
    <x v="239"/>
    <n v="1.2706999999999999"/>
    <n v="0"/>
    <n v="8"/>
    <n v="0.55000000000000004"/>
    <d v="1899-12-30T00:10:00"/>
    <n v="0.55000000000000004"/>
    <n v="0"/>
  </r>
  <r>
    <x v="240"/>
    <n v="1.26467"/>
    <n v="0"/>
    <n v="7.999999999998181"/>
    <n v="0.27"/>
    <d v="1899-12-30T02:26:00"/>
    <n v="0"/>
    <n v="0.27"/>
  </r>
  <r>
    <x v="241"/>
    <n v="1.26156"/>
    <n v="0"/>
    <n v="8"/>
    <n v="0.46"/>
    <d v="1899-12-30T02:53:00"/>
    <n v="0"/>
    <n v="0.46"/>
  </r>
  <r>
    <x v="242"/>
    <n v="1.2614000000000001"/>
    <n v="0"/>
    <n v="8"/>
    <n v="0.55000000000000004"/>
    <d v="1899-12-30T00:30:00"/>
    <n v="0"/>
    <n v="0.55000000000000004"/>
  </r>
  <r>
    <x v="243"/>
    <n v="1.2606599999999999"/>
    <n v="0"/>
    <n v="8.000000000001819"/>
    <n v="0.55000000000000004"/>
    <d v="1899-12-30T00:50:00"/>
    <n v="0.55000000000000004"/>
    <n v="0"/>
  </r>
  <r>
    <x v="244"/>
    <n v="1.26325"/>
    <n v="30.400000000001455"/>
    <n v="23.200000000000728"/>
    <n v="1.6800000000000002"/>
    <d v="1899-12-31T14:21:00"/>
    <n v="1.6800000000000002"/>
    <n v="0"/>
  </r>
  <r>
    <x v="245"/>
    <n v="1.26562"/>
    <n v="0"/>
    <n v="7.999999999998181"/>
    <n v="0.46"/>
    <d v="1899-12-30T00:54:00"/>
    <n v="0"/>
    <n v="0.46"/>
  </r>
  <r>
    <x v="246"/>
    <n v="1.26505"/>
    <n v="0"/>
    <n v="7.999999999998181"/>
    <n v="0.55000000000000004"/>
    <d v="1899-12-30T00:10:00"/>
    <n v="0"/>
    <n v="0.55000000000000004"/>
  </r>
  <r>
    <x v="247"/>
    <n v="1.2655099999999999"/>
    <n v="0"/>
    <n v="7.999999999998181"/>
    <n v="0.55000000000000004"/>
    <d v="1899-12-30T00:43:00"/>
    <n v="0"/>
    <n v="0.55000000000000004"/>
  </r>
  <r>
    <x v="248"/>
    <n v="1.25162"/>
    <n v="0"/>
    <n v="7.999999999998181"/>
    <n v="0.55000000000000004"/>
    <d v="1899-12-30T00:08:00"/>
    <n v="0"/>
    <n v="0.55000000000000004"/>
  </r>
  <r>
    <x v="249"/>
    <n v="1.2478800000000001"/>
    <n v="0"/>
    <n v="8.000000000001819"/>
    <n v="0.55000000000000004"/>
    <d v="1899-12-30T01:24:00"/>
    <n v="0"/>
    <n v="0.55000000000000004"/>
  </r>
  <r>
    <x v="250"/>
    <n v="1.24823"/>
    <n v="0"/>
    <n v="8.000000000001819"/>
    <n v="0.56000000000000005"/>
    <d v="1899-12-30T05:35:00"/>
    <n v="0.56000000000000005"/>
    <n v="0"/>
  </r>
  <r>
    <x v="251"/>
    <n v="1.24942"/>
    <n v="0"/>
    <n v="8.000000000001819"/>
    <n v="0.56999999999999995"/>
    <d v="1899-12-30T03:19:00"/>
    <n v="0.56999999999999995"/>
    <n v="0"/>
  </r>
  <r>
    <x v="252"/>
    <n v="1.2403900000000001"/>
    <n v="0"/>
    <n v="7.999999999998181"/>
    <n v="0.56000000000000005"/>
    <d v="1899-12-30T02:27:00"/>
    <n v="0.56000000000000005"/>
    <n v="0"/>
  </r>
  <r>
    <x v="253"/>
    <n v="1.24048"/>
    <n v="0"/>
    <n v="8.000000000001819"/>
    <n v="0.56000000000000005"/>
    <d v="1899-12-30T00:51:00"/>
    <n v="0"/>
    <n v="0.56000000000000005"/>
  </r>
  <r>
    <x v="254"/>
    <n v="1.22848"/>
    <n v="87.399999999999636"/>
    <n v="39.599999999998545"/>
    <n v="2.76"/>
    <d v="1899-12-30T15:51:00"/>
    <n v="0"/>
    <n v="2.76"/>
  </r>
  <r>
    <x v="255"/>
    <n v="1.2276"/>
    <n v="0"/>
    <n v="8"/>
    <n v="0.55000000000000004"/>
    <d v="1899-12-30T01:35:00"/>
    <n v="0.55000000000000004"/>
    <n v="0"/>
  </r>
  <r>
    <x v="256"/>
    <n v="1.2274700000000001"/>
    <n v="0"/>
    <n v="7.999999999998181"/>
    <n v="0.55000000000000004"/>
    <d v="1899-12-30T00:19:00"/>
    <n v="0.55000000000000004"/>
    <n v="0"/>
  </r>
  <r>
    <x v="257"/>
    <n v="1.22411"/>
    <n v="31.200000000000728"/>
    <n v="23.800000000001091"/>
    <n v="1.68"/>
    <d v="1899-12-30T12:08:00"/>
    <n v="1.68"/>
    <n v="0"/>
  </r>
  <r>
    <x v="258"/>
    <n v="1.22417"/>
    <n v="0"/>
    <n v="7.999999999998181"/>
    <n v="0.55000000000000004"/>
    <d v="1899-12-30T02:07:00"/>
    <n v="0"/>
    <n v="0.55000000000000004"/>
  </r>
  <r>
    <x v="259"/>
    <n v="1.2233000000000001"/>
    <n v="0"/>
    <n v="8"/>
    <n v="0.55000000000000004"/>
    <d v="1899-12-30T01:53:00"/>
    <n v="0.55000000000000004"/>
    <n v="0"/>
  </r>
  <r>
    <x v="260"/>
    <n v="1.2175100000000001"/>
    <n v="0"/>
    <n v="8"/>
    <n v="0.56000000000000005"/>
    <d v="1899-12-30T02:39:00"/>
    <n v="0"/>
    <n v="0.56000000000000005"/>
  </r>
  <r>
    <x v="261"/>
    <n v="1.2278899999999999"/>
    <n v="0"/>
    <n v="8.000000000001819"/>
    <n v="0.56000000000000005"/>
    <d v="1899-12-30T00:46:00"/>
    <n v="0.56000000000000005"/>
    <n v="0"/>
  </r>
  <r>
    <x v="262"/>
    <n v="1.22834"/>
    <n v="15.199999999998909"/>
    <n v="15.600000000000364"/>
    <n v="1.0900000000000001"/>
    <d v="1899-12-30T02:26:00"/>
    <n v="1.0900000000000001"/>
    <n v="0"/>
  </r>
  <r>
    <x v="263"/>
    <n v="1.23193"/>
    <n v="0"/>
    <n v="7.999999999998181"/>
    <n v="0.56000000000000005"/>
    <d v="1899-12-30T00:55:00"/>
    <n v="0"/>
    <n v="0.56000000000000005"/>
  </r>
  <r>
    <x v="264"/>
    <n v="1.23129"/>
    <n v="0"/>
    <n v="7.999999999998181"/>
    <n v="0.55000000000000004"/>
    <d v="1899-12-30T00:38:00"/>
    <n v="0"/>
    <n v="0.55000000000000004"/>
  </r>
  <r>
    <x v="265"/>
    <n v="1.22858"/>
    <n v="0"/>
    <n v="7.999999999998181"/>
    <n v="0.55000000000000004"/>
    <d v="1899-12-30T00:25:00"/>
    <n v="0"/>
    <n v="0.55000000000000004"/>
  </r>
  <r>
    <x v="266"/>
    <n v="1.22797"/>
    <n v="15.600000000000364"/>
    <n v="15.799999999999272"/>
    <n v="1.1000000000000001"/>
    <d v="1899-12-30T00:37:00"/>
    <n v="0"/>
    <n v="1.1000000000000001"/>
  </r>
  <r>
    <x v="267"/>
    <n v="1.2337899999999999"/>
    <n v="30.799999999999272"/>
    <n v="23.499999999998181"/>
    <n v="1.5700000000000003"/>
    <d v="1899-12-30T14:21:00"/>
    <n v="0"/>
    <n v="1.5700000000000003"/>
  </r>
  <r>
    <x v="268"/>
    <n v="1.2379500000000001"/>
    <n v="0"/>
    <n v="7.999999999998181"/>
    <n v="0.56000000000000005"/>
    <d v="1899-12-30T02:07:00"/>
    <n v="0.56000000000000005"/>
    <n v="0"/>
  </r>
  <r>
    <x v="269"/>
    <n v="1.23935"/>
    <n v="0"/>
    <n v="8"/>
    <n v="0.56000000000000005"/>
    <d v="1899-12-30T09:52:00"/>
    <n v="0.56000000000000005"/>
    <n v="0"/>
  </r>
  <r>
    <x v="270"/>
    <n v="1.2403299999999999"/>
    <n v="0"/>
    <n v="8.000000000001819"/>
    <n v="0.55000000000000004"/>
    <d v="1899-12-30T00:00:00"/>
    <n v="0.55000000000000004"/>
    <n v="0"/>
  </r>
  <r>
    <x v="271"/>
    <n v="1.23919"/>
    <n v="0"/>
    <n v="8"/>
    <n v="0.56000000000000005"/>
    <d v="1899-12-30T03:34:00"/>
    <n v="0.56000000000000005"/>
    <n v="0"/>
  </r>
  <r>
    <x v="272"/>
    <n v="1.2404999999999999"/>
    <n v="0"/>
    <n v="8"/>
    <n v="0.55000000000000004"/>
    <d v="1899-12-30T00:22:00"/>
    <n v="0"/>
    <n v="0.55000000000000004"/>
  </r>
  <r>
    <x v="273"/>
    <n v="1.24044"/>
    <n v="0"/>
    <n v="8"/>
    <n v="0.56000000000000005"/>
    <d v="1899-12-30T00:03:00"/>
    <n v="0.56000000000000005"/>
    <n v="0"/>
  </r>
  <r>
    <x v="274"/>
    <n v="1.24028"/>
    <n v="0"/>
    <n v="7.999999999998181"/>
    <n v="0.56000000000000005"/>
    <d v="1899-12-30T00:42:00"/>
    <n v="0.56000000000000005"/>
    <n v="0"/>
  </r>
  <r>
    <x v="275"/>
    <n v="1.2377100000000001"/>
    <n v="15"/>
    <n v="15.5"/>
    <n v="1.1200000000000001"/>
    <d v="1899-12-30T06:24:00"/>
    <n v="1.1200000000000001"/>
    <n v="0"/>
  </r>
  <r>
    <x v="276"/>
    <n v="1.2348699999999999"/>
    <n v="0"/>
    <n v="7.999999999998181"/>
    <n v="0.55000000000000004"/>
    <d v="1899-12-30T01:40:00"/>
    <n v="0"/>
    <n v="0.55000000000000004"/>
  </r>
  <r>
    <x v="277"/>
    <n v="1.24556"/>
    <n v="184.70000000000073"/>
    <n v="80.100000000000364"/>
    <n v="15.65"/>
    <d v="1900-01-04T14:56:00"/>
    <n v="15.65"/>
    <n v="0"/>
  </r>
  <r>
    <x v="278"/>
    <n v="1.24678"/>
    <n v="0"/>
    <n v="7.999999999998181"/>
    <n v="0.47"/>
    <d v="1899-12-30T02:32:00"/>
    <n v="0"/>
    <n v="0.47"/>
  </r>
  <r>
    <x v="279"/>
    <n v="1.2319800000000001"/>
    <n v="25.600000000000364"/>
    <n v="20.800000000001091"/>
    <n v="1.01"/>
    <d v="1899-12-30T05:26:00"/>
    <n v="0"/>
    <n v="1.01"/>
  </r>
  <r>
    <x v="280"/>
    <n v="1.23089"/>
    <n v="15.099999999998545"/>
    <n v="15.5"/>
    <n v="1.1000000000000001"/>
    <d v="1899-12-30T07:25:00"/>
    <n v="1.1000000000000001"/>
    <n v="0"/>
  </r>
  <r>
    <x v="281"/>
    <n v="1.23543"/>
    <n v="0"/>
    <n v="7.999999999998181"/>
    <n v="0.56000000000000005"/>
    <d v="1899-12-30T01:10:00"/>
    <n v="0.56000000000000005"/>
    <n v="0"/>
  </r>
  <r>
    <x v="282"/>
    <n v="1.2354000000000001"/>
    <n v="0"/>
    <n v="8"/>
    <n v="0.55000000000000004"/>
    <d v="1899-12-30T03:21:00"/>
    <n v="0"/>
    <n v="0.55000000000000004"/>
  </r>
  <r>
    <x v="283"/>
    <n v="1.23726"/>
    <n v="0"/>
    <n v="7.999999999998181"/>
    <n v="0.55000000000000004"/>
    <d v="1899-12-30T00:07:00"/>
    <n v="0.55000000000000004"/>
    <n v="0"/>
  </r>
  <r>
    <x v="284"/>
    <n v="1.23807"/>
    <n v="15.099999999998545"/>
    <n v="15.499999999998181"/>
    <n v="1.1300000000000001"/>
    <d v="1899-12-30T13:21:00"/>
    <n v="1.1300000000000001"/>
    <n v="0"/>
  </r>
  <r>
    <x v="285"/>
    <n v="1.2431300000000001"/>
    <n v="0"/>
    <n v="7.999999999998181"/>
    <n v="0.55000000000000004"/>
    <d v="1899-12-30T00:34:00"/>
    <n v="0.55000000000000004"/>
    <n v="0"/>
  </r>
  <r>
    <x v="286"/>
    <n v="1.2432099999999999"/>
    <n v="0"/>
    <n v="7.999999999998181"/>
    <n v="0.47"/>
    <d v="1899-12-30T04:01:00"/>
    <n v="0"/>
    <n v="0.47"/>
  </r>
  <r>
    <x v="287"/>
    <n v="1.25983"/>
    <n v="0"/>
    <n v="8"/>
    <n v="0.56000000000000005"/>
    <d v="1899-12-30T00:12:00"/>
    <n v="0.56000000000000005"/>
    <n v="0"/>
  </r>
  <r>
    <x v="288"/>
    <n v="1.2687600000000001"/>
    <n v="0"/>
    <n v="8"/>
    <n v="0.55000000000000004"/>
    <d v="1899-12-30T00:14:00"/>
    <n v="0.55000000000000004"/>
    <n v="0"/>
  </r>
  <r>
    <x v="289"/>
    <n v="1.268"/>
    <n v="0"/>
    <n v="7.999999999998181"/>
    <n v="0.46"/>
    <d v="1899-12-30T01:52:00"/>
    <n v="0"/>
    <n v="0.46"/>
  </r>
  <r>
    <x v="290"/>
    <n v="1.2604200000000001"/>
    <n v="0"/>
    <n v="8"/>
    <n v="0.55000000000000004"/>
    <d v="1899-12-30T00:59:00"/>
    <n v="0.55000000000000004"/>
    <n v="0"/>
  </r>
  <r>
    <x v="291"/>
    <n v="1.26248"/>
    <n v="15"/>
    <n v="15.499999999998181"/>
    <n v="1.1500000000000001"/>
    <d v="1899-12-30T06:43:00"/>
    <n v="1.1500000000000001"/>
    <n v="0"/>
  </r>
  <r>
    <x v="292"/>
    <n v="1.2780899999999999"/>
    <n v="15.200000000000728"/>
    <n v="15.600000000000364"/>
    <n v="1.1300000000000001"/>
    <d v="1899-12-30T05:39:00"/>
    <n v="1.1300000000000001"/>
    <n v="0"/>
  </r>
  <r>
    <x v="293"/>
    <n v="1.2931999999999999"/>
    <n v="15.299999999999272"/>
    <n v="15.69999999999709"/>
    <n v="0.91999999999999993"/>
    <d v="1899-12-30T03:50:00"/>
    <n v="0"/>
    <n v="0.91999999999999993"/>
  </r>
  <r>
    <x v="294"/>
    <n v="1.2923500000000001"/>
    <n v="0"/>
    <n v="7.999999999998181"/>
    <n v="0.55000000000000004"/>
    <d v="1899-12-30T00:51:00"/>
    <n v="0.55000000000000004"/>
    <n v="0"/>
  </r>
  <r>
    <x v="295"/>
    <n v="1.2896799999999999"/>
    <n v="53.200000000000728"/>
    <n v="37.699999999998909"/>
    <n v="2.4900000000000002"/>
    <d v="1899-12-30T15:15:00"/>
    <n v="0"/>
    <n v="2.4900000000000002"/>
  </r>
  <r>
    <x v="296"/>
    <n v="1.28868"/>
    <n v="0"/>
    <n v="7.999999999998181"/>
    <n v="0.55000000000000004"/>
    <d v="1899-12-30T00:48:00"/>
    <n v="0.55000000000000004"/>
    <n v="0"/>
  </r>
  <r>
    <x v="297"/>
    <n v="1.2882499999999999"/>
    <n v="0"/>
    <n v="8.000000000001819"/>
    <n v="0.55000000000000004"/>
    <d v="1899-12-30T01:21:00"/>
    <n v="0.55000000000000004"/>
    <n v="0"/>
  </r>
  <r>
    <x v="298"/>
    <n v="1.30271"/>
    <n v="0"/>
    <n v="8"/>
    <n v="0.56000000000000005"/>
    <d v="1899-12-30T00:21:00"/>
    <n v="0.56000000000000005"/>
    <n v="0"/>
  </r>
  <r>
    <x v="299"/>
    <n v="1.30243"/>
    <n v="0"/>
    <n v="8.000000000001819"/>
    <n v="0.59"/>
    <d v="1899-12-30T03:01:00"/>
    <n v="0.59"/>
    <n v="0"/>
  </r>
  <r>
    <x v="300"/>
    <n v="1.3097799999999999"/>
    <n v="149.90000000000146"/>
    <n v="75.400000000001455"/>
    <n v="9.08"/>
    <d v="1899-12-30T17:20:00"/>
    <n v="9.08"/>
    <n v="0"/>
  </r>
  <r>
    <x v="301"/>
    <n v="1.3099400000000001"/>
    <n v="15"/>
    <n v="15.500000000001819"/>
    <n v="1.1100000000000001"/>
    <d v="1899-12-30T01:44:00"/>
    <n v="0"/>
    <n v="1.1100000000000001"/>
  </r>
  <r>
    <x v="302"/>
    <n v="1.2932300000000001"/>
    <n v="30.799999999999272"/>
    <n v="23.5"/>
    <n v="1.6500000000000001"/>
    <d v="1899-12-30T03:11:00"/>
    <n v="0"/>
    <n v="1.6500000000000001"/>
  </r>
  <r>
    <x v="303"/>
    <n v="1.30494"/>
    <n v="0"/>
    <n v="7.999999999998181"/>
    <n v="0.55000000000000004"/>
    <d v="1899-12-30T00:19:00"/>
    <n v="0"/>
    <n v="0.55000000000000004"/>
  </r>
  <r>
    <x v="304"/>
    <n v="1.30257"/>
    <n v="0"/>
    <n v="7.999999999998181"/>
    <n v="0.56000000000000005"/>
    <d v="1899-12-30T00:34:00"/>
    <n v="0.56000000000000005"/>
    <n v="0"/>
  </r>
  <r>
    <x v="305"/>
    <n v="1.2957099999999999"/>
    <n v="0"/>
    <n v="7.999999999998181"/>
    <n v="0.46"/>
    <d v="1899-12-30T02:35:00"/>
    <n v="0"/>
    <n v="0.46"/>
  </r>
  <r>
    <x v="306"/>
    <n v="1.29644"/>
    <n v="0"/>
    <n v="8"/>
    <n v="0.56000000000000005"/>
    <d v="1899-12-30T00:18:00"/>
    <n v="0"/>
    <n v="0.56000000000000005"/>
  </r>
  <r>
    <x v="307"/>
    <n v="1.29579"/>
    <n v="0"/>
    <n v="7.999999999998181"/>
    <n v="0.56000000000000005"/>
    <d v="1899-12-30T00:36:00"/>
    <n v="0"/>
    <n v="0.56000000000000005"/>
  </r>
  <r>
    <x v="308"/>
    <n v="1.3048999999999999"/>
    <n v="30.5"/>
    <n v="23.200000000000728"/>
    <n v="1.7000000000000002"/>
    <d v="1899-12-30T04:35:00"/>
    <n v="1.7000000000000002"/>
    <n v="0"/>
  </r>
  <r>
    <x v="309"/>
    <n v="1.3027299999999999"/>
    <n v="53.5"/>
    <n v="37.799999999999272"/>
    <n v="2.5099999999999998"/>
    <d v="1899-12-30T09:37:00"/>
    <n v="0"/>
    <n v="2.5099999999999998"/>
  </r>
  <r>
    <x v="310"/>
    <n v="1.29833"/>
    <n v="0"/>
    <n v="7.999999999998181"/>
    <n v="0.55000000000000004"/>
    <d v="1899-12-30T01:06:00"/>
    <n v="0"/>
    <n v="0.55000000000000004"/>
  </r>
  <r>
    <x v="311"/>
    <n v="1.29769"/>
    <n v="0"/>
    <n v="8"/>
    <n v="0.56000000000000005"/>
    <d v="1899-12-30T00:15:00"/>
    <n v="0.56000000000000005"/>
    <n v="0"/>
  </r>
  <r>
    <x v="312"/>
    <n v="1.2902199999999999"/>
    <n v="0"/>
    <n v="7.999999999998181"/>
    <n v="0.46"/>
    <d v="1899-12-30T01:47:00"/>
    <n v="0"/>
    <n v="0.46"/>
  </r>
  <r>
    <x v="313"/>
    <n v="1.29644"/>
    <n v="0"/>
    <n v="8"/>
    <n v="0.55000000000000004"/>
    <d v="1899-12-30T01:25:00"/>
    <n v="0.55000000000000004"/>
    <n v="0"/>
  </r>
  <r>
    <x v="314"/>
    <n v="1.29752"/>
    <n v="0"/>
    <n v="8"/>
    <n v="0.55000000000000004"/>
    <d v="1899-12-30T01:20:00"/>
    <n v="0"/>
    <n v="0.55000000000000004"/>
  </r>
  <r>
    <x v="315"/>
    <n v="1.29484"/>
    <n v="15.000000000001819"/>
    <n v="15.5"/>
    <n v="1.1100000000000001"/>
    <d v="1899-12-30T00:39:00"/>
    <n v="0"/>
    <n v="1.1100000000000001"/>
  </r>
  <r>
    <x v="316"/>
    <n v="1.29301"/>
    <n v="0"/>
    <n v="8"/>
    <n v="0.55000000000000004"/>
    <d v="1899-12-30T01:03:00"/>
    <n v="0"/>
    <n v="0.55000000000000004"/>
  </r>
  <r>
    <x v="317"/>
    <n v="1.2938700000000001"/>
    <n v="30.399999999999636"/>
    <n v="23.199999999998909"/>
    <n v="1.6700000000000002"/>
    <d v="1899-12-30T08:55:00"/>
    <n v="1.6700000000000002"/>
    <n v="0"/>
  </r>
  <r>
    <x v="318"/>
    <n v="1.29518"/>
    <n v="0"/>
    <n v="7.999999999998181"/>
    <n v="0.55000000000000004"/>
    <d v="1899-12-30T00:15:00"/>
    <n v="0"/>
    <n v="0.55000000000000004"/>
  </r>
  <r>
    <x v="319"/>
    <n v="1.2880799999999999"/>
    <n v="0"/>
    <n v="8.000000000001819"/>
    <n v="0.55000000000000004"/>
    <d v="1899-12-30T00:21:00"/>
    <n v="0.55000000000000004"/>
    <n v="0"/>
  </r>
  <r>
    <x v="320"/>
    <n v="1.2868200000000001"/>
    <n v="0"/>
    <n v="8.000000000001819"/>
    <n v="0.55000000000000004"/>
    <d v="1899-12-30T00:26:00"/>
    <n v="0"/>
    <n v="0.55000000000000004"/>
  </r>
  <r>
    <x v="321"/>
    <n v="1.2826900000000001"/>
    <n v="0"/>
    <n v="8.000000000001819"/>
    <n v="0.55000000000000004"/>
    <d v="1899-12-30T01:13:00"/>
    <n v="0"/>
    <n v="0.55000000000000004"/>
  </r>
  <r>
    <x v="322"/>
    <n v="1.27684"/>
    <n v="0"/>
    <n v="7.999999999998181"/>
    <n v="0.55000000000000004"/>
    <d v="1899-12-30T00:37:00"/>
    <n v="0"/>
    <n v="0.55000000000000004"/>
  </r>
  <r>
    <x v="323"/>
    <n v="1.2822100000000001"/>
    <n v="0"/>
    <n v="8.000000000001819"/>
    <n v="0.55000000000000004"/>
    <d v="1899-12-30T00:08:00"/>
    <n v="0"/>
    <n v="0.55000000000000004"/>
  </r>
  <r>
    <x v="324"/>
    <n v="1.27458"/>
    <n v="15.5"/>
    <n v="15.800000000001091"/>
    <n v="1.1100000000000001"/>
    <d v="1899-12-30T00:03:00"/>
    <n v="0"/>
    <n v="1.1100000000000001"/>
  </r>
  <r>
    <x v="325"/>
    <n v="1.27643"/>
    <n v="0"/>
    <n v="7.999999999998181"/>
    <n v="0.56000000000000005"/>
    <d v="1899-12-30T00:07:00"/>
    <n v="0"/>
    <n v="0.56000000000000005"/>
  </r>
  <r>
    <x v="326"/>
    <n v="1.27535"/>
    <n v="0"/>
    <n v="8"/>
    <n v="0.55000000000000004"/>
    <d v="1899-12-30T00:05:00"/>
    <n v="0"/>
    <n v="0.55000000000000004"/>
  </r>
  <r>
    <x v="327"/>
    <n v="1.2737799999999999"/>
    <n v="53.899999999997817"/>
    <n v="37.999999999998181"/>
    <n v="2.5099999999999998"/>
    <d v="1899-12-30T01:38:00"/>
    <n v="0"/>
    <n v="2.5099999999999998"/>
  </r>
  <r>
    <x v="328"/>
    <n v="1.2762899999999999"/>
    <n v="0"/>
    <n v="8"/>
    <n v="0.55000000000000004"/>
    <d v="1899-12-30T00:50:00"/>
    <n v="0"/>
    <n v="0.55000000000000004"/>
  </r>
  <r>
    <x v="329"/>
    <n v="1.27651"/>
    <n v="15.100000000000364"/>
    <n v="15.5"/>
    <n v="1.1000000000000001"/>
    <d v="1899-12-30T02:59:00"/>
    <n v="1.1000000000000001"/>
    <n v="0"/>
  </r>
  <r>
    <x v="330"/>
    <n v="1.2851999999999999"/>
    <n v="0"/>
    <n v="7.999999999998181"/>
    <n v="0.55000000000000004"/>
    <d v="1899-12-30T00:19:00"/>
    <n v="0"/>
    <n v="0.55000000000000004"/>
  </r>
  <r>
    <x v="331"/>
    <n v="1.28227"/>
    <n v="0"/>
    <n v="8"/>
    <n v="0.55000000000000004"/>
    <d v="1899-12-30T00:00:00"/>
    <n v="0"/>
    <n v="0.55000000000000004"/>
  </r>
  <r>
    <x v="332"/>
    <n v="1.28329"/>
    <n v="0"/>
    <n v="8"/>
    <n v="0.55000000000000004"/>
    <d v="1899-12-30T00:29:00"/>
    <n v="0"/>
    <n v="0.55000000000000004"/>
  </r>
  <r>
    <x v="333"/>
    <n v="1.2845200000000001"/>
    <n v="31.299999999999272"/>
    <n v="23.799999999999272"/>
    <n v="1.68"/>
    <d v="1899-12-30T03:50:00"/>
    <n v="1.68"/>
    <n v="0"/>
  </r>
  <r>
    <x v="334"/>
    <n v="1.27915"/>
    <n v="0"/>
    <n v="7.999999999998181"/>
    <n v="0.55000000000000004"/>
    <d v="1899-12-30T02:22:00"/>
    <n v="0"/>
    <n v="0.55000000000000004"/>
  </r>
  <r>
    <x v="335"/>
    <n v="1.2759"/>
    <n v="0"/>
    <n v="8.000000000001819"/>
    <n v="0.56000000000000005"/>
    <d v="1899-12-30T00:14:00"/>
    <n v="0"/>
    <n v="0.56000000000000005"/>
  </r>
  <r>
    <x v="336"/>
    <n v="1.28003"/>
    <n v="84.600000000002183"/>
    <n v="49.900000000001455"/>
    <n v="4.18"/>
    <d v="1899-12-30T12:42:00"/>
    <n v="4.18"/>
    <n v="0"/>
  </r>
  <r>
    <x v="337"/>
    <n v="1.2769600000000001"/>
    <n v="53.600000000000364"/>
    <n v="37.700000000000728"/>
    <n v="2.29"/>
    <d v="1899-12-30T14:22:00"/>
    <n v="0"/>
    <n v="2.29"/>
  </r>
  <r>
    <x v="338"/>
    <n v="1.2723899999999999"/>
    <n v="0"/>
    <n v="8"/>
    <n v="0.55000000000000004"/>
    <d v="1899-12-30T00:40:00"/>
    <n v="0.55000000000000004"/>
    <n v="0"/>
  </r>
  <r>
    <x v="339"/>
    <n v="1.2713000000000001"/>
    <n v="15.199999999998909"/>
    <n v="15.600000000000364"/>
    <n v="1.0900000000000001"/>
    <d v="1899-12-30T09:38:00"/>
    <n v="0"/>
    <n v="1.0900000000000001"/>
  </r>
  <r>
    <x v="340"/>
    <n v="1.26892"/>
    <n v="0"/>
    <n v="7.999999999998181"/>
    <n v="0.55000000000000004"/>
    <d v="1899-12-30T00:11:00"/>
    <n v="0.55000000000000004"/>
    <n v="0"/>
  </r>
  <r>
    <x v="341"/>
    <n v="1.26807"/>
    <n v="0"/>
    <n v="7.999999999998181"/>
    <n v="0.56000000000000005"/>
    <d v="1899-12-30T01:21:00"/>
    <n v="0.56000000000000005"/>
    <n v="0"/>
  </r>
  <r>
    <x v="342"/>
    <n v="1.2763"/>
    <n v="0"/>
    <n v="8"/>
    <n v="0.56000000000000005"/>
    <d v="1899-12-30T01:16:00"/>
    <n v="0"/>
    <n v="0.56000000000000005"/>
  </r>
  <r>
    <x v="343"/>
    <n v="1.26996"/>
    <n v="0"/>
    <n v="7.999999999998181"/>
    <n v="0.55000000000000004"/>
    <d v="1899-12-30T01:22:00"/>
    <n v="0.55000000000000004"/>
    <n v="0"/>
  </r>
  <r>
    <x v="344"/>
    <n v="1.2701"/>
    <n v="0"/>
    <n v="8"/>
    <n v="0.56000000000000005"/>
    <d v="1899-12-30T00:17:00"/>
    <n v="0.56000000000000005"/>
    <n v="0"/>
  </r>
  <r>
    <x v="345"/>
    <n v="1.2720800000000001"/>
    <n v="0"/>
    <n v="8.000000000001819"/>
    <n v="0.55000000000000004"/>
    <d v="1899-12-30T03:15:00"/>
    <n v="0"/>
    <n v="0.55000000000000004"/>
  </r>
  <r>
    <x v="346"/>
    <n v="1.26891"/>
    <n v="0"/>
    <n v="7.999999999998181"/>
    <n v="0.56000000000000005"/>
    <d v="1899-12-30T01:10:00"/>
    <n v="0.56000000000000005"/>
    <n v="0"/>
  </r>
  <r>
    <x v="347"/>
    <n v="1.26231"/>
    <n v="0"/>
    <n v="8"/>
    <n v="0.55000000000000004"/>
    <d v="1899-12-30T00:30:00"/>
    <n v="0.55000000000000004"/>
    <n v="0"/>
  </r>
  <r>
    <x v="348"/>
    <n v="1.25739"/>
    <n v="15.500000000001819"/>
    <n v="15.700000000000728"/>
    <n v="1.19"/>
    <d v="1899-12-30T05:23:00"/>
    <n v="1.19"/>
    <n v="0"/>
  </r>
  <r>
    <x v="349"/>
    <n v="1.2550699999999999"/>
    <n v="0"/>
    <n v="7.999999999998181"/>
    <n v="0.56000000000000005"/>
    <d v="1899-12-30T00:58:00"/>
    <n v="0"/>
    <n v="0.56000000000000005"/>
  </r>
  <r>
    <x v="350"/>
    <n v="1.2549399999999999"/>
    <n v="0"/>
    <n v="8.000000000001819"/>
    <n v="0.55000000000000004"/>
    <d v="1899-12-30T00:44:00"/>
    <n v="0.55000000000000004"/>
    <n v="0"/>
  </r>
  <r>
    <x v="351"/>
    <n v="1.24536"/>
    <n v="0"/>
    <n v="8"/>
    <n v="0.55000000000000004"/>
    <d v="1899-12-30T00:35:00"/>
    <n v="0"/>
    <n v="0.55000000000000004"/>
  </r>
  <r>
    <x v="352"/>
    <n v="1.2462899999999999"/>
    <n v="0"/>
    <n v="8"/>
    <n v="0.55000000000000004"/>
    <d v="1899-12-30T00:12:00"/>
    <n v="0"/>
    <n v="0.55000000000000004"/>
  </r>
  <r>
    <x v="353"/>
    <n v="1.24221"/>
    <n v="0"/>
    <n v="8"/>
    <n v="0.55000000000000004"/>
    <d v="1899-12-30T00:49:00"/>
    <n v="0.55000000000000004"/>
    <n v="0"/>
  </r>
  <r>
    <x v="354"/>
    <n v="1.24197"/>
    <n v="15.199999999998909"/>
    <n v="15.600000000000364"/>
    <n v="1.02"/>
    <d v="1899-12-30T03:19:00"/>
    <n v="0"/>
    <n v="1.02"/>
  </r>
  <r>
    <x v="355"/>
    <n v="1.2366699999999999"/>
    <n v="0"/>
    <n v="7.999999999998181"/>
    <n v="0.47"/>
    <d v="1899-12-30T03:15:00"/>
    <n v="0"/>
    <n v="0.47"/>
  </r>
  <r>
    <x v="356"/>
    <n v="1.24288"/>
    <n v="0"/>
    <n v="8"/>
    <n v="0.55000000000000004"/>
    <d v="1899-12-30T00:49:00"/>
    <n v="0.55000000000000004"/>
    <n v="0"/>
  </r>
  <r>
    <x v="357"/>
    <n v="1.2460100000000001"/>
    <n v="0"/>
    <n v="8"/>
    <n v="0.55000000000000004"/>
    <d v="1899-12-30T00:08:00"/>
    <n v="0.55000000000000004"/>
    <n v="0"/>
  </r>
  <r>
    <x v="358"/>
    <n v="1.2296199999999999"/>
    <n v="0"/>
    <n v="7.999999999998181"/>
    <n v="0.46"/>
    <d v="1899-12-30T06:20:00"/>
    <n v="0"/>
    <n v="0.46"/>
  </r>
  <r>
    <x v="359"/>
    <n v="1.22288"/>
    <n v="0"/>
    <n v="8.000000000001819"/>
    <n v="0.59"/>
    <d v="1899-12-30T03:22:00"/>
    <n v="0.59"/>
    <n v="0"/>
  </r>
  <r>
    <x v="360"/>
    <n v="1.2316"/>
    <n v="0"/>
    <n v="8.000000000001819"/>
    <n v="0.47"/>
    <d v="1899-12-30T04:37:00"/>
    <n v="0"/>
    <n v="0.47"/>
  </r>
  <r>
    <x v="361"/>
    <n v="1.23224"/>
    <n v="0"/>
    <n v="8"/>
    <n v="0.56000000000000005"/>
    <d v="1899-12-30T01:39:00"/>
    <n v="0.56000000000000005"/>
    <n v="0"/>
  </r>
  <r>
    <x v="362"/>
    <n v="1.2320599999999999"/>
    <n v="15"/>
    <n v="15.499999999998181"/>
    <n v="1.1000000000000001"/>
    <d v="1899-12-30T02:24:00"/>
    <n v="0"/>
    <n v="1.1000000000000001"/>
  </r>
  <r>
    <x v="363"/>
    <n v="1.2274700000000001"/>
    <n v="15.100000000000364"/>
    <n v="15.5"/>
    <n v="1.1900000000000002"/>
    <d v="1899-12-30T05:31:00"/>
    <n v="1.1900000000000002"/>
    <n v="0"/>
  </r>
  <r>
    <x v="364"/>
    <n v="1.23892"/>
    <n v="0"/>
    <n v="7.999999999998181"/>
    <n v="0.55000000000000004"/>
    <d v="1899-12-30T00:05:00"/>
    <n v="0.55000000000000004"/>
    <n v="0"/>
  </r>
  <r>
    <x v="365"/>
    <n v="1.2392399999999999"/>
    <n v="0"/>
    <n v="8"/>
    <n v="0.55000000000000004"/>
    <d v="1899-12-30T00:31:00"/>
    <n v="0.55000000000000004"/>
    <n v="0"/>
  </r>
  <r>
    <x v="366"/>
    <n v="1.2530399999999999"/>
    <n v="15.299999999997453"/>
    <n v="15.699999999998909"/>
    <n v="0.92999999999999994"/>
    <d v="1899-12-30T02:15:00"/>
    <n v="0"/>
    <n v="0.92999999999999994"/>
  </r>
  <r>
    <x v="367"/>
    <n v="1.2529600000000001"/>
    <n v="15"/>
    <n v="15.5"/>
    <n v="1.1000000000000001"/>
    <d v="1899-12-30T02:29:00"/>
    <n v="1.1000000000000001"/>
    <n v="0"/>
  </r>
  <r>
    <x v="368"/>
    <n v="1.2502"/>
    <n v="15.100000000002183"/>
    <n v="15.600000000000364"/>
    <n v="0.94"/>
    <d v="1899-12-30T02:21:00"/>
    <n v="0"/>
    <n v="0.94"/>
  </r>
  <r>
    <x v="369"/>
    <n v="1.24824"/>
    <n v="0"/>
    <n v="7.999999999998181"/>
    <n v="0.46"/>
    <d v="1899-12-30T04:50:00"/>
    <n v="0"/>
    <n v="0.46"/>
  </r>
  <r>
    <x v="370"/>
    <n v="1.2392399999999999"/>
    <n v="0"/>
    <n v="8"/>
    <n v="0.6"/>
    <d v="1899-12-30T01:25:00"/>
    <n v="0.6"/>
    <n v="0"/>
  </r>
  <r>
    <x v="371"/>
    <n v="1.24712"/>
    <n v="15.099999999998545"/>
    <n v="15.499999999998181"/>
    <n v="1.1200000000000001"/>
    <d v="1899-12-30T02:03:00"/>
    <n v="1.1200000000000001"/>
    <n v="0"/>
  </r>
  <r>
    <x v="372"/>
    <n v="1.2611600000000001"/>
    <n v="15.5"/>
    <n v="15.699999999998909"/>
    <n v="1.0900000000000001"/>
    <d v="1899-12-30T00:11:00"/>
    <n v="1.0900000000000001"/>
    <n v="0"/>
  </r>
  <r>
    <x v="373"/>
    <n v="1.2608200000000001"/>
    <n v="0"/>
    <n v="7.999999999998181"/>
    <n v="0.56000000000000005"/>
    <d v="1899-12-30T00:02:00"/>
    <n v="0.56000000000000005"/>
    <n v="0"/>
  </r>
  <r>
    <x v="374"/>
    <n v="1.2624"/>
    <n v="53.400000000001455"/>
    <n v="37.700000000000728"/>
    <n v="2.5"/>
    <d v="1899-12-30T04:07:00"/>
    <n v="2.5"/>
    <n v="0"/>
  </r>
  <r>
    <x v="375"/>
    <n v="1.2697799999999999"/>
    <n v="0"/>
    <n v="8.000000000001819"/>
    <n v="0.55000000000000004"/>
    <d v="1899-12-30T00:08:00"/>
    <n v="0.55000000000000004"/>
    <n v="0"/>
  </r>
  <r>
    <x v="376"/>
    <n v="1.26915"/>
    <n v="0"/>
    <n v="8"/>
    <n v="0.55000000000000004"/>
    <d v="1899-12-30T00:12:00"/>
    <n v="0.55000000000000004"/>
    <n v="0"/>
  </r>
  <r>
    <x v="377"/>
    <n v="1.2689900000000001"/>
    <n v="0"/>
    <n v="7.999999999998181"/>
    <n v="0.55000000000000004"/>
    <d v="1899-12-30T00:09:00"/>
    <n v="0.55000000000000004"/>
    <n v="0"/>
  </r>
  <r>
    <x v="378"/>
    <n v="1.26559"/>
    <n v="15.400000000001455"/>
    <n v="15.700000000000728"/>
    <n v="0.82000000000000006"/>
    <d v="1899-12-30T05:07:00"/>
    <n v="0"/>
    <n v="0.82000000000000006"/>
  </r>
  <r>
    <x v="379"/>
    <n v="1.26881"/>
    <n v="0"/>
    <n v="8"/>
    <n v="0.55000000000000004"/>
    <d v="1899-12-30T00:33:00"/>
    <n v="0"/>
    <n v="0.55000000000000004"/>
  </r>
  <r>
    <x v="380"/>
    <n v="1.2681199999999999"/>
    <n v="0"/>
    <n v="7.999999999998181"/>
    <n v="0.46"/>
    <d v="1899-12-30T03:43:00"/>
    <n v="0"/>
    <n v="0.46"/>
  </r>
  <r>
    <x v="381"/>
    <n v="1.2699100000000001"/>
    <n v="0"/>
    <n v="8"/>
    <n v="0.55000000000000004"/>
    <d v="1899-12-30T00:49:00"/>
    <n v="0"/>
    <n v="0.55000000000000004"/>
  </r>
  <r>
    <x v="382"/>
    <n v="1.27139"/>
    <n v="0"/>
    <n v="7.999999999998181"/>
    <n v="0.55000000000000004"/>
    <d v="1899-12-30T01:41:00"/>
    <n v="0"/>
    <n v="0.55000000000000004"/>
  </r>
  <r>
    <x v="383"/>
    <n v="1.2721499999999999"/>
    <n v="0"/>
    <n v="7.999999999998181"/>
    <n v="0.55000000000000004"/>
    <d v="1899-12-30T00:20:00"/>
    <n v="0"/>
    <n v="0.55000000000000004"/>
  </r>
  <r>
    <x v="384"/>
    <n v="1.26722"/>
    <n v="0"/>
    <n v="8"/>
    <n v="0.46"/>
    <d v="1899-12-30T01:49:00"/>
    <n v="0"/>
    <n v="0.46"/>
  </r>
  <r>
    <x v="385"/>
    <n v="1.2665599999999999"/>
    <n v="0"/>
    <n v="7.999999999998181"/>
    <n v="0.55000000000000004"/>
    <d v="1899-12-30T01:02:00"/>
    <n v="0"/>
    <n v="0.55000000000000004"/>
  </r>
  <r>
    <x v="386"/>
    <n v="1.2669299999999999"/>
    <n v="0"/>
    <n v="8"/>
    <n v="0.28000000000000003"/>
    <d v="1899-12-30T03:43:00"/>
    <n v="0"/>
    <n v="0.28000000000000003"/>
  </r>
  <r>
    <x v="387"/>
    <n v="1.266"/>
    <n v="0"/>
    <n v="8"/>
    <n v="0.55000000000000004"/>
    <d v="1899-12-30T02:35:00"/>
    <n v="0.55000000000000004"/>
    <n v="0"/>
  </r>
  <r>
    <x v="388"/>
    <n v="1.2625299999999999"/>
    <n v="0"/>
    <n v="8.000000000001819"/>
    <n v="0.56999999999999995"/>
    <d v="1899-12-30T05:38:00"/>
    <n v="0.56999999999999995"/>
    <n v="0"/>
  </r>
  <r>
    <x v="389"/>
    <n v="1.2689600000000001"/>
    <n v="0"/>
    <n v="8"/>
    <n v="0.56000000000000005"/>
    <d v="1899-12-30T00:35:00"/>
    <n v="0.56000000000000005"/>
    <n v="0"/>
  </r>
  <r>
    <x v="390"/>
    <n v="1.26989"/>
    <n v="0"/>
    <n v="8"/>
    <n v="0.55000000000000004"/>
    <d v="1899-12-30T00:12:00"/>
    <n v="0"/>
    <n v="0.55000000000000004"/>
  </r>
  <r>
    <x v="391"/>
    <n v="1.2842199999999999"/>
    <n v="0"/>
    <n v="7.999999999998181"/>
    <n v="0.56000000000000005"/>
    <d v="1899-12-30T00:14:00"/>
    <n v="0"/>
    <n v="0.56000000000000005"/>
  </r>
  <r>
    <x v="392"/>
    <n v="1.28322"/>
    <n v="0"/>
    <n v="8.000000000001819"/>
    <n v="0.55000000000000004"/>
    <d v="1899-12-30T02:29:00"/>
    <n v="0"/>
    <n v="0.55000000000000004"/>
  </r>
  <r>
    <x v="393"/>
    <n v="1.2738400000000001"/>
    <n v="0"/>
    <n v="8.000000000001819"/>
    <n v="0.55000000000000004"/>
    <d v="1899-12-30T00:44:00"/>
    <n v="0"/>
    <n v="0.55000000000000004"/>
  </r>
  <r>
    <x v="394"/>
    <n v="1.2738499999999999"/>
    <n v="0"/>
    <n v="8"/>
    <n v="0.56000000000000005"/>
    <d v="1899-12-30T02:30:00"/>
    <n v="0.56000000000000005"/>
    <n v="0"/>
  </r>
  <r>
    <x v="395"/>
    <n v="1.2744"/>
    <n v="0"/>
    <n v="8"/>
    <n v="0.55000000000000004"/>
    <d v="1899-12-30T00:14:00"/>
    <n v="0"/>
    <n v="0.55000000000000004"/>
  </r>
  <r>
    <x v="396"/>
    <n v="1.28529"/>
    <n v="15.300000000001091"/>
    <n v="15.700000000000728"/>
    <n v="1.01"/>
    <d v="1899-12-30T04:59:00"/>
    <n v="0"/>
    <n v="1.01"/>
  </r>
  <r>
    <x v="397"/>
    <n v="1.2931699999999999"/>
    <n v="0"/>
    <n v="8.000000000001819"/>
    <n v="0.6"/>
    <d v="1899-12-30T01:38:00"/>
    <n v="0.6"/>
    <n v="0"/>
  </r>
  <r>
    <x v="398"/>
    <n v="1.29284"/>
    <n v="15.000000000001819"/>
    <n v="15.5"/>
    <n v="1.1100000000000001"/>
    <d v="1899-12-30T03:24:00"/>
    <n v="0"/>
    <n v="1.1100000000000001"/>
  </r>
  <r>
    <x v="399"/>
    <n v="1.2896000000000001"/>
    <n v="0"/>
    <n v="8"/>
    <n v="0.55000000000000004"/>
    <d v="1899-12-30T00:03:00"/>
    <n v="0.55000000000000004"/>
    <n v="0"/>
  </r>
  <r>
    <x v="400"/>
    <n v="1.29288"/>
    <n v="42.600000000000364"/>
    <n v="31.299999999999272"/>
    <n v="1.6600000000000001"/>
    <d v="1899-12-30T01:22:00"/>
    <n v="1.6600000000000001"/>
    <n v="0"/>
  </r>
  <r>
    <x v="401"/>
    <n v="1.29637"/>
    <n v="0"/>
    <n v="8"/>
    <n v="0.56000000000000005"/>
    <d v="1899-12-30T00:12:00"/>
    <n v="0"/>
    <n v="0.56000000000000005"/>
  </r>
  <r>
    <x v="402"/>
    <n v="1.3042400000000001"/>
    <n v="0"/>
    <n v="8.000000000001819"/>
    <n v="0.56000000000000005"/>
    <d v="1899-12-30T01:37:00"/>
    <n v="0"/>
    <n v="0.56000000000000005"/>
  </r>
  <r>
    <x v="403"/>
    <n v="1.3089999999999999"/>
    <n v="0"/>
    <n v="8"/>
    <n v="0.56000000000000005"/>
    <d v="1899-12-30T00:10:00"/>
    <n v="0.56000000000000005"/>
    <n v="0"/>
  </r>
  <r>
    <x v="404"/>
    <n v="1.3071699999999999"/>
    <n v="30.299999999999272"/>
    <n v="23.199999999998909"/>
    <n v="1.5700000000000003"/>
    <d v="1899-12-30T05:39:00"/>
    <n v="0"/>
    <n v="1.5700000000000003"/>
  </r>
  <r>
    <x v="405"/>
    <n v="1.3025"/>
    <n v="0"/>
    <n v="7.999999999998181"/>
    <n v="0.55000000000000004"/>
    <d v="1899-12-30T00:12:00"/>
    <n v="0.55000000000000004"/>
    <n v="0"/>
  </r>
  <r>
    <x v="406"/>
    <n v="1.3027599999999999"/>
    <n v="15.700000000000728"/>
    <n v="15.80000000000291"/>
    <n v="1.1000000000000001"/>
    <d v="1899-12-30T01:28:00"/>
    <n v="1.1000000000000001"/>
    <n v="0"/>
  </r>
  <r>
    <x v="407"/>
    <n v="1.3025500000000001"/>
    <n v="15.299999999999272"/>
    <n v="15.700000000000728"/>
    <n v="0.84000000000000008"/>
    <d v="1899-12-30T07:46:00"/>
    <n v="0"/>
    <n v="0.84000000000000008"/>
  </r>
  <r>
    <x v="408"/>
    <n v="1.31176"/>
    <n v="15.699999999998909"/>
    <n v="15.799999999999272"/>
    <n v="1.1000000000000001"/>
    <d v="1899-12-30T00:32:00"/>
    <n v="1.1000000000000001"/>
    <n v="0"/>
  </r>
  <r>
    <x v="409"/>
    <n v="1.31219"/>
    <n v="0"/>
    <n v="8.000000000001819"/>
    <n v="0.56000000000000005"/>
    <d v="1899-12-30T01:20:00"/>
    <n v="0.56000000000000005"/>
    <n v="0"/>
  </r>
  <r>
    <x v="410"/>
    <n v="1.31758"/>
    <n v="0"/>
    <n v="8.000000000001819"/>
    <n v="0.55000000000000004"/>
    <d v="1899-12-30T00:13:00"/>
    <n v="0.55000000000000004"/>
    <n v="0"/>
  </r>
  <r>
    <x v="411"/>
    <n v="1.3177399999999999"/>
    <n v="15.000000000001819"/>
    <n v="15.500000000001819"/>
    <n v="1.1000000000000001"/>
    <d v="1899-12-30T01:52:00"/>
    <n v="1.1000000000000001"/>
    <n v="0"/>
  </r>
  <r>
    <x v="412"/>
    <n v="1.3160400000000001"/>
    <n v="53.300000000001091"/>
    <n v="37.700000000000728"/>
    <n v="2.5199999999999996"/>
    <d v="1899-12-30T08:20:00"/>
    <n v="0"/>
    <n v="2.5199999999999996"/>
  </r>
  <r>
    <x v="413"/>
    <n v="1.3171299999999999"/>
    <n v="0"/>
    <n v="8.000000000001819"/>
    <n v="0.55000000000000004"/>
    <d v="1899-12-30T00:07:00"/>
    <n v="0.55000000000000004"/>
    <n v="0"/>
  </r>
  <r>
    <x v="414"/>
    <n v="1.3125"/>
    <n v="0"/>
    <n v="8"/>
    <n v="0.55000000000000004"/>
    <d v="1899-12-30T00:21:00"/>
    <n v="0.55000000000000004"/>
    <n v="0"/>
  </r>
  <r>
    <x v="415"/>
    <n v="1.3141700000000001"/>
    <n v="0"/>
    <n v="8.000000000001819"/>
    <n v="0.55000000000000004"/>
    <d v="1899-12-30T01:30:00"/>
    <n v="0"/>
    <n v="0.55000000000000004"/>
  </r>
  <r>
    <x v="416"/>
    <n v="1.32629"/>
    <n v="187.39999999999964"/>
    <n v="81.800000000001091"/>
    <n v="14.859999999999992"/>
    <d v="1899-12-31T15:23:00"/>
    <n v="14.859999999999992"/>
    <n v="0"/>
  </r>
  <r>
    <x v="417"/>
    <n v="1.32711"/>
    <n v="0"/>
    <n v="8"/>
    <n v="0.56000000000000005"/>
    <d v="1899-12-30T00:00:00"/>
    <n v="0"/>
    <n v="0.56000000000000005"/>
  </r>
  <r>
    <x v="418"/>
    <n v="1.3283100000000001"/>
    <n v="0"/>
    <n v="8"/>
    <n v="0.56000000000000005"/>
    <d v="1899-12-30T00:05:00"/>
    <n v="0"/>
    <n v="0.56000000000000005"/>
  </r>
  <r>
    <x v="419"/>
    <n v="1.32687"/>
    <n v="0"/>
    <n v="8"/>
    <n v="0.27"/>
    <d v="1899-12-30T03:53:00"/>
    <n v="0"/>
    <n v="0.27"/>
  </r>
  <r>
    <x v="420"/>
    <n v="1.3270200000000001"/>
    <n v="0"/>
    <n v="8.000000000001819"/>
    <n v="0.55000000000000004"/>
    <d v="1899-12-30T00:12:00"/>
    <n v="0"/>
    <n v="0.55000000000000004"/>
  </r>
  <r>
    <x v="421"/>
    <n v="1.32833"/>
    <n v="0"/>
    <n v="7.999999999998181"/>
    <n v="0.55000000000000004"/>
    <d v="1899-12-30T00:14:00"/>
    <n v="0"/>
    <n v="0.55000000000000004"/>
  </r>
  <r>
    <x v="422"/>
    <n v="1.32799"/>
    <n v="0"/>
    <n v="7.999999999998181"/>
    <n v="0.46"/>
    <d v="1899-12-30T02:12:00"/>
    <n v="0"/>
    <n v="0.46"/>
  </r>
  <r>
    <x v="423"/>
    <n v="1.3322400000000001"/>
    <n v="84.699999999998909"/>
    <n v="49.999999999998181"/>
    <n v="4.1400000000000006"/>
    <d v="1899-12-30T06:18:00"/>
    <n v="4.1400000000000006"/>
    <n v="0"/>
  </r>
  <r>
    <x v="424"/>
    <n v="1.3423499999999999"/>
    <n v="0"/>
    <n v="8"/>
    <n v="0.55000000000000004"/>
    <d v="1899-12-30T00:41:00"/>
    <n v="0.55000000000000004"/>
    <n v="0"/>
  </r>
  <r>
    <x v="425"/>
    <n v="1.34287"/>
    <n v="15"/>
    <n v="15.499999999998181"/>
    <n v="1.1100000000000001"/>
    <d v="1899-12-30T01:47:00"/>
    <n v="1.1100000000000001"/>
    <n v="0"/>
  </r>
  <r>
    <x v="426"/>
    <n v="1.3349299999999999"/>
    <n v="0"/>
    <n v="8.000000000001819"/>
    <n v="0.55000000000000004"/>
    <d v="1899-12-30T00:55:00"/>
    <n v="0.55000000000000004"/>
    <n v="0"/>
  </r>
  <r>
    <x v="427"/>
    <n v="1.34222"/>
    <n v="89.700000000002547"/>
    <n v="51.700000000002547"/>
    <n v="4.1399999999999988"/>
    <d v="1899-12-30T12:47:00"/>
    <n v="4.1399999999999988"/>
    <n v="0"/>
  </r>
  <r>
    <x v="428"/>
    <n v="1.34297"/>
    <n v="0"/>
    <n v="8"/>
    <n v="0.55000000000000004"/>
    <d v="1899-12-30T00:57:00"/>
    <n v="0"/>
    <n v="0.55000000000000004"/>
  </r>
  <r>
    <x v="429"/>
    <n v="1.3442400000000001"/>
    <n v="30.000000000001819"/>
    <n v="23"/>
    <n v="1.6500000000000001"/>
    <d v="1899-12-30T03:18:00"/>
    <n v="1.6500000000000001"/>
    <n v="0"/>
  </r>
  <r>
    <x v="430"/>
    <n v="1.3498399999999999"/>
    <n v="0"/>
    <n v="8"/>
    <n v="0.56000000000000005"/>
    <d v="1899-12-30T00:40:00"/>
    <n v="0"/>
    <n v="0.56000000000000005"/>
  </r>
  <r>
    <x v="431"/>
    <n v="1.349"/>
    <n v="0"/>
    <n v="8"/>
    <n v="0.56000000000000005"/>
    <d v="1899-12-30T00:35:00"/>
    <n v="0"/>
    <n v="0.56000000000000005"/>
  </r>
  <r>
    <x v="432"/>
    <n v="1.3547100000000001"/>
    <n v="15.399999999997817"/>
    <n v="15.699999999998909"/>
    <n v="1.1000000000000001"/>
    <d v="1899-12-30T00:45:00"/>
    <n v="1.1000000000000001"/>
    <n v="0"/>
  </r>
  <r>
    <x v="433"/>
    <n v="1.3557399999999999"/>
    <n v="32.699999999998909"/>
    <n v="24.699999999998909"/>
    <n v="1.68"/>
    <d v="1899-12-30T01:26:00"/>
    <n v="1.68"/>
    <n v="0"/>
  </r>
  <r>
    <x v="434"/>
    <n v="1.35266"/>
    <n v="0"/>
    <n v="8"/>
    <n v="0.55000000000000004"/>
    <d v="1899-12-30T00:14:00"/>
    <n v="0.55000000000000004"/>
    <n v="0"/>
  </r>
  <r>
    <x v="435"/>
    <n v="1.3401000000000001"/>
    <n v="0"/>
    <n v="8"/>
    <n v="0.55000000000000004"/>
    <d v="1899-12-30T00:24:00"/>
    <n v="0"/>
    <n v="0.55000000000000004"/>
  </r>
  <r>
    <x v="436"/>
    <n v="1.33863"/>
    <n v="0"/>
    <n v="7.999999999998181"/>
    <n v="0.56000000000000005"/>
    <d v="1899-12-30T00:09:00"/>
    <n v="0"/>
    <n v="0.56000000000000005"/>
  </r>
  <r>
    <x v="437"/>
    <n v="1.35762"/>
    <n v="0"/>
    <n v="7.999999999998181"/>
    <n v="0.55000000000000004"/>
    <d v="1899-12-30T00:13:00"/>
    <n v="0.55000000000000004"/>
    <n v="0"/>
  </r>
  <r>
    <x v="438"/>
    <n v="1.35615"/>
    <n v="0"/>
    <n v="8"/>
    <n v="0.55000000000000004"/>
    <d v="1899-12-30T02:17:00"/>
    <n v="0"/>
    <n v="0.55000000000000004"/>
  </r>
  <r>
    <x v="439"/>
    <n v="1.37399"/>
    <n v="0"/>
    <n v="8"/>
    <n v="0.56000000000000005"/>
    <d v="1899-12-30T00:17:00"/>
    <n v="0"/>
    <n v="0.56000000000000005"/>
  </r>
  <r>
    <x v="440"/>
    <n v="1.3736600000000001"/>
    <n v="0"/>
    <n v="8"/>
    <n v="0.27"/>
    <d v="1899-12-30T03:20:00"/>
    <n v="0"/>
    <n v="0.27"/>
  </r>
  <r>
    <x v="441"/>
    <n v="1.3806700000000001"/>
    <n v="151.29999999999927"/>
    <n v="75.999999999998181"/>
    <n v="9.129999999999999"/>
    <d v="1899-12-30T11:38:00"/>
    <n v="9.129999999999999"/>
    <n v="0"/>
  </r>
  <r>
    <x v="442"/>
    <n v="1.37808"/>
    <n v="30.5"/>
    <n v="23.199999999998909"/>
    <n v="1.67"/>
    <d v="1899-12-30T00:55:00"/>
    <n v="0"/>
    <n v="1.67"/>
  </r>
  <r>
    <x v="443"/>
    <n v="1.37856"/>
    <n v="0"/>
    <n v="8"/>
    <n v="0.55000000000000004"/>
    <d v="1899-12-30T00:18:00"/>
    <n v="0"/>
    <n v="0.55000000000000004"/>
  </r>
  <r>
    <x v="444"/>
    <n v="1.3900999999999999"/>
    <n v="153.10000000000036"/>
    <n v="76.000000000001819"/>
    <n v="9.0699999999999985"/>
    <d v="1899-12-30T14:44:00"/>
    <n v="9.0699999999999985"/>
    <n v="0"/>
  </r>
  <r>
    <x v="445"/>
    <n v="1.39384"/>
    <n v="0"/>
    <n v="8.000000000001819"/>
    <n v="0.55000000000000004"/>
    <d v="1899-12-30T00:03:00"/>
    <n v="0.55000000000000004"/>
    <n v="0"/>
  </r>
  <r>
    <x v="446"/>
    <n v="1.3922300000000001"/>
    <n v="15.799999999999272"/>
    <n v="15.899999999999636"/>
    <n v="1.1100000000000001"/>
    <d v="1899-12-30T00:09:00"/>
    <n v="0"/>
    <n v="1.1100000000000001"/>
  </r>
  <r>
    <x v="447"/>
    <n v="1.39191"/>
    <n v="0"/>
    <n v="8"/>
    <n v="0.56000000000000005"/>
    <d v="1899-12-30T00:51:00"/>
    <n v="0"/>
    <n v="0.56000000000000005"/>
  </r>
  <r>
    <x v="448"/>
    <n v="1.4028499999999999"/>
    <n v="0"/>
    <n v="8"/>
    <n v="0.55000000000000004"/>
    <d v="1899-12-30T00:08:00"/>
    <n v="0.55000000000000004"/>
    <n v="0"/>
  </r>
  <r>
    <x v="449"/>
    <n v="1.4002600000000001"/>
    <n v="0"/>
    <n v="8"/>
    <n v="0.55000000000000004"/>
    <d v="1899-12-30T00:11:00"/>
    <n v="0.55000000000000004"/>
    <n v="0"/>
  </r>
  <r>
    <x v="450"/>
    <n v="1.4007499999999999"/>
    <n v="0"/>
    <n v="8"/>
    <n v="0.56000000000000005"/>
    <d v="1899-12-30T00:32:00"/>
    <n v="0.56000000000000005"/>
    <n v="0"/>
  </r>
  <r>
    <x v="451"/>
    <n v="1.4118299999999999"/>
    <n v="0"/>
    <n v="8.000000000001819"/>
    <n v="0.56000000000000005"/>
    <d v="1899-12-30T00:05:00"/>
    <n v="0.56000000000000005"/>
    <n v="0"/>
  </r>
  <r>
    <x v="452"/>
    <n v="1.4106700000000001"/>
    <n v="15.399999999999636"/>
    <n v="15.699999999998909"/>
    <n v="1.1100000000000001"/>
    <d v="1899-12-30T00:12:00"/>
    <n v="1.1100000000000001"/>
    <n v="0"/>
  </r>
  <r>
    <x v="453"/>
    <n v="1.40896"/>
    <n v="0"/>
    <n v="8"/>
    <n v="0.55000000000000004"/>
    <d v="1899-12-30T00:29:00"/>
    <n v="0"/>
    <n v="0.55000000000000004"/>
  </r>
  <r>
    <x v="454"/>
    <n v="1.41042"/>
    <n v="15.899999999999636"/>
    <n v="15.899999999999636"/>
    <n v="1.1200000000000001"/>
    <d v="1899-12-30T01:36:00"/>
    <n v="1.1200000000000001"/>
    <n v="0"/>
  </r>
  <r>
    <x v="455"/>
    <n v="1.40795"/>
    <n v="14.999999999998181"/>
    <n v="15.499999999998181"/>
    <n v="1.1000000000000001"/>
    <d v="1899-12-30T00:45:00"/>
    <n v="0"/>
    <n v="1.1000000000000001"/>
  </r>
  <r>
    <x v="456"/>
    <n v="1.4067099999999999"/>
    <n v="86.5"/>
    <n v="50.400000000001455"/>
    <n v="4.26"/>
    <d v="1899-12-30T07:29:00"/>
    <n v="4.26"/>
    <n v="0"/>
  </r>
  <r>
    <x v="457"/>
    <n v="1.38914"/>
    <n v="0"/>
    <n v="8"/>
    <n v="0.56000000000000005"/>
    <d v="1899-12-30T00:45:00"/>
    <n v="0.56000000000000005"/>
    <n v="0"/>
  </r>
  <r>
    <x v="458"/>
    <n v="1.38808"/>
    <n v="30.5"/>
    <n v="23.199999999998909"/>
    <n v="1.37"/>
    <d v="1899-12-30T01:39:00"/>
    <n v="0"/>
    <n v="1.37"/>
  </r>
  <r>
    <x v="459"/>
    <n v="1.38815"/>
    <n v="53.5"/>
    <n v="37.799999999999272"/>
    <n v="2.4799999999999995"/>
    <d v="1899-12-30T08:10:00"/>
    <n v="2.4799999999999995"/>
    <n v="0"/>
  </r>
  <r>
    <x v="460"/>
    <n v="1.3895599999999999"/>
    <n v="0"/>
    <n v="8.000000000001819"/>
    <n v="0.55000000000000004"/>
    <d v="1899-12-30T00:22:00"/>
    <n v="0.55000000000000004"/>
    <n v="0"/>
  </r>
  <r>
    <x v="461"/>
    <n v="1.3914500000000001"/>
    <n v="53.599999999998545"/>
    <n v="37.699999999998909"/>
    <n v="2.5099999999999998"/>
    <d v="1899-12-30T05:38:00"/>
    <n v="2.5099999999999998"/>
    <n v="0"/>
  </r>
  <r>
    <x v="462"/>
    <n v="1.3956299999999999"/>
    <n v="0"/>
    <n v="8"/>
    <n v="0.55000000000000004"/>
    <d v="1899-12-30T01:53:00"/>
    <n v="0"/>
    <n v="0.55000000000000004"/>
  </r>
  <r>
    <x v="463"/>
    <n v="1.3996999999999999"/>
    <n v="0"/>
    <n v="8"/>
    <n v="0.55000000000000004"/>
    <d v="1899-12-30T00:22:00"/>
    <n v="0.55000000000000004"/>
    <n v="0"/>
  </r>
  <r>
    <x v="464"/>
    <n v="1.3980699999999999"/>
    <n v="0"/>
    <n v="8.000000000001819"/>
    <n v="0.55000000000000004"/>
    <d v="1899-12-30T00:10:00"/>
    <n v="0.55000000000000004"/>
    <n v="0"/>
  </r>
  <r>
    <x v="465"/>
    <n v="1.3996500000000001"/>
    <n v="0"/>
    <n v="8"/>
    <n v="0.55000000000000004"/>
    <d v="1899-12-30T00:05:00"/>
    <n v="0"/>
    <n v="0.55000000000000004"/>
  </r>
  <r>
    <x v="466"/>
    <n v="1.39916"/>
    <n v="0"/>
    <n v="8"/>
    <n v="0.56000000000000005"/>
    <d v="1899-12-30T01:13:00"/>
    <n v="0"/>
    <n v="0.56000000000000005"/>
  </r>
  <r>
    <x v="467"/>
    <n v="1.3995200000000001"/>
    <n v="0"/>
    <n v="8.000000000001819"/>
    <n v="0.55000000000000004"/>
    <d v="1899-12-30T00:28:00"/>
    <n v="0"/>
    <n v="0.55000000000000004"/>
  </r>
  <r>
    <x v="468"/>
    <n v="1.4114199999999999"/>
    <n v="0"/>
    <n v="8.000000000001819"/>
    <n v="0.56000000000000005"/>
    <d v="1899-12-30T00:07:00"/>
    <n v="0.56000000000000005"/>
    <n v="0"/>
  </r>
  <r>
    <x v="469"/>
    <n v="1.4128400000000001"/>
    <n v="0"/>
    <n v="8.000000000001819"/>
    <n v="0.56000000000000005"/>
    <d v="1899-12-30T01:22:00"/>
    <n v="0"/>
    <n v="0.56000000000000005"/>
  </r>
  <r>
    <x v="470"/>
    <n v="1.4295100000000001"/>
    <n v="87.799999999999272"/>
    <n v="51.799999999999272"/>
    <n v="4.3000000000000007"/>
    <d v="1899-12-30T03:45:00"/>
    <n v="4.3000000000000007"/>
    <n v="0"/>
  </r>
  <r>
    <x v="471"/>
    <n v="1.4373100000000001"/>
    <n v="0"/>
    <n v="8"/>
    <n v="0.55000000000000004"/>
    <d v="1899-12-30T00:05:00"/>
    <n v="0"/>
    <n v="0.55000000000000004"/>
  </r>
  <r>
    <x v="472"/>
    <n v="1.4226099999999999"/>
    <n v="0"/>
    <n v="7.999999999998181"/>
    <n v="0.56000000000000005"/>
    <d v="1899-12-30T01:08:00"/>
    <n v="0"/>
    <n v="0.56000000000000005"/>
  </r>
  <r>
    <x v="473"/>
    <n v="1.4216500000000001"/>
    <n v="15.600000000000364"/>
    <n v="15.800000000001091"/>
    <n v="1.1000000000000001"/>
    <d v="1899-12-30T00:45:00"/>
    <n v="0"/>
    <n v="1.1000000000000001"/>
  </r>
  <r>
    <x v="474"/>
    <n v="1.4195800000000001"/>
    <n v="15.399999999999636"/>
    <n v="15.700000000000728"/>
    <n v="1.1000000000000001"/>
    <d v="1899-12-30T02:08:00"/>
    <n v="0"/>
    <n v="1.1000000000000001"/>
  </r>
  <r>
    <x v="475"/>
    <n v="1.41442"/>
    <n v="0"/>
    <n v="8"/>
    <n v="0.55000000000000004"/>
    <d v="1899-12-30T00:14:00"/>
    <n v="0"/>
    <n v="0.55000000000000004"/>
  </r>
  <r>
    <x v="476"/>
    <n v="1.41656"/>
    <n v="15.600000000000364"/>
    <n v="15.799999999999272"/>
    <n v="1.1300000000000001"/>
    <d v="1899-12-30T03:16:00"/>
    <n v="1.1300000000000001"/>
    <n v="0"/>
  </r>
  <r>
    <x v="477"/>
    <n v="1.4133"/>
    <n v="0"/>
    <n v="8"/>
    <n v="0.55000000000000004"/>
    <d v="1899-12-30T00:09:00"/>
    <n v="0"/>
    <n v="0.55000000000000004"/>
  </r>
  <r>
    <x v="478"/>
    <n v="1.41404"/>
    <n v="15.300000000001091"/>
    <n v="15.600000000000364"/>
    <n v="1.1000000000000001"/>
    <d v="1899-12-30T00:35:00"/>
    <n v="1.1000000000000001"/>
    <n v="0"/>
  </r>
  <r>
    <x v="479"/>
    <n v="1.41235"/>
    <n v="0"/>
    <n v="8"/>
    <n v="0.55000000000000004"/>
    <d v="1899-12-30T00:13:00"/>
    <n v="0"/>
    <n v="0.55000000000000004"/>
  </r>
  <r>
    <x v="480"/>
    <n v="1.4036"/>
    <n v="18.599999999998545"/>
    <n v="17.299999999999272"/>
    <n v="1.1099999999999999"/>
    <d v="1899-12-30T00:15:00"/>
    <n v="1.1099999999999999"/>
    <n v="0"/>
  </r>
  <r>
    <x v="481"/>
    <n v="1.40265"/>
    <n v="0"/>
    <n v="8"/>
    <n v="0.55000000000000004"/>
    <d v="1899-12-30T00:28:00"/>
    <n v="0.55000000000000004"/>
    <n v="0"/>
  </r>
  <r>
    <x v="482"/>
    <n v="1.4022399999999999"/>
    <n v="15.100000000000364"/>
    <n v="15.600000000000364"/>
    <n v="0.84000000000000008"/>
    <d v="1899-12-30T04:19:00"/>
    <n v="0"/>
    <n v="0.84000000000000008"/>
  </r>
  <r>
    <x v="483"/>
    <n v="1.4054199999999999"/>
    <n v="0"/>
    <n v="8.000000000001819"/>
    <n v="0.55000000000000004"/>
    <d v="1899-12-30T01:02:00"/>
    <n v="0.55000000000000004"/>
    <n v="0"/>
  </r>
  <r>
    <x v="484"/>
    <n v="1.40605"/>
    <n v="0"/>
    <n v="7.999999999998181"/>
    <n v="0.47"/>
    <d v="1899-12-30T02:50:00"/>
    <n v="0"/>
    <n v="0.47"/>
  </r>
  <r>
    <x v="485"/>
    <n v="1.42303"/>
    <n v="0"/>
    <n v="7.999999999998181"/>
    <n v="0.56000000000000005"/>
    <d v="1899-12-30T00:15:00"/>
    <n v="0"/>
    <n v="0.56000000000000005"/>
  </r>
  <r>
    <x v="486"/>
    <n v="1.4238200000000001"/>
    <n v="0"/>
    <n v="8.000000000001819"/>
    <n v="0.55000000000000004"/>
    <d v="1899-12-30T00:44:00"/>
    <n v="0"/>
    <n v="0.55000000000000004"/>
  </r>
  <r>
    <x v="487"/>
    <n v="1.4140900000000001"/>
    <n v="0"/>
    <n v="7.999999999998181"/>
    <n v="0.55000000000000004"/>
    <d v="1899-12-30T00:16:00"/>
    <n v="0.55000000000000004"/>
    <n v="0"/>
  </r>
  <r>
    <x v="488"/>
    <n v="1.4138900000000001"/>
    <n v="0"/>
    <n v="7.999999999998181"/>
    <n v="0.55000000000000004"/>
    <d v="1899-12-30T01:47:00"/>
    <n v="0.55000000000000004"/>
    <n v="0"/>
  </r>
  <r>
    <x v="489"/>
    <n v="1.4197900000000001"/>
    <n v="15.199999999998909"/>
    <n v="15.600000000000364"/>
    <n v="1.1100000000000001"/>
    <d v="1899-12-30T00:39:00"/>
    <n v="0"/>
    <n v="1.1100000000000001"/>
  </r>
  <r>
    <x v="490"/>
    <n v="1.41757"/>
    <n v="54.5"/>
    <n v="38.5"/>
    <n v="2.4000000000000004"/>
    <d v="1899-12-30T07:11:00"/>
    <n v="0"/>
    <n v="2.4000000000000004"/>
  </r>
  <r>
    <x v="491"/>
    <n v="1.43527"/>
    <n v="30.5"/>
    <n v="23.199999999998909"/>
    <n v="1.6600000000000001"/>
    <d v="1899-12-30T00:27:00"/>
    <n v="1.6600000000000001"/>
    <n v="0"/>
  </r>
  <r>
    <x v="492"/>
    <n v="1.4346000000000001"/>
    <n v="0"/>
    <n v="7.999999999998181"/>
    <n v="0.55000000000000004"/>
    <d v="1899-12-30T00:04:00"/>
    <n v="0.55000000000000004"/>
    <n v="0"/>
  </r>
  <r>
    <x v="493"/>
    <n v="1.4154"/>
    <n v="275.80000000000109"/>
    <n v="88.200000000000728"/>
    <n v="30.729999999999997"/>
    <d v="1899-12-31T17:38:00"/>
    <n v="0"/>
    <n v="30.729999999999997"/>
  </r>
  <r>
    <x v="494"/>
    <n v="1.40967"/>
    <n v="0"/>
    <n v="7.999999999998181"/>
    <n v="0.55000000000000004"/>
    <d v="1899-12-30T00:09:00"/>
    <n v="0"/>
    <n v="0.55000000000000004"/>
  </r>
  <r>
    <x v="495"/>
    <n v="1.40913"/>
    <n v="0"/>
    <n v="7.999999999998181"/>
    <n v="0.55000000000000004"/>
    <d v="1899-12-30T00:57:00"/>
    <n v="0"/>
    <n v="0.55000000000000004"/>
  </r>
  <r>
    <x v="496"/>
    <n v="1.40889"/>
    <n v="0"/>
    <n v="8.000000000001819"/>
    <n v="0.55000000000000004"/>
    <d v="1899-12-30T00:31:00"/>
    <n v="0.55000000000000004"/>
    <n v="0"/>
  </r>
  <r>
    <x v="497"/>
    <n v="1.4091899999999999"/>
    <n v="0"/>
    <n v="8.000000000001819"/>
    <n v="0.55000000000000004"/>
    <d v="1899-12-30T00:20:00"/>
    <n v="0.55000000000000004"/>
    <n v="0"/>
  </r>
  <r>
    <x v="498"/>
    <n v="1.4093500000000001"/>
    <n v="30.199999999998909"/>
    <n v="23.099999999996726"/>
    <n v="1.6400000000000001"/>
    <d v="1899-12-30T04:52:00"/>
    <n v="1.6400000000000001"/>
    <n v="0"/>
  </r>
  <r>
    <x v="499"/>
    <n v="1.3921399999999999"/>
    <n v="0"/>
    <n v="8"/>
    <n v="0.55000000000000004"/>
    <d v="1899-12-30T01:58:00"/>
    <n v="0"/>
    <n v="0.55000000000000004"/>
  </r>
  <r>
    <x v="500"/>
    <n v="1.39344"/>
    <n v="0"/>
    <n v="8"/>
    <n v="0.55000000000000004"/>
    <d v="1899-12-30T00:09:00"/>
    <n v="0.55000000000000004"/>
    <n v="0"/>
  </r>
  <r>
    <x v="501"/>
    <n v="1.3943000000000001"/>
    <n v="16.500000000001819"/>
    <n v="16.199999999998909"/>
    <n v="1.1000000000000001"/>
    <d v="1899-12-30T02:01:00"/>
    <n v="1.1000000000000001"/>
    <n v="0"/>
  </r>
  <r>
    <x v="502"/>
    <n v="1.4135500000000001"/>
    <n v="162.49999999999818"/>
    <n v="82.199999999998909"/>
    <n v="9.32"/>
    <d v="1899-12-30T07:01:00"/>
    <n v="9.32"/>
    <n v="0"/>
  </r>
  <r>
    <x v="503"/>
    <n v="1.4116599999999999"/>
    <n v="0"/>
    <n v="7.999999999998181"/>
    <n v="0.55000000000000004"/>
    <d v="1899-12-30T00:00:00"/>
    <n v="0"/>
    <n v="0.55000000000000004"/>
  </r>
  <r>
    <x v="504"/>
    <n v="1.4120200000000001"/>
    <n v="15.400000000001455"/>
    <n v="15.700000000000728"/>
    <n v="1.1100000000000001"/>
    <d v="1899-12-30T00:18:00"/>
    <n v="0"/>
    <n v="1.1100000000000001"/>
  </r>
  <r>
    <x v="505"/>
    <n v="1.4114100000000001"/>
    <n v="0"/>
    <n v="8.000000000001819"/>
    <n v="0.56000000000000005"/>
    <d v="1899-12-30T00:02:00"/>
    <n v="0"/>
    <n v="0.56000000000000005"/>
  </r>
  <r>
    <x v="506"/>
    <n v="1.4113100000000001"/>
    <n v="15.400000000001455"/>
    <n v="15.700000000000728"/>
    <n v="1.1100000000000001"/>
    <d v="1899-12-30T00:04:00"/>
    <n v="0"/>
    <n v="1.1100000000000001"/>
  </r>
  <r>
    <x v="507"/>
    <n v="1.4266700000000001"/>
    <n v="0"/>
    <n v="8"/>
    <n v="0.56000000000000005"/>
    <d v="1899-12-30T00:07:00"/>
    <n v="0.56000000000000005"/>
    <n v="0"/>
  </r>
  <r>
    <x v="508"/>
    <n v="1.42564"/>
    <n v="0"/>
    <n v="7.999999999998181"/>
    <n v="0.55000000000000004"/>
    <d v="1899-12-30T00:24:00"/>
    <n v="0"/>
    <n v="0.55000000000000004"/>
  </r>
  <r>
    <x v="509"/>
    <n v="1.4277299999999999"/>
    <n v="0"/>
    <n v="8.000000000001819"/>
    <n v="0.55000000000000004"/>
    <d v="1899-12-30T00:03:00"/>
    <n v="0.55000000000000004"/>
    <n v="0"/>
  </r>
  <r>
    <x v="510"/>
    <n v="1.4270099999999999"/>
    <n v="0"/>
    <n v="8.000000000001819"/>
    <n v="0.55000000000000004"/>
    <d v="1899-12-30T00:12:00"/>
    <n v="0.55000000000000004"/>
    <n v="0"/>
  </r>
  <r>
    <x v="511"/>
    <n v="1.42771"/>
    <n v="30.5"/>
    <n v="23.299999999999272"/>
    <n v="1.6700000000000002"/>
    <d v="1899-12-30T01:07:00"/>
    <n v="1.6700000000000002"/>
    <n v="0"/>
  </r>
  <r>
    <x v="512"/>
    <n v="1.4419200000000001"/>
    <n v="0"/>
    <n v="8"/>
    <n v="0.55000000000000004"/>
    <d v="1899-12-30T00:54:00"/>
    <n v="0.55000000000000004"/>
    <n v="0"/>
  </r>
  <r>
    <x v="513"/>
    <n v="1.44258"/>
    <n v="0"/>
    <n v="7.999999999998181"/>
    <n v="0.55000000000000004"/>
    <d v="1899-12-30T00:51:00"/>
    <n v="0"/>
    <n v="0.55000000000000004"/>
  </r>
  <r>
    <x v="514"/>
    <n v="1.4361600000000001"/>
    <n v="0"/>
    <n v="8"/>
    <n v="0.55000000000000004"/>
    <d v="1899-12-30T00:05:00"/>
    <n v="0.55000000000000004"/>
    <n v="0"/>
  </r>
  <r>
    <x v="515"/>
    <n v="1.43574"/>
    <n v="0"/>
    <n v="7.999999999998181"/>
    <n v="0.55000000000000004"/>
    <d v="1899-12-30T00:25:00"/>
    <n v="0"/>
    <n v="0.55000000000000004"/>
  </r>
  <r>
    <x v="516"/>
    <n v="1.43614"/>
    <n v="0"/>
    <n v="7.999999999998181"/>
    <n v="0.56000000000000005"/>
    <d v="1899-12-30T00:58:00"/>
    <n v="0"/>
    <n v="0.56000000000000005"/>
  </r>
  <r>
    <x v="517"/>
    <n v="1.4356100000000001"/>
    <n v="0"/>
    <n v="8"/>
    <n v="0.55000000000000004"/>
    <d v="1899-12-30T00:56:00"/>
    <n v="0.55000000000000004"/>
    <n v="0"/>
  </r>
  <r>
    <x v="518"/>
    <n v="1.42005"/>
    <n v="0"/>
    <n v="8"/>
    <n v="0.55000000000000004"/>
    <d v="1899-12-30T01:57:00"/>
    <n v="0.55000000000000004"/>
    <n v="0"/>
  </r>
  <r>
    <x v="519"/>
    <n v="1.4300600000000001"/>
    <n v="0"/>
    <n v="8"/>
    <n v="0.55000000000000004"/>
    <d v="1899-12-30T00:15:00"/>
    <n v="0.55000000000000004"/>
    <n v="0"/>
  </r>
  <r>
    <x v="520"/>
    <n v="1.4298500000000001"/>
    <n v="0"/>
    <n v="8"/>
    <n v="0.55000000000000004"/>
    <d v="1899-12-30T00:15:00"/>
    <n v="0"/>
    <n v="0.55000000000000004"/>
  </r>
  <r>
    <x v="521"/>
    <n v="1.4295"/>
    <n v="0"/>
    <n v="8"/>
    <n v="0.56000000000000005"/>
    <d v="1899-12-30T02:14:00"/>
    <n v="0"/>
    <n v="0.56000000000000005"/>
  </r>
  <r>
    <x v="522"/>
    <n v="1.4301200000000001"/>
    <n v="32.100000000002183"/>
    <n v="24.399999999999636"/>
    <n v="1.68"/>
    <d v="1899-12-30T04:07:00"/>
    <n v="1.68"/>
    <n v="0"/>
  </r>
  <r>
    <x v="523"/>
    <n v="1.4250799999999999"/>
    <n v="0"/>
    <n v="8.000000000001819"/>
    <n v="0.55000000000000004"/>
    <d v="1899-12-30T02:07:00"/>
    <n v="0.55000000000000004"/>
    <n v="0"/>
  </r>
  <r>
    <x v="524"/>
    <n v="1.42594"/>
    <n v="0"/>
    <n v="7.999999999998181"/>
    <n v="0.46"/>
    <d v="1899-12-30T01:17:00"/>
    <n v="0"/>
    <n v="0.46"/>
  </r>
  <r>
    <x v="525"/>
    <n v="1.4236599999999999"/>
    <n v="15.299999999999272"/>
    <n v="15.69999999999709"/>
    <n v="1.03"/>
    <d v="1899-12-30T07:12:00"/>
    <n v="0"/>
    <n v="1.03"/>
  </r>
  <r>
    <x v="526"/>
    <n v="1.43997"/>
    <n v="0"/>
    <n v="8.000000000001819"/>
    <n v="0.56000000000000005"/>
    <d v="1899-12-30T01:13:00"/>
    <n v="0.56000000000000005"/>
    <n v="0"/>
  </r>
  <r>
    <x v="527"/>
    <n v="1.4406699999999999"/>
    <n v="0"/>
    <n v="7.999999999998181"/>
    <n v="0.27"/>
    <d v="1899-12-30T01:39:00"/>
    <n v="0"/>
    <n v="0.27"/>
  </r>
  <r>
    <x v="528"/>
    <n v="1.4421600000000001"/>
    <n v="30.300000000001091"/>
    <n v="23.199999999998909"/>
    <n v="1.6600000000000001"/>
    <d v="1899-12-30T01:58:00"/>
    <n v="1.6600000000000001"/>
    <n v="0"/>
  </r>
  <r>
    <x v="529"/>
    <n v="1.43611"/>
    <n v="0"/>
    <n v="8"/>
    <n v="0.55000000000000004"/>
    <d v="1899-12-30T00:04:00"/>
    <n v="0"/>
    <n v="0.55000000000000004"/>
  </r>
  <r>
    <x v="530"/>
    <n v="1.43618"/>
    <n v="0"/>
    <n v="7.999999999998181"/>
    <n v="0.55000000000000004"/>
    <d v="1899-12-30T00:10:00"/>
    <n v="0"/>
    <n v="0.55000000000000004"/>
  </r>
  <r>
    <x v="531"/>
    <n v="1.43679"/>
    <n v="0"/>
    <n v="7.999999999998181"/>
    <n v="0.55000000000000004"/>
    <d v="1899-12-30T00:04:00"/>
    <n v="0"/>
    <n v="0.55000000000000004"/>
  </r>
  <r>
    <x v="532"/>
    <n v="1.4378200000000001"/>
    <n v="0"/>
    <n v="8.000000000001819"/>
    <n v="0.55000000000000004"/>
    <d v="1899-12-30T00:25:00"/>
    <n v="0"/>
    <n v="0.55000000000000004"/>
  </r>
  <r>
    <x v="533"/>
    <n v="1.4365699999999999"/>
    <n v="0"/>
    <n v="8.000000000001819"/>
    <n v="0.56000000000000005"/>
    <d v="1899-12-30T00:02:00"/>
    <n v="0.56000000000000005"/>
    <n v="0"/>
  </r>
  <r>
    <x v="534"/>
    <n v="1.4351799999999999"/>
    <n v="0"/>
    <n v="8"/>
    <n v="0.55000000000000004"/>
    <d v="1899-12-30T00:02:00"/>
    <n v="0"/>
    <n v="0.55000000000000004"/>
  </r>
  <r>
    <x v="535"/>
    <n v="1.4336100000000001"/>
    <n v="15.200000000000728"/>
    <n v="15.600000000000364"/>
    <n v="1.1100000000000001"/>
    <d v="1899-12-30T00:16:00"/>
    <n v="0"/>
    <n v="1.1100000000000001"/>
  </r>
  <r>
    <x v="536"/>
    <n v="1.43631"/>
    <n v="15.299999999999272"/>
    <n v="15.599999999998545"/>
    <n v="1.1000000000000001"/>
    <d v="1899-12-30T01:59:00"/>
    <n v="1.1000000000000001"/>
    <n v="0"/>
  </r>
  <r>
    <x v="537"/>
    <n v="1.4337899999999999"/>
    <n v="15.100000000000364"/>
    <n v="15.600000000000364"/>
    <n v="1.1000000000000001"/>
    <d v="1899-12-30T01:31:00"/>
    <n v="0"/>
    <n v="1.1000000000000001"/>
  </r>
  <r>
    <x v="538"/>
    <n v="1.43299"/>
    <n v="0"/>
    <n v="7.999999999998181"/>
    <n v="0.55000000000000004"/>
    <d v="1899-12-30T00:50:00"/>
    <n v="0"/>
    <n v="0.55000000000000004"/>
  </r>
  <r>
    <x v="539"/>
    <n v="1.44126"/>
    <n v="0"/>
    <n v="7.999999999998181"/>
    <n v="0.55000000000000004"/>
    <d v="1899-12-30T00:55:00"/>
    <n v="0.55000000000000004"/>
    <n v="0"/>
  </r>
  <r>
    <x v="540"/>
    <n v="1.4412100000000001"/>
    <n v="0"/>
    <n v="8"/>
    <n v="0.55000000000000004"/>
    <d v="1899-12-30T00:08:00"/>
    <n v="0"/>
    <n v="0.55000000000000004"/>
  </r>
  <r>
    <x v="541"/>
    <n v="1.4417199999999999"/>
    <n v="0"/>
    <n v="8"/>
    <n v="0.56000000000000005"/>
    <d v="1899-12-30T00:28:00"/>
    <n v="0"/>
    <n v="0.56000000000000005"/>
  </r>
  <r>
    <x v="542"/>
    <n v="1.46286"/>
    <n v="0"/>
    <n v="8"/>
    <n v="0.55000000000000004"/>
    <d v="1899-12-30T00:59:00"/>
    <n v="0.55000000000000004"/>
    <n v="0"/>
  </r>
  <r>
    <x v="543"/>
    <n v="1.46228"/>
    <n v="0"/>
    <n v="8.000000000001819"/>
    <n v="0.56000000000000005"/>
    <d v="1899-12-30T00:39:00"/>
    <n v="0"/>
    <n v="0.56000000000000005"/>
  </r>
  <r>
    <x v="544"/>
    <n v="1.4802500000000001"/>
    <n v="0"/>
    <n v="8"/>
    <n v="0.55000000000000004"/>
    <d v="1899-12-30T00:10:00"/>
    <n v="0"/>
    <n v="0.55000000000000004"/>
  </r>
  <r>
    <x v="545"/>
    <n v="1.48031"/>
    <n v="0"/>
    <n v="8"/>
    <n v="0.55000000000000004"/>
    <d v="1899-12-30T00:52:00"/>
    <n v="0"/>
    <n v="0.55000000000000004"/>
  </r>
  <r>
    <x v="546"/>
    <n v="1.48343"/>
    <n v="42.600000000000364"/>
    <n v="30.999999999998181"/>
    <n v="1.6600000000000001"/>
    <d v="1899-12-30T03:22:00"/>
    <n v="1.6600000000000001"/>
    <n v="0"/>
  </r>
  <r>
    <x v="547"/>
    <n v="1.48004"/>
    <n v="0"/>
    <n v="7.999999999998181"/>
    <n v="0.55000000000000004"/>
    <d v="1899-12-30T00:11:00"/>
    <n v="0"/>
    <n v="0.55000000000000004"/>
  </r>
  <r>
    <x v="548"/>
    <n v="1.4794799999999999"/>
    <n v="15.200000000000728"/>
    <n v="15.600000000000364"/>
    <n v="1.1100000000000001"/>
    <d v="1899-12-30T01:02:00"/>
    <n v="1.1100000000000001"/>
    <n v="0"/>
  </r>
  <r>
    <x v="549"/>
    <n v="1.47888"/>
    <n v="15"/>
    <n v="15.499999999998181"/>
    <n v="1.1000000000000001"/>
    <d v="1899-12-30T02:21:00"/>
    <n v="0"/>
    <n v="1.1000000000000001"/>
  </r>
  <r>
    <x v="550"/>
    <n v="1.4914400000000001"/>
    <n v="30.000000000001819"/>
    <n v="23"/>
    <n v="1.6600000000000001"/>
    <d v="1899-12-30T02:08:00"/>
    <n v="1.6600000000000001"/>
    <n v="0"/>
  </r>
  <r>
    <x v="551"/>
    <n v="1.4909399999999999"/>
    <n v="0"/>
    <n v="8.000000000001819"/>
    <n v="0.55000000000000004"/>
    <d v="1899-12-30T00:09:00"/>
    <n v="0.55000000000000004"/>
    <n v="0"/>
  </r>
  <r>
    <x v="552"/>
    <n v="1.4878499999999999"/>
    <n v="0"/>
    <n v="7.999999999998181"/>
    <n v="0.55000000000000004"/>
    <d v="1899-12-30T00:14:00"/>
    <n v="0"/>
    <n v="0.55000000000000004"/>
  </r>
  <r>
    <x v="553"/>
    <n v="1.48651"/>
    <n v="30.999999999998181"/>
    <n v="23.299999999999272"/>
    <n v="1.4700000000000002"/>
    <d v="1899-12-30T03:44:00"/>
    <n v="0"/>
    <n v="1.4700000000000002"/>
  </r>
  <r>
    <x v="554"/>
    <n v="1.48621"/>
    <n v="30.400000000001455"/>
    <n v="23.100000000000364"/>
    <n v="1.6400000000000001"/>
    <d v="1899-12-30T03:09:00"/>
    <n v="1.6400000000000001"/>
    <n v="0"/>
  </r>
  <r>
    <x v="555"/>
    <n v="1.4796100000000001"/>
    <n v="0"/>
    <n v="8"/>
    <n v="0.56000000000000005"/>
    <d v="1899-12-30T05:11:00"/>
    <n v="0.56000000000000005"/>
    <n v="0"/>
  </r>
  <r>
    <x v="556"/>
    <n v="1.4813400000000001"/>
    <n v="0"/>
    <n v="8.000000000001819"/>
    <n v="0.55000000000000004"/>
    <d v="1899-12-30T00:08:00"/>
    <n v="0"/>
    <n v="0.55000000000000004"/>
  </r>
  <r>
    <x v="557"/>
    <n v="1.4817100000000001"/>
    <n v="15.200000000002547"/>
    <n v="15.600000000000364"/>
    <n v="1.1700000000000002"/>
    <d v="1899-12-30T02:58:00"/>
    <n v="1.1700000000000002"/>
    <n v="0"/>
  </r>
  <r>
    <x v="558"/>
    <n v="1.4819800000000001"/>
    <n v="0"/>
    <n v="7.999999999998181"/>
    <n v="0.55000000000000004"/>
    <d v="1899-12-30T00:53:00"/>
    <n v="0.55000000000000004"/>
    <n v="0"/>
  </r>
  <r>
    <x v="559"/>
    <n v="1.4695"/>
    <n v="15.799999999999272"/>
    <n v="15.899999999999636"/>
    <n v="1.1200000000000001"/>
    <d v="1899-12-30T03:39:00"/>
    <n v="1.1200000000000001"/>
    <n v="0"/>
  </r>
  <r>
    <x v="560"/>
    <n v="1.4503699999999999"/>
    <n v="15.5"/>
    <n v="15.799999999999272"/>
    <n v="1.1100000000000001"/>
    <d v="1899-12-30T00:58:00"/>
    <n v="0"/>
    <n v="1.1100000000000001"/>
  </r>
  <r>
    <x v="561"/>
    <n v="1.45166"/>
    <n v="0"/>
    <n v="8"/>
    <n v="0.55000000000000004"/>
    <d v="1899-12-30T00:52:00"/>
    <n v="0"/>
    <n v="0.55000000000000004"/>
  </r>
  <r>
    <x v="562"/>
    <n v="1.4540200000000001"/>
    <n v="0"/>
    <n v="8"/>
    <n v="0.55000000000000004"/>
    <d v="1899-12-30T00:38:00"/>
    <n v="0.55000000000000004"/>
    <n v="0"/>
  </r>
  <r>
    <x v="563"/>
    <n v="1.45621"/>
    <n v="30.200000000000728"/>
    <n v="23.100000000000364"/>
    <n v="1.6500000000000001"/>
    <d v="1899-12-30T07:01:00"/>
    <n v="1.6500000000000001"/>
    <n v="0"/>
  </r>
  <r>
    <x v="564"/>
    <n v="1.45655"/>
    <n v="0"/>
    <n v="8"/>
    <n v="0.56000000000000005"/>
    <d v="1899-12-30T00:02:00"/>
    <n v="0.56000000000000005"/>
    <n v="0"/>
  </r>
  <r>
    <x v="565"/>
    <n v="1.45655"/>
    <n v="0"/>
    <n v="7.999999999998181"/>
    <n v="0.47"/>
    <d v="1899-12-30T01:30:00"/>
    <n v="0"/>
    <n v="0.47"/>
  </r>
  <r>
    <x v="566"/>
    <n v="1.4578599999999999"/>
    <n v="15.299999999999272"/>
    <n v="15.600000000000364"/>
    <n v="1.1000000000000001"/>
    <d v="1899-12-30T03:15:00"/>
    <n v="1.1000000000000001"/>
    <n v="0"/>
  </r>
  <r>
    <x v="567"/>
    <n v="1.45079"/>
    <n v="0"/>
    <n v="8"/>
    <n v="0.55000000000000004"/>
    <d v="1899-12-30T00:03:00"/>
    <n v="0"/>
    <n v="0.55000000000000004"/>
  </r>
  <r>
    <x v="568"/>
    <n v="1.4524600000000001"/>
    <n v="0"/>
    <n v="8"/>
    <n v="0.55000000000000004"/>
    <d v="1899-12-30T00:42:00"/>
    <n v="0.55000000000000004"/>
    <n v="0"/>
  </r>
  <r>
    <x v="569"/>
    <n v="1.4518500000000001"/>
    <n v="0"/>
    <n v="8"/>
    <n v="0.55000000000000004"/>
    <d v="1899-12-30T00:47:00"/>
    <n v="0.55000000000000004"/>
    <n v="0"/>
  </r>
  <r>
    <x v="570"/>
    <n v="1.4599800000000001"/>
    <n v="15.200000000000728"/>
    <n v="15.600000000000364"/>
    <n v="1.1000000000000001"/>
    <d v="1899-12-30T00:18:00"/>
    <n v="1.1000000000000001"/>
    <n v="0"/>
  </r>
  <r>
    <x v="571"/>
    <n v="1.4602299999999999"/>
    <n v="0"/>
    <n v="8.000000000001819"/>
    <n v="0.56000000000000005"/>
    <d v="1899-12-30T01:24:00"/>
    <n v="0.56000000000000005"/>
    <n v="0"/>
  </r>
  <r>
    <x v="572"/>
    <n v="1.4615800000000001"/>
    <n v="0"/>
    <n v="8.000000000001819"/>
    <n v="0.46"/>
    <d v="1899-12-30T02:03:00"/>
    <n v="0"/>
    <n v="0.46"/>
  </r>
  <r>
    <x v="573"/>
    <n v="1.4611499999999999"/>
    <n v="15.099999999998545"/>
    <n v="15.499999999998181"/>
    <n v="1.1000000000000001"/>
    <d v="1899-12-30T01:38:00"/>
    <n v="1.1000000000000001"/>
    <n v="0"/>
  </r>
  <r>
    <x v="574"/>
    <n v="1.45072"/>
    <n v="0"/>
    <n v="7.999999999998181"/>
    <n v="0.55000000000000004"/>
    <d v="1899-12-30T00:37:00"/>
    <n v="0.55000000000000004"/>
    <n v="0"/>
  </r>
  <r>
    <x v="575"/>
    <n v="1.45042"/>
    <n v="0"/>
    <n v="8.000000000001819"/>
    <n v="0.55000000000000004"/>
    <d v="1899-12-30T00:11:00"/>
    <n v="0"/>
    <n v="0.55000000000000004"/>
  </r>
  <r>
    <x v="576"/>
    <n v="1.4511799999999999"/>
    <n v="0"/>
    <n v="8.000000000001819"/>
    <n v="0.55000000000000004"/>
    <d v="1899-12-30T00:51:00"/>
    <n v="0.55000000000000004"/>
    <n v="0"/>
  </r>
  <r>
    <x v="577"/>
    <n v="1.4627300000000001"/>
    <n v="0"/>
    <n v="8.000000000001819"/>
    <n v="0.55000000000000004"/>
    <d v="1899-12-30T00:15:00"/>
    <n v="0"/>
    <n v="0.55000000000000004"/>
  </r>
  <r>
    <x v="578"/>
    <n v="1.46231"/>
    <n v="0"/>
    <n v="8"/>
    <n v="0.55000000000000004"/>
    <d v="1899-12-30T01:09:00"/>
    <n v="0"/>
    <n v="0.55000000000000004"/>
  </r>
  <r>
    <x v="579"/>
    <n v="1.48275"/>
    <n v="85.500000000001819"/>
    <n v="50.100000000000364"/>
    <n v="4.12"/>
    <d v="1899-12-30T09:49:00"/>
    <n v="4.12"/>
    <n v="0"/>
  </r>
  <r>
    <x v="580"/>
    <n v="1.4833099999999999"/>
    <n v="54.400000000001455"/>
    <n v="38.299999999999272"/>
    <n v="2.5099999999999998"/>
    <d v="1899-12-30T01:06:00"/>
    <n v="0"/>
    <n v="2.5099999999999998"/>
  </r>
  <r>
    <x v="581"/>
    <n v="1.48614"/>
    <n v="54.399999999999636"/>
    <n v="38"/>
    <n v="2.62"/>
    <d v="1899-12-30T06:12:00"/>
    <n v="2.62"/>
    <n v="0"/>
  </r>
  <r>
    <x v="582"/>
    <n v="1.4823299999999999"/>
    <n v="32.399999999999636"/>
    <n v="24.200000000000728"/>
    <n v="1.67"/>
    <d v="1899-12-30T01:10:00"/>
    <n v="1.67"/>
    <n v="0"/>
  </r>
  <r>
    <x v="583"/>
    <n v="1.48271"/>
    <n v="0"/>
    <n v="8"/>
    <n v="0.55000000000000004"/>
    <d v="1899-12-30T01:05:00"/>
    <n v="0"/>
    <n v="0.55000000000000004"/>
  </r>
  <r>
    <x v="584"/>
    <n v="1.4810700000000001"/>
    <n v="15.100000000000364"/>
    <n v="15.600000000000364"/>
    <n v="1.1200000000000001"/>
    <d v="1899-12-30T01:25:00"/>
    <n v="0"/>
    <n v="1.1200000000000001"/>
  </r>
  <r>
    <x v="585"/>
    <n v="1.4818899999999999"/>
    <n v="0"/>
    <n v="8"/>
    <n v="0.55000000000000004"/>
    <d v="1899-12-30T00:31:00"/>
    <n v="0"/>
    <n v="0.55000000000000004"/>
  </r>
  <r>
    <x v="586"/>
    <n v="1.48203"/>
    <n v="0"/>
    <n v="8.000000000001819"/>
    <n v="0.55000000000000004"/>
    <d v="1899-12-30T00:19:00"/>
    <n v="0.55000000000000004"/>
    <n v="0"/>
  </r>
  <r>
    <x v="587"/>
    <n v="1.4821299999999999"/>
    <n v="0"/>
    <n v="7.999999999998181"/>
    <n v="0.56000000000000005"/>
    <d v="1899-12-30T00:19:00"/>
    <n v="0"/>
    <n v="0.56000000000000005"/>
  </r>
  <r>
    <x v="588"/>
    <n v="1.48119"/>
    <n v="0"/>
    <n v="7.999999999998181"/>
    <n v="0.55000000000000004"/>
    <d v="1899-12-30T00:05:00"/>
    <n v="0"/>
    <n v="0.55000000000000004"/>
  </r>
  <r>
    <x v="589"/>
    <n v="1.4817400000000001"/>
    <n v="0"/>
    <n v="8.000000000001819"/>
    <n v="0.55000000000000004"/>
    <d v="1899-12-30T00:58:00"/>
    <n v="0"/>
    <n v="0.55000000000000004"/>
  </r>
  <r>
    <x v="590"/>
    <n v="1.49126"/>
    <n v="30.300000000001091"/>
    <n v="23.100000000000364"/>
    <n v="1.6400000000000001"/>
    <d v="1899-12-30T02:19:00"/>
    <n v="0"/>
    <n v="1.6400000000000001"/>
  </r>
  <r>
    <x v="591"/>
    <n v="1.4938800000000001"/>
    <n v="84.499999999998181"/>
    <n v="49.899999999997817"/>
    <n v="4.12"/>
    <d v="1899-12-30T02:58:00"/>
    <n v="4.12"/>
    <n v="0"/>
  </r>
  <r>
    <x v="592"/>
    <n v="1.49061"/>
    <n v="15.400000000001455"/>
    <n v="15.700000000000728"/>
    <n v="1.1800000000000002"/>
    <d v="1899-12-30T04:28:00"/>
    <n v="1.1800000000000002"/>
    <n v="0"/>
  </r>
  <r>
    <x v="593"/>
    <n v="1.4837"/>
    <n v="0"/>
    <n v="8"/>
    <n v="0.55000000000000004"/>
    <d v="1899-12-30T00:30:00"/>
    <n v="0.55000000000000004"/>
    <n v="0"/>
  </r>
  <r>
    <x v="594"/>
    <n v="1.4835400000000001"/>
    <n v="0"/>
    <n v="7.999999999998181"/>
    <n v="0.56000000000000005"/>
    <d v="1899-12-30T02:00:00"/>
    <n v="0.56000000000000005"/>
    <n v="0"/>
  </r>
  <r>
    <x v="595"/>
    <n v="1.4792700000000001"/>
    <n v="0"/>
    <n v="8"/>
    <n v="0.55000000000000004"/>
    <d v="1899-12-30T00:13:00"/>
    <n v="0.55000000000000004"/>
    <n v="0"/>
  </r>
  <r>
    <x v="596"/>
    <n v="1.46974"/>
    <n v="0"/>
    <n v="8"/>
    <n v="0.56000000000000005"/>
    <d v="1899-12-30T01:25:00"/>
    <n v="0"/>
    <n v="0.56000000000000005"/>
  </r>
  <r>
    <x v="597"/>
    <n v="1.46797"/>
    <n v="0"/>
    <n v="8"/>
    <n v="0.55000000000000004"/>
    <d v="1899-12-30T00:14:00"/>
    <n v="0"/>
    <n v="0.55000000000000004"/>
  </r>
  <r>
    <x v="598"/>
    <n v="1.4553700000000001"/>
    <n v="0"/>
    <n v="8.000000000001819"/>
    <n v="0.55000000000000004"/>
    <d v="1899-12-30T01:19:00"/>
    <n v="0"/>
    <n v="0.55000000000000004"/>
  </r>
  <r>
    <x v="599"/>
    <n v="1.4396800000000001"/>
    <n v="0"/>
    <n v="7.999999999998181"/>
    <n v="0.55000000000000004"/>
    <d v="1899-12-30T00:22:00"/>
    <n v="0.55000000000000004"/>
    <n v="0"/>
  </r>
  <r>
    <x v="600"/>
    <n v="1.4395100000000001"/>
    <n v="0"/>
    <n v="8"/>
    <n v="0.59"/>
    <d v="1899-12-30T04:21:00"/>
    <n v="0.59"/>
    <n v="0"/>
  </r>
  <r>
    <x v="601"/>
    <n v="1.4372"/>
    <n v="0"/>
    <n v="8"/>
    <n v="0.55000000000000004"/>
    <d v="1899-12-30T01:11:00"/>
    <n v="0.55000000000000004"/>
    <n v="0"/>
  </r>
  <r>
    <x v="602"/>
    <n v="1.4376899999999999"/>
    <n v="0"/>
    <n v="8"/>
    <n v="0.56000000000000005"/>
    <d v="1899-12-30T01:31:00"/>
    <n v="0"/>
    <n v="0.56000000000000005"/>
  </r>
  <r>
    <x v="603"/>
    <n v="1.4372799999999999"/>
    <n v="0"/>
    <n v="8.000000000001819"/>
    <n v="0.55000000000000004"/>
    <d v="1899-12-30T00:31:00"/>
    <n v="0.55000000000000004"/>
    <n v="0"/>
  </r>
  <r>
    <x v="604"/>
    <n v="1.4330400000000001"/>
    <n v="15.499999999998181"/>
    <n v="15.69999999999709"/>
    <n v="1.1100000000000001"/>
    <d v="1899-12-30T02:25:00"/>
    <n v="1.1100000000000001"/>
    <n v="0"/>
  </r>
  <r>
    <x v="605"/>
    <n v="1.4368700000000001"/>
    <n v="0"/>
    <n v="8.000000000001819"/>
    <n v="0.46"/>
    <d v="1899-12-30T04:01:00"/>
    <n v="0"/>
    <n v="0.46"/>
  </r>
  <r>
    <x v="606"/>
    <n v="1.42537"/>
    <n v="15"/>
    <n v="15.499999999998181"/>
    <n v="1.1000000000000001"/>
    <d v="1899-12-30T01:46:00"/>
    <n v="1.1000000000000001"/>
    <n v="0"/>
  </r>
  <r>
    <x v="607"/>
    <n v="1.42672"/>
    <n v="0"/>
    <n v="8"/>
    <n v="0.55000000000000004"/>
    <d v="1899-12-30T00:38:00"/>
    <n v="0"/>
    <n v="0.55000000000000004"/>
  </r>
  <r>
    <x v="608"/>
    <n v="1.43163"/>
    <n v="0"/>
    <n v="7.999999999998181"/>
    <n v="0.56000000000000005"/>
    <d v="1899-12-30T00:04:00"/>
    <n v="0"/>
    <n v="0.56000000000000005"/>
  </r>
  <r>
    <x v="609"/>
    <n v="1.43102"/>
    <n v="15.199999999998909"/>
    <n v="15.600000000000364"/>
    <n v="1.0900000000000001"/>
    <d v="1899-12-30T02:32:00"/>
    <n v="1.0900000000000001"/>
    <n v="0"/>
  </r>
  <r>
    <x v="610"/>
    <n v="1.4317599999999999"/>
    <n v="0"/>
    <n v="7.999999999998181"/>
    <n v="0.56000000000000005"/>
    <d v="1899-12-30T02:30:00"/>
    <n v="0"/>
    <n v="0.56000000000000005"/>
  </r>
  <r>
    <x v="611"/>
    <n v="1.4232100000000001"/>
    <n v="30.599999999998545"/>
    <n v="23.399999999999636"/>
    <n v="1.6700000000000002"/>
    <d v="1899-12-30T00:55:00"/>
    <n v="0"/>
    <n v="1.6700000000000002"/>
  </r>
  <r>
    <x v="612"/>
    <n v="1.4214599999999999"/>
    <n v="15.299999999997453"/>
    <n v="15.699999999998909"/>
    <n v="1.1100000000000001"/>
    <d v="1899-12-30T00:29:00"/>
    <n v="0"/>
    <n v="1.1100000000000001"/>
  </r>
  <r>
    <x v="613"/>
    <n v="1.4222600000000001"/>
    <n v="15"/>
    <n v="15.5"/>
    <n v="1.1100000000000001"/>
    <d v="1899-12-30T03:32:00"/>
    <n v="1.1100000000000001"/>
    <n v="0"/>
  </r>
  <r>
    <x v="614"/>
    <n v="1.4335199999999999"/>
    <n v="0"/>
    <n v="8.000000000001819"/>
    <n v="0.55000000000000004"/>
    <d v="1899-12-30T00:12:00"/>
    <n v="0.55000000000000004"/>
    <n v="0"/>
  </r>
  <r>
    <x v="615"/>
    <n v="1.4328399999999999"/>
    <n v="0"/>
    <n v="8"/>
    <n v="0.55000000000000004"/>
    <d v="1899-12-30T00:30:00"/>
    <n v="0.55000000000000004"/>
    <n v="0"/>
  </r>
  <r>
    <x v="616"/>
    <n v="1.4331"/>
    <n v="0"/>
    <n v="8"/>
    <n v="0.55000000000000004"/>
    <d v="1899-12-30T00:09:00"/>
    <n v="0.55000000000000004"/>
    <n v="0"/>
  </r>
  <r>
    <x v="617"/>
    <n v="1.43814"/>
    <n v="0"/>
    <n v="7.999999999998181"/>
    <n v="0.55000000000000004"/>
    <d v="1899-12-30T00:20:00"/>
    <n v="0"/>
    <n v="0.55000000000000004"/>
  </r>
  <r>
    <x v="618"/>
    <n v="1.4413100000000001"/>
    <n v="15.200000000000728"/>
    <n v="15.600000000000364"/>
    <n v="1.1100000000000001"/>
    <d v="1899-12-30T02:03:00"/>
    <n v="0"/>
    <n v="1.1100000000000001"/>
  </r>
  <r>
    <x v="619"/>
    <n v="1.42987"/>
    <n v="0"/>
    <n v="7.999999999998181"/>
    <n v="0.55000000000000004"/>
    <d v="1899-12-30T02:29:00"/>
    <n v="0"/>
    <n v="0.55000000000000004"/>
  </r>
  <r>
    <x v="620"/>
    <n v="1.4338"/>
    <n v="53.200000000000728"/>
    <n v="37.600000000000364"/>
    <n v="2.48"/>
    <d v="1899-12-30T13:44:00"/>
    <n v="2.48"/>
    <n v="0"/>
  </r>
  <r>
    <x v="621"/>
    <n v="1.43567"/>
    <n v="15.299999999999272"/>
    <n v="15.599999999998545"/>
    <n v="1.1000000000000001"/>
    <d v="1899-12-30T01:30:00"/>
    <n v="1.1000000000000001"/>
    <n v="0"/>
  </r>
  <r>
    <x v="622"/>
    <n v="1.44367"/>
    <n v="0"/>
    <n v="7.999999999998181"/>
    <n v="0.55000000000000004"/>
    <d v="1899-12-30T00:32:00"/>
    <n v="0.55000000000000004"/>
    <n v="0"/>
  </r>
  <r>
    <x v="623"/>
    <n v="1.4432"/>
    <n v="0"/>
    <n v="8"/>
    <n v="0.55000000000000004"/>
    <d v="1899-12-30T01:18:00"/>
    <n v="0.55000000000000004"/>
    <n v="0"/>
  </r>
  <r>
    <x v="624"/>
    <n v="1.45116"/>
    <n v="0"/>
    <n v="8"/>
    <n v="0.55000000000000004"/>
    <d v="1899-12-30T01:19:00"/>
    <n v="0"/>
    <n v="0.55000000000000004"/>
  </r>
  <r>
    <x v="625"/>
    <n v="1.4510099999999999"/>
    <n v="0"/>
    <n v="8.000000000001819"/>
    <n v="0.55000000000000004"/>
    <d v="1899-12-30T00:01:00"/>
    <n v="0.55000000000000004"/>
    <n v="0"/>
  </r>
  <r>
    <x v="626"/>
    <n v="1.4510000000000001"/>
    <n v="0"/>
    <n v="8"/>
    <n v="0.55000000000000004"/>
    <d v="1899-12-30T00:22:00"/>
    <n v="0.55000000000000004"/>
    <n v="0"/>
  </r>
  <r>
    <x v="627"/>
    <n v="1.4500999999999999"/>
    <n v="0"/>
    <n v="8"/>
    <n v="0.55000000000000004"/>
    <d v="1899-12-30T00:02:00"/>
    <n v="0"/>
    <n v="0.55000000000000004"/>
  </r>
  <r>
    <x v="628"/>
    <n v="1.4505699999999999"/>
    <n v="0"/>
    <n v="8.000000000001819"/>
    <n v="0.56000000000000005"/>
    <d v="1899-12-30T00:44:00"/>
    <n v="0.56000000000000005"/>
    <n v="0"/>
  </r>
  <r>
    <x v="629"/>
    <n v="1.44065"/>
    <n v="0"/>
    <n v="7.999999999998181"/>
    <n v="0.55000000000000004"/>
    <d v="1899-12-30T00:41:00"/>
    <n v="0.55000000000000004"/>
    <n v="0"/>
  </r>
  <r>
    <x v="630"/>
    <n v="1.4403600000000001"/>
    <n v="15.000000000001819"/>
    <n v="15.500000000001819"/>
    <n v="1.02"/>
    <d v="1899-12-30T03:52:00"/>
    <n v="0"/>
    <n v="1.02"/>
  </r>
  <r>
    <x v="631"/>
    <n v="1.4501299999999999"/>
    <n v="0"/>
    <n v="8"/>
    <n v="0.55000000000000004"/>
    <d v="1899-12-30T00:14:00"/>
    <n v="0"/>
    <n v="0.55000000000000004"/>
  </r>
  <r>
    <x v="632"/>
    <n v="1.4481999999999999"/>
    <n v="0"/>
    <n v="8"/>
    <n v="0.55000000000000004"/>
    <d v="1899-12-30T00:23:00"/>
    <n v="0"/>
    <n v="0.55000000000000004"/>
  </r>
  <r>
    <x v="633"/>
    <n v="1.4476500000000001"/>
    <n v="15.199999999998909"/>
    <n v="15.600000000000364"/>
    <n v="0.55000000000000004"/>
    <d v="1899-12-30T03:29:00"/>
    <n v="0"/>
    <n v="0.55000000000000004"/>
  </r>
  <r>
    <x v="634"/>
    <n v="1.44909"/>
    <n v="0"/>
    <n v="7.999999999998181"/>
    <n v="0.55000000000000004"/>
    <d v="1899-12-30T00:21:00"/>
    <n v="0"/>
    <n v="0.55000000000000004"/>
  </r>
  <r>
    <x v="635"/>
    <n v="1.4501900000000001"/>
    <n v="0"/>
    <n v="8.000000000001819"/>
    <n v="0.46"/>
    <d v="1899-12-30T02:39:00"/>
    <n v="0"/>
    <n v="0.46"/>
  </r>
  <r>
    <x v="636"/>
    <n v="1.4491400000000001"/>
    <n v="0"/>
    <n v="7.999999999998181"/>
    <n v="0.56000000000000005"/>
    <d v="1899-12-30T00:15:00"/>
    <n v="0.56000000000000005"/>
    <n v="0"/>
  </r>
  <r>
    <x v="637"/>
    <n v="1.4375100000000001"/>
    <n v="0"/>
    <n v="8.000000000001819"/>
    <n v="0.55000000000000004"/>
    <d v="1899-12-30T00:43:00"/>
    <n v="0"/>
    <n v="0.55000000000000004"/>
  </r>
  <r>
    <x v="638"/>
    <n v="1.4373199999999999"/>
    <n v="0"/>
    <n v="7.999999999998181"/>
    <n v="0.55000000000000004"/>
    <d v="1899-12-30T00:58:00"/>
    <n v="0"/>
    <n v="0.55000000000000004"/>
  </r>
  <r>
    <x v="639"/>
    <n v="1.4375"/>
    <n v="0"/>
    <n v="8"/>
    <n v="0.56000000000000005"/>
    <d v="1899-12-30T02:06:00"/>
    <n v="0.56000000000000005"/>
    <n v="0"/>
  </r>
  <r>
    <x v="640"/>
    <n v="1.4389799999999999"/>
    <n v="0"/>
    <n v="8.000000000001819"/>
    <n v="0.56000000000000005"/>
    <d v="1899-12-30T04:25:00"/>
    <n v="0.56000000000000005"/>
    <n v="0"/>
  </r>
  <r>
    <x v="641"/>
    <n v="1.43899"/>
    <n v="0"/>
    <n v="8"/>
    <n v="0.56000000000000005"/>
    <d v="1899-12-30T00:13:00"/>
    <n v="0.56000000000000005"/>
    <n v="0"/>
  </r>
  <r>
    <x v="642"/>
    <n v="1.4394400000000001"/>
    <n v="0"/>
    <n v="8"/>
    <n v="0.56000000000000005"/>
    <d v="1899-12-30T00:06:00"/>
    <n v="0.56000000000000005"/>
    <n v="0"/>
  </r>
  <r>
    <x v="643"/>
    <n v="1.4386699999999999"/>
    <n v="0"/>
    <n v="8"/>
    <n v="0.56000000000000005"/>
    <d v="1899-12-30T00:14:00"/>
    <n v="0"/>
    <n v="0.56000000000000005"/>
  </r>
  <r>
    <x v="644"/>
    <n v="1.4391099999999999"/>
    <n v="15"/>
    <n v="15.500000000001819"/>
    <n v="1.1200000000000001"/>
    <d v="1899-12-30T02:06:00"/>
    <n v="1.1200000000000001"/>
    <n v="0"/>
  </r>
  <r>
    <x v="645"/>
    <n v="1.4317800000000001"/>
    <n v="0"/>
    <n v="8.000000000001819"/>
    <n v="0.55000000000000004"/>
    <d v="1899-12-30T00:13:00"/>
    <n v="0"/>
    <n v="0.55000000000000004"/>
  </r>
  <r>
    <x v="646"/>
    <n v="1.43157"/>
    <n v="0"/>
    <n v="8"/>
    <n v="0.55000000000000004"/>
    <d v="1899-12-30T00:25:00"/>
    <n v="0"/>
    <n v="0.55000000000000004"/>
  </r>
  <r>
    <x v="647"/>
    <n v="1.4314899999999999"/>
    <n v="15.899999999999636"/>
    <n v="15.999999999998181"/>
    <n v="1.1200000000000001"/>
    <d v="1899-12-30T01:57:00"/>
    <n v="0"/>
    <n v="1.1200000000000001"/>
  </r>
  <r>
    <x v="648"/>
    <n v="1.43008"/>
    <n v="0"/>
    <n v="8"/>
    <n v="0.56000000000000005"/>
    <d v="1899-12-30T00:21:00"/>
    <n v="0.56000000000000005"/>
    <n v="0"/>
  </r>
  <r>
    <x v="649"/>
    <n v="1.42981"/>
    <n v="0"/>
    <n v="8.000000000001819"/>
    <n v="0.55000000000000004"/>
    <d v="1899-12-30T00:28:00"/>
    <n v="0"/>
    <n v="0.55000000000000004"/>
  </r>
  <r>
    <x v="650"/>
    <n v="1.4300299999999999"/>
    <n v="0"/>
    <n v="8.000000000001819"/>
    <n v="0.55000000000000004"/>
    <d v="1899-12-30T00:09:00"/>
    <n v="0.55000000000000004"/>
    <n v="0"/>
  </r>
  <r>
    <x v="651"/>
    <n v="1.43014"/>
    <n v="0"/>
    <n v="8.000000000001819"/>
    <n v="0.55000000000000004"/>
    <d v="1899-12-30T01:55:00"/>
    <n v="0.55000000000000004"/>
    <n v="0"/>
  </r>
  <r>
    <x v="652"/>
    <n v="1.43333"/>
    <n v="61.100000000002183"/>
    <n v="37.000000000001819"/>
    <n v="1.8800000000000001"/>
    <d v="1899-12-30T08:46:00"/>
    <n v="1.8800000000000001"/>
    <n v="0"/>
  </r>
  <r>
    <x v="652"/>
    <n v="1.4333400000000001"/>
    <n v="0"/>
    <n v="-1.1000000000021828"/>
    <n v="-0.08"/>
    <d v="1899-12-30T00:00:00"/>
    <n v="-0.08"/>
    <n v="0"/>
  </r>
  <r>
    <x v="653"/>
    <n v="1.4293"/>
    <n v="15.600000000000364"/>
    <n v="15.799999999999272"/>
    <n v="1.1000000000000001"/>
    <d v="1899-12-30T00:39:00"/>
    <n v="0"/>
    <n v="1.1000000000000001"/>
  </r>
  <r>
    <x v="654"/>
    <n v="1.4296"/>
    <n v="15.100000000002183"/>
    <n v="15.600000000000364"/>
    <n v="0.94"/>
    <d v="1899-12-30T03:12:00"/>
    <n v="0"/>
    <n v="0.94"/>
  </r>
  <r>
    <x v="655"/>
    <n v="1.42171"/>
    <n v="116.5"/>
    <n v="65"/>
    <n v="6.0900000000000007"/>
    <d v="1899-12-30T19:52:00"/>
    <n v="0"/>
    <n v="6.0900000000000007"/>
  </r>
  <r>
    <x v="656"/>
    <n v="1.42062"/>
    <n v="31.000000000001819"/>
    <n v="23.5"/>
    <n v="1.68"/>
    <d v="1899-12-30T01:41:00"/>
    <n v="1.68"/>
    <n v="0"/>
  </r>
  <r>
    <x v="657"/>
    <n v="1.4216200000000001"/>
    <n v="30.200000000000728"/>
    <n v="23.099999999998545"/>
    <n v="1.6600000000000001"/>
    <d v="1899-12-30T00:27:00"/>
    <n v="1.6600000000000001"/>
    <n v="0"/>
  </r>
  <r>
    <x v="658"/>
    <n v="1.41645"/>
    <n v="15.600000000000364"/>
    <n v="15.799999999999272"/>
    <n v="0.82000000000000006"/>
    <d v="1899-12-30T02:05:00"/>
    <n v="0"/>
    <n v="0.82000000000000006"/>
  </r>
  <r>
    <x v="659"/>
    <n v="1.4161300000000001"/>
    <n v="15.299999999999272"/>
    <n v="15.599999999998545"/>
    <n v="1.1000000000000001"/>
    <d v="1899-12-30T03:04:00"/>
    <n v="1.1000000000000001"/>
    <n v="0"/>
  </r>
  <r>
    <x v="660"/>
    <n v="1.4190700000000001"/>
    <n v="0"/>
    <n v="7.999999999998181"/>
    <n v="0.56000000000000005"/>
    <d v="1899-12-30T01:42:00"/>
    <n v="0.56000000000000005"/>
    <n v="0"/>
  </r>
  <r>
    <x v="661"/>
    <n v="1.41567"/>
    <n v="0"/>
    <n v="8"/>
    <n v="0.46"/>
    <d v="1899-12-30T02:08:00"/>
    <n v="0"/>
    <n v="0.46"/>
  </r>
  <r>
    <x v="662"/>
    <n v="1.4152"/>
    <n v="0"/>
    <n v="8"/>
    <n v="0.55000000000000004"/>
    <d v="1899-12-30T00:08:00"/>
    <n v="0.55000000000000004"/>
    <n v="0"/>
  </r>
  <r>
    <x v="663"/>
    <n v="1.4157500000000001"/>
    <n v="0"/>
    <n v="8"/>
    <n v="0.55000000000000004"/>
    <d v="1899-12-30T01:06:00"/>
    <n v="0"/>
    <n v="0.55000000000000004"/>
  </r>
  <r>
    <x v="664"/>
    <n v="1.4165099999999999"/>
    <n v="0"/>
    <n v="8.000000000001819"/>
    <n v="0.55000000000000004"/>
    <d v="1899-12-30T00:59:00"/>
    <n v="0.55000000000000004"/>
    <n v="0"/>
  </r>
  <r>
    <x v="665"/>
    <n v="1.4158900000000001"/>
    <n v="0"/>
    <n v="7.999999999998181"/>
    <n v="0.56999999999999995"/>
    <d v="1899-12-30T09:29:00"/>
    <n v="0.56999999999999995"/>
    <n v="0"/>
  </r>
  <r>
    <x v="666"/>
    <n v="1.42008"/>
    <n v="0"/>
    <n v="8"/>
    <n v="0.55000000000000004"/>
    <d v="1899-12-30T00:28:00"/>
    <n v="0.55000000000000004"/>
    <n v="0"/>
  </r>
  <r>
    <x v="667"/>
    <n v="1.4322999999999999"/>
    <n v="0"/>
    <n v="8.000000000001819"/>
    <n v="0.55000000000000004"/>
    <d v="1899-12-30T01:10:00"/>
    <n v="0.55000000000000004"/>
    <n v="0"/>
  </r>
  <r>
    <x v="668"/>
    <n v="1.43299"/>
    <n v="0"/>
    <n v="7.999999999998181"/>
    <n v="0.28000000000000003"/>
    <d v="1899-12-30T02:38:00"/>
    <n v="0"/>
    <n v="0.28000000000000003"/>
  </r>
  <r>
    <x v="669"/>
    <n v="1.43574"/>
    <n v="0"/>
    <n v="7.999999999998181"/>
    <n v="0.46"/>
    <d v="1899-12-30T03:40:00"/>
    <n v="0"/>
    <n v="0.46"/>
  </r>
  <r>
    <x v="670"/>
    <n v="1.4399"/>
    <n v="0"/>
    <n v="8.000000000001819"/>
    <n v="0.56000000000000005"/>
    <d v="1899-12-30T02:03:00"/>
    <n v="0.56000000000000005"/>
    <n v="0"/>
  </r>
  <r>
    <x v="671"/>
    <n v="1.4387799999999999"/>
    <n v="30.5"/>
    <n v="23.199999999998909"/>
    <n v="1.6500000000000001"/>
    <d v="1899-12-30T13:06:00"/>
    <n v="0"/>
    <n v="1.6500000000000001"/>
  </r>
  <r>
    <x v="672"/>
    <n v="1.4409400000000001"/>
    <n v="0"/>
    <n v="8.000000000001819"/>
    <n v="0.46"/>
    <d v="1899-12-30T02:42:00"/>
    <n v="0"/>
    <n v="0.46"/>
  </r>
  <r>
    <x v="673"/>
    <n v="1.44451"/>
    <n v="0"/>
    <n v="8"/>
    <n v="0.56000000000000005"/>
    <d v="1899-12-30T00:08:00"/>
    <n v="0"/>
    <n v="0.56000000000000005"/>
  </r>
  <r>
    <x v="674"/>
    <n v="1.4452700000000001"/>
    <n v="0"/>
    <n v="7.999999999998181"/>
    <n v="0.55000000000000004"/>
    <d v="1899-12-30T00:05:00"/>
    <n v="0.55000000000000004"/>
    <n v="0"/>
  </r>
  <r>
    <x v="675"/>
    <n v="1.4451799999999999"/>
    <n v="15.600000000000364"/>
    <n v="15.800000000001091"/>
    <n v="1.1000000000000001"/>
    <d v="1899-12-30T01:44:00"/>
    <n v="1.1000000000000001"/>
    <n v="0"/>
  </r>
  <r>
    <x v="676"/>
    <n v="1.45034"/>
    <n v="0"/>
    <n v="8"/>
    <n v="0.55000000000000004"/>
    <d v="1899-12-30T00:55:00"/>
    <n v="0"/>
    <n v="0.55000000000000004"/>
  </r>
  <r>
    <x v="677"/>
    <n v="1.45001"/>
    <n v="0"/>
    <n v="8"/>
    <n v="0.55000000000000004"/>
    <d v="1899-12-30T00:41:00"/>
    <n v="0"/>
    <n v="0.55000000000000004"/>
  </r>
  <r>
    <x v="678"/>
    <n v="1.4496199999999999"/>
    <n v="0"/>
    <n v="8.000000000001819"/>
    <n v="0.55000000000000004"/>
    <d v="1899-12-30T00:10:00"/>
    <n v="0.55000000000000004"/>
    <n v="0"/>
  </r>
  <r>
    <x v="679"/>
    <n v="1.4496199999999999"/>
    <n v="0"/>
    <n v="8.000000000001819"/>
    <n v="0.55000000000000004"/>
    <d v="1899-12-30T00:22:00"/>
    <n v="0.55000000000000004"/>
    <n v="0"/>
  </r>
  <r>
    <x v="680"/>
    <n v="1.4373400000000001"/>
    <n v="0"/>
    <n v="8.000000000001819"/>
    <n v="0.46"/>
    <d v="1899-12-30T03:21:00"/>
    <n v="0"/>
    <n v="0.46"/>
  </r>
  <r>
    <x v="681"/>
    <n v="1.43598"/>
    <n v="0"/>
    <n v="8.000000000001819"/>
    <n v="0.55000000000000004"/>
    <d v="1899-12-30T00:13:00"/>
    <n v="0"/>
    <n v="0.55000000000000004"/>
  </r>
  <r>
    <x v="682"/>
    <n v="1.4295199999999999"/>
    <n v="0"/>
    <n v="7.999999999998181"/>
    <n v="0.55000000000000004"/>
    <d v="1899-12-30T00:09:00"/>
    <n v="0"/>
    <n v="0.55000000000000004"/>
  </r>
  <r>
    <x v="683"/>
    <n v="1.42574"/>
    <n v="30.799999999999272"/>
    <n v="23.5"/>
    <n v="1.6400000000000001"/>
    <d v="1899-12-30T00:55:00"/>
    <n v="0"/>
    <n v="1.6400000000000001"/>
  </r>
  <r>
    <x v="684"/>
    <n v="1.41957"/>
    <n v="0"/>
    <n v="8"/>
    <n v="0.27"/>
    <d v="1899-12-30T02:41:00"/>
    <n v="0"/>
    <n v="0.27"/>
  </r>
  <r>
    <x v="685"/>
    <n v="1.42161"/>
    <n v="57.900000000001455"/>
    <n v="36"/>
    <n v="1.87"/>
    <d v="1899-12-30T13:57:00"/>
    <n v="1.87"/>
    <n v="0"/>
  </r>
  <r>
    <x v="685"/>
    <n v="1.4220699999999999"/>
    <n v="0"/>
    <n v="-6.5999999999985448"/>
    <n v="-0.46"/>
    <d v="1899-12-30T00:00:00"/>
    <n v="-0.46"/>
    <n v="0"/>
  </r>
  <r>
    <x v="686"/>
    <n v="1.4198299999999999"/>
    <n v="15"/>
    <n v="15.500000000001819"/>
    <n v="1.1000000000000001"/>
    <d v="1899-12-30T00:09:00"/>
    <n v="1.1000000000000001"/>
    <n v="0"/>
  </r>
  <r>
    <x v="687"/>
    <n v="1.42049"/>
    <n v="15.099999999998545"/>
    <n v="15.5"/>
    <n v="1.0900000000000001"/>
    <d v="1899-12-30T00:35:00"/>
    <n v="1.0900000000000001"/>
    <n v="0"/>
  </r>
  <r>
    <x v="688"/>
    <n v="1.41988"/>
    <n v="15.099999999998545"/>
    <n v="15.499999999998181"/>
    <n v="1.1000000000000001"/>
    <d v="1899-12-30T01:08:00"/>
    <n v="1.1000000000000001"/>
    <n v="0"/>
  </r>
  <r>
    <x v="689"/>
    <n v="1.4193"/>
    <n v="0"/>
    <n v="7.999999999998181"/>
    <n v="0.55000000000000004"/>
    <d v="1899-12-30T00:27:00"/>
    <n v="0"/>
    <n v="0.55000000000000004"/>
  </r>
  <r>
    <x v="690"/>
    <n v="1.42387"/>
    <n v="0"/>
    <n v="8.000000000001819"/>
    <n v="0.56999999999999995"/>
    <d v="1899-12-30T01:56:00"/>
    <n v="0.56999999999999995"/>
    <n v="0"/>
  </r>
  <r>
    <x v="691"/>
    <n v="1.42323"/>
    <n v="0"/>
    <n v="8"/>
    <n v="0.55000000000000004"/>
    <d v="1899-12-30T00:52:00"/>
    <n v="0.55000000000000004"/>
    <n v="0"/>
  </r>
  <r>
    <x v="692"/>
    <n v="1.43275"/>
    <n v="0"/>
    <n v="8"/>
    <n v="0.55000000000000004"/>
    <d v="1899-12-30T00:44:00"/>
    <n v="0"/>
    <n v="0.55000000000000004"/>
  </r>
  <r>
    <x v="693"/>
    <n v="1.44516"/>
    <n v="0"/>
    <n v="8"/>
    <n v="0.56000000000000005"/>
    <d v="1899-12-30T00:15:00"/>
    <n v="0"/>
    <n v="0.56000000000000005"/>
  </r>
  <r>
    <x v="694"/>
    <n v="1.44556"/>
    <n v="0"/>
    <n v="8"/>
    <n v="0.46"/>
    <d v="1899-12-30T03:51:00"/>
    <n v="0"/>
    <n v="0.46"/>
  </r>
  <r>
    <x v="695"/>
    <n v="1.44313"/>
    <n v="0"/>
    <n v="7.999999999998181"/>
    <n v="0.55000000000000004"/>
    <d v="1899-12-30T00:25:00"/>
    <n v="0.55000000000000004"/>
    <n v="0"/>
  </r>
  <r>
    <x v="696"/>
    <n v="1.44163"/>
    <n v="0"/>
    <n v="7.999999999998181"/>
    <n v="0.55000000000000004"/>
    <d v="1899-12-30T00:01:00"/>
    <n v="0"/>
    <n v="0.55000000000000004"/>
  </r>
  <r>
    <x v="697"/>
    <n v="1.4398500000000001"/>
    <n v="30.099999999998545"/>
    <n v="22.999999999998181"/>
    <n v="1.6600000000000001"/>
    <d v="1899-12-30T02:35:00"/>
    <n v="0"/>
    <n v="1.6600000000000001"/>
  </r>
  <r>
    <x v="698"/>
    <n v="1.4402600000000001"/>
    <n v="0"/>
    <n v="8"/>
    <n v="0.55000000000000004"/>
    <d v="1899-12-30T00:21:00"/>
    <n v="0"/>
    <n v="0.55000000000000004"/>
  </r>
  <r>
    <x v="699"/>
    <n v="1.4401299999999999"/>
    <n v="15.000000000001819"/>
    <n v="15.500000000001819"/>
    <n v="1.1100000000000001"/>
    <d v="1899-12-30T01:02:00"/>
    <n v="1.1100000000000001"/>
    <n v="0"/>
  </r>
  <r>
    <x v="700"/>
    <n v="1.4408399999999999"/>
    <n v="15.399999999999636"/>
    <n v="15.700000000000728"/>
    <n v="1.1000000000000001"/>
    <d v="1899-12-30T01:34:00"/>
    <n v="1.1000000000000001"/>
    <n v="0"/>
  </r>
  <r>
    <x v="701"/>
    <n v="1.43675"/>
    <n v="15.100000000000364"/>
    <n v="15.600000000000364"/>
    <n v="0.94"/>
    <d v="1899-12-30T03:06:00"/>
    <n v="0"/>
    <n v="0.94"/>
  </r>
  <r>
    <x v="702"/>
    <n v="1.4380599999999999"/>
    <n v="15"/>
    <n v="15.500000000001819"/>
    <n v="1.1100000000000001"/>
    <d v="1899-12-30T01:22:00"/>
    <n v="1.1100000000000001"/>
    <n v="0"/>
  </r>
  <r>
    <x v="703"/>
    <n v="1.4594499999999999"/>
    <n v="15"/>
    <n v="15.5"/>
    <n v="1.1300000000000001"/>
    <d v="1899-12-30T03:19:00"/>
    <n v="1.1300000000000001"/>
    <n v="0"/>
  </r>
  <r>
    <x v="704"/>
    <n v="1.47862"/>
    <n v="15.099999999998545"/>
    <n v="15.600000000000364"/>
    <n v="1.1100000000000001"/>
    <d v="1899-12-30T02:08:00"/>
    <n v="0"/>
    <n v="1.1100000000000001"/>
  </r>
  <r>
    <x v="705"/>
    <n v="1.4740899999999999"/>
    <n v="15.800000000001091"/>
    <n v="15.899999999999636"/>
    <n v="1.0900000000000001"/>
    <d v="1899-12-30T04:03:00"/>
    <n v="0"/>
    <n v="1.0900000000000001"/>
  </r>
  <r>
    <x v="706"/>
    <n v="1.4870399999999999"/>
    <n v="0"/>
    <n v="8"/>
    <n v="0.55000000000000004"/>
    <d v="1899-12-30T01:06:00"/>
    <n v="0.55000000000000004"/>
    <n v="0"/>
  </r>
  <r>
    <x v="707"/>
    <n v="1.49566"/>
    <n v="0"/>
    <n v="8"/>
    <n v="0.55000000000000004"/>
    <d v="1899-12-30T00:46:00"/>
    <n v="0"/>
    <n v="0.55000000000000004"/>
  </r>
  <r>
    <x v="708"/>
    <n v="1.4949399999999999"/>
    <n v="0"/>
    <n v="8.000000000001819"/>
    <n v="0.55000000000000004"/>
    <d v="1899-12-30T00:22:00"/>
    <n v="0.55000000000000004"/>
    <n v="0"/>
  </r>
  <r>
    <x v="709"/>
    <n v="1.4959800000000001"/>
    <n v="32.000000000001819"/>
    <n v="24.299999999999272"/>
    <n v="1.64"/>
    <d v="1899-12-30T00:53:00"/>
    <n v="1.64"/>
    <n v="0"/>
  </r>
  <r>
    <x v="710"/>
    <n v="1.49864"/>
    <n v="53.899999999999636"/>
    <n v="37.800000000001091"/>
    <n v="2.4899999999999998"/>
    <d v="1899-12-30T04:47:00"/>
    <n v="2.4899999999999998"/>
    <n v="0"/>
  </r>
  <r>
    <x v="711"/>
    <n v="1.4917"/>
    <n v="0"/>
    <n v="8.000000000001819"/>
    <n v="0.55000000000000004"/>
    <d v="1899-12-30T00:18:00"/>
    <n v="0"/>
    <n v="0.55000000000000004"/>
  </r>
  <r>
    <x v="712"/>
    <n v="1.49038"/>
    <n v="0"/>
    <n v="7.999999999998181"/>
    <n v="0.55000000000000004"/>
    <d v="1899-12-30T00:25:00"/>
    <n v="0.55000000000000004"/>
    <n v="0"/>
  </r>
  <r>
    <x v="713"/>
    <n v="1.49003"/>
    <n v="0"/>
    <n v="7.999999999998181"/>
    <n v="0.55000000000000004"/>
    <d v="1899-12-30T00:11:00"/>
    <n v="0"/>
    <n v="0.55000000000000004"/>
  </r>
  <r>
    <x v="714"/>
    <n v="1.4871700000000001"/>
    <n v="31.200000000000728"/>
    <n v="23.700000000002547"/>
    <n v="1.5899999999999999"/>
    <d v="1899-12-30T05:35:00"/>
    <n v="0"/>
    <n v="1.5899999999999999"/>
  </r>
  <r>
    <x v="715"/>
    <n v="1.48925"/>
    <n v="30.200000000000728"/>
    <n v="23.100000000000364"/>
    <n v="1.3800000000000001"/>
    <d v="1899-12-30T05:23:00"/>
    <n v="0"/>
    <n v="1.3800000000000001"/>
  </r>
  <r>
    <x v="716"/>
    <n v="1.50515"/>
    <n v="0"/>
    <n v="8"/>
    <n v="0.55000000000000004"/>
    <d v="1899-12-30T01:13:00"/>
    <n v="0"/>
    <n v="0.55000000000000004"/>
  </r>
  <r>
    <x v="717"/>
    <n v="1.50804"/>
    <n v="0"/>
    <n v="8"/>
    <n v="0.55000000000000004"/>
    <d v="1899-12-30T00:20:00"/>
    <n v="0"/>
    <n v="0.55000000000000004"/>
  </r>
  <r>
    <x v="718"/>
    <n v="1.5079400000000001"/>
    <n v="0"/>
    <n v="7.999999999998181"/>
    <n v="0.55000000000000004"/>
    <d v="1899-12-30T00:58:00"/>
    <n v="0.55000000000000004"/>
    <n v="0"/>
  </r>
  <r>
    <x v="719"/>
    <n v="1.5061599999999999"/>
    <n v="0"/>
    <n v="7.999999999998181"/>
    <n v="0.56000000000000005"/>
    <d v="1899-12-30T00:58:00"/>
    <n v="0"/>
    <n v="0.56000000000000005"/>
  </r>
  <r>
    <x v="720"/>
    <n v="1.50404"/>
    <n v="15.199999999998909"/>
    <n v="15.599999999998545"/>
    <n v="1.0900000000000001"/>
    <d v="1899-12-30T00:54:00"/>
    <n v="0"/>
    <n v="1.0900000000000001"/>
  </r>
  <r>
    <x v="721"/>
    <n v="1.5115499999999999"/>
    <n v="0"/>
    <n v="8"/>
    <n v="0.55000000000000004"/>
    <d v="1899-12-30T00:07:00"/>
    <n v="0.55000000000000004"/>
    <n v="0"/>
  </r>
  <r>
    <x v="722"/>
    <n v="1.50454"/>
    <n v="0"/>
    <n v="8"/>
    <n v="0.56000000000000005"/>
    <d v="1899-12-30T01:33:00"/>
    <n v="0.56000000000000005"/>
    <n v="0"/>
  </r>
  <r>
    <x v="723"/>
    <n v="1.5207299999999999"/>
    <n v="15.000000000001819"/>
    <n v="15.5"/>
    <n v="1.1100000000000001"/>
    <d v="1899-12-30T01:10:00"/>
    <n v="0"/>
    <n v="1.1100000000000001"/>
  </r>
  <r>
    <x v="724"/>
    <n v="1.5242100000000001"/>
    <n v="0"/>
    <n v="8"/>
    <n v="0.56000000000000005"/>
    <d v="1899-12-30T00:37:00"/>
    <n v="0.56000000000000005"/>
    <n v="0"/>
  </r>
  <r>
    <x v="725"/>
    <n v="1.53938"/>
    <n v="17.700000000000728"/>
    <n v="16.800000000001091"/>
    <n v="1.1099999999999999"/>
    <d v="1899-12-30T03:06:00"/>
    <n v="1.1099999999999999"/>
    <n v="0"/>
  </r>
  <r>
    <x v="726"/>
    <n v="1.5389699999999999"/>
    <n v="0"/>
    <n v="8.000000000001819"/>
    <n v="0.55000000000000004"/>
    <d v="1899-12-30T01:11:00"/>
    <n v="0.55000000000000004"/>
    <n v="0"/>
  </r>
  <r>
    <x v="727"/>
    <n v="1.53305"/>
    <n v="0"/>
    <n v="8"/>
    <n v="0.56000000000000005"/>
    <d v="1899-12-30T00:23:00"/>
    <n v="0.56000000000000005"/>
    <n v="0"/>
  </r>
  <r>
    <x v="728"/>
    <n v="1.53294"/>
    <n v="0"/>
    <n v="7.999999999998181"/>
    <n v="0.55000000000000004"/>
    <d v="1899-12-30T00:15:00"/>
    <n v="0"/>
    <n v="0.55000000000000004"/>
  </r>
  <r>
    <x v="729"/>
    <n v="1.52633"/>
    <n v="0"/>
    <n v="8.000000000001819"/>
    <n v="0.55000000000000004"/>
    <d v="1899-12-30T00:13:00"/>
    <n v="0.55000000000000004"/>
    <n v="0"/>
  </r>
  <r>
    <x v="730"/>
    <n v="1.5263500000000001"/>
    <n v="0"/>
    <n v="7.999999999998181"/>
    <n v="0.55000000000000004"/>
    <d v="1899-12-30T00:14:00"/>
    <n v="0.55000000000000004"/>
    <n v="0"/>
  </r>
  <r>
    <x v="731"/>
    <n v="1.54409"/>
    <n v="237.19999999999891"/>
    <n v="66.399999999999636"/>
    <n v="19.339999999999996"/>
    <d v="1899-12-30T18:28:00"/>
    <n v="19.339999999999996"/>
    <n v="0"/>
  </r>
  <r>
    <x v="732"/>
    <n v="1.5421100000000001"/>
    <n v="0"/>
    <n v="8"/>
    <n v="0.55000000000000004"/>
    <d v="1899-12-30T00:13:00"/>
    <n v="0.55000000000000004"/>
    <n v="0"/>
  </r>
  <r>
    <x v="733"/>
    <n v="1.54243"/>
    <n v="0"/>
    <n v="7.999999999998181"/>
    <n v="0.55000000000000004"/>
    <d v="1899-12-30T00:10:00"/>
    <n v="0"/>
    <n v="0.55000000000000004"/>
  </r>
  <r>
    <x v="734"/>
    <n v="1.5427"/>
    <n v="0"/>
    <n v="8"/>
    <n v="0.55000000000000004"/>
    <d v="1899-12-30T01:05:00"/>
    <n v="0"/>
    <n v="0.55000000000000004"/>
  </r>
  <r>
    <x v="735"/>
    <n v="1.5391600000000001"/>
    <n v="0"/>
    <n v="8"/>
    <n v="0.55000000000000004"/>
    <d v="1899-12-30T00:10:00"/>
    <n v="0"/>
    <n v="0.55000000000000004"/>
  </r>
  <r>
    <x v="736"/>
    <n v="1.5393399999999999"/>
    <n v="0"/>
    <n v="8.000000000001819"/>
    <n v="0.55000000000000004"/>
    <d v="1899-12-30T01:00:00"/>
    <n v="0.55000000000000004"/>
    <n v="0"/>
  </r>
  <r>
    <x v="737"/>
    <n v="1.5396099999999999"/>
    <n v="15.199999999998909"/>
    <n v="15.600000000000364"/>
    <n v="1.0900000000000001"/>
    <d v="1899-12-30T00:41:00"/>
    <n v="1.0900000000000001"/>
    <n v="0"/>
  </r>
  <r>
    <x v="738"/>
    <n v="1.5312699999999999"/>
    <n v="0"/>
    <n v="8.000000000001819"/>
    <n v="0.56000000000000005"/>
    <d v="1899-12-30T00:10:00"/>
    <n v="0.56000000000000005"/>
    <n v="0"/>
  </r>
  <r>
    <x v="739"/>
    <n v="1.5626"/>
    <n v="0"/>
    <n v="8"/>
    <n v="0.55000000000000004"/>
    <d v="1899-12-30T00:11:00"/>
    <n v="0"/>
    <n v="0.55000000000000004"/>
  </r>
  <r>
    <x v="740"/>
    <n v="1.57124"/>
    <n v="0"/>
    <n v="8.000000000001819"/>
    <n v="0.55000000000000004"/>
    <d v="1899-12-30T00:09:00"/>
    <n v="0.55000000000000004"/>
    <n v="0"/>
  </r>
  <r>
    <x v="741"/>
    <n v="1.5706"/>
    <n v="0"/>
    <n v="8"/>
    <n v="0.55000000000000004"/>
    <d v="1899-12-30T00:04:00"/>
    <n v="0"/>
    <n v="0.55000000000000004"/>
  </r>
  <r>
    <x v="742"/>
    <n v="1.57209"/>
    <n v="0"/>
    <n v="8"/>
    <n v="0.56000000000000005"/>
    <d v="1899-12-30T00:09:00"/>
    <n v="0.56000000000000005"/>
    <n v="0"/>
  </r>
  <r>
    <x v="743"/>
    <n v="1.57176"/>
    <n v="0"/>
    <n v="8"/>
    <n v="0.55000000000000004"/>
    <d v="1899-12-30T00:01:00"/>
    <n v="0.55000000000000004"/>
    <n v="0"/>
  </r>
  <r>
    <x v="744"/>
    <n v="1.57273"/>
    <n v="15.599999999998545"/>
    <n v="15.800000000001091"/>
    <n v="1.1200000000000001"/>
    <d v="1899-12-30T01:28:00"/>
    <n v="1.1200000000000001"/>
    <n v="0"/>
  </r>
  <r>
    <x v="745"/>
    <n v="1.57402"/>
    <n v="0"/>
    <n v="7.999999999998181"/>
    <n v="0.55000000000000004"/>
    <d v="1899-12-30T00:11:00"/>
    <n v="0"/>
    <n v="0.55000000000000004"/>
  </r>
  <r>
    <x v="746"/>
    <n v="1.5622"/>
    <n v="15.500000000001819"/>
    <n v="15.800000000001091"/>
    <n v="1.1100000000000001"/>
    <d v="1899-12-30T01:31:00"/>
    <n v="0"/>
    <n v="1.1100000000000001"/>
  </r>
  <r>
    <x v="747"/>
    <n v="1.56294"/>
    <n v="0"/>
    <n v="7.999999999998181"/>
    <n v="0.55000000000000004"/>
    <d v="1899-12-30T00:11:00"/>
    <n v="0"/>
    <n v="0.55000000000000004"/>
  </r>
  <r>
    <x v="748"/>
    <n v="1.56389"/>
    <n v="31.100000000000364"/>
    <n v="23.700000000000728"/>
    <n v="1.69"/>
    <d v="1899-12-30T03:06:00"/>
    <n v="1.69"/>
    <n v="0"/>
  </r>
  <r>
    <x v="749"/>
    <n v="1.55186"/>
    <n v="0"/>
    <n v="8"/>
    <n v="0.55000000000000004"/>
    <d v="1899-12-30T00:02:00"/>
    <n v="0"/>
    <n v="0.55000000000000004"/>
  </r>
  <r>
    <x v="750"/>
    <n v="1.55372"/>
    <n v="0"/>
    <n v="8"/>
    <n v="0.55000000000000004"/>
    <d v="1899-12-30T00:06:00"/>
    <n v="0"/>
    <n v="0.55000000000000004"/>
  </r>
  <r>
    <x v="751"/>
    <n v="1.55277"/>
    <n v="0"/>
    <n v="7.999999999998181"/>
    <n v="0.55000000000000004"/>
    <d v="1899-12-30T00:52:00"/>
    <n v="0.55000000000000004"/>
    <n v="0"/>
  </r>
  <r>
    <x v="752"/>
    <n v="1.5597000000000001"/>
    <n v="31.5"/>
    <n v="24.000000000001819"/>
    <n v="1.66"/>
    <d v="1899-12-30T00:28:00"/>
    <n v="0"/>
    <n v="1.66"/>
  </r>
  <r>
    <x v="753"/>
    <n v="1.5641099999999999"/>
    <n v="0"/>
    <n v="8.000000000001819"/>
    <n v="0.56000000000000005"/>
    <d v="1899-12-30T00:09:00"/>
    <n v="0.56000000000000005"/>
    <n v="0"/>
  </r>
  <r>
    <x v="754"/>
    <n v="1.5620799999999999"/>
    <n v="0"/>
    <n v="8.000000000001819"/>
    <n v="0.59"/>
    <d v="1899-12-30T02:29:00"/>
    <n v="0.59"/>
    <n v="0"/>
  </r>
  <r>
    <x v="755"/>
    <n v="1.56355"/>
    <n v="0"/>
    <n v="8"/>
    <n v="0.55000000000000004"/>
    <d v="1899-12-30T00:06:00"/>
    <n v="0"/>
    <n v="0.55000000000000004"/>
  </r>
  <r>
    <x v="756"/>
    <n v="1.54297"/>
    <n v="15.800000000001091"/>
    <n v="15.899999999999636"/>
    <n v="0.93"/>
    <d v="1899-12-30T03:03:00"/>
    <n v="0"/>
    <n v="0.93"/>
  </r>
  <r>
    <x v="757"/>
    <n v="1.542"/>
    <n v="0"/>
    <n v="8"/>
    <n v="0.56000000000000005"/>
    <d v="1899-12-30T00:53:00"/>
    <n v="0.56000000000000005"/>
    <n v="0"/>
  </r>
  <r>
    <x v="758"/>
    <n v="1.54169"/>
    <n v="48.999999999998181"/>
    <n v="35.099999999998545"/>
    <n v="1.48"/>
    <d v="1899-12-30T07:38:00"/>
    <n v="0"/>
    <n v="1.48"/>
  </r>
  <r>
    <x v="759"/>
    <n v="1.54023"/>
    <n v="0"/>
    <n v="8"/>
    <n v="0.55000000000000004"/>
    <d v="1899-12-30T00:23:00"/>
    <n v="0.55000000000000004"/>
    <n v="0"/>
  </r>
  <r>
    <x v="760"/>
    <n v="1.54413"/>
    <n v="30.5"/>
    <n v="23.300000000001091"/>
    <n v="1.7000000000000002"/>
    <d v="1899-12-30T06:28:00"/>
    <n v="1.7000000000000002"/>
    <n v="0"/>
  </r>
  <r>
    <x v="761"/>
    <n v="1.51667"/>
    <n v="85.000000000001819"/>
    <n v="50.000000000001819"/>
    <n v="4.1500000000000004"/>
    <d v="1899-12-30T09:24:00"/>
    <n v="4.1500000000000004"/>
    <n v="0"/>
  </r>
  <r>
    <x v="762"/>
    <n v="1.5156700000000001"/>
    <n v="0"/>
    <n v="8.000000000001819"/>
    <n v="0.55000000000000004"/>
    <d v="1899-12-30T00:06:00"/>
    <n v="0"/>
    <n v="0.55000000000000004"/>
  </r>
  <r>
    <x v="763"/>
    <n v="1.51851"/>
    <n v="0"/>
    <n v="7.999999999998181"/>
    <n v="0.55000000000000004"/>
    <d v="1899-12-30T00:40:00"/>
    <n v="0.55000000000000004"/>
    <n v="0"/>
  </r>
  <r>
    <x v="764"/>
    <n v="1.5113000000000001"/>
    <n v="121.20000000000073"/>
    <n v="61.600000000000364"/>
    <n v="5.3199999999999994"/>
    <d v="1899-12-30T14:46:00"/>
    <n v="0"/>
    <n v="5.3199999999999994"/>
  </r>
  <r>
    <x v="765"/>
    <n v="1.5167600000000001"/>
    <n v="15.999999999998181"/>
    <n v="15.999999999998181"/>
    <n v="1.1200000000000001"/>
    <d v="1899-12-30T03:41:00"/>
    <n v="1.1200000000000001"/>
    <n v="0"/>
  </r>
  <r>
    <x v="766"/>
    <n v="1.52071"/>
    <n v="0"/>
    <n v="7.999999999998181"/>
    <n v="0.55000000000000004"/>
    <d v="1899-12-30T00:45:00"/>
    <n v="0.55000000000000004"/>
    <n v="0"/>
  </r>
  <r>
    <x v="767"/>
    <n v="1.52179"/>
    <n v="30.400000000001455"/>
    <n v="23.200000000000728"/>
    <n v="1.6800000000000002"/>
    <d v="1899-12-30T04:28:00"/>
    <n v="1.6800000000000002"/>
    <n v="0"/>
  </r>
  <r>
    <x v="768"/>
    <n v="1.52508"/>
    <n v="0"/>
    <n v="8"/>
    <n v="0.56000000000000005"/>
    <d v="1899-12-30T00:11:00"/>
    <n v="0.56000000000000005"/>
    <n v="0"/>
  </r>
  <r>
    <x v="769"/>
    <n v="1.52502"/>
    <n v="0"/>
    <n v="7.999999999998181"/>
    <n v="0.56000000000000005"/>
    <d v="1899-12-30T01:10:00"/>
    <n v="0.56000000000000005"/>
    <n v="0"/>
  </r>
  <r>
    <x v="770"/>
    <n v="1.5102199999999999"/>
    <n v="15.100000000002183"/>
    <n v="15.500000000001819"/>
    <n v="1.1000000000000001"/>
    <d v="1899-12-30T01:19:00"/>
    <n v="1.1000000000000001"/>
    <n v="0"/>
  </r>
  <r>
    <x v="771"/>
    <n v="1.50569"/>
    <n v="0"/>
    <n v="7.999999999998181"/>
    <n v="0.55000000000000004"/>
    <d v="1899-12-30T00:20:00"/>
    <n v="0"/>
    <n v="0.55000000000000004"/>
  </r>
  <r>
    <x v="772"/>
    <n v="1.5071600000000001"/>
    <n v="15.199999999998909"/>
    <n v="15.600000000000364"/>
    <n v="1.0900000000000001"/>
    <d v="1899-12-30T00:42:00"/>
    <n v="1.0900000000000001"/>
    <n v="0"/>
  </r>
  <r>
    <x v="773"/>
    <n v="1.50691"/>
    <n v="0"/>
    <n v="8"/>
    <n v="0.55000000000000004"/>
    <d v="1899-12-30T00:32:00"/>
    <n v="0"/>
    <n v="0.55000000000000004"/>
  </r>
  <r>
    <x v="774"/>
    <n v="1.52159"/>
    <n v="30.100000000000364"/>
    <n v="23"/>
    <n v="1.6400000000000001"/>
    <d v="1899-12-30T00:50:00"/>
    <n v="0"/>
    <n v="1.6400000000000001"/>
  </r>
  <r>
    <x v="775"/>
    <n v="1.51658"/>
    <n v="0"/>
    <n v="8.000000000001819"/>
    <n v="0.56000000000000005"/>
    <d v="1899-12-30T00:50:00"/>
    <n v="0"/>
    <n v="0.56000000000000005"/>
  </r>
  <r>
    <x v="776"/>
    <n v="1.51505"/>
    <n v="29.099999999998545"/>
    <n v="22.599999999998545"/>
    <n v="1.02"/>
    <d v="1899-12-30T03:09:00"/>
    <n v="0"/>
    <n v="1.02"/>
  </r>
  <r>
    <x v="777"/>
    <n v="1.51756"/>
    <n v="15.299999999999272"/>
    <n v="15.700000000000728"/>
    <n v="1.03"/>
    <d v="1899-12-30T05:27:00"/>
    <n v="0"/>
    <n v="1.03"/>
  </r>
  <r>
    <x v="778"/>
    <n v="1.5252699999999999"/>
    <n v="53.699999999998909"/>
    <n v="37.700000000000728"/>
    <n v="2.46"/>
    <d v="1899-12-30T08:52:00"/>
    <n v="2.46"/>
    <n v="0"/>
  </r>
  <r>
    <x v="779"/>
    <n v="1.5234000000000001"/>
    <n v="0"/>
    <n v="8"/>
    <n v="0.55000000000000004"/>
    <d v="1899-12-30T00:00:00"/>
    <n v="0"/>
    <n v="0.55000000000000004"/>
  </r>
  <r>
    <x v="780"/>
    <n v="1.52437"/>
    <n v="0"/>
    <n v="8"/>
    <n v="0.55000000000000004"/>
    <d v="1899-12-30T00:01:00"/>
    <n v="0"/>
    <n v="0.55000000000000004"/>
  </r>
  <r>
    <x v="781"/>
    <n v="1.52508"/>
    <n v="0"/>
    <n v="8"/>
    <n v="0.56000000000000005"/>
    <d v="1899-12-30T01:45:00"/>
    <n v="0.56000000000000005"/>
    <n v="0"/>
  </r>
  <r>
    <x v="782"/>
    <n v="1.5264599999999999"/>
    <n v="0"/>
    <n v="7.999999999998181"/>
    <n v="0.55000000000000004"/>
    <d v="1899-12-30T00:16:00"/>
    <n v="0"/>
    <n v="0.55000000000000004"/>
  </r>
  <r>
    <x v="783"/>
    <n v="1.5222599999999999"/>
    <n v="0"/>
    <n v="8"/>
    <n v="0.56000000000000005"/>
    <d v="1899-12-30T00:06:00"/>
    <n v="0"/>
    <n v="0.56000000000000005"/>
  </r>
  <r>
    <x v="784"/>
    <n v="1.5309600000000001"/>
    <n v="15.099999999998545"/>
    <n v="15.599999999998545"/>
    <n v="1.1100000000000001"/>
    <d v="1899-12-30T01:14:00"/>
    <n v="0"/>
    <n v="1.1100000000000001"/>
  </r>
  <r>
    <x v="785"/>
    <n v="1.5193399999999999"/>
    <n v="0"/>
    <n v="8"/>
    <n v="0.56999999999999995"/>
    <d v="1899-12-30T01:44:00"/>
    <n v="0.56999999999999995"/>
    <n v="0"/>
  </r>
  <r>
    <x v="786"/>
    <n v="1.51997"/>
    <n v="0"/>
    <n v="7.999999999998181"/>
    <n v="0.55000000000000004"/>
    <d v="1899-12-30T00:04:00"/>
    <n v="0.55000000000000004"/>
    <n v="0"/>
  </r>
  <r>
    <x v="787"/>
    <n v="1.5253399999999999"/>
    <n v="54.400000000001455"/>
    <n v="38.200000000000728"/>
    <n v="2.52"/>
    <d v="1899-12-30T09:48:00"/>
    <n v="2.52"/>
    <n v="0"/>
  </r>
  <r>
    <x v="788"/>
    <n v="1.52701"/>
    <n v="0"/>
    <n v="7.999999999998181"/>
    <n v="0.55000000000000004"/>
    <d v="1899-12-30T00:26:00"/>
    <n v="0.55000000000000004"/>
    <n v="0"/>
  </r>
  <r>
    <x v="789"/>
    <n v="1.52725"/>
    <n v="0"/>
    <n v="8"/>
    <n v="0.28000000000000003"/>
    <d v="1899-12-30T01:31:00"/>
    <n v="0"/>
    <n v="0.28000000000000003"/>
  </r>
  <r>
    <x v="790"/>
    <n v="1.5263"/>
    <n v="0"/>
    <n v="7.999999999998181"/>
    <n v="0.55000000000000004"/>
    <d v="1899-12-30T00:18:00"/>
    <n v="0.55000000000000004"/>
    <n v="0"/>
  </r>
  <r>
    <x v="791"/>
    <n v="1.5293000000000001"/>
    <n v="0"/>
    <n v="7.999999999998181"/>
    <n v="0.55000000000000004"/>
    <d v="1899-12-30T01:03:00"/>
    <n v="0.55000000000000004"/>
    <n v="0"/>
  </r>
  <r>
    <x v="792"/>
    <n v="1.5302899999999999"/>
    <n v="0"/>
    <n v="8"/>
    <n v="0.55000000000000004"/>
    <d v="1899-12-30T00:44:00"/>
    <n v="0"/>
    <n v="0.55000000000000004"/>
  </r>
  <r>
    <x v="793"/>
    <n v="1.52932"/>
    <n v="0"/>
    <n v="7.999999999998181"/>
    <n v="0.55000000000000004"/>
    <d v="1899-12-30T00:25:00"/>
    <n v="0.55000000000000004"/>
    <n v="0"/>
  </r>
  <r>
    <x v="794"/>
    <n v="1.5470900000000001"/>
    <n v="15.100000000000364"/>
    <n v="15.499999999998181"/>
    <n v="1.1000000000000001"/>
    <d v="1899-12-30T00:46:00"/>
    <n v="1.1000000000000001"/>
    <n v="0"/>
  </r>
  <r>
    <x v="795"/>
    <n v="1.5467"/>
    <n v="0"/>
    <n v="8.000000000001819"/>
    <n v="0.55000000000000004"/>
    <d v="1899-12-30T00:14:00"/>
    <n v="0.55000000000000004"/>
    <n v="0"/>
  </r>
  <r>
    <x v="796"/>
    <n v="1.5381400000000001"/>
    <n v="15.099999999998545"/>
    <n v="15.600000000000364"/>
    <n v="0.92999999999999994"/>
    <d v="1899-12-30T03:37:00"/>
    <n v="0"/>
    <n v="0.92999999999999994"/>
  </r>
  <r>
    <x v="797"/>
    <n v="1.53816"/>
    <n v="0"/>
    <n v="8"/>
    <n v="0.55000000000000004"/>
    <d v="1899-12-30T00:34:00"/>
    <n v="0.55000000000000004"/>
    <n v="0"/>
  </r>
  <r>
    <x v="798"/>
    <n v="1.5329900000000001"/>
    <n v="57.399999999999636"/>
    <n v="39.600000000002183"/>
    <n v="2.5"/>
    <d v="1899-12-30T02:45:00"/>
    <n v="0"/>
    <n v="2.5"/>
  </r>
  <r>
    <x v="799"/>
    <n v="1.5275799999999999"/>
    <n v="0"/>
    <n v="8.000000000001819"/>
    <n v="0.59"/>
    <d v="1899-12-30T05:01:00"/>
    <n v="0.59"/>
    <n v="0"/>
  </r>
  <r>
    <x v="800"/>
    <n v="1.5254099999999999"/>
    <n v="0"/>
    <n v="8.000000000001819"/>
    <n v="0.55000000000000004"/>
    <d v="1899-12-30T00:11:00"/>
    <n v="0.55000000000000004"/>
    <n v="0"/>
  </r>
  <r>
    <x v="801"/>
    <n v="1.52488"/>
    <n v="0"/>
    <n v="8"/>
    <n v="0.55000000000000004"/>
    <d v="1899-12-30T00:02:00"/>
    <n v="0.55000000000000004"/>
    <n v="0"/>
  </r>
  <r>
    <x v="802"/>
    <n v="1.5239199999999999"/>
    <n v="0"/>
    <n v="8.000000000001819"/>
    <n v="0.56000000000000005"/>
    <d v="1899-12-30T00:19:00"/>
    <n v="0.56000000000000005"/>
    <n v="0"/>
  </r>
  <r>
    <x v="803"/>
    <n v="1.53057"/>
    <n v="0"/>
    <n v="8"/>
    <n v="0.55000000000000004"/>
    <d v="1899-12-30T00:48:00"/>
    <n v="0"/>
    <n v="0.55000000000000004"/>
  </r>
  <r>
    <x v="804"/>
    <n v="1.5346900000000001"/>
    <n v="31.100000000000364"/>
    <n v="23.600000000002183"/>
    <n v="1.36"/>
    <n v="-0.82916666667006211"/>
    <n v="0"/>
    <n v="1.36"/>
  </r>
  <r>
    <x v="805"/>
    <n v="1.53772"/>
    <n v="15.100000000000364"/>
    <n v="15.599999999998545"/>
    <n v="1.1100000000000001"/>
    <d v="1899-12-30T01:56:00"/>
    <n v="0"/>
    <n v="1.1100000000000001"/>
  </r>
  <r>
    <x v="806"/>
    <n v="1.5457799999999999"/>
    <n v="0"/>
    <n v="8.000000000001819"/>
    <n v="0.55000000000000004"/>
    <d v="1899-12-30T00:18:00"/>
    <n v="0.55000000000000004"/>
    <n v="0"/>
  </r>
  <r>
    <x v="807"/>
    <n v="1.54535"/>
    <n v="0"/>
    <n v="8"/>
    <n v="0.56000000000000005"/>
    <d v="1899-12-30T00:20:00"/>
    <n v="0.56000000000000005"/>
    <n v="0"/>
  </r>
  <r>
    <x v="808"/>
    <n v="1.5443100000000001"/>
    <n v="0"/>
    <n v="8"/>
    <n v="0.55000000000000004"/>
    <d v="1899-12-30T00:15:00"/>
    <n v="0.55000000000000004"/>
    <n v="0"/>
  </r>
  <r>
    <x v="809"/>
    <n v="1.5448599999999999"/>
    <n v="0"/>
    <n v="7.999999999998181"/>
    <n v="0.47"/>
    <d v="1899-12-30T01:37:00"/>
    <n v="0"/>
    <n v="0.47"/>
  </r>
  <r>
    <x v="810"/>
    <n v="1.5446"/>
    <n v="0"/>
    <n v="8.000000000001819"/>
    <n v="0.55000000000000004"/>
    <d v="1899-12-30T00:06:00"/>
    <n v="0.55000000000000004"/>
    <n v="0"/>
  </r>
  <r>
    <x v="811"/>
    <n v="1.5401800000000001"/>
    <n v="117"/>
    <n v="65.900000000001455"/>
    <n v="4.1499999999999995"/>
    <d v="1899-12-30T06:19:00"/>
    <n v="0"/>
    <n v="4.1499999999999995"/>
  </r>
  <r>
    <x v="812"/>
    <n v="1.5358400000000001"/>
    <n v="15.900000000001455"/>
    <n v="16.000000000001819"/>
    <n v="1.03"/>
    <d v="1899-12-30T02:21:00"/>
    <n v="0"/>
    <n v="1.03"/>
  </r>
  <r>
    <x v="813"/>
    <n v="1.5365"/>
    <n v="0"/>
    <n v="8"/>
    <n v="0.55000000000000004"/>
    <d v="1899-12-30T00:07:00"/>
    <n v="0"/>
    <n v="0.55000000000000004"/>
  </r>
  <r>
    <x v="814"/>
    <n v="1.54203"/>
    <n v="0"/>
    <n v="7.999999999998181"/>
    <n v="0.55000000000000004"/>
    <d v="1899-12-30T00:42:00"/>
    <n v="0"/>
    <n v="0.55000000000000004"/>
  </r>
  <r>
    <x v="815"/>
    <n v="1.53163"/>
    <n v="0"/>
    <n v="7.999999999998181"/>
    <n v="0.56000000000000005"/>
    <d v="1899-12-30T05:00:00"/>
    <n v="0.56000000000000005"/>
    <n v="0"/>
  </r>
  <r>
    <x v="816"/>
    <n v="1.52532"/>
    <n v="0"/>
    <n v="7.999999999998181"/>
    <n v="0.56999999999999995"/>
    <d v="1899-12-30T02:39:00"/>
    <n v="0.56999999999999995"/>
    <n v="0"/>
  </r>
  <r>
    <x v="817"/>
    <n v="1.52657"/>
    <n v="0"/>
    <n v="8"/>
    <n v="0.55000000000000004"/>
    <d v="1899-12-30T01:53:00"/>
    <n v="0"/>
    <n v="0.55000000000000004"/>
  </r>
  <r>
    <x v="818"/>
    <n v="1.53034"/>
    <n v="0"/>
    <n v="8"/>
    <n v="0.55000000000000004"/>
    <d v="1899-12-30T00:18:00"/>
    <n v="0.55000000000000004"/>
    <n v="0"/>
  </r>
  <r>
    <x v="819"/>
    <n v="1.53074"/>
    <n v="0"/>
    <n v="7.999999999998181"/>
    <n v="0.55000000000000004"/>
    <d v="1899-12-30T00:26:00"/>
    <n v="0"/>
    <n v="0.55000000000000004"/>
  </r>
  <r>
    <x v="820"/>
    <n v="1.5318799999999999"/>
    <n v="31.399999999997817"/>
    <n v="23.5"/>
    <n v="1.6600000000000001"/>
    <d v="1899-12-30T08:50:00"/>
    <n v="1.6600000000000001"/>
    <n v="0"/>
  </r>
  <r>
    <x v="821"/>
    <n v="1.5238"/>
    <n v="0"/>
    <n v="8"/>
    <n v="0.55000000000000004"/>
    <d v="1899-12-30T01:31:00"/>
    <n v="0.55000000000000004"/>
    <n v="0"/>
  </r>
  <r>
    <x v="822"/>
    <n v="1.52528"/>
    <n v="0"/>
    <n v="7.999999999998181"/>
    <n v="0.46"/>
    <d v="1899-12-30T02:17:00"/>
    <n v="0"/>
    <n v="0.46"/>
  </r>
  <r>
    <x v="823"/>
    <n v="1.51658"/>
    <n v="0"/>
    <n v="7.999999999998181"/>
    <n v="0.55000000000000004"/>
    <d v="1899-12-30T00:05:00"/>
    <n v="0.55000000000000004"/>
    <n v="0"/>
  </r>
  <r>
    <x v="824"/>
    <n v="1.5156799999999999"/>
    <n v="0"/>
    <n v="8.000000000001819"/>
    <n v="0.55000000000000004"/>
    <d v="1899-12-30T00:27:00"/>
    <n v="0.55000000000000004"/>
    <n v="0"/>
  </r>
  <r>
    <x v="825"/>
    <n v="1.516"/>
    <n v="0"/>
    <n v="7.999999999998181"/>
    <n v="0.56000000000000005"/>
    <d v="1899-12-30T00:57:00"/>
    <n v="0"/>
    <n v="0.56000000000000005"/>
  </r>
  <r>
    <x v="826"/>
    <n v="1.51586"/>
    <n v="0"/>
    <n v="8"/>
    <n v="0.55000000000000004"/>
    <d v="1899-12-30T01:25:00"/>
    <n v="0"/>
    <n v="0.55000000000000004"/>
  </r>
  <r>
    <x v="827"/>
    <n v="1.49485"/>
    <n v="0"/>
    <n v="7.999999999998181"/>
    <n v="0.56000000000000005"/>
    <d v="1899-12-30T00:13:00"/>
    <n v="0"/>
    <n v="0.56000000000000005"/>
  </r>
  <r>
    <x v="828"/>
    <n v="1.4945299999999999"/>
    <n v="0"/>
    <n v="8.000000000001819"/>
    <n v="0.55000000000000004"/>
    <d v="1899-12-30T01:41:00"/>
    <n v="0.55000000000000004"/>
    <n v="0"/>
  </r>
  <r>
    <x v="829"/>
    <n v="1.48248"/>
    <n v="53.400000000001455"/>
    <n v="37.700000000000728"/>
    <n v="2.39"/>
    <d v="1899-12-30T08:39:00"/>
    <n v="0"/>
    <n v="2.39"/>
  </r>
  <r>
    <x v="830"/>
    <n v="1.4857800000000001"/>
    <n v="0"/>
    <n v="7.999999999998181"/>
    <n v="0.55000000000000004"/>
    <d v="1899-12-30T00:17:00"/>
    <n v="0.55000000000000004"/>
    <n v="0"/>
  </r>
  <r>
    <x v="831"/>
    <n v="1.4922800000000001"/>
    <n v="0"/>
    <n v="7.999999999998181"/>
    <n v="0.55000000000000004"/>
    <d v="1899-12-30T00:26:00"/>
    <n v="0.55000000000000004"/>
    <n v="0"/>
  </r>
  <r>
    <x v="832"/>
    <n v="1.4895499999999999"/>
    <n v="0"/>
    <n v="8"/>
    <n v="0.27"/>
    <d v="1899-12-30T05:08:00"/>
    <n v="0"/>
    <n v="0.27"/>
  </r>
  <r>
    <x v="833"/>
    <n v="1.48681"/>
    <n v="0"/>
    <n v="8"/>
    <n v="0.46"/>
    <d v="1899-12-30T01:50:00"/>
    <n v="0"/>
    <n v="0.46"/>
  </r>
  <r>
    <x v="834"/>
    <n v="1.4754400000000001"/>
    <n v="0"/>
    <n v="8.000000000001819"/>
    <n v="0.46"/>
    <d v="1899-12-30T00:48:00"/>
    <n v="0"/>
    <n v="0.46"/>
  </r>
  <r>
    <x v="835"/>
    <n v="1.4751399999999999"/>
    <n v="0"/>
    <n v="8"/>
    <n v="0.56000000000000005"/>
    <d v="1899-12-30T00:39:00"/>
    <n v="0.56000000000000005"/>
    <n v="0"/>
  </r>
  <r>
    <x v="836"/>
    <n v="1.4757800000000001"/>
    <n v="0"/>
    <n v="8.000000000001819"/>
    <n v="0.56000000000000005"/>
    <d v="1899-12-30T00:45:00"/>
    <n v="0"/>
    <n v="0.56000000000000005"/>
  </r>
  <r>
    <x v="837"/>
    <n v="1.4827600000000001"/>
    <n v="0"/>
    <n v="8"/>
    <n v="0.55000000000000004"/>
    <d v="1899-12-30T01:33:00"/>
    <n v="0.55000000000000004"/>
    <n v="0"/>
  </r>
  <r>
    <x v="838"/>
    <n v="1.4751300000000001"/>
    <n v="0"/>
    <n v="8.000000000001819"/>
    <n v="0.55000000000000004"/>
    <d v="1899-12-30T00:33:00"/>
    <n v="0"/>
    <n v="0.55000000000000004"/>
  </r>
  <r>
    <x v="839"/>
    <n v="1.4748600000000001"/>
    <n v="0"/>
    <n v="8.000000000001819"/>
    <n v="0.47"/>
    <d v="1899-12-30T02:03:00"/>
    <n v="0"/>
    <n v="0.47"/>
  </r>
  <r>
    <x v="840"/>
    <n v="1.47475"/>
    <n v="0"/>
    <n v="8"/>
    <n v="0.56000000000000005"/>
    <d v="1899-12-30T01:00:00"/>
    <n v="0.56000000000000005"/>
    <n v="0"/>
  </r>
  <r>
    <x v="841"/>
    <n v="1.47526"/>
    <n v="15.400000000001455"/>
    <n v="15.700000000000728"/>
    <n v="1.1400000000000001"/>
    <d v="1899-12-30T06:12:00"/>
    <n v="1.1400000000000001"/>
    <n v="0"/>
  </r>
  <r>
    <x v="842"/>
    <n v="1.47526"/>
    <n v="0"/>
    <n v="7.999999999998181"/>
    <n v="0.55000000000000004"/>
    <d v="1899-12-30T01:11:00"/>
    <n v="0.55000000000000004"/>
    <n v="0"/>
  </r>
  <r>
    <x v="843"/>
    <n v="1.47377"/>
    <n v="89.200000000000728"/>
    <n v="50.700000000002547"/>
    <n v="3.54"/>
    <d v="1899-12-31T17:40:00"/>
    <n v="0"/>
    <n v="3.54"/>
  </r>
  <r>
    <x v="844"/>
    <n v="1.4768300000000001"/>
    <n v="0"/>
    <n v="8.000000000001819"/>
    <n v="0.55000000000000004"/>
    <d v="1899-12-30T00:21:00"/>
    <n v="0"/>
    <n v="0.55000000000000004"/>
  </r>
  <r>
    <x v="845"/>
    <n v="1.47746"/>
    <n v="0"/>
    <n v="8"/>
    <n v="0.47"/>
    <d v="1899-12-30T03:02:00"/>
    <n v="0"/>
    <n v="0.47"/>
  </r>
  <r>
    <x v="846"/>
    <n v="1.47634"/>
    <n v="15.400000000001455"/>
    <n v="15.700000000000728"/>
    <n v="1.1000000000000001"/>
    <d v="1899-12-30T00:24:00"/>
    <n v="1.1000000000000001"/>
    <n v="0"/>
  </r>
  <r>
    <x v="847"/>
    <n v="1.4809399999999999"/>
    <n v="15.300000000001091"/>
    <n v="15.699999999998909"/>
    <n v="1.03"/>
    <d v="1899-12-30T10:51:00"/>
    <n v="0"/>
    <n v="1.03"/>
  </r>
  <r>
    <x v="848"/>
    <n v="1.4799"/>
    <n v="0"/>
    <n v="8"/>
    <n v="0.55000000000000004"/>
    <d v="1899-12-30T01:04:00"/>
    <n v="0"/>
    <n v="0.55000000000000004"/>
  </r>
  <r>
    <x v="849"/>
    <n v="1.47749"/>
    <n v="15.100000000000364"/>
    <n v="15.5"/>
    <n v="1.1200000000000001"/>
    <d v="1899-12-30T04:17:00"/>
    <n v="1.1200000000000001"/>
    <n v="0"/>
  </r>
  <r>
    <x v="850"/>
    <n v="1.4737"/>
    <n v="0"/>
    <n v="8"/>
    <n v="0.55000000000000004"/>
    <d v="1899-12-30T01:55:00"/>
    <n v="0.55000000000000004"/>
    <n v="0"/>
  </r>
  <r>
    <x v="851"/>
    <n v="1.48794"/>
    <n v="15.500000000001819"/>
    <n v="15.800000000001091"/>
    <n v="1.1100000000000001"/>
    <d v="1899-12-30T04:50:00"/>
    <n v="0"/>
    <n v="1.1100000000000001"/>
  </r>
  <r>
    <x v="852"/>
    <n v="1.4934099999999999"/>
    <n v="15.299999999999272"/>
    <n v="15.69999999999709"/>
    <n v="1.03"/>
    <d v="1899-12-30T06:18:00"/>
    <n v="0"/>
    <n v="1.03"/>
  </r>
  <r>
    <x v="853"/>
    <n v="1.4967200000000001"/>
    <n v="0"/>
    <n v="8.000000000001819"/>
    <n v="0.46"/>
    <d v="1899-12-30T03:09:00"/>
    <n v="0"/>
    <n v="0.46"/>
  </r>
  <r>
    <x v="854"/>
    <n v="1.4905299999999999"/>
    <n v="0"/>
    <n v="8"/>
    <n v="0.55000000000000004"/>
    <d v="1899-12-30T02:38:00"/>
    <n v="0"/>
    <n v="0.55000000000000004"/>
  </r>
  <r>
    <x v="855"/>
    <n v="1.4903900000000001"/>
    <n v="0"/>
    <n v="7.999999999998181"/>
    <n v="0.55000000000000004"/>
    <d v="1899-12-30T00:43:00"/>
    <n v="0.55000000000000004"/>
    <n v="0"/>
  </r>
  <r>
    <x v="856"/>
    <n v="1.4942200000000001"/>
    <n v="30.200000000000728"/>
    <n v="23.100000000000364"/>
    <n v="0.8"/>
    <d v="1899-12-30T03:27:00"/>
    <n v="0"/>
    <n v="0.8"/>
  </r>
  <r>
    <x v="857"/>
    <n v="1.4930399999999999"/>
    <n v="0"/>
    <n v="8.000000000001819"/>
    <n v="0.55000000000000004"/>
    <d v="1899-12-30T00:18:00"/>
    <n v="0.55000000000000004"/>
    <n v="0"/>
  </r>
  <r>
    <x v="858"/>
    <n v="1.4953000000000001"/>
    <n v="0"/>
    <n v="8"/>
    <n v="0.55000000000000004"/>
    <d v="1899-12-30T02:02:00"/>
    <n v="0.55000000000000004"/>
    <n v="0"/>
  </r>
  <r>
    <x v="859"/>
    <n v="1.4964999999999999"/>
    <n v="18.699999999998909"/>
    <n v="17.399999999999636"/>
    <n v="1.02"/>
    <d v="1899-12-30T06:54:00"/>
    <n v="0"/>
    <n v="1.02"/>
  </r>
  <r>
    <x v="860"/>
    <n v="1.4954700000000001"/>
    <n v="15.099999999998545"/>
    <n v="15.600000000000364"/>
    <n v="1.1000000000000001"/>
    <d v="1899-12-30T02:44:00"/>
    <n v="0"/>
    <n v="1.1000000000000001"/>
  </r>
  <r>
    <x v="861"/>
    <n v="1.49"/>
    <n v="58.900000000003274"/>
    <n v="40.500000000001819"/>
    <n v="2.5099999999999998"/>
    <d v="1899-12-30T21:10:00"/>
    <n v="2.5099999999999998"/>
    <n v="0"/>
  </r>
  <r>
    <x v="862"/>
    <n v="1.49058"/>
    <n v="0"/>
    <n v="7.999999999998181"/>
    <n v="0.55000000000000004"/>
    <d v="1899-12-30T01:34:00"/>
    <n v="0"/>
    <n v="0.55000000000000004"/>
  </r>
  <r>
    <x v="863"/>
    <n v="1.4909600000000001"/>
    <n v="15"/>
    <n v="15.5"/>
    <n v="1.1400000000000001"/>
    <d v="1899-12-30T03:49:00"/>
    <n v="1.1400000000000001"/>
    <n v="0"/>
  </r>
  <r>
    <x v="864"/>
    <n v="1.4701900000000001"/>
    <n v="0"/>
    <n v="8.000000000001819"/>
    <n v="0.56000000000000005"/>
    <d v="1899-12-30T01:20:00"/>
    <n v="0"/>
    <n v="0.56000000000000005"/>
  </r>
  <r>
    <x v="865"/>
    <n v="1.47055"/>
    <n v="30.200000000000728"/>
    <n v="23.100000000000364"/>
    <n v="1.6600000000000001"/>
    <d v="1899-12-30T12:03:00"/>
    <n v="1.6600000000000001"/>
    <n v="0"/>
  </r>
  <r>
    <x v="866"/>
    <n v="1.4626300000000001"/>
    <n v="53.300000000001091"/>
    <n v="37.700000000000728"/>
    <n v="2.48"/>
    <d v="1899-12-30T16:50:00"/>
    <n v="0"/>
    <n v="2.48"/>
  </r>
  <r>
    <x v="867"/>
    <n v="1.4629000000000001"/>
    <n v="15.100000000000364"/>
    <n v="15.5"/>
    <n v="1.1000000000000001"/>
    <d v="1899-12-30T06:17:00"/>
    <n v="1.1000000000000001"/>
    <n v="0"/>
  </r>
  <r>
    <x v="868"/>
    <n v="1.4690300000000001"/>
    <n v="15.300000000001091"/>
    <n v="15.600000000000364"/>
    <n v="1.1100000000000001"/>
    <d v="1899-12-30T05:35:00"/>
    <n v="1.1100000000000001"/>
    <n v="0"/>
  </r>
  <r>
    <x v="869"/>
    <n v="1.4811300000000001"/>
    <n v="15.399999999999636"/>
    <n v="15.700000000000728"/>
    <n v="0.55000000000000004"/>
    <d v="1899-12-30T03:26:00"/>
    <n v="0"/>
    <n v="0.55000000000000004"/>
  </r>
  <r>
    <x v="870"/>
    <n v="1.4800599999999999"/>
    <n v="15"/>
    <n v="15.499999999998181"/>
    <n v="1.02"/>
    <d v="1899-12-30T04:27:00"/>
    <n v="0"/>
    <n v="1.02"/>
  </r>
  <r>
    <x v="871"/>
    <n v="1.47556"/>
    <n v="0"/>
    <n v="7.999999999998181"/>
    <n v="0.56000000000000005"/>
    <d v="1899-12-30T01:00:00"/>
    <n v="0.56000000000000005"/>
    <n v="0"/>
  </r>
  <r>
    <x v="872"/>
    <n v="1.47594"/>
    <n v="14.999999999998181"/>
    <n v="15.499999999998181"/>
    <n v="1.1100000000000001"/>
    <d v="1899-12-30T03:01:00"/>
    <n v="0"/>
    <n v="1.1100000000000001"/>
  </r>
  <r>
    <x v="873"/>
    <n v="1.4726900000000001"/>
    <n v="0"/>
    <n v="8.000000000001819"/>
    <n v="0.27"/>
    <d v="1899-12-30T03:40:00"/>
    <n v="0"/>
    <n v="0.27"/>
  </r>
  <r>
    <x v="874"/>
    <n v="1.4724200000000001"/>
    <n v="15.100000000000364"/>
    <n v="15.5"/>
    <n v="1.1000000000000001"/>
    <d v="1899-12-30T03:44:00"/>
    <n v="1.1000000000000001"/>
    <n v="0"/>
  </r>
  <r>
    <x v="875"/>
    <n v="1.46312"/>
    <n v="0"/>
    <n v="7.999999999998181"/>
    <n v="0.55000000000000004"/>
    <d v="1899-12-30T00:07:00"/>
    <n v="0"/>
    <n v="0.55000000000000004"/>
  </r>
  <r>
    <x v="876"/>
    <n v="1.4618500000000001"/>
    <n v="30.299999999997453"/>
    <n v="23.100000000000364"/>
    <n v="1.58"/>
    <d v="1899-12-30T10:32:00"/>
    <n v="0"/>
    <n v="1.58"/>
  </r>
  <r>
    <x v="877"/>
    <n v="1.46539"/>
    <n v="15.100000000002183"/>
    <n v="15.600000000000364"/>
    <n v="1.02"/>
    <d v="1899-12-30T04:30:00"/>
    <n v="0"/>
    <n v="1.02"/>
  </r>
  <r>
    <x v="878"/>
    <n v="1.47062"/>
    <n v="0"/>
    <n v="7.999999999998181"/>
    <n v="0.55000000000000004"/>
    <d v="1899-12-30T00:17:00"/>
    <n v="0.55000000000000004"/>
    <n v="0"/>
  </r>
  <r>
    <x v="879"/>
    <n v="1.4705900000000001"/>
    <n v="0"/>
    <n v="7.999999999998181"/>
    <n v="0.55000000000000004"/>
    <d v="1899-12-30T03:32:00"/>
    <n v="0.55000000000000004"/>
    <n v="0"/>
  </r>
  <r>
    <x v="880"/>
    <n v="1.47078"/>
    <n v="54.700000000000728"/>
    <n v="38.299999999999272"/>
    <n v="2.2800000000000002"/>
    <d v="1899-12-30T20:40:00"/>
    <n v="0"/>
    <n v="2.2800000000000002"/>
  </r>
  <r>
    <x v="881"/>
    <n v="1.4669000000000001"/>
    <n v="0"/>
    <n v="8.000000000001819"/>
    <n v="0.28000000000000003"/>
    <d v="1899-12-30T05:29:00"/>
    <n v="0"/>
    <n v="0.28000000000000003"/>
  </r>
  <r>
    <x v="882"/>
    <n v="1.4623999999999999"/>
    <n v="15"/>
    <n v="15.5"/>
    <n v="1.1200000000000001"/>
    <d v="1899-12-30T12:19:00"/>
    <n v="1.1200000000000001"/>
    <n v="0"/>
  </r>
  <r>
    <x v="883"/>
    <n v="1.4610000000000001"/>
    <n v="0"/>
    <n v="8"/>
    <n v="0.56000000000000005"/>
    <d v="1899-12-30T04:29:00"/>
    <n v="0.56000000000000005"/>
    <n v="0"/>
  </r>
  <r>
    <x v="884"/>
    <n v="1.44248"/>
    <n v="0"/>
    <n v="7.999999999998181"/>
    <n v="0.55000000000000004"/>
    <d v="1899-12-30T00:31:00"/>
    <n v="0"/>
    <n v="0.55000000000000004"/>
  </r>
  <r>
    <x v="885"/>
    <n v="1.4422299999999999"/>
    <n v="0"/>
    <n v="8.000000000001819"/>
    <n v="0.55000000000000004"/>
    <d v="1899-12-30T01:48:00"/>
    <n v="0.55000000000000004"/>
    <n v="0"/>
  </r>
  <r>
    <x v="886"/>
    <n v="1.43859"/>
    <n v="15.199999999998909"/>
    <n v="15.600000000000364"/>
    <n v="1.1100000000000001"/>
    <d v="1899-12-30T01:49:00"/>
    <n v="1.1100000000000001"/>
    <n v="0"/>
  </r>
  <r>
    <x v="887"/>
    <n v="1.43882"/>
    <n v="0"/>
    <n v="8"/>
    <n v="0.46"/>
    <d v="1899-12-30T03:39:00"/>
    <n v="0"/>
    <n v="0.46"/>
  </r>
  <r>
    <x v="888"/>
    <n v="1.45059"/>
    <n v="0"/>
    <n v="8"/>
    <n v="0.55000000000000004"/>
    <d v="1899-12-30T01:31:00"/>
    <n v="0.55000000000000004"/>
    <n v="0"/>
  </r>
  <r>
    <x v="889"/>
    <n v="1.44889"/>
    <n v="53.099999999998545"/>
    <n v="37.499999999998181"/>
    <n v="1.3399999999999996"/>
    <d v="1899-12-30T20:40:00"/>
    <n v="0"/>
    <n v="1.3399999999999996"/>
  </r>
  <r>
    <x v="890"/>
    <n v="1.4486699999999999"/>
    <n v="0"/>
    <n v="7.999999999998181"/>
    <n v="0.46"/>
    <d v="1899-12-30T10:28:00"/>
    <n v="0"/>
    <n v="0.46"/>
  </r>
  <r>
    <x v="891"/>
    <n v="1.45201"/>
    <n v="30.399999999999636"/>
    <n v="23.199999999998909"/>
    <n v="1.6800000000000002"/>
    <d v="1899-12-30T12:38:00"/>
    <n v="1.6800000000000002"/>
    <n v="0"/>
  </r>
  <r>
    <x v="892"/>
    <n v="1.44685"/>
    <n v="15.5"/>
    <n v="15.799999999999272"/>
    <n v="1.02"/>
    <d v="1899-12-30T04:55:00"/>
    <n v="0"/>
    <n v="1.02"/>
  </r>
  <r>
    <x v="893"/>
    <n v="1.44838"/>
    <n v="0"/>
    <n v="7.999999999998181"/>
    <n v="0.55000000000000004"/>
    <d v="1899-12-30T00:30:00"/>
    <n v="0"/>
    <n v="0.55000000000000004"/>
  </r>
  <r>
    <x v="894"/>
    <n v="1.44093"/>
    <n v="0"/>
    <n v="8.000000000001819"/>
    <n v="0.47"/>
    <d v="1899-12-30T02:37:00"/>
    <n v="0"/>
    <n v="0.47"/>
  </r>
  <r>
    <x v="895"/>
    <n v="1.44939"/>
    <n v="162.29999999999927"/>
    <n v="79.700000000000728"/>
    <n v="9.6700000000000017"/>
    <d v="1900-01-03T03:22:00"/>
    <n v="9.6700000000000017"/>
    <n v="0"/>
  </r>
  <r>
    <x v="896"/>
    <n v="1.45201"/>
    <n v="0"/>
    <n v="8"/>
    <n v="0.55000000000000004"/>
    <d v="1899-12-30T01:17:00"/>
    <n v="0"/>
    <n v="0.55000000000000004"/>
  </r>
  <r>
    <x v="897"/>
    <n v="1.45038"/>
    <n v="0"/>
    <n v="7.999999999998181"/>
    <n v="0.56000000000000005"/>
    <d v="1899-12-30T00:00:00"/>
    <n v="0"/>
    <n v="0.56000000000000005"/>
  </r>
  <r>
    <x v="898"/>
    <n v="1.44906"/>
    <n v="53.300000000001091"/>
    <n v="37.700000000000728"/>
    <n v="1.9399999999999997"/>
    <d v="1899-12-30T07:34:00"/>
    <n v="0"/>
    <n v="1.9399999999999997"/>
  </r>
  <r>
    <x v="899"/>
    <n v="1.4484900000000001"/>
    <n v="0"/>
    <n v="8.000000000001819"/>
    <n v="0.55000000000000004"/>
    <d v="1899-12-30T02:05:00"/>
    <n v="0"/>
    <n v="0.55000000000000004"/>
  </r>
  <r>
    <x v="900"/>
    <n v="1.44991"/>
    <n v="0"/>
    <n v="8.000000000001819"/>
    <n v="0.46"/>
    <d v="1899-12-30T00:47:00"/>
    <n v="0"/>
    <n v="0.46"/>
  </r>
  <r>
    <x v="901"/>
    <n v="1.44834"/>
    <n v="0"/>
    <n v="8"/>
    <n v="0.46"/>
    <d v="1899-12-30T03:54:00"/>
    <n v="0"/>
    <n v="0.46"/>
  </r>
  <r>
    <x v="902"/>
    <n v="1.44438"/>
    <n v="53.400000000001455"/>
    <n v="37.700000000000728"/>
    <n v="2.5"/>
    <d v="1899-12-30T07:34:00"/>
    <n v="2.5"/>
    <n v="0"/>
  </r>
  <r>
    <x v="903"/>
    <n v="1.44234"/>
    <n v="15.300000000001091"/>
    <n v="15.600000000000364"/>
    <n v="1.1100000000000001"/>
    <d v="1899-12-30T06:09:00"/>
    <n v="1.1100000000000001"/>
    <n v="0"/>
  </r>
  <r>
    <x v="904"/>
    <n v="1.4239599999999999"/>
    <n v="0"/>
    <n v="7.999999999998181"/>
    <n v="0.27"/>
    <d v="1899-12-30T01:22:00"/>
    <n v="0"/>
    <n v="0.27"/>
  </r>
  <r>
    <x v="905"/>
    <n v="1.4250700000000001"/>
    <n v="0"/>
    <n v="7.999999999998181"/>
    <n v="0.56000000000000005"/>
    <d v="1899-12-30T02:21:00"/>
    <n v="0.56000000000000005"/>
    <n v="0"/>
  </r>
  <r>
    <x v="906"/>
    <n v="1.42886"/>
    <n v="0"/>
    <n v="7.999999999998181"/>
    <n v="0.56000000000000005"/>
    <d v="1899-12-30T04:46:00"/>
    <n v="0.56000000000000005"/>
    <n v="0"/>
  </r>
  <r>
    <x v="907"/>
    <n v="1.4344600000000001"/>
    <n v="15.799999999999272"/>
    <n v="15.899999999999636"/>
    <n v="1.1100000000000001"/>
    <d v="1899-12-30T00:23:00"/>
    <n v="0"/>
    <n v="1.1100000000000001"/>
  </r>
  <r>
    <x v="908"/>
    <n v="1.43686"/>
    <n v="0"/>
    <n v="8.000000000001819"/>
    <n v="0.27"/>
    <d v="1899-12-30T04:58:00"/>
    <n v="0"/>
    <n v="0.27"/>
  </r>
  <r>
    <x v="909"/>
    <n v="1.4417599999999999"/>
    <n v="53.199999999998909"/>
    <n v="37.600000000000364"/>
    <n v="2.59"/>
    <d v="1900-01-01T14:08:00"/>
    <n v="2.59"/>
    <n v="0"/>
  </r>
  <r>
    <x v="910"/>
    <n v="1.4365399999999999"/>
    <n v="0"/>
    <n v="8"/>
    <n v="0.55000000000000004"/>
    <d v="1899-12-30T01:09:00"/>
    <n v="0"/>
    <n v="0.55000000000000004"/>
  </r>
  <r>
    <x v="911"/>
    <n v="1.43465"/>
    <n v="15.000000000001819"/>
    <n v="15.5"/>
    <n v="1.01"/>
    <d v="1899-12-30T12:22:00"/>
    <n v="0"/>
    <n v="1.01"/>
  </r>
  <r>
    <x v="912"/>
    <n v="1.43686"/>
    <n v="15.000000000001819"/>
    <n v="15.5"/>
    <n v="1.0900000000000001"/>
    <d v="1899-12-30T06:06:00"/>
    <n v="1.0900000000000001"/>
    <n v="0"/>
  </r>
  <r>
    <x v="913"/>
    <n v="1.43146"/>
    <n v="0"/>
    <n v="8"/>
    <n v="0.55000000000000004"/>
    <d v="1899-12-30T01:38:00"/>
    <n v="0.55000000000000004"/>
    <n v="0"/>
  </r>
  <r>
    <x v="914"/>
    <n v="1.4278900000000001"/>
    <n v="0"/>
    <n v="7.999999999998181"/>
    <n v="0.55000000000000004"/>
    <d v="1899-12-30T00:29:00"/>
    <n v="0.55000000000000004"/>
    <n v="0"/>
  </r>
  <r>
    <x v="915"/>
    <n v="1.4194899999999999"/>
    <n v="0"/>
    <n v="8"/>
    <n v="0.55000000000000004"/>
    <d v="1899-12-30T00:16:00"/>
    <n v="0"/>
    <n v="0.55000000000000004"/>
  </r>
  <r>
    <x v="916"/>
    <n v="1.4133800000000001"/>
    <n v="30.200000000000728"/>
    <n v="23.100000000000364"/>
    <n v="1.6700000000000002"/>
    <d v="1899-12-30T07:15:00"/>
    <n v="0"/>
    <n v="1.6700000000000002"/>
  </r>
  <r>
    <x v="917"/>
    <n v="1.40747"/>
    <n v="0"/>
    <n v="8"/>
    <n v="0.55000000000000004"/>
    <d v="1899-12-30T00:21:00"/>
    <n v="0"/>
    <n v="0.55000000000000004"/>
  </r>
  <r>
    <x v="918"/>
    <n v="1.3898299999999999"/>
    <n v="0"/>
    <n v="8"/>
    <n v="0.55000000000000004"/>
    <d v="1899-12-30T01:43:00"/>
    <n v="0"/>
    <n v="0.55000000000000004"/>
  </r>
  <r>
    <x v="919"/>
    <n v="1.40466"/>
    <n v="0"/>
    <n v="7.999999999998181"/>
    <n v="0.56000000000000005"/>
    <d v="1899-12-30T03:44:00"/>
    <n v="0.56000000000000005"/>
    <n v="0"/>
  </r>
  <r>
    <x v="920"/>
    <n v="1.41048"/>
    <n v="0"/>
    <n v="7.999999999998181"/>
    <n v="0.55000000000000004"/>
    <d v="1899-12-30T00:10:00"/>
    <n v="0"/>
    <n v="0.55000000000000004"/>
  </r>
  <r>
    <x v="921"/>
    <n v="1.41991"/>
    <n v="0"/>
    <n v="7.999999999998181"/>
    <n v="0.55000000000000004"/>
    <d v="1899-12-30T01:54:00"/>
    <n v="0.55000000000000004"/>
    <n v="0"/>
  </r>
  <r>
    <x v="922"/>
    <n v="1.4200600000000001"/>
    <n v="0"/>
    <n v="8"/>
    <n v="0.55000000000000004"/>
    <d v="1899-12-30T02:12:00"/>
    <n v="0"/>
    <n v="0.55000000000000004"/>
  </r>
  <r>
    <x v="923"/>
    <n v="1.43221"/>
    <n v="0"/>
    <n v="8"/>
    <n v="0.56000000000000005"/>
    <d v="1899-12-30T00:51:00"/>
    <n v="0"/>
    <n v="0.56000000000000005"/>
  </r>
  <r>
    <x v="924"/>
    <n v="1.4380999999999999"/>
    <n v="0"/>
    <n v="8"/>
    <n v="0.55000000000000004"/>
    <d v="1899-12-30T00:32:00"/>
    <n v="0.55000000000000004"/>
    <n v="0"/>
  </r>
  <r>
    <x v="925"/>
    <n v="1.43289"/>
    <n v="0"/>
    <n v="7.999999999998181"/>
    <n v="0.55000000000000004"/>
    <d v="1899-12-30T00:43:00"/>
    <n v="0"/>
    <n v="0.55000000000000004"/>
  </r>
  <r>
    <x v="926"/>
    <n v="1.4256"/>
    <n v="0"/>
    <n v="8"/>
    <n v="0.55000000000000004"/>
    <d v="1899-12-30T00:09:00"/>
    <n v="0"/>
    <n v="0.55000000000000004"/>
  </r>
  <r>
    <x v="927"/>
    <n v="1.4265699999999999"/>
    <n v="30.000000000001819"/>
    <n v="23.000000000001819"/>
    <n v="1.6600000000000001"/>
    <d v="1899-12-30T08:40:00"/>
    <n v="1.6600000000000001"/>
    <n v="0"/>
  </r>
  <r>
    <x v="928"/>
    <n v="1.4351499999999999"/>
    <n v="0"/>
    <n v="8"/>
    <n v="0.55000000000000004"/>
    <d v="1899-12-30T00:00:00"/>
    <n v="0"/>
    <n v="0.55000000000000004"/>
  </r>
  <r>
    <x v="929"/>
    <n v="1.4362999999999999"/>
    <n v="0"/>
    <n v="8"/>
    <n v="0.56000000000000005"/>
    <d v="1899-12-30T00:01:00"/>
    <n v="0"/>
    <n v="0.56000000000000005"/>
  </r>
  <r>
    <x v="930"/>
    <n v="1.4365399999999999"/>
    <n v="0"/>
    <n v="8"/>
    <n v="0.55000000000000004"/>
    <d v="1899-12-30T00:00:00"/>
    <n v="0"/>
    <n v="0.55000000000000004"/>
  </r>
  <r>
    <x v="931"/>
    <n v="1.4359999999999999"/>
    <n v="30.399999999999636"/>
    <n v="23.199999999998909"/>
    <n v="1.6500000000000001"/>
    <d v="1899-12-30T01:07:00"/>
    <n v="0"/>
    <n v="1.6500000000000001"/>
  </r>
  <r>
    <x v="932"/>
    <n v="1.4363300000000001"/>
    <n v="15.200000000000728"/>
    <n v="15.600000000000364"/>
    <n v="1.1100000000000001"/>
    <d v="1899-12-30T00:45:00"/>
    <n v="0"/>
    <n v="1.1100000000000001"/>
  </r>
  <r>
    <x v="933"/>
    <n v="1.4362900000000001"/>
    <n v="16.000000000001819"/>
    <n v="16.000000000001819"/>
    <n v="0.82000000000000006"/>
    <d v="1899-12-30T10:14:00"/>
    <n v="0"/>
    <n v="0.82000000000000006"/>
  </r>
  <r>
    <x v="934"/>
    <n v="1.4348700000000001"/>
    <n v="0"/>
    <n v="8"/>
    <n v="0.55000000000000004"/>
    <d v="1899-12-30T00:17:00"/>
    <n v="0.55000000000000004"/>
    <n v="0"/>
  </r>
  <r>
    <x v="935"/>
    <n v="1.4371"/>
    <n v="14.999999999998181"/>
    <n v="15.499999999998181"/>
    <n v="1.02"/>
    <d v="1899-12-30T06:04:00"/>
    <n v="0"/>
    <n v="1.02"/>
  </r>
  <r>
    <x v="936"/>
    <n v="1.4369499999999999"/>
    <n v="0"/>
    <n v="8"/>
    <n v="0.55000000000000004"/>
    <d v="1899-12-30T00:30:00"/>
    <n v="0.55000000000000004"/>
    <n v="0"/>
  </r>
  <r>
    <x v="937"/>
    <n v="1.44739"/>
    <n v="0"/>
    <n v="8"/>
    <n v="0.55000000000000004"/>
    <d v="1899-12-30T00:13:00"/>
    <n v="0"/>
    <n v="0.55000000000000004"/>
  </r>
  <r>
    <x v="938"/>
    <n v="1.4474199999999999"/>
    <n v="0"/>
    <n v="8.000000000001819"/>
    <n v="0.55000000000000004"/>
    <d v="1899-12-30T00:42:00"/>
    <n v="0.55000000000000004"/>
    <n v="0"/>
  </r>
  <r>
    <x v="939"/>
    <n v="1.45163"/>
    <n v="15.100000000002183"/>
    <n v="15.600000000000364"/>
    <n v="1.1100000000000001"/>
    <d v="1899-12-30T01:17:00"/>
    <n v="0"/>
    <n v="1.1100000000000001"/>
  </r>
  <r>
    <x v="940"/>
    <n v="1.44018"/>
    <n v="0"/>
    <n v="7.999999999998181"/>
    <n v="0.55000000000000004"/>
    <d v="1899-12-30T00:34:00"/>
    <n v="0"/>
    <n v="0.55000000000000004"/>
  </r>
  <r>
    <x v="941"/>
    <n v="1.44347"/>
    <n v="85.30000000000291"/>
    <n v="50.200000000000728"/>
    <n v="4.13"/>
    <d v="1899-12-30T09:06:00"/>
    <n v="4.13"/>
    <n v="0"/>
  </r>
  <r>
    <x v="942"/>
    <n v="1.4501299999999999"/>
    <n v="0"/>
    <n v="8.000000000001819"/>
    <n v="0.56000000000000005"/>
    <d v="1899-12-30T03:23:00"/>
    <n v="0.56000000000000005"/>
    <n v="0"/>
  </r>
  <r>
    <x v="943"/>
    <n v="1.44974"/>
    <n v="30.300000000001091"/>
    <n v="23.100000000000364"/>
    <n v="1.6400000000000001"/>
    <d v="1899-12-30T03:50:00"/>
    <n v="0"/>
    <n v="1.6400000000000001"/>
  </r>
  <r>
    <x v="944"/>
    <n v="1.4478899999999999"/>
    <n v="0"/>
    <n v="8"/>
    <n v="0.55000000000000004"/>
    <d v="1899-12-30T02:30:00"/>
    <n v="0"/>
    <n v="0.55000000000000004"/>
  </r>
  <r>
    <x v="945"/>
    <n v="1.4556100000000001"/>
    <n v="30.200000000000728"/>
    <n v="23.100000000000364"/>
    <n v="1.6800000000000002"/>
    <d v="1899-12-30T05:35:00"/>
    <n v="1.6800000000000002"/>
    <n v="0"/>
  </r>
  <r>
    <x v="946"/>
    <n v="1.44438"/>
    <n v="0"/>
    <n v="7.999999999998181"/>
    <n v="0.46"/>
    <d v="1899-12-30T05:26:00"/>
    <n v="0"/>
    <n v="0.46"/>
  </r>
  <r>
    <x v="947"/>
    <n v="1.43943"/>
    <n v="0"/>
    <n v="7.999999999998181"/>
    <n v="0.55000000000000004"/>
    <d v="1899-12-30T00:29:00"/>
    <n v="0"/>
    <n v="0.55000000000000004"/>
  </r>
  <r>
    <x v="948"/>
    <n v="1.4397200000000001"/>
    <n v="0"/>
    <n v="8"/>
    <n v="0.55000000000000004"/>
    <d v="1899-12-30T01:57:00"/>
    <n v="0.55000000000000004"/>
    <n v="0"/>
  </r>
  <r>
    <x v="949"/>
    <n v="1.44251"/>
    <n v="0"/>
    <n v="8"/>
    <n v="0.56000000000000005"/>
    <d v="1899-12-30T00:20:00"/>
    <n v="0.56000000000000005"/>
    <n v="0"/>
  </r>
  <r>
    <x v="950"/>
    <n v="1.44217"/>
    <n v="0"/>
    <n v="8.000000000001819"/>
    <n v="0.55000000000000004"/>
    <d v="1899-12-30T00:13:00"/>
    <n v="0.55000000000000004"/>
    <n v="0"/>
  </r>
  <r>
    <x v="951"/>
    <n v="1.4423600000000001"/>
    <n v="0"/>
    <n v="8"/>
    <n v="0.55000000000000004"/>
    <d v="1899-12-30T00:22:00"/>
    <n v="0.55000000000000004"/>
    <n v="0"/>
  </r>
  <r>
    <x v="952"/>
    <n v="1.4421200000000001"/>
    <n v="0"/>
    <n v="7.999999999998181"/>
    <n v="0.55000000000000004"/>
    <d v="1899-12-30T00:26:00"/>
    <n v="0.55000000000000004"/>
    <n v="0"/>
  </r>
  <r>
    <x v="953"/>
    <n v="1.44336"/>
    <n v="30.699999999998909"/>
    <n v="23.399999999999636"/>
    <n v="1.6700000000000002"/>
    <d v="1899-12-30T02:00:00"/>
    <n v="1.6700000000000002"/>
    <n v="0"/>
  </r>
  <r>
    <x v="954"/>
    <n v="1.4422299999999999"/>
    <n v="15.100000000002183"/>
    <n v="15.500000000001819"/>
    <n v="1.1000000000000001"/>
    <d v="1899-12-30T01:07:00"/>
    <n v="1.1000000000000001"/>
    <n v="0"/>
  </r>
  <r>
    <x v="955"/>
    <n v="1.4417899999999999"/>
    <n v="0"/>
    <n v="8"/>
    <n v="0.55000000000000004"/>
    <d v="1899-12-30T00:07:00"/>
    <n v="0.55000000000000004"/>
    <n v="0"/>
  </r>
  <r>
    <x v="956"/>
    <n v="1.4442299999999999"/>
    <n v="0"/>
    <n v="8"/>
    <n v="0.55000000000000004"/>
    <d v="1899-12-30T00:23:00"/>
    <n v="0"/>
    <n v="0.55000000000000004"/>
  </r>
  <r>
    <x v="957"/>
    <n v="1.4370799999999999"/>
    <n v="0"/>
    <n v="8.000000000001819"/>
    <n v="0.56000000000000005"/>
    <d v="1899-12-30T00:02:00"/>
    <n v="0.56000000000000005"/>
    <n v="0"/>
  </r>
  <r>
    <x v="958"/>
    <n v="1.4368799999999999"/>
    <n v="0"/>
    <n v="8.000000000001819"/>
    <n v="0.55000000000000004"/>
    <d v="1899-12-30T00:27:00"/>
    <n v="0.55000000000000004"/>
    <n v="0"/>
  </r>
  <r>
    <x v="959"/>
    <n v="1.43727"/>
    <n v="0"/>
    <n v="8.000000000001819"/>
    <n v="0.55000000000000004"/>
    <d v="1899-12-30T00:34:00"/>
    <n v="0"/>
    <n v="0.55000000000000004"/>
  </r>
  <r>
    <x v="960"/>
    <n v="1.4375800000000001"/>
    <n v="0"/>
    <n v="7.999999999998181"/>
    <n v="0.55000000000000004"/>
    <d v="1899-12-30T01:08:00"/>
    <n v="0.55000000000000004"/>
    <n v="0"/>
  </r>
  <r>
    <x v="961"/>
    <n v="1.4454199999999999"/>
    <n v="54.300000000001091"/>
    <n v="38.099999999998545"/>
    <n v="1.36"/>
    <d v="1899-12-30T06:27:00"/>
    <n v="0"/>
    <n v="1.36"/>
  </r>
  <r>
    <x v="962"/>
    <n v="1.4422900000000001"/>
    <n v="41.300000000001091"/>
    <n v="26.799999999999272"/>
    <n v="1.6600000000000001"/>
    <d v="1899-12-30T02:03:00"/>
    <n v="1.6600000000000001"/>
    <n v="0"/>
  </r>
  <r>
    <x v="963"/>
    <n v="1.4453100000000001"/>
    <n v="15.200000000000728"/>
    <n v="15.600000000000364"/>
    <n v="1.0900000000000001"/>
    <d v="1899-12-30T01:39:00"/>
    <n v="1.0900000000000001"/>
    <n v="0"/>
  </r>
  <r>
    <x v="964"/>
    <n v="1.44574"/>
    <n v="0"/>
    <n v="8"/>
    <n v="0.47"/>
    <d v="1899-12-30T01:16:00"/>
    <n v="0"/>
    <n v="0.47"/>
  </r>
  <r>
    <x v="965"/>
    <n v="1.4475899999999999"/>
    <n v="54"/>
    <n v="38.100000000000364"/>
    <n v="2.4799999999999995"/>
    <d v="1899-12-30T06:38:00"/>
    <n v="2.4799999999999995"/>
    <n v="0"/>
  </r>
  <r>
    <x v="966"/>
    <n v="1.4490000000000001"/>
    <n v="0"/>
    <n v="8"/>
    <n v="0.56000000000000005"/>
    <d v="1899-12-30T00:15:00"/>
    <n v="0"/>
    <n v="0.56000000000000005"/>
  </r>
  <r>
    <x v="967"/>
    <n v="1.45366"/>
    <n v="84.699999999998909"/>
    <n v="49.899999999999636"/>
    <n v="4.18"/>
    <d v="1899-12-30T06:36:00"/>
    <n v="4.18"/>
    <n v="0"/>
  </r>
  <r>
    <x v="968"/>
    <n v="1.44658"/>
    <n v="0"/>
    <n v="8.000000000001819"/>
    <n v="0.55000000000000004"/>
    <d v="1899-12-30T00:42:00"/>
    <n v="0.55000000000000004"/>
    <n v="0"/>
  </r>
  <r>
    <x v="969"/>
    <n v="1.45105"/>
    <n v="53.300000000001091"/>
    <n v="37.700000000000728"/>
    <n v="2.5"/>
    <d v="1899-12-30T05:31:00"/>
    <n v="2.5"/>
    <n v="0"/>
  </r>
  <r>
    <x v="970"/>
    <n v="1.4505600000000001"/>
    <n v="0"/>
    <n v="8.000000000001819"/>
    <n v="0.56000000000000005"/>
    <d v="1899-12-30T00:19:00"/>
    <n v="0"/>
    <n v="0.56000000000000005"/>
  </r>
  <r>
    <x v="971"/>
    <n v="1.4525699999999999"/>
    <n v="15"/>
    <n v="15.500000000001819"/>
    <n v="1.1100000000000001"/>
    <d v="1899-12-30T00:30:00"/>
    <n v="1.1100000000000001"/>
    <n v="0"/>
  </r>
  <r>
    <x v="972"/>
    <n v="1.4521500000000001"/>
    <n v="0"/>
    <n v="8"/>
    <n v="0.56999999999999995"/>
    <d v="1899-12-30T01:45:00"/>
    <n v="0.56999999999999995"/>
    <n v="0"/>
  </r>
  <r>
    <x v="973"/>
    <n v="1.462"/>
    <n v="0"/>
    <n v="8.000000000001819"/>
    <n v="0.55000000000000004"/>
    <d v="1899-12-30T00:14:00"/>
    <n v="0.55000000000000004"/>
    <n v="0"/>
  </r>
  <r>
    <x v="974"/>
    <n v="1.45838"/>
    <n v="0"/>
    <n v="8"/>
    <n v="0.55000000000000004"/>
    <d v="1899-12-30T00:03:00"/>
    <n v="0.55000000000000004"/>
    <n v="0"/>
  </r>
  <r>
    <x v="975"/>
    <n v="1.45617"/>
    <n v="15.100000000000364"/>
    <n v="15.599999999998545"/>
    <n v="1.1000000000000001"/>
    <d v="1899-12-30T00:14:00"/>
    <n v="0"/>
    <n v="1.1000000000000001"/>
  </r>
  <r>
    <x v="976"/>
    <n v="1.4544900000000001"/>
    <n v="30.199999999998909"/>
    <n v="23.100000000000364"/>
    <n v="1.6600000000000001"/>
    <d v="1899-12-30T00:58:00"/>
    <n v="0"/>
    <n v="1.6600000000000001"/>
  </r>
  <r>
    <x v="977"/>
    <n v="1.45391"/>
    <n v="0"/>
    <n v="8.000000000001819"/>
    <n v="0.55000000000000004"/>
    <d v="1899-12-30T00:01:00"/>
    <n v="0"/>
    <n v="0.55000000000000004"/>
  </r>
  <r>
    <x v="978"/>
    <n v="1.4624699999999999"/>
    <n v="149.69999999999891"/>
    <n v="75.300000000001091"/>
    <n v="9.1400000000000023"/>
    <d v="1899-12-30T11:57:00"/>
    <n v="9.1400000000000023"/>
    <n v="0"/>
  </r>
  <r>
    <x v="979"/>
    <n v="1.4616800000000001"/>
    <n v="0"/>
    <n v="8.000000000001819"/>
    <n v="0.55000000000000004"/>
    <d v="1899-12-30T00:59:00"/>
    <n v="0"/>
    <n v="0.55000000000000004"/>
  </r>
  <r>
    <x v="980"/>
    <n v="1.4619800000000001"/>
    <n v="37.300000000001091"/>
    <n v="27.5"/>
    <n v="1.68"/>
    <d v="1899-12-30T03:13:00"/>
    <n v="1.68"/>
    <n v="0"/>
  </r>
  <r>
    <x v="981"/>
    <n v="1.4563900000000001"/>
    <n v="0"/>
    <n v="7.999999999998181"/>
    <n v="0.55000000000000004"/>
    <d v="1899-12-30T01:05:00"/>
    <n v="0.55000000000000004"/>
    <n v="0"/>
  </r>
  <r>
    <x v="982"/>
    <n v="1.4566600000000001"/>
    <n v="0"/>
    <n v="8.000000000001819"/>
    <n v="0.56000000000000005"/>
    <d v="1899-12-30T00:00:00"/>
    <n v="0"/>
    <n v="0.56000000000000005"/>
  </r>
  <r>
    <x v="983"/>
    <n v="1.45777"/>
    <n v="0"/>
    <n v="8"/>
    <n v="0.55000000000000004"/>
    <d v="1899-12-30T00:33:00"/>
    <n v="0"/>
    <n v="0.55000000000000004"/>
  </r>
  <r>
    <x v="984"/>
    <n v="1.4556800000000001"/>
    <n v="15.600000000000364"/>
    <n v="15.799999999999272"/>
    <n v="1.1200000000000001"/>
    <d v="1899-12-30T04:24:00"/>
    <n v="1.1200000000000001"/>
    <n v="0"/>
  </r>
  <r>
    <x v="985"/>
    <n v="1.45668"/>
    <n v="0"/>
    <n v="7.999999999998181"/>
    <n v="0.55000000000000004"/>
    <d v="1899-12-30T00:36:00"/>
    <n v="0"/>
    <n v="0.55000000000000004"/>
  </r>
  <r>
    <x v="986"/>
    <n v="1.45621"/>
    <n v="0"/>
    <n v="8"/>
    <n v="0.56000000000000005"/>
    <d v="1899-12-30T00:31:00"/>
    <n v="0"/>
    <n v="0.56000000000000005"/>
  </r>
  <r>
    <x v="987"/>
    <n v="1.4484999999999999"/>
    <n v="16.199999999998909"/>
    <n v="16.100000000002183"/>
    <n v="1.1000000000000001"/>
    <d v="1899-12-30T01:58:00"/>
    <n v="1.1000000000000001"/>
    <n v="0"/>
  </r>
  <r>
    <x v="988"/>
    <n v="1.4482900000000001"/>
    <n v="15.299999999999272"/>
    <n v="15.599999999998545"/>
    <n v="1.1000000000000001"/>
    <d v="1899-12-30T02:00:00"/>
    <n v="1.1000000000000001"/>
    <n v="0"/>
  </r>
  <r>
    <x v="989"/>
    <n v="1.44092"/>
    <n v="0"/>
    <n v="7.999999999998181"/>
    <n v="0.56000000000000005"/>
    <d v="1899-12-30T00:46:00"/>
    <n v="0"/>
    <n v="0.56000000000000005"/>
  </r>
  <r>
    <x v="990"/>
    <n v="1.44032"/>
    <n v="0"/>
    <n v="7.999999999998181"/>
    <n v="0.56000000000000005"/>
    <d v="1899-12-30T00:13:00"/>
    <n v="0.56000000000000005"/>
    <n v="0"/>
  </r>
  <r>
    <x v="991"/>
    <n v="1.44096"/>
    <n v="0"/>
    <n v="7.999999999998181"/>
    <n v="0.56000000000000005"/>
    <d v="1899-12-30T00:30:00"/>
    <n v="0.56000000000000005"/>
    <n v="0"/>
  </r>
  <r>
    <x v="992"/>
    <n v="1.4413"/>
    <n v="15.699999999998909"/>
    <n v="15.799999999999272"/>
    <n v="1.1000000000000001"/>
    <d v="1899-12-30T03:26:00"/>
    <n v="1.1000000000000001"/>
    <n v="0"/>
  </r>
  <r>
    <x v="993"/>
    <n v="1.44411"/>
    <n v="0"/>
    <n v="7.999999999998181"/>
    <n v="0.55000000000000004"/>
    <d v="1899-12-30T01:04:00"/>
    <n v="0.55000000000000004"/>
    <n v="0"/>
  </r>
  <r>
    <x v="994"/>
    <n v="1.4458800000000001"/>
    <n v="53.900000000001455"/>
    <n v="37.899999999999636"/>
    <n v="2.4699999999999998"/>
    <d v="1899-12-30T04:52:00"/>
    <n v="2.4699999999999998"/>
    <n v="0"/>
  </r>
  <r>
    <x v="995"/>
    <n v="1.44032"/>
    <n v="0"/>
    <n v="7.999999999998181"/>
    <n v="0.56000000000000005"/>
    <d v="1899-12-30T00:10:00"/>
    <n v="0.56000000000000005"/>
    <n v="0"/>
  </r>
  <r>
    <x v="996"/>
    <n v="1.4396"/>
    <n v="0"/>
    <n v="7.999999999998181"/>
    <n v="0.55000000000000004"/>
    <d v="1899-12-30T00:07:00"/>
    <n v="0.55000000000000004"/>
    <n v="0"/>
  </r>
  <r>
    <x v="997"/>
    <n v="1.4359500000000001"/>
    <n v="54.600000000000364"/>
    <n v="38.299999999999272"/>
    <n v="2.4700000000000002"/>
    <d v="1899-12-30T18:26:00"/>
    <n v="0"/>
    <n v="2.4700000000000002"/>
  </r>
  <r>
    <x v="998"/>
    <n v="1.4369099999999999"/>
    <n v="0"/>
    <n v="7.999999999998181"/>
    <n v="0.56000000000000005"/>
    <d v="1899-12-30T00:09:00"/>
    <n v="0"/>
    <n v="0.56000000000000005"/>
  </r>
  <r>
    <x v="999"/>
    <n v="1.4388799999999999"/>
    <n v="15.700000000000728"/>
    <n v="15.800000000001091"/>
    <n v="1.0900000000000001"/>
    <d v="1899-12-30T01:02:00"/>
    <n v="1.0900000000000001"/>
    <n v="0"/>
  </r>
  <r>
    <x v="1000"/>
    <n v="1.42757"/>
    <n v="15.499999999998181"/>
    <n v="15.799999999999272"/>
    <n v="0.92999999999999994"/>
    <d v="1899-12-30T00:52:00"/>
    <n v="0"/>
    <n v="0.92999999999999994"/>
  </r>
  <r>
    <x v="1001"/>
    <n v="1.4279299999999999"/>
    <n v="15"/>
    <n v="15.500000000001819"/>
    <n v="1.1000000000000001"/>
    <d v="1899-12-30T01:50:00"/>
    <n v="1.1000000000000001"/>
    <n v="0"/>
  </r>
  <r>
    <x v="1002"/>
    <n v="1.4244600000000001"/>
    <n v="0"/>
    <n v="8.000000000001819"/>
    <n v="0.56000000000000005"/>
    <d v="1899-12-30T00:41:00"/>
    <n v="0"/>
    <n v="0.56000000000000005"/>
  </r>
  <r>
    <x v="1003"/>
    <n v="1.4371799999999999"/>
    <n v="15.000000000001819"/>
    <n v="15.500000000001819"/>
    <n v="1.1100000000000001"/>
    <d v="1899-12-30T02:17:00"/>
    <n v="1.1100000000000001"/>
    <n v="0"/>
  </r>
  <r>
    <x v="1004"/>
    <n v="1.4372"/>
    <n v="15.199999999998909"/>
    <n v="15.600000000000364"/>
    <n v="1.1100000000000001"/>
    <d v="1899-12-30T01:31:00"/>
    <n v="1.1100000000000001"/>
    <n v="0"/>
  </r>
  <r>
    <x v="1005"/>
    <n v="1.4354499999999999"/>
    <n v="32.399999999999636"/>
    <n v="24.599999999998545"/>
    <n v="1.56"/>
    <d v="1899-12-30T04:00:00"/>
    <n v="0"/>
    <n v="1.56"/>
  </r>
  <r>
    <x v="1006"/>
    <n v="1.45408"/>
    <n v="15.399999999999636"/>
    <n v="15.700000000000728"/>
    <n v="0.54"/>
    <d v="1899-12-30T02:37:00"/>
    <n v="0"/>
    <n v="0.54"/>
  </r>
  <r>
    <x v="1007"/>
    <n v="1.45425"/>
    <n v="15.099999999998545"/>
    <n v="15.5"/>
    <n v="1.1000000000000001"/>
    <d v="1899-12-30T01:43:00"/>
    <n v="1.1000000000000001"/>
    <n v="0"/>
  </r>
  <r>
    <x v="1008"/>
    <n v="1.4457100000000001"/>
    <n v="0"/>
    <n v="8.000000000001819"/>
    <n v="0.56000000000000005"/>
    <d v="1899-12-30T01:04:00"/>
    <n v="0"/>
    <n v="0.56000000000000005"/>
  </r>
  <r>
    <x v="1009"/>
    <n v="1.4458899999999999"/>
    <n v="0"/>
    <n v="8"/>
    <n v="0.55000000000000004"/>
    <d v="1899-12-30T00:30:00"/>
    <n v="0.55000000000000004"/>
    <n v="0"/>
  </r>
  <r>
    <x v="1010"/>
    <n v="1.44052"/>
    <n v="0"/>
    <n v="8"/>
    <n v="0.55000000000000004"/>
    <d v="1899-12-30T00:12:00"/>
    <n v="0"/>
    <n v="0.55000000000000004"/>
  </r>
  <r>
    <x v="1011"/>
    <n v="1.44225"/>
    <n v="15"/>
    <n v="15.5"/>
    <n v="1.1000000000000001"/>
    <d v="1899-12-30T01:25:00"/>
    <n v="1.1000000000000001"/>
    <n v="0"/>
  </r>
  <r>
    <x v="1012"/>
    <n v="1.44164"/>
    <n v="0"/>
    <n v="8"/>
    <n v="0.56000000000000005"/>
    <d v="1899-12-30T00:09:00"/>
    <n v="0.56000000000000005"/>
    <n v="0"/>
  </r>
  <r>
    <x v="1013"/>
    <n v="1.4408799999999999"/>
    <n v="0"/>
    <n v="8.000000000001819"/>
    <n v="0.55000000000000004"/>
    <d v="1899-12-30T00:43:00"/>
    <n v="0.55000000000000004"/>
    <n v="0"/>
  </r>
  <r>
    <x v="1014"/>
    <n v="1.4414199999999999"/>
    <n v="0"/>
    <n v="8.000000000001819"/>
    <n v="0.56000000000000005"/>
    <d v="1899-12-30T01:51:00"/>
    <n v="0.56000000000000005"/>
    <n v="0"/>
  </r>
  <r>
    <x v="1015"/>
    <n v="1.4416100000000001"/>
    <n v="15.100000000000364"/>
    <n v="15.600000000000364"/>
    <n v="1.01"/>
    <d v="1899-12-30T03:14:00"/>
    <n v="0"/>
    <n v="1.01"/>
  </r>
  <r>
    <x v="1016"/>
    <n v="1.43486"/>
    <n v="0"/>
    <n v="8.000000000001819"/>
    <n v="0.56000000000000005"/>
    <d v="1899-12-30T01:52:00"/>
    <n v="0"/>
    <n v="0.56000000000000005"/>
  </r>
  <r>
    <x v="1017"/>
    <n v="1.4355"/>
    <n v="0"/>
    <n v="8"/>
    <n v="0.55000000000000004"/>
    <d v="1899-12-30T00:26:00"/>
    <n v="0"/>
    <n v="0.55000000000000004"/>
  </r>
  <r>
    <x v="1018"/>
    <n v="1.43415"/>
    <n v="0"/>
    <n v="8.000000000001819"/>
    <n v="0.56000000000000005"/>
    <d v="1899-12-30T00:35:00"/>
    <n v="0"/>
    <n v="0.56000000000000005"/>
  </r>
  <r>
    <x v="1019"/>
    <n v="1.42601"/>
    <n v="0"/>
    <n v="7.999999999998181"/>
    <n v="0.55000000000000004"/>
    <d v="1899-12-30T00:42:00"/>
    <n v="0.55000000000000004"/>
    <n v="0"/>
  </r>
  <r>
    <x v="1020"/>
    <n v="1.4311700000000001"/>
    <n v="16.100000000000364"/>
    <n v="16"/>
    <n v="1.1000000000000001"/>
    <d v="1899-12-30T07:28:00"/>
    <n v="1.1000000000000001"/>
    <n v="0"/>
  </r>
  <r>
    <x v="1021"/>
    <n v="1.4294100000000001"/>
    <n v="15"/>
    <n v="15.5"/>
    <n v="1.1000000000000001"/>
    <d v="1899-12-30T02:01:00"/>
    <n v="1.1000000000000001"/>
    <n v="0"/>
  </r>
  <r>
    <x v="1022"/>
    <n v="1.42937"/>
    <n v="15.300000000001091"/>
    <n v="15.600000000000364"/>
    <n v="1.1100000000000001"/>
    <d v="1899-12-30T05:26:00"/>
    <n v="1.1100000000000001"/>
    <n v="0"/>
  </r>
  <r>
    <x v="1023"/>
    <n v="1.4514"/>
    <n v="219.59999999999854"/>
    <n v="82.299999999999272"/>
    <n v="24.150000000000006"/>
    <d v="1900-01-01T10:10:00"/>
    <n v="24.150000000000006"/>
    <n v="0"/>
  </r>
  <r>
    <x v="1024"/>
    <n v="1.4287099999999999"/>
    <n v="15"/>
    <n v="15.500000000001819"/>
    <n v="1.1000000000000001"/>
    <d v="1899-12-30T02:13:00"/>
    <n v="1.1000000000000001"/>
    <n v="0"/>
  </r>
  <r>
    <x v="1025"/>
    <n v="1.4253499999999999"/>
    <n v="15"/>
    <n v="15.499999999998181"/>
    <n v="1.1000000000000001"/>
    <d v="1899-12-30T03:48:00"/>
    <n v="0"/>
    <n v="1.1000000000000001"/>
  </r>
  <r>
    <x v="1026"/>
    <n v="1.4438599999999999"/>
    <n v="0"/>
    <n v="8.000000000001819"/>
    <n v="0.55000000000000004"/>
    <d v="1899-12-30T01:41:00"/>
    <n v="0.55000000000000004"/>
    <n v="0"/>
  </r>
  <r>
    <x v="1027"/>
    <n v="1.44492"/>
    <n v="0"/>
    <n v="8"/>
    <n v="0.55000000000000004"/>
    <d v="1899-12-30T01:07:00"/>
    <n v="0"/>
    <n v="0.55000000000000004"/>
  </r>
  <r>
    <x v="1028"/>
    <n v="1.4459900000000001"/>
    <n v="0"/>
    <n v="7.999999999998181"/>
    <n v="0.55000000000000004"/>
    <d v="1899-12-30T00:03:00"/>
    <n v="0.55000000000000004"/>
    <n v="0"/>
  </r>
  <r>
    <x v="1029"/>
    <n v="1.46261"/>
    <n v="0"/>
    <n v="8"/>
    <n v="0.55000000000000004"/>
    <d v="1899-12-30T00:48:00"/>
    <n v="0.55000000000000004"/>
    <n v="0"/>
  </r>
  <r>
    <x v="1030"/>
    <n v="1.4613100000000001"/>
    <n v="30.300000000001091"/>
    <n v="23.200000000000728"/>
    <n v="1.6600000000000001"/>
    <d v="1899-12-30T02:20:00"/>
    <n v="0"/>
    <n v="1.6600000000000001"/>
  </r>
  <r>
    <x v="1031"/>
    <n v="1.4640299999999999"/>
    <n v="15.000000000001819"/>
    <n v="15.5"/>
    <n v="0.55000000000000004"/>
    <d v="1899-12-30T02:22:00"/>
    <n v="0"/>
    <n v="0.55000000000000004"/>
  </r>
  <r>
    <x v="1032"/>
    <n v="1.4642200000000001"/>
    <n v="15.000000000001819"/>
    <n v="15.5"/>
    <n v="1.1000000000000001"/>
    <d v="1899-12-30T01:36:00"/>
    <n v="1.1000000000000001"/>
    <n v="0"/>
  </r>
  <r>
    <x v="1033"/>
    <n v="1.4612099999999999"/>
    <n v="31.000000000001819"/>
    <n v="23.600000000002183"/>
    <n v="1.67"/>
    <d v="1899-12-30T01:26:00"/>
    <n v="1.67"/>
    <n v="0"/>
  </r>
  <r>
    <x v="1034"/>
    <n v="1.46252"/>
    <n v="0"/>
    <n v="7.999999999998181"/>
    <n v="0.55000000000000004"/>
    <d v="1899-12-30T01:37:00"/>
    <n v="0.55000000000000004"/>
    <n v="0"/>
  </r>
  <r>
    <x v="1035"/>
    <n v="1.47116"/>
    <n v="85.200000000000728"/>
    <n v="50.200000000000728"/>
    <n v="4.1399999999999997"/>
    <d v="1899-12-30T09:19:00"/>
    <n v="4.1399999999999997"/>
    <n v="0"/>
  </r>
  <r>
    <x v="1036"/>
    <n v="1.46834"/>
    <n v="15.300000000001091"/>
    <n v="15.600000000000364"/>
    <n v="1.1000000000000001"/>
    <d v="1899-12-30T02:00:00"/>
    <n v="1.1000000000000001"/>
    <n v="0"/>
  </r>
  <r>
    <x v="1037"/>
    <n v="1.46594"/>
    <n v="0"/>
    <n v="7.999999999998181"/>
    <n v="0.55000000000000004"/>
    <d v="1899-12-30T01:07:00"/>
    <n v="0"/>
    <n v="0.55000000000000004"/>
  </r>
  <r>
    <x v="1038"/>
    <n v="1.4647699999999999"/>
    <n v="15.399999999999636"/>
    <n v="15.699999999998909"/>
    <n v="1.1000000000000001"/>
    <d v="1899-12-30T00:51:00"/>
    <n v="0"/>
    <n v="1.1000000000000001"/>
  </r>
  <r>
    <x v="1039"/>
    <n v="1.4645999999999999"/>
    <n v="0"/>
    <n v="8.000000000001819"/>
    <n v="0.55000000000000004"/>
    <d v="1899-12-30T00:42:00"/>
    <n v="0.55000000000000004"/>
    <n v="0"/>
  </r>
  <r>
    <x v="1040"/>
    <n v="1.4665299999999999"/>
    <n v="0"/>
    <n v="8.000000000001819"/>
    <n v="0.55000000000000004"/>
    <d v="1899-12-30T00:16:00"/>
    <n v="0.55000000000000004"/>
    <n v="0"/>
  </r>
  <r>
    <x v="1041"/>
    <n v="1.46591"/>
    <n v="0"/>
    <n v="8"/>
    <n v="0.56000000000000005"/>
    <d v="1899-12-30T01:09:00"/>
    <n v="0.56000000000000005"/>
    <n v="0"/>
  </r>
  <r>
    <x v="1042"/>
    <n v="1.4762299999999999"/>
    <n v="0"/>
    <n v="8.000000000001819"/>
    <n v="0.56999999999999995"/>
    <d v="1899-12-30T02:00:00"/>
    <n v="0.56999999999999995"/>
    <n v="0"/>
  </r>
  <r>
    <x v="1043"/>
    <n v="1.47983"/>
    <n v="0"/>
    <n v="8"/>
    <n v="0.55000000000000004"/>
    <d v="1899-12-30T00:55:00"/>
    <n v="0.55000000000000004"/>
    <n v="0"/>
  </r>
  <r>
    <x v="1044"/>
    <n v="1.48468"/>
    <n v="0"/>
    <n v="8"/>
    <n v="0.56000000000000005"/>
    <d v="1899-12-30T00:02:00"/>
    <n v="0.56000000000000005"/>
    <n v="0"/>
  </r>
  <r>
    <x v="1045"/>
    <n v="1.4896400000000001"/>
    <n v="119.89999999999964"/>
    <n v="66.899999999997817"/>
    <n v="6.129999999999999"/>
    <d v="1899-12-30T14:39:00"/>
    <n v="6.129999999999999"/>
    <n v="0"/>
  </r>
  <r>
    <x v="1046"/>
    <n v="1.48546"/>
    <n v="0"/>
    <n v="8"/>
    <n v="0.55000000000000004"/>
    <d v="1899-12-30T01:18:00"/>
    <n v="0"/>
    <n v="0.55000000000000004"/>
  </r>
  <r>
    <x v="1047"/>
    <n v="1.49186"/>
    <n v="31.699999999998909"/>
    <n v="23.699999999998909"/>
    <n v="1.6799999999999997"/>
    <d v="1899-12-30T07:23:00"/>
    <n v="1.6799999999999997"/>
    <n v="0"/>
  </r>
  <r>
    <x v="1048"/>
    <n v="1.4994799999999999"/>
    <n v="0"/>
    <n v="8.000000000001819"/>
    <n v="0.55000000000000004"/>
    <d v="1899-12-30T00:15:00"/>
    <n v="0.55000000000000004"/>
    <n v="0"/>
  </r>
  <r>
    <x v="1049"/>
    <n v="1.4993300000000001"/>
    <n v="15.700000000000728"/>
    <n v="15.799999999999272"/>
    <n v="1.0900000000000001"/>
    <d v="1899-12-30T00:39:00"/>
    <n v="1.0900000000000001"/>
    <n v="0"/>
  </r>
  <r>
    <x v="1050"/>
    <n v="1.4961100000000001"/>
    <n v="15.500000000001819"/>
    <n v="15.800000000001091"/>
    <n v="1.1100000000000001"/>
    <d v="1899-12-30T00:50:00"/>
    <n v="0"/>
    <n v="1.1100000000000001"/>
  </r>
  <r>
    <x v="1051"/>
    <n v="1.49685"/>
    <n v="0"/>
    <n v="7.999999999998181"/>
    <n v="0.28000000000000003"/>
    <d v="1899-12-30T00:38:00"/>
    <n v="0"/>
    <n v="0.28000000000000003"/>
  </r>
  <r>
    <x v="1052"/>
    <n v="1.4961100000000001"/>
    <n v="0"/>
    <n v="8.000000000001819"/>
    <n v="0.56000000000000005"/>
    <d v="1899-12-30T00:25:00"/>
    <n v="0"/>
    <n v="0.56000000000000005"/>
  </r>
  <r>
    <x v="1053"/>
    <n v="1.4995099999999999"/>
    <n v="15.700000000000728"/>
    <n v="15.800000000001091"/>
    <n v="1.1000000000000001"/>
    <d v="1899-12-30T01:01:00"/>
    <n v="1.1000000000000001"/>
    <n v="0"/>
  </r>
  <r>
    <x v="1054"/>
    <n v="1.4999800000000001"/>
    <n v="0"/>
    <n v="7.999999999998181"/>
    <n v="0.55000000000000004"/>
    <d v="1899-12-30T00:39:00"/>
    <n v="0.55000000000000004"/>
    <n v="0"/>
  </r>
  <r>
    <x v="1055"/>
    <n v="1.5092000000000001"/>
    <n v="0"/>
    <n v="7.999999999998181"/>
    <n v="0.55000000000000004"/>
    <d v="1899-12-30T00:29:00"/>
    <n v="0.55000000000000004"/>
    <n v="0"/>
  </r>
  <r>
    <x v="1056"/>
    <n v="1.5086200000000001"/>
    <n v="0"/>
    <n v="8"/>
    <n v="0.55000000000000004"/>
    <d v="1899-12-30T00:01:00"/>
    <n v="0.55000000000000004"/>
    <n v="0"/>
  </r>
  <r>
    <x v="1057"/>
    <n v="1.51301"/>
    <n v="88.399999999999636"/>
    <n v="51.199999999998909"/>
    <n v="4.1400000000000006"/>
    <d v="1899-12-30T06:44:00"/>
    <n v="4.1400000000000006"/>
    <n v="0"/>
  </r>
  <r>
    <x v="1058"/>
    <n v="1.4135899999999999"/>
    <n v="0"/>
    <n v="8"/>
    <n v="0.55000000000000004"/>
    <d v="1899-12-30T00:05:00"/>
    <n v="0"/>
    <n v="0.55000000000000004"/>
  </r>
  <r>
    <x v="1059"/>
    <n v="1.41408"/>
    <n v="0"/>
    <n v="7.999999999998181"/>
    <n v="0.55000000000000004"/>
    <d v="1899-12-30T00:03:00"/>
    <n v="0"/>
    <n v="0.55000000000000004"/>
  </r>
  <r>
    <x v="1060"/>
    <n v="1.41323"/>
    <n v="0"/>
    <n v="7.999999999998181"/>
    <n v="0.55000000000000004"/>
    <d v="1899-12-30T00:08:00"/>
    <n v="0"/>
    <n v="0.55000000000000004"/>
  </r>
  <r>
    <x v="1061"/>
    <n v="1.4028099999999999"/>
    <n v="0"/>
    <n v="7.999999999998181"/>
    <n v="0.55000000000000004"/>
    <d v="1899-12-30T00:07:00"/>
    <n v="0"/>
    <n v="0.55000000000000004"/>
  </r>
  <r>
    <x v="1062"/>
    <n v="1.4063699999999999"/>
    <n v="0"/>
    <n v="8.000000000001819"/>
    <n v="0.55000000000000004"/>
    <d v="1899-12-30T00:03:00"/>
    <n v="0.55000000000000004"/>
    <n v="0"/>
  </r>
  <r>
    <x v="1063"/>
    <n v="1.40581"/>
    <n v="0"/>
    <n v="8"/>
    <n v="0.55000000000000004"/>
    <d v="1899-12-30T01:01:00"/>
    <n v="0"/>
    <n v="0.55000000000000004"/>
  </r>
  <r>
    <x v="1064"/>
    <n v="1.41394"/>
    <n v="0"/>
    <n v="8.000000000001819"/>
    <n v="0.55000000000000004"/>
    <d v="1899-12-30T00:51:00"/>
    <n v="0.55000000000000004"/>
    <n v="0"/>
  </r>
  <r>
    <x v="1065"/>
    <n v="1.4150400000000001"/>
    <n v="0"/>
    <n v="7.999999999998181"/>
    <n v="0.55000000000000004"/>
    <d v="1899-12-30T00:26:00"/>
    <n v="0.55000000000000004"/>
    <n v="0"/>
  </r>
  <r>
    <x v="1066"/>
    <n v="1.4133500000000001"/>
    <n v="0"/>
    <n v="8.000000000001819"/>
    <n v="0.55000000000000004"/>
    <d v="1899-12-30T00:26:00"/>
    <n v="0"/>
    <n v="0.55000000000000004"/>
  </r>
  <r>
    <x v="1067"/>
    <n v="1.4321900000000001"/>
    <n v="0"/>
    <n v="7.999999999998181"/>
    <n v="0.55000000000000004"/>
    <d v="1899-12-30T00:08:00"/>
    <n v="0.55000000000000004"/>
    <n v="0"/>
  </r>
  <r>
    <x v="1068"/>
    <n v="1.43309"/>
    <n v="30.399999999999636"/>
    <n v="23.100000000000364"/>
    <n v="1.6300000000000001"/>
    <d v="1899-12-30T00:34:00"/>
    <n v="1.6300000000000001"/>
    <n v="0"/>
  </r>
  <r>
    <x v="1069"/>
    <n v="1.43377"/>
    <n v="0"/>
    <n v="7.999999999998181"/>
    <n v="0.55000000000000004"/>
    <d v="1899-12-30T00:21:00"/>
    <n v="0.55000000000000004"/>
    <n v="0"/>
  </r>
  <r>
    <x v="1070"/>
    <n v="1.41221"/>
    <n v="0"/>
    <n v="8"/>
    <n v="0.55000000000000004"/>
    <d v="1899-12-30T00:05:00"/>
    <n v="0"/>
    <n v="0.55000000000000004"/>
  </r>
  <r>
    <x v="1071"/>
    <n v="1.41536"/>
    <n v="0"/>
    <n v="8"/>
    <n v="0.56000000000000005"/>
    <d v="1899-12-30T00:07:00"/>
    <n v="0.56000000000000005"/>
    <n v="0"/>
  </r>
  <r>
    <x v="1072"/>
    <n v="1.4145300000000001"/>
    <n v="0"/>
    <n v="7.999999999998181"/>
    <n v="0.55000000000000004"/>
    <d v="1899-12-30T00:05:00"/>
    <n v="0.55000000000000004"/>
    <n v="0"/>
  </r>
  <r>
    <x v="1073"/>
    <n v="1.4153899999999999"/>
    <n v="0"/>
    <n v="8"/>
    <n v="0.56000000000000005"/>
    <d v="1899-12-30T00:08:00"/>
    <n v="0"/>
    <n v="0.56000000000000005"/>
  </r>
  <r>
    <x v="1074"/>
    <n v="1.4171499999999999"/>
    <n v="0"/>
    <n v="8"/>
    <n v="0.55000000000000004"/>
    <d v="1899-12-30T00:04:00"/>
    <n v="0"/>
    <n v="0.55000000000000004"/>
  </r>
  <r>
    <x v="1075"/>
    <n v="1.41862"/>
    <n v="0"/>
    <n v="8"/>
    <n v="0.55000000000000004"/>
    <d v="1899-12-30T00:12:00"/>
    <n v="0"/>
    <n v="0.55000000000000004"/>
  </r>
  <r>
    <x v="1076"/>
    <n v="1.4180999999999999"/>
    <n v="15.200000000000728"/>
    <n v="15.600000000000364"/>
    <n v="1.0900000000000001"/>
    <d v="1899-12-30T00:52:00"/>
    <n v="0"/>
    <n v="1.0900000000000001"/>
  </r>
  <r>
    <x v="1077"/>
    <n v="1.41737"/>
    <n v="0"/>
    <n v="8"/>
    <n v="0.55000000000000004"/>
    <d v="1899-12-30T00:04:00"/>
    <n v="0"/>
    <n v="0.55000000000000004"/>
  </r>
  <r>
    <x v="1078"/>
    <n v="1.41317"/>
    <n v="14.999999999998181"/>
    <n v="15.5"/>
    <n v="1.1000000000000001"/>
    <d v="1899-12-30T00:08:00"/>
    <n v="0"/>
    <n v="1.1000000000000001"/>
  </r>
  <r>
    <x v="1079"/>
    <n v="1.41333"/>
    <n v="0"/>
    <n v="7.999999999998181"/>
    <n v="0.55000000000000004"/>
    <d v="1899-12-30T00:02:00"/>
    <n v="0"/>
    <n v="0.55000000000000004"/>
  </r>
  <r>
    <x v="1080"/>
    <n v="1.42028"/>
    <n v="30.699999999998909"/>
    <n v="23.299999999999272"/>
    <n v="1.4700000000000002"/>
    <d v="1899-12-30T03:26:00"/>
    <n v="0"/>
    <n v="1.4700000000000002"/>
  </r>
  <r>
    <x v="1081"/>
    <n v="1.4331199999999999"/>
    <n v="0"/>
    <n v="8.000000000001819"/>
    <n v="0.55000000000000004"/>
    <d v="1899-12-30T00:08:00"/>
    <n v="0.55000000000000004"/>
    <n v="0"/>
  </r>
  <r>
    <x v="1082"/>
    <n v="1.4323300000000001"/>
    <n v="15.600000000000364"/>
    <n v="15.800000000001091"/>
    <n v="1.1000000000000001"/>
    <d v="1899-12-30T00:23:00"/>
    <n v="0"/>
    <n v="1.1000000000000001"/>
  </r>
  <r>
    <x v="1083"/>
    <n v="1.4328799999999999"/>
    <n v="0"/>
    <n v="7.999999999998181"/>
    <n v="0.55000000000000004"/>
    <d v="1899-12-30T00:15:00"/>
    <n v="0"/>
    <n v="0.55000000000000004"/>
  </r>
  <r>
    <x v="1084"/>
    <n v="1.43401"/>
    <n v="0"/>
    <n v="7.999999999998181"/>
    <n v="0.55000000000000004"/>
    <d v="1899-12-30T00:04:00"/>
    <n v="0.55000000000000004"/>
    <n v="0"/>
  </r>
  <r>
    <x v="1085"/>
    <n v="1.43407"/>
    <n v="15.099999999998545"/>
    <n v="15.5"/>
    <n v="1.1000000000000001"/>
    <d v="1899-12-30T00:48:00"/>
    <n v="1.1000000000000001"/>
    <n v="0"/>
  </r>
  <r>
    <x v="1086"/>
    <n v="1.4277599999999999"/>
    <n v="0"/>
    <n v="8.000000000001819"/>
    <n v="0.55000000000000004"/>
    <d v="1899-12-30T00:00:00"/>
    <n v="0.55000000000000004"/>
    <n v="0"/>
  </r>
  <r>
    <x v="1087"/>
    <n v="1.42814"/>
    <n v="30.300000000001091"/>
    <n v="23.100000000000364"/>
    <n v="1.7699999999999998"/>
    <d v="1899-12-30T01:08:00"/>
    <n v="1.7699999999999998"/>
    <n v="0"/>
  </r>
  <r>
    <x v="1088"/>
    <n v="1.42961"/>
    <n v="0"/>
    <n v="8"/>
    <n v="0.55000000000000004"/>
    <d v="1899-12-30T00:02:00"/>
    <n v="0.55000000000000004"/>
    <n v="0"/>
  </r>
  <r>
    <x v="1089"/>
    <n v="1.4284399999999999"/>
    <n v="0"/>
    <n v="8.000000000001819"/>
    <n v="0.55000000000000004"/>
    <d v="1899-12-30T00:11:00"/>
    <n v="0.55000000000000004"/>
    <n v="0"/>
  </r>
  <r>
    <x v="1090"/>
    <n v="1.4291"/>
    <n v="0"/>
    <n v="8"/>
    <n v="0.56000000000000005"/>
    <d v="1899-12-30T00:11:00"/>
    <n v="0.56000000000000005"/>
    <n v="0"/>
  </r>
  <r>
    <x v="1091"/>
    <n v="1.45899"/>
    <n v="0"/>
    <n v="7.999999999998181"/>
    <n v="0.55000000000000004"/>
    <d v="1899-12-30T00:09:00"/>
    <n v="0"/>
    <n v="0.55000000000000004"/>
  </r>
  <r>
    <x v="1092"/>
    <n v="1.45824"/>
    <n v="16.099999999998545"/>
    <n v="16.099999999998545"/>
    <n v="1.1100000000000001"/>
    <d v="1899-12-30T01:00:00"/>
    <n v="0"/>
    <n v="1.1100000000000001"/>
  </r>
  <r>
    <x v="1093"/>
    <n v="1.4591400000000001"/>
    <n v="0"/>
    <n v="8.000000000001819"/>
    <n v="0.55000000000000004"/>
    <d v="1899-12-30T00:08:00"/>
    <n v="0"/>
    <n v="0.55000000000000004"/>
  </r>
  <r>
    <x v="1094"/>
    <n v="1.45651"/>
    <n v="15"/>
    <n v="15.5"/>
    <n v="1.1100000000000001"/>
    <d v="1899-12-30T00:39:00"/>
    <n v="0"/>
    <n v="1.1100000000000001"/>
  </r>
  <r>
    <x v="1095"/>
    <n v="1.4523900000000001"/>
    <n v="15.199999999998909"/>
    <n v="15.600000000000364"/>
    <n v="1.1100000000000001"/>
    <d v="1899-12-30T01:16:00"/>
    <n v="0"/>
    <n v="1.1100000000000001"/>
  </r>
  <r>
    <x v="1096"/>
    <n v="1.4549099999999999"/>
    <n v="30.600000000002183"/>
    <n v="23.199999999998909"/>
    <n v="1.6500000000000001"/>
    <d v="1899-12-30T02:51:00"/>
    <n v="0"/>
    <n v="1.6500000000000001"/>
  </r>
  <r>
    <x v="1097"/>
    <n v="1.45194"/>
    <n v="32.199999999998909"/>
    <n v="24.399999999999636"/>
    <n v="1.69"/>
    <d v="1899-12-30T06:14:00"/>
    <n v="1.69"/>
    <n v="0"/>
  </r>
  <r>
    <x v="1098"/>
    <n v="1.47142"/>
    <n v="0"/>
    <n v="7.999999999998181"/>
    <n v="0.55000000000000004"/>
    <d v="1899-12-30T00:00:00"/>
    <n v="0"/>
    <n v="0.55000000000000004"/>
  </r>
  <r>
    <x v="1099"/>
    <n v="1.4724200000000001"/>
    <n v="0"/>
    <n v="8.000000000001819"/>
    <n v="0.55000000000000004"/>
    <d v="1899-12-30T00:22:00"/>
    <n v="0"/>
    <n v="0.55000000000000004"/>
  </r>
  <r>
    <x v="1100"/>
    <n v="1.4719599999999999"/>
    <n v="15.399999999997817"/>
    <n v="15.69999999999709"/>
    <n v="1.1100000000000001"/>
    <d v="1899-12-30T00:19:00"/>
    <n v="0"/>
    <n v="1.1100000000000001"/>
  </r>
  <r>
    <x v="1101"/>
    <n v="1.47211"/>
    <n v="0"/>
    <n v="7.999999999998181"/>
    <n v="0.55000000000000004"/>
    <d v="1899-12-30T00:13:00"/>
    <n v="0.55000000000000004"/>
    <n v="0"/>
  </r>
  <r>
    <x v="1102"/>
    <n v="1.47407"/>
    <n v="15.400000000001455"/>
    <n v="15.700000000000728"/>
    <n v="1.1000000000000001"/>
    <d v="1899-12-30T00:31:00"/>
    <n v="1.1000000000000001"/>
    <n v="0"/>
  </r>
  <r>
    <x v="1103"/>
    <n v="1.4731799999999999"/>
    <n v="0"/>
    <n v="8.000000000001819"/>
    <n v="0.55000000000000004"/>
    <d v="1899-12-30T00:03:00"/>
    <n v="0.55000000000000004"/>
    <n v="0"/>
  </r>
  <r>
    <x v="1104"/>
    <n v="1.46384"/>
    <n v="150.60000000000036"/>
    <n v="75.599999999998545"/>
    <n v="6.879999999999999"/>
    <d v="1899-12-30T05:23:00"/>
    <n v="0"/>
    <n v="6.879999999999999"/>
  </r>
  <r>
    <x v="1105"/>
    <n v="1.4692499999999999"/>
    <n v="0"/>
    <n v="8"/>
    <n v="0.55000000000000004"/>
    <d v="1899-12-30T00:12:00"/>
    <n v="0.55000000000000004"/>
    <n v="0"/>
  </r>
  <r>
    <x v="1106"/>
    <n v="1.47078"/>
    <n v="15.199999999998909"/>
    <n v="15.600000000000364"/>
    <n v="1.1100000000000001"/>
    <d v="1899-12-30T01:23:00"/>
    <n v="1.1100000000000001"/>
    <n v="0"/>
  </r>
  <r>
    <x v="1107"/>
    <n v="1.4530400000000001"/>
    <n v="0"/>
    <n v="8.000000000001819"/>
    <n v="0.55000000000000004"/>
    <d v="1899-12-30T00:32:00"/>
    <n v="0"/>
    <n v="0.55000000000000004"/>
  </r>
  <r>
    <x v="1108"/>
    <n v="1.4525600000000001"/>
    <n v="0"/>
    <n v="8.000000000001819"/>
    <n v="0.55000000000000004"/>
    <d v="1899-12-30T00:01:00"/>
    <n v="0"/>
    <n v="0.55000000000000004"/>
  </r>
  <r>
    <x v="1109"/>
    <n v="1.4520200000000001"/>
    <n v="0"/>
    <n v="8.000000000001819"/>
    <n v="0.46"/>
    <d v="1899-12-30T01:04:00"/>
    <n v="0"/>
    <n v="0.46"/>
  </r>
  <r>
    <x v="1110"/>
    <n v="1.4567399999999999"/>
    <n v="30.200000000000728"/>
    <n v="23.100000000000364"/>
    <n v="1.6700000000000002"/>
    <d v="1899-12-30T09:33:00"/>
    <n v="1.6700000000000002"/>
    <n v="0"/>
  </r>
  <r>
    <x v="1111"/>
    <n v="1.4499200000000001"/>
    <n v="0"/>
    <n v="8"/>
    <n v="0.56000000000000005"/>
    <d v="1899-12-30T00:06:00"/>
    <n v="0.56000000000000005"/>
    <n v="0"/>
  </r>
  <r>
    <x v="1112"/>
    <n v="1.44991"/>
    <n v="0"/>
    <n v="7.999999999998181"/>
    <n v="0.55000000000000004"/>
    <d v="1899-12-30T00:21:00"/>
    <n v="0.55000000000000004"/>
    <n v="0"/>
  </r>
  <r>
    <x v="1113"/>
    <n v="1.45692"/>
    <n v="0"/>
    <n v="7.999999999998181"/>
    <n v="0.55000000000000004"/>
    <d v="1899-12-30T00:23:00"/>
    <n v="0.55000000000000004"/>
    <n v="0"/>
  </r>
  <r>
    <x v="1114"/>
    <n v="1.45536"/>
    <n v="0"/>
    <n v="8"/>
    <n v="0.56000000000000005"/>
    <d v="1899-12-30T00:23:00"/>
    <n v="0"/>
    <n v="0.56000000000000005"/>
  </r>
  <r>
    <x v="1115"/>
    <n v="1.46543"/>
    <n v="0"/>
    <n v="8"/>
    <n v="0.56000000000000005"/>
    <d v="1899-12-30T00:02:00"/>
    <n v="0.56000000000000005"/>
    <n v="0"/>
  </r>
  <r>
    <x v="1116"/>
    <n v="1.4644600000000001"/>
    <n v="0"/>
    <n v="8"/>
    <n v="0.55000000000000004"/>
    <d v="1899-12-30T00:12:00"/>
    <n v="0.55000000000000004"/>
    <n v="0"/>
  </r>
  <r>
    <x v="1117"/>
    <n v="1.4666399999999999"/>
    <n v="0"/>
    <n v="8"/>
    <n v="0.55000000000000004"/>
    <d v="1899-12-30T00:01:00"/>
    <n v="0"/>
    <n v="0.55000000000000004"/>
  </r>
  <r>
    <x v="1118"/>
    <n v="1.46617"/>
    <n v="0"/>
    <n v="7.999999999998181"/>
    <n v="0.55000000000000004"/>
    <d v="1899-12-30T00:11:00"/>
    <n v="0"/>
    <n v="0.55000000000000004"/>
  </r>
  <r>
    <x v="1119"/>
    <n v="1.4718800000000001"/>
    <n v="0"/>
    <n v="7.999999999998181"/>
    <n v="0.56000000000000005"/>
    <d v="1899-12-30T00:09:00"/>
    <n v="0.56000000000000005"/>
    <n v="0"/>
  </r>
  <r>
    <x v="1120"/>
    <n v="1.4717499999999999"/>
    <n v="0"/>
    <n v="8.000000000001819"/>
    <n v="0.55000000000000004"/>
    <d v="1899-12-30T00:19:00"/>
    <n v="0.55000000000000004"/>
    <n v="0"/>
  </r>
  <r>
    <x v="1121"/>
    <n v="1.47316"/>
    <n v="30.5"/>
    <n v="23.299999999999272"/>
    <n v="1.6700000000000002"/>
    <d v="1899-12-30T03:04:00"/>
    <n v="1.6700000000000002"/>
    <n v="0"/>
  </r>
  <r>
    <x v="1122"/>
    <n v="1.46695"/>
    <n v="0"/>
    <n v="8.000000000001819"/>
    <n v="0.55000000000000004"/>
    <d v="1899-12-30T00:33:00"/>
    <n v="0.55000000000000004"/>
    <n v="0"/>
  </r>
  <r>
    <x v="1123"/>
    <n v="1.4669000000000001"/>
    <n v="15"/>
    <n v="15.499999999998181"/>
    <n v="1.1000000000000001"/>
    <d v="1899-12-30T01:46:00"/>
    <n v="1.1000000000000001"/>
    <n v="0"/>
  </r>
  <r>
    <x v="1124"/>
    <n v="1.46011"/>
    <n v="0"/>
    <n v="8"/>
    <n v="0.55000000000000004"/>
    <d v="1899-12-30T00:14:00"/>
    <n v="0"/>
    <n v="0.55000000000000004"/>
  </r>
  <r>
    <x v="1125"/>
    <n v="1.46095"/>
    <n v="0"/>
    <n v="8"/>
    <n v="0.55000000000000004"/>
    <d v="1899-12-30T00:21:00"/>
    <n v="0"/>
    <n v="0.55000000000000004"/>
  </r>
  <r>
    <x v="1126"/>
    <n v="1.4605600000000001"/>
    <n v="0"/>
    <n v="8"/>
    <n v="0.46"/>
    <d v="1899-12-30T01:17:00"/>
    <n v="0"/>
    <n v="0.46"/>
  </r>
  <r>
    <x v="1127"/>
    <n v="1.46055"/>
    <n v="0"/>
    <n v="8"/>
    <n v="0.55000000000000004"/>
    <d v="1899-12-30T01:20:00"/>
    <n v="0.55000000000000004"/>
    <n v="0"/>
  </r>
  <r>
    <x v="1128"/>
    <n v="1.45886"/>
    <n v="0"/>
    <n v="8.000000000001819"/>
    <n v="0.55000000000000004"/>
    <d v="1899-12-30T00:07:00"/>
    <n v="0"/>
    <n v="0.55000000000000004"/>
  </r>
  <r>
    <x v="1129"/>
    <n v="1.4593700000000001"/>
    <n v="15.100000000000364"/>
    <n v="15.5"/>
    <n v="1.1100000000000001"/>
    <d v="1899-12-30T04:06:00"/>
    <n v="1.1100000000000001"/>
    <n v="0"/>
  </r>
  <r>
    <x v="1130"/>
    <n v="1.45587"/>
    <n v="0"/>
    <n v="8"/>
    <n v="0.56000000000000005"/>
    <d v="1899-12-30T00:01:00"/>
    <n v="0"/>
    <n v="0.56000000000000005"/>
  </r>
  <r>
    <x v="1131"/>
    <n v="1.45617"/>
    <n v="0"/>
    <n v="7.999999999998181"/>
    <n v="0.55000000000000004"/>
    <d v="1899-12-30T00:06:00"/>
    <n v="0"/>
    <n v="0.55000000000000004"/>
  </r>
  <r>
    <x v="1132"/>
    <n v="1.4572000000000001"/>
    <n v="0"/>
    <n v="8"/>
    <n v="0.55000000000000004"/>
    <d v="1899-12-30T00:24:00"/>
    <n v="0.55000000000000004"/>
    <n v="0"/>
  </r>
  <r>
    <x v="1133"/>
    <n v="1.45783"/>
    <n v="15.700000000000728"/>
    <n v="15.800000000001091"/>
    <n v="1.1400000000000001"/>
    <d v="1899-12-30T05:43:00"/>
    <n v="1.1400000000000001"/>
    <n v="0"/>
  </r>
  <r>
    <x v="1134"/>
    <n v="1.44814"/>
    <n v="194.29999999999927"/>
    <n v="83.899999999999636"/>
    <n v="14.209999999999997"/>
    <d v="1899-12-30T19:23:00"/>
    <n v="0"/>
    <n v="14.209999999999997"/>
  </r>
  <r>
    <x v="1135"/>
    <n v="1.45082"/>
    <n v="0"/>
    <n v="8"/>
    <n v="0.55000000000000004"/>
    <d v="1899-12-30T00:19:00"/>
    <n v="0"/>
    <n v="0.55000000000000004"/>
  </r>
  <r>
    <x v="1136"/>
    <n v="1.4515"/>
    <n v="14.999999999998181"/>
    <n v="15.5"/>
    <n v="1.01"/>
    <d v="1899-12-30T03:47:00"/>
    <n v="0"/>
    <n v="1.01"/>
  </r>
  <r>
    <x v="1137"/>
    <n v="1.4539899999999999"/>
    <n v="15.199999999998909"/>
    <n v="15.599999999998545"/>
    <n v="0.92999999999999994"/>
    <d v="1899-12-30T06:43:00"/>
    <n v="0"/>
    <n v="0.92999999999999994"/>
  </r>
  <r>
    <x v="1138"/>
    <n v="1.4495"/>
    <n v="15.099999999998545"/>
    <n v="15.600000000000364"/>
    <n v="0.92999999999999994"/>
    <d v="1899-12-30T02:29:00"/>
    <n v="0"/>
    <n v="0.92999999999999994"/>
  </r>
  <r>
    <x v="1139"/>
    <n v="1.43926"/>
    <n v="0"/>
    <n v="8"/>
    <n v="0.56000000000000005"/>
    <d v="1899-12-30T00:36:00"/>
    <n v="0"/>
    <n v="0.56000000000000005"/>
  </r>
  <r>
    <x v="1140"/>
    <n v="1.4445600000000001"/>
    <n v="95.899999999999636"/>
    <n v="53.899999999999636"/>
    <n v="4.1800000000000006"/>
    <d v="1899-12-30T10:58:00"/>
    <n v="4.1800000000000006"/>
    <n v="0"/>
  </r>
  <r>
    <x v="1141"/>
    <n v="1.4358"/>
    <n v="15.400000000001455"/>
    <n v="15.700000000000728"/>
    <n v="1.1000000000000001"/>
    <d v="1899-12-30T02:20:00"/>
    <n v="1.1000000000000001"/>
    <n v="0"/>
  </r>
  <r>
    <x v="1142"/>
    <n v="1.43702"/>
    <n v="15.100000000000364"/>
    <n v="15.599999999998545"/>
    <n v="0.91999999999999993"/>
    <d v="1899-12-30T04:05:00"/>
    <n v="0"/>
    <n v="0.91999999999999993"/>
  </r>
  <r>
    <x v="1143"/>
    <n v="1.4332"/>
    <n v="0"/>
    <n v="8"/>
    <n v="0.55000000000000004"/>
    <d v="1899-12-30T00:16:00"/>
    <n v="0.55000000000000004"/>
    <n v="0"/>
  </r>
  <r>
    <x v="1144"/>
    <n v="1.44018"/>
    <n v="0"/>
    <n v="8"/>
    <n v="0.55000000000000004"/>
    <d v="1899-12-30T02:03:00"/>
    <n v="0.55000000000000004"/>
    <n v="0"/>
  </r>
  <r>
    <x v="1145"/>
    <n v="1.4070499999999999"/>
    <n v="184.29999999999927"/>
    <n v="80.200000000000728"/>
    <n v="14.339999999999996"/>
    <d v="1899-12-30T15:14:00"/>
    <n v="0"/>
    <n v="14.339999999999996"/>
  </r>
  <r>
    <x v="1146"/>
    <n v="1.4056599999999999"/>
    <n v="15"/>
    <n v="15.499999999998181"/>
    <n v="0.92999999999999994"/>
    <d v="1899-12-30T03:38:00"/>
    <n v="0"/>
    <n v="0.92999999999999994"/>
  </r>
  <r>
    <x v="1147"/>
    <n v="1.4100200000000001"/>
    <n v="53.5"/>
    <n v="37.799999999999272"/>
    <n v="2.5099999999999998"/>
    <d v="1899-12-30T11:25:00"/>
    <n v="2.5099999999999998"/>
    <n v="0"/>
  </r>
  <r>
    <x v="1148"/>
    <n v="1.4030100000000001"/>
    <n v="15.799999999999272"/>
    <n v="15.899999999999636"/>
    <n v="0.91"/>
    <d v="1899-12-30T04:12:00"/>
    <n v="0"/>
    <n v="0.91"/>
  </r>
  <r>
    <x v="1149"/>
    <n v="1.4015"/>
    <n v="15.200000000000728"/>
    <n v="15.600000000000364"/>
    <n v="1.0900000000000001"/>
    <d v="1899-12-30T01:55:00"/>
    <n v="1.0900000000000001"/>
    <n v="0"/>
  </r>
  <r>
    <x v="1150"/>
    <n v="1.3903300000000001"/>
    <n v="0"/>
    <n v="7.999999999998181"/>
    <n v="0.55000000000000004"/>
    <d v="1899-12-30T00:20:00"/>
    <n v="0.55000000000000004"/>
    <n v="0"/>
  </r>
  <r>
    <x v="1151"/>
    <n v="1.38866"/>
    <n v="0"/>
    <n v="8"/>
    <n v="0.55000000000000004"/>
    <d v="1899-12-30T00:06:00"/>
    <n v="0"/>
    <n v="0.55000000000000004"/>
  </r>
  <r>
    <x v="1152"/>
    <n v="1.3868199999999999"/>
    <n v="33"/>
    <n v="24.999999999998181"/>
    <n v="1.67"/>
    <d v="1899-12-30T01:52:00"/>
    <n v="0"/>
    <n v="1.67"/>
  </r>
  <r>
    <x v="1153"/>
    <n v="1.3793800000000001"/>
    <n v="0"/>
    <n v="8.000000000001819"/>
    <n v="0.56000000000000005"/>
    <d v="1899-12-30T00:09:00"/>
    <n v="0"/>
    <n v="0.56000000000000005"/>
  </r>
  <r>
    <x v="1154"/>
    <n v="1.3799600000000001"/>
    <n v="0"/>
    <n v="8.000000000001819"/>
    <n v="0.56000000000000005"/>
    <d v="1899-12-30T00:58:00"/>
    <n v="0"/>
    <n v="0.56000000000000005"/>
  </r>
  <r>
    <x v="1155"/>
    <n v="1.37954"/>
    <n v="0"/>
    <n v="7.999999999998181"/>
    <n v="0.56000000000000005"/>
    <d v="1899-12-30T00:17:00"/>
    <n v="0"/>
    <n v="0.56000000000000005"/>
  </r>
  <r>
    <x v="1156"/>
    <n v="1.37876"/>
    <n v="0"/>
    <n v="7.999999999998181"/>
    <n v="0.55000000000000004"/>
    <d v="1899-12-30T00:41:00"/>
    <n v="0.55000000000000004"/>
    <n v="0"/>
  </r>
  <r>
    <x v="1157"/>
    <n v="1.3754999999999999"/>
    <n v="0"/>
    <n v="8"/>
    <n v="0.56000000000000005"/>
    <d v="1899-12-30T00:18:00"/>
    <n v="0"/>
    <n v="0.56000000000000005"/>
  </r>
  <r>
    <x v="1158"/>
    <n v="1.37388"/>
    <n v="0"/>
    <n v="7.999999999998181"/>
    <n v="0.55000000000000004"/>
    <d v="1899-12-30T00:02:00"/>
    <n v="0"/>
    <n v="0.55000000000000004"/>
  </r>
  <r>
    <x v="1159"/>
    <n v="1.3752899999999999"/>
    <n v="0"/>
    <n v="8"/>
    <n v="0.56000000000000005"/>
    <d v="1899-12-30T02:04:00"/>
    <n v="0.56000000000000005"/>
    <n v="0"/>
  </r>
  <r>
    <x v="1160"/>
    <n v="1.3840399999999999"/>
    <n v="0"/>
    <n v="8"/>
    <n v="0.46"/>
    <d v="1899-12-30T02:26:00"/>
    <n v="0"/>
    <n v="0.46"/>
  </r>
  <r>
    <x v="1161"/>
    <n v="1.38832"/>
    <n v="0"/>
    <n v="8"/>
    <n v="0.55000000000000004"/>
    <d v="1899-12-30T00:08:00"/>
    <n v="0"/>
    <n v="0.55000000000000004"/>
  </r>
  <r>
    <x v="1162"/>
    <n v="1.39882"/>
    <n v="0"/>
    <n v="8.000000000001819"/>
    <n v="0.55000000000000004"/>
    <d v="1899-12-30T00:01:00"/>
    <n v="0.55000000000000004"/>
    <n v="0"/>
  </r>
  <r>
    <x v="1163"/>
    <n v="1.39514"/>
    <n v="0"/>
    <n v="8"/>
    <n v="0.56000000000000005"/>
    <d v="1899-12-30T00:39:00"/>
    <n v="0"/>
    <n v="0.56000000000000005"/>
  </r>
  <r>
    <x v="1164"/>
    <n v="1.39306"/>
    <n v="54.100000000002183"/>
    <n v="38.000000000001819"/>
    <n v="2.29"/>
    <d v="1899-12-30T13:05:00"/>
    <n v="0"/>
    <n v="2.29"/>
  </r>
  <r>
    <x v="1165"/>
    <n v="1.3902699999999999"/>
    <n v="0"/>
    <n v="7.999999999998181"/>
    <n v="0.56000000000000005"/>
    <d v="1899-12-30T00:19:00"/>
    <n v="0"/>
    <n v="0.56000000000000005"/>
  </r>
  <r>
    <x v="1166"/>
    <n v="1.39049"/>
    <n v="0"/>
    <n v="7.999999999998181"/>
    <n v="0.55000000000000004"/>
    <d v="1899-12-30T00:14:00"/>
    <n v="0"/>
    <n v="0.55000000000000004"/>
  </r>
  <r>
    <x v="1167"/>
    <n v="1.3912500000000001"/>
    <n v="0"/>
    <n v="7.999999999998181"/>
    <n v="0.55000000000000004"/>
    <d v="1899-12-30T00:07:00"/>
    <n v="0.55000000000000004"/>
    <n v="0"/>
  </r>
  <r>
    <x v="1168"/>
    <n v="1.3926700000000001"/>
    <n v="17.5"/>
    <n v="16.699999999998909"/>
    <n v="1.1099999999999999"/>
    <n v="-0.96666666666715173"/>
    <n v="1.1099999999999999"/>
    <n v="0"/>
  </r>
  <r>
    <x v="1169"/>
    <n v="1.3892899999999999"/>
    <n v="0"/>
    <n v="8"/>
    <n v="0.55000000000000004"/>
    <d v="1899-12-30T00:24:00"/>
    <n v="0"/>
    <n v="0.55000000000000004"/>
  </r>
  <r>
    <x v="1170"/>
    <n v="1.3870100000000001"/>
    <n v="0"/>
    <n v="8.000000000001819"/>
    <n v="0.46"/>
    <d v="1899-12-30T00:49:00"/>
    <n v="0"/>
    <n v="0.46"/>
  </r>
  <r>
    <x v="1171"/>
    <n v="1.39886"/>
    <n v="0"/>
    <n v="8"/>
    <n v="0.28000000000000003"/>
    <d v="1899-12-30T01:52:00"/>
    <n v="0"/>
    <n v="0.28000000000000003"/>
  </r>
  <r>
    <x v="1172"/>
    <n v="1.39991"/>
    <n v="15.099999999998545"/>
    <n v="15.499999999998181"/>
    <n v="1.1000000000000001"/>
    <d v="1899-12-30T01:27:00"/>
    <n v="1.1000000000000001"/>
    <n v="0"/>
  </r>
  <r>
    <x v="1173"/>
    <n v="1.39168"/>
    <n v="0"/>
    <n v="7.999999999998181"/>
    <n v="0.55000000000000004"/>
    <d v="1899-12-30T00:13:00"/>
    <n v="0.55000000000000004"/>
    <n v="0"/>
  </r>
  <r>
    <x v="1174"/>
    <n v="1.3907099999999999"/>
    <n v="0"/>
    <n v="7.999999999998181"/>
    <n v="0.46"/>
    <d v="1899-12-30T03:23:00"/>
    <n v="0"/>
    <n v="0.46"/>
  </r>
  <r>
    <x v="1175"/>
    <n v="1.4045099999999999"/>
    <n v="0"/>
    <n v="8.000000000001819"/>
    <n v="0.55000000000000004"/>
    <d v="1899-12-30T00:25:00"/>
    <n v="0.55000000000000004"/>
    <n v="0"/>
  </r>
  <r>
    <x v="1176"/>
    <n v="1.4062699999999999"/>
    <n v="0"/>
    <n v="8.000000000001819"/>
    <n v="0.55000000000000004"/>
    <d v="1899-12-30T00:35:00"/>
    <n v="0.55000000000000004"/>
    <n v="0"/>
  </r>
  <r>
    <x v="1177"/>
    <n v="1.41445"/>
    <n v="0"/>
    <n v="8"/>
    <n v="0.55000000000000004"/>
    <d v="1899-12-30T00:25:00"/>
    <n v="0"/>
    <n v="0.55000000000000004"/>
  </r>
  <r>
    <x v="1178"/>
    <n v="1.41551"/>
    <n v="0"/>
    <n v="8"/>
    <n v="0.55000000000000004"/>
    <d v="1899-12-30T00:20:00"/>
    <n v="0.55000000000000004"/>
    <n v="0"/>
  </r>
  <r>
    <x v="1179"/>
    <n v="1.4100999999999999"/>
    <n v="0"/>
    <n v="8"/>
    <n v="0.56000000000000005"/>
    <d v="1899-12-30T03:21:00"/>
    <n v="0.56000000000000005"/>
    <n v="0"/>
  </r>
  <r>
    <x v="1180"/>
    <n v="1.4105099999999999"/>
    <n v="30.700000000000728"/>
    <n v="23.399999999999636"/>
    <n v="1.6700000000000002"/>
    <d v="1899-12-30T04:32:00"/>
    <n v="0"/>
    <n v="1.6700000000000002"/>
  </r>
  <r>
    <x v="1181"/>
    <n v="1.41645"/>
    <n v="31.699999999998909"/>
    <n v="23.599999999998545"/>
    <n v="1.69"/>
    <d v="1899-12-30T06:57:00"/>
    <n v="1.69"/>
    <n v="0"/>
  </r>
  <r>
    <x v="1182"/>
    <n v="1.43496"/>
    <n v="30.899999999999636"/>
    <n v="23.299999999999272"/>
    <n v="1.4900000000000002"/>
    <d v="1899-12-30T15:49:00"/>
    <n v="0"/>
    <n v="1.4900000000000002"/>
  </r>
  <r>
    <x v="1183"/>
    <n v="1.43652"/>
    <n v="0"/>
    <n v="7.999999999998181"/>
    <n v="0.55000000000000004"/>
    <d v="1899-12-30T01:55:00"/>
    <n v="0.55000000000000004"/>
    <n v="0"/>
  </r>
  <r>
    <x v="1184"/>
    <n v="1.44069"/>
    <n v="0"/>
    <n v="8"/>
    <n v="0.55000000000000004"/>
    <d v="1899-12-30T00:09:00"/>
    <n v="0.55000000000000004"/>
    <n v="0"/>
  </r>
  <r>
    <x v="1185"/>
    <n v="1.4416500000000001"/>
    <n v="0"/>
    <n v="7.999999999998181"/>
    <n v="0.55000000000000004"/>
    <d v="1899-12-30T00:05:00"/>
    <n v="0.55000000000000004"/>
    <n v="0"/>
  </r>
  <r>
    <x v="1186"/>
    <n v="1.4377599999999999"/>
    <n v="0"/>
    <n v="7.999999999998181"/>
    <n v="0.56000000000000005"/>
    <d v="1899-12-30T00:02:00"/>
    <n v="0"/>
    <n v="0.56000000000000005"/>
  </r>
  <r>
    <x v="1187"/>
    <n v="1.44008"/>
    <n v="30.599999999996726"/>
    <n v="23.19999999999709"/>
    <n v="1.6500000000000001"/>
    <d v="1899-12-30T02:40:00"/>
    <n v="1.6500000000000001"/>
    <n v="0"/>
  </r>
  <r>
    <x v="1188"/>
    <n v="1.41754"/>
    <n v="0"/>
    <n v="7.999999999998181"/>
    <n v="0.56000000000000005"/>
    <d v="1899-12-30T00:36:00"/>
    <n v="0"/>
    <n v="0.56000000000000005"/>
  </r>
  <r>
    <x v="1189"/>
    <n v="1.4171"/>
    <n v="0"/>
    <n v="8.000000000001819"/>
    <n v="0.55000000000000004"/>
    <d v="1899-12-30T00:03:00"/>
    <n v="0"/>
    <n v="0.55000000000000004"/>
  </r>
  <r>
    <x v="1190"/>
    <n v="1.41686"/>
    <n v="0"/>
    <n v="8"/>
    <n v="0.55000000000000004"/>
    <d v="1899-12-30T00:05:00"/>
    <n v="0"/>
    <n v="0.55000000000000004"/>
  </r>
  <r>
    <x v="1191"/>
    <n v="1.3854200000000001"/>
    <n v="0"/>
    <n v="8.000000000001819"/>
    <n v="0.55000000000000004"/>
    <d v="1899-12-30T02:01:00"/>
    <n v="0"/>
    <n v="0.55000000000000004"/>
  </r>
  <r>
    <x v="1192"/>
    <n v="1.38453"/>
    <n v="0"/>
    <n v="7.999999999998181"/>
    <n v="0.56999999999999995"/>
    <d v="1899-12-30T01:20:00"/>
    <n v="0.56999999999999995"/>
    <n v="0"/>
  </r>
  <r>
    <x v="1193"/>
    <n v="1.38934"/>
    <n v="162.10000000000036"/>
    <n v="79.400000000001455"/>
    <n v="9.0899999999999981"/>
    <d v="1899-12-30T12:13:00"/>
    <n v="9.0899999999999981"/>
    <n v="0"/>
  </r>
  <r>
    <x v="1194"/>
    <n v="1.3940300000000001"/>
    <n v="0"/>
    <n v="8.000000000001819"/>
    <n v="0.46"/>
    <d v="1899-12-30T05:58:00"/>
    <n v="0"/>
    <n v="0.46"/>
  </r>
  <r>
    <x v="1195"/>
    <n v="1.3972"/>
    <n v="0"/>
    <n v="8"/>
    <n v="0.56000000000000005"/>
    <d v="1899-12-30T00:25:00"/>
    <n v="0"/>
    <n v="0.56000000000000005"/>
  </r>
  <r>
    <x v="1196"/>
    <n v="1.3968400000000001"/>
    <n v="0"/>
    <n v="7.999999999998181"/>
    <n v="0.55000000000000004"/>
    <d v="1899-12-30T00:04:00"/>
    <n v="0.55000000000000004"/>
    <n v="0"/>
  </r>
  <r>
    <x v="1197"/>
    <n v="1.3902699999999999"/>
    <n v="15.399999999997817"/>
    <n v="15.700000000000728"/>
    <n v="1.19"/>
    <d v="1899-12-30T03:20:00"/>
    <n v="1.19"/>
    <n v="0"/>
  </r>
  <r>
    <x v="1198"/>
    <n v="1.37978"/>
    <n v="0"/>
    <n v="8"/>
    <n v="0.55000000000000004"/>
    <d v="1899-12-30T00:07:00"/>
    <n v="0.55000000000000004"/>
    <n v="0"/>
  </r>
  <r>
    <x v="1199"/>
    <n v="1.3806400000000001"/>
    <n v="16.099999999998545"/>
    <n v="15.999999999998181"/>
    <n v="1.1100000000000001"/>
    <d v="1899-12-30T02:05:00"/>
    <n v="1.1100000000000001"/>
    <n v="0"/>
  </r>
  <r>
    <x v="1200"/>
    <n v="1.38215"/>
    <n v="30.399999999999636"/>
    <n v="23.100000000000364"/>
    <n v="1.6300000000000001"/>
    <d v="1899-12-30T07:20:00"/>
    <n v="1.6300000000000001"/>
    <n v="0"/>
  </r>
  <r>
    <x v="1201"/>
    <n v="1.3874"/>
    <n v="0"/>
    <n v="8.000000000001819"/>
    <n v="0.55000000000000004"/>
    <d v="1899-12-30T00:47:00"/>
    <n v="0.55000000000000004"/>
    <n v="0"/>
  </r>
  <r>
    <x v="1202"/>
    <n v="1.3884700000000001"/>
    <n v="0"/>
    <n v="8"/>
    <n v="0.55000000000000004"/>
    <d v="1899-12-30T00:30:00"/>
    <n v="0.55000000000000004"/>
    <n v="0"/>
  </r>
  <r>
    <x v="1203"/>
    <n v="1.3836200000000001"/>
    <n v="0"/>
    <n v="8.000000000001819"/>
    <n v="0.55000000000000004"/>
    <d v="1899-12-30T00:10:00"/>
    <n v="0"/>
    <n v="0.55000000000000004"/>
  </r>
  <r>
    <x v="1204"/>
    <n v="1.39124"/>
    <n v="0"/>
    <n v="8"/>
    <n v="0.46"/>
    <d v="1899-12-30T03:49:00"/>
    <n v="0"/>
    <n v="0.46"/>
  </r>
  <r>
    <x v="1205"/>
    <n v="1.39238"/>
    <n v="0"/>
    <n v="8.000000000001819"/>
    <n v="0.55000000000000004"/>
    <d v="1899-12-30T00:31:00"/>
    <n v="0.55000000000000004"/>
    <n v="0"/>
  </r>
  <r>
    <x v="1206"/>
    <n v="1.3870100000000001"/>
    <n v="112"/>
    <n v="63.600000000000364"/>
    <n v="2.4500000000000011"/>
    <d v="1899-12-31T10:58:00"/>
    <n v="0"/>
    <n v="2.4500000000000011"/>
  </r>
  <r>
    <x v="1207"/>
    <n v="1.38323"/>
    <n v="31.100000000002183"/>
    <n v="23.600000000002183"/>
    <n v="1.66"/>
    <d v="1899-12-30T03:39:00"/>
    <n v="1.66"/>
    <n v="0"/>
  </r>
  <r>
    <x v="1208"/>
    <n v="1.3918600000000001"/>
    <n v="15.100000000000364"/>
    <n v="15.5"/>
    <n v="1.1000000000000001"/>
    <d v="1899-12-30T00:52:00"/>
    <n v="1.1000000000000001"/>
    <n v="0"/>
  </r>
  <r>
    <x v="1209"/>
    <n v="1.3912100000000001"/>
    <n v="15.699999999998909"/>
    <n v="15.899999999999636"/>
    <n v="1.03"/>
    <d v="1899-12-30T06:22:00"/>
    <n v="0"/>
    <n v="1.03"/>
  </r>
  <r>
    <x v="1210"/>
    <n v="1.3691899999999999"/>
    <n v="0"/>
    <n v="8"/>
    <n v="0.46"/>
    <d v="1899-12-30T01:40:00"/>
    <n v="0"/>
    <n v="0.46"/>
  </r>
  <r>
    <x v="1211"/>
    <n v="1.37026"/>
    <n v="30.600000000000364"/>
    <n v="23.399999999999636"/>
    <n v="1.6500000000000001"/>
    <d v="1899-12-30T02:07:00"/>
    <n v="1.6500000000000001"/>
    <n v="0"/>
  </r>
  <r>
    <x v="1212"/>
    <n v="1.3884300000000001"/>
    <n v="88.499999999998181"/>
    <n v="52.299999999997453"/>
    <n v="4.2700000000000005"/>
    <d v="1899-12-30T04:07:00"/>
    <n v="4.2700000000000005"/>
    <n v="0"/>
  </r>
  <r>
    <x v="1213"/>
    <n v="1.4201299999999999"/>
    <n v="30.200000000000728"/>
    <n v="23.100000000000364"/>
    <n v="1.6600000000000001"/>
    <d v="1899-12-30T00:38:00"/>
    <n v="1.6600000000000001"/>
    <n v="0"/>
  </r>
  <r>
    <x v="1214"/>
    <n v="1.4191499999999999"/>
    <n v="0"/>
    <n v="8"/>
    <n v="0.55000000000000004"/>
    <d v="1899-12-30T00:29:00"/>
    <n v="0"/>
    <n v="0.55000000000000004"/>
  </r>
  <r>
    <x v="1215"/>
    <n v="1.4190199999999999"/>
    <n v="0"/>
    <n v="8.000000000001819"/>
    <n v="0.55000000000000004"/>
    <d v="1899-12-30T00:07:00"/>
    <n v="0.55000000000000004"/>
    <n v="0"/>
  </r>
  <r>
    <x v="1216"/>
    <n v="1.4183300000000001"/>
    <n v="0"/>
    <n v="7.999999999998181"/>
    <n v="0.55000000000000004"/>
    <d v="1899-12-30T00:41:00"/>
    <n v="0.55000000000000004"/>
    <n v="0"/>
  </r>
  <r>
    <x v="1217"/>
    <n v="1.4296800000000001"/>
    <n v="0"/>
    <n v="7.999999999998181"/>
    <n v="0.56000000000000005"/>
    <d v="1899-12-30T01:33:00"/>
    <n v="0.56000000000000005"/>
    <n v="0"/>
  </r>
  <r>
    <x v="1218"/>
    <n v="1.4207799999999999"/>
    <n v="15.399999999999636"/>
    <n v="15.699999999998909"/>
    <n v="1.1000000000000001"/>
    <d v="1899-12-30T01:07:00"/>
    <n v="0"/>
    <n v="1.1000000000000001"/>
  </r>
  <r>
    <x v="1219"/>
    <n v="1.4216500000000001"/>
    <n v="0"/>
    <n v="8"/>
    <n v="0.56999999999999995"/>
    <d v="1899-12-30T02:32:00"/>
    <n v="0.56999999999999995"/>
    <n v="0"/>
  </r>
  <r>
    <x v="1220"/>
    <n v="1.4226399999999999"/>
    <n v="0"/>
    <n v="8"/>
    <n v="0.55000000000000004"/>
    <d v="1899-12-30T02:07:00"/>
    <n v="0"/>
    <n v="0.55000000000000004"/>
  </r>
  <r>
    <x v="1221"/>
    <n v="1.4089700000000001"/>
    <n v="0"/>
    <n v="7.999999999998181"/>
    <n v="0.55000000000000004"/>
    <d v="1899-12-30T00:52:00"/>
    <n v="0.55000000000000004"/>
    <n v="0"/>
  </r>
  <r>
    <x v="1222"/>
    <n v="1.40984"/>
    <n v="0"/>
    <n v="7.999999999998181"/>
    <n v="0.46"/>
    <d v="1899-12-30T02:19:00"/>
    <n v="0"/>
    <n v="0.46"/>
  </r>
  <r>
    <x v="1223"/>
    <n v="1.4094500000000001"/>
    <n v="15.399999999997817"/>
    <n v="15.69999999999709"/>
    <n v="1.1000000000000001"/>
    <d v="1899-12-30T01:26:00"/>
    <n v="1.1000000000000001"/>
    <n v="0"/>
  </r>
  <r>
    <x v="1224"/>
    <n v="1.4222900000000001"/>
    <n v="30"/>
    <n v="23"/>
    <n v="1.76"/>
    <d v="1899-12-30T04:23:00"/>
    <n v="1.76"/>
    <n v="0"/>
  </r>
  <r>
    <x v="1225"/>
    <n v="1.42411"/>
    <n v="15.499999999998181"/>
    <n v="15.799999999999272"/>
    <n v="0.83000000000000007"/>
    <d v="1899-12-30T02:57:00"/>
    <n v="0"/>
    <n v="0.83000000000000007"/>
  </r>
  <r>
    <x v="1226"/>
    <n v="1.4230400000000001"/>
    <n v="30.299999999999272"/>
    <n v="23.200000000000728"/>
    <n v="1.6600000000000001"/>
    <d v="1899-12-30T02:27:00"/>
    <n v="0"/>
    <n v="1.6600000000000001"/>
  </r>
  <r>
    <x v="1227"/>
    <n v="1.4150199999999999"/>
    <n v="33.100000000000364"/>
    <n v="24.799999999999272"/>
    <n v="1.3900000000000001"/>
    <d v="1899-12-30T12:51:00"/>
    <n v="0"/>
    <n v="1.3900000000000001"/>
  </r>
  <r>
    <x v="1228"/>
    <n v="1.41171"/>
    <n v="0"/>
    <n v="7.999999999998181"/>
    <n v="0.56000000000000005"/>
    <d v="1899-12-30T04:03:00"/>
    <n v="0.56000000000000005"/>
    <n v="0"/>
  </r>
  <r>
    <x v="1229"/>
    <n v="1.4051899999999999"/>
    <n v="15.000000000001819"/>
    <n v="15.5"/>
    <n v="1.1000000000000001"/>
    <d v="1899-12-30T02:13:00"/>
    <n v="0"/>
    <n v="1.1000000000000001"/>
  </r>
  <r>
    <x v="1230"/>
    <n v="1.4049"/>
    <n v="0"/>
    <n v="8"/>
    <n v="0.55000000000000004"/>
    <d v="1899-12-30T00:04:00"/>
    <n v="0.55000000000000004"/>
    <n v="0"/>
  </r>
  <r>
    <x v="1231"/>
    <n v="1.4042600000000001"/>
    <n v="0"/>
    <n v="8"/>
    <n v="0.55000000000000004"/>
    <d v="1899-12-30T01:13:00"/>
    <n v="0.55000000000000004"/>
    <n v="0"/>
  </r>
  <r>
    <x v="1232"/>
    <n v="1.40154"/>
    <n v="0"/>
    <n v="7.999999999998181"/>
    <n v="0.55000000000000004"/>
    <d v="1899-12-30T00:23:00"/>
    <n v="0"/>
    <n v="0.55000000000000004"/>
  </r>
  <r>
    <x v="1233"/>
    <n v="1.4005000000000001"/>
    <n v="15.099999999998545"/>
    <n v="15.599999999998545"/>
    <n v="0.54"/>
    <d v="1899-12-30T01:46:00"/>
    <n v="0"/>
    <n v="0.54"/>
  </r>
  <r>
    <x v="1234"/>
    <n v="1.39968"/>
    <n v="0"/>
    <n v="7.999999999998181"/>
    <n v="0.55000000000000004"/>
    <d v="1899-12-30T00:07:00"/>
    <n v="0.55000000000000004"/>
    <n v="0"/>
  </r>
  <r>
    <x v="1235"/>
    <n v="1.39663"/>
    <n v="86.099999999996726"/>
    <n v="50.399999999999636"/>
    <n v="4.17"/>
    <d v="1899-12-30T03:58:00"/>
    <n v="0"/>
    <n v="4.17"/>
  </r>
  <r>
    <x v="1236"/>
    <n v="1.4100999999999999"/>
    <n v="30.700000000000728"/>
    <n v="23.300000000001091"/>
    <n v="1.6800000000000002"/>
    <d v="1899-12-30T05:20:00"/>
    <n v="1.6800000000000002"/>
    <n v="0"/>
  </r>
  <r>
    <x v="1237"/>
    <n v="1.4118999999999999"/>
    <n v="15"/>
    <n v="15.5"/>
    <n v="1.1100000000000001"/>
    <d v="1899-12-30T02:58:00"/>
    <n v="0"/>
    <n v="1.1100000000000001"/>
  </r>
  <r>
    <x v="1238"/>
    <n v="1.42333"/>
    <n v="16.399999999999636"/>
    <n v="16.200000000000728"/>
    <n v="1.1100000000000001"/>
    <d v="1899-12-30T02:02:00"/>
    <n v="1.1100000000000001"/>
    <n v="0"/>
  </r>
  <r>
    <x v="1239"/>
    <n v="1.41692"/>
    <n v="15.199999999998909"/>
    <n v="15.599999999998545"/>
    <n v="1.01"/>
    <d v="1899-12-30T05:27:00"/>
    <n v="0"/>
    <n v="1.01"/>
  </r>
  <r>
    <x v="1240"/>
    <n v="1.4087000000000001"/>
    <n v="0"/>
    <n v="8"/>
    <n v="0.55000000000000004"/>
    <d v="1899-12-30T00:50:00"/>
    <n v="0.55000000000000004"/>
    <n v="0"/>
  </r>
  <r>
    <x v="1241"/>
    <n v="1.4078900000000001"/>
    <n v="15.299999999999272"/>
    <n v="15.700000000000728"/>
    <n v="1.1000000000000001"/>
    <d v="1899-12-30T03:01:00"/>
    <n v="0"/>
    <n v="1.1000000000000001"/>
  </r>
  <r>
    <x v="1242"/>
    <n v="1.4079299999999999"/>
    <n v="0"/>
    <n v="8.000000000001819"/>
    <n v="0.55000000000000004"/>
    <d v="1899-12-30T00:06:00"/>
    <n v="0.55000000000000004"/>
    <n v="0"/>
  </r>
  <r>
    <x v="1243"/>
    <n v="1.4077299999999999"/>
    <n v="0"/>
    <n v="8.000000000001819"/>
    <n v="0.56000000000000005"/>
    <d v="1899-12-30T00:16:00"/>
    <n v="0.56000000000000005"/>
    <n v="0"/>
  </r>
  <r>
    <x v="1244"/>
    <n v="1.40805"/>
    <n v="15.000000000001819"/>
    <n v="15.5"/>
    <n v="1.1500000000000001"/>
    <d v="1899-12-30T03:28:00"/>
    <n v="1.1500000000000001"/>
    <n v="0"/>
  </r>
  <r>
    <x v="1245"/>
    <n v="1.4095"/>
    <n v="30.200000000000728"/>
    <n v="23.100000000000364"/>
    <n v="1.4900000000000002"/>
    <d v="1899-12-30T13:17:00"/>
    <n v="0"/>
    <n v="1.4900000000000002"/>
  </r>
  <r>
    <x v="1246"/>
    <n v="1.40879"/>
    <n v="0"/>
    <n v="7.999999999998181"/>
    <n v="0.55000000000000004"/>
    <d v="1899-12-30T01:10:00"/>
    <n v="0"/>
    <n v="0.55000000000000004"/>
  </r>
  <r>
    <x v="1247"/>
    <n v="1.40608"/>
    <n v="19.599999999998545"/>
    <n v="17.799999999997453"/>
    <n v="1.0899999999999999"/>
    <d v="1899-12-30T00:21:00"/>
    <n v="0"/>
    <n v="1.0899999999999999"/>
  </r>
  <r>
    <x v="1248"/>
    <n v="1.40686"/>
    <n v="0"/>
    <n v="8"/>
    <n v="0.55000000000000004"/>
    <d v="1899-12-30T01:05:00"/>
    <n v="0"/>
    <n v="0.55000000000000004"/>
  </r>
  <r>
    <x v="1249"/>
    <n v="1.4004799999999999"/>
    <n v="53.500000000001819"/>
    <n v="37.700000000000728"/>
    <n v="2.48"/>
    <d v="1899-12-30T08:28:00"/>
    <n v="0"/>
    <n v="2.48"/>
  </r>
  <r>
    <x v="1250"/>
    <n v="1.4052800000000001"/>
    <n v="15.300000000001091"/>
    <n v="15.600000000000364"/>
    <n v="1.1100000000000001"/>
    <d v="1899-12-30T04:18:00"/>
    <n v="1.1100000000000001"/>
    <n v="0"/>
  </r>
  <r>
    <x v="1251"/>
    <n v="1.4109"/>
    <n v="0"/>
    <n v="8"/>
    <n v="0.55000000000000004"/>
    <d v="1899-12-30T00:27:00"/>
    <n v="0"/>
    <n v="0.55000000000000004"/>
  </r>
  <r>
    <x v="1252"/>
    <n v="1.4297"/>
    <n v="0"/>
    <n v="8.000000000001819"/>
    <n v="0.55000000000000004"/>
    <d v="1899-12-30T00:20:00"/>
    <n v="0.55000000000000004"/>
    <n v="0"/>
  </r>
  <r>
    <x v="1253"/>
    <n v="1.43106"/>
    <n v="0"/>
    <n v="7.999999999998181"/>
    <n v="0.55000000000000004"/>
    <d v="1899-12-30T02:51:00"/>
    <n v="0.55000000000000004"/>
    <n v="0"/>
  </r>
  <r>
    <x v="1254"/>
    <n v="1.4348399999999999"/>
    <n v="0"/>
    <n v="8"/>
    <n v="0.56000000000000005"/>
    <d v="1899-12-30T00:20:00"/>
    <n v="0"/>
    <n v="0.56000000000000005"/>
  </r>
  <r>
    <x v="1255"/>
    <n v="1.4358200000000001"/>
    <n v="15.100000000002183"/>
    <n v="15.5"/>
    <n v="1.1200000000000001"/>
    <d v="1899-12-30T02:24:00"/>
    <n v="1.1200000000000001"/>
    <n v="0"/>
  </r>
  <r>
    <x v="1256"/>
    <n v="1.43743"/>
    <n v="0"/>
    <n v="8"/>
    <n v="0.56000000000000005"/>
    <d v="1899-12-30T00:06:00"/>
    <n v="0.56000000000000005"/>
    <n v="0"/>
  </r>
  <r>
    <x v="1257"/>
    <n v="1.4358500000000001"/>
    <n v="0"/>
    <n v="8"/>
    <n v="0.56000000000000005"/>
    <d v="1899-12-30T00:27:00"/>
    <n v="0.56000000000000005"/>
    <n v="0"/>
  </r>
  <r>
    <x v="1258"/>
    <n v="1.4352799999999999"/>
    <n v="15.099999999998545"/>
    <n v="15.599999999998545"/>
    <n v="0.92999999999999994"/>
    <d v="1899-12-30T03:31:00"/>
    <n v="0"/>
    <n v="0.92999999999999994"/>
  </r>
  <r>
    <x v="1259"/>
    <n v="1.43459"/>
    <n v="15.199999999998909"/>
    <n v="15.600000000000364"/>
    <n v="1.1100000000000001"/>
    <d v="1899-12-30T03:01:00"/>
    <n v="1.1100000000000001"/>
    <n v="0"/>
  </r>
  <r>
    <x v="1260"/>
    <n v="1.44682"/>
    <n v="0"/>
    <n v="7.999999999998181"/>
    <n v="0.55000000000000004"/>
    <d v="1899-12-30T00:12:00"/>
    <n v="0.55000000000000004"/>
    <n v="0"/>
  </r>
  <r>
    <x v="1261"/>
    <n v="1.44852"/>
    <n v="15"/>
    <n v="15.499999999998181"/>
    <n v="1.0900000000000001"/>
    <d v="1899-12-30T02:59:00"/>
    <n v="1.0900000000000001"/>
    <n v="0"/>
  </r>
  <r>
    <x v="1262"/>
    <n v="1.4617100000000001"/>
    <n v="54.200000000000728"/>
    <n v="38.200000000000728"/>
    <n v="2.38"/>
    <d v="1899-12-30T13:01:00"/>
    <n v="0"/>
    <n v="2.38"/>
  </r>
  <r>
    <x v="1263"/>
    <n v="1.4595100000000001"/>
    <n v="15"/>
    <n v="15.5"/>
    <n v="1.1000000000000001"/>
    <d v="1899-12-30T00:51:00"/>
    <n v="1.1000000000000001"/>
    <n v="0"/>
  </r>
  <r>
    <x v="1264"/>
    <n v="1.4589399999999999"/>
    <n v="0"/>
    <n v="8"/>
    <n v="0.55000000000000004"/>
    <d v="1899-12-30T00:10:00"/>
    <n v="0.55000000000000004"/>
    <n v="0"/>
  </r>
  <r>
    <x v="1265"/>
    <n v="1.45861"/>
    <n v="0"/>
    <n v="8"/>
    <n v="0.56000000000000005"/>
    <d v="1899-12-30T00:14:00"/>
    <n v="0"/>
    <n v="0.56000000000000005"/>
  </r>
  <r>
    <x v="1266"/>
    <n v="1.45858"/>
    <n v="0"/>
    <n v="7.999999999998181"/>
    <n v="0.56000000000000005"/>
    <d v="1899-12-30T00:06:00"/>
    <n v="0"/>
    <n v="0.56000000000000005"/>
  </r>
  <r>
    <x v="1267"/>
    <n v="1.4576199999999999"/>
    <n v="0"/>
    <n v="7.999999999998181"/>
    <n v="0.55000000000000004"/>
    <d v="1899-12-30T01:40:00"/>
    <n v="0"/>
    <n v="0.55000000000000004"/>
  </r>
  <r>
    <x v="1268"/>
    <n v="1.45627"/>
    <n v="0"/>
    <n v="8.000000000001819"/>
    <n v="0.56000000000000005"/>
    <d v="1899-12-30T02:09:00"/>
    <n v="0.56000000000000005"/>
    <n v="0"/>
  </r>
  <r>
    <x v="1269"/>
    <n v="1.46692"/>
    <n v="0"/>
    <n v="8"/>
    <n v="0.55000000000000004"/>
    <d v="1899-12-30T00:06:00"/>
    <n v="0"/>
    <n v="0.55000000000000004"/>
  </r>
  <r>
    <x v="1270"/>
    <n v="1.46709"/>
    <n v="0"/>
    <n v="7.999999999998181"/>
    <n v="0.55000000000000004"/>
    <d v="1899-12-30T00:08:00"/>
    <n v="0"/>
    <n v="0.55000000000000004"/>
  </r>
  <r>
    <x v="1271"/>
    <n v="1.46654"/>
    <n v="15.000000000001819"/>
    <n v="15.5"/>
    <n v="0.91999999999999993"/>
    <d v="1899-12-30T02:31:00"/>
    <n v="0"/>
    <n v="0.91999999999999993"/>
  </r>
  <r>
    <x v="1272"/>
    <n v="1.4668300000000001"/>
    <n v="0"/>
    <n v="7.999999999998181"/>
    <n v="0.56000000000000005"/>
    <d v="1899-12-30T00:15:00"/>
    <n v="0.56000000000000005"/>
    <n v="0"/>
  </r>
  <r>
    <x v="1273"/>
    <n v="1.46793"/>
    <n v="15.100000000002183"/>
    <n v="15.600000000000364"/>
    <n v="0.91999999999999993"/>
    <d v="1899-12-30T04:21:00"/>
    <n v="0"/>
    <n v="0.91999999999999993"/>
  </r>
  <r>
    <x v="1274"/>
    <n v="1.46123"/>
    <n v="59.399999999999636"/>
    <n v="39.599999999998545"/>
    <n v="2.5099999999999998"/>
    <d v="1899-12-30T06:05:00"/>
    <n v="2.5099999999999998"/>
    <n v="0"/>
  </r>
  <r>
    <x v="1275"/>
    <n v="1.4512100000000001"/>
    <n v="15.199999999998909"/>
    <n v="15.599999999998545"/>
    <n v="1"/>
    <d v="1899-12-30T04:08:00"/>
    <n v="0"/>
    <n v="1"/>
  </r>
  <r>
    <x v="1276"/>
    <n v="1.45608"/>
    <n v="0"/>
    <n v="7.999999999998181"/>
    <n v="0.55000000000000004"/>
    <d v="1899-12-30T00:27:00"/>
    <n v="0.55000000000000004"/>
    <n v="0"/>
  </r>
  <r>
    <x v="1277"/>
    <n v="1.45678"/>
    <n v="0"/>
    <n v="7.999999999998181"/>
    <n v="0.55000000000000004"/>
    <d v="1899-12-30T01:51:00"/>
    <n v="0"/>
    <n v="0.55000000000000004"/>
  </r>
  <r>
    <x v="1278"/>
    <n v="1.45008"/>
    <n v="0"/>
    <n v="8.000000000001819"/>
    <n v="0.55000000000000004"/>
    <d v="1899-12-30T00:18:00"/>
    <n v="0"/>
    <n v="0.55000000000000004"/>
  </r>
  <r>
    <x v="1279"/>
    <n v="1.45262"/>
    <n v="15.099999999998545"/>
    <n v="15.499999999998181"/>
    <n v="1.1000000000000001"/>
    <d v="1899-12-30T01:26:00"/>
    <n v="1.1000000000000001"/>
    <n v="0"/>
  </r>
  <r>
    <x v="1280"/>
    <n v="1.45034"/>
    <n v="0"/>
    <n v="8.000000000001819"/>
    <n v="0.56000000000000005"/>
    <d v="1899-12-30T02:38:00"/>
    <n v="0.56000000000000005"/>
    <n v="0"/>
  </r>
  <r>
    <x v="1281"/>
    <n v="1.45137"/>
    <n v="0"/>
    <n v="8.000000000001819"/>
    <n v="0.56000000000000005"/>
    <d v="1899-12-30T01:06:00"/>
    <n v="0"/>
    <n v="0.56000000000000005"/>
  </r>
  <r>
    <x v="1282"/>
    <n v="1.46791"/>
    <n v="0"/>
    <n v="8.000000000001819"/>
    <n v="0.56000000000000005"/>
    <d v="1899-12-30T00:00:00"/>
    <n v="0"/>
    <n v="0.56000000000000005"/>
  </r>
  <r>
    <x v="1282"/>
    <n v="1.4688099999999999"/>
    <n v="0"/>
    <n v="8"/>
    <n v="0.55000000000000004"/>
    <d v="1899-12-30T00:00:00"/>
    <n v="0"/>
    <n v="0.55000000000000004"/>
  </r>
  <r>
    <x v="1283"/>
    <n v="1.46539"/>
    <n v="0"/>
    <n v="7.999999999998181"/>
    <n v="0.55000000000000004"/>
    <d v="1899-12-30T00:01:00"/>
    <n v="0"/>
    <n v="0.55000000000000004"/>
  </r>
  <r>
    <x v="1284"/>
    <n v="1.4638800000000001"/>
    <n v="15.099999999998545"/>
    <n v="15.600000000000364"/>
    <n v="1.1200000000000001"/>
    <d v="1899-12-30T01:00:00"/>
    <n v="0"/>
    <n v="1.1200000000000001"/>
  </r>
  <r>
    <x v="1285"/>
    <n v="1.46685"/>
    <n v="62.699999999998909"/>
    <n v="40.100000000000364"/>
    <n v="2.46"/>
    <d v="1899-12-30T07:32:00"/>
    <n v="2.46"/>
    <n v="0"/>
  </r>
  <r>
    <x v="1286"/>
    <n v="1.4574"/>
    <n v="15"/>
    <n v="15.5"/>
    <n v="1.1000000000000001"/>
    <d v="1899-12-30T01:29:00"/>
    <n v="1.1000000000000001"/>
    <n v="0"/>
  </r>
  <r>
    <x v="1287"/>
    <n v="1.45838"/>
    <n v="30.900000000001455"/>
    <n v="23.600000000000364"/>
    <n v="1.67"/>
    <d v="1899-12-30T02:31:00"/>
    <n v="1.67"/>
    <n v="0"/>
  </r>
  <r>
    <x v="1288"/>
    <n v="1.4618899999999999"/>
    <n v="0"/>
    <n v="8"/>
    <n v="0.55000000000000004"/>
    <d v="1899-12-30T00:33:00"/>
    <n v="0.55000000000000004"/>
    <n v="0"/>
  </r>
  <r>
    <x v="1289"/>
    <n v="1.46156"/>
    <n v="0"/>
    <n v="8"/>
    <n v="0.47"/>
    <d v="1899-12-30T01:11:00"/>
    <n v="0"/>
    <n v="0.47"/>
  </r>
  <r>
    <x v="1290"/>
    <n v="1.4639"/>
    <n v="0"/>
    <n v="8"/>
    <n v="0.55000000000000004"/>
    <d v="1899-12-30T01:52:00"/>
    <n v="0"/>
    <n v="0.55000000000000004"/>
  </r>
  <r>
    <x v="1291"/>
    <n v="1.46821"/>
    <n v="0"/>
    <n v="8"/>
    <n v="0.46"/>
    <d v="1899-12-30T04:49:00"/>
    <n v="0"/>
    <n v="0.46"/>
  </r>
  <r>
    <x v="1292"/>
    <n v="1.4667600000000001"/>
    <n v="0"/>
    <n v="8"/>
    <n v="0.55000000000000004"/>
    <d v="1899-12-30T01:43:00"/>
    <n v="0.55000000000000004"/>
    <n v="0"/>
  </r>
  <r>
    <x v="1293"/>
    <n v="1.44424"/>
    <n v="0"/>
    <n v="7.999999999998181"/>
    <n v="0.55000000000000004"/>
    <d v="1899-12-30T00:17:00"/>
    <n v="0"/>
    <n v="0.55000000000000004"/>
  </r>
  <r>
    <x v="1294"/>
    <n v="1.4529000000000001"/>
    <n v="0"/>
    <n v="8"/>
    <n v="0.56000000000000005"/>
    <d v="1899-12-30T00:08:00"/>
    <n v="0.56000000000000005"/>
    <n v="0"/>
  </r>
  <r>
    <x v="1295"/>
    <n v="1.4529300000000001"/>
    <n v="0"/>
    <n v="7.999999999998181"/>
    <n v="0.6"/>
    <d v="1899-12-30T05:14:00"/>
    <n v="0.6"/>
    <n v="0"/>
  </r>
  <r>
    <x v="1296"/>
    <n v="1.44729"/>
    <n v="15.100000000000364"/>
    <n v="15.5"/>
    <n v="1.1100000000000001"/>
    <d v="1899-12-30T05:42:00"/>
    <n v="1.1100000000000001"/>
    <n v="0"/>
  </r>
  <r>
    <x v="1297"/>
    <n v="1.45801"/>
    <n v="0"/>
    <n v="7.999999999998181"/>
    <n v="0.55000000000000004"/>
    <d v="1899-12-30T00:21:00"/>
    <n v="0.55000000000000004"/>
    <n v="0"/>
  </r>
  <r>
    <x v="1298"/>
    <n v="1.44241"/>
    <n v="0"/>
    <n v="8"/>
    <n v="0.56000000000000005"/>
    <d v="1899-12-30T00:02:00"/>
    <n v="0"/>
    <n v="0.56000000000000005"/>
  </r>
  <r>
    <x v="1299"/>
    <n v="1.4418800000000001"/>
    <n v="0"/>
    <n v="8.000000000001819"/>
    <n v="0.55000000000000004"/>
    <d v="1899-12-30T00:02:00"/>
    <n v="0"/>
    <n v="0.55000000000000004"/>
  </r>
  <r>
    <x v="1300"/>
    <n v="1.44353"/>
    <n v="0"/>
    <n v="7.999999999998181"/>
    <n v="0.55000000000000004"/>
    <d v="1899-12-30T00:00:00"/>
    <n v="0"/>
    <n v="0.55000000000000004"/>
  </r>
  <r>
    <x v="1301"/>
    <n v="1.44302"/>
    <n v="29.999999999998181"/>
    <n v="22.999999999998181"/>
    <n v="1.6600000000000001"/>
    <d v="1899-12-30T00:47:00"/>
    <n v="0"/>
    <n v="1.6600000000000001"/>
  </r>
  <r>
    <x v="1302"/>
    <n v="1.4598500000000001"/>
    <n v="15"/>
    <n v="15.499999999998181"/>
    <n v="1.1000000000000001"/>
    <d v="1899-12-30T00:49:00"/>
    <n v="1.1000000000000001"/>
    <n v="0"/>
  </r>
  <r>
    <x v="1303"/>
    <n v="1.4603299999999999"/>
    <n v="30.300000000001091"/>
    <n v="23.200000000000728"/>
    <n v="1.6900000000000002"/>
    <d v="1899-12-30T05:28:00"/>
    <n v="1.6900000000000002"/>
    <n v="0"/>
  </r>
  <r>
    <x v="1304"/>
    <n v="1.4619200000000001"/>
    <n v="15.600000000000364"/>
    <n v="15.800000000001091"/>
    <n v="1.1100000000000001"/>
    <d v="1899-12-30T01:04:00"/>
    <n v="0"/>
    <n v="1.1100000000000001"/>
  </r>
  <r>
    <x v="1305"/>
    <n v="1.4461999999999999"/>
    <n v="0"/>
    <n v="8"/>
    <n v="0.46"/>
    <d v="1899-12-30T03:01:00"/>
    <n v="0"/>
    <n v="0.46"/>
  </r>
  <r>
    <x v="1306"/>
    <n v="1.4455800000000001"/>
    <n v="0"/>
    <n v="7.999999999998181"/>
    <n v="0.56000000000000005"/>
    <d v="1899-12-30T02:31:00"/>
    <n v="0.56000000000000005"/>
    <n v="0"/>
  </r>
  <r>
    <x v="1307"/>
    <n v="1.4458500000000001"/>
    <n v="0"/>
    <n v="8"/>
    <n v="0.55000000000000004"/>
    <d v="1899-12-30T00:03:00"/>
    <n v="0.55000000000000004"/>
    <n v="0"/>
  </r>
  <r>
    <x v="1308"/>
    <n v="1.4525600000000001"/>
    <n v="15.400000000001455"/>
    <n v="15.700000000000728"/>
    <n v="1.01"/>
    <d v="1899-12-30T05:29:00"/>
    <n v="0"/>
    <n v="1.01"/>
  </r>
  <r>
    <x v="1309"/>
    <n v="1.47122"/>
    <n v="0"/>
    <n v="8.000000000001819"/>
    <n v="0.56000000000000005"/>
    <d v="1899-12-30T00:25:00"/>
    <n v="0.56000000000000005"/>
    <n v="0"/>
  </r>
  <r>
    <x v="1310"/>
    <n v="1.4740500000000001"/>
    <n v="0"/>
    <n v="8"/>
    <n v="0.55000000000000004"/>
    <d v="1899-12-30T00:28:00"/>
    <n v="0.55000000000000004"/>
    <n v="0"/>
  </r>
  <r>
    <x v="1311"/>
    <n v="1.4750399999999999"/>
    <n v="15.399999999999636"/>
    <n v="15.700000000000728"/>
    <n v="1.1000000000000001"/>
    <d v="1899-12-30T02:48:00"/>
    <n v="1.1000000000000001"/>
    <n v="0"/>
  </r>
  <r>
    <x v="1312"/>
    <n v="1.4762599999999999"/>
    <n v="30.600000000000364"/>
    <n v="23.200000000000728"/>
    <n v="1.6800000000000002"/>
    <d v="1899-12-30T02:40:00"/>
    <n v="1.6800000000000002"/>
    <n v="0"/>
  </r>
  <r>
    <x v="1313"/>
    <n v="1.4768699999999999"/>
    <n v="0"/>
    <n v="7.999999999998181"/>
    <n v="0.55000000000000004"/>
    <d v="1899-12-30T00:20:00"/>
    <n v="0"/>
    <n v="0.55000000000000004"/>
  </r>
  <r>
    <x v="1314"/>
    <n v="1.4917400000000001"/>
    <n v="85.000000000001819"/>
    <n v="50.199999999998909"/>
    <n v="4.2599999999999989"/>
    <d v="1899-12-30T06:54:00"/>
    <n v="4.2599999999999989"/>
    <n v="0"/>
  </r>
  <r>
    <x v="1315"/>
    <n v="1.48285"/>
    <n v="16.299999999997453"/>
    <n v="16.099999999998545"/>
    <n v="1.1000000000000001"/>
    <d v="1899-12-30T00:59:00"/>
    <n v="1.1000000000000001"/>
    <n v="0"/>
  </r>
  <r>
    <x v="1316"/>
    <n v="1.49875"/>
    <n v="54.700000000000728"/>
    <n v="38.700000000000728"/>
    <n v="2.4799999999999995"/>
    <d v="1899-12-30T02:17:00"/>
    <n v="0"/>
    <n v="2.4799999999999995"/>
  </r>
  <r>
    <x v="1317"/>
    <n v="1.49773"/>
    <n v="0"/>
    <n v="8"/>
    <n v="0.55000000000000004"/>
    <d v="1899-12-30T00:09:00"/>
    <n v="0.55000000000000004"/>
    <n v="0"/>
  </r>
  <r>
    <x v="1318"/>
    <n v="1.49668"/>
    <n v="0"/>
    <n v="8"/>
    <n v="0.56000000000000005"/>
    <d v="1899-12-30T00:37:00"/>
    <n v="0.56000000000000005"/>
    <n v="0"/>
  </r>
  <r>
    <x v="1319"/>
    <n v="1.48685"/>
    <n v="0"/>
    <n v="7.999999999998181"/>
    <n v="0.55000000000000004"/>
    <d v="1899-12-30T00:15:00"/>
    <n v="0"/>
    <n v="0.55000000000000004"/>
  </r>
  <r>
    <x v="1320"/>
    <n v="1.4856"/>
    <n v="0"/>
    <n v="8.000000000001819"/>
    <n v="0.55000000000000004"/>
    <d v="1899-12-30T00:01:00"/>
    <n v="0"/>
    <n v="0.55000000000000004"/>
  </r>
  <r>
    <x v="1321"/>
    <n v="1.4859"/>
    <n v="0"/>
    <n v="8"/>
    <n v="0.55000000000000004"/>
    <d v="1899-12-30T01:03:00"/>
    <n v="0"/>
    <n v="0.55000000000000004"/>
  </r>
  <r>
    <x v="1322"/>
    <n v="1.48613"/>
    <n v="0"/>
    <n v="8.000000000001819"/>
    <n v="0.55000000000000004"/>
    <d v="1899-12-30T00:20:00"/>
    <n v="0.55000000000000004"/>
    <n v="0"/>
  </r>
  <r>
    <x v="1323"/>
    <n v="1.48668"/>
    <n v="0"/>
    <n v="8"/>
    <n v="0.55000000000000004"/>
    <d v="1899-12-30T00:47:00"/>
    <n v="0.55000000000000004"/>
    <n v="0"/>
  </r>
  <r>
    <x v="1324"/>
    <n v="1.48478"/>
    <n v="0"/>
    <n v="7.999999999998181"/>
    <n v="0.55000000000000004"/>
    <d v="1899-12-30T00:32:00"/>
    <n v="0"/>
    <n v="0.55000000000000004"/>
  </r>
  <r>
    <x v="1325"/>
    <n v="1.46845"/>
    <n v="0"/>
    <n v="8"/>
    <n v="0.55000000000000004"/>
    <d v="1899-12-30T00:33:00"/>
    <n v="0.55000000000000004"/>
    <n v="0"/>
  </r>
  <r>
    <x v="1326"/>
    <n v="1.46899"/>
    <n v="0"/>
    <n v="7.999999999998181"/>
    <n v="0.46"/>
    <d v="1899-12-30T01:03:00"/>
    <n v="0"/>
    <n v="0.46"/>
  </r>
  <r>
    <x v="1327"/>
    <n v="1.46923"/>
    <n v="0"/>
    <n v="7.999999999998181"/>
    <n v="0.55000000000000004"/>
    <d v="1899-12-30T00:30:00"/>
    <n v="0.55000000000000004"/>
    <n v="0"/>
  </r>
  <r>
    <x v="1328"/>
    <n v="1.4692000000000001"/>
    <n v="0"/>
    <n v="8"/>
    <n v="0.55000000000000004"/>
    <d v="1899-12-30T01:53:00"/>
    <n v="0"/>
    <n v="0.55000000000000004"/>
  </r>
  <r>
    <x v="1329"/>
    <n v="1.46783"/>
    <n v="0"/>
    <n v="8.000000000001819"/>
    <n v="0.55000000000000004"/>
    <d v="1899-12-30T02:12:00"/>
    <n v="0.55000000000000004"/>
    <n v="0"/>
  </r>
  <r>
    <x v="1330"/>
    <n v="1.47403"/>
    <n v="31"/>
    <n v="23.700000000000728"/>
    <n v="1.68"/>
    <d v="1899-12-30T06:56:00"/>
    <n v="1.68"/>
    <n v="0"/>
  </r>
  <r>
    <x v="1331"/>
    <n v="1.4796100000000001"/>
    <n v="15"/>
    <n v="15.5"/>
    <n v="1.1900000000000002"/>
    <d v="1899-12-30T03:14:00"/>
    <n v="1.1900000000000002"/>
    <n v="0"/>
  </r>
  <r>
    <x v="1332"/>
    <n v="1.4933099999999999"/>
    <n v="15"/>
    <n v="15.500000000001819"/>
    <n v="1.1100000000000001"/>
    <d v="1899-12-30T02:42:00"/>
    <n v="1.1100000000000001"/>
    <n v="0"/>
  </r>
  <r>
    <x v="1333"/>
    <n v="1.50804"/>
    <n v="15.500000000001819"/>
    <n v="15.800000000001091"/>
    <n v="0.92999999999999994"/>
    <d v="1899-12-30T02:32:00"/>
    <n v="0"/>
    <n v="0.92999999999999994"/>
  </r>
  <r>
    <x v="1334"/>
    <n v="1.5094399999999999"/>
    <n v="15.099999999998545"/>
    <n v="15.599999999998545"/>
    <n v="1.1200000000000001"/>
    <d v="1899-12-30T01:55:00"/>
    <n v="0"/>
    <n v="1.1200000000000001"/>
  </r>
  <r>
    <x v="1335"/>
    <n v="1.5236799999999999"/>
    <n v="0"/>
    <n v="8.000000000001819"/>
    <n v="0.55000000000000004"/>
    <d v="1899-12-30T00:18:00"/>
    <n v="0.55000000000000004"/>
    <n v="0"/>
  </r>
  <r>
    <x v="1336"/>
    <n v="1.52427"/>
    <n v="15.400000000001455"/>
    <n v="15.700000000000728"/>
    <n v="1.1200000000000001"/>
    <d v="1899-12-30T03:50:00"/>
    <n v="1.1200000000000001"/>
    <n v="0"/>
  </r>
  <r>
    <x v="1337"/>
    <n v="1.50742"/>
    <n v="0"/>
    <n v="7.999999999998181"/>
    <n v="0.56000000000000005"/>
    <d v="1899-12-30T00:33:00"/>
    <n v="0.56000000000000005"/>
    <n v="0"/>
  </r>
  <r>
    <x v="1338"/>
    <n v="1.5079499999999999"/>
    <n v="0"/>
    <n v="8.000000000001819"/>
    <n v="0.55000000000000004"/>
    <d v="1899-12-30T00:59:00"/>
    <n v="0.55000000000000004"/>
    <n v="0"/>
  </r>
  <r>
    <x v="1339"/>
    <n v="1.50739"/>
    <n v="0"/>
    <n v="7.999999999998181"/>
    <n v="0.55000000000000004"/>
    <d v="1899-12-30T01:40:00"/>
    <n v="0"/>
    <n v="0.55000000000000004"/>
  </r>
  <r>
    <x v="1340"/>
    <n v="1.50396"/>
    <n v="85.600000000000364"/>
    <n v="50.5"/>
    <n v="3.58"/>
    <d v="1899-12-30T12:44:00"/>
    <n v="0"/>
    <n v="3.58"/>
  </r>
  <r>
    <x v="1341"/>
    <n v="1.4982"/>
    <n v="15.5"/>
    <n v="15.700000000000728"/>
    <n v="1.1200000000000001"/>
    <d v="1899-12-30T07:18:00"/>
    <n v="1.1200000000000001"/>
    <n v="0"/>
  </r>
  <r>
    <x v="1342"/>
    <n v="1.5036400000000001"/>
    <n v="15.099999999998545"/>
    <n v="15.600000000000364"/>
    <n v="1.1100000000000001"/>
    <d v="1899-12-30T00:22:00"/>
    <n v="0"/>
    <n v="1.1100000000000001"/>
  </r>
  <r>
    <x v="1343"/>
    <n v="1.50447"/>
    <n v="0"/>
    <n v="7.999999999998181"/>
    <n v="0.55000000000000004"/>
    <d v="1899-12-30T00:07:00"/>
    <n v="0"/>
    <n v="0.55000000000000004"/>
  </r>
  <r>
    <x v="1344"/>
    <n v="1.50315"/>
    <n v="0"/>
    <n v="8"/>
    <n v="0.55000000000000004"/>
    <d v="1899-12-30T00:16:00"/>
    <n v="0"/>
    <n v="0.55000000000000004"/>
  </r>
  <r>
    <x v="1345"/>
    <n v="1.50614"/>
    <n v="30.5"/>
    <n v="23.299999999999272"/>
    <n v="1.4000000000000001"/>
    <d v="1899-12-30T04:29:00"/>
    <n v="0"/>
    <n v="1.4000000000000001"/>
  </r>
  <r>
    <x v="1346"/>
    <n v="1.5043899999999999"/>
    <n v="0"/>
    <n v="8"/>
    <n v="0.56000000000000005"/>
    <d v="1899-12-30T02:19:00"/>
    <n v="0.56000000000000005"/>
    <n v="0"/>
  </r>
  <r>
    <x v="1347"/>
    <n v="1.4759599999999999"/>
    <n v="15"/>
    <n v="15.499999999998181"/>
    <n v="1.02"/>
    <d v="1899-12-30T04:43:00"/>
    <n v="0"/>
    <n v="1.02"/>
  </r>
  <r>
    <x v="1348"/>
    <n v="1.4829000000000001"/>
    <n v="30.5"/>
    <n v="23.199999999998909"/>
    <n v="1.6900000000000002"/>
    <d v="1899-12-30T07:28:00"/>
    <n v="1.6900000000000002"/>
    <n v="0"/>
  </r>
  <r>
    <x v="1349"/>
    <n v="1.4789600000000001"/>
    <n v="0"/>
    <n v="8"/>
    <n v="0.55000000000000004"/>
    <d v="1899-12-30T00:05:00"/>
    <n v="0.55000000000000004"/>
    <n v="0"/>
  </r>
  <r>
    <x v="1350"/>
    <n v="1.5106299999999999"/>
    <n v="30.5"/>
    <n v="23.299999999999272"/>
    <n v="1.6500000000000001"/>
    <d v="1899-12-30T03:12:00"/>
    <n v="0"/>
    <n v="1.6500000000000001"/>
  </r>
  <r>
    <x v="1351"/>
    <n v="1.5140100000000001"/>
    <n v="53.199999999998909"/>
    <n v="37.599999999998545"/>
    <n v="1.6399999999999997"/>
    <d v="1899-12-30T06:29:00"/>
    <n v="0"/>
    <n v="1.6399999999999997"/>
  </r>
  <r>
    <x v="1352"/>
    <n v="1.51387"/>
    <n v="15.5"/>
    <n v="15.699999999998909"/>
    <n v="1.1300000000000001"/>
    <d v="1899-12-30T03:02:00"/>
    <n v="1.1300000000000001"/>
    <n v="0"/>
  </r>
  <r>
    <x v="1353"/>
    <n v="1.5140800000000001"/>
    <n v="16.600000000000364"/>
    <n v="16.300000000001091"/>
    <n v="1.1099999999999999"/>
    <d v="1899-12-30T00:31:00"/>
    <n v="0"/>
    <n v="1.1099999999999999"/>
  </r>
  <r>
    <x v="1354"/>
    <n v="1.5071399999999999"/>
    <n v="0"/>
    <n v="8"/>
    <n v="0.47"/>
    <d v="1899-12-30T01:03:00"/>
    <n v="0"/>
    <n v="0.47"/>
  </r>
  <r>
    <x v="1355"/>
    <n v="1.5015400000000001"/>
    <n v="15.899999999999636"/>
    <n v="15.899999999999636"/>
    <n v="1.1000000000000001"/>
    <d v="1899-12-30T07:05:00"/>
    <n v="1.1000000000000001"/>
    <n v="0"/>
  </r>
  <r>
    <x v="1356"/>
    <n v="1.5032300000000001"/>
    <n v="15.400000000001455"/>
    <n v="15.700000000000728"/>
    <n v="0.91999999999999993"/>
    <d v="1899-12-30T03:52:00"/>
    <n v="0"/>
    <n v="0.91999999999999993"/>
  </r>
  <r>
    <x v="1357"/>
    <n v="1.50267"/>
    <n v="0"/>
    <n v="8.000000000001819"/>
    <n v="0.55000000000000004"/>
    <d v="1899-12-30T01:47:00"/>
    <n v="0.55000000000000004"/>
    <n v="0"/>
  </r>
  <r>
    <x v="1358"/>
    <n v="1.50997"/>
    <n v="15.400000000001455"/>
    <n v="15.700000000000728"/>
    <n v="1.1100000000000001"/>
    <d v="1899-12-30T00:33:00"/>
    <n v="0"/>
    <n v="1.1100000000000001"/>
  </r>
  <r>
    <x v="1359"/>
    <n v="1.5123200000000001"/>
    <n v="15.399999999999636"/>
    <n v="15.699999999998909"/>
    <n v="1.1600000000000001"/>
    <d v="1899-12-30T03:45:00"/>
    <n v="1.1600000000000001"/>
    <n v="0"/>
  </r>
  <r>
    <x v="1360"/>
    <n v="1.53623"/>
    <n v="199.5"/>
    <n v="87.800000000001091"/>
    <n v="14.42"/>
    <d v="1899-12-30T13:47:00"/>
    <n v="14.42"/>
    <n v="0"/>
  </r>
  <r>
    <x v="1361"/>
    <n v="1.58216"/>
    <n v="325.10000000000036"/>
    <n v="99.899999999999636"/>
    <n v="57.54"/>
    <d v="1899-12-30T05:15:00"/>
    <n v="57.54"/>
    <n v="0"/>
  </r>
  <r>
    <x v="1362"/>
    <n v="1.60836"/>
    <n v="54.200000000000728"/>
    <n v="37.899999999999636"/>
    <n v="2.4699999999999998"/>
    <d v="1899-12-30T00:32:00"/>
    <n v="2.4699999999999998"/>
    <n v="0"/>
  </r>
  <r>
    <x v="1363"/>
    <n v="1.6117600000000001"/>
    <n v="85.300000000001091"/>
    <n v="50.200000000000728"/>
    <n v="4.13"/>
    <d v="1899-12-30T00:55:00"/>
    <n v="4.13"/>
    <n v="0"/>
  </r>
  <r>
    <x v="1364"/>
    <n v="1.62168"/>
    <n v="0"/>
    <n v="8"/>
    <n v="0.55000000000000004"/>
    <d v="1899-12-30T00:22:00"/>
    <n v="0.55000000000000004"/>
    <n v="0"/>
  </r>
  <r>
    <x v="1365"/>
    <n v="1.6103400000000001"/>
    <n v="0"/>
    <n v="7.999999999998181"/>
    <n v="0.55000000000000004"/>
    <d v="1899-12-30T00:00:00"/>
    <n v="0.55000000000000004"/>
    <n v="0"/>
  </r>
  <r>
    <x v="1365"/>
    <n v="1.60914"/>
    <n v="0"/>
    <n v="8"/>
    <n v="0.56000000000000005"/>
    <d v="1899-12-30T00:00:00"/>
    <n v="0.56000000000000005"/>
    <n v="0"/>
  </r>
  <r>
    <x v="1366"/>
    <n v="1.6118399999999999"/>
    <n v="0"/>
    <n v="8.000000000001819"/>
    <n v="0.55000000000000004"/>
    <d v="1899-12-30T00:02:00"/>
    <n v="0.55000000000000004"/>
    <n v="0"/>
  </r>
  <r>
    <x v="1367"/>
    <n v="1.6126400000000001"/>
    <n v="53.399999999997817"/>
    <n v="37.69999999999709"/>
    <n v="2.5199999999999996"/>
    <d v="1899-12-30T01:06:00"/>
    <n v="2.5199999999999996"/>
    <n v="0"/>
  </r>
  <r>
    <x v="1368"/>
    <n v="1.6011500000000001"/>
    <n v="0"/>
    <n v="8"/>
    <n v="0.55000000000000004"/>
    <d v="1899-12-30T00:00:00"/>
    <n v="0"/>
    <n v="0.55000000000000004"/>
  </r>
  <r>
    <x v="1369"/>
    <n v="1.60215"/>
    <n v="0"/>
    <n v="8"/>
    <n v="0.55000000000000004"/>
    <d v="1899-12-30T00:15:00"/>
    <n v="0"/>
    <n v="0.55000000000000004"/>
  </r>
  <r>
    <x v="1370"/>
    <n v="1.5929599999999999"/>
    <n v="184.89999999999964"/>
    <n v="80.099999999998545"/>
    <n v="11.269999999999996"/>
    <d v="1899-12-30T08:50:00"/>
    <n v="0"/>
    <n v="11.269999999999996"/>
  </r>
  <r>
    <x v="1371"/>
    <n v="1.5905800000000001"/>
    <n v="30.100000000002183"/>
    <n v="23"/>
    <n v="1.6500000000000001"/>
    <d v="1899-12-30T01:26:00"/>
    <n v="1.6500000000000001"/>
    <n v="0"/>
  </r>
  <r>
    <x v="1372"/>
    <n v="1.56978"/>
    <n v="0"/>
    <n v="7.999999999998181"/>
    <n v="0.55000000000000004"/>
    <d v="1899-12-30T00:03:00"/>
    <n v="0"/>
    <n v="0.55000000000000004"/>
  </r>
  <r>
    <x v="1373"/>
    <n v="1.56907"/>
    <n v="0"/>
    <n v="7.999999999998181"/>
    <n v="0.55000000000000004"/>
    <d v="1899-12-30T00:10:00"/>
    <n v="0"/>
    <n v="0.55000000000000004"/>
  </r>
  <r>
    <x v="1374"/>
    <n v="1.5696300000000001"/>
    <n v="0"/>
    <n v="8.000000000001819"/>
    <n v="0.55000000000000004"/>
    <d v="1899-12-30T00:02:00"/>
    <n v="0"/>
    <n v="0.55000000000000004"/>
  </r>
  <r>
    <x v="1375"/>
    <n v="1.5714699999999999"/>
    <n v="0"/>
    <n v="8.000000000001819"/>
    <n v="0.55000000000000004"/>
    <d v="1899-12-30T00:04:00"/>
    <n v="0.55000000000000004"/>
    <n v="0"/>
  </r>
  <r>
    <x v="1376"/>
    <n v="1.56931"/>
    <n v="0"/>
    <n v="8"/>
    <n v="0.55000000000000004"/>
    <d v="1899-12-30T00:03:00"/>
    <n v="0"/>
    <n v="0.55000000000000004"/>
  </r>
  <r>
    <x v="1377"/>
    <n v="1.5702100000000001"/>
    <n v="0"/>
    <n v="8"/>
    <n v="0.55000000000000004"/>
    <d v="1899-12-30T00:05:00"/>
    <n v="0"/>
    <n v="0.55000000000000004"/>
  </r>
  <r>
    <x v="1378"/>
    <n v="1.5678300000000001"/>
    <n v="0"/>
    <n v="8.000000000001819"/>
    <n v="0.55000000000000004"/>
    <d v="1899-12-30T00:08:00"/>
    <n v="0"/>
    <n v="0.55000000000000004"/>
  </r>
  <r>
    <x v="1379"/>
    <n v="1.56595"/>
    <n v="54"/>
    <n v="38"/>
    <n v="2.4900000000000002"/>
    <d v="1899-12-30T03:26:00"/>
    <n v="0"/>
    <n v="2.4900000000000002"/>
  </r>
  <r>
    <x v="1380"/>
    <n v="1.56155"/>
    <n v="0"/>
    <n v="8"/>
    <n v="0.56000000000000005"/>
    <d v="1899-12-30T00:03:00"/>
    <n v="0"/>
    <n v="0.56000000000000005"/>
  </r>
  <r>
    <x v="1381"/>
    <n v="1.5622"/>
    <n v="0"/>
    <n v="8.000000000001819"/>
    <n v="0.46"/>
    <d v="1899-12-30T03:26:00"/>
    <n v="0"/>
    <n v="0.46"/>
  </r>
  <r>
    <x v="1382"/>
    <n v="1.57104"/>
    <n v="118.10000000000036"/>
    <n v="65.900000000001455"/>
    <n v="6.0600000000000005"/>
    <d v="1899-12-30T07:43:00"/>
    <n v="6.0600000000000005"/>
    <n v="0"/>
  </r>
  <r>
    <x v="1383"/>
    <n v="1.5765899999999999"/>
    <n v="0"/>
    <n v="8.000000000001819"/>
    <n v="0.55000000000000004"/>
    <d v="1899-12-30T00:18:00"/>
    <n v="0.55000000000000004"/>
    <n v="0"/>
  </r>
  <r>
    <x v="1384"/>
    <n v="1.57612"/>
    <n v="0"/>
    <n v="8.000000000001819"/>
    <n v="0.55000000000000004"/>
    <d v="1899-12-30T00:07:00"/>
    <n v="0.55000000000000004"/>
    <n v="0"/>
  </r>
  <r>
    <x v="1385"/>
    <n v="1.5783400000000001"/>
    <n v="53.80000000000291"/>
    <n v="38"/>
    <n v="2.48"/>
    <d v="1899-12-30T02:26:00"/>
    <n v="2.48"/>
    <n v="0"/>
  </r>
  <r>
    <x v="1386"/>
    <n v="1.60524"/>
    <n v="15.400000000001455"/>
    <n v="15.700000000000728"/>
    <n v="1.1000000000000001"/>
    <d v="1899-12-30T00:21:00"/>
    <n v="1.1000000000000001"/>
    <n v="0"/>
  </r>
  <r>
    <x v="1387"/>
    <n v="1.6057600000000001"/>
    <n v="15.399999999999636"/>
    <n v="15.699999999998909"/>
    <n v="1.1000000000000001"/>
    <d v="1899-12-30T00:30:00"/>
    <n v="1.1000000000000001"/>
    <n v="0"/>
  </r>
  <r>
    <x v="1388"/>
    <n v="1.6081300000000001"/>
    <n v="0"/>
    <n v="7.999999999998181"/>
    <n v="0.55000000000000004"/>
    <d v="1899-12-30T00:14:00"/>
    <n v="0.55000000000000004"/>
    <n v="0"/>
  </r>
  <r>
    <x v="1389"/>
    <n v="1.60884"/>
    <n v="15.399999999997817"/>
    <n v="15.699999999998909"/>
    <n v="1.1000000000000001"/>
    <d v="1899-12-30T00:18:00"/>
    <n v="1.1000000000000001"/>
    <n v="0"/>
  </r>
  <r>
    <x v="1390"/>
    <n v="1.6091200000000001"/>
    <n v="0"/>
    <n v="8"/>
    <n v="0.55000000000000004"/>
    <d v="1899-12-30T00:18:00"/>
    <n v="0.55000000000000004"/>
    <n v="0"/>
  </r>
  <r>
    <x v="1391"/>
    <n v="1.61008"/>
    <n v="0"/>
    <n v="7.999999999998181"/>
    <n v="0.55000000000000004"/>
    <d v="1899-12-30T00:03:00"/>
    <n v="0"/>
    <n v="0.55000000000000004"/>
  </r>
  <r>
    <x v="1392"/>
    <n v="1.61036"/>
    <n v="0"/>
    <n v="8"/>
    <n v="0.55000000000000004"/>
    <d v="1899-12-30T00:19:00"/>
    <n v="0"/>
    <n v="0.55000000000000004"/>
  </r>
  <r>
    <x v="1393"/>
    <n v="1.5964799999999999"/>
    <n v="15.200000000002547"/>
    <n v="15.600000000000364"/>
    <n v="1.1100000000000001"/>
    <d v="1899-12-30T00:15:00"/>
    <n v="0"/>
    <n v="1.1100000000000001"/>
  </r>
  <r>
    <x v="1394"/>
    <n v="1.59697"/>
    <n v="0"/>
    <n v="8"/>
    <n v="0.56000000000000005"/>
    <d v="1899-12-30T00:04:00"/>
    <n v="0"/>
    <n v="0.56000000000000005"/>
  </r>
  <r>
    <x v="1395"/>
    <n v="1.59823"/>
    <n v="0"/>
    <n v="8.000000000001819"/>
    <n v="0.56000000000000005"/>
    <d v="1899-12-30T00:09:00"/>
    <n v="0"/>
    <n v="0.56000000000000005"/>
  </r>
  <r>
    <x v="1396"/>
    <n v="1.59612"/>
    <n v="15.499999999998181"/>
    <n v="15.799999999999272"/>
    <n v="1.1100000000000001"/>
    <d v="1899-12-30T00:45:00"/>
    <n v="0"/>
    <n v="1.1100000000000001"/>
  </r>
  <r>
    <x v="1397"/>
    <n v="1.5956300000000001"/>
    <n v="55.300000000001091"/>
    <n v="38.700000000000728"/>
    <n v="1.9200000000000002"/>
    <d v="1899-12-30T05:02:00"/>
    <n v="0"/>
    <n v="1.9200000000000002"/>
  </r>
  <r>
    <x v="1398"/>
    <n v="1.58799"/>
    <n v="0"/>
    <n v="8"/>
    <n v="0.56000000000000005"/>
    <d v="1899-12-30T00:02:00"/>
    <n v="0.56000000000000005"/>
    <n v="0"/>
  </r>
  <r>
    <x v="1399"/>
    <n v="1.5869800000000001"/>
    <n v="0"/>
    <n v="7.999999999998181"/>
    <n v="0.55000000000000004"/>
    <d v="1899-12-30T00:07:00"/>
    <n v="0.55000000000000004"/>
    <n v="0"/>
  </r>
  <r>
    <x v="1400"/>
    <n v="1.5849"/>
    <n v="0"/>
    <n v="8"/>
    <n v="0.56000000000000005"/>
    <d v="1899-12-30T00:11:00"/>
    <n v="0"/>
    <n v="0.56000000000000005"/>
  </r>
  <r>
    <x v="1401"/>
    <n v="1.58738"/>
    <n v="0"/>
    <n v="8"/>
    <n v="0.55000000000000004"/>
    <d v="1899-12-30T00:08:00"/>
    <n v="0.55000000000000004"/>
    <n v="0"/>
  </r>
  <r>
    <x v="1402"/>
    <n v="1.58561"/>
    <n v="0"/>
    <n v="8"/>
    <n v="0.56000000000000005"/>
    <d v="1899-12-30T01:08:00"/>
    <n v="0"/>
    <n v="0.56000000000000005"/>
  </r>
  <r>
    <x v="1403"/>
    <n v="1.6114900000000001"/>
    <n v="15.199999999998909"/>
    <n v="15.600000000000364"/>
    <n v="1.1100000000000001"/>
    <d v="1899-12-30T00:26:00"/>
    <n v="0"/>
    <n v="1.1100000000000001"/>
  </r>
  <r>
    <x v="1404"/>
    <n v="1.6118300000000001"/>
    <n v="0"/>
    <n v="7.999999999998181"/>
    <n v="0.56999999999999995"/>
    <d v="1899-12-30T00:55:00"/>
    <n v="0.56999999999999995"/>
    <n v="0"/>
  </r>
  <r>
    <x v="1405"/>
    <n v="1.5902799999999999"/>
    <n v="15.200000000002547"/>
    <n v="15.600000000000364"/>
    <n v="1.1100000000000001"/>
    <d v="1899-12-30T00:27:00"/>
    <n v="0"/>
    <n v="1.1100000000000001"/>
  </r>
  <r>
    <x v="1406"/>
    <n v="1.5946"/>
    <n v="15.300000000001091"/>
    <n v="15.600000000000364"/>
    <n v="1.1200000000000001"/>
    <d v="1899-12-30T02:43:00"/>
    <n v="1.1200000000000001"/>
    <n v="0"/>
  </r>
  <r>
    <x v="1407"/>
    <n v="1.5954999999999999"/>
    <n v="0"/>
    <n v="8"/>
    <n v="0.55000000000000004"/>
    <d v="1899-12-30T00:21:00"/>
    <n v="0"/>
    <n v="0.55000000000000004"/>
  </r>
  <r>
    <x v="1408"/>
    <n v="1.5942400000000001"/>
    <n v="15.199999999998909"/>
    <n v="15.600000000000364"/>
    <n v="1.1100000000000001"/>
    <d v="1899-12-30T00:32:00"/>
    <n v="0"/>
    <n v="1.1100000000000001"/>
  </r>
  <r>
    <x v="1409"/>
    <n v="1.6061300000000001"/>
    <n v="233.39999999999964"/>
    <n v="84.599999999998545"/>
    <n v="23.259999999999991"/>
    <d v="1899-12-30T07:47:00"/>
    <n v="23.259999999999991"/>
    <n v="0"/>
  </r>
  <r>
    <x v="1410"/>
    <n v="1.59433"/>
    <n v="15"/>
    <n v="15.499999999998181"/>
    <n v="1.1000000000000001"/>
    <d v="1899-12-30T00:39:00"/>
    <n v="1.1000000000000001"/>
    <n v="0"/>
  </r>
  <r>
    <x v="1411"/>
    <n v="1.5949199999999999"/>
    <n v="0"/>
    <n v="8.000000000001819"/>
    <n v="0.56000000000000005"/>
    <d v="1899-12-30T00:05:00"/>
    <n v="0.56000000000000005"/>
    <n v="0"/>
  </r>
  <r>
    <x v="1412"/>
    <n v="1.60121"/>
    <n v="14.999999999998181"/>
    <n v="15.5"/>
    <n v="0.91999999999999993"/>
    <d v="1899-12-30T04:05:00"/>
    <n v="0"/>
    <n v="0.91999999999999993"/>
  </r>
  <r>
    <x v="1413"/>
    <n v="1.603"/>
    <n v="0"/>
    <n v="7.999999999998181"/>
    <n v="0.55000000000000004"/>
    <d v="1899-12-30T00:11:00"/>
    <n v="0.55000000000000004"/>
    <n v="0"/>
  </r>
  <r>
    <x v="1414"/>
    <n v="1.5849800000000001"/>
    <n v="15.300000000001091"/>
    <n v="15.600000000000364"/>
    <n v="1.1100000000000001"/>
    <d v="1899-12-30T03:43:00"/>
    <n v="1.1100000000000001"/>
    <n v="0"/>
  </r>
  <r>
    <x v="1415"/>
    <n v="1.58334"/>
    <n v="0"/>
    <n v="8.000000000001819"/>
    <n v="0.56000000000000005"/>
    <d v="1899-12-30T00:05:00"/>
    <n v="0.56000000000000005"/>
    <n v="0"/>
  </r>
  <r>
    <x v="1416"/>
    <n v="1.57873"/>
    <n v="30.299999999999272"/>
    <n v="23.199999999998909"/>
    <n v="1.3900000000000001"/>
    <d v="1899-12-30T02:01:00"/>
    <n v="0"/>
    <n v="1.3900000000000001"/>
  </r>
  <r>
    <x v="1417"/>
    <n v="1.5796300000000001"/>
    <n v="31.300000000001091"/>
    <n v="23.599999999998545"/>
    <n v="1.66"/>
    <d v="1899-12-30T08:30:00"/>
    <n v="1.66"/>
    <n v="0"/>
  </r>
  <r>
    <x v="1418"/>
    <n v="1.5705800000000001"/>
    <n v="30.399999999999636"/>
    <n v="23.100000000000364"/>
    <n v="0.8"/>
    <d v="1899-12-30T04:29:00"/>
    <n v="0"/>
    <n v="0.8"/>
  </r>
  <r>
    <x v="1419"/>
    <n v="1.56982"/>
    <n v="15.099999999998545"/>
    <n v="15.499999999998181"/>
    <n v="1.1000000000000001"/>
    <d v="1899-12-30T00:58:00"/>
    <n v="1.1000000000000001"/>
    <n v="0"/>
  </r>
  <r>
    <x v="1420"/>
    <n v="1.5777000000000001"/>
    <n v="16.000000000001819"/>
    <n v="16.000000000001819"/>
    <n v="1.1100000000000001"/>
    <d v="1899-12-30T00:09:00"/>
    <n v="0"/>
    <n v="1.1100000000000001"/>
  </r>
  <r>
    <x v="1421"/>
    <n v="1.57107"/>
    <n v="34.400000000001455"/>
    <n v="24.699999999998909"/>
    <n v="1.66"/>
    <d v="1899-12-30T00:20:00"/>
    <n v="0"/>
    <n v="1.66"/>
  </r>
  <r>
    <x v="1422"/>
    <n v="1.58616"/>
    <n v="15.100000000000364"/>
    <n v="15.5"/>
    <n v="1.1000000000000001"/>
    <d v="1899-12-30T00:04:00"/>
    <n v="1.1000000000000001"/>
    <n v="0"/>
  </r>
  <r>
    <x v="1423"/>
    <n v="1.5865499999999999"/>
    <n v="0"/>
    <n v="8.000000000001819"/>
    <n v="0.55000000000000004"/>
    <d v="1899-12-30T00:01:00"/>
    <n v="0.55000000000000004"/>
    <n v="0"/>
  </r>
  <r>
    <x v="1424"/>
    <n v="1.5923400000000001"/>
    <n v="30.19999999999709"/>
    <n v="23.099999999996726"/>
    <n v="1.6900000000000002"/>
    <d v="1899-12-30T01:48:00"/>
    <n v="1.6900000000000002"/>
    <n v="0"/>
  </r>
  <r>
    <x v="1425"/>
    <n v="1.58948"/>
    <n v="53.900000000001455"/>
    <n v="37.899999999999636"/>
    <n v="2.4900000000000002"/>
    <d v="1899-12-30T01:28:00"/>
    <n v="0"/>
    <n v="2.4900000000000002"/>
  </r>
  <r>
    <x v="1426"/>
    <n v="1.5732999999999999"/>
    <n v="0"/>
    <n v="8"/>
    <n v="0.55000000000000004"/>
    <d v="1899-12-30T00:25:00"/>
    <n v="0.55000000000000004"/>
    <n v="0"/>
  </r>
  <r>
    <x v="1427"/>
    <n v="1.5710599999999999"/>
    <n v="30.299999999999272"/>
    <n v="23.199999999998909"/>
    <n v="1.6600000000000001"/>
    <d v="1899-12-30T00:20:00"/>
    <n v="0"/>
    <n v="1.6600000000000001"/>
  </r>
  <r>
    <x v="1428"/>
    <n v="1.571"/>
    <n v="16.799999999999272"/>
    <n v="16.399999999999636"/>
    <n v="1.0999999999999999"/>
    <d v="1899-12-30T00:36:00"/>
    <n v="0"/>
    <n v="1.0999999999999999"/>
  </r>
  <r>
    <x v="1429"/>
    <n v="1.57056"/>
    <n v="0"/>
    <n v="8"/>
    <n v="0.55000000000000004"/>
    <d v="1899-12-30T00:10:00"/>
    <n v="0"/>
    <n v="0.55000000000000004"/>
  </r>
  <r>
    <x v="1430"/>
    <n v="1.5697399999999999"/>
    <n v="15"/>
    <n v="15.5"/>
    <n v="1.1000000000000001"/>
    <d v="1899-12-30T01:28:00"/>
    <n v="0"/>
    <n v="1.1000000000000001"/>
  </r>
  <r>
    <x v="1431"/>
    <n v="1.5691299999999999"/>
    <n v="0"/>
    <n v="8.000000000001819"/>
    <n v="0.55000000000000004"/>
    <d v="1899-12-30T00:15:00"/>
    <n v="0.55000000000000004"/>
    <n v="0"/>
  </r>
  <r>
    <x v="1432"/>
    <n v="1.5685199999999999"/>
    <n v="0"/>
    <n v="8.000000000001819"/>
    <n v="0.55000000000000004"/>
    <d v="1899-12-30T00:06:00"/>
    <n v="0.55000000000000004"/>
    <n v="0"/>
  </r>
  <r>
    <x v="1433"/>
    <n v="1.5680099999999999"/>
    <n v="0"/>
    <n v="8.000000000001819"/>
    <n v="0.55000000000000004"/>
    <d v="1899-12-30T01:33:00"/>
    <n v="0.55000000000000004"/>
    <n v="0"/>
  </r>
  <r>
    <x v="1434"/>
    <n v="1.5712600000000001"/>
    <n v="0"/>
    <n v="8"/>
    <n v="0.55000000000000004"/>
    <d v="1899-12-30T00:20:00"/>
    <n v="0"/>
    <n v="0.55000000000000004"/>
  </r>
  <r>
    <x v="1435"/>
    <n v="1.57114"/>
    <n v="0"/>
    <n v="7.999999999998181"/>
    <n v="0.47"/>
    <d v="1899-12-30T02:30:00"/>
    <n v="0"/>
    <n v="0.47"/>
  </r>
  <r>
    <x v="1436"/>
    <n v="1.5711900000000001"/>
    <n v="15"/>
    <n v="15.499999999998181"/>
    <n v="1.1100000000000001"/>
    <d v="1899-12-30T01:38:00"/>
    <n v="1.1100000000000001"/>
    <n v="0"/>
  </r>
  <r>
    <x v="1437"/>
    <n v="1.5968599999999999"/>
    <n v="0"/>
    <n v="8"/>
    <n v="0.55000000000000004"/>
    <d v="1899-12-30T00:02:00"/>
    <n v="0.55000000000000004"/>
    <n v="0"/>
  </r>
  <r>
    <x v="1438"/>
    <n v="1.59809"/>
    <n v="30.700000000000728"/>
    <n v="23.200000000000728"/>
    <n v="1.65"/>
    <d v="1899-12-30T02:03:00"/>
    <n v="1.65"/>
    <n v="0"/>
  </r>
  <r>
    <x v="1439"/>
    <n v="1.59812"/>
    <n v="15"/>
    <n v="15.5"/>
    <n v="1.1000000000000001"/>
    <d v="1899-12-30T00:48:00"/>
    <n v="0"/>
    <n v="1.1000000000000001"/>
  </r>
  <r>
    <x v="1440"/>
    <n v="1.5985400000000001"/>
    <n v="0"/>
    <n v="7.999999999998181"/>
    <n v="0.55000000000000004"/>
    <d v="1899-12-30T00:10:00"/>
    <n v="0.55000000000000004"/>
    <n v="0"/>
  </r>
  <r>
    <x v="1441"/>
    <n v="1.5987499999999999"/>
    <n v="86.899999999999636"/>
    <n v="50.899999999997817"/>
    <n v="3.5900000000000003"/>
    <d v="1899-12-30T02:52:00"/>
    <n v="0"/>
    <n v="3.5900000000000003"/>
  </r>
  <r>
    <x v="1442"/>
    <n v="1.59331"/>
    <n v="31.100000000002183"/>
    <n v="23.500000000001819"/>
    <n v="1.67"/>
    <d v="1899-12-30T00:26:00"/>
    <n v="0"/>
    <n v="1.67"/>
  </r>
  <r>
    <x v="1443"/>
    <n v="1.59375"/>
    <n v="0"/>
    <n v="8"/>
    <n v="0.55000000000000004"/>
    <d v="1899-12-30T00:18:00"/>
    <n v="0"/>
    <n v="0.55000000000000004"/>
  </r>
  <r>
    <x v="1444"/>
    <n v="1.5943799999999999"/>
    <n v="15.299999999999272"/>
    <n v="15.600000000000364"/>
    <n v="1.1000000000000001"/>
    <d v="1899-12-30T00:18:00"/>
    <n v="1.1000000000000001"/>
    <n v="0"/>
  </r>
  <r>
    <x v="1445"/>
    <n v="1.5928599999999999"/>
    <n v="0"/>
    <n v="8.000000000001819"/>
    <n v="0.55000000000000004"/>
    <d v="1899-12-30T00:10:00"/>
    <n v="0.55000000000000004"/>
    <n v="0"/>
  </r>
  <r>
    <x v="1446"/>
    <n v="1.59378"/>
    <n v="0"/>
    <n v="8.000000000001819"/>
    <n v="0.55000000000000004"/>
    <d v="1899-12-30T00:50:00"/>
    <n v="0.55000000000000004"/>
    <n v="0"/>
  </r>
  <r>
    <x v="1447"/>
    <n v="1.5947199999999999"/>
    <n v="0"/>
    <n v="8.000000000001819"/>
    <n v="0.55000000000000004"/>
    <d v="1899-12-30T00:34:00"/>
    <n v="0.55000000000000004"/>
    <n v="0"/>
  </r>
  <r>
    <x v="1448"/>
    <n v="1.6073"/>
    <n v="0"/>
    <n v="8"/>
    <n v="0.56000000000000005"/>
    <d v="1899-12-30T00:12:00"/>
    <n v="0.56000000000000005"/>
    <n v="0"/>
  </r>
  <r>
    <x v="1449"/>
    <n v="1.60894"/>
    <n v="0"/>
    <n v="8"/>
    <n v="0.55000000000000004"/>
    <d v="1899-12-30T00:02:00"/>
    <n v="0"/>
    <n v="0.55000000000000004"/>
  </r>
  <r>
    <x v="1450"/>
    <n v="1.6125700000000001"/>
    <n v="0"/>
    <n v="7.999999999998181"/>
    <n v="0.55000000000000004"/>
    <d v="1899-12-30T00:12:00"/>
    <n v="0.55000000000000004"/>
    <n v="0"/>
  </r>
  <r>
    <x v="1451"/>
    <n v="1.60985"/>
    <n v="0"/>
    <n v="7.999999999998181"/>
    <n v="0.55000000000000004"/>
    <d v="1899-12-30T00:26:00"/>
    <n v="0"/>
    <n v="0.55000000000000004"/>
  </r>
  <r>
    <x v="1452"/>
    <n v="1.6065700000000001"/>
    <n v="84.899999999999636"/>
    <n v="50.200000000000728"/>
    <n v="4.17"/>
    <d v="1899-12-30T08:48:00"/>
    <n v="0"/>
    <n v="4.17"/>
  </r>
  <r>
    <x v="1453"/>
    <n v="1.59344"/>
    <n v="0"/>
    <n v="7.999999999998181"/>
    <n v="0.55000000000000004"/>
    <d v="1899-12-30T00:27:00"/>
    <n v="0"/>
    <n v="0.55000000000000004"/>
  </r>
  <r>
    <x v="1454"/>
    <n v="1.59423"/>
    <n v="0"/>
    <n v="7.999999999998181"/>
    <n v="0.55000000000000004"/>
    <d v="1899-12-30T01:02:00"/>
    <n v="0.55000000000000004"/>
    <n v="0"/>
  </r>
  <r>
    <x v="1455"/>
    <n v="1.59161"/>
    <n v="0"/>
    <n v="8"/>
    <n v="0.55000000000000004"/>
    <d v="1899-12-30T00:17:00"/>
    <n v="0"/>
    <n v="0.55000000000000004"/>
  </r>
  <r>
    <x v="1456"/>
    <n v="1.5911900000000001"/>
    <n v="0"/>
    <n v="7.999999999998181"/>
    <n v="0.55000000000000004"/>
    <d v="1899-12-30T00:12:00"/>
    <n v="0.55000000000000004"/>
    <n v="0"/>
  </r>
  <r>
    <x v="1457"/>
    <n v="1.59202"/>
    <n v="0"/>
    <n v="8"/>
    <n v="0.56000000000000005"/>
    <d v="1899-12-30T00:24:00"/>
    <n v="0"/>
    <n v="0.56000000000000005"/>
  </r>
  <r>
    <x v="1458"/>
    <n v="1.58951"/>
    <n v="0"/>
    <n v="7.999999999998181"/>
    <n v="0.55000000000000004"/>
    <d v="1899-12-30T01:11:00"/>
    <n v="0.55000000000000004"/>
    <n v="0"/>
  </r>
  <r>
    <x v="1459"/>
    <n v="1.5778099999999999"/>
    <n v="304.89999999999964"/>
    <n v="93.999999999998181"/>
    <n v="54.720000000000006"/>
    <d v="1899-12-31T13:56:00"/>
    <n v="0"/>
    <n v="54.720000000000006"/>
  </r>
  <r>
    <x v="1460"/>
    <n v="1.5779099999999999"/>
    <n v="0"/>
    <n v="8.000000000001819"/>
    <n v="0.55000000000000004"/>
    <d v="1899-12-30T00:18:00"/>
    <n v="0.55000000000000004"/>
    <n v="0"/>
  </r>
  <r>
    <x v="1461"/>
    <n v="1.57917"/>
    <n v="15.499999999998181"/>
    <n v="15.700000000000728"/>
    <n v="1.0900000000000001"/>
    <d v="1899-12-30T02:21:00"/>
    <n v="1.0900000000000001"/>
    <n v="0"/>
  </r>
  <r>
    <x v="1462"/>
    <n v="1.57426"/>
    <n v="0"/>
    <n v="7.999999999998181"/>
    <n v="0.55000000000000004"/>
    <d v="1899-12-30T00:05:00"/>
    <n v="0.55000000000000004"/>
    <n v="0"/>
  </r>
  <r>
    <x v="1463"/>
    <n v="1.5728200000000001"/>
    <n v="0"/>
    <n v="8.000000000001819"/>
    <n v="0.55000000000000004"/>
    <d v="1899-12-30T00:02:00"/>
    <n v="0"/>
    <n v="0.55000000000000004"/>
  </r>
  <r>
    <x v="1464"/>
    <n v="1.57287"/>
    <n v="0"/>
    <n v="7.999999999998181"/>
    <n v="0.55000000000000004"/>
    <d v="1899-12-30T00:16:00"/>
    <n v="0.55000000000000004"/>
    <n v="0"/>
  </r>
  <r>
    <x v="1465"/>
    <n v="1.5604100000000001"/>
    <n v="0"/>
    <n v="8"/>
    <n v="0.56000000000000005"/>
    <d v="1899-12-30T00:11:00"/>
    <n v="0.56000000000000005"/>
    <n v="0"/>
  </r>
  <r>
    <x v="1466"/>
    <n v="1.55975"/>
    <n v="0"/>
    <n v="8.000000000001819"/>
    <n v="0.55000000000000004"/>
    <d v="1899-12-30T00:19:00"/>
    <n v="0.55000000000000004"/>
    <n v="0"/>
  </r>
  <r>
    <x v="1467"/>
    <n v="1.56023"/>
    <n v="0"/>
    <n v="7.999999999998181"/>
    <n v="0.28000000000000003"/>
    <d v="1899-12-30T01:04:00"/>
    <n v="0"/>
    <n v="0.28000000000000003"/>
  </r>
  <r>
    <x v="1468"/>
    <n v="1.5607599999999999"/>
    <n v="30.099999999998545"/>
    <n v="23.100000000000364"/>
    <n v="1.6500000000000001"/>
    <d v="1899-12-30T02:39:00"/>
    <n v="1.6500000000000001"/>
    <n v="0"/>
  </r>
  <r>
    <x v="1469"/>
    <n v="1.5582"/>
    <n v="0"/>
    <n v="8.000000000001819"/>
    <n v="0.56000000000000005"/>
    <d v="1899-12-30T00:00:00"/>
    <n v="0"/>
    <n v="0.56000000000000005"/>
  </r>
  <r>
    <x v="1470"/>
    <n v="1.55925"/>
    <n v="0"/>
    <n v="8.000000000001819"/>
    <n v="0.55000000000000004"/>
    <d v="1899-12-30T00:03:00"/>
    <n v="0"/>
    <n v="0.55000000000000004"/>
  </r>
  <r>
    <x v="1471"/>
    <n v="1.5564"/>
    <n v="54.200000000000728"/>
    <n v="37.899999999999636"/>
    <n v="2.1"/>
    <d v="1899-12-30T04:08:00"/>
    <n v="0"/>
    <n v="2.1"/>
  </r>
  <r>
    <x v="1472"/>
    <n v="1.5546800000000001"/>
    <n v="0"/>
    <n v="7.999999999998181"/>
    <n v="0.55000000000000004"/>
    <d v="1899-12-30T00:25:00"/>
    <n v="0.55000000000000004"/>
    <n v="0"/>
  </r>
  <r>
    <x v="1473"/>
    <n v="1.5555399999999999"/>
    <n v="0"/>
    <n v="8.000000000001819"/>
    <n v="0.56000000000000005"/>
    <d v="1899-12-30T00:06:00"/>
    <n v="0.56000000000000005"/>
    <n v="0"/>
  </r>
  <r>
    <x v="1474"/>
    <n v="1.5504100000000001"/>
    <n v="16.900000000003274"/>
    <n v="16.500000000001819"/>
    <n v="0.94000000000000006"/>
    <d v="1899-12-30T02:30:00"/>
    <n v="0"/>
    <n v="0.94000000000000006"/>
  </r>
  <r>
    <x v="1475"/>
    <n v="1.55236"/>
    <n v="0"/>
    <n v="8"/>
    <n v="0.56000000000000005"/>
    <d v="1899-12-30T00:16:00"/>
    <n v="0.56000000000000005"/>
    <n v="0"/>
  </r>
  <r>
    <x v="1476"/>
    <n v="1.57182"/>
    <n v="118.70000000000073"/>
    <n v="65.699999999998909"/>
    <n v="6.13"/>
    <d v="1899-12-30T12:18:00"/>
    <n v="6.13"/>
    <n v="0"/>
  </r>
  <r>
    <x v="1477"/>
    <n v="1.57528"/>
    <n v="0"/>
    <n v="8"/>
    <n v="0.55000000000000004"/>
    <d v="1899-12-30T00:32:00"/>
    <n v="0.55000000000000004"/>
    <n v="0"/>
  </r>
  <r>
    <x v="1478"/>
    <n v="1.5725"/>
    <n v="0"/>
    <n v="7.999999999998181"/>
    <n v="0.55000000000000004"/>
    <d v="1899-12-30T00:03:00"/>
    <n v="0"/>
    <n v="0.55000000000000004"/>
  </r>
  <r>
    <x v="1479"/>
    <n v="1.5719799999999999"/>
    <n v="0"/>
    <n v="7.999999999998181"/>
    <n v="0.55000000000000004"/>
    <d v="1899-12-30T00:15:00"/>
    <n v="0"/>
    <n v="0.55000000000000004"/>
  </r>
  <r>
    <x v="1480"/>
    <n v="1.57175"/>
    <n v="0"/>
    <n v="8"/>
    <n v="0.55000000000000004"/>
    <d v="1899-12-30T00:14:00"/>
    <n v="0"/>
    <n v="0.55000000000000004"/>
  </r>
  <r>
    <x v="1481"/>
    <n v="1.57226"/>
    <n v="0"/>
    <n v="8"/>
    <n v="0.27"/>
    <d v="1899-12-30T01:26:00"/>
    <n v="0"/>
    <n v="0.27"/>
  </r>
  <r>
    <x v="1482"/>
    <n v="1.55217"/>
    <n v="15.899999999999636"/>
    <n v="16"/>
    <n v="1.1200000000000001"/>
    <d v="1899-12-30T01:23:00"/>
    <n v="0"/>
    <n v="1.1200000000000001"/>
  </r>
  <r>
    <x v="1483"/>
    <n v="1.56304"/>
    <n v="30.100000000000364"/>
    <n v="23"/>
    <n v="1.37"/>
    <d v="1899-12-30T02:17:00"/>
    <n v="0"/>
    <n v="1.37"/>
  </r>
  <r>
    <x v="1484"/>
    <n v="1.5611200000000001"/>
    <n v="15.200000000000728"/>
    <n v="15.600000000000364"/>
    <n v="1.1300000000000001"/>
    <d v="1899-12-30T05:32:00"/>
    <n v="1.1300000000000001"/>
    <n v="0"/>
  </r>
  <r>
    <x v="1485"/>
    <n v="1.5627800000000001"/>
    <n v="0"/>
    <n v="8.000000000001819"/>
    <n v="0.55000000000000004"/>
    <d v="1899-12-30T01:27:00"/>
    <n v="0"/>
    <n v="0.55000000000000004"/>
  </r>
  <r>
    <x v="1486"/>
    <n v="1.57023"/>
    <n v="0"/>
    <n v="7.999999999998181"/>
    <n v="0.55000000000000004"/>
    <d v="1899-12-30T00:03:00"/>
    <n v="0"/>
    <n v="0.55000000000000004"/>
  </r>
  <r>
    <x v="1487"/>
    <n v="1.5720499999999999"/>
    <n v="15.200000000000728"/>
    <n v="15.600000000000364"/>
    <n v="1.1500000000000001"/>
    <d v="1899-12-30T04:55:00"/>
    <n v="1.1500000000000001"/>
    <n v="0"/>
  </r>
  <r>
    <x v="1488"/>
    <n v="1.5415700000000001"/>
    <n v="30.300000000001091"/>
    <n v="23.200000000000728"/>
    <n v="1.6600000000000001"/>
    <d v="1899-12-30T02:05:00"/>
    <n v="0"/>
    <n v="1.6600000000000001"/>
  </r>
  <r>
    <x v="1489"/>
    <n v="1.53999"/>
    <n v="0"/>
    <n v="7.999999999998181"/>
    <n v="0.55000000000000004"/>
    <d v="1899-12-30T00:57:00"/>
    <n v="0"/>
    <n v="0.55000000000000004"/>
  </r>
  <r>
    <x v="1490"/>
    <n v="1.5261800000000001"/>
    <n v="0"/>
    <n v="7.999999999998181"/>
    <n v="0.56000000000000005"/>
    <d v="1899-12-30T00:02:00"/>
    <n v="0.56000000000000005"/>
    <n v="0"/>
  </r>
  <r>
    <x v="1491"/>
    <n v="1.5259"/>
    <n v="14.999999999998181"/>
    <n v="15.499999999998181"/>
    <n v="1.1100000000000001"/>
    <d v="1899-12-30T00:38:00"/>
    <n v="0"/>
    <n v="1.1100000000000001"/>
  </r>
  <r>
    <x v="1492"/>
    <n v="1.5250999999999999"/>
    <n v="0"/>
    <n v="8.000000000001819"/>
    <n v="0.55000000000000004"/>
    <d v="1899-12-30T00:09:00"/>
    <n v="0.55000000000000004"/>
    <n v="0"/>
  </r>
  <r>
    <x v="1493"/>
    <n v="1.5254099999999999"/>
    <n v="0"/>
    <n v="8.000000000001819"/>
    <n v="0.56000000000000005"/>
    <d v="1899-12-30T00:13:00"/>
    <n v="0.56000000000000005"/>
    <n v="0"/>
  </r>
  <r>
    <x v="1494"/>
    <n v="1.5249999999999999"/>
    <n v="15.299999999997453"/>
    <n v="15.599999999998545"/>
    <n v="1.1200000000000001"/>
    <d v="1899-12-30T04:06:00"/>
    <n v="1.1200000000000001"/>
    <n v="0"/>
  </r>
  <r>
    <x v="1495"/>
    <n v="1.5347999999999999"/>
    <n v="0"/>
    <n v="8"/>
    <n v="0.55000000000000004"/>
    <d v="1899-12-30T00:01:00"/>
    <n v="0.55000000000000004"/>
    <n v="0"/>
  </r>
  <r>
    <x v="1496"/>
    <n v="1.53392"/>
    <n v="0"/>
    <n v="8.000000000001819"/>
    <n v="0.55000000000000004"/>
    <d v="1899-12-30T00:28:00"/>
    <n v="0.55000000000000004"/>
    <n v="0"/>
  </r>
  <r>
    <x v="1497"/>
    <n v="1.53647"/>
    <n v="0"/>
    <n v="7.999999999998181"/>
    <n v="0.55000000000000004"/>
    <d v="1899-12-30T00:07:00"/>
    <n v="0.55000000000000004"/>
    <n v="0"/>
  </r>
  <r>
    <x v="1498"/>
    <n v="1.53444"/>
    <n v="0"/>
    <n v="8"/>
    <n v="0.56000000000000005"/>
    <d v="1899-12-30T00:18:00"/>
    <n v="0"/>
    <n v="0.56000000000000005"/>
  </r>
  <r>
    <x v="1499"/>
    <n v="1.5347900000000001"/>
    <n v="0"/>
    <n v="7.999999999998181"/>
    <n v="0.55000000000000004"/>
    <d v="1899-12-30T00:41:00"/>
    <n v="0.55000000000000004"/>
    <n v="0"/>
  </r>
  <r>
    <x v="1500"/>
    <n v="1.54013"/>
    <n v="0"/>
    <n v="7.999999999998181"/>
    <n v="0.56000000000000005"/>
    <d v="1899-12-30T00:00:00"/>
    <n v="0"/>
    <n v="0.56000000000000005"/>
  </r>
  <r>
    <x v="1501"/>
    <n v="1.5387500000000001"/>
    <n v="53.5"/>
    <n v="37.700000000000728"/>
    <n v="2.48"/>
    <d v="1899-12-30T02:46:00"/>
    <n v="0"/>
    <n v="2.48"/>
  </r>
  <r>
    <x v="1502"/>
    <n v="1.5517799999999999"/>
    <n v="0"/>
    <n v="8.000000000001819"/>
    <n v="0.55000000000000004"/>
    <d v="1899-12-30T00:11:00"/>
    <n v="0.55000000000000004"/>
    <n v="0"/>
  </r>
  <r>
    <x v="1503"/>
    <n v="1.54897"/>
    <n v="55.099999999998545"/>
    <n v="38.799999999997453"/>
    <n v="2.4699999999999998"/>
    <d v="1899-12-30T08:39:00"/>
    <n v="0"/>
    <n v="2.4699999999999998"/>
  </r>
  <r>
    <x v="1504"/>
    <n v="1.5416799999999999"/>
    <n v="0"/>
    <n v="7.999999999998181"/>
    <n v="0.56000000000000005"/>
    <d v="1899-12-30T00:19:00"/>
    <n v="0"/>
    <n v="0.56000000000000005"/>
  </r>
  <r>
    <x v="1505"/>
    <n v="1.5477300000000001"/>
    <n v="0"/>
    <n v="7.999999999998181"/>
    <n v="0.55000000000000004"/>
    <d v="1899-12-30T00:22:00"/>
    <n v="0.55000000000000004"/>
    <n v="0"/>
  </r>
  <r>
    <x v="1506"/>
    <n v="1.5458700000000001"/>
    <n v="30.200000000000728"/>
    <n v="23.100000000000364"/>
    <n v="1.6500000000000001"/>
    <d v="1899-12-30T01:55:00"/>
    <n v="0"/>
    <n v="1.6500000000000001"/>
  </r>
  <r>
    <x v="1507"/>
    <n v="1.5403800000000001"/>
    <n v="86"/>
    <n v="50.5"/>
    <n v="3.8699999999999997"/>
    <d v="1899-12-30T07:34:00"/>
    <n v="0"/>
    <n v="3.8699999999999997"/>
  </r>
  <r>
    <x v="1508"/>
    <n v="1.5233000000000001"/>
    <n v="0"/>
    <n v="8.000000000001819"/>
    <n v="0.55000000000000004"/>
    <d v="1899-12-30T00:18:00"/>
    <n v="0"/>
    <n v="0.55000000000000004"/>
  </r>
  <r>
    <x v="1509"/>
    <n v="1.5230999999999999"/>
    <n v="0"/>
    <n v="8.000000000001819"/>
    <n v="0.55000000000000004"/>
    <d v="1899-12-30T00:26:00"/>
    <n v="0.55000000000000004"/>
    <n v="0"/>
  </r>
  <r>
    <x v="1510"/>
    <n v="1.5252699999999999"/>
    <n v="0"/>
    <n v="8.000000000001819"/>
    <n v="0.55000000000000004"/>
    <d v="1899-12-30T00:02:00"/>
    <n v="0.55000000000000004"/>
    <n v="0"/>
  </r>
  <r>
    <x v="1511"/>
    <n v="1.51874"/>
    <n v="0"/>
    <n v="8"/>
    <n v="0.56000000000000005"/>
    <d v="1899-12-30T00:13:00"/>
    <n v="0.56000000000000005"/>
    <n v="0"/>
  </r>
  <r>
    <x v="1512"/>
    <n v="1.5195000000000001"/>
    <n v="0"/>
    <n v="8"/>
    <n v="0.55000000000000004"/>
    <d v="1899-12-30T01:43:00"/>
    <n v="0"/>
    <n v="0.55000000000000004"/>
  </r>
  <r>
    <x v="1513"/>
    <n v="1.52121"/>
    <n v="0"/>
    <n v="8"/>
    <n v="0.55000000000000004"/>
    <d v="1899-12-30T00:06:00"/>
    <n v="0.55000000000000004"/>
    <n v="0"/>
  </r>
  <r>
    <x v="1514"/>
    <n v="1.5221"/>
    <n v="30.200000000000728"/>
    <n v="23.100000000000364"/>
    <n v="1.6500000000000001"/>
    <d v="1899-12-30T01:40:00"/>
    <n v="1.6500000000000001"/>
    <n v="0"/>
  </r>
  <r>
    <x v="1515"/>
    <n v="1.5226999999999999"/>
    <n v="0"/>
    <n v="8"/>
    <n v="0.55000000000000004"/>
    <d v="1899-12-30T01:17:00"/>
    <n v="0.55000000000000004"/>
    <n v="0"/>
  </r>
  <r>
    <x v="1516"/>
    <n v="1.5249299999999999"/>
    <n v="0"/>
    <n v="8"/>
    <n v="0.55000000000000004"/>
    <d v="1899-12-30T01:08:00"/>
    <n v="0"/>
    <n v="0.55000000000000004"/>
  </r>
  <r>
    <x v="1517"/>
    <n v="1.52512"/>
    <n v="15.099999999998545"/>
    <n v="15.499999999998181"/>
    <n v="1.1000000000000001"/>
    <d v="1899-12-30T02:47:00"/>
    <n v="1.1000000000000001"/>
    <n v="0"/>
  </r>
  <r>
    <x v="1518"/>
    <n v="1.52633"/>
    <n v="15.100000000002183"/>
    <n v="15.600000000000364"/>
    <n v="0.91999999999999993"/>
    <d v="1899-12-30T03:12:00"/>
    <n v="0"/>
    <n v="0.91999999999999993"/>
  </r>
  <r>
    <x v="1519"/>
    <n v="1.5261499999999999"/>
    <n v="0"/>
    <n v="8.000000000001819"/>
    <n v="0.55000000000000004"/>
    <d v="1899-12-30T00:13:00"/>
    <n v="0.55000000000000004"/>
    <n v="0"/>
  </r>
  <r>
    <x v="1520"/>
    <n v="1.5246999999999999"/>
    <n v="0"/>
    <n v="8"/>
    <n v="0.55000000000000004"/>
    <d v="1899-12-30T00:14:00"/>
    <n v="0.55000000000000004"/>
    <n v="0"/>
  </r>
  <r>
    <x v="1521"/>
    <n v="1.5241199999999999"/>
    <n v="0"/>
    <n v="8.000000000001819"/>
    <n v="0.56000000000000005"/>
    <d v="1899-12-30T03:15:00"/>
    <n v="0.56000000000000005"/>
    <n v="0"/>
  </r>
  <r>
    <x v="1522"/>
    <n v="1.5234099999999999"/>
    <n v="0"/>
    <n v="8.000000000001819"/>
    <n v="0.55000000000000004"/>
    <d v="1899-12-30T00:50:00"/>
    <n v="0.55000000000000004"/>
    <n v="0"/>
  </r>
  <r>
    <x v="1523"/>
    <n v="1.52155"/>
    <n v="0"/>
    <n v="8.000000000001819"/>
    <n v="0.55000000000000004"/>
    <d v="1899-12-30T00:07:00"/>
    <n v="0.55000000000000004"/>
    <n v="0"/>
  </r>
  <r>
    <x v="1524"/>
    <n v="1.5208999999999999"/>
    <n v="0"/>
    <n v="8"/>
    <n v="0.55000000000000004"/>
    <d v="1899-12-30T01:57:00"/>
    <n v="0.55000000000000004"/>
    <n v="0"/>
  </r>
  <r>
    <x v="1525"/>
    <n v="1.51346"/>
    <n v="0"/>
    <n v="8.000000000001819"/>
    <n v="0.55000000000000004"/>
    <d v="1899-12-30T00:10:00"/>
    <n v="0"/>
    <n v="0.55000000000000004"/>
  </r>
  <r>
    <x v="1526"/>
    <n v="1.5150300000000001"/>
    <n v="0"/>
    <n v="7.999999999998181"/>
    <n v="0.55000000000000004"/>
    <d v="1899-12-30T00:10:00"/>
    <n v="0.55000000000000004"/>
    <n v="0"/>
  </r>
  <r>
    <x v="1527"/>
    <n v="1.5121899999999999"/>
    <n v="85.399999999999636"/>
    <n v="50.299999999999272"/>
    <n v="3.5799999999999992"/>
    <d v="1899-12-31T14:09:00"/>
    <n v="0"/>
    <n v="3.5799999999999992"/>
  </r>
  <r>
    <x v="1528"/>
    <n v="1.5081599999999999"/>
    <n v="15.499999999998181"/>
    <n v="15.700000000000728"/>
    <n v="1.1100000000000001"/>
    <d v="1899-12-30T01:17:00"/>
    <n v="1.1100000000000001"/>
    <n v="0"/>
  </r>
  <r>
    <x v="1529"/>
    <n v="1.5074099999999999"/>
    <n v="0"/>
    <n v="8.000000000001819"/>
    <n v="0.55000000000000004"/>
    <d v="1899-12-30T00:15:00"/>
    <n v="0.55000000000000004"/>
    <n v="0"/>
  </r>
  <r>
    <x v="1530"/>
    <n v="1.5074799999999999"/>
    <n v="0"/>
    <n v="8.000000000001819"/>
    <n v="0.55000000000000004"/>
    <d v="1899-12-30T00:03:00"/>
    <n v="0.55000000000000004"/>
    <n v="0"/>
  </r>
  <r>
    <x v="1531"/>
    <n v="1.5065"/>
    <n v="30.100000000000364"/>
    <n v="23.100000000000364"/>
    <n v="1.6600000000000001"/>
    <d v="1899-12-30T03:09:00"/>
    <n v="1.6600000000000001"/>
    <n v="0"/>
  </r>
  <r>
    <x v="1532"/>
    <n v="1.50647"/>
    <n v="0"/>
    <n v="7.999999999998181"/>
    <n v="0.55000000000000004"/>
    <d v="1899-12-30T00:11:00"/>
    <n v="0"/>
    <n v="0.55000000000000004"/>
  </r>
  <r>
    <x v="1533"/>
    <n v="1.50603"/>
    <n v="0"/>
    <n v="7.999999999998181"/>
    <n v="0.55000000000000004"/>
    <d v="1899-12-30T01:33:00"/>
    <n v="0"/>
    <n v="0.55000000000000004"/>
  </r>
  <r>
    <x v="1534"/>
    <n v="1.5062"/>
    <n v="0"/>
    <n v="7.999999999998181"/>
    <n v="0.55000000000000004"/>
    <d v="1899-12-30T00:14:00"/>
    <n v="0.55000000000000004"/>
    <n v="0"/>
  </r>
  <r>
    <x v="1535"/>
    <n v="1.5054099999999999"/>
    <n v="0"/>
    <n v="8.000000000001819"/>
    <n v="0.55000000000000004"/>
    <d v="1899-12-30T01:12:00"/>
    <n v="0.55000000000000004"/>
    <n v="0"/>
  </r>
  <r>
    <x v="1536"/>
    <n v="1.49539"/>
    <n v="0"/>
    <n v="8"/>
    <n v="0.56000000000000005"/>
    <d v="1899-12-30T00:14:00"/>
    <n v="0.56000000000000005"/>
    <n v="0"/>
  </r>
  <r>
    <x v="1537"/>
    <n v="1.49664"/>
    <n v="0"/>
    <n v="8.000000000001819"/>
    <n v="0.55000000000000004"/>
    <d v="1899-12-30T00:05:00"/>
    <n v="0.55000000000000004"/>
    <n v="0"/>
  </r>
  <r>
    <x v="1538"/>
    <n v="1.5027200000000001"/>
    <n v="0"/>
    <n v="8.000000000001819"/>
    <n v="0.56000000000000005"/>
    <d v="1899-12-30T00:16:00"/>
    <n v="0"/>
    <n v="0.56000000000000005"/>
  </r>
  <r>
    <x v="1539"/>
    <n v="1.4817899999999999"/>
    <n v="293.69999999999891"/>
    <n v="89.299999999999272"/>
    <n v="50.94"/>
    <d v="1900-01-01T12:50:00"/>
    <n v="0"/>
    <n v="50.94"/>
  </r>
  <r>
    <x v="1540"/>
    <n v="1.4913700000000001"/>
    <n v="0"/>
    <n v="8"/>
    <n v="0.56000000000000005"/>
    <d v="1899-12-30T04:30:00"/>
    <n v="0.56000000000000005"/>
    <n v="0"/>
  </r>
  <r>
    <x v="1541"/>
    <n v="1.4776400000000001"/>
    <n v="15.099999999998545"/>
    <n v="15.499999999998181"/>
    <n v="1.1100000000000001"/>
    <d v="1899-12-30T06:18:00"/>
    <n v="1.1100000000000001"/>
    <n v="0"/>
  </r>
  <r>
    <x v="1542"/>
    <n v="1.46828"/>
    <n v="30.399999999999636"/>
    <n v="23.300000000001091"/>
    <n v="1.4800000000000002"/>
    <d v="1899-12-30T04:37:00"/>
    <n v="0"/>
    <n v="1.4800000000000002"/>
  </r>
  <r>
    <x v="1543"/>
    <n v="1.46488"/>
    <n v="0"/>
    <n v="7.999999999998181"/>
    <n v="0.56000000000000005"/>
    <d v="1899-12-30T02:25:00"/>
    <n v="0"/>
    <n v="0.56000000000000005"/>
  </r>
  <r>
    <x v="1544"/>
    <n v="1.47424"/>
    <n v="0"/>
    <n v="7.999999999998181"/>
    <n v="0.46"/>
    <d v="1899-12-30T04:28:00"/>
    <n v="0"/>
    <n v="0.46"/>
  </r>
  <r>
    <x v="1545"/>
    <n v="1.4736199999999999"/>
    <n v="0"/>
    <n v="8.000000000001819"/>
    <n v="0.55000000000000004"/>
    <d v="1899-12-30T00:20:00"/>
    <n v="0.55000000000000004"/>
    <n v="0"/>
  </r>
  <r>
    <x v="1546"/>
    <n v="1.4613799999999999"/>
    <n v="15.100000000002183"/>
    <n v="15.500000000001819"/>
    <n v="1.1100000000000001"/>
    <d v="1899-12-30T03:43:00"/>
    <n v="1.1100000000000001"/>
    <n v="0"/>
  </r>
  <r>
    <x v="1547"/>
    <n v="1.4511499999999999"/>
    <n v="0"/>
    <n v="8"/>
    <n v="0.55000000000000004"/>
    <d v="1899-12-30T00:25:00"/>
    <n v="0"/>
    <n v="0.55000000000000004"/>
  </r>
  <r>
    <x v="1548"/>
    <n v="1.4521599999999999"/>
    <n v="15.80000000000291"/>
    <n v="15.900000000003274"/>
    <n v="1.0900000000000001"/>
    <d v="1899-12-30T02:41:00"/>
    <n v="1.0900000000000001"/>
    <n v="0"/>
  </r>
  <r>
    <x v="1549"/>
    <n v="1.4535"/>
    <n v="22.200000000000728"/>
    <n v="19.100000000000364"/>
    <n v="1.1100000000000001"/>
    <d v="1899-12-30T02:53:00"/>
    <n v="1.1100000000000001"/>
    <n v="0"/>
  </r>
  <r>
    <x v="1550"/>
    <n v="1.49074"/>
    <n v="30.799999999999272"/>
    <n v="23.299999999999272"/>
    <n v="1.6600000000000001"/>
    <d v="1899-12-30T01:12:00"/>
    <n v="1.6600000000000001"/>
    <n v="0"/>
  </r>
  <r>
    <x v="1551"/>
    <n v="1.4806299999999999"/>
    <n v="0"/>
    <n v="8.000000000001819"/>
    <n v="0.55000000000000004"/>
    <d v="1899-12-30T00:31:00"/>
    <n v="0.55000000000000004"/>
    <n v="0"/>
  </r>
  <r>
    <x v="1552"/>
    <n v="1.4802999999999999"/>
    <n v="0"/>
    <n v="8"/>
    <n v="0.55000000000000004"/>
    <d v="1899-12-30T00:38:00"/>
    <n v="0.55000000000000004"/>
    <n v="0"/>
  </r>
  <r>
    <x v="1553"/>
    <n v="1.48258"/>
    <n v="0"/>
    <n v="8"/>
    <n v="0.55000000000000004"/>
    <d v="1899-12-30T00:52:00"/>
    <n v="0.55000000000000004"/>
    <n v="0"/>
  </r>
  <r>
    <x v="1554"/>
    <n v="1.4928900000000001"/>
    <n v="0"/>
    <n v="8"/>
    <n v="0.46"/>
    <d v="1899-12-30T02:55:00"/>
    <n v="0"/>
    <n v="0.46"/>
  </r>
  <r>
    <x v="1555"/>
    <n v="1.5105900000000001"/>
    <n v="0"/>
    <n v="7.999999999998181"/>
    <n v="0.55000000000000004"/>
    <d v="1899-12-30T00:24:00"/>
    <n v="0.55000000000000004"/>
    <n v="0"/>
  </r>
  <r>
    <x v="1556"/>
    <n v="1.50888"/>
    <n v="0"/>
    <n v="7.999999999998181"/>
    <n v="0.56000000000000005"/>
    <d v="1899-12-30T00:24:00"/>
    <n v="0"/>
    <n v="0.56000000000000005"/>
  </r>
  <r>
    <x v="1557"/>
    <n v="1.5081500000000001"/>
    <n v="30.299999999997453"/>
    <n v="23.100000000000364"/>
    <n v="1.6500000000000001"/>
    <d v="1899-12-30T02:58:00"/>
    <n v="0"/>
    <n v="1.6500000000000001"/>
  </r>
  <r>
    <x v="1558"/>
    <n v="1.52779"/>
    <n v="0"/>
    <n v="8"/>
    <n v="0.55000000000000004"/>
    <d v="1899-12-30T00:16:00"/>
    <n v="0.55000000000000004"/>
    <n v="0"/>
  </r>
  <r>
    <x v="1559"/>
    <n v="1.5283199999999999"/>
    <n v="15"/>
    <n v="15.500000000001819"/>
    <n v="1.1100000000000001"/>
    <d v="1899-12-30T00:20:00"/>
    <n v="1.1100000000000001"/>
    <n v="0"/>
  </r>
  <r>
    <x v="1560"/>
    <n v="1.5254300000000001"/>
    <n v="0"/>
    <n v="7.999999999998181"/>
    <n v="0.55000000000000004"/>
    <d v="1899-12-30T00:02:00"/>
    <n v="0.55000000000000004"/>
    <n v="0"/>
  </r>
  <r>
    <x v="1561"/>
    <n v="1.52288"/>
    <n v="0"/>
    <n v="7.999999999998181"/>
    <n v="0.55000000000000004"/>
    <d v="1899-12-30T00:02:00"/>
    <n v="0"/>
    <n v="0.55000000000000004"/>
  </r>
  <r>
    <x v="1562"/>
    <n v="1.52477"/>
    <n v="0"/>
    <n v="7.999999999998181"/>
    <n v="0.55000000000000004"/>
    <d v="1899-12-30T00:48:00"/>
    <n v="0"/>
    <n v="0.55000000000000004"/>
  </r>
  <r>
    <x v="1563"/>
    <n v="1.5237099999999999"/>
    <n v="0"/>
    <n v="8.000000000001819"/>
    <n v="0.56000000000000005"/>
    <d v="1899-12-30T00:33:00"/>
    <n v="0.56000000000000005"/>
    <n v="0"/>
  </r>
  <r>
    <x v="1564"/>
    <n v="1.5219"/>
    <n v="301.40000000000146"/>
    <n v="94.100000000000364"/>
    <n v="57.279999999999994"/>
    <d v="1899-12-30T18:48:00"/>
    <n v="57.279999999999994"/>
    <n v="0"/>
  </r>
  <r>
    <x v="1565"/>
    <n v="1.5281100000000001"/>
    <n v="0"/>
    <n v="8.000000000001819"/>
    <n v="0.56000000000000005"/>
    <d v="1899-12-30T00:17:00"/>
    <n v="0"/>
    <n v="0.56000000000000005"/>
  </r>
  <r>
    <x v="1566"/>
    <n v="1.5279199999999999"/>
    <n v="0"/>
    <n v="8.000000000001819"/>
    <n v="0.55000000000000004"/>
    <d v="1899-12-30T01:09:00"/>
    <n v="0.55000000000000004"/>
    <n v="0"/>
  </r>
  <r>
    <x v="1567"/>
    <n v="1.5291699999999999"/>
    <n v="0"/>
    <n v="7.999999999998181"/>
    <n v="0.55000000000000004"/>
    <d v="1899-12-30T00:07:00"/>
    <n v="0"/>
    <n v="0.55000000000000004"/>
  </r>
  <r>
    <x v="1568"/>
    <n v="1.5291699999999999"/>
    <n v="15.799999999999272"/>
    <n v="15.899999999999636"/>
    <n v="1.1100000000000001"/>
    <d v="1899-12-30T00:14:00"/>
    <n v="1.1100000000000001"/>
    <n v="0"/>
  </r>
  <r>
    <x v="1569"/>
    <n v="1.5304800000000001"/>
    <n v="15.200000000000728"/>
    <n v="15.600000000000364"/>
    <n v="1.1000000000000001"/>
    <d v="1899-12-30T01:48:00"/>
    <n v="1.1000000000000001"/>
    <n v="0"/>
  </r>
  <r>
    <x v="1570"/>
    <n v="1.5184299999999999"/>
    <n v="0"/>
    <n v="7.999999999998181"/>
    <n v="0.55000000000000004"/>
    <d v="1899-12-30T00:04:00"/>
    <n v="0"/>
    <n v="0.55000000000000004"/>
  </r>
  <r>
    <x v="1571"/>
    <n v="1.5191699999999999"/>
    <n v="0"/>
    <n v="7.999999999998181"/>
    <n v="0.46"/>
    <d v="1899-12-30T01:51:00"/>
    <n v="0"/>
    <n v="0.46"/>
  </r>
  <r>
    <x v="1572"/>
    <n v="1.55366"/>
    <n v="31.199999999998909"/>
    <n v="23.699999999998909"/>
    <n v="1.64"/>
    <d v="1899-12-30T01:16:00"/>
    <n v="0"/>
    <n v="1.64"/>
  </r>
  <r>
    <x v="1573"/>
    <n v="1.59579"/>
    <n v="30.200000000000728"/>
    <n v="23.100000000000364"/>
    <n v="1.6500000000000001"/>
    <d v="1899-12-30T00:12:00"/>
    <n v="0"/>
    <n v="1.6500000000000001"/>
  </r>
  <r>
    <x v="1574"/>
    <n v="1.59385"/>
    <n v="53.5"/>
    <n v="37.799999999999272"/>
    <n v="2.5199999999999996"/>
    <d v="1899-12-30T00:37:00"/>
    <n v="0"/>
    <n v="2.5199999999999996"/>
  </r>
  <r>
    <x v="1575"/>
    <n v="1.59171"/>
    <n v="53.399999999997817"/>
    <n v="37.799999999999272"/>
    <n v="2.1300000000000003"/>
    <d v="1899-12-30T01:41:00"/>
    <n v="0"/>
    <n v="2.1300000000000003"/>
  </r>
  <r>
    <x v="1576"/>
    <n v="1.59259"/>
    <n v="0"/>
    <n v="8"/>
    <n v="0.56000000000000005"/>
    <d v="1899-12-30T00:12:00"/>
    <n v="0"/>
    <n v="0.56000000000000005"/>
  </r>
  <r>
    <x v="1577"/>
    <n v="1.5882000000000001"/>
    <n v="0"/>
    <n v="8"/>
    <n v="0.55000000000000004"/>
    <d v="1899-12-30T00:26:00"/>
    <n v="0.55000000000000004"/>
    <n v="0"/>
  </r>
  <r>
    <x v="1578"/>
    <n v="1.58558"/>
    <n v="0"/>
    <n v="7.999999999998181"/>
    <n v="0.56000000000000005"/>
    <d v="1899-12-30T00:13:00"/>
    <n v="0"/>
    <n v="0.56000000000000005"/>
  </r>
  <r>
    <x v="1579"/>
    <n v="1.58535"/>
    <n v="0"/>
    <n v="8.000000000001819"/>
    <n v="0.55000000000000004"/>
    <d v="1899-12-30T00:16:00"/>
    <n v="0"/>
    <n v="0.55000000000000004"/>
  </r>
  <r>
    <x v="1580"/>
    <n v="1.5809899999999999"/>
    <n v="15.299999999997453"/>
    <n v="15.599999999998545"/>
    <n v="1.0900000000000001"/>
    <d v="1899-12-30T00:10:00"/>
    <n v="1.0900000000000001"/>
    <n v="0"/>
  </r>
  <r>
    <x v="1581"/>
    <n v="1.5803199999999999"/>
    <n v="15.100000000000364"/>
    <n v="15.500000000001819"/>
    <n v="1.0900000000000001"/>
    <d v="1899-12-30T00:26:00"/>
    <n v="1.0900000000000001"/>
    <n v="0"/>
  </r>
  <r>
    <x v="1582"/>
    <n v="1.5789500000000001"/>
    <n v="0"/>
    <n v="8"/>
    <n v="0.55000000000000004"/>
    <d v="1899-12-30T00:09:00"/>
    <n v="0.55000000000000004"/>
    <n v="0"/>
  </r>
  <r>
    <x v="1583"/>
    <n v="1.5759799999999999"/>
    <n v="0"/>
    <n v="7.999999999998181"/>
    <n v="0.55000000000000004"/>
    <d v="1899-12-30T00:06:00"/>
    <n v="0"/>
    <n v="0.55000000000000004"/>
  </r>
  <r>
    <x v="1584"/>
    <n v="1.5784100000000001"/>
    <n v="0"/>
    <n v="8"/>
    <n v="0.55000000000000004"/>
    <d v="1899-12-30T00:34:00"/>
    <n v="0.55000000000000004"/>
    <n v="0"/>
  </r>
  <r>
    <x v="1585"/>
    <n v="1.5775699999999999"/>
    <n v="15.200000000002547"/>
    <n v="15.600000000000364"/>
    <n v="1.1100000000000001"/>
    <d v="1899-12-30T00:14:00"/>
    <n v="0"/>
    <n v="1.1100000000000001"/>
  </r>
  <r>
    <x v="1586"/>
    <n v="1.58199"/>
    <n v="15.400000000001455"/>
    <n v="15.700000000000728"/>
    <n v="1.1000000000000001"/>
    <d v="1899-12-30T00:24:00"/>
    <n v="0"/>
    <n v="1.1000000000000001"/>
  </r>
  <r>
    <x v="1587"/>
    <n v="1.57334"/>
    <n v="152.99999999999818"/>
    <n v="77.399999999997817"/>
    <n v="7.4199999999999982"/>
    <d v="1899-12-30T08:12:00"/>
    <n v="0"/>
    <n v="7.4199999999999982"/>
  </r>
  <r>
    <x v="1588"/>
    <n v="1.5598099999999999"/>
    <n v="0"/>
    <n v="8.000000000001819"/>
    <n v="0.55000000000000004"/>
    <d v="1899-12-30T00:03:00"/>
    <n v="0.55000000000000004"/>
    <n v="0"/>
  </r>
  <r>
    <x v="1589"/>
    <n v="1.5582499999999999"/>
    <n v="0"/>
    <n v="8"/>
    <n v="0.55000000000000004"/>
    <d v="1899-12-30T00:02:00"/>
    <n v="0.55000000000000004"/>
    <n v="0"/>
  </r>
  <r>
    <x v="1590"/>
    <n v="1.55393"/>
    <n v="15.199999999998909"/>
    <n v="15.600000000000364"/>
    <n v="1.0900000000000001"/>
    <d v="1899-12-30T00:57:00"/>
    <n v="0"/>
    <n v="1.0900000000000001"/>
  </r>
  <r>
    <x v="1591"/>
    <n v="1.5528299999999999"/>
    <n v="0"/>
    <n v="7.999999999998181"/>
    <n v="0.55000000000000004"/>
    <d v="1899-12-30T00:05:00"/>
    <n v="0"/>
    <n v="0.55000000000000004"/>
  </r>
  <r>
    <x v="1592"/>
    <n v="1.5525"/>
    <n v="0"/>
    <n v="8"/>
    <n v="0.55000000000000004"/>
    <d v="1899-12-30T00:07:00"/>
    <n v="0"/>
    <n v="0.55000000000000004"/>
  </r>
  <r>
    <x v="1593"/>
    <n v="1.5521100000000001"/>
    <n v="53.400000000001455"/>
    <n v="37.800000000001091"/>
    <n v="2.5099999999999998"/>
    <d v="1899-12-30T02:23:00"/>
    <n v="0"/>
    <n v="2.5099999999999998"/>
  </r>
  <r>
    <x v="1594"/>
    <n v="1.54097"/>
    <n v="0"/>
    <n v="7.999999999998181"/>
    <n v="0.55000000000000004"/>
    <d v="1899-12-30T00:13:00"/>
    <n v="0"/>
    <n v="0.55000000000000004"/>
  </r>
  <r>
    <x v="1595"/>
    <n v="1.54169"/>
    <n v="0"/>
    <n v="7.999999999998181"/>
    <n v="0.55000000000000004"/>
    <d v="1899-12-30T00:13:00"/>
    <n v="0"/>
    <n v="0.55000000000000004"/>
  </r>
  <r>
    <x v="1596"/>
    <n v="1.5579099999999999"/>
    <n v="116.40000000000146"/>
    <n v="64.900000000001455"/>
    <n v="6.120000000000001"/>
    <d v="1899-12-30T07:37:00"/>
    <n v="6.120000000000001"/>
    <n v="0"/>
  </r>
  <r>
    <x v="1597"/>
    <n v="1.54819"/>
    <n v="56.700000000000728"/>
    <n v="39.500000000001819"/>
    <n v="2.52"/>
    <d v="1899-12-30T04:32:00"/>
    <n v="2.52"/>
    <n v="0"/>
  </r>
  <r>
    <x v="1598"/>
    <n v="1.5511600000000001"/>
    <n v="46.600000000002183"/>
    <n v="34.100000000000364"/>
    <n v="1.6500000000000001"/>
    <d v="1899-12-30T00:35:00"/>
    <n v="1.6500000000000001"/>
    <n v="0"/>
  </r>
  <r>
    <x v="1599"/>
    <n v="1.5537300000000001"/>
    <n v="30.699999999998909"/>
    <n v="23.299999999999272"/>
    <n v="1.6600000000000001"/>
    <d v="1899-12-30T00:30:00"/>
    <n v="1.6600000000000001"/>
    <n v="0"/>
  </r>
  <r>
    <x v="1600"/>
    <n v="1.5479799999999999"/>
    <n v="0"/>
    <n v="8.000000000001819"/>
    <n v="0.55000000000000004"/>
    <d v="1899-12-30T00:08:00"/>
    <n v="0.55000000000000004"/>
    <n v="0"/>
  </r>
  <r>
    <x v="1601"/>
    <n v="1.5470200000000001"/>
    <n v="0"/>
    <n v="7.999999999998181"/>
    <n v="0.55000000000000004"/>
    <d v="1899-12-30T00:35:00"/>
    <n v="0.55000000000000004"/>
    <n v="0"/>
  </r>
  <r>
    <x v="1602"/>
    <n v="1.5410699999999999"/>
    <n v="128.49999999999818"/>
    <n v="73.999999999998181"/>
    <n v="5.9300000000000006"/>
    <d v="1899-12-30T07:32:00"/>
    <n v="0"/>
    <n v="5.9300000000000006"/>
  </r>
  <r>
    <x v="1603"/>
    <n v="1.53132"/>
    <n v="0"/>
    <n v="7.999999999998181"/>
    <n v="0.55000000000000004"/>
    <d v="1899-12-30T00:09:00"/>
    <n v="0.55000000000000004"/>
    <n v="0"/>
  </r>
  <r>
    <x v="1604"/>
    <n v="1.5309299999999999"/>
    <n v="0"/>
    <n v="8"/>
    <n v="0.46"/>
    <d v="1899-12-30T01:32:00"/>
    <n v="0"/>
    <n v="0.46"/>
  </r>
  <r>
    <x v="1605"/>
    <n v="1.53216"/>
    <n v="0"/>
    <n v="8"/>
    <n v="0.55000000000000004"/>
    <d v="1899-12-30T00:00:00"/>
    <n v="0.55000000000000004"/>
    <n v="0"/>
  </r>
  <r>
    <x v="1606"/>
    <n v="1.5311600000000001"/>
    <n v="0"/>
    <n v="8"/>
    <n v="0.55000000000000004"/>
    <d v="1899-12-30T00:09:00"/>
    <n v="0.55000000000000004"/>
    <n v="0"/>
  </r>
  <r>
    <x v="1607"/>
    <n v="1.53535"/>
    <n v="0"/>
    <n v="8"/>
    <n v="0.55000000000000004"/>
    <d v="1899-12-30T00:08:00"/>
    <n v="0"/>
    <n v="0.55000000000000004"/>
  </r>
  <r>
    <x v="1608"/>
    <n v="1.5337799999999999"/>
    <n v="54.099999999998545"/>
    <n v="38.099999999998545"/>
    <n v="2.14"/>
    <d v="1899-12-30T04:29:00"/>
    <n v="0"/>
    <n v="2.14"/>
  </r>
  <r>
    <x v="1609"/>
    <n v="1.5319799999999999"/>
    <n v="0"/>
    <n v="8.000000000001819"/>
    <n v="0.55000000000000004"/>
    <d v="1899-12-30T00:06:00"/>
    <n v="0.55000000000000004"/>
    <n v="0"/>
  </r>
  <r>
    <x v="1610"/>
    <n v="1.5471299999999999"/>
    <n v="0"/>
    <n v="8.000000000001819"/>
    <n v="0.55000000000000004"/>
    <d v="1899-12-30T00:27:00"/>
    <n v="0.55000000000000004"/>
    <n v="0"/>
  </r>
  <r>
    <x v="1611"/>
    <n v="1.5479799999999999"/>
    <n v="15.299999999999272"/>
    <n v="15.600000000000364"/>
    <n v="1.1000000000000001"/>
    <d v="1899-12-30T00:59:00"/>
    <n v="1.1000000000000001"/>
    <n v="0"/>
  </r>
  <r>
    <x v="1612"/>
    <n v="1.55304"/>
    <n v="19.500000000001819"/>
    <n v="17.700000000000728"/>
    <n v="1.1000000000000001"/>
    <d v="1899-12-30T00:21:00"/>
    <n v="1.1000000000000001"/>
    <n v="0"/>
  </r>
  <r>
    <x v="1613"/>
    <n v="1.5526199999999999"/>
    <n v="0"/>
    <n v="8.000000000001819"/>
    <n v="0.55000000000000004"/>
    <d v="1899-12-30T00:07:00"/>
    <n v="0.55000000000000004"/>
    <n v="0"/>
  </r>
  <r>
    <x v="1614"/>
    <n v="1.5525"/>
    <n v="0"/>
    <n v="7.999999999998181"/>
    <n v="0.55000000000000004"/>
    <d v="1899-12-30T00:41:00"/>
    <n v="0.55000000000000004"/>
    <n v="0"/>
  </r>
  <r>
    <x v="1615"/>
    <n v="1.55013"/>
    <n v="15.099999999998545"/>
    <n v="15.5"/>
    <n v="1.08"/>
    <d v="1899-12-30T00:07:00"/>
    <n v="1.08"/>
    <n v="0"/>
  </r>
  <r>
    <x v="1616"/>
    <n v="1.5465199999999999"/>
    <n v="15.800000000001091"/>
    <n v="15.899999999999636"/>
    <n v="1.0900000000000001"/>
    <d v="1899-12-30T00:44:00"/>
    <n v="0"/>
    <n v="1.0900000000000001"/>
  </r>
  <r>
    <x v="1617"/>
    <n v="1.5471299999999999"/>
    <n v="0"/>
    <n v="8.000000000001819"/>
    <n v="0.55000000000000004"/>
    <d v="1899-12-30T00:14:00"/>
    <n v="0.55000000000000004"/>
    <n v="0"/>
  </r>
  <r>
    <x v="1618"/>
    <n v="1.5563"/>
    <n v="15.000000000001819"/>
    <n v="15.5"/>
    <n v="1.1100000000000001"/>
    <d v="1899-12-30T00:54:00"/>
    <n v="1.1100000000000001"/>
    <n v="0"/>
  </r>
  <r>
    <x v="1619"/>
    <n v="1.5561"/>
    <n v="0"/>
    <n v="8"/>
    <n v="0.56000000000000005"/>
    <d v="1899-12-30T00:09:00"/>
    <n v="0.56000000000000005"/>
    <n v="0"/>
  </r>
  <r>
    <x v="1620"/>
    <n v="1.5566899999999999"/>
    <n v="15.100000000002183"/>
    <n v="15.500000000001819"/>
    <n v="1.1000000000000001"/>
    <d v="1899-12-30T01:00:00"/>
    <n v="1.1000000000000001"/>
    <n v="0"/>
  </r>
  <r>
    <x v="1621"/>
    <n v="1.5557799999999999"/>
    <n v="15"/>
    <n v="15.500000000001819"/>
    <n v="1.1100000000000001"/>
    <d v="1899-12-30T00:51:00"/>
    <n v="1.1100000000000001"/>
    <n v="0"/>
  </r>
  <r>
    <x v="1622"/>
    <n v="1.5753900000000001"/>
    <n v="15.099999999998545"/>
    <n v="15.499999999998181"/>
    <n v="1.1000000000000001"/>
    <d v="1899-12-30T00:30:00"/>
    <n v="1.1000000000000001"/>
    <n v="0"/>
  </r>
  <r>
    <x v="1623"/>
    <n v="1.5754900000000001"/>
    <n v="0"/>
    <n v="7.999999999998181"/>
    <n v="0.55000000000000004"/>
    <d v="1899-12-30T00:01:00"/>
    <n v="0.55000000000000004"/>
    <n v="0"/>
  </r>
  <r>
    <x v="1624"/>
    <n v="1.5760000000000001"/>
    <n v="0"/>
    <n v="8"/>
    <n v="0.55000000000000004"/>
    <d v="1899-12-30T00:16:00"/>
    <n v="0.55000000000000004"/>
    <n v="0"/>
  </r>
  <r>
    <x v="1625"/>
    <n v="1.5767100000000001"/>
    <n v="15.000000000001819"/>
    <n v="15.5"/>
    <n v="1.1300000000000001"/>
    <d v="1899-12-30T01:34:00"/>
    <n v="1.1300000000000001"/>
    <n v="0"/>
  </r>
  <r>
    <x v="1626"/>
    <n v="1.57212"/>
    <n v="84.699999999998909"/>
    <n v="49.999999999998181"/>
    <n v="4.16"/>
    <d v="1899-12-30T11:03:00"/>
    <n v="0"/>
    <n v="4.16"/>
  </r>
  <r>
    <x v="1627"/>
    <n v="1.5794299999999999"/>
    <n v="30.000000000001819"/>
    <n v="23.000000000001819"/>
    <n v="1.6400000000000001"/>
    <d v="1899-12-30T01:30:00"/>
    <n v="1.6400000000000001"/>
    <n v="0"/>
  </r>
  <r>
    <x v="1628"/>
    <n v="1.57881"/>
    <n v="0"/>
    <n v="8.000000000001819"/>
    <n v="0.55000000000000004"/>
    <d v="1899-12-30T00:03:00"/>
    <n v="0"/>
    <n v="0.55000000000000004"/>
  </r>
  <r>
    <x v="1629"/>
    <n v="1.5908899999999999"/>
    <n v="186.50000000000182"/>
    <n v="80.600000000002183"/>
    <n v="14.370000000000003"/>
    <d v="1899-12-30T07:00:00"/>
    <n v="14.370000000000003"/>
    <n v="0"/>
  </r>
  <r>
    <x v="1630"/>
    <n v="1.6000300000000001"/>
    <n v="0"/>
    <n v="7.999999999998181"/>
    <n v="0.55000000000000004"/>
    <d v="1899-12-30T00:06:00"/>
    <n v="0.55000000000000004"/>
    <n v="0"/>
  </r>
  <r>
    <x v="1631"/>
    <n v="1.5972999999999999"/>
    <n v="0"/>
    <n v="8"/>
    <n v="0.55000000000000004"/>
    <d v="1899-12-30T00:00:00"/>
    <n v="0"/>
    <n v="0.55000000000000004"/>
  </r>
  <r>
    <x v="1632"/>
    <n v="1.5984700000000001"/>
    <n v="0"/>
    <n v="8.000000000001819"/>
    <n v="0.55000000000000004"/>
    <d v="1899-12-30T00:03:00"/>
    <n v="0"/>
    <n v="0.55000000000000004"/>
  </r>
  <r>
    <x v="1633"/>
    <n v="1.5993599999999999"/>
    <n v="15.099999999998545"/>
    <n v="15.599999999996726"/>
    <n v="1.1200000000000001"/>
    <d v="1899-12-30T00:18:00"/>
    <n v="0"/>
    <n v="1.1200000000000001"/>
  </r>
  <r>
    <x v="1634"/>
    <n v="1.59619"/>
    <n v="0"/>
    <n v="7.999999999998181"/>
    <n v="0.55000000000000004"/>
    <d v="1899-12-30T00:00:00"/>
    <n v="0"/>
    <n v="0.55000000000000004"/>
  </r>
  <r>
    <x v="1635"/>
    <n v="1.58514"/>
    <n v="0"/>
    <n v="8"/>
    <n v="0.55000000000000004"/>
    <d v="1899-12-30T00:06:00"/>
    <n v="0.55000000000000004"/>
    <n v="0"/>
  </r>
  <r>
    <x v="1636"/>
    <n v="1.5858000000000001"/>
    <n v="0"/>
    <n v="7.999999999998181"/>
    <n v="0.55000000000000004"/>
    <d v="1899-12-30T00:38:00"/>
    <n v="0.55000000000000004"/>
    <n v="0"/>
  </r>
  <r>
    <x v="1637"/>
    <n v="1.58653"/>
    <n v="0"/>
    <n v="7.999999999998181"/>
    <n v="0.55000000000000004"/>
    <d v="1899-12-30T00:06:00"/>
    <n v="0"/>
    <n v="0.55000000000000004"/>
  </r>
  <r>
    <x v="1638"/>
    <n v="1.58694"/>
    <n v="0"/>
    <n v="8"/>
    <n v="0.55000000000000004"/>
    <d v="1899-12-30T00:07:00"/>
    <n v="0.55000000000000004"/>
    <n v="0"/>
  </r>
  <r>
    <x v="1639"/>
    <n v="1.5882799999999999"/>
    <n v="15.100000000002183"/>
    <n v="15.500000000001819"/>
    <n v="1.1000000000000001"/>
    <d v="1899-12-30T00:14:00"/>
    <n v="1.1000000000000001"/>
    <n v="0"/>
  </r>
  <r>
    <x v="1640"/>
    <n v="1.58887"/>
    <n v="30.200000000000728"/>
    <n v="23.100000000000364"/>
    <n v="1.7799999999999998"/>
    <d v="1899-12-30T01:33:00"/>
    <n v="1.7799999999999998"/>
    <n v="0"/>
  </r>
  <r>
    <x v="1641"/>
    <n v="1.5893699999999999"/>
    <n v="15.100000000002183"/>
    <n v="15.600000000000364"/>
    <n v="1.1200000000000001"/>
    <d v="1899-12-30T00:53:00"/>
    <n v="0"/>
    <n v="1.1200000000000001"/>
  </r>
  <r>
    <x v="1642"/>
    <n v="1.5850299999999999"/>
    <n v="86.599999999998545"/>
    <n v="50.999999999998181"/>
    <n v="4.1500000000000004"/>
    <d v="1899-12-30T01:06:00"/>
    <n v="0"/>
    <n v="4.1500000000000004"/>
  </r>
  <r>
    <x v="1643"/>
    <n v="1.6001700000000001"/>
    <n v="31"/>
    <n v="23.299999999999272"/>
    <n v="1.65"/>
    <d v="1899-12-30T00:20:00"/>
    <n v="1.65"/>
    <n v="0"/>
  </r>
  <r>
    <x v="1644"/>
    <n v="1.5952900000000001"/>
    <n v="0"/>
    <n v="8.000000000001819"/>
    <n v="0.55000000000000004"/>
    <d v="1899-12-30T00:02:00"/>
    <n v="0"/>
    <n v="0.55000000000000004"/>
  </r>
  <r>
    <x v="1645"/>
    <n v="1.5904400000000001"/>
    <n v="15.500000000001819"/>
    <n v="15.80000000000291"/>
    <n v="1.1100000000000001"/>
    <d v="1899-12-30T00:25:00"/>
    <n v="0"/>
    <n v="1.1100000000000001"/>
  </r>
  <r>
    <x v="1646"/>
    <n v="1.58287"/>
    <n v="0"/>
    <n v="8"/>
    <n v="0.55000000000000004"/>
    <d v="1899-12-30T00:08:00"/>
    <n v="0"/>
    <n v="0.55000000000000004"/>
  </r>
  <r>
    <x v="1647"/>
    <n v="1.5837699999999999"/>
    <n v="0"/>
    <n v="7.999999999998181"/>
    <n v="0.55000000000000004"/>
    <d v="1899-12-30T00:02:00"/>
    <n v="0"/>
    <n v="0.55000000000000004"/>
  </r>
  <r>
    <x v="1648"/>
    <n v="1.5845800000000001"/>
    <n v="0"/>
    <n v="7.999999999998181"/>
    <n v="0.55000000000000004"/>
    <d v="1899-12-30T00:24:00"/>
    <n v="0.55000000000000004"/>
    <n v="0"/>
  </r>
  <r>
    <x v="1649"/>
    <n v="1.57908"/>
    <n v="85.900000000001455"/>
    <n v="50.600000000002183"/>
    <n v="4.16"/>
    <d v="1899-12-30T03:33:00"/>
    <n v="0"/>
    <n v="4.16"/>
  </r>
  <r>
    <x v="1650"/>
    <n v="1.5619799999999999"/>
    <n v="32.499999999998181"/>
    <n v="24.600000000000364"/>
    <n v="1.68"/>
    <d v="1899-12-30T04:17:00"/>
    <n v="1.68"/>
    <n v="0"/>
  </r>
  <r>
    <x v="1651"/>
    <n v="1.56992"/>
    <n v="0"/>
    <n v="7.999999999998181"/>
    <n v="0.55000000000000004"/>
    <d v="1899-12-30T00:06:00"/>
    <n v="0.55000000000000004"/>
    <n v="0"/>
  </r>
  <r>
    <x v="1652"/>
    <n v="1.56931"/>
    <n v="0"/>
    <n v="7.999999999998181"/>
    <n v="0.56000000000000005"/>
    <d v="1899-12-30T00:01:00"/>
    <n v="0.56000000000000005"/>
    <n v="0"/>
  </r>
  <r>
    <x v="1653"/>
    <n v="1.5684"/>
    <n v="30.999999999998181"/>
    <n v="23.599999999998545"/>
    <n v="1.4700000000000002"/>
    <d v="1899-12-30T05:00:00"/>
    <n v="0"/>
    <n v="1.4700000000000002"/>
  </r>
  <r>
    <x v="1654"/>
    <n v="1.55016"/>
    <n v="0"/>
    <n v="7.999999999998181"/>
    <n v="0.55000000000000004"/>
    <d v="1899-12-30T00:36:00"/>
    <n v="0.55000000000000004"/>
    <n v="0"/>
  </r>
  <r>
    <x v="1655"/>
    <n v="1.55172"/>
    <n v="15"/>
    <n v="15.5"/>
    <n v="1.1100000000000001"/>
    <d v="1899-12-30T00:43:00"/>
    <n v="0"/>
    <n v="1.1100000000000001"/>
  </r>
  <r>
    <x v="1656"/>
    <n v="1.55219"/>
    <n v="0"/>
    <n v="8"/>
    <n v="0.55000000000000004"/>
    <d v="1899-12-30T00:19:00"/>
    <n v="0"/>
    <n v="0.55000000000000004"/>
  </r>
  <r>
    <x v="1657"/>
    <n v="1.5536700000000001"/>
    <n v="15.100000000002183"/>
    <n v="15.5"/>
    <n v="1.1000000000000001"/>
    <d v="1899-12-30T00:30:00"/>
    <n v="1.1000000000000001"/>
    <n v="0"/>
  </r>
  <r>
    <x v="1658"/>
    <n v="1.5593600000000001"/>
    <n v="0"/>
    <n v="8.000000000001819"/>
    <n v="0.55000000000000004"/>
    <d v="1899-12-30T00:29:00"/>
    <n v="0"/>
    <n v="0.55000000000000004"/>
  </r>
  <r>
    <x v="1659"/>
    <n v="1.5578700000000001"/>
    <n v="30.799999999999272"/>
    <n v="23.399999999999636"/>
    <n v="1.3900000000000001"/>
    <d v="1899-12-30T03:05:00"/>
    <n v="0"/>
    <n v="1.3900000000000001"/>
  </r>
  <r>
    <x v="1660"/>
    <n v="1.5569"/>
    <n v="0"/>
    <n v="8"/>
    <n v="0.56000000000000005"/>
    <d v="1899-12-30T00:06:00"/>
    <n v="0.56000000000000005"/>
    <n v="0"/>
  </r>
  <r>
    <x v="1661"/>
    <n v="1.5558700000000001"/>
    <n v="0"/>
    <n v="8"/>
    <n v="0.56000000000000005"/>
    <d v="1899-12-30T00:30:00"/>
    <n v="0.56000000000000005"/>
    <n v="0"/>
  </r>
  <r>
    <x v="1662"/>
    <n v="1.5241100000000001"/>
    <n v="15.300000000001091"/>
    <n v="15.600000000000364"/>
    <n v="1.0900000000000001"/>
    <d v="1899-12-30T01:03:00"/>
    <n v="1.0900000000000001"/>
    <n v="0"/>
  </r>
  <r>
    <x v="1663"/>
    <n v="1.52484"/>
    <n v="0"/>
    <n v="8.000000000001819"/>
    <n v="0.56000000000000005"/>
    <d v="1899-12-30T02:11:00"/>
    <n v="0.56000000000000005"/>
    <n v="0"/>
  </r>
  <r>
    <x v="1664"/>
    <n v="1.5248900000000001"/>
    <n v="0"/>
    <n v="8.000000000001819"/>
    <n v="0.56000000000000005"/>
    <d v="1899-12-30T00:15:00"/>
    <n v="0"/>
    <n v="0.56000000000000005"/>
  </r>
  <r>
    <x v="1665"/>
    <n v="1.52508"/>
    <n v="15"/>
    <n v="15.499999999998181"/>
    <n v="1.1100000000000001"/>
    <d v="1899-12-30T00:44:00"/>
    <n v="0"/>
    <n v="1.1100000000000001"/>
  </r>
  <r>
    <x v="1666"/>
    <n v="1.5264800000000001"/>
    <n v="30.700000000002547"/>
    <n v="23.30000000000291"/>
    <n v="1.6500000000000001"/>
    <d v="1899-12-30T01:04:00"/>
    <n v="0"/>
    <n v="1.6500000000000001"/>
  </r>
  <r>
    <x v="1667"/>
    <n v="1.5310299999999999"/>
    <n v="31.299999999997453"/>
    <n v="23.5"/>
    <n v="1.6600000000000001"/>
    <d v="1899-12-30T01:55:00"/>
    <n v="1.6600000000000001"/>
    <n v="0"/>
  </r>
  <r>
    <x v="1668"/>
    <n v="1.5306900000000001"/>
    <n v="31.300000000001091"/>
    <n v="23.500000000001819"/>
    <n v="0.84000000000000008"/>
    <d v="1899-12-30T03:10:00"/>
    <n v="0"/>
    <n v="0.84000000000000008"/>
  </r>
  <r>
    <x v="1669"/>
    <n v="1.53081"/>
    <n v="15.600000000000364"/>
    <n v="15.799999999999272"/>
    <n v="1.1000000000000001"/>
    <d v="1899-12-30T01:21:00"/>
    <n v="1.1000000000000001"/>
    <n v="0"/>
  </r>
  <r>
    <x v="1670"/>
    <n v="1.53068"/>
    <n v="0"/>
    <n v="7.999999999998181"/>
    <n v="0.55000000000000004"/>
    <d v="1899-12-30T00:08:00"/>
    <n v="0.55000000000000004"/>
    <n v="0"/>
  </r>
  <r>
    <x v="1671"/>
    <n v="1.52538"/>
    <n v="0"/>
    <n v="7.999999999998181"/>
    <n v="0.55000000000000004"/>
    <d v="1899-12-30T00:02:00"/>
    <n v="0"/>
    <n v="0.55000000000000004"/>
  </r>
  <r>
    <x v="1672"/>
    <n v="1.5255099999999999"/>
    <n v="0"/>
    <n v="7.999999999998181"/>
    <n v="0.55000000000000004"/>
    <d v="1899-12-30T00:12:00"/>
    <n v="0"/>
    <n v="0.55000000000000004"/>
  </r>
  <r>
    <x v="1673"/>
    <n v="1.52562"/>
    <n v="0"/>
    <n v="7.999999999998181"/>
    <n v="0.55000000000000004"/>
    <d v="1899-12-30T00:17:00"/>
    <n v="0"/>
    <n v="0.55000000000000004"/>
  </r>
  <r>
    <x v="1674"/>
    <n v="1.52569"/>
    <n v="15.000000000001819"/>
    <n v="15.5"/>
    <n v="1.1100000000000001"/>
    <d v="1899-12-30T01:21:00"/>
    <n v="0"/>
    <n v="1.1100000000000001"/>
  </r>
  <r>
    <x v="1675"/>
    <n v="1.5243100000000001"/>
    <n v="0"/>
    <n v="8"/>
    <n v="0.55000000000000004"/>
    <d v="1899-12-30T00:09:00"/>
    <n v="0.55000000000000004"/>
    <n v="0"/>
  </r>
  <r>
    <x v="1676"/>
    <n v="1.53311"/>
    <n v="0"/>
    <n v="8"/>
    <n v="0.55000000000000004"/>
    <d v="1899-12-30T00:14:00"/>
    <n v="0"/>
    <n v="0.55000000000000004"/>
  </r>
  <r>
    <x v="1677"/>
    <n v="1.5324899999999999"/>
    <n v="0"/>
    <n v="8"/>
    <n v="0.56000000000000005"/>
    <d v="1899-12-30T02:37:00"/>
    <n v="0.56000000000000005"/>
    <n v="0"/>
  </r>
  <r>
    <x v="1678"/>
    <n v="1.5240400000000001"/>
    <n v="15.299999999999272"/>
    <n v="15.599999999998545"/>
    <n v="1.1000000000000001"/>
    <d v="1899-12-30T01:10:00"/>
    <n v="1.1000000000000001"/>
    <n v="0"/>
  </r>
  <r>
    <x v="1679"/>
    <n v="1.5229299999999999"/>
    <n v="0"/>
    <n v="8.000000000001819"/>
    <n v="0.55000000000000004"/>
    <d v="1899-12-30T00:44:00"/>
    <n v="0.55000000000000004"/>
    <n v="0"/>
  </r>
  <r>
    <x v="1680"/>
    <n v="1.4904299999999999"/>
    <n v="0"/>
    <n v="8"/>
    <n v="0.55000000000000004"/>
    <d v="1899-12-30T00:10:00"/>
    <n v="0"/>
    <n v="0.55000000000000004"/>
  </r>
  <r>
    <x v="1681"/>
    <n v="1.49047"/>
    <n v="0"/>
    <n v="7.999999999998181"/>
    <n v="0.55000000000000004"/>
    <d v="1899-12-30T00:36:00"/>
    <n v="0"/>
    <n v="0.55000000000000004"/>
  </r>
  <r>
    <x v="1682"/>
    <n v="1.4894799999999999"/>
    <n v="0"/>
    <n v="8.000000000001819"/>
    <n v="0.56000000000000005"/>
    <d v="1899-12-30T00:15:00"/>
    <n v="0.56000000000000005"/>
    <n v="0"/>
  </r>
  <r>
    <x v="1683"/>
    <n v="1.49105"/>
    <n v="0"/>
    <n v="7.999999999998181"/>
    <n v="0.55000000000000004"/>
    <d v="1899-12-30T01:25:00"/>
    <n v="0.55000000000000004"/>
    <n v="0"/>
  </r>
  <r>
    <x v="1684"/>
    <n v="1.4886900000000001"/>
    <n v="15.099999999998545"/>
    <n v="15.499999999998181"/>
    <n v="1.1200000000000001"/>
    <d v="1899-12-30T04:00:00"/>
    <n v="1.1200000000000001"/>
    <n v="0"/>
  </r>
  <r>
    <x v="1685"/>
    <n v="1.48024"/>
    <n v="15.500000000001819"/>
    <n v="15.700000000000728"/>
    <n v="1.0900000000000001"/>
    <d v="1899-12-30T01:20:00"/>
    <n v="1.0900000000000001"/>
    <n v="0"/>
  </r>
  <r>
    <x v="1686"/>
    <n v="1.4807900000000001"/>
    <n v="0"/>
    <n v="8"/>
    <n v="0.55000000000000004"/>
    <d v="1899-12-30T00:18:00"/>
    <n v="0.55000000000000004"/>
    <n v="0"/>
  </r>
  <r>
    <x v="1687"/>
    <n v="1.48275"/>
    <n v="0"/>
    <n v="7.999999999998181"/>
    <n v="0.55000000000000004"/>
    <d v="1899-12-30T00:15:00"/>
    <n v="0"/>
    <n v="0.55000000000000004"/>
  </r>
  <r>
    <x v="1688"/>
    <n v="1.48339"/>
    <n v="0"/>
    <n v="7.999999999998181"/>
    <n v="0.55000000000000004"/>
    <d v="1899-12-30T00:46:00"/>
    <n v="0"/>
    <n v="0.55000000000000004"/>
  </r>
  <r>
    <x v="1689"/>
    <n v="1.4738500000000001"/>
    <n v="0"/>
    <n v="7.999999999998181"/>
    <n v="0.56000000000000005"/>
    <d v="1899-12-30T00:22:00"/>
    <n v="0.56000000000000005"/>
    <n v="0"/>
  </r>
  <r>
    <x v="1690"/>
    <n v="1.4814400000000001"/>
    <n v="150.30000000000109"/>
    <n v="75.600000000000364"/>
    <n v="9.1300000000000026"/>
    <d v="1899-12-30T13:27:00"/>
    <n v="9.1300000000000026"/>
    <n v="0"/>
  </r>
  <r>
    <x v="1691"/>
    <n v="1.47566"/>
    <n v="0"/>
    <n v="8"/>
    <n v="0.55000000000000004"/>
    <d v="1899-12-30T00:25:00"/>
    <n v="0"/>
    <n v="0.55000000000000004"/>
  </r>
  <r>
    <x v="1692"/>
    <n v="1.47872"/>
    <n v="53.300000000001091"/>
    <n v="37.600000000000364"/>
    <n v="2.5099999999999998"/>
    <d v="1899-12-30T07:13:00"/>
    <n v="2.5099999999999998"/>
    <n v="0"/>
  </r>
  <r>
    <x v="1693"/>
    <n v="1.46685"/>
    <n v="0"/>
    <n v="8"/>
    <n v="0.55000000000000004"/>
    <d v="1899-12-30T00:30:00"/>
    <n v="0"/>
    <n v="0.55000000000000004"/>
  </r>
  <r>
    <x v="1694"/>
    <n v="1.47052"/>
    <n v="0"/>
    <n v="7.999999999998181"/>
    <n v="0.55000000000000004"/>
    <d v="1899-12-30T00:03:00"/>
    <n v="0.55000000000000004"/>
    <n v="0"/>
  </r>
  <r>
    <x v="1695"/>
    <n v="1.46949"/>
    <n v="15.799999999999272"/>
    <n v="15.899999999999636"/>
    <n v="1.0900000000000001"/>
    <d v="1899-12-30T01:10:00"/>
    <n v="1.0900000000000001"/>
    <n v="0"/>
  </r>
  <r>
    <x v="1696"/>
    <n v="1.4712099999999999"/>
    <n v="16.000000000001819"/>
    <n v="16.000000000001819"/>
    <n v="1.1100000000000001"/>
    <d v="1899-12-30T00:11:00"/>
    <n v="1.1100000000000001"/>
    <n v="0"/>
  </r>
  <r>
    <x v="1697"/>
    <n v="1.4718"/>
    <n v="0"/>
    <n v="8"/>
    <n v="0.55000000000000004"/>
    <d v="1899-12-30T00:11:00"/>
    <n v="0.55000000000000004"/>
    <n v="0"/>
  </r>
  <r>
    <x v="1698"/>
    <n v="1.4708300000000001"/>
    <n v="0"/>
    <n v="7.999999999998181"/>
    <n v="0.55000000000000004"/>
    <d v="1899-12-30T00:10:00"/>
    <n v="0.55000000000000004"/>
    <n v="0"/>
  </r>
  <r>
    <x v="1699"/>
    <n v="1.50204"/>
    <n v="30.400000000001455"/>
    <n v="23.200000000000728"/>
    <n v="1.4"/>
    <d v="1899-12-30T05:04:00"/>
    <n v="0"/>
    <n v="1.4"/>
  </r>
  <r>
    <x v="1700"/>
    <n v="1.4745600000000001"/>
    <n v="15.300000000001091"/>
    <n v="15.700000000000728"/>
    <n v="1.1200000000000001"/>
    <d v="1899-12-30T01:02:00"/>
    <n v="0"/>
    <n v="1.1200000000000001"/>
  </r>
  <r>
    <x v="1701"/>
    <n v="1.47479"/>
    <n v="0"/>
    <n v="8"/>
    <n v="0.55000000000000004"/>
    <d v="1899-12-30T00:58:00"/>
    <n v="0.55000000000000004"/>
    <n v="0"/>
  </r>
  <r>
    <x v="1702"/>
    <n v="1.4782299999999999"/>
    <n v="0"/>
    <n v="8.000000000001819"/>
    <n v="0.56000000000000005"/>
    <d v="1899-12-30T00:31:00"/>
    <n v="0.56000000000000005"/>
    <n v="0"/>
  </r>
  <r>
    <x v="1703"/>
    <n v="1.47709"/>
    <n v="30.400000000001455"/>
    <n v="23.200000000000728"/>
    <n v="1.6500000000000001"/>
    <d v="1899-12-30T01:39:00"/>
    <n v="0"/>
    <n v="1.6500000000000001"/>
  </r>
  <r>
    <x v="1704"/>
    <n v="1.4890399999999999"/>
    <n v="30.100000000000364"/>
    <n v="23.099999999998545"/>
    <n v="1.5900000000000003"/>
    <d v="1899-12-30T03:59:00"/>
    <n v="0"/>
    <n v="1.5900000000000003"/>
  </r>
  <r>
    <x v="1705"/>
    <n v="1.4861500000000001"/>
    <n v="0"/>
    <n v="8"/>
    <n v="0.55000000000000004"/>
    <d v="1899-12-30T00:54:00"/>
    <n v="0.55000000000000004"/>
    <n v="0"/>
  </r>
  <r>
    <x v="1706"/>
    <n v="1.4792400000000001"/>
    <n v="0"/>
    <n v="7.999999999998181"/>
    <n v="0.56000000000000005"/>
    <d v="1899-12-30T03:42:00"/>
    <n v="0.56000000000000005"/>
    <n v="0"/>
  </r>
  <r>
    <x v="1707"/>
    <n v="1.4797100000000001"/>
    <n v="0"/>
    <n v="8"/>
    <n v="0.55000000000000004"/>
    <d v="1899-12-30T00:42:00"/>
    <n v="0"/>
    <n v="0.55000000000000004"/>
  </r>
  <r>
    <x v="1708"/>
    <n v="1.4850000000000001"/>
    <n v="55.699999999998909"/>
    <n v="39.399999999997817"/>
    <n v="2.4700000000000002"/>
    <d v="1899-12-30T05:50:00"/>
    <n v="2.4700000000000002"/>
    <n v="0"/>
  </r>
  <r>
    <x v="1709"/>
    <n v="1.4821599999999999"/>
    <n v="0"/>
    <n v="8.000000000001819"/>
    <n v="0.56000000000000005"/>
    <d v="1899-12-30T02:52:00"/>
    <n v="0.56000000000000005"/>
    <n v="0"/>
  </r>
  <r>
    <x v="1710"/>
    <n v="1.4726900000000001"/>
    <n v="0"/>
    <n v="8.000000000001819"/>
    <n v="0.55000000000000004"/>
    <d v="1899-12-30T00:18:00"/>
    <n v="0"/>
    <n v="0.55000000000000004"/>
  </r>
  <r>
    <x v="1711"/>
    <n v="1.4724200000000001"/>
    <n v="0"/>
    <n v="7.999999999998181"/>
    <n v="0.55000000000000004"/>
    <d v="1899-12-30T01:16:00"/>
    <n v="0.55000000000000004"/>
    <n v="0"/>
  </r>
  <r>
    <x v="1712"/>
    <n v="1.48505"/>
    <n v="0"/>
    <n v="7.999999999998181"/>
    <n v="0.55000000000000004"/>
    <d v="1899-12-30T01:36:00"/>
    <n v="0.55000000000000004"/>
    <n v="0"/>
  </r>
  <r>
    <x v="1713"/>
    <n v="1.48552"/>
    <n v="0"/>
    <n v="7.999999999998181"/>
    <n v="0.27"/>
    <d v="1899-12-30T03:27:00"/>
    <n v="0"/>
    <n v="0.27"/>
  </r>
  <r>
    <x v="1714"/>
    <n v="1.48532"/>
    <n v="0"/>
    <n v="7.999999999998181"/>
    <n v="0.55000000000000004"/>
    <d v="1899-12-30T01:25:00"/>
    <n v="0"/>
    <n v="0.55000000000000004"/>
  </r>
  <r>
    <x v="1715"/>
    <n v="1.4848699999999999"/>
    <n v="0"/>
    <n v="8.000000000001819"/>
    <n v="0.56000000000000005"/>
    <d v="1899-12-30T00:19:00"/>
    <n v="0.56000000000000005"/>
    <n v="0"/>
  </r>
  <r>
    <x v="1716"/>
    <n v="1.4872399999999999"/>
    <n v="0"/>
    <n v="8"/>
    <n v="0.56000000000000005"/>
    <d v="1899-12-30T01:19:00"/>
    <n v="0.56000000000000005"/>
    <n v="0"/>
  </r>
  <r>
    <x v="1717"/>
    <n v="1.48512"/>
    <n v="0"/>
    <n v="8"/>
    <n v="0.46"/>
    <d v="1899-12-30T02:19:00"/>
    <n v="0"/>
    <n v="0.46"/>
  </r>
  <r>
    <x v="1718"/>
    <n v="1.48017"/>
    <n v="0"/>
    <n v="8"/>
    <n v="0.55000000000000004"/>
    <d v="1899-12-30T02:37:00"/>
    <n v="0"/>
    <n v="0.55000000000000004"/>
  </r>
  <r>
    <x v="1719"/>
    <n v="1.47908"/>
    <n v="0"/>
    <n v="7.999999999998181"/>
    <n v="0.55000000000000004"/>
    <d v="1899-12-30T00:26:00"/>
    <n v="0"/>
    <n v="0.55000000000000004"/>
  </r>
  <r>
    <x v="1720"/>
    <n v="1.48495"/>
    <n v="0"/>
    <n v="7.999999999998181"/>
    <n v="0.55000000000000004"/>
    <d v="1899-12-30T00:22:00"/>
    <n v="0.55000000000000004"/>
    <n v="0"/>
  </r>
  <r>
    <x v="1721"/>
    <n v="1.4847900000000001"/>
    <n v="16.100000000002183"/>
    <n v="16.000000000001819"/>
    <n v="1.1000000000000001"/>
    <d v="1899-12-30T02:32:00"/>
    <n v="1.1000000000000001"/>
    <n v="0"/>
  </r>
  <r>
    <x v="1722"/>
    <n v="1.48394"/>
    <n v="0"/>
    <n v="8"/>
    <n v="0.55000000000000004"/>
    <d v="1899-12-30T00:18:00"/>
    <n v="0"/>
    <n v="0.55000000000000004"/>
  </r>
  <r>
    <x v="1723"/>
    <n v="1.48437"/>
    <n v="0"/>
    <n v="7.999999999998181"/>
    <n v="0.46"/>
    <d v="1899-12-30T01:15:00"/>
    <n v="0"/>
    <n v="0.46"/>
  </r>
  <r>
    <x v="1724"/>
    <n v="1.48516"/>
    <n v="0"/>
    <n v="8.000000000001819"/>
    <n v="0.56000000000000005"/>
    <d v="1899-12-30T00:55:00"/>
    <n v="0"/>
    <n v="0.56000000000000005"/>
  </r>
  <r>
    <x v="1725"/>
    <n v="1.50058"/>
    <n v="85.100000000000364"/>
    <n v="50.199999999998909"/>
    <n v="4.1500000000000004"/>
    <d v="1899-12-30T10:27:00"/>
    <n v="4.1500000000000004"/>
    <n v="0"/>
  </r>
  <r>
    <x v="1726"/>
    <n v="1.49838"/>
    <n v="0"/>
    <n v="8.000000000001819"/>
    <n v="0.55000000000000004"/>
    <d v="1899-12-30T00:03:00"/>
    <n v="0"/>
    <n v="0.55000000000000004"/>
  </r>
  <r>
    <x v="1727"/>
    <n v="1.5053700000000001"/>
    <n v="151.5"/>
    <n v="76.299999999999272"/>
    <n v="5.82"/>
    <d v="1899-12-31T12:47:00"/>
    <n v="0"/>
    <n v="5.82"/>
  </r>
  <r>
    <x v="1728"/>
    <n v="1.5104900000000001"/>
    <n v="117.90000000000327"/>
    <n v="65.400000000003274"/>
    <n v="5.9699999999999989"/>
    <d v="1899-12-30T22:22:00"/>
    <n v="0"/>
    <n v="5.9699999999999989"/>
  </r>
  <r>
    <x v="1729"/>
    <n v="1.51529"/>
    <n v="0"/>
    <n v="8"/>
    <n v="0.55000000000000004"/>
    <d v="1899-12-30T00:04:00"/>
    <n v="0.55000000000000004"/>
    <n v="0"/>
  </r>
  <r>
    <x v="1730"/>
    <n v="1.5143899999999999"/>
    <n v="0"/>
    <n v="8"/>
    <n v="0.55000000000000004"/>
    <d v="1899-12-30T00:32:00"/>
    <n v="0.55000000000000004"/>
    <n v="0"/>
  </r>
  <r>
    <x v="1731"/>
    <n v="1.50966"/>
    <n v="0"/>
    <n v="8"/>
    <n v="0.55000000000000004"/>
    <d v="1899-12-30T00:49:00"/>
    <n v="0"/>
    <n v="0.55000000000000004"/>
  </r>
  <r>
    <x v="1732"/>
    <n v="1.51037"/>
    <n v="0"/>
    <n v="8"/>
    <n v="0.55000000000000004"/>
    <d v="1899-12-30T00:17:00"/>
    <n v="0"/>
    <n v="0.55000000000000004"/>
  </r>
  <r>
    <x v="1733"/>
    <n v="1.5093799999999999"/>
    <n v="30.699999999998909"/>
    <n v="23.299999999999272"/>
    <n v="1.6500000000000001"/>
    <d v="1899-12-30T02:13:00"/>
    <n v="0"/>
    <n v="1.6500000000000001"/>
  </r>
  <r>
    <x v="1734"/>
    <n v="1.50021"/>
    <n v="0"/>
    <n v="8.000000000001819"/>
    <n v="0.55000000000000004"/>
    <d v="1899-12-30T00:25:00"/>
    <n v="0"/>
    <n v="0.55000000000000004"/>
  </r>
  <r>
    <x v="1735"/>
    <n v="1.5006900000000001"/>
    <n v="31.5"/>
    <n v="23.599999999998545"/>
    <n v="1.67"/>
    <d v="1899-12-30T05:01:00"/>
    <n v="1.67"/>
    <n v="0"/>
  </r>
  <r>
    <x v="1736"/>
    <n v="1.48356"/>
    <n v="0"/>
    <n v="8"/>
    <n v="0.55000000000000004"/>
    <d v="1899-12-30T00:05:00"/>
    <n v="0"/>
    <n v="0.55000000000000004"/>
  </r>
  <r>
    <x v="1737"/>
    <n v="1.4803500000000001"/>
    <n v="85.800000000001091"/>
    <n v="50.700000000000728"/>
    <n v="3.97"/>
    <d v="1899-12-30T11:37:00"/>
    <n v="0"/>
    <n v="3.97"/>
  </r>
  <r>
    <x v="1738"/>
    <n v="1.47393"/>
    <n v="0"/>
    <n v="7.999999999998181"/>
    <n v="0.55000000000000004"/>
    <d v="1899-12-30T00:55:00"/>
    <n v="0"/>
    <n v="0.55000000000000004"/>
  </r>
  <r>
    <x v="1739"/>
    <n v="1.4739100000000001"/>
    <n v="0"/>
    <n v="8.000000000001819"/>
    <n v="0.55000000000000004"/>
    <d v="1899-12-30T00:23:00"/>
    <n v="0"/>
    <n v="0.55000000000000004"/>
  </r>
  <r>
    <x v="1740"/>
    <n v="1.4739199999999999"/>
    <n v="0"/>
    <n v="7.999999999998181"/>
    <n v="0.55000000000000004"/>
    <d v="1899-12-30T00:29:00"/>
    <n v="0"/>
    <n v="0.55000000000000004"/>
  </r>
  <r>
    <x v="1741"/>
    <n v="1.4635899999999999"/>
    <n v="0"/>
    <n v="8"/>
    <n v="0.55000000000000004"/>
    <d v="1899-12-30T01:38:00"/>
    <n v="0"/>
    <n v="0.55000000000000004"/>
  </r>
  <r>
    <x v="1742"/>
    <n v="1.4625999999999999"/>
    <n v="15.499999999998181"/>
    <n v="15.700000000000728"/>
    <n v="1.1100000000000001"/>
    <d v="1899-12-30T06:03:00"/>
    <n v="1.1100000000000001"/>
    <n v="0"/>
  </r>
  <r>
    <x v="1743"/>
    <n v="1.4623299999999999"/>
    <n v="15.399999999999636"/>
    <n v="15.699999999998909"/>
    <n v="0.91999999999999993"/>
    <d v="1899-12-30T01:38:00"/>
    <n v="0"/>
    <n v="0.91999999999999993"/>
  </r>
  <r>
    <x v="1744"/>
    <n v="1.47228"/>
    <n v="0"/>
    <n v="7.999999999998181"/>
    <n v="0.55000000000000004"/>
    <d v="1899-12-30T00:06:00"/>
    <n v="0.55000000000000004"/>
    <n v="0"/>
  </r>
  <r>
    <x v="1745"/>
    <n v="1.45875"/>
    <n v="56.000000000001819"/>
    <n v="39.400000000001455"/>
    <n v="2.4000000000000004"/>
    <d v="1899-12-30T14:07:00"/>
    <n v="0"/>
    <n v="2.4000000000000004"/>
  </r>
  <r>
    <x v="1746"/>
    <n v="1.45516"/>
    <n v="30.400000000001455"/>
    <n v="23.200000000000728"/>
    <n v="1.3900000000000001"/>
    <d v="1899-12-30T04:55:00"/>
    <n v="0"/>
    <n v="1.3900000000000001"/>
  </r>
  <r>
    <x v="1747"/>
    <n v="1.4562600000000001"/>
    <n v="53.399999999999636"/>
    <n v="37.699999999998909"/>
    <n v="2.4699999999999998"/>
    <d v="1899-12-30T09:16:00"/>
    <n v="2.4699999999999998"/>
    <n v="0"/>
  </r>
  <r>
    <x v="1748"/>
    <n v="1.44787"/>
    <n v="0"/>
    <n v="8"/>
    <n v="0.55000000000000004"/>
    <d v="1899-12-30T00:18:00"/>
    <n v="0"/>
    <n v="0.55000000000000004"/>
  </r>
  <r>
    <x v="1749"/>
    <n v="1.4490099999999999"/>
    <n v="0"/>
    <n v="7.999999999998181"/>
    <n v="0.56000000000000005"/>
    <d v="1899-12-30T00:25:00"/>
    <n v="0"/>
    <n v="0.56000000000000005"/>
  </r>
  <r>
    <x v="1750"/>
    <n v="1.4493199999999999"/>
    <n v="0"/>
    <n v="8.000000000001819"/>
    <n v="0.55000000000000004"/>
    <d v="1899-12-30T00:01:00"/>
    <n v="0.55000000000000004"/>
    <n v="0"/>
  </r>
  <r>
    <x v="1751"/>
    <n v="1.44922"/>
    <n v="0"/>
    <n v="8.000000000001819"/>
    <n v="0.55000000000000004"/>
    <d v="1899-12-30T00:54:00"/>
    <n v="0.55000000000000004"/>
    <n v="0"/>
  </r>
  <r>
    <x v="1752"/>
    <n v="1.45878"/>
    <n v="0"/>
    <n v="8.000000000001819"/>
    <n v="0.55000000000000004"/>
    <d v="1899-12-30T00:43:00"/>
    <n v="0.55000000000000004"/>
    <n v="0"/>
  </r>
  <r>
    <x v="1753"/>
    <n v="1.4578500000000001"/>
    <n v="30.099999999998545"/>
    <n v="23.099999999998545"/>
    <n v="1.6500000000000001"/>
    <d v="1899-12-30T04:39:00"/>
    <n v="0"/>
    <n v="1.6500000000000001"/>
  </r>
  <r>
    <x v="1754"/>
    <n v="1.45651"/>
    <n v="0"/>
    <n v="8"/>
    <n v="0.55000000000000004"/>
    <d v="1899-12-30T00:32:00"/>
    <n v="0"/>
    <n v="0.55000000000000004"/>
  </r>
  <r>
    <x v="1755"/>
    <n v="1.4559299999999999"/>
    <n v="0"/>
    <n v="7.999999999998181"/>
    <n v="0.55000000000000004"/>
    <d v="1899-12-30T00:13:00"/>
    <n v="0"/>
    <n v="0.55000000000000004"/>
  </r>
  <r>
    <x v="1756"/>
    <n v="1.4599500000000001"/>
    <n v="0"/>
    <n v="8"/>
    <n v="0.55000000000000004"/>
    <d v="1899-12-30T01:00:00"/>
    <n v="0.55000000000000004"/>
    <n v="0"/>
  </r>
  <r>
    <x v="1757"/>
    <n v="1.45868"/>
    <n v="0"/>
    <n v="7.999999999998181"/>
    <n v="0.55000000000000004"/>
    <d v="1899-12-30T00:20:00"/>
    <n v="0"/>
    <n v="0.55000000000000004"/>
  </r>
  <r>
    <x v="1758"/>
    <n v="1.45912"/>
    <n v="0"/>
    <n v="7.999999999998181"/>
    <n v="0.56000000000000005"/>
    <d v="1899-12-30T00:24:00"/>
    <n v="0"/>
    <n v="0.56000000000000005"/>
  </r>
  <r>
    <x v="1759"/>
    <n v="1.49336"/>
    <n v="15.100000000000364"/>
    <n v="15.5"/>
    <n v="1.08"/>
    <d v="1899-12-30T00:14:00"/>
    <n v="1.08"/>
    <n v="0"/>
  </r>
  <r>
    <x v="1760"/>
    <n v="1.49282"/>
    <n v="0"/>
    <n v="7.999999999998181"/>
    <n v="0.55000000000000004"/>
    <d v="1899-12-30T00:14:00"/>
    <n v="0.55000000000000004"/>
    <n v="0"/>
  </r>
  <r>
    <x v="1761"/>
    <n v="1.4872799999999999"/>
    <n v="54.200000000002547"/>
    <n v="38.200000000002547"/>
    <n v="2.4899999999999998"/>
    <d v="1899-12-30T10:14:00"/>
    <n v="2.4899999999999998"/>
    <n v="0"/>
  </r>
  <r>
    <x v="1762"/>
    <n v="1.50657"/>
    <n v="0"/>
    <n v="8.000000000001819"/>
    <n v="0.55000000000000004"/>
    <d v="1899-12-30T00:39:00"/>
    <n v="0.55000000000000004"/>
    <n v="0"/>
  </r>
  <r>
    <x v="1763"/>
    <n v="1.5062500000000001"/>
    <n v="0"/>
    <n v="8"/>
    <n v="0.56000000000000005"/>
    <d v="1899-12-30T00:29:00"/>
    <n v="0"/>
    <n v="0.56000000000000005"/>
  </r>
  <r>
    <x v="1764"/>
    <n v="1.50654"/>
    <n v="15.000000000001819"/>
    <n v="15.5"/>
    <n v="1.1100000000000001"/>
    <d v="1899-12-30T02:34:00"/>
    <n v="0"/>
    <n v="1.1100000000000001"/>
  </r>
  <r>
    <x v="1765"/>
    <n v="1.5054399999999999"/>
    <n v="0"/>
    <n v="8"/>
    <n v="0.55000000000000004"/>
    <d v="1899-12-30T00:11:00"/>
    <n v="0"/>
    <n v="0.55000000000000004"/>
  </r>
  <r>
    <x v="1766"/>
    <n v="1.5043"/>
    <n v="0"/>
    <n v="8"/>
    <n v="0.56000000000000005"/>
    <d v="1899-12-30T01:21:00"/>
    <n v="0"/>
    <n v="0.56000000000000005"/>
  </r>
  <r>
    <x v="1767"/>
    <n v="1.5376700000000001"/>
    <n v="0"/>
    <n v="8"/>
    <n v="0.55000000000000004"/>
    <d v="1899-12-30T00:18:00"/>
    <n v="0.55000000000000004"/>
    <n v="0"/>
  </r>
  <r>
    <x v="1768"/>
    <n v="1.53701"/>
    <n v="0"/>
    <n v="7.999999999998181"/>
    <n v="0.55000000000000004"/>
    <d v="1899-12-30T00:15:00"/>
    <n v="0.55000000000000004"/>
    <n v="0"/>
  </r>
  <r>
    <x v="1769"/>
    <n v="1.5360100000000001"/>
    <n v="30.300000000001091"/>
    <n v="23.200000000000728"/>
    <n v="1.5700000000000003"/>
    <d v="1899-12-30T06:11:00"/>
    <n v="0"/>
    <n v="1.5700000000000003"/>
  </r>
  <r>
    <x v="1770"/>
    <n v="1.5403899999999999"/>
    <n v="0"/>
    <n v="8"/>
    <n v="0.55000000000000004"/>
    <d v="1899-12-30T02:22:00"/>
    <n v="0"/>
    <n v="0.55000000000000004"/>
  </r>
  <r>
    <x v="1771"/>
    <n v="1.5274300000000001"/>
    <n v="15.199999999998909"/>
    <n v="15.600000000000364"/>
    <n v="1.1100000000000001"/>
    <d v="1899-12-30T02:59:00"/>
    <n v="0"/>
    <n v="1.1100000000000001"/>
  </r>
  <r>
    <x v="1772"/>
    <n v="1.5495000000000001"/>
    <n v="15"/>
    <n v="15.500000000001819"/>
    <n v="0.91999999999999993"/>
    <d v="1899-12-30T03:34:00"/>
    <n v="0"/>
    <n v="0.91999999999999993"/>
  </r>
  <r>
    <x v="1773"/>
    <n v="1.54684"/>
    <n v="30.5"/>
    <n v="23.200000000000728"/>
    <n v="1.6600000000000001"/>
    <d v="1899-12-30T05:35:00"/>
    <n v="0"/>
    <n v="1.6600000000000001"/>
  </r>
  <r>
    <x v="1774"/>
    <n v="1.55653"/>
    <n v="0"/>
    <n v="7.999999999998181"/>
    <n v="0.55000000000000004"/>
    <d v="1899-12-30T00:14:00"/>
    <n v="0"/>
    <n v="0.55000000000000004"/>
  </r>
  <r>
    <x v="1775"/>
    <n v="1.5565100000000001"/>
    <n v="0"/>
    <n v="8"/>
    <n v="0.55000000000000004"/>
    <d v="1899-12-30T00:10:00"/>
    <n v="0.55000000000000004"/>
    <n v="0"/>
  </r>
  <r>
    <x v="1776"/>
    <n v="1.54515"/>
    <n v="53.700000000000728"/>
    <n v="37.800000000001091"/>
    <n v="2.23"/>
    <d v="1899-12-30T07:38:00"/>
    <n v="0"/>
    <n v="2.23"/>
  </r>
  <r>
    <x v="1777"/>
    <n v="1.54193"/>
    <n v="0"/>
    <n v="7.999999999998181"/>
    <n v="0.55000000000000004"/>
    <d v="1899-12-30T00:28:00"/>
    <n v="0.55000000000000004"/>
    <n v="0"/>
  </r>
  <r>
    <x v="1778"/>
    <n v="1.5532699999999999"/>
    <n v="119.29999999999927"/>
    <n v="66.100000000000364"/>
    <n v="6.089999999999999"/>
    <d v="1899-12-30T13:48:00"/>
    <n v="6.089999999999999"/>
    <n v="0"/>
  </r>
  <r>
    <x v="1779"/>
    <n v="1.55338"/>
    <n v="15"/>
    <n v="15.499999999998181"/>
    <n v="1.1000000000000001"/>
    <d v="1899-12-30T02:14:00"/>
    <n v="0"/>
    <n v="1.1000000000000001"/>
  </r>
  <r>
    <x v="1780"/>
    <n v="1.5556000000000001"/>
    <n v="42.100000000000364"/>
    <n v="30.999999999998181"/>
    <n v="1.66"/>
    <d v="1899-12-30T06:05:00"/>
    <n v="1.66"/>
    <n v="0"/>
  </r>
  <r>
    <x v="1781"/>
    <n v="1.5531600000000001"/>
    <n v="0"/>
    <n v="8"/>
    <n v="0.55000000000000004"/>
    <d v="1899-12-30T01:30:00"/>
    <n v="0"/>
    <n v="0.55000000000000004"/>
  </r>
  <r>
    <x v="1782"/>
    <n v="1.54481"/>
    <n v="0"/>
    <n v="7.999999999998181"/>
    <n v="0.56000000000000005"/>
    <d v="1899-12-30T00:32:00"/>
    <n v="0.56000000000000005"/>
    <n v="0"/>
  </r>
  <r>
    <x v="1783"/>
    <n v="1.5486599999999999"/>
    <n v="85.599999999998545"/>
    <n v="50.200000000000728"/>
    <n v="4.16"/>
    <d v="1899-12-30T16:37:00"/>
    <n v="4.16"/>
    <n v="0"/>
  </r>
  <r>
    <x v="1784"/>
    <n v="1.5515000000000001"/>
    <n v="30.600000000000364"/>
    <n v="23.399999999999636"/>
    <n v="1.6800000000000002"/>
    <d v="1899-12-30T02:16:00"/>
    <n v="1.6800000000000002"/>
    <n v="0"/>
  </r>
  <r>
    <x v="1785"/>
    <n v="1.5523400000000001"/>
    <n v="15.500000000001819"/>
    <n v="15.800000000001091"/>
    <n v="1.1100000000000001"/>
    <d v="1899-12-30T01:34:00"/>
    <n v="0"/>
    <n v="1.1100000000000001"/>
  </r>
  <r>
    <x v="1786"/>
    <n v="1.5499499999999999"/>
    <n v="30.5"/>
    <n v="23.299999999999272"/>
    <n v="1.58"/>
    <d v="1899-12-30T09:41:00"/>
    <n v="0"/>
    <n v="1.58"/>
  </r>
  <r>
    <x v="1787"/>
    <n v="1.55338"/>
    <n v="15"/>
    <n v="15.499999999998181"/>
    <n v="1"/>
    <d v="1899-12-30T04:42:00"/>
    <n v="0"/>
    <n v="1"/>
  </r>
  <r>
    <x v="1788"/>
    <n v="1.55172"/>
    <n v="30.099999999998545"/>
    <n v="23"/>
    <n v="1.4700000000000002"/>
    <d v="1899-12-30T06:34:00"/>
    <n v="0"/>
    <n v="1.4700000000000002"/>
  </r>
  <r>
    <x v="1789"/>
    <n v="1.55064"/>
    <n v="30"/>
    <n v="23"/>
    <n v="0.8"/>
    <d v="1899-12-30T03:20:00"/>
    <n v="0"/>
    <n v="0.8"/>
  </r>
  <r>
    <x v="1790"/>
    <n v="1.5506599999999999"/>
    <n v="15"/>
    <n v="15.500000000001819"/>
    <n v="1.1100000000000001"/>
    <d v="1899-12-30T02:42:00"/>
    <n v="1.1100000000000001"/>
    <n v="0"/>
  </r>
  <r>
    <x v="1791"/>
    <n v="1.5489599999999999"/>
    <n v="0"/>
    <n v="8.000000000001819"/>
    <n v="0.56000000000000005"/>
    <d v="1899-12-30T02:48:00"/>
    <n v="0.56000000000000005"/>
    <n v="0"/>
  </r>
  <r>
    <x v="1792"/>
    <n v="1.55036"/>
    <n v="0"/>
    <n v="8"/>
    <n v="0.55000000000000004"/>
    <d v="1899-12-30T00:18:00"/>
    <n v="0"/>
    <n v="0.55000000000000004"/>
  </r>
  <r>
    <x v="1793"/>
    <n v="1.5495000000000001"/>
    <n v="0"/>
    <n v="7.999999999998181"/>
    <n v="0.55000000000000004"/>
    <d v="1899-12-30T00:11:00"/>
    <n v="0.55000000000000004"/>
    <n v="0"/>
  </r>
  <r>
    <x v="1794"/>
    <n v="1.5484500000000001"/>
    <n v="0"/>
    <n v="7.999999999998181"/>
    <n v="0.55000000000000004"/>
    <d v="1899-12-30T00:20:00"/>
    <n v="0.55000000000000004"/>
    <n v="0"/>
  </r>
  <r>
    <x v="1795"/>
    <n v="1.54748"/>
    <n v="0"/>
    <n v="7.999999999998181"/>
    <n v="0.47"/>
    <d v="1899-12-30T00:49:00"/>
    <n v="0"/>
    <n v="0.47"/>
  </r>
  <r>
    <x v="1796"/>
    <n v="1.5478400000000001"/>
    <n v="15.299999999999272"/>
    <n v="15.700000000000728"/>
    <n v="1.1000000000000001"/>
    <d v="1899-12-30T01:53:00"/>
    <n v="0"/>
    <n v="1.1000000000000001"/>
  </r>
  <r>
    <x v="1797"/>
    <n v="1.54061"/>
    <n v="15.100000000000364"/>
    <n v="15.5"/>
    <n v="1.1000000000000001"/>
    <d v="1899-12-30T01:15:00"/>
    <n v="1.1000000000000001"/>
    <n v="0"/>
  </r>
  <r>
    <x v="1798"/>
    <n v="1.53999"/>
    <n v="0"/>
    <n v="8.000000000001819"/>
    <n v="0.55000000000000004"/>
    <d v="1899-12-30T00:28:00"/>
    <n v="0.55000000000000004"/>
    <n v="0"/>
  </r>
  <r>
    <x v="1799"/>
    <n v="1.5317700000000001"/>
    <n v="155.10000000000036"/>
    <n v="73.800000000001091"/>
    <n v="8.2200000000000006"/>
    <d v="1899-12-30T10:40:00"/>
    <n v="0"/>
    <n v="8.2200000000000006"/>
  </r>
  <r>
    <x v="1800"/>
    <n v="1.5386500000000001"/>
    <n v="0"/>
    <n v="8"/>
    <n v="0.55000000000000004"/>
    <d v="1899-12-30T00:06:00"/>
    <n v="0.55000000000000004"/>
    <n v="0"/>
  </r>
  <r>
    <x v="1801"/>
    <n v="1.54155"/>
    <n v="0"/>
    <n v="8.000000000001819"/>
    <n v="0.55000000000000004"/>
    <d v="1899-12-30T00:20:00"/>
    <n v="0.55000000000000004"/>
    <n v="0"/>
  </r>
  <r>
    <x v="1802"/>
    <n v="1.5427"/>
    <n v="31.5"/>
    <n v="23.900000000001455"/>
    <n v="1.66"/>
    <d v="1899-12-30T03:47:00"/>
    <n v="1.66"/>
    <n v="0"/>
  </r>
  <r>
    <x v="1803"/>
    <n v="1.5433300000000001"/>
    <n v="0"/>
    <n v="7.999999999998181"/>
    <n v="0.55000000000000004"/>
    <d v="1899-12-30T00:05:00"/>
    <n v="0.55000000000000004"/>
    <n v="0"/>
  </r>
  <r>
    <x v="1804"/>
    <n v="1.5432399999999999"/>
    <n v="0"/>
    <n v="8"/>
    <n v="0.55000000000000004"/>
    <d v="1899-12-30T00:02:00"/>
    <n v="0"/>
    <n v="0.55000000000000004"/>
  </r>
  <r>
    <x v="1805"/>
    <n v="1.5423899999999999"/>
    <n v="15.600000000000364"/>
    <n v="15.799999999999272"/>
    <n v="1.1000000000000001"/>
    <d v="1899-12-30T00:50:00"/>
    <n v="0"/>
    <n v="1.1000000000000001"/>
  </r>
  <r>
    <x v="1806"/>
    <n v="1.5415000000000001"/>
    <n v="15.299999999999272"/>
    <n v="15.700000000000728"/>
    <n v="1.02"/>
    <d v="1899-12-30T07:15:00"/>
    <n v="0"/>
    <n v="1.02"/>
  </r>
  <r>
    <x v="1807"/>
    <n v="1.5241"/>
    <n v="15.600000000000364"/>
    <n v="15.799999999999272"/>
    <n v="0.92999999999999994"/>
    <d v="1899-12-30T03:21:00"/>
    <n v="0"/>
    <n v="0.92999999999999994"/>
  </r>
  <r>
    <x v="1808"/>
    <n v="1.5244899999999999"/>
    <n v="30.799999999999272"/>
    <n v="23.399999999999636"/>
    <n v="1.6600000000000001"/>
    <d v="1899-12-30T02:42:00"/>
    <n v="1.6600000000000001"/>
    <n v="0"/>
  </r>
  <r>
    <x v="1809"/>
    <n v="1.5234700000000001"/>
    <n v="0"/>
    <n v="8.000000000001819"/>
    <n v="0.55000000000000004"/>
    <d v="1899-12-30T00:05:00"/>
    <n v="0"/>
    <n v="0.55000000000000004"/>
  </r>
  <r>
    <x v="1810"/>
    <n v="1.52214"/>
    <n v="30.099999999998545"/>
    <n v="22.999999999998181"/>
    <n v="1.6500000000000001"/>
    <d v="1899-12-30T02:05:00"/>
    <n v="0"/>
    <n v="1.6500000000000001"/>
  </r>
  <r>
    <x v="1811"/>
    <n v="1.52261"/>
    <n v="0"/>
    <n v="8"/>
    <n v="0.56000000000000005"/>
    <d v="1899-12-30T01:34:00"/>
    <n v="0"/>
    <n v="0.56000000000000005"/>
  </r>
  <r>
    <x v="1812"/>
    <n v="1.52298"/>
    <n v="0"/>
    <n v="7.999999999998181"/>
    <n v="0.55000000000000004"/>
    <d v="1899-12-30T00:52:00"/>
    <n v="0"/>
    <n v="0.55000000000000004"/>
  </r>
  <r>
    <x v="1813"/>
    <n v="1.5264"/>
    <n v="0"/>
    <n v="8"/>
    <n v="0.46"/>
    <d v="1899-12-30T01:36:00"/>
    <n v="0"/>
    <n v="0.46"/>
  </r>
  <r>
    <x v="1814"/>
    <n v="1.52783"/>
    <n v="15"/>
    <n v="15.499999999998181"/>
    <n v="1.1200000000000001"/>
    <d v="1899-12-30T06:54:00"/>
    <n v="1.1200000000000001"/>
    <n v="0"/>
  </r>
  <r>
    <x v="1815"/>
    <n v="1.52261"/>
    <n v="0"/>
    <n v="7.999999999998181"/>
    <n v="0.55000000000000004"/>
    <d v="1899-12-30T00:06:00"/>
    <n v="0.55000000000000004"/>
    <n v="0"/>
  </r>
  <r>
    <x v="1816"/>
    <n v="1.5254799999999999"/>
    <n v="30.300000000001091"/>
    <n v="23.100000000000364"/>
    <n v="1.6400000000000001"/>
    <d v="1899-12-30T02:51:00"/>
    <n v="1.6400000000000001"/>
    <n v="0"/>
  </r>
  <r>
    <x v="1817"/>
    <n v="1.51772"/>
    <n v="0"/>
    <n v="7.999999999998181"/>
    <n v="0.55000000000000004"/>
    <d v="1899-12-30T00:01:00"/>
    <n v="0"/>
    <n v="0.55000000000000004"/>
  </r>
  <r>
    <x v="1818"/>
    <n v="1.51997"/>
    <n v="15.000000000001819"/>
    <n v="15.5"/>
    <n v="1.1300000000000001"/>
    <d v="1899-12-30T02:59:00"/>
    <n v="1.1300000000000001"/>
    <n v="0"/>
  </r>
  <r>
    <x v="1819"/>
    <n v="1.52508"/>
    <n v="0"/>
    <n v="7.999999999998181"/>
    <n v="0.55000000000000004"/>
    <d v="1899-12-30T00:11:00"/>
    <n v="0"/>
    <n v="0.55000000000000004"/>
  </r>
  <r>
    <x v="1820"/>
    <n v="1.5257799999999999"/>
    <n v="0"/>
    <n v="8"/>
    <n v="0.56000000000000005"/>
    <d v="1899-12-30T00:06:00"/>
    <n v="0"/>
    <n v="0.56000000000000005"/>
  </r>
  <r>
    <x v="1821"/>
    <n v="1.5254300000000001"/>
    <n v="0"/>
    <n v="8.000000000001819"/>
    <n v="0.56000000000000005"/>
    <d v="1899-12-30T01:02:00"/>
    <n v="0"/>
    <n v="0.56000000000000005"/>
  </r>
  <r>
    <x v="1822"/>
    <n v="1.5260800000000001"/>
    <n v="15.000000000001819"/>
    <n v="15.5"/>
    <n v="1.1000000000000001"/>
    <d v="1899-12-30T00:24:00"/>
    <n v="1.1000000000000001"/>
    <n v="0"/>
  </r>
  <r>
    <x v="1823"/>
    <n v="1.5248900000000001"/>
    <n v="0"/>
    <n v="7.999999999998181"/>
    <n v="0.55000000000000004"/>
    <d v="1899-12-30T00:07:00"/>
    <n v="0.55000000000000004"/>
    <n v="0"/>
  </r>
  <r>
    <x v="1824"/>
    <n v="1.51715"/>
    <n v="0"/>
    <n v="8"/>
    <n v="0.55000000000000004"/>
    <d v="1899-12-30T00:30:00"/>
    <n v="0"/>
    <n v="0.55000000000000004"/>
  </r>
  <r>
    <x v="1825"/>
    <n v="1.51705"/>
    <n v="0"/>
    <n v="8"/>
    <n v="0.55000000000000004"/>
    <d v="1899-12-30T00:54:00"/>
    <n v="0.55000000000000004"/>
    <n v="0"/>
  </r>
  <r>
    <x v="1826"/>
    <n v="1.5164899999999999"/>
    <n v="0"/>
    <n v="8"/>
    <n v="0.55000000000000004"/>
    <d v="1899-12-30T01:54:00"/>
    <n v="0.55000000000000004"/>
    <n v="0"/>
  </r>
  <r>
    <x v="1827"/>
    <n v="1.50749"/>
    <n v="0"/>
    <n v="7.999999999998181"/>
    <n v="0.56000000000000005"/>
    <d v="1899-12-30T00:04:00"/>
    <n v="0"/>
    <n v="0.56000000000000005"/>
  </r>
  <r>
    <x v="1828"/>
    <n v="1.50698"/>
    <n v="0"/>
    <n v="7.999999999998181"/>
    <n v="0.27"/>
    <d v="1899-12-30T01:04:00"/>
    <n v="0"/>
    <n v="0.27"/>
  </r>
  <r>
    <x v="1829"/>
    <n v="1.4944999999999999"/>
    <n v="0"/>
    <n v="8"/>
    <n v="0.56000000000000005"/>
    <d v="1899-12-30T00:12:00"/>
    <n v="0"/>
    <n v="0.56000000000000005"/>
  </r>
  <r>
    <x v="1830"/>
    <n v="1.49552"/>
    <n v="0"/>
    <n v="7.999999999998181"/>
    <n v="0.55000000000000004"/>
    <d v="1899-12-30T00:33:00"/>
    <n v="0"/>
    <n v="0.55000000000000004"/>
  </r>
  <r>
    <x v="1831"/>
    <n v="1.49499"/>
    <n v="14.999999999998181"/>
    <n v="15.499999999998181"/>
    <n v="1.0900000000000001"/>
    <d v="1899-12-30T00:52:00"/>
    <n v="0"/>
    <n v="1.0900000000000001"/>
  </r>
  <r>
    <x v="1832"/>
    <n v="1.4952799999999999"/>
    <n v="30.5"/>
    <n v="23.300000000001091"/>
    <n v="1.6500000000000001"/>
    <d v="1899-12-30T00:53:00"/>
    <n v="1.6500000000000001"/>
    <n v="0"/>
  </r>
  <r>
    <x v="1833"/>
    <n v="1.4848699999999999"/>
    <n v="30.399999999999636"/>
    <n v="23.099999999998545"/>
    <n v="1.6500000000000001"/>
    <d v="1899-12-30T00:44:00"/>
    <n v="0"/>
    <n v="1.6500000000000001"/>
  </r>
  <r>
    <x v="1834"/>
    <n v="1.48431"/>
    <n v="30.800000000001091"/>
    <n v="23.500000000001819"/>
    <n v="1.6400000000000001"/>
    <d v="1899-12-30T00:23:00"/>
    <n v="0"/>
    <n v="1.6400000000000001"/>
  </r>
  <r>
    <x v="1835"/>
    <n v="1.4848699999999999"/>
    <n v="15.399999999999636"/>
    <n v="15.699999999998909"/>
    <n v="1.1000000000000001"/>
    <d v="1899-12-30T00:09:00"/>
    <n v="0"/>
    <n v="1.1000000000000001"/>
  </r>
  <r>
    <x v="1836"/>
    <n v="1.5013799999999999"/>
    <n v="0"/>
    <n v="8.000000000001819"/>
    <n v="0.55000000000000004"/>
    <d v="1899-12-30T00:05:00"/>
    <n v="0.55000000000000004"/>
    <n v="0"/>
  </r>
  <r>
    <x v="1837"/>
    <n v="1.4986900000000001"/>
    <n v="0"/>
    <n v="7.999999999998181"/>
    <n v="0.55000000000000004"/>
    <d v="1899-12-30T00:00:00"/>
    <n v="0.55000000000000004"/>
    <n v="0"/>
  </r>
  <r>
    <x v="1838"/>
    <n v="1.4977499999999999"/>
    <n v="0"/>
    <n v="8"/>
    <n v="0.55000000000000004"/>
    <d v="1899-12-30T00:05:00"/>
    <n v="0.55000000000000004"/>
    <n v="0"/>
  </r>
  <r>
    <x v="1839"/>
    <n v="1.50206"/>
    <n v="15.799999999999272"/>
    <n v="15.899999999999636"/>
    <n v="1.1100000000000001"/>
    <d v="1899-12-30T01:02:00"/>
    <n v="1.1100000000000001"/>
    <n v="0"/>
  </r>
  <r>
    <x v="1840"/>
    <n v="1.5015799999999999"/>
    <n v="0"/>
    <n v="8.000000000001819"/>
    <n v="0.56000000000000005"/>
    <d v="1899-12-30T00:16:00"/>
    <n v="0.56000000000000005"/>
    <n v="0"/>
  </r>
  <r>
    <x v="1841"/>
    <n v="1.4995099999999999"/>
    <n v="15.999999999998181"/>
    <n v="15.999999999998181"/>
    <n v="1.1100000000000001"/>
    <d v="1899-12-30T01:44:00"/>
    <n v="0"/>
    <n v="1.1100000000000001"/>
  </r>
  <r>
    <x v="1842"/>
    <n v="1.50034"/>
    <n v="0"/>
    <n v="7.999999999998181"/>
    <n v="0.55000000000000004"/>
    <d v="1899-12-30T00:15:00"/>
    <n v="0"/>
    <n v="0.55000000000000004"/>
  </r>
  <r>
    <x v="1843"/>
    <n v="1.49735"/>
    <n v="85.499999999998181"/>
    <n v="50.299999999999272"/>
    <n v="3.8600000000000003"/>
    <d v="1899-12-30T10:21:00"/>
    <n v="0"/>
    <n v="3.8600000000000003"/>
  </r>
  <r>
    <x v="1844"/>
    <n v="1.4934799999999999"/>
    <n v="15.200000000002547"/>
    <n v="15.600000000000364"/>
    <n v="1.0900000000000001"/>
    <d v="1899-12-30T00:47:00"/>
    <n v="0"/>
    <n v="1.0900000000000001"/>
  </r>
  <r>
    <x v="1845"/>
    <n v="1.48529"/>
    <n v="0"/>
    <n v="7.999999999998181"/>
    <n v="0.55000000000000004"/>
    <d v="1899-12-30T00:08:00"/>
    <n v="0"/>
    <n v="0.55000000000000004"/>
  </r>
  <r>
    <x v="1846"/>
    <n v="1.48872"/>
    <n v="0"/>
    <n v="8.000000000001819"/>
    <n v="0.55000000000000004"/>
    <d v="1899-12-30T00:11:00"/>
    <n v="0"/>
    <n v="0.55000000000000004"/>
  </r>
  <r>
    <x v="1847"/>
    <n v="1.4908399999999999"/>
    <n v="0"/>
    <n v="8.000000000001819"/>
    <n v="0.55000000000000004"/>
    <d v="1899-12-30T00:03:00"/>
    <n v="0.55000000000000004"/>
    <n v="0"/>
  </r>
  <r>
    <x v="1848"/>
    <n v="1.49139"/>
    <n v="0"/>
    <n v="7.999999999998181"/>
    <n v="0.56000000000000005"/>
    <d v="1899-12-30T01:51:00"/>
    <n v="0"/>
    <n v="0.56000000000000005"/>
  </r>
  <r>
    <x v="1849"/>
    <n v="1.48759"/>
    <n v="0"/>
    <n v="7.999999999998181"/>
    <n v="0.55000000000000004"/>
    <d v="1899-12-30T01:36:00"/>
    <n v="0"/>
    <n v="0.55000000000000004"/>
  </r>
  <r>
    <x v="1850"/>
    <n v="1.48648"/>
    <n v="0"/>
    <n v="8.000000000001819"/>
    <n v="0.55000000000000004"/>
    <d v="1899-12-30T00:42:00"/>
    <n v="0"/>
    <n v="0.55000000000000004"/>
  </r>
  <r>
    <x v="1851"/>
    <n v="1.4918"/>
    <n v="0"/>
    <n v="7.999999999998181"/>
    <n v="0.55000000000000004"/>
    <d v="1899-12-30T00:31:00"/>
    <n v="0"/>
    <n v="0.55000000000000004"/>
  </r>
  <r>
    <x v="1852"/>
    <n v="1.4794799999999999"/>
    <n v="15.000000000001819"/>
    <n v="15.500000000001819"/>
    <n v="1.1100000000000001"/>
    <d v="1899-12-30T06:08:00"/>
    <n v="1.1100000000000001"/>
    <n v="0"/>
  </r>
  <r>
    <x v="1853"/>
    <n v="1.48"/>
    <n v="0"/>
    <n v="8"/>
    <n v="0.55000000000000004"/>
    <d v="1899-12-30T01:01:00"/>
    <n v="0"/>
    <n v="0.55000000000000004"/>
  </r>
  <r>
    <x v="1854"/>
    <n v="1.48525"/>
    <n v="15"/>
    <n v="15.5"/>
    <n v="0.92999999999999994"/>
    <d v="1899-12-30T04:20:00"/>
    <n v="0"/>
    <n v="0.92999999999999994"/>
  </r>
  <r>
    <x v="1855"/>
    <n v="1.4776800000000001"/>
    <n v="0"/>
    <n v="7.999999999998181"/>
    <n v="0.55000000000000004"/>
    <d v="1899-12-30T00:03:00"/>
    <n v="0.55000000000000004"/>
    <n v="0"/>
  </r>
  <r>
    <x v="1856"/>
    <n v="1.47739"/>
    <n v="0"/>
    <n v="8"/>
    <n v="0.55000000000000004"/>
    <d v="1899-12-30T00:26:00"/>
    <n v="0.55000000000000004"/>
    <n v="0"/>
  </r>
  <r>
    <x v="1857"/>
    <n v="1.47655"/>
    <n v="15.400000000001455"/>
    <n v="15.700000000000728"/>
    <n v="0.56000000000000005"/>
    <d v="1899-12-30T01:15:00"/>
    <n v="0"/>
    <n v="0.56000000000000005"/>
  </r>
  <r>
    <x v="1858"/>
    <n v="1.4760200000000001"/>
    <n v="30.999999999998181"/>
    <n v="23.399999999999636"/>
    <n v="1.6600000000000001"/>
    <d v="1899-12-30T03:52:00"/>
    <n v="0"/>
    <n v="1.6600000000000001"/>
  </r>
  <r>
    <x v="1859"/>
    <n v="1.47614"/>
    <n v="0"/>
    <n v="8"/>
    <n v="0.55000000000000004"/>
    <d v="1899-12-30T00:58:00"/>
    <n v="0.55000000000000004"/>
    <n v="0"/>
  </r>
  <r>
    <x v="1860"/>
    <n v="1.4786900000000001"/>
    <n v="0"/>
    <n v="7.999999999998181"/>
    <n v="0.56000000000000005"/>
    <d v="1899-12-30T00:26:00"/>
    <n v="0.56000000000000005"/>
    <n v="0"/>
  </r>
  <r>
    <x v="1861"/>
    <n v="1.47766"/>
    <n v="30.299999999997453"/>
    <n v="23.199999999998909"/>
    <n v="1.6600000000000001"/>
    <d v="1899-12-30T05:25:00"/>
    <n v="0"/>
    <n v="1.6600000000000001"/>
  </r>
  <r>
    <x v="1862"/>
    <n v="1.4609300000000001"/>
    <n v="0"/>
    <n v="8.000000000001819"/>
    <n v="0.55000000000000004"/>
    <d v="1899-12-30T00:59:00"/>
    <n v="0"/>
    <n v="0.55000000000000004"/>
  </r>
  <r>
    <x v="1863"/>
    <n v="1.46025"/>
    <n v="0"/>
    <n v="8"/>
    <n v="0.56000000000000005"/>
    <d v="1899-12-30T00:55:00"/>
    <n v="0.56000000000000005"/>
    <n v="0"/>
  </r>
  <r>
    <x v="1864"/>
    <n v="1.4676800000000001"/>
    <n v="0"/>
    <n v="8.000000000001819"/>
    <n v="0.55000000000000004"/>
    <d v="1899-12-30T00:12:00"/>
    <n v="0"/>
    <n v="0.55000000000000004"/>
  </r>
  <r>
    <x v="1865"/>
    <n v="1.4571099999999999"/>
    <n v="184.30000000000291"/>
    <n v="80"/>
    <n v="12.85"/>
    <d v="1899-12-31T04:11:00"/>
    <n v="0"/>
    <n v="12.85"/>
  </r>
  <r>
    <x v="1866"/>
    <n v="1.4530700000000001"/>
    <n v="84.699999999998909"/>
    <n v="49.899999999997817"/>
    <n v="4.1499999999999995"/>
    <d v="1899-12-30T13:26:00"/>
    <n v="4.1499999999999995"/>
    <n v="0"/>
  </r>
  <r>
    <x v="1867"/>
    <n v="1.4591000000000001"/>
    <n v="0"/>
    <n v="8"/>
    <n v="0.55000000000000004"/>
    <d v="1899-12-30T00:41:00"/>
    <n v="0.55000000000000004"/>
    <n v="0"/>
  </r>
  <r>
    <x v="1868"/>
    <n v="1.4593700000000001"/>
    <n v="0"/>
    <n v="8.000000000001819"/>
    <n v="0.28000000000000003"/>
    <d v="1899-12-30T02:10:00"/>
    <n v="0"/>
    <n v="0.28000000000000003"/>
  </r>
  <r>
    <x v="1869"/>
    <n v="1.45594"/>
    <n v="0"/>
    <n v="8"/>
    <n v="0.55000000000000004"/>
    <d v="1899-12-30T00:53:00"/>
    <n v="0.55000000000000004"/>
    <n v="0"/>
  </r>
  <r>
    <x v="1870"/>
    <n v="1.4560299999999999"/>
    <n v="15"/>
    <n v="15.500000000001819"/>
    <n v="1.1000000000000001"/>
    <d v="1899-12-30T01:59:00"/>
    <n v="1.1000000000000001"/>
    <n v="0"/>
  </r>
  <r>
    <x v="1871"/>
    <n v="1.4545300000000001"/>
    <n v="0"/>
    <n v="7.999999999998181"/>
    <n v="0.56000000000000005"/>
    <d v="1899-12-30T00:10:00"/>
    <n v="0.56000000000000005"/>
    <n v="0"/>
  </r>
  <r>
    <x v="1872"/>
    <n v="1.45764"/>
    <n v="14.999999999998181"/>
    <n v="15.499999999998181"/>
    <n v="1.1000000000000001"/>
    <d v="1899-12-30T01:06:00"/>
    <n v="0"/>
    <n v="1.1000000000000001"/>
  </r>
  <r>
    <x v="1873"/>
    <n v="1.4599299999999999"/>
    <n v="0"/>
    <n v="8.000000000001819"/>
    <n v="0.55000000000000004"/>
    <d v="1899-12-30T00:06:00"/>
    <n v="0.55000000000000004"/>
    <n v="0"/>
  </r>
  <r>
    <x v="1874"/>
    <n v="1.46776"/>
    <n v="150.90000000000146"/>
    <n v="75.800000000001091"/>
    <n v="9.129999999999999"/>
    <d v="1899-12-30T19:40:00"/>
    <n v="9.129999999999999"/>
    <n v="0"/>
  </r>
  <r>
    <x v="1875"/>
    <n v="1.46773"/>
    <n v="0"/>
    <n v="7.999999999998181"/>
    <n v="0.55000000000000004"/>
    <d v="1899-12-30T00:49:00"/>
    <n v="0"/>
    <n v="0.55000000000000004"/>
  </r>
  <r>
    <x v="1876"/>
    <n v="1.4675199999999999"/>
    <n v="0"/>
    <n v="8.000000000001819"/>
    <n v="0.56000000000000005"/>
    <d v="1899-12-30T01:55:00"/>
    <n v="0.56000000000000005"/>
    <n v="0"/>
  </r>
  <r>
    <x v="1877"/>
    <n v="1.4720800000000001"/>
    <n v="48.399999999999636"/>
    <n v="35.199999999998909"/>
    <n v="1.7300000000000002"/>
    <d v="1899-12-30T11:34:00"/>
    <n v="1.7300000000000002"/>
    <n v="0"/>
  </r>
  <r>
    <x v="1878"/>
    <n v="1.4702200000000001"/>
    <n v="0"/>
    <n v="8"/>
    <n v="0.55000000000000004"/>
    <d v="1899-12-30T00:39:00"/>
    <n v="0.55000000000000004"/>
    <n v="0"/>
  </r>
  <r>
    <x v="1879"/>
    <n v="1.47034"/>
    <n v="0"/>
    <n v="7.999999999998181"/>
    <n v="0.55000000000000004"/>
    <d v="1899-12-30T02:01:00"/>
    <n v="0"/>
    <n v="0.55000000000000004"/>
  </r>
  <r>
    <x v="1880"/>
    <n v="1.47197"/>
    <n v="0"/>
    <n v="8"/>
    <n v="0.47"/>
    <d v="1899-12-30T00:53:00"/>
    <n v="0"/>
    <n v="0.47"/>
  </r>
  <r>
    <x v="1881"/>
    <n v="1.4629099999999999"/>
    <n v="0"/>
    <n v="8.000000000001819"/>
    <n v="0.56999999999999995"/>
    <d v="1899-12-30T03:52:00"/>
    <n v="0.56999999999999995"/>
    <n v="0"/>
  </r>
  <r>
    <x v="1882"/>
    <n v="1.4624200000000001"/>
    <n v="15.600000000000364"/>
    <n v="15.800000000001091"/>
    <n v="1.1000000000000001"/>
    <d v="1899-12-30T01:27:00"/>
    <n v="0"/>
    <n v="1.1000000000000001"/>
  </r>
  <r>
    <x v="1883"/>
    <n v="1.4743900000000001"/>
    <n v="0"/>
    <n v="7.999999999998181"/>
    <n v="0.56000000000000005"/>
    <d v="1899-12-30T00:02:00"/>
    <n v="0.56000000000000005"/>
    <n v="0"/>
  </r>
  <r>
    <x v="1884"/>
    <n v="1.4756199999999999"/>
    <n v="0"/>
    <n v="8.000000000001819"/>
    <n v="0.59"/>
    <d v="1899-12-30T02:14:00"/>
    <n v="0.59"/>
    <n v="0"/>
  </r>
  <r>
    <x v="1885"/>
    <n v="1.4748600000000001"/>
    <n v="53.600000000000364"/>
    <n v="37.800000000001091"/>
    <n v="2.4799999999999995"/>
    <d v="1899-12-30T15:18:00"/>
    <n v="0"/>
    <n v="2.4799999999999995"/>
  </r>
  <r>
    <x v="1886"/>
    <n v="1.4762200000000001"/>
    <n v="0"/>
    <n v="8"/>
    <n v="0.55000000000000004"/>
    <d v="1899-12-30T00:29:00"/>
    <n v="0.55000000000000004"/>
    <n v="0"/>
  </r>
  <r>
    <x v="1887"/>
    <n v="1.47017"/>
    <n v="0"/>
    <n v="8.000000000001819"/>
    <n v="0.55000000000000004"/>
    <d v="1899-12-30T00:57:00"/>
    <n v="0.55000000000000004"/>
    <n v="0"/>
  </r>
  <r>
    <x v="1888"/>
    <n v="1.4813000000000001"/>
    <n v="15"/>
    <n v="15.5"/>
    <n v="1.1100000000000001"/>
    <d v="1899-12-30T00:32:00"/>
    <n v="1.1100000000000001"/>
    <n v="0"/>
  </r>
  <r>
    <x v="1889"/>
    <n v="1.48173"/>
    <n v="0"/>
    <n v="8"/>
    <n v="0.55000000000000004"/>
    <d v="1899-12-30T02:41:00"/>
    <n v="0.55000000000000004"/>
    <n v="0"/>
  </r>
  <r>
    <x v="1890"/>
    <n v="1.4758199999999999"/>
    <n v="0"/>
    <n v="8.000000000001819"/>
    <n v="0.55000000000000004"/>
    <d v="1899-12-30T00:19:00"/>
    <n v="0.55000000000000004"/>
    <n v="0"/>
  </r>
  <r>
    <x v="1891"/>
    <n v="1.4762599999999999"/>
    <n v="0"/>
    <n v="7.999999999998181"/>
    <n v="0.56000000000000005"/>
    <d v="1899-12-30T01:37:00"/>
    <n v="0"/>
    <n v="0.56000000000000005"/>
  </r>
  <r>
    <x v="1892"/>
    <n v="1.47007"/>
    <n v="0"/>
    <n v="7.999999999998181"/>
    <n v="0.55000000000000004"/>
    <d v="1899-12-30T00:48:00"/>
    <n v="0.55000000000000004"/>
    <n v="0"/>
  </r>
  <r>
    <x v="1893"/>
    <n v="1.45872"/>
    <n v="0"/>
    <n v="8"/>
    <n v="0.55000000000000004"/>
    <d v="1899-12-30T00:11:00"/>
    <n v="0"/>
    <n v="0.55000000000000004"/>
  </r>
  <r>
    <x v="1894"/>
    <n v="1.44764"/>
    <n v="15"/>
    <n v="15.5"/>
    <n v="1.1300000000000001"/>
    <d v="1899-12-30T03:09:00"/>
    <n v="1.1300000000000001"/>
    <n v="0"/>
  </r>
  <r>
    <x v="1895"/>
    <n v="1.44896"/>
    <n v="0"/>
    <n v="8.000000000001819"/>
    <n v="0.55000000000000004"/>
    <d v="1899-12-30T02:30:00"/>
    <n v="0"/>
    <n v="0.55000000000000004"/>
  </r>
  <r>
    <x v="1896"/>
    <n v="1.44868"/>
    <n v="0"/>
    <n v="8.000000000001819"/>
    <n v="0.55000000000000004"/>
    <d v="1899-12-30T00:34:00"/>
    <n v="0.55000000000000004"/>
    <n v="0"/>
  </r>
  <r>
    <x v="1897"/>
    <n v="1.4488399999999999"/>
    <n v="15.000000000001819"/>
    <n v="15.500000000001819"/>
    <n v="1.1100000000000001"/>
    <d v="1899-12-30T05:12:00"/>
    <n v="1.1100000000000001"/>
    <n v="0"/>
  </r>
  <r>
    <x v="1898"/>
    <n v="1.44895"/>
    <n v="15.099999999998545"/>
    <n v="15.499999999998181"/>
    <n v="1.1800000000000002"/>
    <d v="1899-12-30T02:30:00"/>
    <n v="1.1800000000000002"/>
    <n v="0"/>
  </r>
  <r>
    <x v="1899"/>
    <n v="1.4497100000000001"/>
    <n v="0"/>
    <n v="8"/>
    <n v="0.55000000000000004"/>
    <d v="1899-12-30T00:16:00"/>
    <n v="0.55000000000000004"/>
    <n v="0"/>
  </r>
  <r>
    <x v="1900"/>
    <n v="1.44682"/>
    <n v="0"/>
    <n v="8"/>
    <n v="0.55000000000000004"/>
    <d v="1899-12-30T00:51:00"/>
    <n v="0"/>
    <n v="0.55000000000000004"/>
  </r>
  <r>
    <x v="1901"/>
    <n v="1.45939"/>
    <n v="0"/>
    <n v="8.000000000001819"/>
    <n v="0.55000000000000004"/>
    <d v="1899-12-30T00:15:00"/>
    <n v="0.55000000000000004"/>
    <n v="0"/>
  </r>
  <r>
    <x v="1902"/>
    <n v="1.4589099999999999"/>
    <n v="15.100000000000364"/>
    <n v="15.599999999998545"/>
    <n v="1.1000000000000001"/>
    <d v="1899-12-30T01:56:00"/>
    <n v="0"/>
    <n v="1.1000000000000001"/>
  </r>
  <r>
    <x v="1903"/>
    <n v="1.4646399999999999"/>
    <n v="0"/>
    <n v="8.000000000001819"/>
    <n v="0.56000000000000005"/>
    <d v="1899-12-30T02:05:00"/>
    <n v="0.56000000000000005"/>
    <n v="0"/>
  </r>
  <r>
    <x v="1904"/>
    <n v="1.4755100000000001"/>
    <n v="0"/>
    <n v="8"/>
    <n v="0.55000000000000004"/>
    <d v="1899-12-30T00:06:00"/>
    <n v="0"/>
    <n v="0.55000000000000004"/>
  </r>
  <r>
    <x v="1905"/>
    <n v="1.4759100000000001"/>
    <n v="16.100000000000364"/>
    <n v="16.100000000000364"/>
    <n v="0.83000000000000007"/>
    <d v="1899-12-30T05:29:00"/>
    <n v="0"/>
    <n v="0.83000000000000007"/>
  </r>
  <r>
    <x v="1906"/>
    <n v="1.47583"/>
    <n v="0"/>
    <n v="8.000000000001819"/>
    <n v="0.55000000000000004"/>
    <d v="1899-12-30T00:13:00"/>
    <n v="0.55000000000000004"/>
    <n v="0"/>
  </r>
  <r>
    <x v="1907"/>
    <n v="1.4758"/>
    <n v="0"/>
    <n v="8"/>
    <n v="0.55000000000000004"/>
    <d v="1899-12-30T00:30:00"/>
    <n v="0.55000000000000004"/>
    <n v="0"/>
  </r>
  <r>
    <x v="1908"/>
    <n v="1.47651"/>
    <n v="0"/>
    <n v="8"/>
    <n v="0.55000000000000004"/>
    <d v="1899-12-30T00:19:00"/>
    <n v="0"/>
    <n v="0.55000000000000004"/>
  </r>
  <r>
    <x v="1909"/>
    <n v="1.4811000000000001"/>
    <n v="84.800000000001091"/>
    <n v="50"/>
    <n v="4.3"/>
    <d v="1899-12-31T22:48:00"/>
    <n v="4.3"/>
    <n v="0"/>
  </r>
  <r>
    <x v="1910"/>
    <n v="1.4858800000000001"/>
    <n v="0"/>
    <n v="8.000000000001819"/>
    <n v="0.46"/>
    <d v="1899-12-30T00:44:00"/>
    <n v="0"/>
    <n v="0.46"/>
  </r>
  <r>
    <x v="1911"/>
    <n v="1.48546"/>
    <n v="0"/>
    <n v="8"/>
    <n v="0.55000000000000004"/>
    <d v="1899-12-30T01:09:00"/>
    <n v="0"/>
    <n v="0.55000000000000004"/>
  </r>
  <r>
    <x v="1912"/>
    <n v="1.48373"/>
    <n v="17.300000000001091"/>
    <n v="16.700000000000728"/>
    <n v="1.0099999999999998"/>
    <d v="1899-12-30T01:10:00"/>
    <n v="0"/>
    <n v="1.0099999999999998"/>
  </r>
  <r>
    <x v="1913"/>
    <n v="1.48407"/>
    <n v="0"/>
    <n v="8"/>
    <n v="0.55000000000000004"/>
    <d v="1899-12-30T03:48:00"/>
    <n v="0"/>
    <n v="0.55000000000000004"/>
  </r>
  <r>
    <x v="1914"/>
    <n v="1.4832000000000001"/>
    <n v="0"/>
    <n v="8"/>
    <n v="0.55000000000000004"/>
    <d v="1899-12-30T00:32:00"/>
    <n v="0.55000000000000004"/>
    <n v="0"/>
  </r>
  <r>
    <x v="1915"/>
    <n v="1.4797899999999999"/>
    <n v="0"/>
    <n v="8.000000000001819"/>
    <n v="0.55000000000000004"/>
    <d v="1899-12-30T00:48:00"/>
    <n v="0.55000000000000004"/>
    <n v="0"/>
  </r>
  <r>
    <x v="1916"/>
    <n v="1.4804299999999999"/>
    <n v="30.100000000000364"/>
    <n v="23.099999999998545"/>
    <n v="1.6600000000000001"/>
    <d v="1899-12-30T08:01:00"/>
    <n v="0"/>
    <n v="1.6600000000000001"/>
  </r>
  <r>
    <x v="1917"/>
    <n v="1.4793499999999999"/>
    <n v="15.000000000001819"/>
    <n v="15.500000000001819"/>
    <n v="1.1300000000000001"/>
    <d v="1899-12-30T03:02:00"/>
    <n v="1.1300000000000001"/>
    <n v="0"/>
  </r>
  <r>
    <x v="1918"/>
    <n v="1.4832000000000001"/>
    <n v="53.5"/>
    <n v="37.799999999999272"/>
    <n v="2.4699999999999998"/>
    <d v="1899-12-30T08:19:00"/>
    <n v="2.4699999999999998"/>
    <n v="0"/>
  </r>
  <r>
    <x v="1919"/>
    <n v="1.4835799999999999"/>
    <n v="15.100000000000364"/>
    <n v="15.600000000000364"/>
    <n v="1.1200000000000001"/>
    <d v="1899-12-30T06:42:00"/>
    <n v="0"/>
    <n v="1.1200000000000001"/>
  </r>
  <r>
    <x v="1920"/>
    <n v="1.4837499999999999"/>
    <n v="0"/>
    <n v="8.000000000001819"/>
    <n v="0.55000000000000004"/>
    <d v="1899-12-30T00:44:00"/>
    <n v="0.55000000000000004"/>
    <n v="0"/>
  </r>
  <r>
    <x v="1921"/>
    <n v="1.48255"/>
    <n v="0"/>
    <n v="8.000000000001819"/>
    <n v="0.55000000000000004"/>
    <d v="1899-12-30T00:35:00"/>
    <n v="0"/>
    <n v="0.55000000000000004"/>
  </r>
  <r>
    <x v="1922"/>
    <n v="1.46513"/>
    <n v="0"/>
    <n v="8.000000000001819"/>
    <n v="0.55000000000000004"/>
    <d v="1899-12-30T01:08:00"/>
    <n v="0"/>
    <n v="0.55000000000000004"/>
  </r>
  <r>
    <x v="1923"/>
    <n v="1.4716800000000001"/>
    <n v="0"/>
    <n v="7.999999999998181"/>
    <n v="0.55000000000000004"/>
    <d v="1899-12-30T00:19:00"/>
    <n v="0.55000000000000004"/>
    <n v="0"/>
  </r>
  <r>
    <x v="1924"/>
    <n v="1.4724299999999999"/>
    <n v="17.100000000002183"/>
    <n v="16.500000000001819"/>
    <n v="1.0899999999999999"/>
    <d v="1899-12-30T05:41:00"/>
    <n v="1.0899999999999999"/>
    <n v="0"/>
  </r>
  <r>
    <x v="1925"/>
    <n v="1.4912099999999999"/>
    <n v="116.80000000000109"/>
    <n v="65.000000000001819"/>
    <n v="6.0600000000000005"/>
    <d v="1899-12-30T18:36:00"/>
    <n v="6.0600000000000005"/>
    <n v="0"/>
  </r>
  <r>
    <x v="1926"/>
    <n v="1.4875400000000001"/>
    <n v="30.199999999998909"/>
    <n v="23.100000000000364"/>
    <n v="1.3900000000000001"/>
    <d v="1899-12-30T06:41:00"/>
    <n v="0"/>
    <n v="1.3900000000000001"/>
  </r>
  <r>
    <x v="1927"/>
    <n v="1.48576"/>
    <n v="0"/>
    <n v="8"/>
    <n v="0.55000000000000004"/>
    <d v="1899-12-30T00:14:00"/>
    <n v="0.55000000000000004"/>
    <n v="0"/>
  </r>
  <r>
    <x v="1928"/>
    <n v="1.5035799999999999"/>
    <n v="15.100000000002183"/>
    <n v="15.600000000000364"/>
    <n v="0.91999999999999993"/>
    <d v="1899-12-30T03:08:00"/>
    <n v="0"/>
    <n v="0.91999999999999993"/>
  </r>
  <r>
    <x v="1929"/>
    <n v="1.5054000000000001"/>
    <n v="0"/>
    <n v="8"/>
    <n v="0.56000000000000005"/>
    <d v="1899-12-30T00:40:00"/>
    <n v="0.56000000000000005"/>
    <n v="0"/>
  </r>
  <r>
    <x v="1930"/>
    <n v="1.50522"/>
    <n v="15.600000000000364"/>
    <n v="15.799999999999272"/>
    <n v="1.0900000000000001"/>
    <d v="1899-12-30T03:38:00"/>
    <n v="0"/>
    <n v="1.0900000000000001"/>
  </r>
  <r>
    <x v="1931"/>
    <n v="1.4979"/>
    <n v="14.999999999998181"/>
    <n v="15.5"/>
    <n v="0.91999999999999993"/>
    <d v="1899-12-30T05:56:00"/>
    <n v="0"/>
    <n v="0.91999999999999993"/>
  </r>
  <r>
    <x v="1932"/>
    <n v="1.49044"/>
    <n v="0"/>
    <n v="7.999999999998181"/>
    <n v="0.46"/>
    <d v="1899-12-30T01:27:00"/>
    <n v="0"/>
    <n v="0.46"/>
  </r>
  <r>
    <x v="1933"/>
    <n v="1.47271"/>
    <n v="256.40000000000146"/>
    <n v="86.800000000001091"/>
    <n v="25.030000000000015"/>
    <d v="1900-01-03T17:08:00"/>
    <n v="0"/>
    <n v="25.030000000000015"/>
  </r>
  <r>
    <x v="1934"/>
    <n v="1.48167"/>
    <n v="15.100000000000364"/>
    <n v="15.5"/>
    <n v="1.1100000000000001"/>
    <d v="1899-12-30T06:11:00"/>
    <n v="1.1100000000000001"/>
    <n v="0"/>
  </r>
  <r>
    <x v="1935"/>
    <n v="1.4754"/>
    <n v="15"/>
    <n v="15.5"/>
    <n v="1.1100000000000001"/>
    <d v="1899-12-30T01:40:00"/>
    <n v="1.1100000000000001"/>
    <n v="0"/>
  </r>
  <r>
    <x v="1936"/>
    <n v="1.4738500000000001"/>
    <n v="0"/>
    <n v="7.999999999998181"/>
    <n v="0.56000000000000005"/>
    <d v="1899-12-30T00:09:00"/>
    <n v="0.56000000000000005"/>
    <n v="0"/>
  </r>
  <r>
    <x v="1937"/>
    <n v="1.46129"/>
    <n v="53.899999999999636"/>
    <n v="37.799999999999272"/>
    <n v="2.4899999999999998"/>
    <d v="1899-12-30T11:23:00"/>
    <n v="0"/>
    <n v="2.4899999999999998"/>
  </r>
  <r>
    <x v="1938"/>
    <n v="1.45977"/>
    <n v="53.600000000000364"/>
    <n v="37.800000000001091"/>
    <n v="1.6399999999999997"/>
    <d v="1899-12-30T09:57:00"/>
    <n v="0"/>
    <n v="1.6399999999999997"/>
  </r>
  <r>
    <x v="1939"/>
    <n v="1.46852"/>
    <n v="0"/>
    <n v="7.999999999998181"/>
    <n v="0.55000000000000004"/>
    <d v="1899-12-30T00:11:00"/>
    <n v="0.55000000000000004"/>
    <n v="0"/>
  </r>
  <r>
    <x v="1940"/>
    <n v="1.4692799999999999"/>
    <n v="31.299999999999272"/>
    <n v="23.5"/>
    <n v="1.6800000000000002"/>
    <d v="1899-12-30T06:02:00"/>
    <n v="1.6800000000000002"/>
    <n v="0"/>
  </r>
  <r>
    <x v="1941"/>
    <n v="1.46654"/>
    <n v="15.100000000000364"/>
    <n v="15.5"/>
    <n v="1.1200000000000001"/>
    <d v="1899-12-30T02:08:00"/>
    <n v="1.1200000000000001"/>
    <n v="0"/>
  </r>
  <r>
    <x v="1942"/>
    <n v="1.4597500000000001"/>
    <n v="15.199999999998909"/>
    <n v="15.600000000000364"/>
    <n v="1.1100000000000001"/>
    <d v="1899-12-30T03:33:00"/>
    <n v="0"/>
    <n v="1.1100000000000001"/>
  </r>
  <r>
    <x v="1943"/>
    <n v="1.4713499999999999"/>
    <n v="0"/>
    <n v="8"/>
    <n v="0.55000000000000004"/>
    <d v="1899-12-30T00:08:00"/>
    <n v="0.55000000000000004"/>
    <n v="0"/>
  </r>
  <r>
    <x v="1944"/>
    <n v="1.47166"/>
    <n v="15.600000000000364"/>
    <n v="15.800000000001091"/>
    <n v="1.1000000000000001"/>
    <d v="1899-12-30T01:59:00"/>
    <n v="1.1000000000000001"/>
    <n v="0"/>
  </r>
  <r>
    <x v="1945"/>
    <n v="1.47102"/>
    <n v="0"/>
    <n v="7.999999999998181"/>
    <n v="0.55000000000000004"/>
    <d v="1899-12-30T00:54:00"/>
    <n v="0.55000000000000004"/>
    <n v="0"/>
  </r>
  <r>
    <x v="1946"/>
    <n v="1.47174"/>
    <n v="0"/>
    <n v="8"/>
    <n v="0.56000000000000005"/>
    <d v="1899-12-30T00:56:00"/>
    <n v="0.56000000000000005"/>
    <n v="0"/>
  </r>
  <r>
    <x v="1947"/>
    <n v="1.4706300000000001"/>
    <n v="15.099999999998545"/>
    <n v="15.600000000000364"/>
    <n v="1.03"/>
    <d v="1899-12-30T05:15:00"/>
    <n v="0"/>
    <n v="1.03"/>
  </r>
  <r>
    <x v="1948"/>
    <n v="1.47481"/>
    <n v="0"/>
    <n v="8"/>
    <n v="0.55000000000000004"/>
    <d v="1899-12-30T00:47:00"/>
    <n v="0"/>
    <n v="0.55000000000000004"/>
  </r>
  <r>
    <x v="1949"/>
    <n v="1.4725900000000001"/>
    <n v="15"/>
    <n v="15.499999999998181"/>
    <n v="1.0900000000000001"/>
    <d v="1899-12-30T02:37:00"/>
    <n v="1.0900000000000001"/>
    <n v="0"/>
  </r>
  <r>
    <x v="1950"/>
    <n v="1.4668699999999999"/>
    <n v="0"/>
    <n v="7.999999999998181"/>
    <n v="0.55000000000000004"/>
    <d v="1899-12-30T01:43:00"/>
    <n v="0"/>
    <n v="0.55000000000000004"/>
  </r>
  <r>
    <x v="1951"/>
    <n v="1.46004"/>
    <n v="116.80000000000291"/>
    <n v="64.900000000001455"/>
    <n v="3.83"/>
    <d v="1899-12-31T01:49:00"/>
    <n v="0"/>
    <n v="3.83"/>
  </r>
  <r>
    <x v="1952"/>
    <n v="1.45882"/>
    <n v="85.700000000000728"/>
    <n v="50.699999999998909"/>
    <n v="4.1400000000000006"/>
    <d v="1899-12-30T13:49:00"/>
    <n v="4.1400000000000006"/>
    <n v="0"/>
  </r>
  <r>
    <x v="1953"/>
    <n v="1.45966"/>
    <n v="0"/>
    <n v="8"/>
    <n v="0.55000000000000004"/>
    <d v="1899-12-30T01:05:00"/>
    <n v="0"/>
    <n v="0.55000000000000004"/>
  </r>
  <r>
    <x v="1954"/>
    <n v="1.45991"/>
    <n v="15.200000000000728"/>
    <n v="15.600000000000364"/>
    <n v="1.1200000000000001"/>
    <d v="1899-12-30T04:08:00"/>
    <n v="1.1200000000000001"/>
    <n v="0"/>
  </r>
  <r>
    <x v="1955"/>
    <n v="1.44069"/>
    <n v="0"/>
    <n v="8"/>
    <n v="0.55000000000000004"/>
    <d v="1899-12-30T00:59:00"/>
    <n v="0"/>
    <n v="0.55000000000000004"/>
  </r>
  <r>
    <x v="1956"/>
    <n v="1.4419500000000001"/>
    <n v="0"/>
    <n v="8"/>
    <n v="0.55000000000000004"/>
    <d v="1899-12-30T00:42:00"/>
    <n v="0"/>
    <n v="0.55000000000000004"/>
  </r>
  <r>
    <x v="1957"/>
    <n v="1.4213"/>
    <n v="0"/>
    <n v="8"/>
    <n v="0.56000000000000005"/>
    <d v="1899-12-30T00:08:00"/>
    <n v="0.56000000000000005"/>
    <n v="0"/>
  </r>
  <r>
    <x v="1958"/>
    <n v="1.43215"/>
    <n v="0"/>
    <n v="8"/>
    <n v="0.55000000000000004"/>
    <d v="1899-12-30T01:57:00"/>
    <n v="0.55000000000000004"/>
    <n v="0"/>
  </r>
  <r>
    <x v="1959"/>
    <n v="1.43011"/>
    <n v="0"/>
    <n v="8"/>
    <n v="0.55000000000000004"/>
    <d v="1899-12-30T00:13:00"/>
    <n v="0"/>
    <n v="0.55000000000000004"/>
  </r>
  <r>
    <x v="1960"/>
    <n v="1.43065"/>
    <n v="15.5"/>
    <n v="15.799999999999272"/>
    <n v="0.92999999999999994"/>
    <d v="1899-12-30T02:27:00"/>
    <n v="0"/>
    <n v="0.92999999999999994"/>
  </r>
  <r>
    <x v="1961"/>
    <n v="1.4265600000000001"/>
    <n v="0"/>
    <n v="8"/>
    <n v="0.55000000000000004"/>
    <d v="1899-12-30T01:29:00"/>
    <n v="0.55000000000000004"/>
    <n v="0"/>
  </r>
  <r>
    <x v="1962"/>
    <n v="1.42719"/>
    <n v="0"/>
    <n v="8"/>
    <n v="0.27"/>
    <d v="1899-12-30T01:29:00"/>
    <n v="0"/>
    <n v="0.27"/>
  </r>
  <r>
    <x v="1963"/>
    <n v="1.4359900000000001"/>
    <n v="15"/>
    <n v="15.499999999998181"/>
    <n v="1.1000000000000001"/>
    <d v="1899-12-30T01:55:00"/>
    <n v="1.1000000000000001"/>
    <n v="0"/>
  </r>
  <r>
    <x v="1964"/>
    <n v="1.44655"/>
    <n v="0"/>
    <n v="8"/>
    <n v="0.55000000000000004"/>
    <d v="1899-12-30T00:02:00"/>
    <n v="0"/>
    <n v="0.55000000000000004"/>
  </r>
  <r>
    <x v="1965"/>
    <n v="1.4461999999999999"/>
    <n v="0"/>
    <n v="8"/>
    <n v="0.55000000000000004"/>
    <d v="1899-12-30T00:29:00"/>
    <n v="0"/>
    <n v="0.55000000000000004"/>
  </r>
  <r>
    <x v="1966"/>
    <n v="1.4418500000000001"/>
    <n v="0"/>
    <n v="8"/>
    <n v="0.55000000000000004"/>
    <d v="1899-12-30T01:46:00"/>
    <n v="0.55000000000000004"/>
    <n v="0"/>
  </r>
  <r>
    <x v="1967"/>
    <n v="1.44278"/>
    <n v="0"/>
    <n v="8.000000000001819"/>
    <n v="0.56000000000000005"/>
    <d v="1899-12-30T00:54:00"/>
    <n v="0.56000000000000005"/>
    <n v="0"/>
  </r>
  <r>
    <x v="1968"/>
    <n v="1.44234"/>
    <n v="0"/>
    <n v="8"/>
    <n v="0.55000000000000004"/>
    <d v="1899-12-30T00:25:00"/>
    <n v="0"/>
    <n v="0.55000000000000004"/>
  </r>
  <r>
    <x v="1969"/>
    <n v="1.44702"/>
    <n v="53.999999999998181"/>
    <n v="37.899999999999636"/>
    <n v="2.4699999999999998"/>
    <d v="1899-12-30T11:41:00"/>
    <n v="2.4699999999999998"/>
    <n v="0"/>
  </r>
  <r>
    <x v="1970"/>
    <n v="1.4488099999999999"/>
    <n v="0"/>
    <n v="8.000000000001819"/>
    <n v="0.55000000000000004"/>
    <d v="1899-12-30T01:50:00"/>
    <n v="0.55000000000000004"/>
    <n v="0"/>
  </r>
  <r>
    <x v="1971"/>
    <n v="1.4449099999999999"/>
    <n v="15.600000000000364"/>
    <n v="15.799999999999272"/>
    <n v="1.1000000000000001"/>
    <d v="1899-12-30T01:33:00"/>
    <n v="0"/>
    <n v="1.1000000000000001"/>
  </r>
  <r>
    <x v="1972"/>
    <n v="1.4494499999999999"/>
    <n v="0"/>
    <n v="8.000000000001819"/>
    <n v="0.56000000000000005"/>
    <d v="1899-12-30T02:07:00"/>
    <n v="0.56000000000000005"/>
    <n v="0"/>
  </r>
  <r>
    <x v="1973"/>
    <n v="1.4455100000000001"/>
    <n v="0"/>
    <n v="8"/>
    <n v="0.56000000000000005"/>
    <d v="1899-12-30T00:18:00"/>
    <n v="0.56000000000000005"/>
    <n v="0"/>
  </r>
  <r>
    <x v="1974"/>
    <n v="1.4449099999999999"/>
    <n v="0"/>
    <n v="8.000000000001819"/>
    <n v="0.55000000000000004"/>
    <d v="1899-12-30T00:09:00"/>
    <n v="0.55000000000000004"/>
    <n v="0"/>
  </r>
  <r>
    <x v="1975"/>
    <n v="1.44587"/>
    <n v="0"/>
    <n v="8"/>
    <n v="0.56000000000000005"/>
    <d v="1899-12-30T00:08:00"/>
    <n v="0"/>
    <n v="0.56000000000000005"/>
  </r>
  <r>
    <x v="1976"/>
    <n v="1.4307799999999999"/>
    <n v="30.600000000000364"/>
    <n v="23.299999999999272"/>
    <n v="1.3800000000000001"/>
    <d v="1899-12-30T03:27:00"/>
    <n v="0"/>
    <n v="1.3800000000000001"/>
  </r>
  <r>
    <x v="1977"/>
    <n v="1.43174"/>
    <n v="30.199999999998909"/>
    <n v="23.100000000000364"/>
    <n v="1.6400000000000001"/>
    <d v="1899-12-30T16:36:00"/>
    <n v="1.6400000000000001"/>
    <n v="0"/>
  </r>
  <r>
    <x v="1978"/>
    <n v="1.4205300000000001"/>
    <n v="30.700000000002547"/>
    <n v="23.30000000000291"/>
    <n v="1.6600000000000001"/>
    <d v="1899-12-30T01:35:00"/>
    <n v="0"/>
    <n v="1.6600000000000001"/>
  </r>
  <r>
    <x v="1979"/>
    <n v="1.42181"/>
    <n v="0"/>
    <n v="7.999999999998181"/>
    <n v="0.55000000000000004"/>
    <d v="1899-12-30T00:00:00"/>
    <n v="0.55000000000000004"/>
    <n v="0"/>
  </r>
  <r>
    <x v="1979"/>
    <n v="1.42056"/>
    <n v="0"/>
    <n v="8"/>
    <n v="0.56000000000000005"/>
    <d v="1899-12-30T00:00:00"/>
    <n v="0.56000000000000005"/>
    <n v="0"/>
  </r>
  <r>
    <x v="1980"/>
    <n v="1.4216500000000001"/>
    <n v="55.600000000000364"/>
    <n v="38.300000000001091"/>
    <n v="2.4700000000000002"/>
    <d v="1899-12-30T01:14:00"/>
    <n v="2.4700000000000002"/>
    <n v="0"/>
  </r>
  <r>
    <x v="1981"/>
    <n v="1.43068"/>
    <n v="0"/>
    <n v="7.999999999998181"/>
    <n v="0.55000000000000004"/>
    <d v="1899-12-30T00:04:00"/>
    <n v="0"/>
    <n v="0.55000000000000004"/>
  </r>
  <r>
    <x v="1982"/>
    <n v="1.42937"/>
    <n v="15.099999999998545"/>
    <n v="15.600000000000364"/>
    <n v="1.1000000000000001"/>
    <d v="1899-12-30T00:08:00"/>
    <n v="0"/>
    <n v="1.1000000000000001"/>
  </r>
  <r>
    <x v="1983"/>
    <n v="1.42903"/>
    <n v="0"/>
    <n v="8"/>
    <n v="0.55000000000000004"/>
    <d v="1899-12-30T00:04:00"/>
    <n v="0"/>
    <n v="0.55000000000000004"/>
  </r>
  <r>
    <x v="1984"/>
    <n v="1.42709"/>
    <n v="31.199999999998909"/>
    <n v="23.399999999999636"/>
    <n v="1.6400000000000001"/>
    <d v="1899-12-30T01:11:00"/>
    <n v="0"/>
    <n v="1.6400000000000001"/>
  </r>
  <r>
    <x v="1985"/>
    <n v="1.42778"/>
    <n v="0"/>
    <n v="7.999999999998181"/>
    <n v="0.56000000000000005"/>
    <d v="1899-12-30T00:23:00"/>
    <n v="0.56000000000000005"/>
    <n v="0"/>
  </r>
  <r>
    <x v="1986"/>
    <n v="1.4302900000000001"/>
    <n v="15.199999999998909"/>
    <n v="15.599999999998545"/>
    <n v="1.1200000000000001"/>
    <d v="1899-12-30T02:37:00"/>
    <n v="1.1200000000000001"/>
    <n v="0"/>
  </r>
  <r>
    <x v="1987"/>
    <n v="1.43133"/>
    <n v="0"/>
    <n v="7.999999999998181"/>
    <n v="0.56000000000000005"/>
    <d v="1899-12-30T00:36:00"/>
    <n v="0"/>
    <n v="0.56000000000000005"/>
  </r>
  <r>
    <x v="1988"/>
    <n v="1.4343699999999999"/>
    <n v="91.999999999998181"/>
    <n v="54.600000000000364"/>
    <n v="4.1100000000000003"/>
    <d v="1899-12-30T03:38:00"/>
    <n v="4.1100000000000003"/>
    <n v="0"/>
  </r>
  <r>
    <x v="1989"/>
    <n v="1.4377599999999999"/>
    <n v="15.299999999999272"/>
    <n v="15.600000000000364"/>
    <n v="1.0900000000000001"/>
    <d v="1899-12-30T01:24:00"/>
    <n v="1.0900000000000001"/>
    <n v="0"/>
  </r>
  <r>
    <x v="1990"/>
    <n v="1.4333800000000001"/>
    <n v="0"/>
    <n v="8.000000000001819"/>
    <n v="0.55000000000000004"/>
    <d v="1899-12-30T00:22:00"/>
    <n v="0"/>
    <n v="0.55000000000000004"/>
  </r>
  <r>
    <x v="1991"/>
    <n v="1.42316"/>
    <n v="15"/>
    <n v="15.5"/>
    <n v="1.0900000000000001"/>
    <d v="1899-12-30T02:02:00"/>
    <n v="0"/>
    <n v="1.0900000000000001"/>
  </r>
  <r>
    <x v="1992"/>
    <n v="1.4210499999999999"/>
    <n v="15.100000000000364"/>
    <n v="15.600000000000364"/>
    <n v="1.1200000000000001"/>
    <d v="1899-12-30T01:18:00"/>
    <n v="0"/>
    <n v="1.1200000000000001"/>
  </r>
  <r>
    <x v="1993"/>
    <n v="1.42055"/>
    <n v="15.000000000001819"/>
    <n v="15.5"/>
    <n v="0.90999999999999992"/>
    <d v="1899-12-30T04:00:00"/>
    <n v="0"/>
    <n v="0.90999999999999992"/>
  </r>
  <r>
    <x v="1994"/>
    <n v="1.4198900000000001"/>
    <n v="0"/>
    <n v="7.999999999998181"/>
    <n v="0.55000000000000004"/>
    <d v="1899-12-30T00:37:00"/>
    <n v="0.55000000000000004"/>
    <n v="0"/>
  </r>
  <r>
    <x v="1995"/>
    <n v="1.4277"/>
    <n v="0"/>
    <n v="8"/>
    <n v="0.55000000000000004"/>
    <d v="1899-12-30T00:53:00"/>
    <n v="0"/>
    <n v="0.55000000000000004"/>
  </r>
  <r>
    <x v="1996"/>
    <n v="1.42805"/>
    <n v="0"/>
    <n v="8.000000000001819"/>
    <n v="0.56000000000000005"/>
    <d v="1899-12-30T00:01:00"/>
    <n v="0"/>
    <n v="0.56000000000000005"/>
  </r>
  <r>
    <x v="1997"/>
    <n v="1.42822"/>
    <n v="0"/>
    <n v="7.999999999998181"/>
    <n v="0.56000000000000005"/>
    <d v="1899-12-30T01:21:00"/>
    <n v="0.56000000000000005"/>
    <n v="0"/>
  </r>
  <r>
    <x v="1998"/>
    <n v="1.43573"/>
    <n v="0"/>
    <n v="8.000000000001819"/>
    <n v="0.55000000000000004"/>
    <d v="1899-12-30T00:03:00"/>
    <n v="0.55000000000000004"/>
    <n v="0"/>
  </r>
  <r>
    <x v="1999"/>
    <n v="1.4336199999999999"/>
    <n v="0"/>
    <n v="8.000000000001819"/>
    <n v="0.55000000000000004"/>
    <d v="1899-12-30T00:14:00"/>
    <n v="0.55000000000000004"/>
    <n v="0"/>
  </r>
  <r>
    <x v="2000"/>
    <n v="1.4430700000000001"/>
    <n v="0"/>
    <n v="8"/>
    <n v="0.55000000000000004"/>
    <d v="1899-12-30T01:00:00"/>
    <n v="0.55000000000000004"/>
    <n v="0"/>
  </r>
  <r>
    <x v="2001"/>
    <n v="1.44539"/>
    <n v="0"/>
    <n v="8.000000000001819"/>
    <n v="0.55000000000000004"/>
    <d v="1899-12-30T00:15:00"/>
    <n v="0.55000000000000004"/>
    <n v="0"/>
  </r>
  <r>
    <x v="2002"/>
    <n v="1.44197"/>
    <n v="0"/>
    <n v="8.000000000001819"/>
    <n v="0.56000000000000005"/>
    <d v="1899-12-30T01:59:00"/>
    <n v="0.56000000000000005"/>
    <n v="0"/>
  </r>
  <r>
    <x v="2003"/>
    <n v="1.4321900000000001"/>
    <n v="85.699999999998909"/>
    <n v="50.300000000001091"/>
    <n v="4.0700000000000012"/>
    <d v="1899-12-30T15:32:00"/>
    <n v="0"/>
    <n v="4.0700000000000012"/>
  </r>
  <r>
    <x v="2004"/>
    <n v="1.42876"/>
    <n v="0"/>
    <n v="8.000000000001819"/>
    <n v="0.55000000000000004"/>
    <d v="1899-12-30T00:40:00"/>
    <n v="0"/>
    <n v="0.55000000000000004"/>
  </r>
  <r>
    <x v="2005"/>
    <n v="1.4283999999999999"/>
    <n v="0"/>
    <n v="8.000000000001819"/>
    <n v="0.55000000000000004"/>
    <d v="1899-12-30T02:06:00"/>
    <n v="0.55000000000000004"/>
    <n v="0"/>
  </r>
  <r>
    <x v="2006"/>
    <n v="1.42533"/>
    <n v="0"/>
    <n v="7.999999999998181"/>
    <n v="0.56000000000000005"/>
    <d v="1899-12-30T00:16:00"/>
    <n v="0"/>
    <n v="0.56000000000000005"/>
  </r>
  <r>
    <x v="2007"/>
    <n v="1.4235800000000001"/>
    <n v="54.000000000001819"/>
    <n v="38.100000000002183"/>
    <n v="2.39"/>
    <d v="1899-12-30T13:39:00"/>
    <n v="0"/>
    <n v="2.39"/>
  </r>
  <r>
    <x v="2008"/>
    <n v="1.4242600000000001"/>
    <n v="0"/>
    <n v="8"/>
    <n v="0.55000000000000004"/>
    <d v="1899-12-30T00:26:00"/>
    <n v="0.55000000000000004"/>
    <n v="0"/>
  </r>
  <r>
    <x v="2009"/>
    <n v="1.4246000000000001"/>
    <n v="0"/>
    <n v="8"/>
    <n v="0.55000000000000004"/>
    <d v="1899-12-30T00:17:00"/>
    <n v="0.55000000000000004"/>
    <n v="0"/>
  </r>
  <r>
    <x v="2010"/>
    <n v="1.4245699999999999"/>
    <n v="15.200000000000728"/>
    <n v="15.599999999998545"/>
    <n v="1.1100000000000001"/>
    <d v="1899-12-30T00:34:00"/>
    <n v="0"/>
    <n v="1.1100000000000001"/>
  </r>
  <r>
    <x v="2011"/>
    <n v="1.4241900000000001"/>
    <n v="15"/>
    <n v="15.500000000001819"/>
    <n v="1.0900000000000001"/>
    <d v="1899-12-30T01:00:00"/>
    <n v="0"/>
    <n v="1.0900000000000001"/>
  </r>
  <r>
    <x v="2012"/>
    <n v="1.42557"/>
    <n v="0"/>
    <n v="8"/>
    <n v="0.56000000000000005"/>
    <d v="1899-12-30T00:56:00"/>
    <n v="0"/>
    <n v="0.56000000000000005"/>
  </r>
  <r>
    <x v="2013"/>
    <n v="1.4173500000000001"/>
    <n v="15.399999999997817"/>
    <n v="15.69999999999709"/>
    <n v="1.1200000000000001"/>
    <d v="1899-12-30T02:52:00"/>
    <n v="1.1200000000000001"/>
    <n v="0"/>
  </r>
  <r>
    <x v="2014"/>
    <n v="1.41744"/>
    <n v="15.699999999998909"/>
    <n v="15.899999999999636"/>
    <n v="1.1100000000000001"/>
    <d v="1899-12-30T04:21:00"/>
    <n v="0"/>
    <n v="1.1100000000000001"/>
  </r>
  <r>
    <x v="2015"/>
    <n v="1.4332"/>
    <n v="15.199999999998909"/>
    <n v="15.600000000000364"/>
    <n v="1.1900000000000002"/>
    <d v="1899-12-30T03:53:00"/>
    <n v="1.1900000000000002"/>
    <n v="0"/>
  </r>
  <r>
    <x v="2016"/>
    <n v="1.4339999999999999"/>
    <n v="0"/>
    <n v="8"/>
    <n v="0.55000000000000004"/>
    <d v="1899-12-30T00:35:00"/>
    <n v="0"/>
    <n v="0.55000000000000004"/>
  </r>
  <r>
    <x v="2017"/>
    <n v="1.4359900000000001"/>
    <n v="0"/>
    <n v="7.999999999998181"/>
    <n v="0.55000000000000004"/>
    <d v="1899-12-30T00:46:00"/>
    <n v="0.55000000000000004"/>
    <n v="0"/>
  </r>
  <r>
    <x v="2018"/>
    <n v="1.43662"/>
    <n v="0"/>
    <n v="7.999999999998181"/>
    <n v="0.56000000000000005"/>
    <d v="1899-12-30T02:18:00"/>
    <n v="0.56000000000000005"/>
    <n v="0"/>
  </r>
  <r>
    <x v="2019"/>
    <n v="1.4373"/>
    <n v="15.5"/>
    <n v="15.799999999999272"/>
    <n v="1.1100000000000001"/>
    <d v="1899-12-30T02:33:00"/>
    <n v="0"/>
    <n v="1.1100000000000001"/>
  </r>
  <r>
    <x v="2020"/>
    <n v="1.4262600000000001"/>
    <n v="110.10000000000036"/>
    <n v="59.299999999999272"/>
    <n v="3.25"/>
    <d v="1899-12-30T01:34:00"/>
    <n v="0"/>
    <n v="3.25"/>
  </r>
  <r>
    <x v="2020"/>
    <n v="1.42628"/>
    <n v="0"/>
    <n v="-4.9000000000014552"/>
    <n v="-0.34"/>
    <d v="1899-12-30T00:00:00"/>
    <n v="0"/>
    <n v="-0.34"/>
  </r>
  <r>
    <x v="2021"/>
    <n v="1.41893"/>
    <n v="0"/>
    <n v="8.000000000001819"/>
    <n v="0.55000000000000004"/>
    <d v="1899-12-30T00:03:00"/>
    <n v="0"/>
    <n v="0.55000000000000004"/>
  </r>
  <r>
    <x v="2022"/>
    <n v="1.4399299999999999"/>
    <n v="0"/>
    <n v="8.000000000001819"/>
    <n v="0.56000000000000005"/>
    <d v="1899-12-30T03:22:00"/>
    <n v="0.56000000000000005"/>
    <n v="0"/>
  </r>
  <r>
    <x v="2023"/>
    <n v="1.44045"/>
    <n v="0"/>
    <n v="7.999999999998181"/>
    <n v="0.55000000000000004"/>
    <d v="1899-12-30T00:09:00"/>
    <n v="0"/>
    <n v="0.55000000000000004"/>
  </r>
  <r>
    <x v="2024"/>
    <n v="1.44035"/>
    <n v="15.5"/>
    <n v="15.799999999999272"/>
    <n v="1.1000000000000001"/>
    <d v="1899-12-30T01:44:00"/>
    <n v="0"/>
    <n v="1.1000000000000001"/>
  </r>
  <r>
    <x v="2025"/>
    <n v="1.43597"/>
    <n v="0"/>
    <n v="7.999999999998181"/>
    <n v="0.55000000000000004"/>
    <d v="1899-12-30T00:52:00"/>
    <n v="0"/>
    <n v="0.55000000000000004"/>
  </r>
  <r>
    <x v="2026"/>
    <n v="1.4386099999999999"/>
    <n v="0"/>
    <n v="8.000000000001819"/>
    <n v="0.55000000000000004"/>
    <d v="1899-12-30T00:31:00"/>
    <n v="0.55000000000000004"/>
    <n v="0"/>
  </r>
  <r>
    <x v="2027"/>
    <n v="1.4378599999999999"/>
    <n v="0"/>
    <n v="8.000000000001819"/>
    <n v="0.55000000000000004"/>
    <d v="1899-12-30T00:11:00"/>
    <n v="0.55000000000000004"/>
    <n v="0"/>
  </r>
  <r>
    <x v="2028"/>
    <n v="1.43767"/>
    <n v="0"/>
    <n v="8"/>
    <n v="0.55000000000000004"/>
    <d v="1899-12-30T00:19:00"/>
    <n v="0"/>
    <n v="0.55000000000000004"/>
  </r>
  <r>
    <x v="2029"/>
    <n v="1.4230700000000001"/>
    <n v="0"/>
    <n v="8.000000000001819"/>
    <n v="0.55000000000000004"/>
    <d v="1899-12-30T00:09:00"/>
    <n v="0"/>
    <n v="0.55000000000000004"/>
  </r>
  <r>
    <x v="2030"/>
    <n v="1.42381"/>
    <n v="0"/>
    <n v="8"/>
    <n v="0.55000000000000004"/>
    <d v="1899-12-30T00:40:00"/>
    <n v="0"/>
    <n v="0.55000000000000004"/>
  </r>
  <r>
    <x v="2031"/>
    <n v="1.4172899999999999"/>
    <n v="0"/>
    <n v="8.000000000001819"/>
    <n v="0.56000000000000005"/>
    <d v="1899-12-30T00:12:00"/>
    <n v="0.56000000000000005"/>
    <n v="0"/>
  </r>
  <r>
    <x v="2032"/>
    <n v="1.41649"/>
    <n v="0"/>
    <n v="8"/>
    <n v="0.55000000000000004"/>
    <d v="1899-12-30T00:16:00"/>
    <n v="0.55000000000000004"/>
    <n v="0"/>
  </r>
  <r>
    <x v="2033"/>
    <n v="1.41628"/>
    <n v="0"/>
    <n v="7.999999999998181"/>
    <n v="0.55000000000000004"/>
    <d v="1899-12-30T00:03:00"/>
    <n v="0"/>
    <n v="0.55000000000000004"/>
  </r>
  <r>
    <x v="2034"/>
    <n v="1.4155599999999999"/>
    <n v="15.100000000000364"/>
    <n v="15.599999999998545"/>
    <n v="1.1000000000000001"/>
    <d v="1899-12-30T02:13:00"/>
    <n v="0"/>
    <n v="1.1000000000000001"/>
  </r>
  <r>
    <x v="2035"/>
    <n v="1.41886"/>
    <n v="0"/>
    <n v="7.999999999998181"/>
    <n v="0.55000000000000004"/>
    <d v="1899-12-30T02:54:00"/>
    <n v="0.55000000000000004"/>
    <n v="0"/>
  </r>
  <r>
    <x v="2036"/>
    <n v="1.41974"/>
    <n v="0"/>
    <n v="7.999999999998181"/>
    <n v="0.55000000000000004"/>
    <d v="1899-12-30T01:01:00"/>
    <n v="0"/>
    <n v="0.55000000000000004"/>
  </r>
  <r>
    <x v="2037"/>
    <n v="1.4190700000000001"/>
    <n v="30.000000000001819"/>
    <n v="23"/>
    <n v="1.6500000000000001"/>
    <d v="1899-12-30T08:21:00"/>
    <n v="1.6500000000000001"/>
    <n v="0"/>
  </r>
  <r>
    <x v="2038"/>
    <n v="1.41648"/>
    <n v="0"/>
    <n v="8.000000000001819"/>
    <n v="0.55000000000000004"/>
    <d v="1899-12-30T00:00:00"/>
    <n v="0.55000000000000004"/>
    <n v="0"/>
  </r>
  <r>
    <x v="2039"/>
    <n v="1.4180200000000001"/>
    <n v="54.299999999997453"/>
    <n v="38.099999999998545"/>
    <n v="2.66"/>
    <d v="1899-12-30T04:58:00"/>
    <n v="2.66"/>
    <n v="0"/>
  </r>
  <r>
    <x v="2040"/>
    <n v="1.41832"/>
    <n v="15.299999999999272"/>
    <n v="15.700000000000728"/>
    <n v="1.1000000000000001"/>
    <d v="1899-12-30T01:56:00"/>
    <n v="0"/>
    <n v="1.1000000000000001"/>
  </r>
  <r>
    <x v="2041"/>
    <n v="1.41686"/>
    <n v="0"/>
    <n v="8"/>
    <n v="0.55000000000000004"/>
    <d v="1899-12-30T00:15:00"/>
    <n v="0"/>
    <n v="0.55000000000000004"/>
  </r>
  <r>
    <x v="2042"/>
    <n v="1.4171499999999999"/>
    <n v="0"/>
    <n v="8"/>
    <n v="0.47"/>
    <d v="1899-12-30T02:41:00"/>
    <n v="0"/>
    <n v="0.47"/>
  </r>
  <r>
    <x v="2043"/>
    <n v="1.41598"/>
    <n v="0"/>
    <n v="7.999999999998181"/>
    <n v="0.55000000000000004"/>
    <d v="1899-12-30T00:16:00"/>
    <n v="0"/>
    <n v="0.55000000000000004"/>
  </r>
  <r>
    <x v="2044"/>
    <n v="1.4094"/>
    <n v="0"/>
    <n v="7.999999999998181"/>
    <n v="0.56000000000000005"/>
    <d v="1899-12-30T04:09:00"/>
    <n v="0.56000000000000005"/>
    <n v="0"/>
  </r>
  <r>
    <x v="2045"/>
    <n v="1.41547"/>
    <n v="0"/>
    <n v="7.999999999998181"/>
    <n v="0.55000000000000004"/>
    <d v="1899-12-30T01:59:00"/>
    <n v="0.55000000000000004"/>
    <n v="0"/>
  </r>
  <r>
    <x v="2046"/>
    <n v="1.4194"/>
    <n v="0"/>
    <n v="8"/>
    <n v="0.56000000000000005"/>
    <d v="1899-12-30T00:59:00"/>
    <n v="0"/>
    <n v="0.56000000000000005"/>
  </r>
  <r>
    <x v="2047"/>
    <n v="1.41621"/>
    <n v="0"/>
    <n v="8"/>
    <n v="0.55000000000000004"/>
    <d v="1899-12-30T00:13:00"/>
    <n v="0"/>
    <n v="0.55000000000000004"/>
  </r>
  <r>
    <x v="2048"/>
    <n v="1.4156500000000001"/>
    <n v="0"/>
    <n v="8"/>
    <n v="0.55000000000000004"/>
    <d v="1899-12-30T00:58:00"/>
    <n v="0"/>
    <n v="0.55000000000000004"/>
  </r>
  <r>
    <x v="2049"/>
    <n v="1.41503"/>
    <n v="0"/>
    <n v="8"/>
    <n v="0.55000000000000004"/>
    <d v="1899-12-30T00:19:00"/>
    <n v="0.55000000000000004"/>
    <n v="0"/>
  </r>
  <r>
    <x v="2050"/>
    <n v="1.4144600000000001"/>
    <n v="0"/>
    <n v="8"/>
    <n v="0.55000000000000004"/>
    <d v="1899-12-30T00:16:00"/>
    <n v="0.55000000000000004"/>
    <n v="0"/>
  </r>
  <r>
    <x v="2051"/>
    <n v="1.42031"/>
    <n v="0"/>
    <n v="8"/>
    <n v="0.55000000000000004"/>
    <d v="1899-12-30T00:14:00"/>
    <n v="0"/>
    <n v="0.55000000000000004"/>
  </r>
  <r>
    <x v="2052"/>
    <n v="1.4203300000000001"/>
    <n v="15.199999999998909"/>
    <n v="15.600000000000364"/>
    <n v="0.53"/>
    <d v="1899-12-30T00:54:00"/>
    <n v="0"/>
    <n v="0.53"/>
  </r>
  <r>
    <x v="2053"/>
    <n v="1.4195199999999999"/>
    <n v="15.100000000002183"/>
    <n v="15.500000000001819"/>
    <n v="1.1000000000000001"/>
    <d v="1899-12-30T02:50:00"/>
    <n v="1.1000000000000001"/>
    <n v="0"/>
  </r>
  <r>
    <x v="2054"/>
    <n v="1.41754"/>
    <n v="0"/>
    <n v="7.999999999998181"/>
    <n v="0.55000000000000004"/>
    <d v="1899-12-30T00:45:00"/>
    <n v="0"/>
    <n v="0.55000000000000004"/>
  </r>
  <r>
    <x v="2055"/>
    <n v="1.41778"/>
    <n v="0"/>
    <n v="7.999999999998181"/>
    <n v="0.56000000000000005"/>
    <d v="1899-12-30T00:25:00"/>
    <n v="0.56000000000000005"/>
    <n v="0"/>
  </r>
  <r>
    <x v="2056"/>
    <n v="1.41811"/>
    <n v="0"/>
    <n v="8"/>
    <n v="0.55000000000000004"/>
    <d v="1899-12-30T00:28:00"/>
    <n v="0"/>
    <n v="0.55000000000000004"/>
  </r>
  <r>
    <x v="2057"/>
    <n v="1.4241200000000001"/>
    <n v="0"/>
    <n v="7.999999999998181"/>
    <n v="0.55000000000000004"/>
    <d v="1899-12-30T00:04:00"/>
    <n v="0.55000000000000004"/>
    <n v="0"/>
  </r>
  <r>
    <x v="2058"/>
    <n v="1.42367"/>
    <n v="0"/>
    <n v="7.999999999998181"/>
    <n v="0.55000000000000004"/>
    <d v="1899-12-30T00:25:00"/>
    <n v="0.55000000000000004"/>
    <n v="0"/>
  </r>
  <r>
    <x v="2059"/>
    <n v="1.42591"/>
    <n v="30.400000000001455"/>
    <n v="23.200000000000728"/>
    <n v="1.6400000000000001"/>
    <d v="1899-12-30T05:11:00"/>
    <n v="1.6400000000000001"/>
    <n v="0"/>
  </r>
  <r>
    <x v="2060"/>
    <n v="1.4208400000000001"/>
    <n v="0"/>
    <n v="8.000000000001819"/>
    <n v="0.55000000000000004"/>
    <d v="1899-12-30T00:21:00"/>
    <n v="0"/>
    <n v="0.55000000000000004"/>
  </r>
  <r>
    <x v="2061"/>
    <n v="1.4031199999999999"/>
    <n v="256.60000000000036"/>
    <n v="86.599999999998545"/>
    <n v="20.079999999999998"/>
    <d v="1900-01-04T07:00:00"/>
    <n v="0"/>
    <n v="20.079999999999998"/>
  </r>
  <r>
    <x v="2062"/>
    <n v="1.40425"/>
    <n v="0"/>
    <n v="8"/>
    <n v="0.55000000000000004"/>
    <d v="1899-12-30T00:36:00"/>
    <n v="0.55000000000000004"/>
    <n v="0"/>
  </r>
  <r>
    <x v="2063"/>
    <n v="1.39971"/>
    <n v="0"/>
    <n v="7.999999999998181"/>
    <n v="0.55000000000000004"/>
    <d v="1899-12-30T00:06:00"/>
    <n v="0.55000000000000004"/>
    <n v="0"/>
  </r>
  <r>
    <x v="2064"/>
    <n v="1.40167"/>
    <n v="30.300000000001091"/>
    <n v="23.200000000002547"/>
    <n v="1.6600000000000001"/>
    <d v="1899-12-30T04:43:00"/>
    <n v="1.6600000000000001"/>
    <n v="0"/>
  </r>
  <r>
    <x v="2065"/>
    <n v="1.3854200000000001"/>
    <n v="0"/>
    <n v="8"/>
    <n v="0.55000000000000004"/>
    <d v="1899-12-30T00:27:00"/>
    <n v="0.55000000000000004"/>
    <n v="0"/>
  </r>
  <r>
    <x v="2066"/>
    <n v="1.3852100000000001"/>
    <n v="0"/>
    <n v="8.000000000001819"/>
    <n v="0.55000000000000004"/>
    <d v="1899-12-30T00:36:00"/>
    <n v="0"/>
    <n v="0.55000000000000004"/>
  </r>
  <r>
    <x v="2067"/>
    <n v="1.3868199999999999"/>
    <n v="0"/>
    <n v="7.999999999998181"/>
    <n v="0.55000000000000004"/>
    <d v="1899-12-30T01:46:00"/>
    <n v="0"/>
    <n v="0.55000000000000004"/>
  </r>
  <r>
    <x v="2068"/>
    <n v="1.3863000000000001"/>
    <n v="0"/>
    <n v="8"/>
    <n v="0.55000000000000004"/>
    <d v="1899-12-30T00:05:00"/>
    <n v="0.55000000000000004"/>
    <n v="0"/>
  </r>
  <r>
    <x v="2069"/>
    <n v="1.3781600000000001"/>
    <n v="85.000000000001819"/>
    <n v="50.000000000001819"/>
    <n v="4.0100000000000007"/>
    <d v="1899-12-30T18:26:00"/>
    <n v="0"/>
    <n v="4.0100000000000007"/>
  </r>
  <r>
    <x v="2070"/>
    <n v="1.375"/>
    <n v="14.999999999998181"/>
    <n v="15.5"/>
    <n v="0.83000000000000007"/>
    <d v="1899-12-30T05:25:00"/>
    <n v="0"/>
    <n v="0.83000000000000007"/>
  </r>
  <r>
    <x v="2071"/>
    <n v="1.3858900000000001"/>
    <n v="15.299999999999272"/>
    <n v="15.599999999998545"/>
    <n v="1.1200000000000001"/>
    <d v="1899-12-30T05:48:00"/>
    <n v="1.1200000000000001"/>
    <n v="0"/>
  </r>
  <r>
    <x v="2072"/>
    <n v="1.38757"/>
    <n v="0"/>
    <n v="7.999999999998181"/>
    <n v="0.55000000000000004"/>
    <d v="1899-12-30T01:00:00"/>
    <n v="0"/>
    <n v="0.55000000000000004"/>
  </r>
  <r>
    <x v="2073"/>
    <n v="1.38445"/>
    <n v="15.100000000000364"/>
    <n v="15.600000000000364"/>
    <n v="1.03"/>
    <d v="1899-12-30T03:52:00"/>
    <n v="0"/>
    <n v="1.03"/>
  </r>
  <r>
    <x v="2074"/>
    <n v="1.38422"/>
    <n v="15.099999999998545"/>
    <n v="15.499999999998181"/>
    <n v="1.08"/>
    <d v="1899-12-30T01:58:00"/>
    <n v="1.08"/>
    <n v="0"/>
  </r>
  <r>
    <x v="2075"/>
    <n v="1.37347"/>
    <n v="0"/>
    <n v="7.999999999998181"/>
    <n v="0.46"/>
    <d v="1899-12-30T02:58:00"/>
    <n v="0"/>
    <n v="0.46"/>
  </r>
  <r>
    <x v="2076"/>
    <n v="1.3729899999999999"/>
    <n v="0"/>
    <n v="8.000000000001819"/>
    <n v="0.55000000000000004"/>
    <d v="1899-12-30T02:00:00"/>
    <n v="0.55000000000000004"/>
    <n v="0"/>
  </r>
  <r>
    <x v="2077"/>
    <n v="1.3712800000000001"/>
    <n v="0"/>
    <n v="8.000000000001819"/>
    <n v="0.55000000000000004"/>
    <d v="1899-12-30T00:54:00"/>
    <n v="0"/>
    <n v="0.55000000000000004"/>
  </r>
  <r>
    <x v="2078"/>
    <n v="1.3710199999999999"/>
    <n v="15.100000000002183"/>
    <n v="15.500000000001819"/>
    <n v="1.0900000000000001"/>
    <d v="1899-12-30T05:47:00"/>
    <n v="1.0900000000000001"/>
    <n v="0"/>
  </r>
  <r>
    <x v="2079"/>
    <n v="1.3767499999999999"/>
    <n v="0"/>
    <n v="8"/>
    <n v="0.55000000000000004"/>
    <d v="1899-12-30T00:38:00"/>
    <n v="0"/>
    <n v="0.55000000000000004"/>
  </r>
  <r>
    <x v="2080"/>
    <n v="1.37643"/>
    <n v="0"/>
    <n v="8.000000000001819"/>
    <n v="0.55000000000000004"/>
    <d v="1899-12-30T00:40:00"/>
    <n v="0"/>
    <n v="0.55000000000000004"/>
  </r>
  <r>
    <x v="2081"/>
    <n v="1.3760699999999999"/>
    <n v="16.400000000001455"/>
    <n v="16.200000000002547"/>
    <n v="1.1100000000000001"/>
    <d v="1899-12-30T00:53:00"/>
    <n v="1.1100000000000001"/>
    <n v="0"/>
  </r>
  <r>
    <x v="2082"/>
    <n v="1.37964"/>
    <n v="0"/>
    <n v="7.999999999998181"/>
    <n v="0.55000000000000004"/>
    <d v="1899-12-30T01:24:00"/>
    <n v="0"/>
    <n v="0.55000000000000004"/>
  </r>
  <r>
    <x v="2083"/>
    <n v="1.38151"/>
    <n v="0"/>
    <n v="7.999999999998181"/>
    <n v="0.55000000000000004"/>
    <d v="1899-12-30T00:56:00"/>
    <n v="0.55000000000000004"/>
    <n v="0"/>
  </r>
  <r>
    <x v="2084"/>
    <n v="1.3753899999999999"/>
    <n v="15.299999999999272"/>
    <n v="15.699999999998909"/>
    <n v="0.54"/>
    <d v="1899-12-30T04:23:00"/>
    <n v="0"/>
    <n v="0.54"/>
  </r>
  <r>
    <x v="2085"/>
    <n v="1.3882699999999999"/>
    <n v="0"/>
    <n v="8"/>
    <n v="0.55000000000000004"/>
    <d v="1899-12-30T00:43:00"/>
    <n v="0"/>
    <n v="0.55000000000000004"/>
  </r>
  <r>
    <x v="2086"/>
    <n v="1.3980300000000001"/>
    <n v="0"/>
    <n v="7.999999999998181"/>
    <n v="0.55000000000000004"/>
    <d v="1899-12-30T00:00:00"/>
    <n v="0.55000000000000004"/>
    <n v="0"/>
  </r>
  <r>
    <x v="2087"/>
    <n v="1.3984000000000001"/>
    <n v="30.19999999999709"/>
    <n v="23.099999999998545"/>
    <n v="1.6600000000000001"/>
    <d v="1899-12-30T07:20:00"/>
    <n v="1.6600000000000001"/>
    <n v="0"/>
  </r>
  <r>
    <x v="2088"/>
    <n v="1.3912599999999999"/>
    <n v="0"/>
    <n v="8.000000000001819"/>
    <n v="0.56000000000000005"/>
    <d v="1899-12-30T06:09:00"/>
    <n v="0.56000000000000005"/>
    <n v="0"/>
  </r>
  <r>
    <x v="2089"/>
    <n v="1.3994200000000001"/>
    <n v="15.299999999999272"/>
    <n v="15.599999999998545"/>
    <n v="1.1300000000000001"/>
    <d v="1899-12-30T05:24:00"/>
    <n v="1.1300000000000001"/>
    <n v="0"/>
  </r>
  <r>
    <x v="2090"/>
    <n v="1.4109"/>
    <n v="0"/>
    <n v="8"/>
    <n v="0.55000000000000004"/>
    <d v="1899-12-30T00:10:00"/>
    <n v="0.55000000000000004"/>
    <n v="0"/>
  </r>
  <r>
    <x v="2091"/>
    <n v="1.4109400000000001"/>
    <n v="0"/>
    <n v="7.999999999998181"/>
    <n v="0.55000000000000004"/>
    <d v="1899-12-30T00:06:00"/>
    <n v="0.55000000000000004"/>
    <n v="0"/>
  </r>
  <r>
    <x v="2092"/>
    <n v="1.41028"/>
    <n v="0"/>
    <n v="7.999999999998181"/>
    <n v="0.46"/>
    <d v="1899-12-30T03:19:00"/>
    <n v="0"/>
    <n v="0.46"/>
  </r>
  <r>
    <x v="2093"/>
    <n v="1.41675"/>
    <n v="0"/>
    <n v="8"/>
    <n v="0.56000000000000005"/>
    <d v="1899-12-30T00:31:00"/>
    <n v="0.56000000000000005"/>
    <n v="0"/>
  </r>
  <r>
    <x v="2094"/>
    <n v="1.41655"/>
    <n v="15.200000000000728"/>
    <n v="15.600000000000364"/>
    <n v="1.0900000000000001"/>
    <d v="1899-12-30T02:10:00"/>
    <n v="1.0900000000000001"/>
    <n v="0"/>
  </r>
  <r>
    <x v="2095"/>
    <n v="1.4081999999999999"/>
    <n v="31.200000000000728"/>
    <n v="23.800000000001091"/>
    <n v="1.66"/>
    <d v="1899-12-30T07:38:00"/>
    <n v="1.66"/>
    <n v="0"/>
  </r>
  <r>
    <x v="2096"/>
    <n v="1.3909199999999999"/>
    <n v="31.900000000001455"/>
    <n v="24.100000000000364"/>
    <n v="1.68"/>
    <d v="1899-12-30T01:01:00"/>
    <n v="0"/>
    <n v="1.68"/>
  </r>
  <r>
    <x v="2097"/>
    <n v="1.39253"/>
    <n v="0"/>
    <n v="8.000000000001819"/>
    <n v="0.56000000000000005"/>
    <d v="1899-12-30T00:25:00"/>
    <n v="0"/>
    <n v="0.56000000000000005"/>
  </r>
  <r>
    <x v="2098"/>
    <n v="1.39331"/>
    <n v="0"/>
    <n v="8"/>
    <n v="0.55000000000000004"/>
    <d v="1899-12-30T00:37:00"/>
    <n v="0.55000000000000004"/>
    <n v="0"/>
  </r>
  <r>
    <x v="2099"/>
    <n v="1.3928700000000001"/>
    <n v="0"/>
    <n v="7.999999999998181"/>
    <n v="0.55000000000000004"/>
    <d v="1899-12-30T00:13:00"/>
    <n v="0.55000000000000004"/>
    <n v="0"/>
  </r>
  <r>
    <x v="2100"/>
    <n v="1.4022600000000001"/>
    <n v="30.000000000001819"/>
    <n v="23"/>
    <n v="1.69"/>
    <d v="1899-12-30T07:36:00"/>
    <n v="1.69"/>
    <n v="0"/>
  </r>
  <r>
    <x v="2101"/>
    <n v="1.40279"/>
    <n v="0"/>
    <n v="7.999999999998181"/>
    <n v="0.55000000000000004"/>
    <d v="1899-12-30T00:08:00"/>
    <n v="0"/>
    <n v="0.55000000000000004"/>
  </r>
  <r>
    <x v="2102"/>
    <n v="1.38914"/>
    <n v="0"/>
    <n v="8"/>
    <n v="0.55000000000000004"/>
    <d v="1899-12-30T00:19:00"/>
    <n v="0"/>
    <n v="0.55000000000000004"/>
  </r>
  <r>
    <x v="2103"/>
    <n v="1.4065799999999999"/>
    <n v="84.799999999999272"/>
    <n v="50.100000000000364"/>
    <n v="4.160000000000001"/>
    <d v="1899-12-30T23:01:00"/>
    <n v="4.160000000000001"/>
    <n v="0"/>
  </r>
  <r>
    <x v="2104"/>
    <n v="1.41296"/>
    <n v="0"/>
    <n v="7.999999999998181"/>
    <n v="0.56000000000000005"/>
    <d v="1899-12-30T03:57:00"/>
    <n v="0.56000000000000005"/>
    <n v="0"/>
  </r>
  <r>
    <x v="2105"/>
    <n v="1.4132499999999999"/>
    <n v="30.299999999997453"/>
    <n v="23.099999999996726"/>
    <n v="1.5500000000000003"/>
    <d v="1899-12-30T05:15:00"/>
    <n v="0"/>
    <n v="1.5500000000000003"/>
  </r>
  <r>
    <x v="2106"/>
    <n v="1.4170799999999999"/>
    <n v="0"/>
    <n v="8.000000000001819"/>
    <n v="0.55000000000000004"/>
    <d v="1899-12-30T00:01:00"/>
    <n v="0.55000000000000004"/>
    <n v="0"/>
  </r>
  <r>
    <x v="2107"/>
    <n v="1.42188"/>
    <n v="118.90000000000146"/>
    <n v="65.5"/>
    <n v="6.15"/>
    <d v="1899-12-31T19:13:00"/>
    <n v="6.15"/>
    <n v="0"/>
  </r>
  <r>
    <x v="2108"/>
    <n v="1.42645"/>
    <n v="0"/>
    <n v="8"/>
    <n v="0.46"/>
    <d v="1899-12-30T02:17:00"/>
    <n v="0"/>
    <n v="0.46"/>
  </r>
  <r>
    <x v="2109"/>
    <n v="1.4151899999999999"/>
    <n v="15.000000000001819"/>
    <n v="15.5"/>
    <n v="1.1100000000000001"/>
    <d v="1899-12-30T00:27:00"/>
    <n v="0"/>
    <n v="1.1100000000000001"/>
  </r>
  <r>
    <x v="2110"/>
    <n v="1.4155599999999999"/>
    <n v="0"/>
    <n v="8.000000000001819"/>
    <n v="0.56000000000000005"/>
    <d v="1899-12-30T02:45:00"/>
    <n v="0.56000000000000005"/>
    <n v="0"/>
  </r>
  <r>
    <x v="2111"/>
    <n v="1.40225"/>
    <n v="0"/>
    <n v="8"/>
    <n v="0.55000000000000004"/>
    <d v="1899-12-30T00:35:00"/>
    <n v="0"/>
    <n v="0.55000000000000004"/>
  </r>
  <r>
    <x v="2112"/>
    <n v="1.40255"/>
    <n v="0"/>
    <n v="8.000000000001819"/>
    <n v="0.6"/>
    <d v="1899-12-30T04:39:00"/>
    <n v="0.6"/>
    <n v="0"/>
  </r>
  <r>
    <x v="2113"/>
    <n v="1.39618"/>
    <n v="0"/>
    <n v="7.999999999998181"/>
    <n v="0.55000000000000004"/>
    <d v="1899-12-30T00:58:00"/>
    <n v="0"/>
    <n v="0.55000000000000004"/>
  </r>
  <r>
    <x v="2114"/>
    <n v="1.39652"/>
    <n v="0"/>
    <n v="7.999999999998181"/>
    <n v="0.55000000000000004"/>
    <d v="1899-12-30T01:39:00"/>
    <n v="0.55000000000000004"/>
    <n v="0"/>
  </r>
  <r>
    <x v="2115"/>
    <n v="1.39802"/>
    <n v="0"/>
    <n v="8.000000000001819"/>
    <n v="0.55000000000000004"/>
    <d v="1899-12-30T00:14:00"/>
    <n v="0"/>
    <n v="0.55000000000000004"/>
  </r>
  <r>
    <x v="2116"/>
    <n v="1.3976200000000001"/>
    <n v="15.099999999998545"/>
    <n v="15.600000000000364"/>
    <n v="0.94"/>
    <d v="1899-12-30T03:32:00"/>
    <n v="0"/>
    <n v="0.94"/>
  </r>
  <r>
    <x v="2117"/>
    <n v="1.39733"/>
    <n v="15.199999999998909"/>
    <n v="15.600000000000364"/>
    <n v="1.1100000000000001"/>
    <d v="1899-12-30T02:44:00"/>
    <n v="1.1100000000000001"/>
    <n v="0"/>
  </r>
  <r>
    <x v="2118"/>
    <n v="1.4033199999999999"/>
    <n v="0"/>
    <n v="8.000000000001819"/>
    <n v="0.55000000000000004"/>
    <d v="1899-12-30T00:11:00"/>
    <n v="0.55000000000000004"/>
    <n v="0"/>
  </r>
  <r>
    <x v="2119"/>
    <n v="1.4033500000000001"/>
    <n v="0"/>
    <n v="8.000000000001819"/>
    <n v="0.56000000000000005"/>
    <d v="1899-12-30T02:32:00"/>
    <n v="0"/>
    <n v="0.56000000000000005"/>
  </r>
  <r>
    <x v="2120"/>
    <n v="1.4101699999999999"/>
    <n v="0"/>
    <n v="8.000000000001819"/>
    <n v="0.55000000000000004"/>
    <d v="1899-12-30T01:18:00"/>
    <n v="0.55000000000000004"/>
    <n v="0"/>
  </r>
  <r>
    <x v="2121"/>
    <n v="1.4100200000000001"/>
    <n v="84.699999999998909"/>
    <n v="49.999999999998181"/>
    <n v="4.25"/>
    <d v="1899-12-30T12:08:00"/>
    <n v="4.25"/>
    <n v="0"/>
  </r>
  <r>
    <x v="2122"/>
    <n v="1.41133"/>
    <n v="0"/>
    <n v="7.999999999998181"/>
    <n v="0.46"/>
    <d v="1899-12-30T02:29:00"/>
    <n v="0"/>
    <n v="0.46"/>
  </r>
  <r>
    <x v="2123"/>
    <n v="1.41317"/>
    <n v="53.300000000001091"/>
    <n v="37.700000000000728"/>
    <n v="2.4900000000000002"/>
    <d v="1899-12-30T05:22:00"/>
    <n v="2.4900000000000002"/>
    <n v="0"/>
  </r>
  <r>
    <x v="2124"/>
    <n v="1.41143"/>
    <n v="0"/>
    <n v="8.000000000001819"/>
    <n v="0.55000000000000004"/>
    <d v="1899-12-30T01:24:00"/>
    <n v="0.55000000000000004"/>
    <n v="0"/>
  </r>
  <r>
    <x v="2125"/>
    <n v="1.4117999999999999"/>
    <n v="30.199999999998909"/>
    <n v="23.100000000000364"/>
    <n v="1.6400000000000001"/>
    <d v="1899-12-30T04:04:00"/>
    <n v="0"/>
    <n v="1.6400000000000001"/>
  </r>
  <r>
    <x v="2126"/>
    <n v="1.4124099999999999"/>
    <n v="0"/>
    <n v="8.000000000001819"/>
    <n v="0.55000000000000004"/>
    <d v="1899-12-30T00:33:00"/>
    <n v="0.55000000000000004"/>
    <n v="0"/>
  </r>
  <r>
    <x v="2127"/>
    <n v="1.4123699999999999"/>
    <n v="0"/>
    <n v="7.999999999998181"/>
    <n v="0.55000000000000004"/>
    <d v="1899-12-30T01:25:00"/>
    <n v="0"/>
    <n v="0.55000000000000004"/>
  </r>
  <r>
    <x v="2128"/>
    <n v="1.41503"/>
    <n v="0"/>
    <n v="8"/>
    <n v="0.56000000000000005"/>
    <d v="1899-12-30T00:15:00"/>
    <n v="0.56000000000000005"/>
    <n v="0"/>
  </r>
  <r>
    <x v="2129"/>
    <n v="1.41499"/>
    <n v="0"/>
    <n v="7.999999999998181"/>
    <n v="0.55000000000000004"/>
    <d v="1899-12-30T00:10:00"/>
    <n v="0"/>
    <n v="0.55000000000000004"/>
  </r>
  <r>
    <x v="2130"/>
    <n v="1.4172"/>
    <n v="15.400000000001455"/>
    <n v="15.700000000000728"/>
    <n v="1.1800000000000002"/>
    <d v="1899-12-30T02:28:00"/>
    <n v="1.1800000000000002"/>
    <n v="0"/>
  </r>
  <r>
    <x v="2131"/>
    <n v="1.40829"/>
    <n v="157.5"/>
    <n v="76.700000000000728"/>
    <n v="6.0699999999999985"/>
    <d v="1900-01-02T04:39:00"/>
    <n v="0"/>
    <n v="6.0699999999999985"/>
  </r>
  <r>
    <x v="2132"/>
    <n v="1.40211"/>
    <n v="0"/>
    <n v="8"/>
    <n v="0.55000000000000004"/>
    <d v="1899-12-30T01:22:00"/>
    <n v="0.55000000000000004"/>
    <n v="0"/>
  </r>
  <r>
    <x v="2133"/>
    <n v="1.41953"/>
    <n v="15.199999999998909"/>
    <n v="15.600000000000364"/>
    <n v="1.1100000000000001"/>
    <d v="1899-12-30T05:25:00"/>
    <n v="1.1100000000000001"/>
    <n v="0"/>
  </r>
  <r>
    <x v="2134"/>
    <n v="1.42001"/>
    <n v="0"/>
    <n v="8"/>
    <n v="0.55000000000000004"/>
    <d v="1899-12-30T00:26:00"/>
    <n v="0"/>
    <n v="0.55000000000000004"/>
  </r>
  <r>
    <x v="2135"/>
    <n v="1.429"/>
    <n v="0"/>
    <n v="8"/>
    <n v="0.55000000000000004"/>
    <d v="1899-12-30T00:36:00"/>
    <n v="0.55000000000000004"/>
    <n v="0"/>
  </r>
  <r>
    <x v="2136"/>
    <n v="1.4234100000000001"/>
    <n v="0"/>
    <n v="8"/>
    <n v="0.56000000000000005"/>
    <d v="1899-12-30T02:39:00"/>
    <n v="0.56000000000000005"/>
    <n v="0"/>
  </r>
  <r>
    <x v="2137"/>
    <n v="1.4238599999999999"/>
    <n v="0"/>
    <n v="7.999999999998181"/>
    <n v="0.55000000000000004"/>
    <d v="1899-12-30T00:29:00"/>
    <n v="0"/>
    <n v="0.55000000000000004"/>
  </r>
  <r>
    <x v="2138"/>
    <n v="1.43296"/>
    <n v="216.59999999999854"/>
    <n v="90.099999999998545"/>
    <n v="6.0600000000000005"/>
    <d v="1899-12-30T06:20:00"/>
    <n v="6.0600000000000005"/>
    <n v="0"/>
  </r>
  <r>
    <x v="2139"/>
    <n v="1.45143"/>
    <n v="0"/>
    <n v="7.999999999998181"/>
    <n v="0.55000000000000004"/>
    <d v="1899-12-30T00:43:00"/>
    <n v="0"/>
    <n v="0.55000000000000004"/>
  </r>
  <r>
    <x v="2140"/>
    <n v="1.45059"/>
    <n v="0"/>
    <n v="8"/>
    <n v="0.55000000000000004"/>
    <d v="1899-12-30T00:30:00"/>
    <n v="0.55000000000000004"/>
    <n v="0"/>
  </r>
  <r>
    <x v="2141"/>
    <n v="1.45045"/>
    <n v="0"/>
    <n v="7.999999999998181"/>
    <n v="0.55000000000000004"/>
    <d v="1899-12-30T01:45:00"/>
    <n v="0"/>
    <n v="0.55000000000000004"/>
  </r>
  <r>
    <x v="2142"/>
    <n v="1.45861"/>
    <n v="0"/>
    <n v="8"/>
    <n v="0.59"/>
    <d v="1899-12-30T01:49:00"/>
    <n v="0.59"/>
    <n v="0"/>
  </r>
  <r>
    <x v="2143"/>
    <n v="1.45536"/>
    <n v="31.000000000001819"/>
    <n v="23.500000000001819"/>
    <n v="1.56"/>
    <d v="1899-12-30T06:45:00"/>
    <n v="0"/>
    <n v="1.56"/>
  </r>
  <r>
    <x v="2144"/>
    <n v="1.45597"/>
    <n v="15"/>
    <n v="15.5"/>
    <n v="0.92999999999999994"/>
    <d v="1899-12-30T02:56:00"/>
    <n v="0"/>
    <n v="0.92999999999999994"/>
  </r>
  <r>
    <x v="2145"/>
    <n v="1.4483699999999999"/>
    <n v="0"/>
    <n v="8.000000000001819"/>
    <n v="0.56000000000000005"/>
    <d v="1899-12-30T00:19:00"/>
    <n v="0.56000000000000005"/>
    <n v="0"/>
  </r>
  <r>
    <x v="2146"/>
    <n v="1.4503999999999999"/>
    <n v="0"/>
    <n v="8"/>
    <n v="0.56000000000000005"/>
    <d v="1899-12-30T00:51:00"/>
    <n v="0.56000000000000005"/>
    <n v="0"/>
  </r>
  <r>
    <x v="2147"/>
    <n v="1.4651700000000001"/>
    <n v="0"/>
    <n v="8.000000000001819"/>
    <n v="0.55000000000000004"/>
    <d v="1899-12-30T00:14:00"/>
    <n v="0"/>
    <n v="0.55000000000000004"/>
  </r>
  <r>
    <x v="2148"/>
    <n v="1.4670000000000001"/>
    <n v="0"/>
    <n v="8"/>
    <n v="0.55000000000000004"/>
    <d v="1899-12-30T00:35:00"/>
    <n v="0.55000000000000004"/>
    <n v="0"/>
  </r>
  <r>
    <x v="2149"/>
    <n v="1.4661599999999999"/>
    <n v="0"/>
    <n v="8.000000000001819"/>
    <n v="0.55000000000000004"/>
    <d v="1899-12-30T00:16:00"/>
    <n v="0.55000000000000004"/>
    <n v="0"/>
  </r>
  <r>
    <x v="2150"/>
    <n v="1.46709"/>
    <n v="0"/>
    <n v="7.999999999998181"/>
    <n v="0.28000000000000003"/>
    <d v="1899-12-30T03:48:00"/>
    <n v="0"/>
    <n v="0.28000000000000003"/>
  </r>
  <r>
    <x v="2151"/>
    <n v="1.4823299999999999"/>
    <n v="0"/>
    <n v="8"/>
    <n v="0.56000000000000005"/>
    <d v="1899-12-30T01:57:00"/>
    <n v="0"/>
    <n v="0.56000000000000005"/>
  </r>
  <r>
    <x v="2152"/>
    <n v="1.48271"/>
    <n v="0"/>
    <n v="8"/>
    <n v="0.55000000000000004"/>
    <d v="1899-12-30T02:11:00"/>
    <n v="0"/>
    <n v="0.55000000000000004"/>
  </r>
  <r>
    <x v="2153"/>
    <n v="1.4844900000000001"/>
    <n v="0"/>
    <n v="7.999999999998181"/>
    <n v="0.56000000000000005"/>
    <d v="1899-12-30T00:03:00"/>
    <n v="0.56000000000000005"/>
    <n v="0"/>
  </r>
  <r>
    <x v="2154"/>
    <n v="1.4821"/>
    <n v="30.299999999999272"/>
    <n v="23.199999999998909"/>
    <n v="1.6600000000000001"/>
    <d v="1899-12-30T01:26:00"/>
    <n v="0"/>
    <n v="1.6600000000000001"/>
  </r>
  <r>
    <x v="2155"/>
    <n v="1.47997"/>
    <n v="0"/>
    <n v="8"/>
    <n v="0.55000000000000004"/>
    <d v="1899-12-30T00:14:00"/>
    <n v="0"/>
    <n v="0.55000000000000004"/>
  </r>
  <r>
    <x v="2156"/>
    <n v="1.47977"/>
    <n v="15.199999999998909"/>
    <n v="15.600000000000364"/>
    <n v="1.02"/>
    <d v="1899-12-30T05:23:00"/>
    <n v="0"/>
    <n v="1.02"/>
  </r>
  <r>
    <x v="2157"/>
    <n v="1.47617"/>
    <n v="59.399999999999636"/>
    <n v="40.699999999998909"/>
    <n v="2.54"/>
    <d v="1899-12-30T12:23:00"/>
    <n v="2.54"/>
    <n v="0"/>
  </r>
  <r>
    <x v="2158"/>
    <n v="1.4723299999999999"/>
    <n v="0"/>
    <n v="8"/>
    <n v="0.55000000000000004"/>
    <d v="1899-12-30T00:07:00"/>
    <n v="0"/>
    <n v="0.55000000000000004"/>
  </r>
  <r>
    <x v="2159"/>
    <n v="1.47295"/>
    <n v="0"/>
    <n v="8"/>
    <n v="0.55000000000000004"/>
    <d v="1899-12-30T00:31:00"/>
    <n v="0"/>
    <n v="0.55000000000000004"/>
  </r>
  <r>
    <x v="2160"/>
    <n v="1.4786699999999999"/>
    <n v="0"/>
    <n v="7.999999999998181"/>
    <n v="0.55000000000000004"/>
    <d v="1899-12-30T00:15:00"/>
    <n v="0"/>
    <n v="0.55000000000000004"/>
  </r>
  <r>
    <x v="2161"/>
    <n v="1.47919"/>
    <n v="0"/>
    <n v="8"/>
    <n v="0.56999999999999995"/>
    <d v="1899-12-30T05:33:00"/>
    <n v="0.56999999999999995"/>
    <n v="0"/>
  </r>
  <r>
    <x v="2162"/>
    <n v="1.49211"/>
    <n v="15.100000000000364"/>
    <n v="15.5"/>
    <n v="1.1000000000000001"/>
    <d v="1899-12-30T01:16:00"/>
    <n v="1.1000000000000001"/>
    <n v="0"/>
  </r>
  <r>
    <x v="2163"/>
    <n v="1.4914799999999999"/>
    <n v="0"/>
    <n v="8.000000000001819"/>
    <n v="0.56000000000000005"/>
    <d v="1899-12-30T00:02:00"/>
    <n v="0.56000000000000005"/>
    <n v="0"/>
  </r>
  <r>
    <x v="2164"/>
    <n v="1.49458"/>
    <n v="53.499999999998181"/>
    <n v="37.699999999998909"/>
    <n v="2.48"/>
    <d v="1899-12-30T07:24:00"/>
    <n v="2.48"/>
    <n v="0"/>
  </r>
  <r>
    <x v="2165"/>
    <n v="1.50115"/>
    <n v="0"/>
    <n v="7.999999999998181"/>
    <n v="0.55000000000000004"/>
    <d v="1899-12-30T00:44:00"/>
    <n v="0.55000000000000004"/>
    <n v="0"/>
  </r>
  <r>
    <x v="2166"/>
    <n v="1.4953399999999999"/>
    <n v="0"/>
    <n v="8"/>
    <n v="0.55000000000000004"/>
    <d v="1899-12-30T00:27:00"/>
    <n v="0"/>
    <n v="0.55000000000000004"/>
  </r>
  <r>
    <x v="2167"/>
    <n v="1.4973700000000001"/>
    <n v="30.399999999999636"/>
    <n v="23.199999999998909"/>
    <n v="1.6600000000000001"/>
    <d v="1899-12-30T06:18:00"/>
    <n v="1.6600000000000001"/>
    <n v="0"/>
  </r>
  <r>
    <x v="2168"/>
    <n v="1.5024599999999999"/>
    <n v="17.199999999998909"/>
    <n v="16.600000000000364"/>
    <n v="1.1099999999999999"/>
    <d v="1899-12-30T07:45:00"/>
    <n v="1.1099999999999999"/>
    <n v="0"/>
  </r>
  <r>
    <x v="2169"/>
    <n v="1.5036099999999999"/>
    <n v="0"/>
    <n v="7.999999999998181"/>
    <n v="0.55000000000000004"/>
    <d v="1899-12-30T00:04:00"/>
    <n v="0"/>
    <n v="0.55000000000000004"/>
  </r>
  <r>
    <x v="2170"/>
    <n v="1.49535"/>
    <n v="0"/>
    <n v="8"/>
    <n v="0.55000000000000004"/>
    <d v="1899-12-30T00:49:00"/>
    <n v="0"/>
    <n v="0.55000000000000004"/>
  </r>
  <r>
    <x v="2171"/>
    <n v="1.4960199999999999"/>
    <n v="15.200000000002547"/>
    <n v="15.600000000000364"/>
    <n v="0.55000000000000004"/>
    <d v="1899-12-30T02:50:00"/>
    <n v="0"/>
    <n v="0.55000000000000004"/>
  </r>
  <r>
    <x v="2172"/>
    <n v="1.5032000000000001"/>
    <n v="0"/>
    <n v="7.999999999998181"/>
    <n v="0.55000000000000004"/>
    <d v="1899-12-30T01:24:00"/>
    <n v="0.55000000000000004"/>
    <n v="0"/>
  </r>
  <r>
    <x v="2173"/>
    <n v="1.50098"/>
    <n v="0"/>
    <n v="7.999999999998181"/>
    <n v="0.56000000000000005"/>
    <d v="1899-12-30T01:03:00"/>
    <n v="0"/>
    <n v="0.56000000000000005"/>
  </r>
  <r>
    <x v="2174"/>
    <n v="1.50135"/>
    <n v="0"/>
    <n v="8.000000000001819"/>
    <n v="0.55000000000000004"/>
    <d v="1899-12-30T01:23:00"/>
    <n v="0.55000000000000004"/>
    <n v="0"/>
  </r>
  <r>
    <x v="2175"/>
    <n v="1.4981"/>
    <n v="30.799999999999272"/>
    <n v="23.399999999999636"/>
    <n v="1.6500000000000001"/>
    <d v="1899-12-30T02:30:00"/>
    <n v="0"/>
    <n v="1.6500000000000001"/>
  </r>
  <r>
    <x v="2176"/>
    <n v="1.51149"/>
    <n v="0"/>
    <n v="8"/>
    <n v="0.56000000000000005"/>
    <d v="1899-12-30T00:53:00"/>
    <n v="0.56000000000000005"/>
    <n v="0"/>
  </r>
  <r>
    <x v="2177"/>
    <n v="1.51267"/>
    <n v="0"/>
    <n v="8.000000000001819"/>
    <n v="0.55000000000000004"/>
    <d v="1899-12-30T03:13:00"/>
    <n v="0.55000000000000004"/>
    <n v="0"/>
  </r>
  <r>
    <x v="2178"/>
    <n v="1.5189900000000001"/>
    <n v="0"/>
    <n v="7.999999999998181"/>
    <n v="0.56000000000000005"/>
    <d v="1899-12-30T05:37:00"/>
    <n v="0.56000000000000005"/>
    <n v="0"/>
  </r>
  <r>
    <x v="2179"/>
    <n v="1.51532"/>
    <n v="0"/>
    <n v="7.999999999998181"/>
    <n v="0.55000000000000004"/>
    <d v="1899-12-30T01:15:00"/>
    <n v="0.55000000000000004"/>
    <n v="0"/>
  </r>
  <r>
    <x v="2180"/>
    <n v="1.5172600000000001"/>
    <n v="0"/>
    <n v="8.000000000001819"/>
    <n v="0.55000000000000004"/>
    <d v="1899-12-30T00:47:00"/>
    <n v="0"/>
    <n v="0.55000000000000004"/>
  </r>
  <r>
    <x v="2181"/>
    <n v="1.50126"/>
    <n v="0"/>
    <n v="8"/>
    <n v="0.56000000000000005"/>
    <d v="1899-12-30T03:15:00"/>
    <n v="0.56000000000000005"/>
    <n v="0"/>
  </r>
  <r>
    <x v="2182"/>
    <n v="1.4908399999999999"/>
    <n v="0"/>
    <n v="8.000000000001819"/>
    <n v="0.55000000000000004"/>
    <d v="1899-12-30T02:53:00"/>
    <n v="0.55000000000000004"/>
    <n v="0"/>
  </r>
  <r>
    <x v="2183"/>
    <n v="1.48753"/>
    <n v="0"/>
    <n v="8"/>
    <n v="0.55000000000000004"/>
    <d v="1899-12-30T00:20:00"/>
    <n v="0"/>
    <n v="0.55000000000000004"/>
  </r>
  <r>
    <x v="2184"/>
    <n v="1.48644"/>
    <n v="0"/>
    <n v="7.999999999998181"/>
    <n v="0.55000000000000004"/>
    <d v="1899-12-30T00:27:00"/>
    <n v="0"/>
    <n v="0.55000000000000004"/>
  </r>
  <r>
    <x v="2185"/>
    <n v="1.4877"/>
    <n v="0"/>
    <n v="8"/>
    <n v="0.55000000000000004"/>
    <d v="1899-12-30T00:55:00"/>
    <n v="0.55000000000000004"/>
    <n v="0"/>
  </r>
  <r>
    <x v="2186"/>
    <n v="1.48603"/>
    <n v="0"/>
    <n v="7.999999999998181"/>
    <n v="0.47"/>
    <d v="1899-12-30T01:17:00"/>
    <n v="0"/>
    <n v="0.47"/>
  </r>
  <r>
    <x v="2187"/>
    <n v="1.4785600000000001"/>
    <n v="15.200000000000728"/>
    <n v="15.600000000000364"/>
    <n v="1.1100000000000001"/>
    <d v="1899-12-30T00:26:00"/>
    <n v="0"/>
    <n v="1.1100000000000001"/>
  </r>
  <r>
    <x v="2188"/>
    <n v="1.47878"/>
    <n v="30.100000000000364"/>
    <n v="23.100000000000364"/>
    <n v="1.1100000000000001"/>
    <d v="1899-12-30T05:31:00"/>
    <n v="0"/>
    <n v="1.1100000000000001"/>
  </r>
  <r>
    <x v="2189"/>
    <n v="1.46848"/>
    <n v="0"/>
    <n v="7.999999999998181"/>
    <n v="0.55000000000000004"/>
    <d v="1899-12-30T00:41:00"/>
    <n v="0"/>
    <n v="0.55000000000000004"/>
  </r>
  <r>
    <x v="2190"/>
    <n v="1.46912"/>
    <n v="15.099999999998545"/>
    <n v="15.5"/>
    <n v="1.1100000000000001"/>
    <d v="1899-12-30T04:22:00"/>
    <n v="1.1100000000000001"/>
    <n v="0"/>
  </r>
  <r>
    <x v="2191"/>
    <n v="1.46841"/>
    <n v="0"/>
    <n v="8"/>
    <n v="0.47"/>
    <d v="1899-12-30T05:14:00"/>
    <n v="0"/>
    <n v="0.47"/>
  </r>
  <r>
    <x v="2192"/>
    <n v="1.4682599999999999"/>
    <n v="0"/>
    <n v="8.000000000001819"/>
    <n v="0.56000000000000005"/>
    <d v="1899-12-30T01:01:00"/>
    <n v="0.56000000000000005"/>
    <n v="0"/>
  </r>
  <r>
    <x v="2193"/>
    <n v="1.4766699999999999"/>
    <n v="0"/>
    <n v="8.000000000001819"/>
    <n v="0.59"/>
    <d v="1899-12-30T02:38:00"/>
    <n v="0.59"/>
    <n v="0"/>
  </r>
  <r>
    <x v="2194"/>
    <n v="1.478"/>
    <n v="0"/>
    <n v="7.999999999998181"/>
    <n v="0.55000000000000004"/>
    <d v="1899-12-30T02:18:00"/>
    <n v="0.55000000000000004"/>
    <n v="0"/>
  </r>
  <r>
    <x v="2195"/>
    <n v="1.47753"/>
    <n v="0"/>
    <n v="8"/>
    <n v="0.56000000000000005"/>
    <d v="1899-12-30T04:33:00"/>
    <n v="0.56000000000000005"/>
    <n v="0"/>
  </r>
  <r>
    <x v="2196"/>
    <n v="1.4784999999999999"/>
    <n v="15"/>
    <n v="15.5"/>
    <n v="1.1100000000000001"/>
    <d v="1899-12-30T06:12:00"/>
    <n v="1.1100000000000001"/>
    <n v="0"/>
  </r>
  <r>
    <x v="2197"/>
    <n v="1.4741"/>
    <n v="0"/>
    <n v="8"/>
    <n v="0.55000000000000004"/>
    <d v="1899-12-30T00:23:00"/>
    <n v="0"/>
    <n v="0.55000000000000004"/>
  </r>
  <r>
    <x v="2198"/>
    <n v="1.4938400000000001"/>
    <n v="0"/>
    <n v="7.999999999998181"/>
    <n v="0.55000000000000004"/>
    <d v="1899-12-30T00:12:00"/>
    <n v="0.55000000000000004"/>
    <n v="0"/>
  </r>
  <r>
    <x v="2199"/>
    <n v="1.4934799999999999"/>
    <n v="0"/>
    <n v="8.000000000001819"/>
    <n v="0.55000000000000004"/>
    <d v="1899-12-30T00:08:00"/>
    <n v="0.55000000000000004"/>
    <n v="0"/>
  </r>
  <r>
    <x v="2200"/>
    <n v="1.4937499999999999"/>
    <n v="15.199999999998909"/>
    <n v="15.599999999998545"/>
    <n v="1.1300000000000001"/>
    <d v="1899-12-30T05:38:00"/>
    <n v="1.1300000000000001"/>
    <n v="0"/>
  </r>
  <r>
    <x v="2201"/>
    <n v="1.4912099999999999"/>
    <n v="0"/>
    <n v="8.000000000001819"/>
    <n v="0.55000000000000004"/>
    <d v="1899-12-30T00:04:00"/>
    <n v="0.55000000000000004"/>
    <n v="0"/>
  </r>
  <r>
    <x v="2202"/>
    <n v="1.4898899999999999"/>
    <n v="0"/>
    <n v="8"/>
    <n v="0.55000000000000004"/>
    <d v="1899-12-30T01:52:00"/>
    <n v="0"/>
    <n v="0.55000000000000004"/>
  </r>
  <r>
    <x v="2203"/>
    <n v="1.48902"/>
    <n v="0"/>
    <n v="7.999999999998181"/>
    <n v="0.55000000000000004"/>
    <d v="1899-12-30T00:28:00"/>
    <n v="0.55000000000000004"/>
    <n v="0"/>
  </r>
  <r>
    <x v="2204"/>
    <n v="1.4861899999999999"/>
    <n v="0"/>
    <n v="8"/>
    <n v="0.47"/>
    <d v="1899-12-30T00:39:00"/>
    <n v="0"/>
    <n v="0.47"/>
  </r>
  <r>
    <x v="2205"/>
    <n v="1.4859500000000001"/>
    <n v="0"/>
    <n v="8.000000000001819"/>
    <n v="0.55000000000000004"/>
    <d v="1899-12-30T00:56:00"/>
    <n v="0"/>
    <n v="0.55000000000000004"/>
  </r>
  <r>
    <x v="2206"/>
    <n v="1.50519"/>
    <n v="0"/>
    <n v="8"/>
    <n v="0.55000000000000004"/>
    <d v="1899-12-30T00:25:00"/>
    <n v="0.55000000000000004"/>
    <n v="0"/>
  </r>
  <r>
    <x v="2207"/>
    <n v="1.4967900000000001"/>
    <n v="53.399999999999636"/>
    <n v="37.800000000001091"/>
    <n v="2.5"/>
    <d v="1899-12-30T11:02:00"/>
    <n v="0"/>
    <n v="2.5"/>
  </r>
  <r>
    <x v="2208"/>
    <n v="1.5006600000000001"/>
    <n v="0"/>
    <n v="8"/>
    <n v="0.56000000000000005"/>
    <d v="1899-12-30T04:02:00"/>
    <n v="0.56000000000000005"/>
    <n v="0"/>
  </r>
  <r>
    <x v="2209"/>
    <n v="1.4874499999999999"/>
    <n v="0"/>
    <n v="8"/>
    <n v="0.56000000000000005"/>
    <d v="1899-12-30T01:26:00"/>
    <n v="0"/>
    <n v="0.56000000000000005"/>
  </r>
  <r>
    <x v="2210"/>
    <n v="1.4743999999999999"/>
    <n v="0"/>
    <n v="8"/>
    <n v="0.56000000000000005"/>
    <d v="1899-12-30T00:31:00"/>
    <n v="0.56000000000000005"/>
    <n v="0"/>
  </r>
  <r>
    <x v="2211"/>
    <n v="1.4665699999999999"/>
    <n v="0"/>
    <n v="7.999999999998181"/>
    <n v="0.47"/>
    <d v="1899-12-30T03:54:00"/>
    <n v="0"/>
    <n v="0.47"/>
  </r>
  <r>
    <x v="2212"/>
    <n v="1.4656100000000001"/>
    <n v="0"/>
    <n v="8"/>
    <n v="0.55000000000000004"/>
    <d v="1899-12-30T00:47:00"/>
    <n v="0.55000000000000004"/>
    <n v="0"/>
  </r>
  <r>
    <x v="2213"/>
    <n v="1.4730700000000001"/>
    <n v="54.100000000002183"/>
    <n v="38.300000000001091"/>
    <n v="2.4900000000000002"/>
    <d v="1899-12-30T07:15:00"/>
    <n v="2.4900000000000002"/>
    <n v="0"/>
  </r>
  <r>
    <x v="2214"/>
    <n v="1.4718199999999999"/>
    <n v="0"/>
    <n v="7.999999999998181"/>
    <n v="0.55000000000000004"/>
    <d v="1899-12-30T00:08:00"/>
    <n v="0"/>
    <n v="0.55000000000000004"/>
  </r>
  <r>
    <x v="2215"/>
    <n v="1.47366"/>
    <n v="0"/>
    <n v="8"/>
    <n v="0.56000000000000005"/>
    <d v="1899-12-30T01:50:00"/>
    <n v="0"/>
    <n v="0.56000000000000005"/>
  </r>
  <r>
    <x v="2216"/>
    <n v="1.4520299999999999"/>
    <n v="158.29999999999927"/>
    <n v="81.199999999998909"/>
    <n v="6.76"/>
    <d v="1899-12-31T11:31:00"/>
    <n v="0"/>
    <n v="6.76"/>
  </r>
  <r>
    <x v="2217"/>
    <n v="1.45919"/>
    <n v="0"/>
    <n v="8"/>
    <n v="0.56000000000000005"/>
    <d v="1899-12-30T00:48:00"/>
    <n v="0.56000000000000005"/>
    <n v="0"/>
  </r>
  <r>
    <x v="2218"/>
    <n v="1.4473800000000001"/>
    <n v="0"/>
    <n v="8"/>
    <n v="0.55000000000000004"/>
    <d v="1899-12-30T02:44:00"/>
    <n v="0.55000000000000004"/>
    <n v="0"/>
  </r>
  <r>
    <x v="2219"/>
    <n v="1.4691399999999999"/>
    <n v="151.10000000000218"/>
    <n v="75.900000000001455"/>
    <n v="9.1"/>
    <d v="1899-12-30T13:32:00"/>
    <n v="9.1"/>
    <n v="0"/>
  </r>
  <r>
    <x v="2220"/>
    <n v="1.47478"/>
    <n v="0"/>
    <n v="7.999999999998181"/>
    <n v="0.46"/>
    <d v="1899-12-30T01:14:00"/>
    <n v="0"/>
    <n v="0.46"/>
  </r>
  <r>
    <x v="2221"/>
    <n v="1.46715"/>
    <n v="0"/>
    <n v="8"/>
    <n v="0.55000000000000004"/>
    <d v="1899-12-30T00:22:00"/>
    <n v="0.55000000000000004"/>
    <n v="0"/>
  </r>
  <r>
    <x v="2222"/>
    <n v="1.4648699999999999"/>
    <n v="0"/>
    <n v="8.000000000001819"/>
    <n v="0.55000000000000004"/>
    <d v="1899-12-30T00:06:00"/>
    <n v="0.55000000000000004"/>
    <n v="0"/>
  </r>
  <r>
    <x v="2223"/>
    <n v="1.46509"/>
    <n v="0"/>
    <n v="8"/>
    <n v="0.55000000000000004"/>
    <d v="1899-12-30T01:27:00"/>
    <n v="0.55000000000000004"/>
    <n v="0"/>
  </r>
  <r>
    <x v="2224"/>
    <n v="1.4719199999999999"/>
    <n v="0"/>
    <n v="8.000000000001819"/>
    <n v="0.55000000000000004"/>
    <d v="1899-12-30T00:25:00"/>
    <n v="0.55000000000000004"/>
    <n v="0"/>
  </r>
  <r>
    <x v="2225"/>
    <n v="1.4722599999999999"/>
    <n v="0"/>
    <n v="7.999999999998181"/>
    <n v="0.56000000000000005"/>
    <d v="1899-12-30T00:02:00"/>
    <n v="0"/>
    <n v="0.56000000000000005"/>
  </r>
  <r>
    <x v="2226"/>
    <n v="1.47919"/>
    <n v="0"/>
    <n v="8"/>
    <n v="0.55000000000000004"/>
    <d v="1899-12-30T00:29:00"/>
    <n v="0.55000000000000004"/>
    <n v="0"/>
  </r>
  <r>
    <x v="2227"/>
    <n v="1.4849000000000001"/>
    <n v="84.499999999998181"/>
    <n v="49.899999999997817"/>
    <n v="4.16"/>
    <d v="1899-12-30T16:52:00"/>
    <n v="4.16"/>
    <n v="0"/>
  </r>
  <r>
    <x v="2228"/>
    <n v="1.4890300000000001"/>
    <n v="0"/>
    <n v="8.000000000001819"/>
    <n v="0.27"/>
    <d v="1899-12-30T04:12:00"/>
    <n v="0"/>
    <n v="0.27"/>
  </r>
  <r>
    <x v="2229"/>
    <n v="1.49427"/>
    <n v="0"/>
    <n v="8"/>
    <n v="0.55000000000000004"/>
    <d v="1899-12-30T00:06:00"/>
    <n v="0"/>
    <n v="0.55000000000000004"/>
  </r>
  <r>
    <x v="2230"/>
    <n v="1.4942"/>
    <n v="15.400000000001455"/>
    <n v="15.700000000000728"/>
    <n v="1.03"/>
    <d v="1899-12-30T05:30:00"/>
    <n v="0"/>
    <n v="1.03"/>
  </r>
  <r>
    <x v="2231"/>
    <n v="1.48421"/>
    <n v="0"/>
    <n v="7.999999999998181"/>
    <n v="0.56000000000000005"/>
    <d v="1899-12-30T05:42:00"/>
    <n v="0.56000000000000005"/>
    <n v="0"/>
  </r>
  <r>
    <x v="2232"/>
    <n v="1.48584"/>
    <n v="0"/>
    <n v="8"/>
    <n v="0.55000000000000004"/>
    <d v="1899-12-30T00:27:00"/>
    <n v="0"/>
    <n v="0.55000000000000004"/>
  </r>
  <r>
    <x v="2233"/>
    <n v="1.4902500000000001"/>
    <n v="0"/>
    <n v="8"/>
    <n v="0.56000000000000005"/>
    <d v="1899-12-30T04:11:00"/>
    <n v="0.56000000000000005"/>
    <n v="0"/>
  </r>
  <r>
    <x v="2234"/>
    <n v="1.48498"/>
    <n v="0"/>
    <n v="7.999999999998181"/>
    <n v="0.55000000000000004"/>
    <d v="1899-12-30T00:39:00"/>
    <n v="0"/>
    <n v="0.55000000000000004"/>
  </r>
  <r>
    <x v="2235"/>
    <n v="1.48811"/>
    <n v="53.400000000001455"/>
    <n v="37.700000000000728"/>
    <n v="2.4900000000000002"/>
    <d v="1899-12-30T10:01:00"/>
    <n v="2.4900000000000002"/>
    <n v="0"/>
  </r>
  <r>
    <x v="2236"/>
    <n v="1.49593"/>
    <n v="85.600000000000364"/>
    <n v="50.300000000001091"/>
    <n v="4.169999999999999"/>
    <d v="1899-12-30T10:40:00"/>
    <n v="4.169999999999999"/>
    <n v="0"/>
  </r>
  <r>
    <x v="2237"/>
    <n v="1.49654"/>
    <n v="0"/>
    <n v="8"/>
    <n v="0.56999999999999995"/>
    <d v="1899-12-30T04:56:00"/>
    <n v="0.56999999999999995"/>
    <n v="0"/>
  </r>
  <r>
    <x v="2238"/>
    <n v="1.5013700000000001"/>
    <n v="0"/>
    <n v="8.000000000001819"/>
    <n v="0.55000000000000004"/>
    <d v="1899-12-30T00:42:00"/>
    <n v="0"/>
    <n v="0.55000000000000004"/>
  </r>
  <r>
    <x v="2239"/>
    <n v="1.48502"/>
    <n v="0"/>
    <n v="8"/>
    <n v="0.27"/>
    <d v="1899-12-30T01:55:00"/>
    <n v="0"/>
    <n v="0.27"/>
  </r>
  <r>
    <x v="2240"/>
    <n v="1.48536"/>
    <n v="0"/>
    <n v="8"/>
    <n v="0.55000000000000004"/>
    <d v="1899-12-30T00:38:00"/>
    <n v="0"/>
    <n v="0.55000000000000004"/>
  </r>
  <r>
    <x v="2241"/>
    <n v="1.4855100000000001"/>
    <n v="15.700000000000728"/>
    <n v="15.799999999999272"/>
    <n v="1.1100000000000001"/>
    <d v="1899-12-30T07:07:00"/>
    <n v="1.1100000000000001"/>
    <n v="0"/>
  </r>
  <r>
    <x v="2242"/>
    <n v="1.4833000000000001"/>
    <n v="0"/>
    <n v="8"/>
    <n v="0.55000000000000004"/>
    <d v="1899-12-30T01:07:00"/>
    <n v="0"/>
    <n v="0.55000000000000004"/>
  </r>
  <r>
    <x v="2243"/>
    <n v="1.48715"/>
    <n v="0"/>
    <n v="8"/>
    <n v="0.46"/>
    <d v="1899-12-30T02:49:00"/>
    <n v="0"/>
    <n v="0.46"/>
  </r>
  <r>
    <x v="2244"/>
    <n v="1.49472"/>
    <n v="14.999999999998181"/>
    <n v="15.5"/>
    <n v="0.83000000000000007"/>
    <d v="1899-12-30T10:52:00"/>
    <n v="0"/>
    <n v="0.83000000000000007"/>
  </r>
  <r>
    <x v="2245"/>
    <n v="1.5013399999999999"/>
    <n v="0"/>
    <n v="8"/>
    <n v="0.55000000000000004"/>
    <d v="1899-12-30T00:13:00"/>
    <n v="0"/>
    <n v="0.55000000000000004"/>
  </r>
  <r>
    <x v="2246"/>
    <n v="1.5048299999999999"/>
    <n v="0"/>
    <n v="8.000000000001819"/>
    <n v="0.55000000000000004"/>
    <d v="1899-12-30T00:07:00"/>
    <n v="0.55000000000000004"/>
    <n v="0"/>
  </r>
  <r>
    <x v="2247"/>
    <n v="1.5101199999999999"/>
    <n v="54.699999999998909"/>
    <n v="38.400000000001455"/>
    <n v="2.4899999999999998"/>
    <d v="1899-12-30T01:37:00"/>
    <n v="2.4899999999999998"/>
    <n v="0"/>
  </r>
  <r>
    <x v="2248"/>
    <n v="1.5039800000000001"/>
    <n v="85.399999999999636"/>
    <n v="50.200000000000728"/>
    <n v="3.85"/>
    <d v="1899-12-30T19:24:00"/>
    <n v="0"/>
    <n v="3.85"/>
  </r>
  <r>
    <x v="2249"/>
    <n v="1.5050699999999999"/>
    <n v="15.899999999999636"/>
    <n v="15.999999999998181"/>
    <n v="0.54999999999999993"/>
    <d v="1899-12-30T02:53:00"/>
    <n v="0"/>
    <n v="0.54999999999999993"/>
  </r>
  <r>
    <x v="2250"/>
    <n v="1.4987600000000001"/>
    <n v="0"/>
    <n v="8"/>
    <n v="0.55000000000000004"/>
    <d v="1899-12-30T02:41:00"/>
    <n v="0"/>
    <n v="0.55000000000000004"/>
  </r>
  <r>
    <x v="2251"/>
    <n v="1.4926200000000001"/>
    <n v="0"/>
    <n v="8.000000000001819"/>
    <n v="0.56000000000000005"/>
    <d v="1899-12-30T00:28:00"/>
    <n v="0"/>
    <n v="0.56000000000000005"/>
  </r>
  <r>
    <x v="2252"/>
    <n v="1.4924299999999999"/>
    <n v="16.099999999998545"/>
    <n v="16.099999999998545"/>
    <n v="1.1100000000000001"/>
    <d v="1899-12-30T01:21:00"/>
    <n v="0"/>
    <n v="1.1100000000000001"/>
  </r>
  <r>
    <x v="2253"/>
    <n v="1.49759"/>
    <n v="0"/>
    <n v="7.999999999998181"/>
    <n v="0.55000000000000004"/>
    <d v="1899-12-30T00:21:00"/>
    <n v="0"/>
    <n v="0.55000000000000004"/>
  </r>
  <r>
    <x v="2254"/>
    <n v="1.4961899999999999"/>
    <n v="53.399999999999636"/>
    <n v="37.699999999998909"/>
    <n v="2.4000000000000004"/>
    <d v="1899-12-30T07:12:00"/>
    <n v="0"/>
    <n v="2.4000000000000004"/>
  </r>
  <r>
    <x v="2255"/>
    <n v="1.4902500000000001"/>
    <n v="0"/>
    <n v="8"/>
    <n v="0.55000000000000004"/>
    <d v="1899-12-30T00:22:00"/>
    <n v="0.55000000000000004"/>
    <n v="0"/>
  </r>
  <r>
    <x v="2256"/>
    <n v="1.4900500000000001"/>
    <n v="0"/>
    <n v="7.999999999998181"/>
    <n v="0.55000000000000004"/>
    <d v="1899-12-30T00:59:00"/>
    <n v="0.55000000000000004"/>
    <n v="0"/>
  </r>
  <r>
    <x v="2257"/>
    <n v="1.4897499999999999"/>
    <n v="0"/>
    <n v="7.999999999998181"/>
    <n v="0.56000000000000005"/>
    <d v="1899-12-30T01:21:00"/>
    <n v="0"/>
    <n v="0.56000000000000005"/>
  </r>
  <r>
    <x v="2258"/>
    <n v="1.4904500000000001"/>
    <n v="0"/>
    <n v="8"/>
    <n v="0.55000000000000004"/>
    <d v="1899-12-30T01:06:00"/>
    <n v="0"/>
    <n v="0.55000000000000004"/>
  </r>
  <r>
    <x v="2259"/>
    <n v="1.48946"/>
    <n v="14.999999999998181"/>
    <n v="15.5"/>
    <n v="1.1000000000000001"/>
    <d v="1899-12-30T02:47:00"/>
    <n v="0"/>
    <n v="1.1000000000000001"/>
  </r>
  <r>
    <x v="2260"/>
    <n v="1.4939800000000001"/>
    <n v="0"/>
    <n v="7.999999999998181"/>
    <n v="0.55000000000000004"/>
    <d v="1899-12-30T00:57:00"/>
    <n v="0.55000000000000004"/>
    <n v="0"/>
  </r>
  <r>
    <x v="2261"/>
    <n v="1.4937800000000001"/>
    <n v="15.099999999998545"/>
    <n v="15.600000000000364"/>
    <n v="1.1200000000000001"/>
    <d v="1899-12-30T02:40:00"/>
    <n v="0"/>
    <n v="1.1200000000000001"/>
  </r>
  <r>
    <x v="2262"/>
    <n v="1.4927299999999999"/>
    <n v="0"/>
    <n v="8.000000000001819"/>
    <n v="0.56000000000000005"/>
    <d v="1899-12-30T01:36:00"/>
    <n v="0.56000000000000005"/>
    <n v="0"/>
  </r>
  <r>
    <x v="2263"/>
    <n v="1.4923999999999999"/>
    <n v="15.200000000000728"/>
    <n v="15.600000000000364"/>
    <n v="1.1100000000000001"/>
    <d v="1899-12-30T05:29:00"/>
    <n v="1.1100000000000001"/>
    <n v="0"/>
  </r>
  <r>
    <x v="2264"/>
    <n v="1.49356"/>
    <n v="0"/>
    <n v="8"/>
    <n v="0.55000000000000004"/>
    <d v="1899-12-30T02:15:00"/>
    <n v="0"/>
    <n v="0.55000000000000004"/>
  </r>
  <r>
    <x v="2265"/>
    <n v="1.49125"/>
    <n v="30.300000000001091"/>
    <n v="23.200000000000728"/>
    <n v="1.6800000000000002"/>
    <d v="1899-12-30T06:46:00"/>
    <n v="1.6800000000000002"/>
    <n v="0"/>
  </r>
  <r>
    <x v="2266"/>
    <n v="1.49281"/>
    <n v="0"/>
    <n v="8"/>
    <n v="0.55000000000000004"/>
    <d v="1899-12-30T01:07:00"/>
    <n v="0"/>
    <n v="0.55000000000000004"/>
  </r>
  <r>
    <x v="2267"/>
    <n v="1.4898"/>
    <n v="0"/>
    <n v="7.999999999998181"/>
    <n v="0.55000000000000004"/>
    <d v="1899-12-30T01:37:00"/>
    <n v="0"/>
    <n v="0.55000000000000004"/>
  </r>
  <r>
    <x v="2268"/>
    <n v="1.49078"/>
    <n v="0"/>
    <n v="8"/>
    <n v="0.55000000000000004"/>
    <d v="1899-12-30T01:25:00"/>
    <n v="0.55000000000000004"/>
    <n v="0"/>
  </r>
  <r>
    <x v="2269"/>
    <n v="1.49058"/>
    <n v="0"/>
    <n v="7.999999999998181"/>
    <n v="0.46"/>
    <d v="1899-12-30T02:48:00"/>
    <n v="0"/>
    <n v="0.46"/>
  </r>
  <r>
    <x v="2270"/>
    <n v="1.49278"/>
    <n v="0"/>
    <n v="8"/>
    <n v="0.56000000000000005"/>
    <d v="1899-12-30T00:53:00"/>
    <n v="0.56000000000000005"/>
    <n v="0"/>
  </r>
  <r>
    <x v="2271"/>
    <n v="1.50132"/>
    <n v="15.69999999999709"/>
    <n v="15.799999999997453"/>
    <n v="1.1000000000000001"/>
    <d v="1899-12-30T01:48:00"/>
    <n v="1.1000000000000001"/>
    <n v="0"/>
  </r>
  <r>
    <x v="2272"/>
    <n v="1.5018800000000001"/>
    <n v="0"/>
    <n v="8.000000000001819"/>
    <n v="0.47"/>
    <d v="1899-12-30T01:26:00"/>
    <n v="0"/>
    <n v="0.47"/>
  </r>
  <r>
    <x v="2273"/>
    <n v="1.49674"/>
    <n v="0"/>
    <n v="8.000000000001819"/>
    <n v="0.55000000000000004"/>
    <d v="1899-12-30T06:26:00"/>
    <n v="0.55000000000000004"/>
    <n v="0"/>
  </r>
  <r>
    <x v="2274"/>
    <n v="1.4862"/>
    <n v="0"/>
    <n v="8"/>
    <n v="0.55000000000000004"/>
    <d v="1899-12-30T00:04:00"/>
    <n v="0"/>
    <n v="0.55000000000000004"/>
  </r>
  <r>
    <x v="2275"/>
    <n v="1.4835400000000001"/>
    <n v="53.799999999999272"/>
    <n v="38"/>
    <n v="1.64"/>
    <d v="1899-12-30T07:21:00"/>
    <n v="0"/>
    <n v="1.64"/>
  </r>
  <r>
    <x v="2276"/>
    <n v="1.5065599999999999"/>
    <n v="30.199999999998909"/>
    <n v="23.100000000000364"/>
    <n v="1.6500000000000001"/>
    <d v="1899-12-30T07:47:00"/>
    <n v="1.6500000000000001"/>
    <n v="0"/>
  </r>
  <r>
    <x v="2277"/>
    <n v="1.50058"/>
    <n v="0"/>
    <n v="8.000000000001819"/>
    <n v="0.55000000000000004"/>
    <d v="1899-12-30T02:15:00"/>
    <n v="0"/>
    <n v="0.55000000000000004"/>
  </r>
  <r>
    <x v="2278"/>
    <n v="1.49735"/>
    <n v="0"/>
    <n v="8.000000000001819"/>
    <n v="0.55000000000000004"/>
    <d v="1899-12-30T01:31:00"/>
    <n v="0.55000000000000004"/>
    <n v="0"/>
  </r>
  <r>
    <x v="2279"/>
    <n v="1.4923299999999999"/>
    <n v="30.5"/>
    <n v="23.200000000000728"/>
    <n v="1.67"/>
    <d v="1899-12-30T07:30:00"/>
    <n v="1.67"/>
    <n v="0"/>
  </r>
  <r>
    <x v="2280"/>
    <n v="1.50088"/>
    <n v="118.60000000000036"/>
    <n v="65.700000000000728"/>
    <n v="6.2999999999999989"/>
    <d v="1900-01-01T18:44:00"/>
    <n v="6.2999999999999989"/>
    <n v="0"/>
  </r>
  <r>
    <x v="2281"/>
    <n v="1.50132"/>
    <n v="0"/>
    <n v="8"/>
    <n v="0.46"/>
    <d v="1899-12-30T04:56:00"/>
    <n v="0"/>
    <n v="0.46"/>
  </r>
  <r>
    <x v="2282"/>
    <n v="1.4991699999999999"/>
    <n v="0"/>
    <n v="8"/>
    <n v="0.55000000000000004"/>
    <d v="1899-12-30T01:04:00"/>
    <n v="0"/>
    <n v="0.55000000000000004"/>
  </r>
  <r>
    <x v="2283"/>
    <n v="1.49959"/>
    <n v="15.000000000001819"/>
    <n v="15.5"/>
    <n v="1.02"/>
    <d v="1899-12-30T04:42:00"/>
    <n v="0"/>
    <n v="1.02"/>
  </r>
  <r>
    <x v="2284"/>
    <n v="1.49725"/>
    <n v="0"/>
    <n v="8"/>
    <n v="0.27"/>
    <d v="1899-12-30T06:09:00"/>
    <n v="0"/>
    <n v="0.27"/>
  </r>
  <r>
    <x v="2285"/>
    <n v="1.5018800000000001"/>
    <n v="0"/>
    <n v="7.999999999998181"/>
    <n v="0.55000000000000004"/>
    <d v="1899-12-30T00:44:00"/>
    <n v="0.55000000000000004"/>
    <n v="0"/>
  </r>
  <r>
    <x v="2286"/>
    <n v="1.5096000000000001"/>
    <n v="0"/>
    <n v="8"/>
    <n v="0.55000000000000004"/>
    <d v="1899-12-30T00:50:00"/>
    <n v="0.55000000000000004"/>
    <n v="0"/>
  </r>
  <r>
    <x v="2287"/>
    <n v="1.51647"/>
    <n v="15.299999999999272"/>
    <n v="15.599999999998545"/>
    <n v="1.1200000000000001"/>
    <d v="1899-12-30T06:05:00"/>
    <n v="1.1200000000000001"/>
    <n v="0"/>
  </r>
  <r>
    <x v="2288"/>
    <n v="1.49963"/>
    <n v="0"/>
    <n v="8"/>
    <n v="0.46"/>
    <d v="1899-12-30T04:46:00"/>
    <n v="0"/>
    <n v="0.46"/>
  </r>
  <r>
    <x v="2289"/>
    <n v="1.5027299999999999"/>
    <n v="0"/>
    <n v="8"/>
    <n v="0.55000000000000004"/>
    <d v="1899-12-30T01:06:00"/>
    <n v="0"/>
    <n v="0.55000000000000004"/>
  </r>
  <r>
    <x v="2290"/>
    <n v="1.5030600000000001"/>
    <n v="0"/>
    <n v="8"/>
    <n v="0.55000000000000004"/>
    <d v="1899-12-30T01:25:00"/>
    <n v="0.55000000000000004"/>
    <n v="0"/>
  </r>
  <r>
    <x v="2291"/>
    <n v="1.50729"/>
    <n v="0"/>
    <n v="7.999999999998181"/>
    <n v="0.55000000000000004"/>
    <d v="1899-12-30T00:54:00"/>
    <n v="0"/>
    <n v="0.55000000000000004"/>
  </r>
  <r>
    <x v="2292"/>
    <n v="1.5043899999999999"/>
    <n v="0"/>
    <n v="8"/>
    <n v="0.55000000000000004"/>
    <d v="1899-12-30T00:11:00"/>
    <n v="0"/>
    <n v="0.55000000000000004"/>
  </r>
  <r>
    <x v="2293"/>
    <n v="1.5045900000000001"/>
    <n v="0"/>
    <n v="7.999999999998181"/>
    <n v="0.55000000000000004"/>
    <d v="1899-12-30T00:25:00"/>
    <n v="0.55000000000000004"/>
    <n v="0"/>
  </r>
  <r>
    <x v="2294"/>
    <n v="1.53424"/>
    <n v="0"/>
    <n v="8"/>
    <n v="0.27"/>
    <d v="1899-12-30T03:04:00"/>
    <n v="0"/>
    <n v="0.27"/>
  </r>
  <r>
    <x v="2295"/>
    <n v="1.5213399999999999"/>
    <n v="0"/>
    <n v="8"/>
    <n v="0.46"/>
    <d v="1899-12-30T02:34:00"/>
    <n v="0"/>
    <n v="0.46"/>
  </r>
  <r>
    <x v="2296"/>
    <n v="1.5204299999999999"/>
    <n v="15.100000000002183"/>
    <n v="15.600000000000364"/>
    <n v="1.1200000000000001"/>
    <d v="1899-12-30T01:42:00"/>
    <n v="0"/>
    <n v="1.1200000000000001"/>
  </r>
  <r>
    <x v="2297"/>
    <n v="1.5129900000000001"/>
    <n v="0"/>
    <n v="7.999999999998181"/>
    <n v="0.55000000000000004"/>
    <d v="1899-12-30T00:56:00"/>
    <n v="0.55000000000000004"/>
    <n v="0"/>
  </r>
  <r>
    <x v="2298"/>
    <n v="1.51417"/>
    <n v="0"/>
    <n v="8"/>
    <n v="0.55000000000000004"/>
    <d v="1899-12-30T00:30:00"/>
    <n v="0"/>
    <n v="0.55000000000000004"/>
  </r>
  <r>
    <x v="2299"/>
    <n v="1.5148900000000001"/>
    <n v="0"/>
    <n v="7.999999999998181"/>
    <n v="0.56000000000000005"/>
    <d v="1899-12-30T00:20:00"/>
    <n v="0.56000000000000005"/>
    <n v="0"/>
  </r>
  <r>
    <x v="2300"/>
    <n v="1.51474"/>
    <n v="0"/>
    <n v="7.999999999998181"/>
    <n v="0.27"/>
    <d v="1899-12-30T03:09:00"/>
    <n v="0"/>
    <n v="0.27"/>
  </r>
  <r>
    <x v="2301"/>
    <n v="1.5144"/>
    <n v="0"/>
    <n v="8.000000000001819"/>
    <n v="0.55000000000000004"/>
    <d v="1899-12-30T00:12:00"/>
    <n v="0.55000000000000004"/>
    <n v="0"/>
  </r>
  <r>
    <x v="2302"/>
    <n v="1.5185299999999999"/>
    <n v="0"/>
    <n v="7.999999999998181"/>
    <n v="0.55000000000000004"/>
    <d v="1899-12-30T00:27:00"/>
    <n v="0"/>
    <n v="0.55000000000000004"/>
  </r>
  <r>
    <x v="2303"/>
    <n v="1.51149"/>
    <n v="14.999999999998181"/>
    <n v="15.499999999998181"/>
    <n v="0.92999999999999994"/>
    <d v="1899-12-30T08:00:00"/>
    <n v="0"/>
    <n v="0.92999999999999994"/>
  </r>
  <r>
    <x v="2304"/>
    <n v="1.5099100000000001"/>
    <n v="0"/>
    <n v="8"/>
    <n v="0.55000000000000004"/>
    <d v="1899-12-30T00:47:00"/>
    <n v="0.55000000000000004"/>
    <n v="0"/>
  </r>
  <r>
    <x v="2305"/>
    <n v="1.51512"/>
    <n v="0"/>
    <n v="8"/>
    <n v="0.55000000000000004"/>
    <d v="1899-12-30T00:03:00"/>
    <n v="0"/>
    <n v="0.55000000000000004"/>
  </r>
  <r>
    <x v="2306"/>
    <n v="1.5171300000000001"/>
    <n v="30.600000000000364"/>
    <n v="23.199999999998909"/>
    <n v="1.6500000000000001"/>
    <d v="1899-12-30T02:02:00"/>
    <n v="1.6500000000000001"/>
    <n v="0"/>
  </r>
  <r>
    <x v="2307"/>
    <n v="1.52373"/>
    <n v="0"/>
    <n v="7.999999999998181"/>
    <n v="0.55000000000000004"/>
    <d v="1899-12-30T01:04:00"/>
    <n v="0.55000000000000004"/>
    <n v="0"/>
  </r>
  <r>
    <x v="2308"/>
    <n v="1.5317700000000001"/>
    <n v="0"/>
    <n v="8"/>
    <n v="0.55000000000000004"/>
    <d v="1899-12-30T00:28:00"/>
    <n v="0.55000000000000004"/>
    <n v="0"/>
  </r>
  <r>
    <x v="2309"/>
    <n v="1.5543800000000001"/>
    <n v="30.400000000001455"/>
    <n v="23.300000000001091"/>
    <n v="1.1000000000000001"/>
    <d v="1899-12-30T04:45:00"/>
    <n v="0"/>
    <n v="1.1000000000000001"/>
  </r>
  <r>
    <x v="2310"/>
    <n v="1.5560700000000001"/>
    <n v="117.10000000000036"/>
    <n v="65.399999999999636"/>
    <n v="6.2"/>
    <d v="1899-12-31T02:04:00"/>
    <n v="6.2"/>
    <n v="0"/>
  </r>
  <r>
    <x v="2311"/>
    <n v="1.55979"/>
    <n v="0"/>
    <n v="7.999999999998181"/>
    <n v="0.46"/>
    <d v="1899-12-30T02:59:00"/>
    <n v="0"/>
    <n v="0.46"/>
  </r>
  <r>
    <x v="2312"/>
    <n v="1.5563100000000001"/>
    <n v="86.599999999998545"/>
    <n v="50.199999999998909"/>
    <n v="4.1199999999999992"/>
    <d v="1899-12-30T09:43:00"/>
    <n v="0"/>
    <n v="4.1199999999999992"/>
  </r>
  <r>
    <x v="2313"/>
    <n v="1.5548299999999999"/>
    <n v="15.100000000002183"/>
    <n v="15.600000000000364"/>
    <n v="1.02"/>
    <d v="1899-12-30T05:10:00"/>
    <n v="0"/>
    <n v="1.02"/>
  </r>
  <r>
    <x v="2314"/>
    <n v="1.5486800000000001"/>
    <n v="0"/>
    <n v="7.999999999998181"/>
    <n v="0.55000000000000004"/>
    <d v="1899-12-30T00:43:00"/>
    <n v="0.55000000000000004"/>
    <n v="0"/>
  </r>
  <r>
    <x v="2315"/>
    <n v="1.55331"/>
    <n v="15.100000000000364"/>
    <n v="15.600000000000364"/>
    <n v="0.54"/>
    <d v="1899-12-30T05:47:00"/>
    <n v="0"/>
    <n v="0.54"/>
  </r>
  <r>
    <x v="2316"/>
    <n v="1.55416"/>
    <n v="0"/>
    <n v="8"/>
    <n v="0.55000000000000004"/>
    <d v="1899-12-30T00:22:00"/>
    <n v="0"/>
    <n v="0.55000000000000004"/>
  </r>
  <r>
    <x v="2317"/>
    <n v="1.56636"/>
    <n v="0"/>
    <n v="8"/>
    <n v="0.55000000000000004"/>
    <d v="1899-12-30T00:58:00"/>
    <n v="0"/>
    <n v="0.55000000000000004"/>
  </r>
  <r>
    <x v="2318"/>
    <n v="1.56654"/>
    <n v="15"/>
    <n v="15.5"/>
    <n v="1.1100000000000001"/>
    <d v="1899-12-30T02:32:00"/>
    <n v="1.1100000000000001"/>
    <n v="0"/>
  </r>
  <r>
    <x v="2319"/>
    <n v="1.56474"/>
    <n v="0"/>
    <n v="7.999999999998181"/>
    <n v="0.55000000000000004"/>
    <d v="1899-12-30T00:58:00"/>
    <n v="0"/>
    <n v="0.55000000000000004"/>
  </r>
  <r>
    <x v="2320"/>
    <n v="1.55905"/>
    <n v="15.100000000000364"/>
    <n v="15.600000000000364"/>
    <n v="1.1000000000000001"/>
    <d v="1899-12-30T01:16:00"/>
    <n v="0"/>
    <n v="1.1000000000000001"/>
  </r>
  <r>
    <x v="2321"/>
    <n v="1.5659400000000001"/>
    <n v="0"/>
    <n v="8.000000000001819"/>
    <n v="0.27"/>
    <d v="1899-12-30T03:30:00"/>
    <n v="0"/>
    <n v="0.27"/>
  </r>
  <r>
    <x v="2322"/>
    <n v="1.56586"/>
    <n v="15.100000000000364"/>
    <n v="15.5"/>
    <n v="1.1000000000000001"/>
    <d v="1899-12-30T00:51:00"/>
    <n v="1.1000000000000001"/>
    <n v="0"/>
  </r>
  <r>
    <x v="2323"/>
    <n v="1.5739799999999999"/>
    <n v="0"/>
    <n v="7.999999999998181"/>
    <n v="0.56000000000000005"/>
    <d v="1899-12-30T01:42:00"/>
    <n v="0"/>
    <n v="0.56000000000000005"/>
  </r>
  <r>
    <x v="2324"/>
    <n v="1.5731999999999999"/>
    <n v="0"/>
    <n v="8"/>
    <n v="0.56000000000000005"/>
    <d v="1899-12-30T00:57:00"/>
    <n v="0.56000000000000005"/>
    <n v="0"/>
  </r>
  <r>
    <x v="2325"/>
    <n v="1.5738399999999999"/>
    <n v="0"/>
    <n v="8"/>
    <n v="0.55000000000000004"/>
    <d v="1899-12-30T00:12:00"/>
    <n v="0"/>
    <n v="0.55000000000000004"/>
  </r>
  <r>
    <x v="2326"/>
    <n v="1.56338"/>
    <n v="0"/>
    <n v="7.999999999998181"/>
    <n v="0.55000000000000004"/>
    <d v="1899-12-30T00:26:00"/>
    <n v="0"/>
    <n v="0.55000000000000004"/>
  </r>
  <r>
    <x v="2327"/>
    <n v="1.55393"/>
    <n v="15.199999999998909"/>
    <n v="15.599999999998545"/>
    <n v="1.1100000000000001"/>
    <d v="1899-12-30T03:39:00"/>
    <n v="1.1100000000000001"/>
    <n v="0"/>
  </r>
  <r>
    <x v="2328"/>
    <n v="1.56395"/>
    <n v="84.799999999999272"/>
    <n v="49.899999999999636"/>
    <n v="4.24"/>
    <d v="1899-12-31T08:10:00"/>
    <n v="4.24"/>
    <n v="0"/>
  </r>
  <r>
    <x v="2329"/>
    <n v="1.5678000000000001"/>
    <n v="0"/>
    <n v="8"/>
    <n v="0.55000000000000004"/>
    <d v="1899-12-30T01:47:00"/>
    <n v="0"/>
    <n v="0.55000000000000004"/>
  </r>
  <r>
    <x v="2330"/>
    <n v="1.56474"/>
    <n v="0"/>
    <n v="7.999999999998181"/>
    <n v="0.46"/>
    <d v="1899-12-30T03:41:00"/>
    <n v="0"/>
    <n v="0.46"/>
  </r>
  <r>
    <x v="2331"/>
    <n v="1.5464500000000001"/>
    <n v="0"/>
    <n v="7.999999999998181"/>
    <n v="0.55000000000000004"/>
    <d v="1899-12-30T00:12:00"/>
    <n v="0.55000000000000004"/>
    <n v="0"/>
  </r>
  <r>
    <x v="2332"/>
    <n v="1.54786"/>
    <n v="30.899999999999636"/>
    <n v="23.5"/>
    <n v="1.73"/>
    <d v="1899-12-30T04:48:00"/>
    <n v="1.73"/>
    <n v="0"/>
  </r>
  <r>
    <x v="2333"/>
    <n v="1.53691"/>
    <n v="0"/>
    <n v="7.999999999998181"/>
    <n v="0.55000000000000004"/>
    <d v="1899-12-30T00:33:00"/>
    <n v="0.55000000000000004"/>
    <n v="0"/>
  </r>
  <r>
    <x v="2334"/>
    <n v="1.5372300000000001"/>
    <n v="0"/>
    <n v="8.000000000001819"/>
    <n v="0.46"/>
    <d v="1899-12-30T01:49:00"/>
    <n v="0"/>
    <n v="0.46"/>
  </r>
  <r>
    <x v="2335"/>
    <n v="1.5406599999999999"/>
    <n v="0"/>
    <n v="8.000000000001819"/>
    <n v="0.55000000000000004"/>
    <d v="1899-12-30T01:09:00"/>
    <n v="0.55000000000000004"/>
    <n v="0"/>
  </r>
  <r>
    <x v="2336"/>
    <n v="1.5399"/>
    <n v="15"/>
    <n v="15.5"/>
    <n v="1.1100000000000001"/>
    <d v="1899-12-30T03:02:00"/>
    <n v="1.1100000000000001"/>
    <n v="0"/>
  </r>
  <r>
    <x v="2337"/>
    <n v="1.54017"/>
    <n v="0"/>
    <n v="7.999999999998181"/>
    <n v="0.55000000000000004"/>
    <d v="1899-12-30T02:01:00"/>
    <n v="0.55000000000000004"/>
    <n v="0"/>
  </r>
  <r>
    <x v="2338"/>
    <n v="1.53932"/>
    <n v="15.199999999998909"/>
    <n v="15.600000000000364"/>
    <n v="1.1000000000000001"/>
    <d v="1899-12-30T01:03:00"/>
    <n v="0"/>
    <n v="1.1000000000000001"/>
  </r>
  <r>
    <x v="2339"/>
    <n v="1.5286299999999999"/>
    <n v="0"/>
    <n v="7.999999999998181"/>
    <n v="0.55000000000000004"/>
    <d v="1899-12-30T01:28:00"/>
    <n v="0"/>
    <n v="0.55000000000000004"/>
  </r>
  <r>
    <x v="2340"/>
    <n v="1.52949"/>
    <n v="0"/>
    <n v="8"/>
    <n v="0.55000000000000004"/>
    <d v="1899-12-30T00:08:00"/>
    <n v="0.55000000000000004"/>
    <n v="0"/>
  </r>
  <r>
    <x v="2341"/>
    <n v="1.5292699999999999"/>
    <n v="0"/>
    <n v="8.000000000001819"/>
    <n v="0.55000000000000004"/>
    <d v="1899-12-30T00:09:00"/>
    <n v="0.55000000000000004"/>
    <n v="0"/>
  </r>
  <r>
    <x v="2342"/>
    <n v="1.5285299999999999"/>
    <n v="0"/>
    <n v="8.000000000001819"/>
    <n v="0.55000000000000004"/>
    <d v="1899-12-30T00:11:00"/>
    <n v="0.55000000000000004"/>
    <n v="0"/>
  </r>
  <r>
    <x v="2343"/>
    <n v="1.53057"/>
    <n v="0"/>
    <n v="7.999999999998181"/>
    <n v="0.56000000000000005"/>
    <d v="1899-12-30T00:13:00"/>
    <n v="0.56000000000000005"/>
    <n v="0"/>
  </r>
  <r>
    <x v="2344"/>
    <n v="1.5302"/>
    <n v="0"/>
    <n v="8"/>
    <n v="0.55000000000000004"/>
    <d v="1899-12-30T00:17:00"/>
    <n v="0.55000000000000004"/>
    <n v="0"/>
  </r>
  <r>
    <x v="2345"/>
    <n v="1.5293099999999999"/>
    <n v="0"/>
    <n v="8"/>
    <n v="0.55000000000000004"/>
    <d v="1899-12-30T03:40:00"/>
    <n v="0"/>
    <n v="0.55000000000000004"/>
  </r>
  <r>
    <x v="2346"/>
    <n v="1.5315399999999999"/>
    <n v="30.700000000000728"/>
    <n v="23.299999999999272"/>
    <n v="1.4"/>
    <d v="1899-12-31T02:28:00"/>
    <n v="0"/>
    <n v="1.4"/>
  </r>
  <r>
    <x v="2347"/>
    <n v="1.52986"/>
    <n v="0"/>
    <n v="7.999999999998181"/>
    <n v="0.55000000000000004"/>
    <d v="1899-12-30T01:10:00"/>
    <n v="0.55000000000000004"/>
    <n v="0"/>
  </r>
  <r>
    <x v="2348"/>
    <n v="1.53765"/>
    <n v="0"/>
    <n v="8"/>
    <n v="0.46"/>
    <d v="1899-12-30T01:14:00"/>
    <n v="0"/>
    <n v="0.46"/>
  </r>
  <r>
    <x v="2349"/>
    <n v="1.53742"/>
    <n v="0"/>
    <n v="7.999999999998181"/>
    <n v="0.55000000000000004"/>
    <d v="1899-12-30T01:15:00"/>
    <n v="0.55000000000000004"/>
    <n v="0"/>
  </r>
  <r>
    <x v="2350"/>
    <n v="1.53684"/>
    <n v="0"/>
    <n v="7.999999999998181"/>
    <n v="0.55000000000000004"/>
    <d v="1899-12-30T01:59:00"/>
    <n v="0"/>
    <n v="0.55000000000000004"/>
  </r>
  <r>
    <x v="2351"/>
    <n v="1.53969"/>
    <n v="0"/>
    <n v="8"/>
    <n v="0.55000000000000004"/>
    <d v="1899-12-30T00:20:00"/>
    <n v="0.55000000000000004"/>
    <n v="0"/>
  </r>
  <r>
    <x v="2352"/>
    <n v="1.54291"/>
    <n v="0"/>
    <n v="8"/>
    <n v="0.55000000000000004"/>
    <d v="1899-12-30T00:03:00"/>
    <n v="0"/>
    <n v="0.55000000000000004"/>
  </r>
  <r>
    <x v="2353"/>
    <n v="1.54314"/>
    <n v="15.700000000000728"/>
    <n v="15.899999999999636"/>
    <n v="1.1100000000000001"/>
    <d v="1899-12-30T00:12:00"/>
    <n v="0"/>
    <n v="1.1100000000000001"/>
  </r>
  <r>
    <x v="2354"/>
    <n v="1.5440799999999999"/>
    <n v="0"/>
    <n v="8"/>
    <n v="0.55000000000000004"/>
    <d v="1899-12-30T00:04:00"/>
    <n v="0"/>
    <n v="0.55000000000000004"/>
  </r>
  <r>
    <x v="2355"/>
    <n v="1.5444800000000001"/>
    <n v="0"/>
    <n v="7.999999999998181"/>
    <n v="0.55000000000000004"/>
    <d v="1899-12-30T00:18:00"/>
    <n v="0.55000000000000004"/>
    <n v="0"/>
  </r>
  <r>
    <x v="2356"/>
    <n v="1.54545"/>
    <n v="0"/>
    <n v="8"/>
    <n v="0.46"/>
    <d v="1899-12-30T01:22:00"/>
    <n v="0"/>
    <n v="0.46"/>
  </r>
  <r>
    <x v="2357"/>
    <n v="1.5451299999999999"/>
    <n v="0"/>
    <n v="8.000000000001819"/>
    <n v="0.55000000000000004"/>
    <d v="1899-12-30T00:17:00"/>
    <n v="0.55000000000000004"/>
    <n v="0"/>
  </r>
  <r>
    <x v="2358"/>
    <n v="1.54386"/>
    <n v="0"/>
    <n v="8"/>
    <n v="0.56000000000000005"/>
    <d v="1899-12-30T00:11:00"/>
    <n v="0"/>
    <n v="0.56000000000000005"/>
  </r>
  <r>
    <x v="2359"/>
    <n v="1.5305"/>
    <n v="0"/>
    <n v="8"/>
    <n v="0.55000000000000004"/>
    <d v="1899-12-30T00:53:00"/>
    <n v="0"/>
    <n v="0.55000000000000004"/>
  </r>
  <r>
    <x v="2360"/>
    <n v="1.5287200000000001"/>
    <n v="0"/>
    <n v="8"/>
    <n v="0.55000000000000004"/>
    <d v="1899-12-30T00:03:00"/>
    <n v="0.55000000000000004"/>
    <n v="0"/>
  </r>
  <r>
    <x v="2361"/>
    <n v="1.52841"/>
    <n v="0"/>
    <n v="8"/>
    <n v="0.56000000000000005"/>
    <d v="1899-12-30T05:07:00"/>
    <n v="0.56000000000000005"/>
    <n v="0"/>
  </r>
  <r>
    <x v="2362"/>
    <n v="1.5343"/>
    <n v="15.400000000001455"/>
    <n v="15.700000000000728"/>
    <n v="1.01"/>
    <d v="1899-12-30T05:27:00"/>
    <n v="0"/>
    <n v="1.01"/>
  </r>
  <r>
    <x v="2363"/>
    <n v="1.5410299999999999"/>
    <n v="0"/>
    <n v="8"/>
    <n v="0.55000000000000004"/>
    <d v="1899-12-30T00:13:00"/>
    <n v="0"/>
    <n v="0.55000000000000004"/>
  </r>
  <r>
    <x v="2364"/>
    <n v="1.5413300000000001"/>
    <n v="0"/>
    <n v="8.000000000001819"/>
    <n v="0.27"/>
    <d v="1899-12-30T03:34:00"/>
    <n v="0"/>
    <n v="0.27"/>
  </r>
  <r>
    <x v="2365"/>
    <n v="1.5660499999999999"/>
    <n v="183.60000000000218"/>
    <n v="79.900000000001455"/>
    <n v="14.439999999999998"/>
    <d v="1899-12-31T17:46:00"/>
    <n v="14.439999999999998"/>
    <n v="0"/>
  </r>
  <r>
    <x v="2366"/>
    <n v="1.56854"/>
    <n v="0"/>
    <n v="8"/>
    <n v="0.56000000000000005"/>
    <d v="1899-12-30T00:57:00"/>
    <n v="0.56000000000000005"/>
    <n v="0"/>
  </r>
  <r>
    <x v="2367"/>
    <n v="1.56951"/>
    <n v="0"/>
    <n v="8"/>
    <n v="0.55000000000000004"/>
    <d v="1899-12-30T00:03:00"/>
    <n v="0.55000000000000004"/>
    <n v="0"/>
  </r>
  <r>
    <x v="2368"/>
    <n v="1.5704499999999999"/>
    <n v="15.199999999998909"/>
    <n v="15.600000000000364"/>
    <n v="1.1100000000000001"/>
    <d v="1899-12-30T00:24:00"/>
    <n v="1.1100000000000001"/>
    <n v="0"/>
  </r>
  <r>
    <x v="2369"/>
    <n v="1.57138"/>
    <n v="0"/>
    <n v="8"/>
    <n v="0.55000000000000004"/>
    <d v="1899-12-30T00:13:00"/>
    <n v="0.55000000000000004"/>
    <n v="0"/>
  </r>
  <r>
    <x v="2370"/>
    <n v="1.5696000000000001"/>
    <n v="0"/>
    <n v="7.999999999998181"/>
    <n v="0.56000000000000005"/>
    <d v="1899-12-30T00:43:00"/>
    <n v="0.56000000000000005"/>
    <n v="0"/>
  </r>
  <r>
    <x v="2371"/>
    <n v="1.56934"/>
    <n v="0"/>
    <n v="8.000000000001819"/>
    <n v="0.55000000000000004"/>
    <d v="1899-12-30T00:19:00"/>
    <n v="0.55000000000000004"/>
    <n v="0"/>
  </r>
  <r>
    <x v="2372"/>
    <n v="1.57155"/>
    <n v="0"/>
    <n v="8"/>
    <n v="0.55000000000000004"/>
    <d v="1899-12-30T00:37:00"/>
    <n v="0.55000000000000004"/>
    <n v="0"/>
  </r>
  <r>
    <x v="2373"/>
    <n v="1.5685800000000001"/>
    <n v="55.100000000000364"/>
    <n v="38.800000000001091"/>
    <n v="2.1800000000000002"/>
    <d v="1899-12-30T03:09:00"/>
    <n v="0"/>
    <n v="2.1800000000000002"/>
  </r>
  <r>
    <x v="2374"/>
    <n v="1.56786"/>
    <n v="0"/>
    <n v="7.999999999998181"/>
    <n v="0.56000000000000005"/>
    <d v="1899-12-30T01:59:00"/>
    <n v="0.56000000000000005"/>
    <n v="0"/>
  </r>
  <r>
    <x v="2375"/>
    <n v="1.56758"/>
    <n v="15.099999999998545"/>
    <n v="15.5"/>
    <n v="1.08"/>
    <d v="1899-12-30T01:06:00"/>
    <n v="1.08"/>
    <n v="0"/>
  </r>
  <r>
    <x v="2376"/>
    <n v="1.56776"/>
    <n v="0"/>
    <n v="8"/>
    <n v="0.55000000000000004"/>
    <d v="1899-12-30T00:44:00"/>
    <n v="0.55000000000000004"/>
    <n v="0"/>
  </r>
  <r>
    <x v="2377"/>
    <n v="1.56847"/>
    <n v="0"/>
    <n v="7.999999999998181"/>
    <n v="0.55000000000000004"/>
    <d v="1899-12-30T00:30:00"/>
    <n v="0.55000000000000004"/>
    <n v="0"/>
  </r>
  <r>
    <x v="2378"/>
    <n v="1.57416"/>
    <n v="53.800000000001091"/>
    <n v="38.100000000000364"/>
    <n v="2.5199999999999996"/>
    <d v="1899-12-30T13:32:00"/>
    <n v="2.5199999999999996"/>
    <n v="0"/>
  </r>
  <r>
    <x v="2379"/>
    <n v="1.56904"/>
    <n v="0"/>
    <n v="7.999999999998181"/>
    <n v="0.55000000000000004"/>
    <d v="1899-12-30T00:12:00"/>
    <n v="0"/>
    <n v="0.55000000000000004"/>
  </r>
  <r>
    <x v="2380"/>
    <n v="1.5690500000000001"/>
    <n v="0"/>
    <n v="8"/>
    <n v="0.56000000000000005"/>
    <d v="1899-12-30T00:15:00"/>
    <n v="0"/>
    <n v="0.56000000000000005"/>
  </r>
  <r>
    <x v="2381"/>
    <n v="1.5690999999999999"/>
    <n v="15"/>
    <n v="15.5"/>
    <n v="1.1000000000000001"/>
    <d v="1899-12-30T00:33:00"/>
    <n v="0"/>
    <n v="1.1000000000000001"/>
  </r>
  <r>
    <x v="2382"/>
    <n v="1.56517"/>
    <n v="0"/>
    <n v="7.999999999998181"/>
    <n v="0.46"/>
    <d v="1899-12-30T02:18:00"/>
    <n v="0"/>
    <n v="0.46"/>
  </r>
  <r>
    <x v="2383"/>
    <n v="1.57273"/>
    <n v="0"/>
    <n v="7.999999999998181"/>
    <n v="0.55000000000000004"/>
    <d v="1899-12-30T00:55:00"/>
    <n v="0"/>
    <n v="0.55000000000000004"/>
  </r>
  <r>
    <x v="2384"/>
    <n v="1.57257"/>
    <n v="14.999999999998181"/>
    <n v="15.5"/>
    <n v="1.02"/>
    <d v="1899-12-30T05:47:00"/>
    <n v="0"/>
    <n v="1.02"/>
  </r>
  <r>
    <x v="2385"/>
    <n v="1.5724"/>
    <n v="0"/>
    <n v="7.999999999998181"/>
    <n v="0.55000000000000004"/>
    <d v="1899-12-30T00:19:00"/>
    <n v="0"/>
    <n v="0.55000000000000004"/>
  </r>
  <r>
    <x v="2386"/>
    <n v="1.57202"/>
    <n v="0"/>
    <n v="7.999999999998181"/>
    <n v="0.27"/>
    <d v="1899-12-30T02:22:00"/>
    <n v="0"/>
    <n v="0.27"/>
  </r>
  <r>
    <x v="2387"/>
    <n v="1.5712699999999999"/>
    <n v="0"/>
    <n v="8.000000000001819"/>
    <n v="0.55000000000000004"/>
    <d v="1899-12-30T01:14:00"/>
    <n v="0.55000000000000004"/>
    <n v="0"/>
  </r>
  <r>
    <x v="2388"/>
    <n v="1.57551"/>
    <n v="30.299999999997453"/>
    <n v="23.199999999998909"/>
    <n v="1.4800000000000002"/>
    <d v="1899-12-30T05:49:00"/>
    <n v="0"/>
    <n v="1.4800000000000002"/>
  </r>
  <r>
    <x v="2389"/>
    <n v="1.5701000000000001"/>
    <n v="0"/>
    <n v="8"/>
    <n v="0.55000000000000004"/>
    <d v="1899-12-30T00:18:00"/>
    <n v="0.55000000000000004"/>
    <n v="0"/>
  </r>
  <r>
    <x v="2390"/>
    <n v="1.5686"/>
    <n v="30.200000000000728"/>
    <n v="23.100000000000364"/>
    <n v="1.5700000000000003"/>
    <d v="1899-12-30T21:20:00"/>
    <n v="0"/>
    <n v="1.5700000000000003"/>
  </r>
  <r>
    <x v="2391"/>
    <n v="1.56795"/>
    <n v="0"/>
    <n v="8"/>
    <n v="0.55000000000000004"/>
    <d v="1899-12-30T00:32:00"/>
    <n v="0"/>
    <n v="0.55000000000000004"/>
  </r>
  <r>
    <x v="2392"/>
    <n v="1.5641400000000001"/>
    <n v="0"/>
    <n v="7.999999999998181"/>
    <n v="0.56999999999999995"/>
    <d v="1899-12-30T04:44:00"/>
    <n v="0.56999999999999995"/>
    <n v="0"/>
  </r>
  <r>
    <x v="2393"/>
    <n v="1.5709"/>
    <n v="53.500000000001819"/>
    <n v="37.800000000001091"/>
    <n v="2.63"/>
    <d v="1899-12-30T11:29:00"/>
    <n v="2.63"/>
    <n v="0"/>
  </r>
  <r>
    <x v="2394"/>
    <n v="1.5692900000000001"/>
    <n v="30.099999999998545"/>
    <n v="23"/>
    <n v="1.4700000000000002"/>
    <d v="1899-12-30T05:32:00"/>
    <n v="0"/>
    <n v="1.4700000000000002"/>
  </r>
  <r>
    <x v="2395"/>
    <n v="1.56856"/>
    <n v="0"/>
    <n v="8"/>
    <n v="0.46"/>
    <d v="1899-12-30T03:34:00"/>
    <n v="0"/>
    <n v="0.46"/>
  </r>
  <r>
    <x v="2396"/>
    <n v="1.5687500000000001"/>
    <n v="15.399999999997817"/>
    <n v="15.699999999998909"/>
    <n v="1.1300000000000001"/>
    <d v="1899-12-30T04:45:00"/>
    <n v="1.1300000000000001"/>
    <n v="0"/>
  </r>
  <r>
    <x v="2397"/>
    <n v="1.5704800000000001"/>
    <n v="0"/>
    <n v="8.000000000001819"/>
    <n v="0.55000000000000004"/>
    <d v="1899-12-30T01:52:00"/>
    <n v="0"/>
    <n v="0.55000000000000004"/>
  </r>
  <r>
    <x v="2398"/>
    <n v="1.57219"/>
    <n v="85.599999999998545"/>
    <n v="50.200000000000728"/>
    <n v="4.1999999999999993"/>
    <d v="1899-12-30T18:25:00"/>
    <n v="4.1999999999999993"/>
    <n v="0"/>
  </r>
  <r>
    <x v="2399"/>
    <n v="1.57168"/>
    <n v="0"/>
    <n v="7.999999999998181"/>
    <n v="0.55000000000000004"/>
    <d v="1899-12-30T00:37:00"/>
    <n v="0"/>
    <n v="0.55000000000000004"/>
  </r>
  <r>
    <x v="2400"/>
    <n v="1.5787800000000001"/>
    <n v="0"/>
    <n v="7.999999999998181"/>
    <n v="0.55000000000000004"/>
    <d v="1899-12-30T00:09:00"/>
    <n v="0.55000000000000004"/>
    <n v="0"/>
  </r>
  <r>
    <x v="2401"/>
    <n v="1.57952"/>
    <n v="15.200000000000728"/>
    <n v="15.600000000000364"/>
    <n v="1.1300000000000001"/>
    <d v="1899-12-30T04:37:00"/>
    <n v="1.1300000000000001"/>
    <n v="0"/>
  </r>
  <r>
    <x v="2402"/>
    <n v="1.5894999999999999"/>
    <n v="0"/>
    <n v="8"/>
    <n v="0.55000000000000004"/>
    <d v="1899-12-30T01:06:00"/>
    <n v="0.55000000000000004"/>
    <n v="0"/>
  </r>
  <r>
    <x v="2403"/>
    <n v="1.5884100000000001"/>
    <n v="15.300000000001091"/>
    <n v="15.700000000000728"/>
    <n v="0.94"/>
    <d v="1899-12-30T00:42:00"/>
    <n v="0"/>
    <n v="0.94"/>
  </r>
  <r>
    <x v="2404"/>
    <n v="1.5907199999999999"/>
    <n v="0"/>
    <n v="7.999999999998181"/>
    <n v="0.55000000000000004"/>
    <d v="1899-12-30T00:13:00"/>
    <n v="0"/>
    <n v="0.55000000000000004"/>
  </r>
  <r>
    <x v="2405"/>
    <n v="1.58988"/>
    <n v="15.100000000002183"/>
    <n v="15.600000000000364"/>
    <n v="1.1200000000000001"/>
    <d v="1899-12-30T02:53:00"/>
    <n v="0"/>
    <n v="1.1200000000000001"/>
  </r>
  <r>
    <x v="2406"/>
    <n v="1.5885"/>
    <n v="0"/>
    <n v="8.000000000001819"/>
    <n v="0.55000000000000004"/>
    <d v="1899-12-30T00:11:00"/>
    <n v="0"/>
    <n v="0.55000000000000004"/>
  </r>
  <r>
    <x v="2407"/>
    <n v="1.59311"/>
    <n v="0"/>
    <n v="7.999999999998181"/>
    <n v="0.55000000000000004"/>
    <d v="1899-12-30T00:05:00"/>
    <n v="0.55000000000000004"/>
    <n v="0"/>
  </r>
  <r>
    <x v="2408"/>
    <n v="1.5935699999999999"/>
    <n v="30.299999999997453"/>
    <n v="23.100000000000364"/>
    <n v="1.6700000000000002"/>
    <d v="1899-12-30T01:44:00"/>
    <n v="1.6700000000000002"/>
    <n v="0"/>
  </r>
  <r>
    <x v="2409"/>
    <n v="1.58778"/>
    <n v="15"/>
    <n v="15.499999999998181"/>
    <n v="0.54"/>
    <d v="1899-12-30T03:11:00"/>
    <n v="0"/>
    <n v="0.54"/>
  </r>
  <r>
    <x v="2410"/>
    <n v="1.58128"/>
    <n v="14.999999999998181"/>
    <n v="15.5"/>
    <n v="1.1100000000000001"/>
    <d v="1899-12-30T01:45:00"/>
    <n v="0"/>
    <n v="1.1100000000000001"/>
  </r>
  <r>
    <x v="2411"/>
    <n v="1.5806"/>
    <n v="0"/>
    <n v="7.999999999998181"/>
    <n v="0.55000000000000004"/>
    <d v="1899-12-30T00:29:00"/>
    <n v="0"/>
    <n v="0.55000000000000004"/>
  </r>
  <r>
    <x v="2412"/>
    <n v="1.5683199999999999"/>
    <n v="53.299999999997453"/>
    <n v="37.69999999999709"/>
    <n v="2.29"/>
    <d v="1899-12-30T13:43:00"/>
    <n v="0"/>
    <n v="2.29"/>
  </r>
  <r>
    <x v="2413"/>
    <n v="1.5764"/>
    <n v="15.000000000001819"/>
    <n v="15.5"/>
    <n v="1.1300000000000001"/>
    <d v="1899-12-30T05:28:00"/>
    <n v="1.1300000000000001"/>
    <n v="0"/>
  </r>
  <r>
    <x v="2414"/>
    <n v="1.57185"/>
    <n v="117.09999999999854"/>
    <n v="65.199999999998909"/>
    <n v="3.8599999999999994"/>
    <d v="1899-12-31T01:20:00"/>
    <n v="0"/>
    <n v="3.8599999999999994"/>
  </r>
  <r>
    <x v="2415"/>
    <n v="1.57958"/>
    <n v="16.000000000001819"/>
    <n v="16.000000000001819"/>
    <n v="1.1000000000000001"/>
    <d v="1899-12-30T06:14:00"/>
    <n v="1.1000000000000001"/>
    <n v="0"/>
  </r>
  <r>
    <x v="2416"/>
    <n v="1.59222"/>
    <n v="0"/>
    <n v="8.000000000001819"/>
    <n v="0.55000000000000004"/>
    <d v="1899-12-30T00:57:00"/>
    <n v="0.55000000000000004"/>
    <n v="0"/>
  </r>
  <r>
    <x v="2417"/>
    <n v="1.6001000000000001"/>
    <n v="15"/>
    <n v="15.5"/>
    <n v="1.0900000000000001"/>
    <d v="1899-12-30T02:34:00"/>
    <n v="0"/>
    <n v="1.0900000000000001"/>
  </r>
  <r>
    <x v="2418"/>
    <n v="1.6006400000000001"/>
    <n v="15.099999999998545"/>
    <n v="15.499999999998181"/>
    <n v="1.1000000000000001"/>
    <d v="1899-12-30T01:12:00"/>
    <n v="1.1000000000000001"/>
    <n v="0"/>
  </r>
  <r>
    <x v="2419"/>
    <n v="1.5935299999999999"/>
    <n v="15.200000000000728"/>
    <n v="15.599999999998545"/>
    <n v="1.01"/>
    <d v="1899-12-30T05:41:00"/>
    <n v="0"/>
    <n v="1.01"/>
  </r>
  <r>
    <x v="2420"/>
    <n v="1.5884100000000001"/>
    <n v="0"/>
    <n v="8"/>
    <n v="0.55000000000000004"/>
    <d v="1899-12-30T00:49:00"/>
    <n v="0"/>
    <n v="0.55000000000000004"/>
  </r>
  <r>
    <x v="2421"/>
    <n v="1.5975699999999999"/>
    <n v="0"/>
    <n v="8.000000000001819"/>
    <n v="0.55000000000000004"/>
    <d v="1899-12-30T00:16:00"/>
    <n v="0.55000000000000004"/>
    <n v="0"/>
  </r>
  <r>
    <x v="2422"/>
    <n v="1.5983499999999999"/>
    <n v="30.5"/>
    <n v="23.300000000001091"/>
    <n v="1.6700000000000002"/>
    <d v="1899-12-30T05:27:00"/>
    <n v="1.6700000000000002"/>
    <n v="0"/>
  </r>
  <r>
    <x v="2423"/>
    <n v="1.6024799999999999"/>
    <n v="0"/>
    <n v="8.000000000001819"/>
    <n v="0.55000000000000004"/>
    <d v="1899-12-30T00:15:00"/>
    <n v="0.55000000000000004"/>
    <n v="0"/>
  </r>
  <r>
    <x v="2424"/>
    <n v="1.6032200000000001"/>
    <n v="15.5"/>
    <n v="15.699999999998909"/>
    <n v="1.1300000000000001"/>
    <d v="1899-12-30T05:01:00"/>
    <n v="1.1300000000000001"/>
    <n v="0"/>
  </r>
  <r>
    <x v="2425"/>
    <n v="1.60995"/>
    <n v="30.300000000001091"/>
    <n v="23.200000000000728"/>
    <n v="1.3800000000000001"/>
    <d v="1899-12-30T08:14:00"/>
    <n v="0"/>
    <n v="1.3800000000000001"/>
  </r>
  <r>
    <x v="2426"/>
    <n v="1.61269"/>
    <n v="0"/>
    <n v="8.000000000001819"/>
    <n v="0.56000000000000005"/>
    <d v="1899-12-30T00:09:00"/>
    <n v="0.56000000000000005"/>
    <n v="0"/>
  </r>
  <r>
    <x v="2427"/>
    <n v="1.6134500000000001"/>
    <n v="30.399999999999636"/>
    <n v="23.199999999998909"/>
    <n v="1.6700000000000002"/>
    <d v="1899-12-30T05:22:00"/>
    <n v="1.6700000000000002"/>
    <n v="0"/>
  </r>
  <r>
    <x v="2428"/>
    <n v="1.61524"/>
    <n v="0"/>
    <n v="7.999999999998181"/>
    <n v="0.55000000000000004"/>
    <d v="1899-12-30T00:13:00"/>
    <n v="0"/>
    <n v="0.55000000000000004"/>
  </r>
  <r>
    <x v="2429"/>
    <n v="1.6068"/>
    <n v="14.999999999998181"/>
    <n v="15.5"/>
    <n v="1.1100000000000001"/>
    <d v="1899-12-30T00:14:00"/>
    <n v="0"/>
    <n v="1.1100000000000001"/>
  </r>
  <r>
    <x v="2430"/>
    <n v="1.6072"/>
    <n v="0"/>
    <n v="8"/>
    <n v="0.56000000000000005"/>
    <d v="1899-12-30T00:27:00"/>
    <n v="0"/>
    <n v="0.56000000000000005"/>
  </r>
  <r>
    <x v="2431"/>
    <n v="1.6063499999999999"/>
    <n v="0"/>
    <n v="8"/>
    <n v="0.55000000000000004"/>
    <d v="1899-12-30T00:49:00"/>
    <n v="0"/>
    <n v="0.55000000000000004"/>
  </r>
  <r>
    <x v="2432"/>
    <n v="1.60792"/>
    <n v="30.899999999999636"/>
    <n v="23.599999999998545"/>
    <n v="1.67"/>
    <d v="1899-12-30T06:18:00"/>
    <n v="1.67"/>
    <n v="0"/>
  </r>
  <r>
    <x v="2433"/>
    <n v="1.60171"/>
    <n v="0"/>
    <n v="8"/>
    <n v="0.55000000000000004"/>
    <d v="1899-12-30T02:35:00"/>
    <n v="0.55000000000000004"/>
    <n v="0"/>
  </r>
  <r>
    <x v="2434"/>
    <n v="1.6066499999999999"/>
    <n v="0"/>
    <n v="8"/>
    <n v="0.55000000000000004"/>
    <d v="1899-12-30T00:54:00"/>
    <n v="0.55000000000000004"/>
    <n v="0"/>
  </r>
  <r>
    <x v="2435"/>
    <n v="1.60626"/>
    <n v="0"/>
    <n v="7.999999999998181"/>
    <n v="0.55000000000000004"/>
    <d v="1899-12-30T00:44:00"/>
    <n v="0.55000000000000004"/>
    <n v="0"/>
  </r>
  <r>
    <x v="2436"/>
    <n v="1.60528"/>
    <n v="0"/>
    <n v="7.999999999998181"/>
    <n v="0.56999999999999995"/>
    <d v="1899-12-30T04:08:00"/>
    <n v="0.56999999999999995"/>
    <n v="0"/>
  </r>
  <r>
    <x v="2437"/>
    <n v="1.5944499999999999"/>
    <n v="30.399999999997817"/>
    <n v="23.199999999998909"/>
    <n v="0.8"/>
    <d v="1899-12-30T09:11:00"/>
    <n v="0"/>
    <n v="0.8"/>
  </r>
  <r>
    <x v="2438"/>
    <n v="1.5946400000000001"/>
    <n v="53.600000000000364"/>
    <n v="37.699999999998909"/>
    <n v="2.4699999999999998"/>
    <d v="1899-12-30T07:33:00"/>
    <n v="2.4699999999999998"/>
    <n v="0"/>
  </r>
  <r>
    <x v="2439"/>
    <n v="1.6000300000000001"/>
    <n v="15"/>
    <n v="15.499999999998181"/>
    <n v="1.1100000000000001"/>
    <d v="1899-12-30T01:33:00"/>
    <n v="1.1100000000000001"/>
    <n v="0"/>
  </r>
  <r>
    <x v="2440"/>
    <n v="1.5993999999999999"/>
    <n v="0"/>
    <n v="8"/>
    <n v="0.55000000000000004"/>
    <d v="1899-12-30T00:04:00"/>
    <n v="0.55000000000000004"/>
    <n v="0"/>
  </r>
  <r>
    <x v="2441"/>
    <n v="1.60026"/>
    <n v="15.100000000000364"/>
    <n v="15.5"/>
    <n v="1.1100000000000001"/>
    <d v="1899-12-30T05:54:00"/>
    <n v="1.1100000000000001"/>
    <n v="0"/>
  </r>
  <r>
    <x v="2442"/>
    <n v="1.5927"/>
    <n v="53.300000000001091"/>
    <n v="37.600000000000364"/>
    <n v="2.65"/>
    <d v="1899-12-31T06:16:00"/>
    <n v="2.65"/>
    <n v="0"/>
  </r>
  <r>
    <x v="2443"/>
    <n v="1.59415"/>
    <n v="0"/>
    <n v="8"/>
    <n v="0.55000000000000004"/>
    <d v="1899-12-30T00:01:00"/>
    <n v="0"/>
    <n v="0.55000000000000004"/>
  </r>
  <r>
    <x v="2444"/>
    <n v="1.5950299999999999"/>
    <n v="0"/>
    <n v="7.999999999998181"/>
    <n v="0.55000000000000004"/>
    <d v="1899-12-30T02:45:00"/>
    <n v="0"/>
    <n v="0.55000000000000004"/>
  </r>
  <r>
    <x v="2445"/>
    <n v="1.58771"/>
    <n v="0"/>
    <n v="8"/>
    <n v="0.55000000000000004"/>
    <d v="1899-12-30T02:40:00"/>
    <n v="0.55000000000000004"/>
    <n v="0"/>
  </r>
  <r>
    <x v="2446"/>
    <n v="1.58701"/>
    <n v="14.999999999998181"/>
    <n v="15.5"/>
    <n v="1.1000000000000001"/>
    <d v="1899-12-30T01:05:00"/>
    <n v="0"/>
    <n v="1.1000000000000001"/>
  </r>
  <r>
    <x v="2447"/>
    <n v="1.59169"/>
    <n v="0"/>
    <n v="8"/>
    <n v="0.46"/>
    <d v="1899-12-30T03:49:00"/>
    <n v="0"/>
    <n v="0.46"/>
  </r>
  <r>
    <x v="2448"/>
    <n v="1.5926400000000001"/>
    <n v="53.600000000000364"/>
    <n v="37.799999999997453"/>
    <n v="2.4899999999999998"/>
    <d v="1899-12-30T19:30:00"/>
    <n v="2.4899999999999998"/>
    <n v="0"/>
  </r>
  <r>
    <x v="2449"/>
    <n v="1.5891599999999999"/>
    <n v="15.200000000002547"/>
    <n v="15.600000000000364"/>
    <n v="1.0900000000000001"/>
    <d v="1899-12-30T02:43:00"/>
    <n v="0"/>
    <n v="1.0900000000000001"/>
  </r>
  <r>
    <x v="2450"/>
    <n v="1.5972299999999999"/>
    <n v="0"/>
    <n v="8.000000000001819"/>
    <n v="0.55000000000000004"/>
    <d v="1899-12-30T01:10:00"/>
    <n v="0.55000000000000004"/>
    <n v="0"/>
  </r>
  <r>
    <x v="2451"/>
    <n v="1.6012599999999999"/>
    <n v="0"/>
    <n v="8.000000000001819"/>
    <n v="0.56000000000000005"/>
    <d v="1899-12-30T00:30:00"/>
    <n v="0.56000000000000005"/>
    <n v="0"/>
  </r>
  <r>
    <x v="2452"/>
    <n v="1.6050800000000001"/>
    <n v="0"/>
    <n v="7.999999999998181"/>
    <n v="0.55000000000000004"/>
    <d v="1899-12-30T00:25:00"/>
    <n v="0.55000000000000004"/>
    <n v="0"/>
  </r>
  <r>
    <x v="2453"/>
    <n v="1.60578"/>
    <n v="0"/>
    <n v="7.999999999998181"/>
    <n v="0.55000000000000004"/>
    <d v="1899-12-30T01:29:00"/>
    <n v="0"/>
    <n v="0.55000000000000004"/>
  </r>
  <r>
    <x v="2454"/>
    <n v="1.6096999999999999"/>
    <n v="0"/>
    <n v="8.000000000001819"/>
    <n v="0.55000000000000004"/>
    <d v="1899-12-30T00:28:00"/>
    <n v="0.55000000000000004"/>
    <n v="0"/>
  </r>
  <r>
    <x v="2455"/>
    <n v="1.60947"/>
    <n v="34.700000000000728"/>
    <n v="26.099999999998545"/>
    <n v="1.1000000000000001"/>
    <d v="1899-12-30T14:17:00"/>
    <n v="0"/>
    <n v="1.1000000000000001"/>
  </r>
  <r>
    <x v="2456"/>
    <n v="1.6010200000000001"/>
    <n v="30.100000000000364"/>
    <n v="23.099999999998545"/>
    <n v="1.6700000000000002"/>
    <d v="1899-12-30T16:02:00"/>
    <n v="1.6700000000000002"/>
    <n v="0"/>
  </r>
  <r>
    <x v="2457"/>
    <n v="1.6038699999999999"/>
    <n v="15.800000000001091"/>
    <n v="15.900000000001455"/>
    <n v="1.0900000000000001"/>
    <d v="1899-12-30T01:53:00"/>
    <n v="1.0900000000000001"/>
    <n v="0"/>
  </r>
  <r>
    <x v="2458"/>
    <n v="1.60266"/>
    <n v="0"/>
    <n v="8"/>
    <n v="0.47"/>
    <d v="1899-12-30T05:42:00"/>
    <n v="0"/>
    <n v="0.47"/>
  </r>
  <r>
    <x v="2459"/>
    <n v="1.5954200000000001"/>
    <n v="0"/>
    <n v="8.000000000001819"/>
    <n v="0.55000000000000004"/>
    <d v="1899-12-30T00:03:00"/>
    <n v="0"/>
    <n v="0.55000000000000004"/>
  </r>
  <r>
    <x v="2460"/>
    <n v="1.59456"/>
    <n v="0"/>
    <n v="8"/>
    <n v="0.55000000000000004"/>
    <d v="1899-12-30T00:01:00"/>
    <n v="0"/>
    <n v="0.55000000000000004"/>
  </r>
  <r>
    <x v="2461"/>
    <n v="1.5961799999999999"/>
    <n v="0"/>
    <n v="7.999999999998181"/>
    <n v="0.55000000000000004"/>
    <d v="1899-12-30T00:31:00"/>
    <n v="0"/>
    <n v="0.55000000000000004"/>
  </r>
  <r>
    <x v="2462"/>
    <n v="1.5948800000000001"/>
    <n v="0"/>
    <n v="8.000000000001819"/>
    <n v="0.55000000000000004"/>
    <d v="1899-12-30T00:02:00"/>
    <n v="0"/>
    <n v="0.55000000000000004"/>
  </r>
  <r>
    <x v="2463"/>
    <n v="1.5945"/>
    <n v="0"/>
    <n v="8"/>
    <n v="0.55000000000000004"/>
    <d v="1899-12-30T03:56:00"/>
    <n v="0.55000000000000004"/>
    <n v="0"/>
  </r>
  <r>
    <x v="2464"/>
    <n v="1.5905899999999999"/>
    <n v="53.799999999999272"/>
    <n v="38.099999999998545"/>
    <n v="2.4"/>
    <d v="1899-12-30T11:32:00"/>
    <n v="0"/>
    <n v="2.4"/>
  </r>
  <r>
    <x v="2465"/>
    <n v="1.58653"/>
    <n v="0"/>
    <n v="8"/>
    <n v="0.56000000000000005"/>
    <d v="1899-12-30T02:07:00"/>
    <n v="0.56000000000000005"/>
    <n v="0"/>
  </r>
  <r>
    <x v="2466"/>
    <n v="1.58755"/>
    <n v="37.399999999999636"/>
    <n v="25.5"/>
    <n v="1.67"/>
    <d v="1899-12-30T10:43:00"/>
    <n v="1.67"/>
    <n v="0"/>
  </r>
  <r>
    <x v="2467"/>
    <n v="1.59327"/>
    <n v="0"/>
    <n v="7.999999999998181"/>
    <n v="0.46"/>
    <d v="1899-12-30T05:11:00"/>
    <n v="0"/>
    <n v="0.46"/>
  </r>
  <r>
    <x v="2468"/>
    <n v="1.58297"/>
    <n v="0"/>
    <n v="8"/>
    <n v="0.46"/>
    <d v="1899-12-30T05:11:00"/>
    <n v="0"/>
    <n v="0.46"/>
  </r>
  <r>
    <x v="2469"/>
    <n v="1.58175"/>
    <n v="0"/>
    <n v="7.999999999998181"/>
    <n v="0.55000000000000004"/>
    <d v="1899-12-30T02:10:00"/>
    <n v="0.55000000000000004"/>
    <n v="0"/>
  </r>
  <r>
    <x v="2470"/>
    <n v="1.58551"/>
    <n v="0"/>
    <n v="8"/>
    <n v="0.56000000000000005"/>
    <d v="1899-12-30T00:18:00"/>
    <n v="0"/>
    <n v="0.56000000000000005"/>
  </r>
  <r>
    <x v="2471"/>
    <n v="1.58528"/>
    <n v="0"/>
    <n v="8"/>
    <n v="0.56000000000000005"/>
    <d v="1899-12-30T00:13:00"/>
    <n v="0"/>
    <n v="0.56000000000000005"/>
  </r>
  <r>
    <x v="2472"/>
    <n v="1.5843499999999999"/>
    <n v="0"/>
    <n v="8"/>
    <n v="0.56000000000000005"/>
    <d v="1899-12-30T03:03:00"/>
    <n v="0"/>
    <n v="0.56000000000000005"/>
  </r>
  <r>
    <x v="2473"/>
    <n v="1.5708899999999999"/>
    <n v="0"/>
    <n v="8"/>
    <n v="0.55000000000000004"/>
    <d v="1899-12-30T01:39:00"/>
    <n v="0"/>
    <n v="0.55000000000000004"/>
  </r>
  <r>
    <x v="2474"/>
    <n v="1.54887"/>
    <n v="15.100000000000364"/>
    <n v="15.599999999998545"/>
    <n v="0.56000000000000005"/>
    <d v="1899-12-30T06:04:00"/>
    <n v="0"/>
    <n v="0.56000000000000005"/>
  </r>
  <r>
    <x v="2475"/>
    <n v="1.54843"/>
    <n v="15.100000000002183"/>
    <n v="15.600000000000364"/>
    <n v="0.91999999999999993"/>
    <d v="1899-12-30T05:59:00"/>
    <n v="0"/>
    <n v="0.91999999999999993"/>
  </r>
  <r>
    <x v="2476"/>
    <n v="1.54541"/>
    <n v="0"/>
    <n v="8"/>
    <n v="0.55000000000000004"/>
    <d v="1899-12-30T00:40:00"/>
    <n v="0.55000000000000004"/>
    <n v="0"/>
  </r>
  <r>
    <x v="2477"/>
    <n v="1.54061"/>
    <n v="0"/>
    <n v="8"/>
    <n v="0.56000000000000005"/>
    <d v="1899-12-30T01:26:00"/>
    <n v="0.56000000000000005"/>
    <n v="0"/>
  </r>
  <r>
    <x v="2478"/>
    <n v="1.5383"/>
    <n v="0"/>
    <n v="8"/>
    <n v="0.46"/>
    <d v="1899-12-30T03:29:00"/>
    <n v="0"/>
    <n v="0.46"/>
  </r>
  <r>
    <x v="2479"/>
    <n v="1.5441100000000001"/>
    <n v="0"/>
    <n v="8"/>
    <n v="0.55000000000000004"/>
    <d v="1899-12-30T00:24:00"/>
    <n v="0.55000000000000004"/>
    <n v="0"/>
  </r>
  <r>
    <x v="2480"/>
    <n v="1.5418700000000001"/>
    <n v="0"/>
    <n v="8.000000000001819"/>
    <n v="0.46"/>
    <d v="1899-12-30T04:40:00"/>
    <n v="0"/>
    <n v="0.46"/>
  </r>
  <r>
    <x v="2481"/>
    <n v="1.54097"/>
    <n v="0"/>
    <n v="8.000000000001819"/>
    <n v="0.55000000000000004"/>
    <d v="1899-12-30T01:23:00"/>
    <n v="0.55000000000000004"/>
    <n v="0"/>
  </r>
  <r>
    <x v="2482"/>
    <n v="1.5383800000000001"/>
    <n v="0"/>
    <n v="7.999999999998181"/>
    <n v="0.55000000000000004"/>
    <d v="1899-12-30T01:18:00"/>
    <n v="0.55000000000000004"/>
    <n v="0"/>
  </r>
  <r>
    <x v="2483"/>
    <n v="1.5345299999999999"/>
    <n v="86"/>
    <n v="47.599999999998545"/>
    <n v="3.46"/>
    <d v="1899-12-30T08:32:00"/>
    <n v="0"/>
    <n v="3.46"/>
  </r>
  <r>
    <x v="2484"/>
    <n v="1.5468299999999999"/>
    <n v="183.80000000000109"/>
    <n v="79.900000000001455"/>
    <n v="14.850000000000005"/>
    <d v="1900-01-02T01:18:00"/>
    <n v="14.850000000000005"/>
    <n v="0"/>
  </r>
  <r>
    <x v="2485"/>
    <n v="1.54898"/>
    <n v="15.599999999996726"/>
    <n v="15.799999999999272"/>
    <n v="0.92999999999999994"/>
    <d v="1899-12-30T03:54:00"/>
    <n v="0"/>
    <n v="0.92999999999999994"/>
  </r>
  <r>
    <x v="2486"/>
    <n v="1.54758"/>
    <n v="15.000000000001819"/>
    <n v="15.5"/>
    <n v="1.1000000000000001"/>
    <d v="1899-12-30T01:51:00"/>
    <n v="0"/>
    <n v="1.1000000000000001"/>
  </r>
  <r>
    <x v="2487"/>
    <n v="1.5513999999999999"/>
    <n v="30.400000000001455"/>
    <n v="23.30000000000291"/>
    <n v="1.6800000000000002"/>
    <d v="1899-12-30T10:58:00"/>
    <n v="1.6800000000000002"/>
    <n v="0"/>
  </r>
  <r>
    <x v="2488"/>
    <n v="1.5605500000000001"/>
    <n v="128.60000000000036"/>
    <n v="73.899999999997817"/>
    <n v="6.1899999999999986"/>
    <d v="1899-12-30T17:28:00"/>
    <n v="6.1899999999999986"/>
    <n v="0"/>
  </r>
  <r>
    <x v="2489"/>
    <n v="1.5485899999999999"/>
    <n v="15.300000000001091"/>
    <n v="15.699999999998909"/>
    <n v="1.1100000000000001"/>
    <d v="1899-12-30T01:36:00"/>
    <n v="0"/>
    <n v="1.1100000000000001"/>
  </r>
  <r>
    <x v="2490"/>
    <n v="1.55782"/>
    <n v="0"/>
    <n v="7.999999999998181"/>
    <n v="0.56999999999999995"/>
    <d v="1899-12-30T01:28:00"/>
    <n v="0.56999999999999995"/>
    <n v="0"/>
  </r>
  <r>
    <x v="2491"/>
    <n v="1.5589"/>
    <n v="0"/>
    <n v="8"/>
    <n v="0.55000000000000004"/>
    <d v="1899-12-30T01:55:00"/>
    <n v="0"/>
    <n v="0.55000000000000004"/>
  </r>
  <r>
    <x v="2492"/>
    <n v="1.56558"/>
    <n v="0"/>
    <n v="8.000000000001819"/>
    <n v="0.55000000000000004"/>
    <d v="1899-12-30T00:16:00"/>
    <n v="0.55000000000000004"/>
    <n v="0"/>
  </r>
  <r>
    <x v="2493"/>
    <n v="1.5691200000000001"/>
    <n v="0"/>
    <n v="8"/>
    <n v="0.56000000000000005"/>
    <d v="1899-12-30T03:31:00"/>
    <n v="0.56000000000000005"/>
    <n v="0"/>
  </r>
  <r>
    <x v="2494"/>
    <n v="1.5701700000000001"/>
    <n v="0"/>
    <n v="7.999999999998181"/>
    <n v="0.59"/>
    <d v="1899-12-30T02:40:00"/>
    <n v="0.59"/>
    <n v="0"/>
  </r>
  <r>
    <x v="2495"/>
    <n v="1.56752"/>
    <n v="30.699999999998909"/>
    <n v="23.299999999999272"/>
    <n v="1.6700000000000002"/>
    <d v="1899-12-30T12:41:00"/>
    <n v="1.6700000000000002"/>
    <n v="0"/>
  </r>
  <r>
    <x v="2496"/>
    <n v="1.58023"/>
    <n v="0"/>
    <n v="7.999999999998181"/>
    <n v="0.56000000000000005"/>
    <d v="1899-12-30T00:47:00"/>
    <n v="0.56000000000000005"/>
    <n v="0"/>
  </r>
  <r>
    <x v="2497"/>
    <n v="1.57924"/>
    <n v="0"/>
    <n v="7.999999999998181"/>
    <n v="0.55000000000000004"/>
    <d v="1899-12-30T02:24:00"/>
    <n v="0"/>
    <n v="0.55000000000000004"/>
  </r>
  <r>
    <x v="2498"/>
    <n v="1.57667"/>
    <n v="0"/>
    <n v="8"/>
    <n v="0.46"/>
    <d v="1899-12-30T03:56:00"/>
    <n v="0"/>
    <n v="0.46"/>
  </r>
  <r>
    <x v="2499"/>
    <n v="1.5769599999999999"/>
    <n v="31.200000000000728"/>
    <n v="23.500000000001819"/>
    <n v="1.67"/>
    <d v="1899-12-30T02:10:00"/>
    <n v="1.67"/>
    <n v="0"/>
  </r>
  <r>
    <x v="2500"/>
    <n v="1.57229"/>
    <n v="0"/>
    <n v="8"/>
    <n v="0.55000000000000004"/>
    <d v="1899-12-30T00:32:00"/>
    <n v="0"/>
    <n v="0.55000000000000004"/>
  </r>
  <r>
    <x v="2501"/>
    <n v="1.57443"/>
    <n v="0"/>
    <n v="7.999999999998181"/>
    <n v="0.46"/>
    <d v="1899-12-30T05:52:00"/>
    <n v="0"/>
    <n v="0.46"/>
  </r>
  <r>
    <x v="2502"/>
    <n v="1.57399"/>
    <n v="30.200000000000728"/>
    <n v="23.100000000000364"/>
    <n v="1.6800000000000002"/>
    <d v="1899-12-30T08:13:00"/>
    <n v="1.6800000000000002"/>
    <n v="0"/>
  </r>
  <r>
    <x v="2503"/>
    <n v="1.5784"/>
    <n v="15.400000000001455"/>
    <n v="15.700000000000728"/>
    <n v="1.01"/>
    <d v="1899-12-30T05:02:00"/>
    <n v="0"/>
    <n v="1.01"/>
  </r>
  <r>
    <x v="2504"/>
    <n v="1.5789"/>
    <n v="0"/>
    <n v="8"/>
    <n v="0.46"/>
    <d v="1899-12-30T02:21:00"/>
    <n v="0"/>
    <n v="0.46"/>
  </r>
  <r>
    <x v="2505"/>
    <n v="1.5827599999999999"/>
    <n v="15.100000000000364"/>
    <n v="15.599999999998545"/>
    <n v="1.02"/>
    <d v="1899-12-30T07:39:00"/>
    <n v="0"/>
    <n v="1.02"/>
  </r>
  <r>
    <x v="2506"/>
    <n v="1.58056"/>
    <n v="0"/>
    <n v="8"/>
    <n v="0.55000000000000004"/>
    <d v="1899-12-30T00:59:00"/>
    <n v="0.55000000000000004"/>
    <n v="0"/>
  </r>
  <r>
    <x v="2507"/>
    <n v="1.57805"/>
    <n v="17.600000000000364"/>
    <n v="16.800000000001091"/>
    <n v="1.1099999999999999"/>
    <d v="1899-12-30T00:46:00"/>
    <n v="1.1099999999999999"/>
    <n v="0"/>
  </r>
  <r>
    <x v="2508"/>
    <n v="1.57945"/>
    <n v="30.900000000001455"/>
    <n v="23.500000000001819"/>
    <n v="1.6500000000000001"/>
    <d v="1899-12-30T00:47:00"/>
    <n v="1.6500000000000001"/>
    <n v="0"/>
  </r>
  <r>
    <x v="2509"/>
    <n v="1.58405"/>
    <n v="15.300000000001091"/>
    <n v="15.600000000000364"/>
    <n v="1.1300000000000001"/>
    <d v="1899-12-30T06:01:00"/>
    <n v="1.1300000000000001"/>
    <n v="0"/>
  </r>
  <r>
    <x v="2510"/>
    <n v="1.5735399999999999"/>
    <n v="0"/>
    <n v="8.000000000001819"/>
    <n v="0.55000000000000004"/>
    <d v="1899-12-30T01:51:00"/>
    <n v="0.55000000000000004"/>
    <n v="0"/>
  </r>
  <r>
    <x v="2511"/>
    <n v="1.57948"/>
    <n v="0"/>
    <n v="8"/>
    <n v="0.55000000000000004"/>
    <d v="1899-12-30T00:02:00"/>
    <n v="0.55000000000000004"/>
    <n v="0"/>
  </r>
  <r>
    <x v="2512"/>
    <n v="1.5851999999999999"/>
    <n v="0"/>
    <n v="8"/>
    <n v="0.46"/>
    <d v="1899-12-30T04:27:00"/>
    <n v="0"/>
    <n v="0.46"/>
  </r>
  <r>
    <x v="2513"/>
    <n v="1.5740799999999999"/>
    <n v="15.200000000002547"/>
    <n v="15.600000000000364"/>
    <n v="1.0900000000000001"/>
    <d v="1899-12-30T03:26:00"/>
    <n v="0"/>
    <n v="1.0900000000000001"/>
  </r>
  <r>
    <x v="2514"/>
    <n v="1.5738700000000001"/>
    <n v="0"/>
    <n v="8.000000000001819"/>
    <n v="0.55000000000000004"/>
    <d v="1899-12-30T00:09:00"/>
    <n v="0"/>
    <n v="0.55000000000000004"/>
  </r>
  <r>
    <x v="2515"/>
    <n v="1.5744400000000001"/>
    <n v="0"/>
    <n v="8.000000000001819"/>
    <n v="0.27"/>
    <d v="1899-12-30T03:35:00"/>
    <n v="0"/>
    <n v="0.27"/>
  </r>
  <r>
    <x v="2516"/>
    <n v="1.57361"/>
    <n v="0"/>
    <n v="8"/>
    <n v="0.55000000000000004"/>
    <d v="1899-12-30T01:52:00"/>
    <n v="0.55000000000000004"/>
    <n v="0"/>
  </r>
  <r>
    <x v="2517"/>
    <n v="1.5782499999999999"/>
    <n v="0"/>
    <n v="8"/>
    <n v="0.55000000000000004"/>
    <d v="1899-12-30T01:07:00"/>
    <n v="0.55000000000000004"/>
    <n v="0"/>
  </r>
  <r>
    <x v="2518"/>
    <n v="1.57643"/>
    <n v="0"/>
    <n v="7.999999999998181"/>
    <n v="0.55000000000000004"/>
    <d v="1899-12-30T00:00:00"/>
    <n v="0"/>
    <n v="0.55000000000000004"/>
  </r>
  <r>
    <x v="2519"/>
    <n v="1.57666"/>
    <n v="15.100000000000364"/>
    <n v="15.600000000000364"/>
    <n v="1.1000000000000001"/>
    <d v="1899-12-30T02:35:00"/>
    <n v="0"/>
    <n v="1.1000000000000001"/>
  </r>
  <r>
    <x v="2520"/>
    <n v="1.57663"/>
    <n v="15.100000000002183"/>
    <n v="15.600000000000364"/>
    <n v="0.54"/>
    <d v="1899-12-30T08:33:00"/>
    <n v="0"/>
    <n v="0.54"/>
  </r>
  <r>
    <x v="2521"/>
    <n v="1.56396"/>
    <n v="0"/>
    <n v="8"/>
    <n v="0.56000000000000005"/>
    <d v="1899-12-30T00:28:00"/>
    <n v="0"/>
    <n v="0.56000000000000005"/>
  </r>
  <r>
    <x v="2522"/>
    <n v="1.56169"/>
    <n v="0"/>
    <n v="7.999999999998181"/>
    <n v="0.55000000000000004"/>
    <d v="1899-12-30T00:19:00"/>
    <n v="0"/>
    <n v="0.55000000000000004"/>
  </r>
  <r>
    <x v="2523"/>
    <n v="1.56385"/>
    <n v="15.400000000001455"/>
    <n v="15.700000000000728"/>
    <n v="0.91999999999999993"/>
    <d v="1899-12-30T03:05:00"/>
    <n v="0"/>
    <n v="0.91999999999999993"/>
  </r>
  <r>
    <x v="2524"/>
    <n v="1.5632299999999999"/>
    <n v="15.000000000001819"/>
    <n v="15.500000000001819"/>
    <n v="1.0900000000000001"/>
    <d v="1899-12-30T05:26:00"/>
    <n v="1.0900000000000001"/>
    <n v="0"/>
  </r>
  <r>
    <x v="2525"/>
    <n v="1.5655600000000001"/>
    <n v="15.099999999998545"/>
    <n v="15.5"/>
    <n v="1.1100000000000001"/>
    <d v="1899-12-30T05:29:00"/>
    <n v="1.1100000000000001"/>
    <n v="0"/>
  </r>
  <r>
    <x v="2526"/>
    <n v="1.5649200000000001"/>
    <n v="0"/>
    <n v="8.000000000001819"/>
    <n v="0.55000000000000004"/>
    <d v="1899-12-30T00:13:00"/>
    <n v="0"/>
    <n v="0.55000000000000004"/>
  </r>
  <r>
    <x v="2527"/>
    <n v="1.56453"/>
    <n v="0"/>
    <n v="7.999999999998181"/>
    <n v="0.46"/>
    <d v="1899-12-30T04:12:00"/>
    <n v="0"/>
    <n v="0.46"/>
  </r>
  <r>
    <x v="2528"/>
    <n v="1.56531"/>
    <n v="0"/>
    <n v="8"/>
    <n v="0.55000000000000004"/>
    <d v="1899-12-30T00:05:00"/>
    <n v="0"/>
    <n v="0.55000000000000004"/>
  </r>
  <r>
    <x v="2529"/>
    <n v="1.56501"/>
    <n v="0"/>
    <n v="8"/>
    <n v="0.46"/>
    <d v="1899-12-30T02:12:00"/>
    <n v="0"/>
    <n v="0.46"/>
  </r>
  <r>
    <x v="2530"/>
    <n v="1.5729599999999999"/>
    <n v="15"/>
    <n v="15.500000000001819"/>
    <n v="1.1000000000000001"/>
    <d v="1899-12-30T03:42:00"/>
    <n v="1.1000000000000001"/>
    <n v="0"/>
  </r>
  <r>
    <x v="2531"/>
    <n v="1.5846899999999999"/>
    <n v="150.80000000000109"/>
    <n v="75.600000000000364"/>
    <n v="9.25"/>
    <d v="1899-12-31T19:49:00"/>
    <n v="9.25"/>
    <n v="0"/>
  </r>
  <r>
    <x v="2532"/>
    <n v="1.58646"/>
    <n v="0"/>
    <n v="8"/>
    <n v="0.55000000000000004"/>
    <d v="1899-12-30T02:10:00"/>
    <n v="0"/>
    <n v="0.55000000000000004"/>
  </r>
  <r>
    <x v="2533"/>
    <n v="1.59426"/>
    <n v="0"/>
    <n v="7.999999999998181"/>
    <n v="0.55000000000000004"/>
    <d v="1899-12-30T00:53:00"/>
    <n v="0.55000000000000004"/>
    <n v="0"/>
  </r>
  <r>
    <x v="2534"/>
    <n v="1.60195"/>
    <n v="0"/>
    <n v="8"/>
    <n v="0.55000000000000004"/>
    <d v="1899-12-30T00:51:00"/>
    <n v="0"/>
    <n v="0.55000000000000004"/>
  </r>
  <r>
    <x v="2535"/>
    <n v="1.60118"/>
    <n v="0"/>
    <n v="7.999999999998181"/>
    <n v="0.55000000000000004"/>
    <d v="1899-12-30T00:47:00"/>
    <n v="0.55000000000000004"/>
    <n v="0"/>
  </r>
  <r>
    <x v="2536"/>
    <n v="1.6070800000000001"/>
    <n v="0"/>
    <n v="7.999999999998181"/>
    <n v="0.55000000000000004"/>
    <d v="1899-12-30T00:29:00"/>
    <n v="0.55000000000000004"/>
    <n v="0"/>
  </r>
  <r>
    <x v="2537"/>
    <n v="1.6068100000000001"/>
    <n v="0"/>
    <n v="8"/>
    <n v="0.55000000000000004"/>
    <d v="1899-12-30T00:14:00"/>
    <n v="0.55000000000000004"/>
    <n v="0"/>
  </r>
  <r>
    <x v="2538"/>
    <n v="1.6069199999999999"/>
    <n v="31.600000000000364"/>
    <n v="23.900000000001455"/>
    <n v="1.65"/>
    <d v="1899-12-30T02:42:00"/>
    <n v="1.65"/>
    <n v="0"/>
  </r>
  <r>
    <x v="2539"/>
    <n v="1.6142700000000001"/>
    <n v="0"/>
    <n v="8"/>
    <n v="0.55000000000000004"/>
    <d v="1899-12-30T01:07:00"/>
    <n v="0.55000000000000004"/>
    <n v="0"/>
  </r>
  <r>
    <x v="2540"/>
    <n v="1.61148"/>
    <n v="0"/>
    <n v="8.000000000001819"/>
    <n v="0.47"/>
    <d v="1899-12-30T04:35:00"/>
    <n v="0"/>
    <n v="0.47"/>
  </r>
  <r>
    <x v="2541"/>
    <n v="1.6129199999999999"/>
    <n v="15.5"/>
    <n v="15.700000000000728"/>
    <n v="1.1000000000000001"/>
    <d v="1899-12-30T07:05:00"/>
    <n v="1.1000000000000001"/>
    <n v="0"/>
  </r>
  <r>
    <x v="2542"/>
    <n v="1.61632"/>
    <n v="0"/>
    <n v="8"/>
    <n v="0.55000000000000004"/>
    <d v="1899-12-30T01:30:00"/>
    <n v="0.55000000000000004"/>
    <n v="0"/>
  </r>
  <r>
    <x v="2543"/>
    <n v="1.62652"/>
    <n v="0"/>
    <n v="8.000000000001819"/>
    <n v="0.55000000000000004"/>
    <d v="1899-12-30T00:13:00"/>
    <n v="0.55000000000000004"/>
    <n v="0"/>
  </r>
  <r>
    <x v="2544"/>
    <n v="1.62605"/>
    <n v="0"/>
    <n v="8"/>
    <n v="0.55000000000000004"/>
    <d v="1899-12-30T03:07:00"/>
    <n v="0"/>
    <n v="0.55000000000000004"/>
  </r>
  <r>
    <x v="2545"/>
    <n v="1.6306"/>
    <n v="0"/>
    <n v="8"/>
    <n v="0.46"/>
    <d v="1899-12-30T03:48:00"/>
    <n v="0"/>
    <n v="0.46"/>
  </r>
  <r>
    <x v="2546"/>
    <n v="1.6214900000000001"/>
    <n v="15.199999999998909"/>
    <n v="15.600000000000364"/>
    <n v="1.1100000000000001"/>
    <d v="1899-12-30T02:23:00"/>
    <n v="0"/>
    <n v="1.1100000000000001"/>
  </r>
  <r>
    <x v="2547"/>
    <n v="1.6247499999999999"/>
    <n v="0"/>
    <n v="8"/>
    <n v="0.56000000000000005"/>
    <d v="1899-12-30T01:58:00"/>
    <n v="0"/>
    <n v="0.56000000000000005"/>
  </r>
  <r>
    <x v="2548"/>
    <n v="1.62907"/>
    <n v="54.300000000001091"/>
    <n v="38.100000000000364"/>
    <n v="2.4699999999999998"/>
    <d v="1899-12-30T06:26:00"/>
    <n v="2.4699999999999998"/>
    <n v="0"/>
  </r>
  <r>
    <x v="2549"/>
    <n v="1.6165099999999999"/>
    <n v="15"/>
    <n v="15.499999999998181"/>
    <n v="1.01"/>
    <d v="1899-12-30T05:08:00"/>
    <n v="0"/>
    <n v="1.01"/>
  </r>
  <r>
    <x v="2550"/>
    <n v="1.6157699999999999"/>
    <n v="15"/>
    <n v="15.500000000001819"/>
    <n v="1.1100000000000001"/>
    <d v="1899-12-30T06:47:00"/>
    <n v="1.1100000000000001"/>
    <n v="0"/>
  </r>
  <r>
    <x v="2551"/>
    <n v="1.6154500000000001"/>
    <n v="15.100000000000364"/>
    <n v="15.600000000000364"/>
    <n v="1.1000000000000001"/>
    <d v="1899-12-30T04:39:00"/>
    <n v="0"/>
    <n v="1.1000000000000001"/>
  </r>
  <r>
    <x v="2552"/>
    <n v="1.6214"/>
    <n v="54.100000000002183"/>
    <n v="38.300000000001091"/>
    <n v="2.41"/>
    <d v="1899-12-30T11:36:00"/>
    <n v="0"/>
    <n v="2.41"/>
  </r>
  <r>
    <x v="2553"/>
    <n v="1.61554"/>
    <n v="56"/>
    <n v="39.100000000000364"/>
    <n v="2.6100000000000003"/>
    <d v="1899-12-30T10:52:00"/>
    <n v="2.6100000000000003"/>
    <n v="0"/>
  </r>
  <r>
    <x v="2554"/>
    <n v="1.6162700000000001"/>
    <n v="0"/>
    <n v="8.000000000001819"/>
    <n v="0.55000000000000004"/>
    <d v="1899-12-30T00:29:00"/>
    <n v="0"/>
    <n v="0.55000000000000004"/>
  </r>
  <r>
    <x v="2555"/>
    <n v="1.6062700000000001"/>
    <n v="0"/>
    <n v="8"/>
    <n v="0.56000000000000005"/>
    <d v="1899-12-30T04:23:00"/>
    <n v="0.56000000000000005"/>
    <n v="0"/>
  </r>
  <r>
    <x v="2556"/>
    <n v="1.61714"/>
    <n v="0"/>
    <n v="8"/>
    <n v="0.55000000000000004"/>
    <d v="1899-12-30T00:05:00"/>
    <n v="0.55000000000000004"/>
    <n v="0"/>
  </r>
  <r>
    <x v="2557"/>
    <n v="1.61666"/>
    <n v="0"/>
    <n v="7.999999999998181"/>
    <n v="0.56000000000000005"/>
    <d v="1899-12-30T00:59:00"/>
    <n v="0.56000000000000005"/>
    <n v="0"/>
  </r>
  <r>
    <x v="2558"/>
    <n v="1.6159699999999999"/>
    <n v="16.099999999998545"/>
    <n v="16"/>
    <n v="1.0900000000000001"/>
    <d v="1899-12-30T03:15:00"/>
    <n v="1.0900000000000001"/>
    <n v="0"/>
  </r>
  <r>
    <x v="2559"/>
    <n v="1.6349100000000001"/>
    <n v="0"/>
    <n v="8"/>
    <n v="0.55000000000000004"/>
    <d v="1899-12-30T00:46:00"/>
    <n v="0"/>
    <n v="0.55000000000000004"/>
  </r>
  <r>
    <x v="2560"/>
    <n v="1.6236999999999999"/>
    <n v="0"/>
    <n v="8"/>
    <n v="0.55000000000000004"/>
    <d v="1899-12-30T00:30:00"/>
    <n v="0"/>
    <n v="0.55000000000000004"/>
  </r>
  <r>
    <x v="2561"/>
    <n v="1.6174299999999999"/>
    <n v="30.5"/>
    <n v="23.199999999998909"/>
    <n v="1.56"/>
    <d v="1899-12-30T12:02:00"/>
    <n v="0"/>
    <n v="1.56"/>
  </r>
  <r>
    <x v="2562"/>
    <n v="1.6298299999999999"/>
    <n v="86.100000000000364"/>
    <n v="50.800000000001091"/>
    <n v="4.38"/>
    <d v="1899-12-30T12:49:00"/>
    <n v="4.38"/>
    <n v="0"/>
  </r>
  <r>
    <x v="2563"/>
    <n v="1.6328800000000001"/>
    <n v="0"/>
    <n v="8.000000000001819"/>
    <n v="0.55000000000000004"/>
    <d v="1899-12-30T00:47:00"/>
    <n v="0"/>
    <n v="0.55000000000000004"/>
  </r>
  <r>
    <x v="2564"/>
    <n v="1.6283099999999999"/>
    <n v="30.599999999998545"/>
    <n v="23.400000000001455"/>
    <n v="1.6800000000000002"/>
    <d v="1899-12-30T01:21:00"/>
    <n v="1.6800000000000002"/>
    <n v="0"/>
  </r>
  <r>
    <x v="2565"/>
    <n v="1.6260399999999999"/>
    <n v="0"/>
    <n v="8.000000000001819"/>
    <n v="0.55000000000000004"/>
    <d v="1899-12-30T00:14:00"/>
    <n v="0.55000000000000004"/>
    <n v="0"/>
  </r>
  <r>
    <x v="2566"/>
    <n v="1.62327"/>
    <n v="0"/>
    <n v="8"/>
    <n v="0.55000000000000004"/>
    <d v="1899-12-30T00:18:00"/>
    <n v="0"/>
    <n v="0.55000000000000004"/>
  </r>
  <r>
    <x v="2567"/>
    <n v="1.62313"/>
    <n v="15.099999999998545"/>
    <n v="15.5"/>
    <n v="1.1000000000000001"/>
    <d v="1899-12-30T02:42:00"/>
    <n v="1.1000000000000001"/>
    <n v="0"/>
  </r>
  <r>
    <x v="2568"/>
    <n v="1.61771"/>
    <n v="0"/>
    <n v="8"/>
    <n v="0.55000000000000004"/>
    <d v="1899-12-30T00:09:00"/>
    <n v="0"/>
    <n v="0.55000000000000004"/>
  </r>
  <r>
    <x v="2569"/>
    <n v="1.61754"/>
    <n v="0"/>
    <n v="7.999999999998181"/>
    <n v="0.55000000000000004"/>
    <d v="1899-12-30T00:21:00"/>
    <n v="0"/>
    <n v="0.55000000000000004"/>
  </r>
  <r>
    <x v="2570"/>
    <n v="1.61809"/>
    <n v="0"/>
    <n v="8"/>
    <n v="0.27"/>
    <d v="1899-12-30T01:38:00"/>
    <n v="0"/>
    <n v="0.27"/>
  </r>
  <r>
    <x v="2571"/>
    <n v="1.6161099999999999"/>
    <n v="40.800000000001091"/>
    <n v="26.699999999998909"/>
    <n v="1.6600000000000001"/>
    <d v="1899-12-30T03:11:00"/>
    <n v="0"/>
    <n v="1.6600000000000001"/>
  </r>
  <r>
    <x v="2572"/>
    <n v="1.6128800000000001"/>
    <n v="15.200000000002547"/>
    <n v="15.600000000000364"/>
    <n v="1.1200000000000001"/>
    <d v="1899-12-30T07:25:00"/>
    <n v="1.1200000000000001"/>
    <n v="0"/>
  </r>
  <r>
    <x v="2573"/>
    <n v="1.6166199999999999"/>
    <n v="15"/>
    <n v="15.500000000001819"/>
    <n v="1.1200000000000001"/>
    <d v="1899-12-30T03:06:00"/>
    <n v="1.1200000000000001"/>
    <n v="0"/>
  </r>
  <r>
    <x v="2574"/>
    <n v="1.6188100000000001"/>
    <n v="54.500000000001819"/>
    <n v="38.300000000001091"/>
    <n v="2.48"/>
    <d v="1899-12-30T04:07:00"/>
    <n v="2.48"/>
    <n v="0"/>
  </r>
  <r>
    <x v="2575"/>
    <n v="1.61486"/>
    <n v="117.10000000000036"/>
    <n v="65.100000000000364"/>
    <n v="3.6399999999999988"/>
    <d v="1899-12-31T12:39:00"/>
    <n v="0"/>
    <n v="3.6399999999999988"/>
  </r>
  <r>
    <x v="2576"/>
    <n v="1.6124099999999999"/>
    <n v="15"/>
    <n v="15.500000000001819"/>
    <n v="1.1800000000000002"/>
    <d v="1899-12-30T06:33:00"/>
    <n v="1.1800000000000002"/>
    <n v="0"/>
  </r>
  <r>
    <x v="2577"/>
    <n v="1.60537"/>
    <n v="15.5"/>
    <n v="15.799999999999272"/>
    <n v="1.1000000000000001"/>
    <d v="1899-12-30T01:35:00"/>
    <n v="0"/>
    <n v="1.1000000000000001"/>
  </r>
  <r>
    <x v="2578"/>
    <n v="1.61097"/>
    <n v="117.70000000000073"/>
    <n v="65.399999999999636"/>
    <n v="6.0999999999999988"/>
    <d v="1899-12-30T16:57:00"/>
    <n v="6.0999999999999988"/>
    <n v="0"/>
  </r>
  <r>
    <x v="2579"/>
    <n v="1.60792"/>
    <n v="15.200000000000728"/>
    <n v="15.600000000000364"/>
    <n v="1.0900000000000001"/>
    <d v="1899-12-30T01:37:00"/>
    <n v="1.0900000000000001"/>
    <n v="0"/>
  </r>
  <r>
    <x v="2580"/>
    <n v="1.60649"/>
    <n v="0"/>
    <n v="7.999999999998181"/>
    <n v="0.55000000000000004"/>
    <d v="1899-12-30T00:25:00"/>
    <n v="0"/>
    <n v="0.55000000000000004"/>
  </r>
  <r>
    <x v="2581"/>
    <n v="1.6131200000000001"/>
    <n v="15"/>
    <n v="15.5"/>
    <n v="1.0900000000000001"/>
    <d v="1899-12-30T00:56:00"/>
    <n v="1.0900000000000001"/>
    <n v="0"/>
  </r>
  <r>
    <x v="2582"/>
    <n v="1.5976300000000001"/>
    <n v="0"/>
    <n v="8.000000000001819"/>
    <n v="0.55000000000000004"/>
    <d v="1899-12-30T00:02:00"/>
    <n v="0"/>
    <n v="0.55000000000000004"/>
  </r>
  <r>
    <x v="2583"/>
    <n v="1.59785"/>
    <n v="0"/>
    <n v="8"/>
    <n v="0.47"/>
    <d v="1899-12-30T03:41:00"/>
    <n v="0"/>
    <n v="0.47"/>
  </r>
  <r>
    <x v="2584"/>
    <n v="1.59687"/>
    <n v="0"/>
    <n v="7.999999999998181"/>
    <n v="0.55000000000000004"/>
    <d v="1899-12-30T00:35:00"/>
    <n v="0.55000000000000004"/>
    <n v="0"/>
  </r>
  <r>
    <x v="2585"/>
    <n v="1.5839099999999999"/>
    <n v="222.39999999999964"/>
    <n v="82.699999999998909"/>
    <n v="22.23"/>
    <d v="1899-12-31T12:36:00"/>
    <n v="0"/>
    <n v="22.23"/>
  </r>
  <r>
    <x v="2586"/>
    <n v="1.58321"/>
    <n v="0"/>
    <n v="7.999999999998181"/>
    <n v="0.55000000000000004"/>
    <d v="1899-12-30T00:24:00"/>
    <n v="0.55000000000000004"/>
    <n v="0"/>
  </r>
  <r>
    <x v="2587"/>
    <n v="1.58304"/>
    <n v="0"/>
    <n v="7.999999999998181"/>
    <n v="0.55000000000000004"/>
    <d v="1899-12-30T00:13:00"/>
    <n v="0"/>
    <n v="0.55000000000000004"/>
  </r>
  <r>
    <x v="2588"/>
    <n v="1.58294"/>
    <n v="0"/>
    <n v="7.999999999998181"/>
    <n v="0.47"/>
    <d v="1899-12-30T04:42:00"/>
    <n v="0"/>
    <n v="0.47"/>
  </r>
  <r>
    <x v="2589"/>
    <n v="1.5819300000000001"/>
    <n v="0"/>
    <n v="7.999999999998181"/>
    <n v="0.56000000000000005"/>
    <d v="1899-12-30T00:09:00"/>
    <n v="0.56000000000000005"/>
    <n v="0"/>
  </r>
  <r>
    <x v="2590"/>
    <n v="1.5807500000000001"/>
    <n v="0"/>
    <n v="7.999999999998181"/>
    <n v="0.55000000000000004"/>
    <d v="1899-12-30T01:22:00"/>
    <n v="0.55000000000000004"/>
    <n v="0"/>
  </r>
  <r>
    <x v="2591"/>
    <n v="1.57965"/>
    <n v="30.5"/>
    <n v="23.299999999999272"/>
    <n v="1.3900000000000001"/>
    <d v="1899-12-30T02:43:00"/>
    <n v="0"/>
    <n v="1.3900000000000001"/>
  </r>
  <r>
    <x v="2592"/>
    <n v="1.57256"/>
    <n v="15.100000000000364"/>
    <n v="15.600000000000364"/>
    <n v="0.54"/>
    <d v="1899-12-30T04:12:00"/>
    <n v="0"/>
    <n v="0.54"/>
  </r>
  <r>
    <x v="2593"/>
    <n v="1.5655699999999999"/>
    <n v="0"/>
    <n v="7.999999999998181"/>
    <n v="0.56000000000000005"/>
    <d v="1899-12-30T00:27:00"/>
    <n v="0"/>
    <n v="0.56000000000000005"/>
  </r>
  <r>
    <x v="2594"/>
    <n v="1.5660099999999999"/>
    <n v="15.300000000001091"/>
    <n v="15.699999999998909"/>
    <n v="1.02"/>
    <d v="1899-12-30T03:06:00"/>
    <n v="0"/>
    <n v="1.02"/>
  </r>
  <r>
    <x v="2595"/>
    <n v="1.56863"/>
    <n v="0"/>
    <n v="8.000000000001819"/>
    <n v="0.55000000000000004"/>
    <d v="1899-12-30T00:30:00"/>
    <n v="0.55000000000000004"/>
    <n v="0"/>
  </r>
  <r>
    <x v="2596"/>
    <n v="1.56796"/>
    <n v="0"/>
    <n v="7.999999999998181"/>
    <n v="0.56000000000000005"/>
    <d v="1899-12-30T02:43:00"/>
    <n v="0.56000000000000005"/>
    <n v="0"/>
  </r>
  <r>
    <x v="2597"/>
    <n v="1.56762"/>
    <n v="0"/>
    <n v="8"/>
    <n v="0.55000000000000004"/>
    <d v="1899-12-30T00:23:00"/>
    <n v="0"/>
    <n v="0.55000000000000004"/>
  </r>
  <r>
    <x v="2598"/>
    <n v="1.5633999999999999"/>
    <n v="0"/>
    <n v="8.000000000001819"/>
    <n v="0.55000000000000004"/>
    <d v="1899-12-30T00:20:00"/>
    <n v="0.55000000000000004"/>
    <n v="0"/>
  </r>
  <r>
    <x v="2599"/>
    <n v="1.5642799999999999"/>
    <n v="15.000000000001819"/>
    <n v="15.500000000001819"/>
    <n v="1.1000000000000001"/>
    <d v="1899-12-30T03:06:00"/>
    <n v="1.1000000000000001"/>
    <n v="0"/>
  </r>
  <r>
    <x v="2600"/>
    <n v="1.56385"/>
    <n v="0"/>
    <n v="8.000000000001819"/>
    <n v="0.56999999999999995"/>
    <d v="1899-12-30T02:24:00"/>
    <n v="0.56999999999999995"/>
    <n v="0"/>
  </r>
  <r>
    <x v="2601"/>
    <n v="1.56518"/>
    <n v="16.700000000000728"/>
    <n v="16.300000000001091"/>
    <n v="1.0900000000000001"/>
    <d v="1899-12-30T00:12:00"/>
    <n v="1.0900000000000001"/>
    <n v="0"/>
  </r>
  <r>
    <x v="2602"/>
    <n v="1.5643400000000001"/>
    <n v="0"/>
    <n v="7.999999999998181"/>
    <n v="0.55000000000000004"/>
    <d v="1899-12-30T00:19:00"/>
    <n v="0.55000000000000004"/>
    <n v="0"/>
  </r>
  <r>
    <x v="2603"/>
    <n v="1.56576"/>
    <n v="0"/>
    <n v="8"/>
    <n v="0.55000000000000004"/>
    <d v="1899-12-30T00:21:00"/>
    <n v="0.55000000000000004"/>
    <n v="0"/>
  </r>
  <r>
    <x v="2604"/>
    <n v="1.5649"/>
    <n v="0"/>
    <n v="8.000000000001819"/>
    <n v="0.55000000000000004"/>
    <d v="1899-12-30T00:25:00"/>
    <n v="0.55000000000000004"/>
    <n v="0"/>
  </r>
  <r>
    <x v="2605"/>
    <n v="1.5645500000000001"/>
    <n v="0"/>
    <n v="8.000000000001819"/>
    <n v="0.55000000000000004"/>
    <d v="1899-12-30T01:13:00"/>
    <n v="0"/>
    <n v="0.55000000000000004"/>
  </r>
  <r>
    <x v="2606"/>
    <n v="1.55654"/>
    <n v="15"/>
    <n v="15.5"/>
    <n v="1.1100000000000001"/>
    <d v="1899-12-30T00:44:00"/>
    <n v="1.1100000000000001"/>
    <n v="0"/>
  </r>
  <r>
    <x v="2607"/>
    <n v="1.5563"/>
    <n v="0"/>
    <n v="8"/>
    <n v="0.55000000000000004"/>
    <d v="1899-12-30T00:36:00"/>
    <n v="0.55000000000000004"/>
    <n v="0"/>
  </r>
  <r>
    <x v="2608"/>
    <n v="1.55728"/>
    <n v="0"/>
    <n v="7.999999999998181"/>
    <n v="0.55000000000000004"/>
    <d v="1899-12-30T02:40:00"/>
    <n v="0"/>
    <n v="0.55000000000000004"/>
  </r>
  <r>
    <x v="2609"/>
    <n v="1.5601799999999999"/>
    <n v="0"/>
    <n v="8.000000000001819"/>
    <n v="0.55000000000000004"/>
    <d v="1899-12-30T00:26:00"/>
    <n v="0.55000000000000004"/>
    <n v="0"/>
  </r>
  <r>
    <x v="2610"/>
    <n v="1.55985"/>
    <n v="0"/>
    <n v="8"/>
    <n v="0.56000000000000005"/>
    <d v="1899-12-30T00:04:00"/>
    <n v="0"/>
    <n v="0.56000000000000005"/>
  </r>
  <r>
    <x v="2611"/>
    <n v="1.5745400000000001"/>
    <n v="30.900000000001455"/>
    <n v="23.400000000001455"/>
    <n v="1.69"/>
    <d v="1899-12-30T05:15:00"/>
    <n v="1.69"/>
    <n v="0"/>
  </r>
  <r>
    <x v="2612"/>
    <n v="1.56843"/>
    <n v="0"/>
    <n v="7.999999999998181"/>
    <n v="0.28000000000000003"/>
    <d v="1899-12-30T04:00:00"/>
    <n v="0"/>
    <n v="0.28000000000000003"/>
  </r>
  <r>
    <x v="2613"/>
    <n v="1.57223"/>
    <n v="0"/>
    <n v="7.999999999998181"/>
    <n v="0.46"/>
    <d v="1899-12-30T00:42:00"/>
    <n v="0"/>
    <n v="0.46"/>
  </r>
  <r>
    <x v="2614"/>
    <n v="1.56707"/>
    <n v="0"/>
    <n v="7.999999999998181"/>
    <n v="0.55000000000000004"/>
    <d v="1899-12-30T00:15:00"/>
    <n v="0"/>
    <n v="0.55000000000000004"/>
  </r>
  <r>
    <x v="2615"/>
    <n v="1.5681799999999999"/>
    <n v="0"/>
    <n v="8.000000000001819"/>
    <n v="0.56000000000000005"/>
    <d v="1899-12-30T05:59:00"/>
    <n v="0.56000000000000005"/>
    <n v="0"/>
  </r>
  <r>
    <x v="2616"/>
    <n v="1.5586100000000001"/>
    <n v="119.20000000000073"/>
    <n v="65.600000000000364"/>
    <n v="3.7700000000000014"/>
    <d v="1899-12-31T06:29:00"/>
    <n v="0"/>
    <n v="3.7700000000000014"/>
  </r>
  <r>
    <x v="2617"/>
    <n v="1.5555000000000001"/>
    <n v="30.800000000001091"/>
    <n v="23.299999999999272"/>
    <n v="1.7000000000000002"/>
    <d v="1899-12-30T10:26:00"/>
    <n v="1.7000000000000002"/>
    <n v="0"/>
  </r>
  <r>
    <x v="2618"/>
    <n v="1.5568500000000001"/>
    <n v="0"/>
    <n v="8"/>
    <n v="0.46"/>
    <d v="1899-12-30T02:38:00"/>
    <n v="0"/>
    <n v="0.46"/>
  </r>
  <r>
    <x v="2619"/>
    <n v="1.55722"/>
    <n v="14.999999999998181"/>
    <n v="15.5"/>
    <n v="1.1100000000000001"/>
    <d v="1899-12-30T04:35:00"/>
    <n v="0"/>
    <n v="1.1100000000000001"/>
  </r>
  <r>
    <x v="2620"/>
    <n v="1.5428500000000001"/>
    <n v="120.29999999999927"/>
    <n v="61.299999999999272"/>
    <n v="5.1400000000000006"/>
    <d v="1899-12-30T19:56:00"/>
    <n v="0"/>
    <n v="5.1400000000000006"/>
  </r>
  <r>
    <x v="2621"/>
    <n v="1.57836"/>
    <n v="256.19999999999891"/>
    <n v="86.5"/>
    <n v="37.22"/>
    <d v="1900-01-01T23:07:00"/>
    <n v="37.22"/>
    <n v="0"/>
  </r>
  <r>
    <x v="2622"/>
    <n v="1.57602"/>
    <n v="0"/>
    <n v="7.999999999998181"/>
    <n v="0.55000000000000004"/>
    <d v="1899-12-30T00:11:00"/>
    <n v="0"/>
    <n v="0.55000000000000004"/>
  </r>
  <r>
    <x v="2623"/>
    <n v="1.57534"/>
    <n v="30.000000000001819"/>
    <n v="23"/>
    <n v="1.37"/>
    <d v="1899-12-30T07:17:00"/>
    <n v="0"/>
    <n v="1.37"/>
  </r>
  <r>
    <x v="2624"/>
    <n v="1.58013"/>
    <n v="16.700000000000728"/>
    <n v="16.400000000001455"/>
    <n v="1.0199999999999998"/>
    <d v="1899-12-30T05:22:00"/>
    <n v="0"/>
    <n v="1.0199999999999998"/>
  </r>
  <r>
    <x v="2625"/>
    <n v="1.57195"/>
    <n v="0"/>
    <n v="8.000000000001819"/>
    <n v="0.55000000000000004"/>
    <d v="1899-12-30T00:14:00"/>
    <n v="0.55000000000000004"/>
    <n v="0"/>
  </r>
  <r>
    <x v="2626"/>
    <n v="1.5722400000000001"/>
    <n v="0"/>
    <n v="8.000000000001819"/>
    <n v="0.55000000000000004"/>
    <d v="1899-12-30T00:39:00"/>
    <n v="0"/>
    <n v="0.55000000000000004"/>
  </r>
  <r>
    <x v="2627"/>
    <n v="1.57463"/>
    <n v="15.599999999998545"/>
    <n v="15.800000000001091"/>
    <n v="1.1700000000000002"/>
    <d v="1899-12-30T02:44:00"/>
    <n v="1.1700000000000002"/>
    <n v="0"/>
  </r>
  <r>
    <x v="2628"/>
    <n v="1.5717000000000001"/>
    <n v="15.100000000000364"/>
    <n v="15.499999999998181"/>
    <n v="1.1200000000000001"/>
    <d v="1899-12-30T03:02:00"/>
    <n v="1.1200000000000001"/>
    <n v="0"/>
  </r>
  <r>
    <x v="2629"/>
    <n v="1.5746899999999999"/>
    <n v="0"/>
    <n v="8.000000000001819"/>
    <n v="0.55000000000000004"/>
    <d v="1899-12-30T00:27:00"/>
    <n v="0.55000000000000004"/>
    <n v="0"/>
  </r>
  <r>
    <x v="2630"/>
    <n v="1.58504"/>
    <n v="0"/>
    <n v="8"/>
    <n v="0.56000000000000005"/>
    <d v="1899-12-30T00:14:00"/>
    <n v="0.56000000000000005"/>
    <n v="0"/>
  </r>
  <r>
    <x v="2631"/>
    <n v="1.5841499999999999"/>
    <n v="0"/>
    <n v="8"/>
    <n v="0.56000000000000005"/>
    <d v="1899-12-30T02:06:00"/>
    <n v="0.56000000000000005"/>
    <n v="0"/>
  </r>
  <r>
    <x v="2632"/>
    <n v="1.58558"/>
    <n v="0"/>
    <n v="7.999999999998181"/>
    <n v="0.46"/>
    <d v="1899-12-30T03:54:00"/>
    <n v="0"/>
    <n v="0.46"/>
  </r>
  <r>
    <x v="2633"/>
    <n v="1.58822"/>
    <n v="0"/>
    <n v="8.000000000001819"/>
    <n v="0.55000000000000004"/>
    <d v="1899-12-30T00:35:00"/>
    <n v="0.55000000000000004"/>
    <n v="0"/>
  </r>
  <r>
    <x v="2634"/>
    <n v="1.58856"/>
    <n v="0"/>
    <n v="8"/>
    <n v="0.55000000000000004"/>
    <d v="1899-12-30T00:33:00"/>
    <n v="0"/>
    <n v="0.55000000000000004"/>
  </r>
  <r>
    <x v="2635"/>
    <n v="1.58921"/>
    <n v="0"/>
    <n v="8"/>
    <n v="0.56000000000000005"/>
    <d v="1899-12-30T01:07:00"/>
    <n v="0"/>
    <n v="0.56000000000000005"/>
  </r>
  <r>
    <x v="2636"/>
    <n v="1.5839799999999999"/>
    <n v="64.200000000000728"/>
    <n v="40.700000000000728"/>
    <n v="2.5"/>
    <d v="1899-12-30T01:04:00"/>
    <n v="0"/>
    <n v="2.5"/>
  </r>
  <r>
    <x v="2637"/>
    <n v="1.5837600000000001"/>
    <n v="15.100000000000364"/>
    <n v="15.600000000000364"/>
    <n v="1.1200000000000001"/>
    <d v="1899-12-30T00:43:00"/>
    <n v="0"/>
    <n v="1.1200000000000001"/>
  </r>
  <r>
    <x v="2638"/>
    <n v="1.5835600000000001"/>
    <n v="0"/>
    <n v="8"/>
    <n v="0.55000000000000004"/>
    <d v="1899-12-30T00:11:00"/>
    <n v="0.55000000000000004"/>
    <n v="0"/>
  </r>
  <r>
    <x v="2639"/>
    <n v="1.58622"/>
    <n v="53.299999999999272"/>
    <n v="37.700000000000728"/>
    <n v="2.5099999999999998"/>
    <d v="1899-12-30T06:25:00"/>
    <n v="2.5099999999999998"/>
    <n v="0"/>
  </r>
  <r>
    <x v="2640"/>
    <n v="1.59555"/>
    <n v="0"/>
    <n v="8"/>
    <n v="0.55000000000000004"/>
    <d v="1899-12-30T00:45:00"/>
    <n v="0.55000000000000004"/>
    <n v="0"/>
  </r>
  <r>
    <x v="2641"/>
    <n v="1.5951599999999999"/>
    <n v="0"/>
    <n v="7.999999999998181"/>
    <n v="0.55000000000000004"/>
    <d v="1899-12-30T00:35:00"/>
    <n v="0"/>
    <n v="0.55000000000000004"/>
  </r>
  <r>
    <x v="2642"/>
    <n v="1.59243"/>
    <n v="41.600000000002183"/>
    <n v="26.899999999999636"/>
    <n v="1.3800000000000001"/>
    <d v="1899-12-30T06:02:00"/>
    <n v="0"/>
    <n v="1.3800000000000001"/>
  </r>
  <r>
    <x v="2643"/>
    <n v="1.59613"/>
    <n v="0"/>
    <n v="7.999999999998181"/>
    <n v="0.55000000000000004"/>
    <d v="1899-12-30T00:21:00"/>
    <n v="0.55000000000000004"/>
    <n v="0"/>
  </r>
  <r>
    <x v="2644"/>
    <n v="1.59582"/>
    <n v="0"/>
    <n v="7.999999999998181"/>
    <n v="0.55000000000000004"/>
    <d v="1899-12-30T00:02:00"/>
    <n v="0.55000000000000004"/>
    <n v="0"/>
  </r>
  <r>
    <x v="2645"/>
    <n v="1.58985"/>
    <n v="0"/>
    <n v="8"/>
    <n v="0.56000000000000005"/>
    <d v="1899-12-30T00:33:00"/>
    <n v="0"/>
    <n v="0.56000000000000005"/>
  </r>
  <r>
    <x v="2646"/>
    <n v="1.59558"/>
    <n v="0"/>
    <n v="7.999999999998181"/>
    <n v="0.46"/>
    <d v="1899-12-30T02:44:00"/>
    <n v="0"/>
    <n v="0.46"/>
  </r>
  <r>
    <x v="2647"/>
    <n v="1.5965"/>
    <n v="48"/>
    <n v="35"/>
    <n v="1.67"/>
    <d v="1899-12-30T03:11:00"/>
    <n v="1.67"/>
    <n v="0"/>
  </r>
  <r>
    <x v="2648"/>
    <n v="1.5828199999999999"/>
    <n v="0"/>
    <n v="7.999999999998181"/>
    <n v="0.55000000000000004"/>
    <d v="1899-12-30T00:07:00"/>
    <n v="0"/>
    <n v="0.55000000000000004"/>
  </r>
  <r>
    <x v="2649"/>
    <n v="1.5823799999999999"/>
    <n v="15.300000000001091"/>
    <n v="15.699999999998909"/>
    <n v="1.1000000000000001"/>
    <d v="1899-12-30T00:18:00"/>
    <n v="0"/>
    <n v="1.1000000000000001"/>
  </r>
  <r>
    <x v="2650"/>
    <n v="1.58219"/>
    <n v="0"/>
    <n v="7.999999999998181"/>
    <n v="0.55000000000000004"/>
    <d v="1899-12-30T00:09:00"/>
    <n v="0"/>
    <n v="0.55000000000000004"/>
  </r>
  <r>
    <x v="2651"/>
    <n v="1.5835600000000001"/>
    <n v="0"/>
    <n v="8"/>
    <n v="0.55000000000000004"/>
    <d v="1899-12-30T00:30:00"/>
    <n v="0.55000000000000004"/>
    <n v="0"/>
  </r>
  <r>
    <x v="2652"/>
    <n v="1.58413"/>
    <n v="0"/>
    <n v="7.999999999998181"/>
    <n v="0.55000000000000004"/>
    <d v="1899-12-30T00:46:00"/>
    <n v="0.55000000000000004"/>
    <n v="0"/>
  </r>
  <r>
    <x v="2653"/>
    <n v="1.57491"/>
    <n v="0"/>
    <n v="8.000000000001819"/>
    <n v="0.46"/>
    <d v="1899-12-30T03:42:00"/>
    <n v="0"/>
    <n v="0.46"/>
  </r>
  <r>
    <x v="2654"/>
    <n v="1.58016"/>
    <n v="0"/>
    <n v="7.999999999998181"/>
    <n v="0.55000000000000004"/>
    <d v="1899-12-30T00:59:00"/>
    <n v="0.55000000000000004"/>
    <n v="0"/>
  </r>
  <r>
    <x v="2655"/>
    <n v="1.5849299999999999"/>
    <n v="54"/>
    <n v="38.100000000000364"/>
    <n v="2.46"/>
    <d v="1899-12-30T04:37:00"/>
    <n v="2.46"/>
    <n v="0"/>
  </r>
  <r>
    <x v="2656"/>
    <n v="1.5763499999999999"/>
    <n v="15.200000000000728"/>
    <n v="15.600000000000364"/>
    <n v="1.1000000000000001"/>
    <d v="1899-12-30T02:30:00"/>
    <n v="0"/>
    <n v="1.1000000000000001"/>
  </r>
  <r>
    <x v="2657"/>
    <n v="1.59762"/>
    <n v="0"/>
    <n v="8.000000000001819"/>
    <n v="0.55000000000000004"/>
    <d v="1899-12-30T01:28:00"/>
    <n v="0"/>
    <n v="0.55000000000000004"/>
  </r>
  <r>
    <x v="2658"/>
    <n v="1.5983799999999999"/>
    <n v="15.399999999999636"/>
    <n v="15.699999999998909"/>
    <n v="0.91999999999999993"/>
    <d v="1899-12-30T02:46:00"/>
    <n v="0"/>
    <n v="0.91999999999999993"/>
  </r>
  <r>
    <x v="2659"/>
    <n v="1.59775"/>
    <n v="0"/>
    <n v="8"/>
    <n v="0.55000000000000004"/>
    <d v="1899-12-30T00:08:00"/>
    <n v="0.55000000000000004"/>
    <n v="0"/>
  </r>
  <r>
    <x v="2660"/>
    <n v="1.5970800000000001"/>
    <n v="0"/>
    <n v="7.999999999998181"/>
    <n v="0.56000000000000005"/>
    <d v="1899-12-30T01:59:00"/>
    <n v="0.56000000000000005"/>
    <n v="0"/>
  </r>
  <r>
    <x v="2661"/>
    <n v="1.5952599999999999"/>
    <n v="15.600000000000364"/>
    <n v="15.799999999999272"/>
    <n v="1.1000000000000001"/>
    <d v="1899-12-30T00:28:00"/>
    <n v="0"/>
    <n v="1.1000000000000001"/>
  </r>
  <r>
    <x v="2662"/>
    <n v="1.5883700000000001"/>
    <n v="0"/>
    <n v="7.999999999998181"/>
    <n v="0.59"/>
    <d v="1899-12-30T02:16:00"/>
    <n v="0.59"/>
    <n v="0"/>
  </r>
  <r>
    <x v="2663"/>
    <n v="1.5892599999999999"/>
    <n v="0"/>
    <n v="7.999999999998181"/>
    <n v="0.55000000000000004"/>
    <d v="1899-12-30T01:50:00"/>
    <n v="0"/>
    <n v="0.55000000000000004"/>
  </r>
  <r>
    <x v="2664"/>
    <n v="1.5899799999999999"/>
    <n v="0"/>
    <n v="8.000000000001819"/>
    <n v="0.55000000000000004"/>
    <d v="1899-12-30T00:18:00"/>
    <n v="0.55000000000000004"/>
    <n v="0"/>
  </r>
  <r>
    <x v="2665"/>
    <n v="1.5823100000000001"/>
    <n v="0"/>
    <n v="8"/>
    <n v="0.55000000000000004"/>
    <d v="1899-12-30T00:59:00"/>
    <n v="0"/>
    <n v="0.55000000000000004"/>
  </r>
  <r>
    <x v="2666"/>
    <n v="1.58205"/>
    <n v="0"/>
    <n v="8"/>
    <n v="0.55000000000000004"/>
    <d v="1899-12-30T03:17:00"/>
    <n v="0"/>
    <n v="0.55000000000000004"/>
  </r>
  <r>
    <x v="2667"/>
    <n v="1.5858699999999999"/>
    <n v="0"/>
    <n v="8.000000000001819"/>
    <n v="0.55000000000000004"/>
    <d v="1899-12-30T01:33:00"/>
    <n v="0.55000000000000004"/>
    <n v="0"/>
  </r>
  <r>
    <x v="2668"/>
    <n v="1.5825100000000001"/>
    <n v="0"/>
    <n v="8"/>
    <n v="0.55000000000000004"/>
    <d v="1899-12-30T00:28:00"/>
    <n v="0.55000000000000004"/>
    <n v="0"/>
  </r>
  <r>
    <x v="2669"/>
    <n v="1.58365"/>
    <n v="0"/>
    <n v="8"/>
    <n v="0.55000000000000004"/>
    <d v="1899-12-30T00:30:00"/>
    <n v="0"/>
    <n v="0.55000000000000004"/>
  </r>
  <r>
    <x v="2670"/>
    <n v="1.5971500000000001"/>
    <n v="15.500000000001819"/>
    <n v="15.800000000001091"/>
    <n v="1.1100000000000001"/>
    <d v="1899-12-30T01:49:00"/>
    <n v="0"/>
    <n v="1.1100000000000001"/>
  </r>
  <r>
    <x v="2671"/>
    <n v="1.5885"/>
    <n v="0"/>
    <n v="8"/>
    <n v="0.56000000000000005"/>
    <d v="1899-12-30T00:52:00"/>
    <n v="0.56000000000000005"/>
    <n v="0"/>
  </r>
  <r>
    <x v="2672"/>
    <n v="1.58619"/>
    <n v="15.000000000001819"/>
    <n v="15.5"/>
    <n v="1.0900000000000001"/>
    <d v="1899-12-30T02:30:00"/>
    <n v="0"/>
    <n v="1.0900000000000001"/>
  </r>
  <r>
    <x v="2673"/>
    <n v="1.5856600000000001"/>
    <n v="53.699999999998909"/>
    <n v="37.799999999999272"/>
    <n v="2.4899999999999998"/>
    <d v="1899-12-30T19:30:00"/>
    <n v="2.4899999999999998"/>
    <n v="0"/>
  </r>
  <r>
    <x v="2674"/>
    <n v="1.58497"/>
    <n v="0"/>
    <n v="8"/>
    <n v="0.55000000000000004"/>
    <d v="1899-12-30T01:34:00"/>
    <n v="0"/>
    <n v="0.55000000000000004"/>
  </r>
  <r>
    <x v="2675"/>
    <n v="1.5922000000000001"/>
    <n v="33.600000000000364"/>
    <n v="25.399999999999636"/>
    <n v="1.38"/>
    <d v="1899-12-30T05:47:00"/>
    <n v="0"/>
    <n v="1.38"/>
  </r>
  <r>
    <x v="2676"/>
    <n v="1.6034600000000001"/>
    <n v="15.000000000001819"/>
    <n v="15.500000000001819"/>
    <n v="1"/>
    <d v="1899-12-30T04:27:00"/>
    <n v="0"/>
    <n v="1"/>
  </r>
  <r>
    <x v="2677"/>
    <n v="1.6051800000000001"/>
    <n v="0"/>
    <n v="7.999999999998181"/>
    <n v="0.55000000000000004"/>
    <d v="1899-12-30T00:56:00"/>
    <n v="0.55000000000000004"/>
    <n v="0"/>
  </r>
  <r>
    <x v="2678"/>
    <n v="1.6026899999999999"/>
    <n v="15.000000000001819"/>
    <n v="15.5"/>
    <n v="1.1000000000000001"/>
    <d v="1899-12-30T01:47:00"/>
    <n v="0"/>
    <n v="1.1000000000000001"/>
  </r>
  <r>
    <x v="2679"/>
    <n v="1.5964400000000001"/>
    <n v="0"/>
    <n v="7.999999999998181"/>
    <n v="0.56000000000000005"/>
    <d v="1899-12-30T00:17:00"/>
    <n v="0.56000000000000005"/>
    <n v="0"/>
  </r>
  <r>
    <x v="2680"/>
    <n v="1.6092900000000001"/>
    <n v="0"/>
    <n v="8.000000000001819"/>
    <n v="0.55000000000000004"/>
    <d v="1899-12-30T01:47:00"/>
    <n v="0"/>
    <n v="0.55000000000000004"/>
  </r>
  <r>
    <x v="2681"/>
    <n v="1.59514"/>
    <n v="0"/>
    <n v="7.999999999998181"/>
    <n v="0.56000000000000005"/>
    <d v="1899-12-30T00:52:00"/>
    <n v="0"/>
    <n v="0.56000000000000005"/>
  </r>
  <r>
    <x v="2682"/>
    <n v="1.5964400000000001"/>
    <n v="0"/>
    <n v="8.000000000001819"/>
    <n v="0.55000000000000004"/>
    <d v="1899-12-30T00:37:00"/>
    <n v="0"/>
    <n v="0.55000000000000004"/>
  </r>
  <r>
    <x v="2683"/>
    <n v="1.59124"/>
    <n v="0"/>
    <n v="7.999999999998181"/>
    <n v="0.55000000000000004"/>
    <d v="1899-12-30T00:18:00"/>
    <n v="0"/>
    <n v="0.55000000000000004"/>
  </r>
  <r>
    <x v="2684"/>
    <n v="1.59158"/>
    <n v="0"/>
    <n v="7.999999999998181"/>
    <n v="0.46"/>
    <d v="1899-12-30T01:53:00"/>
    <n v="0"/>
    <n v="0.46"/>
  </r>
  <r>
    <x v="2685"/>
    <n v="1.59205"/>
    <n v="0"/>
    <n v="8.000000000001819"/>
    <n v="0.55000000000000004"/>
    <d v="1899-12-30T00:22:00"/>
    <n v="0.55000000000000004"/>
    <n v="0"/>
  </r>
  <r>
    <x v="2686"/>
    <n v="1.5939000000000001"/>
    <n v="0"/>
    <n v="7.999999999998181"/>
    <n v="0.56000000000000005"/>
    <d v="1899-12-30T01:16:00"/>
    <n v="0.56000000000000005"/>
    <n v="0"/>
  </r>
  <r>
    <x v="2687"/>
    <n v="1.59463"/>
    <n v="0"/>
    <n v="7.999999999998181"/>
    <n v="0.56000000000000005"/>
    <d v="1899-12-30T00:57:00"/>
    <n v="0"/>
    <n v="0.56000000000000005"/>
  </r>
  <r>
    <x v="2688"/>
    <n v="1.59663"/>
    <n v="30.600000000002183"/>
    <n v="23.400000000001455"/>
    <n v="1.6500000000000001"/>
    <d v="1899-12-30T16:30:00"/>
    <n v="1.6500000000000001"/>
    <n v="0"/>
  </r>
  <r>
    <x v="2689"/>
    <n v="1.59758"/>
    <n v="0"/>
    <n v="7.999999999998181"/>
    <n v="0.27"/>
    <d v="1899-12-30T01:03:00"/>
    <n v="0"/>
    <n v="0.27"/>
  </r>
  <r>
    <x v="2690"/>
    <n v="1.59971"/>
    <n v="0"/>
    <n v="8"/>
    <n v="0.55000000000000004"/>
    <d v="1899-12-30T00:21:00"/>
    <n v="0.55000000000000004"/>
    <n v="0"/>
  </r>
  <r>
    <x v="2691"/>
    <n v="1.59809"/>
    <n v="0"/>
    <n v="8"/>
    <n v="0.56000000000000005"/>
    <d v="1899-12-30T00:12:00"/>
    <n v="0.56000000000000005"/>
    <n v="0"/>
  </r>
  <r>
    <x v="2692"/>
    <n v="1.5980700000000001"/>
    <n v="0"/>
    <n v="8"/>
    <n v="0.55000000000000004"/>
    <d v="1899-12-30T01:28:00"/>
    <n v="0.55000000000000004"/>
    <n v="0"/>
  </r>
  <r>
    <x v="2693"/>
    <n v="1.60301"/>
    <n v="54.299999999997453"/>
    <n v="38.399999999997817"/>
    <n v="2.4899999999999998"/>
    <d v="1899-12-30T11:24:00"/>
    <n v="2.4899999999999998"/>
    <n v="0"/>
  </r>
  <r>
    <x v="2694"/>
    <n v="1.6027499999999999"/>
    <n v="0"/>
    <n v="8.000000000001819"/>
    <n v="0.55000000000000004"/>
    <d v="1899-12-30T00:09:00"/>
    <n v="0.55000000000000004"/>
    <n v="0"/>
  </r>
  <r>
    <x v="2695"/>
    <n v="1.6032900000000001"/>
    <n v="15.100000000000364"/>
    <n v="15.499999999998181"/>
    <n v="1.1000000000000001"/>
    <d v="1899-12-30T02:29:00"/>
    <n v="1.1000000000000001"/>
    <n v="0"/>
  </r>
  <r>
    <x v="2696"/>
    <n v="1.59812"/>
    <n v="0"/>
    <n v="8"/>
    <n v="0.55000000000000004"/>
    <d v="1899-12-30T00:07:00"/>
    <n v="0"/>
    <n v="0.55000000000000004"/>
  </r>
  <r>
    <x v="2697"/>
    <n v="1.5988"/>
    <n v="0"/>
    <n v="8"/>
    <n v="0.55000000000000004"/>
    <d v="1899-12-30T01:24:00"/>
    <n v="0.55000000000000004"/>
    <n v="0"/>
  </r>
  <r>
    <x v="2698"/>
    <n v="1.5958399999999999"/>
    <n v="30.200000000000728"/>
    <n v="23.100000000000364"/>
    <n v="1.6600000000000001"/>
    <d v="1899-12-30T08:13:00"/>
    <n v="1.6600000000000001"/>
    <n v="0"/>
  </r>
  <r>
    <x v="2699"/>
    <n v="1.5915699999999999"/>
    <n v="0"/>
    <n v="7.999999999998181"/>
    <n v="0.46"/>
    <d v="1899-12-30T02:20:00"/>
    <n v="0"/>
    <n v="0.46"/>
  </r>
  <r>
    <x v="2700"/>
    <n v="1.58809"/>
    <n v="0"/>
    <n v="7.999999999998181"/>
    <n v="0.55000000000000004"/>
    <d v="1899-12-30T02:03:00"/>
    <n v="0"/>
    <n v="0.55000000000000004"/>
  </r>
  <r>
    <x v="2701"/>
    <n v="1.58778"/>
    <n v="0"/>
    <n v="7.999999999998181"/>
    <n v="0.55000000000000004"/>
    <d v="1899-12-30T00:07:00"/>
    <n v="0"/>
    <n v="0.55000000000000004"/>
  </r>
  <r>
    <x v="2702"/>
    <n v="1.58809"/>
    <n v="0"/>
    <n v="8"/>
    <n v="0.55000000000000004"/>
    <d v="1899-12-30T01:47:00"/>
    <n v="0.55000000000000004"/>
    <n v="0"/>
  </r>
  <r>
    <x v="2703"/>
    <n v="1.5860000000000001"/>
    <n v="15"/>
    <n v="15.5"/>
    <n v="1.1000000000000001"/>
    <d v="1899-12-30T02:17:00"/>
    <n v="0"/>
    <n v="1.1000000000000001"/>
  </r>
  <r>
    <x v="2704"/>
    <n v="1.5755999999999999"/>
    <n v="0"/>
    <n v="8.000000000001819"/>
    <n v="0.56000000000000005"/>
    <d v="1899-12-30T01:16:00"/>
    <n v="0.56000000000000005"/>
    <n v="0"/>
  </r>
  <r>
    <x v="2705"/>
    <n v="1.58578"/>
    <n v="0"/>
    <n v="8.000000000001819"/>
    <n v="0.56000000000000005"/>
    <d v="1899-12-30T01:38:00"/>
    <n v="0.56000000000000005"/>
    <n v="0"/>
  </r>
  <r>
    <x v="2706"/>
    <n v="1.5790200000000001"/>
    <n v="0"/>
    <n v="8"/>
    <n v="0.59"/>
    <d v="1899-12-30T04:19:00"/>
    <n v="0.59"/>
    <n v="0"/>
  </r>
  <r>
    <x v="2707"/>
    <n v="1.5799399999999999"/>
    <n v="0"/>
    <n v="8"/>
    <n v="0.55000000000000004"/>
    <d v="1899-12-30T02:13:00"/>
    <n v="0.55000000000000004"/>
    <n v="0"/>
  </r>
  <r>
    <x v="2708"/>
    <n v="1.58047"/>
    <n v="0"/>
    <n v="7.999999999998181"/>
    <n v="0.55000000000000004"/>
    <d v="1899-12-30T01:22:00"/>
    <n v="0.55000000000000004"/>
    <n v="0"/>
  </r>
  <r>
    <x v="2709"/>
    <n v="1.5709900000000001"/>
    <n v="15.899999999999636"/>
    <n v="15.899999999999636"/>
    <n v="1.1000000000000001"/>
    <d v="1899-12-30T08:19:00"/>
    <n v="1.1000000000000001"/>
    <n v="0"/>
  </r>
  <r>
    <x v="2710"/>
    <n v="1.5858699999999999"/>
    <n v="53.399999999999636"/>
    <n v="37.699999999998909"/>
    <n v="1.6599999999999997"/>
    <d v="1900-01-01T06:39:00"/>
    <n v="0"/>
    <n v="1.6599999999999997"/>
  </r>
  <r>
    <x v="2711"/>
    <n v="1.5907100000000001"/>
    <n v="0"/>
    <n v="8"/>
    <n v="0.55000000000000004"/>
    <d v="1899-12-30T00:37:00"/>
    <n v="0.55000000000000004"/>
    <n v="0"/>
  </r>
  <r>
    <x v="2712"/>
    <n v="1.5908899999999999"/>
    <n v="0"/>
    <n v="8"/>
    <n v="0.55000000000000004"/>
    <d v="1899-12-30T01:06:00"/>
    <n v="0.55000000000000004"/>
    <n v="0"/>
  </r>
  <r>
    <x v="2713"/>
    <n v="1.5969199999999999"/>
    <n v="0"/>
    <n v="7.999999999998181"/>
    <n v="0.55000000000000004"/>
    <d v="1899-12-30T00:04:00"/>
    <n v="0"/>
    <n v="0.55000000000000004"/>
  </r>
  <r>
    <x v="2714"/>
    <n v="1.59704"/>
    <n v="0"/>
    <n v="7.999999999998181"/>
    <n v="0.55000000000000004"/>
    <d v="1899-12-30T00:01:00"/>
    <n v="0"/>
    <n v="0.55000000000000004"/>
  </r>
  <r>
    <x v="2715"/>
    <n v="1.59622"/>
    <n v="0"/>
    <n v="7.999999999998181"/>
    <n v="0.55000000000000004"/>
    <d v="1899-12-30T00:10:00"/>
    <n v="0"/>
    <n v="0.55000000000000004"/>
  </r>
  <r>
    <x v="2716"/>
    <n v="1.5965100000000001"/>
    <n v="0"/>
    <n v="8"/>
    <n v="0.27"/>
    <d v="1899-12-30T01:14:00"/>
    <n v="0"/>
    <n v="0.27"/>
  </r>
  <r>
    <x v="2717"/>
    <n v="1.6004100000000001"/>
    <n v="98.899999999999636"/>
    <n v="46.799999999999272"/>
    <n v="3.46"/>
    <d v="1899-12-30T12:46:00"/>
    <n v="3.46"/>
    <n v="0"/>
  </r>
  <r>
    <x v="2718"/>
    <n v="1.6015900000000001"/>
    <n v="0"/>
    <n v="8.000000000001819"/>
    <n v="0.55000000000000004"/>
    <d v="1899-12-30T01:45:00"/>
    <n v="0"/>
    <n v="0.55000000000000004"/>
  </r>
  <r>
    <x v="2719"/>
    <n v="1.6012200000000001"/>
    <n v="0"/>
    <n v="8.000000000001819"/>
    <n v="0.56000000000000005"/>
    <d v="1899-12-30T02:10:00"/>
    <n v="0"/>
    <n v="0.56000000000000005"/>
  </r>
  <r>
    <x v="2720"/>
    <n v="1.6046100000000001"/>
    <n v="93.699999999998909"/>
    <n v="53"/>
    <n v="4.16"/>
    <d v="1899-12-30T21:54:00"/>
    <n v="4.16"/>
    <n v="0"/>
  </r>
  <r>
    <x v="2721"/>
    <n v="1.60476"/>
    <n v="0"/>
    <n v="8"/>
    <n v="0.56000000000000005"/>
    <d v="1899-12-30T00:18:00"/>
    <n v="0"/>
    <n v="0.56000000000000005"/>
  </r>
  <r>
    <x v="2722"/>
    <n v="1.6052"/>
    <n v="0"/>
    <n v="8.000000000001819"/>
    <n v="0.55000000000000004"/>
    <d v="1899-12-30T00:48:00"/>
    <n v="0.55000000000000004"/>
    <n v="0"/>
  </r>
  <r>
    <x v="2723"/>
    <n v="1.6169800000000001"/>
    <n v="0"/>
    <n v="8.000000000001819"/>
    <n v="0.55000000000000004"/>
    <d v="1899-12-30T00:52:00"/>
    <n v="0"/>
    <n v="0.55000000000000004"/>
  </r>
  <r>
    <x v="2724"/>
    <n v="1.61774"/>
    <n v="0"/>
    <n v="8"/>
    <n v="0.55000000000000004"/>
    <d v="1899-12-30T00:29:00"/>
    <n v="0"/>
    <n v="0.55000000000000004"/>
  </r>
  <r>
    <x v="2725"/>
    <n v="1.6143400000000001"/>
    <n v="0"/>
    <n v="8.000000000001819"/>
    <n v="0.55000000000000004"/>
    <d v="1899-12-30T01:07:00"/>
    <n v="0"/>
    <n v="0.55000000000000004"/>
  </r>
  <r>
    <x v="2726"/>
    <n v="1.6173"/>
    <n v="0"/>
    <n v="8"/>
    <n v="0.56000000000000005"/>
    <d v="1899-12-30T00:25:00"/>
    <n v="0"/>
    <n v="0.56000000000000005"/>
  </r>
  <r>
    <x v="2727"/>
    <n v="1.6211599999999999"/>
    <n v="15"/>
    <n v="15.500000000001819"/>
    <n v="1.1200000000000001"/>
    <d v="1899-12-30T06:18:00"/>
    <n v="1.1200000000000001"/>
    <n v="0"/>
  </r>
  <r>
    <x v="2728"/>
    <n v="1.6246700000000001"/>
    <n v="0"/>
    <n v="7.999999999998181"/>
    <n v="0.55000000000000004"/>
    <d v="1899-12-30T01:30:00"/>
    <n v="0.55000000000000004"/>
    <n v="0"/>
  </r>
  <r>
    <x v="2729"/>
    <n v="1.61992"/>
    <n v="0"/>
    <n v="8.000000000001819"/>
    <n v="0.55000000000000004"/>
    <d v="1899-12-30T00:54:00"/>
    <n v="0"/>
    <n v="0.55000000000000004"/>
  </r>
  <r>
    <x v="2730"/>
    <n v="1.62154"/>
    <n v="0"/>
    <n v="8"/>
    <n v="0.55000000000000004"/>
    <d v="1899-12-30T00:41:00"/>
    <n v="0.55000000000000004"/>
    <n v="0"/>
  </r>
  <r>
    <x v="2731"/>
    <n v="1.6208800000000001"/>
    <n v="0"/>
    <n v="8.000000000001819"/>
    <n v="0.56000000000000005"/>
    <d v="1899-12-30T01:26:00"/>
    <n v="0"/>
    <n v="0.56000000000000005"/>
  </r>
  <r>
    <x v="2732"/>
    <n v="1.6178399999999999"/>
    <n v="15.700000000000728"/>
    <n v="15.899999999999636"/>
    <n v="1.03"/>
    <d v="1899-12-30T06:50:00"/>
    <n v="0"/>
    <n v="1.03"/>
  </r>
  <r>
    <x v="2733"/>
    <n v="1.61128"/>
    <n v="0"/>
    <n v="8.000000000001819"/>
    <n v="0.55000000000000004"/>
    <d v="1899-12-30T01:52:00"/>
    <n v="0"/>
    <n v="0.55000000000000004"/>
  </r>
  <r>
    <x v="2734"/>
    <n v="1.61107"/>
    <n v="15.199999999998909"/>
    <n v="15.599999999998545"/>
    <n v="1.0900000000000001"/>
    <d v="1899-12-30T02:07:00"/>
    <n v="1.0900000000000001"/>
    <n v="0"/>
  </r>
  <r>
    <x v="2735"/>
    <n v="1.61232"/>
    <n v="0"/>
    <n v="7.999999999998181"/>
    <n v="0.46"/>
    <d v="1899-12-30T03:40:00"/>
    <n v="0"/>
    <n v="0.46"/>
  </r>
  <r>
    <x v="2736"/>
    <n v="1.63788"/>
    <n v="0"/>
    <n v="7.999999999998181"/>
    <n v="0.46"/>
    <d v="1899-12-30T05:55:00"/>
    <n v="0"/>
    <n v="0.46"/>
  </r>
  <r>
    <x v="2737"/>
    <n v="1.6282799999999999"/>
    <n v="15.000000000001819"/>
    <n v="15.5"/>
    <n v="1.02"/>
    <d v="1899-12-30T04:53:00"/>
    <n v="0"/>
    <n v="1.02"/>
  </r>
  <r>
    <x v="2738"/>
    <n v="1.63161"/>
    <n v="0"/>
    <n v="8"/>
    <n v="0.56000000000000005"/>
    <d v="1899-12-30T00:08:00"/>
    <n v="0"/>
    <n v="0.56000000000000005"/>
  </r>
  <r>
    <x v="2739"/>
    <n v="1.6307799999999999"/>
    <n v="0"/>
    <n v="8.000000000001819"/>
    <n v="0.55000000000000004"/>
    <d v="1899-12-30T01:38:00"/>
    <n v="0.55000000000000004"/>
    <n v="0"/>
  </r>
  <r>
    <x v="2740"/>
    <n v="1.6395299999999999"/>
    <n v="15.099999999998545"/>
    <n v="15.5"/>
    <n v="1.1000000000000001"/>
    <d v="1899-12-30T05:43:00"/>
    <n v="1.1000000000000001"/>
    <n v="0"/>
  </r>
  <r>
    <x v="2741"/>
    <n v="1.6333200000000001"/>
    <n v="0"/>
    <n v="8"/>
    <n v="0.55000000000000004"/>
    <d v="1899-12-30T00:36:00"/>
    <n v="0.55000000000000004"/>
    <n v="0"/>
  </r>
  <r>
    <x v="2742"/>
    <n v="1.6329"/>
    <n v="0"/>
    <n v="8"/>
    <n v="0.55000000000000004"/>
    <d v="1899-12-30T01:23:00"/>
    <n v="0.55000000000000004"/>
    <n v="0"/>
  </r>
  <r>
    <x v="2743"/>
    <n v="1.6273500000000001"/>
    <n v="0"/>
    <n v="8"/>
    <n v="0.55000000000000004"/>
    <d v="1899-12-30T02:25:00"/>
    <n v="0.55000000000000004"/>
    <n v="0"/>
  </r>
  <r>
    <x v="2744"/>
    <n v="1.62327"/>
    <n v="0"/>
    <n v="8"/>
    <n v="0.46"/>
    <d v="1899-12-30T03:38:00"/>
    <n v="0"/>
    <n v="0.46"/>
  </r>
  <r>
    <x v="2745"/>
    <n v="1.61711"/>
    <n v="0"/>
    <n v="8.000000000001819"/>
    <n v="0.55000000000000004"/>
    <d v="1899-12-30T00:35:00"/>
    <n v="0"/>
    <n v="0.55000000000000004"/>
  </r>
  <r>
    <x v="2746"/>
    <n v="1.62015"/>
    <n v="30.5"/>
    <n v="23.199999999998909"/>
    <n v="1.5700000000000003"/>
    <d v="1899-12-30T08:27:00"/>
    <n v="0"/>
    <n v="1.5700000000000003"/>
  </r>
  <r>
    <x v="2747"/>
    <n v="1.6152599999999999"/>
    <n v="17.200000000000728"/>
    <n v="16.599999999998545"/>
    <n v="0.93"/>
    <d v="1899-12-30T05:07:00"/>
    <n v="0"/>
    <n v="0.93"/>
  </r>
  <r>
    <x v="2748"/>
    <n v="1.6161399999999999"/>
    <n v="0"/>
    <n v="8"/>
    <n v="0.6"/>
    <d v="1899-12-30T02:42:00"/>
    <n v="0.6"/>
    <n v="0"/>
  </r>
  <r>
    <x v="2749"/>
    <n v="1.60531"/>
    <n v="0"/>
    <n v="7.999999999998181"/>
    <n v="0.55000000000000004"/>
    <d v="1899-12-30T00:26:00"/>
    <n v="0.55000000000000004"/>
    <n v="0"/>
  </r>
  <r>
    <x v="2750"/>
    <n v="1.59396"/>
    <n v="0"/>
    <n v="8.000000000001819"/>
    <n v="0.55000000000000004"/>
    <d v="1899-12-30T00:10:00"/>
    <n v="0"/>
    <n v="0.55000000000000004"/>
  </r>
  <r>
    <x v="2751"/>
    <n v="1.59375"/>
    <n v="15.099999999998545"/>
    <n v="15.600000000000364"/>
    <n v="1.1200000000000001"/>
    <d v="1899-12-30T06:42:00"/>
    <n v="0"/>
    <n v="1.1200000000000001"/>
  </r>
  <r>
    <x v="2752"/>
    <n v="1.5926100000000001"/>
    <n v="0"/>
    <n v="8"/>
    <n v="0.55000000000000004"/>
    <d v="1899-12-30T00:29:00"/>
    <n v="0"/>
    <n v="0.55000000000000004"/>
  </r>
  <r>
    <x v="2753"/>
    <n v="1.60409"/>
    <n v="0"/>
    <n v="7.999999999998181"/>
    <n v="0.56000000000000005"/>
    <d v="1899-12-30T03:16:00"/>
    <n v="0"/>
    <n v="0.56000000000000005"/>
  </r>
  <r>
    <x v="2754"/>
    <n v="1.6167400000000001"/>
    <n v="0"/>
    <n v="8.000000000001819"/>
    <n v="0.55000000000000004"/>
    <d v="1899-12-30T00:09:00"/>
    <n v="0"/>
    <n v="0.55000000000000004"/>
  </r>
  <r>
    <x v="2755"/>
    <n v="1.62009"/>
    <n v="0"/>
    <n v="8"/>
    <n v="0.55000000000000004"/>
    <d v="1899-12-30T00:03:00"/>
    <n v="0.55000000000000004"/>
    <n v="0"/>
  </r>
  <r>
    <x v="2756"/>
    <n v="1.6187"/>
    <n v="0"/>
    <n v="8"/>
    <n v="0.55000000000000004"/>
    <d v="1899-12-30T00:09:00"/>
    <n v="0.55000000000000004"/>
    <n v="0"/>
  </r>
  <r>
    <x v="2757"/>
    <n v="1.6179300000000001"/>
    <n v="0"/>
    <n v="7.999999999998181"/>
    <n v="0.55000000000000004"/>
    <d v="1899-12-30T00:31:00"/>
    <n v="0.55000000000000004"/>
    <n v="0"/>
  </r>
  <r>
    <x v="2758"/>
    <n v="1.62866"/>
    <n v="15.400000000001455"/>
    <n v="15.700000000000728"/>
    <n v="1.1000000000000001"/>
    <d v="1899-12-30T00:20:00"/>
    <n v="1.1000000000000001"/>
    <n v="0"/>
  </r>
  <r>
    <x v="2759"/>
    <n v="1.6285700000000001"/>
    <n v="15.100000000002183"/>
    <n v="15.5"/>
    <n v="1.1200000000000001"/>
    <d v="1899-12-30T04:01:00"/>
    <n v="1.1200000000000001"/>
    <n v="0"/>
  </r>
  <r>
    <x v="2760"/>
    <n v="1.6294"/>
    <n v="0"/>
    <n v="8"/>
    <n v="0.55000000000000004"/>
    <d v="1899-12-30T01:06:00"/>
    <n v="0"/>
    <n v="0.55000000000000004"/>
  </r>
  <r>
    <x v="2761"/>
    <n v="1.63486"/>
    <n v="0"/>
    <n v="8"/>
    <n v="0.46"/>
    <d v="1899-12-30T00:41:00"/>
    <n v="0"/>
    <n v="0.46"/>
  </r>
  <r>
    <x v="2762"/>
    <n v="1.6361000000000001"/>
    <n v="0"/>
    <n v="8.000000000001819"/>
    <n v="0.55000000000000004"/>
    <d v="1899-12-30T01:51:00"/>
    <n v="0"/>
    <n v="0.55000000000000004"/>
  </r>
  <r>
    <x v="2763"/>
    <n v="1.6547099999999999"/>
    <n v="15.200000000000728"/>
    <n v="15.600000000002183"/>
    <n v="1.1100000000000001"/>
    <d v="1899-12-30T01:41:00"/>
    <n v="1.1100000000000001"/>
    <n v="0"/>
  </r>
  <r>
    <x v="2764"/>
    <n v="1.6595599999999999"/>
    <n v="15.200000000000728"/>
    <n v="15.600000000002183"/>
    <n v="1.1000000000000001"/>
    <d v="1899-12-30T00:50:00"/>
    <n v="1.1000000000000001"/>
    <n v="0"/>
  </r>
  <r>
    <x v="2765"/>
    <n v="1.66001"/>
    <n v="30.30000000000291"/>
    <n v="23.100000000002183"/>
    <n v="1.6400000000000001"/>
    <d v="1899-12-30T01:39:00"/>
    <n v="1.6400000000000001"/>
    <n v="0"/>
  </r>
  <r>
    <x v="2766"/>
    <n v="1.65689"/>
    <n v="0"/>
    <n v="8"/>
    <n v="0.56000000000000005"/>
    <d v="1899-12-30T00:40:00"/>
    <n v="0"/>
    <n v="0.56000000000000005"/>
  </r>
  <r>
    <x v="2767"/>
    <n v="1.65784"/>
    <n v="15.499999999996362"/>
    <n v="15.799999999999272"/>
    <n v="1.1100000000000001"/>
    <d v="1899-12-30T00:16:00"/>
    <n v="0"/>
    <n v="1.1100000000000001"/>
  </r>
  <r>
    <x v="2768"/>
    <n v="1.6579999999999999"/>
    <n v="0"/>
    <n v="8"/>
    <n v="0.55000000000000004"/>
    <d v="1899-12-30T00:47:00"/>
    <n v="0"/>
    <n v="0.55000000000000004"/>
  </r>
  <r>
    <x v="2769"/>
    <n v="1.6573599999999999"/>
    <n v="0"/>
    <n v="8"/>
    <n v="0.55000000000000004"/>
    <d v="1899-12-30T00:27:00"/>
    <n v="0"/>
    <n v="0.55000000000000004"/>
  </r>
  <r>
    <x v="2770"/>
    <n v="1.6580299999999999"/>
    <n v="0"/>
    <n v="8"/>
    <n v="0.55000000000000004"/>
    <d v="1899-12-30T00:32:00"/>
    <n v="0"/>
    <n v="0.55000000000000004"/>
  </r>
  <r>
    <x v="2771"/>
    <n v="1.64442"/>
    <n v="0"/>
    <n v="8"/>
    <n v="0.55000000000000004"/>
    <d v="1899-12-30T00:34:00"/>
    <n v="0"/>
    <n v="0.55000000000000004"/>
  </r>
  <r>
    <x v="2772"/>
    <n v="1.64598"/>
    <n v="53.5"/>
    <n v="37.799999999999272"/>
    <n v="2.4899999999999998"/>
    <d v="1899-12-30T01:46:00"/>
    <n v="0"/>
    <n v="2.4899999999999998"/>
  </r>
  <r>
    <x v="2773"/>
    <n v="1.6500900000000001"/>
    <n v="30.100000000002183"/>
    <n v="23"/>
    <n v="1.6600000000000001"/>
    <d v="1899-12-30T07:30:00"/>
    <n v="1.6600000000000001"/>
    <n v="0"/>
  </r>
  <r>
    <x v="2774"/>
    <n v="1.66099"/>
    <n v="0"/>
    <n v="8"/>
    <n v="0.55000000000000004"/>
    <d v="1899-12-30T00:08:00"/>
    <n v="0.55000000000000004"/>
    <n v="0"/>
  </r>
  <r>
    <x v="2775"/>
    <n v="1.6602699999999999"/>
    <n v="0"/>
    <n v="8"/>
    <n v="0.55000000000000004"/>
    <d v="1899-12-30T00:53:00"/>
    <n v="0.55000000000000004"/>
    <n v="0"/>
  </r>
  <r>
    <x v="2776"/>
    <n v="1.6447400000000001"/>
    <n v="0"/>
    <n v="8.000000000003638"/>
    <n v="0.55000000000000004"/>
    <d v="1899-12-30T00:10:00"/>
    <n v="0"/>
    <n v="0.55000000000000004"/>
  </r>
  <r>
    <x v="2777"/>
    <n v="1.64446"/>
    <n v="0"/>
    <n v="8"/>
    <n v="0.55000000000000004"/>
    <d v="1899-12-30T00:08:00"/>
    <n v="0.55000000000000004"/>
    <n v="0"/>
  </r>
  <r>
    <x v="2778"/>
    <n v="1.65069"/>
    <n v="15.100000000002183"/>
    <n v="15.600000000002183"/>
    <n v="1.1000000000000001"/>
    <d v="1899-12-30T01:14:00"/>
    <n v="0"/>
    <n v="1.1000000000000001"/>
  </r>
  <r>
    <x v="2779"/>
    <n v="1.65103"/>
    <n v="0"/>
    <n v="8"/>
    <n v="0.27"/>
    <d v="1899-12-30T02:02:00"/>
    <n v="0"/>
    <n v="0.27"/>
  </r>
  <r>
    <x v="2780"/>
    <n v="1.63913"/>
    <n v="0"/>
    <n v="7.999999999998181"/>
    <n v="0.55000000000000004"/>
    <d v="1899-12-30T00:27:00"/>
    <n v="0"/>
    <n v="0.55000000000000004"/>
  </r>
  <r>
    <x v="2781"/>
    <n v="1.63927"/>
    <n v="0"/>
    <n v="8"/>
    <n v="0.55000000000000004"/>
    <d v="1899-12-30T01:32:00"/>
    <n v="0.55000000000000004"/>
    <n v="0"/>
  </r>
  <r>
    <x v="2782"/>
    <n v="1.6351599999999999"/>
    <n v="0"/>
    <n v="8"/>
    <n v="0.56000000000000005"/>
    <d v="1899-12-30T02:23:00"/>
    <n v="0.56000000000000005"/>
    <n v="0"/>
  </r>
  <r>
    <x v="2783"/>
    <n v="1.63866"/>
    <n v="0"/>
    <n v="7.999999999998181"/>
    <n v="0.46"/>
    <d v="1899-12-30T05:23:00"/>
    <n v="0"/>
    <n v="0.46"/>
  </r>
  <r>
    <x v="2784"/>
    <n v="1.63784"/>
    <n v="15.000000000001819"/>
    <n v="15.5"/>
    <n v="1"/>
    <d v="1899-12-30T12:19:00"/>
    <n v="0"/>
    <n v="1"/>
  </r>
  <r>
    <x v="2785"/>
    <n v="1.63443"/>
    <n v="0"/>
    <n v="7.999999999998181"/>
    <n v="0.6"/>
    <d v="1899-12-30T02:50:00"/>
    <n v="0.6"/>
    <n v="0"/>
  </r>
  <r>
    <x v="2786"/>
    <n v="1.6354900000000001"/>
    <n v="0"/>
    <n v="8.000000000001819"/>
    <n v="0.55000000000000004"/>
    <d v="1899-12-30T02:29:00"/>
    <n v="0"/>
    <n v="0.55000000000000004"/>
  </r>
  <r>
    <x v="2787"/>
    <n v="1.6394599999999999"/>
    <n v="0"/>
    <n v="8.000000000003638"/>
    <n v="0.56999999999999995"/>
    <d v="1899-12-30T05:24:00"/>
    <n v="0.56999999999999995"/>
    <n v="0"/>
  </r>
  <r>
    <x v="2788"/>
    <n v="1.6599900000000001"/>
    <n v="118.19999999999709"/>
    <n v="65.499999999996362"/>
    <n v="6.0799999999999992"/>
    <d v="1899-12-30T02:02:00"/>
    <n v="6.0799999999999992"/>
    <n v="0"/>
  </r>
  <r>
    <x v="2789"/>
    <n v="1.64174"/>
    <n v="0"/>
    <n v="7.999999999996362"/>
    <n v="0.55000000000000004"/>
    <d v="1899-12-30T01:32:00"/>
    <n v="0.55000000000000004"/>
    <n v="0"/>
  </r>
  <r>
    <x v="2790"/>
    <n v="1.64615"/>
    <n v="54"/>
    <n v="38"/>
    <n v="2.5099999999999998"/>
    <d v="1899-12-30T11:16:00"/>
    <n v="2.5099999999999998"/>
    <n v="0"/>
  </r>
  <r>
    <x v="2791"/>
    <n v="1.64286"/>
    <n v="0"/>
    <n v="7.999999999996362"/>
    <n v="0.56000000000000005"/>
    <d v="1899-12-30T00:40:00"/>
    <n v="0"/>
    <n v="0.56000000000000005"/>
  </r>
  <r>
    <x v="2792"/>
    <n v="1.6422699999999999"/>
    <n v="15"/>
    <n v="15.5"/>
    <n v="1.1300000000000001"/>
    <d v="1899-12-30T05:37:00"/>
    <n v="1.1300000000000001"/>
    <n v="0"/>
  </r>
  <r>
    <x v="2793"/>
    <n v="1.63239"/>
    <n v="0"/>
    <n v="7.999999999998181"/>
    <n v="0.47"/>
    <d v="1899-12-30T02:00:00"/>
    <n v="0"/>
    <n v="0.47"/>
  </r>
  <r>
    <x v="2794"/>
    <n v="1.62347"/>
    <n v="0"/>
    <n v="7.999999999998181"/>
    <n v="0.46"/>
    <d v="1899-12-30T01:41:00"/>
    <n v="0"/>
    <n v="0.46"/>
  </r>
  <r>
    <x v="2795"/>
    <n v="1.62344"/>
    <n v="0"/>
    <n v="8"/>
    <n v="0.55000000000000004"/>
    <d v="1899-12-30T01:03:00"/>
    <n v="0.55000000000000004"/>
    <n v="0"/>
  </r>
  <r>
    <x v="2796"/>
    <n v="1.62202"/>
    <n v="31.399999999999636"/>
    <n v="23.600000000000364"/>
    <n v="1.65"/>
    <d v="1899-12-30T09:57:00"/>
    <n v="0"/>
    <n v="1.65"/>
  </r>
  <r>
    <x v="2797"/>
    <n v="1.6220699999999999"/>
    <n v="0"/>
    <n v="8.000000000001819"/>
    <n v="0.59"/>
    <d v="1899-12-30T06:09:00"/>
    <n v="0.59"/>
    <n v="0"/>
  </r>
  <r>
    <x v="2798"/>
    <n v="1.61016"/>
    <n v="0"/>
    <n v="8"/>
    <n v="0.55000000000000004"/>
    <d v="1899-12-30T00:53:00"/>
    <n v="0.55000000000000004"/>
    <n v="0"/>
  </r>
  <r>
    <x v="2799"/>
    <n v="1.6107899999999999"/>
    <n v="0"/>
    <n v="8"/>
    <n v="0.55000000000000004"/>
    <d v="1899-12-30T01:50:00"/>
    <n v="0"/>
    <n v="0.55000000000000004"/>
  </r>
  <r>
    <x v="2800"/>
    <n v="1.6094999999999999"/>
    <n v="0"/>
    <n v="8"/>
    <n v="0.55000000000000004"/>
    <d v="1899-12-30T01:20:00"/>
    <n v="0.55000000000000004"/>
    <n v="0"/>
  </r>
  <r>
    <x v="2801"/>
    <n v="1.6093500000000001"/>
    <n v="0"/>
    <n v="8"/>
    <n v="0.55000000000000004"/>
    <d v="1899-12-30T00:04:00"/>
    <n v="0.55000000000000004"/>
    <n v="0"/>
  </r>
  <r>
    <x v="2802"/>
    <n v="1.6106100000000001"/>
    <n v="15"/>
    <n v="15.5"/>
    <n v="1.1300000000000001"/>
    <d v="1899-12-30T06:47:00"/>
    <n v="1.1300000000000001"/>
    <n v="0"/>
  </r>
  <r>
    <x v="2803"/>
    <n v="1.6120099999999999"/>
    <n v="0"/>
    <n v="7.999999999998181"/>
    <n v="0.55000000000000004"/>
    <d v="1899-12-30T02:22:00"/>
    <n v="0"/>
    <n v="0.55000000000000004"/>
  </r>
  <r>
    <x v="2804"/>
    <n v="1.61046"/>
    <n v="41.299999999999272"/>
    <n v="26.799999999999272"/>
    <n v="1.6700000000000002"/>
    <d v="1899-12-30T03:07:00"/>
    <n v="1.6700000000000002"/>
    <n v="0"/>
  </r>
  <r>
    <x v="2805"/>
    <n v="1.61077"/>
    <n v="0"/>
    <n v="8.000000000001819"/>
    <n v="0.55000000000000004"/>
    <d v="1899-12-30T00:14:00"/>
    <n v="0"/>
    <n v="0.55000000000000004"/>
  </r>
  <r>
    <x v="2806"/>
    <n v="1.61171"/>
    <n v="0"/>
    <n v="8"/>
    <n v="0.56000000000000005"/>
    <d v="1899-12-30T01:25:00"/>
    <n v="0"/>
    <n v="0.56000000000000005"/>
  </r>
  <r>
    <x v="2807"/>
    <n v="1.6035699999999999"/>
    <n v="0"/>
    <n v="7.999999999998181"/>
    <n v="0.46"/>
    <d v="1899-12-30T03:55:00"/>
    <n v="0"/>
    <n v="0.46"/>
  </r>
  <r>
    <x v="2808"/>
    <n v="1.61297"/>
    <n v="0"/>
    <n v="8"/>
    <n v="0.46"/>
    <d v="1899-12-30T03:07:00"/>
    <n v="0"/>
    <n v="0.46"/>
  </r>
  <r>
    <x v="2809"/>
    <n v="1.61653"/>
    <n v="0"/>
    <n v="8"/>
    <n v="0.55000000000000004"/>
    <d v="1899-12-30T00:06:00"/>
    <n v="0"/>
    <n v="0.55000000000000004"/>
  </r>
  <r>
    <x v="2810"/>
    <n v="1.6216600000000001"/>
    <n v="133.89999999999964"/>
    <n v="71.399999999999636"/>
    <n v="6.32"/>
    <d v="1900-01-01T08:43:00"/>
    <n v="6.32"/>
    <n v="0"/>
  </r>
  <r>
    <x v="2811"/>
    <n v="1.6262700000000001"/>
    <n v="0"/>
    <n v="8.000000000001819"/>
    <n v="0.55000000000000004"/>
    <d v="1899-12-30T01:58:00"/>
    <n v="0"/>
    <n v="0.55000000000000004"/>
  </r>
  <r>
    <x v="2812"/>
    <n v="1.6225700000000001"/>
    <n v="121.69999999999891"/>
    <n v="67.5"/>
    <n v="5.0000000000000009"/>
    <d v="1900-01-01T07:55:00"/>
    <n v="0"/>
    <n v="5.0000000000000009"/>
  </r>
  <r>
    <x v="2813"/>
    <n v="1.6232599999999999"/>
    <n v="0"/>
    <n v="8.000000000001819"/>
    <n v="0.55000000000000004"/>
    <d v="1899-12-30T00:22:00"/>
    <n v="0.55000000000000004"/>
    <n v="0"/>
  </r>
  <r>
    <x v="2814"/>
    <n v="1.6213"/>
    <n v="0"/>
    <n v="8"/>
    <n v="0.55000000000000004"/>
    <d v="1899-12-30T02:14:00"/>
    <n v="0"/>
    <n v="0.55000000000000004"/>
  </r>
  <r>
    <x v="2815"/>
    <n v="1.61853"/>
    <n v="0"/>
    <n v="8.000000000001819"/>
    <n v="0.55000000000000004"/>
    <d v="1899-12-30T00:58:00"/>
    <n v="0"/>
    <n v="0.55000000000000004"/>
  </r>
  <r>
    <x v="2816"/>
    <n v="1.6177699999999999"/>
    <n v="0"/>
    <n v="7.999999999998181"/>
    <n v="0.56000000000000005"/>
    <d v="1899-12-30T00:25:00"/>
    <n v="0"/>
    <n v="0.56000000000000005"/>
  </r>
  <r>
    <x v="2817"/>
    <n v="1.6188"/>
    <n v="0"/>
    <n v="7.999999999998181"/>
    <n v="0.46"/>
    <d v="1899-12-30T04:01:00"/>
    <n v="0"/>
    <n v="0.46"/>
  </r>
  <r>
    <x v="2818"/>
    <n v="1.6186499999999999"/>
    <n v="0"/>
    <n v="8"/>
    <n v="0.55000000000000004"/>
    <d v="1899-12-30T00:11:00"/>
    <n v="0.55000000000000004"/>
    <n v="0"/>
  </r>
  <r>
    <x v="2819"/>
    <n v="1.6311899999999999"/>
    <n v="30.399999999999636"/>
    <n v="23.099999999998545"/>
    <n v="1.54"/>
    <d v="1899-12-30T13:09:00"/>
    <n v="0"/>
    <n v="1.54"/>
  </r>
  <r>
    <x v="2820"/>
    <n v="1.62798"/>
    <n v="0"/>
    <n v="7.999999999998181"/>
    <n v="0.55000000000000004"/>
    <d v="1899-12-30T00:09:00"/>
    <n v="0"/>
    <n v="0.55000000000000004"/>
  </r>
  <r>
    <x v="2821"/>
    <n v="1.6220600000000001"/>
    <n v="0"/>
    <n v="8.000000000001819"/>
    <n v="0.56000000000000005"/>
    <d v="1899-12-30T00:46:00"/>
    <n v="0"/>
    <n v="0.56000000000000005"/>
  </r>
  <r>
    <x v="2822"/>
    <n v="1.6237900000000001"/>
    <n v="0"/>
    <n v="7.999999999998181"/>
    <n v="0.55000000000000004"/>
    <d v="1899-12-30T00:32:00"/>
    <n v="0.55000000000000004"/>
    <n v="0"/>
  </r>
  <r>
    <x v="2823"/>
    <n v="1.6287799999999999"/>
    <n v="0"/>
    <n v="8"/>
    <n v="0.55000000000000004"/>
    <d v="1899-12-30T00:06:00"/>
    <n v="0"/>
    <n v="0.55000000000000004"/>
  </r>
  <r>
    <x v="2824"/>
    <n v="1.62788"/>
    <n v="15.399999999999636"/>
    <n v="15.700000000000728"/>
    <n v="1.1200000000000001"/>
    <d v="1899-12-30T05:44:00"/>
    <n v="1.1200000000000001"/>
    <n v="0"/>
  </r>
  <r>
    <x v="2825"/>
    <n v="1.6327799999999999"/>
    <n v="30.5"/>
    <n v="23.200000000000728"/>
    <n v="1.7000000000000002"/>
    <d v="1899-12-30T05:30:00"/>
    <n v="1.7000000000000002"/>
    <n v="0"/>
  </r>
  <r>
    <x v="2826"/>
    <n v="1.6283799999999999"/>
    <n v="0"/>
    <n v="8.000000000001819"/>
    <n v="0.55000000000000004"/>
    <d v="1899-12-30T00:15:00"/>
    <n v="0.55000000000000004"/>
    <n v="0"/>
  </r>
  <r>
    <x v="2827"/>
    <n v="1.6279399999999999"/>
    <n v="0"/>
    <n v="8.000000000001819"/>
    <n v="0.56000000000000005"/>
    <d v="1899-12-30T00:02:00"/>
    <n v="0.56000000000000005"/>
    <n v="0"/>
  </r>
  <r>
    <x v="2828"/>
    <n v="1.6243300000000001"/>
    <n v="0"/>
    <n v="7.999999999998181"/>
    <n v="0.55000000000000004"/>
    <d v="1899-12-30T00:45:00"/>
    <n v="0.55000000000000004"/>
    <n v="0"/>
  </r>
  <r>
    <x v="2829"/>
    <n v="1.62513"/>
    <n v="0"/>
    <n v="7.999999999998181"/>
    <n v="0.55000000000000004"/>
    <d v="1899-12-30T01:11:00"/>
    <n v="0"/>
    <n v="0.55000000000000004"/>
  </r>
  <r>
    <x v="2830"/>
    <n v="1.62432"/>
    <n v="0"/>
    <n v="8"/>
    <n v="0.55000000000000004"/>
    <d v="1899-12-30T00:30:00"/>
    <n v="0"/>
    <n v="0.55000000000000004"/>
  </r>
  <r>
    <x v="2831"/>
    <n v="1.63287"/>
    <n v="0"/>
    <n v="8.000000000001819"/>
    <n v="0.56000000000000005"/>
    <d v="1899-12-30T00:34:00"/>
    <n v="0"/>
    <n v="0.56000000000000005"/>
  </r>
  <r>
    <x v="2832"/>
    <n v="1.6332899999999999"/>
    <n v="15.299999999999272"/>
    <n v="15.600000000000364"/>
    <n v="1.1100000000000001"/>
    <d v="1899-12-30T03:00:00"/>
    <n v="1.1100000000000001"/>
    <n v="0"/>
  </r>
  <r>
    <x v="2833"/>
    <n v="1.6348199999999999"/>
    <n v="0"/>
    <n v="7.999999999998181"/>
    <n v="0.55000000000000004"/>
    <d v="1899-12-30T00:47:00"/>
    <n v="0"/>
    <n v="0.55000000000000004"/>
  </r>
  <r>
    <x v="2834"/>
    <n v="1.63832"/>
    <n v="0"/>
    <n v="8"/>
    <n v="0.27"/>
    <d v="1899-12-30T02:49:00"/>
    <n v="0"/>
    <n v="0.27"/>
  </r>
  <r>
    <x v="2835"/>
    <n v="1.6382300000000001"/>
    <n v="0"/>
    <n v="7.999999999998181"/>
    <n v="0.55000000000000004"/>
    <d v="1899-12-30T02:13:00"/>
    <n v="0.55000000000000004"/>
    <n v="0"/>
  </r>
  <r>
    <x v="2836"/>
    <n v="1.62927"/>
    <n v="0"/>
    <n v="7.999999999998181"/>
    <n v="0.55000000000000004"/>
    <d v="1899-12-30T00:33:00"/>
    <n v="0.55000000000000004"/>
    <n v="0"/>
  </r>
  <r>
    <x v="2837"/>
    <n v="1.6226"/>
    <n v="0"/>
    <n v="8"/>
    <n v="0.55000000000000004"/>
    <d v="1899-12-30T00:12:00"/>
    <n v="0.55000000000000004"/>
    <n v="0"/>
  </r>
  <r>
    <x v="2838"/>
    <n v="1.62208"/>
    <n v="0"/>
    <n v="8.000000000001819"/>
    <n v="0.56000000000000005"/>
    <d v="1899-12-30T04:50:00"/>
    <n v="0.56000000000000005"/>
    <n v="0"/>
  </r>
  <r>
    <x v="2839"/>
    <n v="1.6288199999999999"/>
    <n v="0"/>
    <n v="8.000000000001819"/>
    <n v="0.56000000000000005"/>
    <d v="1899-12-30T00:47:00"/>
    <n v="0.56000000000000005"/>
    <n v="0"/>
  </r>
  <r>
    <x v="2840"/>
    <n v="1.6238900000000001"/>
    <n v="0"/>
    <n v="7.999999999998181"/>
    <n v="0.56000000000000005"/>
    <d v="1899-12-30T01:47:00"/>
    <n v="0.56000000000000005"/>
    <n v="0"/>
  </r>
  <r>
    <x v="2841"/>
    <n v="1.6219699999999999"/>
    <n v="0"/>
    <n v="8.000000000001819"/>
    <n v="0.56000000000000005"/>
    <d v="1899-12-30T05:23:00"/>
    <n v="0.56000000000000005"/>
    <n v="0"/>
  </r>
  <r>
    <x v="2842"/>
    <n v="1.61934"/>
    <n v="0"/>
    <n v="7.999999999998181"/>
    <n v="0.46"/>
    <d v="1899-12-30T02:22:00"/>
    <n v="0"/>
    <n v="0.46"/>
  </r>
  <r>
    <x v="2843"/>
    <n v="1.6200600000000001"/>
    <n v="15.000000000001819"/>
    <n v="15.5"/>
    <n v="1.1100000000000001"/>
    <d v="1899-12-30T01:31:00"/>
    <n v="1.1100000000000001"/>
    <n v="0"/>
  </r>
  <r>
    <x v="2844"/>
    <n v="1.61683"/>
    <n v="0"/>
    <n v="7.999999999998181"/>
    <n v="0.27"/>
    <d v="1899-12-30T02:36:00"/>
    <n v="0"/>
    <n v="0.27"/>
  </r>
  <r>
    <x v="2845"/>
    <n v="1.6160399999999999"/>
    <n v="0"/>
    <n v="8.000000000001819"/>
    <n v="0.55000000000000004"/>
    <d v="1899-12-30T01:21:00"/>
    <n v="0.55000000000000004"/>
    <n v="0"/>
  </r>
  <r>
    <x v="2846"/>
    <n v="1.6181099999999999"/>
    <n v="0"/>
    <n v="8.000000000001819"/>
    <n v="0.55000000000000004"/>
    <d v="1899-12-30T02:05:00"/>
    <n v="0.55000000000000004"/>
    <n v="0"/>
  </r>
  <r>
    <x v="2847"/>
    <n v="1.61554"/>
    <n v="0"/>
    <n v="8.000000000001819"/>
    <n v="0.55000000000000004"/>
    <d v="1899-12-30T00:54:00"/>
    <n v="0.55000000000000004"/>
    <n v="0"/>
  </r>
  <r>
    <x v="2848"/>
    <n v="1.6156999999999999"/>
    <n v="0"/>
    <n v="8"/>
    <n v="0.46"/>
    <d v="1899-12-30T02:01:00"/>
    <n v="0"/>
    <n v="0.46"/>
  </r>
  <r>
    <x v="2849"/>
    <n v="1.61669"/>
    <n v="0"/>
    <n v="8.000000000001819"/>
    <n v="0.55000000000000004"/>
    <d v="1899-12-30T01:30:00"/>
    <n v="0.55000000000000004"/>
    <n v="0"/>
  </r>
  <r>
    <x v="2850"/>
    <n v="1.61636"/>
    <n v="0"/>
    <n v="7.999999999998181"/>
    <n v="0.56000000000000005"/>
    <d v="1899-12-30T00:19:00"/>
    <n v="0.56000000000000005"/>
    <n v="0"/>
  </r>
  <r>
    <x v="2851"/>
    <n v="1.615"/>
    <n v="15.400000000001455"/>
    <n v="15.700000000000728"/>
    <n v="1.1000000000000001"/>
    <d v="1899-12-30T03:31:00"/>
    <n v="1.1000000000000001"/>
    <n v="0"/>
  </r>
  <r>
    <x v="2852"/>
    <n v="1.61622"/>
    <n v="0"/>
    <n v="8"/>
    <n v="0.55000000000000004"/>
    <d v="1899-12-30T00:46:00"/>
    <n v="0"/>
    <n v="0.55000000000000004"/>
  </r>
  <r>
    <x v="2853"/>
    <n v="1.6057600000000001"/>
    <n v="0"/>
    <n v="8"/>
    <n v="0.55000000000000004"/>
    <d v="1899-12-30T02:29:00"/>
    <n v="0.55000000000000004"/>
    <n v="0"/>
  </r>
  <r>
    <x v="2854"/>
    <n v="1.60117"/>
    <n v="30.300000000001091"/>
    <n v="23.200000000000728"/>
    <n v="1.6800000000000002"/>
    <d v="1899-12-30T04:23:00"/>
    <n v="1.6800000000000002"/>
    <n v="0"/>
  </r>
  <r>
    <x v="2855"/>
    <n v="1.61005"/>
    <n v="0"/>
    <n v="7.999999999998181"/>
    <n v="0.55000000000000004"/>
    <d v="1899-12-30T01:51:00"/>
    <n v="0.55000000000000004"/>
    <n v="0"/>
  </r>
  <r>
    <x v="2856"/>
    <n v="1.6098600000000001"/>
    <n v="15.099999999998545"/>
    <n v="15.5"/>
    <n v="1.1000000000000001"/>
    <d v="1899-12-30T02:00:00"/>
    <n v="1.1000000000000001"/>
    <n v="0"/>
  </r>
  <r>
    <x v="2857"/>
    <n v="1.61093"/>
    <n v="0"/>
    <n v="7.999999999998181"/>
    <n v="0.28000000000000003"/>
    <d v="1899-12-30T04:09:00"/>
    <n v="0"/>
    <n v="0.28000000000000003"/>
  </r>
  <r>
    <x v="2858"/>
    <n v="1.6248"/>
    <n v="0"/>
    <n v="8"/>
    <n v="0.55000000000000004"/>
    <d v="1899-12-30T00:42:00"/>
    <n v="0.55000000000000004"/>
    <n v="0"/>
  </r>
  <r>
    <x v="2859"/>
    <n v="1.62331"/>
    <n v="0"/>
    <n v="7.999999999998181"/>
    <n v="0.55000000000000004"/>
    <d v="1899-12-30T00:27:00"/>
    <n v="0.55000000000000004"/>
    <n v="0"/>
  </r>
  <r>
    <x v="2860"/>
    <n v="1.6283399999999999"/>
    <n v="0"/>
    <n v="8"/>
    <n v="0.55000000000000004"/>
    <d v="1899-12-30T01:40:00"/>
    <n v="0.55000000000000004"/>
    <n v="0"/>
  </r>
  <r>
    <x v="2861"/>
    <n v="1.6291199999999999"/>
    <n v="0"/>
    <n v="8.000000000001819"/>
    <n v="0.55000000000000004"/>
    <d v="1899-12-30T00:32:00"/>
    <n v="0.55000000000000004"/>
    <n v="0"/>
  </r>
  <r>
    <x v="2862"/>
    <n v="1.6289499999999999"/>
    <n v="0"/>
    <n v="8.000000000001819"/>
    <n v="0.56000000000000005"/>
    <d v="1899-12-30T03:46:00"/>
    <n v="0.56000000000000005"/>
    <n v="0"/>
  </r>
  <r>
    <x v="2863"/>
    <n v="1.6244000000000001"/>
    <n v="18.800000000001091"/>
    <n v="17.399999999999636"/>
    <n v="1.02"/>
    <d v="1899-12-30T17:36:00"/>
    <n v="0"/>
    <n v="1.02"/>
  </r>
  <r>
    <x v="2864"/>
    <n v="1.6241699999999999"/>
    <n v="0"/>
    <n v="8.000000000001819"/>
    <n v="0.55000000000000004"/>
    <d v="1899-12-30T00:20:00"/>
    <n v="0.55000000000000004"/>
    <n v="0"/>
  </r>
  <r>
    <x v="2865"/>
    <n v="1.62504"/>
    <n v="15"/>
    <n v="15.5"/>
    <n v="1.1000000000000001"/>
    <d v="1899-12-30T01:12:00"/>
    <n v="1.1000000000000001"/>
    <n v="0"/>
  </r>
  <r>
    <x v="2866"/>
    <n v="1.6246"/>
    <n v="0"/>
    <n v="8"/>
    <n v="0.55000000000000004"/>
    <d v="1899-12-30T00:15:00"/>
    <n v="0"/>
    <n v="0.55000000000000004"/>
  </r>
  <r>
    <x v="2867"/>
    <n v="1.62401"/>
    <n v="0"/>
    <n v="8"/>
    <n v="0.55000000000000004"/>
    <d v="1899-12-30T00:57:00"/>
    <n v="0.55000000000000004"/>
    <n v="0"/>
  </r>
  <r>
    <x v="2868"/>
    <n v="1.61686"/>
    <n v="0"/>
    <n v="8"/>
    <n v="0.56000000000000005"/>
    <d v="1899-12-30T01:05:00"/>
    <n v="0"/>
    <n v="0.56000000000000005"/>
  </r>
  <r>
    <x v="2869"/>
    <n v="1.6174599999999999"/>
    <n v="0"/>
    <n v="8.000000000001819"/>
    <n v="0.55000000000000004"/>
    <d v="1899-12-30T00:27:00"/>
    <n v="0.55000000000000004"/>
    <n v="0"/>
  </r>
  <r>
    <x v="2870"/>
    <n v="1.62412"/>
    <n v="0"/>
    <n v="7.999999999998181"/>
    <n v="0.56000000000000005"/>
    <d v="1899-12-30T04:43:00"/>
    <n v="0.56000000000000005"/>
    <n v="0"/>
  </r>
  <r>
    <x v="2871"/>
    <n v="1.6209199999999999"/>
    <n v="0"/>
    <n v="8.000000000001819"/>
    <n v="0.55000000000000004"/>
    <d v="1899-12-30T01:07:00"/>
    <n v="0.55000000000000004"/>
    <n v="0"/>
  </r>
  <r>
    <x v="2872"/>
    <n v="1.61581"/>
    <n v="0"/>
    <n v="8"/>
    <n v="0.56000000000000005"/>
    <d v="1899-12-30T00:24:00"/>
    <n v="0.56000000000000005"/>
    <n v="0"/>
  </r>
  <r>
    <x v="2873"/>
    <n v="1.6173999999999999"/>
    <n v="30.300000000001091"/>
    <n v="23.100000000000364"/>
    <n v="1.72"/>
    <d v="1899-12-30T06:53:00"/>
    <n v="1.72"/>
    <n v="0"/>
  </r>
  <r>
    <x v="2874"/>
    <n v="1.6109899999999999"/>
    <n v="0"/>
    <n v="8"/>
    <n v="0.55000000000000004"/>
    <d v="1899-12-30T00:24:00"/>
    <n v="0"/>
    <n v="0.55000000000000004"/>
  </r>
  <r>
    <x v="2875"/>
    <n v="1.6146499999999999"/>
    <n v="0"/>
    <n v="8"/>
    <n v="0.55000000000000004"/>
    <d v="1899-12-30T00:03:00"/>
    <n v="0.55000000000000004"/>
    <n v="0"/>
  </r>
  <r>
    <x v="2876"/>
    <n v="1.61389"/>
    <n v="0"/>
    <n v="8"/>
    <n v="0.56000000000000005"/>
    <d v="1899-12-30T00:00:00"/>
    <n v="0.56000000000000005"/>
    <n v="0"/>
  </r>
  <r>
    <x v="2877"/>
    <n v="1.6127800000000001"/>
    <n v="0"/>
    <n v="7.999999999998181"/>
    <n v="0.55000000000000004"/>
    <d v="1899-12-30T00:13:00"/>
    <n v="0.55000000000000004"/>
    <n v="0"/>
  </r>
  <r>
    <x v="2878"/>
    <n v="1.6137300000000001"/>
    <n v="30.100000000000364"/>
    <n v="23.099999999998545"/>
    <n v="1.6800000000000002"/>
    <d v="1899-12-30T03:58:00"/>
    <n v="1.6800000000000002"/>
    <n v="0"/>
  </r>
  <r>
    <x v="2879"/>
    <n v="1.6184000000000001"/>
    <n v="0"/>
    <n v="8"/>
    <n v="0.56000000000000005"/>
    <d v="1899-12-30T00:42:00"/>
    <n v="0.56000000000000005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888">
  <r>
    <x v="0"/>
    <n v="1.2622800000000001"/>
    <n v="15.099999999998545"/>
    <n v="15.600000000000364"/>
    <n v="1.1000000000000001"/>
    <d v="1899-12-30T02:54:00"/>
    <n v="2.7500000000000003E-3"/>
    <n v="0"/>
    <n v="2.7500000000000003E-3"/>
  </r>
  <r>
    <x v="1"/>
    <n v="1.25918"/>
    <n v="0"/>
    <n v="7.999999999998181"/>
    <n v="0.46"/>
    <d v="1899-12-30T03:11:00"/>
    <n v="1.15E-3"/>
    <n v="0"/>
    <n v="1.15E-3"/>
  </r>
  <r>
    <x v="2"/>
    <n v="1.25966"/>
    <n v="30.400000000001455"/>
    <n v="23.200000000000728"/>
    <n v="1.6600000000000001"/>
    <d v="1899-12-30T04:33:00"/>
    <n v="4.15E-3"/>
    <n v="4.15E-3"/>
    <n v="0"/>
  </r>
  <r>
    <x v="3"/>
    <n v="1.2492700000000001"/>
    <n v="15.200000000000728"/>
    <n v="15.600000000000364"/>
    <n v="0.83000000000000007"/>
    <d v="1899-12-30T02:58:00"/>
    <n v="2.075E-3"/>
    <n v="0"/>
    <n v="2.075E-3"/>
  </r>
  <r>
    <x v="4"/>
    <n v="1.2506999999999999"/>
    <n v="30.399999999999636"/>
    <n v="23.100000000000364"/>
    <n v="1.6600000000000001"/>
    <d v="1899-12-30T09:14:00"/>
    <n v="4.15E-3"/>
    <n v="4.15E-3"/>
    <n v="0"/>
  </r>
  <r>
    <x v="5"/>
    <n v="1.2463900000000001"/>
    <n v="0"/>
    <n v="7.999999999998181"/>
    <n v="0.56000000000000005"/>
    <d v="1899-12-30T00:02:00"/>
    <n v="1.4000000000000002E-3"/>
    <n v="1.4000000000000002E-3"/>
    <n v="0"/>
  </r>
  <r>
    <x v="6"/>
    <n v="1.2466900000000001"/>
    <n v="0"/>
    <n v="7.999999999998181"/>
    <n v="0.55000000000000004"/>
    <d v="1899-12-30T02:39:00"/>
    <n v="1.3750000000000001E-3"/>
    <n v="1.3750000000000001E-3"/>
    <n v="0"/>
  </r>
  <r>
    <x v="7"/>
    <n v="1.24671"/>
    <n v="0"/>
    <n v="8"/>
    <n v="0.55000000000000004"/>
    <d v="1899-12-30T00:17:00"/>
    <n v="1.3750000000000001E-3"/>
    <n v="0"/>
    <n v="1.3750000000000001E-3"/>
  </r>
  <r>
    <x v="8"/>
    <n v="1.23312"/>
    <n v="0"/>
    <n v="8"/>
    <n v="0.27"/>
    <d v="1899-12-30T03:33:00"/>
    <n v="6.7500000000000004E-4"/>
    <n v="0"/>
    <n v="6.7500000000000004E-4"/>
  </r>
  <r>
    <x v="9"/>
    <n v="1.23325"/>
    <n v="15.5"/>
    <n v="15.700000000000728"/>
    <n v="1.0900000000000001"/>
    <d v="1899-12-30T11:31:00"/>
    <n v="2.725E-3"/>
    <n v="2.725E-3"/>
    <n v="0"/>
  </r>
  <r>
    <x v="10"/>
    <n v="1.2420500000000001"/>
    <n v="15.199999999998909"/>
    <n v="15.600000000000364"/>
    <n v="0.92999999999999994"/>
    <d v="1899-12-30T07:36:00"/>
    <n v="2.3249999999999998E-3"/>
    <n v="0"/>
    <n v="2.3249999999999998E-3"/>
  </r>
  <r>
    <x v="11"/>
    <n v="1.2307399999999999"/>
    <n v="0"/>
    <n v="8"/>
    <n v="0.55000000000000004"/>
    <d v="1899-12-30T00:30:00"/>
    <n v="1.3750000000000001E-3"/>
    <n v="0"/>
    <n v="1.3750000000000001E-3"/>
  </r>
  <r>
    <x v="12"/>
    <n v="1.22865"/>
    <n v="15.300000000001091"/>
    <n v="15.700000000000728"/>
    <n v="1.1200000000000001"/>
    <d v="1899-12-30T00:35:00"/>
    <n v="2.8000000000000004E-3"/>
    <n v="0"/>
    <n v="2.8000000000000004E-3"/>
  </r>
  <r>
    <x v="13"/>
    <n v="1.2279599999999999"/>
    <n v="0"/>
    <n v="7.999999999998181"/>
    <n v="0.55000000000000004"/>
    <d v="1899-12-30T00:24:00"/>
    <n v="1.3750000000000001E-3"/>
    <n v="0"/>
    <n v="1.3750000000000001E-3"/>
  </r>
  <r>
    <x v="14"/>
    <n v="1.23004"/>
    <n v="15.399999999999636"/>
    <n v="15.700000000000728"/>
    <n v="1.1000000000000001"/>
    <d v="1899-12-30T05:21:00"/>
    <n v="2.7500000000000003E-3"/>
    <n v="2.7500000000000003E-3"/>
    <n v="0"/>
  </r>
  <r>
    <x v="15"/>
    <n v="1.22733"/>
    <n v="0"/>
    <n v="7.999999999998181"/>
    <n v="0.56000000000000005"/>
    <d v="1899-12-30T04:37:00"/>
    <n v="1.4000000000000002E-3"/>
    <n v="1.4000000000000002E-3"/>
    <n v="0"/>
  </r>
  <r>
    <x v="16"/>
    <n v="1.22844"/>
    <n v="0"/>
    <n v="7.999999999998181"/>
    <n v="0.55000000000000004"/>
    <d v="1899-12-30T03:49:00"/>
    <n v="1.3750000000000001E-3"/>
    <n v="0"/>
    <n v="1.3750000000000001E-3"/>
  </r>
  <r>
    <x v="17"/>
    <n v="1.2375"/>
    <n v="184.99999999999818"/>
    <n v="80.199999999998909"/>
    <n v="14.8"/>
    <d v="1900-01-01T17:13:00"/>
    <n v="3.7000000000000005E-2"/>
    <n v="3.7000000000000005E-2"/>
    <n v="0"/>
  </r>
  <r>
    <x v="18"/>
    <n v="1.23397"/>
    <n v="0"/>
    <n v="8"/>
    <n v="0.27"/>
    <d v="1899-12-30T02:26:00"/>
    <n v="6.7500000000000004E-4"/>
    <n v="0"/>
    <n v="6.7500000000000004E-4"/>
  </r>
  <r>
    <x v="19"/>
    <n v="1.2314700000000001"/>
    <n v="56.200000000000728"/>
    <n v="35.400000000001455"/>
    <n v="1.7599999999999998"/>
    <d v="1899-12-30T03:24:00"/>
    <n v="4.3999999999999994E-3"/>
    <n v="0"/>
    <n v="4.3999999999999994E-3"/>
  </r>
  <r>
    <x v="20"/>
    <n v="1.2298899999999999"/>
    <n v="15.000000000001819"/>
    <n v="15.500000000001819"/>
    <n v="1.1000000000000001"/>
    <d v="1899-12-30T04:40:00"/>
    <n v="2.7500000000000003E-3"/>
    <n v="2.7500000000000003E-3"/>
    <n v="0"/>
  </r>
  <r>
    <x v="19"/>
    <n v="1.2315499999999999"/>
    <n v="0"/>
    <n v="-1.7999999999992724"/>
    <n v="-0.12"/>
    <d v="1899-12-30T00:00:00"/>
    <n v="-2.9999999999999997E-4"/>
    <n v="0"/>
    <n v="-2.9999999999999997E-4"/>
  </r>
  <r>
    <x v="21"/>
    <n v="1.2400599999999999"/>
    <n v="86.699999999998909"/>
    <n v="51.200000000000728"/>
    <n v="4.1400000000000006"/>
    <d v="1899-12-30T20:25:00"/>
    <n v="1.0350000000000002E-2"/>
    <n v="1.0350000000000002E-2"/>
    <n v="0"/>
  </r>
  <r>
    <x v="22"/>
    <n v="1.2435700000000001"/>
    <n v="0"/>
    <n v="7.999999999998181"/>
    <n v="0.56000000000000005"/>
    <d v="1899-12-30T00:21:00"/>
    <n v="1.4000000000000002E-3"/>
    <n v="1.4000000000000002E-3"/>
    <n v="0"/>
  </r>
  <r>
    <x v="23"/>
    <n v="1.23634"/>
    <n v="0"/>
    <n v="7.999999999998181"/>
    <n v="0.56000000000000005"/>
    <d v="1899-12-30T00:32:00"/>
    <n v="1.4000000000000002E-3"/>
    <n v="0"/>
    <n v="1.4000000000000002E-3"/>
  </r>
  <r>
    <x v="24"/>
    <n v="1.2341200000000001"/>
    <n v="15.200000000000728"/>
    <n v="15.600000000000364"/>
    <n v="1"/>
    <d v="1899-12-30T04:09:00"/>
    <n v="2.5000000000000001E-3"/>
    <n v="0"/>
    <n v="2.5000000000000001E-3"/>
  </r>
  <r>
    <x v="25"/>
    <n v="1.23977"/>
    <n v="0"/>
    <n v="7.999999999998181"/>
    <n v="0.55000000000000004"/>
    <d v="1899-12-30T00:22:00"/>
    <n v="1.3750000000000001E-3"/>
    <n v="1.3750000000000001E-3"/>
    <n v="0"/>
  </r>
  <r>
    <x v="26"/>
    <n v="1.24176"/>
    <n v="0"/>
    <n v="8"/>
    <n v="0.56000000000000005"/>
    <d v="1899-12-30T00:02:00"/>
    <n v="1.4000000000000002E-3"/>
    <n v="1.4000000000000002E-3"/>
    <n v="0"/>
  </r>
  <r>
    <x v="27"/>
    <n v="1.2398100000000001"/>
    <n v="0"/>
    <n v="8.000000000001819"/>
    <n v="0.55000000000000004"/>
    <d v="1899-12-30T02:28:00"/>
    <n v="1.3750000000000001E-3"/>
    <n v="0"/>
    <n v="1.3750000000000001E-3"/>
  </r>
  <r>
    <x v="28"/>
    <n v="1.21932"/>
    <n v="15.799999999997453"/>
    <n v="15.899999999999636"/>
    <n v="1.1100000000000001"/>
    <d v="1899-12-30T03:03:00"/>
    <n v="2.7750000000000001E-3"/>
    <n v="2.7750000000000001E-3"/>
    <n v="0"/>
  </r>
  <r>
    <x v="29"/>
    <n v="1.22027"/>
    <n v="15.099999999998545"/>
    <n v="15.5"/>
    <n v="1.1000000000000001"/>
    <d v="1899-12-30T03:22:00"/>
    <n v="2.7500000000000003E-3"/>
    <n v="2.7500000000000003E-3"/>
    <n v="0"/>
  </r>
  <r>
    <x v="30"/>
    <n v="1.22908"/>
    <n v="0"/>
    <n v="7.999999999998181"/>
    <n v="0.27"/>
    <d v="1899-12-30T02:44:00"/>
    <n v="6.7500000000000004E-4"/>
    <n v="0"/>
    <n v="6.7500000000000004E-4"/>
  </r>
  <r>
    <x v="31"/>
    <n v="1.22827"/>
    <n v="0"/>
    <n v="8.000000000001819"/>
    <n v="0.55000000000000004"/>
    <d v="1899-12-30T00:13:00"/>
    <n v="1.3750000000000001E-3"/>
    <n v="1.3750000000000001E-3"/>
    <n v="0"/>
  </r>
  <r>
    <x v="32"/>
    <n v="1.23491"/>
    <n v="85.299999999999272"/>
    <n v="50.199999999998909"/>
    <n v="4.17"/>
    <d v="1899-12-30T20:52:00"/>
    <n v="1.0425E-2"/>
    <n v="1.0425E-2"/>
    <n v="0"/>
  </r>
  <r>
    <x v="33"/>
    <n v="1.23539"/>
    <n v="0"/>
    <n v="8"/>
    <n v="0.56000000000000005"/>
    <d v="1899-12-30T00:59:00"/>
    <n v="1.4000000000000002E-3"/>
    <n v="1.4000000000000002E-3"/>
    <n v="0"/>
  </r>
  <r>
    <x v="34"/>
    <n v="1.22939"/>
    <n v="0"/>
    <n v="7.999999999998181"/>
    <n v="0.47"/>
    <d v="1899-12-30T03:40:00"/>
    <n v="1.1749999999999998E-3"/>
    <n v="0"/>
    <n v="1.1749999999999998E-3"/>
  </r>
  <r>
    <x v="35"/>
    <n v="1.2296400000000001"/>
    <n v="0"/>
    <n v="7.999999999998181"/>
    <n v="0.56000000000000005"/>
    <d v="1899-12-30T00:21:00"/>
    <n v="1.4000000000000002E-3"/>
    <n v="1.4000000000000002E-3"/>
    <n v="0"/>
  </r>
  <r>
    <x v="36"/>
    <n v="1.2283299999999999"/>
    <n v="0"/>
    <n v="8"/>
    <n v="0.55000000000000004"/>
    <d v="1899-12-30T00:32:00"/>
    <n v="1.3750000000000001E-3"/>
    <n v="0"/>
    <n v="1.3750000000000001E-3"/>
  </r>
  <r>
    <x v="37"/>
    <n v="1.22817"/>
    <n v="0"/>
    <n v="8"/>
    <n v="0.55000000000000004"/>
    <d v="1899-12-30T00:56:00"/>
    <n v="1.3750000000000001E-3"/>
    <n v="0"/>
    <n v="1.3750000000000001E-3"/>
  </r>
  <r>
    <x v="38"/>
    <n v="1.22055"/>
    <n v="15.000000000001819"/>
    <n v="15.5"/>
    <n v="1.1800000000000002"/>
    <d v="1899-12-30T05:17:00"/>
    <n v="2.9500000000000004E-3"/>
    <n v="2.9500000000000004E-3"/>
    <n v="0"/>
  </r>
  <r>
    <x v="39"/>
    <n v="1.2199500000000001"/>
    <n v="40.800000000001091"/>
    <n v="26.600000000000364"/>
    <n v="1.3800000000000001"/>
    <d v="1899-12-30T07:59:00"/>
    <n v="3.4500000000000004E-3"/>
    <n v="0"/>
    <n v="3.4500000000000004E-3"/>
  </r>
  <r>
    <x v="40"/>
    <n v="1.22038"/>
    <n v="30.200000000000728"/>
    <n v="23.100000000000364"/>
    <n v="1.6800000000000002"/>
    <d v="1899-12-30T04:32:00"/>
    <n v="4.2000000000000006E-3"/>
    <n v="4.2000000000000006E-3"/>
    <n v="0"/>
  </r>
  <r>
    <x v="41"/>
    <n v="1.23149"/>
    <n v="0"/>
    <n v="8.000000000001819"/>
    <n v="0.55000000000000004"/>
    <d v="1899-12-30T00:35:00"/>
    <n v="1.3750000000000001E-3"/>
    <n v="1.3750000000000001E-3"/>
    <n v="0"/>
  </r>
  <r>
    <x v="42"/>
    <n v="1.2318800000000001"/>
    <n v="0"/>
    <n v="8.000000000001819"/>
    <n v="0.47"/>
    <d v="1899-12-30T01:03:00"/>
    <n v="1.1749999999999998E-3"/>
    <n v="0"/>
    <n v="1.1749999999999998E-3"/>
  </r>
  <r>
    <x v="43"/>
    <n v="1.23176"/>
    <n v="0"/>
    <n v="8"/>
    <n v="0.55000000000000004"/>
    <d v="1899-12-30T00:30:00"/>
    <n v="1.3750000000000001E-3"/>
    <n v="1.3750000000000001E-3"/>
    <n v="0"/>
  </r>
  <r>
    <x v="44"/>
    <n v="1.2452000000000001"/>
    <n v="220.89999999999964"/>
    <n v="82.300000000001091"/>
    <n v="24.200000000000003"/>
    <d v="1900-01-03T17:01:00"/>
    <n v="6.0500000000000005E-2"/>
    <n v="6.0500000000000005E-2"/>
    <n v="0"/>
  </r>
  <r>
    <x v="45"/>
    <n v="1.24671"/>
    <n v="0"/>
    <n v="8"/>
    <n v="0.55000000000000004"/>
    <d v="1899-12-30T01:01:00"/>
    <n v="1.3750000000000001E-3"/>
    <n v="0"/>
    <n v="1.3750000000000001E-3"/>
  </r>
  <r>
    <x v="46"/>
    <n v="1.2468900000000001"/>
    <n v="53.799999999999272"/>
    <n v="37.899999999999636"/>
    <n v="2.57"/>
    <d v="1899-12-31T04:14:00"/>
    <n v="6.4249999999999993E-3"/>
    <n v="6.4249999999999993E-3"/>
    <n v="0"/>
  </r>
  <r>
    <x v="47"/>
    <n v="1.2371099999999999"/>
    <n v="219.70000000000073"/>
    <n v="82.199999999998909"/>
    <n v="17.150000000000006"/>
    <d v="1900-01-02T18:04:00"/>
    <n v="4.2875000000000017E-2"/>
    <n v="0"/>
    <n v="4.2875000000000017E-2"/>
  </r>
  <r>
    <x v="48"/>
    <n v="1.24088"/>
    <n v="15.099999999998545"/>
    <n v="15.5"/>
    <n v="1.1800000000000002"/>
    <d v="1899-12-30T02:38:00"/>
    <n v="2.9500000000000004E-3"/>
    <n v="2.9500000000000004E-3"/>
    <n v="0"/>
  </r>
  <r>
    <x v="49"/>
    <n v="1.23255"/>
    <n v="0"/>
    <n v="8"/>
    <n v="0.56000000000000005"/>
    <d v="1899-12-30T00:58:00"/>
    <n v="1.4000000000000002E-3"/>
    <n v="1.4000000000000002E-3"/>
    <n v="0"/>
  </r>
  <r>
    <x v="50"/>
    <n v="1.24003"/>
    <n v="185.10000000000036"/>
    <n v="80.300000000001091"/>
    <n v="15.250000000000002"/>
    <d v="1900-01-02T09:08:00"/>
    <n v="3.8125000000000006E-2"/>
    <n v="3.8125000000000006E-2"/>
    <n v="0"/>
  </r>
  <r>
    <x v="51"/>
    <n v="1.24359"/>
    <n v="0"/>
    <n v="7.999999999998181"/>
    <n v="0.46"/>
    <d v="1899-12-30T02:07:00"/>
    <n v="1.15E-3"/>
    <n v="0"/>
    <n v="1.15E-3"/>
  </r>
  <r>
    <x v="52"/>
    <n v="1.24203"/>
    <n v="0"/>
    <n v="7.999999999998181"/>
    <n v="0.56000000000000005"/>
    <d v="1899-12-30T00:08:00"/>
    <n v="1.4000000000000002E-3"/>
    <n v="0"/>
    <n v="1.4000000000000002E-3"/>
  </r>
  <r>
    <x v="53"/>
    <n v="1.2463299999999999"/>
    <n v="0"/>
    <n v="7.999999999998181"/>
    <n v="0.55000000000000004"/>
    <d v="1899-12-30T00:35:00"/>
    <n v="1.3750000000000001E-3"/>
    <n v="0"/>
    <n v="1.3750000000000001E-3"/>
  </r>
  <r>
    <x v="54"/>
    <n v="1.24508"/>
    <n v="116.79999999999927"/>
    <n v="65.100000000000364"/>
    <n v="6.21"/>
    <d v="1899-12-31T14:41:00"/>
    <n v="1.5525000000000001E-2"/>
    <n v="1.5525000000000001E-2"/>
    <n v="0"/>
  </r>
  <r>
    <x v="55"/>
    <n v="1.25149"/>
    <n v="15.000000000001819"/>
    <n v="15.5"/>
    <n v="1.01"/>
    <d v="1899-12-30T04:24:00"/>
    <n v="2.5249999999999999E-3"/>
    <n v="0"/>
    <n v="2.5249999999999999E-3"/>
  </r>
  <r>
    <x v="56"/>
    <n v="1.24386"/>
    <n v="0"/>
    <n v="8"/>
    <n v="0.55000000000000004"/>
    <d v="1899-12-30T00:05:00"/>
    <n v="1.3750000000000001E-3"/>
    <n v="1.3750000000000001E-3"/>
    <n v="0"/>
  </r>
  <r>
    <x v="57"/>
    <n v="1.24163"/>
    <n v="30.300000000001091"/>
    <n v="23.100000000000364"/>
    <n v="1.4600000000000002"/>
    <d v="1899-12-30T12:35:00"/>
    <n v="3.6500000000000005E-3"/>
    <n v="0"/>
    <n v="3.6500000000000005E-3"/>
  </r>
  <r>
    <x v="58"/>
    <n v="1.24648"/>
    <n v="0"/>
    <n v="7.999999999998181"/>
    <n v="0.55000000000000004"/>
    <d v="1899-12-30T00:18:00"/>
    <n v="1.3750000000000001E-3"/>
    <n v="1.3750000000000001E-3"/>
    <n v="0"/>
  </r>
  <r>
    <x v="59"/>
    <n v="1.24661"/>
    <n v="0"/>
    <n v="8"/>
    <n v="0.55000000000000004"/>
    <d v="1899-12-30T00:07:00"/>
    <n v="1.3750000000000001E-3"/>
    <n v="0"/>
    <n v="1.3750000000000001E-3"/>
  </r>
  <r>
    <x v="60"/>
    <n v="1.2466299999999999"/>
    <n v="0"/>
    <n v="8"/>
    <n v="0.55000000000000004"/>
    <d v="1899-12-30T00:27:00"/>
    <n v="1.3750000000000001E-3"/>
    <n v="0"/>
    <n v="1.3750000000000001E-3"/>
  </r>
  <r>
    <x v="61"/>
    <n v="1.2421500000000001"/>
    <n v="0"/>
    <n v="8"/>
    <n v="0.55000000000000004"/>
    <d v="1899-12-30T03:04:00"/>
    <n v="1.3750000000000001E-3"/>
    <n v="1.3750000000000001E-3"/>
    <n v="0"/>
  </r>
  <r>
    <x v="62"/>
    <n v="1.2623"/>
    <n v="0"/>
    <n v="7.999999999998181"/>
    <n v="0.55000000000000004"/>
    <d v="1899-12-30T00:11:00"/>
    <n v="1.3750000000000001E-3"/>
    <n v="1.3750000000000001E-3"/>
    <n v="0"/>
  </r>
  <r>
    <x v="63"/>
    <n v="1.2625200000000001"/>
    <n v="0"/>
    <n v="8.000000000001819"/>
    <n v="0.56000000000000005"/>
    <d v="1899-12-30T00:05:00"/>
    <n v="1.4000000000000002E-3"/>
    <n v="0"/>
    <n v="1.4000000000000002E-3"/>
  </r>
  <r>
    <x v="64"/>
    <n v="1.26267"/>
    <n v="0"/>
    <n v="8.000000000001819"/>
    <n v="0.56000000000000005"/>
    <d v="1899-12-30T00:38:00"/>
    <n v="1.4000000000000002E-3"/>
    <n v="1.4000000000000002E-3"/>
    <n v="0"/>
  </r>
  <r>
    <x v="65"/>
    <n v="1.27088"/>
    <n v="0"/>
    <n v="8"/>
    <n v="0.56000000000000005"/>
    <d v="1899-12-30T00:08:00"/>
    <n v="1.4000000000000002E-3"/>
    <n v="1.4000000000000002E-3"/>
    <n v="0"/>
  </r>
  <r>
    <x v="66"/>
    <n v="1.26729"/>
    <n v="14.999999999998181"/>
    <n v="15.499999999998181"/>
    <n v="1.1000000000000001"/>
    <d v="1899-12-30T00:51:00"/>
    <n v="2.7500000000000003E-3"/>
    <n v="0"/>
    <n v="2.7500000000000003E-3"/>
  </r>
  <r>
    <x v="67"/>
    <n v="1.28043"/>
    <n v="151.30000000000109"/>
    <n v="76.100000000002183"/>
    <n v="9.64"/>
    <d v="1900-01-02T01:12:00"/>
    <n v="2.41E-2"/>
    <n v="2.41E-2"/>
    <n v="0"/>
  </r>
  <r>
    <x v="68"/>
    <n v="1.2824899999999999"/>
    <n v="15.200000000000728"/>
    <n v="15.600000000000364"/>
    <n v="0.92999999999999994"/>
    <d v="1899-12-30T03:58:00"/>
    <n v="2.3249999999999998E-3"/>
    <n v="0"/>
    <n v="2.3249999999999998E-3"/>
  </r>
  <r>
    <x v="69"/>
    <n v="1.27972"/>
    <n v="0"/>
    <n v="8.000000000001819"/>
    <n v="0.55000000000000004"/>
    <d v="1899-12-30T02:08:00"/>
    <n v="1.3750000000000001E-3"/>
    <n v="1.3750000000000001E-3"/>
    <n v="0"/>
  </r>
  <r>
    <x v="70"/>
    <n v="1.2779400000000001"/>
    <n v="0"/>
    <n v="7.999999999998181"/>
    <n v="0.55000000000000004"/>
    <d v="1899-12-30T00:26:00"/>
    <n v="1.3750000000000001E-3"/>
    <n v="1.3750000000000001E-3"/>
    <n v="0"/>
  </r>
  <r>
    <x v="71"/>
    <n v="1.27861"/>
    <n v="0"/>
    <n v="7.999999999998181"/>
    <n v="0.56000000000000005"/>
    <d v="1899-12-30T00:18:00"/>
    <n v="1.4000000000000002E-3"/>
    <n v="1.4000000000000002E-3"/>
    <n v="0"/>
  </r>
  <r>
    <x v="72"/>
    <n v="1.2784500000000001"/>
    <n v="0"/>
    <n v="8"/>
    <n v="0.56000000000000005"/>
    <d v="1899-12-30T01:15:00"/>
    <n v="1.4000000000000002E-3"/>
    <n v="1.4000000000000002E-3"/>
    <n v="0"/>
  </r>
  <r>
    <x v="73"/>
    <n v="1.2833399999999999"/>
    <n v="30.200000000000728"/>
    <n v="23.100000000000364"/>
    <n v="1.4"/>
    <d v="1899-12-30T05:37:00"/>
    <n v="3.4999999999999996E-3"/>
    <n v="0"/>
    <n v="3.4999999999999996E-3"/>
  </r>
  <r>
    <x v="74"/>
    <n v="1.28003"/>
    <n v="0"/>
    <n v="8"/>
    <n v="0.56000000000000005"/>
    <d v="1899-12-30T01:38:00"/>
    <n v="1.4000000000000002E-3"/>
    <n v="1.4000000000000002E-3"/>
    <n v="0"/>
  </r>
  <r>
    <x v="75"/>
    <n v="1.26831"/>
    <n v="0"/>
    <n v="8"/>
    <n v="0.55000000000000004"/>
    <d v="1899-12-30T00:24:00"/>
    <n v="1.3750000000000001E-3"/>
    <n v="1.3750000000000001E-3"/>
    <n v="0"/>
  </r>
  <r>
    <x v="76"/>
    <n v="1.2686999999999999"/>
    <n v="0"/>
    <n v="8"/>
    <n v="0.47"/>
    <d v="1899-12-30T03:00:00"/>
    <n v="1.1749999999999998E-3"/>
    <n v="0"/>
    <n v="1.1749999999999998E-3"/>
  </r>
  <r>
    <x v="77"/>
    <n v="1.2706299999999999"/>
    <n v="0"/>
    <n v="8"/>
    <n v="0.55000000000000004"/>
    <d v="1899-12-30T00:55:00"/>
    <n v="1.3750000000000001E-3"/>
    <n v="0"/>
    <n v="1.3750000000000001E-3"/>
  </r>
  <r>
    <x v="78"/>
    <n v="1.27247"/>
    <n v="15"/>
    <n v="15.5"/>
    <n v="1.1000000000000001"/>
    <d v="1899-12-30T02:11:00"/>
    <n v="2.7500000000000003E-3"/>
    <n v="0"/>
    <n v="2.7500000000000003E-3"/>
  </r>
  <r>
    <x v="79"/>
    <n v="1.27068"/>
    <n v="0"/>
    <n v="8.000000000001819"/>
    <n v="0.55000000000000004"/>
    <d v="1899-12-30T00:31:00"/>
    <n v="1.3750000000000001E-3"/>
    <n v="0"/>
    <n v="1.3750000000000001E-3"/>
  </r>
  <r>
    <x v="80"/>
    <n v="1.2716000000000001"/>
    <n v="15.099999999998545"/>
    <n v="15.5"/>
    <n v="1.1000000000000001"/>
    <d v="1899-12-30T01:22:00"/>
    <n v="2.7500000000000003E-3"/>
    <n v="2.7500000000000003E-3"/>
    <n v="0"/>
  </r>
  <r>
    <x v="81"/>
    <n v="1.2768999999999999"/>
    <n v="0"/>
    <n v="8"/>
    <n v="0.56000000000000005"/>
    <d v="1899-12-30T00:32:00"/>
    <n v="1.4000000000000002E-3"/>
    <n v="1.4000000000000002E-3"/>
    <n v="0"/>
  </r>
  <r>
    <x v="82"/>
    <n v="1.2714700000000001"/>
    <n v="0"/>
    <n v="8"/>
    <n v="0.59"/>
    <d v="1899-12-30T04:15:00"/>
    <n v="1.475E-3"/>
    <n v="1.475E-3"/>
    <n v="0"/>
  </r>
  <r>
    <x v="83"/>
    <n v="1.2602899999999999"/>
    <n v="0"/>
    <n v="8"/>
    <n v="0.55000000000000004"/>
    <d v="1899-12-30T00:34:00"/>
    <n v="1.3750000000000001E-3"/>
    <n v="0"/>
    <n v="1.3750000000000001E-3"/>
  </r>
  <r>
    <x v="84"/>
    <n v="1.26047"/>
    <n v="0"/>
    <n v="7.999999999998181"/>
    <n v="0.56000000000000005"/>
    <d v="1899-12-30T00:17:00"/>
    <n v="1.4000000000000002E-3"/>
    <n v="0"/>
    <n v="1.4000000000000002E-3"/>
  </r>
  <r>
    <x v="85"/>
    <n v="1.26047"/>
    <n v="0"/>
    <n v="8"/>
    <n v="0.56000000000000005"/>
    <d v="1899-12-30T02:34:00"/>
    <n v="1.4000000000000002E-3"/>
    <n v="1.4000000000000002E-3"/>
    <n v="0"/>
  </r>
  <r>
    <x v="86"/>
    <n v="1.26755"/>
    <n v="30.399999999999636"/>
    <n v="23.299999999999272"/>
    <n v="1.6900000000000002"/>
    <d v="1899-12-30T16:40:00"/>
    <n v="4.2250000000000005E-3"/>
    <n v="4.2250000000000005E-3"/>
    <n v="0"/>
  </r>
  <r>
    <x v="87"/>
    <n v="1.2614700000000001"/>
    <n v="0"/>
    <n v="8"/>
    <n v="0.56999999999999995"/>
    <d v="1899-12-30T05:04:00"/>
    <n v="1.4249999999999998E-3"/>
    <n v="1.4249999999999998E-3"/>
    <n v="0"/>
  </r>
  <r>
    <x v="88"/>
    <n v="1.2625900000000001"/>
    <n v="0"/>
    <n v="8.000000000001819"/>
    <n v="0.55000000000000004"/>
    <d v="1899-12-30T00:37:00"/>
    <n v="1.3750000000000001E-3"/>
    <n v="0"/>
    <n v="1.3750000000000001E-3"/>
  </r>
  <r>
    <x v="89"/>
    <n v="1.26722"/>
    <n v="0"/>
    <n v="8"/>
    <n v="0.55000000000000004"/>
    <d v="1899-12-30T00:32:00"/>
    <n v="1.3750000000000001E-3"/>
    <n v="0"/>
    <n v="1.3750000000000001E-3"/>
  </r>
  <r>
    <x v="90"/>
    <n v="1.27606"/>
    <n v="0"/>
    <n v="8"/>
    <n v="0.46"/>
    <d v="1899-12-30T07:16:00"/>
    <n v="1.15E-3"/>
    <n v="0"/>
    <n v="1.15E-3"/>
  </r>
  <r>
    <x v="91"/>
    <n v="1.2739799999999999"/>
    <n v="151.5"/>
    <n v="75.999999999998181"/>
    <n v="5.2899999999999991"/>
    <d v="1900-01-03T08:31:00"/>
    <n v="1.3224999999999997E-2"/>
    <n v="0"/>
    <n v="1.3224999999999997E-2"/>
  </r>
  <r>
    <x v="92"/>
    <n v="1.27552"/>
    <n v="0"/>
    <n v="7.999999999998181"/>
    <n v="0.55000000000000004"/>
    <d v="1899-12-30T05:40:00"/>
    <n v="1.3750000000000001E-3"/>
    <n v="1.3750000000000001E-3"/>
    <n v="0"/>
  </r>
  <r>
    <x v="93"/>
    <n v="1.27973"/>
    <n v="0"/>
    <n v="7.999999999998181"/>
    <n v="0.56000000000000005"/>
    <d v="1899-12-30T05:13:00"/>
    <n v="1.4000000000000002E-3"/>
    <n v="1.4000000000000002E-3"/>
    <n v="0"/>
  </r>
  <r>
    <x v="94"/>
    <n v="1.27538"/>
    <n v="15.100000000002183"/>
    <n v="15.600000000000364"/>
    <n v="0.56000000000000005"/>
    <d v="1899-12-30T05:27:00"/>
    <n v="1.4000000000000002E-3"/>
    <n v="0"/>
    <n v="1.4000000000000002E-3"/>
  </r>
  <r>
    <x v="95"/>
    <n v="1.2750900000000001"/>
    <n v="30.5"/>
    <n v="23.299999999999272"/>
    <n v="1.6600000000000001"/>
    <d v="1899-12-30T13:46:00"/>
    <n v="4.15E-3"/>
    <n v="4.15E-3"/>
    <n v="0"/>
  </r>
  <r>
    <x v="96"/>
    <n v="1.2846"/>
    <n v="15.799999999999272"/>
    <n v="15.899999999999636"/>
    <n v="1.1300000000000001"/>
    <d v="1899-12-30T02:02:00"/>
    <n v="2.8250000000000003E-3"/>
    <n v="2.8250000000000003E-3"/>
    <n v="0"/>
  </r>
  <r>
    <x v="97"/>
    <n v="1.28315"/>
    <n v="0"/>
    <n v="7.999999999998181"/>
    <n v="0.55000000000000004"/>
    <d v="1899-12-30T00:30:00"/>
    <n v="1.3750000000000001E-3"/>
    <n v="0"/>
    <n v="1.3750000000000001E-3"/>
  </r>
  <r>
    <x v="98"/>
    <n v="1.28257"/>
    <n v="0"/>
    <n v="8"/>
    <n v="0.55000000000000004"/>
    <d v="1899-12-30T00:30:00"/>
    <n v="1.3750000000000001E-3"/>
    <n v="0"/>
    <n v="1.3750000000000001E-3"/>
  </r>
  <r>
    <x v="99"/>
    <n v="1.28033"/>
    <n v="0"/>
    <n v="7.999999999998181"/>
    <n v="0.46"/>
    <d v="1899-12-30T05:51:00"/>
    <n v="1.15E-3"/>
    <n v="0"/>
    <n v="1.15E-3"/>
  </r>
  <r>
    <x v="100"/>
    <n v="1.27888"/>
    <n v="0"/>
    <n v="8"/>
    <n v="0.56000000000000005"/>
    <d v="1899-12-30T02:48:00"/>
    <n v="1.4000000000000002E-3"/>
    <n v="1.4000000000000002E-3"/>
    <n v="0"/>
  </r>
  <r>
    <x v="101"/>
    <n v="1.28555"/>
    <n v="0"/>
    <n v="8.000000000001819"/>
    <n v="0.55000000000000004"/>
    <d v="1899-12-30T01:13:00"/>
    <n v="1.3750000000000001E-3"/>
    <n v="1.3750000000000001E-3"/>
    <n v="0"/>
  </r>
  <r>
    <x v="102"/>
    <n v="1.2865599999999999"/>
    <n v="0"/>
    <n v="7.999999999998181"/>
    <n v="0.55000000000000004"/>
    <d v="1899-12-30T00:56:00"/>
    <n v="1.3750000000000001E-3"/>
    <n v="0"/>
    <n v="1.3750000000000001E-3"/>
  </r>
  <r>
    <x v="103"/>
    <n v="1.28538"/>
    <n v="62.799999999997453"/>
    <n v="42.499999999998181"/>
    <n v="2.12"/>
    <d v="1899-12-30T22:49:00"/>
    <n v="5.3E-3"/>
    <n v="0"/>
    <n v="5.3E-3"/>
  </r>
  <r>
    <x v="104"/>
    <n v="1.28738"/>
    <n v="0"/>
    <n v="8.000000000001819"/>
    <n v="0.56000000000000005"/>
    <d v="1899-12-30T02:39:00"/>
    <n v="1.4000000000000002E-3"/>
    <n v="1.4000000000000002E-3"/>
    <n v="0"/>
  </r>
  <r>
    <x v="105"/>
    <n v="1.28772"/>
    <n v="0"/>
    <n v="7.999999999998181"/>
    <n v="0.56000000000000005"/>
    <d v="1899-12-30T00:16:00"/>
    <n v="1.4000000000000002E-3"/>
    <n v="0"/>
    <n v="1.4000000000000002E-3"/>
  </r>
  <r>
    <x v="106"/>
    <n v="1.2884199999999999"/>
    <n v="0"/>
    <n v="7.999999999998181"/>
    <n v="0.55000000000000004"/>
    <d v="1899-12-30T00:00:00"/>
    <n v="1.3750000000000001E-3"/>
    <n v="0"/>
    <n v="1.3750000000000001E-3"/>
  </r>
  <r>
    <x v="107"/>
    <n v="1.28803"/>
    <n v="30.599999999998545"/>
    <n v="23.299999999999272"/>
    <n v="1.6700000000000002"/>
    <d v="1899-12-30T08:34:00"/>
    <n v="4.1750000000000008E-3"/>
    <n v="0"/>
    <n v="4.1750000000000008E-3"/>
  </r>
  <r>
    <x v="108"/>
    <n v="1.28742"/>
    <n v="0"/>
    <n v="7.999999999998181"/>
    <n v="0.55000000000000004"/>
    <d v="1899-12-30T01:43:00"/>
    <n v="1.3750000000000001E-3"/>
    <n v="1.3750000000000001E-3"/>
    <n v="0"/>
  </r>
  <r>
    <x v="109"/>
    <n v="1.28746"/>
    <n v="0"/>
    <n v="8.000000000001819"/>
    <n v="0.56000000000000005"/>
    <d v="1899-12-30T02:21:00"/>
    <n v="1.4000000000000002E-3"/>
    <n v="0"/>
    <n v="1.4000000000000002E-3"/>
  </r>
  <r>
    <x v="110"/>
    <n v="1.27949"/>
    <n v="0"/>
    <n v="7.999999999998181"/>
    <n v="0.55000000000000004"/>
    <d v="1899-12-30T00:13:00"/>
    <n v="1.3750000000000001E-3"/>
    <n v="0"/>
    <n v="1.3750000000000001E-3"/>
  </r>
  <r>
    <x v="111"/>
    <n v="1.2804"/>
    <n v="0"/>
    <n v="7.999999999998181"/>
    <n v="0.56000000000000005"/>
    <d v="1899-12-30T05:21:00"/>
    <n v="1.4000000000000002E-3"/>
    <n v="1.4000000000000002E-3"/>
    <n v="0"/>
  </r>
  <r>
    <x v="112"/>
    <n v="1.28203"/>
    <n v="0"/>
    <n v="8"/>
    <n v="0.59"/>
    <d v="1899-12-30T05:57:00"/>
    <n v="1.475E-3"/>
    <n v="1.475E-3"/>
    <n v="0"/>
  </r>
  <r>
    <x v="113"/>
    <n v="1.28016"/>
    <n v="0"/>
    <n v="8"/>
    <n v="0.55000000000000004"/>
    <d v="1899-12-30T00:14:00"/>
    <n v="1.3750000000000001E-3"/>
    <n v="0"/>
    <n v="1.3750000000000001E-3"/>
  </r>
  <r>
    <x v="114"/>
    <n v="1.29399"/>
    <n v="221.50000000000182"/>
    <n v="82.800000000001091"/>
    <n v="23.65"/>
    <d v="1899-12-31T23:43:00"/>
    <n v="5.9124999999999997E-2"/>
    <n v="5.9124999999999997E-2"/>
    <n v="0"/>
  </r>
  <r>
    <x v="115"/>
    <n v="1.2831999999999999"/>
    <n v="0"/>
    <n v="7.999999999998181"/>
    <n v="0.55000000000000004"/>
    <d v="1899-12-30T00:31:00"/>
    <n v="1.3750000000000001E-3"/>
    <n v="0"/>
    <n v="1.3750000000000001E-3"/>
  </r>
  <r>
    <x v="116"/>
    <n v="1.29474"/>
    <n v="0"/>
    <n v="7.999999999998181"/>
    <n v="0.55000000000000004"/>
    <d v="1899-12-30T00:08:00"/>
    <n v="1.3750000000000001E-3"/>
    <n v="0"/>
    <n v="1.3750000000000001E-3"/>
  </r>
  <r>
    <x v="117"/>
    <n v="1.2930600000000001"/>
    <n v="15.000000000001819"/>
    <n v="15.500000000001819"/>
    <n v="1.01"/>
    <d v="1899-12-30T05:36:00"/>
    <n v="2.5249999999999999E-3"/>
    <n v="0"/>
    <n v="2.5249999999999999E-3"/>
  </r>
  <r>
    <x v="118"/>
    <n v="1.2939099999999999"/>
    <n v="54.000000000001819"/>
    <n v="38.100000000002183"/>
    <n v="2.4899999999999998"/>
    <d v="1899-12-30T19:17:00"/>
    <n v="6.2249999999999996E-3"/>
    <n v="6.2249999999999996E-3"/>
    <n v="0"/>
  </r>
  <r>
    <x v="119"/>
    <n v="1.29091"/>
    <n v="54"/>
    <n v="38"/>
    <n v="1.67"/>
    <d v="1899-12-30T14:19:00"/>
    <n v="4.1749999999999999E-3"/>
    <n v="0"/>
    <n v="4.1749999999999999E-3"/>
  </r>
  <r>
    <x v="120"/>
    <n v="1.28989"/>
    <n v="0"/>
    <n v="8"/>
    <n v="0.55000000000000004"/>
    <d v="1899-12-30T00:43:00"/>
    <n v="1.3750000000000001E-3"/>
    <n v="1.3750000000000001E-3"/>
    <n v="0"/>
  </r>
  <r>
    <x v="121"/>
    <n v="1.28627"/>
    <n v="29.999999999998181"/>
    <n v="23"/>
    <n v="1.3800000000000001"/>
    <d v="1899-12-30T07:21:00"/>
    <n v="3.4500000000000004E-3"/>
    <n v="0"/>
    <n v="3.4500000000000004E-3"/>
  </r>
  <r>
    <x v="122"/>
    <n v="1.2810600000000001"/>
    <n v="15.100000000002183"/>
    <n v="15.5"/>
    <n v="1.1200000000000001"/>
    <d v="1899-12-30T02:25:00"/>
    <n v="2.8000000000000004E-3"/>
    <n v="2.8000000000000004E-3"/>
    <n v="0"/>
  </r>
  <r>
    <x v="123"/>
    <n v="1.2811699999999999"/>
    <n v="0"/>
    <n v="8.000000000001819"/>
    <n v="0.56000000000000005"/>
    <d v="1899-12-30T00:52:00"/>
    <n v="1.4000000000000002E-3"/>
    <n v="1.4000000000000002E-3"/>
    <n v="0"/>
  </r>
  <r>
    <x v="124"/>
    <n v="1.2706299999999999"/>
    <n v="0"/>
    <n v="8"/>
    <n v="0.46"/>
    <d v="1899-12-30T07:13:00"/>
    <n v="1.15E-3"/>
    <n v="0"/>
    <n v="1.15E-3"/>
  </r>
  <r>
    <x v="125"/>
    <n v="1.2738"/>
    <n v="0"/>
    <n v="8"/>
    <n v="0.55000000000000004"/>
    <d v="1899-12-30T00:09:00"/>
    <n v="1.3750000000000001E-3"/>
    <n v="1.3750000000000001E-3"/>
    <n v="0"/>
  </r>
  <r>
    <x v="126"/>
    <n v="1.27369"/>
    <n v="0"/>
    <n v="7.999999999998181"/>
    <n v="0.56000000000000005"/>
    <d v="1899-12-30T00:27:00"/>
    <n v="1.4000000000000002E-3"/>
    <n v="0"/>
    <n v="1.4000000000000002E-3"/>
  </r>
  <r>
    <x v="127"/>
    <n v="1.2745500000000001"/>
    <n v="0"/>
    <n v="8"/>
    <n v="0.55000000000000004"/>
    <d v="1899-12-30T00:45:00"/>
    <n v="1.3750000000000001E-3"/>
    <n v="0"/>
    <n v="1.3750000000000001E-3"/>
  </r>
  <r>
    <x v="128"/>
    <n v="1.26918"/>
    <n v="30.5"/>
    <n v="23.199999999998909"/>
    <n v="1.6400000000000001"/>
    <d v="1899-12-30T01:52:00"/>
    <n v="4.1000000000000003E-3"/>
    <n v="0"/>
    <n v="4.1000000000000003E-3"/>
  </r>
  <r>
    <x v="129"/>
    <n v="1.2773600000000001"/>
    <n v="133.79999999999927"/>
    <n v="73.099999999998545"/>
    <n v="6.2700000000000005"/>
    <d v="1900-01-01T09:24:00"/>
    <n v="1.5675000000000001E-2"/>
    <n v="1.5675000000000001E-2"/>
    <n v="0"/>
  </r>
  <r>
    <x v="130"/>
    <n v="1.28528"/>
    <n v="15.100000000002183"/>
    <n v="15.600000000000364"/>
    <n v="1.1200000000000001"/>
    <d v="1899-12-30T01:09:00"/>
    <n v="2.8000000000000004E-3"/>
    <n v="0"/>
    <n v="2.8000000000000004E-3"/>
  </r>
  <r>
    <x v="131"/>
    <n v="1.2854300000000001"/>
    <n v="15"/>
    <n v="15.500000000001819"/>
    <n v="1.1100000000000001"/>
    <d v="1899-12-30T00:47:00"/>
    <n v="2.7750000000000001E-3"/>
    <n v="0"/>
    <n v="2.7750000000000001E-3"/>
  </r>
  <r>
    <x v="132"/>
    <n v="1.27159"/>
    <n v="139.30000000000109"/>
    <n v="73.5"/>
    <n v="3.7499999999999982"/>
    <d v="1899-12-31T07:11:00"/>
    <n v="9.3749999999999962E-3"/>
    <n v="0"/>
    <n v="9.3749999999999962E-3"/>
  </r>
  <r>
    <x v="133"/>
    <n v="1.26715"/>
    <n v="0"/>
    <n v="8"/>
    <n v="0.56000000000000005"/>
    <d v="1899-12-30T00:34:00"/>
    <n v="1.4000000000000002E-3"/>
    <n v="1.4000000000000002E-3"/>
    <n v="0"/>
  </r>
  <r>
    <x v="134"/>
    <n v="1.2663599999999999"/>
    <n v="0"/>
    <n v="8.000000000001819"/>
    <n v="0.55000000000000004"/>
    <d v="1899-12-30T00:49:00"/>
    <n v="1.3750000000000001E-3"/>
    <n v="1.3750000000000001E-3"/>
    <n v="0"/>
  </r>
  <r>
    <x v="132"/>
    <n v="1.2683899999999999"/>
    <n v="30.799999999999272"/>
    <n v="23.5"/>
    <n v="1.6600000000000001"/>
    <d v="1899-12-30T03:39:00"/>
    <n v="4.15E-3"/>
    <n v="4.15E-3"/>
    <n v="0"/>
  </r>
  <r>
    <x v="135"/>
    <n v="1.26844"/>
    <n v="15.199999999998909"/>
    <n v="15.600000000000364"/>
    <n v="1.1300000000000001"/>
    <d v="1899-12-30T02:11:00"/>
    <n v="2.8250000000000003E-3"/>
    <n v="2.8250000000000003E-3"/>
    <n v="0"/>
  </r>
  <r>
    <x v="136"/>
    <n v="1.26145"/>
    <n v="31.099999999998545"/>
    <n v="23.499999999998181"/>
    <n v="1.6500000000000001"/>
    <d v="1899-12-30T01:25:00"/>
    <n v="4.1250000000000002E-3"/>
    <n v="0"/>
    <n v="4.1250000000000002E-3"/>
  </r>
  <r>
    <x v="137"/>
    <n v="1.2654799999999999"/>
    <n v="15.5"/>
    <n v="15.700000000000728"/>
    <n v="1.0900000000000001"/>
    <d v="1899-12-30T00:59:00"/>
    <n v="2.725E-3"/>
    <n v="2.725E-3"/>
    <n v="0"/>
  </r>
  <r>
    <x v="138"/>
    <n v="1.2656700000000001"/>
    <n v="15.899999999999636"/>
    <n v="15.899999999999636"/>
    <n v="1.1000000000000001"/>
    <d v="1899-12-30T01:33:00"/>
    <n v="2.7500000000000003E-3"/>
    <n v="2.7500000000000003E-3"/>
    <n v="0"/>
  </r>
  <r>
    <x v="139"/>
    <n v="1.2633000000000001"/>
    <n v="0"/>
    <n v="8"/>
    <n v="0.56000000000000005"/>
    <d v="1899-12-30T04:42:00"/>
    <n v="1.4000000000000002E-3"/>
    <n v="1.4000000000000002E-3"/>
    <n v="0"/>
  </r>
  <r>
    <x v="140"/>
    <n v="1.25736"/>
    <n v="30.100000000000364"/>
    <n v="23"/>
    <n v="1.4700000000000002"/>
    <d v="1899-12-30T11:25:00"/>
    <n v="3.6750000000000003E-3"/>
    <n v="0"/>
    <n v="3.6750000000000003E-3"/>
  </r>
  <r>
    <x v="141"/>
    <n v="1.26278"/>
    <n v="15"/>
    <n v="15.5"/>
    <n v="1.1800000000000002"/>
    <d v="1899-12-30T07:58:00"/>
    <n v="2.9500000000000004E-3"/>
    <n v="2.9500000000000004E-3"/>
    <n v="0"/>
  </r>
  <r>
    <x v="142"/>
    <n v="1.26251"/>
    <n v="0"/>
    <n v="7.999999999998181"/>
    <n v="0.55000000000000004"/>
    <d v="1899-12-30T00:20:00"/>
    <n v="1.3750000000000001E-3"/>
    <n v="1.3750000000000001E-3"/>
    <n v="0"/>
  </r>
  <r>
    <x v="143"/>
    <n v="1.2620899999999999"/>
    <n v="15.600000000000364"/>
    <n v="15.799999999999272"/>
    <n v="0.94"/>
    <d v="1899-12-30T05:01:00"/>
    <n v="2.3499999999999997E-3"/>
    <n v="0"/>
    <n v="2.3499999999999997E-3"/>
  </r>
  <r>
    <x v="144"/>
    <n v="1.25604"/>
    <n v="0"/>
    <n v="8"/>
    <n v="0.55000000000000004"/>
    <d v="1899-12-30T00:08:00"/>
    <n v="1.3750000000000001E-3"/>
    <n v="1.3750000000000001E-3"/>
    <n v="0"/>
  </r>
  <r>
    <x v="145"/>
    <n v="1.2549600000000001"/>
    <n v="0"/>
    <n v="8"/>
    <n v="0.55000000000000004"/>
    <d v="1899-12-30T00:10:00"/>
    <n v="1.3750000000000001E-3"/>
    <n v="1.3750000000000001E-3"/>
    <n v="0"/>
  </r>
  <r>
    <x v="146"/>
    <n v="1.2573799999999999"/>
    <n v="0"/>
    <n v="8.000000000001819"/>
    <n v="0.55000000000000004"/>
    <d v="1899-12-30T01:05:00"/>
    <n v="1.3750000000000001E-3"/>
    <n v="1.3750000000000001E-3"/>
    <n v="0"/>
  </r>
  <r>
    <x v="147"/>
    <n v="1.24234"/>
    <n v="0"/>
    <n v="8"/>
    <n v="0.55000000000000004"/>
    <d v="1899-12-30T00:48:00"/>
    <n v="1.3750000000000001E-3"/>
    <n v="1.3750000000000001E-3"/>
    <n v="0"/>
  </r>
  <r>
    <x v="148"/>
    <n v="1.2462"/>
    <n v="15"/>
    <n v="15.5"/>
    <n v="0.91999999999999993"/>
    <d v="1899-12-30T04:11:00"/>
    <n v="2.3E-3"/>
    <n v="0"/>
    <n v="2.3E-3"/>
  </r>
  <r>
    <x v="149"/>
    <n v="1.2462899999999999"/>
    <n v="0"/>
    <n v="8"/>
    <n v="0.55000000000000004"/>
    <d v="1899-12-30T00:07:00"/>
    <n v="1.3750000000000001E-3"/>
    <n v="1.3750000000000001E-3"/>
    <n v="0"/>
  </r>
  <r>
    <x v="150"/>
    <n v="1.2463200000000001"/>
    <n v="15.300000000001091"/>
    <n v="15.700000000000728"/>
    <n v="1.1100000000000001"/>
    <d v="1899-12-30T03:54:00"/>
    <n v="2.7750000000000001E-3"/>
    <n v="0"/>
    <n v="2.7750000000000001E-3"/>
  </r>
  <r>
    <x v="151"/>
    <n v="1.24977"/>
    <n v="0"/>
    <n v="7.999999999998181"/>
    <n v="0.55000000000000004"/>
    <d v="1899-12-30T00:32:00"/>
    <n v="1.3750000000000001E-3"/>
    <n v="1.3750000000000001E-3"/>
    <n v="0"/>
  </r>
  <r>
    <x v="152"/>
    <n v="1.2492099999999999"/>
    <n v="0"/>
    <n v="8.000000000001819"/>
    <n v="0.56999999999999995"/>
    <d v="1899-12-30T02:25:00"/>
    <n v="1.4249999999999998E-3"/>
    <n v="1.4249999999999998E-3"/>
    <n v="0"/>
  </r>
  <r>
    <x v="153"/>
    <n v="1.2492099999999999"/>
    <n v="0"/>
    <n v="7.999999999998181"/>
    <n v="0.56000000000000005"/>
    <d v="1899-12-30T01:20:00"/>
    <n v="1.4000000000000002E-3"/>
    <n v="0"/>
    <n v="1.4000000000000002E-3"/>
  </r>
  <r>
    <x v="154"/>
    <n v="1.2483200000000001"/>
    <n v="0"/>
    <n v="8.000000000001819"/>
    <n v="0.55000000000000004"/>
    <d v="1899-12-30T01:14:00"/>
    <n v="1.3750000000000001E-3"/>
    <n v="0"/>
    <n v="1.3750000000000001E-3"/>
  </r>
  <r>
    <x v="155"/>
    <n v="1.2511300000000001"/>
    <n v="0"/>
    <n v="8.000000000001819"/>
    <n v="0.55000000000000004"/>
    <d v="1899-12-30T00:32:00"/>
    <n v="1.3750000000000001E-3"/>
    <n v="0"/>
    <n v="1.3750000000000001E-3"/>
  </r>
  <r>
    <x v="156"/>
    <n v="1.24996"/>
    <n v="0"/>
    <n v="8"/>
    <n v="0.46"/>
    <d v="1899-12-30T02:05:00"/>
    <n v="1.15E-3"/>
    <n v="0"/>
    <n v="1.15E-3"/>
  </r>
  <r>
    <x v="157"/>
    <n v="1.2412700000000001"/>
    <n v="15.100000000000364"/>
    <n v="15.600000000000364"/>
    <n v="1.1200000000000001"/>
    <d v="1899-12-30T00:49:00"/>
    <n v="2.8000000000000004E-3"/>
    <n v="0"/>
    <n v="2.8000000000000004E-3"/>
  </r>
  <r>
    <x v="158"/>
    <n v="1.24153"/>
    <n v="15"/>
    <n v="15.499999999998181"/>
    <n v="1.1200000000000001"/>
    <d v="1899-12-30T13:45:00"/>
    <n v="2.8000000000000004E-3"/>
    <n v="2.8000000000000004E-3"/>
    <n v="0"/>
  </r>
  <r>
    <x v="159"/>
    <n v="1.2364599999999999"/>
    <n v="30.799999999999272"/>
    <n v="23.399999999997817"/>
    <n v="1.3900000000000001"/>
    <d v="1899-12-30T08:44:00"/>
    <n v="3.4750000000000002E-3"/>
    <n v="0"/>
    <n v="3.4750000000000002E-3"/>
  </r>
  <r>
    <x v="160"/>
    <n v="1.2408600000000001"/>
    <n v="0"/>
    <n v="8.000000000001819"/>
    <n v="0.46"/>
    <d v="1899-12-30T03:28:00"/>
    <n v="1.15E-3"/>
    <n v="0"/>
    <n v="1.15E-3"/>
  </r>
  <r>
    <x v="161"/>
    <n v="1.23681"/>
    <n v="0"/>
    <n v="8"/>
    <n v="0.56000000000000005"/>
    <d v="1899-12-30T00:35:00"/>
    <n v="1.4000000000000002E-3"/>
    <n v="0"/>
    <n v="1.4000000000000002E-3"/>
  </r>
  <r>
    <x v="162"/>
    <n v="1.23491"/>
    <n v="0"/>
    <n v="8"/>
    <n v="0.55000000000000004"/>
    <d v="1899-12-30T00:25:00"/>
    <n v="1.3750000000000001E-3"/>
    <n v="1.3750000000000001E-3"/>
    <n v="0"/>
  </r>
  <r>
    <x v="163"/>
    <n v="1.23573"/>
    <n v="16.200000000000728"/>
    <n v="16.099999999998545"/>
    <n v="1.1000000000000001"/>
    <d v="1899-12-30T00:37:00"/>
    <n v="2.7500000000000003E-3"/>
    <n v="0"/>
    <n v="2.7500000000000003E-3"/>
  </r>
  <r>
    <x v="164"/>
    <n v="1.22715"/>
    <n v="0"/>
    <n v="8"/>
    <n v="0.56000000000000005"/>
    <d v="1899-12-30T00:21:00"/>
    <n v="1.4000000000000002E-3"/>
    <n v="0"/>
    <n v="1.4000000000000002E-3"/>
  </r>
  <r>
    <x v="165"/>
    <n v="1.2250099999999999"/>
    <n v="30.299999999997453"/>
    <n v="23.19999999999709"/>
    <n v="1.6600000000000001"/>
    <d v="1899-12-30T08:51:00"/>
    <n v="4.15E-3"/>
    <n v="0"/>
    <n v="4.15E-3"/>
  </r>
  <r>
    <x v="166"/>
    <n v="1.20383"/>
    <n v="0"/>
    <n v="7.999999999998181"/>
    <n v="0.55000000000000004"/>
    <d v="1899-12-30T00:29:00"/>
    <n v="1.3750000000000001E-3"/>
    <n v="0"/>
    <n v="1.3750000000000001E-3"/>
  </r>
  <r>
    <x v="167"/>
    <n v="1.20407"/>
    <n v="0"/>
    <n v="7.999999999998181"/>
    <n v="0.55000000000000004"/>
    <d v="1899-12-30T01:11:00"/>
    <n v="1.3750000000000001E-3"/>
    <n v="0"/>
    <n v="1.3750000000000001E-3"/>
  </r>
  <r>
    <x v="168"/>
    <n v="1.2035100000000001"/>
    <n v="30.5"/>
    <n v="23.200000000000728"/>
    <n v="1.6500000000000001"/>
    <d v="1899-12-30T02:16:00"/>
    <n v="4.1250000000000002E-3"/>
    <n v="0"/>
    <n v="4.1250000000000002E-3"/>
  </r>
  <r>
    <x v="169"/>
    <n v="1.2036500000000001"/>
    <n v="0"/>
    <n v="7.999999999998181"/>
    <n v="0.56000000000000005"/>
    <d v="1899-12-30T00:19:00"/>
    <n v="1.4000000000000002E-3"/>
    <n v="1.4000000000000002E-3"/>
    <n v="0"/>
  </r>
  <r>
    <x v="170"/>
    <n v="1.20702"/>
    <n v="15"/>
    <n v="15.5"/>
    <n v="1.02"/>
    <d v="1899-12-30T05:48:00"/>
    <n v="2.5500000000000002E-3"/>
    <n v="0"/>
    <n v="2.5500000000000002E-3"/>
  </r>
  <r>
    <x v="171"/>
    <n v="1.2015100000000001"/>
    <n v="15.399999999999636"/>
    <n v="15.699999999998909"/>
    <n v="1.1200000000000001"/>
    <d v="1899-12-30T08:05:00"/>
    <n v="2.8000000000000004E-3"/>
    <n v="2.8000000000000004E-3"/>
    <n v="0"/>
  </r>
  <r>
    <x v="172"/>
    <n v="1.2037599999999999"/>
    <n v="0"/>
    <n v="7.999999999998181"/>
    <n v="0.55000000000000004"/>
    <d v="1899-12-30T01:54:00"/>
    <n v="1.3750000000000001E-3"/>
    <n v="0"/>
    <n v="1.3750000000000001E-3"/>
  </r>
  <r>
    <x v="173"/>
    <n v="1.1843699999999999"/>
    <n v="0"/>
    <n v="8.000000000001819"/>
    <n v="0.56000000000000005"/>
    <d v="1899-12-30T00:23:00"/>
    <n v="1.4000000000000002E-3"/>
    <n v="1.4000000000000002E-3"/>
    <n v="0"/>
  </r>
  <r>
    <x v="174"/>
    <n v="1.18442"/>
    <n v="0"/>
    <n v="7.999999999998181"/>
    <n v="0.55000000000000004"/>
    <d v="1899-12-30T02:02:00"/>
    <n v="1.3750000000000001E-3"/>
    <n v="1.3750000000000001E-3"/>
    <n v="0"/>
  </r>
  <r>
    <x v="175"/>
    <n v="1.1775599999999999"/>
    <n v="0"/>
    <n v="7.999999999998181"/>
    <n v="0.55000000000000004"/>
    <d v="1899-12-30T00:30:00"/>
    <n v="1.3750000000000001E-3"/>
    <n v="0"/>
    <n v="1.3750000000000001E-3"/>
  </r>
  <r>
    <x v="176"/>
    <n v="1.17669"/>
    <n v="0"/>
    <n v="8"/>
    <n v="0.56000000000000005"/>
    <d v="1899-12-30T06:53:00"/>
    <n v="1.4000000000000002E-3"/>
    <n v="1.4000000000000002E-3"/>
    <n v="0"/>
  </r>
  <r>
    <x v="177"/>
    <n v="1.1711100000000001"/>
    <n v="0"/>
    <n v="8"/>
    <n v="0.55000000000000004"/>
    <d v="1899-12-30T00:52:00"/>
    <n v="1.3750000000000001E-3"/>
    <n v="0"/>
    <n v="1.3750000000000001E-3"/>
  </r>
  <r>
    <x v="178"/>
    <n v="1.17872"/>
    <n v="0"/>
    <n v="7.999999999998181"/>
    <n v="0.55000000000000004"/>
    <d v="1899-12-30T01:16:00"/>
    <n v="1.3750000000000001E-3"/>
    <n v="1.3750000000000001E-3"/>
    <n v="0"/>
  </r>
  <r>
    <x v="179"/>
    <n v="1.17913"/>
    <n v="0"/>
    <n v="7.999999999998181"/>
    <n v="0.55000000000000004"/>
    <d v="1899-12-30T00:37:00"/>
    <n v="1.3750000000000001E-3"/>
    <n v="0"/>
    <n v="1.3750000000000001E-3"/>
  </r>
  <r>
    <x v="180"/>
    <n v="1.1776899999999999"/>
    <n v="0"/>
    <n v="8"/>
    <n v="0.55000000000000004"/>
    <d v="1899-12-30T00:14:00"/>
    <n v="1.3750000000000001E-3"/>
    <n v="0"/>
    <n v="1.3750000000000001E-3"/>
  </r>
  <r>
    <x v="181"/>
    <n v="1.1798500000000001"/>
    <n v="54.199999999998909"/>
    <n v="38.299999999999272"/>
    <n v="2.38"/>
    <d v="1899-12-30T16:56:00"/>
    <n v="5.9499999999999996E-3"/>
    <n v="0"/>
    <n v="5.9499999999999996E-3"/>
  </r>
  <r>
    <x v="182"/>
    <n v="1.1761699999999999"/>
    <n v="0"/>
    <n v="7.999999999998181"/>
    <n v="0.55000000000000004"/>
    <d v="1899-12-30T01:03:00"/>
    <n v="1.3750000000000001E-3"/>
    <n v="0"/>
    <n v="1.3750000000000001E-3"/>
  </r>
  <r>
    <x v="183"/>
    <n v="1.17598"/>
    <n v="15.499999999998181"/>
    <n v="15.799999999999272"/>
    <n v="0.92999999999999994"/>
    <d v="1899-12-30T03:23:00"/>
    <n v="2.3249999999999998E-3"/>
    <n v="0"/>
    <n v="2.3249999999999998E-3"/>
  </r>
  <r>
    <x v="184"/>
    <n v="1.1743600000000001"/>
    <n v="0"/>
    <n v="8"/>
    <n v="0.55000000000000004"/>
    <d v="1899-12-30T00:42:00"/>
    <n v="1.3750000000000001E-3"/>
    <n v="1.3750000000000001E-3"/>
    <n v="0"/>
  </r>
  <r>
    <x v="185"/>
    <n v="1.1678900000000001"/>
    <n v="0"/>
    <n v="8.000000000001819"/>
    <n v="0.47"/>
    <d v="1899-12-30T02:25:00"/>
    <n v="1.1749999999999998E-3"/>
    <n v="0"/>
    <n v="1.1749999999999998E-3"/>
  </r>
  <r>
    <x v="186"/>
    <n v="1.1705700000000001"/>
    <n v="0"/>
    <n v="8.000000000001819"/>
    <n v="0.56000000000000005"/>
    <d v="1899-12-30T00:51:00"/>
    <n v="1.4000000000000002E-3"/>
    <n v="0"/>
    <n v="1.4000000000000002E-3"/>
  </r>
  <r>
    <x v="187"/>
    <n v="1.1711499999999999"/>
    <n v="15.100000000000364"/>
    <n v="15.5"/>
    <n v="1.1000000000000001"/>
    <d v="1899-12-30T09:33:00"/>
    <n v="2.7500000000000003E-3"/>
    <n v="2.7500000000000003E-3"/>
    <n v="0"/>
  </r>
  <r>
    <x v="188"/>
    <n v="1.16916"/>
    <n v="0"/>
    <n v="8"/>
    <n v="0.55000000000000004"/>
    <d v="1899-12-30T00:07:00"/>
    <n v="1.3750000000000001E-3"/>
    <n v="0"/>
    <n v="1.3750000000000001E-3"/>
  </r>
  <r>
    <x v="189"/>
    <n v="1.1689700000000001"/>
    <n v="15.000000000001819"/>
    <n v="15.5"/>
    <n v="1.1500000000000001"/>
    <d v="1899-12-30T06:25:00"/>
    <n v="2.8750000000000004E-3"/>
    <n v="2.8750000000000004E-3"/>
    <n v="0"/>
  </r>
  <r>
    <x v="190"/>
    <n v="1.16368"/>
    <n v="0"/>
    <n v="7.999999999998181"/>
    <n v="0.56000000000000005"/>
    <d v="1899-12-30T06:45:00"/>
    <n v="1.4000000000000002E-3"/>
    <n v="1.4000000000000002E-3"/>
    <n v="0"/>
  </r>
  <r>
    <x v="191"/>
    <n v="1.1724399999999999"/>
    <n v="0"/>
    <n v="8.000000000001819"/>
    <n v="0.56000000000000005"/>
    <d v="1899-12-30T05:34:00"/>
    <n v="1.4000000000000002E-3"/>
    <n v="1.4000000000000002E-3"/>
    <n v="0"/>
  </r>
  <r>
    <x v="192"/>
    <n v="1.16998"/>
    <n v="116.90000000000146"/>
    <n v="65.200000000002547"/>
    <n v="3.4400000000000004"/>
    <d v="1900-01-02T16:39:00"/>
    <n v="8.6000000000000017E-3"/>
    <n v="0"/>
    <n v="8.6000000000000017E-3"/>
  </r>
  <r>
    <x v="193"/>
    <n v="1.1648099999999999"/>
    <n v="53.300000000001091"/>
    <n v="37.600000000002183"/>
    <n v="2.46"/>
    <d v="1899-12-30T15:31:00"/>
    <n v="6.1500000000000001E-3"/>
    <n v="6.1500000000000001E-3"/>
    <n v="0"/>
  </r>
  <r>
    <x v="194"/>
    <n v="1.1752199999999999"/>
    <n v="0"/>
    <n v="7.999999999998181"/>
    <n v="0.46"/>
    <d v="1899-12-30T04:37:00"/>
    <n v="1.15E-3"/>
    <n v="0"/>
    <n v="1.15E-3"/>
  </r>
  <r>
    <x v="195"/>
    <n v="1.1829499999999999"/>
    <n v="16.399999999997817"/>
    <n v="16.199999999998909"/>
    <n v="1.1100000000000001"/>
    <d v="1899-12-30T00:53:00"/>
    <n v="2.7750000000000001E-3"/>
    <n v="2.7750000000000001E-3"/>
    <n v="0"/>
  </r>
  <r>
    <x v="196"/>
    <n v="1.1823600000000001"/>
    <n v="30.5"/>
    <n v="23.300000000001091"/>
    <n v="1.6700000000000002"/>
    <d v="1899-12-30T08:13:00"/>
    <n v="4.1750000000000008E-3"/>
    <n v="0"/>
    <n v="4.1750000000000008E-3"/>
  </r>
  <r>
    <x v="197"/>
    <n v="1.19187"/>
    <n v="54.300000000001091"/>
    <n v="38.100000000000364"/>
    <n v="2.4899999999999998"/>
    <d v="1899-12-30T20:08:00"/>
    <n v="6.2249999999999996E-3"/>
    <n v="6.2249999999999996E-3"/>
    <n v="0"/>
  </r>
  <r>
    <x v="198"/>
    <n v="1.19268"/>
    <n v="0"/>
    <n v="7.999999999998181"/>
    <n v="0.55000000000000004"/>
    <d v="1899-12-30T00:55:00"/>
    <n v="1.3750000000000001E-3"/>
    <n v="0"/>
    <n v="1.3750000000000001E-3"/>
  </r>
  <r>
    <x v="199"/>
    <n v="1.2022600000000001"/>
    <n v="18"/>
    <n v="17"/>
    <n v="1.02"/>
    <d v="1899-12-30T03:15:00"/>
    <n v="2.5500000000000002E-3"/>
    <n v="0"/>
    <n v="2.5500000000000002E-3"/>
  </r>
  <r>
    <x v="200"/>
    <n v="1.22787"/>
    <n v="264.59999999999854"/>
    <n v="88.699999999998909"/>
    <n v="38.450000000000003"/>
    <d v="1900-01-04T18:01:00"/>
    <n v="9.6125000000000002E-2"/>
    <n v="9.6125000000000002E-2"/>
    <n v="0"/>
  </r>
  <r>
    <x v="201"/>
    <n v="1.2147699999999999"/>
    <n v="0"/>
    <n v="7.999999999998181"/>
    <n v="0.55000000000000004"/>
    <d v="1899-12-30T01:09:00"/>
    <n v="1.3750000000000001E-3"/>
    <n v="0"/>
    <n v="1.3750000000000001E-3"/>
  </r>
  <r>
    <x v="202"/>
    <n v="1.2223200000000001"/>
    <n v="0"/>
    <n v="8.000000000001819"/>
    <n v="0.55000000000000004"/>
    <d v="1899-12-30T01:40:00"/>
    <n v="1.3750000000000001E-3"/>
    <n v="0"/>
    <n v="1.3750000000000001E-3"/>
  </r>
  <r>
    <x v="203"/>
    <n v="1.22923"/>
    <n v="0"/>
    <n v="8.000000000001819"/>
    <n v="0.55000000000000004"/>
    <d v="1899-12-30T00:11:00"/>
    <n v="1.3750000000000001E-3"/>
    <n v="0"/>
    <n v="1.3750000000000001E-3"/>
  </r>
  <r>
    <x v="204"/>
    <n v="1.2285299999999999"/>
    <n v="0"/>
    <n v="8.000000000001819"/>
    <n v="0.55000000000000004"/>
    <d v="1899-12-30T00:30:00"/>
    <n v="1.3750000000000001E-3"/>
    <n v="1.3750000000000001E-3"/>
    <n v="0"/>
  </r>
  <r>
    <x v="205"/>
    <n v="1.23203"/>
    <n v="35.799999999997453"/>
    <n v="26.699999999998909"/>
    <n v="1.6600000000000001"/>
    <d v="1899-12-30T08:37:00"/>
    <n v="4.15E-3"/>
    <n v="4.15E-3"/>
    <n v="0"/>
  </r>
  <r>
    <x v="206"/>
    <n v="1.23116"/>
    <n v="0"/>
    <n v="7.999999999998181"/>
    <n v="0.56000000000000005"/>
    <d v="1899-12-30T05:32:00"/>
    <n v="1.4000000000000002E-3"/>
    <n v="1.4000000000000002E-3"/>
    <n v="0"/>
  </r>
  <r>
    <x v="207"/>
    <n v="1.23136"/>
    <n v="0"/>
    <n v="8"/>
    <n v="0.56000000000000005"/>
    <d v="1899-12-30T00:10:00"/>
    <n v="1.4000000000000002E-3"/>
    <n v="0"/>
    <n v="1.4000000000000002E-3"/>
  </r>
  <r>
    <x v="208"/>
    <n v="1.2307900000000001"/>
    <n v="0"/>
    <n v="8"/>
    <n v="0.55000000000000004"/>
    <d v="1899-12-30T00:02:00"/>
    <n v="1.3750000000000001E-3"/>
    <n v="1.3750000000000001E-3"/>
    <n v="0"/>
  </r>
  <r>
    <x v="209"/>
    <n v="1.2412700000000001"/>
    <n v="0"/>
    <n v="8.000000000001819"/>
    <n v="0.55000000000000004"/>
    <d v="1899-12-30T00:24:00"/>
    <n v="1.3750000000000001E-3"/>
    <n v="0"/>
    <n v="1.3750000000000001E-3"/>
  </r>
  <r>
    <x v="210"/>
    <n v="1.2420100000000001"/>
    <n v="0"/>
    <n v="8.000000000001819"/>
    <n v="0.55000000000000004"/>
    <d v="1899-12-30T00:46:00"/>
    <n v="1.3750000000000001E-3"/>
    <n v="0"/>
    <n v="1.3750000000000001E-3"/>
  </r>
  <r>
    <x v="211"/>
    <n v="1.24394"/>
    <n v="53.699999999998909"/>
    <n v="37.799999999999272"/>
    <n v="2.4899999999999998"/>
    <d v="1899-12-30T12:26:00"/>
    <n v="6.2249999999999996E-3"/>
    <n v="6.2249999999999996E-3"/>
    <n v="0"/>
  </r>
  <r>
    <x v="212"/>
    <n v="1.2514400000000001"/>
    <n v="0"/>
    <n v="7.999999999998181"/>
    <n v="0.55000000000000004"/>
    <d v="1899-12-30T00:20:00"/>
    <n v="1.3750000000000001E-3"/>
    <n v="1.3750000000000001E-3"/>
    <n v="0"/>
  </r>
  <r>
    <x v="213"/>
    <n v="1.2515700000000001"/>
    <n v="15.000000000001819"/>
    <n v="15.5"/>
    <n v="1.1100000000000001"/>
    <d v="1899-12-30T06:45:00"/>
    <n v="2.7750000000000001E-3"/>
    <n v="2.7750000000000001E-3"/>
    <n v="0"/>
  </r>
  <r>
    <x v="214"/>
    <n v="1.24932"/>
    <n v="0"/>
    <n v="8"/>
    <n v="0.46"/>
    <d v="1899-12-30T04:45:00"/>
    <n v="1.15E-3"/>
    <n v="0"/>
    <n v="1.15E-3"/>
  </r>
  <r>
    <x v="215"/>
    <n v="1.2461100000000001"/>
    <n v="0"/>
    <n v="8.000000000001819"/>
    <n v="0.27"/>
    <d v="1899-12-30T03:57:00"/>
    <n v="6.7500000000000004E-4"/>
    <n v="0"/>
    <n v="6.7500000000000004E-4"/>
  </r>
  <r>
    <x v="216"/>
    <n v="1.24336"/>
    <n v="15.5"/>
    <n v="15.799999999999272"/>
    <n v="0.95"/>
    <d v="1899-12-30T03:12:00"/>
    <n v="2.3749999999999999E-3"/>
    <n v="0"/>
    <n v="2.3749999999999999E-3"/>
  </r>
  <r>
    <x v="217"/>
    <n v="1.2418100000000001"/>
    <n v="0"/>
    <n v="8"/>
    <n v="0.55000000000000004"/>
    <d v="1899-12-30T02:42:00"/>
    <n v="1.3750000000000001E-3"/>
    <n v="1.3750000000000001E-3"/>
    <n v="0"/>
  </r>
  <r>
    <x v="218"/>
    <n v="1.2422899999999999"/>
    <n v="0"/>
    <n v="8"/>
    <n v="0.56000000000000005"/>
    <d v="1899-12-30T01:02:00"/>
    <n v="1.4000000000000002E-3"/>
    <n v="0"/>
    <n v="1.4000000000000002E-3"/>
  </r>
  <r>
    <x v="219"/>
    <n v="1.2407600000000001"/>
    <n v="0"/>
    <n v="8"/>
    <n v="0.55000000000000004"/>
    <d v="1899-12-30T01:06:00"/>
    <n v="1.3750000000000001E-3"/>
    <n v="0"/>
    <n v="1.3750000000000001E-3"/>
  </r>
  <r>
    <x v="220"/>
    <n v="1.2399"/>
    <n v="0"/>
    <n v="8"/>
    <n v="0.55000000000000004"/>
    <d v="1899-12-30T03:11:00"/>
    <n v="1.3750000000000001E-3"/>
    <n v="1.3750000000000001E-3"/>
    <n v="0"/>
  </r>
  <r>
    <x v="221"/>
    <n v="1.2423"/>
    <n v="0"/>
    <n v="8.000000000001819"/>
    <n v="0.55000000000000004"/>
    <d v="1899-12-30T00:03:00"/>
    <n v="1.3750000000000001E-3"/>
    <n v="1.3750000000000001E-3"/>
    <n v="0"/>
  </r>
  <r>
    <x v="222"/>
    <n v="1.2415700000000001"/>
    <n v="0"/>
    <n v="7.999999999998181"/>
    <n v="0.55000000000000004"/>
    <d v="1899-12-30T02:11:00"/>
    <n v="1.3750000000000001E-3"/>
    <n v="1.3750000000000001E-3"/>
    <n v="0"/>
  </r>
  <r>
    <x v="223"/>
    <n v="1.24332"/>
    <n v="15.299999999999272"/>
    <n v="15.600000000000364"/>
    <n v="1.1000000000000001"/>
    <d v="1899-12-30T05:38:00"/>
    <n v="2.7500000000000003E-3"/>
    <n v="2.7500000000000003E-3"/>
    <n v="0"/>
  </r>
  <r>
    <x v="224"/>
    <n v="1.2356499999999999"/>
    <n v="15.199999999998909"/>
    <n v="15.599999999998545"/>
    <n v="1.1000000000000001"/>
    <d v="1899-12-30T08:23:00"/>
    <n v="2.7500000000000003E-3"/>
    <n v="2.7500000000000003E-3"/>
    <n v="0"/>
  </r>
  <r>
    <x v="225"/>
    <n v="1.23786"/>
    <n v="0"/>
    <n v="8"/>
    <n v="0.55000000000000004"/>
    <d v="1899-12-30T01:46:00"/>
    <n v="1.3750000000000001E-3"/>
    <n v="1.3750000000000001E-3"/>
    <n v="0"/>
  </r>
  <r>
    <x v="226"/>
    <n v="1.23996"/>
    <n v="0"/>
    <n v="8"/>
    <n v="0.55000000000000004"/>
    <d v="1899-12-30T00:13:00"/>
    <n v="1.3750000000000001E-3"/>
    <n v="1.3750000000000001E-3"/>
    <n v="0"/>
  </r>
  <r>
    <x v="227"/>
    <n v="1.24308"/>
    <n v="0"/>
    <n v="8.000000000001819"/>
    <n v="0.55000000000000004"/>
    <d v="1899-12-30T06:27:00"/>
    <n v="1.3750000000000001E-3"/>
    <n v="1.3750000000000001E-3"/>
    <n v="0"/>
  </r>
  <r>
    <x v="228"/>
    <n v="1.2634799999999999"/>
    <n v="0"/>
    <n v="8.000000000001819"/>
    <n v="0.56000000000000005"/>
    <d v="1899-12-30T00:47:00"/>
    <n v="1.4000000000000002E-3"/>
    <n v="1.4000000000000002E-3"/>
    <n v="0"/>
  </r>
  <r>
    <x v="229"/>
    <n v="1.26393"/>
    <n v="0"/>
    <n v="7.999999999998181"/>
    <n v="0.55000000000000004"/>
    <d v="1899-12-30T00:31:00"/>
    <n v="1.3750000000000001E-3"/>
    <n v="0"/>
    <n v="1.3750000000000001E-3"/>
  </r>
  <r>
    <x v="230"/>
    <n v="1.27024"/>
    <n v="0"/>
    <n v="8"/>
    <n v="0.56000000000000005"/>
    <d v="1899-12-30T04:59:00"/>
    <n v="1.4000000000000002E-3"/>
    <n v="1.4000000000000002E-3"/>
    <n v="0"/>
  </r>
  <r>
    <x v="231"/>
    <n v="1.28"/>
    <n v="30.200000000000728"/>
    <n v="23.100000000000364"/>
    <n v="1.6600000000000001"/>
    <d v="1899-12-30T02:45:00"/>
    <n v="4.15E-3"/>
    <n v="4.15E-3"/>
    <n v="0"/>
  </r>
  <r>
    <x v="232"/>
    <n v="1.2637"/>
    <n v="255.20000000000073"/>
    <n v="86.399999999999636"/>
    <n v="24.43"/>
    <d v="1900-01-03T11:30:00"/>
    <n v="6.1074999999999997E-2"/>
    <n v="0"/>
    <n v="6.1074999999999997E-2"/>
  </r>
  <r>
    <x v="233"/>
    <n v="1.2705900000000001"/>
    <n v="0"/>
    <n v="7.999999999998181"/>
    <n v="0.56000000000000005"/>
    <d v="1899-12-30T04:12:00"/>
    <n v="1.4000000000000002E-3"/>
    <n v="1.4000000000000002E-3"/>
    <n v="0"/>
  </r>
  <r>
    <x v="234"/>
    <n v="1.26145"/>
    <n v="0"/>
    <n v="8.000000000001819"/>
    <n v="0.56999999999999995"/>
    <d v="1899-12-30T01:50:00"/>
    <n v="1.4249999999999998E-3"/>
    <n v="1.4249999999999998E-3"/>
    <n v="0"/>
  </r>
  <r>
    <x v="235"/>
    <n v="1.2593300000000001"/>
    <n v="0"/>
    <n v="7.999999999998181"/>
    <n v="0.55000000000000004"/>
    <d v="1899-12-30T02:30:00"/>
    <n v="1.3750000000000001E-3"/>
    <n v="1.3750000000000001E-3"/>
    <n v="0"/>
  </r>
  <r>
    <x v="236"/>
    <n v="1.26556"/>
    <n v="29.900000000001455"/>
    <n v="23"/>
    <n v="1.03"/>
    <d v="1899-12-30T02:49:00"/>
    <n v="2.575E-3"/>
    <n v="0"/>
    <n v="2.575E-3"/>
  </r>
  <r>
    <x v="237"/>
    <n v="1.2645500000000001"/>
    <n v="0"/>
    <n v="8"/>
    <n v="0.55000000000000004"/>
    <d v="1899-12-30T01:54:00"/>
    <n v="1.3750000000000001E-3"/>
    <n v="1.3750000000000001E-3"/>
    <n v="0"/>
  </r>
  <r>
    <x v="238"/>
    <n v="1.26342"/>
    <n v="15.899999999999636"/>
    <n v="15.899999999999636"/>
    <n v="1.1100000000000001"/>
    <d v="1899-12-30T05:02:00"/>
    <n v="2.7750000000000001E-3"/>
    <n v="2.7750000000000001E-3"/>
    <n v="0"/>
  </r>
  <r>
    <x v="239"/>
    <n v="1.2706999999999999"/>
    <n v="0"/>
    <n v="8"/>
    <n v="0.55000000000000004"/>
    <d v="1899-12-30T00:10:00"/>
    <n v="1.3750000000000001E-3"/>
    <n v="1.3750000000000001E-3"/>
    <n v="0"/>
  </r>
  <r>
    <x v="240"/>
    <n v="1.26467"/>
    <n v="0"/>
    <n v="7.999999999998181"/>
    <n v="0.27"/>
    <d v="1899-12-30T02:26:00"/>
    <n v="6.7500000000000004E-4"/>
    <n v="0"/>
    <n v="6.7500000000000004E-4"/>
  </r>
  <r>
    <x v="241"/>
    <n v="1.26156"/>
    <n v="0"/>
    <n v="8"/>
    <n v="0.46"/>
    <d v="1899-12-30T02:53:00"/>
    <n v="1.15E-3"/>
    <n v="0"/>
    <n v="1.15E-3"/>
  </r>
  <r>
    <x v="242"/>
    <n v="1.2614000000000001"/>
    <n v="0"/>
    <n v="8"/>
    <n v="0.55000000000000004"/>
    <d v="1899-12-30T00:30:00"/>
    <n v="1.3750000000000001E-3"/>
    <n v="0"/>
    <n v="1.3750000000000001E-3"/>
  </r>
  <r>
    <x v="243"/>
    <n v="1.2606599999999999"/>
    <n v="0"/>
    <n v="8.000000000001819"/>
    <n v="0.55000000000000004"/>
    <d v="1899-12-30T00:50:00"/>
    <n v="1.3750000000000001E-3"/>
    <n v="1.3750000000000001E-3"/>
    <n v="0"/>
  </r>
  <r>
    <x v="244"/>
    <n v="1.26325"/>
    <n v="30.400000000001455"/>
    <n v="23.200000000000728"/>
    <n v="1.6800000000000002"/>
    <d v="1899-12-31T14:21:00"/>
    <n v="4.2000000000000006E-3"/>
    <n v="4.2000000000000006E-3"/>
    <n v="0"/>
  </r>
  <r>
    <x v="245"/>
    <n v="1.26562"/>
    <n v="0"/>
    <n v="7.999999999998181"/>
    <n v="0.46"/>
    <d v="1899-12-30T00:54:00"/>
    <n v="1.15E-3"/>
    <n v="0"/>
    <n v="1.15E-3"/>
  </r>
  <r>
    <x v="246"/>
    <n v="1.26505"/>
    <n v="0"/>
    <n v="7.999999999998181"/>
    <n v="0.55000000000000004"/>
    <d v="1899-12-30T00:10:00"/>
    <n v="1.3750000000000001E-3"/>
    <n v="0"/>
    <n v="1.3750000000000001E-3"/>
  </r>
  <r>
    <x v="247"/>
    <n v="1.2655099999999999"/>
    <n v="0"/>
    <n v="7.999999999998181"/>
    <n v="0.55000000000000004"/>
    <d v="1899-12-30T00:43:00"/>
    <n v="1.3750000000000001E-3"/>
    <n v="0"/>
    <n v="1.3750000000000001E-3"/>
  </r>
  <r>
    <x v="248"/>
    <n v="1.25162"/>
    <n v="0"/>
    <n v="7.999999999998181"/>
    <n v="0.55000000000000004"/>
    <d v="1899-12-30T00:08:00"/>
    <n v="1.3750000000000001E-3"/>
    <n v="0"/>
    <n v="1.3750000000000001E-3"/>
  </r>
  <r>
    <x v="249"/>
    <n v="1.2478800000000001"/>
    <n v="0"/>
    <n v="8.000000000001819"/>
    <n v="0.55000000000000004"/>
    <d v="1899-12-30T01:24:00"/>
    <n v="1.3750000000000001E-3"/>
    <n v="0"/>
    <n v="1.3750000000000001E-3"/>
  </r>
  <r>
    <x v="250"/>
    <n v="1.24823"/>
    <n v="0"/>
    <n v="8.000000000001819"/>
    <n v="0.56000000000000005"/>
    <d v="1899-12-30T05:35:00"/>
    <n v="1.4000000000000002E-3"/>
    <n v="1.4000000000000002E-3"/>
    <n v="0"/>
  </r>
  <r>
    <x v="251"/>
    <n v="1.24942"/>
    <n v="0"/>
    <n v="8.000000000001819"/>
    <n v="0.56999999999999995"/>
    <d v="1899-12-30T03:19:00"/>
    <n v="1.4249999999999998E-3"/>
    <n v="1.4249999999999998E-3"/>
    <n v="0"/>
  </r>
  <r>
    <x v="252"/>
    <n v="1.2403900000000001"/>
    <n v="0"/>
    <n v="7.999999999998181"/>
    <n v="0.56000000000000005"/>
    <d v="1899-12-30T02:27:00"/>
    <n v="1.4000000000000002E-3"/>
    <n v="1.4000000000000002E-3"/>
    <n v="0"/>
  </r>
  <r>
    <x v="253"/>
    <n v="1.24048"/>
    <n v="0"/>
    <n v="8.000000000001819"/>
    <n v="0.56000000000000005"/>
    <d v="1899-12-30T00:51:00"/>
    <n v="1.4000000000000002E-3"/>
    <n v="0"/>
    <n v="1.4000000000000002E-3"/>
  </r>
  <r>
    <x v="254"/>
    <n v="1.22848"/>
    <n v="87.399999999999636"/>
    <n v="39.599999999998545"/>
    <n v="2.76"/>
    <d v="1899-12-30T15:51:00"/>
    <n v="6.8999999999999999E-3"/>
    <n v="0"/>
    <n v="6.8999999999999999E-3"/>
  </r>
  <r>
    <x v="255"/>
    <n v="1.2276"/>
    <n v="0"/>
    <n v="8"/>
    <n v="0.55000000000000004"/>
    <d v="1899-12-30T01:35:00"/>
    <n v="1.3750000000000001E-3"/>
    <n v="1.3750000000000001E-3"/>
    <n v="0"/>
  </r>
  <r>
    <x v="256"/>
    <n v="1.2274700000000001"/>
    <n v="0"/>
    <n v="7.999999999998181"/>
    <n v="0.55000000000000004"/>
    <d v="1899-12-30T00:19:00"/>
    <n v="1.3750000000000001E-3"/>
    <n v="1.3750000000000001E-3"/>
    <n v="0"/>
  </r>
  <r>
    <x v="257"/>
    <n v="1.22411"/>
    <n v="31.200000000000728"/>
    <n v="23.800000000001091"/>
    <n v="1.68"/>
    <d v="1899-12-30T12:08:00"/>
    <n v="4.1999999999999997E-3"/>
    <n v="4.1999999999999997E-3"/>
    <n v="0"/>
  </r>
  <r>
    <x v="258"/>
    <n v="1.22417"/>
    <n v="0"/>
    <n v="7.999999999998181"/>
    <n v="0.55000000000000004"/>
    <d v="1899-12-30T02:07:00"/>
    <n v="1.3750000000000001E-3"/>
    <n v="0"/>
    <n v="1.3750000000000001E-3"/>
  </r>
  <r>
    <x v="259"/>
    <n v="1.2233000000000001"/>
    <n v="0"/>
    <n v="8"/>
    <n v="0.55000000000000004"/>
    <d v="1899-12-30T01:53:00"/>
    <n v="1.3750000000000001E-3"/>
    <n v="1.3750000000000001E-3"/>
    <n v="0"/>
  </r>
  <r>
    <x v="260"/>
    <n v="1.2175100000000001"/>
    <n v="0"/>
    <n v="8"/>
    <n v="0.56000000000000005"/>
    <d v="1899-12-30T02:39:00"/>
    <n v="1.4000000000000002E-3"/>
    <n v="0"/>
    <n v="1.4000000000000002E-3"/>
  </r>
  <r>
    <x v="261"/>
    <n v="1.2278899999999999"/>
    <n v="0"/>
    <n v="8.000000000001819"/>
    <n v="0.56000000000000005"/>
    <d v="1899-12-30T00:46:00"/>
    <n v="1.4000000000000002E-3"/>
    <n v="1.4000000000000002E-3"/>
    <n v="0"/>
  </r>
  <r>
    <x v="262"/>
    <n v="1.22834"/>
    <n v="15.199999999998909"/>
    <n v="15.600000000000364"/>
    <n v="1.0900000000000001"/>
    <d v="1899-12-30T02:26:00"/>
    <n v="2.725E-3"/>
    <n v="2.725E-3"/>
    <n v="0"/>
  </r>
  <r>
    <x v="263"/>
    <n v="1.23193"/>
    <n v="0"/>
    <n v="7.999999999998181"/>
    <n v="0.56000000000000005"/>
    <d v="1899-12-30T00:55:00"/>
    <n v="1.4000000000000002E-3"/>
    <n v="0"/>
    <n v="1.4000000000000002E-3"/>
  </r>
  <r>
    <x v="264"/>
    <n v="1.23129"/>
    <n v="0"/>
    <n v="7.999999999998181"/>
    <n v="0.55000000000000004"/>
    <d v="1899-12-30T00:38:00"/>
    <n v="1.3750000000000001E-3"/>
    <n v="0"/>
    <n v="1.3750000000000001E-3"/>
  </r>
  <r>
    <x v="265"/>
    <n v="1.22858"/>
    <n v="0"/>
    <n v="7.999999999998181"/>
    <n v="0.55000000000000004"/>
    <d v="1899-12-30T00:25:00"/>
    <n v="1.3750000000000001E-3"/>
    <n v="0"/>
    <n v="1.3750000000000001E-3"/>
  </r>
  <r>
    <x v="266"/>
    <n v="1.22797"/>
    <n v="15.600000000000364"/>
    <n v="15.799999999999272"/>
    <n v="1.1000000000000001"/>
    <d v="1899-12-30T00:37:00"/>
    <n v="2.7500000000000003E-3"/>
    <n v="0"/>
    <n v="2.7500000000000003E-3"/>
  </r>
  <r>
    <x v="267"/>
    <n v="1.2337899999999999"/>
    <n v="30.799999999999272"/>
    <n v="23.499999999998181"/>
    <n v="1.5700000000000003"/>
    <d v="1899-12-30T14:21:00"/>
    <n v="3.9250000000000005E-3"/>
    <n v="0"/>
    <n v="3.9250000000000005E-3"/>
  </r>
  <r>
    <x v="268"/>
    <n v="1.2379500000000001"/>
    <n v="0"/>
    <n v="7.999999999998181"/>
    <n v="0.56000000000000005"/>
    <d v="1899-12-30T02:07:00"/>
    <n v="1.4000000000000002E-3"/>
    <n v="1.4000000000000002E-3"/>
    <n v="0"/>
  </r>
  <r>
    <x v="269"/>
    <n v="1.23935"/>
    <n v="0"/>
    <n v="8"/>
    <n v="0.56000000000000005"/>
    <d v="1899-12-30T09:52:00"/>
    <n v="1.4000000000000002E-3"/>
    <n v="1.4000000000000002E-3"/>
    <n v="0"/>
  </r>
  <r>
    <x v="270"/>
    <n v="1.2403299999999999"/>
    <n v="0"/>
    <n v="8.000000000001819"/>
    <n v="0.55000000000000004"/>
    <d v="1899-12-30T00:00:00"/>
    <n v="1.3750000000000001E-3"/>
    <n v="1.3750000000000001E-3"/>
    <n v="0"/>
  </r>
  <r>
    <x v="271"/>
    <n v="1.23919"/>
    <n v="0"/>
    <n v="8"/>
    <n v="0.56000000000000005"/>
    <d v="1899-12-30T03:34:00"/>
    <n v="1.4000000000000002E-3"/>
    <n v="1.4000000000000002E-3"/>
    <n v="0"/>
  </r>
  <r>
    <x v="272"/>
    <n v="1.2404999999999999"/>
    <n v="0"/>
    <n v="8"/>
    <n v="0.55000000000000004"/>
    <d v="1899-12-30T00:22:00"/>
    <n v="1.3750000000000001E-3"/>
    <n v="0"/>
    <n v="1.3750000000000001E-3"/>
  </r>
  <r>
    <x v="273"/>
    <n v="1.24044"/>
    <n v="0"/>
    <n v="8"/>
    <n v="0.56000000000000005"/>
    <d v="1899-12-30T00:03:00"/>
    <n v="1.4000000000000002E-3"/>
    <n v="1.4000000000000002E-3"/>
    <n v="0"/>
  </r>
  <r>
    <x v="274"/>
    <n v="1.24028"/>
    <n v="0"/>
    <n v="7.999999999998181"/>
    <n v="0.56000000000000005"/>
    <d v="1899-12-30T00:42:00"/>
    <n v="1.4000000000000002E-3"/>
    <n v="1.4000000000000002E-3"/>
    <n v="0"/>
  </r>
  <r>
    <x v="275"/>
    <n v="1.2377100000000001"/>
    <n v="15"/>
    <n v="15.5"/>
    <n v="1.1200000000000001"/>
    <d v="1899-12-30T06:24:00"/>
    <n v="2.8000000000000004E-3"/>
    <n v="2.8000000000000004E-3"/>
    <n v="0"/>
  </r>
  <r>
    <x v="276"/>
    <n v="1.2348699999999999"/>
    <n v="0"/>
    <n v="7.999999999998181"/>
    <n v="0.55000000000000004"/>
    <d v="1899-12-30T01:40:00"/>
    <n v="1.3750000000000001E-3"/>
    <n v="0"/>
    <n v="1.3750000000000001E-3"/>
  </r>
  <r>
    <x v="277"/>
    <n v="1.24556"/>
    <n v="184.70000000000073"/>
    <n v="80.100000000000364"/>
    <n v="15.65"/>
    <d v="1900-01-04T14:56:00"/>
    <n v="3.9125E-2"/>
    <n v="3.9125E-2"/>
    <n v="0"/>
  </r>
  <r>
    <x v="278"/>
    <n v="1.24678"/>
    <n v="0"/>
    <n v="7.999999999998181"/>
    <n v="0.47"/>
    <d v="1899-12-30T02:32:00"/>
    <n v="1.1749999999999998E-3"/>
    <n v="0"/>
    <n v="1.1749999999999998E-3"/>
  </r>
  <r>
    <x v="279"/>
    <n v="1.2319800000000001"/>
    <n v="25.600000000000364"/>
    <n v="20.800000000001091"/>
    <n v="1.01"/>
    <d v="1899-12-30T05:26:00"/>
    <n v="2.5249999999999999E-3"/>
    <n v="0"/>
    <n v="2.5249999999999999E-3"/>
  </r>
  <r>
    <x v="280"/>
    <n v="1.23089"/>
    <n v="15.099999999998545"/>
    <n v="15.5"/>
    <n v="1.1000000000000001"/>
    <d v="1899-12-30T07:25:00"/>
    <n v="2.7500000000000003E-3"/>
    <n v="2.7500000000000003E-3"/>
    <n v="0"/>
  </r>
  <r>
    <x v="281"/>
    <n v="1.23543"/>
    <n v="0"/>
    <n v="7.999999999998181"/>
    <n v="0.56000000000000005"/>
    <d v="1899-12-30T01:10:00"/>
    <n v="1.4000000000000002E-3"/>
    <n v="1.4000000000000002E-3"/>
    <n v="0"/>
  </r>
  <r>
    <x v="282"/>
    <n v="1.2354000000000001"/>
    <n v="0"/>
    <n v="8"/>
    <n v="0.55000000000000004"/>
    <d v="1899-12-30T03:21:00"/>
    <n v="1.3750000000000001E-3"/>
    <n v="0"/>
    <n v="1.3750000000000001E-3"/>
  </r>
  <r>
    <x v="283"/>
    <n v="1.23726"/>
    <n v="0"/>
    <n v="7.999999999998181"/>
    <n v="0.55000000000000004"/>
    <d v="1899-12-30T00:07:00"/>
    <n v="1.3750000000000001E-3"/>
    <n v="1.3750000000000001E-3"/>
    <n v="0"/>
  </r>
  <r>
    <x v="284"/>
    <n v="1.23807"/>
    <n v="15.099999999998545"/>
    <n v="15.499999999998181"/>
    <n v="1.1300000000000001"/>
    <d v="1899-12-30T13:21:00"/>
    <n v="2.8250000000000003E-3"/>
    <n v="2.8250000000000003E-3"/>
    <n v="0"/>
  </r>
  <r>
    <x v="285"/>
    <n v="1.2431300000000001"/>
    <n v="0"/>
    <n v="7.999999999998181"/>
    <n v="0.55000000000000004"/>
    <d v="1899-12-30T00:34:00"/>
    <n v="1.3750000000000001E-3"/>
    <n v="1.3750000000000001E-3"/>
    <n v="0"/>
  </r>
  <r>
    <x v="286"/>
    <n v="1.2432099999999999"/>
    <n v="0"/>
    <n v="7.999999999998181"/>
    <n v="0.47"/>
    <d v="1899-12-30T04:01:00"/>
    <n v="1.1749999999999998E-3"/>
    <n v="0"/>
    <n v="1.1749999999999998E-3"/>
  </r>
  <r>
    <x v="287"/>
    <n v="1.25983"/>
    <n v="0"/>
    <n v="8"/>
    <n v="0.56000000000000005"/>
    <d v="1899-12-30T00:12:00"/>
    <n v="1.4000000000000002E-3"/>
    <n v="1.4000000000000002E-3"/>
    <n v="0"/>
  </r>
  <r>
    <x v="288"/>
    <n v="1.2687600000000001"/>
    <n v="0"/>
    <n v="8"/>
    <n v="0.55000000000000004"/>
    <d v="1899-12-30T00:14:00"/>
    <n v="1.3750000000000001E-3"/>
    <n v="1.3750000000000001E-3"/>
    <n v="0"/>
  </r>
  <r>
    <x v="289"/>
    <n v="1.268"/>
    <n v="0"/>
    <n v="7.999999999998181"/>
    <n v="0.46"/>
    <d v="1899-12-30T01:52:00"/>
    <n v="1.15E-3"/>
    <n v="0"/>
    <n v="1.15E-3"/>
  </r>
  <r>
    <x v="290"/>
    <n v="1.2604200000000001"/>
    <n v="0"/>
    <n v="8"/>
    <n v="0.55000000000000004"/>
    <d v="1899-12-30T00:59:00"/>
    <n v="1.3750000000000001E-3"/>
    <n v="1.3750000000000001E-3"/>
    <n v="0"/>
  </r>
  <r>
    <x v="291"/>
    <n v="1.26248"/>
    <n v="15"/>
    <n v="15.499999999998181"/>
    <n v="1.1500000000000001"/>
    <d v="1899-12-30T06:43:00"/>
    <n v="2.8750000000000004E-3"/>
    <n v="2.8750000000000004E-3"/>
    <n v="0"/>
  </r>
  <r>
    <x v="292"/>
    <n v="1.2780899999999999"/>
    <n v="15.200000000000728"/>
    <n v="15.600000000000364"/>
    <n v="1.1300000000000001"/>
    <d v="1899-12-30T05:39:00"/>
    <n v="2.8250000000000003E-3"/>
    <n v="2.8250000000000003E-3"/>
    <n v="0"/>
  </r>
  <r>
    <x v="293"/>
    <n v="1.2931999999999999"/>
    <n v="15.299999999999272"/>
    <n v="15.69999999999709"/>
    <n v="0.91999999999999993"/>
    <d v="1899-12-30T03:50:00"/>
    <n v="2.3E-3"/>
    <n v="0"/>
    <n v="2.3E-3"/>
  </r>
  <r>
    <x v="294"/>
    <n v="1.2923500000000001"/>
    <n v="0"/>
    <n v="7.999999999998181"/>
    <n v="0.55000000000000004"/>
    <d v="1899-12-30T00:51:00"/>
    <n v="1.3750000000000001E-3"/>
    <n v="1.3750000000000001E-3"/>
    <n v="0"/>
  </r>
  <r>
    <x v="295"/>
    <n v="1.2896799999999999"/>
    <n v="53.200000000000728"/>
    <n v="37.699999999998909"/>
    <n v="2.4900000000000002"/>
    <d v="1899-12-30T15:15:00"/>
    <n v="6.2250000000000005E-3"/>
    <n v="0"/>
    <n v="6.2250000000000005E-3"/>
  </r>
  <r>
    <x v="296"/>
    <n v="1.28868"/>
    <n v="0"/>
    <n v="7.999999999998181"/>
    <n v="0.55000000000000004"/>
    <d v="1899-12-30T00:48:00"/>
    <n v="1.3750000000000001E-3"/>
    <n v="1.3750000000000001E-3"/>
    <n v="0"/>
  </r>
  <r>
    <x v="297"/>
    <n v="1.2882499999999999"/>
    <n v="0"/>
    <n v="8.000000000001819"/>
    <n v="0.55000000000000004"/>
    <d v="1899-12-30T01:21:00"/>
    <n v="1.3750000000000001E-3"/>
    <n v="1.3750000000000001E-3"/>
    <n v="0"/>
  </r>
  <r>
    <x v="298"/>
    <n v="1.30271"/>
    <n v="0"/>
    <n v="8"/>
    <n v="0.56000000000000005"/>
    <d v="1899-12-30T00:21:00"/>
    <n v="1.4000000000000002E-3"/>
    <n v="1.4000000000000002E-3"/>
    <n v="0"/>
  </r>
  <r>
    <x v="299"/>
    <n v="1.30243"/>
    <n v="0"/>
    <n v="8.000000000001819"/>
    <n v="0.59"/>
    <d v="1899-12-30T03:01:00"/>
    <n v="1.475E-3"/>
    <n v="1.475E-3"/>
    <n v="0"/>
  </r>
  <r>
    <x v="300"/>
    <n v="1.3097799999999999"/>
    <n v="149.90000000000146"/>
    <n v="75.400000000001455"/>
    <n v="9.08"/>
    <d v="1899-12-30T17:20:00"/>
    <n v="2.2700000000000001E-2"/>
    <n v="2.2700000000000001E-2"/>
    <n v="0"/>
  </r>
  <r>
    <x v="301"/>
    <n v="1.3099400000000001"/>
    <n v="15"/>
    <n v="15.500000000001819"/>
    <n v="1.1100000000000001"/>
    <d v="1899-12-30T01:44:00"/>
    <n v="2.7750000000000001E-3"/>
    <n v="0"/>
    <n v="2.7750000000000001E-3"/>
  </r>
  <r>
    <x v="302"/>
    <n v="1.2932300000000001"/>
    <n v="30.799999999999272"/>
    <n v="23.5"/>
    <n v="1.6500000000000001"/>
    <d v="1899-12-30T03:11:00"/>
    <n v="4.1250000000000002E-3"/>
    <n v="0"/>
    <n v="4.1250000000000002E-3"/>
  </r>
  <r>
    <x v="303"/>
    <n v="1.30494"/>
    <n v="0"/>
    <n v="7.999999999998181"/>
    <n v="0.55000000000000004"/>
    <d v="1899-12-30T00:19:00"/>
    <n v="1.3750000000000001E-3"/>
    <n v="0"/>
    <n v="1.3750000000000001E-3"/>
  </r>
  <r>
    <x v="304"/>
    <n v="1.30257"/>
    <n v="0"/>
    <n v="7.999999999998181"/>
    <n v="0.56000000000000005"/>
    <d v="1899-12-30T00:34:00"/>
    <n v="1.4000000000000002E-3"/>
    <n v="1.4000000000000002E-3"/>
    <n v="0"/>
  </r>
  <r>
    <x v="305"/>
    <n v="1.2957099999999999"/>
    <n v="0"/>
    <n v="7.999999999998181"/>
    <n v="0.46"/>
    <d v="1899-12-30T02:35:00"/>
    <n v="1.15E-3"/>
    <n v="0"/>
    <n v="1.15E-3"/>
  </r>
  <r>
    <x v="306"/>
    <n v="1.29644"/>
    <n v="0"/>
    <n v="8"/>
    <n v="0.56000000000000005"/>
    <d v="1899-12-30T00:18:00"/>
    <n v="1.4000000000000002E-3"/>
    <n v="0"/>
    <n v="1.4000000000000002E-3"/>
  </r>
  <r>
    <x v="307"/>
    <n v="1.29579"/>
    <n v="0"/>
    <n v="7.999999999998181"/>
    <n v="0.56000000000000005"/>
    <d v="1899-12-30T00:36:00"/>
    <n v="1.4000000000000002E-3"/>
    <n v="0"/>
    <n v="1.4000000000000002E-3"/>
  </r>
  <r>
    <x v="308"/>
    <n v="1.3048999999999999"/>
    <n v="30.5"/>
    <n v="23.200000000000728"/>
    <n v="1.7000000000000002"/>
    <d v="1899-12-30T04:35:00"/>
    <n v="4.2500000000000003E-3"/>
    <n v="4.2500000000000003E-3"/>
    <n v="0"/>
  </r>
  <r>
    <x v="309"/>
    <n v="1.3027299999999999"/>
    <n v="53.5"/>
    <n v="37.799999999999272"/>
    <n v="2.5099999999999998"/>
    <d v="1899-12-30T09:37:00"/>
    <n v="6.2749999999999993E-3"/>
    <n v="0"/>
    <n v="6.2749999999999993E-3"/>
  </r>
  <r>
    <x v="310"/>
    <n v="1.29833"/>
    <n v="0"/>
    <n v="7.999999999998181"/>
    <n v="0.55000000000000004"/>
    <d v="1899-12-30T01:06:00"/>
    <n v="1.3750000000000001E-3"/>
    <n v="0"/>
    <n v="1.3750000000000001E-3"/>
  </r>
  <r>
    <x v="311"/>
    <n v="1.29769"/>
    <n v="0"/>
    <n v="8"/>
    <n v="0.56000000000000005"/>
    <d v="1899-12-30T00:15:00"/>
    <n v="1.4000000000000002E-3"/>
    <n v="1.4000000000000002E-3"/>
    <n v="0"/>
  </r>
  <r>
    <x v="312"/>
    <n v="1.2902199999999999"/>
    <n v="0"/>
    <n v="7.999999999998181"/>
    <n v="0.46"/>
    <d v="1899-12-30T01:47:00"/>
    <n v="1.15E-3"/>
    <n v="0"/>
    <n v="1.15E-3"/>
  </r>
  <r>
    <x v="313"/>
    <n v="1.29644"/>
    <n v="0"/>
    <n v="8"/>
    <n v="0.55000000000000004"/>
    <d v="1899-12-30T01:25:00"/>
    <n v="1.3750000000000001E-3"/>
    <n v="1.3750000000000001E-3"/>
    <n v="0"/>
  </r>
  <r>
    <x v="314"/>
    <n v="1.29752"/>
    <n v="0"/>
    <n v="8"/>
    <n v="0.55000000000000004"/>
    <d v="1899-12-30T01:20:00"/>
    <n v="1.3750000000000001E-3"/>
    <n v="0"/>
    <n v="1.3750000000000001E-3"/>
  </r>
  <r>
    <x v="315"/>
    <n v="1.29484"/>
    <n v="15.000000000001819"/>
    <n v="15.5"/>
    <n v="1.1100000000000001"/>
    <d v="1899-12-30T00:39:00"/>
    <n v="2.7750000000000001E-3"/>
    <n v="0"/>
    <n v="2.7750000000000001E-3"/>
  </r>
  <r>
    <x v="316"/>
    <n v="1.29301"/>
    <n v="0"/>
    <n v="8"/>
    <n v="0.55000000000000004"/>
    <d v="1899-12-30T01:03:00"/>
    <n v="1.3750000000000001E-3"/>
    <n v="0"/>
    <n v="1.3750000000000001E-3"/>
  </r>
  <r>
    <x v="317"/>
    <n v="1.2938700000000001"/>
    <n v="30.399999999999636"/>
    <n v="23.199999999998909"/>
    <n v="1.6700000000000002"/>
    <d v="1899-12-30T08:55:00"/>
    <n v="4.1750000000000008E-3"/>
    <n v="4.1750000000000008E-3"/>
    <n v="0"/>
  </r>
  <r>
    <x v="318"/>
    <n v="1.29518"/>
    <n v="0"/>
    <n v="7.999999999998181"/>
    <n v="0.55000000000000004"/>
    <d v="1899-12-30T00:15:00"/>
    <n v="1.3750000000000001E-3"/>
    <n v="0"/>
    <n v="1.3750000000000001E-3"/>
  </r>
  <r>
    <x v="319"/>
    <n v="1.2880799999999999"/>
    <n v="0"/>
    <n v="8.000000000001819"/>
    <n v="0.55000000000000004"/>
    <d v="1899-12-30T00:21:00"/>
    <n v="1.3750000000000001E-3"/>
    <n v="1.3750000000000001E-3"/>
    <n v="0"/>
  </r>
  <r>
    <x v="320"/>
    <n v="1.2868200000000001"/>
    <n v="0"/>
    <n v="8.000000000001819"/>
    <n v="0.55000000000000004"/>
    <d v="1899-12-30T00:26:00"/>
    <n v="1.3750000000000001E-3"/>
    <n v="0"/>
    <n v="1.3750000000000001E-3"/>
  </r>
  <r>
    <x v="321"/>
    <n v="1.2826900000000001"/>
    <n v="0"/>
    <n v="8.000000000001819"/>
    <n v="0.55000000000000004"/>
    <d v="1899-12-30T01:13:00"/>
    <n v="1.3750000000000001E-3"/>
    <n v="0"/>
    <n v="1.3750000000000001E-3"/>
  </r>
  <r>
    <x v="322"/>
    <n v="1.27684"/>
    <n v="0"/>
    <n v="7.999999999998181"/>
    <n v="0.55000000000000004"/>
    <d v="1899-12-30T00:37:00"/>
    <n v="1.3750000000000001E-3"/>
    <n v="0"/>
    <n v="1.3750000000000001E-3"/>
  </r>
  <r>
    <x v="323"/>
    <n v="1.2822100000000001"/>
    <n v="0"/>
    <n v="8.000000000001819"/>
    <n v="0.55000000000000004"/>
    <d v="1899-12-30T00:08:00"/>
    <n v="1.3750000000000001E-3"/>
    <n v="0"/>
    <n v="1.3750000000000001E-3"/>
  </r>
  <r>
    <x v="324"/>
    <n v="1.27458"/>
    <n v="15.5"/>
    <n v="15.800000000001091"/>
    <n v="1.1100000000000001"/>
    <d v="1899-12-30T00:03:00"/>
    <n v="2.7750000000000001E-3"/>
    <n v="0"/>
    <n v="2.7750000000000001E-3"/>
  </r>
  <r>
    <x v="325"/>
    <n v="1.27643"/>
    <n v="0"/>
    <n v="7.999999999998181"/>
    <n v="0.56000000000000005"/>
    <d v="1899-12-30T00:07:00"/>
    <n v="1.4000000000000002E-3"/>
    <n v="0"/>
    <n v="1.4000000000000002E-3"/>
  </r>
  <r>
    <x v="326"/>
    <n v="1.27535"/>
    <n v="0"/>
    <n v="8"/>
    <n v="0.55000000000000004"/>
    <d v="1899-12-30T00:05:00"/>
    <n v="1.3750000000000001E-3"/>
    <n v="0"/>
    <n v="1.3750000000000001E-3"/>
  </r>
  <r>
    <x v="327"/>
    <n v="1.2737799999999999"/>
    <n v="53.899999999997817"/>
    <n v="37.999999999998181"/>
    <n v="2.5099999999999998"/>
    <d v="1899-12-30T01:38:00"/>
    <n v="6.2749999999999993E-3"/>
    <n v="0"/>
    <n v="6.2749999999999993E-3"/>
  </r>
  <r>
    <x v="328"/>
    <n v="1.2762899999999999"/>
    <n v="0"/>
    <n v="8"/>
    <n v="0.55000000000000004"/>
    <d v="1899-12-30T00:50:00"/>
    <n v="1.3750000000000001E-3"/>
    <n v="0"/>
    <n v="1.3750000000000001E-3"/>
  </r>
  <r>
    <x v="329"/>
    <n v="1.27651"/>
    <n v="15.100000000000364"/>
    <n v="15.5"/>
    <n v="1.1000000000000001"/>
    <d v="1899-12-30T02:59:00"/>
    <n v="2.7500000000000003E-3"/>
    <n v="2.7500000000000003E-3"/>
    <n v="0"/>
  </r>
  <r>
    <x v="330"/>
    <n v="1.2851999999999999"/>
    <n v="0"/>
    <n v="7.999999999998181"/>
    <n v="0.55000000000000004"/>
    <d v="1899-12-30T00:19:00"/>
    <n v="1.3750000000000001E-3"/>
    <n v="0"/>
    <n v="1.3750000000000001E-3"/>
  </r>
  <r>
    <x v="331"/>
    <n v="1.28227"/>
    <n v="0"/>
    <n v="8"/>
    <n v="0.55000000000000004"/>
    <d v="1899-12-30T00:00:00"/>
    <n v="1.3750000000000001E-3"/>
    <n v="0"/>
    <n v="1.3750000000000001E-3"/>
  </r>
  <r>
    <x v="332"/>
    <n v="1.28329"/>
    <n v="0"/>
    <n v="8"/>
    <n v="0.55000000000000004"/>
    <d v="1899-12-30T00:29:00"/>
    <n v="1.3750000000000001E-3"/>
    <n v="0"/>
    <n v="1.3750000000000001E-3"/>
  </r>
  <r>
    <x v="333"/>
    <n v="1.2845200000000001"/>
    <n v="31.299999999999272"/>
    <n v="23.799999999999272"/>
    <n v="1.68"/>
    <d v="1899-12-30T03:50:00"/>
    <n v="4.1999999999999997E-3"/>
    <n v="4.1999999999999997E-3"/>
    <n v="0"/>
  </r>
  <r>
    <x v="334"/>
    <n v="1.27915"/>
    <n v="0"/>
    <n v="7.999999999998181"/>
    <n v="0.55000000000000004"/>
    <d v="1899-12-30T02:22:00"/>
    <n v="1.3750000000000001E-3"/>
    <n v="0"/>
    <n v="1.3750000000000001E-3"/>
  </r>
  <r>
    <x v="335"/>
    <n v="1.2759"/>
    <n v="0"/>
    <n v="8.000000000001819"/>
    <n v="0.56000000000000005"/>
    <d v="1899-12-30T00:14:00"/>
    <n v="1.4000000000000002E-3"/>
    <n v="0"/>
    <n v="1.4000000000000002E-3"/>
  </r>
  <r>
    <x v="336"/>
    <n v="1.28003"/>
    <n v="84.600000000002183"/>
    <n v="49.900000000001455"/>
    <n v="4.18"/>
    <d v="1899-12-30T12:42:00"/>
    <n v="1.0449999999999999E-2"/>
    <n v="1.0449999999999999E-2"/>
    <n v="0"/>
  </r>
  <r>
    <x v="337"/>
    <n v="1.2769600000000001"/>
    <n v="53.600000000000364"/>
    <n v="37.700000000000728"/>
    <n v="2.29"/>
    <d v="1899-12-30T14:22:00"/>
    <n v="5.7250000000000001E-3"/>
    <n v="0"/>
    <n v="5.7250000000000001E-3"/>
  </r>
  <r>
    <x v="338"/>
    <n v="1.2723899999999999"/>
    <n v="0"/>
    <n v="8"/>
    <n v="0.55000000000000004"/>
    <d v="1899-12-30T00:40:00"/>
    <n v="1.3750000000000001E-3"/>
    <n v="1.3750000000000001E-3"/>
    <n v="0"/>
  </r>
  <r>
    <x v="339"/>
    <n v="1.2713000000000001"/>
    <n v="15.199999999998909"/>
    <n v="15.600000000000364"/>
    <n v="1.0900000000000001"/>
    <d v="1899-12-30T09:38:00"/>
    <n v="2.725E-3"/>
    <n v="0"/>
    <n v="2.725E-3"/>
  </r>
  <r>
    <x v="340"/>
    <n v="1.26892"/>
    <n v="0"/>
    <n v="7.999999999998181"/>
    <n v="0.55000000000000004"/>
    <d v="1899-12-30T00:11:00"/>
    <n v="1.3750000000000001E-3"/>
    <n v="1.3750000000000001E-3"/>
    <n v="0"/>
  </r>
  <r>
    <x v="341"/>
    <n v="1.26807"/>
    <n v="0"/>
    <n v="7.999999999998181"/>
    <n v="0.56000000000000005"/>
    <d v="1899-12-30T01:21:00"/>
    <n v="1.4000000000000002E-3"/>
    <n v="1.4000000000000002E-3"/>
    <n v="0"/>
  </r>
  <r>
    <x v="342"/>
    <n v="1.2763"/>
    <n v="0"/>
    <n v="8"/>
    <n v="0.56000000000000005"/>
    <d v="1899-12-30T01:16:00"/>
    <n v="1.4000000000000002E-3"/>
    <n v="0"/>
    <n v="1.4000000000000002E-3"/>
  </r>
  <r>
    <x v="343"/>
    <n v="1.26996"/>
    <n v="0"/>
    <n v="7.999999999998181"/>
    <n v="0.55000000000000004"/>
    <d v="1899-12-30T01:22:00"/>
    <n v="1.3750000000000001E-3"/>
    <n v="1.3750000000000001E-3"/>
    <n v="0"/>
  </r>
  <r>
    <x v="344"/>
    <n v="1.2701"/>
    <n v="0"/>
    <n v="8"/>
    <n v="0.56000000000000005"/>
    <d v="1899-12-30T00:17:00"/>
    <n v="1.4000000000000002E-3"/>
    <n v="1.4000000000000002E-3"/>
    <n v="0"/>
  </r>
  <r>
    <x v="345"/>
    <n v="1.2720800000000001"/>
    <n v="0"/>
    <n v="8.000000000001819"/>
    <n v="0.55000000000000004"/>
    <d v="1899-12-30T03:15:00"/>
    <n v="1.3750000000000001E-3"/>
    <n v="0"/>
    <n v="1.3750000000000001E-3"/>
  </r>
  <r>
    <x v="346"/>
    <n v="1.26891"/>
    <n v="0"/>
    <n v="7.999999999998181"/>
    <n v="0.56000000000000005"/>
    <d v="1899-12-30T01:10:00"/>
    <n v="1.4000000000000002E-3"/>
    <n v="1.4000000000000002E-3"/>
    <n v="0"/>
  </r>
  <r>
    <x v="347"/>
    <n v="1.26231"/>
    <n v="0"/>
    <n v="8"/>
    <n v="0.55000000000000004"/>
    <d v="1899-12-30T00:30:00"/>
    <n v="1.3750000000000001E-3"/>
    <n v="1.3750000000000001E-3"/>
    <n v="0"/>
  </r>
  <r>
    <x v="348"/>
    <n v="1.25739"/>
    <n v="15.500000000001819"/>
    <n v="15.700000000000728"/>
    <n v="1.19"/>
    <d v="1899-12-30T05:23:00"/>
    <n v="2.9749999999999998E-3"/>
    <n v="2.9749999999999998E-3"/>
    <n v="0"/>
  </r>
  <r>
    <x v="349"/>
    <n v="1.2550699999999999"/>
    <n v="0"/>
    <n v="7.999999999998181"/>
    <n v="0.56000000000000005"/>
    <d v="1899-12-30T00:58:00"/>
    <n v="1.4000000000000002E-3"/>
    <n v="0"/>
    <n v="1.4000000000000002E-3"/>
  </r>
  <r>
    <x v="350"/>
    <n v="1.2549399999999999"/>
    <n v="0"/>
    <n v="8.000000000001819"/>
    <n v="0.55000000000000004"/>
    <d v="1899-12-30T00:44:00"/>
    <n v="1.3750000000000001E-3"/>
    <n v="1.3750000000000001E-3"/>
    <n v="0"/>
  </r>
  <r>
    <x v="351"/>
    <n v="1.24536"/>
    <n v="0"/>
    <n v="8"/>
    <n v="0.55000000000000004"/>
    <d v="1899-12-30T00:35:00"/>
    <n v="1.3750000000000001E-3"/>
    <n v="0"/>
    <n v="1.3750000000000001E-3"/>
  </r>
  <r>
    <x v="352"/>
    <n v="1.2462899999999999"/>
    <n v="0"/>
    <n v="8"/>
    <n v="0.55000000000000004"/>
    <d v="1899-12-30T00:12:00"/>
    <n v="1.3750000000000001E-3"/>
    <n v="0"/>
    <n v="1.3750000000000001E-3"/>
  </r>
  <r>
    <x v="353"/>
    <n v="1.24221"/>
    <n v="0"/>
    <n v="8"/>
    <n v="0.55000000000000004"/>
    <d v="1899-12-30T00:49:00"/>
    <n v="1.3750000000000001E-3"/>
    <n v="1.3750000000000001E-3"/>
    <n v="0"/>
  </r>
  <r>
    <x v="354"/>
    <n v="1.24197"/>
    <n v="15.199999999998909"/>
    <n v="15.600000000000364"/>
    <n v="1.02"/>
    <d v="1899-12-30T03:19:00"/>
    <n v="2.5500000000000002E-3"/>
    <n v="0"/>
    <n v="2.5500000000000002E-3"/>
  </r>
  <r>
    <x v="355"/>
    <n v="1.2366699999999999"/>
    <n v="0"/>
    <n v="7.999999999998181"/>
    <n v="0.47"/>
    <d v="1899-12-30T03:15:00"/>
    <n v="1.1749999999999998E-3"/>
    <n v="0"/>
    <n v="1.1749999999999998E-3"/>
  </r>
  <r>
    <x v="356"/>
    <n v="1.24288"/>
    <n v="0"/>
    <n v="8"/>
    <n v="0.55000000000000004"/>
    <d v="1899-12-30T00:49:00"/>
    <n v="1.3750000000000001E-3"/>
    <n v="1.3750000000000001E-3"/>
    <n v="0"/>
  </r>
  <r>
    <x v="357"/>
    <n v="1.2460100000000001"/>
    <n v="0"/>
    <n v="8"/>
    <n v="0.55000000000000004"/>
    <d v="1899-12-30T00:08:00"/>
    <n v="1.3750000000000001E-3"/>
    <n v="1.3750000000000001E-3"/>
    <n v="0"/>
  </r>
  <r>
    <x v="358"/>
    <n v="1.2296199999999999"/>
    <n v="0"/>
    <n v="7.999999999998181"/>
    <n v="0.46"/>
    <d v="1899-12-30T06:20:00"/>
    <n v="1.15E-3"/>
    <n v="0"/>
    <n v="1.15E-3"/>
  </r>
  <r>
    <x v="359"/>
    <n v="1.22288"/>
    <n v="0"/>
    <n v="8.000000000001819"/>
    <n v="0.59"/>
    <d v="1899-12-30T03:22:00"/>
    <n v="1.475E-3"/>
    <n v="1.475E-3"/>
    <n v="0"/>
  </r>
  <r>
    <x v="360"/>
    <n v="1.2316"/>
    <n v="0"/>
    <n v="8.000000000001819"/>
    <n v="0.47"/>
    <d v="1899-12-30T04:37:00"/>
    <n v="1.1749999999999998E-3"/>
    <n v="0"/>
    <n v="1.1749999999999998E-3"/>
  </r>
  <r>
    <x v="361"/>
    <n v="1.23224"/>
    <n v="0"/>
    <n v="8"/>
    <n v="0.56000000000000005"/>
    <d v="1899-12-30T01:39:00"/>
    <n v="1.4000000000000002E-3"/>
    <n v="1.4000000000000002E-3"/>
    <n v="0"/>
  </r>
  <r>
    <x v="362"/>
    <n v="1.2320599999999999"/>
    <n v="15"/>
    <n v="15.499999999998181"/>
    <n v="1.1000000000000001"/>
    <d v="1899-12-30T02:24:00"/>
    <n v="2.7500000000000003E-3"/>
    <n v="0"/>
    <n v="2.7500000000000003E-3"/>
  </r>
  <r>
    <x v="363"/>
    <n v="1.2274700000000001"/>
    <n v="15.100000000000364"/>
    <n v="15.5"/>
    <n v="1.1900000000000002"/>
    <d v="1899-12-30T05:31:00"/>
    <n v="2.9750000000000002E-3"/>
    <n v="2.9750000000000002E-3"/>
    <n v="0"/>
  </r>
  <r>
    <x v="364"/>
    <n v="1.23892"/>
    <n v="0"/>
    <n v="7.999999999998181"/>
    <n v="0.55000000000000004"/>
    <d v="1899-12-30T00:05:00"/>
    <n v="1.3750000000000001E-3"/>
    <n v="1.3750000000000001E-3"/>
    <n v="0"/>
  </r>
  <r>
    <x v="365"/>
    <n v="1.2392399999999999"/>
    <n v="0"/>
    <n v="8"/>
    <n v="0.55000000000000004"/>
    <d v="1899-12-30T00:31:00"/>
    <n v="1.3750000000000001E-3"/>
    <n v="1.3750000000000001E-3"/>
    <n v="0"/>
  </r>
  <r>
    <x v="366"/>
    <n v="1.2530399999999999"/>
    <n v="15.299999999997453"/>
    <n v="15.699999999998909"/>
    <n v="0.92999999999999994"/>
    <d v="1899-12-30T02:15:00"/>
    <n v="2.3249999999999998E-3"/>
    <n v="0"/>
    <n v="2.3249999999999998E-3"/>
  </r>
  <r>
    <x v="367"/>
    <n v="1.2529600000000001"/>
    <n v="15"/>
    <n v="15.5"/>
    <n v="1.1000000000000001"/>
    <d v="1899-12-30T02:29:00"/>
    <n v="2.7500000000000003E-3"/>
    <n v="2.7500000000000003E-3"/>
    <n v="0"/>
  </r>
  <r>
    <x v="368"/>
    <n v="1.2502"/>
    <n v="15.100000000002183"/>
    <n v="15.600000000000364"/>
    <n v="0.94"/>
    <d v="1899-12-30T02:21:00"/>
    <n v="2.3499999999999997E-3"/>
    <n v="0"/>
    <n v="2.3499999999999997E-3"/>
  </r>
  <r>
    <x v="369"/>
    <n v="1.24824"/>
    <n v="0"/>
    <n v="7.999999999998181"/>
    <n v="0.46"/>
    <d v="1899-12-30T04:50:00"/>
    <n v="1.15E-3"/>
    <n v="0"/>
    <n v="1.15E-3"/>
  </r>
  <r>
    <x v="370"/>
    <n v="1.2392399999999999"/>
    <n v="0"/>
    <n v="8"/>
    <n v="0.6"/>
    <d v="1899-12-30T01:25:00"/>
    <n v="1.5E-3"/>
    <n v="1.5E-3"/>
    <n v="0"/>
  </r>
  <r>
    <x v="371"/>
    <n v="1.24712"/>
    <n v="15.099999999998545"/>
    <n v="15.499999999998181"/>
    <n v="1.1200000000000001"/>
    <d v="1899-12-30T02:03:00"/>
    <n v="2.8000000000000004E-3"/>
    <n v="2.8000000000000004E-3"/>
    <n v="0"/>
  </r>
  <r>
    <x v="372"/>
    <n v="1.2611600000000001"/>
    <n v="15.5"/>
    <n v="15.699999999998909"/>
    <n v="1.0900000000000001"/>
    <d v="1899-12-30T00:11:00"/>
    <n v="2.725E-3"/>
    <n v="2.725E-3"/>
    <n v="0"/>
  </r>
  <r>
    <x v="373"/>
    <n v="1.2608200000000001"/>
    <n v="0"/>
    <n v="7.999999999998181"/>
    <n v="0.56000000000000005"/>
    <d v="1899-12-30T00:02:00"/>
    <n v="1.4000000000000002E-3"/>
    <n v="1.4000000000000002E-3"/>
    <n v="0"/>
  </r>
  <r>
    <x v="374"/>
    <n v="1.2624"/>
    <n v="53.400000000001455"/>
    <n v="37.700000000000728"/>
    <n v="2.5"/>
    <d v="1899-12-30T04:07:00"/>
    <n v="6.2500000000000003E-3"/>
    <n v="6.2500000000000003E-3"/>
    <n v="0"/>
  </r>
  <r>
    <x v="375"/>
    <n v="1.2697799999999999"/>
    <n v="0"/>
    <n v="8.000000000001819"/>
    <n v="0.55000000000000004"/>
    <d v="1899-12-30T00:08:00"/>
    <n v="1.3750000000000001E-3"/>
    <n v="1.3750000000000001E-3"/>
    <n v="0"/>
  </r>
  <r>
    <x v="376"/>
    <n v="1.26915"/>
    <n v="0"/>
    <n v="8"/>
    <n v="0.55000000000000004"/>
    <d v="1899-12-30T00:12:00"/>
    <n v="1.3750000000000001E-3"/>
    <n v="1.3750000000000001E-3"/>
    <n v="0"/>
  </r>
  <r>
    <x v="377"/>
    <n v="1.2689900000000001"/>
    <n v="0"/>
    <n v="7.999999999998181"/>
    <n v="0.55000000000000004"/>
    <d v="1899-12-30T00:09:00"/>
    <n v="1.3750000000000001E-3"/>
    <n v="1.3750000000000001E-3"/>
    <n v="0"/>
  </r>
  <r>
    <x v="378"/>
    <n v="1.26559"/>
    <n v="15.400000000001455"/>
    <n v="15.700000000000728"/>
    <n v="0.82000000000000006"/>
    <d v="1899-12-30T05:07:00"/>
    <n v="2.0500000000000002E-3"/>
    <n v="0"/>
    <n v="2.0500000000000002E-3"/>
  </r>
  <r>
    <x v="379"/>
    <n v="1.26881"/>
    <n v="0"/>
    <n v="8"/>
    <n v="0.55000000000000004"/>
    <d v="1899-12-30T00:33:00"/>
    <n v="1.3750000000000001E-3"/>
    <n v="0"/>
    <n v="1.3750000000000001E-3"/>
  </r>
  <r>
    <x v="380"/>
    <n v="1.2681199999999999"/>
    <n v="0"/>
    <n v="7.999999999998181"/>
    <n v="0.46"/>
    <d v="1899-12-30T03:43:00"/>
    <n v="1.15E-3"/>
    <n v="0"/>
    <n v="1.15E-3"/>
  </r>
  <r>
    <x v="381"/>
    <n v="1.2699100000000001"/>
    <n v="0"/>
    <n v="8"/>
    <n v="0.55000000000000004"/>
    <d v="1899-12-30T00:49:00"/>
    <n v="1.3750000000000001E-3"/>
    <n v="0"/>
    <n v="1.3750000000000001E-3"/>
  </r>
  <r>
    <x v="382"/>
    <n v="1.27139"/>
    <n v="0"/>
    <n v="7.999999999998181"/>
    <n v="0.55000000000000004"/>
    <d v="1899-12-30T01:41:00"/>
    <n v="1.3750000000000001E-3"/>
    <n v="0"/>
    <n v="1.3750000000000001E-3"/>
  </r>
  <r>
    <x v="383"/>
    <n v="1.2721499999999999"/>
    <n v="0"/>
    <n v="7.999999999998181"/>
    <n v="0.55000000000000004"/>
    <d v="1899-12-30T00:20:00"/>
    <n v="1.3750000000000001E-3"/>
    <n v="0"/>
    <n v="1.3750000000000001E-3"/>
  </r>
  <r>
    <x v="384"/>
    <n v="1.26722"/>
    <n v="0"/>
    <n v="8"/>
    <n v="0.46"/>
    <d v="1899-12-30T01:49:00"/>
    <n v="1.15E-3"/>
    <n v="0"/>
    <n v="1.15E-3"/>
  </r>
  <r>
    <x v="385"/>
    <n v="1.2665599999999999"/>
    <n v="0"/>
    <n v="7.999999999998181"/>
    <n v="0.55000000000000004"/>
    <d v="1899-12-30T01:02:00"/>
    <n v="1.3750000000000001E-3"/>
    <n v="0"/>
    <n v="1.3750000000000001E-3"/>
  </r>
  <r>
    <x v="386"/>
    <n v="1.2669299999999999"/>
    <n v="0"/>
    <n v="8"/>
    <n v="0.28000000000000003"/>
    <d v="1899-12-30T03:43:00"/>
    <n v="7.000000000000001E-4"/>
    <n v="0"/>
    <n v="7.000000000000001E-4"/>
  </r>
  <r>
    <x v="387"/>
    <n v="1.266"/>
    <n v="0"/>
    <n v="8"/>
    <n v="0.55000000000000004"/>
    <d v="1899-12-30T02:35:00"/>
    <n v="1.3750000000000001E-3"/>
    <n v="1.3750000000000001E-3"/>
    <n v="0"/>
  </r>
  <r>
    <x v="388"/>
    <n v="1.2625299999999999"/>
    <n v="0"/>
    <n v="8.000000000001819"/>
    <n v="0.56999999999999995"/>
    <d v="1899-12-30T05:38:00"/>
    <n v="1.4249999999999998E-3"/>
    <n v="1.4249999999999998E-3"/>
    <n v="0"/>
  </r>
  <r>
    <x v="389"/>
    <n v="1.2689600000000001"/>
    <n v="0"/>
    <n v="8"/>
    <n v="0.56000000000000005"/>
    <d v="1899-12-30T00:35:00"/>
    <n v="1.4000000000000002E-3"/>
    <n v="1.4000000000000002E-3"/>
    <n v="0"/>
  </r>
  <r>
    <x v="390"/>
    <n v="1.26989"/>
    <n v="0"/>
    <n v="8"/>
    <n v="0.55000000000000004"/>
    <d v="1899-12-30T00:12:00"/>
    <n v="1.3750000000000001E-3"/>
    <n v="0"/>
    <n v="1.3750000000000001E-3"/>
  </r>
  <r>
    <x v="391"/>
    <n v="1.2842199999999999"/>
    <n v="0"/>
    <n v="7.999999999998181"/>
    <n v="0.56000000000000005"/>
    <d v="1899-12-30T00:14:00"/>
    <n v="1.4000000000000002E-3"/>
    <n v="0"/>
    <n v="1.4000000000000002E-3"/>
  </r>
  <r>
    <x v="392"/>
    <n v="1.28322"/>
    <n v="0"/>
    <n v="8.000000000001819"/>
    <n v="0.55000000000000004"/>
    <d v="1899-12-30T02:29:00"/>
    <n v="1.3750000000000001E-3"/>
    <n v="0"/>
    <n v="1.3750000000000001E-3"/>
  </r>
  <r>
    <x v="393"/>
    <n v="1.2738400000000001"/>
    <n v="0"/>
    <n v="8.000000000001819"/>
    <n v="0.55000000000000004"/>
    <d v="1899-12-30T00:44:00"/>
    <n v="1.3750000000000001E-3"/>
    <n v="0"/>
    <n v="1.3750000000000001E-3"/>
  </r>
  <r>
    <x v="394"/>
    <n v="1.2738499999999999"/>
    <n v="0"/>
    <n v="8"/>
    <n v="0.56000000000000005"/>
    <d v="1899-12-30T02:30:00"/>
    <n v="1.4000000000000002E-3"/>
    <n v="1.4000000000000002E-3"/>
    <n v="0"/>
  </r>
  <r>
    <x v="395"/>
    <n v="1.2744"/>
    <n v="0"/>
    <n v="8"/>
    <n v="0.55000000000000004"/>
    <d v="1899-12-30T00:14:00"/>
    <n v="1.3750000000000001E-3"/>
    <n v="0"/>
    <n v="1.3750000000000001E-3"/>
  </r>
  <r>
    <x v="396"/>
    <n v="1.28529"/>
    <n v="15.300000000001091"/>
    <n v="15.700000000000728"/>
    <n v="1.01"/>
    <d v="1899-12-30T04:59:00"/>
    <n v="2.5249999999999999E-3"/>
    <n v="0"/>
    <n v="2.5249999999999999E-3"/>
  </r>
  <r>
    <x v="397"/>
    <n v="1.2931699999999999"/>
    <n v="0"/>
    <n v="8.000000000001819"/>
    <n v="0.6"/>
    <d v="1899-12-30T01:38:00"/>
    <n v="1.5E-3"/>
    <n v="1.5E-3"/>
    <n v="0"/>
  </r>
  <r>
    <x v="398"/>
    <n v="1.29284"/>
    <n v="15.000000000001819"/>
    <n v="15.5"/>
    <n v="1.1100000000000001"/>
    <d v="1899-12-30T03:24:00"/>
    <n v="2.7750000000000001E-3"/>
    <n v="0"/>
    <n v="2.7750000000000001E-3"/>
  </r>
  <r>
    <x v="399"/>
    <n v="1.2896000000000001"/>
    <n v="0"/>
    <n v="8"/>
    <n v="0.55000000000000004"/>
    <d v="1899-12-30T00:03:00"/>
    <n v="1.3750000000000001E-3"/>
    <n v="1.3750000000000001E-3"/>
    <n v="0"/>
  </r>
  <r>
    <x v="400"/>
    <n v="1.29288"/>
    <n v="42.600000000000364"/>
    <n v="31.299999999999272"/>
    <n v="1.6600000000000001"/>
    <d v="1899-12-30T01:22:00"/>
    <n v="4.15E-3"/>
    <n v="4.15E-3"/>
    <n v="0"/>
  </r>
  <r>
    <x v="401"/>
    <n v="1.29637"/>
    <n v="0"/>
    <n v="8"/>
    <n v="0.56000000000000005"/>
    <d v="1899-12-30T00:12:00"/>
    <n v="1.4000000000000002E-3"/>
    <n v="0"/>
    <n v="1.4000000000000002E-3"/>
  </r>
  <r>
    <x v="402"/>
    <n v="1.3042400000000001"/>
    <n v="0"/>
    <n v="8.000000000001819"/>
    <n v="0.56000000000000005"/>
    <d v="1899-12-30T01:37:00"/>
    <n v="1.4000000000000002E-3"/>
    <n v="0"/>
    <n v="1.4000000000000002E-3"/>
  </r>
  <r>
    <x v="403"/>
    <n v="1.3089999999999999"/>
    <n v="0"/>
    <n v="8"/>
    <n v="0.56000000000000005"/>
    <d v="1899-12-30T00:10:00"/>
    <n v="1.4000000000000002E-3"/>
    <n v="1.4000000000000002E-3"/>
    <n v="0"/>
  </r>
  <r>
    <x v="404"/>
    <n v="1.3071699999999999"/>
    <n v="30.299999999999272"/>
    <n v="23.199999999998909"/>
    <n v="1.5700000000000003"/>
    <d v="1899-12-30T05:39:00"/>
    <n v="3.9250000000000005E-3"/>
    <n v="0"/>
    <n v="3.9250000000000005E-3"/>
  </r>
  <r>
    <x v="405"/>
    <n v="1.3025"/>
    <n v="0"/>
    <n v="7.999999999998181"/>
    <n v="0.55000000000000004"/>
    <d v="1899-12-30T00:12:00"/>
    <n v="1.3750000000000001E-3"/>
    <n v="1.3750000000000001E-3"/>
    <n v="0"/>
  </r>
  <r>
    <x v="406"/>
    <n v="1.3027599999999999"/>
    <n v="15.700000000000728"/>
    <n v="15.80000000000291"/>
    <n v="1.1000000000000001"/>
    <d v="1899-12-30T01:28:00"/>
    <n v="2.7500000000000003E-3"/>
    <n v="2.7500000000000003E-3"/>
    <n v="0"/>
  </r>
  <r>
    <x v="407"/>
    <n v="1.3025500000000001"/>
    <n v="15.299999999999272"/>
    <n v="15.700000000000728"/>
    <n v="0.84000000000000008"/>
    <d v="1899-12-30T07:46:00"/>
    <n v="2.1000000000000003E-3"/>
    <n v="0"/>
    <n v="2.1000000000000003E-3"/>
  </r>
  <r>
    <x v="408"/>
    <n v="1.31176"/>
    <n v="15.699999999998909"/>
    <n v="15.799999999999272"/>
    <n v="1.1000000000000001"/>
    <d v="1899-12-30T00:32:00"/>
    <n v="2.7500000000000003E-3"/>
    <n v="2.7500000000000003E-3"/>
    <n v="0"/>
  </r>
  <r>
    <x v="409"/>
    <n v="1.31219"/>
    <n v="0"/>
    <n v="8.000000000001819"/>
    <n v="0.56000000000000005"/>
    <d v="1899-12-30T01:20:00"/>
    <n v="1.4000000000000002E-3"/>
    <n v="1.4000000000000002E-3"/>
    <n v="0"/>
  </r>
  <r>
    <x v="410"/>
    <n v="1.31758"/>
    <n v="0"/>
    <n v="8.000000000001819"/>
    <n v="0.55000000000000004"/>
    <d v="1899-12-30T00:13:00"/>
    <n v="1.3750000000000001E-3"/>
    <n v="1.3750000000000001E-3"/>
    <n v="0"/>
  </r>
  <r>
    <x v="411"/>
    <n v="1.3177399999999999"/>
    <n v="15.000000000001819"/>
    <n v="15.500000000001819"/>
    <n v="1.1000000000000001"/>
    <d v="1899-12-30T01:52:00"/>
    <n v="2.7500000000000003E-3"/>
    <n v="2.7500000000000003E-3"/>
    <n v="0"/>
  </r>
  <r>
    <x v="412"/>
    <n v="1.3160400000000001"/>
    <n v="53.300000000001091"/>
    <n v="37.700000000000728"/>
    <n v="2.5199999999999996"/>
    <d v="1899-12-30T08:20:00"/>
    <n v="6.2999999999999992E-3"/>
    <n v="0"/>
    <n v="6.2999999999999992E-3"/>
  </r>
  <r>
    <x v="413"/>
    <n v="1.3171299999999999"/>
    <n v="0"/>
    <n v="8.000000000001819"/>
    <n v="0.55000000000000004"/>
    <d v="1899-12-30T00:07:00"/>
    <n v="1.3750000000000001E-3"/>
    <n v="1.3750000000000001E-3"/>
    <n v="0"/>
  </r>
  <r>
    <x v="414"/>
    <n v="1.3125"/>
    <n v="0"/>
    <n v="8"/>
    <n v="0.55000000000000004"/>
    <d v="1899-12-30T00:21:00"/>
    <n v="1.3750000000000001E-3"/>
    <n v="1.3750000000000001E-3"/>
    <n v="0"/>
  </r>
  <r>
    <x v="415"/>
    <n v="1.3141700000000001"/>
    <n v="0"/>
    <n v="8.000000000001819"/>
    <n v="0.55000000000000004"/>
    <d v="1899-12-30T01:30:00"/>
    <n v="1.3750000000000001E-3"/>
    <n v="0"/>
    <n v="1.3750000000000001E-3"/>
  </r>
  <r>
    <x v="416"/>
    <n v="1.32629"/>
    <n v="187.39999999999964"/>
    <n v="81.800000000001091"/>
    <n v="14.859999999999992"/>
    <d v="1899-12-31T15:23:00"/>
    <n v="3.7149999999999982E-2"/>
    <n v="3.7149999999999982E-2"/>
    <n v="0"/>
  </r>
  <r>
    <x v="417"/>
    <n v="1.32711"/>
    <n v="0"/>
    <n v="8"/>
    <n v="0.56000000000000005"/>
    <d v="1899-12-30T00:00:00"/>
    <n v="1.4000000000000002E-3"/>
    <n v="0"/>
    <n v="1.4000000000000002E-3"/>
  </r>
  <r>
    <x v="418"/>
    <n v="1.3283100000000001"/>
    <n v="0"/>
    <n v="8"/>
    <n v="0.56000000000000005"/>
    <d v="1899-12-30T00:05:00"/>
    <n v="1.4000000000000002E-3"/>
    <n v="0"/>
    <n v="1.4000000000000002E-3"/>
  </r>
  <r>
    <x v="419"/>
    <n v="1.32687"/>
    <n v="0"/>
    <n v="8"/>
    <n v="0.27"/>
    <d v="1899-12-30T03:53:00"/>
    <n v="6.7500000000000004E-4"/>
    <n v="0"/>
    <n v="6.7500000000000004E-4"/>
  </r>
  <r>
    <x v="420"/>
    <n v="1.3270200000000001"/>
    <n v="0"/>
    <n v="8.000000000001819"/>
    <n v="0.55000000000000004"/>
    <d v="1899-12-30T00:12:00"/>
    <n v="1.3750000000000001E-3"/>
    <n v="0"/>
    <n v="1.3750000000000001E-3"/>
  </r>
  <r>
    <x v="421"/>
    <n v="1.32833"/>
    <n v="0"/>
    <n v="7.999999999998181"/>
    <n v="0.55000000000000004"/>
    <d v="1899-12-30T00:14:00"/>
    <n v="1.3750000000000001E-3"/>
    <n v="0"/>
    <n v="1.3750000000000001E-3"/>
  </r>
  <r>
    <x v="422"/>
    <n v="1.32799"/>
    <n v="0"/>
    <n v="7.999999999998181"/>
    <n v="0.46"/>
    <d v="1899-12-30T02:12:00"/>
    <n v="1.15E-3"/>
    <n v="0"/>
    <n v="1.15E-3"/>
  </r>
  <r>
    <x v="423"/>
    <n v="1.3322400000000001"/>
    <n v="84.699999999998909"/>
    <n v="49.999999999998181"/>
    <n v="4.1400000000000006"/>
    <d v="1899-12-30T06:18:00"/>
    <n v="1.0350000000000002E-2"/>
    <n v="1.0350000000000002E-2"/>
    <n v="0"/>
  </r>
  <r>
    <x v="424"/>
    <n v="1.3423499999999999"/>
    <n v="0"/>
    <n v="8"/>
    <n v="0.55000000000000004"/>
    <d v="1899-12-30T00:41:00"/>
    <n v="1.3750000000000001E-3"/>
    <n v="1.3750000000000001E-3"/>
    <n v="0"/>
  </r>
  <r>
    <x v="425"/>
    <n v="1.34287"/>
    <n v="15"/>
    <n v="15.499999999998181"/>
    <n v="1.1100000000000001"/>
    <d v="1899-12-30T01:47:00"/>
    <n v="2.7750000000000001E-3"/>
    <n v="2.7750000000000001E-3"/>
    <n v="0"/>
  </r>
  <r>
    <x v="426"/>
    <n v="1.3349299999999999"/>
    <n v="0"/>
    <n v="8.000000000001819"/>
    <n v="0.55000000000000004"/>
    <d v="1899-12-30T00:55:00"/>
    <n v="1.3750000000000001E-3"/>
    <n v="1.3750000000000001E-3"/>
    <n v="0"/>
  </r>
  <r>
    <x v="427"/>
    <n v="1.34222"/>
    <n v="89.700000000002547"/>
    <n v="51.700000000002547"/>
    <n v="4.1399999999999988"/>
    <d v="1899-12-30T12:47:00"/>
    <n v="1.0349999999999996E-2"/>
    <n v="1.0349999999999996E-2"/>
    <n v="0"/>
  </r>
  <r>
    <x v="428"/>
    <n v="1.34297"/>
    <n v="0"/>
    <n v="8"/>
    <n v="0.55000000000000004"/>
    <d v="1899-12-30T00:57:00"/>
    <n v="1.3750000000000001E-3"/>
    <n v="0"/>
    <n v="1.3750000000000001E-3"/>
  </r>
  <r>
    <x v="429"/>
    <n v="1.3442400000000001"/>
    <n v="30.000000000001819"/>
    <n v="23"/>
    <n v="1.6500000000000001"/>
    <d v="1899-12-30T03:18:00"/>
    <n v="4.1250000000000002E-3"/>
    <n v="4.1250000000000002E-3"/>
    <n v="0"/>
  </r>
  <r>
    <x v="430"/>
    <n v="1.3498399999999999"/>
    <n v="0"/>
    <n v="8"/>
    <n v="0.56000000000000005"/>
    <d v="1899-12-30T00:40:00"/>
    <n v="1.4000000000000002E-3"/>
    <n v="0"/>
    <n v="1.4000000000000002E-3"/>
  </r>
  <r>
    <x v="431"/>
    <n v="1.349"/>
    <n v="0"/>
    <n v="8"/>
    <n v="0.56000000000000005"/>
    <d v="1899-12-30T00:35:00"/>
    <n v="1.4000000000000002E-3"/>
    <n v="0"/>
    <n v="1.4000000000000002E-3"/>
  </r>
  <r>
    <x v="432"/>
    <n v="1.3547100000000001"/>
    <n v="15.399999999997817"/>
    <n v="15.699999999998909"/>
    <n v="1.1000000000000001"/>
    <d v="1899-12-30T00:45:00"/>
    <n v="2.7500000000000003E-3"/>
    <n v="2.7500000000000003E-3"/>
    <n v="0"/>
  </r>
  <r>
    <x v="433"/>
    <n v="1.3557399999999999"/>
    <n v="32.699999999998909"/>
    <n v="24.699999999998909"/>
    <n v="1.68"/>
    <d v="1899-12-30T01:26:00"/>
    <n v="4.1999999999999997E-3"/>
    <n v="4.1999999999999997E-3"/>
    <n v="0"/>
  </r>
  <r>
    <x v="434"/>
    <n v="1.35266"/>
    <n v="0"/>
    <n v="8"/>
    <n v="0.55000000000000004"/>
    <d v="1899-12-30T00:14:00"/>
    <n v="1.3750000000000001E-3"/>
    <n v="1.3750000000000001E-3"/>
    <n v="0"/>
  </r>
  <r>
    <x v="435"/>
    <n v="1.3401000000000001"/>
    <n v="0"/>
    <n v="8"/>
    <n v="0.55000000000000004"/>
    <d v="1899-12-30T00:24:00"/>
    <n v="1.3750000000000001E-3"/>
    <n v="0"/>
    <n v="1.3750000000000001E-3"/>
  </r>
  <r>
    <x v="436"/>
    <n v="1.33863"/>
    <n v="0"/>
    <n v="7.999999999998181"/>
    <n v="0.56000000000000005"/>
    <d v="1899-12-30T00:09:00"/>
    <n v="1.4000000000000002E-3"/>
    <n v="0"/>
    <n v="1.4000000000000002E-3"/>
  </r>
  <r>
    <x v="437"/>
    <n v="1.35762"/>
    <n v="0"/>
    <n v="7.999999999998181"/>
    <n v="0.55000000000000004"/>
    <d v="1899-12-30T00:13:00"/>
    <n v="1.3750000000000001E-3"/>
    <n v="1.3750000000000001E-3"/>
    <n v="0"/>
  </r>
  <r>
    <x v="438"/>
    <n v="1.35615"/>
    <n v="0"/>
    <n v="8"/>
    <n v="0.55000000000000004"/>
    <d v="1899-12-30T02:17:00"/>
    <n v="1.3750000000000001E-3"/>
    <n v="0"/>
    <n v="1.3750000000000001E-3"/>
  </r>
  <r>
    <x v="439"/>
    <n v="1.37399"/>
    <n v="0"/>
    <n v="8"/>
    <n v="0.56000000000000005"/>
    <d v="1899-12-30T00:17:00"/>
    <n v="1.4000000000000002E-3"/>
    <n v="0"/>
    <n v="1.4000000000000002E-3"/>
  </r>
  <r>
    <x v="440"/>
    <n v="1.3736600000000001"/>
    <n v="0"/>
    <n v="8"/>
    <n v="0.27"/>
    <d v="1899-12-30T03:20:00"/>
    <n v="6.7500000000000004E-4"/>
    <n v="0"/>
    <n v="6.7500000000000004E-4"/>
  </r>
  <r>
    <x v="441"/>
    <n v="1.3806700000000001"/>
    <n v="151.29999999999927"/>
    <n v="75.999999999998181"/>
    <n v="9.129999999999999"/>
    <d v="1899-12-30T11:38:00"/>
    <n v="2.2824999999999998E-2"/>
    <n v="2.2824999999999998E-2"/>
    <n v="0"/>
  </r>
  <r>
    <x v="442"/>
    <n v="1.37808"/>
    <n v="30.5"/>
    <n v="23.199999999998909"/>
    <n v="1.67"/>
    <d v="1899-12-30T00:55:00"/>
    <n v="4.1749999999999999E-3"/>
    <n v="0"/>
    <n v="4.1749999999999999E-3"/>
  </r>
  <r>
    <x v="443"/>
    <n v="1.37856"/>
    <n v="0"/>
    <n v="8"/>
    <n v="0.55000000000000004"/>
    <d v="1899-12-30T00:18:00"/>
    <n v="1.3750000000000001E-3"/>
    <n v="0"/>
    <n v="1.3750000000000001E-3"/>
  </r>
  <r>
    <x v="444"/>
    <n v="1.3900999999999999"/>
    <n v="153.10000000000036"/>
    <n v="76.000000000001819"/>
    <n v="9.0699999999999985"/>
    <d v="1899-12-30T14:44:00"/>
    <n v="2.2674999999999997E-2"/>
    <n v="2.2674999999999997E-2"/>
    <n v="0"/>
  </r>
  <r>
    <x v="445"/>
    <n v="1.39384"/>
    <n v="0"/>
    <n v="8.000000000001819"/>
    <n v="0.55000000000000004"/>
    <d v="1899-12-30T00:03:00"/>
    <n v="1.3750000000000001E-3"/>
    <n v="1.3750000000000001E-3"/>
    <n v="0"/>
  </r>
  <r>
    <x v="446"/>
    <n v="1.3922300000000001"/>
    <n v="15.799999999999272"/>
    <n v="15.899999999999636"/>
    <n v="1.1100000000000001"/>
    <d v="1899-12-30T00:09:00"/>
    <n v="2.7750000000000001E-3"/>
    <n v="0"/>
    <n v="2.7750000000000001E-3"/>
  </r>
  <r>
    <x v="447"/>
    <n v="1.39191"/>
    <n v="0"/>
    <n v="8"/>
    <n v="0.56000000000000005"/>
    <d v="1899-12-30T00:51:00"/>
    <n v="1.4000000000000002E-3"/>
    <n v="0"/>
    <n v="1.4000000000000002E-3"/>
  </r>
  <r>
    <x v="448"/>
    <n v="1.4028499999999999"/>
    <n v="0"/>
    <n v="8"/>
    <n v="0.55000000000000004"/>
    <d v="1899-12-30T00:08:00"/>
    <n v="1.3750000000000001E-3"/>
    <n v="1.3750000000000001E-3"/>
    <n v="0"/>
  </r>
  <r>
    <x v="449"/>
    <n v="1.4002600000000001"/>
    <n v="0"/>
    <n v="8"/>
    <n v="0.55000000000000004"/>
    <d v="1899-12-30T00:11:00"/>
    <n v="1.3750000000000001E-3"/>
    <n v="1.3750000000000001E-3"/>
    <n v="0"/>
  </r>
  <r>
    <x v="450"/>
    <n v="1.4007499999999999"/>
    <n v="0"/>
    <n v="8"/>
    <n v="0.56000000000000005"/>
    <d v="1899-12-30T00:32:00"/>
    <n v="1.4000000000000002E-3"/>
    <n v="1.4000000000000002E-3"/>
    <n v="0"/>
  </r>
  <r>
    <x v="451"/>
    <n v="1.4118299999999999"/>
    <n v="0"/>
    <n v="8.000000000001819"/>
    <n v="0.56000000000000005"/>
    <d v="1899-12-30T00:05:00"/>
    <n v="1.4000000000000002E-3"/>
    <n v="1.4000000000000002E-3"/>
    <n v="0"/>
  </r>
  <r>
    <x v="452"/>
    <n v="1.4106700000000001"/>
    <n v="15.399999999999636"/>
    <n v="15.699999999998909"/>
    <n v="1.1100000000000001"/>
    <d v="1899-12-30T00:12:00"/>
    <n v="2.7750000000000001E-3"/>
    <n v="2.7750000000000001E-3"/>
    <n v="0"/>
  </r>
  <r>
    <x v="453"/>
    <n v="1.40896"/>
    <n v="0"/>
    <n v="8"/>
    <n v="0.55000000000000004"/>
    <d v="1899-12-30T00:29:00"/>
    <n v="1.3750000000000001E-3"/>
    <n v="0"/>
    <n v="1.3750000000000001E-3"/>
  </r>
  <r>
    <x v="454"/>
    <n v="1.41042"/>
    <n v="15.899999999999636"/>
    <n v="15.899999999999636"/>
    <n v="1.1200000000000001"/>
    <d v="1899-12-30T01:36:00"/>
    <n v="2.8000000000000004E-3"/>
    <n v="2.8000000000000004E-3"/>
    <n v="0"/>
  </r>
  <r>
    <x v="455"/>
    <n v="1.40795"/>
    <n v="14.999999999998181"/>
    <n v="15.499999999998181"/>
    <n v="1.1000000000000001"/>
    <d v="1899-12-30T00:45:00"/>
    <n v="2.7500000000000003E-3"/>
    <n v="0"/>
    <n v="2.7500000000000003E-3"/>
  </r>
  <r>
    <x v="456"/>
    <n v="1.4067099999999999"/>
    <n v="86.5"/>
    <n v="50.400000000001455"/>
    <n v="4.26"/>
    <d v="1899-12-30T07:29:00"/>
    <n v="1.065E-2"/>
    <n v="1.065E-2"/>
    <n v="0"/>
  </r>
  <r>
    <x v="457"/>
    <n v="1.38914"/>
    <n v="0"/>
    <n v="8"/>
    <n v="0.56000000000000005"/>
    <d v="1899-12-30T00:45:00"/>
    <n v="1.4000000000000002E-3"/>
    <n v="1.4000000000000002E-3"/>
    <n v="0"/>
  </r>
  <r>
    <x v="458"/>
    <n v="1.38808"/>
    <n v="30.5"/>
    <n v="23.199999999998909"/>
    <n v="1.37"/>
    <d v="1899-12-30T01:39:00"/>
    <n v="3.4250000000000001E-3"/>
    <n v="0"/>
    <n v="3.4250000000000001E-3"/>
  </r>
  <r>
    <x v="459"/>
    <n v="1.38815"/>
    <n v="53.5"/>
    <n v="37.799999999999272"/>
    <n v="2.4799999999999995"/>
    <d v="1899-12-30T08:10:00"/>
    <n v="6.1999999999999989E-3"/>
    <n v="6.1999999999999989E-3"/>
    <n v="0"/>
  </r>
  <r>
    <x v="460"/>
    <n v="1.3895599999999999"/>
    <n v="0"/>
    <n v="8.000000000001819"/>
    <n v="0.55000000000000004"/>
    <d v="1899-12-30T00:22:00"/>
    <n v="1.3750000000000001E-3"/>
    <n v="1.3750000000000001E-3"/>
    <n v="0"/>
  </r>
  <r>
    <x v="461"/>
    <n v="1.3914500000000001"/>
    <n v="53.599999999998545"/>
    <n v="37.699999999998909"/>
    <n v="2.5099999999999998"/>
    <d v="1899-12-30T05:38:00"/>
    <n v="6.2749999999999993E-3"/>
    <n v="6.2749999999999993E-3"/>
    <n v="0"/>
  </r>
  <r>
    <x v="462"/>
    <n v="1.3956299999999999"/>
    <n v="0"/>
    <n v="8"/>
    <n v="0.55000000000000004"/>
    <d v="1899-12-30T01:53:00"/>
    <n v="1.3750000000000001E-3"/>
    <n v="0"/>
    <n v="1.3750000000000001E-3"/>
  </r>
  <r>
    <x v="463"/>
    <n v="1.3996999999999999"/>
    <n v="0"/>
    <n v="8"/>
    <n v="0.55000000000000004"/>
    <d v="1899-12-30T00:22:00"/>
    <n v="1.3750000000000001E-3"/>
    <n v="1.3750000000000001E-3"/>
    <n v="0"/>
  </r>
  <r>
    <x v="464"/>
    <n v="1.3980699999999999"/>
    <n v="0"/>
    <n v="8.000000000001819"/>
    <n v="0.55000000000000004"/>
    <d v="1899-12-30T00:10:00"/>
    <n v="1.3750000000000001E-3"/>
    <n v="1.3750000000000001E-3"/>
    <n v="0"/>
  </r>
  <r>
    <x v="465"/>
    <n v="1.3996500000000001"/>
    <n v="0"/>
    <n v="8"/>
    <n v="0.55000000000000004"/>
    <d v="1899-12-30T00:05:00"/>
    <n v="1.3750000000000001E-3"/>
    <n v="0"/>
    <n v="1.3750000000000001E-3"/>
  </r>
  <r>
    <x v="466"/>
    <n v="1.39916"/>
    <n v="0"/>
    <n v="8"/>
    <n v="0.56000000000000005"/>
    <d v="1899-12-30T01:13:00"/>
    <n v="1.4000000000000002E-3"/>
    <n v="0"/>
    <n v="1.4000000000000002E-3"/>
  </r>
  <r>
    <x v="467"/>
    <n v="1.3995200000000001"/>
    <n v="0"/>
    <n v="8.000000000001819"/>
    <n v="0.55000000000000004"/>
    <d v="1899-12-30T00:28:00"/>
    <n v="1.3750000000000001E-3"/>
    <n v="0"/>
    <n v="1.3750000000000001E-3"/>
  </r>
  <r>
    <x v="468"/>
    <n v="1.4114199999999999"/>
    <n v="0"/>
    <n v="8.000000000001819"/>
    <n v="0.56000000000000005"/>
    <d v="1899-12-30T00:07:00"/>
    <n v="1.4000000000000002E-3"/>
    <n v="1.4000000000000002E-3"/>
    <n v="0"/>
  </r>
  <r>
    <x v="469"/>
    <n v="1.4128400000000001"/>
    <n v="0"/>
    <n v="8.000000000001819"/>
    <n v="0.56000000000000005"/>
    <d v="1899-12-30T01:22:00"/>
    <n v="1.4000000000000002E-3"/>
    <n v="0"/>
    <n v="1.4000000000000002E-3"/>
  </r>
  <r>
    <x v="470"/>
    <n v="1.4295100000000001"/>
    <n v="87.799999999999272"/>
    <n v="51.799999999999272"/>
    <n v="4.3000000000000007"/>
    <d v="1899-12-30T03:45:00"/>
    <n v="1.0750000000000003E-2"/>
    <n v="1.0750000000000003E-2"/>
    <n v="0"/>
  </r>
  <r>
    <x v="471"/>
    <n v="1.4373100000000001"/>
    <n v="0"/>
    <n v="8"/>
    <n v="0.55000000000000004"/>
    <d v="1899-12-30T00:05:00"/>
    <n v="1.3750000000000001E-3"/>
    <n v="0"/>
    <n v="1.3750000000000001E-3"/>
  </r>
  <r>
    <x v="472"/>
    <n v="1.4226099999999999"/>
    <n v="0"/>
    <n v="7.999999999998181"/>
    <n v="0.56000000000000005"/>
    <d v="1899-12-30T01:08:00"/>
    <n v="1.4000000000000002E-3"/>
    <n v="0"/>
    <n v="1.4000000000000002E-3"/>
  </r>
  <r>
    <x v="473"/>
    <n v="1.4216500000000001"/>
    <n v="15.600000000000364"/>
    <n v="15.800000000001091"/>
    <n v="1.1000000000000001"/>
    <d v="1899-12-30T00:45:00"/>
    <n v="2.7500000000000003E-3"/>
    <n v="0"/>
    <n v="2.7500000000000003E-3"/>
  </r>
  <r>
    <x v="474"/>
    <n v="1.4195800000000001"/>
    <n v="15.399999999999636"/>
    <n v="15.700000000000728"/>
    <n v="1.1000000000000001"/>
    <d v="1899-12-30T02:08:00"/>
    <n v="2.7500000000000003E-3"/>
    <n v="0"/>
    <n v="2.7500000000000003E-3"/>
  </r>
  <r>
    <x v="475"/>
    <n v="1.41442"/>
    <n v="0"/>
    <n v="8"/>
    <n v="0.55000000000000004"/>
    <d v="1899-12-30T00:14:00"/>
    <n v="1.3750000000000001E-3"/>
    <n v="0"/>
    <n v="1.3750000000000001E-3"/>
  </r>
  <r>
    <x v="476"/>
    <n v="1.41656"/>
    <n v="15.600000000000364"/>
    <n v="15.799999999999272"/>
    <n v="1.1300000000000001"/>
    <d v="1899-12-30T03:16:00"/>
    <n v="2.8250000000000003E-3"/>
    <n v="2.8250000000000003E-3"/>
    <n v="0"/>
  </r>
  <r>
    <x v="477"/>
    <n v="1.4133"/>
    <n v="0"/>
    <n v="8"/>
    <n v="0.55000000000000004"/>
    <d v="1899-12-30T00:09:00"/>
    <n v="1.3750000000000001E-3"/>
    <n v="0"/>
    <n v="1.3750000000000001E-3"/>
  </r>
  <r>
    <x v="478"/>
    <n v="1.41404"/>
    <n v="15.300000000001091"/>
    <n v="15.600000000000364"/>
    <n v="1.1000000000000001"/>
    <d v="1899-12-30T00:35:00"/>
    <n v="2.7500000000000003E-3"/>
    <n v="2.7500000000000003E-3"/>
    <n v="0"/>
  </r>
  <r>
    <x v="479"/>
    <n v="1.41235"/>
    <n v="0"/>
    <n v="8"/>
    <n v="0.55000000000000004"/>
    <d v="1899-12-30T00:13:00"/>
    <n v="1.3750000000000001E-3"/>
    <n v="0"/>
    <n v="1.3750000000000001E-3"/>
  </r>
  <r>
    <x v="480"/>
    <n v="1.4036"/>
    <n v="18.599999999998545"/>
    <n v="17.299999999999272"/>
    <n v="1.1099999999999999"/>
    <d v="1899-12-30T00:15:00"/>
    <n v="2.7749999999999997E-3"/>
    <n v="2.7749999999999997E-3"/>
    <n v="0"/>
  </r>
  <r>
    <x v="481"/>
    <n v="1.40265"/>
    <n v="0"/>
    <n v="8"/>
    <n v="0.55000000000000004"/>
    <d v="1899-12-30T00:28:00"/>
    <n v="1.3750000000000001E-3"/>
    <n v="1.3750000000000001E-3"/>
    <n v="0"/>
  </r>
  <r>
    <x v="482"/>
    <n v="1.4022399999999999"/>
    <n v="15.100000000000364"/>
    <n v="15.600000000000364"/>
    <n v="0.84000000000000008"/>
    <d v="1899-12-30T04:19:00"/>
    <n v="2.1000000000000003E-3"/>
    <n v="0"/>
    <n v="2.1000000000000003E-3"/>
  </r>
  <r>
    <x v="483"/>
    <n v="1.4054199999999999"/>
    <n v="0"/>
    <n v="8.000000000001819"/>
    <n v="0.55000000000000004"/>
    <d v="1899-12-30T01:02:00"/>
    <n v="1.3750000000000001E-3"/>
    <n v="1.3750000000000001E-3"/>
    <n v="0"/>
  </r>
  <r>
    <x v="484"/>
    <n v="1.40605"/>
    <n v="0"/>
    <n v="7.999999999998181"/>
    <n v="0.47"/>
    <d v="1899-12-30T02:50:00"/>
    <n v="1.1749999999999998E-3"/>
    <n v="0"/>
    <n v="1.1749999999999998E-3"/>
  </r>
  <r>
    <x v="485"/>
    <n v="1.42303"/>
    <n v="0"/>
    <n v="7.999999999998181"/>
    <n v="0.56000000000000005"/>
    <d v="1899-12-30T00:15:00"/>
    <n v="1.4000000000000002E-3"/>
    <n v="0"/>
    <n v="1.4000000000000002E-3"/>
  </r>
  <r>
    <x v="486"/>
    <n v="1.4238200000000001"/>
    <n v="0"/>
    <n v="8.000000000001819"/>
    <n v="0.55000000000000004"/>
    <d v="1899-12-30T00:44:00"/>
    <n v="1.3750000000000001E-3"/>
    <n v="0"/>
    <n v="1.3750000000000001E-3"/>
  </r>
  <r>
    <x v="487"/>
    <n v="1.4140900000000001"/>
    <n v="0"/>
    <n v="7.999999999998181"/>
    <n v="0.55000000000000004"/>
    <d v="1899-12-30T00:16:00"/>
    <n v="1.3750000000000001E-3"/>
    <n v="1.3750000000000001E-3"/>
    <n v="0"/>
  </r>
  <r>
    <x v="488"/>
    <n v="1.4138900000000001"/>
    <n v="0"/>
    <n v="7.999999999998181"/>
    <n v="0.55000000000000004"/>
    <d v="1899-12-30T01:47:00"/>
    <n v="1.3750000000000001E-3"/>
    <n v="1.3750000000000001E-3"/>
    <n v="0"/>
  </r>
  <r>
    <x v="489"/>
    <n v="1.4197900000000001"/>
    <n v="15.199999999998909"/>
    <n v="15.600000000000364"/>
    <n v="1.1100000000000001"/>
    <d v="1899-12-30T00:39:00"/>
    <n v="2.7750000000000001E-3"/>
    <n v="0"/>
    <n v="2.7750000000000001E-3"/>
  </r>
  <r>
    <x v="490"/>
    <n v="1.41757"/>
    <n v="54.5"/>
    <n v="38.5"/>
    <n v="2.4000000000000004"/>
    <d v="1899-12-30T07:11:00"/>
    <n v="6.000000000000001E-3"/>
    <n v="0"/>
    <n v="6.000000000000001E-3"/>
  </r>
  <r>
    <x v="491"/>
    <n v="1.43527"/>
    <n v="30.5"/>
    <n v="23.199999999998909"/>
    <n v="1.6600000000000001"/>
    <d v="1899-12-30T00:27:00"/>
    <n v="4.15E-3"/>
    <n v="4.15E-3"/>
    <n v="0"/>
  </r>
  <r>
    <x v="492"/>
    <n v="1.4346000000000001"/>
    <n v="0"/>
    <n v="7.999999999998181"/>
    <n v="0.55000000000000004"/>
    <d v="1899-12-30T00:04:00"/>
    <n v="1.3750000000000001E-3"/>
    <n v="1.3750000000000001E-3"/>
    <n v="0"/>
  </r>
  <r>
    <x v="493"/>
    <n v="1.4154"/>
    <n v="275.80000000000109"/>
    <n v="88.200000000000728"/>
    <n v="30.729999999999997"/>
    <d v="1899-12-31T17:38:00"/>
    <n v="7.6824999999999991E-2"/>
    <n v="0"/>
    <n v="7.6824999999999991E-2"/>
  </r>
  <r>
    <x v="494"/>
    <n v="1.40967"/>
    <n v="0"/>
    <n v="7.999999999998181"/>
    <n v="0.55000000000000004"/>
    <d v="1899-12-30T00:09:00"/>
    <n v="1.3750000000000001E-3"/>
    <n v="0"/>
    <n v="1.3750000000000001E-3"/>
  </r>
  <r>
    <x v="495"/>
    <n v="1.40913"/>
    <n v="0"/>
    <n v="7.999999999998181"/>
    <n v="0.55000000000000004"/>
    <d v="1899-12-30T00:57:00"/>
    <n v="1.3750000000000001E-3"/>
    <n v="0"/>
    <n v="1.3750000000000001E-3"/>
  </r>
  <r>
    <x v="496"/>
    <n v="1.40889"/>
    <n v="0"/>
    <n v="8.000000000001819"/>
    <n v="0.55000000000000004"/>
    <d v="1899-12-30T00:31:00"/>
    <n v="1.3750000000000001E-3"/>
    <n v="1.3750000000000001E-3"/>
    <n v="0"/>
  </r>
  <r>
    <x v="497"/>
    <n v="1.4091899999999999"/>
    <n v="0"/>
    <n v="8.000000000001819"/>
    <n v="0.55000000000000004"/>
    <d v="1899-12-30T00:20:00"/>
    <n v="1.3750000000000001E-3"/>
    <n v="1.3750000000000001E-3"/>
    <n v="0"/>
  </r>
  <r>
    <x v="498"/>
    <n v="1.4093500000000001"/>
    <n v="30.199999999998909"/>
    <n v="23.099999999996726"/>
    <n v="1.6400000000000001"/>
    <d v="1899-12-30T04:52:00"/>
    <n v="4.1000000000000003E-3"/>
    <n v="4.1000000000000003E-3"/>
    <n v="0"/>
  </r>
  <r>
    <x v="499"/>
    <n v="1.3921399999999999"/>
    <n v="0"/>
    <n v="8"/>
    <n v="0.55000000000000004"/>
    <d v="1899-12-30T01:58:00"/>
    <n v="1.3750000000000001E-3"/>
    <n v="0"/>
    <n v="1.3750000000000001E-3"/>
  </r>
  <r>
    <x v="500"/>
    <n v="1.39344"/>
    <n v="0"/>
    <n v="8"/>
    <n v="0.55000000000000004"/>
    <d v="1899-12-30T00:09:00"/>
    <n v="1.3750000000000001E-3"/>
    <n v="1.3750000000000001E-3"/>
    <n v="0"/>
  </r>
  <r>
    <x v="501"/>
    <n v="1.3943000000000001"/>
    <n v="16.500000000001819"/>
    <n v="16.199999999998909"/>
    <n v="1.1000000000000001"/>
    <d v="1899-12-30T02:01:00"/>
    <n v="2.7500000000000003E-3"/>
    <n v="2.7500000000000003E-3"/>
    <n v="0"/>
  </r>
  <r>
    <x v="502"/>
    <n v="1.4135500000000001"/>
    <n v="162.49999999999818"/>
    <n v="82.199999999998909"/>
    <n v="9.32"/>
    <d v="1899-12-30T07:01:00"/>
    <n v="2.3300000000000001E-2"/>
    <n v="2.3300000000000001E-2"/>
    <n v="0"/>
  </r>
  <r>
    <x v="503"/>
    <n v="1.4116599999999999"/>
    <n v="0"/>
    <n v="7.999999999998181"/>
    <n v="0.55000000000000004"/>
    <d v="1899-12-30T00:00:00"/>
    <n v="1.3750000000000001E-3"/>
    <n v="0"/>
    <n v="1.3750000000000001E-3"/>
  </r>
  <r>
    <x v="504"/>
    <n v="1.4120200000000001"/>
    <n v="15.400000000001455"/>
    <n v="15.700000000000728"/>
    <n v="1.1100000000000001"/>
    <d v="1899-12-30T00:18:00"/>
    <n v="2.7750000000000001E-3"/>
    <n v="0"/>
    <n v="2.7750000000000001E-3"/>
  </r>
  <r>
    <x v="505"/>
    <n v="1.4114100000000001"/>
    <n v="0"/>
    <n v="8.000000000001819"/>
    <n v="0.56000000000000005"/>
    <d v="1899-12-30T00:02:00"/>
    <n v="1.4000000000000002E-3"/>
    <n v="0"/>
    <n v="1.4000000000000002E-3"/>
  </r>
  <r>
    <x v="506"/>
    <n v="1.4113100000000001"/>
    <n v="15.400000000001455"/>
    <n v="15.700000000000728"/>
    <n v="1.1100000000000001"/>
    <d v="1899-12-30T00:04:00"/>
    <n v="2.7750000000000001E-3"/>
    <n v="0"/>
    <n v="2.7750000000000001E-3"/>
  </r>
  <r>
    <x v="507"/>
    <n v="1.4266700000000001"/>
    <n v="0"/>
    <n v="8"/>
    <n v="0.56000000000000005"/>
    <d v="1899-12-30T00:07:00"/>
    <n v="1.4000000000000002E-3"/>
    <n v="1.4000000000000002E-3"/>
    <n v="0"/>
  </r>
  <r>
    <x v="508"/>
    <n v="1.42564"/>
    <n v="0"/>
    <n v="7.999999999998181"/>
    <n v="0.55000000000000004"/>
    <d v="1899-12-30T00:24:00"/>
    <n v="1.3750000000000001E-3"/>
    <n v="0"/>
    <n v="1.3750000000000001E-3"/>
  </r>
  <r>
    <x v="509"/>
    <n v="1.4277299999999999"/>
    <n v="0"/>
    <n v="8.000000000001819"/>
    <n v="0.55000000000000004"/>
    <d v="1899-12-30T00:03:00"/>
    <n v="1.3750000000000001E-3"/>
    <n v="1.3750000000000001E-3"/>
    <n v="0"/>
  </r>
  <r>
    <x v="510"/>
    <n v="1.4270099999999999"/>
    <n v="0"/>
    <n v="8.000000000001819"/>
    <n v="0.55000000000000004"/>
    <d v="1899-12-30T00:12:00"/>
    <n v="1.3750000000000001E-3"/>
    <n v="1.3750000000000001E-3"/>
    <n v="0"/>
  </r>
  <r>
    <x v="511"/>
    <n v="1.42771"/>
    <n v="30.5"/>
    <n v="23.299999999999272"/>
    <n v="1.6700000000000002"/>
    <d v="1899-12-30T01:07:00"/>
    <n v="4.1750000000000008E-3"/>
    <n v="4.1750000000000008E-3"/>
    <n v="0"/>
  </r>
  <r>
    <x v="512"/>
    <n v="1.4419200000000001"/>
    <n v="0"/>
    <n v="8"/>
    <n v="0.55000000000000004"/>
    <d v="1899-12-30T00:54:00"/>
    <n v="1.3750000000000001E-3"/>
    <n v="1.3750000000000001E-3"/>
    <n v="0"/>
  </r>
  <r>
    <x v="513"/>
    <n v="1.44258"/>
    <n v="0"/>
    <n v="7.999999999998181"/>
    <n v="0.55000000000000004"/>
    <d v="1899-12-30T00:51:00"/>
    <n v="1.3750000000000001E-3"/>
    <n v="0"/>
    <n v="1.3750000000000001E-3"/>
  </r>
  <r>
    <x v="514"/>
    <n v="1.4361600000000001"/>
    <n v="0"/>
    <n v="8"/>
    <n v="0.55000000000000004"/>
    <d v="1899-12-30T00:05:00"/>
    <n v="1.3750000000000001E-3"/>
    <n v="1.3750000000000001E-3"/>
    <n v="0"/>
  </r>
  <r>
    <x v="515"/>
    <n v="1.43574"/>
    <n v="0"/>
    <n v="7.999999999998181"/>
    <n v="0.55000000000000004"/>
    <d v="1899-12-30T00:25:00"/>
    <n v="1.3750000000000001E-3"/>
    <n v="0"/>
    <n v="1.3750000000000001E-3"/>
  </r>
  <r>
    <x v="516"/>
    <n v="1.43614"/>
    <n v="0"/>
    <n v="7.999999999998181"/>
    <n v="0.56000000000000005"/>
    <d v="1899-12-30T00:58:00"/>
    <n v="1.4000000000000002E-3"/>
    <n v="0"/>
    <n v="1.4000000000000002E-3"/>
  </r>
  <r>
    <x v="517"/>
    <n v="1.4356100000000001"/>
    <n v="0"/>
    <n v="8"/>
    <n v="0.55000000000000004"/>
    <d v="1899-12-30T00:56:00"/>
    <n v="1.3750000000000001E-3"/>
    <n v="1.3750000000000001E-3"/>
    <n v="0"/>
  </r>
  <r>
    <x v="518"/>
    <n v="1.42005"/>
    <n v="0"/>
    <n v="8"/>
    <n v="0.55000000000000004"/>
    <d v="1899-12-30T01:57:00"/>
    <n v="1.3750000000000001E-3"/>
    <n v="1.3750000000000001E-3"/>
    <n v="0"/>
  </r>
  <r>
    <x v="519"/>
    <n v="1.4300600000000001"/>
    <n v="0"/>
    <n v="8"/>
    <n v="0.55000000000000004"/>
    <d v="1899-12-30T00:15:00"/>
    <n v="1.3750000000000001E-3"/>
    <n v="1.3750000000000001E-3"/>
    <n v="0"/>
  </r>
  <r>
    <x v="520"/>
    <n v="1.4298500000000001"/>
    <n v="0"/>
    <n v="8"/>
    <n v="0.55000000000000004"/>
    <d v="1899-12-30T00:15:00"/>
    <n v="1.3750000000000001E-3"/>
    <n v="0"/>
    <n v="1.3750000000000001E-3"/>
  </r>
  <r>
    <x v="521"/>
    <n v="1.4295"/>
    <n v="0"/>
    <n v="8"/>
    <n v="0.56000000000000005"/>
    <d v="1899-12-30T02:14:00"/>
    <n v="1.4000000000000002E-3"/>
    <n v="0"/>
    <n v="1.4000000000000002E-3"/>
  </r>
  <r>
    <x v="522"/>
    <n v="1.4301200000000001"/>
    <n v="32.100000000002183"/>
    <n v="24.399999999999636"/>
    <n v="1.68"/>
    <d v="1899-12-30T04:07:00"/>
    <n v="4.1999999999999997E-3"/>
    <n v="4.1999999999999997E-3"/>
    <n v="0"/>
  </r>
  <r>
    <x v="523"/>
    <n v="1.4250799999999999"/>
    <n v="0"/>
    <n v="8.000000000001819"/>
    <n v="0.55000000000000004"/>
    <d v="1899-12-30T02:07:00"/>
    <n v="1.3750000000000001E-3"/>
    <n v="1.3750000000000001E-3"/>
    <n v="0"/>
  </r>
  <r>
    <x v="524"/>
    <n v="1.42594"/>
    <n v="0"/>
    <n v="7.999999999998181"/>
    <n v="0.46"/>
    <d v="1899-12-30T01:17:00"/>
    <n v="1.15E-3"/>
    <n v="0"/>
    <n v="1.15E-3"/>
  </r>
  <r>
    <x v="525"/>
    <n v="1.4236599999999999"/>
    <n v="15.299999999999272"/>
    <n v="15.69999999999709"/>
    <n v="1.03"/>
    <d v="1899-12-30T07:12:00"/>
    <n v="2.575E-3"/>
    <n v="0"/>
    <n v="2.575E-3"/>
  </r>
  <r>
    <x v="526"/>
    <n v="1.43997"/>
    <n v="0"/>
    <n v="8.000000000001819"/>
    <n v="0.56000000000000005"/>
    <d v="1899-12-30T01:13:00"/>
    <n v="1.4000000000000002E-3"/>
    <n v="1.4000000000000002E-3"/>
    <n v="0"/>
  </r>
  <r>
    <x v="527"/>
    <n v="1.4406699999999999"/>
    <n v="0"/>
    <n v="7.999999999998181"/>
    <n v="0.27"/>
    <d v="1899-12-30T01:39:00"/>
    <n v="6.7500000000000004E-4"/>
    <n v="0"/>
    <n v="6.7500000000000004E-4"/>
  </r>
  <r>
    <x v="528"/>
    <n v="1.4421600000000001"/>
    <n v="30.300000000001091"/>
    <n v="23.199999999998909"/>
    <n v="1.6600000000000001"/>
    <d v="1899-12-30T01:58:00"/>
    <n v="4.15E-3"/>
    <n v="4.15E-3"/>
    <n v="0"/>
  </r>
  <r>
    <x v="529"/>
    <n v="1.43611"/>
    <n v="0"/>
    <n v="8"/>
    <n v="0.55000000000000004"/>
    <d v="1899-12-30T00:04:00"/>
    <n v="1.3750000000000001E-3"/>
    <n v="0"/>
    <n v="1.3750000000000001E-3"/>
  </r>
  <r>
    <x v="530"/>
    <n v="1.43618"/>
    <n v="0"/>
    <n v="7.999999999998181"/>
    <n v="0.55000000000000004"/>
    <d v="1899-12-30T00:10:00"/>
    <n v="1.3750000000000001E-3"/>
    <n v="0"/>
    <n v="1.3750000000000001E-3"/>
  </r>
  <r>
    <x v="531"/>
    <n v="1.43679"/>
    <n v="0"/>
    <n v="7.999999999998181"/>
    <n v="0.55000000000000004"/>
    <d v="1899-12-30T00:04:00"/>
    <n v="1.3750000000000001E-3"/>
    <n v="0"/>
    <n v="1.3750000000000001E-3"/>
  </r>
  <r>
    <x v="532"/>
    <n v="1.4378200000000001"/>
    <n v="0"/>
    <n v="8.000000000001819"/>
    <n v="0.55000000000000004"/>
    <d v="1899-12-30T00:25:00"/>
    <n v="1.3750000000000001E-3"/>
    <n v="0"/>
    <n v="1.3750000000000001E-3"/>
  </r>
  <r>
    <x v="533"/>
    <n v="1.4365699999999999"/>
    <n v="0"/>
    <n v="8.000000000001819"/>
    <n v="0.56000000000000005"/>
    <d v="1899-12-30T00:02:00"/>
    <n v="1.4000000000000002E-3"/>
    <n v="1.4000000000000002E-3"/>
    <n v="0"/>
  </r>
  <r>
    <x v="534"/>
    <n v="1.4351799999999999"/>
    <n v="0"/>
    <n v="8"/>
    <n v="0.55000000000000004"/>
    <d v="1899-12-30T00:02:00"/>
    <n v="1.3750000000000001E-3"/>
    <n v="0"/>
    <n v="1.3750000000000001E-3"/>
  </r>
  <r>
    <x v="535"/>
    <n v="1.4336100000000001"/>
    <n v="15.200000000000728"/>
    <n v="15.600000000000364"/>
    <n v="1.1100000000000001"/>
    <d v="1899-12-30T00:16:00"/>
    <n v="2.7750000000000001E-3"/>
    <n v="0"/>
    <n v="2.7750000000000001E-3"/>
  </r>
  <r>
    <x v="536"/>
    <n v="1.43631"/>
    <n v="15.299999999999272"/>
    <n v="15.599999999998545"/>
    <n v="1.1000000000000001"/>
    <d v="1899-12-30T01:59:00"/>
    <n v="2.7500000000000003E-3"/>
    <n v="2.7500000000000003E-3"/>
    <n v="0"/>
  </r>
  <r>
    <x v="537"/>
    <n v="1.4337899999999999"/>
    <n v="15.100000000000364"/>
    <n v="15.600000000000364"/>
    <n v="1.1000000000000001"/>
    <d v="1899-12-30T01:31:00"/>
    <n v="2.7500000000000003E-3"/>
    <n v="0"/>
    <n v="2.7500000000000003E-3"/>
  </r>
  <r>
    <x v="538"/>
    <n v="1.43299"/>
    <n v="0"/>
    <n v="7.999999999998181"/>
    <n v="0.55000000000000004"/>
    <d v="1899-12-30T00:50:00"/>
    <n v="1.3750000000000001E-3"/>
    <n v="0"/>
    <n v="1.3750000000000001E-3"/>
  </r>
  <r>
    <x v="539"/>
    <n v="1.44126"/>
    <n v="0"/>
    <n v="7.999999999998181"/>
    <n v="0.55000000000000004"/>
    <d v="1899-12-30T00:55:00"/>
    <n v="1.3750000000000001E-3"/>
    <n v="1.3750000000000001E-3"/>
    <n v="0"/>
  </r>
  <r>
    <x v="540"/>
    <n v="1.4412100000000001"/>
    <n v="0"/>
    <n v="8"/>
    <n v="0.55000000000000004"/>
    <d v="1899-12-30T00:08:00"/>
    <n v="1.3750000000000001E-3"/>
    <n v="0"/>
    <n v="1.3750000000000001E-3"/>
  </r>
  <r>
    <x v="541"/>
    <n v="1.4417199999999999"/>
    <n v="0"/>
    <n v="8"/>
    <n v="0.56000000000000005"/>
    <d v="1899-12-30T00:28:00"/>
    <n v="1.4000000000000002E-3"/>
    <n v="0"/>
    <n v="1.4000000000000002E-3"/>
  </r>
  <r>
    <x v="542"/>
    <n v="1.46286"/>
    <n v="0"/>
    <n v="8"/>
    <n v="0.55000000000000004"/>
    <d v="1899-12-30T00:59:00"/>
    <n v="1.3750000000000001E-3"/>
    <n v="1.3750000000000001E-3"/>
    <n v="0"/>
  </r>
  <r>
    <x v="543"/>
    <n v="1.46228"/>
    <n v="0"/>
    <n v="8.000000000001819"/>
    <n v="0.56000000000000005"/>
    <d v="1899-12-30T00:39:00"/>
    <n v="1.4000000000000002E-3"/>
    <n v="0"/>
    <n v="1.4000000000000002E-3"/>
  </r>
  <r>
    <x v="544"/>
    <n v="1.4802500000000001"/>
    <n v="0"/>
    <n v="8"/>
    <n v="0.55000000000000004"/>
    <d v="1899-12-30T00:10:00"/>
    <n v="1.3750000000000001E-3"/>
    <n v="0"/>
    <n v="1.3750000000000001E-3"/>
  </r>
  <r>
    <x v="545"/>
    <n v="1.48031"/>
    <n v="0"/>
    <n v="8"/>
    <n v="0.55000000000000004"/>
    <d v="1899-12-30T00:52:00"/>
    <n v="1.3750000000000001E-3"/>
    <n v="0"/>
    <n v="1.3750000000000001E-3"/>
  </r>
  <r>
    <x v="546"/>
    <n v="1.48343"/>
    <n v="42.600000000000364"/>
    <n v="30.999999999998181"/>
    <n v="1.6600000000000001"/>
    <d v="1899-12-30T03:22:00"/>
    <n v="4.15E-3"/>
    <n v="4.15E-3"/>
    <n v="0"/>
  </r>
  <r>
    <x v="547"/>
    <n v="1.48004"/>
    <n v="0"/>
    <n v="7.999999999998181"/>
    <n v="0.55000000000000004"/>
    <d v="1899-12-30T00:11:00"/>
    <n v="1.3750000000000001E-3"/>
    <n v="0"/>
    <n v="1.3750000000000001E-3"/>
  </r>
  <r>
    <x v="548"/>
    <n v="1.4794799999999999"/>
    <n v="15.200000000000728"/>
    <n v="15.600000000000364"/>
    <n v="1.1100000000000001"/>
    <d v="1899-12-30T01:02:00"/>
    <n v="2.7750000000000001E-3"/>
    <n v="2.7750000000000001E-3"/>
    <n v="0"/>
  </r>
  <r>
    <x v="549"/>
    <n v="1.47888"/>
    <n v="15"/>
    <n v="15.499999999998181"/>
    <n v="1.1000000000000001"/>
    <d v="1899-12-30T02:21:00"/>
    <n v="2.7500000000000003E-3"/>
    <n v="0"/>
    <n v="2.7500000000000003E-3"/>
  </r>
  <r>
    <x v="550"/>
    <n v="1.4914400000000001"/>
    <n v="30.000000000001819"/>
    <n v="23"/>
    <n v="1.6600000000000001"/>
    <d v="1899-12-30T02:08:00"/>
    <n v="4.15E-3"/>
    <n v="4.15E-3"/>
    <n v="0"/>
  </r>
  <r>
    <x v="551"/>
    <n v="1.4909399999999999"/>
    <n v="0"/>
    <n v="8.000000000001819"/>
    <n v="0.55000000000000004"/>
    <d v="1899-12-30T00:09:00"/>
    <n v="1.3750000000000001E-3"/>
    <n v="1.3750000000000001E-3"/>
    <n v="0"/>
  </r>
  <r>
    <x v="552"/>
    <n v="1.4878499999999999"/>
    <n v="0"/>
    <n v="7.999999999998181"/>
    <n v="0.55000000000000004"/>
    <d v="1899-12-30T00:14:00"/>
    <n v="1.3750000000000001E-3"/>
    <n v="0"/>
    <n v="1.3750000000000001E-3"/>
  </r>
  <r>
    <x v="553"/>
    <n v="1.48651"/>
    <n v="30.999999999998181"/>
    <n v="23.299999999999272"/>
    <n v="1.4700000000000002"/>
    <d v="1899-12-30T03:44:00"/>
    <n v="3.6750000000000003E-3"/>
    <n v="0"/>
    <n v="3.6750000000000003E-3"/>
  </r>
  <r>
    <x v="554"/>
    <n v="1.48621"/>
    <n v="30.400000000001455"/>
    <n v="23.100000000000364"/>
    <n v="1.6400000000000001"/>
    <d v="1899-12-30T03:09:00"/>
    <n v="4.1000000000000003E-3"/>
    <n v="4.1000000000000003E-3"/>
    <n v="0"/>
  </r>
  <r>
    <x v="555"/>
    <n v="1.4796100000000001"/>
    <n v="0"/>
    <n v="8"/>
    <n v="0.56000000000000005"/>
    <d v="1899-12-30T05:11:00"/>
    <n v="1.4000000000000002E-3"/>
    <n v="1.4000000000000002E-3"/>
    <n v="0"/>
  </r>
  <r>
    <x v="556"/>
    <n v="1.4813400000000001"/>
    <n v="0"/>
    <n v="8.000000000001819"/>
    <n v="0.55000000000000004"/>
    <d v="1899-12-30T00:08:00"/>
    <n v="1.3750000000000001E-3"/>
    <n v="0"/>
    <n v="1.3750000000000001E-3"/>
  </r>
  <r>
    <x v="557"/>
    <n v="1.4817100000000001"/>
    <n v="15.200000000002547"/>
    <n v="15.600000000000364"/>
    <n v="1.1700000000000002"/>
    <d v="1899-12-30T02:58:00"/>
    <n v="2.9250000000000005E-3"/>
    <n v="2.9250000000000005E-3"/>
    <n v="0"/>
  </r>
  <r>
    <x v="558"/>
    <n v="1.4819800000000001"/>
    <n v="0"/>
    <n v="7.999999999998181"/>
    <n v="0.55000000000000004"/>
    <d v="1899-12-30T00:53:00"/>
    <n v="1.3750000000000001E-3"/>
    <n v="1.3750000000000001E-3"/>
    <n v="0"/>
  </r>
  <r>
    <x v="559"/>
    <n v="1.4695"/>
    <n v="15.799999999999272"/>
    <n v="15.899999999999636"/>
    <n v="1.1200000000000001"/>
    <d v="1899-12-30T03:39:00"/>
    <n v="2.8000000000000004E-3"/>
    <n v="2.8000000000000004E-3"/>
    <n v="0"/>
  </r>
  <r>
    <x v="560"/>
    <n v="1.4503699999999999"/>
    <n v="15.5"/>
    <n v="15.799999999999272"/>
    <n v="1.1100000000000001"/>
    <d v="1899-12-30T00:58:00"/>
    <n v="2.7750000000000001E-3"/>
    <n v="0"/>
    <n v="2.7750000000000001E-3"/>
  </r>
  <r>
    <x v="561"/>
    <n v="1.45166"/>
    <n v="0"/>
    <n v="8"/>
    <n v="0.55000000000000004"/>
    <d v="1899-12-30T00:52:00"/>
    <n v="1.3750000000000001E-3"/>
    <n v="0"/>
    <n v="1.3750000000000001E-3"/>
  </r>
  <r>
    <x v="562"/>
    <n v="1.4540200000000001"/>
    <n v="0"/>
    <n v="8"/>
    <n v="0.55000000000000004"/>
    <d v="1899-12-30T00:38:00"/>
    <n v="1.3750000000000001E-3"/>
    <n v="1.3750000000000001E-3"/>
    <n v="0"/>
  </r>
  <r>
    <x v="563"/>
    <n v="1.45621"/>
    <n v="30.200000000000728"/>
    <n v="23.100000000000364"/>
    <n v="1.6500000000000001"/>
    <d v="1899-12-30T07:01:00"/>
    <n v="4.1250000000000002E-3"/>
    <n v="4.1250000000000002E-3"/>
    <n v="0"/>
  </r>
  <r>
    <x v="564"/>
    <n v="1.45655"/>
    <n v="0"/>
    <n v="8"/>
    <n v="0.56000000000000005"/>
    <d v="1899-12-30T00:02:00"/>
    <n v="1.4000000000000002E-3"/>
    <n v="1.4000000000000002E-3"/>
    <n v="0"/>
  </r>
  <r>
    <x v="565"/>
    <n v="1.45655"/>
    <n v="0"/>
    <n v="7.999999999998181"/>
    <n v="0.47"/>
    <d v="1899-12-30T01:30:00"/>
    <n v="1.1749999999999998E-3"/>
    <n v="0"/>
    <n v="1.1749999999999998E-3"/>
  </r>
  <r>
    <x v="566"/>
    <n v="1.4578599999999999"/>
    <n v="15.299999999999272"/>
    <n v="15.600000000000364"/>
    <n v="1.1000000000000001"/>
    <d v="1899-12-30T03:15:00"/>
    <n v="2.7500000000000003E-3"/>
    <n v="2.7500000000000003E-3"/>
    <n v="0"/>
  </r>
  <r>
    <x v="567"/>
    <n v="1.45079"/>
    <n v="0"/>
    <n v="8"/>
    <n v="0.55000000000000004"/>
    <d v="1899-12-30T00:03:00"/>
    <n v="1.3750000000000001E-3"/>
    <n v="0"/>
    <n v="1.3750000000000001E-3"/>
  </r>
  <r>
    <x v="568"/>
    <n v="1.4524600000000001"/>
    <n v="0"/>
    <n v="8"/>
    <n v="0.55000000000000004"/>
    <d v="1899-12-30T00:42:00"/>
    <n v="1.3750000000000001E-3"/>
    <n v="1.3750000000000001E-3"/>
    <n v="0"/>
  </r>
  <r>
    <x v="569"/>
    <n v="1.4518500000000001"/>
    <n v="0"/>
    <n v="8"/>
    <n v="0.55000000000000004"/>
    <d v="1899-12-30T00:47:00"/>
    <n v="1.3750000000000001E-3"/>
    <n v="1.3750000000000001E-3"/>
    <n v="0"/>
  </r>
  <r>
    <x v="570"/>
    <n v="1.4599800000000001"/>
    <n v="15.200000000000728"/>
    <n v="15.600000000000364"/>
    <n v="1.1000000000000001"/>
    <d v="1899-12-30T00:18:00"/>
    <n v="2.7500000000000003E-3"/>
    <n v="2.7500000000000003E-3"/>
    <n v="0"/>
  </r>
  <r>
    <x v="571"/>
    <n v="1.4602299999999999"/>
    <n v="0"/>
    <n v="8.000000000001819"/>
    <n v="0.56000000000000005"/>
    <d v="1899-12-30T01:24:00"/>
    <n v="1.4000000000000002E-3"/>
    <n v="1.4000000000000002E-3"/>
    <n v="0"/>
  </r>
  <r>
    <x v="572"/>
    <n v="1.4615800000000001"/>
    <n v="0"/>
    <n v="8.000000000001819"/>
    <n v="0.46"/>
    <d v="1899-12-30T02:03:00"/>
    <n v="1.15E-3"/>
    <n v="0"/>
    <n v="1.15E-3"/>
  </r>
  <r>
    <x v="573"/>
    <n v="1.4611499999999999"/>
    <n v="15.099999999998545"/>
    <n v="15.499999999998181"/>
    <n v="1.1000000000000001"/>
    <d v="1899-12-30T01:38:00"/>
    <n v="2.7500000000000003E-3"/>
    <n v="2.7500000000000003E-3"/>
    <n v="0"/>
  </r>
  <r>
    <x v="574"/>
    <n v="1.45072"/>
    <n v="0"/>
    <n v="7.999999999998181"/>
    <n v="0.55000000000000004"/>
    <d v="1899-12-30T00:37:00"/>
    <n v="1.3750000000000001E-3"/>
    <n v="1.3750000000000001E-3"/>
    <n v="0"/>
  </r>
  <r>
    <x v="575"/>
    <n v="1.45042"/>
    <n v="0"/>
    <n v="8.000000000001819"/>
    <n v="0.55000000000000004"/>
    <d v="1899-12-30T00:11:00"/>
    <n v="1.3750000000000001E-3"/>
    <n v="0"/>
    <n v="1.3750000000000001E-3"/>
  </r>
  <r>
    <x v="576"/>
    <n v="1.4511799999999999"/>
    <n v="0"/>
    <n v="8.000000000001819"/>
    <n v="0.55000000000000004"/>
    <d v="1899-12-30T00:51:00"/>
    <n v="1.3750000000000001E-3"/>
    <n v="1.3750000000000001E-3"/>
    <n v="0"/>
  </r>
  <r>
    <x v="577"/>
    <n v="1.4627300000000001"/>
    <n v="0"/>
    <n v="8.000000000001819"/>
    <n v="0.55000000000000004"/>
    <d v="1899-12-30T00:15:00"/>
    <n v="1.3750000000000001E-3"/>
    <n v="0"/>
    <n v="1.3750000000000001E-3"/>
  </r>
  <r>
    <x v="578"/>
    <n v="1.46231"/>
    <n v="0"/>
    <n v="8"/>
    <n v="0.55000000000000004"/>
    <d v="1899-12-30T01:09:00"/>
    <n v="1.3750000000000001E-3"/>
    <n v="0"/>
    <n v="1.3750000000000001E-3"/>
  </r>
  <r>
    <x v="579"/>
    <n v="1.48275"/>
    <n v="85.500000000001819"/>
    <n v="50.100000000000364"/>
    <n v="4.12"/>
    <d v="1899-12-30T09:49:00"/>
    <n v="1.03E-2"/>
    <n v="1.03E-2"/>
    <n v="0"/>
  </r>
  <r>
    <x v="580"/>
    <n v="1.4833099999999999"/>
    <n v="54.400000000001455"/>
    <n v="38.299999999999272"/>
    <n v="2.5099999999999998"/>
    <d v="1899-12-30T01:06:00"/>
    <n v="6.2749999999999993E-3"/>
    <n v="0"/>
    <n v="6.2749999999999993E-3"/>
  </r>
  <r>
    <x v="581"/>
    <n v="1.48614"/>
    <n v="54.399999999999636"/>
    <n v="38"/>
    <n v="2.62"/>
    <d v="1899-12-30T06:12:00"/>
    <n v="6.5500000000000003E-3"/>
    <n v="6.5500000000000003E-3"/>
    <n v="0"/>
  </r>
  <r>
    <x v="582"/>
    <n v="1.4823299999999999"/>
    <n v="32.399999999999636"/>
    <n v="24.200000000000728"/>
    <n v="1.67"/>
    <d v="1899-12-30T01:10:00"/>
    <n v="4.1749999999999999E-3"/>
    <n v="4.1749999999999999E-3"/>
    <n v="0"/>
  </r>
  <r>
    <x v="583"/>
    <n v="1.48271"/>
    <n v="0"/>
    <n v="8"/>
    <n v="0.55000000000000004"/>
    <d v="1899-12-30T01:05:00"/>
    <n v="1.3750000000000001E-3"/>
    <n v="0"/>
    <n v="1.3750000000000001E-3"/>
  </r>
  <r>
    <x v="584"/>
    <n v="1.4810700000000001"/>
    <n v="15.100000000000364"/>
    <n v="15.600000000000364"/>
    <n v="1.1200000000000001"/>
    <d v="1899-12-30T01:25:00"/>
    <n v="2.8000000000000004E-3"/>
    <n v="0"/>
    <n v="2.8000000000000004E-3"/>
  </r>
  <r>
    <x v="585"/>
    <n v="1.4818899999999999"/>
    <n v="0"/>
    <n v="8"/>
    <n v="0.55000000000000004"/>
    <d v="1899-12-30T00:31:00"/>
    <n v="1.3750000000000001E-3"/>
    <n v="0"/>
    <n v="1.3750000000000001E-3"/>
  </r>
  <r>
    <x v="586"/>
    <n v="1.48203"/>
    <n v="0"/>
    <n v="8.000000000001819"/>
    <n v="0.55000000000000004"/>
    <d v="1899-12-30T00:19:00"/>
    <n v="1.3750000000000001E-3"/>
    <n v="1.3750000000000001E-3"/>
    <n v="0"/>
  </r>
  <r>
    <x v="587"/>
    <n v="1.4821299999999999"/>
    <n v="0"/>
    <n v="7.999999999998181"/>
    <n v="0.56000000000000005"/>
    <d v="1899-12-30T00:19:00"/>
    <n v="1.4000000000000002E-3"/>
    <n v="0"/>
    <n v="1.4000000000000002E-3"/>
  </r>
  <r>
    <x v="588"/>
    <n v="1.48119"/>
    <n v="0"/>
    <n v="7.999999999998181"/>
    <n v="0.55000000000000004"/>
    <d v="1899-12-30T00:05:00"/>
    <n v="1.3750000000000001E-3"/>
    <n v="0"/>
    <n v="1.3750000000000001E-3"/>
  </r>
  <r>
    <x v="589"/>
    <n v="1.4817400000000001"/>
    <n v="0"/>
    <n v="8.000000000001819"/>
    <n v="0.55000000000000004"/>
    <d v="1899-12-30T00:58:00"/>
    <n v="1.3750000000000001E-3"/>
    <n v="0"/>
    <n v="1.3750000000000001E-3"/>
  </r>
  <r>
    <x v="590"/>
    <n v="1.49126"/>
    <n v="30.300000000001091"/>
    <n v="23.100000000000364"/>
    <n v="1.6400000000000001"/>
    <d v="1899-12-30T02:19:00"/>
    <n v="4.1000000000000003E-3"/>
    <n v="0"/>
    <n v="4.1000000000000003E-3"/>
  </r>
  <r>
    <x v="591"/>
    <n v="1.4938800000000001"/>
    <n v="84.499999999998181"/>
    <n v="49.899999999997817"/>
    <n v="4.12"/>
    <d v="1899-12-30T02:58:00"/>
    <n v="1.03E-2"/>
    <n v="1.03E-2"/>
    <n v="0"/>
  </r>
  <r>
    <x v="592"/>
    <n v="1.49061"/>
    <n v="15.400000000001455"/>
    <n v="15.700000000000728"/>
    <n v="1.1800000000000002"/>
    <d v="1899-12-30T04:28:00"/>
    <n v="2.9500000000000004E-3"/>
    <n v="2.9500000000000004E-3"/>
    <n v="0"/>
  </r>
  <r>
    <x v="593"/>
    <n v="1.4837"/>
    <n v="0"/>
    <n v="8"/>
    <n v="0.55000000000000004"/>
    <d v="1899-12-30T00:30:00"/>
    <n v="1.3750000000000001E-3"/>
    <n v="1.3750000000000001E-3"/>
    <n v="0"/>
  </r>
  <r>
    <x v="594"/>
    <n v="1.4835400000000001"/>
    <n v="0"/>
    <n v="7.999999999998181"/>
    <n v="0.56000000000000005"/>
    <d v="1899-12-30T02:00:00"/>
    <n v="1.4000000000000002E-3"/>
    <n v="1.4000000000000002E-3"/>
    <n v="0"/>
  </r>
  <r>
    <x v="595"/>
    <n v="1.4792700000000001"/>
    <n v="0"/>
    <n v="8"/>
    <n v="0.55000000000000004"/>
    <d v="1899-12-30T00:13:00"/>
    <n v="1.3750000000000001E-3"/>
    <n v="1.3750000000000001E-3"/>
    <n v="0"/>
  </r>
  <r>
    <x v="596"/>
    <n v="1.46974"/>
    <n v="0"/>
    <n v="8"/>
    <n v="0.56000000000000005"/>
    <d v="1899-12-30T01:25:00"/>
    <n v="1.4000000000000002E-3"/>
    <n v="0"/>
    <n v="1.4000000000000002E-3"/>
  </r>
  <r>
    <x v="597"/>
    <n v="1.46797"/>
    <n v="0"/>
    <n v="8"/>
    <n v="0.55000000000000004"/>
    <d v="1899-12-30T00:14:00"/>
    <n v="1.3750000000000001E-3"/>
    <n v="0"/>
    <n v="1.3750000000000001E-3"/>
  </r>
  <r>
    <x v="598"/>
    <n v="1.4553700000000001"/>
    <n v="0"/>
    <n v="8.000000000001819"/>
    <n v="0.55000000000000004"/>
    <d v="1899-12-30T01:19:00"/>
    <n v="1.3750000000000001E-3"/>
    <n v="0"/>
    <n v="1.3750000000000001E-3"/>
  </r>
  <r>
    <x v="599"/>
    <n v="1.4396800000000001"/>
    <n v="0"/>
    <n v="7.999999999998181"/>
    <n v="0.55000000000000004"/>
    <d v="1899-12-30T00:22:00"/>
    <n v="1.3750000000000001E-3"/>
    <n v="1.3750000000000001E-3"/>
    <n v="0"/>
  </r>
  <r>
    <x v="600"/>
    <n v="1.4395100000000001"/>
    <n v="0"/>
    <n v="8"/>
    <n v="0.59"/>
    <d v="1899-12-30T04:21:00"/>
    <n v="1.475E-3"/>
    <n v="1.475E-3"/>
    <n v="0"/>
  </r>
  <r>
    <x v="601"/>
    <n v="1.4372"/>
    <n v="0"/>
    <n v="8"/>
    <n v="0.55000000000000004"/>
    <d v="1899-12-30T01:11:00"/>
    <n v="1.3750000000000001E-3"/>
    <n v="1.3750000000000001E-3"/>
    <n v="0"/>
  </r>
  <r>
    <x v="602"/>
    <n v="1.4376899999999999"/>
    <n v="0"/>
    <n v="8"/>
    <n v="0.56000000000000005"/>
    <d v="1899-12-30T01:31:00"/>
    <n v="1.4000000000000002E-3"/>
    <n v="0"/>
    <n v="1.4000000000000002E-3"/>
  </r>
  <r>
    <x v="603"/>
    <n v="1.4372799999999999"/>
    <n v="0"/>
    <n v="8.000000000001819"/>
    <n v="0.55000000000000004"/>
    <d v="1899-12-30T00:31:00"/>
    <n v="1.3750000000000001E-3"/>
    <n v="1.3750000000000001E-3"/>
    <n v="0"/>
  </r>
  <r>
    <x v="604"/>
    <n v="1.4330400000000001"/>
    <n v="15.499999999998181"/>
    <n v="15.69999999999709"/>
    <n v="1.1100000000000001"/>
    <d v="1899-12-30T02:25:00"/>
    <n v="2.7750000000000001E-3"/>
    <n v="2.7750000000000001E-3"/>
    <n v="0"/>
  </r>
  <r>
    <x v="605"/>
    <n v="1.4368700000000001"/>
    <n v="0"/>
    <n v="8.000000000001819"/>
    <n v="0.46"/>
    <d v="1899-12-30T04:01:00"/>
    <n v="1.15E-3"/>
    <n v="0"/>
    <n v="1.15E-3"/>
  </r>
  <r>
    <x v="606"/>
    <n v="1.42537"/>
    <n v="15"/>
    <n v="15.499999999998181"/>
    <n v="1.1000000000000001"/>
    <d v="1899-12-30T01:46:00"/>
    <n v="2.7500000000000003E-3"/>
    <n v="2.7500000000000003E-3"/>
    <n v="0"/>
  </r>
  <r>
    <x v="607"/>
    <n v="1.42672"/>
    <n v="0"/>
    <n v="8"/>
    <n v="0.55000000000000004"/>
    <d v="1899-12-30T00:38:00"/>
    <n v="1.3750000000000001E-3"/>
    <n v="0"/>
    <n v="1.3750000000000001E-3"/>
  </r>
  <r>
    <x v="608"/>
    <n v="1.43163"/>
    <n v="0"/>
    <n v="7.999999999998181"/>
    <n v="0.56000000000000005"/>
    <d v="1899-12-30T00:04:00"/>
    <n v="1.4000000000000002E-3"/>
    <n v="0"/>
    <n v="1.4000000000000002E-3"/>
  </r>
  <r>
    <x v="609"/>
    <n v="1.43102"/>
    <n v="15.199999999998909"/>
    <n v="15.600000000000364"/>
    <n v="1.0900000000000001"/>
    <d v="1899-12-30T02:32:00"/>
    <n v="2.725E-3"/>
    <n v="2.725E-3"/>
    <n v="0"/>
  </r>
  <r>
    <x v="610"/>
    <n v="1.4317599999999999"/>
    <n v="0"/>
    <n v="7.999999999998181"/>
    <n v="0.56000000000000005"/>
    <d v="1899-12-30T02:30:00"/>
    <n v="1.4000000000000002E-3"/>
    <n v="0"/>
    <n v="1.4000000000000002E-3"/>
  </r>
  <r>
    <x v="611"/>
    <n v="1.4232100000000001"/>
    <n v="30.599999999998545"/>
    <n v="23.399999999999636"/>
    <n v="1.6700000000000002"/>
    <d v="1899-12-30T00:55:00"/>
    <n v="4.1750000000000008E-3"/>
    <n v="0"/>
    <n v="4.1750000000000008E-3"/>
  </r>
  <r>
    <x v="612"/>
    <n v="1.4214599999999999"/>
    <n v="15.299999999997453"/>
    <n v="15.699999999998909"/>
    <n v="1.1100000000000001"/>
    <d v="1899-12-30T00:29:00"/>
    <n v="2.7750000000000001E-3"/>
    <n v="0"/>
    <n v="2.7750000000000001E-3"/>
  </r>
  <r>
    <x v="613"/>
    <n v="1.4222600000000001"/>
    <n v="15"/>
    <n v="15.5"/>
    <n v="1.1100000000000001"/>
    <d v="1899-12-30T03:32:00"/>
    <n v="2.7750000000000001E-3"/>
    <n v="2.7750000000000001E-3"/>
    <n v="0"/>
  </r>
  <r>
    <x v="614"/>
    <n v="1.4335199999999999"/>
    <n v="0"/>
    <n v="8.000000000001819"/>
    <n v="0.55000000000000004"/>
    <d v="1899-12-30T00:12:00"/>
    <n v="1.3750000000000001E-3"/>
    <n v="1.3750000000000001E-3"/>
    <n v="0"/>
  </r>
  <r>
    <x v="615"/>
    <n v="1.4328399999999999"/>
    <n v="0"/>
    <n v="8"/>
    <n v="0.55000000000000004"/>
    <d v="1899-12-30T00:30:00"/>
    <n v="1.3750000000000001E-3"/>
    <n v="1.3750000000000001E-3"/>
    <n v="0"/>
  </r>
  <r>
    <x v="616"/>
    <n v="1.4331"/>
    <n v="0"/>
    <n v="8"/>
    <n v="0.55000000000000004"/>
    <d v="1899-12-30T00:09:00"/>
    <n v="1.3750000000000001E-3"/>
    <n v="1.3750000000000001E-3"/>
    <n v="0"/>
  </r>
  <r>
    <x v="617"/>
    <n v="1.43814"/>
    <n v="0"/>
    <n v="7.999999999998181"/>
    <n v="0.55000000000000004"/>
    <d v="1899-12-30T00:20:00"/>
    <n v="1.3750000000000001E-3"/>
    <n v="0"/>
    <n v="1.3750000000000001E-3"/>
  </r>
  <r>
    <x v="618"/>
    <n v="1.4413100000000001"/>
    <n v="15.200000000000728"/>
    <n v="15.600000000000364"/>
    <n v="1.1100000000000001"/>
    <d v="1899-12-30T02:03:00"/>
    <n v="2.7750000000000001E-3"/>
    <n v="0"/>
    <n v="2.7750000000000001E-3"/>
  </r>
  <r>
    <x v="619"/>
    <n v="1.42987"/>
    <n v="0"/>
    <n v="7.999999999998181"/>
    <n v="0.55000000000000004"/>
    <d v="1899-12-30T02:29:00"/>
    <n v="1.3750000000000001E-3"/>
    <n v="0"/>
    <n v="1.3750000000000001E-3"/>
  </r>
  <r>
    <x v="620"/>
    <n v="1.4338"/>
    <n v="53.200000000000728"/>
    <n v="37.600000000000364"/>
    <n v="2.48"/>
    <d v="1899-12-30T13:44:00"/>
    <n v="6.1999999999999998E-3"/>
    <n v="6.1999999999999998E-3"/>
    <n v="0"/>
  </r>
  <r>
    <x v="621"/>
    <n v="1.43567"/>
    <n v="15.299999999999272"/>
    <n v="15.599999999998545"/>
    <n v="1.1000000000000001"/>
    <d v="1899-12-30T01:30:00"/>
    <n v="2.7500000000000003E-3"/>
    <n v="2.7500000000000003E-3"/>
    <n v="0"/>
  </r>
  <r>
    <x v="622"/>
    <n v="1.44367"/>
    <n v="0"/>
    <n v="7.999999999998181"/>
    <n v="0.55000000000000004"/>
    <d v="1899-12-30T00:32:00"/>
    <n v="1.3750000000000001E-3"/>
    <n v="1.3750000000000001E-3"/>
    <n v="0"/>
  </r>
  <r>
    <x v="623"/>
    <n v="1.4432"/>
    <n v="0"/>
    <n v="8"/>
    <n v="0.55000000000000004"/>
    <d v="1899-12-30T01:18:00"/>
    <n v="1.3750000000000001E-3"/>
    <n v="1.3750000000000001E-3"/>
    <n v="0"/>
  </r>
  <r>
    <x v="624"/>
    <n v="1.45116"/>
    <n v="0"/>
    <n v="8"/>
    <n v="0.55000000000000004"/>
    <d v="1899-12-30T01:19:00"/>
    <n v="1.3750000000000001E-3"/>
    <n v="0"/>
    <n v="1.3750000000000001E-3"/>
  </r>
  <r>
    <x v="625"/>
    <n v="1.4510099999999999"/>
    <n v="0"/>
    <n v="8.000000000001819"/>
    <n v="0.55000000000000004"/>
    <d v="1899-12-30T00:01:00"/>
    <n v="1.3750000000000001E-3"/>
    <n v="1.3750000000000001E-3"/>
    <n v="0"/>
  </r>
  <r>
    <x v="626"/>
    <n v="1.4510000000000001"/>
    <n v="0"/>
    <n v="8"/>
    <n v="0.55000000000000004"/>
    <d v="1899-12-30T00:22:00"/>
    <n v="1.3750000000000001E-3"/>
    <n v="1.3750000000000001E-3"/>
    <n v="0"/>
  </r>
  <r>
    <x v="627"/>
    <n v="1.4500999999999999"/>
    <n v="0"/>
    <n v="8"/>
    <n v="0.55000000000000004"/>
    <d v="1899-12-30T00:02:00"/>
    <n v="1.3750000000000001E-3"/>
    <n v="0"/>
    <n v="1.3750000000000001E-3"/>
  </r>
  <r>
    <x v="628"/>
    <n v="1.4505699999999999"/>
    <n v="0"/>
    <n v="8.000000000001819"/>
    <n v="0.56000000000000005"/>
    <d v="1899-12-30T00:44:00"/>
    <n v="1.4000000000000002E-3"/>
    <n v="1.4000000000000002E-3"/>
    <n v="0"/>
  </r>
  <r>
    <x v="629"/>
    <n v="1.44065"/>
    <n v="0"/>
    <n v="7.999999999998181"/>
    <n v="0.55000000000000004"/>
    <d v="1899-12-30T00:41:00"/>
    <n v="1.3750000000000001E-3"/>
    <n v="1.3750000000000001E-3"/>
    <n v="0"/>
  </r>
  <r>
    <x v="630"/>
    <n v="1.4403600000000001"/>
    <n v="15.000000000001819"/>
    <n v="15.500000000001819"/>
    <n v="1.02"/>
    <d v="1899-12-30T03:52:00"/>
    <n v="2.5500000000000002E-3"/>
    <n v="0"/>
    <n v="2.5500000000000002E-3"/>
  </r>
  <r>
    <x v="631"/>
    <n v="1.4501299999999999"/>
    <n v="0"/>
    <n v="8"/>
    <n v="0.55000000000000004"/>
    <d v="1899-12-30T00:14:00"/>
    <n v="1.3750000000000001E-3"/>
    <n v="0"/>
    <n v="1.3750000000000001E-3"/>
  </r>
  <r>
    <x v="632"/>
    <n v="1.4481999999999999"/>
    <n v="0"/>
    <n v="8"/>
    <n v="0.55000000000000004"/>
    <d v="1899-12-30T00:23:00"/>
    <n v="1.3750000000000001E-3"/>
    <n v="0"/>
    <n v="1.3750000000000001E-3"/>
  </r>
  <r>
    <x v="633"/>
    <n v="1.4476500000000001"/>
    <n v="15.199999999998909"/>
    <n v="15.600000000000364"/>
    <n v="0.55000000000000004"/>
    <d v="1899-12-30T03:29:00"/>
    <n v="1.3750000000000001E-3"/>
    <n v="0"/>
    <n v="1.3750000000000001E-3"/>
  </r>
  <r>
    <x v="634"/>
    <n v="1.44909"/>
    <n v="0"/>
    <n v="7.999999999998181"/>
    <n v="0.55000000000000004"/>
    <d v="1899-12-30T00:21:00"/>
    <n v="1.3750000000000001E-3"/>
    <n v="0"/>
    <n v="1.3750000000000001E-3"/>
  </r>
  <r>
    <x v="635"/>
    <n v="1.4501900000000001"/>
    <n v="0"/>
    <n v="8.000000000001819"/>
    <n v="0.46"/>
    <d v="1899-12-30T02:39:00"/>
    <n v="1.15E-3"/>
    <n v="0"/>
    <n v="1.15E-3"/>
  </r>
  <r>
    <x v="636"/>
    <n v="1.4491400000000001"/>
    <n v="0"/>
    <n v="7.999999999998181"/>
    <n v="0.56000000000000005"/>
    <d v="1899-12-30T00:15:00"/>
    <n v="1.4000000000000002E-3"/>
    <n v="1.4000000000000002E-3"/>
    <n v="0"/>
  </r>
  <r>
    <x v="637"/>
    <n v="1.4375100000000001"/>
    <n v="0"/>
    <n v="8.000000000001819"/>
    <n v="0.55000000000000004"/>
    <d v="1899-12-30T00:43:00"/>
    <n v="1.3750000000000001E-3"/>
    <n v="0"/>
    <n v="1.3750000000000001E-3"/>
  </r>
  <r>
    <x v="638"/>
    <n v="1.4373199999999999"/>
    <n v="0"/>
    <n v="7.999999999998181"/>
    <n v="0.55000000000000004"/>
    <d v="1899-12-30T00:58:00"/>
    <n v="1.3750000000000001E-3"/>
    <n v="0"/>
    <n v="1.3750000000000001E-3"/>
  </r>
  <r>
    <x v="639"/>
    <n v="1.4375"/>
    <n v="0"/>
    <n v="8"/>
    <n v="0.56000000000000005"/>
    <d v="1899-12-30T02:06:00"/>
    <n v="1.4000000000000002E-3"/>
    <n v="1.4000000000000002E-3"/>
    <n v="0"/>
  </r>
  <r>
    <x v="640"/>
    <n v="1.4389799999999999"/>
    <n v="0"/>
    <n v="8.000000000001819"/>
    <n v="0.56000000000000005"/>
    <d v="1899-12-30T04:25:00"/>
    <n v="1.4000000000000002E-3"/>
    <n v="1.4000000000000002E-3"/>
    <n v="0"/>
  </r>
  <r>
    <x v="641"/>
    <n v="1.43899"/>
    <n v="0"/>
    <n v="8"/>
    <n v="0.56000000000000005"/>
    <d v="1899-12-30T00:13:00"/>
    <n v="1.4000000000000002E-3"/>
    <n v="1.4000000000000002E-3"/>
    <n v="0"/>
  </r>
  <r>
    <x v="642"/>
    <n v="1.4394400000000001"/>
    <n v="0"/>
    <n v="8"/>
    <n v="0.56000000000000005"/>
    <d v="1899-12-30T00:06:00"/>
    <n v="1.4000000000000002E-3"/>
    <n v="1.4000000000000002E-3"/>
    <n v="0"/>
  </r>
  <r>
    <x v="643"/>
    <n v="1.4386699999999999"/>
    <n v="0"/>
    <n v="8"/>
    <n v="0.56000000000000005"/>
    <d v="1899-12-30T00:14:00"/>
    <n v="1.4000000000000002E-3"/>
    <n v="0"/>
    <n v="1.4000000000000002E-3"/>
  </r>
  <r>
    <x v="644"/>
    <n v="1.4391099999999999"/>
    <n v="15"/>
    <n v="15.500000000001819"/>
    <n v="1.1200000000000001"/>
    <d v="1899-12-30T02:06:00"/>
    <n v="2.8000000000000004E-3"/>
    <n v="2.8000000000000004E-3"/>
    <n v="0"/>
  </r>
  <r>
    <x v="645"/>
    <n v="1.4317800000000001"/>
    <n v="0"/>
    <n v="8.000000000001819"/>
    <n v="0.55000000000000004"/>
    <d v="1899-12-30T00:13:00"/>
    <n v="1.3750000000000001E-3"/>
    <n v="0"/>
    <n v="1.3750000000000001E-3"/>
  </r>
  <r>
    <x v="646"/>
    <n v="1.43157"/>
    <n v="0"/>
    <n v="8"/>
    <n v="0.55000000000000004"/>
    <d v="1899-12-30T00:25:00"/>
    <n v="1.3750000000000001E-3"/>
    <n v="0"/>
    <n v="1.3750000000000001E-3"/>
  </r>
  <r>
    <x v="647"/>
    <n v="1.4314899999999999"/>
    <n v="15.899999999999636"/>
    <n v="15.999999999998181"/>
    <n v="1.1200000000000001"/>
    <d v="1899-12-30T01:57:00"/>
    <n v="2.8000000000000004E-3"/>
    <n v="0"/>
    <n v="2.8000000000000004E-3"/>
  </r>
  <r>
    <x v="648"/>
    <n v="1.43008"/>
    <n v="0"/>
    <n v="8"/>
    <n v="0.56000000000000005"/>
    <d v="1899-12-30T00:21:00"/>
    <n v="1.4000000000000002E-3"/>
    <n v="1.4000000000000002E-3"/>
    <n v="0"/>
  </r>
  <r>
    <x v="649"/>
    <n v="1.42981"/>
    <n v="0"/>
    <n v="8.000000000001819"/>
    <n v="0.55000000000000004"/>
    <d v="1899-12-30T00:28:00"/>
    <n v="1.3750000000000001E-3"/>
    <n v="0"/>
    <n v="1.3750000000000001E-3"/>
  </r>
  <r>
    <x v="650"/>
    <n v="1.4300299999999999"/>
    <n v="0"/>
    <n v="8.000000000001819"/>
    <n v="0.55000000000000004"/>
    <d v="1899-12-30T00:09:00"/>
    <n v="1.3750000000000001E-3"/>
    <n v="1.3750000000000001E-3"/>
    <n v="0"/>
  </r>
  <r>
    <x v="651"/>
    <n v="1.43014"/>
    <n v="0"/>
    <n v="8.000000000001819"/>
    <n v="0.55000000000000004"/>
    <d v="1899-12-30T01:55:00"/>
    <n v="1.3750000000000001E-3"/>
    <n v="1.3750000000000001E-3"/>
    <n v="0"/>
  </r>
  <r>
    <x v="652"/>
    <n v="1.43333"/>
    <n v="61.100000000002183"/>
    <n v="37.000000000001819"/>
    <n v="1.8800000000000001"/>
    <d v="1899-12-30T08:46:00"/>
    <n v="4.7000000000000002E-3"/>
    <n v="4.7000000000000002E-3"/>
    <n v="0"/>
  </r>
  <r>
    <x v="652"/>
    <n v="1.4333400000000001"/>
    <n v="0"/>
    <n v="-1.1000000000021828"/>
    <n v="-0.08"/>
    <d v="1899-12-30T00:00:00"/>
    <n v="-2.0000000000000001E-4"/>
    <n v="-2.0000000000000001E-4"/>
    <n v="0"/>
  </r>
  <r>
    <x v="653"/>
    <n v="1.4293"/>
    <n v="15.600000000000364"/>
    <n v="15.799999999999272"/>
    <n v="1.1000000000000001"/>
    <d v="1899-12-30T00:39:00"/>
    <n v="2.7500000000000003E-3"/>
    <n v="0"/>
    <n v="2.7500000000000003E-3"/>
  </r>
  <r>
    <x v="654"/>
    <n v="1.4296"/>
    <n v="15.100000000002183"/>
    <n v="15.600000000000364"/>
    <n v="0.94"/>
    <d v="1899-12-30T03:12:00"/>
    <n v="2.3499999999999997E-3"/>
    <n v="0"/>
    <n v="2.3499999999999997E-3"/>
  </r>
  <r>
    <x v="655"/>
    <n v="1.42171"/>
    <n v="116.5"/>
    <n v="65"/>
    <n v="6.0900000000000007"/>
    <d v="1899-12-30T19:52:00"/>
    <n v="1.5225000000000002E-2"/>
    <n v="0"/>
    <n v="1.5225000000000002E-2"/>
  </r>
  <r>
    <x v="656"/>
    <n v="1.42062"/>
    <n v="31.000000000001819"/>
    <n v="23.5"/>
    <n v="1.68"/>
    <d v="1899-12-30T01:41:00"/>
    <n v="4.1999999999999997E-3"/>
    <n v="4.1999999999999997E-3"/>
    <n v="0"/>
  </r>
  <r>
    <x v="657"/>
    <n v="1.4216200000000001"/>
    <n v="30.200000000000728"/>
    <n v="23.099999999998545"/>
    <n v="1.6600000000000001"/>
    <d v="1899-12-30T00:27:00"/>
    <n v="4.15E-3"/>
    <n v="4.15E-3"/>
    <n v="0"/>
  </r>
  <r>
    <x v="658"/>
    <n v="1.41645"/>
    <n v="15.600000000000364"/>
    <n v="15.799999999999272"/>
    <n v="0.82000000000000006"/>
    <d v="1899-12-30T02:05:00"/>
    <n v="2.0500000000000002E-3"/>
    <n v="0"/>
    <n v="2.0500000000000002E-3"/>
  </r>
  <r>
    <x v="659"/>
    <n v="1.4161300000000001"/>
    <n v="15.299999999999272"/>
    <n v="15.599999999998545"/>
    <n v="1.1000000000000001"/>
    <d v="1899-12-30T03:04:00"/>
    <n v="2.7500000000000003E-3"/>
    <n v="2.7500000000000003E-3"/>
    <n v="0"/>
  </r>
  <r>
    <x v="660"/>
    <n v="1.4190700000000001"/>
    <n v="0"/>
    <n v="7.999999999998181"/>
    <n v="0.56000000000000005"/>
    <d v="1899-12-30T01:42:00"/>
    <n v="1.4000000000000002E-3"/>
    <n v="1.4000000000000002E-3"/>
    <n v="0"/>
  </r>
  <r>
    <x v="661"/>
    <n v="1.41567"/>
    <n v="0"/>
    <n v="8"/>
    <n v="0.46"/>
    <d v="1899-12-30T02:08:00"/>
    <n v="1.15E-3"/>
    <n v="0"/>
    <n v="1.15E-3"/>
  </r>
  <r>
    <x v="662"/>
    <n v="1.4152"/>
    <n v="0"/>
    <n v="8"/>
    <n v="0.55000000000000004"/>
    <d v="1899-12-30T00:08:00"/>
    <n v="1.3750000000000001E-3"/>
    <n v="1.3750000000000001E-3"/>
    <n v="0"/>
  </r>
  <r>
    <x v="663"/>
    <n v="1.4157500000000001"/>
    <n v="0"/>
    <n v="8"/>
    <n v="0.55000000000000004"/>
    <d v="1899-12-30T01:06:00"/>
    <n v="1.3750000000000001E-3"/>
    <n v="0"/>
    <n v="1.3750000000000001E-3"/>
  </r>
  <r>
    <x v="664"/>
    <n v="1.4165099999999999"/>
    <n v="0"/>
    <n v="8.000000000001819"/>
    <n v="0.55000000000000004"/>
    <d v="1899-12-30T00:59:00"/>
    <n v="1.3750000000000001E-3"/>
    <n v="1.3750000000000001E-3"/>
    <n v="0"/>
  </r>
  <r>
    <x v="665"/>
    <n v="1.4158900000000001"/>
    <n v="0"/>
    <n v="7.999999999998181"/>
    <n v="0.56999999999999995"/>
    <d v="1899-12-30T09:29:00"/>
    <n v="1.4249999999999998E-3"/>
    <n v="1.4249999999999998E-3"/>
    <n v="0"/>
  </r>
  <r>
    <x v="666"/>
    <n v="1.42008"/>
    <n v="0"/>
    <n v="8"/>
    <n v="0.55000000000000004"/>
    <d v="1899-12-30T00:28:00"/>
    <n v="1.3750000000000001E-3"/>
    <n v="1.3750000000000001E-3"/>
    <n v="0"/>
  </r>
  <r>
    <x v="667"/>
    <n v="1.4322999999999999"/>
    <n v="0"/>
    <n v="8.000000000001819"/>
    <n v="0.55000000000000004"/>
    <d v="1899-12-30T01:10:00"/>
    <n v="1.3750000000000001E-3"/>
    <n v="1.3750000000000001E-3"/>
    <n v="0"/>
  </r>
  <r>
    <x v="668"/>
    <n v="1.43299"/>
    <n v="0"/>
    <n v="7.999999999998181"/>
    <n v="0.28000000000000003"/>
    <d v="1899-12-30T02:38:00"/>
    <n v="7.000000000000001E-4"/>
    <n v="0"/>
    <n v="7.000000000000001E-4"/>
  </r>
  <r>
    <x v="669"/>
    <n v="1.43574"/>
    <n v="0"/>
    <n v="7.999999999998181"/>
    <n v="0.46"/>
    <d v="1899-12-30T03:40:00"/>
    <n v="1.15E-3"/>
    <n v="0"/>
    <n v="1.15E-3"/>
  </r>
  <r>
    <x v="670"/>
    <n v="1.4399"/>
    <n v="0"/>
    <n v="8.000000000001819"/>
    <n v="0.56000000000000005"/>
    <d v="1899-12-30T02:03:00"/>
    <n v="1.4000000000000002E-3"/>
    <n v="1.4000000000000002E-3"/>
    <n v="0"/>
  </r>
  <r>
    <x v="671"/>
    <n v="1.4387799999999999"/>
    <n v="30.5"/>
    <n v="23.199999999998909"/>
    <n v="1.6500000000000001"/>
    <d v="1899-12-30T13:06:00"/>
    <n v="4.1250000000000002E-3"/>
    <n v="0"/>
    <n v="4.1250000000000002E-3"/>
  </r>
  <r>
    <x v="672"/>
    <n v="1.4409400000000001"/>
    <n v="0"/>
    <n v="8.000000000001819"/>
    <n v="0.46"/>
    <d v="1899-12-30T02:42:00"/>
    <n v="1.15E-3"/>
    <n v="0"/>
    <n v="1.15E-3"/>
  </r>
  <r>
    <x v="673"/>
    <n v="1.44451"/>
    <n v="0"/>
    <n v="8"/>
    <n v="0.56000000000000005"/>
    <d v="1899-12-30T00:08:00"/>
    <n v="1.4000000000000002E-3"/>
    <n v="0"/>
    <n v="1.4000000000000002E-3"/>
  </r>
  <r>
    <x v="674"/>
    <n v="1.4452700000000001"/>
    <n v="0"/>
    <n v="7.999999999998181"/>
    <n v="0.55000000000000004"/>
    <d v="1899-12-30T00:05:00"/>
    <n v="1.3750000000000001E-3"/>
    <n v="1.3750000000000001E-3"/>
    <n v="0"/>
  </r>
  <r>
    <x v="675"/>
    <n v="1.4451799999999999"/>
    <n v="15.600000000000364"/>
    <n v="15.800000000001091"/>
    <n v="1.1000000000000001"/>
    <d v="1899-12-30T01:44:00"/>
    <n v="2.7500000000000003E-3"/>
    <n v="2.7500000000000003E-3"/>
    <n v="0"/>
  </r>
  <r>
    <x v="676"/>
    <n v="1.45034"/>
    <n v="0"/>
    <n v="8"/>
    <n v="0.55000000000000004"/>
    <d v="1899-12-30T00:55:00"/>
    <n v="1.3750000000000001E-3"/>
    <n v="0"/>
    <n v="1.3750000000000001E-3"/>
  </r>
  <r>
    <x v="677"/>
    <n v="1.45001"/>
    <n v="0"/>
    <n v="8"/>
    <n v="0.55000000000000004"/>
    <d v="1899-12-30T00:41:00"/>
    <n v="1.3750000000000001E-3"/>
    <n v="0"/>
    <n v="1.3750000000000001E-3"/>
  </r>
  <r>
    <x v="678"/>
    <n v="1.4496199999999999"/>
    <n v="0"/>
    <n v="8.000000000001819"/>
    <n v="0.55000000000000004"/>
    <d v="1899-12-30T00:10:00"/>
    <n v="1.3750000000000001E-3"/>
    <n v="1.3750000000000001E-3"/>
    <n v="0"/>
  </r>
  <r>
    <x v="679"/>
    <n v="1.4496199999999999"/>
    <n v="0"/>
    <n v="8.000000000001819"/>
    <n v="0.55000000000000004"/>
    <d v="1899-12-30T00:22:00"/>
    <n v="1.3750000000000001E-3"/>
    <n v="1.3750000000000001E-3"/>
    <n v="0"/>
  </r>
  <r>
    <x v="680"/>
    <n v="1.4373400000000001"/>
    <n v="0"/>
    <n v="8.000000000001819"/>
    <n v="0.46"/>
    <d v="1899-12-30T03:21:00"/>
    <n v="1.15E-3"/>
    <n v="0"/>
    <n v="1.15E-3"/>
  </r>
  <r>
    <x v="681"/>
    <n v="1.43598"/>
    <n v="0"/>
    <n v="8.000000000001819"/>
    <n v="0.55000000000000004"/>
    <d v="1899-12-30T00:13:00"/>
    <n v="1.3750000000000001E-3"/>
    <n v="0"/>
    <n v="1.3750000000000001E-3"/>
  </r>
  <r>
    <x v="682"/>
    <n v="1.4295199999999999"/>
    <n v="0"/>
    <n v="7.999999999998181"/>
    <n v="0.55000000000000004"/>
    <d v="1899-12-30T00:09:00"/>
    <n v="1.3750000000000001E-3"/>
    <n v="0"/>
    <n v="1.3750000000000001E-3"/>
  </r>
  <r>
    <x v="683"/>
    <n v="1.42574"/>
    <n v="30.799999999999272"/>
    <n v="23.5"/>
    <n v="1.6400000000000001"/>
    <d v="1899-12-30T00:55:00"/>
    <n v="4.1000000000000003E-3"/>
    <n v="0"/>
    <n v="4.1000000000000003E-3"/>
  </r>
  <r>
    <x v="684"/>
    <n v="1.41957"/>
    <n v="0"/>
    <n v="8"/>
    <n v="0.27"/>
    <d v="1899-12-30T02:41:00"/>
    <n v="6.7500000000000004E-4"/>
    <n v="0"/>
    <n v="6.7500000000000004E-4"/>
  </r>
  <r>
    <x v="685"/>
    <n v="1.42161"/>
    <n v="57.900000000001455"/>
    <n v="36"/>
    <n v="1.87"/>
    <d v="1899-12-30T13:57:00"/>
    <n v="4.6750000000000003E-3"/>
    <n v="4.6750000000000003E-3"/>
    <n v="0"/>
  </r>
  <r>
    <x v="685"/>
    <n v="1.4220699999999999"/>
    <n v="0"/>
    <n v="-6.5999999999985448"/>
    <n v="-0.46"/>
    <d v="1899-12-30T00:00:00"/>
    <n v="-1.15E-3"/>
    <n v="-1.15E-3"/>
    <n v="0"/>
  </r>
  <r>
    <x v="686"/>
    <n v="1.4198299999999999"/>
    <n v="15"/>
    <n v="15.500000000001819"/>
    <n v="1.1000000000000001"/>
    <d v="1899-12-30T00:09:00"/>
    <n v="2.7500000000000003E-3"/>
    <n v="2.7500000000000003E-3"/>
    <n v="0"/>
  </r>
  <r>
    <x v="687"/>
    <n v="1.42049"/>
    <n v="15.099999999998545"/>
    <n v="15.5"/>
    <n v="1.0900000000000001"/>
    <d v="1899-12-30T00:35:00"/>
    <n v="2.725E-3"/>
    <n v="2.725E-3"/>
    <n v="0"/>
  </r>
  <r>
    <x v="688"/>
    <n v="1.41988"/>
    <n v="15.099999999998545"/>
    <n v="15.499999999998181"/>
    <n v="1.1000000000000001"/>
    <d v="1899-12-30T01:08:00"/>
    <n v="2.7500000000000003E-3"/>
    <n v="2.7500000000000003E-3"/>
    <n v="0"/>
  </r>
  <r>
    <x v="689"/>
    <n v="1.4193"/>
    <n v="0"/>
    <n v="7.999999999998181"/>
    <n v="0.55000000000000004"/>
    <d v="1899-12-30T00:27:00"/>
    <n v="1.3750000000000001E-3"/>
    <n v="0"/>
    <n v="1.3750000000000001E-3"/>
  </r>
  <r>
    <x v="690"/>
    <n v="1.42387"/>
    <n v="0"/>
    <n v="8.000000000001819"/>
    <n v="0.56999999999999995"/>
    <d v="1899-12-30T01:56:00"/>
    <n v="1.4249999999999998E-3"/>
    <n v="1.4249999999999998E-3"/>
    <n v="0"/>
  </r>
  <r>
    <x v="691"/>
    <n v="1.42323"/>
    <n v="0"/>
    <n v="8"/>
    <n v="0.55000000000000004"/>
    <d v="1899-12-30T00:52:00"/>
    <n v="1.3750000000000001E-3"/>
    <n v="1.3750000000000001E-3"/>
    <n v="0"/>
  </r>
  <r>
    <x v="692"/>
    <n v="1.43275"/>
    <n v="0"/>
    <n v="8"/>
    <n v="0.55000000000000004"/>
    <d v="1899-12-30T00:44:00"/>
    <n v="1.3750000000000001E-3"/>
    <n v="0"/>
    <n v="1.3750000000000001E-3"/>
  </r>
  <r>
    <x v="693"/>
    <n v="1.44516"/>
    <n v="0"/>
    <n v="8"/>
    <n v="0.56000000000000005"/>
    <d v="1899-12-30T00:15:00"/>
    <n v="1.4000000000000002E-3"/>
    <n v="0"/>
    <n v="1.4000000000000002E-3"/>
  </r>
  <r>
    <x v="694"/>
    <n v="1.44556"/>
    <n v="0"/>
    <n v="8"/>
    <n v="0.46"/>
    <d v="1899-12-30T03:51:00"/>
    <n v="1.15E-3"/>
    <n v="0"/>
    <n v="1.15E-3"/>
  </r>
  <r>
    <x v="695"/>
    <n v="1.44313"/>
    <n v="0"/>
    <n v="7.999999999998181"/>
    <n v="0.55000000000000004"/>
    <d v="1899-12-30T00:25:00"/>
    <n v="1.3750000000000001E-3"/>
    <n v="1.3750000000000001E-3"/>
    <n v="0"/>
  </r>
  <r>
    <x v="696"/>
    <n v="1.44163"/>
    <n v="0"/>
    <n v="7.999999999998181"/>
    <n v="0.55000000000000004"/>
    <d v="1899-12-30T00:01:00"/>
    <n v="1.3750000000000001E-3"/>
    <n v="0"/>
    <n v="1.3750000000000001E-3"/>
  </r>
  <r>
    <x v="697"/>
    <n v="1.4398500000000001"/>
    <n v="30.099999999998545"/>
    <n v="22.999999999998181"/>
    <n v="1.6600000000000001"/>
    <d v="1899-12-30T02:35:00"/>
    <n v="4.15E-3"/>
    <n v="0"/>
    <n v="4.15E-3"/>
  </r>
  <r>
    <x v="698"/>
    <n v="1.4402600000000001"/>
    <n v="0"/>
    <n v="8"/>
    <n v="0.55000000000000004"/>
    <d v="1899-12-30T00:21:00"/>
    <n v="1.3750000000000001E-3"/>
    <n v="0"/>
    <n v="1.3750000000000001E-3"/>
  </r>
  <r>
    <x v="699"/>
    <n v="1.4401299999999999"/>
    <n v="15.000000000001819"/>
    <n v="15.500000000001819"/>
    <n v="1.1100000000000001"/>
    <d v="1899-12-30T01:02:00"/>
    <n v="2.7750000000000001E-3"/>
    <n v="2.7750000000000001E-3"/>
    <n v="0"/>
  </r>
  <r>
    <x v="700"/>
    <n v="1.4408399999999999"/>
    <n v="15.399999999999636"/>
    <n v="15.700000000000728"/>
    <n v="1.1000000000000001"/>
    <d v="1899-12-30T01:34:00"/>
    <n v="2.7500000000000003E-3"/>
    <n v="2.7500000000000003E-3"/>
    <n v="0"/>
  </r>
  <r>
    <x v="701"/>
    <n v="1.43675"/>
    <n v="15.100000000000364"/>
    <n v="15.600000000000364"/>
    <n v="0.94"/>
    <d v="1899-12-30T03:06:00"/>
    <n v="2.3499999999999997E-3"/>
    <n v="0"/>
    <n v="2.3499999999999997E-3"/>
  </r>
  <r>
    <x v="702"/>
    <n v="1.4380599999999999"/>
    <n v="15"/>
    <n v="15.500000000001819"/>
    <n v="1.1100000000000001"/>
    <d v="1899-12-30T01:22:00"/>
    <n v="2.7750000000000001E-3"/>
    <n v="2.7750000000000001E-3"/>
    <n v="0"/>
  </r>
  <r>
    <x v="703"/>
    <n v="1.4594499999999999"/>
    <n v="15"/>
    <n v="15.5"/>
    <n v="1.1300000000000001"/>
    <d v="1899-12-30T03:19:00"/>
    <n v="2.8250000000000003E-3"/>
    <n v="2.8250000000000003E-3"/>
    <n v="0"/>
  </r>
  <r>
    <x v="704"/>
    <n v="1.47862"/>
    <n v="15.099999999998545"/>
    <n v="15.600000000000364"/>
    <n v="1.1100000000000001"/>
    <d v="1899-12-30T02:08:00"/>
    <n v="2.7750000000000001E-3"/>
    <n v="0"/>
    <n v="2.7750000000000001E-3"/>
  </r>
  <r>
    <x v="705"/>
    <n v="1.4740899999999999"/>
    <n v="15.800000000001091"/>
    <n v="15.899999999999636"/>
    <n v="1.0900000000000001"/>
    <d v="1899-12-30T04:03:00"/>
    <n v="2.725E-3"/>
    <n v="0"/>
    <n v="2.725E-3"/>
  </r>
  <r>
    <x v="706"/>
    <n v="1.4870399999999999"/>
    <n v="0"/>
    <n v="8"/>
    <n v="0.55000000000000004"/>
    <d v="1899-12-30T01:06:00"/>
    <n v="1.3750000000000001E-3"/>
    <n v="1.3750000000000001E-3"/>
    <n v="0"/>
  </r>
  <r>
    <x v="707"/>
    <n v="1.49566"/>
    <n v="0"/>
    <n v="8"/>
    <n v="0.55000000000000004"/>
    <d v="1899-12-30T00:46:00"/>
    <n v="1.3750000000000001E-3"/>
    <n v="0"/>
    <n v="1.3750000000000001E-3"/>
  </r>
  <r>
    <x v="708"/>
    <n v="1.4949399999999999"/>
    <n v="0"/>
    <n v="8.000000000001819"/>
    <n v="0.55000000000000004"/>
    <d v="1899-12-30T00:22:00"/>
    <n v="1.3750000000000001E-3"/>
    <n v="1.3750000000000001E-3"/>
    <n v="0"/>
  </r>
  <r>
    <x v="709"/>
    <n v="1.4959800000000001"/>
    <n v="32.000000000001819"/>
    <n v="24.299999999999272"/>
    <n v="1.64"/>
    <d v="1899-12-30T00:53:00"/>
    <n v="4.0999999999999995E-3"/>
    <n v="4.0999999999999995E-3"/>
    <n v="0"/>
  </r>
  <r>
    <x v="710"/>
    <n v="1.49864"/>
    <n v="53.899999999999636"/>
    <n v="37.800000000001091"/>
    <n v="2.4899999999999998"/>
    <d v="1899-12-30T04:47:00"/>
    <n v="6.2249999999999996E-3"/>
    <n v="6.2249999999999996E-3"/>
    <n v="0"/>
  </r>
  <r>
    <x v="711"/>
    <n v="1.4917"/>
    <n v="0"/>
    <n v="8.000000000001819"/>
    <n v="0.55000000000000004"/>
    <d v="1899-12-30T00:18:00"/>
    <n v="1.3750000000000001E-3"/>
    <n v="0"/>
    <n v="1.3750000000000001E-3"/>
  </r>
  <r>
    <x v="712"/>
    <n v="1.49038"/>
    <n v="0"/>
    <n v="7.999999999998181"/>
    <n v="0.55000000000000004"/>
    <d v="1899-12-30T00:25:00"/>
    <n v="1.3750000000000001E-3"/>
    <n v="1.3750000000000001E-3"/>
    <n v="0"/>
  </r>
  <r>
    <x v="713"/>
    <n v="1.49003"/>
    <n v="0"/>
    <n v="7.999999999998181"/>
    <n v="0.55000000000000004"/>
    <d v="1899-12-30T00:11:00"/>
    <n v="1.3750000000000001E-3"/>
    <n v="0"/>
    <n v="1.3750000000000001E-3"/>
  </r>
  <r>
    <x v="714"/>
    <n v="1.4871700000000001"/>
    <n v="31.200000000000728"/>
    <n v="23.700000000002547"/>
    <n v="1.5899999999999999"/>
    <d v="1899-12-30T05:35:00"/>
    <n v="3.9749999999999994E-3"/>
    <n v="0"/>
    <n v="3.9749999999999994E-3"/>
  </r>
  <r>
    <x v="715"/>
    <n v="1.48925"/>
    <n v="30.200000000000728"/>
    <n v="23.100000000000364"/>
    <n v="1.3800000000000001"/>
    <d v="1899-12-30T05:23:00"/>
    <n v="3.4500000000000004E-3"/>
    <n v="0"/>
    <n v="3.4500000000000004E-3"/>
  </r>
  <r>
    <x v="716"/>
    <n v="1.50515"/>
    <n v="0"/>
    <n v="8"/>
    <n v="0.55000000000000004"/>
    <d v="1899-12-30T01:13:00"/>
    <n v="1.3750000000000001E-3"/>
    <n v="0"/>
    <n v="1.3750000000000001E-3"/>
  </r>
  <r>
    <x v="717"/>
    <n v="1.50804"/>
    <n v="0"/>
    <n v="8"/>
    <n v="0.55000000000000004"/>
    <d v="1899-12-30T00:20:00"/>
    <n v="1.3750000000000001E-3"/>
    <n v="0"/>
    <n v="1.3750000000000001E-3"/>
  </r>
  <r>
    <x v="718"/>
    <n v="1.5079400000000001"/>
    <n v="0"/>
    <n v="7.999999999998181"/>
    <n v="0.55000000000000004"/>
    <d v="1899-12-30T00:58:00"/>
    <n v="1.3750000000000001E-3"/>
    <n v="1.3750000000000001E-3"/>
    <n v="0"/>
  </r>
  <r>
    <x v="719"/>
    <n v="1.5061599999999999"/>
    <n v="0"/>
    <n v="7.999999999998181"/>
    <n v="0.56000000000000005"/>
    <d v="1899-12-30T00:58:00"/>
    <n v="1.4000000000000002E-3"/>
    <n v="0"/>
    <n v="1.4000000000000002E-3"/>
  </r>
  <r>
    <x v="720"/>
    <n v="1.50404"/>
    <n v="15.199999999998909"/>
    <n v="15.599999999998545"/>
    <n v="1.0900000000000001"/>
    <d v="1899-12-30T00:54:00"/>
    <n v="2.725E-3"/>
    <n v="0"/>
    <n v="2.725E-3"/>
  </r>
  <r>
    <x v="721"/>
    <n v="1.5115499999999999"/>
    <n v="0"/>
    <n v="8"/>
    <n v="0.55000000000000004"/>
    <d v="1899-12-30T00:07:00"/>
    <n v="1.3750000000000001E-3"/>
    <n v="1.3750000000000001E-3"/>
    <n v="0"/>
  </r>
  <r>
    <x v="722"/>
    <n v="1.50454"/>
    <n v="0"/>
    <n v="8"/>
    <n v="0.56000000000000005"/>
    <d v="1899-12-30T01:33:00"/>
    <n v="1.4000000000000002E-3"/>
    <n v="1.4000000000000002E-3"/>
    <n v="0"/>
  </r>
  <r>
    <x v="723"/>
    <n v="1.5207299999999999"/>
    <n v="15.000000000001819"/>
    <n v="15.5"/>
    <n v="1.1100000000000001"/>
    <d v="1899-12-30T01:10:00"/>
    <n v="2.7750000000000001E-3"/>
    <n v="0"/>
    <n v="2.7750000000000001E-3"/>
  </r>
  <r>
    <x v="724"/>
    <n v="1.5242100000000001"/>
    <n v="0"/>
    <n v="8"/>
    <n v="0.56000000000000005"/>
    <d v="1899-12-30T00:37:00"/>
    <n v="1.4000000000000002E-3"/>
    <n v="1.4000000000000002E-3"/>
    <n v="0"/>
  </r>
  <r>
    <x v="725"/>
    <n v="1.53938"/>
    <n v="17.700000000000728"/>
    <n v="16.800000000001091"/>
    <n v="1.1099999999999999"/>
    <d v="1899-12-30T03:06:00"/>
    <n v="2.7749999999999997E-3"/>
    <n v="2.7749999999999997E-3"/>
    <n v="0"/>
  </r>
  <r>
    <x v="726"/>
    <n v="1.5389699999999999"/>
    <n v="0"/>
    <n v="8.000000000001819"/>
    <n v="0.55000000000000004"/>
    <d v="1899-12-30T01:11:00"/>
    <n v="1.3750000000000001E-3"/>
    <n v="1.3750000000000001E-3"/>
    <n v="0"/>
  </r>
  <r>
    <x v="727"/>
    <n v="1.53305"/>
    <n v="0"/>
    <n v="8"/>
    <n v="0.56000000000000005"/>
    <d v="1899-12-30T00:23:00"/>
    <n v="1.4000000000000002E-3"/>
    <n v="1.4000000000000002E-3"/>
    <n v="0"/>
  </r>
  <r>
    <x v="728"/>
    <n v="1.53294"/>
    <n v="0"/>
    <n v="7.999999999998181"/>
    <n v="0.55000000000000004"/>
    <d v="1899-12-30T00:15:00"/>
    <n v="1.3750000000000001E-3"/>
    <n v="0"/>
    <n v="1.3750000000000001E-3"/>
  </r>
  <r>
    <x v="729"/>
    <n v="1.52633"/>
    <n v="0"/>
    <n v="8.000000000001819"/>
    <n v="0.55000000000000004"/>
    <d v="1899-12-30T00:13:00"/>
    <n v="1.3750000000000001E-3"/>
    <n v="1.3750000000000001E-3"/>
    <n v="0"/>
  </r>
  <r>
    <x v="730"/>
    <n v="1.5263500000000001"/>
    <n v="0"/>
    <n v="7.999999999998181"/>
    <n v="0.55000000000000004"/>
    <d v="1899-12-30T00:14:00"/>
    <n v="1.3750000000000001E-3"/>
    <n v="1.3750000000000001E-3"/>
    <n v="0"/>
  </r>
  <r>
    <x v="731"/>
    <n v="1.54409"/>
    <n v="237.19999999999891"/>
    <n v="66.399999999999636"/>
    <n v="19.339999999999996"/>
    <d v="1899-12-30T18:28:00"/>
    <n v="4.834999999999999E-2"/>
    <n v="4.834999999999999E-2"/>
    <n v="0"/>
  </r>
  <r>
    <x v="732"/>
    <n v="1.5421100000000001"/>
    <n v="0"/>
    <n v="8"/>
    <n v="0.55000000000000004"/>
    <d v="1899-12-30T00:13:00"/>
    <n v="1.3750000000000001E-3"/>
    <n v="1.3750000000000001E-3"/>
    <n v="0"/>
  </r>
  <r>
    <x v="733"/>
    <n v="1.54243"/>
    <n v="0"/>
    <n v="7.999999999998181"/>
    <n v="0.55000000000000004"/>
    <d v="1899-12-30T00:10:00"/>
    <n v="1.3750000000000001E-3"/>
    <n v="0"/>
    <n v="1.3750000000000001E-3"/>
  </r>
  <r>
    <x v="734"/>
    <n v="1.5427"/>
    <n v="0"/>
    <n v="8"/>
    <n v="0.55000000000000004"/>
    <d v="1899-12-30T01:05:00"/>
    <n v="1.3750000000000001E-3"/>
    <n v="0"/>
    <n v="1.3750000000000001E-3"/>
  </r>
  <r>
    <x v="735"/>
    <n v="1.5391600000000001"/>
    <n v="0"/>
    <n v="8"/>
    <n v="0.55000000000000004"/>
    <d v="1899-12-30T00:10:00"/>
    <n v="1.3750000000000001E-3"/>
    <n v="0"/>
    <n v="1.3750000000000001E-3"/>
  </r>
  <r>
    <x v="736"/>
    <n v="1.5393399999999999"/>
    <n v="0"/>
    <n v="8.000000000001819"/>
    <n v="0.55000000000000004"/>
    <d v="1899-12-30T01:00:00"/>
    <n v="1.3750000000000001E-3"/>
    <n v="1.3750000000000001E-3"/>
    <n v="0"/>
  </r>
  <r>
    <x v="737"/>
    <n v="1.5396099999999999"/>
    <n v="15.199999999998909"/>
    <n v="15.600000000000364"/>
    <n v="1.0900000000000001"/>
    <d v="1899-12-30T00:41:00"/>
    <n v="2.725E-3"/>
    <n v="2.725E-3"/>
    <n v="0"/>
  </r>
  <r>
    <x v="738"/>
    <n v="1.5312699999999999"/>
    <n v="0"/>
    <n v="8.000000000001819"/>
    <n v="0.56000000000000005"/>
    <d v="1899-12-30T00:10:00"/>
    <n v="1.4000000000000002E-3"/>
    <n v="1.4000000000000002E-3"/>
    <n v="0"/>
  </r>
  <r>
    <x v="739"/>
    <n v="1.5626"/>
    <n v="0"/>
    <n v="8"/>
    <n v="0.55000000000000004"/>
    <d v="1899-12-30T00:11:00"/>
    <n v="1.3750000000000001E-3"/>
    <n v="0"/>
    <n v="1.3750000000000001E-3"/>
  </r>
  <r>
    <x v="740"/>
    <n v="1.57124"/>
    <n v="0"/>
    <n v="8.000000000001819"/>
    <n v="0.55000000000000004"/>
    <d v="1899-12-30T00:09:00"/>
    <n v="1.3750000000000001E-3"/>
    <n v="1.3750000000000001E-3"/>
    <n v="0"/>
  </r>
  <r>
    <x v="741"/>
    <n v="1.5706"/>
    <n v="0"/>
    <n v="8"/>
    <n v="0.55000000000000004"/>
    <d v="1899-12-30T00:04:00"/>
    <n v="1.3750000000000001E-3"/>
    <n v="0"/>
    <n v="1.3750000000000001E-3"/>
  </r>
  <r>
    <x v="742"/>
    <n v="1.57209"/>
    <n v="0"/>
    <n v="8"/>
    <n v="0.56000000000000005"/>
    <d v="1899-12-30T00:09:00"/>
    <n v="1.4000000000000002E-3"/>
    <n v="1.4000000000000002E-3"/>
    <n v="0"/>
  </r>
  <r>
    <x v="743"/>
    <n v="1.57176"/>
    <n v="0"/>
    <n v="8"/>
    <n v="0.55000000000000004"/>
    <d v="1899-12-30T00:01:00"/>
    <n v="1.3750000000000001E-3"/>
    <n v="1.3750000000000001E-3"/>
    <n v="0"/>
  </r>
  <r>
    <x v="744"/>
    <n v="1.57273"/>
    <n v="15.599999999998545"/>
    <n v="15.800000000001091"/>
    <n v="1.1200000000000001"/>
    <d v="1899-12-30T01:28:00"/>
    <n v="2.8000000000000004E-3"/>
    <n v="2.8000000000000004E-3"/>
    <n v="0"/>
  </r>
  <r>
    <x v="745"/>
    <n v="1.57402"/>
    <n v="0"/>
    <n v="7.999999999998181"/>
    <n v="0.55000000000000004"/>
    <d v="1899-12-30T00:11:00"/>
    <n v="1.3750000000000001E-3"/>
    <n v="0"/>
    <n v="1.3750000000000001E-3"/>
  </r>
  <r>
    <x v="746"/>
    <n v="1.5622"/>
    <n v="15.500000000001819"/>
    <n v="15.800000000001091"/>
    <n v="1.1100000000000001"/>
    <d v="1899-12-30T01:31:00"/>
    <n v="2.7750000000000001E-3"/>
    <n v="0"/>
    <n v="2.7750000000000001E-3"/>
  </r>
  <r>
    <x v="747"/>
    <n v="1.56294"/>
    <n v="0"/>
    <n v="7.999999999998181"/>
    <n v="0.55000000000000004"/>
    <d v="1899-12-30T00:11:00"/>
    <n v="1.3750000000000001E-3"/>
    <n v="0"/>
    <n v="1.3750000000000001E-3"/>
  </r>
  <r>
    <x v="748"/>
    <n v="1.56389"/>
    <n v="31.100000000000364"/>
    <n v="23.700000000000728"/>
    <n v="1.69"/>
    <d v="1899-12-30T03:06:00"/>
    <n v="4.2249999999999996E-3"/>
    <n v="4.2249999999999996E-3"/>
    <n v="0"/>
  </r>
  <r>
    <x v="749"/>
    <n v="1.55186"/>
    <n v="0"/>
    <n v="8"/>
    <n v="0.55000000000000004"/>
    <d v="1899-12-30T00:02:00"/>
    <n v="1.3750000000000001E-3"/>
    <n v="0"/>
    <n v="1.3750000000000001E-3"/>
  </r>
  <r>
    <x v="750"/>
    <n v="1.55372"/>
    <n v="0"/>
    <n v="8"/>
    <n v="0.55000000000000004"/>
    <d v="1899-12-30T00:06:00"/>
    <n v="1.3750000000000001E-3"/>
    <n v="0"/>
    <n v="1.3750000000000001E-3"/>
  </r>
  <r>
    <x v="751"/>
    <n v="1.55277"/>
    <n v="0"/>
    <n v="7.999999999998181"/>
    <n v="0.55000000000000004"/>
    <d v="1899-12-30T00:52:00"/>
    <n v="1.3750000000000001E-3"/>
    <n v="1.3750000000000001E-3"/>
    <n v="0"/>
  </r>
  <r>
    <x v="752"/>
    <n v="1.5597000000000001"/>
    <n v="31.5"/>
    <n v="24.000000000001819"/>
    <n v="1.66"/>
    <d v="1899-12-30T00:28:00"/>
    <n v="4.15E-3"/>
    <n v="0"/>
    <n v="4.15E-3"/>
  </r>
  <r>
    <x v="753"/>
    <n v="1.5641099999999999"/>
    <n v="0"/>
    <n v="8.000000000001819"/>
    <n v="0.56000000000000005"/>
    <d v="1899-12-30T00:09:00"/>
    <n v="1.4000000000000002E-3"/>
    <n v="1.4000000000000002E-3"/>
    <n v="0"/>
  </r>
  <r>
    <x v="754"/>
    <n v="1.5620799999999999"/>
    <n v="0"/>
    <n v="8.000000000001819"/>
    <n v="0.59"/>
    <d v="1899-12-30T02:29:00"/>
    <n v="1.475E-3"/>
    <n v="1.475E-3"/>
    <n v="0"/>
  </r>
  <r>
    <x v="755"/>
    <n v="1.56355"/>
    <n v="0"/>
    <n v="8"/>
    <n v="0.55000000000000004"/>
    <d v="1899-12-30T00:06:00"/>
    <n v="1.3750000000000001E-3"/>
    <n v="0"/>
    <n v="1.3750000000000001E-3"/>
  </r>
  <r>
    <x v="756"/>
    <n v="1.54297"/>
    <n v="15.800000000001091"/>
    <n v="15.899999999999636"/>
    <n v="0.93"/>
    <d v="1899-12-30T03:03:00"/>
    <n v="2.3250000000000002E-3"/>
    <n v="0"/>
    <n v="2.3250000000000002E-3"/>
  </r>
  <r>
    <x v="757"/>
    <n v="1.542"/>
    <n v="0"/>
    <n v="8"/>
    <n v="0.56000000000000005"/>
    <d v="1899-12-30T00:53:00"/>
    <n v="1.4000000000000002E-3"/>
    <n v="1.4000000000000002E-3"/>
    <n v="0"/>
  </r>
  <r>
    <x v="758"/>
    <n v="1.54169"/>
    <n v="48.999999999998181"/>
    <n v="35.099999999998545"/>
    <n v="1.48"/>
    <d v="1899-12-30T07:38:00"/>
    <n v="3.7000000000000002E-3"/>
    <n v="0"/>
    <n v="3.7000000000000002E-3"/>
  </r>
  <r>
    <x v="759"/>
    <n v="1.54023"/>
    <n v="0"/>
    <n v="8"/>
    <n v="0.55000000000000004"/>
    <d v="1899-12-30T00:23:00"/>
    <n v="1.3750000000000001E-3"/>
    <n v="1.3750000000000001E-3"/>
    <n v="0"/>
  </r>
  <r>
    <x v="760"/>
    <n v="1.54413"/>
    <n v="30.5"/>
    <n v="23.300000000001091"/>
    <n v="1.7000000000000002"/>
    <d v="1899-12-30T06:28:00"/>
    <n v="4.2500000000000003E-3"/>
    <n v="4.2500000000000003E-3"/>
    <n v="0"/>
  </r>
  <r>
    <x v="761"/>
    <n v="1.51667"/>
    <n v="85.000000000001819"/>
    <n v="50.000000000001819"/>
    <n v="4.1500000000000004"/>
    <d v="1899-12-30T09:24:00"/>
    <n v="1.0375000000000001E-2"/>
    <n v="1.0375000000000001E-2"/>
    <n v="0"/>
  </r>
  <r>
    <x v="762"/>
    <n v="1.5156700000000001"/>
    <n v="0"/>
    <n v="8.000000000001819"/>
    <n v="0.55000000000000004"/>
    <d v="1899-12-30T00:06:00"/>
    <n v="1.3750000000000001E-3"/>
    <n v="0"/>
    <n v="1.3750000000000001E-3"/>
  </r>
  <r>
    <x v="763"/>
    <n v="1.51851"/>
    <n v="0"/>
    <n v="7.999999999998181"/>
    <n v="0.55000000000000004"/>
    <d v="1899-12-30T00:40:00"/>
    <n v="1.3750000000000001E-3"/>
    <n v="1.3750000000000001E-3"/>
    <n v="0"/>
  </r>
  <r>
    <x v="764"/>
    <n v="1.5113000000000001"/>
    <n v="121.20000000000073"/>
    <n v="61.600000000000364"/>
    <n v="5.3199999999999994"/>
    <d v="1899-12-30T14:46:00"/>
    <n v="1.3299999999999999E-2"/>
    <n v="0"/>
    <n v="1.3299999999999999E-2"/>
  </r>
  <r>
    <x v="765"/>
    <n v="1.5167600000000001"/>
    <n v="15.999999999998181"/>
    <n v="15.999999999998181"/>
    <n v="1.1200000000000001"/>
    <d v="1899-12-30T03:41:00"/>
    <n v="2.8000000000000004E-3"/>
    <n v="2.8000000000000004E-3"/>
    <n v="0"/>
  </r>
  <r>
    <x v="766"/>
    <n v="1.52071"/>
    <n v="0"/>
    <n v="7.999999999998181"/>
    <n v="0.55000000000000004"/>
    <d v="1899-12-30T00:45:00"/>
    <n v="1.3750000000000001E-3"/>
    <n v="1.3750000000000001E-3"/>
    <n v="0"/>
  </r>
  <r>
    <x v="767"/>
    <n v="1.52179"/>
    <n v="30.400000000001455"/>
    <n v="23.200000000000728"/>
    <n v="1.6800000000000002"/>
    <d v="1899-12-30T04:28:00"/>
    <n v="4.2000000000000006E-3"/>
    <n v="4.2000000000000006E-3"/>
    <n v="0"/>
  </r>
  <r>
    <x v="768"/>
    <n v="1.52508"/>
    <n v="0"/>
    <n v="8"/>
    <n v="0.56000000000000005"/>
    <d v="1899-12-30T00:11:00"/>
    <n v="1.4000000000000002E-3"/>
    <n v="1.4000000000000002E-3"/>
    <n v="0"/>
  </r>
  <r>
    <x v="769"/>
    <n v="1.52502"/>
    <n v="0"/>
    <n v="7.999999999998181"/>
    <n v="0.56000000000000005"/>
    <d v="1899-12-30T01:10:00"/>
    <n v="1.4000000000000002E-3"/>
    <n v="1.4000000000000002E-3"/>
    <n v="0"/>
  </r>
  <r>
    <x v="770"/>
    <n v="1.5102199999999999"/>
    <n v="15.100000000002183"/>
    <n v="15.500000000001819"/>
    <n v="1.1000000000000001"/>
    <d v="1899-12-30T01:19:00"/>
    <n v="2.7500000000000003E-3"/>
    <n v="2.7500000000000003E-3"/>
    <n v="0"/>
  </r>
  <r>
    <x v="771"/>
    <n v="1.50569"/>
    <n v="0"/>
    <n v="7.999999999998181"/>
    <n v="0.55000000000000004"/>
    <d v="1899-12-30T00:20:00"/>
    <n v="1.3750000000000001E-3"/>
    <n v="0"/>
    <n v="1.3750000000000001E-3"/>
  </r>
  <r>
    <x v="772"/>
    <n v="1.5071600000000001"/>
    <n v="15.199999999998909"/>
    <n v="15.600000000000364"/>
    <n v="1.0900000000000001"/>
    <d v="1899-12-30T00:42:00"/>
    <n v="2.725E-3"/>
    <n v="2.725E-3"/>
    <n v="0"/>
  </r>
  <r>
    <x v="773"/>
    <n v="1.50691"/>
    <n v="0"/>
    <n v="8"/>
    <n v="0.55000000000000004"/>
    <d v="1899-12-30T00:32:00"/>
    <n v="1.3750000000000001E-3"/>
    <n v="0"/>
    <n v="1.3750000000000001E-3"/>
  </r>
  <r>
    <x v="774"/>
    <n v="1.52159"/>
    <n v="30.100000000000364"/>
    <n v="23"/>
    <n v="1.6400000000000001"/>
    <d v="1899-12-30T00:50:00"/>
    <n v="4.1000000000000003E-3"/>
    <n v="0"/>
    <n v="4.1000000000000003E-3"/>
  </r>
  <r>
    <x v="775"/>
    <n v="1.51658"/>
    <n v="0"/>
    <n v="8.000000000001819"/>
    <n v="0.56000000000000005"/>
    <d v="1899-12-30T00:50:00"/>
    <n v="1.4000000000000002E-3"/>
    <n v="0"/>
    <n v="1.4000000000000002E-3"/>
  </r>
  <r>
    <x v="776"/>
    <n v="1.51505"/>
    <n v="29.099999999998545"/>
    <n v="22.599999999998545"/>
    <n v="1.02"/>
    <d v="1899-12-30T03:09:00"/>
    <n v="2.5500000000000002E-3"/>
    <n v="0"/>
    <n v="2.5500000000000002E-3"/>
  </r>
  <r>
    <x v="777"/>
    <n v="1.51756"/>
    <n v="15.299999999999272"/>
    <n v="15.700000000000728"/>
    <n v="1.03"/>
    <d v="1899-12-30T05:27:00"/>
    <n v="2.575E-3"/>
    <n v="0"/>
    <n v="2.575E-3"/>
  </r>
  <r>
    <x v="778"/>
    <n v="1.5252699999999999"/>
    <n v="53.699999999998909"/>
    <n v="37.700000000000728"/>
    <n v="2.46"/>
    <d v="1899-12-30T08:52:00"/>
    <n v="6.1500000000000001E-3"/>
    <n v="6.1500000000000001E-3"/>
    <n v="0"/>
  </r>
  <r>
    <x v="779"/>
    <n v="1.5234000000000001"/>
    <n v="0"/>
    <n v="8"/>
    <n v="0.55000000000000004"/>
    <d v="1899-12-30T00:00:00"/>
    <n v="1.3750000000000001E-3"/>
    <n v="0"/>
    <n v="1.3750000000000001E-3"/>
  </r>
  <r>
    <x v="780"/>
    <n v="1.52437"/>
    <n v="0"/>
    <n v="8"/>
    <n v="0.55000000000000004"/>
    <d v="1899-12-30T00:01:00"/>
    <n v="1.3750000000000001E-3"/>
    <n v="0"/>
    <n v="1.3750000000000001E-3"/>
  </r>
  <r>
    <x v="781"/>
    <n v="1.52508"/>
    <n v="0"/>
    <n v="8"/>
    <n v="0.56000000000000005"/>
    <d v="1899-12-30T01:45:00"/>
    <n v="1.4000000000000002E-3"/>
    <n v="1.4000000000000002E-3"/>
    <n v="0"/>
  </r>
  <r>
    <x v="782"/>
    <n v="1.5264599999999999"/>
    <n v="0"/>
    <n v="7.999999999998181"/>
    <n v="0.55000000000000004"/>
    <d v="1899-12-30T00:16:00"/>
    <n v="1.3750000000000001E-3"/>
    <n v="0"/>
    <n v="1.3750000000000001E-3"/>
  </r>
  <r>
    <x v="783"/>
    <n v="1.5222599999999999"/>
    <n v="0"/>
    <n v="8"/>
    <n v="0.56000000000000005"/>
    <d v="1899-12-30T00:06:00"/>
    <n v="1.4000000000000002E-3"/>
    <n v="0"/>
    <n v="1.4000000000000002E-3"/>
  </r>
  <r>
    <x v="784"/>
    <n v="1.5309600000000001"/>
    <n v="15.099999999998545"/>
    <n v="15.599999999998545"/>
    <n v="1.1100000000000001"/>
    <d v="1899-12-30T01:14:00"/>
    <n v="2.7750000000000001E-3"/>
    <n v="0"/>
    <n v="2.7750000000000001E-3"/>
  </r>
  <r>
    <x v="785"/>
    <n v="1.5193399999999999"/>
    <n v="0"/>
    <n v="8"/>
    <n v="0.56999999999999995"/>
    <d v="1899-12-30T01:44:00"/>
    <n v="1.4249999999999998E-3"/>
    <n v="1.4249999999999998E-3"/>
    <n v="0"/>
  </r>
  <r>
    <x v="786"/>
    <n v="1.51997"/>
    <n v="0"/>
    <n v="7.999999999998181"/>
    <n v="0.55000000000000004"/>
    <d v="1899-12-30T00:04:00"/>
    <n v="1.3750000000000001E-3"/>
    <n v="1.3750000000000001E-3"/>
    <n v="0"/>
  </r>
  <r>
    <x v="787"/>
    <n v="1.5253399999999999"/>
    <n v="54.400000000001455"/>
    <n v="38.200000000000728"/>
    <n v="2.52"/>
    <d v="1899-12-30T09:48:00"/>
    <n v="6.3E-3"/>
    <n v="6.3E-3"/>
    <n v="0"/>
  </r>
  <r>
    <x v="788"/>
    <n v="1.52701"/>
    <n v="0"/>
    <n v="7.999999999998181"/>
    <n v="0.55000000000000004"/>
    <d v="1899-12-30T00:26:00"/>
    <n v="1.3750000000000001E-3"/>
    <n v="1.3750000000000001E-3"/>
    <n v="0"/>
  </r>
  <r>
    <x v="789"/>
    <n v="1.52725"/>
    <n v="0"/>
    <n v="8"/>
    <n v="0.28000000000000003"/>
    <d v="1899-12-30T01:31:00"/>
    <n v="7.000000000000001E-4"/>
    <n v="0"/>
    <n v="7.000000000000001E-4"/>
  </r>
  <r>
    <x v="790"/>
    <n v="1.5263"/>
    <n v="0"/>
    <n v="7.999999999998181"/>
    <n v="0.55000000000000004"/>
    <d v="1899-12-30T00:18:00"/>
    <n v="1.3750000000000001E-3"/>
    <n v="1.3750000000000001E-3"/>
    <n v="0"/>
  </r>
  <r>
    <x v="791"/>
    <n v="1.5293000000000001"/>
    <n v="0"/>
    <n v="7.999999999998181"/>
    <n v="0.55000000000000004"/>
    <d v="1899-12-30T01:03:00"/>
    <n v="1.3750000000000001E-3"/>
    <n v="1.3750000000000001E-3"/>
    <n v="0"/>
  </r>
  <r>
    <x v="792"/>
    <n v="1.5302899999999999"/>
    <n v="0"/>
    <n v="8"/>
    <n v="0.55000000000000004"/>
    <d v="1899-12-30T00:44:00"/>
    <n v="1.3750000000000001E-3"/>
    <n v="0"/>
    <n v="1.3750000000000001E-3"/>
  </r>
  <r>
    <x v="793"/>
    <n v="1.52932"/>
    <n v="0"/>
    <n v="7.999999999998181"/>
    <n v="0.55000000000000004"/>
    <d v="1899-12-30T00:25:00"/>
    <n v="1.3750000000000001E-3"/>
    <n v="1.3750000000000001E-3"/>
    <n v="0"/>
  </r>
  <r>
    <x v="794"/>
    <n v="1.5470900000000001"/>
    <n v="15.100000000000364"/>
    <n v="15.499999999998181"/>
    <n v="1.1000000000000001"/>
    <d v="1899-12-30T00:46:00"/>
    <n v="2.7500000000000003E-3"/>
    <n v="2.7500000000000003E-3"/>
    <n v="0"/>
  </r>
  <r>
    <x v="795"/>
    <n v="1.5467"/>
    <n v="0"/>
    <n v="8.000000000001819"/>
    <n v="0.55000000000000004"/>
    <d v="1899-12-30T00:14:00"/>
    <n v="1.3750000000000001E-3"/>
    <n v="1.3750000000000001E-3"/>
    <n v="0"/>
  </r>
  <r>
    <x v="796"/>
    <n v="1.5381400000000001"/>
    <n v="15.099999999998545"/>
    <n v="15.600000000000364"/>
    <n v="0.92999999999999994"/>
    <d v="1899-12-30T03:37:00"/>
    <n v="2.3249999999999998E-3"/>
    <n v="0"/>
    <n v="2.3249999999999998E-3"/>
  </r>
  <r>
    <x v="797"/>
    <n v="1.53816"/>
    <n v="0"/>
    <n v="8"/>
    <n v="0.55000000000000004"/>
    <d v="1899-12-30T00:34:00"/>
    <n v="1.3750000000000001E-3"/>
    <n v="1.3750000000000001E-3"/>
    <n v="0"/>
  </r>
  <r>
    <x v="798"/>
    <n v="1.5329900000000001"/>
    <n v="57.399999999999636"/>
    <n v="39.600000000002183"/>
    <n v="2.5"/>
    <d v="1899-12-30T02:45:00"/>
    <n v="6.2500000000000003E-3"/>
    <n v="0"/>
    <n v="6.2500000000000003E-3"/>
  </r>
  <r>
    <x v="799"/>
    <n v="1.5275799999999999"/>
    <n v="0"/>
    <n v="8.000000000001819"/>
    <n v="0.59"/>
    <d v="1899-12-30T05:01:00"/>
    <n v="1.475E-3"/>
    <n v="1.475E-3"/>
    <n v="0"/>
  </r>
  <r>
    <x v="800"/>
    <n v="1.5254099999999999"/>
    <n v="0"/>
    <n v="8.000000000001819"/>
    <n v="0.55000000000000004"/>
    <d v="1899-12-30T00:11:00"/>
    <n v="1.3750000000000001E-3"/>
    <n v="1.3750000000000001E-3"/>
    <n v="0"/>
  </r>
  <r>
    <x v="801"/>
    <n v="1.52488"/>
    <n v="0"/>
    <n v="8"/>
    <n v="0.55000000000000004"/>
    <d v="1899-12-30T00:02:00"/>
    <n v="1.3750000000000001E-3"/>
    <n v="1.3750000000000001E-3"/>
    <n v="0"/>
  </r>
  <r>
    <x v="802"/>
    <n v="1.5239199999999999"/>
    <n v="0"/>
    <n v="8.000000000001819"/>
    <n v="0.56000000000000005"/>
    <d v="1899-12-30T00:19:00"/>
    <n v="1.4000000000000002E-3"/>
    <n v="1.4000000000000002E-3"/>
    <n v="0"/>
  </r>
  <r>
    <x v="803"/>
    <n v="1.53057"/>
    <n v="0"/>
    <n v="8"/>
    <n v="0.55000000000000004"/>
    <d v="1899-12-30T00:48:00"/>
    <n v="1.3750000000000001E-3"/>
    <n v="0"/>
    <n v="1.3750000000000001E-3"/>
  </r>
  <r>
    <x v="804"/>
    <n v="1.5346900000000001"/>
    <n v="31.100000000000364"/>
    <n v="23.600000000002183"/>
    <n v="1.36"/>
    <n v="-0.82916666667006211"/>
    <n v="3.4000000000000002E-3"/>
    <n v="0"/>
    <n v="3.4000000000000002E-3"/>
  </r>
  <r>
    <x v="805"/>
    <n v="1.53772"/>
    <n v="15.100000000000364"/>
    <n v="15.599999999998545"/>
    <n v="1.1100000000000001"/>
    <d v="1899-12-30T01:56:00"/>
    <n v="2.7750000000000001E-3"/>
    <n v="0"/>
    <n v="2.7750000000000001E-3"/>
  </r>
  <r>
    <x v="806"/>
    <n v="1.5457799999999999"/>
    <n v="0"/>
    <n v="8.000000000001819"/>
    <n v="0.55000000000000004"/>
    <d v="1899-12-30T00:18:00"/>
    <n v="1.3750000000000001E-3"/>
    <n v="1.3750000000000001E-3"/>
    <n v="0"/>
  </r>
  <r>
    <x v="807"/>
    <n v="1.54535"/>
    <n v="0"/>
    <n v="8"/>
    <n v="0.56000000000000005"/>
    <d v="1899-12-30T00:20:00"/>
    <n v="1.4000000000000002E-3"/>
    <n v="1.4000000000000002E-3"/>
    <n v="0"/>
  </r>
  <r>
    <x v="808"/>
    <n v="1.5443100000000001"/>
    <n v="0"/>
    <n v="8"/>
    <n v="0.55000000000000004"/>
    <d v="1899-12-30T00:15:00"/>
    <n v="1.3750000000000001E-3"/>
    <n v="1.3750000000000001E-3"/>
    <n v="0"/>
  </r>
  <r>
    <x v="809"/>
    <n v="1.5448599999999999"/>
    <n v="0"/>
    <n v="7.999999999998181"/>
    <n v="0.47"/>
    <d v="1899-12-30T01:37:00"/>
    <n v="1.1749999999999998E-3"/>
    <n v="0"/>
    <n v="1.1749999999999998E-3"/>
  </r>
  <r>
    <x v="810"/>
    <n v="1.5446"/>
    <n v="0"/>
    <n v="8.000000000001819"/>
    <n v="0.55000000000000004"/>
    <d v="1899-12-30T00:06:00"/>
    <n v="1.3750000000000001E-3"/>
    <n v="1.3750000000000001E-3"/>
    <n v="0"/>
  </r>
  <r>
    <x v="811"/>
    <n v="1.5401800000000001"/>
    <n v="117"/>
    <n v="65.900000000001455"/>
    <n v="4.1499999999999995"/>
    <d v="1899-12-30T06:19:00"/>
    <n v="1.0374999999999999E-2"/>
    <n v="0"/>
    <n v="1.0374999999999999E-2"/>
  </r>
  <r>
    <x v="812"/>
    <n v="1.5358400000000001"/>
    <n v="15.900000000001455"/>
    <n v="16.000000000001819"/>
    <n v="1.03"/>
    <d v="1899-12-30T02:21:00"/>
    <n v="2.575E-3"/>
    <n v="0"/>
    <n v="2.575E-3"/>
  </r>
  <r>
    <x v="813"/>
    <n v="1.5365"/>
    <n v="0"/>
    <n v="8"/>
    <n v="0.55000000000000004"/>
    <d v="1899-12-30T00:07:00"/>
    <n v="1.3750000000000001E-3"/>
    <n v="0"/>
    <n v="1.3750000000000001E-3"/>
  </r>
  <r>
    <x v="814"/>
    <n v="1.54203"/>
    <n v="0"/>
    <n v="7.999999999998181"/>
    <n v="0.55000000000000004"/>
    <d v="1899-12-30T00:42:00"/>
    <n v="1.3750000000000001E-3"/>
    <n v="0"/>
    <n v="1.3750000000000001E-3"/>
  </r>
  <r>
    <x v="815"/>
    <n v="1.53163"/>
    <n v="0"/>
    <n v="7.999999999998181"/>
    <n v="0.56000000000000005"/>
    <d v="1899-12-30T05:00:00"/>
    <n v="1.4000000000000002E-3"/>
    <n v="1.4000000000000002E-3"/>
    <n v="0"/>
  </r>
  <r>
    <x v="816"/>
    <n v="1.52532"/>
    <n v="0"/>
    <n v="7.999999999998181"/>
    <n v="0.56999999999999995"/>
    <d v="1899-12-30T02:39:00"/>
    <n v="1.4249999999999998E-3"/>
    <n v="1.4249999999999998E-3"/>
    <n v="0"/>
  </r>
  <r>
    <x v="817"/>
    <n v="1.52657"/>
    <n v="0"/>
    <n v="8"/>
    <n v="0.55000000000000004"/>
    <d v="1899-12-30T01:53:00"/>
    <n v="1.3750000000000001E-3"/>
    <n v="0"/>
    <n v="1.3750000000000001E-3"/>
  </r>
  <r>
    <x v="818"/>
    <n v="1.53034"/>
    <n v="0"/>
    <n v="8"/>
    <n v="0.55000000000000004"/>
    <d v="1899-12-30T00:18:00"/>
    <n v="1.3750000000000001E-3"/>
    <n v="1.3750000000000001E-3"/>
    <n v="0"/>
  </r>
  <r>
    <x v="819"/>
    <n v="1.53074"/>
    <n v="0"/>
    <n v="7.999999999998181"/>
    <n v="0.55000000000000004"/>
    <d v="1899-12-30T00:26:00"/>
    <n v="1.3750000000000001E-3"/>
    <n v="0"/>
    <n v="1.3750000000000001E-3"/>
  </r>
  <r>
    <x v="820"/>
    <n v="1.5318799999999999"/>
    <n v="31.399999999997817"/>
    <n v="23.5"/>
    <n v="1.6600000000000001"/>
    <d v="1899-12-30T08:50:00"/>
    <n v="4.15E-3"/>
    <n v="4.15E-3"/>
    <n v="0"/>
  </r>
  <r>
    <x v="821"/>
    <n v="1.5238"/>
    <n v="0"/>
    <n v="8"/>
    <n v="0.55000000000000004"/>
    <d v="1899-12-30T01:31:00"/>
    <n v="1.3750000000000001E-3"/>
    <n v="1.3750000000000001E-3"/>
    <n v="0"/>
  </r>
  <r>
    <x v="822"/>
    <n v="1.52528"/>
    <n v="0"/>
    <n v="7.999999999998181"/>
    <n v="0.46"/>
    <d v="1899-12-30T02:17:00"/>
    <n v="1.15E-3"/>
    <n v="0"/>
    <n v="1.15E-3"/>
  </r>
  <r>
    <x v="823"/>
    <n v="1.51658"/>
    <n v="0"/>
    <n v="7.999999999998181"/>
    <n v="0.55000000000000004"/>
    <d v="1899-12-30T00:05:00"/>
    <n v="1.3750000000000001E-3"/>
    <n v="1.3750000000000001E-3"/>
    <n v="0"/>
  </r>
  <r>
    <x v="824"/>
    <n v="1.5156799999999999"/>
    <n v="0"/>
    <n v="8.000000000001819"/>
    <n v="0.55000000000000004"/>
    <d v="1899-12-30T00:27:00"/>
    <n v="1.3750000000000001E-3"/>
    <n v="1.3750000000000001E-3"/>
    <n v="0"/>
  </r>
  <r>
    <x v="825"/>
    <n v="1.516"/>
    <n v="0"/>
    <n v="7.999999999998181"/>
    <n v="0.56000000000000005"/>
    <d v="1899-12-30T00:57:00"/>
    <n v="1.4000000000000002E-3"/>
    <n v="0"/>
    <n v="1.4000000000000002E-3"/>
  </r>
  <r>
    <x v="826"/>
    <n v="1.51586"/>
    <n v="0"/>
    <n v="8"/>
    <n v="0.55000000000000004"/>
    <d v="1899-12-30T01:25:00"/>
    <n v="1.3750000000000001E-3"/>
    <n v="0"/>
    <n v="1.3750000000000001E-3"/>
  </r>
  <r>
    <x v="827"/>
    <n v="1.49485"/>
    <n v="0"/>
    <n v="7.999999999998181"/>
    <n v="0.56000000000000005"/>
    <d v="1899-12-30T00:13:00"/>
    <n v="1.4000000000000002E-3"/>
    <n v="0"/>
    <n v="1.4000000000000002E-3"/>
  </r>
  <r>
    <x v="828"/>
    <n v="1.4945299999999999"/>
    <n v="0"/>
    <n v="8.000000000001819"/>
    <n v="0.55000000000000004"/>
    <d v="1899-12-30T01:41:00"/>
    <n v="1.3750000000000001E-3"/>
    <n v="1.3750000000000001E-3"/>
    <n v="0"/>
  </r>
  <r>
    <x v="829"/>
    <n v="1.48248"/>
    <n v="53.400000000001455"/>
    <n v="37.700000000000728"/>
    <n v="2.39"/>
    <d v="1899-12-30T08:39:00"/>
    <n v="5.9750000000000003E-3"/>
    <n v="0"/>
    <n v="5.9750000000000003E-3"/>
  </r>
  <r>
    <x v="830"/>
    <n v="1.4857800000000001"/>
    <n v="0"/>
    <n v="7.999999999998181"/>
    <n v="0.55000000000000004"/>
    <d v="1899-12-30T00:17:00"/>
    <n v="1.3750000000000001E-3"/>
    <n v="1.3750000000000001E-3"/>
    <n v="0"/>
  </r>
  <r>
    <x v="831"/>
    <n v="1.4922800000000001"/>
    <n v="0"/>
    <n v="7.999999999998181"/>
    <n v="0.55000000000000004"/>
    <d v="1899-12-30T00:26:00"/>
    <n v="1.3750000000000001E-3"/>
    <n v="1.3750000000000001E-3"/>
    <n v="0"/>
  </r>
  <r>
    <x v="832"/>
    <n v="1.4895499999999999"/>
    <n v="0"/>
    <n v="8"/>
    <n v="0.27"/>
    <d v="1899-12-30T05:08:00"/>
    <n v="6.7500000000000004E-4"/>
    <n v="0"/>
    <n v="6.7500000000000004E-4"/>
  </r>
  <r>
    <x v="833"/>
    <n v="1.48681"/>
    <n v="0"/>
    <n v="8"/>
    <n v="0.46"/>
    <d v="1899-12-30T01:50:00"/>
    <n v="1.15E-3"/>
    <n v="0"/>
    <n v="1.15E-3"/>
  </r>
  <r>
    <x v="834"/>
    <n v="1.4754400000000001"/>
    <n v="0"/>
    <n v="8.000000000001819"/>
    <n v="0.46"/>
    <d v="1899-12-30T00:48:00"/>
    <n v="1.15E-3"/>
    <n v="0"/>
    <n v="1.15E-3"/>
  </r>
  <r>
    <x v="835"/>
    <n v="1.4751399999999999"/>
    <n v="0"/>
    <n v="8"/>
    <n v="0.56000000000000005"/>
    <d v="1899-12-30T00:39:00"/>
    <n v="1.4000000000000002E-3"/>
    <n v="1.4000000000000002E-3"/>
    <n v="0"/>
  </r>
  <r>
    <x v="836"/>
    <n v="1.4757800000000001"/>
    <n v="0"/>
    <n v="8.000000000001819"/>
    <n v="0.56000000000000005"/>
    <d v="1899-12-30T00:45:00"/>
    <n v="1.4000000000000002E-3"/>
    <n v="0"/>
    <n v="1.4000000000000002E-3"/>
  </r>
  <r>
    <x v="837"/>
    <n v="1.4827600000000001"/>
    <n v="0"/>
    <n v="8"/>
    <n v="0.55000000000000004"/>
    <d v="1899-12-30T01:33:00"/>
    <n v="1.3750000000000001E-3"/>
    <n v="1.3750000000000001E-3"/>
    <n v="0"/>
  </r>
  <r>
    <x v="838"/>
    <n v="1.4751300000000001"/>
    <n v="0"/>
    <n v="8.000000000001819"/>
    <n v="0.55000000000000004"/>
    <d v="1899-12-30T00:33:00"/>
    <n v="1.3750000000000001E-3"/>
    <n v="0"/>
    <n v="1.3750000000000001E-3"/>
  </r>
  <r>
    <x v="839"/>
    <n v="1.4748600000000001"/>
    <n v="0"/>
    <n v="8.000000000001819"/>
    <n v="0.47"/>
    <d v="1899-12-30T02:03:00"/>
    <n v="1.1749999999999998E-3"/>
    <n v="0"/>
    <n v="1.1749999999999998E-3"/>
  </r>
  <r>
    <x v="840"/>
    <n v="1.47475"/>
    <n v="0"/>
    <n v="8"/>
    <n v="0.56000000000000005"/>
    <d v="1899-12-30T01:00:00"/>
    <n v="1.4000000000000002E-3"/>
    <n v="1.4000000000000002E-3"/>
    <n v="0"/>
  </r>
  <r>
    <x v="841"/>
    <n v="1.47526"/>
    <n v="15.400000000001455"/>
    <n v="15.700000000000728"/>
    <n v="1.1400000000000001"/>
    <d v="1899-12-30T06:12:00"/>
    <n v="2.8500000000000001E-3"/>
    <n v="2.8500000000000001E-3"/>
    <n v="0"/>
  </r>
  <r>
    <x v="842"/>
    <n v="1.47526"/>
    <n v="0"/>
    <n v="7.999999999998181"/>
    <n v="0.55000000000000004"/>
    <d v="1899-12-30T01:11:00"/>
    <n v="1.3750000000000001E-3"/>
    <n v="1.3750000000000001E-3"/>
    <n v="0"/>
  </r>
  <r>
    <x v="843"/>
    <n v="1.47377"/>
    <n v="89.200000000000728"/>
    <n v="50.700000000002547"/>
    <n v="3.54"/>
    <d v="1899-12-31T17:40:00"/>
    <n v="8.8500000000000002E-3"/>
    <n v="0"/>
    <n v="8.8500000000000002E-3"/>
  </r>
  <r>
    <x v="844"/>
    <n v="1.4768300000000001"/>
    <n v="0"/>
    <n v="8.000000000001819"/>
    <n v="0.55000000000000004"/>
    <d v="1899-12-30T00:21:00"/>
    <n v="1.3750000000000001E-3"/>
    <n v="0"/>
    <n v="1.3750000000000001E-3"/>
  </r>
  <r>
    <x v="845"/>
    <n v="1.47746"/>
    <n v="0"/>
    <n v="8"/>
    <n v="0.47"/>
    <d v="1899-12-30T03:02:00"/>
    <n v="1.1749999999999998E-3"/>
    <n v="0"/>
    <n v="1.1749999999999998E-3"/>
  </r>
  <r>
    <x v="846"/>
    <n v="1.47634"/>
    <n v="15.400000000001455"/>
    <n v="15.700000000000728"/>
    <n v="1.1000000000000001"/>
    <d v="1899-12-30T00:24:00"/>
    <n v="2.7500000000000003E-3"/>
    <n v="2.7500000000000003E-3"/>
    <n v="0"/>
  </r>
  <r>
    <x v="847"/>
    <n v="1.4809399999999999"/>
    <n v="15.300000000001091"/>
    <n v="15.699999999998909"/>
    <n v="1.03"/>
    <d v="1899-12-30T10:51:00"/>
    <n v="2.575E-3"/>
    <n v="0"/>
    <n v="2.575E-3"/>
  </r>
  <r>
    <x v="848"/>
    <n v="1.4799"/>
    <n v="0"/>
    <n v="8"/>
    <n v="0.55000000000000004"/>
    <d v="1899-12-30T01:04:00"/>
    <n v="1.3750000000000001E-3"/>
    <n v="0"/>
    <n v="1.3750000000000001E-3"/>
  </r>
  <r>
    <x v="849"/>
    <n v="1.47749"/>
    <n v="15.100000000000364"/>
    <n v="15.5"/>
    <n v="1.1200000000000001"/>
    <d v="1899-12-30T04:17:00"/>
    <n v="2.8000000000000004E-3"/>
    <n v="2.8000000000000004E-3"/>
    <n v="0"/>
  </r>
  <r>
    <x v="850"/>
    <n v="1.4737"/>
    <n v="0"/>
    <n v="8"/>
    <n v="0.55000000000000004"/>
    <d v="1899-12-30T01:55:00"/>
    <n v="1.3750000000000001E-3"/>
    <n v="1.3750000000000001E-3"/>
    <n v="0"/>
  </r>
  <r>
    <x v="851"/>
    <n v="1.48794"/>
    <n v="15.500000000001819"/>
    <n v="15.800000000001091"/>
    <n v="1.1100000000000001"/>
    <d v="1899-12-30T04:50:00"/>
    <n v="2.7750000000000001E-3"/>
    <n v="0"/>
    <n v="2.7750000000000001E-3"/>
  </r>
  <r>
    <x v="852"/>
    <n v="1.4934099999999999"/>
    <n v="15.299999999999272"/>
    <n v="15.69999999999709"/>
    <n v="1.03"/>
    <d v="1899-12-30T06:18:00"/>
    <n v="2.575E-3"/>
    <n v="0"/>
    <n v="2.575E-3"/>
  </r>
  <r>
    <x v="853"/>
    <n v="1.4967200000000001"/>
    <n v="0"/>
    <n v="8.000000000001819"/>
    <n v="0.46"/>
    <d v="1899-12-30T03:09:00"/>
    <n v="1.15E-3"/>
    <n v="0"/>
    <n v="1.15E-3"/>
  </r>
  <r>
    <x v="854"/>
    <n v="1.4905299999999999"/>
    <n v="0"/>
    <n v="8"/>
    <n v="0.55000000000000004"/>
    <d v="1899-12-30T02:38:00"/>
    <n v="1.3750000000000001E-3"/>
    <n v="0"/>
    <n v="1.3750000000000001E-3"/>
  </r>
  <r>
    <x v="855"/>
    <n v="1.4903900000000001"/>
    <n v="0"/>
    <n v="7.999999999998181"/>
    <n v="0.55000000000000004"/>
    <d v="1899-12-30T00:43:00"/>
    <n v="1.3750000000000001E-3"/>
    <n v="1.3750000000000001E-3"/>
    <n v="0"/>
  </r>
  <r>
    <x v="856"/>
    <n v="1.4942200000000001"/>
    <n v="30.200000000000728"/>
    <n v="23.100000000000364"/>
    <n v="0.8"/>
    <d v="1899-12-30T03:27:00"/>
    <n v="2E-3"/>
    <n v="0"/>
    <n v="2E-3"/>
  </r>
  <r>
    <x v="857"/>
    <n v="1.4930399999999999"/>
    <n v="0"/>
    <n v="8.000000000001819"/>
    <n v="0.55000000000000004"/>
    <d v="1899-12-30T00:18:00"/>
    <n v="1.3750000000000001E-3"/>
    <n v="1.3750000000000001E-3"/>
    <n v="0"/>
  </r>
  <r>
    <x v="858"/>
    <n v="1.4953000000000001"/>
    <n v="0"/>
    <n v="8"/>
    <n v="0.55000000000000004"/>
    <d v="1899-12-30T02:02:00"/>
    <n v="1.3750000000000001E-3"/>
    <n v="1.3750000000000001E-3"/>
    <n v="0"/>
  </r>
  <r>
    <x v="859"/>
    <n v="1.4964999999999999"/>
    <n v="18.699999999998909"/>
    <n v="17.399999999999636"/>
    <n v="1.02"/>
    <d v="1899-12-30T06:54:00"/>
    <n v="2.5500000000000002E-3"/>
    <n v="0"/>
    <n v="2.5500000000000002E-3"/>
  </r>
  <r>
    <x v="860"/>
    <n v="1.4954700000000001"/>
    <n v="15.099999999998545"/>
    <n v="15.600000000000364"/>
    <n v="1.1000000000000001"/>
    <d v="1899-12-30T02:44:00"/>
    <n v="2.7500000000000003E-3"/>
    <n v="0"/>
    <n v="2.7500000000000003E-3"/>
  </r>
  <r>
    <x v="861"/>
    <n v="1.49"/>
    <n v="58.900000000003274"/>
    <n v="40.500000000001819"/>
    <n v="2.5099999999999998"/>
    <d v="1899-12-30T21:10:00"/>
    <n v="6.2749999999999993E-3"/>
    <n v="6.2749999999999993E-3"/>
    <n v="0"/>
  </r>
  <r>
    <x v="862"/>
    <n v="1.49058"/>
    <n v="0"/>
    <n v="7.999999999998181"/>
    <n v="0.55000000000000004"/>
    <d v="1899-12-30T01:34:00"/>
    <n v="1.3750000000000001E-3"/>
    <n v="0"/>
    <n v="1.3750000000000001E-3"/>
  </r>
  <r>
    <x v="863"/>
    <n v="1.4909600000000001"/>
    <n v="15"/>
    <n v="15.5"/>
    <n v="1.1400000000000001"/>
    <d v="1899-12-30T03:49:00"/>
    <n v="2.8500000000000001E-3"/>
    <n v="2.8500000000000001E-3"/>
    <n v="0"/>
  </r>
  <r>
    <x v="864"/>
    <n v="1.4701900000000001"/>
    <n v="0"/>
    <n v="8.000000000001819"/>
    <n v="0.56000000000000005"/>
    <d v="1899-12-30T01:20:00"/>
    <n v="1.4000000000000002E-3"/>
    <n v="0"/>
    <n v="1.4000000000000002E-3"/>
  </r>
  <r>
    <x v="865"/>
    <n v="1.47055"/>
    <n v="30.200000000000728"/>
    <n v="23.100000000000364"/>
    <n v="1.6600000000000001"/>
    <d v="1899-12-30T12:03:00"/>
    <n v="4.15E-3"/>
    <n v="4.15E-3"/>
    <n v="0"/>
  </r>
  <r>
    <x v="866"/>
    <n v="1.4626300000000001"/>
    <n v="53.300000000001091"/>
    <n v="37.700000000000728"/>
    <n v="2.48"/>
    <d v="1899-12-30T16:50:00"/>
    <n v="6.1999999999999998E-3"/>
    <n v="0"/>
    <n v="6.1999999999999998E-3"/>
  </r>
  <r>
    <x v="867"/>
    <n v="1.4629000000000001"/>
    <n v="15.100000000000364"/>
    <n v="15.5"/>
    <n v="1.1000000000000001"/>
    <d v="1899-12-30T06:17:00"/>
    <n v="2.7500000000000003E-3"/>
    <n v="2.7500000000000003E-3"/>
    <n v="0"/>
  </r>
  <r>
    <x v="868"/>
    <n v="1.4690300000000001"/>
    <n v="15.300000000001091"/>
    <n v="15.600000000000364"/>
    <n v="1.1100000000000001"/>
    <d v="1899-12-30T05:35:00"/>
    <n v="2.7750000000000001E-3"/>
    <n v="2.7750000000000001E-3"/>
    <n v="0"/>
  </r>
  <r>
    <x v="869"/>
    <n v="1.4811300000000001"/>
    <n v="15.399999999999636"/>
    <n v="15.700000000000728"/>
    <n v="0.55000000000000004"/>
    <d v="1899-12-30T03:26:00"/>
    <n v="1.3750000000000001E-3"/>
    <n v="0"/>
    <n v="1.3750000000000001E-3"/>
  </r>
  <r>
    <x v="870"/>
    <n v="1.4800599999999999"/>
    <n v="15"/>
    <n v="15.499999999998181"/>
    <n v="1.02"/>
    <d v="1899-12-30T04:27:00"/>
    <n v="2.5500000000000002E-3"/>
    <n v="0"/>
    <n v="2.5500000000000002E-3"/>
  </r>
  <r>
    <x v="871"/>
    <n v="1.47556"/>
    <n v="0"/>
    <n v="7.999999999998181"/>
    <n v="0.56000000000000005"/>
    <d v="1899-12-30T01:00:00"/>
    <n v="1.4000000000000002E-3"/>
    <n v="1.4000000000000002E-3"/>
    <n v="0"/>
  </r>
  <r>
    <x v="872"/>
    <n v="1.47594"/>
    <n v="14.999999999998181"/>
    <n v="15.499999999998181"/>
    <n v="1.1100000000000001"/>
    <d v="1899-12-30T03:01:00"/>
    <n v="2.7750000000000001E-3"/>
    <n v="0"/>
    <n v="2.7750000000000001E-3"/>
  </r>
  <r>
    <x v="873"/>
    <n v="1.4726900000000001"/>
    <n v="0"/>
    <n v="8.000000000001819"/>
    <n v="0.27"/>
    <d v="1899-12-30T03:40:00"/>
    <n v="6.7500000000000004E-4"/>
    <n v="0"/>
    <n v="6.7500000000000004E-4"/>
  </r>
  <r>
    <x v="874"/>
    <n v="1.4724200000000001"/>
    <n v="15.100000000000364"/>
    <n v="15.5"/>
    <n v="1.1000000000000001"/>
    <d v="1899-12-30T03:44:00"/>
    <n v="2.7500000000000003E-3"/>
    <n v="2.7500000000000003E-3"/>
    <n v="0"/>
  </r>
  <r>
    <x v="875"/>
    <n v="1.46312"/>
    <n v="0"/>
    <n v="7.999999999998181"/>
    <n v="0.55000000000000004"/>
    <d v="1899-12-30T00:07:00"/>
    <n v="1.3750000000000001E-3"/>
    <n v="0"/>
    <n v="1.3750000000000001E-3"/>
  </r>
  <r>
    <x v="876"/>
    <n v="1.4618500000000001"/>
    <n v="30.299999999997453"/>
    <n v="23.100000000000364"/>
    <n v="1.58"/>
    <d v="1899-12-30T10:32:00"/>
    <n v="3.9500000000000004E-3"/>
    <n v="0"/>
    <n v="3.9500000000000004E-3"/>
  </r>
  <r>
    <x v="877"/>
    <n v="1.46539"/>
    <n v="15.100000000002183"/>
    <n v="15.600000000000364"/>
    <n v="1.02"/>
    <d v="1899-12-30T04:30:00"/>
    <n v="2.5500000000000002E-3"/>
    <n v="0"/>
    <n v="2.5500000000000002E-3"/>
  </r>
  <r>
    <x v="878"/>
    <n v="1.47062"/>
    <n v="0"/>
    <n v="7.999999999998181"/>
    <n v="0.55000000000000004"/>
    <d v="1899-12-30T00:17:00"/>
    <n v="1.3750000000000001E-3"/>
    <n v="1.3750000000000001E-3"/>
    <n v="0"/>
  </r>
  <r>
    <x v="879"/>
    <n v="1.4705900000000001"/>
    <n v="0"/>
    <n v="7.999999999998181"/>
    <n v="0.55000000000000004"/>
    <d v="1899-12-30T03:32:00"/>
    <n v="1.3750000000000001E-3"/>
    <n v="1.3750000000000001E-3"/>
    <n v="0"/>
  </r>
  <r>
    <x v="880"/>
    <n v="1.47078"/>
    <n v="54.700000000000728"/>
    <n v="38.299999999999272"/>
    <n v="2.2800000000000002"/>
    <d v="1899-12-30T20:40:00"/>
    <n v="5.7000000000000002E-3"/>
    <n v="0"/>
    <n v="5.7000000000000002E-3"/>
  </r>
  <r>
    <x v="881"/>
    <n v="1.4669000000000001"/>
    <n v="0"/>
    <n v="8.000000000001819"/>
    <n v="0.28000000000000003"/>
    <d v="1899-12-30T05:29:00"/>
    <n v="7.000000000000001E-4"/>
    <n v="0"/>
    <n v="7.000000000000001E-4"/>
  </r>
  <r>
    <x v="882"/>
    <n v="1.4623999999999999"/>
    <n v="15"/>
    <n v="15.5"/>
    <n v="1.1200000000000001"/>
    <d v="1899-12-30T12:19:00"/>
    <n v="2.8000000000000004E-3"/>
    <n v="2.8000000000000004E-3"/>
    <n v="0"/>
  </r>
  <r>
    <x v="883"/>
    <n v="1.4610000000000001"/>
    <n v="0"/>
    <n v="8"/>
    <n v="0.56000000000000005"/>
    <d v="1899-12-30T04:29:00"/>
    <n v="1.4000000000000002E-3"/>
    <n v="1.4000000000000002E-3"/>
    <n v="0"/>
  </r>
  <r>
    <x v="884"/>
    <n v="1.44248"/>
    <n v="0"/>
    <n v="7.999999999998181"/>
    <n v="0.55000000000000004"/>
    <d v="1899-12-30T00:31:00"/>
    <n v="1.3750000000000001E-3"/>
    <n v="0"/>
    <n v="1.3750000000000001E-3"/>
  </r>
  <r>
    <x v="885"/>
    <n v="1.4422299999999999"/>
    <n v="0"/>
    <n v="8.000000000001819"/>
    <n v="0.55000000000000004"/>
    <d v="1899-12-30T01:48:00"/>
    <n v="1.3750000000000001E-3"/>
    <n v="1.3750000000000001E-3"/>
    <n v="0"/>
  </r>
  <r>
    <x v="886"/>
    <n v="1.43859"/>
    <n v="15.199999999998909"/>
    <n v="15.600000000000364"/>
    <n v="1.1100000000000001"/>
    <d v="1899-12-30T01:49:00"/>
    <n v="2.7750000000000001E-3"/>
    <n v="2.7750000000000001E-3"/>
    <n v="0"/>
  </r>
  <r>
    <x v="887"/>
    <n v="1.43882"/>
    <n v="0"/>
    <n v="8"/>
    <n v="0.46"/>
    <d v="1899-12-30T03:39:00"/>
    <n v="1.15E-3"/>
    <n v="0"/>
    <n v="1.15E-3"/>
  </r>
  <r>
    <x v="888"/>
    <n v="1.45059"/>
    <n v="0"/>
    <n v="8"/>
    <n v="0.55000000000000004"/>
    <d v="1899-12-30T01:31:00"/>
    <n v="1.3750000000000001E-3"/>
    <n v="1.3750000000000001E-3"/>
    <n v="0"/>
  </r>
  <r>
    <x v="889"/>
    <n v="1.44889"/>
    <n v="53.099999999998545"/>
    <n v="37.499999999998181"/>
    <n v="1.3399999999999996"/>
    <d v="1899-12-30T20:40:00"/>
    <n v="3.3499999999999992E-3"/>
    <n v="0"/>
    <n v="3.3499999999999992E-3"/>
  </r>
  <r>
    <x v="890"/>
    <n v="1.4486699999999999"/>
    <n v="0"/>
    <n v="7.999999999998181"/>
    <n v="0.46"/>
    <d v="1899-12-30T10:28:00"/>
    <n v="1.15E-3"/>
    <n v="0"/>
    <n v="1.15E-3"/>
  </r>
  <r>
    <x v="891"/>
    <n v="1.45201"/>
    <n v="30.399999999999636"/>
    <n v="23.199999999998909"/>
    <n v="1.6800000000000002"/>
    <d v="1899-12-30T12:38:00"/>
    <n v="4.2000000000000006E-3"/>
    <n v="4.2000000000000006E-3"/>
    <n v="0"/>
  </r>
  <r>
    <x v="892"/>
    <n v="1.44685"/>
    <n v="15.5"/>
    <n v="15.799999999999272"/>
    <n v="1.02"/>
    <d v="1899-12-30T04:55:00"/>
    <n v="2.5500000000000002E-3"/>
    <n v="0"/>
    <n v="2.5500000000000002E-3"/>
  </r>
  <r>
    <x v="893"/>
    <n v="1.44838"/>
    <n v="0"/>
    <n v="7.999999999998181"/>
    <n v="0.55000000000000004"/>
    <d v="1899-12-30T00:30:00"/>
    <n v="1.3750000000000001E-3"/>
    <n v="0"/>
    <n v="1.3750000000000001E-3"/>
  </r>
  <r>
    <x v="894"/>
    <n v="1.44093"/>
    <n v="0"/>
    <n v="8.000000000001819"/>
    <n v="0.47"/>
    <d v="1899-12-30T02:37:00"/>
    <n v="1.1749999999999998E-3"/>
    <n v="0"/>
    <n v="1.1749999999999998E-3"/>
  </r>
  <r>
    <x v="895"/>
    <n v="1.44939"/>
    <n v="162.29999999999927"/>
    <n v="79.700000000000728"/>
    <n v="9.6700000000000017"/>
    <d v="1900-01-03T03:22:00"/>
    <n v="2.4175000000000006E-2"/>
    <n v="2.4175000000000006E-2"/>
    <n v="0"/>
  </r>
  <r>
    <x v="896"/>
    <n v="1.45201"/>
    <n v="0"/>
    <n v="8"/>
    <n v="0.55000000000000004"/>
    <d v="1899-12-30T01:17:00"/>
    <n v="1.3750000000000001E-3"/>
    <n v="0"/>
    <n v="1.3750000000000001E-3"/>
  </r>
  <r>
    <x v="897"/>
    <n v="1.45038"/>
    <n v="0"/>
    <n v="7.999999999998181"/>
    <n v="0.56000000000000005"/>
    <d v="1899-12-30T00:00:00"/>
    <n v="1.4000000000000002E-3"/>
    <n v="0"/>
    <n v="1.4000000000000002E-3"/>
  </r>
  <r>
    <x v="898"/>
    <n v="1.44906"/>
    <n v="53.300000000001091"/>
    <n v="37.700000000000728"/>
    <n v="1.9399999999999997"/>
    <d v="1899-12-30T07:34:00"/>
    <n v="4.8499999999999993E-3"/>
    <n v="0"/>
    <n v="4.8499999999999993E-3"/>
  </r>
  <r>
    <x v="899"/>
    <n v="1.4484900000000001"/>
    <n v="0"/>
    <n v="8.000000000001819"/>
    <n v="0.55000000000000004"/>
    <d v="1899-12-30T02:05:00"/>
    <n v="1.3750000000000001E-3"/>
    <n v="0"/>
    <n v="1.3750000000000001E-3"/>
  </r>
  <r>
    <x v="900"/>
    <n v="1.44991"/>
    <n v="0"/>
    <n v="8.000000000001819"/>
    <n v="0.46"/>
    <d v="1899-12-30T00:47:00"/>
    <n v="1.15E-3"/>
    <n v="0"/>
    <n v="1.15E-3"/>
  </r>
  <r>
    <x v="901"/>
    <n v="1.44834"/>
    <n v="0"/>
    <n v="8"/>
    <n v="0.46"/>
    <d v="1899-12-30T03:54:00"/>
    <n v="1.15E-3"/>
    <n v="0"/>
    <n v="1.15E-3"/>
  </r>
  <r>
    <x v="902"/>
    <n v="1.44438"/>
    <n v="53.400000000001455"/>
    <n v="37.700000000000728"/>
    <n v="2.5"/>
    <d v="1899-12-30T07:34:00"/>
    <n v="6.2500000000000003E-3"/>
    <n v="6.2500000000000003E-3"/>
    <n v="0"/>
  </r>
  <r>
    <x v="903"/>
    <n v="1.44234"/>
    <n v="15.300000000001091"/>
    <n v="15.600000000000364"/>
    <n v="1.1100000000000001"/>
    <d v="1899-12-30T06:09:00"/>
    <n v="2.7750000000000001E-3"/>
    <n v="2.7750000000000001E-3"/>
    <n v="0"/>
  </r>
  <r>
    <x v="904"/>
    <n v="1.4239599999999999"/>
    <n v="0"/>
    <n v="7.999999999998181"/>
    <n v="0.27"/>
    <d v="1899-12-30T01:22:00"/>
    <n v="6.7500000000000004E-4"/>
    <n v="0"/>
    <n v="6.7500000000000004E-4"/>
  </r>
  <r>
    <x v="905"/>
    <n v="1.4250700000000001"/>
    <n v="0"/>
    <n v="7.999999999998181"/>
    <n v="0.56000000000000005"/>
    <d v="1899-12-30T02:21:00"/>
    <n v="1.4000000000000002E-3"/>
    <n v="1.4000000000000002E-3"/>
    <n v="0"/>
  </r>
  <r>
    <x v="906"/>
    <n v="1.42886"/>
    <n v="0"/>
    <n v="7.999999999998181"/>
    <n v="0.56000000000000005"/>
    <d v="1899-12-30T04:46:00"/>
    <n v="1.4000000000000002E-3"/>
    <n v="1.4000000000000002E-3"/>
    <n v="0"/>
  </r>
  <r>
    <x v="907"/>
    <n v="1.4344600000000001"/>
    <n v="15.799999999999272"/>
    <n v="15.899999999999636"/>
    <n v="1.1100000000000001"/>
    <d v="1899-12-30T00:23:00"/>
    <n v="2.7750000000000001E-3"/>
    <n v="0"/>
    <n v="2.7750000000000001E-3"/>
  </r>
  <r>
    <x v="908"/>
    <n v="1.43686"/>
    <n v="0"/>
    <n v="8.000000000001819"/>
    <n v="0.27"/>
    <d v="1899-12-30T04:58:00"/>
    <n v="6.7500000000000004E-4"/>
    <n v="0"/>
    <n v="6.7500000000000004E-4"/>
  </r>
  <r>
    <x v="909"/>
    <n v="1.4417599999999999"/>
    <n v="53.199999999998909"/>
    <n v="37.600000000000364"/>
    <n v="2.59"/>
    <d v="1900-01-01T14:08:00"/>
    <n v="6.4749999999999999E-3"/>
    <n v="6.4749999999999999E-3"/>
    <n v="0"/>
  </r>
  <r>
    <x v="910"/>
    <n v="1.4365399999999999"/>
    <n v="0"/>
    <n v="8"/>
    <n v="0.55000000000000004"/>
    <d v="1899-12-30T01:09:00"/>
    <n v="1.3750000000000001E-3"/>
    <n v="0"/>
    <n v="1.3750000000000001E-3"/>
  </r>
  <r>
    <x v="911"/>
    <n v="1.43465"/>
    <n v="15.000000000001819"/>
    <n v="15.5"/>
    <n v="1.01"/>
    <d v="1899-12-30T12:22:00"/>
    <n v="2.5249999999999999E-3"/>
    <n v="0"/>
    <n v="2.5249999999999999E-3"/>
  </r>
  <r>
    <x v="912"/>
    <n v="1.43686"/>
    <n v="15.000000000001819"/>
    <n v="15.5"/>
    <n v="1.0900000000000001"/>
    <d v="1899-12-30T06:06:00"/>
    <n v="2.725E-3"/>
    <n v="2.725E-3"/>
    <n v="0"/>
  </r>
  <r>
    <x v="913"/>
    <n v="1.43146"/>
    <n v="0"/>
    <n v="8"/>
    <n v="0.55000000000000004"/>
    <d v="1899-12-30T01:38:00"/>
    <n v="1.3750000000000001E-3"/>
    <n v="1.3750000000000001E-3"/>
    <n v="0"/>
  </r>
  <r>
    <x v="914"/>
    <n v="1.4278900000000001"/>
    <n v="0"/>
    <n v="7.999999999998181"/>
    <n v="0.55000000000000004"/>
    <d v="1899-12-30T00:29:00"/>
    <n v="1.3750000000000001E-3"/>
    <n v="1.3750000000000001E-3"/>
    <n v="0"/>
  </r>
  <r>
    <x v="915"/>
    <n v="1.4194899999999999"/>
    <n v="0"/>
    <n v="8"/>
    <n v="0.55000000000000004"/>
    <d v="1899-12-30T00:16:00"/>
    <n v="1.3750000000000001E-3"/>
    <n v="0"/>
    <n v="1.3750000000000001E-3"/>
  </r>
  <r>
    <x v="916"/>
    <n v="1.4133800000000001"/>
    <n v="30.200000000000728"/>
    <n v="23.100000000000364"/>
    <n v="1.6700000000000002"/>
    <d v="1899-12-30T07:15:00"/>
    <n v="4.1750000000000008E-3"/>
    <n v="0"/>
    <n v="4.1750000000000008E-3"/>
  </r>
  <r>
    <x v="917"/>
    <n v="1.40747"/>
    <n v="0"/>
    <n v="8"/>
    <n v="0.55000000000000004"/>
    <d v="1899-12-30T00:21:00"/>
    <n v="1.3750000000000001E-3"/>
    <n v="0"/>
    <n v="1.3750000000000001E-3"/>
  </r>
  <r>
    <x v="918"/>
    <n v="1.3898299999999999"/>
    <n v="0"/>
    <n v="8"/>
    <n v="0.55000000000000004"/>
    <d v="1899-12-30T01:43:00"/>
    <n v="1.3750000000000001E-3"/>
    <n v="0"/>
    <n v="1.3750000000000001E-3"/>
  </r>
  <r>
    <x v="919"/>
    <n v="1.40466"/>
    <n v="0"/>
    <n v="7.999999999998181"/>
    <n v="0.56000000000000005"/>
    <d v="1899-12-30T03:44:00"/>
    <n v="1.4000000000000002E-3"/>
    <n v="1.4000000000000002E-3"/>
    <n v="0"/>
  </r>
  <r>
    <x v="920"/>
    <n v="1.41048"/>
    <n v="0"/>
    <n v="7.999999999998181"/>
    <n v="0.55000000000000004"/>
    <d v="1899-12-30T00:10:00"/>
    <n v="1.3750000000000001E-3"/>
    <n v="0"/>
    <n v="1.3750000000000001E-3"/>
  </r>
  <r>
    <x v="921"/>
    <n v="1.41991"/>
    <n v="0"/>
    <n v="7.999999999998181"/>
    <n v="0.55000000000000004"/>
    <d v="1899-12-30T01:54:00"/>
    <n v="1.3750000000000001E-3"/>
    <n v="1.3750000000000001E-3"/>
    <n v="0"/>
  </r>
  <r>
    <x v="922"/>
    <n v="1.4200600000000001"/>
    <n v="0"/>
    <n v="8"/>
    <n v="0.55000000000000004"/>
    <d v="1899-12-30T02:12:00"/>
    <n v="1.3750000000000001E-3"/>
    <n v="0"/>
    <n v="1.3750000000000001E-3"/>
  </r>
  <r>
    <x v="923"/>
    <n v="1.43221"/>
    <n v="0"/>
    <n v="8"/>
    <n v="0.56000000000000005"/>
    <d v="1899-12-30T00:51:00"/>
    <n v="1.4000000000000002E-3"/>
    <n v="0"/>
    <n v="1.4000000000000002E-3"/>
  </r>
  <r>
    <x v="924"/>
    <n v="1.4380999999999999"/>
    <n v="0"/>
    <n v="8"/>
    <n v="0.55000000000000004"/>
    <d v="1899-12-30T00:32:00"/>
    <n v="1.3750000000000001E-3"/>
    <n v="1.3750000000000001E-3"/>
    <n v="0"/>
  </r>
  <r>
    <x v="925"/>
    <n v="1.43289"/>
    <n v="0"/>
    <n v="7.999999999998181"/>
    <n v="0.55000000000000004"/>
    <d v="1899-12-30T00:43:00"/>
    <n v="1.3750000000000001E-3"/>
    <n v="0"/>
    <n v="1.3750000000000001E-3"/>
  </r>
  <r>
    <x v="926"/>
    <n v="1.4256"/>
    <n v="0"/>
    <n v="8"/>
    <n v="0.55000000000000004"/>
    <d v="1899-12-30T00:09:00"/>
    <n v="1.3750000000000001E-3"/>
    <n v="0"/>
    <n v="1.3750000000000001E-3"/>
  </r>
  <r>
    <x v="927"/>
    <n v="1.4265699999999999"/>
    <n v="30.000000000001819"/>
    <n v="23.000000000001819"/>
    <n v="1.6600000000000001"/>
    <d v="1899-12-30T08:40:00"/>
    <n v="4.15E-3"/>
    <n v="4.15E-3"/>
    <n v="0"/>
  </r>
  <r>
    <x v="928"/>
    <n v="1.4351499999999999"/>
    <n v="0"/>
    <n v="8"/>
    <n v="0.55000000000000004"/>
    <d v="1899-12-30T00:00:00"/>
    <n v="1.3750000000000001E-3"/>
    <n v="0"/>
    <n v="1.3750000000000001E-3"/>
  </r>
  <r>
    <x v="929"/>
    <n v="1.4362999999999999"/>
    <n v="0"/>
    <n v="8"/>
    <n v="0.56000000000000005"/>
    <d v="1899-12-30T00:01:00"/>
    <n v="1.4000000000000002E-3"/>
    <n v="0"/>
    <n v="1.4000000000000002E-3"/>
  </r>
  <r>
    <x v="930"/>
    <n v="1.4365399999999999"/>
    <n v="0"/>
    <n v="8"/>
    <n v="0.55000000000000004"/>
    <d v="1899-12-30T00:00:00"/>
    <n v="1.3750000000000001E-3"/>
    <n v="0"/>
    <n v="1.3750000000000001E-3"/>
  </r>
  <r>
    <x v="931"/>
    <n v="1.4359999999999999"/>
    <n v="30.399999999999636"/>
    <n v="23.199999999998909"/>
    <n v="1.6500000000000001"/>
    <d v="1899-12-30T01:07:00"/>
    <n v="4.1250000000000002E-3"/>
    <n v="0"/>
    <n v="4.1250000000000002E-3"/>
  </r>
  <r>
    <x v="932"/>
    <n v="1.4363300000000001"/>
    <n v="15.200000000000728"/>
    <n v="15.600000000000364"/>
    <n v="1.1100000000000001"/>
    <d v="1899-12-30T00:45:00"/>
    <n v="2.7750000000000001E-3"/>
    <n v="0"/>
    <n v="2.7750000000000001E-3"/>
  </r>
  <r>
    <x v="933"/>
    <n v="1.4362900000000001"/>
    <n v="16.000000000001819"/>
    <n v="16.000000000001819"/>
    <n v="0.82000000000000006"/>
    <d v="1899-12-30T10:14:00"/>
    <n v="2.0500000000000002E-3"/>
    <n v="0"/>
    <n v="2.0500000000000002E-3"/>
  </r>
  <r>
    <x v="934"/>
    <n v="1.4348700000000001"/>
    <n v="0"/>
    <n v="8"/>
    <n v="0.55000000000000004"/>
    <d v="1899-12-30T00:17:00"/>
    <n v="1.3750000000000001E-3"/>
    <n v="1.3750000000000001E-3"/>
    <n v="0"/>
  </r>
  <r>
    <x v="935"/>
    <n v="1.4371"/>
    <n v="14.999999999998181"/>
    <n v="15.499999999998181"/>
    <n v="1.02"/>
    <d v="1899-12-30T06:04:00"/>
    <n v="2.5500000000000002E-3"/>
    <n v="0"/>
    <n v="2.5500000000000002E-3"/>
  </r>
  <r>
    <x v="936"/>
    <n v="1.4369499999999999"/>
    <n v="0"/>
    <n v="8"/>
    <n v="0.55000000000000004"/>
    <d v="1899-12-30T00:30:00"/>
    <n v="1.3750000000000001E-3"/>
    <n v="1.3750000000000001E-3"/>
    <n v="0"/>
  </r>
  <r>
    <x v="937"/>
    <n v="1.44739"/>
    <n v="0"/>
    <n v="8"/>
    <n v="0.55000000000000004"/>
    <d v="1899-12-30T00:13:00"/>
    <n v="1.3750000000000001E-3"/>
    <n v="0"/>
    <n v="1.3750000000000001E-3"/>
  </r>
  <r>
    <x v="938"/>
    <n v="1.4474199999999999"/>
    <n v="0"/>
    <n v="8.000000000001819"/>
    <n v="0.55000000000000004"/>
    <d v="1899-12-30T00:42:00"/>
    <n v="1.3750000000000001E-3"/>
    <n v="1.3750000000000001E-3"/>
    <n v="0"/>
  </r>
  <r>
    <x v="939"/>
    <n v="1.45163"/>
    <n v="15.100000000002183"/>
    <n v="15.600000000000364"/>
    <n v="1.1100000000000001"/>
    <d v="1899-12-30T01:17:00"/>
    <n v="2.7750000000000001E-3"/>
    <n v="0"/>
    <n v="2.7750000000000001E-3"/>
  </r>
  <r>
    <x v="940"/>
    <n v="1.44018"/>
    <n v="0"/>
    <n v="7.999999999998181"/>
    <n v="0.55000000000000004"/>
    <d v="1899-12-30T00:34:00"/>
    <n v="1.3750000000000001E-3"/>
    <n v="0"/>
    <n v="1.3750000000000001E-3"/>
  </r>
  <r>
    <x v="941"/>
    <n v="1.44347"/>
    <n v="85.30000000000291"/>
    <n v="50.200000000000728"/>
    <n v="4.13"/>
    <d v="1899-12-30T09:06:00"/>
    <n v="1.0324999999999999E-2"/>
    <n v="1.0324999999999999E-2"/>
    <n v="0"/>
  </r>
  <r>
    <x v="942"/>
    <n v="1.4501299999999999"/>
    <n v="0"/>
    <n v="8.000000000001819"/>
    <n v="0.56000000000000005"/>
    <d v="1899-12-30T03:23:00"/>
    <n v="1.4000000000000002E-3"/>
    <n v="1.4000000000000002E-3"/>
    <n v="0"/>
  </r>
  <r>
    <x v="943"/>
    <n v="1.44974"/>
    <n v="30.300000000001091"/>
    <n v="23.100000000000364"/>
    <n v="1.6400000000000001"/>
    <d v="1899-12-30T03:50:00"/>
    <n v="4.1000000000000003E-3"/>
    <n v="0"/>
    <n v="4.1000000000000003E-3"/>
  </r>
  <r>
    <x v="944"/>
    <n v="1.4478899999999999"/>
    <n v="0"/>
    <n v="8"/>
    <n v="0.55000000000000004"/>
    <d v="1899-12-30T02:30:00"/>
    <n v="1.3750000000000001E-3"/>
    <n v="0"/>
    <n v="1.3750000000000001E-3"/>
  </r>
  <r>
    <x v="945"/>
    <n v="1.4556100000000001"/>
    <n v="30.200000000000728"/>
    <n v="23.100000000000364"/>
    <n v="1.6800000000000002"/>
    <d v="1899-12-30T05:35:00"/>
    <n v="4.2000000000000006E-3"/>
    <n v="4.2000000000000006E-3"/>
    <n v="0"/>
  </r>
  <r>
    <x v="946"/>
    <n v="1.44438"/>
    <n v="0"/>
    <n v="7.999999999998181"/>
    <n v="0.46"/>
    <d v="1899-12-30T05:26:00"/>
    <n v="1.15E-3"/>
    <n v="0"/>
    <n v="1.15E-3"/>
  </r>
  <r>
    <x v="947"/>
    <n v="1.43943"/>
    <n v="0"/>
    <n v="7.999999999998181"/>
    <n v="0.55000000000000004"/>
    <d v="1899-12-30T00:29:00"/>
    <n v="1.3750000000000001E-3"/>
    <n v="0"/>
    <n v="1.3750000000000001E-3"/>
  </r>
  <r>
    <x v="948"/>
    <n v="1.4397200000000001"/>
    <n v="0"/>
    <n v="8"/>
    <n v="0.55000000000000004"/>
    <d v="1899-12-30T01:57:00"/>
    <n v="1.3750000000000001E-3"/>
    <n v="1.3750000000000001E-3"/>
    <n v="0"/>
  </r>
  <r>
    <x v="949"/>
    <n v="1.44251"/>
    <n v="0"/>
    <n v="8"/>
    <n v="0.56000000000000005"/>
    <d v="1899-12-30T00:20:00"/>
    <n v="1.4000000000000002E-3"/>
    <n v="1.4000000000000002E-3"/>
    <n v="0"/>
  </r>
  <r>
    <x v="950"/>
    <n v="1.44217"/>
    <n v="0"/>
    <n v="8.000000000001819"/>
    <n v="0.55000000000000004"/>
    <d v="1899-12-30T00:13:00"/>
    <n v="1.3750000000000001E-3"/>
    <n v="1.3750000000000001E-3"/>
    <n v="0"/>
  </r>
  <r>
    <x v="951"/>
    <n v="1.4423600000000001"/>
    <n v="0"/>
    <n v="8"/>
    <n v="0.55000000000000004"/>
    <d v="1899-12-30T00:22:00"/>
    <n v="1.3750000000000001E-3"/>
    <n v="1.3750000000000001E-3"/>
    <n v="0"/>
  </r>
  <r>
    <x v="952"/>
    <n v="1.4421200000000001"/>
    <n v="0"/>
    <n v="7.999999999998181"/>
    <n v="0.55000000000000004"/>
    <d v="1899-12-30T00:26:00"/>
    <n v="1.3750000000000001E-3"/>
    <n v="1.3750000000000001E-3"/>
    <n v="0"/>
  </r>
  <r>
    <x v="953"/>
    <n v="1.44336"/>
    <n v="30.699999999998909"/>
    <n v="23.399999999999636"/>
    <n v="1.6700000000000002"/>
    <d v="1899-12-30T02:00:00"/>
    <n v="4.1750000000000008E-3"/>
    <n v="4.1750000000000008E-3"/>
    <n v="0"/>
  </r>
  <r>
    <x v="954"/>
    <n v="1.4422299999999999"/>
    <n v="15.100000000002183"/>
    <n v="15.500000000001819"/>
    <n v="1.1000000000000001"/>
    <d v="1899-12-30T01:07:00"/>
    <n v="2.7500000000000003E-3"/>
    <n v="2.7500000000000003E-3"/>
    <n v="0"/>
  </r>
  <r>
    <x v="955"/>
    <n v="1.4417899999999999"/>
    <n v="0"/>
    <n v="8"/>
    <n v="0.55000000000000004"/>
    <d v="1899-12-30T00:07:00"/>
    <n v="1.3750000000000001E-3"/>
    <n v="1.3750000000000001E-3"/>
    <n v="0"/>
  </r>
  <r>
    <x v="956"/>
    <n v="1.4442299999999999"/>
    <n v="0"/>
    <n v="8"/>
    <n v="0.55000000000000004"/>
    <d v="1899-12-30T00:23:00"/>
    <n v="1.3750000000000001E-3"/>
    <n v="0"/>
    <n v="1.3750000000000001E-3"/>
  </r>
  <r>
    <x v="957"/>
    <n v="1.4370799999999999"/>
    <n v="0"/>
    <n v="8.000000000001819"/>
    <n v="0.56000000000000005"/>
    <d v="1899-12-30T00:02:00"/>
    <n v="1.4000000000000002E-3"/>
    <n v="1.4000000000000002E-3"/>
    <n v="0"/>
  </r>
  <r>
    <x v="958"/>
    <n v="1.4368799999999999"/>
    <n v="0"/>
    <n v="8.000000000001819"/>
    <n v="0.55000000000000004"/>
    <d v="1899-12-30T00:27:00"/>
    <n v="1.3750000000000001E-3"/>
    <n v="1.3750000000000001E-3"/>
    <n v="0"/>
  </r>
  <r>
    <x v="959"/>
    <n v="1.43727"/>
    <n v="0"/>
    <n v="8.000000000001819"/>
    <n v="0.55000000000000004"/>
    <d v="1899-12-30T00:34:00"/>
    <n v="1.3750000000000001E-3"/>
    <n v="0"/>
    <n v="1.3750000000000001E-3"/>
  </r>
  <r>
    <x v="960"/>
    <n v="1.4375800000000001"/>
    <n v="0"/>
    <n v="7.999999999998181"/>
    <n v="0.55000000000000004"/>
    <d v="1899-12-30T01:08:00"/>
    <n v="1.3750000000000001E-3"/>
    <n v="1.3750000000000001E-3"/>
    <n v="0"/>
  </r>
  <r>
    <x v="961"/>
    <n v="1.4454199999999999"/>
    <n v="54.300000000001091"/>
    <n v="38.099999999998545"/>
    <n v="1.36"/>
    <d v="1899-12-30T06:27:00"/>
    <n v="3.4000000000000002E-3"/>
    <n v="0"/>
    <n v="3.4000000000000002E-3"/>
  </r>
  <r>
    <x v="962"/>
    <n v="1.4422900000000001"/>
    <n v="41.300000000001091"/>
    <n v="26.799999999999272"/>
    <n v="1.6600000000000001"/>
    <d v="1899-12-30T02:03:00"/>
    <n v="4.15E-3"/>
    <n v="4.15E-3"/>
    <n v="0"/>
  </r>
  <r>
    <x v="963"/>
    <n v="1.4453100000000001"/>
    <n v="15.200000000000728"/>
    <n v="15.600000000000364"/>
    <n v="1.0900000000000001"/>
    <d v="1899-12-30T01:39:00"/>
    <n v="2.725E-3"/>
    <n v="2.725E-3"/>
    <n v="0"/>
  </r>
  <r>
    <x v="964"/>
    <n v="1.44574"/>
    <n v="0"/>
    <n v="8"/>
    <n v="0.47"/>
    <d v="1899-12-30T01:16:00"/>
    <n v="1.1749999999999998E-3"/>
    <n v="0"/>
    <n v="1.1749999999999998E-3"/>
  </r>
  <r>
    <x v="965"/>
    <n v="1.4475899999999999"/>
    <n v="54"/>
    <n v="38.100000000000364"/>
    <n v="2.4799999999999995"/>
    <d v="1899-12-30T06:38:00"/>
    <n v="6.1999999999999989E-3"/>
    <n v="6.1999999999999989E-3"/>
    <n v="0"/>
  </r>
  <r>
    <x v="966"/>
    <n v="1.4490000000000001"/>
    <n v="0"/>
    <n v="8"/>
    <n v="0.56000000000000005"/>
    <d v="1899-12-30T00:15:00"/>
    <n v="1.4000000000000002E-3"/>
    <n v="0"/>
    <n v="1.4000000000000002E-3"/>
  </r>
  <r>
    <x v="967"/>
    <n v="1.45366"/>
    <n v="84.699999999998909"/>
    <n v="49.899999999999636"/>
    <n v="4.18"/>
    <d v="1899-12-30T06:36:00"/>
    <n v="1.0449999999999999E-2"/>
    <n v="1.0449999999999999E-2"/>
    <n v="0"/>
  </r>
  <r>
    <x v="968"/>
    <n v="1.44658"/>
    <n v="0"/>
    <n v="8.000000000001819"/>
    <n v="0.55000000000000004"/>
    <d v="1899-12-30T00:42:00"/>
    <n v="1.3750000000000001E-3"/>
    <n v="1.3750000000000001E-3"/>
    <n v="0"/>
  </r>
  <r>
    <x v="969"/>
    <n v="1.45105"/>
    <n v="53.300000000001091"/>
    <n v="37.700000000000728"/>
    <n v="2.5"/>
    <d v="1899-12-30T05:31:00"/>
    <n v="6.2500000000000003E-3"/>
    <n v="6.2500000000000003E-3"/>
    <n v="0"/>
  </r>
  <r>
    <x v="970"/>
    <n v="1.4505600000000001"/>
    <n v="0"/>
    <n v="8.000000000001819"/>
    <n v="0.56000000000000005"/>
    <d v="1899-12-30T00:19:00"/>
    <n v="1.4000000000000002E-3"/>
    <n v="0"/>
    <n v="1.4000000000000002E-3"/>
  </r>
  <r>
    <x v="971"/>
    <n v="1.4525699999999999"/>
    <n v="15"/>
    <n v="15.500000000001819"/>
    <n v="1.1100000000000001"/>
    <d v="1899-12-30T00:30:00"/>
    <n v="2.7750000000000001E-3"/>
    <n v="2.7750000000000001E-3"/>
    <n v="0"/>
  </r>
  <r>
    <x v="972"/>
    <n v="1.4521500000000001"/>
    <n v="0"/>
    <n v="8"/>
    <n v="0.56999999999999995"/>
    <d v="1899-12-30T01:45:00"/>
    <n v="1.4249999999999998E-3"/>
    <n v="1.4249999999999998E-3"/>
    <n v="0"/>
  </r>
  <r>
    <x v="973"/>
    <n v="1.462"/>
    <n v="0"/>
    <n v="8.000000000001819"/>
    <n v="0.55000000000000004"/>
    <d v="1899-12-30T00:14:00"/>
    <n v="1.3750000000000001E-3"/>
    <n v="1.3750000000000001E-3"/>
    <n v="0"/>
  </r>
  <r>
    <x v="974"/>
    <n v="1.45838"/>
    <n v="0"/>
    <n v="8"/>
    <n v="0.55000000000000004"/>
    <d v="1899-12-30T00:03:00"/>
    <n v="1.3750000000000001E-3"/>
    <n v="1.3750000000000001E-3"/>
    <n v="0"/>
  </r>
  <r>
    <x v="975"/>
    <n v="1.45617"/>
    <n v="15.100000000000364"/>
    <n v="15.599999999998545"/>
    <n v="1.1000000000000001"/>
    <d v="1899-12-30T00:14:00"/>
    <n v="2.7500000000000003E-3"/>
    <n v="0"/>
    <n v="2.7500000000000003E-3"/>
  </r>
  <r>
    <x v="976"/>
    <n v="1.4544900000000001"/>
    <n v="30.199999999998909"/>
    <n v="23.100000000000364"/>
    <n v="1.6600000000000001"/>
    <d v="1899-12-30T00:58:00"/>
    <n v="4.15E-3"/>
    <n v="0"/>
    <n v="4.15E-3"/>
  </r>
  <r>
    <x v="977"/>
    <n v="1.45391"/>
    <n v="0"/>
    <n v="8.000000000001819"/>
    <n v="0.55000000000000004"/>
    <d v="1899-12-30T00:01:00"/>
    <n v="1.3750000000000001E-3"/>
    <n v="0"/>
    <n v="1.3750000000000001E-3"/>
  </r>
  <r>
    <x v="978"/>
    <n v="1.4624699999999999"/>
    <n v="149.69999999999891"/>
    <n v="75.300000000001091"/>
    <n v="9.1400000000000023"/>
    <d v="1899-12-30T11:57:00"/>
    <n v="2.2850000000000006E-2"/>
    <n v="2.2850000000000006E-2"/>
    <n v="0"/>
  </r>
  <r>
    <x v="979"/>
    <n v="1.4616800000000001"/>
    <n v="0"/>
    <n v="8.000000000001819"/>
    <n v="0.55000000000000004"/>
    <d v="1899-12-30T00:59:00"/>
    <n v="1.3750000000000001E-3"/>
    <n v="0"/>
    <n v="1.3750000000000001E-3"/>
  </r>
  <r>
    <x v="980"/>
    <n v="1.4619800000000001"/>
    <n v="37.300000000001091"/>
    <n v="27.5"/>
    <n v="1.68"/>
    <d v="1899-12-30T03:13:00"/>
    <n v="4.1999999999999997E-3"/>
    <n v="4.1999999999999997E-3"/>
    <n v="0"/>
  </r>
  <r>
    <x v="981"/>
    <n v="1.4563900000000001"/>
    <n v="0"/>
    <n v="7.999999999998181"/>
    <n v="0.55000000000000004"/>
    <d v="1899-12-30T01:05:00"/>
    <n v="1.3750000000000001E-3"/>
    <n v="1.3750000000000001E-3"/>
    <n v="0"/>
  </r>
  <r>
    <x v="982"/>
    <n v="1.4566600000000001"/>
    <n v="0"/>
    <n v="8.000000000001819"/>
    <n v="0.56000000000000005"/>
    <d v="1899-12-30T00:00:00"/>
    <n v="1.4000000000000002E-3"/>
    <n v="0"/>
    <n v="1.4000000000000002E-3"/>
  </r>
  <r>
    <x v="983"/>
    <n v="1.45777"/>
    <n v="0"/>
    <n v="8"/>
    <n v="0.55000000000000004"/>
    <d v="1899-12-30T00:33:00"/>
    <n v="1.3750000000000001E-3"/>
    <n v="0"/>
    <n v="1.3750000000000001E-3"/>
  </r>
  <r>
    <x v="984"/>
    <n v="1.4556800000000001"/>
    <n v="15.600000000000364"/>
    <n v="15.799999999999272"/>
    <n v="1.1200000000000001"/>
    <d v="1899-12-30T04:24:00"/>
    <n v="2.8000000000000004E-3"/>
    <n v="2.8000000000000004E-3"/>
    <n v="0"/>
  </r>
  <r>
    <x v="985"/>
    <n v="1.45668"/>
    <n v="0"/>
    <n v="7.999999999998181"/>
    <n v="0.55000000000000004"/>
    <d v="1899-12-30T00:36:00"/>
    <n v="1.3750000000000001E-3"/>
    <n v="0"/>
    <n v="1.3750000000000001E-3"/>
  </r>
  <r>
    <x v="986"/>
    <n v="1.45621"/>
    <n v="0"/>
    <n v="8"/>
    <n v="0.56000000000000005"/>
    <d v="1899-12-30T00:31:00"/>
    <n v="1.4000000000000002E-3"/>
    <n v="0"/>
    <n v="1.4000000000000002E-3"/>
  </r>
  <r>
    <x v="987"/>
    <n v="1.4484999999999999"/>
    <n v="16.199999999998909"/>
    <n v="16.100000000002183"/>
    <n v="1.1000000000000001"/>
    <d v="1899-12-30T01:58:00"/>
    <n v="2.7500000000000003E-3"/>
    <n v="2.7500000000000003E-3"/>
    <n v="0"/>
  </r>
  <r>
    <x v="988"/>
    <n v="1.4482900000000001"/>
    <n v="15.299999999999272"/>
    <n v="15.599999999998545"/>
    <n v="1.1000000000000001"/>
    <d v="1899-12-30T02:00:00"/>
    <n v="2.7500000000000003E-3"/>
    <n v="2.7500000000000003E-3"/>
    <n v="0"/>
  </r>
  <r>
    <x v="989"/>
    <n v="1.44092"/>
    <n v="0"/>
    <n v="7.999999999998181"/>
    <n v="0.56000000000000005"/>
    <d v="1899-12-30T00:46:00"/>
    <n v="1.4000000000000002E-3"/>
    <n v="0"/>
    <n v="1.4000000000000002E-3"/>
  </r>
  <r>
    <x v="990"/>
    <n v="1.44032"/>
    <n v="0"/>
    <n v="7.999999999998181"/>
    <n v="0.56000000000000005"/>
    <d v="1899-12-30T00:13:00"/>
    <n v="1.4000000000000002E-3"/>
    <n v="1.4000000000000002E-3"/>
    <n v="0"/>
  </r>
  <r>
    <x v="991"/>
    <n v="1.44096"/>
    <n v="0"/>
    <n v="7.999999999998181"/>
    <n v="0.56000000000000005"/>
    <d v="1899-12-30T00:30:00"/>
    <n v="1.4000000000000002E-3"/>
    <n v="1.4000000000000002E-3"/>
    <n v="0"/>
  </r>
  <r>
    <x v="992"/>
    <n v="1.4413"/>
    <n v="15.699999999998909"/>
    <n v="15.799999999999272"/>
    <n v="1.1000000000000001"/>
    <d v="1899-12-30T03:26:00"/>
    <n v="2.7500000000000003E-3"/>
    <n v="2.7500000000000003E-3"/>
    <n v="0"/>
  </r>
  <r>
    <x v="993"/>
    <n v="1.44411"/>
    <n v="0"/>
    <n v="7.999999999998181"/>
    <n v="0.55000000000000004"/>
    <d v="1899-12-30T01:04:00"/>
    <n v="1.3750000000000001E-3"/>
    <n v="1.3750000000000001E-3"/>
    <n v="0"/>
  </r>
  <r>
    <x v="994"/>
    <n v="1.4458800000000001"/>
    <n v="53.900000000001455"/>
    <n v="37.899999999999636"/>
    <n v="2.4699999999999998"/>
    <d v="1899-12-30T04:52:00"/>
    <n v="6.1749999999999991E-3"/>
    <n v="6.1749999999999991E-3"/>
    <n v="0"/>
  </r>
  <r>
    <x v="995"/>
    <n v="1.44032"/>
    <n v="0"/>
    <n v="7.999999999998181"/>
    <n v="0.56000000000000005"/>
    <d v="1899-12-30T00:10:00"/>
    <n v="1.4000000000000002E-3"/>
    <n v="1.4000000000000002E-3"/>
    <n v="0"/>
  </r>
  <r>
    <x v="996"/>
    <n v="1.4396"/>
    <n v="0"/>
    <n v="7.999999999998181"/>
    <n v="0.55000000000000004"/>
    <d v="1899-12-30T00:07:00"/>
    <n v="1.3750000000000001E-3"/>
    <n v="1.3750000000000001E-3"/>
    <n v="0"/>
  </r>
  <r>
    <x v="997"/>
    <n v="1.4359500000000001"/>
    <n v="54.600000000000364"/>
    <n v="38.299999999999272"/>
    <n v="2.4700000000000002"/>
    <d v="1899-12-30T18:26:00"/>
    <n v="6.1750000000000008E-3"/>
    <n v="0"/>
    <n v="6.1750000000000008E-3"/>
  </r>
  <r>
    <x v="998"/>
    <n v="1.4369099999999999"/>
    <n v="0"/>
    <n v="7.999999999998181"/>
    <n v="0.56000000000000005"/>
    <d v="1899-12-30T00:09:00"/>
    <n v="1.4000000000000002E-3"/>
    <n v="0"/>
    <n v="1.4000000000000002E-3"/>
  </r>
  <r>
    <x v="999"/>
    <n v="1.4388799999999999"/>
    <n v="15.700000000000728"/>
    <n v="15.800000000001091"/>
    <n v="1.0900000000000001"/>
    <d v="1899-12-30T01:02:00"/>
    <n v="2.725E-3"/>
    <n v="2.725E-3"/>
    <n v="0"/>
  </r>
  <r>
    <x v="1000"/>
    <n v="1.42757"/>
    <n v="15.499999999998181"/>
    <n v="15.799999999999272"/>
    <n v="0.92999999999999994"/>
    <d v="1899-12-30T00:52:00"/>
    <n v="2.3249999999999998E-3"/>
    <n v="0"/>
    <n v="2.3249999999999998E-3"/>
  </r>
  <r>
    <x v="1001"/>
    <n v="1.4279299999999999"/>
    <n v="15"/>
    <n v="15.500000000001819"/>
    <n v="1.1000000000000001"/>
    <d v="1899-12-30T01:50:00"/>
    <n v="2.7500000000000003E-3"/>
    <n v="2.7500000000000003E-3"/>
    <n v="0"/>
  </r>
  <r>
    <x v="1002"/>
    <n v="1.4244600000000001"/>
    <n v="0"/>
    <n v="8.000000000001819"/>
    <n v="0.56000000000000005"/>
    <d v="1899-12-30T00:41:00"/>
    <n v="1.4000000000000002E-3"/>
    <n v="0"/>
    <n v="1.4000000000000002E-3"/>
  </r>
  <r>
    <x v="1003"/>
    <n v="1.4371799999999999"/>
    <n v="15.000000000001819"/>
    <n v="15.500000000001819"/>
    <n v="1.1100000000000001"/>
    <d v="1899-12-30T02:17:00"/>
    <n v="2.7750000000000001E-3"/>
    <n v="2.7750000000000001E-3"/>
    <n v="0"/>
  </r>
  <r>
    <x v="1004"/>
    <n v="1.4372"/>
    <n v="15.199999999998909"/>
    <n v="15.600000000000364"/>
    <n v="1.1100000000000001"/>
    <d v="1899-12-30T01:31:00"/>
    <n v="2.7750000000000001E-3"/>
    <n v="2.7750000000000001E-3"/>
    <n v="0"/>
  </r>
  <r>
    <x v="1005"/>
    <n v="1.4354499999999999"/>
    <n v="32.399999999999636"/>
    <n v="24.599999999998545"/>
    <n v="1.56"/>
    <d v="1899-12-30T04:00:00"/>
    <n v="3.9000000000000003E-3"/>
    <n v="0"/>
    <n v="3.9000000000000003E-3"/>
  </r>
  <r>
    <x v="1006"/>
    <n v="1.45408"/>
    <n v="15.399999999999636"/>
    <n v="15.700000000000728"/>
    <n v="0.54"/>
    <d v="1899-12-30T02:37:00"/>
    <n v="1.3500000000000001E-3"/>
    <n v="0"/>
    <n v="1.3500000000000001E-3"/>
  </r>
  <r>
    <x v="1007"/>
    <n v="1.45425"/>
    <n v="15.099999999998545"/>
    <n v="15.5"/>
    <n v="1.1000000000000001"/>
    <d v="1899-12-30T01:43:00"/>
    <n v="2.7500000000000003E-3"/>
    <n v="2.7500000000000003E-3"/>
    <n v="0"/>
  </r>
  <r>
    <x v="1008"/>
    <n v="1.4457100000000001"/>
    <n v="0"/>
    <n v="8.000000000001819"/>
    <n v="0.56000000000000005"/>
    <d v="1899-12-30T01:04:00"/>
    <n v="1.4000000000000002E-3"/>
    <n v="0"/>
    <n v="1.4000000000000002E-3"/>
  </r>
  <r>
    <x v="1009"/>
    <n v="1.4458899999999999"/>
    <n v="0"/>
    <n v="8"/>
    <n v="0.55000000000000004"/>
    <d v="1899-12-30T00:30:00"/>
    <n v="1.3750000000000001E-3"/>
    <n v="1.3750000000000001E-3"/>
    <n v="0"/>
  </r>
  <r>
    <x v="1010"/>
    <n v="1.44052"/>
    <n v="0"/>
    <n v="8"/>
    <n v="0.55000000000000004"/>
    <d v="1899-12-30T00:12:00"/>
    <n v="1.3750000000000001E-3"/>
    <n v="0"/>
    <n v="1.3750000000000001E-3"/>
  </r>
  <r>
    <x v="1011"/>
    <n v="1.44225"/>
    <n v="15"/>
    <n v="15.5"/>
    <n v="1.1000000000000001"/>
    <d v="1899-12-30T01:25:00"/>
    <n v="2.7500000000000003E-3"/>
    <n v="2.7500000000000003E-3"/>
    <n v="0"/>
  </r>
  <r>
    <x v="1012"/>
    <n v="1.44164"/>
    <n v="0"/>
    <n v="8"/>
    <n v="0.56000000000000005"/>
    <d v="1899-12-30T00:09:00"/>
    <n v="1.4000000000000002E-3"/>
    <n v="1.4000000000000002E-3"/>
    <n v="0"/>
  </r>
  <r>
    <x v="1013"/>
    <n v="1.4408799999999999"/>
    <n v="0"/>
    <n v="8.000000000001819"/>
    <n v="0.55000000000000004"/>
    <d v="1899-12-30T00:43:00"/>
    <n v="1.3750000000000001E-3"/>
    <n v="1.3750000000000001E-3"/>
    <n v="0"/>
  </r>
  <r>
    <x v="1014"/>
    <n v="1.4414199999999999"/>
    <n v="0"/>
    <n v="8.000000000001819"/>
    <n v="0.56000000000000005"/>
    <d v="1899-12-30T01:51:00"/>
    <n v="1.4000000000000002E-3"/>
    <n v="1.4000000000000002E-3"/>
    <n v="0"/>
  </r>
  <r>
    <x v="1015"/>
    <n v="1.4416100000000001"/>
    <n v="15.100000000000364"/>
    <n v="15.600000000000364"/>
    <n v="1.01"/>
    <d v="1899-12-30T03:14:00"/>
    <n v="2.5249999999999999E-3"/>
    <n v="0"/>
    <n v="2.5249999999999999E-3"/>
  </r>
  <r>
    <x v="1016"/>
    <n v="1.43486"/>
    <n v="0"/>
    <n v="8.000000000001819"/>
    <n v="0.56000000000000005"/>
    <d v="1899-12-30T01:52:00"/>
    <n v="1.4000000000000002E-3"/>
    <n v="0"/>
    <n v="1.4000000000000002E-3"/>
  </r>
  <r>
    <x v="1017"/>
    <n v="1.4355"/>
    <n v="0"/>
    <n v="8"/>
    <n v="0.55000000000000004"/>
    <d v="1899-12-30T00:26:00"/>
    <n v="1.3750000000000001E-3"/>
    <n v="0"/>
    <n v="1.3750000000000001E-3"/>
  </r>
  <r>
    <x v="1018"/>
    <n v="1.43415"/>
    <n v="0"/>
    <n v="8.000000000001819"/>
    <n v="0.56000000000000005"/>
    <d v="1899-12-30T00:35:00"/>
    <n v="1.4000000000000002E-3"/>
    <n v="0"/>
    <n v="1.4000000000000002E-3"/>
  </r>
  <r>
    <x v="1019"/>
    <n v="1.42601"/>
    <n v="0"/>
    <n v="7.999999999998181"/>
    <n v="0.55000000000000004"/>
    <d v="1899-12-30T00:42:00"/>
    <n v="1.3750000000000001E-3"/>
    <n v="1.3750000000000001E-3"/>
    <n v="0"/>
  </r>
  <r>
    <x v="1020"/>
    <n v="1.4311700000000001"/>
    <n v="16.100000000000364"/>
    <n v="16"/>
    <n v="1.1000000000000001"/>
    <d v="1899-12-30T07:28:00"/>
    <n v="2.7500000000000003E-3"/>
    <n v="2.7500000000000003E-3"/>
    <n v="0"/>
  </r>
  <r>
    <x v="1021"/>
    <n v="1.4294100000000001"/>
    <n v="15"/>
    <n v="15.5"/>
    <n v="1.1000000000000001"/>
    <d v="1899-12-30T02:01:00"/>
    <n v="2.7500000000000003E-3"/>
    <n v="2.7500000000000003E-3"/>
    <n v="0"/>
  </r>
  <r>
    <x v="1022"/>
    <n v="1.42937"/>
    <n v="15.300000000001091"/>
    <n v="15.600000000000364"/>
    <n v="1.1100000000000001"/>
    <d v="1899-12-30T05:26:00"/>
    <n v="2.7750000000000001E-3"/>
    <n v="2.7750000000000001E-3"/>
    <n v="0"/>
  </r>
  <r>
    <x v="1023"/>
    <n v="1.4514"/>
    <n v="219.59999999999854"/>
    <n v="82.299999999999272"/>
    <n v="24.150000000000006"/>
    <d v="1900-01-01T10:10:00"/>
    <n v="6.0375000000000012E-2"/>
    <n v="6.0375000000000012E-2"/>
    <n v="0"/>
  </r>
  <r>
    <x v="1024"/>
    <n v="1.4287099999999999"/>
    <n v="15"/>
    <n v="15.500000000001819"/>
    <n v="1.1000000000000001"/>
    <d v="1899-12-30T02:13:00"/>
    <n v="2.7500000000000003E-3"/>
    <n v="2.7500000000000003E-3"/>
    <n v="0"/>
  </r>
  <r>
    <x v="1025"/>
    <n v="1.4253499999999999"/>
    <n v="15"/>
    <n v="15.499999999998181"/>
    <n v="1.1000000000000001"/>
    <d v="1899-12-30T03:48:00"/>
    <n v="2.7500000000000003E-3"/>
    <n v="0"/>
    <n v="2.7500000000000003E-3"/>
  </r>
  <r>
    <x v="1026"/>
    <n v="1.4438599999999999"/>
    <n v="0"/>
    <n v="8.000000000001819"/>
    <n v="0.55000000000000004"/>
    <d v="1899-12-30T01:41:00"/>
    <n v="1.3750000000000001E-3"/>
    <n v="1.3750000000000001E-3"/>
    <n v="0"/>
  </r>
  <r>
    <x v="1027"/>
    <n v="1.44492"/>
    <n v="0"/>
    <n v="8"/>
    <n v="0.55000000000000004"/>
    <d v="1899-12-30T01:07:00"/>
    <n v="1.3750000000000001E-3"/>
    <n v="0"/>
    <n v="1.3750000000000001E-3"/>
  </r>
  <r>
    <x v="1028"/>
    <n v="1.4459900000000001"/>
    <n v="0"/>
    <n v="7.999999999998181"/>
    <n v="0.55000000000000004"/>
    <d v="1899-12-30T00:03:00"/>
    <n v="1.3750000000000001E-3"/>
    <n v="1.3750000000000001E-3"/>
    <n v="0"/>
  </r>
  <r>
    <x v="1029"/>
    <n v="1.46261"/>
    <n v="0"/>
    <n v="8"/>
    <n v="0.55000000000000004"/>
    <d v="1899-12-30T00:48:00"/>
    <n v="1.3750000000000001E-3"/>
    <n v="1.3750000000000001E-3"/>
    <n v="0"/>
  </r>
  <r>
    <x v="1030"/>
    <n v="1.4613100000000001"/>
    <n v="30.300000000001091"/>
    <n v="23.200000000000728"/>
    <n v="1.6600000000000001"/>
    <d v="1899-12-30T02:20:00"/>
    <n v="4.15E-3"/>
    <n v="0"/>
    <n v="4.15E-3"/>
  </r>
  <r>
    <x v="1031"/>
    <n v="1.4640299999999999"/>
    <n v="15.000000000001819"/>
    <n v="15.5"/>
    <n v="0.55000000000000004"/>
    <d v="1899-12-30T02:22:00"/>
    <n v="1.3750000000000001E-3"/>
    <n v="0"/>
    <n v="1.3750000000000001E-3"/>
  </r>
  <r>
    <x v="1032"/>
    <n v="1.4642200000000001"/>
    <n v="15.000000000001819"/>
    <n v="15.5"/>
    <n v="1.1000000000000001"/>
    <d v="1899-12-30T01:36:00"/>
    <n v="2.7500000000000003E-3"/>
    <n v="2.7500000000000003E-3"/>
    <n v="0"/>
  </r>
  <r>
    <x v="1033"/>
    <n v="1.4612099999999999"/>
    <n v="31.000000000001819"/>
    <n v="23.600000000002183"/>
    <n v="1.67"/>
    <d v="1899-12-30T01:26:00"/>
    <n v="4.1749999999999999E-3"/>
    <n v="4.1749999999999999E-3"/>
    <n v="0"/>
  </r>
  <r>
    <x v="1034"/>
    <n v="1.46252"/>
    <n v="0"/>
    <n v="7.999999999998181"/>
    <n v="0.55000000000000004"/>
    <d v="1899-12-30T01:37:00"/>
    <n v="1.3750000000000001E-3"/>
    <n v="1.3750000000000001E-3"/>
    <n v="0"/>
  </r>
  <r>
    <x v="1035"/>
    <n v="1.47116"/>
    <n v="85.200000000000728"/>
    <n v="50.200000000000728"/>
    <n v="4.1399999999999997"/>
    <d v="1899-12-30T09:19:00"/>
    <n v="1.035E-2"/>
    <n v="1.035E-2"/>
    <n v="0"/>
  </r>
  <r>
    <x v="1036"/>
    <n v="1.46834"/>
    <n v="15.300000000001091"/>
    <n v="15.600000000000364"/>
    <n v="1.1000000000000001"/>
    <d v="1899-12-30T02:00:00"/>
    <n v="2.7500000000000003E-3"/>
    <n v="2.7500000000000003E-3"/>
    <n v="0"/>
  </r>
  <r>
    <x v="1037"/>
    <n v="1.46594"/>
    <n v="0"/>
    <n v="7.999999999998181"/>
    <n v="0.55000000000000004"/>
    <d v="1899-12-30T01:07:00"/>
    <n v="1.3750000000000001E-3"/>
    <n v="0"/>
    <n v="1.3750000000000001E-3"/>
  </r>
  <r>
    <x v="1038"/>
    <n v="1.4647699999999999"/>
    <n v="15.399999999999636"/>
    <n v="15.699999999998909"/>
    <n v="1.1000000000000001"/>
    <d v="1899-12-30T00:51:00"/>
    <n v="2.7500000000000003E-3"/>
    <n v="0"/>
    <n v="2.7500000000000003E-3"/>
  </r>
  <r>
    <x v="1039"/>
    <n v="1.4645999999999999"/>
    <n v="0"/>
    <n v="8.000000000001819"/>
    <n v="0.55000000000000004"/>
    <d v="1899-12-30T00:42:00"/>
    <n v="1.3750000000000001E-3"/>
    <n v="1.3750000000000001E-3"/>
    <n v="0"/>
  </r>
  <r>
    <x v="1040"/>
    <n v="1.4665299999999999"/>
    <n v="0"/>
    <n v="8.000000000001819"/>
    <n v="0.55000000000000004"/>
    <d v="1899-12-30T00:16:00"/>
    <n v="1.3750000000000001E-3"/>
    <n v="1.3750000000000001E-3"/>
    <n v="0"/>
  </r>
  <r>
    <x v="1041"/>
    <n v="1.46591"/>
    <n v="0"/>
    <n v="8"/>
    <n v="0.56000000000000005"/>
    <d v="1899-12-30T01:09:00"/>
    <n v="1.4000000000000002E-3"/>
    <n v="1.4000000000000002E-3"/>
    <n v="0"/>
  </r>
  <r>
    <x v="1042"/>
    <n v="1.4762299999999999"/>
    <n v="0"/>
    <n v="8.000000000001819"/>
    <n v="0.56999999999999995"/>
    <d v="1899-12-30T02:00:00"/>
    <n v="1.4249999999999998E-3"/>
    <n v="1.4249999999999998E-3"/>
    <n v="0"/>
  </r>
  <r>
    <x v="1043"/>
    <n v="1.47983"/>
    <n v="0"/>
    <n v="8"/>
    <n v="0.55000000000000004"/>
    <d v="1899-12-30T00:55:00"/>
    <n v="1.3750000000000001E-3"/>
    <n v="1.3750000000000001E-3"/>
    <n v="0"/>
  </r>
  <r>
    <x v="1044"/>
    <n v="1.48468"/>
    <n v="0"/>
    <n v="8"/>
    <n v="0.56000000000000005"/>
    <d v="1899-12-30T00:02:00"/>
    <n v="1.4000000000000002E-3"/>
    <n v="1.4000000000000002E-3"/>
    <n v="0"/>
  </r>
  <r>
    <x v="1045"/>
    <n v="1.4896400000000001"/>
    <n v="119.89999999999964"/>
    <n v="66.899999999997817"/>
    <n v="6.129999999999999"/>
    <d v="1899-12-30T14:39:00"/>
    <n v="1.5324999999999998E-2"/>
    <n v="1.5324999999999998E-2"/>
    <n v="0"/>
  </r>
  <r>
    <x v="1046"/>
    <n v="1.48546"/>
    <n v="0"/>
    <n v="8"/>
    <n v="0.55000000000000004"/>
    <d v="1899-12-30T01:18:00"/>
    <n v="1.3750000000000001E-3"/>
    <n v="0"/>
    <n v="1.3750000000000001E-3"/>
  </r>
  <r>
    <x v="1047"/>
    <n v="1.49186"/>
    <n v="31.699999999998909"/>
    <n v="23.699999999998909"/>
    <n v="1.6799999999999997"/>
    <d v="1899-12-30T07:23:00"/>
    <n v="4.1999999999999989E-3"/>
    <n v="4.1999999999999989E-3"/>
    <n v="0"/>
  </r>
  <r>
    <x v="1048"/>
    <n v="1.4994799999999999"/>
    <n v="0"/>
    <n v="8.000000000001819"/>
    <n v="0.55000000000000004"/>
    <d v="1899-12-30T00:15:00"/>
    <n v="1.3750000000000001E-3"/>
    <n v="1.3750000000000001E-3"/>
    <n v="0"/>
  </r>
  <r>
    <x v="1049"/>
    <n v="1.4993300000000001"/>
    <n v="15.700000000000728"/>
    <n v="15.799999999999272"/>
    <n v="1.0900000000000001"/>
    <d v="1899-12-30T00:39:00"/>
    <n v="2.725E-3"/>
    <n v="2.725E-3"/>
    <n v="0"/>
  </r>
  <r>
    <x v="1050"/>
    <n v="1.4961100000000001"/>
    <n v="15.500000000001819"/>
    <n v="15.800000000001091"/>
    <n v="1.1100000000000001"/>
    <d v="1899-12-30T00:50:00"/>
    <n v="2.7750000000000001E-3"/>
    <n v="0"/>
    <n v="2.7750000000000001E-3"/>
  </r>
  <r>
    <x v="1051"/>
    <n v="1.49685"/>
    <n v="0"/>
    <n v="7.999999999998181"/>
    <n v="0.28000000000000003"/>
    <d v="1899-12-30T00:38:00"/>
    <n v="7.000000000000001E-4"/>
    <n v="0"/>
    <n v="7.000000000000001E-4"/>
  </r>
  <r>
    <x v="1052"/>
    <n v="1.4961100000000001"/>
    <n v="0"/>
    <n v="8.000000000001819"/>
    <n v="0.56000000000000005"/>
    <d v="1899-12-30T00:25:00"/>
    <n v="1.4000000000000002E-3"/>
    <n v="0"/>
    <n v="1.4000000000000002E-3"/>
  </r>
  <r>
    <x v="1053"/>
    <n v="1.4995099999999999"/>
    <n v="15.700000000000728"/>
    <n v="15.800000000001091"/>
    <n v="1.1000000000000001"/>
    <d v="1899-12-30T01:01:00"/>
    <n v="2.7500000000000003E-3"/>
    <n v="2.7500000000000003E-3"/>
    <n v="0"/>
  </r>
  <r>
    <x v="1054"/>
    <n v="1.4999800000000001"/>
    <n v="0"/>
    <n v="7.999999999998181"/>
    <n v="0.55000000000000004"/>
    <d v="1899-12-30T00:39:00"/>
    <n v="1.3750000000000001E-3"/>
    <n v="1.3750000000000001E-3"/>
    <n v="0"/>
  </r>
  <r>
    <x v="1055"/>
    <n v="1.5092000000000001"/>
    <n v="0"/>
    <n v="7.999999999998181"/>
    <n v="0.55000000000000004"/>
    <d v="1899-12-30T00:29:00"/>
    <n v="1.3750000000000001E-3"/>
    <n v="1.3750000000000001E-3"/>
    <n v="0"/>
  </r>
  <r>
    <x v="1056"/>
    <n v="1.5086200000000001"/>
    <n v="0"/>
    <n v="8"/>
    <n v="0.55000000000000004"/>
    <d v="1899-12-30T00:01:00"/>
    <n v="1.3750000000000001E-3"/>
    <n v="1.3750000000000001E-3"/>
    <n v="0"/>
  </r>
  <r>
    <x v="1057"/>
    <n v="1.51301"/>
    <n v="88.399999999999636"/>
    <n v="51.199999999998909"/>
    <n v="4.1400000000000006"/>
    <d v="1899-12-30T06:44:00"/>
    <n v="1.0350000000000002E-2"/>
    <n v="1.0350000000000002E-2"/>
    <n v="0"/>
  </r>
  <r>
    <x v="1058"/>
    <n v="1.4135899999999999"/>
    <n v="0"/>
    <n v="8"/>
    <n v="0.55000000000000004"/>
    <d v="1899-12-30T00:05:00"/>
    <n v="1.3750000000000001E-3"/>
    <n v="0"/>
    <n v="1.3750000000000001E-3"/>
  </r>
  <r>
    <x v="1059"/>
    <n v="1.41408"/>
    <n v="0"/>
    <n v="7.999999999998181"/>
    <n v="0.55000000000000004"/>
    <d v="1899-12-30T00:03:00"/>
    <n v="1.3750000000000001E-3"/>
    <n v="0"/>
    <n v="1.3750000000000001E-3"/>
  </r>
  <r>
    <x v="1060"/>
    <n v="1.41323"/>
    <n v="0"/>
    <n v="7.999999999998181"/>
    <n v="0.55000000000000004"/>
    <d v="1899-12-30T00:08:00"/>
    <n v="1.3750000000000001E-3"/>
    <n v="0"/>
    <n v="1.3750000000000001E-3"/>
  </r>
  <r>
    <x v="1061"/>
    <n v="1.4028099999999999"/>
    <n v="0"/>
    <n v="7.999999999998181"/>
    <n v="0.55000000000000004"/>
    <d v="1899-12-30T00:07:00"/>
    <n v="1.3750000000000001E-3"/>
    <n v="0"/>
    <n v="1.3750000000000001E-3"/>
  </r>
  <r>
    <x v="1062"/>
    <n v="1.4063699999999999"/>
    <n v="0"/>
    <n v="8.000000000001819"/>
    <n v="0.55000000000000004"/>
    <d v="1899-12-30T00:03:00"/>
    <n v="1.3750000000000001E-3"/>
    <n v="1.3750000000000001E-3"/>
    <n v="0"/>
  </r>
  <r>
    <x v="1063"/>
    <n v="1.40581"/>
    <n v="0"/>
    <n v="8"/>
    <n v="0.55000000000000004"/>
    <d v="1899-12-30T01:01:00"/>
    <n v="1.3750000000000001E-3"/>
    <n v="0"/>
    <n v="1.3750000000000001E-3"/>
  </r>
  <r>
    <x v="1064"/>
    <n v="1.41394"/>
    <n v="0"/>
    <n v="8.000000000001819"/>
    <n v="0.55000000000000004"/>
    <d v="1899-12-30T00:51:00"/>
    <n v="1.3750000000000001E-3"/>
    <n v="1.3750000000000001E-3"/>
    <n v="0"/>
  </r>
  <r>
    <x v="1065"/>
    <n v="1.4150400000000001"/>
    <n v="0"/>
    <n v="7.999999999998181"/>
    <n v="0.55000000000000004"/>
    <d v="1899-12-30T00:26:00"/>
    <n v="1.3750000000000001E-3"/>
    <n v="1.3750000000000001E-3"/>
    <n v="0"/>
  </r>
  <r>
    <x v="1066"/>
    <n v="1.4133500000000001"/>
    <n v="0"/>
    <n v="8.000000000001819"/>
    <n v="0.55000000000000004"/>
    <d v="1899-12-30T00:26:00"/>
    <n v="1.3750000000000001E-3"/>
    <n v="0"/>
    <n v="1.3750000000000001E-3"/>
  </r>
  <r>
    <x v="1067"/>
    <n v="1.4321900000000001"/>
    <n v="0"/>
    <n v="7.999999999998181"/>
    <n v="0.55000000000000004"/>
    <d v="1899-12-30T00:08:00"/>
    <n v="1.3750000000000001E-3"/>
    <n v="1.3750000000000001E-3"/>
    <n v="0"/>
  </r>
  <r>
    <x v="1068"/>
    <n v="1.43309"/>
    <n v="30.399999999999636"/>
    <n v="23.100000000000364"/>
    <n v="1.6300000000000001"/>
    <d v="1899-12-30T00:34:00"/>
    <n v="4.0750000000000005E-3"/>
    <n v="4.0750000000000005E-3"/>
    <n v="0"/>
  </r>
  <r>
    <x v="1069"/>
    <n v="1.43377"/>
    <n v="0"/>
    <n v="7.999999999998181"/>
    <n v="0.55000000000000004"/>
    <d v="1899-12-30T00:21:00"/>
    <n v="1.3750000000000001E-3"/>
    <n v="1.3750000000000001E-3"/>
    <n v="0"/>
  </r>
  <r>
    <x v="1070"/>
    <n v="1.41221"/>
    <n v="0"/>
    <n v="8"/>
    <n v="0.55000000000000004"/>
    <d v="1899-12-30T00:05:00"/>
    <n v="1.3750000000000001E-3"/>
    <n v="0"/>
    <n v="1.3750000000000001E-3"/>
  </r>
  <r>
    <x v="1071"/>
    <n v="1.41536"/>
    <n v="0"/>
    <n v="8"/>
    <n v="0.56000000000000005"/>
    <d v="1899-12-30T00:07:00"/>
    <n v="1.4000000000000002E-3"/>
    <n v="1.4000000000000002E-3"/>
    <n v="0"/>
  </r>
  <r>
    <x v="1072"/>
    <n v="1.4145300000000001"/>
    <n v="0"/>
    <n v="7.999999999998181"/>
    <n v="0.55000000000000004"/>
    <d v="1899-12-30T00:05:00"/>
    <n v="1.3750000000000001E-3"/>
    <n v="1.3750000000000001E-3"/>
    <n v="0"/>
  </r>
  <r>
    <x v="1073"/>
    <n v="1.4153899999999999"/>
    <n v="0"/>
    <n v="8"/>
    <n v="0.56000000000000005"/>
    <d v="1899-12-30T00:08:00"/>
    <n v="1.4000000000000002E-3"/>
    <n v="0"/>
    <n v="1.4000000000000002E-3"/>
  </r>
  <r>
    <x v="1074"/>
    <n v="1.4171499999999999"/>
    <n v="0"/>
    <n v="8"/>
    <n v="0.55000000000000004"/>
    <d v="1899-12-30T00:04:00"/>
    <n v="1.3750000000000001E-3"/>
    <n v="0"/>
    <n v="1.3750000000000001E-3"/>
  </r>
  <r>
    <x v="1075"/>
    <n v="1.41862"/>
    <n v="0"/>
    <n v="8"/>
    <n v="0.55000000000000004"/>
    <d v="1899-12-30T00:12:00"/>
    <n v="1.3750000000000001E-3"/>
    <n v="0"/>
    <n v="1.3750000000000001E-3"/>
  </r>
  <r>
    <x v="1076"/>
    <n v="1.4180999999999999"/>
    <n v="15.200000000000728"/>
    <n v="15.600000000000364"/>
    <n v="1.0900000000000001"/>
    <d v="1899-12-30T00:52:00"/>
    <n v="2.725E-3"/>
    <n v="0"/>
    <n v="2.725E-3"/>
  </r>
  <r>
    <x v="1077"/>
    <n v="1.41737"/>
    <n v="0"/>
    <n v="8"/>
    <n v="0.55000000000000004"/>
    <d v="1899-12-30T00:04:00"/>
    <n v="1.3750000000000001E-3"/>
    <n v="0"/>
    <n v="1.3750000000000001E-3"/>
  </r>
  <r>
    <x v="1078"/>
    <n v="1.41317"/>
    <n v="14.999999999998181"/>
    <n v="15.5"/>
    <n v="1.1000000000000001"/>
    <d v="1899-12-30T00:08:00"/>
    <n v="2.7500000000000003E-3"/>
    <n v="0"/>
    <n v="2.7500000000000003E-3"/>
  </r>
  <r>
    <x v="1079"/>
    <n v="1.41333"/>
    <n v="0"/>
    <n v="7.999999999998181"/>
    <n v="0.55000000000000004"/>
    <d v="1899-12-30T00:02:00"/>
    <n v="1.3750000000000001E-3"/>
    <n v="0"/>
    <n v="1.3750000000000001E-3"/>
  </r>
  <r>
    <x v="1080"/>
    <n v="1.42028"/>
    <n v="30.699999999998909"/>
    <n v="23.299999999999272"/>
    <n v="1.4700000000000002"/>
    <d v="1899-12-30T03:26:00"/>
    <n v="3.6750000000000003E-3"/>
    <n v="0"/>
    <n v="3.6750000000000003E-3"/>
  </r>
  <r>
    <x v="1081"/>
    <n v="1.4331199999999999"/>
    <n v="0"/>
    <n v="8.000000000001819"/>
    <n v="0.55000000000000004"/>
    <d v="1899-12-30T00:08:00"/>
    <n v="1.3750000000000001E-3"/>
    <n v="1.3750000000000001E-3"/>
    <n v="0"/>
  </r>
  <r>
    <x v="1082"/>
    <n v="1.4323300000000001"/>
    <n v="15.600000000000364"/>
    <n v="15.800000000001091"/>
    <n v="1.1000000000000001"/>
    <d v="1899-12-30T00:23:00"/>
    <n v="2.7500000000000003E-3"/>
    <n v="0"/>
    <n v="2.7500000000000003E-3"/>
  </r>
  <r>
    <x v="1083"/>
    <n v="1.4328799999999999"/>
    <n v="0"/>
    <n v="7.999999999998181"/>
    <n v="0.55000000000000004"/>
    <d v="1899-12-30T00:15:00"/>
    <n v="1.3750000000000001E-3"/>
    <n v="0"/>
    <n v="1.3750000000000001E-3"/>
  </r>
  <r>
    <x v="1084"/>
    <n v="1.43401"/>
    <n v="0"/>
    <n v="7.999999999998181"/>
    <n v="0.55000000000000004"/>
    <d v="1899-12-30T00:04:00"/>
    <n v="1.3750000000000001E-3"/>
    <n v="1.3750000000000001E-3"/>
    <n v="0"/>
  </r>
  <r>
    <x v="1085"/>
    <n v="1.43407"/>
    <n v="15.099999999998545"/>
    <n v="15.5"/>
    <n v="1.1000000000000001"/>
    <d v="1899-12-30T00:48:00"/>
    <n v="2.7500000000000003E-3"/>
    <n v="2.7500000000000003E-3"/>
    <n v="0"/>
  </r>
  <r>
    <x v="1086"/>
    <n v="1.4277599999999999"/>
    <n v="0"/>
    <n v="8.000000000001819"/>
    <n v="0.55000000000000004"/>
    <d v="1899-12-30T00:00:00"/>
    <n v="1.3750000000000001E-3"/>
    <n v="1.3750000000000001E-3"/>
    <n v="0"/>
  </r>
  <r>
    <x v="1087"/>
    <n v="1.42814"/>
    <n v="30.300000000001091"/>
    <n v="23.100000000000364"/>
    <n v="1.7699999999999998"/>
    <d v="1899-12-30T01:08:00"/>
    <n v="4.4249999999999992E-3"/>
    <n v="4.4249999999999992E-3"/>
    <n v="0"/>
  </r>
  <r>
    <x v="1088"/>
    <n v="1.42961"/>
    <n v="0"/>
    <n v="8"/>
    <n v="0.55000000000000004"/>
    <d v="1899-12-30T00:02:00"/>
    <n v="1.3750000000000001E-3"/>
    <n v="1.3750000000000001E-3"/>
    <n v="0"/>
  </r>
  <r>
    <x v="1089"/>
    <n v="1.4284399999999999"/>
    <n v="0"/>
    <n v="8.000000000001819"/>
    <n v="0.55000000000000004"/>
    <d v="1899-12-30T00:11:00"/>
    <n v="1.3750000000000001E-3"/>
    <n v="1.3750000000000001E-3"/>
    <n v="0"/>
  </r>
  <r>
    <x v="1090"/>
    <n v="1.4291"/>
    <n v="0"/>
    <n v="8"/>
    <n v="0.56000000000000005"/>
    <d v="1899-12-30T00:11:00"/>
    <n v="1.4000000000000002E-3"/>
    <n v="1.4000000000000002E-3"/>
    <n v="0"/>
  </r>
  <r>
    <x v="1091"/>
    <n v="1.45899"/>
    <n v="0"/>
    <n v="7.999999999998181"/>
    <n v="0.55000000000000004"/>
    <d v="1899-12-30T00:09:00"/>
    <n v="1.3750000000000001E-3"/>
    <n v="0"/>
    <n v="1.3750000000000001E-3"/>
  </r>
  <r>
    <x v="1092"/>
    <n v="1.45824"/>
    <n v="16.099999999998545"/>
    <n v="16.099999999998545"/>
    <n v="1.1100000000000001"/>
    <d v="1899-12-30T01:00:00"/>
    <n v="2.7750000000000001E-3"/>
    <n v="0"/>
    <n v="2.7750000000000001E-3"/>
  </r>
  <r>
    <x v="1093"/>
    <n v="1.4591400000000001"/>
    <n v="0"/>
    <n v="8.000000000001819"/>
    <n v="0.55000000000000004"/>
    <d v="1899-12-30T00:08:00"/>
    <n v="1.3750000000000001E-3"/>
    <n v="0"/>
    <n v="1.3750000000000001E-3"/>
  </r>
  <r>
    <x v="1094"/>
    <n v="1.45651"/>
    <n v="15"/>
    <n v="15.5"/>
    <n v="1.1100000000000001"/>
    <d v="1899-12-30T00:39:00"/>
    <n v="2.7750000000000001E-3"/>
    <n v="0"/>
    <n v="2.7750000000000001E-3"/>
  </r>
  <r>
    <x v="1095"/>
    <n v="1.4523900000000001"/>
    <n v="15.199999999998909"/>
    <n v="15.600000000000364"/>
    <n v="1.1100000000000001"/>
    <d v="1899-12-30T01:16:00"/>
    <n v="2.7750000000000001E-3"/>
    <n v="0"/>
    <n v="2.7750000000000001E-3"/>
  </r>
  <r>
    <x v="1096"/>
    <n v="1.4549099999999999"/>
    <n v="30.600000000002183"/>
    <n v="23.199999999998909"/>
    <n v="1.6500000000000001"/>
    <d v="1899-12-30T02:51:00"/>
    <n v="4.1250000000000002E-3"/>
    <n v="0"/>
    <n v="4.1250000000000002E-3"/>
  </r>
  <r>
    <x v="1097"/>
    <n v="1.45194"/>
    <n v="32.199999999998909"/>
    <n v="24.399999999999636"/>
    <n v="1.69"/>
    <d v="1899-12-30T06:14:00"/>
    <n v="4.2249999999999996E-3"/>
    <n v="4.2249999999999996E-3"/>
    <n v="0"/>
  </r>
  <r>
    <x v="1098"/>
    <n v="1.47142"/>
    <n v="0"/>
    <n v="7.999999999998181"/>
    <n v="0.55000000000000004"/>
    <d v="1899-12-30T00:00:00"/>
    <n v="1.3750000000000001E-3"/>
    <n v="0"/>
    <n v="1.3750000000000001E-3"/>
  </r>
  <r>
    <x v="1099"/>
    <n v="1.4724200000000001"/>
    <n v="0"/>
    <n v="8.000000000001819"/>
    <n v="0.55000000000000004"/>
    <d v="1899-12-30T00:22:00"/>
    <n v="1.3750000000000001E-3"/>
    <n v="0"/>
    <n v="1.3750000000000001E-3"/>
  </r>
  <r>
    <x v="1100"/>
    <n v="1.4719599999999999"/>
    <n v="15.399999999997817"/>
    <n v="15.69999999999709"/>
    <n v="1.1100000000000001"/>
    <d v="1899-12-30T00:19:00"/>
    <n v="2.7750000000000001E-3"/>
    <n v="0"/>
    <n v="2.7750000000000001E-3"/>
  </r>
  <r>
    <x v="1101"/>
    <n v="1.47211"/>
    <n v="0"/>
    <n v="7.999999999998181"/>
    <n v="0.55000000000000004"/>
    <d v="1899-12-30T00:13:00"/>
    <n v="1.3750000000000001E-3"/>
    <n v="1.3750000000000001E-3"/>
    <n v="0"/>
  </r>
  <r>
    <x v="1102"/>
    <n v="1.47407"/>
    <n v="15.400000000001455"/>
    <n v="15.700000000000728"/>
    <n v="1.1000000000000001"/>
    <d v="1899-12-30T00:31:00"/>
    <n v="2.7500000000000003E-3"/>
    <n v="2.7500000000000003E-3"/>
    <n v="0"/>
  </r>
  <r>
    <x v="1103"/>
    <n v="1.4731799999999999"/>
    <n v="0"/>
    <n v="8.000000000001819"/>
    <n v="0.55000000000000004"/>
    <d v="1899-12-30T00:03:00"/>
    <n v="1.3750000000000001E-3"/>
    <n v="1.3750000000000001E-3"/>
    <n v="0"/>
  </r>
  <r>
    <x v="1104"/>
    <n v="1.46384"/>
    <n v="150.60000000000036"/>
    <n v="75.599999999998545"/>
    <n v="6.879999999999999"/>
    <d v="1899-12-30T05:23:00"/>
    <n v="1.7199999999999997E-2"/>
    <n v="0"/>
    <n v="1.7199999999999997E-2"/>
  </r>
  <r>
    <x v="1105"/>
    <n v="1.4692499999999999"/>
    <n v="0"/>
    <n v="8"/>
    <n v="0.55000000000000004"/>
    <d v="1899-12-30T00:12:00"/>
    <n v="1.3750000000000001E-3"/>
    <n v="1.3750000000000001E-3"/>
    <n v="0"/>
  </r>
  <r>
    <x v="1106"/>
    <n v="1.47078"/>
    <n v="15.199999999998909"/>
    <n v="15.600000000000364"/>
    <n v="1.1100000000000001"/>
    <d v="1899-12-30T01:23:00"/>
    <n v="2.7750000000000001E-3"/>
    <n v="2.7750000000000001E-3"/>
    <n v="0"/>
  </r>
  <r>
    <x v="1107"/>
    <n v="1.4530400000000001"/>
    <n v="0"/>
    <n v="8.000000000001819"/>
    <n v="0.55000000000000004"/>
    <d v="1899-12-30T00:32:00"/>
    <n v="1.3750000000000001E-3"/>
    <n v="0"/>
    <n v="1.3750000000000001E-3"/>
  </r>
  <r>
    <x v="1108"/>
    <n v="1.4525600000000001"/>
    <n v="0"/>
    <n v="8.000000000001819"/>
    <n v="0.55000000000000004"/>
    <d v="1899-12-30T00:01:00"/>
    <n v="1.3750000000000001E-3"/>
    <n v="0"/>
    <n v="1.3750000000000001E-3"/>
  </r>
  <r>
    <x v="1109"/>
    <n v="1.4520200000000001"/>
    <n v="0"/>
    <n v="8.000000000001819"/>
    <n v="0.46"/>
    <d v="1899-12-30T01:04:00"/>
    <n v="1.15E-3"/>
    <n v="0"/>
    <n v="1.15E-3"/>
  </r>
  <r>
    <x v="1110"/>
    <n v="1.4567399999999999"/>
    <n v="30.200000000000728"/>
    <n v="23.100000000000364"/>
    <n v="1.6700000000000002"/>
    <d v="1899-12-30T09:33:00"/>
    <n v="4.1750000000000008E-3"/>
    <n v="4.1750000000000008E-3"/>
    <n v="0"/>
  </r>
  <r>
    <x v="1111"/>
    <n v="1.4499200000000001"/>
    <n v="0"/>
    <n v="8"/>
    <n v="0.56000000000000005"/>
    <d v="1899-12-30T00:06:00"/>
    <n v="1.4000000000000002E-3"/>
    <n v="1.4000000000000002E-3"/>
    <n v="0"/>
  </r>
  <r>
    <x v="1112"/>
    <n v="1.44991"/>
    <n v="0"/>
    <n v="7.999999999998181"/>
    <n v="0.55000000000000004"/>
    <d v="1899-12-30T00:21:00"/>
    <n v="1.3750000000000001E-3"/>
    <n v="1.3750000000000001E-3"/>
    <n v="0"/>
  </r>
  <r>
    <x v="1113"/>
    <n v="1.45692"/>
    <n v="0"/>
    <n v="7.999999999998181"/>
    <n v="0.55000000000000004"/>
    <d v="1899-12-30T00:23:00"/>
    <n v="1.3750000000000001E-3"/>
    <n v="1.3750000000000001E-3"/>
    <n v="0"/>
  </r>
  <r>
    <x v="1114"/>
    <n v="1.45536"/>
    <n v="0"/>
    <n v="8"/>
    <n v="0.56000000000000005"/>
    <d v="1899-12-30T00:23:00"/>
    <n v="1.4000000000000002E-3"/>
    <n v="0"/>
    <n v="1.4000000000000002E-3"/>
  </r>
  <r>
    <x v="1115"/>
    <n v="1.46543"/>
    <n v="0"/>
    <n v="8"/>
    <n v="0.56000000000000005"/>
    <d v="1899-12-30T00:02:00"/>
    <n v="1.4000000000000002E-3"/>
    <n v="1.4000000000000002E-3"/>
    <n v="0"/>
  </r>
  <r>
    <x v="1116"/>
    <n v="1.4644600000000001"/>
    <n v="0"/>
    <n v="8"/>
    <n v="0.55000000000000004"/>
    <d v="1899-12-30T00:12:00"/>
    <n v="1.3750000000000001E-3"/>
    <n v="1.3750000000000001E-3"/>
    <n v="0"/>
  </r>
  <r>
    <x v="1117"/>
    <n v="1.4666399999999999"/>
    <n v="0"/>
    <n v="8"/>
    <n v="0.55000000000000004"/>
    <d v="1899-12-30T00:01:00"/>
    <n v="1.3750000000000001E-3"/>
    <n v="0"/>
    <n v="1.3750000000000001E-3"/>
  </r>
  <r>
    <x v="1118"/>
    <n v="1.46617"/>
    <n v="0"/>
    <n v="7.999999999998181"/>
    <n v="0.55000000000000004"/>
    <d v="1899-12-30T00:11:00"/>
    <n v="1.3750000000000001E-3"/>
    <n v="0"/>
    <n v="1.3750000000000001E-3"/>
  </r>
  <r>
    <x v="1119"/>
    <n v="1.4718800000000001"/>
    <n v="0"/>
    <n v="7.999999999998181"/>
    <n v="0.56000000000000005"/>
    <d v="1899-12-30T00:09:00"/>
    <n v="1.4000000000000002E-3"/>
    <n v="1.4000000000000002E-3"/>
    <n v="0"/>
  </r>
  <r>
    <x v="1120"/>
    <n v="1.4717499999999999"/>
    <n v="0"/>
    <n v="8.000000000001819"/>
    <n v="0.55000000000000004"/>
    <d v="1899-12-30T00:19:00"/>
    <n v="1.3750000000000001E-3"/>
    <n v="1.3750000000000001E-3"/>
    <n v="0"/>
  </r>
  <r>
    <x v="1121"/>
    <n v="1.47316"/>
    <n v="30.5"/>
    <n v="23.299999999999272"/>
    <n v="1.6700000000000002"/>
    <d v="1899-12-30T03:04:00"/>
    <n v="4.1750000000000008E-3"/>
    <n v="4.1750000000000008E-3"/>
    <n v="0"/>
  </r>
  <r>
    <x v="1122"/>
    <n v="1.46695"/>
    <n v="0"/>
    <n v="8.000000000001819"/>
    <n v="0.55000000000000004"/>
    <d v="1899-12-30T00:33:00"/>
    <n v="1.3750000000000001E-3"/>
    <n v="1.3750000000000001E-3"/>
    <n v="0"/>
  </r>
  <r>
    <x v="1123"/>
    <n v="1.4669000000000001"/>
    <n v="15"/>
    <n v="15.499999999998181"/>
    <n v="1.1000000000000001"/>
    <d v="1899-12-30T01:46:00"/>
    <n v="2.7500000000000003E-3"/>
    <n v="2.7500000000000003E-3"/>
    <n v="0"/>
  </r>
  <r>
    <x v="1124"/>
    <n v="1.46011"/>
    <n v="0"/>
    <n v="8"/>
    <n v="0.55000000000000004"/>
    <d v="1899-12-30T00:14:00"/>
    <n v="1.3750000000000001E-3"/>
    <n v="0"/>
    <n v="1.3750000000000001E-3"/>
  </r>
  <r>
    <x v="1125"/>
    <n v="1.46095"/>
    <n v="0"/>
    <n v="8"/>
    <n v="0.55000000000000004"/>
    <d v="1899-12-30T00:21:00"/>
    <n v="1.3750000000000001E-3"/>
    <n v="0"/>
    <n v="1.3750000000000001E-3"/>
  </r>
  <r>
    <x v="1126"/>
    <n v="1.4605600000000001"/>
    <n v="0"/>
    <n v="8"/>
    <n v="0.46"/>
    <d v="1899-12-30T01:17:00"/>
    <n v="1.15E-3"/>
    <n v="0"/>
    <n v="1.15E-3"/>
  </r>
  <r>
    <x v="1127"/>
    <n v="1.46055"/>
    <n v="0"/>
    <n v="8"/>
    <n v="0.55000000000000004"/>
    <d v="1899-12-30T01:20:00"/>
    <n v="1.3750000000000001E-3"/>
    <n v="1.3750000000000001E-3"/>
    <n v="0"/>
  </r>
  <r>
    <x v="1128"/>
    <n v="1.45886"/>
    <n v="0"/>
    <n v="8.000000000001819"/>
    <n v="0.55000000000000004"/>
    <d v="1899-12-30T00:07:00"/>
    <n v="1.3750000000000001E-3"/>
    <n v="0"/>
    <n v="1.3750000000000001E-3"/>
  </r>
  <r>
    <x v="1129"/>
    <n v="1.4593700000000001"/>
    <n v="15.100000000000364"/>
    <n v="15.5"/>
    <n v="1.1100000000000001"/>
    <d v="1899-12-30T04:06:00"/>
    <n v="2.7750000000000001E-3"/>
    <n v="2.7750000000000001E-3"/>
    <n v="0"/>
  </r>
  <r>
    <x v="1130"/>
    <n v="1.45587"/>
    <n v="0"/>
    <n v="8"/>
    <n v="0.56000000000000005"/>
    <d v="1899-12-30T00:01:00"/>
    <n v="1.4000000000000002E-3"/>
    <n v="0"/>
    <n v="1.4000000000000002E-3"/>
  </r>
  <r>
    <x v="1131"/>
    <n v="1.45617"/>
    <n v="0"/>
    <n v="7.999999999998181"/>
    <n v="0.55000000000000004"/>
    <d v="1899-12-30T00:06:00"/>
    <n v="1.3750000000000001E-3"/>
    <n v="0"/>
    <n v="1.3750000000000001E-3"/>
  </r>
  <r>
    <x v="1132"/>
    <n v="1.4572000000000001"/>
    <n v="0"/>
    <n v="8"/>
    <n v="0.55000000000000004"/>
    <d v="1899-12-30T00:24:00"/>
    <n v="1.3750000000000001E-3"/>
    <n v="1.3750000000000001E-3"/>
    <n v="0"/>
  </r>
  <r>
    <x v="1133"/>
    <n v="1.45783"/>
    <n v="15.700000000000728"/>
    <n v="15.800000000001091"/>
    <n v="1.1400000000000001"/>
    <d v="1899-12-30T05:43:00"/>
    <n v="2.8500000000000001E-3"/>
    <n v="2.8500000000000001E-3"/>
    <n v="0"/>
  </r>
  <r>
    <x v="1134"/>
    <n v="1.44814"/>
    <n v="194.29999999999927"/>
    <n v="83.899999999999636"/>
    <n v="14.209999999999997"/>
    <d v="1899-12-30T19:23:00"/>
    <n v="3.5524999999999994E-2"/>
    <n v="0"/>
    <n v="3.5524999999999994E-2"/>
  </r>
  <r>
    <x v="1135"/>
    <n v="1.45082"/>
    <n v="0"/>
    <n v="8"/>
    <n v="0.55000000000000004"/>
    <d v="1899-12-30T00:19:00"/>
    <n v="1.3750000000000001E-3"/>
    <n v="0"/>
    <n v="1.3750000000000001E-3"/>
  </r>
  <r>
    <x v="1136"/>
    <n v="1.4515"/>
    <n v="14.999999999998181"/>
    <n v="15.5"/>
    <n v="1.01"/>
    <d v="1899-12-30T03:47:00"/>
    <n v="2.5249999999999999E-3"/>
    <n v="0"/>
    <n v="2.5249999999999999E-3"/>
  </r>
  <r>
    <x v="1137"/>
    <n v="1.4539899999999999"/>
    <n v="15.199999999998909"/>
    <n v="15.599999999998545"/>
    <n v="0.92999999999999994"/>
    <d v="1899-12-30T06:43:00"/>
    <n v="2.3249999999999998E-3"/>
    <n v="0"/>
    <n v="2.3249999999999998E-3"/>
  </r>
  <r>
    <x v="1138"/>
    <n v="1.4495"/>
    <n v="15.099999999998545"/>
    <n v="15.600000000000364"/>
    <n v="0.92999999999999994"/>
    <d v="1899-12-30T02:29:00"/>
    <n v="2.3249999999999998E-3"/>
    <n v="0"/>
    <n v="2.3249999999999998E-3"/>
  </r>
  <r>
    <x v="1139"/>
    <n v="1.43926"/>
    <n v="0"/>
    <n v="8"/>
    <n v="0.56000000000000005"/>
    <d v="1899-12-30T00:36:00"/>
    <n v="1.4000000000000002E-3"/>
    <n v="0"/>
    <n v="1.4000000000000002E-3"/>
  </r>
  <r>
    <x v="1140"/>
    <n v="1.4445600000000001"/>
    <n v="95.899999999999636"/>
    <n v="53.899999999999636"/>
    <n v="4.1800000000000006"/>
    <d v="1899-12-30T10:58:00"/>
    <n v="1.0450000000000001E-2"/>
    <n v="1.0450000000000001E-2"/>
    <n v="0"/>
  </r>
  <r>
    <x v="1141"/>
    <n v="1.4358"/>
    <n v="15.400000000001455"/>
    <n v="15.700000000000728"/>
    <n v="1.1000000000000001"/>
    <d v="1899-12-30T02:20:00"/>
    <n v="2.7500000000000003E-3"/>
    <n v="2.7500000000000003E-3"/>
    <n v="0"/>
  </r>
  <r>
    <x v="1142"/>
    <n v="1.43702"/>
    <n v="15.100000000000364"/>
    <n v="15.599999999998545"/>
    <n v="0.91999999999999993"/>
    <d v="1899-12-30T04:05:00"/>
    <n v="2.3E-3"/>
    <n v="0"/>
    <n v="2.3E-3"/>
  </r>
  <r>
    <x v="1143"/>
    <n v="1.4332"/>
    <n v="0"/>
    <n v="8"/>
    <n v="0.55000000000000004"/>
    <d v="1899-12-30T00:16:00"/>
    <n v="1.3750000000000001E-3"/>
    <n v="1.3750000000000001E-3"/>
    <n v="0"/>
  </r>
  <r>
    <x v="1144"/>
    <n v="1.44018"/>
    <n v="0"/>
    <n v="8"/>
    <n v="0.55000000000000004"/>
    <d v="1899-12-30T02:03:00"/>
    <n v="1.3750000000000001E-3"/>
    <n v="1.3750000000000001E-3"/>
    <n v="0"/>
  </r>
  <r>
    <x v="1145"/>
    <n v="1.4070499999999999"/>
    <n v="184.29999999999927"/>
    <n v="80.200000000000728"/>
    <n v="14.339999999999996"/>
    <d v="1899-12-30T15:14:00"/>
    <n v="3.5849999999999993E-2"/>
    <n v="0"/>
    <n v="3.5849999999999993E-2"/>
  </r>
  <r>
    <x v="1146"/>
    <n v="1.4056599999999999"/>
    <n v="15"/>
    <n v="15.499999999998181"/>
    <n v="0.92999999999999994"/>
    <d v="1899-12-30T03:38:00"/>
    <n v="2.3249999999999998E-3"/>
    <n v="0"/>
    <n v="2.3249999999999998E-3"/>
  </r>
  <r>
    <x v="1147"/>
    <n v="1.4100200000000001"/>
    <n v="53.5"/>
    <n v="37.799999999999272"/>
    <n v="2.5099999999999998"/>
    <d v="1899-12-30T11:25:00"/>
    <n v="6.2749999999999993E-3"/>
    <n v="6.2749999999999993E-3"/>
    <n v="0"/>
  </r>
  <r>
    <x v="1148"/>
    <n v="1.4030100000000001"/>
    <n v="15.799999999999272"/>
    <n v="15.899999999999636"/>
    <n v="0.91"/>
    <d v="1899-12-30T04:12:00"/>
    <n v="2.2750000000000001E-3"/>
    <n v="0"/>
    <n v="2.2750000000000001E-3"/>
  </r>
  <r>
    <x v="1149"/>
    <n v="1.4015"/>
    <n v="15.200000000000728"/>
    <n v="15.600000000000364"/>
    <n v="1.0900000000000001"/>
    <d v="1899-12-30T01:55:00"/>
    <n v="2.725E-3"/>
    <n v="2.725E-3"/>
    <n v="0"/>
  </r>
  <r>
    <x v="1150"/>
    <n v="1.3903300000000001"/>
    <n v="0"/>
    <n v="7.999999999998181"/>
    <n v="0.55000000000000004"/>
    <d v="1899-12-30T00:20:00"/>
    <n v="1.3750000000000001E-3"/>
    <n v="1.3750000000000001E-3"/>
    <n v="0"/>
  </r>
  <r>
    <x v="1151"/>
    <n v="1.38866"/>
    <n v="0"/>
    <n v="8"/>
    <n v="0.55000000000000004"/>
    <d v="1899-12-30T00:06:00"/>
    <n v="1.3750000000000001E-3"/>
    <n v="0"/>
    <n v="1.3750000000000001E-3"/>
  </r>
  <r>
    <x v="1152"/>
    <n v="1.3868199999999999"/>
    <n v="33"/>
    <n v="24.999999999998181"/>
    <n v="1.67"/>
    <d v="1899-12-30T01:52:00"/>
    <n v="4.1749999999999999E-3"/>
    <n v="0"/>
    <n v="4.1749999999999999E-3"/>
  </r>
  <r>
    <x v="1153"/>
    <n v="1.3793800000000001"/>
    <n v="0"/>
    <n v="8.000000000001819"/>
    <n v="0.56000000000000005"/>
    <d v="1899-12-30T00:09:00"/>
    <n v="1.4000000000000002E-3"/>
    <n v="0"/>
    <n v="1.4000000000000002E-3"/>
  </r>
  <r>
    <x v="1154"/>
    <n v="1.3799600000000001"/>
    <n v="0"/>
    <n v="8.000000000001819"/>
    <n v="0.56000000000000005"/>
    <d v="1899-12-30T00:58:00"/>
    <n v="1.4000000000000002E-3"/>
    <n v="0"/>
    <n v="1.4000000000000002E-3"/>
  </r>
  <r>
    <x v="1155"/>
    <n v="1.37954"/>
    <n v="0"/>
    <n v="7.999999999998181"/>
    <n v="0.56000000000000005"/>
    <d v="1899-12-30T00:17:00"/>
    <n v="1.4000000000000002E-3"/>
    <n v="0"/>
    <n v="1.4000000000000002E-3"/>
  </r>
  <r>
    <x v="1156"/>
    <n v="1.37876"/>
    <n v="0"/>
    <n v="7.999999999998181"/>
    <n v="0.55000000000000004"/>
    <d v="1899-12-30T00:41:00"/>
    <n v="1.3750000000000001E-3"/>
    <n v="1.3750000000000001E-3"/>
    <n v="0"/>
  </r>
  <r>
    <x v="1157"/>
    <n v="1.3754999999999999"/>
    <n v="0"/>
    <n v="8"/>
    <n v="0.56000000000000005"/>
    <d v="1899-12-30T00:18:00"/>
    <n v="1.4000000000000002E-3"/>
    <n v="0"/>
    <n v="1.4000000000000002E-3"/>
  </r>
  <r>
    <x v="1158"/>
    <n v="1.37388"/>
    <n v="0"/>
    <n v="7.999999999998181"/>
    <n v="0.55000000000000004"/>
    <d v="1899-12-30T00:02:00"/>
    <n v="1.3750000000000001E-3"/>
    <n v="0"/>
    <n v="1.3750000000000001E-3"/>
  </r>
  <r>
    <x v="1159"/>
    <n v="1.3752899999999999"/>
    <n v="0"/>
    <n v="8"/>
    <n v="0.56000000000000005"/>
    <d v="1899-12-30T02:04:00"/>
    <n v="1.4000000000000002E-3"/>
    <n v="1.4000000000000002E-3"/>
    <n v="0"/>
  </r>
  <r>
    <x v="1160"/>
    <n v="1.3840399999999999"/>
    <n v="0"/>
    <n v="8"/>
    <n v="0.46"/>
    <d v="1899-12-30T02:26:00"/>
    <n v="1.15E-3"/>
    <n v="0"/>
    <n v="1.15E-3"/>
  </r>
  <r>
    <x v="1161"/>
    <n v="1.38832"/>
    <n v="0"/>
    <n v="8"/>
    <n v="0.55000000000000004"/>
    <d v="1899-12-30T00:08:00"/>
    <n v="1.3750000000000001E-3"/>
    <n v="0"/>
    <n v="1.3750000000000001E-3"/>
  </r>
  <r>
    <x v="1162"/>
    <n v="1.39882"/>
    <n v="0"/>
    <n v="8.000000000001819"/>
    <n v="0.55000000000000004"/>
    <d v="1899-12-30T00:01:00"/>
    <n v="1.3750000000000001E-3"/>
    <n v="1.3750000000000001E-3"/>
    <n v="0"/>
  </r>
  <r>
    <x v="1163"/>
    <n v="1.39514"/>
    <n v="0"/>
    <n v="8"/>
    <n v="0.56000000000000005"/>
    <d v="1899-12-30T00:39:00"/>
    <n v="1.4000000000000002E-3"/>
    <n v="0"/>
    <n v="1.4000000000000002E-3"/>
  </r>
  <r>
    <x v="1164"/>
    <n v="1.39306"/>
    <n v="54.100000000002183"/>
    <n v="38.000000000001819"/>
    <n v="2.29"/>
    <d v="1899-12-30T13:05:00"/>
    <n v="5.7250000000000001E-3"/>
    <n v="0"/>
    <n v="5.7250000000000001E-3"/>
  </r>
  <r>
    <x v="1165"/>
    <n v="1.3902699999999999"/>
    <n v="0"/>
    <n v="7.999999999998181"/>
    <n v="0.56000000000000005"/>
    <d v="1899-12-30T00:19:00"/>
    <n v="1.4000000000000002E-3"/>
    <n v="0"/>
    <n v="1.4000000000000002E-3"/>
  </r>
  <r>
    <x v="1166"/>
    <n v="1.39049"/>
    <n v="0"/>
    <n v="7.999999999998181"/>
    <n v="0.55000000000000004"/>
    <d v="1899-12-30T00:14:00"/>
    <n v="1.3750000000000001E-3"/>
    <n v="0"/>
    <n v="1.3750000000000001E-3"/>
  </r>
  <r>
    <x v="1167"/>
    <n v="1.3912500000000001"/>
    <n v="0"/>
    <n v="7.999999999998181"/>
    <n v="0.55000000000000004"/>
    <d v="1899-12-30T00:07:00"/>
    <n v="1.3750000000000001E-3"/>
    <n v="1.3750000000000001E-3"/>
    <n v="0"/>
  </r>
  <r>
    <x v="1168"/>
    <n v="1.3926700000000001"/>
    <n v="17.5"/>
    <n v="16.699999999998909"/>
    <n v="1.1099999999999999"/>
    <n v="-0.96666666666715173"/>
    <n v="2.7749999999999997E-3"/>
    <n v="2.7749999999999997E-3"/>
    <n v="0"/>
  </r>
  <r>
    <x v="1169"/>
    <n v="1.3892899999999999"/>
    <n v="0"/>
    <n v="8"/>
    <n v="0.55000000000000004"/>
    <d v="1899-12-30T00:24:00"/>
    <n v="1.3750000000000001E-3"/>
    <n v="0"/>
    <n v="1.3750000000000001E-3"/>
  </r>
  <r>
    <x v="1170"/>
    <n v="1.3870100000000001"/>
    <n v="0"/>
    <n v="8.000000000001819"/>
    <n v="0.46"/>
    <d v="1899-12-30T00:49:00"/>
    <n v="1.15E-3"/>
    <n v="0"/>
    <n v="1.15E-3"/>
  </r>
  <r>
    <x v="1171"/>
    <n v="1.39886"/>
    <n v="0"/>
    <n v="8"/>
    <n v="0.28000000000000003"/>
    <d v="1899-12-30T01:52:00"/>
    <n v="7.000000000000001E-4"/>
    <n v="0"/>
    <n v="7.000000000000001E-4"/>
  </r>
  <r>
    <x v="1172"/>
    <n v="1.39991"/>
    <n v="15.099999999998545"/>
    <n v="15.499999999998181"/>
    <n v="1.1000000000000001"/>
    <d v="1899-12-30T01:27:00"/>
    <n v="2.7500000000000003E-3"/>
    <n v="2.7500000000000003E-3"/>
    <n v="0"/>
  </r>
  <r>
    <x v="1173"/>
    <n v="1.39168"/>
    <n v="0"/>
    <n v="7.999999999998181"/>
    <n v="0.55000000000000004"/>
    <d v="1899-12-30T00:13:00"/>
    <n v="1.3750000000000001E-3"/>
    <n v="1.3750000000000001E-3"/>
    <n v="0"/>
  </r>
  <r>
    <x v="1174"/>
    <n v="1.3907099999999999"/>
    <n v="0"/>
    <n v="7.999999999998181"/>
    <n v="0.46"/>
    <d v="1899-12-30T03:23:00"/>
    <n v="1.15E-3"/>
    <n v="0"/>
    <n v="1.15E-3"/>
  </r>
  <r>
    <x v="1175"/>
    <n v="1.4045099999999999"/>
    <n v="0"/>
    <n v="8.000000000001819"/>
    <n v="0.55000000000000004"/>
    <d v="1899-12-30T00:25:00"/>
    <n v="1.3750000000000001E-3"/>
    <n v="1.3750000000000001E-3"/>
    <n v="0"/>
  </r>
  <r>
    <x v="1176"/>
    <n v="1.4062699999999999"/>
    <n v="0"/>
    <n v="8.000000000001819"/>
    <n v="0.55000000000000004"/>
    <d v="1899-12-30T00:35:00"/>
    <n v="1.3750000000000001E-3"/>
    <n v="1.3750000000000001E-3"/>
    <n v="0"/>
  </r>
  <r>
    <x v="1177"/>
    <n v="1.41445"/>
    <n v="0"/>
    <n v="8"/>
    <n v="0.55000000000000004"/>
    <d v="1899-12-30T00:25:00"/>
    <n v="1.3750000000000001E-3"/>
    <n v="0"/>
    <n v="1.3750000000000001E-3"/>
  </r>
  <r>
    <x v="1178"/>
    <n v="1.41551"/>
    <n v="0"/>
    <n v="8"/>
    <n v="0.55000000000000004"/>
    <d v="1899-12-30T00:20:00"/>
    <n v="1.3750000000000001E-3"/>
    <n v="1.3750000000000001E-3"/>
    <n v="0"/>
  </r>
  <r>
    <x v="1179"/>
    <n v="1.4100999999999999"/>
    <n v="0"/>
    <n v="8"/>
    <n v="0.56000000000000005"/>
    <d v="1899-12-30T03:21:00"/>
    <n v="1.4000000000000002E-3"/>
    <n v="1.4000000000000002E-3"/>
    <n v="0"/>
  </r>
  <r>
    <x v="1180"/>
    <n v="1.4105099999999999"/>
    <n v="30.700000000000728"/>
    <n v="23.399999999999636"/>
    <n v="1.6700000000000002"/>
    <d v="1899-12-30T04:32:00"/>
    <n v="4.1750000000000008E-3"/>
    <n v="0"/>
    <n v="4.1750000000000008E-3"/>
  </r>
  <r>
    <x v="1181"/>
    <n v="1.41645"/>
    <n v="31.699999999998909"/>
    <n v="23.599999999998545"/>
    <n v="1.69"/>
    <d v="1899-12-30T06:57:00"/>
    <n v="4.2249999999999996E-3"/>
    <n v="4.2249999999999996E-3"/>
    <n v="0"/>
  </r>
  <r>
    <x v="1182"/>
    <n v="1.43496"/>
    <n v="30.899999999999636"/>
    <n v="23.299999999999272"/>
    <n v="1.4900000000000002"/>
    <d v="1899-12-30T15:49:00"/>
    <n v="3.7250000000000004E-3"/>
    <n v="0"/>
    <n v="3.7250000000000004E-3"/>
  </r>
  <r>
    <x v="1183"/>
    <n v="1.43652"/>
    <n v="0"/>
    <n v="7.999999999998181"/>
    <n v="0.55000000000000004"/>
    <d v="1899-12-30T01:55:00"/>
    <n v="1.3750000000000001E-3"/>
    <n v="1.3750000000000001E-3"/>
    <n v="0"/>
  </r>
  <r>
    <x v="1184"/>
    <n v="1.44069"/>
    <n v="0"/>
    <n v="8"/>
    <n v="0.55000000000000004"/>
    <d v="1899-12-30T00:09:00"/>
    <n v="1.3750000000000001E-3"/>
    <n v="1.3750000000000001E-3"/>
    <n v="0"/>
  </r>
  <r>
    <x v="1185"/>
    <n v="1.4416500000000001"/>
    <n v="0"/>
    <n v="7.999999999998181"/>
    <n v="0.55000000000000004"/>
    <d v="1899-12-30T00:05:00"/>
    <n v="1.3750000000000001E-3"/>
    <n v="1.3750000000000001E-3"/>
    <n v="0"/>
  </r>
  <r>
    <x v="1186"/>
    <n v="1.4377599999999999"/>
    <n v="0"/>
    <n v="7.999999999998181"/>
    <n v="0.56000000000000005"/>
    <d v="1899-12-30T00:02:00"/>
    <n v="1.4000000000000002E-3"/>
    <n v="0"/>
    <n v="1.4000000000000002E-3"/>
  </r>
  <r>
    <x v="1187"/>
    <n v="1.44008"/>
    <n v="30.599999999996726"/>
    <n v="23.19999999999709"/>
    <n v="1.6500000000000001"/>
    <d v="1899-12-30T02:40:00"/>
    <n v="4.1250000000000002E-3"/>
    <n v="4.1250000000000002E-3"/>
    <n v="0"/>
  </r>
  <r>
    <x v="1188"/>
    <n v="1.41754"/>
    <n v="0"/>
    <n v="7.999999999998181"/>
    <n v="0.56000000000000005"/>
    <d v="1899-12-30T00:36:00"/>
    <n v="1.4000000000000002E-3"/>
    <n v="0"/>
    <n v="1.4000000000000002E-3"/>
  </r>
  <r>
    <x v="1189"/>
    <n v="1.4171"/>
    <n v="0"/>
    <n v="8.000000000001819"/>
    <n v="0.55000000000000004"/>
    <d v="1899-12-30T00:03:00"/>
    <n v="1.3750000000000001E-3"/>
    <n v="0"/>
    <n v="1.3750000000000001E-3"/>
  </r>
  <r>
    <x v="1190"/>
    <n v="1.41686"/>
    <n v="0"/>
    <n v="8"/>
    <n v="0.55000000000000004"/>
    <d v="1899-12-30T00:05:00"/>
    <n v="1.3750000000000001E-3"/>
    <n v="0"/>
    <n v="1.3750000000000001E-3"/>
  </r>
  <r>
    <x v="1191"/>
    <n v="1.3854200000000001"/>
    <n v="0"/>
    <n v="8.000000000001819"/>
    <n v="0.55000000000000004"/>
    <d v="1899-12-30T02:01:00"/>
    <n v="1.3750000000000001E-3"/>
    <n v="0"/>
    <n v="1.3750000000000001E-3"/>
  </r>
  <r>
    <x v="1192"/>
    <n v="1.38453"/>
    <n v="0"/>
    <n v="7.999999999998181"/>
    <n v="0.56999999999999995"/>
    <d v="1899-12-30T01:20:00"/>
    <n v="1.4249999999999998E-3"/>
    <n v="1.4249999999999998E-3"/>
    <n v="0"/>
  </r>
  <r>
    <x v="1193"/>
    <n v="1.38934"/>
    <n v="162.10000000000036"/>
    <n v="79.400000000001455"/>
    <n v="9.0899999999999981"/>
    <d v="1899-12-30T12:13:00"/>
    <n v="2.2724999999999995E-2"/>
    <n v="2.2724999999999995E-2"/>
    <n v="0"/>
  </r>
  <r>
    <x v="1194"/>
    <n v="1.3940300000000001"/>
    <n v="0"/>
    <n v="8.000000000001819"/>
    <n v="0.46"/>
    <d v="1899-12-30T05:58:00"/>
    <n v="1.15E-3"/>
    <n v="0"/>
    <n v="1.15E-3"/>
  </r>
  <r>
    <x v="1195"/>
    <n v="1.3972"/>
    <n v="0"/>
    <n v="8"/>
    <n v="0.56000000000000005"/>
    <d v="1899-12-30T00:25:00"/>
    <n v="1.4000000000000002E-3"/>
    <n v="0"/>
    <n v="1.4000000000000002E-3"/>
  </r>
  <r>
    <x v="1196"/>
    <n v="1.3968400000000001"/>
    <n v="0"/>
    <n v="7.999999999998181"/>
    <n v="0.55000000000000004"/>
    <d v="1899-12-30T00:04:00"/>
    <n v="1.3750000000000001E-3"/>
    <n v="1.3750000000000001E-3"/>
    <n v="0"/>
  </r>
  <r>
    <x v="1197"/>
    <n v="1.3902699999999999"/>
    <n v="15.399999999997817"/>
    <n v="15.700000000000728"/>
    <n v="1.19"/>
    <d v="1899-12-30T03:20:00"/>
    <n v="2.9749999999999998E-3"/>
    <n v="2.9749999999999998E-3"/>
    <n v="0"/>
  </r>
  <r>
    <x v="1198"/>
    <n v="1.37978"/>
    <n v="0"/>
    <n v="8"/>
    <n v="0.55000000000000004"/>
    <d v="1899-12-30T00:07:00"/>
    <n v="1.3750000000000001E-3"/>
    <n v="1.3750000000000001E-3"/>
    <n v="0"/>
  </r>
  <r>
    <x v="1199"/>
    <n v="1.3806400000000001"/>
    <n v="16.099999999998545"/>
    <n v="15.999999999998181"/>
    <n v="1.1100000000000001"/>
    <d v="1899-12-30T02:05:00"/>
    <n v="2.7750000000000001E-3"/>
    <n v="2.7750000000000001E-3"/>
    <n v="0"/>
  </r>
  <r>
    <x v="1200"/>
    <n v="1.38215"/>
    <n v="30.399999999999636"/>
    <n v="23.100000000000364"/>
    <n v="1.6300000000000001"/>
    <d v="1899-12-30T07:20:00"/>
    <n v="4.0750000000000005E-3"/>
    <n v="4.0750000000000005E-3"/>
    <n v="0"/>
  </r>
  <r>
    <x v="1201"/>
    <n v="1.3874"/>
    <n v="0"/>
    <n v="8.000000000001819"/>
    <n v="0.55000000000000004"/>
    <d v="1899-12-30T00:47:00"/>
    <n v="1.3750000000000001E-3"/>
    <n v="1.3750000000000001E-3"/>
    <n v="0"/>
  </r>
  <r>
    <x v="1202"/>
    <n v="1.3884700000000001"/>
    <n v="0"/>
    <n v="8"/>
    <n v="0.55000000000000004"/>
    <d v="1899-12-30T00:30:00"/>
    <n v="1.3750000000000001E-3"/>
    <n v="1.3750000000000001E-3"/>
    <n v="0"/>
  </r>
  <r>
    <x v="1203"/>
    <n v="1.3836200000000001"/>
    <n v="0"/>
    <n v="8.000000000001819"/>
    <n v="0.55000000000000004"/>
    <d v="1899-12-30T00:10:00"/>
    <n v="1.3750000000000001E-3"/>
    <n v="0"/>
    <n v="1.3750000000000001E-3"/>
  </r>
  <r>
    <x v="1204"/>
    <n v="1.39124"/>
    <n v="0"/>
    <n v="8"/>
    <n v="0.46"/>
    <d v="1899-12-30T03:49:00"/>
    <n v="1.15E-3"/>
    <n v="0"/>
    <n v="1.15E-3"/>
  </r>
  <r>
    <x v="1205"/>
    <n v="1.39238"/>
    <n v="0"/>
    <n v="8.000000000001819"/>
    <n v="0.55000000000000004"/>
    <d v="1899-12-30T00:31:00"/>
    <n v="1.3750000000000001E-3"/>
    <n v="1.3750000000000001E-3"/>
    <n v="0"/>
  </r>
  <r>
    <x v="1206"/>
    <n v="1.3870100000000001"/>
    <n v="112"/>
    <n v="63.600000000000364"/>
    <n v="2.4500000000000011"/>
    <d v="1899-12-31T10:58:00"/>
    <n v="6.1250000000000028E-3"/>
    <n v="0"/>
    <n v="6.1250000000000028E-3"/>
  </r>
  <r>
    <x v="1207"/>
    <n v="1.38323"/>
    <n v="31.100000000002183"/>
    <n v="23.600000000002183"/>
    <n v="1.66"/>
    <d v="1899-12-30T03:39:00"/>
    <n v="4.15E-3"/>
    <n v="4.15E-3"/>
    <n v="0"/>
  </r>
  <r>
    <x v="1208"/>
    <n v="1.3918600000000001"/>
    <n v="15.100000000000364"/>
    <n v="15.5"/>
    <n v="1.1000000000000001"/>
    <d v="1899-12-30T00:52:00"/>
    <n v="2.7500000000000003E-3"/>
    <n v="2.7500000000000003E-3"/>
    <n v="0"/>
  </r>
  <r>
    <x v="1209"/>
    <n v="1.3912100000000001"/>
    <n v="15.699999999998909"/>
    <n v="15.899999999999636"/>
    <n v="1.03"/>
    <d v="1899-12-30T06:22:00"/>
    <n v="2.575E-3"/>
    <n v="0"/>
    <n v="2.575E-3"/>
  </r>
  <r>
    <x v="1210"/>
    <n v="1.3691899999999999"/>
    <n v="0"/>
    <n v="8"/>
    <n v="0.46"/>
    <d v="1899-12-30T01:40:00"/>
    <n v="1.15E-3"/>
    <n v="0"/>
    <n v="1.15E-3"/>
  </r>
  <r>
    <x v="1211"/>
    <n v="1.37026"/>
    <n v="30.600000000000364"/>
    <n v="23.399999999999636"/>
    <n v="1.6500000000000001"/>
    <d v="1899-12-30T02:07:00"/>
    <n v="4.1250000000000002E-3"/>
    <n v="4.1250000000000002E-3"/>
    <n v="0"/>
  </r>
  <r>
    <x v="1212"/>
    <n v="1.3884300000000001"/>
    <n v="88.499999999998181"/>
    <n v="52.299999999997453"/>
    <n v="4.2700000000000005"/>
    <d v="1899-12-30T04:07:00"/>
    <n v="1.0675E-2"/>
    <n v="1.0675E-2"/>
    <n v="0"/>
  </r>
  <r>
    <x v="1213"/>
    <n v="1.4201299999999999"/>
    <n v="30.200000000000728"/>
    <n v="23.100000000000364"/>
    <n v="1.6600000000000001"/>
    <d v="1899-12-30T00:38:00"/>
    <n v="4.15E-3"/>
    <n v="4.15E-3"/>
    <n v="0"/>
  </r>
  <r>
    <x v="1214"/>
    <n v="1.4191499999999999"/>
    <n v="0"/>
    <n v="8"/>
    <n v="0.55000000000000004"/>
    <d v="1899-12-30T00:29:00"/>
    <n v="1.3750000000000001E-3"/>
    <n v="0"/>
    <n v="1.3750000000000001E-3"/>
  </r>
  <r>
    <x v="1215"/>
    <n v="1.4190199999999999"/>
    <n v="0"/>
    <n v="8.000000000001819"/>
    <n v="0.55000000000000004"/>
    <d v="1899-12-30T00:07:00"/>
    <n v="1.3750000000000001E-3"/>
    <n v="1.3750000000000001E-3"/>
    <n v="0"/>
  </r>
  <r>
    <x v="1216"/>
    <n v="1.4183300000000001"/>
    <n v="0"/>
    <n v="7.999999999998181"/>
    <n v="0.55000000000000004"/>
    <d v="1899-12-30T00:41:00"/>
    <n v="1.3750000000000001E-3"/>
    <n v="1.3750000000000001E-3"/>
    <n v="0"/>
  </r>
  <r>
    <x v="1217"/>
    <n v="1.4296800000000001"/>
    <n v="0"/>
    <n v="7.999999999998181"/>
    <n v="0.56000000000000005"/>
    <d v="1899-12-30T01:33:00"/>
    <n v="1.4000000000000002E-3"/>
    <n v="1.4000000000000002E-3"/>
    <n v="0"/>
  </r>
  <r>
    <x v="1218"/>
    <n v="1.4207799999999999"/>
    <n v="15.399999999999636"/>
    <n v="15.699999999998909"/>
    <n v="1.1000000000000001"/>
    <d v="1899-12-30T01:07:00"/>
    <n v="2.7500000000000003E-3"/>
    <n v="0"/>
    <n v="2.7500000000000003E-3"/>
  </r>
  <r>
    <x v="1219"/>
    <n v="1.4216500000000001"/>
    <n v="0"/>
    <n v="8"/>
    <n v="0.56999999999999995"/>
    <d v="1899-12-30T02:32:00"/>
    <n v="1.4249999999999998E-3"/>
    <n v="1.4249999999999998E-3"/>
    <n v="0"/>
  </r>
  <r>
    <x v="1220"/>
    <n v="1.4226399999999999"/>
    <n v="0"/>
    <n v="8"/>
    <n v="0.55000000000000004"/>
    <d v="1899-12-30T02:07:00"/>
    <n v="1.3750000000000001E-3"/>
    <n v="0"/>
    <n v="1.3750000000000001E-3"/>
  </r>
  <r>
    <x v="1221"/>
    <n v="1.4089700000000001"/>
    <n v="0"/>
    <n v="7.999999999998181"/>
    <n v="0.55000000000000004"/>
    <d v="1899-12-30T00:52:00"/>
    <n v="1.3750000000000001E-3"/>
    <n v="1.3750000000000001E-3"/>
    <n v="0"/>
  </r>
  <r>
    <x v="1222"/>
    <n v="1.40984"/>
    <n v="0"/>
    <n v="7.999999999998181"/>
    <n v="0.46"/>
    <d v="1899-12-30T02:19:00"/>
    <n v="1.15E-3"/>
    <n v="0"/>
    <n v="1.15E-3"/>
  </r>
  <r>
    <x v="1223"/>
    <n v="1.4094500000000001"/>
    <n v="15.399999999997817"/>
    <n v="15.69999999999709"/>
    <n v="1.1000000000000001"/>
    <d v="1899-12-30T01:26:00"/>
    <n v="2.7500000000000003E-3"/>
    <n v="2.7500000000000003E-3"/>
    <n v="0"/>
  </r>
  <r>
    <x v="1224"/>
    <n v="1.4222900000000001"/>
    <n v="30"/>
    <n v="23"/>
    <n v="1.76"/>
    <d v="1899-12-30T04:23:00"/>
    <n v="4.4000000000000003E-3"/>
    <n v="4.4000000000000003E-3"/>
    <n v="0"/>
  </r>
  <r>
    <x v="1225"/>
    <n v="1.42411"/>
    <n v="15.499999999998181"/>
    <n v="15.799999999999272"/>
    <n v="0.83000000000000007"/>
    <d v="1899-12-30T02:57:00"/>
    <n v="2.075E-3"/>
    <n v="0"/>
    <n v="2.075E-3"/>
  </r>
  <r>
    <x v="1226"/>
    <n v="1.4230400000000001"/>
    <n v="30.299999999999272"/>
    <n v="23.200000000000728"/>
    <n v="1.6600000000000001"/>
    <d v="1899-12-30T02:27:00"/>
    <n v="4.15E-3"/>
    <n v="0"/>
    <n v="4.15E-3"/>
  </r>
  <r>
    <x v="1227"/>
    <n v="1.4150199999999999"/>
    <n v="33.100000000000364"/>
    <n v="24.799999999999272"/>
    <n v="1.3900000000000001"/>
    <d v="1899-12-30T12:51:00"/>
    <n v="3.4750000000000002E-3"/>
    <n v="0"/>
    <n v="3.4750000000000002E-3"/>
  </r>
  <r>
    <x v="1228"/>
    <n v="1.41171"/>
    <n v="0"/>
    <n v="7.999999999998181"/>
    <n v="0.56000000000000005"/>
    <d v="1899-12-30T04:03:00"/>
    <n v="1.4000000000000002E-3"/>
    <n v="1.4000000000000002E-3"/>
    <n v="0"/>
  </r>
  <r>
    <x v="1229"/>
    <n v="1.4051899999999999"/>
    <n v="15.000000000001819"/>
    <n v="15.5"/>
    <n v="1.1000000000000001"/>
    <d v="1899-12-30T02:13:00"/>
    <n v="2.7500000000000003E-3"/>
    <n v="0"/>
    <n v="2.7500000000000003E-3"/>
  </r>
  <r>
    <x v="1230"/>
    <n v="1.4049"/>
    <n v="0"/>
    <n v="8"/>
    <n v="0.55000000000000004"/>
    <d v="1899-12-30T00:04:00"/>
    <n v="1.3750000000000001E-3"/>
    <n v="1.3750000000000001E-3"/>
    <n v="0"/>
  </r>
  <r>
    <x v="1231"/>
    <n v="1.4042600000000001"/>
    <n v="0"/>
    <n v="8"/>
    <n v="0.55000000000000004"/>
    <d v="1899-12-30T01:13:00"/>
    <n v="1.3750000000000001E-3"/>
    <n v="1.3750000000000001E-3"/>
    <n v="0"/>
  </r>
  <r>
    <x v="1232"/>
    <n v="1.40154"/>
    <n v="0"/>
    <n v="7.999999999998181"/>
    <n v="0.55000000000000004"/>
    <d v="1899-12-30T00:23:00"/>
    <n v="1.3750000000000001E-3"/>
    <n v="0"/>
    <n v="1.3750000000000001E-3"/>
  </r>
  <r>
    <x v="1233"/>
    <n v="1.4005000000000001"/>
    <n v="15.099999999998545"/>
    <n v="15.599999999998545"/>
    <n v="0.54"/>
    <d v="1899-12-30T01:46:00"/>
    <n v="1.3500000000000001E-3"/>
    <n v="0"/>
    <n v="1.3500000000000001E-3"/>
  </r>
  <r>
    <x v="1234"/>
    <n v="1.39968"/>
    <n v="0"/>
    <n v="7.999999999998181"/>
    <n v="0.55000000000000004"/>
    <d v="1899-12-30T00:07:00"/>
    <n v="1.3750000000000001E-3"/>
    <n v="1.3750000000000001E-3"/>
    <n v="0"/>
  </r>
  <r>
    <x v="1235"/>
    <n v="1.39663"/>
    <n v="86.099999999996726"/>
    <n v="50.399999999999636"/>
    <n v="4.17"/>
    <d v="1899-12-30T03:58:00"/>
    <n v="1.0425E-2"/>
    <n v="0"/>
    <n v="1.0425E-2"/>
  </r>
  <r>
    <x v="1236"/>
    <n v="1.4100999999999999"/>
    <n v="30.700000000000728"/>
    <n v="23.300000000001091"/>
    <n v="1.6800000000000002"/>
    <d v="1899-12-30T05:20:00"/>
    <n v="4.2000000000000006E-3"/>
    <n v="4.2000000000000006E-3"/>
    <n v="0"/>
  </r>
  <r>
    <x v="1237"/>
    <n v="1.4118999999999999"/>
    <n v="15"/>
    <n v="15.5"/>
    <n v="1.1100000000000001"/>
    <d v="1899-12-30T02:58:00"/>
    <n v="2.7750000000000001E-3"/>
    <n v="0"/>
    <n v="2.7750000000000001E-3"/>
  </r>
  <r>
    <x v="1238"/>
    <n v="1.42333"/>
    <n v="16.399999999999636"/>
    <n v="16.200000000000728"/>
    <n v="1.1100000000000001"/>
    <d v="1899-12-30T02:02:00"/>
    <n v="2.7750000000000001E-3"/>
    <n v="2.7750000000000001E-3"/>
    <n v="0"/>
  </r>
  <r>
    <x v="1239"/>
    <n v="1.41692"/>
    <n v="15.199999999998909"/>
    <n v="15.599999999998545"/>
    <n v="1.01"/>
    <d v="1899-12-30T05:27:00"/>
    <n v="2.5249999999999999E-3"/>
    <n v="0"/>
    <n v="2.5249999999999999E-3"/>
  </r>
  <r>
    <x v="1240"/>
    <n v="1.4087000000000001"/>
    <n v="0"/>
    <n v="8"/>
    <n v="0.55000000000000004"/>
    <d v="1899-12-30T00:50:00"/>
    <n v="1.3750000000000001E-3"/>
    <n v="1.3750000000000001E-3"/>
    <n v="0"/>
  </r>
  <r>
    <x v="1241"/>
    <n v="1.4078900000000001"/>
    <n v="15.299999999999272"/>
    <n v="15.700000000000728"/>
    <n v="1.1000000000000001"/>
    <d v="1899-12-30T03:01:00"/>
    <n v="2.7500000000000003E-3"/>
    <n v="0"/>
    <n v="2.7500000000000003E-3"/>
  </r>
  <r>
    <x v="1242"/>
    <n v="1.4079299999999999"/>
    <n v="0"/>
    <n v="8.000000000001819"/>
    <n v="0.55000000000000004"/>
    <d v="1899-12-30T00:06:00"/>
    <n v="1.3750000000000001E-3"/>
    <n v="1.3750000000000001E-3"/>
    <n v="0"/>
  </r>
  <r>
    <x v="1243"/>
    <n v="1.4077299999999999"/>
    <n v="0"/>
    <n v="8.000000000001819"/>
    <n v="0.56000000000000005"/>
    <d v="1899-12-30T00:16:00"/>
    <n v="1.4000000000000002E-3"/>
    <n v="1.4000000000000002E-3"/>
    <n v="0"/>
  </r>
  <r>
    <x v="1244"/>
    <n v="1.40805"/>
    <n v="15.000000000001819"/>
    <n v="15.5"/>
    <n v="1.1500000000000001"/>
    <d v="1899-12-30T03:28:00"/>
    <n v="2.8750000000000004E-3"/>
    <n v="2.8750000000000004E-3"/>
    <n v="0"/>
  </r>
  <r>
    <x v="1245"/>
    <n v="1.4095"/>
    <n v="30.200000000000728"/>
    <n v="23.100000000000364"/>
    <n v="1.4900000000000002"/>
    <d v="1899-12-30T13:17:00"/>
    <n v="3.7250000000000004E-3"/>
    <n v="0"/>
    <n v="3.7250000000000004E-3"/>
  </r>
  <r>
    <x v="1246"/>
    <n v="1.40879"/>
    <n v="0"/>
    <n v="7.999999999998181"/>
    <n v="0.55000000000000004"/>
    <d v="1899-12-30T01:10:00"/>
    <n v="1.3750000000000001E-3"/>
    <n v="0"/>
    <n v="1.3750000000000001E-3"/>
  </r>
  <r>
    <x v="1247"/>
    <n v="1.40608"/>
    <n v="19.599999999998545"/>
    <n v="17.799999999997453"/>
    <n v="1.0899999999999999"/>
    <d v="1899-12-30T00:21:00"/>
    <n v="2.7249999999999996E-3"/>
    <n v="0"/>
    <n v="2.7249999999999996E-3"/>
  </r>
  <r>
    <x v="1248"/>
    <n v="1.40686"/>
    <n v="0"/>
    <n v="8"/>
    <n v="0.55000000000000004"/>
    <d v="1899-12-30T01:05:00"/>
    <n v="1.3750000000000001E-3"/>
    <n v="0"/>
    <n v="1.3750000000000001E-3"/>
  </r>
  <r>
    <x v="1249"/>
    <n v="1.4004799999999999"/>
    <n v="53.500000000001819"/>
    <n v="37.700000000000728"/>
    <n v="2.48"/>
    <d v="1899-12-30T08:28:00"/>
    <n v="6.1999999999999998E-3"/>
    <n v="0"/>
    <n v="6.1999999999999998E-3"/>
  </r>
  <r>
    <x v="1250"/>
    <n v="1.4052800000000001"/>
    <n v="15.300000000001091"/>
    <n v="15.600000000000364"/>
    <n v="1.1100000000000001"/>
    <d v="1899-12-30T04:18:00"/>
    <n v="2.7750000000000001E-3"/>
    <n v="2.7750000000000001E-3"/>
    <n v="0"/>
  </r>
  <r>
    <x v="1251"/>
    <n v="1.4109"/>
    <n v="0"/>
    <n v="8"/>
    <n v="0.55000000000000004"/>
    <d v="1899-12-30T00:27:00"/>
    <n v="1.3750000000000001E-3"/>
    <n v="0"/>
    <n v="1.3750000000000001E-3"/>
  </r>
  <r>
    <x v="1252"/>
    <n v="1.4297"/>
    <n v="0"/>
    <n v="8.000000000001819"/>
    <n v="0.55000000000000004"/>
    <d v="1899-12-30T00:20:00"/>
    <n v="1.3750000000000001E-3"/>
    <n v="1.3750000000000001E-3"/>
    <n v="0"/>
  </r>
  <r>
    <x v="1253"/>
    <n v="1.43106"/>
    <n v="0"/>
    <n v="7.999999999998181"/>
    <n v="0.55000000000000004"/>
    <d v="1899-12-30T02:51:00"/>
    <n v="1.3750000000000001E-3"/>
    <n v="1.3750000000000001E-3"/>
    <n v="0"/>
  </r>
  <r>
    <x v="1254"/>
    <n v="1.4348399999999999"/>
    <n v="0"/>
    <n v="8"/>
    <n v="0.56000000000000005"/>
    <d v="1899-12-30T00:20:00"/>
    <n v="1.4000000000000002E-3"/>
    <n v="0"/>
    <n v="1.4000000000000002E-3"/>
  </r>
  <r>
    <x v="1255"/>
    <n v="1.4358200000000001"/>
    <n v="15.100000000002183"/>
    <n v="15.5"/>
    <n v="1.1200000000000001"/>
    <d v="1899-12-30T02:24:00"/>
    <n v="2.8000000000000004E-3"/>
    <n v="2.8000000000000004E-3"/>
    <n v="0"/>
  </r>
  <r>
    <x v="1256"/>
    <n v="1.43743"/>
    <n v="0"/>
    <n v="8"/>
    <n v="0.56000000000000005"/>
    <d v="1899-12-30T00:06:00"/>
    <n v="1.4000000000000002E-3"/>
    <n v="1.4000000000000002E-3"/>
    <n v="0"/>
  </r>
  <r>
    <x v="1257"/>
    <n v="1.4358500000000001"/>
    <n v="0"/>
    <n v="8"/>
    <n v="0.56000000000000005"/>
    <d v="1899-12-30T00:27:00"/>
    <n v="1.4000000000000002E-3"/>
    <n v="1.4000000000000002E-3"/>
    <n v="0"/>
  </r>
  <r>
    <x v="1258"/>
    <n v="1.4352799999999999"/>
    <n v="15.099999999998545"/>
    <n v="15.599999999998545"/>
    <n v="0.92999999999999994"/>
    <d v="1899-12-30T03:31:00"/>
    <n v="2.3249999999999998E-3"/>
    <n v="0"/>
    <n v="2.3249999999999998E-3"/>
  </r>
  <r>
    <x v="1259"/>
    <n v="1.43459"/>
    <n v="15.199999999998909"/>
    <n v="15.600000000000364"/>
    <n v="1.1100000000000001"/>
    <d v="1899-12-30T03:01:00"/>
    <n v="2.7750000000000001E-3"/>
    <n v="2.7750000000000001E-3"/>
    <n v="0"/>
  </r>
  <r>
    <x v="1260"/>
    <n v="1.44682"/>
    <n v="0"/>
    <n v="7.999999999998181"/>
    <n v="0.55000000000000004"/>
    <d v="1899-12-30T00:12:00"/>
    <n v="1.3750000000000001E-3"/>
    <n v="1.3750000000000001E-3"/>
    <n v="0"/>
  </r>
  <r>
    <x v="1261"/>
    <n v="1.44852"/>
    <n v="15"/>
    <n v="15.499999999998181"/>
    <n v="1.0900000000000001"/>
    <d v="1899-12-30T02:59:00"/>
    <n v="2.725E-3"/>
    <n v="2.725E-3"/>
    <n v="0"/>
  </r>
  <r>
    <x v="1262"/>
    <n v="1.4617100000000001"/>
    <n v="54.200000000000728"/>
    <n v="38.200000000000728"/>
    <n v="2.38"/>
    <d v="1899-12-30T13:01:00"/>
    <n v="5.9499999999999996E-3"/>
    <n v="0"/>
    <n v="5.9499999999999996E-3"/>
  </r>
  <r>
    <x v="1263"/>
    <n v="1.4595100000000001"/>
    <n v="15"/>
    <n v="15.5"/>
    <n v="1.1000000000000001"/>
    <d v="1899-12-30T00:51:00"/>
    <n v="2.7500000000000003E-3"/>
    <n v="2.7500000000000003E-3"/>
    <n v="0"/>
  </r>
  <r>
    <x v="1264"/>
    <n v="1.4589399999999999"/>
    <n v="0"/>
    <n v="8"/>
    <n v="0.55000000000000004"/>
    <d v="1899-12-30T00:10:00"/>
    <n v="1.3750000000000001E-3"/>
    <n v="1.3750000000000001E-3"/>
    <n v="0"/>
  </r>
  <r>
    <x v="1265"/>
    <n v="1.45861"/>
    <n v="0"/>
    <n v="8"/>
    <n v="0.56000000000000005"/>
    <d v="1899-12-30T00:14:00"/>
    <n v="1.4000000000000002E-3"/>
    <n v="0"/>
    <n v="1.4000000000000002E-3"/>
  </r>
  <r>
    <x v="1266"/>
    <n v="1.45858"/>
    <n v="0"/>
    <n v="7.999999999998181"/>
    <n v="0.56000000000000005"/>
    <d v="1899-12-30T00:06:00"/>
    <n v="1.4000000000000002E-3"/>
    <n v="0"/>
    <n v="1.4000000000000002E-3"/>
  </r>
  <r>
    <x v="1267"/>
    <n v="1.4576199999999999"/>
    <n v="0"/>
    <n v="7.999999999998181"/>
    <n v="0.55000000000000004"/>
    <d v="1899-12-30T01:40:00"/>
    <n v="1.3750000000000001E-3"/>
    <n v="0"/>
    <n v="1.3750000000000001E-3"/>
  </r>
  <r>
    <x v="1268"/>
    <n v="1.45627"/>
    <n v="0"/>
    <n v="8.000000000001819"/>
    <n v="0.56000000000000005"/>
    <d v="1899-12-30T02:09:00"/>
    <n v="1.4000000000000002E-3"/>
    <n v="1.4000000000000002E-3"/>
    <n v="0"/>
  </r>
  <r>
    <x v="1269"/>
    <n v="1.46692"/>
    <n v="0"/>
    <n v="8"/>
    <n v="0.55000000000000004"/>
    <d v="1899-12-30T00:06:00"/>
    <n v="1.3750000000000001E-3"/>
    <n v="0"/>
    <n v="1.3750000000000001E-3"/>
  </r>
  <r>
    <x v="1270"/>
    <n v="1.46709"/>
    <n v="0"/>
    <n v="7.999999999998181"/>
    <n v="0.55000000000000004"/>
    <d v="1899-12-30T00:08:00"/>
    <n v="1.3750000000000001E-3"/>
    <n v="0"/>
    <n v="1.3750000000000001E-3"/>
  </r>
  <r>
    <x v="1271"/>
    <n v="1.46654"/>
    <n v="15.000000000001819"/>
    <n v="15.5"/>
    <n v="0.91999999999999993"/>
    <d v="1899-12-30T02:31:00"/>
    <n v="2.3E-3"/>
    <n v="0"/>
    <n v="2.3E-3"/>
  </r>
  <r>
    <x v="1272"/>
    <n v="1.4668300000000001"/>
    <n v="0"/>
    <n v="7.999999999998181"/>
    <n v="0.56000000000000005"/>
    <d v="1899-12-30T00:15:00"/>
    <n v="1.4000000000000002E-3"/>
    <n v="1.4000000000000002E-3"/>
    <n v="0"/>
  </r>
  <r>
    <x v="1273"/>
    <n v="1.46793"/>
    <n v="15.100000000002183"/>
    <n v="15.600000000000364"/>
    <n v="0.91999999999999993"/>
    <d v="1899-12-30T04:21:00"/>
    <n v="2.3E-3"/>
    <n v="0"/>
    <n v="2.3E-3"/>
  </r>
  <r>
    <x v="1274"/>
    <n v="1.46123"/>
    <n v="59.399999999999636"/>
    <n v="39.599999999998545"/>
    <n v="2.5099999999999998"/>
    <d v="1899-12-30T06:05:00"/>
    <n v="6.2749999999999993E-3"/>
    <n v="6.2749999999999993E-3"/>
    <n v="0"/>
  </r>
  <r>
    <x v="1275"/>
    <n v="1.4512100000000001"/>
    <n v="15.199999999998909"/>
    <n v="15.599999999998545"/>
    <n v="1"/>
    <d v="1899-12-30T04:08:00"/>
    <n v="2.5000000000000001E-3"/>
    <n v="0"/>
    <n v="2.5000000000000001E-3"/>
  </r>
  <r>
    <x v="1276"/>
    <n v="1.45608"/>
    <n v="0"/>
    <n v="7.999999999998181"/>
    <n v="0.55000000000000004"/>
    <d v="1899-12-30T00:27:00"/>
    <n v="1.3750000000000001E-3"/>
    <n v="1.3750000000000001E-3"/>
    <n v="0"/>
  </r>
  <r>
    <x v="1277"/>
    <n v="1.45678"/>
    <n v="0"/>
    <n v="7.999999999998181"/>
    <n v="0.55000000000000004"/>
    <d v="1899-12-30T01:51:00"/>
    <n v="1.3750000000000001E-3"/>
    <n v="0"/>
    <n v="1.3750000000000001E-3"/>
  </r>
  <r>
    <x v="1278"/>
    <n v="1.45008"/>
    <n v="0"/>
    <n v="8.000000000001819"/>
    <n v="0.55000000000000004"/>
    <d v="1899-12-30T00:18:00"/>
    <n v="1.3750000000000001E-3"/>
    <n v="0"/>
    <n v="1.3750000000000001E-3"/>
  </r>
  <r>
    <x v="1279"/>
    <n v="1.45262"/>
    <n v="15.099999999998545"/>
    <n v="15.499999999998181"/>
    <n v="1.1000000000000001"/>
    <d v="1899-12-30T01:26:00"/>
    <n v="2.7500000000000003E-3"/>
    <n v="2.7500000000000003E-3"/>
    <n v="0"/>
  </r>
  <r>
    <x v="1280"/>
    <n v="1.45034"/>
    <n v="0"/>
    <n v="8.000000000001819"/>
    <n v="0.56000000000000005"/>
    <d v="1899-12-30T02:38:00"/>
    <n v="1.4000000000000002E-3"/>
    <n v="1.4000000000000002E-3"/>
    <n v="0"/>
  </r>
  <r>
    <x v="1281"/>
    <n v="1.45137"/>
    <n v="0"/>
    <n v="8.000000000001819"/>
    <n v="0.56000000000000005"/>
    <d v="1899-12-30T01:06:00"/>
    <n v="1.4000000000000002E-3"/>
    <n v="0"/>
    <n v="1.4000000000000002E-3"/>
  </r>
  <r>
    <x v="1282"/>
    <n v="1.46791"/>
    <n v="0"/>
    <n v="8.000000000001819"/>
    <n v="0.56000000000000005"/>
    <d v="1899-12-30T00:00:00"/>
    <n v="1.4000000000000002E-3"/>
    <n v="0"/>
    <n v="1.4000000000000002E-3"/>
  </r>
  <r>
    <x v="1282"/>
    <n v="1.4688099999999999"/>
    <n v="0"/>
    <n v="8"/>
    <n v="0.55000000000000004"/>
    <d v="1899-12-30T00:00:00"/>
    <n v="1.3750000000000001E-3"/>
    <n v="0"/>
    <n v="1.3750000000000001E-3"/>
  </r>
  <r>
    <x v="1283"/>
    <n v="1.46539"/>
    <n v="0"/>
    <n v="7.999999999998181"/>
    <n v="0.55000000000000004"/>
    <d v="1899-12-30T00:01:00"/>
    <n v="1.3750000000000001E-3"/>
    <n v="0"/>
    <n v="1.3750000000000001E-3"/>
  </r>
  <r>
    <x v="1284"/>
    <n v="1.4638800000000001"/>
    <n v="15.099999999998545"/>
    <n v="15.600000000000364"/>
    <n v="1.1200000000000001"/>
    <d v="1899-12-30T01:00:00"/>
    <n v="2.8000000000000004E-3"/>
    <n v="0"/>
    <n v="2.8000000000000004E-3"/>
  </r>
  <r>
    <x v="1285"/>
    <n v="1.46685"/>
    <n v="62.699999999998909"/>
    <n v="40.100000000000364"/>
    <n v="2.46"/>
    <d v="1899-12-30T07:32:00"/>
    <n v="6.1500000000000001E-3"/>
    <n v="6.1500000000000001E-3"/>
    <n v="0"/>
  </r>
  <r>
    <x v="1286"/>
    <n v="1.4574"/>
    <n v="15"/>
    <n v="15.5"/>
    <n v="1.1000000000000001"/>
    <d v="1899-12-30T01:29:00"/>
    <n v="2.7500000000000003E-3"/>
    <n v="2.7500000000000003E-3"/>
    <n v="0"/>
  </r>
  <r>
    <x v="1287"/>
    <n v="1.45838"/>
    <n v="30.900000000001455"/>
    <n v="23.600000000000364"/>
    <n v="1.67"/>
    <d v="1899-12-30T02:31:00"/>
    <n v="4.1749999999999999E-3"/>
    <n v="4.1749999999999999E-3"/>
    <n v="0"/>
  </r>
  <r>
    <x v="1288"/>
    <n v="1.4618899999999999"/>
    <n v="0"/>
    <n v="8"/>
    <n v="0.55000000000000004"/>
    <d v="1899-12-30T00:33:00"/>
    <n v="1.3750000000000001E-3"/>
    <n v="1.3750000000000001E-3"/>
    <n v="0"/>
  </r>
  <r>
    <x v="1289"/>
    <n v="1.46156"/>
    <n v="0"/>
    <n v="8"/>
    <n v="0.47"/>
    <d v="1899-12-30T01:11:00"/>
    <n v="1.1749999999999998E-3"/>
    <n v="0"/>
    <n v="1.1749999999999998E-3"/>
  </r>
  <r>
    <x v="1290"/>
    <n v="1.4639"/>
    <n v="0"/>
    <n v="8"/>
    <n v="0.55000000000000004"/>
    <d v="1899-12-30T01:52:00"/>
    <n v="1.3750000000000001E-3"/>
    <n v="0"/>
    <n v="1.3750000000000001E-3"/>
  </r>
  <r>
    <x v="1291"/>
    <n v="1.46821"/>
    <n v="0"/>
    <n v="8"/>
    <n v="0.46"/>
    <d v="1899-12-30T04:49:00"/>
    <n v="1.15E-3"/>
    <n v="0"/>
    <n v="1.15E-3"/>
  </r>
  <r>
    <x v="1292"/>
    <n v="1.4667600000000001"/>
    <n v="0"/>
    <n v="8"/>
    <n v="0.55000000000000004"/>
    <d v="1899-12-30T01:43:00"/>
    <n v="1.3750000000000001E-3"/>
    <n v="1.3750000000000001E-3"/>
    <n v="0"/>
  </r>
  <r>
    <x v="1293"/>
    <n v="1.44424"/>
    <n v="0"/>
    <n v="7.999999999998181"/>
    <n v="0.55000000000000004"/>
    <d v="1899-12-30T00:17:00"/>
    <n v="1.3750000000000001E-3"/>
    <n v="0"/>
    <n v="1.3750000000000001E-3"/>
  </r>
  <r>
    <x v="1294"/>
    <n v="1.4529000000000001"/>
    <n v="0"/>
    <n v="8"/>
    <n v="0.56000000000000005"/>
    <d v="1899-12-30T00:08:00"/>
    <n v="1.4000000000000002E-3"/>
    <n v="1.4000000000000002E-3"/>
    <n v="0"/>
  </r>
  <r>
    <x v="1295"/>
    <n v="1.4529300000000001"/>
    <n v="0"/>
    <n v="7.999999999998181"/>
    <n v="0.6"/>
    <d v="1899-12-30T05:14:00"/>
    <n v="1.5E-3"/>
    <n v="1.5E-3"/>
    <n v="0"/>
  </r>
  <r>
    <x v="1296"/>
    <n v="1.44729"/>
    <n v="15.100000000000364"/>
    <n v="15.5"/>
    <n v="1.1100000000000001"/>
    <d v="1899-12-30T05:42:00"/>
    <n v="2.7750000000000001E-3"/>
    <n v="2.7750000000000001E-3"/>
    <n v="0"/>
  </r>
  <r>
    <x v="1297"/>
    <n v="1.45801"/>
    <n v="0"/>
    <n v="7.999999999998181"/>
    <n v="0.55000000000000004"/>
    <d v="1899-12-30T00:21:00"/>
    <n v="1.3750000000000001E-3"/>
    <n v="1.3750000000000001E-3"/>
    <n v="0"/>
  </r>
  <r>
    <x v="1298"/>
    <n v="1.44241"/>
    <n v="0"/>
    <n v="8"/>
    <n v="0.56000000000000005"/>
    <d v="1899-12-30T00:02:00"/>
    <n v="1.4000000000000002E-3"/>
    <n v="0"/>
    <n v="1.4000000000000002E-3"/>
  </r>
  <r>
    <x v="1299"/>
    <n v="1.4418800000000001"/>
    <n v="0"/>
    <n v="8.000000000001819"/>
    <n v="0.55000000000000004"/>
    <d v="1899-12-30T00:02:00"/>
    <n v="1.3750000000000001E-3"/>
    <n v="0"/>
    <n v="1.3750000000000001E-3"/>
  </r>
  <r>
    <x v="1300"/>
    <n v="1.44353"/>
    <n v="0"/>
    <n v="7.999999999998181"/>
    <n v="0.55000000000000004"/>
    <d v="1899-12-30T00:00:00"/>
    <n v="1.3750000000000001E-3"/>
    <n v="0"/>
    <n v="1.3750000000000001E-3"/>
  </r>
  <r>
    <x v="1301"/>
    <n v="1.44302"/>
    <n v="29.999999999998181"/>
    <n v="22.999999999998181"/>
    <n v="1.6600000000000001"/>
    <d v="1899-12-30T00:47:00"/>
    <n v="4.15E-3"/>
    <n v="0"/>
    <n v="4.15E-3"/>
  </r>
  <r>
    <x v="1302"/>
    <n v="1.4598500000000001"/>
    <n v="15"/>
    <n v="15.499999999998181"/>
    <n v="1.1000000000000001"/>
    <d v="1899-12-30T00:49:00"/>
    <n v="2.7500000000000003E-3"/>
    <n v="2.7500000000000003E-3"/>
    <n v="0"/>
  </r>
  <r>
    <x v="1303"/>
    <n v="1.4603299999999999"/>
    <n v="30.300000000001091"/>
    <n v="23.200000000000728"/>
    <n v="1.6900000000000002"/>
    <d v="1899-12-30T05:28:00"/>
    <n v="4.2250000000000005E-3"/>
    <n v="4.2250000000000005E-3"/>
    <n v="0"/>
  </r>
  <r>
    <x v="1304"/>
    <n v="1.4619200000000001"/>
    <n v="15.600000000000364"/>
    <n v="15.800000000001091"/>
    <n v="1.1100000000000001"/>
    <d v="1899-12-30T01:04:00"/>
    <n v="2.7750000000000001E-3"/>
    <n v="0"/>
    <n v="2.7750000000000001E-3"/>
  </r>
  <r>
    <x v="1305"/>
    <n v="1.4461999999999999"/>
    <n v="0"/>
    <n v="8"/>
    <n v="0.46"/>
    <d v="1899-12-30T03:01:00"/>
    <n v="1.15E-3"/>
    <n v="0"/>
    <n v="1.15E-3"/>
  </r>
  <r>
    <x v="1306"/>
    <n v="1.4455800000000001"/>
    <n v="0"/>
    <n v="7.999999999998181"/>
    <n v="0.56000000000000005"/>
    <d v="1899-12-30T02:31:00"/>
    <n v="1.4000000000000002E-3"/>
    <n v="1.4000000000000002E-3"/>
    <n v="0"/>
  </r>
  <r>
    <x v="1307"/>
    <n v="1.4458500000000001"/>
    <n v="0"/>
    <n v="8"/>
    <n v="0.55000000000000004"/>
    <d v="1899-12-30T00:03:00"/>
    <n v="1.3750000000000001E-3"/>
    <n v="1.3750000000000001E-3"/>
    <n v="0"/>
  </r>
  <r>
    <x v="1308"/>
    <n v="1.4525600000000001"/>
    <n v="15.400000000001455"/>
    <n v="15.700000000000728"/>
    <n v="1.01"/>
    <d v="1899-12-30T05:29:00"/>
    <n v="2.5249999999999999E-3"/>
    <n v="0"/>
    <n v="2.5249999999999999E-3"/>
  </r>
  <r>
    <x v="1309"/>
    <n v="1.47122"/>
    <n v="0"/>
    <n v="8.000000000001819"/>
    <n v="0.56000000000000005"/>
    <d v="1899-12-30T00:25:00"/>
    <n v="1.4000000000000002E-3"/>
    <n v="1.4000000000000002E-3"/>
    <n v="0"/>
  </r>
  <r>
    <x v="1310"/>
    <n v="1.4740500000000001"/>
    <n v="0"/>
    <n v="8"/>
    <n v="0.55000000000000004"/>
    <d v="1899-12-30T00:28:00"/>
    <n v="1.3750000000000001E-3"/>
    <n v="1.3750000000000001E-3"/>
    <n v="0"/>
  </r>
  <r>
    <x v="1311"/>
    <n v="1.4750399999999999"/>
    <n v="15.399999999999636"/>
    <n v="15.700000000000728"/>
    <n v="1.1000000000000001"/>
    <d v="1899-12-30T02:48:00"/>
    <n v="2.7500000000000003E-3"/>
    <n v="2.7500000000000003E-3"/>
    <n v="0"/>
  </r>
  <r>
    <x v="1312"/>
    <n v="1.4762599999999999"/>
    <n v="30.600000000000364"/>
    <n v="23.200000000000728"/>
    <n v="1.6800000000000002"/>
    <d v="1899-12-30T02:40:00"/>
    <n v="4.2000000000000006E-3"/>
    <n v="4.2000000000000006E-3"/>
    <n v="0"/>
  </r>
  <r>
    <x v="1313"/>
    <n v="1.4768699999999999"/>
    <n v="0"/>
    <n v="7.999999999998181"/>
    <n v="0.55000000000000004"/>
    <d v="1899-12-30T00:20:00"/>
    <n v="1.3750000000000001E-3"/>
    <n v="0"/>
    <n v="1.3750000000000001E-3"/>
  </r>
  <r>
    <x v="1314"/>
    <n v="1.4917400000000001"/>
    <n v="85.000000000001819"/>
    <n v="50.199999999998909"/>
    <n v="4.2599999999999989"/>
    <d v="1899-12-30T06:54:00"/>
    <n v="1.0649999999999998E-2"/>
    <n v="1.0649999999999998E-2"/>
    <n v="0"/>
  </r>
  <r>
    <x v="1315"/>
    <n v="1.48285"/>
    <n v="16.299999999997453"/>
    <n v="16.099999999998545"/>
    <n v="1.1000000000000001"/>
    <d v="1899-12-30T00:59:00"/>
    <n v="2.7500000000000003E-3"/>
    <n v="2.7500000000000003E-3"/>
    <n v="0"/>
  </r>
  <r>
    <x v="1316"/>
    <n v="1.49875"/>
    <n v="54.700000000000728"/>
    <n v="38.700000000000728"/>
    <n v="2.4799999999999995"/>
    <d v="1899-12-30T02:17:00"/>
    <n v="6.1999999999999989E-3"/>
    <n v="0"/>
    <n v="6.1999999999999989E-3"/>
  </r>
  <r>
    <x v="1317"/>
    <n v="1.49773"/>
    <n v="0"/>
    <n v="8"/>
    <n v="0.55000000000000004"/>
    <d v="1899-12-30T00:09:00"/>
    <n v="1.3750000000000001E-3"/>
    <n v="1.3750000000000001E-3"/>
    <n v="0"/>
  </r>
  <r>
    <x v="1318"/>
    <n v="1.49668"/>
    <n v="0"/>
    <n v="8"/>
    <n v="0.56000000000000005"/>
    <d v="1899-12-30T00:37:00"/>
    <n v="1.4000000000000002E-3"/>
    <n v="1.4000000000000002E-3"/>
    <n v="0"/>
  </r>
  <r>
    <x v="1319"/>
    <n v="1.48685"/>
    <n v="0"/>
    <n v="7.999999999998181"/>
    <n v="0.55000000000000004"/>
    <d v="1899-12-30T00:15:00"/>
    <n v="1.3750000000000001E-3"/>
    <n v="0"/>
    <n v="1.3750000000000001E-3"/>
  </r>
  <r>
    <x v="1320"/>
    <n v="1.4856"/>
    <n v="0"/>
    <n v="8.000000000001819"/>
    <n v="0.55000000000000004"/>
    <d v="1899-12-30T00:01:00"/>
    <n v="1.3750000000000001E-3"/>
    <n v="0"/>
    <n v="1.3750000000000001E-3"/>
  </r>
  <r>
    <x v="1321"/>
    <n v="1.4859"/>
    <n v="0"/>
    <n v="8"/>
    <n v="0.55000000000000004"/>
    <d v="1899-12-30T01:03:00"/>
    <n v="1.3750000000000001E-3"/>
    <n v="0"/>
    <n v="1.3750000000000001E-3"/>
  </r>
  <r>
    <x v="1322"/>
    <n v="1.48613"/>
    <n v="0"/>
    <n v="8.000000000001819"/>
    <n v="0.55000000000000004"/>
    <d v="1899-12-30T00:20:00"/>
    <n v="1.3750000000000001E-3"/>
    <n v="1.3750000000000001E-3"/>
    <n v="0"/>
  </r>
  <r>
    <x v="1323"/>
    <n v="1.48668"/>
    <n v="0"/>
    <n v="8"/>
    <n v="0.55000000000000004"/>
    <d v="1899-12-30T00:47:00"/>
    <n v="1.3750000000000001E-3"/>
    <n v="1.3750000000000001E-3"/>
    <n v="0"/>
  </r>
  <r>
    <x v="1324"/>
    <n v="1.48478"/>
    <n v="0"/>
    <n v="7.999999999998181"/>
    <n v="0.55000000000000004"/>
    <d v="1899-12-30T00:32:00"/>
    <n v="1.3750000000000001E-3"/>
    <n v="0"/>
    <n v="1.3750000000000001E-3"/>
  </r>
  <r>
    <x v="1325"/>
    <n v="1.46845"/>
    <n v="0"/>
    <n v="8"/>
    <n v="0.55000000000000004"/>
    <d v="1899-12-30T00:33:00"/>
    <n v="1.3750000000000001E-3"/>
    <n v="1.3750000000000001E-3"/>
    <n v="0"/>
  </r>
  <r>
    <x v="1326"/>
    <n v="1.46899"/>
    <n v="0"/>
    <n v="7.999999999998181"/>
    <n v="0.46"/>
    <d v="1899-12-30T01:03:00"/>
    <n v="1.15E-3"/>
    <n v="0"/>
    <n v="1.15E-3"/>
  </r>
  <r>
    <x v="1327"/>
    <n v="1.46923"/>
    <n v="0"/>
    <n v="7.999999999998181"/>
    <n v="0.55000000000000004"/>
    <d v="1899-12-30T00:30:00"/>
    <n v="1.3750000000000001E-3"/>
    <n v="1.3750000000000001E-3"/>
    <n v="0"/>
  </r>
  <r>
    <x v="1328"/>
    <n v="1.4692000000000001"/>
    <n v="0"/>
    <n v="8"/>
    <n v="0.55000000000000004"/>
    <d v="1899-12-30T01:53:00"/>
    <n v="1.3750000000000001E-3"/>
    <n v="0"/>
    <n v="1.3750000000000001E-3"/>
  </r>
  <r>
    <x v="1329"/>
    <n v="1.46783"/>
    <n v="0"/>
    <n v="8.000000000001819"/>
    <n v="0.55000000000000004"/>
    <d v="1899-12-30T02:12:00"/>
    <n v="1.3750000000000001E-3"/>
    <n v="1.3750000000000001E-3"/>
    <n v="0"/>
  </r>
  <r>
    <x v="1330"/>
    <n v="1.47403"/>
    <n v="31"/>
    <n v="23.700000000000728"/>
    <n v="1.68"/>
    <d v="1899-12-30T06:56:00"/>
    <n v="4.1999999999999997E-3"/>
    <n v="4.1999999999999997E-3"/>
    <n v="0"/>
  </r>
  <r>
    <x v="1331"/>
    <n v="1.4796100000000001"/>
    <n v="15"/>
    <n v="15.5"/>
    <n v="1.1900000000000002"/>
    <d v="1899-12-30T03:14:00"/>
    <n v="2.9750000000000002E-3"/>
    <n v="2.9750000000000002E-3"/>
    <n v="0"/>
  </r>
  <r>
    <x v="1332"/>
    <n v="1.4933099999999999"/>
    <n v="15"/>
    <n v="15.500000000001819"/>
    <n v="1.1100000000000001"/>
    <d v="1899-12-30T02:42:00"/>
    <n v="2.7750000000000001E-3"/>
    <n v="2.7750000000000001E-3"/>
    <n v="0"/>
  </r>
  <r>
    <x v="1333"/>
    <n v="1.50804"/>
    <n v="15.500000000001819"/>
    <n v="15.800000000001091"/>
    <n v="0.92999999999999994"/>
    <d v="1899-12-30T02:32:00"/>
    <n v="2.3249999999999998E-3"/>
    <n v="0"/>
    <n v="2.3249999999999998E-3"/>
  </r>
  <r>
    <x v="1334"/>
    <n v="1.5094399999999999"/>
    <n v="15.099999999998545"/>
    <n v="15.599999999998545"/>
    <n v="1.1200000000000001"/>
    <d v="1899-12-30T01:55:00"/>
    <n v="2.8000000000000004E-3"/>
    <n v="0"/>
    <n v="2.8000000000000004E-3"/>
  </r>
  <r>
    <x v="1335"/>
    <n v="1.5236799999999999"/>
    <n v="0"/>
    <n v="8.000000000001819"/>
    <n v="0.55000000000000004"/>
    <d v="1899-12-30T00:18:00"/>
    <n v="1.3750000000000001E-3"/>
    <n v="1.3750000000000001E-3"/>
    <n v="0"/>
  </r>
  <r>
    <x v="1336"/>
    <n v="1.52427"/>
    <n v="15.400000000001455"/>
    <n v="15.700000000000728"/>
    <n v="1.1200000000000001"/>
    <d v="1899-12-30T03:50:00"/>
    <n v="2.8000000000000004E-3"/>
    <n v="2.8000000000000004E-3"/>
    <n v="0"/>
  </r>
  <r>
    <x v="1337"/>
    <n v="1.50742"/>
    <n v="0"/>
    <n v="7.999999999998181"/>
    <n v="0.56000000000000005"/>
    <d v="1899-12-30T00:33:00"/>
    <n v="1.4000000000000002E-3"/>
    <n v="1.4000000000000002E-3"/>
    <n v="0"/>
  </r>
  <r>
    <x v="1338"/>
    <n v="1.5079499999999999"/>
    <n v="0"/>
    <n v="8.000000000001819"/>
    <n v="0.55000000000000004"/>
    <d v="1899-12-30T00:59:00"/>
    <n v="1.3750000000000001E-3"/>
    <n v="1.3750000000000001E-3"/>
    <n v="0"/>
  </r>
  <r>
    <x v="1339"/>
    <n v="1.50739"/>
    <n v="0"/>
    <n v="7.999999999998181"/>
    <n v="0.55000000000000004"/>
    <d v="1899-12-30T01:40:00"/>
    <n v="1.3750000000000001E-3"/>
    <n v="0"/>
    <n v="1.3750000000000001E-3"/>
  </r>
  <r>
    <x v="1340"/>
    <n v="1.50396"/>
    <n v="85.600000000000364"/>
    <n v="50.5"/>
    <n v="3.58"/>
    <d v="1899-12-30T12:44:00"/>
    <n v="8.9499999999999996E-3"/>
    <n v="0"/>
    <n v="8.9499999999999996E-3"/>
  </r>
  <r>
    <x v="1341"/>
    <n v="1.4982"/>
    <n v="15.5"/>
    <n v="15.700000000000728"/>
    <n v="1.1200000000000001"/>
    <d v="1899-12-30T07:18:00"/>
    <n v="2.8000000000000004E-3"/>
    <n v="2.8000000000000004E-3"/>
    <n v="0"/>
  </r>
  <r>
    <x v="1342"/>
    <n v="1.5036400000000001"/>
    <n v="15.099999999998545"/>
    <n v="15.600000000000364"/>
    <n v="1.1100000000000001"/>
    <d v="1899-12-30T00:22:00"/>
    <n v="2.7750000000000001E-3"/>
    <n v="0"/>
    <n v="2.7750000000000001E-3"/>
  </r>
  <r>
    <x v="1343"/>
    <n v="1.50447"/>
    <n v="0"/>
    <n v="7.999999999998181"/>
    <n v="0.55000000000000004"/>
    <d v="1899-12-30T00:07:00"/>
    <n v="1.3750000000000001E-3"/>
    <n v="0"/>
    <n v="1.3750000000000001E-3"/>
  </r>
  <r>
    <x v="1344"/>
    <n v="1.50315"/>
    <n v="0"/>
    <n v="8"/>
    <n v="0.55000000000000004"/>
    <d v="1899-12-30T00:16:00"/>
    <n v="1.3750000000000001E-3"/>
    <n v="0"/>
    <n v="1.3750000000000001E-3"/>
  </r>
  <r>
    <x v="1345"/>
    <n v="1.50614"/>
    <n v="30.5"/>
    <n v="23.299999999999272"/>
    <n v="1.4000000000000001"/>
    <d v="1899-12-30T04:29:00"/>
    <n v="3.5000000000000005E-3"/>
    <n v="0"/>
    <n v="3.5000000000000005E-3"/>
  </r>
  <r>
    <x v="1346"/>
    <n v="1.5043899999999999"/>
    <n v="0"/>
    <n v="8"/>
    <n v="0.56000000000000005"/>
    <d v="1899-12-30T02:19:00"/>
    <n v="1.4000000000000002E-3"/>
    <n v="1.4000000000000002E-3"/>
    <n v="0"/>
  </r>
  <r>
    <x v="1347"/>
    <n v="1.4759599999999999"/>
    <n v="15"/>
    <n v="15.499999999998181"/>
    <n v="1.02"/>
    <d v="1899-12-30T04:43:00"/>
    <n v="2.5500000000000002E-3"/>
    <n v="0"/>
    <n v="2.5500000000000002E-3"/>
  </r>
  <r>
    <x v="1348"/>
    <n v="1.4829000000000001"/>
    <n v="30.5"/>
    <n v="23.199999999998909"/>
    <n v="1.6900000000000002"/>
    <d v="1899-12-30T07:28:00"/>
    <n v="4.2250000000000005E-3"/>
    <n v="4.2250000000000005E-3"/>
    <n v="0"/>
  </r>
  <r>
    <x v="1349"/>
    <n v="1.4789600000000001"/>
    <n v="0"/>
    <n v="8"/>
    <n v="0.55000000000000004"/>
    <d v="1899-12-30T00:05:00"/>
    <n v="1.3750000000000001E-3"/>
    <n v="1.3750000000000001E-3"/>
    <n v="0"/>
  </r>
  <r>
    <x v="1350"/>
    <n v="1.5106299999999999"/>
    <n v="30.5"/>
    <n v="23.299999999999272"/>
    <n v="1.6500000000000001"/>
    <d v="1899-12-30T03:12:00"/>
    <n v="4.1250000000000002E-3"/>
    <n v="0"/>
    <n v="4.1250000000000002E-3"/>
  </r>
  <r>
    <x v="1351"/>
    <n v="1.5140100000000001"/>
    <n v="53.199999999998909"/>
    <n v="37.599999999998545"/>
    <n v="1.6399999999999997"/>
    <d v="1899-12-30T06:29:00"/>
    <n v="4.0999999999999995E-3"/>
    <n v="0"/>
    <n v="4.0999999999999995E-3"/>
  </r>
  <r>
    <x v="1352"/>
    <n v="1.51387"/>
    <n v="15.5"/>
    <n v="15.699999999998909"/>
    <n v="1.1300000000000001"/>
    <d v="1899-12-30T03:02:00"/>
    <n v="2.8250000000000003E-3"/>
    <n v="2.8250000000000003E-3"/>
    <n v="0"/>
  </r>
  <r>
    <x v="1353"/>
    <n v="1.5140800000000001"/>
    <n v="16.600000000000364"/>
    <n v="16.300000000001091"/>
    <n v="1.1099999999999999"/>
    <d v="1899-12-30T00:31:00"/>
    <n v="2.7749999999999997E-3"/>
    <n v="0"/>
    <n v="2.7749999999999997E-3"/>
  </r>
  <r>
    <x v="1354"/>
    <n v="1.5071399999999999"/>
    <n v="0"/>
    <n v="8"/>
    <n v="0.47"/>
    <d v="1899-12-30T01:03:00"/>
    <n v="1.1749999999999998E-3"/>
    <n v="0"/>
    <n v="1.1749999999999998E-3"/>
  </r>
  <r>
    <x v="1355"/>
    <n v="1.5015400000000001"/>
    <n v="15.899999999999636"/>
    <n v="15.899999999999636"/>
    <n v="1.1000000000000001"/>
    <d v="1899-12-30T07:05:00"/>
    <n v="2.7500000000000003E-3"/>
    <n v="2.7500000000000003E-3"/>
    <n v="0"/>
  </r>
  <r>
    <x v="1356"/>
    <n v="1.5032300000000001"/>
    <n v="15.400000000001455"/>
    <n v="15.700000000000728"/>
    <n v="0.91999999999999993"/>
    <d v="1899-12-30T03:52:00"/>
    <n v="2.3E-3"/>
    <n v="0"/>
    <n v="2.3E-3"/>
  </r>
  <r>
    <x v="1357"/>
    <n v="1.50267"/>
    <n v="0"/>
    <n v="8.000000000001819"/>
    <n v="0.55000000000000004"/>
    <d v="1899-12-30T01:47:00"/>
    <n v="1.3750000000000001E-3"/>
    <n v="1.3750000000000001E-3"/>
    <n v="0"/>
  </r>
  <r>
    <x v="1358"/>
    <n v="1.50997"/>
    <n v="15.400000000001455"/>
    <n v="15.700000000000728"/>
    <n v="1.1100000000000001"/>
    <d v="1899-12-30T00:33:00"/>
    <n v="2.7750000000000001E-3"/>
    <n v="0"/>
    <n v="2.7750000000000001E-3"/>
  </r>
  <r>
    <x v="1359"/>
    <n v="1.5123200000000001"/>
    <n v="15.399999999999636"/>
    <n v="15.699999999998909"/>
    <n v="1.1600000000000001"/>
    <d v="1899-12-30T03:45:00"/>
    <n v="2.9000000000000002E-3"/>
    <n v="2.9000000000000002E-3"/>
    <n v="0"/>
  </r>
  <r>
    <x v="1360"/>
    <n v="1.53623"/>
    <n v="199.5"/>
    <n v="87.800000000001091"/>
    <n v="14.42"/>
    <d v="1899-12-30T13:47:00"/>
    <n v="3.6049999999999999E-2"/>
    <n v="3.6049999999999999E-2"/>
    <n v="0"/>
  </r>
  <r>
    <x v="1361"/>
    <n v="1.58216"/>
    <n v="325.10000000000036"/>
    <n v="99.899999999999636"/>
    <n v="57.54"/>
    <d v="1899-12-30T05:15:00"/>
    <n v="0.14385000000000001"/>
    <n v="0.14385000000000001"/>
    <n v="0"/>
  </r>
  <r>
    <x v="1362"/>
    <n v="1.60836"/>
    <n v="54.200000000000728"/>
    <n v="37.899999999999636"/>
    <n v="2.4699999999999998"/>
    <d v="1899-12-30T00:32:00"/>
    <n v="6.1749999999999991E-3"/>
    <n v="6.1749999999999991E-3"/>
    <n v="0"/>
  </r>
  <r>
    <x v="1363"/>
    <n v="1.6117600000000001"/>
    <n v="85.300000000001091"/>
    <n v="50.200000000000728"/>
    <n v="4.13"/>
    <d v="1899-12-30T00:55:00"/>
    <n v="1.0324999999999999E-2"/>
    <n v="1.0324999999999999E-2"/>
    <n v="0"/>
  </r>
  <r>
    <x v="1364"/>
    <n v="1.62168"/>
    <n v="0"/>
    <n v="8"/>
    <n v="0.55000000000000004"/>
    <d v="1899-12-30T00:22:00"/>
    <n v="1.3750000000000001E-3"/>
    <n v="1.3750000000000001E-3"/>
    <n v="0"/>
  </r>
  <r>
    <x v="1365"/>
    <n v="1.6103400000000001"/>
    <n v="0"/>
    <n v="7.999999999998181"/>
    <n v="0.55000000000000004"/>
    <d v="1899-12-30T00:00:00"/>
    <n v="1.3750000000000001E-3"/>
    <n v="1.3750000000000001E-3"/>
    <n v="0"/>
  </r>
  <r>
    <x v="1365"/>
    <n v="1.60914"/>
    <n v="0"/>
    <n v="8"/>
    <n v="0.56000000000000005"/>
    <d v="1899-12-30T00:00:00"/>
    <n v="1.4000000000000002E-3"/>
    <n v="1.4000000000000002E-3"/>
    <n v="0"/>
  </r>
  <r>
    <x v="1366"/>
    <n v="1.6118399999999999"/>
    <n v="0"/>
    <n v="8.000000000001819"/>
    <n v="0.55000000000000004"/>
    <d v="1899-12-30T00:02:00"/>
    <n v="1.3750000000000001E-3"/>
    <n v="1.3750000000000001E-3"/>
    <n v="0"/>
  </r>
  <r>
    <x v="1367"/>
    <n v="1.6126400000000001"/>
    <n v="53.399999999997817"/>
    <n v="37.69999999999709"/>
    <n v="2.5199999999999996"/>
    <d v="1899-12-30T01:06:00"/>
    <n v="6.2999999999999992E-3"/>
    <n v="6.2999999999999992E-3"/>
    <n v="0"/>
  </r>
  <r>
    <x v="1368"/>
    <n v="1.6011500000000001"/>
    <n v="0"/>
    <n v="8"/>
    <n v="0.55000000000000004"/>
    <d v="1899-12-30T00:00:00"/>
    <n v="1.3750000000000001E-3"/>
    <n v="0"/>
    <n v="1.3750000000000001E-3"/>
  </r>
  <r>
    <x v="1369"/>
    <n v="1.60215"/>
    <n v="0"/>
    <n v="8"/>
    <n v="0.55000000000000004"/>
    <d v="1899-12-30T00:15:00"/>
    <n v="1.3750000000000001E-3"/>
    <n v="0"/>
    <n v="1.3750000000000001E-3"/>
  </r>
  <r>
    <x v="1370"/>
    <n v="1.5929599999999999"/>
    <n v="184.89999999999964"/>
    <n v="80.099999999998545"/>
    <n v="11.269999999999996"/>
    <d v="1899-12-30T08:50:00"/>
    <n v="2.8174999999999992E-2"/>
    <n v="0"/>
    <n v="2.8174999999999992E-2"/>
  </r>
  <r>
    <x v="1371"/>
    <n v="1.5905800000000001"/>
    <n v="30.100000000002183"/>
    <n v="23"/>
    <n v="1.6500000000000001"/>
    <d v="1899-12-30T01:26:00"/>
    <n v="4.1250000000000002E-3"/>
    <n v="4.1250000000000002E-3"/>
    <n v="0"/>
  </r>
  <r>
    <x v="1372"/>
    <n v="1.56978"/>
    <n v="0"/>
    <n v="7.999999999998181"/>
    <n v="0.55000000000000004"/>
    <d v="1899-12-30T00:03:00"/>
    <n v="1.3750000000000001E-3"/>
    <n v="0"/>
    <n v="1.3750000000000001E-3"/>
  </r>
  <r>
    <x v="1373"/>
    <n v="1.56907"/>
    <n v="0"/>
    <n v="7.999999999998181"/>
    <n v="0.55000000000000004"/>
    <d v="1899-12-30T00:10:00"/>
    <n v="1.3750000000000001E-3"/>
    <n v="0"/>
    <n v="1.3750000000000001E-3"/>
  </r>
  <r>
    <x v="1374"/>
    <n v="1.5696300000000001"/>
    <n v="0"/>
    <n v="8.000000000001819"/>
    <n v="0.55000000000000004"/>
    <d v="1899-12-30T00:02:00"/>
    <n v="1.3750000000000001E-3"/>
    <n v="0"/>
    <n v="1.3750000000000001E-3"/>
  </r>
  <r>
    <x v="1375"/>
    <n v="1.5714699999999999"/>
    <n v="0"/>
    <n v="8.000000000001819"/>
    <n v="0.55000000000000004"/>
    <d v="1899-12-30T00:04:00"/>
    <n v="1.3750000000000001E-3"/>
    <n v="1.3750000000000001E-3"/>
    <n v="0"/>
  </r>
  <r>
    <x v="1376"/>
    <n v="1.56931"/>
    <n v="0"/>
    <n v="8"/>
    <n v="0.55000000000000004"/>
    <d v="1899-12-30T00:03:00"/>
    <n v="1.3750000000000001E-3"/>
    <n v="0"/>
    <n v="1.3750000000000001E-3"/>
  </r>
  <r>
    <x v="1377"/>
    <n v="1.5702100000000001"/>
    <n v="0"/>
    <n v="8"/>
    <n v="0.55000000000000004"/>
    <d v="1899-12-30T00:05:00"/>
    <n v="1.3750000000000001E-3"/>
    <n v="0"/>
    <n v="1.3750000000000001E-3"/>
  </r>
  <r>
    <x v="1378"/>
    <n v="1.5678300000000001"/>
    <n v="0"/>
    <n v="8.000000000001819"/>
    <n v="0.55000000000000004"/>
    <d v="1899-12-30T00:08:00"/>
    <n v="1.3750000000000001E-3"/>
    <n v="0"/>
    <n v="1.3750000000000001E-3"/>
  </r>
  <r>
    <x v="1379"/>
    <n v="1.56595"/>
    <n v="54"/>
    <n v="38"/>
    <n v="2.4900000000000002"/>
    <d v="1899-12-30T03:26:00"/>
    <n v="6.2250000000000005E-3"/>
    <n v="0"/>
    <n v="6.2250000000000005E-3"/>
  </r>
  <r>
    <x v="1380"/>
    <n v="1.56155"/>
    <n v="0"/>
    <n v="8"/>
    <n v="0.56000000000000005"/>
    <d v="1899-12-30T00:03:00"/>
    <n v="1.4000000000000002E-3"/>
    <n v="0"/>
    <n v="1.4000000000000002E-3"/>
  </r>
  <r>
    <x v="1381"/>
    <n v="1.5622"/>
    <n v="0"/>
    <n v="8.000000000001819"/>
    <n v="0.46"/>
    <d v="1899-12-30T03:26:00"/>
    <n v="1.15E-3"/>
    <n v="0"/>
    <n v="1.15E-3"/>
  </r>
  <r>
    <x v="1382"/>
    <n v="1.57104"/>
    <n v="118.10000000000036"/>
    <n v="65.900000000001455"/>
    <n v="6.0600000000000005"/>
    <d v="1899-12-30T07:43:00"/>
    <n v="1.5150000000000002E-2"/>
    <n v="1.5150000000000002E-2"/>
    <n v="0"/>
  </r>
  <r>
    <x v="1383"/>
    <n v="1.5765899999999999"/>
    <n v="0"/>
    <n v="8.000000000001819"/>
    <n v="0.55000000000000004"/>
    <d v="1899-12-30T00:18:00"/>
    <n v="1.3750000000000001E-3"/>
    <n v="1.3750000000000001E-3"/>
    <n v="0"/>
  </r>
  <r>
    <x v="1384"/>
    <n v="1.57612"/>
    <n v="0"/>
    <n v="8.000000000001819"/>
    <n v="0.55000000000000004"/>
    <d v="1899-12-30T00:07:00"/>
    <n v="1.3750000000000001E-3"/>
    <n v="1.3750000000000001E-3"/>
    <n v="0"/>
  </r>
  <r>
    <x v="1385"/>
    <n v="1.5783400000000001"/>
    <n v="53.80000000000291"/>
    <n v="38"/>
    <n v="2.48"/>
    <d v="1899-12-30T02:26:00"/>
    <n v="6.1999999999999998E-3"/>
    <n v="6.1999999999999998E-3"/>
    <n v="0"/>
  </r>
  <r>
    <x v="1386"/>
    <n v="1.60524"/>
    <n v="15.400000000001455"/>
    <n v="15.700000000000728"/>
    <n v="1.1000000000000001"/>
    <d v="1899-12-30T00:21:00"/>
    <n v="2.7500000000000003E-3"/>
    <n v="2.7500000000000003E-3"/>
    <n v="0"/>
  </r>
  <r>
    <x v="1387"/>
    <n v="1.6057600000000001"/>
    <n v="15.399999999999636"/>
    <n v="15.699999999998909"/>
    <n v="1.1000000000000001"/>
    <d v="1899-12-30T00:30:00"/>
    <n v="2.7500000000000003E-3"/>
    <n v="2.7500000000000003E-3"/>
    <n v="0"/>
  </r>
  <r>
    <x v="1388"/>
    <n v="1.6081300000000001"/>
    <n v="0"/>
    <n v="7.999999999998181"/>
    <n v="0.55000000000000004"/>
    <d v="1899-12-30T00:14:00"/>
    <n v="1.3750000000000001E-3"/>
    <n v="1.3750000000000001E-3"/>
    <n v="0"/>
  </r>
  <r>
    <x v="1389"/>
    <n v="1.60884"/>
    <n v="15.399999999997817"/>
    <n v="15.699999999998909"/>
    <n v="1.1000000000000001"/>
    <d v="1899-12-30T00:18:00"/>
    <n v="2.7500000000000003E-3"/>
    <n v="2.7500000000000003E-3"/>
    <n v="0"/>
  </r>
  <r>
    <x v="1390"/>
    <n v="1.6091200000000001"/>
    <n v="0"/>
    <n v="8"/>
    <n v="0.55000000000000004"/>
    <d v="1899-12-30T00:18:00"/>
    <n v="1.3750000000000001E-3"/>
    <n v="1.3750000000000001E-3"/>
    <n v="0"/>
  </r>
  <r>
    <x v="1391"/>
    <n v="1.61008"/>
    <n v="0"/>
    <n v="7.999999999998181"/>
    <n v="0.55000000000000004"/>
    <d v="1899-12-30T00:03:00"/>
    <n v="1.3750000000000001E-3"/>
    <n v="0"/>
    <n v="1.3750000000000001E-3"/>
  </r>
  <r>
    <x v="1392"/>
    <n v="1.61036"/>
    <n v="0"/>
    <n v="8"/>
    <n v="0.55000000000000004"/>
    <d v="1899-12-30T00:19:00"/>
    <n v="1.3750000000000001E-3"/>
    <n v="0"/>
    <n v="1.3750000000000001E-3"/>
  </r>
  <r>
    <x v="1393"/>
    <n v="1.5964799999999999"/>
    <n v="15.200000000002547"/>
    <n v="15.600000000000364"/>
    <n v="1.1100000000000001"/>
    <d v="1899-12-30T00:15:00"/>
    <n v="2.7750000000000001E-3"/>
    <n v="0"/>
    <n v="2.7750000000000001E-3"/>
  </r>
  <r>
    <x v="1394"/>
    <n v="1.59697"/>
    <n v="0"/>
    <n v="8"/>
    <n v="0.56000000000000005"/>
    <d v="1899-12-30T00:04:00"/>
    <n v="1.4000000000000002E-3"/>
    <n v="0"/>
    <n v="1.4000000000000002E-3"/>
  </r>
  <r>
    <x v="1395"/>
    <n v="1.59823"/>
    <n v="0"/>
    <n v="8.000000000001819"/>
    <n v="0.56000000000000005"/>
    <d v="1899-12-30T00:09:00"/>
    <n v="1.4000000000000002E-3"/>
    <n v="0"/>
    <n v="1.4000000000000002E-3"/>
  </r>
  <r>
    <x v="1396"/>
    <n v="1.59612"/>
    <n v="15.499999999998181"/>
    <n v="15.799999999999272"/>
    <n v="1.1100000000000001"/>
    <d v="1899-12-30T00:45:00"/>
    <n v="2.7750000000000001E-3"/>
    <n v="0"/>
    <n v="2.7750000000000001E-3"/>
  </r>
  <r>
    <x v="1397"/>
    <n v="1.5956300000000001"/>
    <n v="55.300000000001091"/>
    <n v="38.700000000000728"/>
    <n v="1.9200000000000002"/>
    <d v="1899-12-30T05:02:00"/>
    <n v="4.8000000000000004E-3"/>
    <n v="0"/>
    <n v="4.8000000000000004E-3"/>
  </r>
  <r>
    <x v="1398"/>
    <n v="1.58799"/>
    <n v="0"/>
    <n v="8"/>
    <n v="0.56000000000000005"/>
    <d v="1899-12-30T00:02:00"/>
    <n v="1.4000000000000002E-3"/>
    <n v="1.4000000000000002E-3"/>
    <n v="0"/>
  </r>
  <r>
    <x v="1399"/>
    <n v="1.5869800000000001"/>
    <n v="0"/>
    <n v="7.999999999998181"/>
    <n v="0.55000000000000004"/>
    <d v="1899-12-30T00:07:00"/>
    <n v="1.3750000000000001E-3"/>
    <n v="1.3750000000000001E-3"/>
    <n v="0"/>
  </r>
  <r>
    <x v="1400"/>
    <n v="1.5849"/>
    <n v="0"/>
    <n v="8"/>
    <n v="0.56000000000000005"/>
    <d v="1899-12-30T00:11:00"/>
    <n v="1.4000000000000002E-3"/>
    <n v="0"/>
    <n v="1.4000000000000002E-3"/>
  </r>
  <r>
    <x v="1401"/>
    <n v="1.58738"/>
    <n v="0"/>
    <n v="8"/>
    <n v="0.55000000000000004"/>
    <d v="1899-12-30T00:08:00"/>
    <n v="1.3750000000000001E-3"/>
    <n v="1.3750000000000001E-3"/>
    <n v="0"/>
  </r>
  <r>
    <x v="1402"/>
    <n v="1.58561"/>
    <n v="0"/>
    <n v="8"/>
    <n v="0.56000000000000005"/>
    <d v="1899-12-30T01:08:00"/>
    <n v="1.4000000000000002E-3"/>
    <n v="0"/>
    <n v="1.4000000000000002E-3"/>
  </r>
  <r>
    <x v="1403"/>
    <n v="1.6114900000000001"/>
    <n v="15.199999999998909"/>
    <n v="15.600000000000364"/>
    <n v="1.1100000000000001"/>
    <d v="1899-12-30T00:26:00"/>
    <n v="2.7750000000000001E-3"/>
    <n v="0"/>
    <n v="2.7750000000000001E-3"/>
  </r>
  <r>
    <x v="1404"/>
    <n v="1.6118300000000001"/>
    <n v="0"/>
    <n v="7.999999999998181"/>
    <n v="0.56999999999999995"/>
    <d v="1899-12-30T00:55:00"/>
    <n v="1.4249999999999998E-3"/>
    <n v="1.4249999999999998E-3"/>
    <n v="0"/>
  </r>
  <r>
    <x v="1405"/>
    <n v="1.5902799999999999"/>
    <n v="15.200000000002547"/>
    <n v="15.600000000000364"/>
    <n v="1.1100000000000001"/>
    <d v="1899-12-30T00:27:00"/>
    <n v="2.7750000000000001E-3"/>
    <n v="0"/>
    <n v="2.7750000000000001E-3"/>
  </r>
  <r>
    <x v="1406"/>
    <n v="1.5946"/>
    <n v="15.300000000001091"/>
    <n v="15.600000000000364"/>
    <n v="1.1200000000000001"/>
    <d v="1899-12-30T02:43:00"/>
    <n v="2.8000000000000004E-3"/>
    <n v="2.8000000000000004E-3"/>
    <n v="0"/>
  </r>
  <r>
    <x v="1407"/>
    <n v="1.5954999999999999"/>
    <n v="0"/>
    <n v="8"/>
    <n v="0.55000000000000004"/>
    <d v="1899-12-30T00:21:00"/>
    <n v="1.3750000000000001E-3"/>
    <n v="0"/>
    <n v="1.3750000000000001E-3"/>
  </r>
  <r>
    <x v="1408"/>
    <n v="1.5942400000000001"/>
    <n v="15.199999999998909"/>
    <n v="15.600000000000364"/>
    <n v="1.1100000000000001"/>
    <d v="1899-12-30T00:32:00"/>
    <n v="2.7750000000000001E-3"/>
    <n v="0"/>
    <n v="2.7750000000000001E-3"/>
  </r>
  <r>
    <x v="1409"/>
    <n v="1.6061300000000001"/>
    <n v="233.39999999999964"/>
    <n v="84.599999999998545"/>
    <n v="23.259999999999991"/>
    <d v="1899-12-30T07:47:00"/>
    <n v="5.8149999999999979E-2"/>
    <n v="5.8149999999999979E-2"/>
    <n v="0"/>
  </r>
  <r>
    <x v="1410"/>
    <n v="1.59433"/>
    <n v="15"/>
    <n v="15.499999999998181"/>
    <n v="1.1000000000000001"/>
    <d v="1899-12-30T00:39:00"/>
    <n v="2.7500000000000003E-3"/>
    <n v="2.7500000000000003E-3"/>
    <n v="0"/>
  </r>
  <r>
    <x v="1411"/>
    <n v="1.5949199999999999"/>
    <n v="0"/>
    <n v="8.000000000001819"/>
    <n v="0.56000000000000005"/>
    <d v="1899-12-30T00:05:00"/>
    <n v="1.4000000000000002E-3"/>
    <n v="1.4000000000000002E-3"/>
    <n v="0"/>
  </r>
  <r>
    <x v="1412"/>
    <n v="1.60121"/>
    <n v="14.999999999998181"/>
    <n v="15.5"/>
    <n v="0.91999999999999993"/>
    <d v="1899-12-30T04:05:00"/>
    <n v="2.3E-3"/>
    <n v="0"/>
    <n v="2.3E-3"/>
  </r>
  <r>
    <x v="1413"/>
    <n v="1.603"/>
    <n v="0"/>
    <n v="7.999999999998181"/>
    <n v="0.55000000000000004"/>
    <d v="1899-12-30T00:11:00"/>
    <n v="1.3750000000000001E-3"/>
    <n v="1.3750000000000001E-3"/>
    <n v="0"/>
  </r>
  <r>
    <x v="1414"/>
    <n v="1.5849800000000001"/>
    <n v="15.300000000001091"/>
    <n v="15.600000000000364"/>
    <n v="1.1100000000000001"/>
    <d v="1899-12-30T03:43:00"/>
    <n v="2.7750000000000001E-3"/>
    <n v="2.7750000000000001E-3"/>
    <n v="0"/>
  </r>
  <r>
    <x v="1415"/>
    <n v="1.58334"/>
    <n v="0"/>
    <n v="8.000000000001819"/>
    <n v="0.56000000000000005"/>
    <d v="1899-12-30T00:05:00"/>
    <n v="1.4000000000000002E-3"/>
    <n v="1.4000000000000002E-3"/>
    <n v="0"/>
  </r>
  <r>
    <x v="1416"/>
    <n v="1.57873"/>
    <n v="30.299999999999272"/>
    <n v="23.199999999998909"/>
    <n v="1.3900000000000001"/>
    <d v="1899-12-30T02:01:00"/>
    <n v="3.4750000000000002E-3"/>
    <n v="0"/>
    <n v="3.4750000000000002E-3"/>
  </r>
  <r>
    <x v="1417"/>
    <n v="1.5796300000000001"/>
    <n v="31.300000000001091"/>
    <n v="23.599999999998545"/>
    <n v="1.66"/>
    <d v="1899-12-30T08:30:00"/>
    <n v="4.15E-3"/>
    <n v="4.15E-3"/>
    <n v="0"/>
  </r>
  <r>
    <x v="1418"/>
    <n v="1.5705800000000001"/>
    <n v="30.399999999999636"/>
    <n v="23.100000000000364"/>
    <n v="0.8"/>
    <d v="1899-12-30T04:29:00"/>
    <n v="2E-3"/>
    <n v="0"/>
    <n v="2E-3"/>
  </r>
  <r>
    <x v="1419"/>
    <n v="1.56982"/>
    <n v="15.099999999998545"/>
    <n v="15.499999999998181"/>
    <n v="1.1000000000000001"/>
    <d v="1899-12-30T00:58:00"/>
    <n v="2.7500000000000003E-3"/>
    <n v="2.7500000000000003E-3"/>
    <n v="0"/>
  </r>
  <r>
    <x v="1420"/>
    <n v="1.5777000000000001"/>
    <n v="16.000000000001819"/>
    <n v="16.000000000001819"/>
    <n v="1.1100000000000001"/>
    <d v="1899-12-30T00:09:00"/>
    <n v="2.7750000000000001E-3"/>
    <n v="0"/>
    <n v="2.7750000000000001E-3"/>
  </r>
  <r>
    <x v="1421"/>
    <n v="1.57107"/>
    <n v="34.400000000001455"/>
    <n v="24.699999999998909"/>
    <n v="1.66"/>
    <d v="1899-12-30T00:20:00"/>
    <n v="4.15E-3"/>
    <n v="0"/>
    <n v="4.15E-3"/>
  </r>
  <r>
    <x v="1422"/>
    <n v="1.58616"/>
    <n v="15.100000000000364"/>
    <n v="15.5"/>
    <n v="1.1000000000000001"/>
    <d v="1899-12-30T00:04:00"/>
    <n v="2.7500000000000003E-3"/>
    <n v="2.7500000000000003E-3"/>
    <n v="0"/>
  </r>
  <r>
    <x v="1423"/>
    <n v="1.5865499999999999"/>
    <n v="0"/>
    <n v="8.000000000001819"/>
    <n v="0.55000000000000004"/>
    <d v="1899-12-30T00:01:00"/>
    <n v="1.3750000000000001E-3"/>
    <n v="1.3750000000000001E-3"/>
    <n v="0"/>
  </r>
  <r>
    <x v="1424"/>
    <n v="1.5923400000000001"/>
    <n v="30.19999999999709"/>
    <n v="23.099999999996726"/>
    <n v="1.6900000000000002"/>
    <d v="1899-12-30T01:48:00"/>
    <n v="4.2250000000000005E-3"/>
    <n v="4.2250000000000005E-3"/>
    <n v="0"/>
  </r>
  <r>
    <x v="1425"/>
    <n v="1.58948"/>
    <n v="53.900000000001455"/>
    <n v="37.899999999999636"/>
    <n v="2.4900000000000002"/>
    <d v="1899-12-30T01:28:00"/>
    <n v="6.2250000000000005E-3"/>
    <n v="0"/>
    <n v="6.2250000000000005E-3"/>
  </r>
  <r>
    <x v="1426"/>
    <n v="1.5732999999999999"/>
    <n v="0"/>
    <n v="8"/>
    <n v="0.55000000000000004"/>
    <d v="1899-12-30T00:25:00"/>
    <n v="1.3750000000000001E-3"/>
    <n v="1.3750000000000001E-3"/>
    <n v="0"/>
  </r>
  <r>
    <x v="1427"/>
    <n v="1.5710599999999999"/>
    <n v="30.299999999999272"/>
    <n v="23.199999999998909"/>
    <n v="1.6600000000000001"/>
    <d v="1899-12-30T00:20:00"/>
    <n v="4.15E-3"/>
    <n v="0"/>
    <n v="4.15E-3"/>
  </r>
  <r>
    <x v="1428"/>
    <n v="1.571"/>
    <n v="16.799999999999272"/>
    <n v="16.399999999999636"/>
    <n v="1.0999999999999999"/>
    <d v="1899-12-30T00:36:00"/>
    <n v="2.7499999999999998E-3"/>
    <n v="0"/>
    <n v="2.7499999999999998E-3"/>
  </r>
  <r>
    <x v="1429"/>
    <n v="1.57056"/>
    <n v="0"/>
    <n v="8"/>
    <n v="0.55000000000000004"/>
    <d v="1899-12-30T00:10:00"/>
    <n v="1.3750000000000001E-3"/>
    <n v="0"/>
    <n v="1.3750000000000001E-3"/>
  </r>
  <r>
    <x v="1430"/>
    <n v="1.5697399999999999"/>
    <n v="15"/>
    <n v="15.5"/>
    <n v="1.1000000000000001"/>
    <d v="1899-12-30T01:28:00"/>
    <n v="2.7500000000000003E-3"/>
    <n v="0"/>
    <n v="2.7500000000000003E-3"/>
  </r>
  <r>
    <x v="1431"/>
    <n v="1.5691299999999999"/>
    <n v="0"/>
    <n v="8.000000000001819"/>
    <n v="0.55000000000000004"/>
    <d v="1899-12-30T00:15:00"/>
    <n v="1.3750000000000001E-3"/>
    <n v="1.3750000000000001E-3"/>
    <n v="0"/>
  </r>
  <r>
    <x v="1432"/>
    <n v="1.5685199999999999"/>
    <n v="0"/>
    <n v="8.000000000001819"/>
    <n v="0.55000000000000004"/>
    <d v="1899-12-30T00:06:00"/>
    <n v="1.3750000000000001E-3"/>
    <n v="1.3750000000000001E-3"/>
    <n v="0"/>
  </r>
  <r>
    <x v="1433"/>
    <n v="1.5680099999999999"/>
    <n v="0"/>
    <n v="8.000000000001819"/>
    <n v="0.55000000000000004"/>
    <d v="1899-12-30T01:33:00"/>
    <n v="1.3750000000000001E-3"/>
    <n v="1.3750000000000001E-3"/>
    <n v="0"/>
  </r>
  <r>
    <x v="1434"/>
    <n v="1.5712600000000001"/>
    <n v="0"/>
    <n v="8"/>
    <n v="0.55000000000000004"/>
    <d v="1899-12-30T00:20:00"/>
    <n v="1.3750000000000001E-3"/>
    <n v="0"/>
    <n v="1.3750000000000001E-3"/>
  </r>
  <r>
    <x v="1435"/>
    <n v="1.57114"/>
    <n v="0"/>
    <n v="7.999999999998181"/>
    <n v="0.47"/>
    <d v="1899-12-30T02:30:00"/>
    <n v="1.1749999999999998E-3"/>
    <n v="0"/>
    <n v="1.1749999999999998E-3"/>
  </r>
  <r>
    <x v="1436"/>
    <n v="1.5711900000000001"/>
    <n v="15"/>
    <n v="15.499999999998181"/>
    <n v="1.1100000000000001"/>
    <d v="1899-12-30T01:38:00"/>
    <n v="2.7750000000000001E-3"/>
    <n v="2.7750000000000001E-3"/>
    <n v="0"/>
  </r>
  <r>
    <x v="1437"/>
    <n v="1.5968599999999999"/>
    <n v="0"/>
    <n v="8"/>
    <n v="0.55000000000000004"/>
    <d v="1899-12-30T00:02:00"/>
    <n v="1.3750000000000001E-3"/>
    <n v="1.3750000000000001E-3"/>
    <n v="0"/>
  </r>
  <r>
    <x v="1438"/>
    <n v="1.59809"/>
    <n v="30.700000000000728"/>
    <n v="23.200000000000728"/>
    <n v="1.65"/>
    <d v="1899-12-30T02:03:00"/>
    <n v="4.1250000000000002E-3"/>
    <n v="4.1250000000000002E-3"/>
    <n v="0"/>
  </r>
  <r>
    <x v="1439"/>
    <n v="1.59812"/>
    <n v="15"/>
    <n v="15.5"/>
    <n v="1.1000000000000001"/>
    <d v="1899-12-30T00:48:00"/>
    <n v="2.7500000000000003E-3"/>
    <n v="0"/>
    <n v="2.7500000000000003E-3"/>
  </r>
  <r>
    <x v="1440"/>
    <n v="1.5985400000000001"/>
    <n v="0"/>
    <n v="7.999999999998181"/>
    <n v="0.55000000000000004"/>
    <d v="1899-12-30T00:10:00"/>
    <n v="1.3750000000000001E-3"/>
    <n v="1.3750000000000001E-3"/>
    <n v="0"/>
  </r>
  <r>
    <x v="1441"/>
    <n v="1.5987499999999999"/>
    <n v="86.899999999999636"/>
    <n v="50.899999999997817"/>
    <n v="3.5900000000000003"/>
    <d v="1899-12-30T02:52:00"/>
    <n v="8.9750000000000003E-3"/>
    <n v="0"/>
    <n v="8.9750000000000003E-3"/>
  </r>
  <r>
    <x v="1442"/>
    <n v="1.59331"/>
    <n v="31.100000000002183"/>
    <n v="23.500000000001819"/>
    <n v="1.67"/>
    <d v="1899-12-30T00:26:00"/>
    <n v="4.1749999999999999E-3"/>
    <n v="0"/>
    <n v="4.1749999999999999E-3"/>
  </r>
  <r>
    <x v="1443"/>
    <n v="1.59375"/>
    <n v="0"/>
    <n v="8"/>
    <n v="0.55000000000000004"/>
    <d v="1899-12-30T00:18:00"/>
    <n v="1.3750000000000001E-3"/>
    <n v="0"/>
    <n v="1.3750000000000001E-3"/>
  </r>
  <r>
    <x v="1444"/>
    <n v="1.5943799999999999"/>
    <n v="15.299999999999272"/>
    <n v="15.600000000000364"/>
    <n v="1.1000000000000001"/>
    <d v="1899-12-30T00:18:00"/>
    <n v="2.7500000000000003E-3"/>
    <n v="2.7500000000000003E-3"/>
    <n v="0"/>
  </r>
  <r>
    <x v="1445"/>
    <n v="1.5928599999999999"/>
    <n v="0"/>
    <n v="8.000000000001819"/>
    <n v="0.55000000000000004"/>
    <d v="1899-12-30T00:10:00"/>
    <n v="1.3750000000000001E-3"/>
    <n v="1.3750000000000001E-3"/>
    <n v="0"/>
  </r>
  <r>
    <x v="1446"/>
    <n v="1.59378"/>
    <n v="0"/>
    <n v="8.000000000001819"/>
    <n v="0.55000000000000004"/>
    <d v="1899-12-30T00:50:00"/>
    <n v="1.3750000000000001E-3"/>
    <n v="1.3750000000000001E-3"/>
    <n v="0"/>
  </r>
  <r>
    <x v="1447"/>
    <n v="1.5947199999999999"/>
    <n v="0"/>
    <n v="8.000000000001819"/>
    <n v="0.55000000000000004"/>
    <d v="1899-12-30T00:34:00"/>
    <n v="1.3750000000000001E-3"/>
    <n v="1.3750000000000001E-3"/>
    <n v="0"/>
  </r>
  <r>
    <x v="1448"/>
    <n v="1.6073"/>
    <n v="0"/>
    <n v="8"/>
    <n v="0.56000000000000005"/>
    <d v="1899-12-30T00:12:00"/>
    <n v="1.4000000000000002E-3"/>
    <n v="1.4000000000000002E-3"/>
    <n v="0"/>
  </r>
  <r>
    <x v="1449"/>
    <n v="1.60894"/>
    <n v="0"/>
    <n v="8"/>
    <n v="0.55000000000000004"/>
    <d v="1899-12-30T00:02:00"/>
    <n v="1.3750000000000001E-3"/>
    <n v="0"/>
    <n v="1.3750000000000001E-3"/>
  </r>
  <r>
    <x v="1450"/>
    <n v="1.6125700000000001"/>
    <n v="0"/>
    <n v="7.999999999998181"/>
    <n v="0.55000000000000004"/>
    <d v="1899-12-30T00:12:00"/>
    <n v="1.3750000000000001E-3"/>
    <n v="1.3750000000000001E-3"/>
    <n v="0"/>
  </r>
  <r>
    <x v="1451"/>
    <n v="1.60985"/>
    <n v="0"/>
    <n v="7.999999999998181"/>
    <n v="0.55000000000000004"/>
    <d v="1899-12-30T00:26:00"/>
    <n v="1.3750000000000001E-3"/>
    <n v="0"/>
    <n v="1.3750000000000001E-3"/>
  </r>
  <r>
    <x v="1452"/>
    <n v="1.6065700000000001"/>
    <n v="84.899999999999636"/>
    <n v="50.200000000000728"/>
    <n v="4.17"/>
    <d v="1899-12-30T08:48:00"/>
    <n v="1.0425E-2"/>
    <n v="0"/>
    <n v="1.0425E-2"/>
  </r>
  <r>
    <x v="1453"/>
    <n v="1.59344"/>
    <n v="0"/>
    <n v="7.999999999998181"/>
    <n v="0.55000000000000004"/>
    <d v="1899-12-30T00:27:00"/>
    <n v="1.3750000000000001E-3"/>
    <n v="0"/>
    <n v="1.3750000000000001E-3"/>
  </r>
  <r>
    <x v="1454"/>
    <n v="1.59423"/>
    <n v="0"/>
    <n v="7.999999999998181"/>
    <n v="0.55000000000000004"/>
    <d v="1899-12-30T01:02:00"/>
    <n v="1.3750000000000001E-3"/>
    <n v="1.3750000000000001E-3"/>
    <n v="0"/>
  </r>
  <r>
    <x v="1455"/>
    <n v="1.59161"/>
    <n v="0"/>
    <n v="8"/>
    <n v="0.55000000000000004"/>
    <d v="1899-12-30T00:17:00"/>
    <n v="1.3750000000000001E-3"/>
    <n v="0"/>
    <n v="1.3750000000000001E-3"/>
  </r>
  <r>
    <x v="1456"/>
    <n v="1.5911900000000001"/>
    <n v="0"/>
    <n v="7.999999999998181"/>
    <n v="0.55000000000000004"/>
    <d v="1899-12-30T00:12:00"/>
    <n v="1.3750000000000001E-3"/>
    <n v="1.3750000000000001E-3"/>
    <n v="0"/>
  </r>
  <r>
    <x v="1457"/>
    <n v="1.59202"/>
    <n v="0"/>
    <n v="8"/>
    <n v="0.56000000000000005"/>
    <d v="1899-12-30T00:24:00"/>
    <n v="1.4000000000000002E-3"/>
    <n v="0"/>
    <n v="1.4000000000000002E-3"/>
  </r>
  <r>
    <x v="1458"/>
    <n v="1.58951"/>
    <n v="0"/>
    <n v="7.999999999998181"/>
    <n v="0.55000000000000004"/>
    <d v="1899-12-30T01:11:00"/>
    <n v="1.3750000000000001E-3"/>
    <n v="1.3750000000000001E-3"/>
    <n v="0"/>
  </r>
  <r>
    <x v="1459"/>
    <n v="1.5778099999999999"/>
    <n v="304.89999999999964"/>
    <n v="93.999999999998181"/>
    <n v="54.720000000000006"/>
    <d v="1899-12-31T13:56:00"/>
    <n v="0.1368"/>
    <n v="0"/>
    <n v="0.1368"/>
  </r>
  <r>
    <x v="1460"/>
    <n v="1.5779099999999999"/>
    <n v="0"/>
    <n v="8.000000000001819"/>
    <n v="0.55000000000000004"/>
    <d v="1899-12-30T00:18:00"/>
    <n v="1.3750000000000001E-3"/>
    <n v="1.3750000000000001E-3"/>
    <n v="0"/>
  </r>
  <r>
    <x v="1461"/>
    <n v="1.57917"/>
    <n v="15.499999999998181"/>
    <n v="15.700000000000728"/>
    <n v="1.0900000000000001"/>
    <d v="1899-12-30T02:21:00"/>
    <n v="2.725E-3"/>
    <n v="2.725E-3"/>
    <n v="0"/>
  </r>
  <r>
    <x v="1462"/>
    <n v="1.57426"/>
    <n v="0"/>
    <n v="7.999999999998181"/>
    <n v="0.55000000000000004"/>
    <d v="1899-12-30T00:05:00"/>
    <n v="1.3750000000000001E-3"/>
    <n v="1.3750000000000001E-3"/>
    <n v="0"/>
  </r>
  <r>
    <x v="1463"/>
    <n v="1.5728200000000001"/>
    <n v="0"/>
    <n v="8.000000000001819"/>
    <n v="0.55000000000000004"/>
    <d v="1899-12-30T00:02:00"/>
    <n v="1.3750000000000001E-3"/>
    <n v="0"/>
    <n v="1.3750000000000001E-3"/>
  </r>
  <r>
    <x v="1464"/>
    <n v="1.57287"/>
    <n v="0"/>
    <n v="7.999999999998181"/>
    <n v="0.55000000000000004"/>
    <d v="1899-12-30T00:16:00"/>
    <n v="1.3750000000000001E-3"/>
    <n v="1.3750000000000001E-3"/>
    <n v="0"/>
  </r>
  <r>
    <x v="1465"/>
    <n v="1.5604100000000001"/>
    <n v="0"/>
    <n v="8"/>
    <n v="0.56000000000000005"/>
    <d v="1899-12-30T00:11:00"/>
    <n v="1.4000000000000002E-3"/>
    <n v="1.4000000000000002E-3"/>
    <n v="0"/>
  </r>
  <r>
    <x v="1466"/>
    <n v="1.55975"/>
    <n v="0"/>
    <n v="8.000000000001819"/>
    <n v="0.55000000000000004"/>
    <d v="1899-12-30T00:19:00"/>
    <n v="1.3750000000000001E-3"/>
    <n v="1.3750000000000001E-3"/>
    <n v="0"/>
  </r>
  <r>
    <x v="1467"/>
    <n v="1.56023"/>
    <n v="0"/>
    <n v="7.999999999998181"/>
    <n v="0.28000000000000003"/>
    <d v="1899-12-30T01:04:00"/>
    <n v="7.000000000000001E-4"/>
    <n v="0"/>
    <n v="7.000000000000001E-4"/>
  </r>
  <r>
    <x v="1468"/>
    <n v="1.5607599999999999"/>
    <n v="30.099999999998545"/>
    <n v="23.100000000000364"/>
    <n v="1.6500000000000001"/>
    <d v="1899-12-30T02:39:00"/>
    <n v="4.1250000000000002E-3"/>
    <n v="4.1250000000000002E-3"/>
    <n v="0"/>
  </r>
  <r>
    <x v="1469"/>
    <n v="1.5582"/>
    <n v="0"/>
    <n v="8.000000000001819"/>
    <n v="0.56000000000000005"/>
    <d v="1899-12-30T00:00:00"/>
    <n v="1.4000000000000002E-3"/>
    <n v="0"/>
    <n v="1.4000000000000002E-3"/>
  </r>
  <r>
    <x v="1470"/>
    <n v="1.55925"/>
    <n v="0"/>
    <n v="8.000000000001819"/>
    <n v="0.55000000000000004"/>
    <d v="1899-12-30T00:03:00"/>
    <n v="1.3750000000000001E-3"/>
    <n v="0"/>
    <n v="1.3750000000000001E-3"/>
  </r>
  <r>
    <x v="1471"/>
    <n v="1.5564"/>
    <n v="54.200000000000728"/>
    <n v="37.899999999999636"/>
    <n v="2.1"/>
    <d v="1899-12-30T04:08:00"/>
    <n v="5.2500000000000003E-3"/>
    <n v="0"/>
    <n v="5.2500000000000003E-3"/>
  </r>
  <r>
    <x v="1472"/>
    <n v="1.5546800000000001"/>
    <n v="0"/>
    <n v="7.999999999998181"/>
    <n v="0.55000000000000004"/>
    <d v="1899-12-30T00:25:00"/>
    <n v="1.3750000000000001E-3"/>
    <n v="1.3750000000000001E-3"/>
    <n v="0"/>
  </r>
  <r>
    <x v="1473"/>
    <n v="1.5555399999999999"/>
    <n v="0"/>
    <n v="8.000000000001819"/>
    <n v="0.56000000000000005"/>
    <d v="1899-12-30T00:06:00"/>
    <n v="1.4000000000000002E-3"/>
    <n v="1.4000000000000002E-3"/>
    <n v="0"/>
  </r>
  <r>
    <x v="1474"/>
    <n v="1.5504100000000001"/>
    <n v="16.900000000003274"/>
    <n v="16.500000000001819"/>
    <n v="0.94000000000000006"/>
    <d v="1899-12-30T02:30:00"/>
    <n v="2.3500000000000001E-3"/>
    <n v="0"/>
    <n v="2.3500000000000001E-3"/>
  </r>
  <r>
    <x v="1475"/>
    <n v="1.55236"/>
    <n v="0"/>
    <n v="8"/>
    <n v="0.56000000000000005"/>
    <d v="1899-12-30T00:16:00"/>
    <n v="1.4000000000000002E-3"/>
    <n v="1.4000000000000002E-3"/>
    <n v="0"/>
  </r>
  <r>
    <x v="1476"/>
    <n v="1.57182"/>
    <n v="118.70000000000073"/>
    <n v="65.699999999998909"/>
    <n v="6.13"/>
    <d v="1899-12-30T12:18:00"/>
    <n v="1.5325E-2"/>
    <n v="1.5325E-2"/>
    <n v="0"/>
  </r>
  <r>
    <x v="1477"/>
    <n v="1.57528"/>
    <n v="0"/>
    <n v="8"/>
    <n v="0.55000000000000004"/>
    <d v="1899-12-30T00:32:00"/>
    <n v="1.3750000000000001E-3"/>
    <n v="1.3750000000000001E-3"/>
    <n v="0"/>
  </r>
  <r>
    <x v="1478"/>
    <n v="1.5725"/>
    <n v="0"/>
    <n v="7.999999999998181"/>
    <n v="0.55000000000000004"/>
    <d v="1899-12-30T00:03:00"/>
    <n v="1.3750000000000001E-3"/>
    <n v="0"/>
    <n v="1.3750000000000001E-3"/>
  </r>
  <r>
    <x v="1479"/>
    <n v="1.5719799999999999"/>
    <n v="0"/>
    <n v="7.999999999998181"/>
    <n v="0.55000000000000004"/>
    <d v="1899-12-30T00:15:00"/>
    <n v="1.3750000000000001E-3"/>
    <n v="0"/>
    <n v="1.3750000000000001E-3"/>
  </r>
  <r>
    <x v="1480"/>
    <n v="1.57175"/>
    <n v="0"/>
    <n v="8"/>
    <n v="0.55000000000000004"/>
    <d v="1899-12-30T00:14:00"/>
    <n v="1.3750000000000001E-3"/>
    <n v="0"/>
    <n v="1.3750000000000001E-3"/>
  </r>
  <r>
    <x v="1481"/>
    <n v="1.57226"/>
    <n v="0"/>
    <n v="8"/>
    <n v="0.27"/>
    <d v="1899-12-30T01:26:00"/>
    <n v="6.7500000000000004E-4"/>
    <n v="0"/>
    <n v="6.7500000000000004E-4"/>
  </r>
  <r>
    <x v="1482"/>
    <n v="1.55217"/>
    <n v="15.899999999999636"/>
    <n v="16"/>
    <n v="1.1200000000000001"/>
    <d v="1899-12-30T01:23:00"/>
    <n v="2.8000000000000004E-3"/>
    <n v="0"/>
    <n v="2.8000000000000004E-3"/>
  </r>
  <r>
    <x v="1483"/>
    <n v="1.56304"/>
    <n v="30.100000000000364"/>
    <n v="23"/>
    <n v="1.37"/>
    <d v="1899-12-30T02:17:00"/>
    <n v="3.4250000000000001E-3"/>
    <n v="0"/>
    <n v="3.4250000000000001E-3"/>
  </r>
  <r>
    <x v="1484"/>
    <n v="1.5611200000000001"/>
    <n v="15.200000000000728"/>
    <n v="15.600000000000364"/>
    <n v="1.1300000000000001"/>
    <d v="1899-12-30T05:32:00"/>
    <n v="2.8250000000000003E-3"/>
    <n v="2.8250000000000003E-3"/>
    <n v="0"/>
  </r>
  <r>
    <x v="1485"/>
    <n v="1.5627800000000001"/>
    <n v="0"/>
    <n v="8.000000000001819"/>
    <n v="0.55000000000000004"/>
    <d v="1899-12-30T01:27:00"/>
    <n v="1.3750000000000001E-3"/>
    <n v="0"/>
    <n v="1.3750000000000001E-3"/>
  </r>
  <r>
    <x v="1486"/>
    <n v="1.57023"/>
    <n v="0"/>
    <n v="7.999999999998181"/>
    <n v="0.55000000000000004"/>
    <d v="1899-12-30T00:03:00"/>
    <n v="1.3750000000000001E-3"/>
    <n v="0"/>
    <n v="1.3750000000000001E-3"/>
  </r>
  <r>
    <x v="1487"/>
    <n v="1.5720499999999999"/>
    <n v="15.200000000000728"/>
    <n v="15.600000000000364"/>
    <n v="1.1500000000000001"/>
    <d v="1899-12-30T04:55:00"/>
    <n v="2.8750000000000004E-3"/>
    <n v="2.8750000000000004E-3"/>
    <n v="0"/>
  </r>
  <r>
    <x v="1488"/>
    <n v="1.5415700000000001"/>
    <n v="30.300000000001091"/>
    <n v="23.200000000000728"/>
    <n v="1.6600000000000001"/>
    <d v="1899-12-30T02:05:00"/>
    <n v="4.15E-3"/>
    <n v="0"/>
    <n v="4.15E-3"/>
  </r>
  <r>
    <x v="1489"/>
    <n v="1.53999"/>
    <n v="0"/>
    <n v="7.999999999998181"/>
    <n v="0.55000000000000004"/>
    <d v="1899-12-30T00:57:00"/>
    <n v="1.3750000000000001E-3"/>
    <n v="0"/>
    <n v="1.3750000000000001E-3"/>
  </r>
  <r>
    <x v="1490"/>
    <n v="1.5261800000000001"/>
    <n v="0"/>
    <n v="7.999999999998181"/>
    <n v="0.56000000000000005"/>
    <d v="1899-12-30T00:02:00"/>
    <n v="1.4000000000000002E-3"/>
    <n v="1.4000000000000002E-3"/>
    <n v="0"/>
  </r>
  <r>
    <x v="1491"/>
    <n v="1.5259"/>
    <n v="14.999999999998181"/>
    <n v="15.499999999998181"/>
    <n v="1.1100000000000001"/>
    <d v="1899-12-30T00:38:00"/>
    <n v="2.7750000000000001E-3"/>
    <n v="0"/>
    <n v="2.7750000000000001E-3"/>
  </r>
  <r>
    <x v="1492"/>
    <n v="1.5250999999999999"/>
    <n v="0"/>
    <n v="8.000000000001819"/>
    <n v="0.55000000000000004"/>
    <d v="1899-12-30T00:09:00"/>
    <n v="1.3750000000000001E-3"/>
    <n v="1.3750000000000001E-3"/>
    <n v="0"/>
  </r>
  <r>
    <x v="1493"/>
    <n v="1.5254099999999999"/>
    <n v="0"/>
    <n v="8.000000000001819"/>
    <n v="0.56000000000000005"/>
    <d v="1899-12-30T00:13:00"/>
    <n v="1.4000000000000002E-3"/>
    <n v="1.4000000000000002E-3"/>
    <n v="0"/>
  </r>
  <r>
    <x v="1494"/>
    <n v="1.5249999999999999"/>
    <n v="15.299999999997453"/>
    <n v="15.599999999998545"/>
    <n v="1.1200000000000001"/>
    <d v="1899-12-30T04:06:00"/>
    <n v="2.8000000000000004E-3"/>
    <n v="2.8000000000000004E-3"/>
    <n v="0"/>
  </r>
  <r>
    <x v="1495"/>
    <n v="1.5347999999999999"/>
    <n v="0"/>
    <n v="8"/>
    <n v="0.55000000000000004"/>
    <d v="1899-12-30T00:01:00"/>
    <n v="1.3750000000000001E-3"/>
    <n v="1.3750000000000001E-3"/>
    <n v="0"/>
  </r>
  <r>
    <x v="1496"/>
    <n v="1.53392"/>
    <n v="0"/>
    <n v="8.000000000001819"/>
    <n v="0.55000000000000004"/>
    <d v="1899-12-30T00:28:00"/>
    <n v="1.3750000000000001E-3"/>
    <n v="1.3750000000000001E-3"/>
    <n v="0"/>
  </r>
  <r>
    <x v="1497"/>
    <n v="1.53647"/>
    <n v="0"/>
    <n v="7.999999999998181"/>
    <n v="0.55000000000000004"/>
    <d v="1899-12-30T00:07:00"/>
    <n v="1.3750000000000001E-3"/>
    <n v="1.3750000000000001E-3"/>
    <n v="0"/>
  </r>
  <r>
    <x v="1498"/>
    <n v="1.53444"/>
    <n v="0"/>
    <n v="8"/>
    <n v="0.56000000000000005"/>
    <d v="1899-12-30T00:18:00"/>
    <n v="1.4000000000000002E-3"/>
    <n v="0"/>
    <n v="1.4000000000000002E-3"/>
  </r>
  <r>
    <x v="1499"/>
    <n v="1.5347900000000001"/>
    <n v="0"/>
    <n v="7.999999999998181"/>
    <n v="0.55000000000000004"/>
    <d v="1899-12-30T00:41:00"/>
    <n v="1.3750000000000001E-3"/>
    <n v="1.3750000000000001E-3"/>
    <n v="0"/>
  </r>
  <r>
    <x v="1500"/>
    <n v="1.54013"/>
    <n v="0"/>
    <n v="7.999999999998181"/>
    <n v="0.56000000000000005"/>
    <d v="1899-12-30T00:00:00"/>
    <n v="1.4000000000000002E-3"/>
    <n v="0"/>
    <n v="1.4000000000000002E-3"/>
  </r>
  <r>
    <x v="1501"/>
    <n v="1.5387500000000001"/>
    <n v="53.5"/>
    <n v="37.700000000000728"/>
    <n v="2.48"/>
    <d v="1899-12-30T02:46:00"/>
    <n v="6.1999999999999998E-3"/>
    <n v="0"/>
    <n v="6.1999999999999998E-3"/>
  </r>
  <r>
    <x v="1502"/>
    <n v="1.5517799999999999"/>
    <n v="0"/>
    <n v="8.000000000001819"/>
    <n v="0.55000000000000004"/>
    <d v="1899-12-30T00:11:00"/>
    <n v="1.3750000000000001E-3"/>
    <n v="1.3750000000000001E-3"/>
    <n v="0"/>
  </r>
  <r>
    <x v="1503"/>
    <n v="1.54897"/>
    <n v="55.099999999998545"/>
    <n v="38.799999999997453"/>
    <n v="2.4699999999999998"/>
    <d v="1899-12-30T08:39:00"/>
    <n v="6.1749999999999991E-3"/>
    <n v="0"/>
    <n v="6.1749999999999991E-3"/>
  </r>
  <r>
    <x v="1504"/>
    <n v="1.5416799999999999"/>
    <n v="0"/>
    <n v="7.999999999998181"/>
    <n v="0.56000000000000005"/>
    <d v="1899-12-30T00:19:00"/>
    <n v="1.4000000000000002E-3"/>
    <n v="0"/>
    <n v="1.4000000000000002E-3"/>
  </r>
  <r>
    <x v="1505"/>
    <n v="1.5477300000000001"/>
    <n v="0"/>
    <n v="7.999999999998181"/>
    <n v="0.55000000000000004"/>
    <d v="1899-12-30T00:22:00"/>
    <n v="1.3750000000000001E-3"/>
    <n v="1.3750000000000001E-3"/>
    <n v="0"/>
  </r>
  <r>
    <x v="1506"/>
    <n v="1.5458700000000001"/>
    <n v="30.200000000000728"/>
    <n v="23.100000000000364"/>
    <n v="1.6500000000000001"/>
    <d v="1899-12-30T01:55:00"/>
    <n v="4.1250000000000002E-3"/>
    <n v="0"/>
    <n v="4.1250000000000002E-3"/>
  </r>
  <r>
    <x v="1507"/>
    <n v="1.5403800000000001"/>
    <n v="86"/>
    <n v="50.5"/>
    <n v="3.8699999999999997"/>
    <d v="1899-12-30T07:34:00"/>
    <n v="9.6749999999999996E-3"/>
    <n v="0"/>
    <n v="9.6749999999999996E-3"/>
  </r>
  <r>
    <x v="1508"/>
    <n v="1.5233000000000001"/>
    <n v="0"/>
    <n v="8.000000000001819"/>
    <n v="0.55000000000000004"/>
    <d v="1899-12-30T00:18:00"/>
    <n v="1.3750000000000001E-3"/>
    <n v="0"/>
    <n v="1.3750000000000001E-3"/>
  </r>
  <r>
    <x v="1509"/>
    <n v="1.5230999999999999"/>
    <n v="0"/>
    <n v="8.000000000001819"/>
    <n v="0.55000000000000004"/>
    <d v="1899-12-30T00:26:00"/>
    <n v="1.3750000000000001E-3"/>
    <n v="1.3750000000000001E-3"/>
    <n v="0"/>
  </r>
  <r>
    <x v="1510"/>
    <n v="1.5252699999999999"/>
    <n v="0"/>
    <n v="8.000000000001819"/>
    <n v="0.55000000000000004"/>
    <d v="1899-12-30T00:02:00"/>
    <n v="1.3750000000000001E-3"/>
    <n v="1.3750000000000001E-3"/>
    <n v="0"/>
  </r>
  <r>
    <x v="1511"/>
    <n v="1.51874"/>
    <n v="0"/>
    <n v="8"/>
    <n v="0.56000000000000005"/>
    <d v="1899-12-30T00:13:00"/>
    <n v="1.4000000000000002E-3"/>
    <n v="1.4000000000000002E-3"/>
    <n v="0"/>
  </r>
  <r>
    <x v="1512"/>
    <n v="1.5195000000000001"/>
    <n v="0"/>
    <n v="8"/>
    <n v="0.55000000000000004"/>
    <d v="1899-12-30T01:43:00"/>
    <n v="1.3750000000000001E-3"/>
    <n v="0"/>
    <n v="1.3750000000000001E-3"/>
  </r>
  <r>
    <x v="1513"/>
    <n v="1.52121"/>
    <n v="0"/>
    <n v="8"/>
    <n v="0.55000000000000004"/>
    <d v="1899-12-30T00:06:00"/>
    <n v="1.3750000000000001E-3"/>
    <n v="1.3750000000000001E-3"/>
    <n v="0"/>
  </r>
  <r>
    <x v="1514"/>
    <n v="1.5221"/>
    <n v="30.200000000000728"/>
    <n v="23.100000000000364"/>
    <n v="1.6500000000000001"/>
    <d v="1899-12-30T01:40:00"/>
    <n v="4.1250000000000002E-3"/>
    <n v="4.1250000000000002E-3"/>
    <n v="0"/>
  </r>
  <r>
    <x v="1515"/>
    <n v="1.5226999999999999"/>
    <n v="0"/>
    <n v="8"/>
    <n v="0.55000000000000004"/>
    <d v="1899-12-30T01:17:00"/>
    <n v="1.3750000000000001E-3"/>
    <n v="1.3750000000000001E-3"/>
    <n v="0"/>
  </r>
  <r>
    <x v="1516"/>
    <n v="1.5249299999999999"/>
    <n v="0"/>
    <n v="8"/>
    <n v="0.55000000000000004"/>
    <d v="1899-12-30T01:08:00"/>
    <n v="1.3750000000000001E-3"/>
    <n v="0"/>
    <n v="1.3750000000000001E-3"/>
  </r>
  <r>
    <x v="1517"/>
    <n v="1.52512"/>
    <n v="15.099999999998545"/>
    <n v="15.499999999998181"/>
    <n v="1.1000000000000001"/>
    <d v="1899-12-30T02:47:00"/>
    <n v="2.7500000000000003E-3"/>
    <n v="2.7500000000000003E-3"/>
    <n v="0"/>
  </r>
  <r>
    <x v="1518"/>
    <n v="1.52633"/>
    <n v="15.100000000002183"/>
    <n v="15.600000000000364"/>
    <n v="0.91999999999999993"/>
    <d v="1899-12-30T03:12:00"/>
    <n v="2.3E-3"/>
    <n v="0"/>
    <n v="2.3E-3"/>
  </r>
  <r>
    <x v="1519"/>
    <n v="1.5261499999999999"/>
    <n v="0"/>
    <n v="8.000000000001819"/>
    <n v="0.55000000000000004"/>
    <d v="1899-12-30T00:13:00"/>
    <n v="1.3750000000000001E-3"/>
    <n v="1.3750000000000001E-3"/>
    <n v="0"/>
  </r>
  <r>
    <x v="1520"/>
    <n v="1.5246999999999999"/>
    <n v="0"/>
    <n v="8"/>
    <n v="0.55000000000000004"/>
    <d v="1899-12-30T00:14:00"/>
    <n v="1.3750000000000001E-3"/>
    <n v="1.3750000000000001E-3"/>
    <n v="0"/>
  </r>
  <r>
    <x v="1521"/>
    <n v="1.5241199999999999"/>
    <n v="0"/>
    <n v="8.000000000001819"/>
    <n v="0.56000000000000005"/>
    <d v="1899-12-30T03:15:00"/>
    <n v="1.4000000000000002E-3"/>
    <n v="1.4000000000000002E-3"/>
    <n v="0"/>
  </r>
  <r>
    <x v="1522"/>
    <n v="1.5234099999999999"/>
    <n v="0"/>
    <n v="8.000000000001819"/>
    <n v="0.55000000000000004"/>
    <d v="1899-12-30T00:50:00"/>
    <n v="1.3750000000000001E-3"/>
    <n v="1.3750000000000001E-3"/>
    <n v="0"/>
  </r>
  <r>
    <x v="1523"/>
    <n v="1.52155"/>
    <n v="0"/>
    <n v="8.000000000001819"/>
    <n v="0.55000000000000004"/>
    <d v="1899-12-30T00:07:00"/>
    <n v="1.3750000000000001E-3"/>
    <n v="1.3750000000000001E-3"/>
    <n v="0"/>
  </r>
  <r>
    <x v="1524"/>
    <n v="1.5208999999999999"/>
    <n v="0"/>
    <n v="8"/>
    <n v="0.55000000000000004"/>
    <d v="1899-12-30T01:57:00"/>
    <n v="1.3750000000000001E-3"/>
    <n v="1.3750000000000001E-3"/>
    <n v="0"/>
  </r>
  <r>
    <x v="1525"/>
    <n v="1.51346"/>
    <n v="0"/>
    <n v="8.000000000001819"/>
    <n v="0.55000000000000004"/>
    <d v="1899-12-30T00:10:00"/>
    <n v="1.3750000000000001E-3"/>
    <n v="0"/>
    <n v="1.3750000000000001E-3"/>
  </r>
  <r>
    <x v="1526"/>
    <n v="1.5150300000000001"/>
    <n v="0"/>
    <n v="7.999999999998181"/>
    <n v="0.55000000000000004"/>
    <d v="1899-12-30T00:10:00"/>
    <n v="1.3750000000000001E-3"/>
    <n v="1.3750000000000001E-3"/>
    <n v="0"/>
  </r>
  <r>
    <x v="1527"/>
    <n v="1.5121899999999999"/>
    <n v="85.399999999999636"/>
    <n v="50.299999999999272"/>
    <n v="3.5799999999999992"/>
    <d v="1899-12-31T14:09:00"/>
    <n v="8.9499999999999979E-3"/>
    <n v="0"/>
    <n v="8.9499999999999979E-3"/>
  </r>
  <r>
    <x v="1528"/>
    <n v="1.5081599999999999"/>
    <n v="15.499999999998181"/>
    <n v="15.700000000000728"/>
    <n v="1.1100000000000001"/>
    <d v="1899-12-30T01:17:00"/>
    <n v="2.7750000000000001E-3"/>
    <n v="2.7750000000000001E-3"/>
    <n v="0"/>
  </r>
  <r>
    <x v="1529"/>
    <n v="1.5074099999999999"/>
    <n v="0"/>
    <n v="8.000000000001819"/>
    <n v="0.55000000000000004"/>
    <d v="1899-12-30T00:15:00"/>
    <n v="1.3750000000000001E-3"/>
    <n v="1.3750000000000001E-3"/>
    <n v="0"/>
  </r>
  <r>
    <x v="1530"/>
    <n v="1.5074799999999999"/>
    <n v="0"/>
    <n v="8.000000000001819"/>
    <n v="0.55000000000000004"/>
    <d v="1899-12-30T00:03:00"/>
    <n v="1.3750000000000001E-3"/>
    <n v="1.3750000000000001E-3"/>
    <n v="0"/>
  </r>
  <r>
    <x v="1531"/>
    <n v="1.5065"/>
    <n v="30.100000000000364"/>
    <n v="23.100000000000364"/>
    <n v="1.6600000000000001"/>
    <d v="1899-12-30T03:09:00"/>
    <n v="4.15E-3"/>
    <n v="4.15E-3"/>
    <n v="0"/>
  </r>
  <r>
    <x v="1532"/>
    <n v="1.50647"/>
    <n v="0"/>
    <n v="7.999999999998181"/>
    <n v="0.55000000000000004"/>
    <d v="1899-12-30T00:11:00"/>
    <n v="1.3750000000000001E-3"/>
    <n v="0"/>
    <n v="1.3750000000000001E-3"/>
  </r>
  <r>
    <x v="1533"/>
    <n v="1.50603"/>
    <n v="0"/>
    <n v="7.999999999998181"/>
    <n v="0.55000000000000004"/>
    <d v="1899-12-30T01:33:00"/>
    <n v="1.3750000000000001E-3"/>
    <n v="0"/>
    <n v="1.3750000000000001E-3"/>
  </r>
  <r>
    <x v="1534"/>
    <n v="1.5062"/>
    <n v="0"/>
    <n v="7.999999999998181"/>
    <n v="0.55000000000000004"/>
    <d v="1899-12-30T00:14:00"/>
    <n v="1.3750000000000001E-3"/>
    <n v="1.3750000000000001E-3"/>
    <n v="0"/>
  </r>
  <r>
    <x v="1535"/>
    <n v="1.5054099999999999"/>
    <n v="0"/>
    <n v="8.000000000001819"/>
    <n v="0.55000000000000004"/>
    <d v="1899-12-30T01:12:00"/>
    <n v="1.3750000000000001E-3"/>
    <n v="1.3750000000000001E-3"/>
    <n v="0"/>
  </r>
  <r>
    <x v="1536"/>
    <n v="1.49539"/>
    <n v="0"/>
    <n v="8"/>
    <n v="0.56000000000000005"/>
    <d v="1899-12-30T00:14:00"/>
    <n v="1.4000000000000002E-3"/>
    <n v="1.4000000000000002E-3"/>
    <n v="0"/>
  </r>
  <r>
    <x v="1537"/>
    <n v="1.49664"/>
    <n v="0"/>
    <n v="8.000000000001819"/>
    <n v="0.55000000000000004"/>
    <d v="1899-12-30T00:05:00"/>
    <n v="1.3750000000000001E-3"/>
    <n v="1.3750000000000001E-3"/>
    <n v="0"/>
  </r>
  <r>
    <x v="1538"/>
    <n v="1.5027200000000001"/>
    <n v="0"/>
    <n v="8.000000000001819"/>
    <n v="0.56000000000000005"/>
    <d v="1899-12-30T00:16:00"/>
    <n v="1.4000000000000002E-3"/>
    <n v="0"/>
    <n v="1.4000000000000002E-3"/>
  </r>
  <r>
    <x v="1539"/>
    <n v="1.4817899999999999"/>
    <n v="293.69999999999891"/>
    <n v="89.299999999999272"/>
    <n v="50.94"/>
    <d v="1900-01-01T12:50:00"/>
    <n v="0.12734999999999999"/>
    <n v="0"/>
    <n v="0.12734999999999999"/>
  </r>
  <r>
    <x v="1540"/>
    <n v="1.4913700000000001"/>
    <n v="0"/>
    <n v="8"/>
    <n v="0.56000000000000005"/>
    <d v="1899-12-30T04:30:00"/>
    <n v="1.4000000000000002E-3"/>
    <n v="1.4000000000000002E-3"/>
    <n v="0"/>
  </r>
  <r>
    <x v="1541"/>
    <n v="1.4776400000000001"/>
    <n v="15.099999999998545"/>
    <n v="15.499999999998181"/>
    <n v="1.1100000000000001"/>
    <d v="1899-12-30T06:18:00"/>
    <n v="2.7750000000000001E-3"/>
    <n v="2.7750000000000001E-3"/>
    <n v="0"/>
  </r>
  <r>
    <x v="1542"/>
    <n v="1.46828"/>
    <n v="30.399999999999636"/>
    <n v="23.300000000001091"/>
    <n v="1.4800000000000002"/>
    <d v="1899-12-30T04:37:00"/>
    <n v="3.7000000000000006E-3"/>
    <n v="0"/>
    <n v="3.7000000000000006E-3"/>
  </r>
  <r>
    <x v="1543"/>
    <n v="1.46488"/>
    <n v="0"/>
    <n v="7.999999999998181"/>
    <n v="0.56000000000000005"/>
    <d v="1899-12-30T02:25:00"/>
    <n v="1.4000000000000002E-3"/>
    <n v="0"/>
    <n v="1.4000000000000002E-3"/>
  </r>
  <r>
    <x v="1544"/>
    <n v="1.47424"/>
    <n v="0"/>
    <n v="7.999999999998181"/>
    <n v="0.46"/>
    <d v="1899-12-30T04:28:00"/>
    <n v="1.15E-3"/>
    <n v="0"/>
    <n v="1.15E-3"/>
  </r>
  <r>
    <x v="1545"/>
    <n v="1.4736199999999999"/>
    <n v="0"/>
    <n v="8.000000000001819"/>
    <n v="0.55000000000000004"/>
    <d v="1899-12-30T00:20:00"/>
    <n v="1.3750000000000001E-3"/>
    <n v="1.3750000000000001E-3"/>
    <n v="0"/>
  </r>
  <r>
    <x v="1546"/>
    <n v="1.4613799999999999"/>
    <n v="15.100000000002183"/>
    <n v="15.500000000001819"/>
    <n v="1.1100000000000001"/>
    <d v="1899-12-30T03:43:00"/>
    <n v="2.7750000000000001E-3"/>
    <n v="2.7750000000000001E-3"/>
    <n v="0"/>
  </r>
  <r>
    <x v="1547"/>
    <n v="1.4511499999999999"/>
    <n v="0"/>
    <n v="8"/>
    <n v="0.55000000000000004"/>
    <d v="1899-12-30T00:25:00"/>
    <n v="1.3750000000000001E-3"/>
    <n v="0"/>
    <n v="1.3750000000000001E-3"/>
  </r>
  <r>
    <x v="1548"/>
    <n v="1.4521599999999999"/>
    <n v="15.80000000000291"/>
    <n v="15.900000000003274"/>
    <n v="1.0900000000000001"/>
    <d v="1899-12-30T02:41:00"/>
    <n v="2.725E-3"/>
    <n v="2.725E-3"/>
    <n v="0"/>
  </r>
  <r>
    <x v="1549"/>
    <n v="1.4535"/>
    <n v="22.200000000000728"/>
    <n v="19.100000000000364"/>
    <n v="1.1100000000000001"/>
    <d v="1899-12-30T02:53:00"/>
    <n v="2.7750000000000001E-3"/>
    <n v="2.7750000000000001E-3"/>
    <n v="0"/>
  </r>
  <r>
    <x v="1550"/>
    <n v="1.49074"/>
    <n v="30.799999999999272"/>
    <n v="23.299999999999272"/>
    <n v="1.6600000000000001"/>
    <d v="1899-12-30T01:12:00"/>
    <n v="4.15E-3"/>
    <n v="4.15E-3"/>
    <n v="0"/>
  </r>
  <r>
    <x v="1551"/>
    <n v="1.4806299999999999"/>
    <n v="0"/>
    <n v="8.000000000001819"/>
    <n v="0.55000000000000004"/>
    <d v="1899-12-30T00:31:00"/>
    <n v="1.3750000000000001E-3"/>
    <n v="1.3750000000000001E-3"/>
    <n v="0"/>
  </r>
  <r>
    <x v="1552"/>
    <n v="1.4802999999999999"/>
    <n v="0"/>
    <n v="8"/>
    <n v="0.55000000000000004"/>
    <d v="1899-12-30T00:38:00"/>
    <n v="1.3750000000000001E-3"/>
    <n v="1.3750000000000001E-3"/>
    <n v="0"/>
  </r>
  <r>
    <x v="1553"/>
    <n v="1.48258"/>
    <n v="0"/>
    <n v="8"/>
    <n v="0.55000000000000004"/>
    <d v="1899-12-30T00:52:00"/>
    <n v="1.3750000000000001E-3"/>
    <n v="1.3750000000000001E-3"/>
    <n v="0"/>
  </r>
  <r>
    <x v="1554"/>
    <n v="1.4928900000000001"/>
    <n v="0"/>
    <n v="8"/>
    <n v="0.46"/>
    <d v="1899-12-30T02:55:00"/>
    <n v="1.15E-3"/>
    <n v="0"/>
    <n v="1.15E-3"/>
  </r>
  <r>
    <x v="1555"/>
    <n v="1.5105900000000001"/>
    <n v="0"/>
    <n v="7.999999999998181"/>
    <n v="0.55000000000000004"/>
    <d v="1899-12-30T00:24:00"/>
    <n v="1.3750000000000001E-3"/>
    <n v="1.3750000000000001E-3"/>
    <n v="0"/>
  </r>
  <r>
    <x v="1556"/>
    <n v="1.50888"/>
    <n v="0"/>
    <n v="7.999999999998181"/>
    <n v="0.56000000000000005"/>
    <d v="1899-12-30T00:24:00"/>
    <n v="1.4000000000000002E-3"/>
    <n v="0"/>
    <n v="1.4000000000000002E-3"/>
  </r>
  <r>
    <x v="1557"/>
    <n v="1.5081500000000001"/>
    <n v="30.299999999997453"/>
    <n v="23.100000000000364"/>
    <n v="1.6500000000000001"/>
    <d v="1899-12-30T02:58:00"/>
    <n v="4.1250000000000002E-3"/>
    <n v="0"/>
    <n v="4.1250000000000002E-3"/>
  </r>
  <r>
    <x v="1558"/>
    <n v="1.52779"/>
    <n v="0"/>
    <n v="8"/>
    <n v="0.55000000000000004"/>
    <d v="1899-12-30T00:16:00"/>
    <n v="1.3750000000000001E-3"/>
    <n v="1.3750000000000001E-3"/>
    <n v="0"/>
  </r>
  <r>
    <x v="1559"/>
    <n v="1.5283199999999999"/>
    <n v="15"/>
    <n v="15.500000000001819"/>
    <n v="1.1100000000000001"/>
    <d v="1899-12-30T00:20:00"/>
    <n v="2.7750000000000001E-3"/>
    <n v="2.7750000000000001E-3"/>
    <n v="0"/>
  </r>
  <r>
    <x v="1560"/>
    <n v="1.5254300000000001"/>
    <n v="0"/>
    <n v="7.999999999998181"/>
    <n v="0.55000000000000004"/>
    <d v="1899-12-30T00:02:00"/>
    <n v="1.3750000000000001E-3"/>
    <n v="1.3750000000000001E-3"/>
    <n v="0"/>
  </r>
  <r>
    <x v="1561"/>
    <n v="1.52288"/>
    <n v="0"/>
    <n v="7.999999999998181"/>
    <n v="0.55000000000000004"/>
    <d v="1899-12-30T00:02:00"/>
    <n v="1.3750000000000001E-3"/>
    <n v="0"/>
    <n v="1.3750000000000001E-3"/>
  </r>
  <r>
    <x v="1562"/>
    <n v="1.52477"/>
    <n v="0"/>
    <n v="7.999999999998181"/>
    <n v="0.55000000000000004"/>
    <d v="1899-12-30T00:48:00"/>
    <n v="1.3750000000000001E-3"/>
    <n v="0"/>
    <n v="1.3750000000000001E-3"/>
  </r>
  <r>
    <x v="1563"/>
    <n v="1.5237099999999999"/>
    <n v="0"/>
    <n v="8.000000000001819"/>
    <n v="0.56000000000000005"/>
    <d v="1899-12-30T00:33:00"/>
    <n v="1.4000000000000002E-3"/>
    <n v="1.4000000000000002E-3"/>
    <n v="0"/>
  </r>
  <r>
    <x v="1564"/>
    <n v="1.5219"/>
    <n v="301.40000000000146"/>
    <n v="94.100000000000364"/>
    <n v="57.279999999999994"/>
    <d v="1899-12-30T18:48:00"/>
    <n v="0.14319999999999999"/>
    <n v="0.14319999999999999"/>
    <n v="0"/>
  </r>
  <r>
    <x v="1565"/>
    <n v="1.5281100000000001"/>
    <n v="0"/>
    <n v="8.000000000001819"/>
    <n v="0.56000000000000005"/>
    <d v="1899-12-30T00:17:00"/>
    <n v="1.4000000000000002E-3"/>
    <n v="0"/>
    <n v="1.4000000000000002E-3"/>
  </r>
  <r>
    <x v="1566"/>
    <n v="1.5279199999999999"/>
    <n v="0"/>
    <n v="8.000000000001819"/>
    <n v="0.55000000000000004"/>
    <d v="1899-12-30T01:09:00"/>
    <n v="1.3750000000000001E-3"/>
    <n v="1.3750000000000001E-3"/>
    <n v="0"/>
  </r>
  <r>
    <x v="1567"/>
    <n v="1.5291699999999999"/>
    <n v="0"/>
    <n v="7.999999999998181"/>
    <n v="0.55000000000000004"/>
    <d v="1899-12-30T00:07:00"/>
    <n v="1.3750000000000001E-3"/>
    <n v="0"/>
    <n v="1.3750000000000001E-3"/>
  </r>
  <r>
    <x v="1568"/>
    <n v="1.5291699999999999"/>
    <n v="15.799999999999272"/>
    <n v="15.899999999999636"/>
    <n v="1.1100000000000001"/>
    <d v="1899-12-30T00:14:00"/>
    <n v="2.7750000000000001E-3"/>
    <n v="2.7750000000000001E-3"/>
    <n v="0"/>
  </r>
  <r>
    <x v="1569"/>
    <n v="1.5304800000000001"/>
    <n v="15.200000000000728"/>
    <n v="15.600000000000364"/>
    <n v="1.1000000000000001"/>
    <d v="1899-12-30T01:48:00"/>
    <n v="2.7500000000000003E-3"/>
    <n v="2.7500000000000003E-3"/>
    <n v="0"/>
  </r>
  <r>
    <x v="1570"/>
    <n v="1.5184299999999999"/>
    <n v="0"/>
    <n v="7.999999999998181"/>
    <n v="0.55000000000000004"/>
    <d v="1899-12-30T00:04:00"/>
    <n v="1.3750000000000001E-3"/>
    <n v="0"/>
    <n v="1.3750000000000001E-3"/>
  </r>
  <r>
    <x v="1571"/>
    <n v="1.5191699999999999"/>
    <n v="0"/>
    <n v="7.999999999998181"/>
    <n v="0.46"/>
    <d v="1899-12-30T01:51:00"/>
    <n v="1.15E-3"/>
    <n v="0"/>
    <n v="1.15E-3"/>
  </r>
  <r>
    <x v="1572"/>
    <n v="1.55366"/>
    <n v="31.199999999998909"/>
    <n v="23.699999999998909"/>
    <n v="1.64"/>
    <d v="1899-12-30T01:16:00"/>
    <n v="4.0999999999999995E-3"/>
    <n v="0"/>
    <n v="4.0999999999999995E-3"/>
  </r>
  <r>
    <x v="1573"/>
    <n v="1.59579"/>
    <n v="30.200000000000728"/>
    <n v="23.100000000000364"/>
    <n v="1.6500000000000001"/>
    <d v="1899-12-30T00:12:00"/>
    <n v="4.1250000000000002E-3"/>
    <n v="0"/>
    <n v="4.1250000000000002E-3"/>
  </r>
  <r>
    <x v="1574"/>
    <n v="1.59385"/>
    <n v="53.5"/>
    <n v="37.799999999999272"/>
    <n v="2.5199999999999996"/>
    <d v="1899-12-30T00:37:00"/>
    <n v="6.2999999999999992E-3"/>
    <n v="0"/>
    <n v="6.2999999999999992E-3"/>
  </r>
  <r>
    <x v="1575"/>
    <n v="1.59171"/>
    <n v="53.399999999997817"/>
    <n v="37.799999999999272"/>
    <n v="2.1300000000000003"/>
    <d v="1899-12-30T01:41:00"/>
    <n v="5.3250000000000007E-3"/>
    <n v="0"/>
    <n v="5.3250000000000007E-3"/>
  </r>
  <r>
    <x v="1576"/>
    <n v="1.59259"/>
    <n v="0"/>
    <n v="8"/>
    <n v="0.56000000000000005"/>
    <d v="1899-12-30T00:12:00"/>
    <n v="1.4000000000000002E-3"/>
    <n v="0"/>
    <n v="1.4000000000000002E-3"/>
  </r>
  <r>
    <x v="1577"/>
    <n v="1.5882000000000001"/>
    <n v="0"/>
    <n v="8"/>
    <n v="0.55000000000000004"/>
    <d v="1899-12-30T00:26:00"/>
    <n v="1.3750000000000001E-3"/>
    <n v="1.3750000000000001E-3"/>
    <n v="0"/>
  </r>
  <r>
    <x v="1578"/>
    <n v="1.58558"/>
    <n v="0"/>
    <n v="7.999999999998181"/>
    <n v="0.56000000000000005"/>
    <d v="1899-12-30T00:13:00"/>
    <n v="1.4000000000000002E-3"/>
    <n v="0"/>
    <n v="1.4000000000000002E-3"/>
  </r>
  <r>
    <x v="1579"/>
    <n v="1.58535"/>
    <n v="0"/>
    <n v="8.000000000001819"/>
    <n v="0.55000000000000004"/>
    <d v="1899-12-30T00:16:00"/>
    <n v="1.3750000000000001E-3"/>
    <n v="0"/>
    <n v="1.3750000000000001E-3"/>
  </r>
  <r>
    <x v="1580"/>
    <n v="1.5809899999999999"/>
    <n v="15.299999999997453"/>
    <n v="15.599999999998545"/>
    <n v="1.0900000000000001"/>
    <d v="1899-12-30T00:10:00"/>
    <n v="2.725E-3"/>
    <n v="2.725E-3"/>
    <n v="0"/>
  </r>
  <r>
    <x v="1581"/>
    <n v="1.5803199999999999"/>
    <n v="15.100000000000364"/>
    <n v="15.500000000001819"/>
    <n v="1.0900000000000001"/>
    <d v="1899-12-30T00:26:00"/>
    <n v="2.725E-3"/>
    <n v="2.725E-3"/>
    <n v="0"/>
  </r>
  <r>
    <x v="1582"/>
    <n v="1.5789500000000001"/>
    <n v="0"/>
    <n v="8"/>
    <n v="0.55000000000000004"/>
    <d v="1899-12-30T00:09:00"/>
    <n v="1.3750000000000001E-3"/>
    <n v="1.3750000000000001E-3"/>
    <n v="0"/>
  </r>
  <r>
    <x v="1583"/>
    <n v="1.5759799999999999"/>
    <n v="0"/>
    <n v="7.999999999998181"/>
    <n v="0.55000000000000004"/>
    <d v="1899-12-30T00:06:00"/>
    <n v="1.3750000000000001E-3"/>
    <n v="0"/>
    <n v="1.3750000000000001E-3"/>
  </r>
  <r>
    <x v="1584"/>
    <n v="1.5784100000000001"/>
    <n v="0"/>
    <n v="8"/>
    <n v="0.55000000000000004"/>
    <d v="1899-12-30T00:34:00"/>
    <n v="1.3750000000000001E-3"/>
    <n v="1.3750000000000001E-3"/>
    <n v="0"/>
  </r>
  <r>
    <x v="1585"/>
    <n v="1.5775699999999999"/>
    <n v="15.200000000002547"/>
    <n v="15.600000000000364"/>
    <n v="1.1100000000000001"/>
    <d v="1899-12-30T00:14:00"/>
    <n v="2.7750000000000001E-3"/>
    <n v="0"/>
    <n v="2.7750000000000001E-3"/>
  </r>
  <r>
    <x v="1586"/>
    <n v="1.58199"/>
    <n v="15.400000000001455"/>
    <n v="15.700000000000728"/>
    <n v="1.1000000000000001"/>
    <d v="1899-12-30T00:24:00"/>
    <n v="2.7500000000000003E-3"/>
    <n v="0"/>
    <n v="2.7500000000000003E-3"/>
  </r>
  <r>
    <x v="1587"/>
    <n v="1.57334"/>
    <n v="152.99999999999818"/>
    <n v="77.399999999997817"/>
    <n v="7.4199999999999982"/>
    <d v="1899-12-30T08:12:00"/>
    <n v="1.8549999999999997E-2"/>
    <n v="0"/>
    <n v="1.8549999999999997E-2"/>
  </r>
  <r>
    <x v="1588"/>
    <n v="1.5598099999999999"/>
    <n v="0"/>
    <n v="8.000000000001819"/>
    <n v="0.55000000000000004"/>
    <d v="1899-12-30T00:03:00"/>
    <n v="1.3750000000000001E-3"/>
    <n v="1.3750000000000001E-3"/>
    <n v="0"/>
  </r>
  <r>
    <x v="1589"/>
    <n v="1.5582499999999999"/>
    <n v="0"/>
    <n v="8"/>
    <n v="0.55000000000000004"/>
    <d v="1899-12-30T00:02:00"/>
    <n v="1.3750000000000001E-3"/>
    <n v="1.3750000000000001E-3"/>
    <n v="0"/>
  </r>
  <r>
    <x v="1590"/>
    <n v="1.55393"/>
    <n v="15.199999999998909"/>
    <n v="15.600000000000364"/>
    <n v="1.0900000000000001"/>
    <d v="1899-12-30T00:57:00"/>
    <n v="2.725E-3"/>
    <n v="0"/>
    <n v="2.725E-3"/>
  </r>
  <r>
    <x v="1591"/>
    <n v="1.5528299999999999"/>
    <n v="0"/>
    <n v="7.999999999998181"/>
    <n v="0.55000000000000004"/>
    <d v="1899-12-30T00:05:00"/>
    <n v="1.3750000000000001E-3"/>
    <n v="0"/>
    <n v="1.3750000000000001E-3"/>
  </r>
  <r>
    <x v="1592"/>
    <n v="1.5525"/>
    <n v="0"/>
    <n v="8"/>
    <n v="0.55000000000000004"/>
    <d v="1899-12-30T00:07:00"/>
    <n v="1.3750000000000001E-3"/>
    <n v="0"/>
    <n v="1.3750000000000001E-3"/>
  </r>
  <r>
    <x v="1593"/>
    <n v="1.5521100000000001"/>
    <n v="53.400000000001455"/>
    <n v="37.800000000001091"/>
    <n v="2.5099999999999998"/>
    <d v="1899-12-30T02:23:00"/>
    <n v="6.2749999999999993E-3"/>
    <n v="0"/>
    <n v="6.2749999999999993E-3"/>
  </r>
  <r>
    <x v="1594"/>
    <n v="1.54097"/>
    <n v="0"/>
    <n v="7.999999999998181"/>
    <n v="0.55000000000000004"/>
    <d v="1899-12-30T00:13:00"/>
    <n v="1.3750000000000001E-3"/>
    <n v="0"/>
    <n v="1.3750000000000001E-3"/>
  </r>
  <r>
    <x v="1595"/>
    <n v="1.54169"/>
    <n v="0"/>
    <n v="7.999999999998181"/>
    <n v="0.55000000000000004"/>
    <d v="1899-12-30T00:13:00"/>
    <n v="1.3750000000000001E-3"/>
    <n v="0"/>
    <n v="1.3750000000000001E-3"/>
  </r>
  <r>
    <x v="1596"/>
    <n v="1.5579099999999999"/>
    <n v="116.40000000000146"/>
    <n v="64.900000000001455"/>
    <n v="6.120000000000001"/>
    <d v="1899-12-30T07:37:00"/>
    <n v="1.5300000000000003E-2"/>
    <n v="1.5300000000000003E-2"/>
    <n v="0"/>
  </r>
  <r>
    <x v="1597"/>
    <n v="1.54819"/>
    <n v="56.700000000000728"/>
    <n v="39.500000000001819"/>
    <n v="2.52"/>
    <d v="1899-12-30T04:32:00"/>
    <n v="6.3E-3"/>
    <n v="6.3E-3"/>
    <n v="0"/>
  </r>
  <r>
    <x v="1598"/>
    <n v="1.5511600000000001"/>
    <n v="46.600000000002183"/>
    <n v="34.100000000000364"/>
    <n v="1.6500000000000001"/>
    <d v="1899-12-30T00:35:00"/>
    <n v="4.1250000000000002E-3"/>
    <n v="4.1250000000000002E-3"/>
    <n v="0"/>
  </r>
  <r>
    <x v="1599"/>
    <n v="1.5537300000000001"/>
    <n v="30.699999999998909"/>
    <n v="23.299999999999272"/>
    <n v="1.6600000000000001"/>
    <d v="1899-12-30T00:30:00"/>
    <n v="4.15E-3"/>
    <n v="4.15E-3"/>
    <n v="0"/>
  </r>
  <r>
    <x v="1600"/>
    <n v="1.5479799999999999"/>
    <n v="0"/>
    <n v="8.000000000001819"/>
    <n v="0.55000000000000004"/>
    <d v="1899-12-30T00:08:00"/>
    <n v="1.3750000000000001E-3"/>
    <n v="1.3750000000000001E-3"/>
    <n v="0"/>
  </r>
  <r>
    <x v="1601"/>
    <n v="1.5470200000000001"/>
    <n v="0"/>
    <n v="7.999999999998181"/>
    <n v="0.55000000000000004"/>
    <d v="1899-12-30T00:35:00"/>
    <n v="1.3750000000000001E-3"/>
    <n v="1.3750000000000001E-3"/>
    <n v="0"/>
  </r>
  <r>
    <x v="1602"/>
    <n v="1.5410699999999999"/>
    <n v="128.49999999999818"/>
    <n v="73.999999999998181"/>
    <n v="5.9300000000000006"/>
    <d v="1899-12-30T07:32:00"/>
    <n v="1.4825000000000001E-2"/>
    <n v="0"/>
    <n v="1.4825000000000001E-2"/>
  </r>
  <r>
    <x v="1603"/>
    <n v="1.53132"/>
    <n v="0"/>
    <n v="7.999999999998181"/>
    <n v="0.55000000000000004"/>
    <d v="1899-12-30T00:09:00"/>
    <n v="1.3750000000000001E-3"/>
    <n v="1.3750000000000001E-3"/>
    <n v="0"/>
  </r>
  <r>
    <x v="1604"/>
    <n v="1.5309299999999999"/>
    <n v="0"/>
    <n v="8"/>
    <n v="0.46"/>
    <d v="1899-12-30T01:32:00"/>
    <n v="1.15E-3"/>
    <n v="0"/>
    <n v="1.15E-3"/>
  </r>
  <r>
    <x v="1605"/>
    <n v="1.53216"/>
    <n v="0"/>
    <n v="8"/>
    <n v="0.55000000000000004"/>
    <d v="1899-12-30T00:00:00"/>
    <n v="1.3750000000000001E-3"/>
    <n v="1.3750000000000001E-3"/>
    <n v="0"/>
  </r>
  <r>
    <x v="1606"/>
    <n v="1.5311600000000001"/>
    <n v="0"/>
    <n v="8"/>
    <n v="0.55000000000000004"/>
    <d v="1899-12-30T00:09:00"/>
    <n v="1.3750000000000001E-3"/>
    <n v="1.3750000000000001E-3"/>
    <n v="0"/>
  </r>
  <r>
    <x v="1607"/>
    <n v="1.53535"/>
    <n v="0"/>
    <n v="8"/>
    <n v="0.55000000000000004"/>
    <d v="1899-12-30T00:08:00"/>
    <n v="1.3750000000000001E-3"/>
    <n v="0"/>
    <n v="1.3750000000000001E-3"/>
  </r>
  <r>
    <x v="1608"/>
    <n v="1.5337799999999999"/>
    <n v="54.099999999998545"/>
    <n v="38.099999999998545"/>
    <n v="2.14"/>
    <d v="1899-12-30T04:29:00"/>
    <n v="5.3500000000000006E-3"/>
    <n v="0"/>
    <n v="5.3500000000000006E-3"/>
  </r>
  <r>
    <x v="1609"/>
    <n v="1.5319799999999999"/>
    <n v="0"/>
    <n v="8.000000000001819"/>
    <n v="0.55000000000000004"/>
    <d v="1899-12-30T00:06:00"/>
    <n v="1.3750000000000001E-3"/>
    <n v="1.3750000000000001E-3"/>
    <n v="0"/>
  </r>
  <r>
    <x v="1610"/>
    <n v="1.5471299999999999"/>
    <n v="0"/>
    <n v="8.000000000001819"/>
    <n v="0.55000000000000004"/>
    <d v="1899-12-30T00:27:00"/>
    <n v="1.3750000000000001E-3"/>
    <n v="1.3750000000000001E-3"/>
    <n v="0"/>
  </r>
  <r>
    <x v="1611"/>
    <n v="1.5479799999999999"/>
    <n v="15.299999999999272"/>
    <n v="15.600000000000364"/>
    <n v="1.1000000000000001"/>
    <d v="1899-12-30T00:59:00"/>
    <n v="2.7500000000000003E-3"/>
    <n v="2.7500000000000003E-3"/>
    <n v="0"/>
  </r>
  <r>
    <x v="1612"/>
    <n v="1.55304"/>
    <n v="19.500000000001819"/>
    <n v="17.700000000000728"/>
    <n v="1.1000000000000001"/>
    <d v="1899-12-30T00:21:00"/>
    <n v="2.7500000000000003E-3"/>
    <n v="2.7500000000000003E-3"/>
    <n v="0"/>
  </r>
  <r>
    <x v="1613"/>
    <n v="1.5526199999999999"/>
    <n v="0"/>
    <n v="8.000000000001819"/>
    <n v="0.55000000000000004"/>
    <d v="1899-12-30T00:07:00"/>
    <n v="1.3750000000000001E-3"/>
    <n v="1.3750000000000001E-3"/>
    <n v="0"/>
  </r>
  <r>
    <x v="1614"/>
    <n v="1.5525"/>
    <n v="0"/>
    <n v="7.999999999998181"/>
    <n v="0.55000000000000004"/>
    <d v="1899-12-30T00:41:00"/>
    <n v="1.3750000000000001E-3"/>
    <n v="1.3750000000000001E-3"/>
    <n v="0"/>
  </r>
  <r>
    <x v="1615"/>
    <n v="1.55013"/>
    <n v="15.099999999998545"/>
    <n v="15.5"/>
    <n v="1.08"/>
    <d v="1899-12-30T00:07:00"/>
    <n v="2.7000000000000001E-3"/>
    <n v="2.7000000000000001E-3"/>
    <n v="0"/>
  </r>
  <r>
    <x v="1616"/>
    <n v="1.5465199999999999"/>
    <n v="15.800000000001091"/>
    <n v="15.899999999999636"/>
    <n v="1.0900000000000001"/>
    <d v="1899-12-30T00:44:00"/>
    <n v="2.725E-3"/>
    <n v="0"/>
    <n v="2.725E-3"/>
  </r>
  <r>
    <x v="1617"/>
    <n v="1.5471299999999999"/>
    <n v="0"/>
    <n v="8.000000000001819"/>
    <n v="0.55000000000000004"/>
    <d v="1899-12-30T00:14:00"/>
    <n v="1.3750000000000001E-3"/>
    <n v="1.3750000000000001E-3"/>
    <n v="0"/>
  </r>
  <r>
    <x v="1618"/>
    <n v="1.5563"/>
    <n v="15.000000000001819"/>
    <n v="15.5"/>
    <n v="1.1100000000000001"/>
    <d v="1899-12-30T00:54:00"/>
    <n v="2.7750000000000001E-3"/>
    <n v="2.7750000000000001E-3"/>
    <n v="0"/>
  </r>
  <r>
    <x v="1619"/>
    <n v="1.5561"/>
    <n v="0"/>
    <n v="8"/>
    <n v="0.56000000000000005"/>
    <d v="1899-12-30T00:09:00"/>
    <n v="1.4000000000000002E-3"/>
    <n v="1.4000000000000002E-3"/>
    <n v="0"/>
  </r>
  <r>
    <x v="1620"/>
    <n v="1.5566899999999999"/>
    <n v="15.100000000002183"/>
    <n v="15.500000000001819"/>
    <n v="1.1000000000000001"/>
    <d v="1899-12-30T01:00:00"/>
    <n v="2.7500000000000003E-3"/>
    <n v="2.7500000000000003E-3"/>
    <n v="0"/>
  </r>
  <r>
    <x v="1621"/>
    <n v="1.5557799999999999"/>
    <n v="15"/>
    <n v="15.500000000001819"/>
    <n v="1.1100000000000001"/>
    <d v="1899-12-30T00:51:00"/>
    <n v="2.7750000000000001E-3"/>
    <n v="2.7750000000000001E-3"/>
    <n v="0"/>
  </r>
  <r>
    <x v="1622"/>
    <n v="1.5753900000000001"/>
    <n v="15.099999999998545"/>
    <n v="15.499999999998181"/>
    <n v="1.1000000000000001"/>
    <d v="1899-12-30T00:30:00"/>
    <n v="2.7500000000000003E-3"/>
    <n v="2.7500000000000003E-3"/>
    <n v="0"/>
  </r>
  <r>
    <x v="1623"/>
    <n v="1.5754900000000001"/>
    <n v="0"/>
    <n v="7.999999999998181"/>
    <n v="0.55000000000000004"/>
    <d v="1899-12-30T00:01:00"/>
    <n v="1.3750000000000001E-3"/>
    <n v="1.3750000000000001E-3"/>
    <n v="0"/>
  </r>
  <r>
    <x v="1624"/>
    <n v="1.5760000000000001"/>
    <n v="0"/>
    <n v="8"/>
    <n v="0.55000000000000004"/>
    <d v="1899-12-30T00:16:00"/>
    <n v="1.3750000000000001E-3"/>
    <n v="1.3750000000000001E-3"/>
    <n v="0"/>
  </r>
  <r>
    <x v="1625"/>
    <n v="1.5767100000000001"/>
    <n v="15.000000000001819"/>
    <n v="15.5"/>
    <n v="1.1300000000000001"/>
    <d v="1899-12-30T01:34:00"/>
    <n v="2.8250000000000003E-3"/>
    <n v="2.8250000000000003E-3"/>
    <n v="0"/>
  </r>
  <r>
    <x v="1626"/>
    <n v="1.57212"/>
    <n v="84.699999999998909"/>
    <n v="49.999999999998181"/>
    <n v="4.16"/>
    <d v="1899-12-30T11:03:00"/>
    <n v="1.04E-2"/>
    <n v="0"/>
    <n v="1.04E-2"/>
  </r>
  <r>
    <x v="1627"/>
    <n v="1.5794299999999999"/>
    <n v="30.000000000001819"/>
    <n v="23.000000000001819"/>
    <n v="1.6400000000000001"/>
    <d v="1899-12-30T01:30:00"/>
    <n v="4.1000000000000003E-3"/>
    <n v="4.1000000000000003E-3"/>
    <n v="0"/>
  </r>
  <r>
    <x v="1628"/>
    <n v="1.57881"/>
    <n v="0"/>
    <n v="8.000000000001819"/>
    <n v="0.55000000000000004"/>
    <d v="1899-12-30T00:03:00"/>
    <n v="1.3750000000000001E-3"/>
    <n v="0"/>
    <n v="1.3750000000000001E-3"/>
  </r>
  <r>
    <x v="1629"/>
    <n v="1.5908899999999999"/>
    <n v="186.50000000000182"/>
    <n v="80.600000000002183"/>
    <n v="14.370000000000003"/>
    <d v="1899-12-30T07:00:00"/>
    <n v="3.5925000000000006E-2"/>
    <n v="3.5925000000000006E-2"/>
    <n v="0"/>
  </r>
  <r>
    <x v="1630"/>
    <n v="1.6000300000000001"/>
    <n v="0"/>
    <n v="7.999999999998181"/>
    <n v="0.55000000000000004"/>
    <d v="1899-12-30T00:06:00"/>
    <n v="1.3750000000000001E-3"/>
    <n v="1.3750000000000001E-3"/>
    <n v="0"/>
  </r>
  <r>
    <x v="1631"/>
    <n v="1.5972999999999999"/>
    <n v="0"/>
    <n v="8"/>
    <n v="0.55000000000000004"/>
    <d v="1899-12-30T00:00:00"/>
    <n v="1.3750000000000001E-3"/>
    <n v="0"/>
    <n v="1.3750000000000001E-3"/>
  </r>
  <r>
    <x v="1632"/>
    <n v="1.5984700000000001"/>
    <n v="0"/>
    <n v="8.000000000001819"/>
    <n v="0.55000000000000004"/>
    <d v="1899-12-30T00:03:00"/>
    <n v="1.3750000000000001E-3"/>
    <n v="0"/>
    <n v="1.3750000000000001E-3"/>
  </r>
  <r>
    <x v="1633"/>
    <n v="1.5993599999999999"/>
    <n v="15.099999999998545"/>
    <n v="15.599999999996726"/>
    <n v="1.1200000000000001"/>
    <d v="1899-12-30T00:18:00"/>
    <n v="2.8000000000000004E-3"/>
    <n v="0"/>
    <n v="2.8000000000000004E-3"/>
  </r>
  <r>
    <x v="1634"/>
    <n v="1.59619"/>
    <n v="0"/>
    <n v="7.999999999998181"/>
    <n v="0.55000000000000004"/>
    <d v="1899-12-30T00:00:00"/>
    <n v="1.3750000000000001E-3"/>
    <n v="0"/>
    <n v="1.3750000000000001E-3"/>
  </r>
  <r>
    <x v="1635"/>
    <n v="1.58514"/>
    <n v="0"/>
    <n v="8"/>
    <n v="0.55000000000000004"/>
    <d v="1899-12-30T00:06:00"/>
    <n v="1.3750000000000001E-3"/>
    <n v="1.3750000000000001E-3"/>
    <n v="0"/>
  </r>
  <r>
    <x v="1636"/>
    <n v="1.5858000000000001"/>
    <n v="0"/>
    <n v="7.999999999998181"/>
    <n v="0.55000000000000004"/>
    <d v="1899-12-30T00:38:00"/>
    <n v="1.3750000000000001E-3"/>
    <n v="1.3750000000000001E-3"/>
    <n v="0"/>
  </r>
  <r>
    <x v="1637"/>
    <n v="1.58653"/>
    <n v="0"/>
    <n v="7.999999999998181"/>
    <n v="0.55000000000000004"/>
    <d v="1899-12-30T00:06:00"/>
    <n v="1.3750000000000001E-3"/>
    <n v="0"/>
    <n v="1.3750000000000001E-3"/>
  </r>
  <r>
    <x v="1638"/>
    <n v="1.58694"/>
    <n v="0"/>
    <n v="8"/>
    <n v="0.55000000000000004"/>
    <d v="1899-12-30T00:07:00"/>
    <n v="1.3750000000000001E-3"/>
    <n v="1.3750000000000001E-3"/>
    <n v="0"/>
  </r>
  <r>
    <x v="1639"/>
    <n v="1.5882799999999999"/>
    <n v="15.100000000002183"/>
    <n v="15.500000000001819"/>
    <n v="1.1000000000000001"/>
    <d v="1899-12-30T00:14:00"/>
    <n v="2.7500000000000003E-3"/>
    <n v="2.7500000000000003E-3"/>
    <n v="0"/>
  </r>
  <r>
    <x v="1640"/>
    <n v="1.58887"/>
    <n v="30.200000000000728"/>
    <n v="23.100000000000364"/>
    <n v="1.7799999999999998"/>
    <d v="1899-12-30T01:33:00"/>
    <n v="4.4499999999999991E-3"/>
    <n v="4.4499999999999991E-3"/>
    <n v="0"/>
  </r>
  <r>
    <x v="1641"/>
    <n v="1.5893699999999999"/>
    <n v="15.100000000002183"/>
    <n v="15.600000000000364"/>
    <n v="1.1200000000000001"/>
    <d v="1899-12-30T00:53:00"/>
    <n v="2.8000000000000004E-3"/>
    <n v="0"/>
    <n v="2.8000000000000004E-3"/>
  </r>
  <r>
    <x v="1642"/>
    <n v="1.5850299999999999"/>
    <n v="86.599999999998545"/>
    <n v="50.999999999998181"/>
    <n v="4.1500000000000004"/>
    <d v="1899-12-30T01:06:00"/>
    <n v="1.0375000000000001E-2"/>
    <n v="0"/>
    <n v="1.0375000000000001E-2"/>
  </r>
  <r>
    <x v="1643"/>
    <n v="1.6001700000000001"/>
    <n v="31"/>
    <n v="23.299999999999272"/>
    <n v="1.65"/>
    <d v="1899-12-30T00:20:00"/>
    <n v="4.1250000000000002E-3"/>
    <n v="4.1250000000000002E-3"/>
    <n v="0"/>
  </r>
  <r>
    <x v="1644"/>
    <n v="1.5952900000000001"/>
    <n v="0"/>
    <n v="8.000000000001819"/>
    <n v="0.55000000000000004"/>
    <d v="1899-12-30T00:02:00"/>
    <n v="1.3750000000000001E-3"/>
    <n v="0"/>
    <n v="1.3750000000000001E-3"/>
  </r>
  <r>
    <x v="1645"/>
    <n v="1.5904400000000001"/>
    <n v="15.500000000001819"/>
    <n v="15.80000000000291"/>
    <n v="1.1100000000000001"/>
    <d v="1899-12-30T00:25:00"/>
    <n v="2.7750000000000001E-3"/>
    <n v="0"/>
    <n v="2.7750000000000001E-3"/>
  </r>
  <r>
    <x v="1646"/>
    <n v="1.58287"/>
    <n v="0"/>
    <n v="8"/>
    <n v="0.55000000000000004"/>
    <d v="1899-12-30T00:08:00"/>
    <n v="1.3750000000000001E-3"/>
    <n v="0"/>
    <n v="1.3750000000000001E-3"/>
  </r>
  <r>
    <x v="1647"/>
    <n v="1.5837699999999999"/>
    <n v="0"/>
    <n v="7.999999999998181"/>
    <n v="0.55000000000000004"/>
    <d v="1899-12-30T00:02:00"/>
    <n v="1.3750000000000001E-3"/>
    <n v="0"/>
    <n v="1.3750000000000001E-3"/>
  </r>
  <r>
    <x v="1648"/>
    <n v="1.5845800000000001"/>
    <n v="0"/>
    <n v="7.999999999998181"/>
    <n v="0.55000000000000004"/>
    <d v="1899-12-30T00:24:00"/>
    <n v="1.3750000000000001E-3"/>
    <n v="1.3750000000000001E-3"/>
    <n v="0"/>
  </r>
  <r>
    <x v="1649"/>
    <n v="1.57908"/>
    <n v="85.900000000001455"/>
    <n v="50.600000000002183"/>
    <n v="4.16"/>
    <d v="1899-12-30T03:33:00"/>
    <n v="1.04E-2"/>
    <n v="0"/>
    <n v="1.04E-2"/>
  </r>
  <r>
    <x v="1650"/>
    <n v="1.5619799999999999"/>
    <n v="32.499999999998181"/>
    <n v="24.600000000000364"/>
    <n v="1.68"/>
    <d v="1899-12-30T04:17:00"/>
    <n v="4.1999999999999997E-3"/>
    <n v="4.1999999999999997E-3"/>
    <n v="0"/>
  </r>
  <r>
    <x v="1651"/>
    <n v="1.56992"/>
    <n v="0"/>
    <n v="7.999999999998181"/>
    <n v="0.55000000000000004"/>
    <d v="1899-12-30T00:06:00"/>
    <n v="1.3750000000000001E-3"/>
    <n v="1.3750000000000001E-3"/>
    <n v="0"/>
  </r>
  <r>
    <x v="1652"/>
    <n v="1.56931"/>
    <n v="0"/>
    <n v="7.999999999998181"/>
    <n v="0.56000000000000005"/>
    <d v="1899-12-30T00:01:00"/>
    <n v="1.4000000000000002E-3"/>
    <n v="1.4000000000000002E-3"/>
    <n v="0"/>
  </r>
  <r>
    <x v="1653"/>
    <n v="1.5684"/>
    <n v="30.999999999998181"/>
    <n v="23.599999999998545"/>
    <n v="1.4700000000000002"/>
    <d v="1899-12-30T05:00:00"/>
    <n v="3.6750000000000003E-3"/>
    <n v="0"/>
    <n v="3.6750000000000003E-3"/>
  </r>
  <r>
    <x v="1654"/>
    <n v="1.55016"/>
    <n v="0"/>
    <n v="7.999999999998181"/>
    <n v="0.55000000000000004"/>
    <d v="1899-12-30T00:36:00"/>
    <n v="1.3750000000000001E-3"/>
    <n v="1.3750000000000001E-3"/>
    <n v="0"/>
  </r>
  <r>
    <x v="1655"/>
    <n v="1.55172"/>
    <n v="15"/>
    <n v="15.5"/>
    <n v="1.1100000000000001"/>
    <d v="1899-12-30T00:43:00"/>
    <n v="2.7750000000000001E-3"/>
    <n v="0"/>
    <n v="2.7750000000000001E-3"/>
  </r>
  <r>
    <x v="1656"/>
    <n v="1.55219"/>
    <n v="0"/>
    <n v="8"/>
    <n v="0.55000000000000004"/>
    <d v="1899-12-30T00:19:00"/>
    <n v="1.3750000000000001E-3"/>
    <n v="0"/>
    <n v="1.3750000000000001E-3"/>
  </r>
  <r>
    <x v="1657"/>
    <n v="1.5536700000000001"/>
    <n v="15.100000000002183"/>
    <n v="15.5"/>
    <n v="1.1000000000000001"/>
    <d v="1899-12-30T00:30:00"/>
    <n v="2.7500000000000003E-3"/>
    <n v="2.7500000000000003E-3"/>
    <n v="0"/>
  </r>
  <r>
    <x v="1658"/>
    <n v="1.5593600000000001"/>
    <n v="0"/>
    <n v="8.000000000001819"/>
    <n v="0.55000000000000004"/>
    <d v="1899-12-30T00:29:00"/>
    <n v="1.3750000000000001E-3"/>
    <n v="0"/>
    <n v="1.3750000000000001E-3"/>
  </r>
  <r>
    <x v="1659"/>
    <n v="1.5578700000000001"/>
    <n v="30.799999999999272"/>
    <n v="23.399999999999636"/>
    <n v="1.3900000000000001"/>
    <d v="1899-12-30T03:05:00"/>
    <n v="3.4750000000000002E-3"/>
    <n v="0"/>
    <n v="3.4750000000000002E-3"/>
  </r>
  <r>
    <x v="1660"/>
    <n v="1.5569"/>
    <n v="0"/>
    <n v="8"/>
    <n v="0.56000000000000005"/>
    <d v="1899-12-30T00:06:00"/>
    <n v="1.4000000000000002E-3"/>
    <n v="1.4000000000000002E-3"/>
    <n v="0"/>
  </r>
  <r>
    <x v="1661"/>
    <n v="1.5558700000000001"/>
    <n v="0"/>
    <n v="8"/>
    <n v="0.56000000000000005"/>
    <d v="1899-12-30T00:30:00"/>
    <n v="1.4000000000000002E-3"/>
    <n v="1.4000000000000002E-3"/>
    <n v="0"/>
  </r>
  <r>
    <x v="1662"/>
    <n v="1.5241100000000001"/>
    <n v="15.300000000001091"/>
    <n v="15.600000000000364"/>
    <n v="1.0900000000000001"/>
    <d v="1899-12-30T01:03:00"/>
    <n v="2.725E-3"/>
    <n v="2.725E-3"/>
    <n v="0"/>
  </r>
  <r>
    <x v="1663"/>
    <n v="1.52484"/>
    <n v="0"/>
    <n v="8.000000000001819"/>
    <n v="0.56000000000000005"/>
    <d v="1899-12-30T02:11:00"/>
    <n v="1.4000000000000002E-3"/>
    <n v="1.4000000000000002E-3"/>
    <n v="0"/>
  </r>
  <r>
    <x v="1664"/>
    <n v="1.5248900000000001"/>
    <n v="0"/>
    <n v="8.000000000001819"/>
    <n v="0.56000000000000005"/>
    <d v="1899-12-30T00:15:00"/>
    <n v="1.4000000000000002E-3"/>
    <n v="0"/>
    <n v="1.4000000000000002E-3"/>
  </r>
  <r>
    <x v="1665"/>
    <n v="1.52508"/>
    <n v="15"/>
    <n v="15.499999999998181"/>
    <n v="1.1100000000000001"/>
    <d v="1899-12-30T00:44:00"/>
    <n v="2.7750000000000001E-3"/>
    <n v="0"/>
    <n v="2.7750000000000001E-3"/>
  </r>
  <r>
    <x v="1666"/>
    <n v="1.5264800000000001"/>
    <n v="30.700000000002547"/>
    <n v="23.30000000000291"/>
    <n v="1.6500000000000001"/>
    <d v="1899-12-30T01:04:00"/>
    <n v="4.1250000000000002E-3"/>
    <n v="0"/>
    <n v="4.1250000000000002E-3"/>
  </r>
  <r>
    <x v="1667"/>
    <n v="1.5310299999999999"/>
    <n v="31.299999999997453"/>
    <n v="23.5"/>
    <n v="1.6600000000000001"/>
    <d v="1899-12-30T01:55:00"/>
    <n v="4.15E-3"/>
    <n v="4.15E-3"/>
    <n v="0"/>
  </r>
  <r>
    <x v="1668"/>
    <n v="1.5306900000000001"/>
    <n v="31.300000000001091"/>
    <n v="23.500000000001819"/>
    <n v="0.84000000000000008"/>
    <d v="1899-12-30T03:10:00"/>
    <n v="2.1000000000000003E-3"/>
    <n v="0"/>
    <n v="2.1000000000000003E-3"/>
  </r>
  <r>
    <x v="1669"/>
    <n v="1.53081"/>
    <n v="15.600000000000364"/>
    <n v="15.799999999999272"/>
    <n v="1.1000000000000001"/>
    <d v="1899-12-30T01:21:00"/>
    <n v="2.7500000000000003E-3"/>
    <n v="2.7500000000000003E-3"/>
    <n v="0"/>
  </r>
  <r>
    <x v="1670"/>
    <n v="1.53068"/>
    <n v="0"/>
    <n v="7.999999999998181"/>
    <n v="0.55000000000000004"/>
    <d v="1899-12-30T00:08:00"/>
    <n v="1.3750000000000001E-3"/>
    <n v="1.3750000000000001E-3"/>
    <n v="0"/>
  </r>
  <r>
    <x v="1671"/>
    <n v="1.52538"/>
    <n v="0"/>
    <n v="7.999999999998181"/>
    <n v="0.55000000000000004"/>
    <d v="1899-12-30T00:02:00"/>
    <n v="1.3750000000000001E-3"/>
    <n v="0"/>
    <n v="1.3750000000000001E-3"/>
  </r>
  <r>
    <x v="1672"/>
    <n v="1.5255099999999999"/>
    <n v="0"/>
    <n v="7.999999999998181"/>
    <n v="0.55000000000000004"/>
    <d v="1899-12-30T00:12:00"/>
    <n v="1.3750000000000001E-3"/>
    <n v="0"/>
    <n v="1.3750000000000001E-3"/>
  </r>
  <r>
    <x v="1673"/>
    <n v="1.52562"/>
    <n v="0"/>
    <n v="7.999999999998181"/>
    <n v="0.55000000000000004"/>
    <d v="1899-12-30T00:17:00"/>
    <n v="1.3750000000000001E-3"/>
    <n v="0"/>
    <n v="1.3750000000000001E-3"/>
  </r>
  <r>
    <x v="1674"/>
    <n v="1.52569"/>
    <n v="15.000000000001819"/>
    <n v="15.5"/>
    <n v="1.1100000000000001"/>
    <d v="1899-12-30T01:21:00"/>
    <n v="2.7750000000000001E-3"/>
    <n v="0"/>
    <n v="2.7750000000000001E-3"/>
  </r>
  <r>
    <x v="1675"/>
    <n v="1.5243100000000001"/>
    <n v="0"/>
    <n v="8"/>
    <n v="0.55000000000000004"/>
    <d v="1899-12-30T00:09:00"/>
    <n v="1.3750000000000001E-3"/>
    <n v="1.3750000000000001E-3"/>
    <n v="0"/>
  </r>
  <r>
    <x v="1676"/>
    <n v="1.53311"/>
    <n v="0"/>
    <n v="8"/>
    <n v="0.55000000000000004"/>
    <d v="1899-12-30T00:14:00"/>
    <n v="1.3750000000000001E-3"/>
    <n v="0"/>
    <n v="1.3750000000000001E-3"/>
  </r>
  <r>
    <x v="1677"/>
    <n v="1.5324899999999999"/>
    <n v="0"/>
    <n v="8"/>
    <n v="0.56000000000000005"/>
    <d v="1899-12-30T02:37:00"/>
    <n v="1.4000000000000002E-3"/>
    <n v="1.4000000000000002E-3"/>
    <n v="0"/>
  </r>
  <r>
    <x v="1678"/>
    <n v="1.5240400000000001"/>
    <n v="15.299999999999272"/>
    <n v="15.599999999998545"/>
    <n v="1.1000000000000001"/>
    <d v="1899-12-30T01:10:00"/>
    <n v="2.7500000000000003E-3"/>
    <n v="2.7500000000000003E-3"/>
    <n v="0"/>
  </r>
  <r>
    <x v="1679"/>
    <n v="1.5229299999999999"/>
    <n v="0"/>
    <n v="8.000000000001819"/>
    <n v="0.55000000000000004"/>
    <d v="1899-12-30T00:44:00"/>
    <n v="1.3750000000000001E-3"/>
    <n v="1.3750000000000001E-3"/>
    <n v="0"/>
  </r>
  <r>
    <x v="1680"/>
    <n v="1.4904299999999999"/>
    <n v="0"/>
    <n v="8"/>
    <n v="0.55000000000000004"/>
    <d v="1899-12-30T00:10:00"/>
    <n v="1.3750000000000001E-3"/>
    <n v="0"/>
    <n v="1.3750000000000001E-3"/>
  </r>
  <r>
    <x v="1681"/>
    <n v="1.49047"/>
    <n v="0"/>
    <n v="7.999999999998181"/>
    <n v="0.55000000000000004"/>
    <d v="1899-12-30T00:36:00"/>
    <n v="1.3750000000000001E-3"/>
    <n v="0"/>
    <n v="1.3750000000000001E-3"/>
  </r>
  <r>
    <x v="1682"/>
    <n v="1.4894799999999999"/>
    <n v="0"/>
    <n v="8.000000000001819"/>
    <n v="0.56000000000000005"/>
    <d v="1899-12-30T00:15:00"/>
    <n v="1.4000000000000002E-3"/>
    <n v="1.4000000000000002E-3"/>
    <n v="0"/>
  </r>
  <r>
    <x v="1683"/>
    <n v="1.49105"/>
    <n v="0"/>
    <n v="7.999999999998181"/>
    <n v="0.55000000000000004"/>
    <d v="1899-12-30T01:25:00"/>
    <n v="1.3750000000000001E-3"/>
    <n v="1.3750000000000001E-3"/>
    <n v="0"/>
  </r>
  <r>
    <x v="1684"/>
    <n v="1.4886900000000001"/>
    <n v="15.099999999998545"/>
    <n v="15.499999999998181"/>
    <n v="1.1200000000000001"/>
    <d v="1899-12-30T04:00:00"/>
    <n v="2.8000000000000004E-3"/>
    <n v="2.8000000000000004E-3"/>
    <n v="0"/>
  </r>
  <r>
    <x v="1685"/>
    <n v="1.48024"/>
    <n v="15.500000000001819"/>
    <n v="15.700000000000728"/>
    <n v="1.0900000000000001"/>
    <d v="1899-12-30T01:20:00"/>
    <n v="2.725E-3"/>
    <n v="2.725E-3"/>
    <n v="0"/>
  </r>
  <r>
    <x v="1686"/>
    <n v="1.4807900000000001"/>
    <n v="0"/>
    <n v="8"/>
    <n v="0.55000000000000004"/>
    <d v="1899-12-30T00:18:00"/>
    <n v="1.3750000000000001E-3"/>
    <n v="1.3750000000000001E-3"/>
    <n v="0"/>
  </r>
  <r>
    <x v="1687"/>
    <n v="1.48275"/>
    <n v="0"/>
    <n v="7.999999999998181"/>
    <n v="0.55000000000000004"/>
    <d v="1899-12-30T00:15:00"/>
    <n v="1.3750000000000001E-3"/>
    <n v="0"/>
    <n v="1.3750000000000001E-3"/>
  </r>
  <r>
    <x v="1688"/>
    <n v="1.48339"/>
    <n v="0"/>
    <n v="7.999999999998181"/>
    <n v="0.55000000000000004"/>
    <d v="1899-12-30T00:46:00"/>
    <n v="1.3750000000000001E-3"/>
    <n v="0"/>
    <n v="1.3750000000000001E-3"/>
  </r>
  <r>
    <x v="1689"/>
    <n v="1.4738500000000001"/>
    <n v="0"/>
    <n v="7.999999999998181"/>
    <n v="0.56000000000000005"/>
    <d v="1899-12-30T00:22:00"/>
    <n v="1.4000000000000002E-3"/>
    <n v="1.4000000000000002E-3"/>
    <n v="0"/>
  </r>
  <r>
    <x v="1690"/>
    <n v="1.4814400000000001"/>
    <n v="150.30000000000109"/>
    <n v="75.600000000000364"/>
    <n v="9.1300000000000026"/>
    <d v="1899-12-30T13:27:00"/>
    <n v="2.2825000000000005E-2"/>
    <n v="2.2825000000000005E-2"/>
    <n v="0"/>
  </r>
  <r>
    <x v="1691"/>
    <n v="1.47566"/>
    <n v="0"/>
    <n v="8"/>
    <n v="0.55000000000000004"/>
    <d v="1899-12-30T00:25:00"/>
    <n v="1.3750000000000001E-3"/>
    <n v="0"/>
    <n v="1.3750000000000001E-3"/>
  </r>
  <r>
    <x v="1692"/>
    <n v="1.47872"/>
    <n v="53.300000000001091"/>
    <n v="37.600000000000364"/>
    <n v="2.5099999999999998"/>
    <d v="1899-12-30T07:13:00"/>
    <n v="6.2749999999999993E-3"/>
    <n v="6.2749999999999993E-3"/>
    <n v="0"/>
  </r>
  <r>
    <x v="1693"/>
    <n v="1.46685"/>
    <n v="0"/>
    <n v="8"/>
    <n v="0.55000000000000004"/>
    <d v="1899-12-30T00:30:00"/>
    <n v="1.3750000000000001E-3"/>
    <n v="0"/>
    <n v="1.3750000000000001E-3"/>
  </r>
  <r>
    <x v="1694"/>
    <n v="1.47052"/>
    <n v="0"/>
    <n v="7.999999999998181"/>
    <n v="0.55000000000000004"/>
    <d v="1899-12-30T00:03:00"/>
    <n v="1.3750000000000001E-3"/>
    <n v="1.3750000000000001E-3"/>
    <n v="0"/>
  </r>
  <r>
    <x v="1695"/>
    <n v="1.46949"/>
    <n v="15.799999999999272"/>
    <n v="15.899999999999636"/>
    <n v="1.0900000000000001"/>
    <d v="1899-12-30T01:10:00"/>
    <n v="2.725E-3"/>
    <n v="2.725E-3"/>
    <n v="0"/>
  </r>
  <r>
    <x v="1696"/>
    <n v="1.4712099999999999"/>
    <n v="16.000000000001819"/>
    <n v="16.000000000001819"/>
    <n v="1.1100000000000001"/>
    <d v="1899-12-30T00:11:00"/>
    <n v="2.7750000000000001E-3"/>
    <n v="2.7750000000000001E-3"/>
    <n v="0"/>
  </r>
  <r>
    <x v="1697"/>
    <n v="1.4718"/>
    <n v="0"/>
    <n v="8"/>
    <n v="0.55000000000000004"/>
    <d v="1899-12-30T00:11:00"/>
    <n v="1.3750000000000001E-3"/>
    <n v="1.3750000000000001E-3"/>
    <n v="0"/>
  </r>
  <r>
    <x v="1698"/>
    <n v="1.4708300000000001"/>
    <n v="0"/>
    <n v="7.999999999998181"/>
    <n v="0.55000000000000004"/>
    <d v="1899-12-30T00:10:00"/>
    <n v="1.3750000000000001E-3"/>
    <n v="1.3750000000000001E-3"/>
    <n v="0"/>
  </r>
  <r>
    <x v="1699"/>
    <n v="1.50204"/>
    <n v="30.400000000001455"/>
    <n v="23.200000000000728"/>
    <n v="1.4"/>
    <d v="1899-12-30T05:04:00"/>
    <n v="3.4999999999999996E-3"/>
    <n v="0"/>
    <n v="3.4999999999999996E-3"/>
  </r>
  <r>
    <x v="1700"/>
    <n v="1.4745600000000001"/>
    <n v="15.300000000001091"/>
    <n v="15.700000000000728"/>
    <n v="1.1200000000000001"/>
    <d v="1899-12-30T01:02:00"/>
    <n v="2.8000000000000004E-3"/>
    <n v="0"/>
    <n v="2.8000000000000004E-3"/>
  </r>
  <r>
    <x v="1701"/>
    <n v="1.47479"/>
    <n v="0"/>
    <n v="8"/>
    <n v="0.55000000000000004"/>
    <d v="1899-12-30T00:58:00"/>
    <n v="1.3750000000000001E-3"/>
    <n v="1.3750000000000001E-3"/>
    <n v="0"/>
  </r>
  <r>
    <x v="1702"/>
    <n v="1.4782299999999999"/>
    <n v="0"/>
    <n v="8.000000000001819"/>
    <n v="0.56000000000000005"/>
    <d v="1899-12-30T00:31:00"/>
    <n v="1.4000000000000002E-3"/>
    <n v="1.4000000000000002E-3"/>
    <n v="0"/>
  </r>
  <r>
    <x v="1703"/>
    <n v="1.47709"/>
    <n v="30.400000000001455"/>
    <n v="23.200000000000728"/>
    <n v="1.6500000000000001"/>
    <d v="1899-12-30T01:39:00"/>
    <n v="4.1250000000000002E-3"/>
    <n v="0"/>
    <n v="4.1250000000000002E-3"/>
  </r>
  <r>
    <x v="1704"/>
    <n v="1.4890399999999999"/>
    <n v="30.100000000000364"/>
    <n v="23.099999999998545"/>
    <n v="1.5900000000000003"/>
    <d v="1899-12-30T03:59:00"/>
    <n v="3.9750000000000011E-3"/>
    <n v="0"/>
    <n v="3.9750000000000011E-3"/>
  </r>
  <r>
    <x v="1705"/>
    <n v="1.4861500000000001"/>
    <n v="0"/>
    <n v="8"/>
    <n v="0.55000000000000004"/>
    <d v="1899-12-30T00:54:00"/>
    <n v="1.3750000000000001E-3"/>
    <n v="1.3750000000000001E-3"/>
    <n v="0"/>
  </r>
  <r>
    <x v="1706"/>
    <n v="1.4792400000000001"/>
    <n v="0"/>
    <n v="7.999999999998181"/>
    <n v="0.56000000000000005"/>
    <d v="1899-12-30T03:42:00"/>
    <n v="1.4000000000000002E-3"/>
    <n v="1.4000000000000002E-3"/>
    <n v="0"/>
  </r>
  <r>
    <x v="1707"/>
    <n v="1.4797100000000001"/>
    <n v="0"/>
    <n v="8"/>
    <n v="0.55000000000000004"/>
    <d v="1899-12-30T00:42:00"/>
    <n v="1.3750000000000001E-3"/>
    <n v="0"/>
    <n v="1.3750000000000001E-3"/>
  </r>
  <r>
    <x v="1708"/>
    <n v="1.4850000000000001"/>
    <n v="55.699999999998909"/>
    <n v="39.399999999997817"/>
    <n v="2.4700000000000002"/>
    <d v="1899-12-30T05:50:00"/>
    <n v="6.1750000000000008E-3"/>
    <n v="6.1750000000000008E-3"/>
    <n v="0"/>
  </r>
  <r>
    <x v="1709"/>
    <n v="1.4821599999999999"/>
    <n v="0"/>
    <n v="8.000000000001819"/>
    <n v="0.56000000000000005"/>
    <d v="1899-12-30T02:52:00"/>
    <n v="1.4000000000000002E-3"/>
    <n v="1.4000000000000002E-3"/>
    <n v="0"/>
  </r>
  <r>
    <x v="1710"/>
    <n v="1.4726900000000001"/>
    <n v="0"/>
    <n v="8.000000000001819"/>
    <n v="0.55000000000000004"/>
    <d v="1899-12-30T00:18:00"/>
    <n v="1.3750000000000001E-3"/>
    <n v="0"/>
    <n v="1.3750000000000001E-3"/>
  </r>
  <r>
    <x v="1711"/>
    <n v="1.4724200000000001"/>
    <n v="0"/>
    <n v="7.999999999998181"/>
    <n v="0.55000000000000004"/>
    <d v="1899-12-30T01:16:00"/>
    <n v="1.3750000000000001E-3"/>
    <n v="1.3750000000000001E-3"/>
    <n v="0"/>
  </r>
  <r>
    <x v="1712"/>
    <n v="1.48505"/>
    <n v="0"/>
    <n v="7.999999999998181"/>
    <n v="0.55000000000000004"/>
    <d v="1899-12-30T01:36:00"/>
    <n v="1.3750000000000001E-3"/>
    <n v="1.3750000000000001E-3"/>
    <n v="0"/>
  </r>
  <r>
    <x v="1713"/>
    <n v="1.48552"/>
    <n v="0"/>
    <n v="7.999999999998181"/>
    <n v="0.27"/>
    <d v="1899-12-30T03:27:00"/>
    <n v="6.7500000000000004E-4"/>
    <n v="0"/>
    <n v="6.7500000000000004E-4"/>
  </r>
  <r>
    <x v="1714"/>
    <n v="1.48532"/>
    <n v="0"/>
    <n v="7.999999999998181"/>
    <n v="0.55000000000000004"/>
    <d v="1899-12-30T01:25:00"/>
    <n v="1.3750000000000001E-3"/>
    <n v="0"/>
    <n v="1.3750000000000001E-3"/>
  </r>
  <r>
    <x v="1715"/>
    <n v="1.4848699999999999"/>
    <n v="0"/>
    <n v="8.000000000001819"/>
    <n v="0.56000000000000005"/>
    <d v="1899-12-30T00:19:00"/>
    <n v="1.4000000000000002E-3"/>
    <n v="1.4000000000000002E-3"/>
    <n v="0"/>
  </r>
  <r>
    <x v="1716"/>
    <n v="1.4872399999999999"/>
    <n v="0"/>
    <n v="8"/>
    <n v="0.56000000000000005"/>
    <d v="1899-12-30T01:19:00"/>
    <n v="1.4000000000000002E-3"/>
    <n v="1.4000000000000002E-3"/>
    <n v="0"/>
  </r>
  <r>
    <x v="1717"/>
    <n v="1.48512"/>
    <n v="0"/>
    <n v="8"/>
    <n v="0.46"/>
    <d v="1899-12-30T02:19:00"/>
    <n v="1.15E-3"/>
    <n v="0"/>
    <n v="1.15E-3"/>
  </r>
  <r>
    <x v="1718"/>
    <n v="1.48017"/>
    <n v="0"/>
    <n v="8"/>
    <n v="0.55000000000000004"/>
    <d v="1899-12-30T02:37:00"/>
    <n v="1.3750000000000001E-3"/>
    <n v="0"/>
    <n v="1.3750000000000001E-3"/>
  </r>
  <r>
    <x v="1719"/>
    <n v="1.47908"/>
    <n v="0"/>
    <n v="7.999999999998181"/>
    <n v="0.55000000000000004"/>
    <d v="1899-12-30T00:26:00"/>
    <n v="1.3750000000000001E-3"/>
    <n v="0"/>
    <n v="1.3750000000000001E-3"/>
  </r>
  <r>
    <x v="1720"/>
    <n v="1.48495"/>
    <n v="0"/>
    <n v="7.999999999998181"/>
    <n v="0.55000000000000004"/>
    <d v="1899-12-30T00:22:00"/>
    <n v="1.3750000000000001E-3"/>
    <n v="1.3750000000000001E-3"/>
    <n v="0"/>
  </r>
  <r>
    <x v="1721"/>
    <n v="1.4847900000000001"/>
    <n v="16.100000000002183"/>
    <n v="16.000000000001819"/>
    <n v="1.1000000000000001"/>
    <d v="1899-12-30T02:32:00"/>
    <n v="2.7500000000000003E-3"/>
    <n v="2.7500000000000003E-3"/>
    <n v="0"/>
  </r>
  <r>
    <x v="1722"/>
    <n v="1.48394"/>
    <n v="0"/>
    <n v="8"/>
    <n v="0.55000000000000004"/>
    <d v="1899-12-30T00:18:00"/>
    <n v="1.3750000000000001E-3"/>
    <n v="0"/>
    <n v="1.3750000000000001E-3"/>
  </r>
  <r>
    <x v="1723"/>
    <n v="1.48437"/>
    <n v="0"/>
    <n v="7.999999999998181"/>
    <n v="0.46"/>
    <d v="1899-12-30T01:15:00"/>
    <n v="1.15E-3"/>
    <n v="0"/>
    <n v="1.15E-3"/>
  </r>
  <r>
    <x v="1724"/>
    <n v="1.48516"/>
    <n v="0"/>
    <n v="8.000000000001819"/>
    <n v="0.56000000000000005"/>
    <d v="1899-12-30T00:55:00"/>
    <n v="1.4000000000000002E-3"/>
    <n v="0"/>
    <n v="1.4000000000000002E-3"/>
  </r>
  <r>
    <x v="1725"/>
    <n v="1.50058"/>
    <n v="85.100000000000364"/>
    <n v="50.199999999998909"/>
    <n v="4.1500000000000004"/>
    <d v="1899-12-30T10:27:00"/>
    <n v="1.0375000000000001E-2"/>
    <n v="1.0375000000000001E-2"/>
    <n v="0"/>
  </r>
  <r>
    <x v="1726"/>
    <n v="1.49838"/>
    <n v="0"/>
    <n v="8.000000000001819"/>
    <n v="0.55000000000000004"/>
    <d v="1899-12-30T00:03:00"/>
    <n v="1.3750000000000001E-3"/>
    <n v="0"/>
    <n v="1.3750000000000001E-3"/>
  </r>
  <r>
    <x v="1727"/>
    <n v="1.5053700000000001"/>
    <n v="151.5"/>
    <n v="76.299999999999272"/>
    <n v="5.82"/>
    <d v="1899-12-31T12:47:00"/>
    <n v="1.455E-2"/>
    <n v="0"/>
    <n v="1.455E-2"/>
  </r>
  <r>
    <x v="1728"/>
    <n v="1.5104900000000001"/>
    <n v="117.90000000000327"/>
    <n v="65.400000000003274"/>
    <n v="5.9699999999999989"/>
    <d v="1899-12-30T22:22:00"/>
    <n v="1.4924999999999997E-2"/>
    <n v="0"/>
    <n v="1.4924999999999997E-2"/>
  </r>
  <r>
    <x v="1729"/>
    <n v="1.51529"/>
    <n v="0"/>
    <n v="8"/>
    <n v="0.55000000000000004"/>
    <d v="1899-12-30T00:04:00"/>
    <n v="1.3750000000000001E-3"/>
    <n v="1.3750000000000001E-3"/>
    <n v="0"/>
  </r>
  <r>
    <x v="1730"/>
    <n v="1.5143899999999999"/>
    <n v="0"/>
    <n v="8"/>
    <n v="0.55000000000000004"/>
    <d v="1899-12-30T00:32:00"/>
    <n v="1.3750000000000001E-3"/>
    <n v="1.3750000000000001E-3"/>
    <n v="0"/>
  </r>
  <r>
    <x v="1731"/>
    <n v="1.50966"/>
    <n v="0"/>
    <n v="8"/>
    <n v="0.55000000000000004"/>
    <d v="1899-12-30T00:49:00"/>
    <n v="1.3750000000000001E-3"/>
    <n v="0"/>
    <n v="1.3750000000000001E-3"/>
  </r>
  <r>
    <x v="1732"/>
    <n v="1.51037"/>
    <n v="0"/>
    <n v="8"/>
    <n v="0.55000000000000004"/>
    <d v="1899-12-30T00:17:00"/>
    <n v="1.3750000000000001E-3"/>
    <n v="0"/>
    <n v="1.3750000000000001E-3"/>
  </r>
  <r>
    <x v="1733"/>
    <n v="1.5093799999999999"/>
    <n v="30.699999999998909"/>
    <n v="23.299999999999272"/>
    <n v="1.6500000000000001"/>
    <d v="1899-12-30T02:13:00"/>
    <n v="4.1250000000000002E-3"/>
    <n v="0"/>
    <n v="4.1250000000000002E-3"/>
  </r>
  <r>
    <x v="1734"/>
    <n v="1.50021"/>
    <n v="0"/>
    <n v="8.000000000001819"/>
    <n v="0.55000000000000004"/>
    <d v="1899-12-30T00:25:00"/>
    <n v="1.3750000000000001E-3"/>
    <n v="0"/>
    <n v="1.3750000000000001E-3"/>
  </r>
  <r>
    <x v="1735"/>
    <n v="1.5006900000000001"/>
    <n v="31.5"/>
    <n v="23.599999999998545"/>
    <n v="1.67"/>
    <d v="1899-12-30T05:01:00"/>
    <n v="4.1749999999999999E-3"/>
    <n v="4.1749999999999999E-3"/>
    <n v="0"/>
  </r>
  <r>
    <x v="1736"/>
    <n v="1.48356"/>
    <n v="0"/>
    <n v="8"/>
    <n v="0.55000000000000004"/>
    <d v="1899-12-30T00:05:00"/>
    <n v="1.3750000000000001E-3"/>
    <n v="0"/>
    <n v="1.3750000000000001E-3"/>
  </r>
  <r>
    <x v="1737"/>
    <n v="1.4803500000000001"/>
    <n v="85.800000000001091"/>
    <n v="50.700000000000728"/>
    <n v="3.97"/>
    <d v="1899-12-30T11:37:00"/>
    <n v="9.9249999999999998E-3"/>
    <n v="0"/>
    <n v="9.9249999999999998E-3"/>
  </r>
  <r>
    <x v="1738"/>
    <n v="1.47393"/>
    <n v="0"/>
    <n v="7.999999999998181"/>
    <n v="0.55000000000000004"/>
    <d v="1899-12-30T00:55:00"/>
    <n v="1.3750000000000001E-3"/>
    <n v="0"/>
    <n v="1.3750000000000001E-3"/>
  </r>
  <r>
    <x v="1739"/>
    <n v="1.4739100000000001"/>
    <n v="0"/>
    <n v="8.000000000001819"/>
    <n v="0.55000000000000004"/>
    <d v="1899-12-30T00:23:00"/>
    <n v="1.3750000000000001E-3"/>
    <n v="0"/>
    <n v="1.3750000000000001E-3"/>
  </r>
  <r>
    <x v="1740"/>
    <n v="1.4739199999999999"/>
    <n v="0"/>
    <n v="7.999999999998181"/>
    <n v="0.55000000000000004"/>
    <d v="1899-12-30T00:29:00"/>
    <n v="1.3750000000000001E-3"/>
    <n v="0"/>
    <n v="1.3750000000000001E-3"/>
  </r>
  <r>
    <x v="1741"/>
    <n v="1.4635899999999999"/>
    <n v="0"/>
    <n v="8"/>
    <n v="0.55000000000000004"/>
    <d v="1899-12-30T01:38:00"/>
    <n v="1.3750000000000001E-3"/>
    <n v="0"/>
    <n v="1.3750000000000001E-3"/>
  </r>
  <r>
    <x v="1742"/>
    <n v="1.4625999999999999"/>
    <n v="15.499999999998181"/>
    <n v="15.700000000000728"/>
    <n v="1.1100000000000001"/>
    <d v="1899-12-30T06:03:00"/>
    <n v="2.7750000000000001E-3"/>
    <n v="2.7750000000000001E-3"/>
    <n v="0"/>
  </r>
  <r>
    <x v="1743"/>
    <n v="1.4623299999999999"/>
    <n v="15.399999999999636"/>
    <n v="15.699999999998909"/>
    <n v="0.91999999999999993"/>
    <d v="1899-12-30T01:38:00"/>
    <n v="2.3E-3"/>
    <n v="0"/>
    <n v="2.3E-3"/>
  </r>
  <r>
    <x v="1744"/>
    <n v="1.47228"/>
    <n v="0"/>
    <n v="7.999999999998181"/>
    <n v="0.55000000000000004"/>
    <d v="1899-12-30T00:06:00"/>
    <n v="1.3750000000000001E-3"/>
    <n v="1.3750000000000001E-3"/>
    <n v="0"/>
  </r>
  <r>
    <x v="1745"/>
    <n v="1.45875"/>
    <n v="56.000000000001819"/>
    <n v="39.400000000001455"/>
    <n v="2.4000000000000004"/>
    <d v="1899-12-30T14:07:00"/>
    <n v="6.000000000000001E-3"/>
    <n v="0"/>
    <n v="6.000000000000001E-3"/>
  </r>
  <r>
    <x v="1746"/>
    <n v="1.45516"/>
    <n v="30.400000000001455"/>
    <n v="23.200000000000728"/>
    <n v="1.3900000000000001"/>
    <d v="1899-12-30T04:55:00"/>
    <n v="3.4750000000000002E-3"/>
    <n v="0"/>
    <n v="3.4750000000000002E-3"/>
  </r>
  <r>
    <x v="1747"/>
    <n v="1.4562600000000001"/>
    <n v="53.399999999999636"/>
    <n v="37.699999999998909"/>
    <n v="2.4699999999999998"/>
    <d v="1899-12-30T09:16:00"/>
    <n v="6.1749999999999991E-3"/>
    <n v="6.1749999999999991E-3"/>
    <n v="0"/>
  </r>
  <r>
    <x v="1748"/>
    <n v="1.44787"/>
    <n v="0"/>
    <n v="8"/>
    <n v="0.55000000000000004"/>
    <d v="1899-12-30T00:18:00"/>
    <n v="1.3750000000000001E-3"/>
    <n v="0"/>
    <n v="1.3750000000000001E-3"/>
  </r>
  <r>
    <x v="1749"/>
    <n v="1.4490099999999999"/>
    <n v="0"/>
    <n v="7.999999999998181"/>
    <n v="0.56000000000000005"/>
    <d v="1899-12-30T00:25:00"/>
    <n v="1.4000000000000002E-3"/>
    <n v="0"/>
    <n v="1.4000000000000002E-3"/>
  </r>
  <r>
    <x v="1750"/>
    <n v="1.4493199999999999"/>
    <n v="0"/>
    <n v="8.000000000001819"/>
    <n v="0.55000000000000004"/>
    <d v="1899-12-30T00:01:00"/>
    <n v="1.3750000000000001E-3"/>
    <n v="1.3750000000000001E-3"/>
    <n v="0"/>
  </r>
  <r>
    <x v="1751"/>
    <n v="1.44922"/>
    <n v="0"/>
    <n v="8.000000000001819"/>
    <n v="0.55000000000000004"/>
    <d v="1899-12-30T00:54:00"/>
    <n v="1.3750000000000001E-3"/>
    <n v="1.3750000000000001E-3"/>
    <n v="0"/>
  </r>
  <r>
    <x v="1752"/>
    <n v="1.45878"/>
    <n v="0"/>
    <n v="8.000000000001819"/>
    <n v="0.55000000000000004"/>
    <d v="1899-12-30T00:43:00"/>
    <n v="1.3750000000000001E-3"/>
    <n v="1.3750000000000001E-3"/>
    <n v="0"/>
  </r>
  <r>
    <x v="1753"/>
    <n v="1.4578500000000001"/>
    <n v="30.099999999998545"/>
    <n v="23.099999999998545"/>
    <n v="1.6500000000000001"/>
    <d v="1899-12-30T04:39:00"/>
    <n v="4.1250000000000002E-3"/>
    <n v="0"/>
    <n v="4.1250000000000002E-3"/>
  </r>
  <r>
    <x v="1754"/>
    <n v="1.45651"/>
    <n v="0"/>
    <n v="8"/>
    <n v="0.55000000000000004"/>
    <d v="1899-12-30T00:32:00"/>
    <n v="1.3750000000000001E-3"/>
    <n v="0"/>
    <n v="1.3750000000000001E-3"/>
  </r>
  <r>
    <x v="1755"/>
    <n v="1.4559299999999999"/>
    <n v="0"/>
    <n v="7.999999999998181"/>
    <n v="0.55000000000000004"/>
    <d v="1899-12-30T00:13:00"/>
    <n v="1.3750000000000001E-3"/>
    <n v="0"/>
    <n v="1.3750000000000001E-3"/>
  </r>
  <r>
    <x v="1756"/>
    <n v="1.4599500000000001"/>
    <n v="0"/>
    <n v="8"/>
    <n v="0.55000000000000004"/>
    <d v="1899-12-30T01:00:00"/>
    <n v="1.3750000000000001E-3"/>
    <n v="1.3750000000000001E-3"/>
    <n v="0"/>
  </r>
  <r>
    <x v="1757"/>
    <n v="1.45868"/>
    <n v="0"/>
    <n v="7.999999999998181"/>
    <n v="0.55000000000000004"/>
    <d v="1899-12-30T00:20:00"/>
    <n v="1.3750000000000001E-3"/>
    <n v="0"/>
    <n v="1.3750000000000001E-3"/>
  </r>
  <r>
    <x v="1758"/>
    <n v="1.45912"/>
    <n v="0"/>
    <n v="7.999999999998181"/>
    <n v="0.56000000000000005"/>
    <d v="1899-12-30T00:24:00"/>
    <n v="1.4000000000000002E-3"/>
    <n v="0"/>
    <n v="1.4000000000000002E-3"/>
  </r>
  <r>
    <x v="1759"/>
    <n v="1.49336"/>
    <n v="15.100000000000364"/>
    <n v="15.5"/>
    <n v="1.08"/>
    <d v="1899-12-30T00:14:00"/>
    <n v="2.7000000000000001E-3"/>
    <n v="2.7000000000000001E-3"/>
    <n v="0"/>
  </r>
  <r>
    <x v="1760"/>
    <n v="1.49282"/>
    <n v="0"/>
    <n v="7.999999999998181"/>
    <n v="0.55000000000000004"/>
    <d v="1899-12-30T00:14:00"/>
    <n v="1.3750000000000001E-3"/>
    <n v="1.3750000000000001E-3"/>
    <n v="0"/>
  </r>
  <r>
    <x v="1761"/>
    <n v="1.4872799999999999"/>
    <n v="54.200000000002547"/>
    <n v="38.200000000002547"/>
    <n v="2.4899999999999998"/>
    <d v="1899-12-30T10:14:00"/>
    <n v="6.2249999999999996E-3"/>
    <n v="6.2249999999999996E-3"/>
    <n v="0"/>
  </r>
  <r>
    <x v="1762"/>
    <n v="1.50657"/>
    <n v="0"/>
    <n v="8.000000000001819"/>
    <n v="0.55000000000000004"/>
    <d v="1899-12-30T00:39:00"/>
    <n v="1.3750000000000001E-3"/>
    <n v="1.3750000000000001E-3"/>
    <n v="0"/>
  </r>
  <r>
    <x v="1763"/>
    <n v="1.5062500000000001"/>
    <n v="0"/>
    <n v="8"/>
    <n v="0.56000000000000005"/>
    <d v="1899-12-30T00:29:00"/>
    <n v="1.4000000000000002E-3"/>
    <n v="0"/>
    <n v="1.4000000000000002E-3"/>
  </r>
  <r>
    <x v="1764"/>
    <n v="1.50654"/>
    <n v="15.000000000001819"/>
    <n v="15.5"/>
    <n v="1.1100000000000001"/>
    <d v="1899-12-30T02:34:00"/>
    <n v="2.7750000000000001E-3"/>
    <n v="0"/>
    <n v="2.7750000000000001E-3"/>
  </r>
  <r>
    <x v="1765"/>
    <n v="1.5054399999999999"/>
    <n v="0"/>
    <n v="8"/>
    <n v="0.55000000000000004"/>
    <d v="1899-12-30T00:11:00"/>
    <n v="1.3750000000000001E-3"/>
    <n v="0"/>
    <n v="1.3750000000000001E-3"/>
  </r>
  <r>
    <x v="1766"/>
    <n v="1.5043"/>
    <n v="0"/>
    <n v="8"/>
    <n v="0.56000000000000005"/>
    <d v="1899-12-30T01:21:00"/>
    <n v="1.4000000000000002E-3"/>
    <n v="0"/>
    <n v="1.4000000000000002E-3"/>
  </r>
  <r>
    <x v="1767"/>
    <n v="1.5376700000000001"/>
    <n v="0"/>
    <n v="8"/>
    <n v="0.55000000000000004"/>
    <d v="1899-12-30T00:18:00"/>
    <n v="1.3750000000000001E-3"/>
    <n v="1.3750000000000001E-3"/>
    <n v="0"/>
  </r>
  <r>
    <x v="1768"/>
    <n v="1.53701"/>
    <n v="0"/>
    <n v="7.999999999998181"/>
    <n v="0.55000000000000004"/>
    <d v="1899-12-30T00:15:00"/>
    <n v="1.3750000000000001E-3"/>
    <n v="1.3750000000000001E-3"/>
    <n v="0"/>
  </r>
  <r>
    <x v="1769"/>
    <n v="1.5360100000000001"/>
    <n v="30.300000000001091"/>
    <n v="23.200000000000728"/>
    <n v="1.5700000000000003"/>
    <d v="1899-12-30T06:11:00"/>
    <n v="3.9250000000000005E-3"/>
    <n v="0"/>
    <n v="3.9250000000000005E-3"/>
  </r>
  <r>
    <x v="1770"/>
    <n v="1.5403899999999999"/>
    <n v="0"/>
    <n v="8"/>
    <n v="0.55000000000000004"/>
    <d v="1899-12-30T02:22:00"/>
    <n v="1.3750000000000001E-3"/>
    <n v="0"/>
    <n v="1.3750000000000001E-3"/>
  </r>
  <r>
    <x v="1771"/>
    <n v="1.5274300000000001"/>
    <n v="15.199999999998909"/>
    <n v="15.600000000000364"/>
    <n v="1.1100000000000001"/>
    <d v="1899-12-30T02:59:00"/>
    <n v="2.7750000000000001E-3"/>
    <n v="0"/>
    <n v="2.7750000000000001E-3"/>
  </r>
  <r>
    <x v="1772"/>
    <n v="1.5495000000000001"/>
    <n v="15"/>
    <n v="15.500000000001819"/>
    <n v="0.91999999999999993"/>
    <d v="1899-12-30T03:34:00"/>
    <n v="2.3E-3"/>
    <n v="0"/>
    <n v="2.3E-3"/>
  </r>
  <r>
    <x v="1773"/>
    <n v="1.54684"/>
    <n v="30.5"/>
    <n v="23.200000000000728"/>
    <n v="1.6600000000000001"/>
    <d v="1899-12-30T05:35:00"/>
    <n v="4.15E-3"/>
    <n v="0"/>
    <n v="4.15E-3"/>
  </r>
  <r>
    <x v="1774"/>
    <n v="1.55653"/>
    <n v="0"/>
    <n v="7.999999999998181"/>
    <n v="0.55000000000000004"/>
    <d v="1899-12-30T00:14:00"/>
    <n v="1.3750000000000001E-3"/>
    <n v="0"/>
    <n v="1.3750000000000001E-3"/>
  </r>
  <r>
    <x v="1775"/>
    <n v="1.5565100000000001"/>
    <n v="0"/>
    <n v="8"/>
    <n v="0.55000000000000004"/>
    <d v="1899-12-30T00:10:00"/>
    <n v="1.3750000000000001E-3"/>
    <n v="1.3750000000000001E-3"/>
    <n v="0"/>
  </r>
  <r>
    <x v="1776"/>
    <n v="1.54515"/>
    <n v="53.700000000000728"/>
    <n v="37.800000000001091"/>
    <n v="2.23"/>
    <d v="1899-12-30T07:38:00"/>
    <n v="5.5750000000000001E-3"/>
    <n v="0"/>
    <n v="5.5750000000000001E-3"/>
  </r>
  <r>
    <x v="1777"/>
    <n v="1.54193"/>
    <n v="0"/>
    <n v="7.999999999998181"/>
    <n v="0.55000000000000004"/>
    <d v="1899-12-30T00:28:00"/>
    <n v="1.3750000000000001E-3"/>
    <n v="1.3750000000000001E-3"/>
    <n v="0"/>
  </r>
  <r>
    <x v="1778"/>
    <n v="1.5532699999999999"/>
    <n v="119.29999999999927"/>
    <n v="66.100000000000364"/>
    <n v="6.089999999999999"/>
    <d v="1899-12-30T13:48:00"/>
    <n v="1.5224999999999997E-2"/>
    <n v="1.5224999999999997E-2"/>
    <n v="0"/>
  </r>
  <r>
    <x v="1779"/>
    <n v="1.55338"/>
    <n v="15"/>
    <n v="15.499999999998181"/>
    <n v="1.1000000000000001"/>
    <d v="1899-12-30T02:14:00"/>
    <n v="2.7500000000000003E-3"/>
    <n v="0"/>
    <n v="2.7500000000000003E-3"/>
  </r>
  <r>
    <x v="1780"/>
    <n v="1.5556000000000001"/>
    <n v="42.100000000000364"/>
    <n v="30.999999999998181"/>
    <n v="1.66"/>
    <d v="1899-12-30T06:05:00"/>
    <n v="4.15E-3"/>
    <n v="4.15E-3"/>
    <n v="0"/>
  </r>
  <r>
    <x v="1781"/>
    <n v="1.5531600000000001"/>
    <n v="0"/>
    <n v="8"/>
    <n v="0.55000000000000004"/>
    <d v="1899-12-30T01:30:00"/>
    <n v="1.3750000000000001E-3"/>
    <n v="0"/>
    <n v="1.3750000000000001E-3"/>
  </r>
  <r>
    <x v="1782"/>
    <n v="1.54481"/>
    <n v="0"/>
    <n v="7.999999999998181"/>
    <n v="0.56000000000000005"/>
    <d v="1899-12-30T00:32:00"/>
    <n v="1.4000000000000002E-3"/>
    <n v="1.4000000000000002E-3"/>
    <n v="0"/>
  </r>
  <r>
    <x v="1783"/>
    <n v="1.5486599999999999"/>
    <n v="85.599999999998545"/>
    <n v="50.200000000000728"/>
    <n v="4.16"/>
    <d v="1899-12-30T16:37:00"/>
    <n v="1.04E-2"/>
    <n v="1.04E-2"/>
    <n v="0"/>
  </r>
  <r>
    <x v="1784"/>
    <n v="1.5515000000000001"/>
    <n v="30.600000000000364"/>
    <n v="23.399999999999636"/>
    <n v="1.6800000000000002"/>
    <d v="1899-12-30T02:16:00"/>
    <n v="4.2000000000000006E-3"/>
    <n v="4.2000000000000006E-3"/>
    <n v="0"/>
  </r>
  <r>
    <x v="1785"/>
    <n v="1.5523400000000001"/>
    <n v="15.500000000001819"/>
    <n v="15.800000000001091"/>
    <n v="1.1100000000000001"/>
    <d v="1899-12-30T01:34:00"/>
    <n v="2.7750000000000001E-3"/>
    <n v="0"/>
    <n v="2.7750000000000001E-3"/>
  </r>
  <r>
    <x v="1786"/>
    <n v="1.5499499999999999"/>
    <n v="30.5"/>
    <n v="23.299999999999272"/>
    <n v="1.58"/>
    <d v="1899-12-30T09:41:00"/>
    <n v="3.9500000000000004E-3"/>
    <n v="0"/>
    <n v="3.9500000000000004E-3"/>
  </r>
  <r>
    <x v="1787"/>
    <n v="1.55338"/>
    <n v="15"/>
    <n v="15.499999999998181"/>
    <n v="1"/>
    <d v="1899-12-30T04:42:00"/>
    <n v="2.5000000000000001E-3"/>
    <n v="0"/>
    <n v="2.5000000000000001E-3"/>
  </r>
  <r>
    <x v="1788"/>
    <n v="1.55172"/>
    <n v="30.099999999998545"/>
    <n v="23"/>
    <n v="1.4700000000000002"/>
    <d v="1899-12-30T06:34:00"/>
    <n v="3.6750000000000003E-3"/>
    <n v="0"/>
    <n v="3.6750000000000003E-3"/>
  </r>
  <r>
    <x v="1789"/>
    <n v="1.55064"/>
    <n v="30"/>
    <n v="23"/>
    <n v="0.8"/>
    <d v="1899-12-30T03:20:00"/>
    <n v="2E-3"/>
    <n v="0"/>
    <n v="2E-3"/>
  </r>
  <r>
    <x v="1790"/>
    <n v="1.5506599999999999"/>
    <n v="15"/>
    <n v="15.500000000001819"/>
    <n v="1.1100000000000001"/>
    <d v="1899-12-30T02:42:00"/>
    <n v="2.7750000000000001E-3"/>
    <n v="2.7750000000000001E-3"/>
    <n v="0"/>
  </r>
  <r>
    <x v="1791"/>
    <n v="1.5489599999999999"/>
    <n v="0"/>
    <n v="8.000000000001819"/>
    <n v="0.56000000000000005"/>
    <d v="1899-12-30T02:48:00"/>
    <n v="1.4000000000000002E-3"/>
    <n v="1.4000000000000002E-3"/>
    <n v="0"/>
  </r>
  <r>
    <x v="1792"/>
    <n v="1.55036"/>
    <n v="0"/>
    <n v="8"/>
    <n v="0.55000000000000004"/>
    <d v="1899-12-30T00:18:00"/>
    <n v="1.3750000000000001E-3"/>
    <n v="0"/>
    <n v="1.3750000000000001E-3"/>
  </r>
  <r>
    <x v="1793"/>
    <n v="1.5495000000000001"/>
    <n v="0"/>
    <n v="7.999999999998181"/>
    <n v="0.55000000000000004"/>
    <d v="1899-12-30T00:11:00"/>
    <n v="1.3750000000000001E-3"/>
    <n v="1.3750000000000001E-3"/>
    <n v="0"/>
  </r>
  <r>
    <x v="1794"/>
    <n v="1.5484500000000001"/>
    <n v="0"/>
    <n v="7.999999999998181"/>
    <n v="0.55000000000000004"/>
    <d v="1899-12-30T00:20:00"/>
    <n v="1.3750000000000001E-3"/>
    <n v="1.3750000000000001E-3"/>
    <n v="0"/>
  </r>
  <r>
    <x v="1795"/>
    <n v="1.54748"/>
    <n v="0"/>
    <n v="7.999999999998181"/>
    <n v="0.47"/>
    <d v="1899-12-30T00:49:00"/>
    <n v="1.1749999999999998E-3"/>
    <n v="0"/>
    <n v="1.1749999999999998E-3"/>
  </r>
  <r>
    <x v="1796"/>
    <n v="1.5478400000000001"/>
    <n v="15.299999999999272"/>
    <n v="15.700000000000728"/>
    <n v="1.1000000000000001"/>
    <d v="1899-12-30T01:53:00"/>
    <n v="2.7500000000000003E-3"/>
    <n v="0"/>
    <n v="2.7500000000000003E-3"/>
  </r>
  <r>
    <x v="1797"/>
    <n v="1.54061"/>
    <n v="15.100000000000364"/>
    <n v="15.5"/>
    <n v="1.1000000000000001"/>
    <d v="1899-12-30T01:15:00"/>
    <n v="2.7500000000000003E-3"/>
    <n v="2.7500000000000003E-3"/>
    <n v="0"/>
  </r>
  <r>
    <x v="1798"/>
    <n v="1.53999"/>
    <n v="0"/>
    <n v="8.000000000001819"/>
    <n v="0.55000000000000004"/>
    <d v="1899-12-30T00:28:00"/>
    <n v="1.3750000000000001E-3"/>
    <n v="1.3750000000000001E-3"/>
    <n v="0"/>
  </r>
  <r>
    <x v="1799"/>
    <n v="1.5317700000000001"/>
    <n v="155.10000000000036"/>
    <n v="73.800000000001091"/>
    <n v="8.2200000000000006"/>
    <d v="1899-12-30T10:40:00"/>
    <n v="2.0550000000000002E-2"/>
    <n v="0"/>
    <n v="2.0550000000000002E-2"/>
  </r>
  <r>
    <x v="1800"/>
    <n v="1.5386500000000001"/>
    <n v="0"/>
    <n v="8"/>
    <n v="0.55000000000000004"/>
    <d v="1899-12-30T00:06:00"/>
    <n v="1.3750000000000001E-3"/>
    <n v="1.3750000000000001E-3"/>
    <n v="0"/>
  </r>
  <r>
    <x v="1801"/>
    <n v="1.54155"/>
    <n v="0"/>
    <n v="8.000000000001819"/>
    <n v="0.55000000000000004"/>
    <d v="1899-12-30T00:20:00"/>
    <n v="1.3750000000000001E-3"/>
    <n v="1.3750000000000001E-3"/>
    <n v="0"/>
  </r>
  <r>
    <x v="1802"/>
    <n v="1.5427"/>
    <n v="31.5"/>
    <n v="23.900000000001455"/>
    <n v="1.66"/>
    <d v="1899-12-30T03:47:00"/>
    <n v="4.15E-3"/>
    <n v="4.15E-3"/>
    <n v="0"/>
  </r>
  <r>
    <x v="1803"/>
    <n v="1.5433300000000001"/>
    <n v="0"/>
    <n v="7.999999999998181"/>
    <n v="0.55000000000000004"/>
    <d v="1899-12-30T00:05:00"/>
    <n v="1.3750000000000001E-3"/>
    <n v="1.3750000000000001E-3"/>
    <n v="0"/>
  </r>
  <r>
    <x v="1804"/>
    <n v="1.5432399999999999"/>
    <n v="0"/>
    <n v="8"/>
    <n v="0.55000000000000004"/>
    <d v="1899-12-30T00:02:00"/>
    <n v="1.3750000000000001E-3"/>
    <n v="0"/>
    <n v="1.3750000000000001E-3"/>
  </r>
  <r>
    <x v="1805"/>
    <n v="1.5423899999999999"/>
    <n v="15.600000000000364"/>
    <n v="15.799999999999272"/>
    <n v="1.1000000000000001"/>
    <d v="1899-12-30T00:50:00"/>
    <n v="2.7500000000000003E-3"/>
    <n v="0"/>
    <n v="2.7500000000000003E-3"/>
  </r>
  <r>
    <x v="1806"/>
    <n v="1.5415000000000001"/>
    <n v="15.299999999999272"/>
    <n v="15.700000000000728"/>
    <n v="1.02"/>
    <d v="1899-12-30T07:15:00"/>
    <n v="2.5500000000000002E-3"/>
    <n v="0"/>
    <n v="2.5500000000000002E-3"/>
  </r>
  <r>
    <x v="1807"/>
    <n v="1.5241"/>
    <n v="15.600000000000364"/>
    <n v="15.799999999999272"/>
    <n v="0.92999999999999994"/>
    <d v="1899-12-30T03:21:00"/>
    <n v="2.3249999999999998E-3"/>
    <n v="0"/>
    <n v="2.3249999999999998E-3"/>
  </r>
  <r>
    <x v="1808"/>
    <n v="1.5244899999999999"/>
    <n v="30.799999999999272"/>
    <n v="23.399999999999636"/>
    <n v="1.6600000000000001"/>
    <d v="1899-12-30T02:42:00"/>
    <n v="4.15E-3"/>
    <n v="4.15E-3"/>
    <n v="0"/>
  </r>
  <r>
    <x v="1809"/>
    <n v="1.5234700000000001"/>
    <n v="0"/>
    <n v="8.000000000001819"/>
    <n v="0.55000000000000004"/>
    <d v="1899-12-30T00:05:00"/>
    <n v="1.3750000000000001E-3"/>
    <n v="0"/>
    <n v="1.3750000000000001E-3"/>
  </r>
  <r>
    <x v="1810"/>
    <n v="1.52214"/>
    <n v="30.099999999998545"/>
    <n v="22.999999999998181"/>
    <n v="1.6500000000000001"/>
    <d v="1899-12-30T02:05:00"/>
    <n v="4.1250000000000002E-3"/>
    <n v="0"/>
    <n v="4.1250000000000002E-3"/>
  </r>
  <r>
    <x v="1811"/>
    <n v="1.52261"/>
    <n v="0"/>
    <n v="8"/>
    <n v="0.56000000000000005"/>
    <d v="1899-12-30T01:34:00"/>
    <n v="1.4000000000000002E-3"/>
    <n v="0"/>
    <n v="1.4000000000000002E-3"/>
  </r>
  <r>
    <x v="1812"/>
    <n v="1.52298"/>
    <n v="0"/>
    <n v="7.999999999998181"/>
    <n v="0.55000000000000004"/>
    <d v="1899-12-30T00:52:00"/>
    <n v="1.3750000000000001E-3"/>
    <n v="0"/>
    <n v="1.3750000000000001E-3"/>
  </r>
  <r>
    <x v="1813"/>
    <n v="1.5264"/>
    <n v="0"/>
    <n v="8"/>
    <n v="0.46"/>
    <d v="1899-12-30T01:36:00"/>
    <n v="1.15E-3"/>
    <n v="0"/>
    <n v="1.15E-3"/>
  </r>
  <r>
    <x v="1814"/>
    <n v="1.52783"/>
    <n v="15"/>
    <n v="15.499999999998181"/>
    <n v="1.1200000000000001"/>
    <d v="1899-12-30T06:54:00"/>
    <n v="2.8000000000000004E-3"/>
    <n v="2.8000000000000004E-3"/>
    <n v="0"/>
  </r>
  <r>
    <x v="1815"/>
    <n v="1.52261"/>
    <n v="0"/>
    <n v="7.999999999998181"/>
    <n v="0.55000000000000004"/>
    <d v="1899-12-30T00:06:00"/>
    <n v="1.3750000000000001E-3"/>
    <n v="1.3750000000000001E-3"/>
    <n v="0"/>
  </r>
  <r>
    <x v="1816"/>
    <n v="1.5254799999999999"/>
    <n v="30.300000000001091"/>
    <n v="23.100000000000364"/>
    <n v="1.6400000000000001"/>
    <d v="1899-12-30T02:51:00"/>
    <n v="4.1000000000000003E-3"/>
    <n v="4.1000000000000003E-3"/>
    <n v="0"/>
  </r>
  <r>
    <x v="1817"/>
    <n v="1.51772"/>
    <n v="0"/>
    <n v="7.999999999998181"/>
    <n v="0.55000000000000004"/>
    <d v="1899-12-30T00:01:00"/>
    <n v="1.3750000000000001E-3"/>
    <n v="0"/>
    <n v="1.3750000000000001E-3"/>
  </r>
  <r>
    <x v="1818"/>
    <n v="1.51997"/>
    <n v="15.000000000001819"/>
    <n v="15.5"/>
    <n v="1.1300000000000001"/>
    <d v="1899-12-30T02:59:00"/>
    <n v="2.8250000000000003E-3"/>
    <n v="2.8250000000000003E-3"/>
    <n v="0"/>
  </r>
  <r>
    <x v="1819"/>
    <n v="1.52508"/>
    <n v="0"/>
    <n v="7.999999999998181"/>
    <n v="0.55000000000000004"/>
    <d v="1899-12-30T00:11:00"/>
    <n v="1.3750000000000001E-3"/>
    <n v="0"/>
    <n v="1.3750000000000001E-3"/>
  </r>
  <r>
    <x v="1820"/>
    <n v="1.5257799999999999"/>
    <n v="0"/>
    <n v="8"/>
    <n v="0.56000000000000005"/>
    <d v="1899-12-30T00:06:00"/>
    <n v="1.4000000000000002E-3"/>
    <n v="0"/>
    <n v="1.4000000000000002E-3"/>
  </r>
  <r>
    <x v="1821"/>
    <n v="1.5254300000000001"/>
    <n v="0"/>
    <n v="8.000000000001819"/>
    <n v="0.56000000000000005"/>
    <d v="1899-12-30T01:02:00"/>
    <n v="1.4000000000000002E-3"/>
    <n v="0"/>
    <n v="1.4000000000000002E-3"/>
  </r>
  <r>
    <x v="1822"/>
    <n v="1.5260800000000001"/>
    <n v="15.000000000001819"/>
    <n v="15.5"/>
    <n v="1.1000000000000001"/>
    <d v="1899-12-30T00:24:00"/>
    <n v="2.7500000000000003E-3"/>
    <n v="2.7500000000000003E-3"/>
    <n v="0"/>
  </r>
  <r>
    <x v="1823"/>
    <n v="1.5248900000000001"/>
    <n v="0"/>
    <n v="7.999999999998181"/>
    <n v="0.55000000000000004"/>
    <d v="1899-12-30T00:07:00"/>
    <n v="1.3750000000000001E-3"/>
    <n v="1.3750000000000001E-3"/>
    <n v="0"/>
  </r>
  <r>
    <x v="1824"/>
    <n v="1.51715"/>
    <n v="0"/>
    <n v="8"/>
    <n v="0.55000000000000004"/>
    <d v="1899-12-30T00:30:00"/>
    <n v="1.3750000000000001E-3"/>
    <n v="0"/>
    <n v="1.3750000000000001E-3"/>
  </r>
  <r>
    <x v="1825"/>
    <n v="1.51705"/>
    <n v="0"/>
    <n v="8"/>
    <n v="0.55000000000000004"/>
    <d v="1899-12-30T00:54:00"/>
    <n v="1.3750000000000001E-3"/>
    <n v="1.3750000000000001E-3"/>
    <n v="0"/>
  </r>
  <r>
    <x v="1826"/>
    <n v="1.5164899999999999"/>
    <n v="0"/>
    <n v="8"/>
    <n v="0.55000000000000004"/>
    <d v="1899-12-30T01:54:00"/>
    <n v="1.3750000000000001E-3"/>
    <n v="1.3750000000000001E-3"/>
    <n v="0"/>
  </r>
  <r>
    <x v="1827"/>
    <n v="1.50749"/>
    <n v="0"/>
    <n v="7.999999999998181"/>
    <n v="0.56000000000000005"/>
    <d v="1899-12-30T00:04:00"/>
    <n v="1.4000000000000002E-3"/>
    <n v="0"/>
    <n v="1.4000000000000002E-3"/>
  </r>
  <r>
    <x v="1828"/>
    <n v="1.50698"/>
    <n v="0"/>
    <n v="7.999999999998181"/>
    <n v="0.27"/>
    <d v="1899-12-30T01:04:00"/>
    <n v="6.7500000000000004E-4"/>
    <n v="0"/>
    <n v="6.7500000000000004E-4"/>
  </r>
  <r>
    <x v="1829"/>
    <n v="1.4944999999999999"/>
    <n v="0"/>
    <n v="8"/>
    <n v="0.56000000000000005"/>
    <d v="1899-12-30T00:12:00"/>
    <n v="1.4000000000000002E-3"/>
    <n v="0"/>
    <n v="1.4000000000000002E-3"/>
  </r>
  <r>
    <x v="1830"/>
    <n v="1.49552"/>
    <n v="0"/>
    <n v="7.999999999998181"/>
    <n v="0.55000000000000004"/>
    <d v="1899-12-30T00:33:00"/>
    <n v="1.3750000000000001E-3"/>
    <n v="0"/>
    <n v="1.3750000000000001E-3"/>
  </r>
  <r>
    <x v="1831"/>
    <n v="1.49499"/>
    <n v="14.999999999998181"/>
    <n v="15.499999999998181"/>
    <n v="1.0900000000000001"/>
    <d v="1899-12-30T00:52:00"/>
    <n v="2.725E-3"/>
    <n v="0"/>
    <n v="2.725E-3"/>
  </r>
  <r>
    <x v="1832"/>
    <n v="1.4952799999999999"/>
    <n v="30.5"/>
    <n v="23.300000000001091"/>
    <n v="1.6500000000000001"/>
    <d v="1899-12-30T00:53:00"/>
    <n v="4.1250000000000002E-3"/>
    <n v="4.1250000000000002E-3"/>
    <n v="0"/>
  </r>
  <r>
    <x v="1833"/>
    <n v="1.4848699999999999"/>
    <n v="30.399999999999636"/>
    <n v="23.099999999998545"/>
    <n v="1.6500000000000001"/>
    <d v="1899-12-30T00:44:00"/>
    <n v="4.1250000000000002E-3"/>
    <n v="0"/>
    <n v="4.1250000000000002E-3"/>
  </r>
  <r>
    <x v="1834"/>
    <n v="1.48431"/>
    <n v="30.800000000001091"/>
    <n v="23.500000000001819"/>
    <n v="1.6400000000000001"/>
    <d v="1899-12-30T00:23:00"/>
    <n v="4.1000000000000003E-3"/>
    <n v="0"/>
    <n v="4.1000000000000003E-3"/>
  </r>
  <r>
    <x v="1835"/>
    <n v="1.4848699999999999"/>
    <n v="15.399999999999636"/>
    <n v="15.699999999998909"/>
    <n v="1.1000000000000001"/>
    <d v="1899-12-30T00:09:00"/>
    <n v="2.7500000000000003E-3"/>
    <n v="0"/>
    <n v="2.7500000000000003E-3"/>
  </r>
  <r>
    <x v="1836"/>
    <n v="1.5013799999999999"/>
    <n v="0"/>
    <n v="8.000000000001819"/>
    <n v="0.55000000000000004"/>
    <d v="1899-12-30T00:05:00"/>
    <n v="1.3750000000000001E-3"/>
    <n v="1.3750000000000001E-3"/>
    <n v="0"/>
  </r>
  <r>
    <x v="1837"/>
    <n v="1.4986900000000001"/>
    <n v="0"/>
    <n v="7.999999999998181"/>
    <n v="0.55000000000000004"/>
    <d v="1899-12-30T00:00:00"/>
    <n v="1.3750000000000001E-3"/>
    <n v="1.3750000000000001E-3"/>
    <n v="0"/>
  </r>
  <r>
    <x v="1838"/>
    <n v="1.4977499999999999"/>
    <n v="0"/>
    <n v="8"/>
    <n v="0.55000000000000004"/>
    <d v="1899-12-30T00:05:00"/>
    <n v="1.3750000000000001E-3"/>
    <n v="1.3750000000000001E-3"/>
    <n v="0"/>
  </r>
  <r>
    <x v="1839"/>
    <n v="1.50206"/>
    <n v="15.799999999999272"/>
    <n v="15.899999999999636"/>
    <n v="1.1100000000000001"/>
    <d v="1899-12-30T01:02:00"/>
    <n v="2.7750000000000001E-3"/>
    <n v="2.7750000000000001E-3"/>
    <n v="0"/>
  </r>
  <r>
    <x v="1840"/>
    <n v="1.5015799999999999"/>
    <n v="0"/>
    <n v="8.000000000001819"/>
    <n v="0.56000000000000005"/>
    <d v="1899-12-30T00:16:00"/>
    <n v="1.4000000000000002E-3"/>
    <n v="1.4000000000000002E-3"/>
    <n v="0"/>
  </r>
  <r>
    <x v="1841"/>
    <n v="1.4995099999999999"/>
    <n v="15.999999999998181"/>
    <n v="15.999999999998181"/>
    <n v="1.1100000000000001"/>
    <d v="1899-12-30T01:44:00"/>
    <n v="2.7750000000000001E-3"/>
    <n v="0"/>
    <n v="2.7750000000000001E-3"/>
  </r>
  <r>
    <x v="1842"/>
    <n v="1.50034"/>
    <n v="0"/>
    <n v="7.999999999998181"/>
    <n v="0.55000000000000004"/>
    <d v="1899-12-30T00:15:00"/>
    <n v="1.3750000000000001E-3"/>
    <n v="0"/>
    <n v="1.3750000000000001E-3"/>
  </r>
  <r>
    <x v="1843"/>
    <n v="1.49735"/>
    <n v="85.499999999998181"/>
    <n v="50.299999999999272"/>
    <n v="3.8600000000000003"/>
    <d v="1899-12-30T10:21:00"/>
    <n v="9.6500000000000006E-3"/>
    <n v="0"/>
    <n v="9.6500000000000006E-3"/>
  </r>
  <r>
    <x v="1844"/>
    <n v="1.4934799999999999"/>
    <n v="15.200000000002547"/>
    <n v="15.600000000000364"/>
    <n v="1.0900000000000001"/>
    <d v="1899-12-30T00:47:00"/>
    <n v="2.725E-3"/>
    <n v="0"/>
    <n v="2.725E-3"/>
  </r>
  <r>
    <x v="1845"/>
    <n v="1.48529"/>
    <n v="0"/>
    <n v="7.999999999998181"/>
    <n v="0.55000000000000004"/>
    <d v="1899-12-30T00:08:00"/>
    <n v="1.3750000000000001E-3"/>
    <n v="0"/>
    <n v="1.3750000000000001E-3"/>
  </r>
  <r>
    <x v="1846"/>
    <n v="1.48872"/>
    <n v="0"/>
    <n v="8.000000000001819"/>
    <n v="0.55000000000000004"/>
    <d v="1899-12-30T00:11:00"/>
    <n v="1.3750000000000001E-3"/>
    <n v="0"/>
    <n v="1.3750000000000001E-3"/>
  </r>
  <r>
    <x v="1847"/>
    <n v="1.4908399999999999"/>
    <n v="0"/>
    <n v="8.000000000001819"/>
    <n v="0.55000000000000004"/>
    <d v="1899-12-30T00:03:00"/>
    <n v="1.3750000000000001E-3"/>
    <n v="1.3750000000000001E-3"/>
    <n v="0"/>
  </r>
  <r>
    <x v="1848"/>
    <n v="1.49139"/>
    <n v="0"/>
    <n v="7.999999999998181"/>
    <n v="0.56000000000000005"/>
    <d v="1899-12-30T01:51:00"/>
    <n v="1.4000000000000002E-3"/>
    <n v="0"/>
    <n v="1.4000000000000002E-3"/>
  </r>
  <r>
    <x v="1849"/>
    <n v="1.48759"/>
    <n v="0"/>
    <n v="7.999999999998181"/>
    <n v="0.55000000000000004"/>
    <d v="1899-12-30T01:36:00"/>
    <n v="1.3750000000000001E-3"/>
    <n v="0"/>
    <n v="1.3750000000000001E-3"/>
  </r>
  <r>
    <x v="1850"/>
    <n v="1.48648"/>
    <n v="0"/>
    <n v="8.000000000001819"/>
    <n v="0.55000000000000004"/>
    <d v="1899-12-30T00:42:00"/>
    <n v="1.3750000000000001E-3"/>
    <n v="0"/>
    <n v="1.3750000000000001E-3"/>
  </r>
  <r>
    <x v="1851"/>
    <n v="1.4918"/>
    <n v="0"/>
    <n v="7.999999999998181"/>
    <n v="0.55000000000000004"/>
    <d v="1899-12-30T00:31:00"/>
    <n v="1.3750000000000001E-3"/>
    <n v="0"/>
    <n v="1.3750000000000001E-3"/>
  </r>
  <r>
    <x v="1852"/>
    <n v="1.4794799999999999"/>
    <n v="15.000000000001819"/>
    <n v="15.500000000001819"/>
    <n v="1.1100000000000001"/>
    <d v="1899-12-30T06:08:00"/>
    <n v="2.7750000000000001E-3"/>
    <n v="2.7750000000000001E-3"/>
    <n v="0"/>
  </r>
  <r>
    <x v="1853"/>
    <n v="1.48"/>
    <n v="0"/>
    <n v="8"/>
    <n v="0.55000000000000004"/>
    <d v="1899-12-30T01:01:00"/>
    <n v="1.3750000000000001E-3"/>
    <n v="0"/>
    <n v="1.3750000000000001E-3"/>
  </r>
  <r>
    <x v="1854"/>
    <n v="1.48525"/>
    <n v="15"/>
    <n v="15.5"/>
    <n v="0.92999999999999994"/>
    <d v="1899-12-30T04:20:00"/>
    <n v="2.3249999999999998E-3"/>
    <n v="0"/>
    <n v="2.3249999999999998E-3"/>
  </r>
  <r>
    <x v="1855"/>
    <n v="1.4776800000000001"/>
    <n v="0"/>
    <n v="7.999999999998181"/>
    <n v="0.55000000000000004"/>
    <d v="1899-12-30T00:03:00"/>
    <n v="1.3750000000000001E-3"/>
    <n v="1.3750000000000001E-3"/>
    <n v="0"/>
  </r>
  <r>
    <x v="1856"/>
    <n v="1.47739"/>
    <n v="0"/>
    <n v="8"/>
    <n v="0.55000000000000004"/>
    <d v="1899-12-30T00:26:00"/>
    <n v="1.3750000000000001E-3"/>
    <n v="1.3750000000000001E-3"/>
    <n v="0"/>
  </r>
  <r>
    <x v="1857"/>
    <n v="1.47655"/>
    <n v="15.400000000001455"/>
    <n v="15.700000000000728"/>
    <n v="0.56000000000000005"/>
    <d v="1899-12-30T01:15:00"/>
    <n v="1.4000000000000002E-3"/>
    <n v="0"/>
    <n v="1.4000000000000002E-3"/>
  </r>
  <r>
    <x v="1858"/>
    <n v="1.4760200000000001"/>
    <n v="30.999999999998181"/>
    <n v="23.399999999999636"/>
    <n v="1.6600000000000001"/>
    <d v="1899-12-30T03:52:00"/>
    <n v="4.15E-3"/>
    <n v="0"/>
    <n v="4.15E-3"/>
  </r>
  <r>
    <x v="1859"/>
    <n v="1.47614"/>
    <n v="0"/>
    <n v="8"/>
    <n v="0.55000000000000004"/>
    <d v="1899-12-30T00:58:00"/>
    <n v="1.3750000000000001E-3"/>
    <n v="1.3750000000000001E-3"/>
    <n v="0"/>
  </r>
  <r>
    <x v="1860"/>
    <n v="1.4786900000000001"/>
    <n v="0"/>
    <n v="7.999999999998181"/>
    <n v="0.56000000000000005"/>
    <d v="1899-12-30T00:26:00"/>
    <n v="1.4000000000000002E-3"/>
    <n v="1.4000000000000002E-3"/>
    <n v="0"/>
  </r>
  <r>
    <x v="1861"/>
    <n v="1.47766"/>
    <n v="30.299999999997453"/>
    <n v="23.199999999998909"/>
    <n v="1.6600000000000001"/>
    <d v="1899-12-30T05:25:00"/>
    <n v="4.15E-3"/>
    <n v="0"/>
    <n v="4.15E-3"/>
  </r>
  <r>
    <x v="1862"/>
    <n v="1.4609300000000001"/>
    <n v="0"/>
    <n v="8.000000000001819"/>
    <n v="0.55000000000000004"/>
    <d v="1899-12-30T00:59:00"/>
    <n v="1.3750000000000001E-3"/>
    <n v="0"/>
    <n v="1.3750000000000001E-3"/>
  </r>
  <r>
    <x v="1863"/>
    <n v="1.46025"/>
    <n v="0"/>
    <n v="8"/>
    <n v="0.56000000000000005"/>
    <d v="1899-12-30T00:55:00"/>
    <n v="1.4000000000000002E-3"/>
    <n v="1.4000000000000002E-3"/>
    <n v="0"/>
  </r>
  <r>
    <x v="1864"/>
    <n v="1.4676800000000001"/>
    <n v="0"/>
    <n v="8.000000000001819"/>
    <n v="0.55000000000000004"/>
    <d v="1899-12-30T00:12:00"/>
    <n v="1.3750000000000001E-3"/>
    <n v="0"/>
    <n v="1.3750000000000001E-3"/>
  </r>
  <r>
    <x v="1865"/>
    <n v="1.4571099999999999"/>
    <n v="184.30000000000291"/>
    <n v="80"/>
    <n v="12.85"/>
    <d v="1899-12-31T04:11:00"/>
    <n v="3.2125000000000001E-2"/>
    <n v="0"/>
    <n v="3.2125000000000001E-2"/>
  </r>
  <r>
    <x v="1866"/>
    <n v="1.4530700000000001"/>
    <n v="84.699999999998909"/>
    <n v="49.899999999997817"/>
    <n v="4.1499999999999995"/>
    <d v="1899-12-30T13:26:00"/>
    <n v="1.0374999999999999E-2"/>
    <n v="1.0374999999999999E-2"/>
    <n v="0"/>
  </r>
  <r>
    <x v="1867"/>
    <n v="1.4591000000000001"/>
    <n v="0"/>
    <n v="8"/>
    <n v="0.55000000000000004"/>
    <d v="1899-12-30T00:41:00"/>
    <n v="1.3750000000000001E-3"/>
    <n v="1.3750000000000001E-3"/>
    <n v="0"/>
  </r>
  <r>
    <x v="1868"/>
    <n v="1.4593700000000001"/>
    <n v="0"/>
    <n v="8.000000000001819"/>
    <n v="0.28000000000000003"/>
    <d v="1899-12-30T02:10:00"/>
    <n v="7.000000000000001E-4"/>
    <n v="0"/>
    <n v="7.000000000000001E-4"/>
  </r>
  <r>
    <x v="1869"/>
    <n v="1.45594"/>
    <n v="0"/>
    <n v="8"/>
    <n v="0.55000000000000004"/>
    <d v="1899-12-30T00:53:00"/>
    <n v="1.3750000000000001E-3"/>
    <n v="1.3750000000000001E-3"/>
    <n v="0"/>
  </r>
  <r>
    <x v="1870"/>
    <n v="1.4560299999999999"/>
    <n v="15"/>
    <n v="15.500000000001819"/>
    <n v="1.1000000000000001"/>
    <d v="1899-12-30T01:59:00"/>
    <n v="2.7500000000000003E-3"/>
    <n v="2.7500000000000003E-3"/>
    <n v="0"/>
  </r>
  <r>
    <x v="1871"/>
    <n v="1.4545300000000001"/>
    <n v="0"/>
    <n v="7.999999999998181"/>
    <n v="0.56000000000000005"/>
    <d v="1899-12-30T00:10:00"/>
    <n v="1.4000000000000002E-3"/>
    <n v="1.4000000000000002E-3"/>
    <n v="0"/>
  </r>
  <r>
    <x v="1872"/>
    <n v="1.45764"/>
    <n v="14.999999999998181"/>
    <n v="15.499999999998181"/>
    <n v="1.1000000000000001"/>
    <d v="1899-12-30T01:06:00"/>
    <n v="2.7500000000000003E-3"/>
    <n v="0"/>
    <n v="2.7500000000000003E-3"/>
  </r>
  <r>
    <x v="1873"/>
    <n v="1.4599299999999999"/>
    <n v="0"/>
    <n v="8.000000000001819"/>
    <n v="0.55000000000000004"/>
    <d v="1899-12-30T00:06:00"/>
    <n v="1.3750000000000001E-3"/>
    <n v="1.3750000000000001E-3"/>
    <n v="0"/>
  </r>
  <r>
    <x v="1874"/>
    <n v="1.46776"/>
    <n v="150.90000000000146"/>
    <n v="75.800000000001091"/>
    <n v="9.129999999999999"/>
    <d v="1899-12-30T19:40:00"/>
    <n v="2.2824999999999998E-2"/>
    <n v="2.2824999999999998E-2"/>
    <n v="0"/>
  </r>
  <r>
    <x v="1875"/>
    <n v="1.46773"/>
    <n v="0"/>
    <n v="7.999999999998181"/>
    <n v="0.55000000000000004"/>
    <d v="1899-12-30T00:49:00"/>
    <n v="1.3750000000000001E-3"/>
    <n v="0"/>
    <n v="1.3750000000000001E-3"/>
  </r>
  <r>
    <x v="1876"/>
    <n v="1.4675199999999999"/>
    <n v="0"/>
    <n v="8.000000000001819"/>
    <n v="0.56000000000000005"/>
    <d v="1899-12-30T01:55:00"/>
    <n v="1.4000000000000002E-3"/>
    <n v="1.4000000000000002E-3"/>
    <n v="0"/>
  </r>
  <r>
    <x v="1877"/>
    <n v="1.4720800000000001"/>
    <n v="48.399999999999636"/>
    <n v="35.199999999998909"/>
    <n v="1.7300000000000002"/>
    <d v="1899-12-30T11:34:00"/>
    <n v="4.3250000000000007E-3"/>
    <n v="4.3250000000000007E-3"/>
    <n v="0"/>
  </r>
  <r>
    <x v="1878"/>
    <n v="1.4702200000000001"/>
    <n v="0"/>
    <n v="8"/>
    <n v="0.55000000000000004"/>
    <d v="1899-12-30T00:39:00"/>
    <n v="1.3750000000000001E-3"/>
    <n v="1.3750000000000001E-3"/>
    <n v="0"/>
  </r>
  <r>
    <x v="1879"/>
    <n v="1.47034"/>
    <n v="0"/>
    <n v="7.999999999998181"/>
    <n v="0.55000000000000004"/>
    <d v="1899-12-30T02:01:00"/>
    <n v="1.3750000000000001E-3"/>
    <n v="0"/>
    <n v="1.3750000000000001E-3"/>
  </r>
  <r>
    <x v="1880"/>
    <n v="1.47197"/>
    <n v="0"/>
    <n v="8"/>
    <n v="0.47"/>
    <d v="1899-12-30T00:53:00"/>
    <n v="1.1749999999999998E-3"/>
    <n v="0"/>
    <n v="1.1749999999999998E-3"/>
  </r>
  <r>
    <x v="1881"/>
    <n v="1.4629099999999999"/>
    <n v="0"/>
    <n v="8.000000000001819"/>
    <n v="0.56999999999999995"/>
    <d v="1899-12-30T03:52:00"/>
    <n v="1.4249999999999998E-3"/>
    <n v="1.4249999999999998E-3"/>
    <n v="0"/>
  </r>
  <r>
    <x v="1882"/>
    <n v="1.4624200000000001"/>
    <n v="15.600000000000364"/>
    <n v="15.800000000001091"/>
    <n v="1.1000000000000001"/>
    <d v="1899-12-30T01:27:00"/>
    <n v="2.7500000000000003E-3"/>
    <n v="0"/>
    <n v="2.7500000000000003E-3"/>
  </r>
  <r>
    <x v="1883"/>
    <n v="1.4743900000000001"/>
    <n v="0"/>
    <n v="7.999999999998181"/>
    <n v="0.56000000000000005"/>
    <d v="1899-12-30T00:02:00"/>
    <n v="1.4000000000000002E-3"/>
    <n v="1.4000000000000002E-3"/>
    <n v="0"/>
  </r>
  <r>
    <x v="1884"/>
    <n v="1.4756199999999999"/>
    <n v="0"/>
    <n v="8.000000000001819"/>
    <n v="0.59"/>
    <d v="1899-12-30T02:14:00"/>
    <n v="1.475E-3"/>
    <n v="1.475E-3"/>
    <n v="0"/>
  </r>
  <r>
    <x v="1885"/>
    <n v="1.4748600000000001"/>
    <n v="53.600000000000364"/>
    <n v="37.800000000001091"/>
    <n v="2.4799999999999995"/>
    <d v="1899-12-30T15:18:00"/>
    <n v="6.1999999999999989E-3"/>
    <n v="0"/>
    <n v="6.1999999999999989E-3"/>
  </r>
  <r>
    <x v="1886"/>
    <n v="1.4762200000000001"/>
    <n v="0"/>
    <n v="8"/>
    <n v="0.55000000000000004"/>
    <d v="1899-12-30T00:29:00"/>
    <n v="1.3750000000000001E-3"/>
    <n v="1.3750000000000001E-3"/>
    <n v="0"/>
  </r>
  <r>
    <x v="1887"/>
    <n v="1.47017"/>
    <n v="0"/>
    <n v="8.000000000001819"/>
    <n v="0.55000000000000004"/>
    <d v="1899-12-30T00:57:00"/>
    <n v="1.3750000000000001E-3"/>
    <n v="1.3750000000000001E-3"/>
    <n v="0"/>
  </r>
  <r>
    <x v="1888"/>
    <n v="1.4813000000000001"/>
    <n v="15"/>
    <n v="15.5"/>
    <n v="1.1100000000000001"/>
    <d v="1899-12-30T00:32:00"/>
    <n v="2.7750000000000001E-3"/>
    <n v="2.7750000000000001E-3"/>
    <n v="0"/>
  </r>
  <r>
    <x v="1889"/>
    <n v="1.48173"/>
    <n v="0"/>
    <n v="8"/>
    <n v="0.55000000000000004"/>
    <d v="1899-12-30T02:41:00"/>
    <n v="1.3750000000000001E-3"/>
    <n v="1.3750000000000001E-3"/>
    <n v="0"/>
  </r>
  <r>
    <x v="1890"/>
    <n v="1.4758199999999999"/>
    <n v="0"/>
    <n v="8.000000000001819"/>
    <n v="0.55000000000000004"/>
    <d v="1899-12-30T00:19:00"/>
    <n v="1.3750000000000001E-3"/>
    <n v="1.3750000000000001E-3"/>
    <n v="0"/>
  </r>
  <r>
    <x v="1891"/>
    <n v="1.4762599999999999"/>
    <n v="0"/>
    <n v="7.999999999998181"/>
    <n v="0.56000000000000005"/>
    <d v="1899-12-30T01:37:00"/>
    <n v="1.4000000000000002E-3"/>
    <n v="0"/>
    <n v="1.4000000000000002E-3"/>
  </r>
  <r>
    <x v="1892"/>
    <n v="1.47007"/>
    <n v="0"/>
    <n v="7.999999999998181"/>
    <n v="0.55000000000000004"/>
    <d v="1899-12-30T00:48:00"/>
    <n v="1.3750000000000001E-3"/>
    <n v="1.3750000000000001E-3"/>
    <n v="0"/>
  </r>
  <r>
    <x v="1893"/>
    <n v="1.45872"/>
    <n v="0"/>
    <n v="8"/>
    <n v="0.55000000000000004"/>
    <d v="1899-12-30T00:11:00"/>
    <n v="1.3750000000000001E-3"/>
    <n v="0"/>
    <n v="1.3750000000000001E-3"/>
  </r>
  <r>
    <x v="1894"/>
    <n v="1.44764"/>
    <n v="15"/>
    <n v="15.5"/>
    <n v="1.1300000000000001"/>
    <d v="1899-12-30T03:09:00"/>
    <n v="2.8250000000000003E-3"/>
    <n v="2.8250000000000003E-3"/>
    <n v="0"/>
  </r>
  <r>
    <x v="1895"/>
    <n v="1.44896"/>
    <n v="0"/>
    <n v="8.000000000001819"/>
    <n v="0.55000000000000004"/>
    <d v="1899-12-30T02:30:00"/>
    <n v="1.3750000000000001E-3"/>
    <n v="0"/>
    <n v="1.3750000000000001E-3"/>
  </r>
  <r>
    <x v="1896"/>
    <n v="1.44868"/>
    <n v="0"/>
    <n v="8.000000000001819"/>
    <n v="0.55000000000000004"/>
    <d v="1899-12-30T00:34:00"/>
    <n v="1.3750000000000001E-3"/>
    <n v="1.3750000000000001E-3"/>
    <n v="0"/>
  </r>
  <r>
    <x v="1897"/>
    <n v="1.4488399999999999"/>
    <n v="15.000000000001819"/>
    <n v="15.500000000001819"/>
    <n v="1.1100000000000001"/>
    <d v="1899-12-30T05:12:00"/>
    <n v="2.7750000000000001E-3"/>
    <n v="2.7750000000000001E-3"/>
    <n v="0"/>
  </r>
  <r>
    <x v="1898"/>
    <n v="1.44895"/>
    <n v="15.099999999998545"/>
    <n v="15.499999999998181"/>
    <n v="1.1800000000000002"/>
    <d v="1899-12-30T02:30:00"/>
    <n v="2.9500000000000004E-3"/>
    <n v="2.9500000000000004E-3"/>
    <n v="0"/>
  </r>
  <r>
    <x v="1899"/>
    <n v="1.4497100000000001"/>
    <n v="0"/>
    <n v="8"/>
    <n v="0.55000000000000004"/>
    <d v="1899-12-30T00:16:00"/>
    <n v="1.3750000000000001E-3"/>
    <n v="1.3750000000000001E-3"/>
    <n v="0"/>
  </r>
  <r>
    <x v="1900"/>
    <n v="1.44682"/>
    <n v="0"/>
    <n v="8"/>
    <n v="0.55000000000000004"/>
    <d v="1899-12-30T00:51:00"/>
    <n v="1.3750000000000001E-3"/>
    <n v="0"/>
    <n v="1.3750000000000001E-3"/>
  </r>
  <r>
    <x v="1901"/>
    <n v="1.45939"/>
    <n v="0"/>
    <n v="8.000000000001819"/>
    <n v="0.55000000000000004"/>
    <d v="1899-12-30T00:15:00"/>
    <n v="1.3750000000000001E-3"/>
    <n v="1.3750000000000001E-3"/>
    <n v="0"/>
  </r>
  <r>
    <x v="1902"/>
    <n v="1.4589099999999999"/>
    <n v="15.100000000000364"/>
    <n v="15.599999999998545"/>
    <n v="1.1000000000000001"/>
    <d v="1899-12-30T01:56:00"/>
    <n v="2.7500000000000003E-3"/>
    <n v="0"/>
    <n v="2.7500000000000003E-3"/>
  </r>
  <r>
    <x v="1903"/>
    <n v="1.4646399999999999"/>
    <n v="0"/>
    <n v="8.000000000001819"/>
    <n v="0.56000000000000005"/>
    <d v="1899-12-30T02:05:00"/>
    <n v="1.4000000000000002E-3"/>
    <n v="1.4000000000000002E-3"/>
    <n v="0"/>
  </r>
  <r>
    <x v="1904"/>
    <n v="1.4755100000000001"/>
    <n v="0"/>
    <n v="8"/>
    <n v="0.55000000000000004"/>
    <d v="1899-12-30T00:06:00"/>
    <n v="1.3750000000000001E-3"/>
    <n v="0"/>
    <n v="1.3750000000000001E-3"/>
  </r>
  <r>
    <x v="1905"/>
    <n v="1.4759100000000001"/>
    <n v="16.100000000000364"/>
    <n v="16.100000000000364"/>
    <n v="0.83000000000000007"/>
    <d v="1899-12-30T05:29:00"/>
    <n v="2.075E-3"/>
    <n v="0"/>
    <n v="2.075E-3"/>
  </r>
  <r>
    <x v="1906"/>
    <n v="1.47583"/>
    <n v="0"/>
    <n v="8.000000000001819"/>
    <n v="0.55000000000000004"/>
    <d v="1899-12-30T00:13:00"/>
    <n v="1.3750000000000001E-3"/>
    <n v="1.3750000000000001E-3"/>
    <n v="0"/>
  </r>
  <r>
    <x v="1907"/>
    <n v="1.4758"/>
    <n v="0"/>
    <n v="8"/>
    <n v="0.55000000000000004"/>
    <d v="1899-12-30T00:30:00"/>
    <n v="1.3750000000000001E-3"/>
    <n v="1.3750000000000001E-3"/>
    <n v="0"/>
  </r>
  <r>
    <x v="1908"/>
    <n v="1.47651"/>
    <n v="0"/>
    <n v="8"/>
    <n v="0.55000000000000004"/>
    <d v="1899-12-30T00:19:00"/>
    <n v="1.3750000000000001E-3"/>
    <n v="0"/>
    <n v="1.3750000000000001E-3"/>
  </r>
  <r>
    <x v="1909"/>
    <n v="1.4811000000000001"/>
    <n v="84.800000000001091"/>
    <n v="50"/>
    <n v="4.3"/>
    <d v="1899-12-31T22:48:00"/>
    <n v="1.0749999999999999E-2"/>
    <n v="1.0749999999999999E-2"/>
    <n v="0"/>
  </r>
  <r>
    <x v="1910"/>
    <n v="1.4858800000000001"/>
    <n v="0"/>
    <n v="8.000000000001819"/>
    <n v="0.46"/>
    <d v="1899-12-30T00:44:00"/>
    <n v="1.15E-3"/>
    <n v="0"/>
    <n v="1.15E-3"/>
  </r>
  <r>
    <x v="1911"/>
    <n v="1.48546"/>
    <n v="0"/>
    <n v="8"/>
    <n v="0.55000000000000004"/>
    <d v="1899-12-30T01:09:00"/>
    <n v="1.3750000000000001E-3"/>
    <n v="0"/>
    <n v="1.3750000000000001E-3"/>
  </r>
  <r>
    <x v="1912"/>
    <n v="1.48373"/>
    <n v="17.300000000001091"/>
    <n v="16.700000000000728"/>
    <n v="1.0099999999999998"/>
    <d v="1899-12-30T01:10:00"/>
    <n v="2.5249999999999995E-3"/>
    <n v="0"/>
    <n v="2.5249999999999995E-3"/>
  </r>
  <r>
    <x v="1913"/>
    <n v="1.48407"/>
    <n v="0"/>
    <n v="8"/>
    <n v="0.55000000000000004"/>
    <d v="1899-12-30T03:48:00"/>
    <n v="1.3750000000000001E-3"/>
    <n v="0"/>
    <n v="1.3750000000000001E-3"/>
  </r>
  <r>
    <x v="1914"/>
    <n v="1.4832000000000001"/>
    <n v="0"/>
    <n v="8"/>
    <n v="0.55000000000000004"/>
    <d v="1899-12-30T00:32:00"/>
    <n v="1.3750000000000001E-3"/>
    <n v="1.3750000000000001E-3"/>
    <n v="0"/>
  </r>
  <r>
    <x v="1915"/>
    <n v="1.4797899999999999"/>
    <n v="0"/>
    <n v="8.000000000001819"/>
    <n v="0.55000000000000004"/>
    <d v="1899-12-30T00:48:00"/>
    <n v="1.3750000000000001E-3"/>
    <n v="1.3750000000000001E-3"/>
    <n v="0"/>
  </r>
  <r>
    <x v="1916"/>
    <n v="1.4804299999999999"/>
    <n v="30.100000000000364"/>
    <n v="23.099999999998545"/>
    <n v="1.6600000000000001"/>
    <d v="1899-12-30T08:01:00"/>
    <n v="4.15E-3"/>
    <n v="0"/>
    <n v="4.15E-3"/>
  </r>
  <r>
    <x v="1917"/>
    <n v="1.4793499999999999"/>
    <n v="15.000000000001819"/>
    <n v="15.500000000001819"/>
    <n v="1.1300000000000001"/>
    <d v="1899-12-30T03:02:00"/>
    <n v="2.8250000000000003E-3"/>
    <n v="2.8250000000000003E-3"/>
    <n v="0"/>
  </r>
  <r>
    <x v="1918"/>
    <n v="1.4832000000000001"/>
    <n v="53.5"/>
    <n v="37.799999999999272"/>
    <n v="2.4699999999999998"/>
    <d v="1899-12-30T08:19:00"/>
    <n v="6.1749999999999991E-3"/>
    <n v="6.1749999999999991E-3"/>
    <n v="0"/>
  </r>
  <r>
    <x v="1919"/>
    <n v="1.4835799999999999"/>
    <n v="15.100000000000364"/>
    <n v="15.600000000000364"/>
    <n v="1.1200000000000001"/>
    <d v="1899-12-30T06:42:00"/>
    <n v="2.8000000000000004E-3"/>
    <n v="0"/>
    <n v="2.8000000000000004E-3"/>
  </r>
  <r>
    <x v="1920"/>
    <n v="1.4837499999999999"/>
    <n v="0"/>
    <n v="8.000000000001819"/>
    <n v="0.55000000000000004"/>
    <d v="1899-12-30T00:44:00"/>
    <n v="1.3750000000000001E-3"/>
    <n v="1.3750000000000001E-3"/>
    <n v="0"/>
  </r>
  <r>
    <x v="1921"/>
    <n v="1.48255"/>
    <n v="0"/>
    <n v="8.000000000001819"/>
    <n v="0.55000000000000004"/>
    <d v="1899-12-30T00:35:00"/>
    <n v="1.3750000000000001E-3"/>
    <n v="0"/>
    <n v="1.3750000000000001E-3"/>
  </r>
  <r>
    <x v="1922"/>
    <n v="1.46513"/>
    <n v="0"/>
    <n v="8.000000000001819"/>
    <n v="0.55000000000000004"/>
    <d v="1899-12-30T01:08:00"/>
    <n v="1.3750000000000001E-3"/>
    <n v="0"/>
    <n v="1.3750000000000001E-3"/>
  </r>
  <r>
    <x v="1923"/>
    <n v="1.4716800000000001"/>
    <n v="0"/>
    <n v="7.999999999998181"/>
    <n v="0.55000000000000004"/>
    <d v="1899-12-30T00:19:00"/>
    <n v="1.3750000000000001E-3"/>
    <n v="1.3750000000000001E-3"/>
    <n v="0"/>
  </r>
  <r>
    <x v="1924"/>
    <n v="1.4724299999999999"/>
    <n v="17.100000000002183"/>
    <n v="16.500000000001819"/>
    <n v="1.0899999999999999"/>
    <d v="1899-12-30T05:41:00"/>
    <n v="2.7249999999999996E-3"/>
    <n v="2.7249999999999996E-3"/>
    <n v="0"/>
  </r>
  <r>
    <x v="1925"/>
    <n v="1.4912099999999999"/>
    <n v="116.80000000000109"/>
    <n v="65.000000000001819"/>
    <n v="6.0600000000000005"/>
    <d v="1899-12-30T18:36:00"/>
    <n v="1.5150000000000002E-2"/>
    <n v="1.5150000000000002E-2"/>
    <n v="0"/>
  </r>
  <r>
    <x v="1926"/>
    <n v="1.4875400000000001"/>
    <n v="30.199999999998909"/>
    <n v="23.100000000000364"/>
    <n v="1.3900000000000001"/>
    <d v="1899-12-30T06:41:00"/>
    <n v="3.4750000000000002E-3"/>
    <n v="0"/>
    <n v="3.4750000000000002E-3"/>
  </r>
  <r>
    <x v="1927"/>
    <n v="1.48576"/>
    <n v="0"/>
    <n v="8"/>
    <n v="0.55000000000000004"/>
    <d v="1899-12-30T00:14:00"/>
    <n v="1.3750000000000001E-3"/>
    <n v="1.3750000000000001E-3"/>
    <n v="0"/>
  </r>
  <r>
    <x v="1928"/>
    <n v="1.5035799999999999"/>
    <n v="15.100000000002183"/>
    <n v="15.600000000000364"/>
    <n v="0.91999999999999993"/>
    <d v="1899-12-30T03:08:00"/>
    <n v="2.3E-3"/>
    <n v="0"/>
    <n v="2.3E-3"/>
  </r>
  <r>
    <x v="1929"/>
    <n v="1.5054000000000001"/>
    <n v="0"/>
    <n v="8"/>
    <n v="0.56000000000000005"/>
    <d v="1899-12-30T00:40:00"/>
    <n v="1.4000000000000002E-3"/>
    <n v="1.4000000000000002E-3"/>
    <n v="0"/>
  </r>
  <r>
    <x v="1930"/>
    <n v="1.50522"/>
    <n v="15.600000000000364"/>
    <n v="15.799999999999272"/>
    <n v="1.0900000000000001"/>
    <d v="1899-12-30T03:38:00"/>
    <n v="2.725E-3"/>
    <n v="0"/>
    <n v="2.725E-3"/>
  </r>
  <r>
    <x v="1931"/>
    <n v="1.4979"/>
    <n v="14.999999999998181"/>
    <n v="15.5"/>
    <n v="0.91999999999999993"/>
    <d v="1899-12-30T05:56:00"/>
    <n v="2.3E-3"/>
    <n v="0"/>
    <n v="2.3E-3"/>
  </r>
  <r>
    <x v="1932"/>
    <n v="1.49044"/>
    <n v="0"/>
    <n v="7.999999999998181"/>
    <n v="0.46"/>
    <d v="1899-12-30T01:27:00"/>
    <n v="1.15E-3"/>
    <n v="0"/>
    <n v="1.15E-3"/>
  </r>
  <r>
    <x v="1933"/>
    <n v="1.47271"/>
    <n v="256.40000000000146"/>
    <n v="86.800000000001091"/>
    <n v="25.030000000000015"/>
    <d v="1900-01-03T17:08:00"/>
    <n v="6.2575000000000033E-2"/>
    <n v="0"/>
    <n v="6.2575000000000033E-2"/>
  </r>
  <r>
    <x v="1934"/>
    <n v="1.48167"/>
    <n v="15.100000000000364"/>
    <n v="15.5"/>
    <n v="1.1100000000000001"/>
    <d v="1899-12-30T06:11:00"/>
    <n v="2.7750000000000001E-3"/>
    <n v="2.7750000000000001E-3"/>
    <n v="0"/>
  </r>
  <r>
    <x v="1935"/>
    <n v="1.4754"/>
    <n v="15"/>
    <n v="15.5"/>
    <n v="1.1100000000000001"/>
    <d v="1899-12-30T01:40:00"/>
    <n v="2.7750000000000001E-3"/>
    <n v="2.7750000000000001E-3"/>
    <n v="0"/>
  </r>
  <r>
    <x v="1936"/>
    <n v="1.4738500000000001"/>
    <n v="0"/>
    <n v="7.999999999998181"/>
    <n v="0.56000000000000005"/>
    <d v="1899-12-30T00:09:00"/>
    <n v="1.4000000000000002E-3"/>
    <n v="1.4000000000000002E-3"/>
    <n v="0"/>
  </r>
  <r>
    <x v="1937"/>
    <n v="1.46129"/>
    <n v="53.899999999999636"/>
    <n v="37.799999999999272"/>
    <n v="2.4899999999999998"/>
    <d v="1899-12-30T11:23:00"/>
    <n v="6.2249999999999996E-3"/>
    <n v="0"/>
    <n v="6.2249999999999996E-3"/>
  </r>
  <r>
    <x v="1938"/>
    <n v="1.45977"/>
    <n v="53.600000000000364"/>
    <n v="37.800000000001091"/>
    <n v="1.6399999999999997"/>
    <d v="1899-12-30T09:57:00"/>
    <n v="4.0999999999999995E-3"/>
    <n v="0"/>
    <n v="4.0999999999999995E-3"/>
  </r>
  <r>
    <x v="1939"/>
    <n v="1.46852"/>
    <n v="0"/>
    <n v="7.999999999998181"/>
    <n v="0.55000000000000004"/>
    <d v="1899-12-30T00:11:00"/>
    <n v="1.3750000000000001E-3"/>
    <n v="1.3750000000000001E-3"/>
    <n v="0"/>
  </r>
  <r>
    <x v="1940"/>
    <n v="1.4692799999999999"/>
    <n v="31.299999999999272"/>
    <n v="23.5"/>
    <n v="1.6800000000000002"/>
    <d v="1899-12-30T06:02:00"/>
    <n v="4.2000000000000006E-3"/>
    <n v="4.2000000000000006E-3"/>
    <n v="0"/>
  </r>
  <r>
    <x v="1941"/>
    <n v="1.46654"/>
    <n v="15.100000000000364"/>
    <n v="15.5"/>
    <n v="1.1200000000000001"/>
    <d v="1899-12-30T02:08:00"/>
    <n v="2.8000000000000004E-3"/>
    <n v="2.8000000000000004E-3"/>
    <n v="0"/>
  </r>
  <r>
    <x v="1942"/>
    <n v="1.4597500000000001"/>
    <n v="15.199999999998909"/>
    <n v="15.600000000000364"/>
    <n v="1.1100000000000001"/>
    <d v="1899-12-30T03:33:00"/>
    <n v="2.7750000000000001E-3"/>
    <n v="0"/>
    <n v="2.7750000000000001E-3"/>
  </r>
  <r>
    <x v="1943"/>
    <n v="1.4713499999999999"/>
    <n v="0"/>
    <n v="8"/>
    <n v="0.55000000000000004"/>
    <d v="1899-12-30T00:08:00"/>
    <n v="1.3750000000000001E-3"/>
    <n v="1.3750000000000001E-3"/>
    <n v="0"/>
  </r>
  <r>
    <x v="1944"/>
    <n v="1.47166"/>
    <n v="15.600000000000364"/>
    <n v="15.800000000001091"/>
    <n v="1.1000000000000001"/>
    <d v="1899-12-30T01:59:00"/>
    <n v="2.7500000000000003E-3"/>
    <n v="2.7500000000000003E-3"/>
    <n v="0"/>
  </r>
  <r>
    <x v="1945"/>
    <n v="1.47102"/>
    <n v="0"/>
    <n v="7.999999999998181"/>
    <n v="0.55000000000000004"/>
    <d v="1899-12-30T00:54:00"/>
    <n v="1.3750000000000001E-3"/>
    <n v="1.3750000000000001E-3"/>
    <n v="0"/>
  </r>
  <r>
    <x v="1946"/>
    <n v="1.47174"/>
    <n v="0"/>
    <n v="8"/>
    <n v="0.56000000000000005"/>
    <d v="1899-12-30T00:56:00"/>
    <n v="1.4000000000000002E-3"/>
    <n v="1.4000000000000002E-3"/>
    <n v="0"/>
  </r>
  <r>
    <x v="1947"/>
    <n v="1.4706300000000001"/>
    <n v="15.099999999998545"/>
    <n v="15.600000000000364"/>
    <n v="1.03"/>
    <d v="1899-12-30T05:15:00"/>
    <n v="2.575E-3"/>
    <n v="0"/>
    <n v="2.575E-3"/>
  </r>
  <r>
    <x v="1948"/>
    <n v="1.47481"/>
    <n v="0"/>
    <n v="8"/>
    <n v="0.55000000000000004"/>
    <d v="1899-12-30T00:47:00"/>
    <n v="1.3750000000000001E-3"/>
    <n v="0"/>
    <n v="1.3750000000000001E-3"/>
  </r>
  <r>
    <x v="1949"/>
    <n v="1.4725900000000001"/>
    <n v="15"/>
    <n v="15.499999999998181"/>
    <n v="1.0900000000000001"/>
    <d v="1899-12-30T02:37:00"/>
    <n v="2.725E-3"/>
    <n v="2.725E-3"/>
    <n v="0"/>
  </r>
  <r>
    <x v="1950"/>
    <n v="1.4668699999999999"/>
    <n v="0"/>
    <n v="7.999999999998181"/>
    <n v="0.55000000000000004"/>
    <d v="1899-12-30T01:43:00"/>
    <n v="1.3750000000000001E-3"/>
    <n v="0"/>
    <n v="1.3750000000000001E-3"/>
  </r>
  <r>
    <x v="1951"/>
    <n v="1.46004"/>
    <n v="116.80000000000291"/>
    <n v="64.900000000001455"/>
    <n v="3.83"/>
    <d v="1899-12-31T01:49:00"/>
    <n v="9.5750000000000002E-3"/>
    <n v="0"/>
    <n v="9.5750000000000002E-3"/>
  </r>
  <r>
    <x v="1952"/>
    <n v="1.45882"/>
    <n v="85.700000000000728"/>
    <n v="50.699999999998909"/>
    <n v="4.1400000000000006"/>
    <d v="1899-12-30T13:49:00"/>
    <n v="1.0350000000000002E-2"/>
    <n v="1.0350000000000002E-2"/>
    <n v="0"/>
  </r>
  <r>
    <x v="1953"/>
    <n v="1.45966"/>
    <n v="0"/>
    <n v="8"/>
    <n v="0.55000000000000004"/>
    <d v="1899-12-30T01:05:00"/>
    <n v="1.3750000000000001E-3"/>
    <n v="0"/>
    <n v="1.3750000000000001E-3"/>
  </r>
  <r>
    <x v="1954"/>
    <n v="1.45991"/>
    <n v="15.200000000000728"/>
    <n v="15.600000000000364"/>
    <n v="1.1200000000000001"/>
    <d v="1899-12-30T04:08:00"/>
    <n v="2.8000000000000004E-3"/>
    <n v="2.8000000000000004E-3"/>
    <n v="0"/>
  </r>
  <r>
    <x v="1955"/>
    <n v="1.44069"/>
    <n v="0"/>
    <n v="8"/>
    <n v="0.55000000000000004"/>
    <d v="1899-12-30T00:59:00"/>
    <n v="1.3750000000000001E-3"/>
    <n v="0"/>
    <n v="1.3750000000000001E-3"/>
  </r>
  <r>
    <x v="1956"/>
    <n v="1.4419500000000001"/>
    <n v="0"/>
    <n v="8"/>
    <n v="0.55000000000000004"/>
    <d v="1899-12-30T00:42:00"/>
    <n v="1.3750000000000001E-3"/>
    <n v="0"/>
    <n v="1.3750000000000001E-3"/>
  </r>
  <r>
    <x v="1957"/>
    <n v="1.4213"/>
    <n v="0"/>
    <n v="8"/>
    <n v="0.56000000000000005"/>
    <d v="1899-12-30T00:08:00"/>
    <n v="1.4000000000000002E-3"/>
    <n v="1.4000000000000002E-3"/>
    <n v="0"/>
  </r>
  <r>
    <x v="1958"/>
    <n v="1.43215"/>
    <n v="0"/>
    <n v="8"/>
    <n v="0.55000000000000004"/>
    <d v="1899-12-30T01:57:00"/>
    <n v="1.3750000000000001E-3"/>
    <n v="1.3750000000000001E-3"/>
    <n v="0"/>
  </r>
  <r>
    <x v="1959"/>
    <n v="1.43011"/>
    <n v="0"/>
    <n v="8"/>
    <n v="0.55000000000000004"/>
    <d v="1899-12-30T00:13:00"/>
    <n v="1.3750000000000001E-3"/>
    <n v="0"/>
    <n v="1.3750000000000001E-3"/>
  </r>
  <r>
    <x v="1960"/>
    <n v="1.43065"/>
    <n v="15.5"/>
    <n v="15.799999999999272"/>
    <n v="0.92999999999999994"/>
    <d v="1899-12-30T02:27:00"/>
    <n v="2.3249999999999998E-3"/>
    <n v="0"/>
    <n v="2.3249999999999998E-3"/>
  </r>
  <r>
    <x v="1961"/>
    <n v="1.4265600000000001"/>
    <n v="0"/>
    <n v="8"/>
    <n v="0.55000000000000004"/>
    <d v="1899-12-30T01:29:00"/>
    <n v="1.3750000000000001E-3"/>
    <n v="1.3750000000000001E-3"/>
    <n v="0"/>
  </r>
  <r>
    <x v="1962"/>
    <n v="1.42719"/>
    <n v="0"/>
    <n v="8"/>
    <n v="0.27"/>
    <d v="1899-12-30T01:29:00"/>
    <n v="6.7500000000000004E-4"/>
    <n v="0"/>
    <n v="6.7500000000000004E-4"/>
  </r>
  <r>
    <x v="1963"/>
    <n v="1.4359900000000001"/>
    <n v="15"/>
    <n v="15.499999999998181"/>
    <n v="1.1000000000000001"/>
    <d v="1899-12-30T01:55:00"/>
    <n v="2.7500000000000003E-3"/>
    <n v="2.7500000000000003E-3"/>
    <n v="0"/>
  </r>
  <r>
    <x v="1964"/>
    <n v="1.44655"/>
    <n v="0"/>
    <n v="8"/>
    <n v="0.55000000000000004"/>
    <d v="1899-12-30T00:02:00"/>
    <n v="1.3750000000000001E-3"/>
    <n v="0"/>
    <n v="1.3750000000000001E-3"/>
  </r>
  <r>
    <x v="1965"/>
    <n v="1.4461999999999999"/>
    <n v="0"/>
    <n v="8"/>
    <n v="0.55000000000000004"/>
    <d v="1899-12-30T00:29:00"/>
    <n v="1.3750000000000001E-3"/>
    <n v="0"/>
    <n v="1.3750000000000001E-3"/>
  </r>
  <r>
    <x v="1966"/>
    <n v="1.4418500000000001"/>
    <n v="0"/>
    <n v="8"/>
    <n v="0.55000000000000004"/>
    <d v="1899-12-30T01:46:00"/>
    <n v="1.3750000000000001E-3"/>
    <n v="1.3750000000000001E-3"/>
    <n v="0"/>
  </r>
  <r>
    <x v="1967"/>
    <n v="1.44278"/>
    <n v="0"/>
    <n v="8.000000000001819"/>
    <n v="0.56000000000000005"/>
    <d v="1899-12-30T00:54:00"/>
    <n v="1.4000000000000002E-3"/>
    <n v="1.4000000000000002E-3"/>
    <n v="0"/>
  </r>
  <r>
    <x v="1968"/>
    <n v="1.44234"/>
    <n v="0"/>
    <n v="8"/>
    <n v="0.55000000000000004"/>
    <d v="1899-12-30T00:25:00"/>
    <n v="1.3750000000000001E-3"/>
    <n v="0"/>
    <n v="1.3750000000000001E-3"/>
  </r>
  <r>
    <x v="1969"/>
    <n v="1.44702"/>
    <n v="53.999999999998181"/>
    <n v="37.899999999999636"/>
    <n v="2.4699999999999998"/>
    <d v="1899-12-30T11:41:00"/>
    <n v="6.1749999999999991E-3"/>
    <n v="6.1749999999999991E-3"/>
    <n v="0"/>
  </r>
  <r>
    <x v="1970"/>
    <n v="1.4488099999999999"/>
    <n v="0"/>
    <n v="8.000000000001819"/>
    <n v="0.55000000000000004"/>
    <d v="1899-12-30T01:50:00"/>
    <n v="1.3750000000000001E-3"/>
    <n v="1.3750000000000001E-3"/>
    <n v="0"/>
  </r>
  <r>
    <x v="1971"/>
    <n v="1.4449099999999999"/>
    <n v="15.600000000000364"/>
    <n v="15.799999999999272"/>
    <n v="1.1000000000000001"/>
    <d v="1899-12-30T01:33:00"/>
    <n v="2.7500000000000003E-3"/>
    <n v="0"/>
    <n v="2.7500000000000003E-3"/>
  </r>
  <r>
    <x v="1972"/>
    <n v="1.4494499999999999"/>
    <n v="0"/>
    <n v="8.000000000001819"/>
    <n v="0.56000000000000005"/>
    <d v="1899-12-30T02:07:00"/>
    <n v="1.4000000000000002E-3"/>
    <n v="1.4000000000000002E-3"/>
    <n v="0"/>
  </r>
  <r>
    <x v="1973"/>
    <n v="1.4455100000000001"/>
    <n v="0"/>
    <n v="8"/>
    <n v="0.56000000000000005"/>
    <d v="1899-12-30T00:18:00"/>
    <n v="1.4000000000000002E-3"/>
    <n v="1.4000000000000002E-3"/>
    <n v="0"/>
  </r>
  <r>
    <x v="1974"/>
    <n v="1.4449099999999999"/>
    <n v="0"/>
    <n v="8.000000000001819"/>
    <n v="0.55000000000000004"/>
    <d v="1899-12-30T00:09:00"/>
    <n v="1.3750000000000001E-3"/>
    <n v="1.3750000000000001E-3"/>
    <n v="0"/>
  </r>
  <r>
    <x v="1975"/>
    <n v="1.44587"/>
    <n v="0"/>
    <n v="8"/>
    <n v="0.56000000000000005"/>
    <d v="1899-12-30T00:08:00"/>
    <n v="1.4000000000000002E-3"/>
    <n v="0"/>
    <n v="1.4000000000000002E-3"/>
  </r>
  <r>
    <x v="1976"/>
    <n v="1.4307799999999999"/>
    <n v="30.600000000000364"/>
    <n v="23.299999999999272"/>
    <n v="1.3800000000000001"/>
    <d v="1899-12-30T03:27:00"/>
    <n v="3.4500000000000004E-3"/>
    <n v="0"/>
    <n v="3.4500000000000004E-3"/>
  </r>
  <r>
    <x v="1977"/>
    <n v="1.43174"/>
    <n v="30.199999999998909"/>
    <n v="23.100000000000364"/>
    <n v="1.6400000000000001"/>
    <d v="1899-12-30T16:36:00"/>
    <n v="4.1000000000000003E-3"/>
    <n v="4.1000000000000003E-3"/>
    <n v="0"/>
  </r>
  <r>
    <x v="1978"/>
    <n v="1.4205300000000001"/>
    <n v="30.700000000002547"/>
    <n v="23.30000000000291"/>
    <n v="1.6600000000000001"/>
    <d v="1899-12-30T01:35:00"/>
    <n v="4.15E-3"/>
    <n v="0"/>
    <n v="4.15E-3"/>
  </r>
  <r>
    <x v="1979"/>
    <n v="1.42181"/>
    <n v="0"/>
    <n v="7.999999999998181"/>
    <n v="0.55000000000000004"/>
    <d v="1899-12-30T00:00:00"/>
    <n v="1.3750000000000001E-3"/>
    <n v="1.3750000000000001E-3"/>
    <n v="0"/>
  </r>
  <r>
    <x v="1979"/>
    <n v="1.42056"/>
    <n v="0"/>
    <n v="8"/>
    <n v="0.56000000000000005"/>
    <d v="1899-12-30T00:00:00"/>
    <n v="1.4000000000000002E-3"/>
    <n v="1.4000000000000002E-3"/>
    <n v="0"/>
  </r>
  <r>
    <x v="1980"/>
    <n v="1.4216500000000001"/>
    <n v="55.600000000000364"/>
    <n v="38.300000000001091"/>
    <n v="2.4700000000000002"/>
    <d v="1899-12-30T01:14:00"/>
    <n v="6.1750000000000008E-3"/>
    <n v="6.1750000000000008E-3"/>
    <n v="0"/>
  </r>
  <r>
    <x v="1981"/>
    <n v="1.43068"/>
    <n v="0"/>
    <n v="7.999999999998181"/>
    <n v="0.55000000000000004"/>
    <d v="1899-12-30T00:04:00"/>
    <n v="1.3750000000000001E-3"/>
    <n v="0"/>
    <n v="1.3750000000000001E-3"/>
  </r>
  <r>
    <x v="1982"/>
    <n v="1.42937"/>
    <n v="15.099999999998545"/>
    <n v="15.600000000000364"/>
    <n v="1.1000000000000001"/>
    <d v="1899-12-30T00:08:00"/>
    <n v="2.7500000000000003E-3"/>
    <n v="0"/>
    <n v="2.7500000000000003E-3"/>
  </r>
  <r>
    <x v="1983"/>
    <n v="1.42903"/>
    <n v="0"/>
    <n v="8"/>
    <n v="0.55000000000000004"/>
    <d v="1899-12-30T00:04:00"/>
    <n v="1.3750000000000001E-3"/>
    <n v="0"/>
    <n v="1.3750000000000001E-3"/>
  </r>
  <r>
    <x v="1984"/>
    <n v="1.42709"/>
    <n v="31.199999999998909"/>
    <n v="23.399999999999636"/>
    <n v="1.6400000000000001"/>
    <d v="1899-12-30T01:11:00"/>
    <n v="4.1000000000000003E-3"/>
    <n v="0"/>
    <n v="4.1000000000000003E-3"/>
  </r>
  <r>
    <x v="1985"/>
    <n v="1.42778"/>
    <n v="0"/>
    <n v="7.999999999998181"/>
    <n v="0.56000000000000005"/>
    <d v="1899-12-30T00:23:00"/>
    <n v="1.4000000000000002E-3"/>
    <n v="1.4000000000000002E-3"/>
    <n v="0"/>
  </r>
  <r>
    <x v="1986"/>
    <n v="1.4302900000000001"/>
    <n v="15.199999999998909"/>
    <n v="15.599999999998545"/>
    <n v="1.1200000000000001"/>
    <d v="1899-12-30T02:37:00"/>
    <n v="2.8000000000000004E-3"/>
    <n v="2.8000000000000004E-3"/>
    <n v="0"/>
  </r>
  <r>
    <x v="1987"/>
    <n v="1.43133"/>
    <n v="0"/>
    <n v="7.999999999998181"/>
    <n v="0.56000000000000005"/>
    <d v="1899-12-30T00:36:00"/>
    <n v="1.4000000000000002E-3"/>
    <n v="0"/>
    <n v="1.4000000000000002E-3"/>
  </r>
  <r>
    <x v="1988"/>
    <n v="1.4343699999999999"/>
    <n v="91.999999999998181"/>
    <n v="54.600000000000364"/>
    <n v="4.1100000000000003"/>
    <d v="1899-12-30T03:38:00"/>
    <n v="1.0275000000000001E-2"/>
    <n v="1.0275000000000001E-2"/>
    <n v="0"/>
  </r>
  <r>
    <x v="1989"/>
    <n v="1.4377599999999999"/>
    <n v="15.299999999999272"/>
    <n v="15.600000000000364"/>
    <n v="1.0900000000000001"/>
    <d v="1899-12-30T01:24:00"/>
    <n v="2.725E-3"/>
    <n v="2.725E-3"/>
    <n v="0"/>
  </r>
  <r>
    <x v="1990"/>
    <n v="1.4333800000000001"/>
    <n v="0"/>
    <n v="8.000000000001819"/>
    <n v="0.55000000000000004"/>
    <d v="1899-12-30T00:22:00"/>
    <n v="1.3750000000000001E-3"/>
    <n v="0"/>
    <n v="1.3750000000000001E-3"/>
  </r>
  <r>
    <x v="1991"/>
    <n v="1.42316"/>
    <n v="15"/>
    <n v="15.5"/>
    <n v="1.0900000000000001"/>
    <d v="1899-12-30T02:02:00"/>
    <n v="2.725E-3"/>
    <n v="0"/>
    <n v="2.725E-3"/>
  </r>
  <r>
    <x v="1992"/>
    <n v="1.4210499999999999"/>
    <n v="15.100000000000364"/>
    <n v="15.600000000000364"/>
    <n v="1.1200000000000001"/>
    <d v="1899-12-30T01:18:00"/>
    <n v="2.8000000000000004E-3"/>
    <n v="0"/>
    <n v="2.8000000000000004E-3"/>
  </r>
  <r>
    <x v="1993"/>
    <n v="1.42055"/>
    <n v="15.000000000001819"/>
    <n v="15.5"/>
    <n v="0.90999999999999992"/>
    <d v="1899-12-30T04:00:00"/>
    <n v="2.2749999999999997E-3"/>
    <n v="0"/>
    <n v="2.2749999999999997E-3"/>
  </r>
  <r>
    <x v="1994"/>
    <n v="1.4198900000000001"/>
    <n v="0"/>
    <n v="7.999999999998181"/>
    <n v="0.55000000000000004"/>
    <d v="1899-12-30T00:37:00"/>
    <n v="1.3750000000000001E-3"/>
    <n v="1.3750000000000001E-3"/>
    <n v="0"/>
  </r>
  <r>
    <x v="1995"/>
    <n v="1.4277"/>
    <n v="0"/>
    <n v="8"/>
    <n v="0.55000000000000004"/>
    <d v="1899-12-30T00:53:00"/>
    <n v="1.3750000000000001E-3"/>
    <n v="0"/>
    <n v="1.3750000000000001E-3"/>
  </r>
  <r>
    <x v="1996"/>
    <n v="1.42805"/>
    <n v="0"/>
    <n v="8.000000000001819"/>
    <n v="0.56000000000000005"/>
    <d v="1899-12-30T00:01:00"/>
    <n v="1.4000000000000002E-3"/>
    <n v="0"/>
    <n v="1.4000000000000002E-3"/>
  </r>
  <r>
    <x v="1997"/>
    <n v="1.42822"/>
    <n v="0"/>
    <n v="7.999999999998181"/>
    <n v="0.56000000000000005"/>
    <d v="1899-12-30T01:21:00"/>
    <n v="1.4000000000000002E-3"/>
    <n v="1.4000000000000002E-3"/>
    <n v="0"/>
  </r>
  <r>
    <x v="1998"/>
    <n v="1.43573"/>
    <n v="0"/>
    <n v="8.000000000001819"/>
    <n v="0.55000000000000004"/>
    <d v="1899-12-30T00:03:00"/>
    <n v="1.3750000000000001E-3"/>
    <n v="1.3750000000000001E-3"/>
    <n v="0"/>
  </r>
  <r>
    <x v="1999"/>
    <n v="1.4336199999999999"/>
    <n v="0"/>
    <n v="8.000000000001819"/>
    <n v="0.55000000000000004"/>
    <d v="1899-12-30T00:14:00"/>
    <n v="1.3750000000000001E-3"/>
    <n v="1.3750000000000001E-3"/>
    <n v="0"/>
  </r>
  <r>
    <x v="2000"/>
    <n v="1.4430700000000001"/>
    <n v="0"/>
    <n v="8"/>
    <n v="0.55000000000000004"/>
    <d v="1899-12-30T01:00:00"/>
    <n v="1.3750000000000001E-3"/>
    <n v="1.3750000000000001E-3"/>
    <n v="0"/>
  </r>
  <r>
    <x v="2001"/>
    <n v="1.44539"/>
    <n v="0"/>
    <n v="8.000000000001819"/>
    <n v="0.55000000000000004"/>
    <d v="1899-12-30T00:15:00"/>
    <n v="1.3750000000000001E-3"/>
    <n v="1.3750000000000001E-3"/>
    <n v="0"/>
  </r>
  <r>
    <x v="2002"/>
    <n v="1.44197"/>
    <n v="0"/>
    <n v="8.000000000001819"/>
    <n v="0.56000000000000005"/>
    <d v="1899-12-30T01:59:00"/>
    <n v="1.4000000000000002E-3"/>
    <n v="1.4000000000000002E-3"/>
    <n v="0"/>
  </r>
  <r>
    <x v="2003"/>
    <n v="1.4321900000000001"/>
    <n v="85.699999999998909"/>
    <n v="50.300000000001091"/>
    <n v="4.0700000000000012"/>
    <d v="1899-12-30T15:32:00"/>
    <n v="1.0175000000000003E-2"/>
    <n v="0"/>
    <n v="1.0175000000000003E-2"/>
  </r>
  <r>
    <x v="2004"/>
    <n v="1.42876"/>
    <n v="0"/>
    <n v="8.000000000001819"/>
    <n v="0.55000000000000004"/>
    <d v="1899-12-30T00:40:00"/>
    <n v="1.3750000000000001E-3"/>
    <n v="0"/>
    <n v="1.3750000000000001E-3"/>
  </r>
  <r>
    <x v="2005"/>
    <n v="1.4283999999999999"/>
    <n v="0"/>
    <n v="8.000000000001819"/>
    <n v="0.55000000000000004"/>
    <d v="1899-12-30T02:06:00"/>
    <n v="1.3750000000000001E-3"/>
    <n v="1.3750000000000001E-3"/>
    <n v="0"/>
  </r>
  <r>
    <x v="2006"/>
    <n v="1.42533"/>
    <n v="0"/>
    <n v="7.999999999998181"/>
    <n v="0.56000000000000005"/>
    <d v="1899-12-30T00:16:00"/>
    <n v="1.4000000000000002E-3"/>
    <n v="0"/>
    <n v="1.4000000000000002E-3"/>
  </r>
  <r>
    <x v="2007"/>
    <n v="1.4235800000000001"/>
    <n v="54.000000000001819"/>
    <n v="38.100000000002183"/>
    <n v="2.39"/>
    <d v="1899-12-30T13:39:00"/>
    <n v="5.9750000000000003E-3"/>
    <n v="0"/>
    <n v="5.9750000000000003E-3"/>
  </r>
  <r>
    <x v="2008"/>
    <n v="1.4242600000000001"/>
    <n v="0"/>
    <n v="8"/>
    <n v="0.55000000000000004"/>
    <d v="1899-12-30T00:26:00"/>
    <n v="1.3750000000000001E-3"/>
    <n v="1.3750000000000001E-3"/>
    <n v="0"/>
  </r>
  <r>
    <x v="2009"/>
    <n v="1.4246000000000001"/>
    <n v="0"/>
    <n v="8"/>
    <n v="0.55000000000000004"/>
    <d v="1899-12-30T00:17:00"/>
    <n v="1.3750000000000001E-3"/>
    <n v="1.3750000000000001E-3"/>
    <n v="0"/>
  </r>
  <r>
    <x v="2010"/>
    <n v="1.4245699999999999"/>
    <n v="15.200000000000728"/>
    <n v="15.599999999998545"/>
    <n v="1.1100000000000001"/>
    <d v="1899-12-30T00:34:00"/>
    <n v="2.7750000000000001E-3"/>
    <n v="0"/>
    <n v="2.7750000000000001E-3"/>
  </r>
  <r>
    <x v="2011"/>
    <n v="1.4241900000000001"/>
    <n v="15"/>
    <n v="15.500000000001819"/>
    <n v="1.0900000000000001"/>
    <d v="1899-12-30T01:00:00"/>
    <n v="2.725E-3"/>
    <n v="0"/>
    <n v="2.725E-3"/>
  </r>
  <r>
    <x v="2012"/>
    <n v="1.42557"/>
    <n v="0"/>
    <n v="8"/>
    <n v="0.56000000000000005"/>
    <d v="1899-12-30T00:56:00"/>
    <n v="1.4000000000000002E-3"/>
    <n v="0"/>
    <n v="1.4000000000000002E-3"/>
  </r>
  <r>
    <x v="2013"/>
    <n v="1.4173500000000001"/>
    <n v="15.399999999997817"/>
    <n v="15.69999999999709"/>
    <n v="1.1200000000000001"/>
    <d v="1899-12-30T02:52:00"/>
    <n v="2.8000000000000004E-3"/>
    <n v="2.8000000000000004E-3"/>
    <n v="0"/>
  </r>
  <r>
    <x v="2014"/>
    <n v="1.41744"/>
    <n v="15.699999999998909"/>
    <n v="15.899999999999636"/>
    <n v="1.1100000000000001"/>
    <d v="1899-12-30T04:21:00"/>
    <n v="2.7750000000000001E-3"/>
    <n v="0"/>
    <n v="2.7750000000000001E-3"/>
  </r>
  <r>
    <x v="2015"/>
    <n v="1.4332"/>
    <n v="15.199999999998909"/>
    <n v="15.600000000000364"/>
    <n v="1.1900000000000002"/>
    <d v="1899-12-30T03:53:00"/>
    <n v="2.9750000000000002E-3"/>
    <n v="2.9750000000000002E-3"/>
    <n v="0"/>
  </r>
  <r>
    <x v="2016"/>
    <n v="1.4339999999999999"/>
    <n v="0"/>
    <n v="8"/>
    <n v="0.55000000000000004"/>
    <d v="1899-12-30T00:35:00"/>
    <n v="1.3750000000000001E-3"/>
    <n v="0"/>
    <n v="1.3750000000000001E-3"/>
  </r>
  <r>
    <x v="2017"/>
    <n v="1.4359900000000001"/>
    <n v="0"/>
    <n v="7.999999999998181"/>
    <n v="0.55000000000000004"/>
    <d v="1899-12-30T00:46:00"/>
    <n v="1.3750000000000001E-3"/>
    <n v="1.3750000000000001E-3"/>
    <n v="0"/>
  </r>
  <r>
    <x v="2018"/>
    <n v="1.43662"/>
    <n v="0"/>
    <n v="7.999999999998181"/>
    <n v="0.56000000000000005"/>
    <d v="1899-12-30T02:18:00"/>
    <n v="1.4000000000000002E-3"/>
    <n v="1.4000000000000002E-3"/>
    <n v="0"/>
  </r>
  <r>
    <x v="2019"/>
    <n v="1.4373"/>
    <n v="15.5"/>
    <n v="15.799999999999272"/>
    <n v="1.1100000000000001"/>
    <d v="1899-12-30T02:33:00"/>
    <n v="2.7750000000000001E-3"/>
    <n v="0"/>
    <n v="2.7750000000000001E-3"/>
  </r>
  <r>
    <x v="2020"/>
    <n v="1.4262600000000001"/>
    <n v="110.10000000000036"/>
    <n v="59.299999999999272"/>
    <n v="3.25"/>
    <d v="1899-12-30T01:34:00"/>
    <n v="8.1250000000000003E-3"/>
    <n v="0"/>
    <n v="8.1250000000000003E-3"/>
  </r>
  <r>
    <x v="2020"/>
    <n v="1.42628"/>
    <n v="0"/>
    <n v="-4.9000000000014552"/>
    <n v="-0.34"/>
    <d v="1899-12-30T00:00:00"/>
    <n v="-8.5000000000000006E-4"/>
    <n v="0"/>
    <n v="-8.5000000000000006E-4"/>
  </r>
  <r>
    <x v="2021"/>
    <n v="1.41893"/>
    <n v="0"/>
    <n v="8.000000000001819"/>
    <n v="0.55000000000000004"/>
    <d v="1899-12-30T00:03:00"/>
    <n v="1.3750000000000001E-3"/>
    <n v="0"/>
    <n v="1.3750000000000001E-3"/>
  </r>
  <r>
    <x v="2022"/>
    <n v="1.4399299999999999"/>
    <n v="0"/>
    <n v="8.000000000001819"/>
    <n v="0.56000000000000005"/>
    <d v="1899-12-30T03:22:00"/>
    <n v="1.4000000000000002E-3"/>
    <n v="1.4000000000000002E-3"/>
    <n v="0"/>
  </r>
  <r>
    <x v="2023"/>
    <n v="1.44045"/>
    <n v="0"/>
    <n v="7.999999999998181"/>
    <n v="0.55000000000000004"/>
    <d v="1899-12-30T00:09:00"/>
    <n v="1.3750000000000001E-3"/>
    <n v="0"/>
    <n v="1.3750000000000001E-3"/>
  </r>
  <r>
    <x v="2024"/>
    <n v="1.44035"/>
    <n v="15.5"/>
    <n v="15.799999999999272"/>
    <n v="1.1000000000000001"/>
    <d v="1899-12-30T01:44:00"/>
    <n v="2.7500000000000003E-3"/>
    <n v="0"/>
    <n v="2.7500000000000003E-3"/>
  </r>
  <r>
    <x v="2025"/>
    <n v="1.43597"/>
    <n v="0"/>
    <n v="7.999999999998181"/>
    <n v="0.55000000000000004"/>
    <d v="1899-12-30T00:52:00"/>
    <n v="1.3750000000000001E-3"/>
    <n v="0"/>
    <n v="1.3750000000000001E-3"/>
  </r>
  <r>
    <x v="2026"/>
    <n v="1.4386099999999999"/>
    <n v="0"/>
    <n v="8.000000000001819"/>
    <n v="0.55000000000000004"/>
    <d v="1899-12-30T00:31:00"/>
    <n v="1.3750000000000001E-3"/>
    <n v="1.3750000000000001E-3"/>
    <n v="0"/>
  </r>
  <r>
    <x v="2027"/>
    <n v="1.4378599999999999"/>
    <n v="0"/>
    <n v="8.000000000001819"/>
    <n v="0.55000000000000004"/>
    <d v="1899-12-30T00:11:00"/>
    <n v="1.3750000000000001E-3"/>
    <n v="1.3750000000000001E-3"/>
    <n v="0"/>
  </r>
  <r>
    <x v="2028"/>
    <n v="1.43767"/>
    <n v="0"/>
    <n v="8"/>
    <n v="0.55000000000000004"/>
    <d v="1899-12-30T00:19:00"/>
    <n v="1.3750000000000001E-3"/>
    <n v="0"/>
    <n v="1.3750000000000001E-3"/>
  </r>
  <r>
    <x v="2029"/>
    <n v="1.4230700000000001"/>
    <n v="0"/>
    <n v="8.000000000001819"/>
    <n v="0.55000000000000004"/>
    <d v="1899-12-30T00:09:00"/>
    <n v="1.3750000000000001E-3"/>
    <n v="0"/>
    <n v="1.3750000000000001E-3"/>
  </r>
  <r>
    <x v="2030"/>
    <n v="1.42381"/>
    <n v="0"/>
    <n v="8"/>
    <n v="0.55000000000000004"/>
    <d v="1899-12-30T00:40:00"/>
    <n v="1.3750000000000001E-3"/>
    <n v="0"/>
    <n v="1.3750000000000001E-3"/>
  </r>
  <r>
    <x v="2031"/>
    <n v="1.4172899999999999"/>
    <n v="0"/>
    <n v="8.000000000001819"/>
    <n v="0.56000000000000005"/>
    <d v="1899-12-30T00:12:00"/>
    <n v="1.4000000000000002E-3"/>
    <n v="1.4000000000000002E-3"/>
    <n v="0"/>
  </r>
  <r>
    <x v="2032"/>
    <n v="1.41649"/>
    <n v="0"/>
    <n v="8"/>
    <n v="0.55000000000000004"/>
    <d v="1899-12-30T00:16:00"/>
    <n v="1.3750000000000001E-3"/>
    <n v="1.3750000000000001E-3"/>
    <n v="0"/>
  </r>
  <r>
    <x v="2033"/>
    <n v="1.41628"/>
    <n v="0"/>
    <n v="7.999999999998181"/>
    <n v="0.55000000000000004"/>
    <d v="1899-12-30T00:03:00"/>
    <n v="1.3750000000000001E-3"/>
    <n v="0"/>
    <n v="1.3750000000000001E-3"/>
  </r>
  <r>
    <x v="2034"/>
    <n v="1.4155599999999999"/>
    <n v="15.100000000000364"/>
    <n v="15.599999999998545"/>
    <n v="1.1000000000000001"/>
    <d v="1899-12-30T02:13:00"/>
    <n v="2.7500000000000003E-3"/>
    <n v="0"/>
    <n v="2.7500000000000003E-3"/>
  </r>
  <r>
    <x v="2035"/>
    <n v="1.41886"/>
    <n v="0"/>
    <n v="7.999999999998181"/>
    <n v="0.55000000000000004"/>
    <d v="1899-12-30T02:54:00"/>
    <n v="1.3750000000000001E-3"/>
    <n v="1.3750000000000001E-3"/>
    <n v="0"/>
  </r>
  <r>
    <x v="2036"/>
    <n v="1.41974"/>
    <n v="0"/>
    <n v="7.999999999998181"/>
    <n v="0.55000000000000004"/>
    <d v="1899-12-30T01:01:00"/>
    <n v="1.3750000000000001E-3"/>
    <n v="0"/>
    <n v="1.3750000000000001E-3"/>
  </r>
  <r>
    <x v="2037"/>
    <n v="1.4190700000000001"/>
    <n v="30.000000000001819"/>
    <n v="23"/>
    <n v="1.6500000000000001"/>
    <d v="1899-12-30T08:21:00"/>
    <n v="4.1250000000000002E-3"/>
    <n v="4.1250000000000002E-3"/>
    <n v="0"/>
  </r>
  <r>
    <x v="2038"/>
    <n v="1.41648"/>
    <n v="0"/>
    <n v="8.000000000001819"/>
    <n v="0.55000000000000004"/>
    <d v="1899-12-30T00:00:00"/>
    <n v="1.3750000000000001E-3"/>
    <n v="1.3750000000000001E-3"/>
    <n v="0"/>
  </r>
  <r>
    <x v="2039"/>
    <n v="1.4180200000000001"/>
    <n v="54.299999999997453"/>
    <n v="38.099999999998545"/>
    <n v="2.66"/>
    <d v="1899-12-30T04:58:00"/>
    <n v="6.6500000000000005E-3"/>
    <n v="6.6500000000000005E-3"/>
    <n v="0"/>
  </r>
  <r>
    <x v="2040"/>
    <n v="1.41832"/>
    <n v="15.299999999999272"/>
    <n v="15.700000000000728"/>
    <n v="1.1000000000000001"/>
    <d v="1899-12-30T01:56:00"/>
    <n v="2.7500000000000003E-3"/>
    <n v="0"/>
    <n v="2.7500000000000003E-3"/>
  </r>
  <r>
    <x v="2041"/>
    <n v="1.41686"/>
    <n v="0"/>
    <n v="8"/>
    <n v="0.55000000000000004"/>
    <d v="1899-12-30T00:15:00"/>
    <n v="1.3750000000000001E-3"/>
    <n v="0"/>
    <n v="1.3750000000000001E-3"/>
  </r>
  <r>
    <x v="2042"/>
    <n v="1.4171499999999999"/>
    <n v="0"/>
    <n v="8"/>
    <n v="0.47"/>
    <d v="1899-12-30T02:41:00"/>
    <n v="1.1749999999999998E-3"/>
    <n v="0"/>
    <n v="1.1749999999999998E-3"/>
  </r>
  <r>
    <x v="2043"/>
    <n v="1.41598"/>
    <n v="0"/>
    <n v="7.999999999998181"/>
    <n v="0.55000000000000004"/>
    <d v="1899-12-30T00:16:00"/>
    <n v="1.3750000000000001E-3"/>
    <n v="0"/>
    <n v="1.3750000000000001E-3"/>
  </r>
  <r>
    <x v="2044"/>
    <n v="1.4094"/>
    <n v="0"/>
    <n v="7.999999999998181"/>
    <n v="0.56000000000000005"/>
    <d v="1899-12-30T04:09:00"/>
    <n v="1.4000000000000002E-3"/>
    <n v="1.4000000000000002E-3"/>
    <n v="0"/>
  </r>
  <r>
    <x v="2045"/>
    <n v="1.41547"/>
    <n v="0"/>
    <n v="7.999999999998181"/>
    <n v="0.55000000000000004"/>
    <d v="1899-12-30T01:59:00"/>
    <n v="1.3750000000000001E-3"/>
    <n v="1.3750000000000001E-3"/>
    <n v="0"/>
  </r>
  <r>
    <x v="2046"/>
    <n v="1.4194"/>
    <n v="0"/>
    <n v="8"/>
    <n v="0.56000000000000005"/>
    <d v="1899-12-30T00:59:00"/>
    <n v="1.4000000000000002E-3"/>
    <n v="0"/>
    <n v="1.4000000000000002E-3"/>
  </r>
  <r>
    <x v="2047"/>
    <n v="1.41621"/>
    <n v="0"/>
    <n v="8"/>
    <n v="0.55000000000000004"/>
    <d v="1899-12-30T00:13:00"/>
    <n v="1.3750000000000001E-3"/>
    <n v="0"/>
    <n v="1.3750000000000001E-3"/>
  </r>
  <r>
    <x v="2048"/>
    <n v="1.4156500000000001"/>
    <n v="0"/>
    <n v="8"/>
    <n v="0.55000000000000004"/>
    <d v="1899-12-30T00:58:00"/>
    <n v="1.3750000000000001E-3"/>
    <n v="0"/>
    <n v="1.3750000000000001E-3"/>
  </r>
  <r>
    <x v="2049"/>
    <n v="1.41503"/>
    <n v="0"/>
    <n v="8"/>
    <n v="0.55000000000000004"/>
    <d v="1899-12-30T00:19:00"/>
    <n v="1.3750000000000001E-3"/>
    <n v="1.3750000000000001E-3"/>
    <n v="0"/>
  </r>
  <r>
    <x v="2050"/>
    <n v="1.4144600000000001"/>
    <n v="0"/>
    <n v="8"/>
    <n v="0.55000000000000004"/>
    <d v="1899-12-30T00:16:00"/>
    <n v="1.3750000000000001E-3"/>
    <n v="1.3750000000000001E-3"/>
    <n v="0"/>
  </r>
  <r>
    <x v="2051"/>
    <n v="1.42031"/>
    <n v="0"/>
    <n v="8"/>
    <n v="0.55000000000000004"/>
    <d v="1899-12-30T00:14:00"/>
    <n v="1.3750000000000001E-3"/>
    <n v="0"/>
    <n v="1.3750000000000001E-3"/>
  </r>
  <r>
    <x v="2052"/>
    <n v="1.4203300000000001"/>
    <n v="15.199999999998909"/>
    <n v="15.600000000000364"/>
    <n v="0.53"/>
    <d v="1899-12-30T00:54:00"/>
    <n v="1.325E-3"/>
    <n v="0"/>
    <n v="1.325E-3"/>
  </r>
  <r>
    <x v="2053"/>
    <n v="1.4195199999999999"/>
    <n v="15.100000000002183"/>
    <n v="15.500000000001819"/>
    <n v="1.1000000000000001"/>
    <d v="1899-12-30T02:50:00"/>
    <n v="2.7500000000000003E-3"/>
    <n v="2.7500000000000003E-3"/>
    <n v="0"/>
  </r>
  <r>
    <x v="2054"/>
    <n v="1.41754"/>
    <n v="0"/>
    <n v="7.999999999998181"/>
    <n v="0.55000000000000004"/>
    <d v="1899-12-30T00:45:00"/>
    <n v="1.3750000000000001E-3"/>
    <n v="0"/>
    <n v="1.3750000000000001E-3"/>
  </r>
  <r>
    <x v="2055"/>
    <n v="1.41778"/>
    <n v="0"/>
    <n v="7.999999999998181"/>
    <n v="0.56000000000000005"/>
    <d v="1899-12-30T00:25:00"/>
    <n v="1.4000000000000002E-3"/>
    <n v="1.4000000000000002E-3"/>
    <n v="0"/>
  </r>
  <r>
    <x v="2056"/>
    <n v="1.41811"/>
    <n v="0"/>
    <n v="8"/>
    <n v="0.55000000000000004"/>
    <d v="1899-12-30T00:28:00"/>
    <n v="1.3750000000000001E-3"/>
    <n v="0"/>
    <n v="1.3750000000000001E-3"/>
  </r>
  <r>
    <x v="2057"/>
    <n v="1.4241200000000001"/>
    <n v="0"/>
    <n v="7.999999999998181"/>
    <n v="0.55000000000000004"/>
    <d v="1899-12-30T00:04:00"/>
    <n v="1.3750000000000001E-3"/>
    <n v="1.3750000000000001E-3"/>
    <n v="0"/>
  </r>
  <r>
    <x v="2058"/>
    <n v="1.42367"/>
    <n v="0"/>
    <n v="7.999999999998181"/>
    <n v="0.55000000000000004"/>
    <d v="1899-12-30T00:25:00"/>
    <n v="1.3750000000000001E-3"/>
    <n v="1.3750000000000001E-3"/>
    <n v="0"/>
  </r>
  <r>
    <x v="2059"/>
    <n v="1.42591"/>
    <n v="30.400000000001455"/>
    <n v="23.200000000000728"/>
    <n v="1.6400000000000001"/>
    <d v="1899-12-30T05:11:00"/>
    <n v="4.1000000000000003E-3"/>
    <n v="4.1000000000000003E-3"/>
    <n v="0"/>
  </r>
  <r>
    <x v="2060"/>
    <n v="1.4208400000000001"/>
    <n v="0"/>
    <n v="8.000000000001819"/>
    <n v="0.55000000000000004"/>
    <d v="1899-12-30T00:21:00"/>
    <n v="1.3750000000000001E-3"/>
    <n v="0"/>
    <n v="1.3750000000000001E-3"/>
  </r>
  <r>
    <x v="2061"/>
    <n v="1.4031199999999999"/>
    <n v="256.60000000000036"/>
    <n v="86.599999999998545"/>
    <n v="20.079999999999998"/>
    <d v="1900-01-04T07:00:00"/>
    <n v="5.0199999999999995E-2"/>
    <n v="0"/>
    <n v="5.0199999999999995E-2"/>
  </r>
  <r>
    <x v="2062"/>
    <n v="1.40425"/>
    <n v="0"/>
    <n v="8"/>
    <n v="0.55000000000000004"/>
    <d v="1899-12-30T00:36:00"/>
    <n v="1.3750000000000001E-3"/>
    <n v="1.3750000000000001E-3"/>
    <n v="0"/>
  </r>
  <r>
    <x v="2063"/>
    <n v="1.39971"/>
    <n v="0"/>
    <n v="7.999999999998181"/>
    <n v="0.55000000000000004"/>
    <d v="1899-12-30T00:06:00"/>
    <n v="1.3750000000000001E-3"/>
    <n v="1.3750000000000001E-3"/>
    <n v="0"/>
  </r>
  <r>
    <x v="2064"/>
    <n v="1.40167"/>
    <n v="30.300000000001091"/>
    <n v="23.200000000002547"/>
    <n v="1.6600000000000001"/>
    <d v="1899-12-30T04:43:00"/>
    <n v="4.15E-3"/>
    <n v="4.15E-3"/>
    <n v="0"/>
  </r>
  <r>
    <x v="2065"/>
    <n v="1.3854200000000001"/>
    <n v="0"/>
    <n v="8"/>
    <n v="0.55000000000000004"/>
    <d v="1899-12-30T00:27:00"/>
    <n v="1.3750000000000001E-3"/>
    <n v="1.3750000000000001E-3"/>
    <n v="0"/>
  </r>
  <r>
    <x v="2066"/>
    <n v="1.3852100000000001"/>
    <n v="0"/>
    <n v="8.000000000001819"/>
    <n v="0.55000000000000004"/>
    <d v="1899-12-30T00:36:00"/>
    <n v="1.3750000000000001E-3"/>
    <n v="0"/>
    <n v="1.3750000000000001E-3"/>
  </r>
  <r>
    <x v="2067"/>
    <n v="1.3868199999999999"/>
    <n v="0"/>
    <n v="7.999999999998181"/>
    <n v="0.55000000000000004"/>
    <d v="1899-12-30T01:46:00"/>
    <n v="1.3750000000000001E-3"/>
    <n v="0"/>
    <n v="1.3750000000000001E-3"/>
  </r>
  <r>
    <x v="2068"/>
    <n v="1.3863000000000001"/>
    <n v="0"/>
    <n v="8"/>
    <n v="0.55000000000000004"/>
    <d v="1899-12-30T00:05:00"/>
    <n v="1.3750000000000001E-3"/>
    <n v="1.3750000000000001E-3"/>
    <n v="0"/>
  </r>
  <r>
    <x v="2069"/>
    <n v="1.3781600000000001"/>
    <n v="85.000000000001819"/>
    <n v="50.000000000001819"/>
    <n v="4.0100000000000007"/>
    <d v="1899-12-30T18:26:00"/>
    <n v="1.0025000000000001E-2"/>
    <n v="0"/>
    <n v="1.0025000000000001E-2"/>
  </r>
  <r>
    <x v="2070"/>
    <n v="1.375"/>
    <n v="14.999999999998181"/>
    <n v="15.5"/>
    <n v="0.83000000000000007"/>
    <d v="1899-12-30T05:25:00"/>
    <n v="2.075E-3"/>
    <n v="0"/>
    <n v="2.075E-3"/>
  </r>
  <r>
    <x v="2071"/>
    <n v="1.3858900000000001"/>
    <n v="15.299999999999272"/>
    <n v="15.599999999998545"/>
    <n v="1.1200000000000001"/>
    <d v="1899-12-30T05:48:00"/>
    <n v="2.8000000000000004E-3"/>
    <n v="2.8000000000000004E-3"/>
    <n v="0"/>
  </r>
  <r>
    <x v="2072"/>
    <n v="1.38757"/>
    <n v="0"/>
    <n v="7.999999999998181"/>
    <n v="0.55000000000000004"/>
    <d v="1899-12-30T01:00:00"/>
    <n v="1.3750000000000001E-3"/>
    <n v="0"/>
    <n v="1.3750000000000001E-3"/>
  </r>
  <r>
    <x v="2073"/>
    <n v="1.38445"/>
    <n v="15.100000000000364"/>
    <n v="15.600000000000364"/>
    <n v="1.03"/>
    <d v="1899-12-30T03:52:00"/>
    <n v="2.575E-3"/>
    <n v="0"/>
    <n v="2.575E-3"/>
  </r>
  <r>
    <x v="2074"/>
    <n v="1.38422"/>
    <n v="15.099999999998545"/>
    <n v="15.499999999998181"/>
    <n v="1.08"/>
    <d v="1899-12-30T01:58:00"/>
    <n v="2.7000000000000001E-3"/>
    <n v="2.7000000000000001E-3"/>
    <n v="0"/>
  </r>
  <r>
    <x v="2075"/>
    <n v="1.37347"/>
    <n v="0"/>
    <n v="7.999999999998181"/>
    <n v="0.46"/>
    <d v="1899-12-30T02:58:00"/>
    <n v="1.15E-3"/>
    <n v="0"/>
    <n v="1.15E-3"/>
  </r>
  <r>
    <x v="2076"/>
    <n v="1.3729899999999999"/>
    <n v="0"/>
    <n v="8.000000000001819"/>
    <n v="0.55000000000000004"/>
    <d v="1899-12-30T02:00:00"/>
    <n v="1.3750000000000001E-3"/>
    <n v="1.3750000000000001E-3"/>
    <n v="0"/>
  </r>
  <r>
    <x v="2077"/>
    <n v="1.3712800000000001"/>
    <n v="0"/>
    <n v="8.000000000001819"/>
    <n v="0.55000000000000004"/>
    <d v="1899-12-30T00:54:00"/>
    <n v="1.3750000000000001E-3"/>
    <n v="0"/>
    <n v="1.3750000000000001E-3"/>
  </r>
  <r>
    <x v="2078"/>
    <n v="1.3710199999999999"/>
    <n v="15.100000000002183"/>
    <n v="15.500000000001819"/>
    <n v="1.0900000000000001"/>
    <d v="1899-12-30T05:47:00"/>
    <n v="2.725E-3"/>
    <n v="2.725E-3"/>
    <n v="0"/>
  </r>
  <r>
    <x v="2079"/>
    <n v="1.3767499999999999"/>
    <n v="0"/>
    <n v="8"/>
    <n v="0.55000000000000004"/>
    <d v="1899-12-30T00:38:00"/>
    <n v="1.3750000000000001E-3"/>
    <n v="0"/>
    <n v="1.3750000000000001E-3"/>
  </r>
  <r>
    <x v="2080"/>
    <n v="1.37643"/>
    <n v="0"/>
    <n v="8.000000000001819"/>
    <n v="0.55000000000000004"/>
    <d v="1899-12-30T00:40:00"/>
    <n v="1.3750000000000001E-3"/>
    <n v="0"/>
    <n v="1.3750000000000001E-3"/>
  </r>
  <r>
    <x v="2081"/>
    <n v="1.3760699999999999"/>
    <n v="16.400000000001455"/>
    <n v="16.200000000002547"/>
    <n v="1.1100000000000001"/>
    <d v="1899-12-30T00:53:00"/>
    <n v="2.7750000000000001E-3"/>
    <n v="2.7750000000000001E-3"/>
    <n v="0"/>
  </r>
  <r>
    <x v="2082"/>
    <n v="1.37964"/>
    <n v="0"/>
    <n v="7.999999999998181"/>
    <n v="0.55000000000000004"/>
    <d v="1899-12-30T01:24:00"/>
    <n v="1.3750000000000001E-3"/>
    <n v="0"/>
    <n v="1.3750000000000001E-3"/>
  </r>
  <r>
    <x v="2083"/>
    <n v="1.38151"/>
    <n v="0"/>
    <n v="7.999999999998181"/>
    <n v="0.55000000000000004"/>
    <d v="1899-12-30T00:56:00"/>
    <n v="1.3750000000000001E-3"/>
    <n v="1.3750000000000001E-3"/>
    <n v="0"/>
  </r>
  <r>
    <x v="2084"/>
    <n v="1.3753899999999999"/>
    <n v="15.299999999999272"/>
    <n v="15.699999999998909"/>
    <n v="0.54"/>
    <d v="1899-12-30T04:23:00"/>
    <n v="1.3500000000000001E-3"/>
    <n v="0"/>
    <n v="1.3500000000000001E-3"/>
  </r>
  <r>
    <x v="2085"/>
    <n v="1.3882699999999999"/>
    <n v="0"/>
    <n v="8"/>
    <n v="0.55000000000000004"/>
    <d v="1899-12-30T00:43:00"/>
    <n v="1.3750000000000001E-3"/>
    <n v="0"/>
    <n v="1.3750000000000001E-3"/>
  </r>
  <r>
    <x v="2086"/>
    <n v="1.3980300000000001"/>
    <n v="0"/>
    <n v="7.999999999998181"/>
    <n v="0.55000000000000004"/>
    <d v="1899-12-30T00:00:00"/>
    <n v="1.3750000000000001E-3"/>
    <n v="1.3750000000000001E-3"/>
    <n v="0"/>
  </r>
  <r>
    <x v="2087"/>
    <n v="1.3984000000000001"/>
    <n v="30.19999999999709"/>
    <n v="23.099999999998545"/>
    <n v="1.6600000000000001"/>
    <d v="1899-12-30T07:20:00"/>
    <n v="4.15E-3"/>
    <n v="4.15E-3"/>
    <n v="0"/>
  </r>
  <r>
    <x v="2088"/>
    <n v="1.3912599999999999"/>
    <n v="0"/>
    <n v="8.000000000001819"/>
    <n v="0.56000000000000005"/>
    <d v="1899-12-30T06:09:00"/>
    <n v="1.4000000000000002E-3"/>
    <n v="1.4000000000000002E-3"/>
    <n v="0"/>
  </r>
  <r>
    <x v="2089"/>
    <n v="1.3994200000000001"/>
    <n v="15.299999999999272"/>
    <n v="15.599999999998545"/>
    <n v="1.1300000000000001"/>
    <d v="1899-12-30T05:24:00"/>
    <n v="2.8250000000000003E-3"/>
    <n v="2.8250000000000003E-3"/>
    <n v="0"/>
  </r>
  <r>
    <x v="2090"/>
    <n v="1.4109"/>
    <n v="0"/>
    <n v="8"/>
    <n v="0.55000000000000004"/>
    <d v="1899-12-30T00:10:00"/>
    <n v="1.3750000000000001E-3"/>
    <n v="1.3750000000000001E-3"/>
    <n v="0"/>
  </r>
  <r>
    <x v="2091"/>
    <n v="1.4109400000000001"/>
    <n v="0"/>
    <n v="7.999999999998181"/>
    <n v="0.55000000000000004"/>
    <d v="1899-12-30T00:06:00"/>
    <n v="1.3750000000000001E-3"/>
    <n v="1.3750000000000001E-3"/>
    <n v="0"/>
  </r>
  <r>
    <x v="2092"/>
    <n v="1.41028"/>
    <n v="0"/>
    <n v="7.999999999998181"/>
    <n v="0.46"/>
    <d v="1899-12-30T03:19:00"/>
    <n v="1.15E-3"/>
    <n v="0"/>
    <n v="1.15E-3"/>
  </r>
  <r>
    <x v="2093"/>
    <n v="1.41675"/>
    <n v="0"/>
    <n v="8"/>
    <n v="0.56000000000000005"/>
    <d v="1899-12-30T00:31:00"/>
    <n v="1.4000000000000002E-3"/>
    <n v="1.4000000000000002E-3"/>
    <n v="0"/>
  </r>
  <r>
    <x v="2094"/>
    <n v="1.41655"/>
    <n v="15.200000000000728"/>
    <n v="15.600000000000364"/>
    <n v="1.0900000000000001"/>
    <d v="1899-12-30T02:10:00"/>
    <n v="2.725E-3"/>
    <n v="2.725E-3"/>
    <n v="0"/>
  </r>
  <r>
    <x v="2095"/>
    <n v="1.4081999999999999"/>
    <n v="31.200000000000728"/>
    <n v="23.800000000001091"/>
    <n v="1.66"/>
    <d v="1899-12-30T07:38:00"/>
    <n v="4.15E-3"/>
    <n v="4.15E-3"/>
    <n v="0"/>
  </r>
  <r>
    <x v="2096"/>
    <n v="1.3909199999999999"/>
    <n v="31.900000000001455"/>
    <n v="24.100000000000364"/>
    <n v="1.68"/>
    <d v="1899-12-30T01:01:00"/>
    <n v="4.1999999999999997E-3"/>
    <n v="0"/>
    <n v="4.1999999999999997E-3"/>
  </r>
  <r>
    <x v="2097"/>
    <n v="1.39253"/>
    <n v="0"/>
    <n v="8.000000000001819"/>
    <n v="0.56000000000000005"/>
    <d v="1899-12-30T00:25:00"/>
    <n v="1.4000000000000002E-3"/>
    <n v="0"/>
    <n v="1.4000000000000002E-3"/>
  </r>
  <r>
    <x v="2098"/>
    <n v="1.39331"/>
    <n v="0"/>
    <n v="8"/>
    <n v="0.55000000000000004"/>
    <d v="1899-12-30T00:37:00"/>
    <n v="1.3750000000000001E-3"/>
    <n v="1.3750000000000001E-3"/>
    <n v="0"/>
  </r>
  <r>
    <x v="2099"/>
    <n v="1.3928700000000001"/>
    <n v="0"/>
    <n v="7.999999999998181"/>
    <n v="0.55000000000000004"/>
    <d v="1899-12-30T00:13:00"/>
    <n v="1.3750000000000001E-3"/>
    <n v="1.3750000000000001E-3"/>
    <n v="0"/>
  </r>
  <r>
    <x v="2100"/>
    <n v="1.4022600000000001"/>
    <n v="30.000000000001819"/>
    <n v="23"/>
    <n v="1.69"/>
    <d v="1899-12-30T07:36:00"/>
    <n v="4.2249999999999996E-3"/>
    <n v="4.2249999999999996E-3"/>
    <n v="0"/>
  </r>
  <r>
    <x v="2101"/>
    <n v="1.40279"/>
    <n v="0"/>
    <n v="7.999999999998181"/>
    <n v="0.55000000000000004"/>
    <d v="1899-12-30T00:08:00"/>
    <n v="1.3750000000000001E-3"/>
    <n v="0"/>
    <n v="1.3750000000000001E-3"/>
  </r>
  <r>
    <x v="2102"/>
    <n v="1.38914"/>
    <n v="0"/>
    <n v="8"/>
    <n v="0.55000000000000004"/>
    <d v="1899-12-30T00:19:00"/>
    <n v="1.3750000000000001E-3"/>
    <n v="0"/>
    <n v="1.3750000000000001E-3"/>
  </r>
  <r>
    <x v="2103"/>
    <n v="1.4065799999999999"/>
    <n v="84.799999999999272"/>
    <n v="50.100000000000364"/>
    <n v="4.160000000000001"/>
    <d v="1899-12-30T23:01:00"/>
    <n v="1.0400000000000003E-2"/>
    <n v="1.0400000000000003E-2"/>
    <n v="0"/>
  </r>
  <r>
    <x v="2104"/>
    <n v="1.41296"/>
    <n v="0"/>
    <n v="7.999999999998181"/>
    <n v="0.56000000000000005"/>
    <d v="1899-12-30T03:57:00"/>
    <n v="1.4000000000000002E-3"/>
    <n v="1.4000000000000002E-3"/>
    <n v="0"/>
  </r>
  <r>
    <x v="2105"/>
    <n v="1.4132499999999999"/>
    <n v="30.299999999997453"/>
    <n v="23.099999999996726"/>
    <n v="1.5500000000000003"/>
    <d v="1899-12-30T05:15:00"/>
    <n v="3.8750000000000008E-3"/>
    <n v="0"/>
    <n v="3.8750000000000008E-3"/>
  </r>
  <r>
    <x v="2106"/>
    <n v="1.4170799999999999"/>
    <n v="0"/>
    <n v="8.000000000001819"/>
    <n v="0.55000000000000004"/>
    <d v="1899-12-30T00:01:00"/>
    <n v="1.3750000000000001E-3"/>
    <n v="1.3750000000000001E-3"/>
    <n v="0"/>
  </r>
  <r>
    <x v="2107"/>
    <n v="1.42188"/>
    <n v="118.90000000000146"/>
    <n v="65.5"/>
    <n v="6.15"/>
    <d v="1899-12-31T19:13:00"/>
    <n v="1.5375000000000002E-2"/>
    <n v="1.5375000000000002E-2"/>
    <n v="0"/>
  </r>
  <r>
    <x v="2108"/>
    <n v="1.42645"/>
    <n v="0"/>
    <n v="8"/>
    <n v="0.46"/>
    <d v="1899-12-30T02:17:00"/>
    <n v="1.15E-3"/>
    <n v="0"/>
    <n v="1.15E-3"/>
  </r>
  <r>
    <x v="2109"/>
    <n v="1.4151899999999999"/>
    <n v="15.000000000001819"/>
    <n v="15.5"/>
    <n v="1.1100000000000001"/>
    <d v="1899-12-30T00:27:00"/>
    <n v="2.7750000000000001E-3"/>
    <n v="0"/>
    <n v="2.7750000000000001E-3"/>
  </r>
  <r>
    <x v="2110"/>
    <n v="1.4155599999999999"/>
    <n v="0"/>
    <n v="8.000000000001819"/>
    <n v="0.56000000000000005"/>
    <d v="1899-12-30T02:45:00"/>
    <n v="1.4000000000000002E-3"/>
    <n v="1.4000000000000002E-3"/>
    <n v="0"/>
  </r>
  <r>
    <x v="2111"/>
    <n v="1.40225"/>
    <n v="0"/>
    <n v="8"/>
    <n v="0.55000000000000004"/>
    <d v="1899-12-30T00:35:00"/>
    <n v="1.3750000000000001E-3"/>
    <n v="0"/>
    <n v="1.3750000000000001E-3"/>
  </r>
  <r>
    <x v="2112"/>
    <n v="1.40255"/>
    <n v="0"/>
    <n v="8.000000000001819"/>
    <n v="0.6"/>
    <d v="1899-12-30T04:39:00"/>
    <n v="1.5E-3"/>
    <n v="1.5E-3"/>
    <n v="0"/>
  </r>
  <r>
    <x v="2113"/>
    <n v="1.39618"/>
    <n v="0"/>
    <n v="7.999999999998181"/>
    <n v="0.55000000000000004"/>
    <d v="1899-12-30T00:58:00"/>
    <n v="1.3750000000000001E-3"/>
    <n v="0"/>
    <n v="1.3750000000000001E-3"/>
  </r>
  <r>
    <x v="2114"/>
    <n v="1.39652"/>
    <n v="0"/>
    <n v="7.999999999998181"/>
    <n v="0.55000000000000004"/>
    <d v="1899-12-30T01:39:00"/>
    <n v="1.3750000000000001E-3"/>
    <n v="1.3750000000000001E-3"/>
    <n v="0"/>
  </r>
  <r>
    <x v="2115"/>
    <n v="1.39802"/>
    <n v="0"/>
    <n v="8.000000000001819"/>
    <n v="0.55000000000000004"/>
    <d v="1899-12-30T00:14:00"/>
    <n v="1.3750000000000001E-3"/>
    <n v="0"/>
    <n v="1.3750000000000001E-3"/>
  </r>
  <r>
    <x v="2116"/>
    <n v="1.3976200000000001"/>
    <n v="15.099999999998545"/>
    <n v="15.600000000000364"/>
    <n v="0.94"/>
    <d v="1899-12-30T03:32:00"/>
    <n v="2.3499999999999997E-3"/>
    <n v="0"/>
    <n v="2.3499999999999997E-3"/>
  </r>
  <r>
    <x v="2117"/>
    <n v="1.39733"/>
    <n v="15.199999999998909"/>
    <n v="15.600000000000364"/>
    <n v="1.1100000000000001"/>
    <d v="1899-12-30T02:44:00"/>
    <n v="2.7750000000000001E-3"/>
    <n v="2.7750000000000001E-3"/>
    <n v="0"/>
  </r>
  <r>
    <x v="2118"/>
    <n v="1.4033199999999999"/>
    <n v="0"/>
    <n v="8.000000000001819"/>
    <n v="0.55000000000000004"/>
    <d v="1899-12-30T00:11:00"/>
    <n v="1.3750000000000001E-3"/>
    <n v="1.3750000000000001E-3"/>
    <n v="0"/>
  </r>
  <r>
    <x v="2119"/>
    <n v="1.4033500000000001"/>
    <n v="0"/>
    <n v="8.000000000001819"/>
    <n v="0.56000000000000005"/>
    <d v="1899-12-30T02:32:00"/>
    <n v="1.4000000000000002E-3"/>
    <n v="0"/>
    <n v="1.4000000000000002E-3"/>
  </r>
  <r>
    <x v="2120"/>
    <n v="1.4101699999999999"/>
    <n v="0"/>
    <n v="8.000000000001819"/>
    <n v="0.55000000000000004"/>
    <d v="1899-12-30T01:18:00"/>
    <n v="1.3750000000000001E-3"/>
    <n v="1.3750000000000001E-3"/>
    <n v="0"/>
  </r>
  <r>
    <x v="2121"/>
    <n v="1.4100200000000001"/>
    <n v="84.699999999998909"/>
    <n v="49.999999999998181"/>
    <n v="4.25"/>
    <d v="1899-12-30T12:08:00"/>
    <n v="1.0625000000000001E-2"/>
    <n v="1.0625000000000001E-2"/>
    <n v="0"/>
  </r>
  <r>
    <x v="2122"/>
    <n v="1.41133"/>
    <n v="0"/>
    <n v="7.999999999998181"/>
    <n v="0.46"/>
    <d v="1899-12-30T02:29:00"/>
    <n v="1.15E-3"/>
    <n v="0"/>
    <n v="1.15E-3"/>
  </r>
  <r>
    <x v="2123"/>
    <n v="1.41317"/>
    <n v="53.300000000001091"/>
    <n v="37.700000000000728"/>
    <n v="2.4900000000000002"/>
    <d v="1899-12-30T05:22:00"/>
    <n v="6.2250000000000005E-3"/>
    <n v="6.2250000000000005E-3"/>
    <n v="0"/>
  </r>
  <r>
    <x v="2124"/>
    <n v="1.41143"/>
    <n v="0"/>
    <n v="8.000000000001819"/>
    <n v="0.55000000000000004"/>
    <d v="1899-12-30T01:24:00"/>
    <n v="1.3750000000000001E-3"/>
    <n v="1.3750000000000001E-3"/>
    <n v="0"/>
  </r>
  <r>
    <x v="2125"/>
    <n v="1.4117999999999999"/>
    <n v="30.199999999998909"/>
    <n v="23.100000000000364"/>
    <n v="1.6400000000000001"/>
    <d v="1899-12-30T04:04:00"/>
    <n v="4.1000000000000003E-3"/>
    <n v="0"/>
    <n v="4.1000000000000003E-3"/>
  </r>
  <r>
    <x v="2126"/>
    <n v="1.4124099999999999"/>
    <n v="0"/>
    <n v="8.000000000001819"/>
    <n v="0.55000000000000004"/>
    <d v="1899-12-30T00:33:00"/>
    <n v="1.3750000000000001E-3"/>
    <n v="1.3750000000000001E-3"/>
    <n v="0"/>
  </r>
  <r>
    <x v="2127"/>
    <n v="1.4123699999999999"/>
    <n v="0"/>
    <n v="7.999999999998181"/>
    <n v="0.55000000000000004"/>
    <d v="1899-12-30T01:25:00"/>
    <n v="1.3750000000000001E-3"/>
    <n v="0"/>
    <n v="1.3750000000000001E-3"/>
  </r>
  <r>
    <x v="2128"/>
    <n v="1.41503"/>
    <n v="0"/>
    <n v="8"/>
    <n v="0.56000000000000005"/>
    <d v="1899-12-30T00:15:00"/>
    <n v="1.4000000000000002E-3"/>
    <n v="1.4000000000000002E-3"/>
    <n v="0"/>
  </r>
  <r>
    <x v="2129"/>
    <n v="1.41499"/>
    <n v="0"/>
    <n v="7.999999999998181"/>
    <n v="0.55000000000000004"/>
    <d v="1899-12-30T00:10:00"/>
    <n v="1.3750000000000001E-3"/>
    <n v="0"/>
    <n v="1.3750000000000001E-3"/>
  </r>
  <r>
    <x v="2130"/>
    <n v="1.4172"/>
    <n v="15.400000000001455"/>
    <n v="15.700000000000728"/>
    <n v="1.1800000000000002"/>
    <d v="1899-12-30T02:28:00"/>
    <n v="2.9500000000000004E-3"/>
    <n v="2.9500000000000004E-3"/>
    <n v="0"/>
  </r>
  <r>
    <x v="2131"/>
    <n v="1.40829"/>
    <n v="157.5"/>
    <n v="76.700000000000728"/>
    <n v="6.0699999999999985"/>
    <d v="1900-01-02T04:39:00"/>
    <n v="1.5174999999999996E-2"/>
    <n v="0"/>
    <n v="1.5174999999999996E-2"/>
  </r>
  <r>
    <x v="2132"/>
    <n v="1.40211"/>
    <n v="0"/>
    <n v="8"/>
    <n v="0.55000000000000004"/>
    <d v="1899-12-30T01:22:00"/>
    <n v="1.3750000000000001E-3"/>
    <n v="1.3750000000000001E-3"/>
    <n v="0"/>
  </r>
  <r>
    <x v="2133"/>
    <n v="1.41953"/>
    <n v="15.199999999998909"/>
    <n v="15.600000000000364"/>
    <n v="1.1100000000000001"/>
    <d v="1899-12-30T05:25:00"/>
    <n v="2.7750000000000001E-3"/>
    <n v="2.7750000000000001E-3"/>
    <n v="0"/>
  </r>
  <r>
    <x v="2134"/>
    <n v="1.42001"/>
    <n v="0"/>
    <n v="8"/>
    <n v="0.55000000000000004"/>
    <d v="1899-12-30T00:26:00"/>
    <n v="1.3750000000000001E-3"/>
    <n v="0"/>
    <n v="1.3750000000000001E-3"/>
  </r>
  <r>
    <x v="2135"/>
    <n v="1.429"/>
    <n v="0"/>
    <n v="8"/>
    <n v="0.55000000000000004"/>
    <d v="1899-12-30T00:36:00"/>
    <n v="1.3750000000000001E-3"/>
    <n v="1.3750000000000001E-3"/>
    <n v="0"/>
  </r>
  <r>
    <x v="2136"/>
    <n v="1.4234100000000001"/>
    <n v="0"/>
    <n v="8"/>
    <n v="0.56000000000000005"/>
    <d v="1899-12-30T02:39:00"/>
    <n v="1.4000000000000002E-3"/>
    <n v="1.4000000000000002E-3"/>
    <n v="0"/>
  </r>
  <r>
    <x v="2137"/>
    <n v="1.4238599999999999"/>
    <n v="0"/>
    <n v="7.999999999998181"/>
    <n v="0.55000000000000004"/>
    <d v="1899-12-30T00:29:00"/>
    <n v="1.3750000000000001E-3"/>
    <n v="0"/>
    <n v="1.3750000000000001E-3"/>
  </r>
  <r>
    <x v="2138"/>
    <n v="1.43296"/>
    <n v="216.59999999999854"/>
    <n v="90.099999999998545"/>
    <n v="6.0600000000000005"/>
    <d v="1899-12-30T06:20:00"/>
    <n v="1.5150000000000002E-2"/>
    <n v="1.5150000000000002E-2"/>
    <n v="0"/>
  </r>
  <r>
    <x v="2139"/>
    <n v="1.45143"/>
    <n v="0"/>
    <n v="7.999999999998181"/>
    <n v="0.55000000000000004"/>
    <d v="1899-12-30T00:43:00"/>
    <n v="1.3750000000000001E-3"/>
    <n v="0"/>
    <n v="1.3750000000000001E-3"/>
  </r>
  <r>
    <x v="2140"/>
    <n v="1.45059"/>
    <n v="0"/>
    <n v="8"/>
    <n v="0.55000000000000004"/>
    <d v="1899-12-30T00:30:00"/>
    <n v="1.3750000000000001E-3"/>
    <n v="1.3750000000000001E-3"/>
    <n v="0"/>
  </r>
  <r>
    <x v="2141"/>
    <n v="1.45045"/>
    <n v="0"/>
    <n v="7.999999999998181"/>
    <n v="0.55000000000000004"/>
    <d v="1899-12-30T01:45:00"/>
    <n v="1.3750000000000001E-3"/>
    <n v="0"/>
    <n v="1.3750000000000001E-3"/>
  </r>
  <r>
    <x v="2142"/>
    <n v="1.45861"/>
    <n v="0"/>
    <n v="8"/>
    <n v="0.59"/>
    <d v="1899-12-30T01:49:00"/>
    <n v="1.475E-3"/>
    <n v="1.475E-3"/>
    <n v="0"/>
  </r>
  <r>
    <x v="2143"/>
    <n v="1.45536"/>
    <n v="31.000000000001819"/>
    <n v="23.500000000001819"/>
    <n v="1.56"/>
    <d v="1899-12-30T06:45:00"/>
    <n v="3.9000000000000003E-3"/>
    <n v="0"/>
    <n v="3.9000000000000003E-3"/>
  </r>
  <r>
    <x v="2144"/>
    <n v="1.45597"/>
    <n v="15"/>
    <n v="15.5"/>
    <n v="0.92999999999999994"/>
    <d v="1899-12-30T02:56:00"/>
    <n v="2.3249999999999998E-3"/>
    <n v="0"/>
    <n v="2.3249999999999998E-3"/>
  </r>
  <r>
    <x v="2145"/>
    <n v="1.4483699999999999"/>
    <n v="0"/>
    <n v="8.000000000001819"/>
    <n v="0.56000000000000005"/>
    <d v="1899-12-30T00:19:00"/>
    <n v="1.4000000000000002E-3"/>
    <n v="1.4000000000000002E-3"/>
    <n v="0"/>
  </r>
  <r>
    <x v="2146"/>
    <n v="1.4503999999999999"/>
    <n v="0"/>
    <n v="8"/>
    <n v="0.56000000000000005"/>
    <d v="1899-12-30T00:51:00"/>
    <n v="1.4000000000000002E-3"/>
    <n v="1.4000000000000002E-3"/>
    <n v="0"/>
  </r>
  <r>
    <x v="2147"/>
    <n v="1.4651700000000001"/>
    <n v="0"/>
    <n v="8.000000000001819"/>
    <n v="0.55000000000000004"/>
    <d v="1899-12-30T00:14:00"/>
    <n v="1.3750000000000001E-3"/>
    <n v="0"/>
    <n v="1.3750000000000001E-3"/>
  </r>
  <r>
    <x v="2148"/>
    <n v="1.4670000000000001"/>
    <n v="0"/>
    <n v="8"/>
    <n v="0.55000000000000004"/>
    <d v="1899-12-30T00:35:00"/>
    <n v="1.3750000000000001E-3"/>
    <n v="1.3750000000000001E-3"/>
    <n v="0"/>
  </r>
  <r>
    <x v="2149"/>
    <n v="1.4661599999999999"/>
    <n v="0"/>
    <n v="8.000000000001819"/>
    <n v="0.55000000000000004"/>
    <d v="1899-12-30T00:16:00"/>
    <n v="1.3750000000000001E-3"/>
    <n v="1.3750000000000001E-3"/>
    <n v="0"/>
  </r>
  <r>
    <x v="2150"/>
    <n v="1.46709"/>
    <n v="0"/>
    <n v="7.999999999998181"/>
    <n v="0.28000000000000003"/>
    <d v="1899-12-30T03:48:00"/>
    <n v="7.000000000000001E-4"/>
    <n v="0"/>
    <n v="7.000000000000001E-4"/>
  </r>
  <r>
    <x v="2151"/>
    <n v="1.4823299999999999"/>
    <n v="0"/>
    <n v="8"/>
    <n v="0.56000000000000005"/>
    <d v="1899-12-30T01:57:00"/>
    <n v="1.4000000000000002E-3"/>
    <n v="0"/>
    <n v="1.4000000000000002E-3"/>
  </r>
  <r>
    <x v="2152"/>
    <n v="1.48271"/>
    <n v="0"/>
    <n v="8"/>
    <n v="0.55000000000000004"/>
    <d v="1899-12-30T02:11:00"/>
    <n v="1.3750000000000001E-3"/>
    <n v="0"/>
    <n v="1.3750000000000001E-3"/>
  </r>
  <r>
    <x v="2153"/>
    <n v="1.4844900000000001"/>
    <n v="0"/>
    <n v="7.999999999998181"/>
    <n v="0.56000000000000005"/>
    <d v="1899-12-30T00:03:00"/>
    <n v="1.4000000000000002E-3"/>
    <n v="1.4000000000000002E-3"/>
    <n v="0"/>
  </r>
  <r>
    <x v="2154"/>
    <n v="1.4821"/>
    <n v="30.299999999999272"/>
    <n v="23.199999999998909"/>
    <n v="1.6600000000000001"/>
    <d v="1899-12-30T01:26:00"/>
    <n v="4.15E-3"/>
    <n v="0"/>
    <n v="4.15E-3"/>
  </r>
  <r>
    <x v="2155"/>
    <n v="1.47997"/>
    <n v="0"/>
    <n v="8"/>
    <n v="0.55000000000000004"/>
    <d v="1899-12-30T00:14:00"/>
    <n v="1.3750000000000001E-3"/>
    <n v="0"/>
    <n v="1.3750000000000001E-3"/>
  </r>
  <r>
    <x v="2156"/>
    <n v="1.47977"/>
    <n v="15.199999999998909"/>
    <n v="15.600000000000364"/>
    <n v="1.02"/>
    <d v="1899-12-30T05:23:00"/>
    <n v="2.5500000000000002E-3"/>
    <n v="0"/>
    <n v="2.5500000000000002E-3"/>
  </r>
  <r>
    <x v="2157"/>
    <n v="1.47617"/>
    <n v="59.399999999999636"/>
    <n v="40.699999999998909"/>
    <n v="2.54"/>
    <d v="1899-12-30T12:23:00"/>
    <n v="6.3499999999999997E-3"/>
    <n v="6.3499999999999997E-3"/>
    <n v="0"/>
  </r>
  <r>
    <x v="2158"/>
    <n v="1.4723299999999999"/>
    <n v="0"/>
    <n v="8"/>
    <n v="0.55000000000000004"/>
    <d v="1899-12-30T00:07:00"/>
    <n v="1.3750000000000001E-3"/>
    <n v="0"/>
    <n v="1.3750000000000001E-3"/>
  </r>
  <r>
    <x v="2159"/>
    <n v="1.47295"/>
    <n v="0"/>
    <n v="8"/>
    <n v="0.55000000000000004"/>
    <d v="1899-12-30T00:31:00"/>
    <n v="1.3750000000000001E-3"/>
    <n v="0"/>
    <n v="1.3750000000000001E-3"/>
  </r>
  <r>
    <x v="2160"/>
    <n v="1.4786699999999999"/>
    <n v="0"/>
    <n v="7.999999999998181"/>
    <n v="0.55000000000000004"/>
    <d v="1899-12-30T00:15:00"/>
    <n v="1.3750000000000001E-3"/>
    <n v="0"/>
    <n v="1.3750000000000001E-3"/>
  </r>
  <r>
    <x v="2161"/>
    <n v="1.47919"/>
    <n v="0"/>
    <n v="8"/>
    <n v="0.56999999999999995"/>
    <d v="1899-12-30T05:33:00"/>
    <n v="1.4249999999999998E-3"/>
    <n v="1.4249999999999998E-3"/>
    <n v="0"/>
  </r>
  <r>
    <x v="2162"/>
    <n v="1.49211"/>
    <n v="15.100000000000364"/>
    <n v="15.5"/>
    <n v="1.1000000000000001"/>
    <d v="1899-12-30T01:16:00"/>
    <n v="2.7500000000000003E-3"/>
    <n v="2.7500000000000003E-3"/>
    <n v="0"/>
  </r>
  <r>
    <x v="2163"/>
    <n v="1.4914799999999999"/>
    <n v="0"/>
    <n v="8.000000000001819"/>
    <n v="0.56000000000000005"/>
    <d v="1899-12-30T00:02:00"/>
    <n v="1.4000000000000002E-3"/>
    <n v="1.4000000000000002E-3"/>
    <n v="0"/>
  </r>
  <r>
    <x v="2164"/>
    <n v="1.49458"/>
    <n v="53.499999999998181"/>
    <n v="37.699999999998909"/>
    <n v="2.48"/>
    <d v="1899-12-30T07:24:00"/>
    <n v="6.1999999999999998E-3"/>
    <n v="6.1999999999999998E-3"/>
    <n v="0"/>
  </r>
  <r>
    <x v="2165"/>
    <n v="1.50115"/>
    <n v="0"/>
    <n v="7.999999999998181"/>
    <n v="0.55000000000000004"/>
    <d v="1899-12-30T00:44:00"/>
    <n v="1.3750000000000001E-3"/>
    <n v="1.3750000000000001E-3"/>
    <n v="0"/>
  </r>
  <r>
    <x v="2166"/>
    <n v="1.4953399999999999"/>
    <n v="0"/>
    <n v="8"/>
    <n v="0.55000000000000004"/>
    <d v="1899-12-30T00:27:00"/>
    <n v="1.3750000000000001E-3"/>
    <n v="0"/>
    <n v="1.3750000000000001E-3"/>
  </r>
  <r>
    <x v="2167"/>
    <n v="1.4973700000000001"/>
    <n v="30.399999999999636"/>
    <n v="23.199999999998909"/>
    <n v="1.6600000000000001"/>
    <d v="1899-12-30T06:18:00"/>
    <n v="4.15E-3"/>
    <n v="4.15E-3"/>
    <n v="0"/>
  </r>
  <r>
    <x v="2168"/>
    <n v="1.5024599999999999"/>
    <n v="17.199999999998909"/>
    <n v="16.600000000000364"/>
    <n v="1.1099999999999999"/>
    <d v="1899-12-30T07:45:00"/>
    <n v="2.7749999999999997E-3"/>
    <n v="2.7749999999999997E-3"/>
    <n v="0"/>
  </r>
  <r>
    <x v="2169"/>
    <n v="1.5036099999999999"/>
    <n v="0"/>
    <n v="7.999999999998181"/>
    <n v="0.55000000000000004"/>
    <d v="1899-12-30T00:04:00"/>
    <n v="1.3750000000000001E-3"/>
    <n v="0"/>
    <n v="1.3750000000000001E-3"/>
  </r>
  <r>
    <x v="2170"/>
    <n v="1.49535"/>
    <n v="0"/>
    <n v="8"/>
    <n v="0.55000000000000004"/>
    <d v="1899-12-30T00:49:00"/>
    <n v="1.3750000000000001E-3"/>
    <n v="0"/>
    <n v="1.3750000000000001E-3"/>
  </r>
  <r>
    <x v="2171"/>
    <n v="1.4960199999999999"/>
    <n v="15.200000000002547"/>
    <n v="15.600000000000364"/>
    <n v="0.55000000000000004"/>
    <d v="1899-12-30T02:50:00"/>
    <n v="1.3750000000000001E-3"/>
    <n v="0"/>
    <n v="1.3750000000000001E-3"/>
  </r>
  <r>
    <x v="2172"/>
    <n v="1.5032000000000001"/>
    <n v="0"/>
    <n v="7.999999999998181"/>
    <n v="0.55000000000000004"/>
    <d v="1899-12-30T01:24:00"/>
    <n v="1.3750000000000001E-3"/>
    <n v="1.3750000000000001E-3"/>
    <n v="0"/>
  </r>
  <r>
    <x v="2173"/>
    <n v="1.50098"/>
    <n v="0"/>
    <n v="7.999999999998181"/>
    <n v="0.56000000000000005"/>
    <d v="1899-12-30T01:03:00"/>
    <n v="1.4000000000000002E-3"/>
    <n v="0"/>
    <n v="1.4000000000000002E-3"/>
  </r>
  <r>
    <x v="2174"/>
    <n v="1.50135"/>
    <n v="0"/>
    <n v="8.000000000001819"/>
    <n v="0.55000000000000004"/>
    <d v="1899-12-30T01:23:00"/>
    <n v="1.3750000000000001E-3"/>
    <n v="1.3750000000000001E-3"/>
    <n v="0"/>
  </r>
  <r>
    <x v="2175"/>
    <n v="1.4981"/>
    <n v="30.799999999999272"/>
    <n v="23.399999999999636"/>
    <n v="1.6500000000000001"/>
    <d v="1899-12-30T02:30:00"/>
    <n v="4.1250000000000002E-3"/>
    <n v="0"/>
    <n v="4.1250000000000002E-3"/>
  </r>
  <r>
    <x v="2176"/>
    <n v="1.51149"/>
    <n v="0"/>
    <n v="8"/>
    <n v="0.56000000000000005"/>
    <d v="1899-12-30T00:53:00"/>
    <n v="1.4000000000000002E-3"/>
    <n v="1.4000000000000002E-3"/>
    <n v="0"/>
  </r>
  <r>
    <x v="2177"/>
    <n v="1.51267"/>
    <n v="0"/>
    <n v="8.000000000001819"/>
    <n v="0.55000000000000004"/>
    <d v="1899-12-30T03:13:00"/>
    <n v="1.3750000000000001E-3"/>
    <n v="1.3750000000000001E-3"/>
    <n v="0"/>
  </r>
  <r>
    <x v="2178"/>
    <n v="1.5189900000000001"/>
    <n v="0"/>
    <n v="7.999999999998181"/>
    <n v="0.56000000000000005"/>
    <d v="1899-12-30T05:37:00"/>
    <n v="1.4000000000000002E-3"/>
    <n v="1.4000000000000002E-3"/>
    <n v="0"/>
  </r>
  <r>
    <x v="2179"/>
    <n v="1.51532"/>
    <n v="0"/>
    <n v="7.999999999998181"/>
    <n v="0.55000000000000004"/>
    <d v="1899-12-30T01:15:00"/>
    <n v="1.3750000000000001E-3"/>
    <n v="1.3750000000000001E-3"/>
    <n v="0"/>
  </r>
  <r>
    <x v="2180"/>
    <n v="1.5172600000000001"/>
    <n v="0"/>
    <n v="8.000000000001819"/>
    <n v="0.55000000000000004"/>
    <d v="1899-12-30T00:47:00"/>
    <n v="1.3750000000000001E-3"/>
    <n v="0"/>
    <n v="1.3750000000000001E-3"/>
  </r>
  <r>
    <x v="2181"/>
    <n v="1.50126"/>
    <n v="0"/>
    <n v="8"/>
    <n v="0.56000000000000005"/>
    <d v="1899-12-30T03:15:00"/>
    <n v="1.4000000000000002E-3"/>
    <n v="1.4000000000000002E-3"/>
    <n v="0"/>
  </r>
  <r>
    <x v="2182"/>
    <n v="1.4908399999999999"/>
    <n v="0"/>
    <n v="8.000000000001819"/>
    <n v="0.55000000000000004"/>
    <d v="1899-12-30T02:53:00"/>
    <n v="1.3750000000000001E-3"/>
    <n v="1.3750000000000001E-3"/>
    <n v="0"/>
  </r>
  <r>
    <x v="2183"/>
    <n v="1.48753"/>
    <n v="0"/>
    <n v="8"/>
    <n v="0.55000000000000004"/>
    <d v="1899-12-30T00:20:00"/>
    <n v="1.3750000000000001E-3"/>
    <n v="0"/>
    <n v="1.3750000000000001E-3"/>
  </r>
  <r>
    <x v="2184"/>
    <n v="1.48644"/>
    <n v="0"/>
    <n v="7.999999999998181"/>
    <n v="0.55000000000000004"/>
    <d v="1899-12-30T00:27:00"/>
    <n v="1.3750000000000001E-3"/>
    <n v="0"/>
    <n v="1.3750000000000001E-3"/>
  </r>
  <r>
    <x v="2185"/>
    <n v="1.4877"/>
    <n v="0"/>
    <n v="8"/>
    <n v="0.55000000000000004"/>
    <d v="1899-12-30T00:55:00"/>
    <n v="1.3750000000000001E-3"/>
    <n v="1.3750000000000001E-3"/>
    <n v="0"/>
  </r>
  <r>
    <x v="2186"/>
    <n v="1.48603"/>
    <n v="0"/>
    <n v="7.999999999998181"/>
    <n v="0.47"/>
    <d v="1899-12-30T01:17:00"/>
    <n v="1.1749999999999998E-3"/>
    <n v="0"/>
    <n v="1.1749999999999998E-3"/>
  </r>
  <r>
    <x v="2187"/>
    <n v="1.4785600000000001"/>
    <n v="15.200000000000728"/>
    <n v="15.600000000000364"/>
    <n v="1.1100000000000001"/>
    <d v="1899-12-30T00:26:00"/>
    <n v="2.7750000000000001E-3"/>
    <n v="0"/>
    <n v="2.7750000000000001E-3"/>
  </r>
  <r>
    <x v="2188"/>
    <n v="1.47878"/>
    <n v="30.100000000000364"/>
    <n v="23.100000000000364"/>
    <n v="1.1100000000000001"/>
    <d v="1899-12-30T05:31:00"/>
    <n v="2.7750000000000001E-3"/>
    <n v="0"/>
    <n v="2.7750000000000001E-3"/>
  </r>
  <r>
    <x v="2189"/>
    <n v="1.46848"/>
    <n v="0"/>
    <n v="7.999999999998181"/>
    <n v="0.55000000000000004"/>
    <d v="1899-12-30T00:41:00"/>
    <n v="1.3750000000000001E-3"/>
    <n v="0"/>
    <n v="1.3750000000000001E-3"/>
  </r>
  <r>
    <x v="2190"/>
    <n v="1.46912"/>
    <n v="15.099999999998545"/>
    <n v="15.5"/>
    <n v="1.1100000000000001"/>
    <d v="1899-12-30T04:22:00"/>
    <n v="2.7750000000000001E-3"/>
    <n v="2.7750000000000001E-3"/>
    <n v="0"/>
  </r>
  <r>
    <x v="2191"/>
    <n v="1.46841"/>
    <n v="0"/>
    <n v="8"/>
    <n v="0.47"/>
    <d v="1899-12-30T05:14:00"/>
    <n v="1.1749999999999998E-3"/>
    <n v="0"/>
    <n v="1.1749999999999998E-3"/>
  </r>
  <r>
    <x v="2192"/>
    <n v="1.4682599999999999"/>
    <n v="0"/>
    <n v="8.000000000001819"/>
    <n v="0.56000000000000005"/>
    <d v="1899-12-30T01:01:00"/>
    <n v="1.4000000000000002E-3"/>
    <n v="1.4000000000000002E-3"/>
    <n v="0"/>
  </r>
  <r>
    <x v="2193"/>
    <n v="1.4766699999999999"/>
    <n v="0"/>
    <n v="8.000000000001819"/>
    <n v="0.59"/>
    <d v="1899-12-30T02:38:00"/>
    <n v="1.475E-3"/>
    <n v="1.475E-3"/>
    <n v="0"/>
  </r>
  <r>
    <x v="2194"/>
    <n v="1.478"/>
    <n v="0"/>
    <n v="7.999999999998181"/>
    <n v="0.55000000000000004"/>
    <d v="1899-12-30T02:18:00"/>
    <n v="1.3750000000000001E-3"/>
    <n v="1.3750000000000001E-3"/>
    <n v="0"/>
  </r>
  <r>
    <x v="2195"/>
    <n v="1.47753"/>
    <n v="0"/>
    <n v="8"/>
    <n v="0.56000000000000005"/>
    <d v="1899-12-30T04:33:00"/>
    <n v="1.4000000000000002E-3"/>
    <n v="1.4000000000000002E-3"/>
    <n v="0"/>
  </r>
  <r>
    <x v="2196"/>
    <n v="1.4784999999999999"/>
    <n v="15"/>
    <n v="15.5"/>
    <n v="1.1100000000000001"/>
    <d v="1899-12-30T06:12:00"/>
    <n v="2.7750000000000001E-3"/>
    <n v="2.7750000000000001E-3"/>
    <n v="0"/>
  </r>
  <r>
    <x v="2197"/>
    <n v="1.4741"/>
    <n v="0"/>
    <n v="8"/>
    <n v="0.55000000000000004"/>
    <d v="1899-12-30T00:23:00"/>
    <n v="1.3750000000000001E-3"/>
    <n v="0"/>
    <n v="1.3750000000000001E-3"/>
  </r>
  <r>
    <x v="2198"/>
    <n v="1.4938400000000001"/>
    <n v="0"/>
    <n v="7.999999999998181"/>
    <n v="0.55000000000000004"/>
    <d v="1899-12-30T00:12:00"/>
    <n v="1.3750000000000001E-3"/>
    <n v="1.3750000000000001E-3"/>
    <n v="0"/>
  </r>
  <r>
    <x v="2199"/>
    <n v="1.4934799999999999"/>
    <n v="0"/>
    <n v="8.000000000001819"/>
    <n v="0.55000000000000004"/>
    <d v="1899-12-30T00:08:00"/>
    <n v="1.3750000000000001E-3"/>
    <n v="1.3750000000000001E-3"/>
    <n v="0"/>
  </r>
  <r>
    <x v="2200"/>
    <n v="1.4937499999999999"/>
    <n v="15.199999999998909"/>
    <n v="15.599999999998545"/>
    <n v="1.1300000000000001"/>
    <d v="1899-12-30T05:38:00"/>
    <n v="2.8250000000000003E-3"/>
    <n v="2.8250000000000003E-3"/>
    <n v="0"/>
  </r>
  <r>
    <x v="2201"/>
    <n v="1.4912099999999999"/>
    <n v="0"/>
    <n v="8.000000000001819"/>
    <n v="0.55000000000000004"/>
    <d v="1899-12-30T00:04:00"/>
    <n v="1.3750000000000001E-3"/>
    <n v="1.3750000000000001E-3"/>
    <n v="0"/>
  </r>
  <r>
    <x v="2202"/>
    <n v="1.4898899999999999"/>
    <n v="0"/>
    <n v="8"/>
    <n v="0.55000000000000004"/>
    <d v="1899-12-30T01:52:00"/>
    <n v="1.3750000000000001E-3"/>
    <n v="0"/>
    <n v="1.3750000000000001E-3"/>
  </r>
  <r>
    <x v="2203"/>
    <n v="1.48902"/>
    <n v="0"/>
    <n v="7.999999999998181"/>
    <n v="0.55000000000000004"/>
    <d v="1899-12-30T00:28:00"/>
    <n v="1.3750000000000001E-3"/>
    <n v="1.3750000000000001E-3"/>
    <n v="0"/>
  </r>
  <r>
    <x v="2204"/>
    <n v="1.4861899999999999"/>
    <n v="0"/>
    <n v="8"/>
    <n v="0.47"/>
    <d v="1899-12-30T00:39:00"/>
    <n v="1.1749999999999998E-3"/>
    <n v="0"/>
    <n v="1.1749999999999998E-3"/>
  </r>
  <r>
    <x v="2205"/>
    <n v="1.4859500000000001"/>
    <n v="0"/>
    <n v="8.000000000001819"/>
    <n v="0.55000000000000004"/>
    <d v="1899-12-30T00:56:00"/>
    <n v="1.3750000000000001E-3"/>
    <n v="0"/>
    <n v="1.3750000000000001E-3"/>
  </r>
  <r>
    <x v="2206"/>
    <n v="1.50519"/>
    <n v="0"/>
    <n v="8"/>
    <n v="0.55000000000000004"/>
    <d v="1899-12-30T00:25:00"/>
    <n v="1.3750000000000001E-3"/>
    <n v="1.3750000000000001E-3"/>
    <n v="0"/>
  </r>
  <r>
    <x v="2207"/>
    <n v="1.4967900000000001"/>
    <n v="53.399999999999636"/>
    <n v="37.800000000001091"/>
    <n v="2.5"/>
    <d v="1899-12-30T11:02:00"/>
    <n v="6.2500000000000003E-3"/>
    <n v="0"/>
    <n v="6.2500000000000003E-3"/>
  </r>
  <r>
    <x v="2208"/>
    <n v="1.5006600000000001"/>
    <n v="0"/>
    <n v="8"/>
    <n v="0.56000000000000005"/>
    <d v="1899-12-30T04:02:00"/>
    <n v="1.4000000000000002E-3"/>
    <n v="1.4000000000000002E-3"/>
    <n v="0"/>
  </r>
  <r>
    <x v="2209"/>
    <n v="1.4874499999999999"/>
    <n v="0"/>
    <n v="8"/>
    <n v="0.56000000000000005"/>
    <d v="1899-12-30T01:26:00"/>
    <n v="1.4000000000000002E-3"/>
    <n v="0"/>
    <n v="1.4000000000000002E-3"/>
  </r>
  <r>
    <x v="2210"/>
    <n v="1.4743999999999999"/>
    <n v="0"/>
    <n v="8"/>
    <n v="0.56000000000000005"/>
    <d v="1899-12-30T00:31:00"/>
    <n v="1.4000000000000002E-3"/>
    <n v="1.4000000000000002E-3"/>
    <n v="0"/>
  </r>
  <r>
    <x v="2211"/>
    <n v="1.4665699999999999"/>
    <n v="0"/>
    <n v="7.999999999998181"/>
    <n v="0.47"/>
    <d v="1899-12-30T03:54:00"/>
    <n v="1.1749999999999998E-3"/>
    <n v="0"/>
    <n v="1.1749999999999998E-3"/>
  </r>
  <r>
    <x v="2212"/>
    <n v="1.4656100000000001"/>
    <n v="0"/>
    <n v="8"/>
    <n v="0.55000000000000004"/>
    <d v="1899-12-30T00:47:00"/>
    <n v="1.3750000000000001E-3"/>
    <n v="1.3750000000000001E-3"/>
    <n v="0"/>
  </r>
  <r>
    <x v="2213"/>
    <n v="1.4730700000000001"/>
    <n v="54.100000000002183"/>
    <n v="38.300000000001091"/>
    <n v="2.4900000000000002"/>
    <d v="1899-12-30T07:15:00"/>
    <n v="6.2250000000000005E-3"/>
    <n v="6.2250000000000005E-3"/>
    <n v="0"/>
  </r>
  <r>
    <x v="2214"/>
    <n v="1.4718199999999999"/>
    <n v="0"/>
    <n v="7.999999999998181"/>
    <n v="0.55000000000000004"/>
    <d v="1899-12-30T00:08:00"/>
    <n v="1.3750000000000001E-3"/>
    <n v="0"/>
    <n v="1.3750000000000001E-3"/>
  </r>
  <r>
    <x v="2215"/>
    <n v="1.47366"/>
    <n v="0"/>
    <n v="8"/>
    <n v="0.56000000000000005"/>
    <d v="1899-12-30T01:50:00"/>
    <n v="1.4000000000000002E-3"/>
    <n v="0"/>
    <n v="1.4000000000000002E-3"/>
  </r>
  <r>
    <x v="2216"/>
    <n v="1.4520299999999999"/>
    <n v="158.29999999999927"/>
    <n v="81.199999999998909"/>
    <n v="6.76"/>
    <d v="1899-12-31T11:31:00"/>
    <n v="1.6899999999999998E-2"/>
    <n v="0"/>
    <n v="1.6899999999999998E-2"/>
  </r>
  <r>
    <x v="2217"/>
    <n v="1.45919"/>
    <n v="0"/>
    <n v="8"/>
    <n v="0.56000000000000005"/>
    <d v="1899-12-30T00:48:00"/>
    <n v="1.4000000000000002E-3"/>
    <n v="1.4000000000000002E-3"/>
    <n v="0"/>
  </r>
  <r>
    <x v="2218"/>
    <n v="1.4473800000000001"/>
    <n v="0"/>
    <n v="8"/>
    <n v="0.55000000000000004"/>
    <d v="1899-12-30T02:44:00"/>
    <n v="1.3750000000000001E-3"/>
    <n v="1.3750000000000001E-3"/>
    <n v="0"/>
  </r>
  <r>
    <x v="2219"/>
    <n v="1.4691399999999999"/>
    <n v="151.10000000000218"/>
    <n v="75.900000000001455"/>
    <n v="9.1"/>
    <d v="1899-12-30T13:32:00"/>
    <n v="2.2749999999999999E-2"/>
    <n v="2.2749999999999999E-2"/>
    <n v="0"/>
  </r>
  <r>
    <x v="2220"/>
    <n v="1.47478"/>
    <n v="0"/>
    <n v="7.999999999998181"/>
    <n v="0.46"/>
    <d v="1899-12-30T01:14:00"/>
    <n v="1.15E-3"/>
    <n v="0"/>
    <n v="1.15E-3"/>
  </r>
  <r>
    <x v="2221"/>
    <n v="1.46715"/>
    <n v="0"/>
    <n v="8"/>
    <n v="0.55000000000000004"/>
    <d v="1899-12-30T00:22:00"/>
    <n v="1.3750000000000001E-3"/>
    <n v="1.3750000000000001E-3"/>
    <n v="0"/>
  </r>
  <r>
    <x v="2222"/>
    <n v="1.4648699999999999"/>
    <n v="0"/>
    <n v="8.000000000001819"/>
    <n v="0.55000000000000004"/>
    <d v="1899-12-30T00:06:00"/>
    <n v="1.3750000000000001E-3"/>
    <n v="1.3750000000000001E-3"/>
    <n v="0"/>
  </r>
  <r>
    <x v="2223"/>
    <n v="1.46509"/>
    <n v="0"/>
    <n v="8"/>
    <n v="0.55000000000000004"/>
    <d v="1899-12-30T01:27:00"/>
    <n v="1.3750000000000001E-3"/>
    <n v="1.3750000000000001E-3"/>
    <n v="0"/>
  </r>
  <r>
    <x v="2224"/>
    <n v="1.4719199999999999"/>
    <n v="0"/>
    <n v="8.000000000001819"/>
    <n v="0.55000000000000004"/>
    <d v="1899-12-30T00:25:00"/>
    <n v="1.3750000000000001E-3"/>
    <n v="1.3750000000000001E-3"/>
    <n v="0"/>
  </r>
  <r>
    <x v="2225"/>
    <n v="1.4722599999999999"/>
    <n v="0"/>
    <n v="7.999999999998181"/>
    <n v="0.56000000000000005"/>
    <d v="1899-12-30T00:02:00"/>
    <n v="1.4000000000000002E-3"/>
    <n v="0"/>
    <n v="1.4000000000000002E-3"/>
  </r>
  <r>
    <x v="2226"/>
    <n v="1.47919"/>
    <n v="0"/>
    <n v="8"/>
    <n v="0.55000000000000004"/>
    <d v="1899-12-30T00:29:00"/>
    <n v="1.3750000000000001E-3"/>
    <n v="1.3750000000000001E-3"/>
    <n v="0"/>
  </r>
  <r>
    <x v="2227"/>
    <n v="1.4849000000000001"/>
    <n v="84.499999999998181"/>
    <n v="49.899999999997817"/>
    <n v="4.16"/>
    <d v="1899-12-30T16:52:00"/>
    <n v="1.04E-2"/>
    <n v="1.04E-2"/>
    <n v="0"/>
  </r>
  <r>
    <x v="2228"/>
    <n v="1.4890300000000001"/>
    <n v="0"/>
    <n v="8.000000000001819"/>
    <n v="0.27"/>
    <d v="1899-12-30T04:12:00"/>
    <n v="6.7500000000000004E-4"/>
    <n v="0"/>
    <n v="6.7500000000000004E-4"/>
  </r>
  <r>
    <x v="2229"/>
    <n v="1.49427"/>
    <n v="0"/>
    <n v="8"/>
    <n v="0.55000000000000004"/>
    <d v="1899-12-30T00:06:00"/>
    <n v="1.3750000000000001E-3"/>
    <n v="0"/>
    <n v="1.3750000000000001E-3"/>
  </r>
  <r>
    <x v="2230"/>
    <n v="1.4942"/>
    <n v="15.400000000001455"/>
    <n v="15.700000000000728"/>
    <n v="1.03"/>
    <d v="1899-12-30T05:30:00"/>
    <n v="2.575E-3"/>
    <n v="0"/>
    <n v="2.575E-3"/>
  </r>
  <r>
    <x v="2231"/>
    <n v="1.48421"/>
    <n v="0"/>
    <n v="7.999999999998181"/>
    <n v="0.56000000000000005"/>
    <d v="1899-12-30T05:42:00"/>
    <n v="1.4000000000000002E-3"/>
    <n v="1.4000000000000002E-3"/>
    <n v="0"/>
  </r>
  <r>
    <x v="2232"/>
    <n v="1.48584"/>
    <n v="0"/>
    <n v="8"/>
    <n v="0.55000000000000004"/>
    <d v="1899-12-30T00:27:00"/>
    <n v="1.3750000000000001E-3"/>
    <n v="0"/>
    <n v="1.3750000000000001E-3"/>
  </r>
  <r>
    <x v="2233"/>
    <n v="1.4902500000000001"/>
    <n v="0"/>
    <n v="8"/>
    <n v="0.56000000000000005"/>
    <d v="1899-12-30T04:11:00"/>
    <n v="1.4000000000000002E-3"/>
    <n v="1.4000000000000002E-3"/>
    <n v="0"/>
  </r>
  <r>
    <x v="2234"/>
    <n v="1.48498"/>
    <n v="0"/>
    <n v="7.999999999998181"/>
    <n v="0.55000000000000004"/>
    <d v="1899-12-30T00:39:00"/>
    <n v="1.3750000000000001E-3"/>
    <n v="0"/>
    <n v="1.3750000000000001E-3"/>
  </r>
  <r>
    <x v="2235"/>
    <n v="1.48811"/>
    <n v="53.400000000001455"/>
    <n v="37.700000000000728"/>
    <n v="2.4900000000000002"/>
    <d v="1899-12-30T10:01:00"/>
    <n v="6.2250000000000005E-3"/>
    <n v="6.2250000000000005E-3"/>
    <n v="0"/>
  </r>
  <r>
    <x v="2236"/>
    <n v="1.49593"/>
    <n v="85.600000000000364"/>
    <n v="50.300000000001091"/>
    <n v="4.169999999999999"/>
    <d v="1899-12-30T10:40:00"/>
    <n v="1.0424999999999997E-2"/>
    <n v="1.0424999999999997E-2"/>
    <n v="0"/>
  </r>
  <r>
    <x v="2237"/>
    <n v="1.49654"/>
    <n v="0"/>
    <n v="8"/>
    <n v="0.56999999999999995"/>
    <d v="1899-12-30T04:56:00"/>
    <n v="1.4249999999999998E-3"/>
    <n v="1.4249999999999998E-3"/>
    <n v="0"/>
  </r>
  <r>
    <x v="2238"/>
    <n v="1.5013700000000001"/>
    <n v="0"/>
    <n v="8.000000000001819"/>
    <n v="0.55000000000000004"/>
    <d v="1899-12-30T00:42:00"/>
    <n v="1.3750000000000001E-3"/>
    <n v="0"/>
    <n v="1.3750000000000001E-3"/>
  </r>
  <r>
    <x v="2239"/>
    <n v="1.48502"/>
    <n v="0"/>
    <n v="8"/>
    <n v="0.27"/>
    <d v="1899-12-30T01:55:00"/>
    <n v="6.7500000000000004E-4"/>
    <n v="0"/>
    <n v="6.7500000000000004E-4"/>
  </r>
  <r>
    <x v="2240"/>
    <n v="1.48536"/>
    <n v="0"/>
    <n v="8"/>
    <n v="0.55000000000000004"/>
    <d v="1899-12-30T00:38:00"/>
    <n v="1.3750000000000001E-3"/>
    <n v="0"/>
    <n v="1.3750000000000001E-3"/>
  </r>
  <r>
    <x v="2241"/>
    <n v="1.4855100000000001"/>
    <n v="15.700000000000728"/>
    <n v="15.799999999999272"/>
    <n v="1.1100000000000001"/>
    <d v="1899-12-30T07:07:00"/>
    <n v="2.7750000000000001E-3"/>
    <n v="2.7750000000000001E-3"/>
    <n v="0"/>
  </r>
  <r>
    <x v="2242"/>
    <n v="1.4833000000000001"/>
    <n v="0"/>
    <n v="8"/>
    <n v="0.55000000000000004"/>
    <d v="1899-12-30T01:07:00"/>
    <n v="1.3750000000000001E-3"/>
    <n v="0"/>
    <n v="1.3750000000000001E-3"/>
  </r>
  <r>
    <x v="2243"/>
    <n v="1.48715"/>
    <n v="0"/>
    <n v="8"/>
    <n v="0.46"/>
    <d v="1899-12-30T02:49:00"/>
    <n v="1.15E-3"/>
    <n v="0"/>
    <n v="1.15E-3"/>
  </r>
  <r>
    <x v="2244"/>
    <n v="1.49472"/>
    <n v="14.999999999998181"/>
    <n v="15.5"/>
    <n v="0.83000000000000007"/>
    <d v="1899-12-30T10:52:00"/>
    <n v="2.075E-3"/>
    <n v="0"/>
    <n v="2.075E-3"/>
  </r>
  <r>
    <x v="2245"/>
    <n v="1.5013399999999999"/>
    <n v="0"/>
    <n v="8"/>
    <n v="0.55000000000000004"/>
    <d v="1899-12-30T00:13:00"/>
    <n v="1.3750000000000001E-3"/>
    <n v="0"/>
    <n v="1.3750000000000001E-3"/>
  </r>
  <r>
    <x v="2246"/>
    <n v="1.5048299999999999"/>
    <n v="0"/>
    <n v="8.000000000001819"/>
    <n v="0.55000000000000004"/>
    <d v="1899-12-30T00:07:00"/>
    <n v="1.3750000000000001E-3"/>
    <n v="1.3750000000000001E-3"/>
    <n v="0"/>
  </r>
  <r>
    <x v="2247"/>
    <n v="1.5101199999999999"/>
    <n v="54.699999999998909"/>
    <n v="38.400000000001455"/>
    <n v="2.4899999999999998"/>
    <d v="1899-12-30T01:37:00"/>
    <n v="6.2249999999999996E-3"/>
    <n v="6.2249999999999996E-3"/>
    <n v="0"/>
  </r>
  <r>
    <x v="2248"/>
    <n v="1.5039800000000001"/>
    <n v="85.399999999999636"/>
    <n v="50.200000000000728"/>
    <n v="3.85"/>
    <d v="1899-12-30T19:24:00"/>
    <n v="9.6249999999999999E-3"/>
    <n v="0"/>
    <n v="9.6249999999999999E-3"/>
  </r>
  <r>
    <x v="2249"/>
    <n v="1.5050699999999999"/>
    <n v="15.899999999999636"/>
    <n v="15.999999999998181"/>
    <n v="0.54999999999999993"/>
    <d v="1899-12-30T02:53:00"/>
    <n v="1.3749999999999999E-3"/>
    <n v="0"/>
    <n v="1.3749999999999999E-3"/>
  </r>
  <r>
    <x v="2250"/>
    <n v="1.4987600000000001"/>
    <n v="0"/>
    <n v="8"/>
    <n v="0.55000000000000004"/>
    <d v="1899-12-30T02:41:00"/>
    <n v="1.3750000000000001E-3"/>
    <n v="0"/>
    <n v="1.3750000000000001E-3"/>
  </r>
  <r>
    <x v="2251"/>
    <n v="1.4926200000000001"/>
    <n v="0"/>
    <n v="8.000000000001819"/>
    <n v="0.56000000000000005"/>
    <d v="1899-12-30T00:28:00"/>
    <n v="1.4000000000000002E-3"/>
    <n v="0"/>
    <n v="1.4000000000000002E-3"/>
  </r>
  <r>
    <x v="2252"/>
    <n v="1.4924299999999999"/>
    <n v="16.099999999998545"/>
    <n v="16.099999999998545"/>
    <n v="1.1100000000000001"/>
    <d v="1899-12-30T01:21:00"/>
    <n v="2.7750000000000001E-3"/>
    <n v="0"/>
    <n v="2.7750000000000001E-3"/>
  </r>
  <r>
    <x v="2253"/>
    <n v="1.49759"/>
    <n v="0"/>
    <n v="7.999999999998181"/>
    <n v="0.55000000000000004"/>
    <d v="1899-12-30T00:21:00"/>
    <n v="1.3750000000000001E-3"/>
    <n v="0"/>
    <n v="1.3750000000000001E-3"/>
  </r>
  <r>
    <x v="2254"/>
    <n v="1.4961899999999999"/>
    <n v="53.399999999999636"/>
    <n v="37.699999999998909"/>
    <n v="2.4000000000000004"/>
    <d v="1899-12-30T07:12:00"/>
    <n v="6.000000000000001E-3"/>
    <n v="0"/>
    <n v="6.000000000000001E-3"/>
  </r>
  <r>
    <x v="2255"/>
    <n v="1.4902500000000001"/>
    <n v="0"/>
    <n v="8"/>
    <n v="0.55000000000000004"/>
    <d v="1899-12-30T00:22:00"/>
    <n v="1.3750000000000001E-3"/>
    <n v="1.3750000000000001E-3"/>
    <n v="0"/>
  </r>
  <r>
    <x v="2256"/>
    <n v="1.4900500000000001"/>
    <n v="0"/>
    <n v="7.999999999998181"/>
    <n v="0.55000000000000004"/>
    <d v="1899-12-30T00:59:00"/>
    <n v="1.3750000000000001E-3"/>
    <n v="1.3750000000000001E-3"/>
    <n v="0"/>
  </r>
  <r>
    <x v="2257"/>
    <n v="1.4897499999999999"/>
    <n v="0"/>
    <n v="7.999999999998181"/>
    <n v="0.56000000000000005"/>
    <d v="1899-12-30T01:21:00"/>
    <n v="1.4000000000000002E-3"/>
    <n v="0"/>
    <n v="1.4000000000000002E-3"/>
  </r>
  <r>
    <x v="2258"/>
    <n v="1.4904500000000001"/>
    <n v="0"/>
    <n v="8"/>
    <n v="0.55000000000000004"/>
    <d v="1899-12-30T01:06:00"/>
    <n v="1.3750000000000001E-3"/>
    <n v="0"/>
    <n v="1.3750000000000001E-3"/>
  </r>
  <r>
    <x v="2259"/>
    <n v="1.48946"/>
    <n v="14.999999999998181"/>
    <n v="15.5"/>
    <n v="1.1000000000000001"/>
    <d v="1899-12-30T02:47:00"/>
    <n v="2.7500000000000003E-3"/>
    <n v="0"/>
    <n v="2.7500000000000003E-3"/>
  </r>
  <r>
    <x v="2260"/>
    <n v="1.4939800000000001"/>
    <n v="0"/>
    <n v="7.999999999998181"/>
    <n v="0.55000000000000004"/>
    <d v="1899-12-30T00:57:00"/>
    <n v="1.3750000000000001E-3"/>
    <n v="1.3750000000000001E-3"/>
    <n v="0"/>
  </r>
  <r>
    <x v="2261"/>
    <n v="1.4937800000000001"/>
    <n v="15.099999999998545"/>
    <n v="15.600000000000364"/>
    <n v="1.1200000000000001"/>
    <d v="1899-12-30T02:40:00"/>
    <n v="2.8000000000000004E-3"/>
    <n v="0"/>
    <n v="2.8000000000000004E-3"/>
  </r>
  <r>
    <x v="2262"/>
    <n v="1.4927299999999999"/>
    <n v="0"/>
    <n v="8.000000000001819"/>
    <n v="0.56000000000000005"/>
    <d v="1899-12-30T01:36:00"/>
    <n v="1.4000000000000002E-3"/>
    <n v="1.4000000000000002E-3"/>
    <n v="0"/>
  </r>
  <r>
    <x v="2263"/>
    <n v="1.4923999999999999"/>
    <n v="15.200000000000728"/>
    <n v="15.600000000000364"/>
    <n v="1.1100000000000001"/>
    <d v="1899-12-30T05:29:00"/>
    <n v="2.7750000000000001E-3"/>
    <n v="2.7750000000000001E-3"/>
    <n v="0"/>
  </r>
  <r>
    <x v="2264"/>
    <n v="1.49356"/>
    <n v="0"/>
    <n v="8"/>
    <n v="0.55000000000000004"/>
    <d v="1899-12-30T02:15:00"/>
    <n v="1.3750000000000001E-3"/>
    <n v="0"/>
    <n v="1.3750000000000001E-3"/>
  </r>
  <r>
    <x v="2265"/>
    <n v="1.49125"/>
    <n v="30.300000000001091"/>
    <n v="23.200000000000728"/>
    <n v="1.6800000000000002"/>
    <d v="1899-12-30T06:46:00"/>
    <n v="4.2000000000000006E-3"/>
    <n v="4.2000000000000006E-3"/>
    <n v="0"/>
  </r>
  <r>
    <x v="2266"/>
    <n v="1.49281"/>
    <n v="0"/>
    <n v="8"/>
    <n v="0.55000000000000004"/>
    <d v="1899-12-30T01:07:00"/>
    <n v="1.3750000000000001E-3"/>
    <n v="0"/>
    <n v="1.3750000000000001E-3"/>
  </r>
  <r>
    <x v="2267"/>
    <n v="1.4898"/>
    <n v="0"/>
    <n v="7.999999999998181"/>
    <n v="0.55000000000000004"/>
    <d v="1899-12-30T01:37:00"/>
    <n v="1.3750000000000001E-3"/>
    <n v="0"/>
    <n v="1.3750000000000001E-3"/>
  </r>
  <r>
    <x v="2268"/>
    <n v="1.49078"/>
    <n v="0"/>
    <n v="8"/>
    <n v="0.55000000000000004"/>
    <d v="1899-12-30T01:25:00"/>
    <n v="1.3750000000000001E-3"/>
    <n v="1.3750000000000001E-3"/>
    <n v="0"/>
  </r>
  <r>
    <x v="2269"/>
    <n v="1.49058"/>
    <n v="0"/>
    <n v="7.999999999998181"/>
    <n v="0.46"/>
    <d v="1899-12-30T02:48:00"/>
    <n v="1.15E-3"/>
    <n v="0"/>
    <n v="1.15E-3"/>
  </r>
  <r>
    <x v="2270"/>
    <n v="1.49278"/>
    <n v="0"/>
    <n v="8"/>
    <n v="0.56000000000000005"/>
    <d v="1899-12-30T00:53:00"/>
    <n v="1.4000000000000002E-3"/>
    <n v="1.4000000000000002E-3"/>
    <n v="0"/>
  </r>
  <r>
    <x v="2271"/>
    <n v="1.50132"/>
    <n v="15.69999999999709"/>
    <n v="15.799999999997453"/>
    <n v="1.1000000000000001"/>
    <d v="1899-12-30T01:48:00"/>
    <n v="2.7500000000000003E-3"/>
    <n v="2.7500000000000003E-3"/>
    <n v="0"/>
  </r>
  <r>
    <x v="2272"/>
    <n v="1.5018800000000001"/>
    <n v="0"/>
    <n v="8.000000000001819"/>
    <n v="0.47"/>
    <d v="1899-12-30T01:26:00"/>
    <n v="1.1749999999999998E-3"/>
    <n v="0"/>
    <n v="1.1749999999999998E-3"/>
  </r>
  <r>
    <x v="2273"/>
    <n v="1.49674"/>
    <n v="0"/>
    <n v="8.000000000001819"/>
    <n v="0.55000000000000004"/>
    <d v="1899-12-30T06:26:00"/>
    <n v="1.3750000000000001E-3"/>
    <n v="1.3750000000000001E-3"/>
    <n v="0"/>
  </r>
  <r>
    <x v="2274"/>
    <n v="1.4862"/>
    <n v="0"/>
    <n v="8"/>
    <n v="0.55000000000000004"/>
    <d v="1899-12-30T00:04:00"/>
    <n v="1.3750000000000001E-3"/>
    <n v="0"/>
    <n v="1.3750000000000001E-3"/>
  </r>
  <r>
    <x v="2275"/>
    <n v="1.4835400000000001"/>
    <n v="53.799999999999272"/>
    <n v="38"/>
    <n v="1.64"/>
    <d v="1899-12-30T07:21:00"/>
    <n v="4.0999999999999995E-3"/>
    <n v="0"/>
    <n v="4.0999999999999995E-3"/>
  </r>
  <r>
    <x v="2276"/>
    <n v="1.5065599999999999"/>
    <n v="30.199999999998909"/>
    <n v="23.100000000000364"/>
    <n v="1.6500000000000001"/>
    <d v="1899-12-30T07:47:00"/>
    <n v="4.1250000000000002E-3"/>
    <n v="4.1250000000000002E-3"/>
    <n v="0"/>
  </r>
  <r>
    <x v="2277"/>
    <n v="1.50058"/>
    <n v="0"/>
    <n v="8.000000000001819"/>
    <n v="0.55000000000000004"/>
    <d v="1899-12-30T02:15:00"/>
    <n v="1.3750000000000001E-3"/>
    <n v="0"/>
    <n v="1.3750000000000001E-3"/>
  </r>
  <r>
    <x v="2278"/>
    <n v="1.49735"/>
    <n v="0"/>
    <n v="8.000000000001819"/>
    <n v="0.55000000000000004"/>
    <d v="1899-12-30T01:31:00"/>
    <n v="1.3750000000000001E-3"/>
    <n v="1.3750000000000001E-3"/>
    <n v="0"/>
  </r>
  <r>
    <x v="2279"/>
    <n v="1.4923299999999999"/>
    <n v="30.5"/>
    <n v="23.200000000000728"/>
    <n v="1.67"/>
    <d v="1899-12-30T07:30:00"/>
    <n v="4.1749999999999999E-3"/>
    <n v="4.1749999999999999E-3"/>
    <n v="0"/>
  </r>
  <r>
    <x v="2280"/>
    <n v="1.50088"/>
    <n v="118.60000000000036"/>
    <n v="65.700000000000728"/>
    <n v="6.2999999999999989"/>
    <d v="1900-01-01T18:44:00"/>
    <n v="1.5749999999999997E-2"/>
    <n v="1.5749999999999997E-2"/>
    <n v="0"/>
  </r>
  <r>
    <x v="2281"/>
    <n v="1.50132"/>
    <n v="0"/>
    <n v="8"/>
    <n v="0.46"/>
    <d v="1899-12-30T04:56:00"/>
    <n v="1.15E-3"/>
    <n v="0"/>
    <n v="1.15E-3"/>
  </r>
  <r>
    <x v="2282"/>
    <n v="1.4991699999999999"/>
    <n v="0"/>
    <n v="8"/>
    <n v="0.55000000000000004"/>
    <d v="1899-12-30T01:04:00"/>
    <n v="1.3750000000000001E-3"/>
    <n v="0"/>
    <n v="1.3750000000000001E-3"/>
  </r>
  <r>
    <x v="2283"/>
    <n v="1.49959"/>
    <n v="15.000000000001819"/>
    <n v="15.5"/>
    <n v="1.02"/>
    <d v="1899-12-30T04:42:00"/>
    <n v="2.5500000000000002E-3"/>
    <n v="0"/>
    <n v="2.5500000000000002E-3"/>
  </r>
  <r>
    <x v="2284"/>
    <n v="1.49725"/>
    <n v="0"/>
    <n v="8"/>
    <n v="0.27"/>
    <d v="1899-12-30T06:09:00"/>
    <n v="6.7500000000000004E-4"/>
    <n v="0"/>
    <n v="6.7500000000000004E-4"/>
  </r>
  <r>
    <x v="2285"/>
    <n v="1.5018800000000001"/>
    <n v="0"/>
    <n v="7.999999999998181"/>
    <n v="0.55000000000000004"/>
    <d v="1899-12-30T00:44:00"/>
    <n v="1.3750000000000001E-3"/>
    <n v="1.3750000000000001E-3"/>
    <n v="0"/>
  </r>
  <r>
    <x v="2286"/>
    <n v="1.5096000000000001"/>
    <n v="0"/>
    <n v="8"/>
    <n v="0.55000000000000004"/>
    <d v="1899-12-30T00:50:00"/>
    <n v="1.3750000000000001E-3"/>
    <n v="1.3750000000000001E-3"/>
    <n v="0"/>
  </r>
  <r>
    <x v="2287"/>
    <n v="1.51647"/>
    <n v="15.299999999999272"/>
    <n v="15.599999999998545"/>
    <n v="1.1200000000000001"/>
    <d v="1899-12-30T06:05:00"/>
    <n v="2.8000000000000004E-3"/>
    <n v="2.8000000000000004E-3"/>
    <n v="0"/>
  </r>
  <r>
    <x v="2288"/>
    <n v="1.49963"/>
    <n v="0"/>
    <n v="8"/>
    <n v="0.46"/>
    <d v="1899-12-30T04:46:00"/>
    <n v="1.15E-3"/>
    <n v="0"/>
    <n v="1.15E-3"/>
  </r>
  <r>
    <x v="2289"/>
    <n v="1.5027299999999999"/>
    <n v="0"/>
    <n v="8"/>
    <n v="0.55000000000000004"/>
    <d v="1899-12-30T01:06:00"/>
    <n v="1.3750000000000001E-3"/>
    <n v="0"/>
    <n v="1.3750000000000001E-3"/>
  </r>
  <r>
    <x v="2290"/>
    <n v="1.5030600000000001"/>
    <n v="0"/>
    <n v="8"/>
    <n v="0.55000000000000004"/>
    <d v="1899-12-30T01:25:00"/>
    <n v="1.3750000000000001E-3"/>
    <n v="1.3750000000000001E-3"/>
    <n v="0"/>
  </r>
  <r>
    <x v="2291"/>
    <n v="1.50729"/>
    <n v="0"/>
    <n v="7.999999999998181"/>
    <n v="0.55000000000000004"/>
    <d v="1899-12-30T00:54:00"/>
    <n v="1.3750000000000001E-3"/>
    <n v="0"/>
    <n v="1.3750000000000001E-3"/>
  </r>
  <r>
    <x v="2292"/>
    <n v="1.5043899999999999"/>
    <n v="0"/>
    <n v="8"/>
    <n v="0.55000000000000004"/>
    <d v="1899-12-30T00:11:00"/>
    <n v="1.3750000000000001E-3"/>
    <n v="0"/>
    <n v="1.3750000000000001E-3"/>
  </r>
  <r>
    <x v="2293"/>
    <n v="1.5045900000000001"/>
    <n v="0"/>
    <n v="7.999999999998181"/>
    <n v="0.55000000000000004"/>
    <d v="1899-12-30T00:25:00"/>
    <n v="1.3750000000000001E-3"/>
    <n v="1.3750000000000001E-3"/>
    <n v="0"/>
  </r>
  <r>
    <x v="2294"/>
    <n v="1.53424"/>
    <n v="0"/>
    <n v="8"/>
    <n v="0.27"/>
    <d v="1899-12-30T03:04:00"/>
    <n v="6.7500000000000004E-4"/>
    <n v="0"/>
    <n v="6.7500000000000004E-4"/>
  </r>
  <r>
    <x v="2295"/>
    <n v="1.5213399999999999"/>
    <n v="0"/>
    <n v="8"/>
    <n v="0.46"/>
    <d v="1899-12-30T02:34:00"/>
    <n v="1.15E-3"/>
    <n v="0"/>
    <n v="1.15E-3"/>
  </r>
  <r>
    <x v="2296"/>
    <n v="1.5204299999999999"/>
    <n v="15.100000000002183"/>
    <n v="15.600000000000364"/>
    <n v="1.1200000000000001"/>
    <d v="1899-12-30T01:42:00"/>
    <n v="2.8000000000000004E-3"/>
    <n v="0"/>
    <n v="2.8000000000000004E-3"/>
  </r>
  <r>
    <x v="2297"/>
    <n v="1.5129900000000001"/>
    <n v="0"/>
    <n v="7.999999999998181"/>
    <n v="0.55000000000000004"/>
    <d v="1899-12-30T00:56:00"/>
    <n v="1.3750000000000001E-3"/>
    <n v="1.3750000000000001E-3"/>
    <n v="0"/>
  </r>
  <r>
    <x v="2298"/>
    <n v="1.51417"/>
    <n v="0"/>
    <n v="8"/>
    <n v="0.55000000000000004"/>
    <d v="1899-12-30T00:30:00"/>
    <n v="1.3750000000000001E-3"/>
    <n v="0"/>
    <n v="1.3750000000000001E-3"/>
  </r>
  <r>
    <x v="2299"/>
    <n v="1.5148900000000001"/>
    <n v="0"/>
    <n v="7.999999999998181"/>
    <n v="0.56000000000000005"/>
    <d v="1899-12-30T00:20:00"/>
    <n v="1.4000000000000002E-3"/>
    <n v="1.4000000000000002E-3"/>
    <n v="0"/>
  </r>
  <r>
    <x v="2300"/>
    <n v="1.51474"/>
    <n v="0"/>
    <n v="7.999999999998181"/>
    <n v="0.27"/>
    <d v="1899-12-30T03:09:00"/>
    <n v="6.7500000000000004E-4"/>
    <n v="0"/>
    <n v="6.7500000000000004E-4"/>
  </r>
  <r>
    <x v="2301"/>
    <n v="1.5144"/>
    <n v="0"/>
    <n v="8.000000000001819"/>
    <n v="0.55000000000000004"/>
    <d v="1899-12-30T00:12:00"/>
    <n v="1.3750000000000001E-3"/>
    <n v="1.3750000000000001E-3"/>
    <n v="0"/>
  </r>
  <r>
    <x v="2302"/>
    <n v="1.5185299999999999"/>
    <n v="0"/>
    <n v="7.999999999998181"/>
    <n v="0.55000000000000004"/>
    <d v="1899-12-30T00:27:00"/>
    <n v="1.3750000000000001E-3"/>
    <n v="0"/>
    <n v="1.3750000000000001E-3"/>
  </r>
  <r>
    <x v="2303"/>
    <n v="1.51149"/>
    <n v="14.999999999998181"/>
    <n v="15.499999999998181"/>
    <n v="0.92999999999999994"/>
    <d v="1899-12-30T08:00:00"/>
    <n v="2.3249999999999998E-3"/>
    <n v="0"/>
    <n v="2.3249999999999998E-3"/>
  </r>
  <r>
    <x v="2304"/>
    <n v="1.5099100000000001"/>
    <n v="0"/>
    <n v="8"/>
    <n v="0.55000000000000004"/>
    <d v="1899-12-30T00:47:00"/>
    <n v="1.3750000000000001E-3"/>
    <n v="1.3750000000000001E-3"/>
    <n v="0"/>
  </r>
  <r>
    <x v="2305"/>
    <n v="1.51512"/>
    <n v="0"/>
    <n v="8"/>
    <n v="0.55000000000000004"/>
    <d v="1899-12-30T00:03:00"/>
    <n v="1.3750000000000001E-3"/>
    <n v="0"/>
    <n v="1.3750000000000001E-3"/>
  </r>
  <r>
    <x v="2306"/>
    <n v="1.5171300000000001"/>
    <n v="30.600000000000364"/>
    <n v="23.199999999998909"/>
    <n v="1.6500000000000001"/>
    <d v="1899-12-30T02:02:00"/>
    <n v="4.1250000000000002E-3"/>
    <n v="4.1250000000000002E-3"/>
    <n v="0"/>
  </r>
  <r>
    <x v="2307"/>
    <n v="1.52373"/>
    <n v="0"/>
    <n v="7.999999999998181"/>
    <n v="0.55000000000000004"/>
    <d v="1899-12-30T01:04:00"/>
    <n v="1.3750000000000001E-3"/>
    <n v="1.3750000000000001E-3"/>
    <n v="0"/>
  </r>
  <r>
    <x v="2308"/>
    <n v="1.5317700000000001"/>
    <n v="0"/>
    <n v="8"/>
    <n v="0.55000000000000004"/>
    <d v="1899-12-30T00:28:00"/>
    <n v="1.3750000000000001E-3"/>
    <n v="1.3750000000000001E-3"/>
    <n v="0"/>
  </r>
  <r>
    <x v="2309"/>
    <n v="1.5543800000000001"/>
    <n v="30.400000000001455"/>
    <n v="23.300000000001091"/>
    <n v="1.1000000000000001"/>
    <d v="1899-12-30T04:45:00"/>
    <n v="2.7500000000000003E-3"/>
    <n v="0"/>
    <n v="2.7500000000000003E-3"/>
  </r>
  <r>
    <x v="2310"/>
    <n v="1.5560700000000001"/>
    <n v="117.10000000000036"/>
    <n v="65.399999999999636"/>
    <n v="6.2"/>
    <d v="1899-12-31T02:04:00"/>
    <n v="1.55E-2"/>
    <n v="1.55E-2"/>
    <n v="0"/>
  </r>
  <r>
    <x v="2311"/>
    <n v="1.55979"/>
    <n v="0"/>
    <n v="7.999999999998181"/>
    <n v="0.46"/>
    <d v="1899-12-30T02:59:00"/>
    <n v="1.15E-3"/>
    <n v="0"/>
    <n v="1.15E-3"/>
  </r>
  <r>
    <x v="2312"/>
    <n v="1.5563100000000001"/>
    <n v="86.599999999998545"/>
    <n v="50.199999999998909"/>
    <n v="4.1199999999999992"/>
    <d v="1899-12-30T09:43:00"/>
    <n v="1.0299999999999998E-2"/>
    <n v="0"/>
    <n v="1.0299999999999998E-2"/>
  </r>
  <r>
    <x v="2313"/>
    <n v="1.5548299999999999"/>
    <n v="15.100000000002183"/>
    <n v="15.600000000000364"/>
    <n v="1.02"/>
    <d v="1899-12-30T05:10:00"/>
    <n v="2.5500000000000002E-3"/>
    <n v="0"/>
    <n v="2.5500000000000002E-3"/>
  </r>
  <r>
    <x v="2314"/>
    <n v="1.5486800000000001"/>
    <n v="0"/>
    <n v="7.999999999998181"/>
    <n v="0.55000000000000004"/>
    <d v="1899-12-30T00:43:00"/>
    <n v="1.3750000000000001E-3"/>
    <n v="1.3750000000000001E-3"/>
    <n v="0"/>
  </r>
  <r>
    <x v="2315"/>
    <n v="1.55331"/>
    <n v="15.100000000000364"/>
    <n v="15.600000000000364"/>
    <n v="0.54"/>
    <d v="1899-12-30T05:47:00"/>
    <n v="1.3500000000000001E-3"/>
    <n v="0"/>
    <n v="1.3500000000000001E-3"/>
  </r>
  <r>
    <x v="2316"/>
    <n v="1.55416"/>
    <n v="0"/>
    <n v="8"/>
    <n v="0.55000000000000004"/>
    <d v="1899-12-30T00:22:00"/>
    <n v="1.3750000000000001E-3"/>
    <n v="0"/>
    <n v="1.3750000000000001E-3"/>
  </r>
  <r>
    <x v="2317"/>
    <n v="1.56636"/>
    <n v="0"/>
    <n v="8"/>
    <n v="0.55000000000000004"/>
    <d v="1899-12-30T00:58:00"/>
    <n v="1.3750000000000001E-3"/>
    <n v="0"/>
    <n v="1.3750000000000001E-3"/>
  </r>
  <r>
    <x v="2318"/>
    <n v="1.56654"/>
    <n v="15"/>
    <n v="15.5"/>
    <n v="1.1100000000000001"/>
    <d v="1899-12-30T02:32:00"/>
    <n v="2.7750000000000001E-3"/>
    <n v="2.7750000000000001E-3"/>
    <n v="0"/>
  </r>
  <r>
    <x v="2319"/>
    <n v="1.56474"/>
    <n v="0"/>
    <n v="7.999999999998181"/>
    <n v="0.55000000000000004"/>
    <d v="1899-12-30T00:58:00"/>
    <n v="1.3750000000000001E-3"/>
    <n v="0"/>
    <n v="1.3750000000000001E-3"/>
  </r>
  <r>
    <x v="2320"/>
    <n v="1.55905"/>
    <n v="15.100000000000364"/>
    <n v="15.600000000000364"/>
    <n v="1.1000000000000001"/>
    <d v="1899-12-30T01:16:00"/>
    <n v="2.7500000000000003E-3"/>
    <n v="0"/>
    <n v="2.7500000000000003E-3"/>
  </r>
  <r>
    <x v="2321"/>
    <n v="1.5659400000000001"/>
    <n v="0"/>
    <n v="8.000000000001819"/>
    <n v="0.27"/>
    <d v="1899-12-30T03:30:00"/>
    <n v="6.7500000000000004E-4"/>
    <n v="0"/>
    <n v="6.7500000000000004E-4"/>
  </r>
  <r>
    <x v="2322"/>
    <n v="1.56586"/>
    <n v="15.100000000000364"/>
    <n v="15.5"/>
    <n v="1.1000000000000001"/>
    <d v="1899-12-30T00:51:00"/>
    <n v="2.7500000000000003E-3"/>
    <n v="2.7500000000000003E-3"/>
    <n v="0"/>
  </r>
  <r>
    <x v="2323"/>
    <n v="1.5739799999999999"/>
    <n v="0"/>
    <n v="7.999999999998181"/>
    <n v="0.56000000000000005"/>
    <d v="1899-12-30T01:42:00"/>
    <n v="1.4000000000000002E-3"/>
    <n v="0"/>
    <n v="1.4000000000000002E-3"/>
  </r>
  <r>
    <x v="2324"/>
    <n v="1.5731999999999999"/>
    <n v="0"/>
    <n v="8"/>
    <n v="0.56000000000000005"/>
    <d v="1899-12-30T00:57:00"/>
    <n v="1.4000000000000002E-3"/>
    <n v="1.4000000000000002E-3"/>
    <n v="0"/>
  </r>
  <r>
    <x v="2325"/>
    <n v="1.5738399999999999"/>
    <n v="0"/>
    <n v="8"/>
    <n v="0.55000000000000004"/>
    <d v="1899-12-30T00:12:00"/>
    <n v="1.3750000000000001E-3"/>
    <n v="0"/>
    <n v="1.3750000000000001E-3"/>
  </r>
  <r>
    <x v="2326"/>
    <n v="1.56338"/>
    <n v="0"/>
    <n v="7.999999999998181"/>
    <n v="0.55000000000000004"/>
    <d v="1899-12-30T00:26:00"/>
    <n v="1.3750000000000001E-3"/>
    <n v="0"/>
    <n v="1.3750000000000001E-3"/>
  </r>
  <r>
    <x v="2327"/>
    <n v="1.55393"/>
    <n v="15.199999999998909"/>
    <n v="15.599999999998545"/>
    <n v="1.1100000000000001"/>
    <d v="1899-12-30T03:39:00"/>
    <n v="2.7750000000000001E-3"/>
    <n v="2.7750000000000001E-3"/>
    <n v="0"/>
  </r>
  <r>
    <x v="2328"/>
    <n v="1.56395"/>
    <n v="84.799999999999272"/>
    <n v="49.899999999999636"/>
    <n v="4.24"/>
    <d v="1899-12-31T08:10:00"/>
    <n v="1.06E-2"/>
    <n v="1.06E-2"/>
    <n v="0"/>
  </r>
  <r>
    <x v="2329"/>
    <n v="1.5678000000000001"/>
    <n v="0"/>
    <n v="8"/>
    <n v="0.55000000000000004"/>
    <d v="1899-12-30T01:47:00"/>
    <n v="1.3750000000000001E-3"/>
    <n v="0"/>
    <n v="1.3750000000000001E-3"/>
  </r>
  <r>
    <x v="2330"/>
    <n v="1.56474"/>
    <n v="0"/>
    <n v="7.999999999998181"/>
    <n v="0.46"/>
    <d v="1899-12-30T03:41:00"/>
    <n v="1.15E-3"/>
    <n v="0"/>
    <n v="1.15E-3"/>
  </r>
  <r>
    <x v="2331"/>
    <n v="1.5464500000000001"/>
    <n v="0"/>
    <n v="7.999999999998181"/>
    <n v="0.55000000000000004"/>
    <d v="1899-12-30T00:12:00"/>
    <n v="1.3750000000000001E-3"/>
    <n v="1.3750000000000001E-3"/>
    <n v="0"/>
  </r>
  <r>
    <x v="2332"/>
    <n v="1.54786"/>
    <n v="30.899999999999636"/>
    <n v="23.5"/>
    <n v="1.73"/>
    <d v="1899-12-30T04:48:00"/>
    <n v="4.3249999999999999E-3"/>
    <n v="4.3249999999999999E-3"/>
    <n v="0"/>
  </r>
  <r>
    <x v="2333"/>
    <n v="1.53691"/>
    <n v="0"/>
    <n v="7.999999999998181"/>
    <n v="0.55000000000000004"/>
    <d v="1899-12-30T00:33:00"/>
    <n v="1.3750000000000001E-3"/>
    <n v="1.3750000000000001E-3"/>
    <n v="0"/>
  </r>
  <r>
    <x v="2334"/>
    <n v="1.5372300000000001"/>
    <n v="0"/>
    <n v="8.000000000001819"/>
    <n v="0.46"/>
    <d v="1899-12-30T01:49:00"/>
    <n v="1.15E-3"/>
    <n v="0"/>
    <n v="1.15E-3"/>
  </r>
  <r>
    <x v="2335"/>
    <n v="1.5406599999999999"/>
    <n v="0"/>
    <n v="8.000000000001819"/>
    <n v="0.55000000000000004"/>
    <d v="1899-12-30T01:09:00"/>
    <n v="1.3750000000000001E-3"/>
    <n v="1.3750000000000001E-3"/>
    <n v="0"/>
  </r>
  <r>
    <x v="2336"/>
    <n v="1.5399"/>
    <n v="15"/>
    <n v="15.5"/>
    <n v="1.1100000000000001"/>
    <d v="1899-12-30T03:02:00"/>
    <n v="2.7750000000000001E-3"/>
    <n v="2.7750000000000001E-3"/>
    <n v="0"/>
  </r>
  <r>
    <x v="2337"/>
    <n v="1.54017"/>
    <n v="0"/>
    <n v="7.999999999998181"/>
    <n v="0.55000000000000004"/>
    <d v="1899-12-30T02:01:00"/>
    <n v="1.3750000000000001E-3"/>
    <n v="1.3750000000000001E-3"/>
    <n v="0"/>
  </r>
  <r>
    <x v="2338"/>
    <n v="1.53932"/>
    <n v="15.199999999998909"/>
    <n v="15.600000000000364"/>
    <n v="1.1000000000000001"/>
    <d v="1899-12-30T01:03:00"/>
    <n v="2.7500000000000003E-3"/>
    <n v="0"/>
    <n v="2.7500000000000003E-3"/>
  </r>
  <r>
    <x v="2339"/>
    <n v="1.5286299999999999"/>
    <n v="0"/>
    <n v="7.999999999998181"/>
    <n v="0.55000000000000004"/>
    <d v="1899-12-30T01:28:00"/>
    <n v="1.3750000000000001E-3"/>
    <n v="0"/>
    <n v="1.3750000000000001E-3"/>
  </r>
  <r>
    <x v="2340"/>
    <n v="1.52949"/>
    <n v="0"/>
    <n v="8"/>
    <n v="0.55000000000000004"/>
    <d v="1899-12-30T00:08:00"/>
    <n v="1.3750000000000001E-3"/>
    <n v="1.3750000000000001E-3"/>
    <n v="0"/>
  </r>
  <r>
    <x v="2341"/>
    <n v="1.5292699999999999"/>
    <n v="0"/>
    <n v="8.000000000001819"/>
    <n v="0.55000000000000004"/>
    <d v="1899-12-30T00:09:00"/>
    <n v="1.3750000000000001E-3"/>
    <n v="1.3750000000000001E-3"/>
    <n v="0"/>
  </r>
  <r>
    <x v="2342"/>
    <n v="1.5285299999999999"/>
    <n v="0"/>
    <n v="8.000000000001819"/>
    <n v="0.55000000000000004"/>
    <d v="1899-12-30T00:11:00"/>
    <n v="1.3750000000000001E-3"/>
    <n v="1.3750000000000001E-3"/>
    <n v="0"/>
  </r>
  <r>
    <x v="2343"/>
    <n v="1.53057"/>
    <n v="0"/>
    <n v="7.999999999998181"/>
    <n v="0.56000000000000005"/>
    <d v="1899-12-30T00:13:00"/>
    <n v="1.4000000000000002E-3"/>
    <n v="1.4000000000000002E-3"/>
    <n v="0"/>
  </r>
  <r>
    <x v="2344"/>
    <n v="1.5302"/>
    <n v="0"/>
    <n v="8"/>
    <n v="0.55000000000000004"/>
    <d v="1899-12-30T00:17:00"/>
    <n v="1.3750000000000001E-3"/>
    <n v="1.3750000000000001E-3"/>
    <n v="0"/>
  </r>
  <r>
    <x v="2345"/>
    <n v="1.5293099999999999"/>
    <n v="0"/>
    <n v="8"/>
    <n v="0.55000000000000004"/>
    <d v="1899-12-30T03:40:00"/>
    <n v="1.3750000000000001E-3"/>
    <n v="0"/>
    <n v="1.3750000000000001E-3"/>
  </r>
  <r>
    <x v="2346"/>
    <n v="1.5315399999999999"/>
    <n v="30.700000000000728"/>
    <n v="23.299999999999272"/>
    <n v="1.4"/>
    <d v="1899-12-31T02:28:00"/>
    <n v="3.4999999999999996E-3"/>
    <n v="0"/>
    <n v="3.4999999999999996E-3"/>
  </r>
  <r>
    <x v="2347"/>
    <n v="1.52986"/>
    <n v="0"/>
    <n v="7.999999999998181"/>
    <n v="0.55000000000000004"/>
    <d v="1899-12-30T01:10:00"/>
    <n v="1.3750000000000001E-3"/>
    <n v="1.3750000000000001E-3"/>
    <n v="0"/>
  </r>
  <r>
    <x v="2348"/>
    <n v="1.53765"/>
    <n v="0"/>
    <n v="8"/>
    <n v="0.46"/>
    <d v="1899-12-30T01:14:00"/>
    <n v="1.15E-3"/>
    <n v="0"/>
    <n v="1.15E-3"/>
  </r>
  <r>
    <x v="2349"/>
    <n v="1.53742"/>
    <n v="0"/>
    <n v="7.999999999998181"/>
    <n v="0.55000000000000004"/>
    <d v="1899-12-30T01:15:00"/>
    <n v="1.3750000000000001E-3"/>
    <n v="1.3750000000000001E-3"/>
    <n v="0"/>
  </r>
  <r>
    <x v="2350"/>
    <n v="1.53684"/>
    <n v="0"/>
    <n v="7.999999999998181"/>
    <n v="0.55000000000000004"/>
    <d v="1899-12-30T01:59:00"/>
    <n v="1.3750000000000001E-3"/>
    <n v="0"/>
    <n v="1.3750000000000001E-3"/>
  </r>
  <r>
    <x v="2351"/>
    <n v="1.53969"/>
    <n v="0"/>
    <n v="8"/>
    <n v="0.55000000000000004"/>
    <d v="1899-12-30T00:20:00"/>
    <n v="1.3750000000000001E-3"/>
    <n v="1.3750000000000001E-3"/>
    <n v="0"/>
  </r>
  <r>
    <x v="2352"/>
    <n v="1.54291"/>
    <n v="0"/>
    <n v="8"/>
    <n v="0.55000000000000004"/>
    <d v="1899-12-30T00:03:00"/>
    <n v="1.3750000000000001E-3"/>
    <n v="0"/>
    <n v="1.3750000000000001E-3"/>
  </r>
  <r>
    <x v="2353"/>
    <n v="1.54314"/>
    <n v="15.700000000000728"/>
    <n v="15.899999999999636"/>
    <n v="1.1100000000000001"/>
    <d v="1899-12-30T00:12:00"/>
    <n v="2.7750000000000001E-3"/>
    <n v="0"/>
    <n v="2.7750000000000001E-3"/>
  </r>
  <r>
    <x v="2354"/>
    <n v="1.5440799999999999"/>
    <n v="0"/>
    <n v="8"/>
    <n v="0.55000000000000004"/>
    <d v="1899-12-30T00:04:00"/>
    <n v="1.3750000000000001E-3"/>
    <n v="0"/>
    <n v="1.3750000000000001E-3"/>
  </r>
  <r>
    <x v="2355"/>
    <n v="1.5444800000000001"/>
    <n v="0"/>
    <n v="7.999999999998181"/>
    <n v="0.55000000000000004"/>
    <d v="1899-12-30T00:18:00"/>
    <n v="1.3750000000000001E-3"/>
    <n v="1.3750000000000001E-3"/>
    <n v="0"/>
  </r>
  <r>
    <x v="2356"/>
    <n v="1.54545"/>
    <n v="0"/>
    <n v="8"/>
    <n v="0.46"/>
    <d v="1899-12-30T01:22:00"/>
    <n v="1.15E-3"/>
    <n v="0"/>
    <n v="1.15E-3"/>
  </r>
  <r>
    <x v="2357"/>
    <n v="1.5451299999999999"/>
    <n v="0"/>
    <n v="8.000000000001819"/>
    <n v="0.55000000000000004"/>
    <d v="1899-12-30T00:17:00"/>
    <n v="1.3750000000000001E-3"/>
    <n v="1.3750000000000001E-3"/>
    <n v="0"/>
  </r>
  <r>
    <x v="2358"/>
    <n v="1.54386"/>
    <n v="0"/>
    <n v="8"/>
    <n v="0.56000000000000005"/>
    <d v="1899-12-30T00:11:00"/>
    <n v="1.4000000000000002E-3"/>
    <n v="0"/>
    <n v="1.4000000000000002E-3"/>
  </r>
  <r>
    <x v="2359"/>
    <n v="1.5305"/>
    <n v="0"/>
    <n v="8"/>
    <n v="0.55000000000000004"/>
    <d v="1899-12-30T00:53:00"/>
    <n v="1.3750000000000001E-3"/>
    <n v="0"/>
    <n v="1.3750000000000001E-3"/>
  </r>
  <r>
    <x v="2360"/>
    <n v="1.5287200000000001"/>
    <n v="0"/>
    <n v="8"/>
    <n v="0.55000000000000004"/>
    <d v="1899-12-30T00:03:00"/>
    <n v="1.3750000000000001E-3"/>
    <n v="1.3750000000000001E-3"/>
    <n v="0"/>
  </r>
  <r>
    <x v="2361"/>
    <n v="1.52841"/>
    <n v="0"/>
    <n v="8"/>
    <n v="0.56000000000000005"/>
    <d v="1899-12-30T05:07:00"/>
    <n v="1.4000000000000002E-3"/>
    <n v="1.4000000000000002E-3"/>
    <n v="0"/>
  </r>
  <r>
    <x v="2362"/>
    <n v="1.5343"/>
    <n v="15.400000000001455"/>
    <n v="15.700000000000728"/>
    <n v="1.01"/>
    <d v="1899-12-30T05:27:00"/>
    <n v="2.5249999999999999E-3"/>
    <n v="0"/>
    <n v="2.5249999999999999E-3"/>
  </r>
  <r>
    <x v="2363"/>
    <n v="1.5410299999999999"/>
    <n v="0"/>
    <n v="8"/>
    <n v="0.55000000000000004"/>
    <d v="1899-12-30T00:13:00"/>
    <n v="1.3750000000000001E-3"/>
    <n v="0"/>
    <n v="1.3750000000000001E-3"/>
  </r>
  <r>
    <x v="2364"/>
    <n v="1.5413300000000001"/>
    <n v="0"/>
    <n v="8.000000000001819"/>
    <n v="0.27"/>
    <d v="1899-12-30T03:34:00"/>
    <n v="6.7500000000000004E-4"/>
    <n v="0"/>
    <n v="6.7500000000000004E-4"/>
  </r>
  <r>
    <x v="2365"/>
    <n v="1.5660499999999999"/>
    <n v="183.60000000000218"/>
    <n v="79.900000000001455"/>
    <n v="14.439999999999998"/>
    <d v="1899-12-31T17:46:00"/>
    <n v="3.6099999999999993E-2"/>
    <n v="3.6099999999999993E-2"/>
    <n v="0"/>
  </r>
  <r>
    <x v="2366"/>
    <n v="1.56854"/>
    <n v="0"/>
    <n v="8"/>
    <n v="0.56000000000000005"/>
    <d v="1899-12-30T00:57:00"/>
    <n v="1.4000000000000002E-3"/>
    <n v="1.4000000000000002E-3"/>
    <n v="0"/>
  </r>
  <r>
    <x v="2367"/>
    <n v="1.56951"/>
    <n v="0"/>
    <n v="8"/>
    <n v="0.55000000000000004"/>
    <d v="1899-12-30T00:03:00"/>
    <n v="1.3750000000000001E-3"/>
    <n v="1.3750000000000001E-3"/>
    <n v="0"/>
  </r>
  <r>
    <x v="2368"/>
    <n v="1.5704499999999999"/>
    <n v="15.199999999998909"/>
    <n v="15.600000000000364"/>
    <n v="1.1100000000000001"/>
    <d v="1899-12-30T00:24:00"/>
    <n v="2.7750000000000001E-3"/>
    <n v="2.7750000000000001E-3"/>
    <n v="0"/>
  </r>
  <r>
    <x v="2369"/>
    <n v="1.57138"/>
    <n v="0"/>
    <n v="8"/>
    <n v="0.55000000000000004"/>
    <d v="1899-12-30T00:13:00"/>
    <n v="1.3750000000000001E-3"/>
    <n v="1.3750000000000001E-3"/>
    <n v="0"/>
  </r>
  <r>
    <x v="2370"/>
    <n v="1.5696000000000001"/>
    <n v="0"/>
    <n v="7.999999999998181"/>
    <n v="0.56000000000000005"/>
    <d v="1899-12-30T00:43:00"/>
    <n v="1.4000000000000002E-3"/>
    <n v="1.4000000000000002E-3"/>
    <n v="0"/>
  </r>
  <r>
    <x v="2371"/>
    <n v="1.56934"/>
    <n v="0"/>
    <n v="8.000000000001819"/>
    <n v="0.55000000000000004"/>
    <d v="1899-12-30T00:19:00"/>
    <n v="1.3750000000000001E-3"/>
    <n v="1.3750000000000001E-3"/>
    <n v="0"/>
  </r>
  <r>
    <x v="2372"/>
    <n v="1.57155"/>
    <n v="0"/>
    <n v="8"/>
    <n v="0.55000000000000004"/>
    <d v="1899-12-30T00:37:00"/>
    <n v="1.3750000000000001E-3"/>
    <n v="1.3750000000000001E-3"/>
    <n v="0"/>
  </r>
  <r>
    <x v="2373"/>
    <n v="1.5685800000000001"/>
    <n v="55.100000000000364"/>
    <n v="38.800000000001091"/>
    <n v="2.1800000000000002"/>
    <d v="1899-12-30T03:09:00"/>
    <n v="5.45E-3"/>
    <n v="0"/>
    <n v="5.45E-3"/>
  </r>
  <r>
    <x v="2374"/>
    <n v="1.56786"/>
    <n v="0"/>
    <n v="7.999999999998181"/>
    <n v="0.56000000000000005"/>
    <d v="1899-12-30T01:59:00"/>
    <n v="1.4000000000000002E-3"/>
    <n v="1.4000000000000002E-3"/>
    <n v="0"/>
  </r>
  <r>
    <x v="2375"/>
    <n v="1.56758"/>
    <n v="15.099999999998545"/>
    <n v="15.5"/>
    <n v="1.08"/>
    <d v="1899-12-30T01:06:00"/>
    <n v="2.7000000000000001E-3"/>
    <n v="2.7000000000000001E-3"/>
    <n v="0"/>
  </r>
  <r>
    <x v="2376"/>
    <n v="1.56776"/>
    <n v="0"/>
    <n v="8"/>
    <n v="0.55000000000000004"/>
    <d v="1899-12-30T00:44:00"/>
    <n v="1.3750000000000001E-3"/>
    <n v="1.3750000000000001E-3"/>
    <n v="0"/>
  </r>
  <r>
    <x v="2377"/>
    <n v="1.56847"/>
    <n v="0"/>
    <n v="7.999999999998181"/>
    <n v="0.55000000000000004"/>
    <d v="1899-12-30T00:30:00"/>
    <n v="1.3750000000000001E-3"/>
    <n v="1.3750000000000001E-3"/>
    <n v="0"/>
  </r>
  <r>
    <x v="2378"/>
    <n v="1.57416"/>
    <n v="53.800000000001091"/>
    <n v="38.100000000000364"/>
    <n v="2.5199999999999996"/>
    <d v="1899-12-30T13:32:00"/>
    <n v="6.2999999999999992E-3"/>
    <n v="6.2999999999999992E-3"/>
    <n v="0"/>
  </r>
  <r>
    <x v="2379"/>
    <n v="1.56904"/>
    <n v="0"/>
    <n v="7.999999999998181"/>
    <n v="0.55000000000000004"/>
    <d v="1899-12-30T00:12:00"/>
    <n v="1.3750000000000001E-3"/>
    <n v="0"/>
    <n v="1.3750000000000001E-3"/>
  </r>
  <r>
    <x v="2380"/>
    <n v="1.5690500000000001"/>
    <n v="0"/>
    <n v="8"/>
    <n v="0.56000000000000005"/>
    <d v="1899-12-30T00:15:00"/>
    <n v="1.4000000000000002E-3"/>
    <n v="0"/>
    <n v="1.4000000000000002E-3"/>
  </r>
  <r>
    <x v="2381"/>
    <n v="1.5690999999999999"/>
    <n v="15"/>
    <n v="15.5"/>
    <n v="1.1000000000000001"/>
    <d v="1899-12-30T00:33:00"/>
    <n v="2.7500000000000003E-3"/>
    <n v="0"/>
    <n v="2.7500000000000003E-3"/>
  </r>
  <r>
    <x v="2382"/>
    <n v="1.56517"/>
    <n v="0"/>
    <n v="7.999999999998181"/>
    <n v="0.46"/>
    <d v="1899-12-30T02:18:00"/>
    <n v="1.15E-3"/>
    <n v="0"/>
    <n v="1.15E-3"/>
  </r>
  <r>
    <x v="2383"/>
    <n v="1.57273"/>
    <n v="0"/>
    <n v="7.999999999998181"/>
    <n v="0.55000000000000004"/>
    <d v="1899-12-30T00:55:00"/>
    <n v="1.3750000000000001E-3"/>
    <n v="0"/>
    <n v="1.3750000000000001E-3"/>
  </r>
  <r>
    <x v="2384"/>
    <n v="1.57257"/>
    <n v="14.999999999998181"/>
    <n v="15.5"/>
    <n v="1.02"/>
    <d v="1899-12-30T05:47:00"/>
    <n v="2.5500000000000002E-3"/>
    <n v="0"/>
    <n v="2.5500000000000002E-3"/>
  </r>
  <r>
    <x v="2385"/>
    <n v="1.5724"/>
    <n v="0"/>
    <n v="7.999999999998181"/>
    <n v="0.55000000000000004"/>
    <d v="1899-12-30T00:19:00"/>
    <n v="1.3750000000000001E-3"/>
    <n v="0"/>
    <n v="1.3750000000000001E-3"/>
  </r>
  <r>
    <x v="2386"/>
    <n v="1.57202"/>
    <n v="0"/>
    <n v="7.999999999998181"/>
    <n v="0.27"/>
    <d v="1899-12-30T02:22:00"/>
    <n v="6.7500000000000004E-4"/>
    <n v="0"/>
    <n v="6.7500000000000004E-4"/>
  </r>
  <r>
    <x v="2387"/>
    <n v="1.5712699999999999"/>
    <n v="0"/>
    <n v="8.000000000001819"/>
    <n v="0.55000000000000004"/>
    <d v="1899-12-30T01:14:00"/>
    <n v="1.3750000000000001E-3"/>
    <n v="1.3750000000000001E-3"/>
    <n v="0"/>
  </r>
  <r>
    <x v="2388"/>
    <n v="1.57551"/>
    <n v="30.299999999997453"/>
    <n v="23.199999999998909"/>
    <n v="1.4800000000000002"/>
    <d v="1899-12-30T05:49:00"/>
    <n v="3.7000000000000006E-3"/>
    <n v="0"/>
    <n v="3.7000000000000006E-3"/>
  </r>
  <r>
    <x v="2389"/>
    <n v="1.5701000000000001"/>
    <n v="0"/>
    <n v="8"/>
    <n v="0.55000000000000004"/>
    <d v="1899-12-30T00:18:00"/>
    <n v="1.3750000000000001E-3"/>
    <n v="1.3750000000000001E-3"/>
    <n v="0"/>
  </r>
  <r>
    <x v="2390"/>
    <n v="1.5686"/>
    <n v="30.200000000000728"/>
    <n v="23.100000000000364"/>
    <n v="1.5700000000000003"/>
    <d v="1899-12-30T21:20:00"/>
    <n v="3.9250000000000005E-3"/>
    <n v="0"/>
    <n v="3.9250000000000005E-3"/>
  </r>
  <r>
    <x v="2391"/>
    <n v="1.56795"/>
    <n v="0"/>
    <n v="8"/>
    <n v="0.55000000000000004"/>
    <d v="1899-12-30T00:32:00"/>
    <n v="1.3750000000000001E-3"/>
    <n v="0"/>
    <n v="1.3750000000000001E-3"/>
  </r>
  <r>
    <x v="2392"/>
    <n v="1.5641400000000001"/>
    <n v="0"/>
    <n v="7.999999999998181"/>
    <n v="0.56999999999999995"/>
    <d v="1899-12-30T04:44:00"/>
    <n v="1.4249999999999998E-3"/>
    <n v="1.4249999999999998E-3"/>
    <n v="0"/>
  </r>
  <r>
    <x v="2393"/>
    <n v="1.5709"/>
    <n v="53.500000000001819"/>
    <n v="37.800000000001091"/>
    <n v="2.63"/>
    <d v="1899-12-30T11:29:00"/>
    <n v="6.5750000000000001E-3"/>
    <n v="6.5750000000000001E-3"/>
    <n v="0"/>
  </r>
  <r>
    <x v="2394"/>
    <n v="1.5692900000000001"/>
    <n v="30.099999999998545"/>
    <n v="23"/>
    <n v="1.4700000000000002"/>
    <d v="1899-12-30T05:32:00"/>
    <n v="3.6750000000000003E-3"/>
    <n v="0"/>
    <n v="3.6750000000000003E-3"/>
  </r>
  <r>
    <x v="2395"/>
    <n v="1.56856"/>
    <n v="0"/>
    <n v="8"/>
    <n v="0.46"/>
    <d v="1899-12-30T03:34:00"/>
    <n v="1.15E-3"/>
    <n v="0"/>
    <n v="1.15E-3"/>
  </r>
  <r>
    <x v="2396"/>
    <n v="1.5687500000000001"/>
    <n v="15.399999999997817"/>
    <n v="15.699999999998909"/>
    <n v="1.1300000000000001"/>
    <d v="1899-12-30T04:45:00"/>
    <n v="2.8250000000000003E-3"/>
    <n v="2.8250000000000003E-3"/>
    <n v="0"/>
  </r>
  <r>
    <x v="2397"/>
    <n v="1.5704800000000001"/>
    <n v="0"/>
    <n v="8.000000000001819"/>
    <n v="0.55000000000000004"/>
    <d v="1899-12-30T01:52:00"/>
    <n v="1.3750000000000001E-3"/>
    <n v="0"/>
    <n v="1.3750000000000001E-3"/>
  </r>
  <r>
    <x v="2398"/>
    <n v="1.57219"/>
    <n v="85.599999999998545"/>
    <n v="50.200000000000728"/>
    <n v="4.1999999999999993"/>
    <d v="1899-12-30T18:25:00"/>
    <n v="1.0499999999999999E-2"/>
    <n v="1.0499999999999999E-2"/>
    <n v="0"/>
  </r>
  <r>
    <x v="2399"/>
    <n v="1.57168"/>
    <n v="0"/>
    <n v="7.999999999998181"/>
    <n v="0.55000000000000004"/>
    <d v="1899-12-30T00:37:00"/>
    <n v="1.3750000000000001E-3"/>
    <n v="0"/>
    <n v="1.3750000000000001E-3"/>
  </r>
  <r>
    <x v="2400"/>
    <n v="1.5787800000000001"/>
    <n v="0"/>
    <n v="7.999999999998181"/>
    <n v="0.55000000000000004"/>
    <d v="1899-12-30T00:09:00"/>
    <n v="1.3750000000000001E-3"/>
    <n v="1.3750000000000001E-3"/>
    <n v="0"/>
  </r>
  <r>
    <x v="2401"/>
    <n v="1.57952"/>
    <n v="15.200000000000728"/>
    <n v="15.600000000000364"/>
    <n v="1.1300000000000001"/>
    <d v="1899-12-30T04:37:00"/>
    <n v="2.8250000000000003E-3"/>
    <n v="2.8250000000000003E-3"/>
    <n v="0"/>
  </r>
  <r>
    <x v="2402"/>
    <n v="1.5894999999999999"/>
    <n v="0"/>
    <n v="8"/>
    <n v="0.55000000000000004"/>
    <d v="1899-12-30T01:06:00"/>
    <n v="1.3750000000000001E-3"/>
    <n v="1.3750000000000001E-3"/>
    <n v="0"/>
  </r>
  <r>
    <x v="2403"/>
    <n v="1.5884100000000001"/>
    <n v="15.300000000001091"/>
    <n v="15.700000000000728"/>
    <n v="0.94"/>
    <d v="1899-12-30T00:42:00"/>
    <n v="2.3499999999999997E-3"/>
    <n v="0"/>
    <n v="2.3499999999999997E-3"/>
  </r>
  <r>
    <x v="2404"/>
    <n v="1.5907199999999999"/>
    <n v="0"/>
    <n v="7.999999999998181"/>
    <n v="0.55000000000000004"/>
    <d v="1899-12-30T00:13:00"/>
    <n v="1.3750000000000001E-3"/>
    <n v="0"/>
    <n v="1.3750000000000001E-3"/>
  </r>
  <r>
    <x v="2405"/>
    <n v="1.58988"/>
    <n v="15.100000000002183"/>
    <n v="15.600000000000364"/>
    <n v="1.1200000000000001"/>
    <d v="1899-12-30T02:53:00"/>
    <n v="2.8000000000000004E-3"/>
    <n v="0"/>
    <n v="2.8000000000000004E-3"/>
  </r>
  <r>
    <x v="2406"/>
    <n v="1.5885"/>
    <n v="0"/>
    <n v="8.000000000001819"/>
    <n v="0.55000000000000004"/>
    <d v="1899-12-30T00:11:00"/>
    <n v="1.3750000000000001E-3"/>
    <n v="0"/>
    <n v="1.3750000000000001E-3"/>
  </r>
  <r>
    <x v="2407"/>
    <n v="1.59311"/>
    <n v="0"/>
    <n v="7.999999999998181"/>
    <n v="0.55000000000000004"/>
    <d v="1899-12-30T00:05:00"/>
    <n v="1.3750000000000001E-3"/>
    <n v="1.3750000000000001E-3"/>
    <n v="0"/>
  </r>
  <r>
    <x v="2408"/>
    <n v="1.5935699999999999"/>
    <n v="30.299999999997453"/>
    <n v="23.100000000000364"/>
    <n v="1.6700000000000002"/>
    <d v="1899-12-30T01:44:00"/>
    <n v="4.1750000000000008E-3"/>
    <n v="4.1750000000000008E-3"/>
    <n v="0"/>
  </r>
  <r>
    <x v="2409"/>
    <n v="1.58778"/>
    <n v="15"/>
    <n v="15.499999999998181"/>
    <n v="0.54"/>
    <d v="1899-12-30T03:11:00"/>
    <n v="1.3500000000000001E-3"/>
    <n v="0"/>
    <n v="1.3500000000000001E-3"/>
  </r>
  <r>
    <x v="2410"/>
    <n v="1.58128"/>
    <n v="14.999999999998181"/>
    <n v="15.5"/>
    <n v="1.1100000000000001"/>
    <d v="1899-12-30T01:45:00"/>
    <n v="2.7750000000000001E-3"/>
    <n v="0"/>
    <n v="2.7750000000000001E-3"/>
  </r>
  <r>
    <x v="2411"/>
    <n v="1.5806"/>
    <n v="0"/>
    <n v="7.999999999998181"/>
    <n v="0.55000000000000004"/>
    <d v="1899-12-30T00:29:00"/>
    <n v="1.3750000000000001E-3"/>
    <n v="0"/>
    <n v="1.3750000000000001E-3"/>
  </r>
  <r>
    <x v="2412"/>
    <n v="1.5683199999999999"/>
    <n v="53.299999999997453"/>
    <n v="37.69999999999709"/>
    <n v="2.29"/>
    <d v="1899-12-30T13:43:00"/>
    <n v="5.7250000000000001E-3"/>
    <n v="0"/>
    <n v="5.7250000000000001E-3"/>
  </r>
  <r>
    <x v="2413"/>
    <n v="1.5764"/>
    <n v="15.000000000001819"/>
    <n v="15.5"/>
    <n v="1.1300000000000001"/>
    <d v="1899-12-30T05:28:00"/>
    <n v="2.8250000000000003E-3"/>
    <n v="2.8250000000000003E-3"/>
    <n v="0"/>
  </r>
  <r>
    <x v="2414"/>
    <n v="1.57185"/>
    <n v="117.09999999999854"/>
    <n v="65.199999999998909"/>
    <n v="3.8599999999999994"/>
    <d v="1899-12-31T01:20:00"/>
    <n v="9.6499999999999989E-3"/>
    <n v="0"/>
    <n v="9.6499999999999989E-3"/>
  </r>
  <r>
    <x v="2415"/>
    <n v="1.57958"/>
    <n v="16.000000000001819"/>
    <n v="16.000000000001819"/>
    <n v="1.1000000000000001"/>
    <d v="1899-12-30T06:14:00"/>
    <n v="2.7500000000000003E-3"/>
    <n v="2.7500000000000003E-3"/>
    <n v="0"/>
  </r>
  <r>
    <x v="2416"/>
    <n v="1.59222"/>
    <n v="0"/>
    <n v="8.000000000001819"/>
    <n v="0.55000000000000004"/>
    <d v="1899-12-30T00:57:00"/>
    <n v="1.3750000000000001E-3"/>
    <n v="1.3750000000000001E-3"/>
    <n v="0"/>
  </r>
  <r>
    <x v="2417"/>
    <n v="1.6001000000000001"/>
    <n v="15"/>
    <n v="15.5"/>
    <n v="1.0900000000000001"/>
    <d v="1899-12-30T02:34:00"/>
    <n v="2.725E-3"/>
    <n v="0"/>
    <n v="2.725E-3"/>
  </r>
  <r>
    <x v="2418"/>
    <n v="1.6006400000000001"/>
    <n v="15.099999999998545"/>
    <n v="15.499999999998181"/>
    <n v="1.1000000000000001"/>
    <d v="1899-12-30T01:12:00"/>
    <n v="2.7500000000000003E-3"/>
    <n v="2.7500000000000003E-3"/>
    <n v="0"/>
  </r>
  <r>
    <x v="2419"/>
    <n v="1.5935299999999999"/>
    <n v="15.200000000000728"/>
    <n v="15.599999999998545"/>
    <n v="1.01"/>
    <d v="1899-12-30T05:41:00"/>
    <n v="2.5249999999999999E-3"/>
    <n v="0"/>
    <n v="2.5249999999999999E-3"/>
  </r>
  <r>
    <x v="2420"/>
    <n v="1.5884100000000001"/>
    <n v="0"/>
    <n v="8"/>
    <n v="0.55000000000000004"/>
    <d v="1899-12-30T00:49:00"/>
    <n v="1.3750000000000001E-3"/>
    <n v="0"/>
    <n v="1.3750000000000001E-3"/>
  </r>
  <r>
    <x v="2421"/>
    <n v="1.5975699999999999"/>
    <n v="0"/>
    <n v="8.000000000001819"/>
    <n v="0.55000000000000004"/>
    <d v="1899-12-30T00:16:00"/>
    <n v="1.3750000000000001E-3"/>
    <n v="1.3750000000000001E-3"/>
    <n v="0"/>
  </r>
  <r>
    <x v="2422"/>
    <n v="1.5983499999999999"/>
    <n v="30.5"/>
    <n v="23.300000000001091"/>
    <n v="1.6700000000000002"/>
    <d v="1899-12-30T05:27:00"/>
    <n v="4.1750000000000008E-3"/>
    <n v="4.1750000000000008E-3"/>
    <n v="0"/>
  </r>
  <r>
    <x v="2423"/>
    <n v="1.6024799999999999"/>
    <n v="0"/>
    <n v="8.000000000001819"/>
    <n v="0.55000000000000004"/>
    <d v="1899-12-30T00:15:00"/>
    <n v="1.3750000000000001E-3"/>
    <n v="1.3750000000000001E-3"/>
    <n v="0"/>
  </r>
  <r>
    <x v="2424"/>
    <n v="1.6032200000000001"/>
    <n v="15.5"/>
    <n v="15.699999999998909"/>
    <n v="1.1300000000000001"/>
    <d v="1899-12-30T05:01:00"/>
    <n v="2.8250000000000003E-3"/>
    <n v="2.8250000000000003E-3"/>
    <n v="0"/>
  </r>
  <r>
    <x v="2425"/>
    <n v="1.60995"/>
    <n v="30.300000000001091"/>
    <n v="23.200000000000728"/>
    <n v="1.3800000000000001"/>
    <d v="1899-12-30T08:14:00"/>
    <n v="3.4500000000000004E-3"/>
    <n v="0"/>
    <n v="3.4500000000000004E-3"/>
  </r>
  <r>
    <x v="2426"/>
    <n v="1.61269"/>
    <n v="0"/>
    <n v="8.000000000001819"/>
    <n v="0.56000000000000005"/>
    <d v="1899-12-30T00:09:00"/>
    <n v="1.4000000000000002E-3"/>
    <n v="1.4000000000000002E-3"/>
    <n v="0"/>
  </r>
  <r>
    <x v="2427"/>
    <n v="1.6134500000000001"/>
    <n v="30.399999999999636"/>
    <n v="23.199999999998909"/>
    <n v="1.6700000000000002"/>
    <d v="1899-12-30T05:22:00"/>
    <n v="4.1750000000000008E-3"/>
    <n v="4.1750000000000008E-3"/>
    <n v="0"/>
  </r>
  <r>
    <x v="2428"/>
    <n v="1.61524"/>
    <n v="0"/>
    <n v="7.999999999998181"/>
    <n v="0.55000000000000004"/>
    <d v="1899-12-30T00:13:00"/>
    <n v="1.3750000000000001E-3"/>
    <n v="0"/>
    <n v="1.3750000000000001E-3"/>
  </r>
  <r>
    <x v="2429"/>
    <n v="1.6068"/>
    <n v="14.999999999998181"/>
    <n v="15.5"/>
    <n v="1.1100000000000001"/>
    <d v="1899-12-30T00:14:00"/>
    <n v="2.7750000000000001E-3"/>
    <n v="0"/>
    <n v="2.7750000000000001E-3"/>
  </r>
  <r>
    <x v="2430"/>
    <n v="1.6072"/>
    <n v="0"/>
    <n v="8"/>
    <n v="0.56000000000000005"/>
    <d v="1899-12-30T00:27:00"/>
    <n v="1.4000000000000002E-3"/>
    <n v="0"/>
    <n v="1.4000000000000002E-3"/>
  </r>
  <r>
    <x v="2431"/>
    <n v="1.6063499999999999"/>
    <n v="0"/>
    <n v="8"/>
    <n v="0.55000000000000004"/>
    <d v="1899-12-30T00:49:00"/>
    <n v="1.3750000000000001E-3"/>
    <n v="0"/>
    <n v="1.3750000000000001E-3"/>
  </r>
  <r>
    <x v="2432"/>
    <n v="1.60792"/>
    <n v="30.899999999999636"/>
    <n v="23.599999999998545"/>
    <n v="1.67"/>
    <d v="1899-12-30T06:18:00"/>
    <n v="4.1749999999999999E-3"/>
    <n v="4.1749999999999999E-3"/>
    <n v="0"/>
  </r>
  <r>
    <x v="2433"/>
    <n v="1.60171"/>
    <n v="0"/>
    <n v="8"/>
    <n v="0.55000000000000004"/>
    <d v="1899-12-30T02:35:00"/>
    <n v="1.3750000000000001E-3"/>
    <n v="1.3750000000000001E-3"/>
    <n v="0"/>
  </r>
  <r>
    <x v="2434"/>
    <n v="1.6066499999999999"/>
    <n v="0"/>
    <n v="8"/>
    <n v="0.55000000000000004"/>
    <d v="1899-12-30T00:54:00"/>
    <n v="1.3750000000000001E-3"/>
    <n v="1.3750000000000001E-3"/>
    <n v="0"/>
  </r>
  <r>
    <x v="2435"/>
    <n v="1.60626"/>
    <n v="0"/>
    <n v="7.999999999998181"/>
    <n v="0.55000000000000004"/>
    <d v="1899-12-30T00:44:00"/>
    <n v="1.3750000000000001E-3"/>
    <n v="1.3750000000000001E-3"/>
    <n v="0"/>
  </r>
  <r>
    <x v="2436"/>
    <n v="1.60528"/>
    <n v="0"/>
    <n v="7.999999999998181"/>
    <n v="0.56999999999999995"/>
    <d v="1899-12-30T04:08:00"/>
    <n v="1.4249999999999998E-3"/>
    <n v="1.4249999999999998E-3"/>
    <n v="0"/>
  </r>
  <r>
    <x v="2437"/>
    <n v="1.5944499999999999"/>
    <n v="30.399999999997817"/>
    <n v="23.199999999998909"/>
    <n v="0.8"/>
    <d v="1899-12-30T09:11:00"/>
    <n v="2E-3"/>
    <n v="0"/>
    <n v="2E-3"/>
  </r>
  <r>
    <x v="2438"/>
    <n v="1.5946400000000001"/>
    <n v="53.600000000000364"/>
    <n v="37.699999999998909"/>
    <n v="2.4699999999999998"/>
    <d v="1899-12-30T07:33:00"/>
    <n v="6.1749999999999991E-3"/>
    <n v="6.1749999999999991E-3"/>
    <n v="0"/>
  </r>
  <r>
    <x v="2439"/>
    <n v="1.6000300000000001"/>
    <n v="15"/>
    <n v="15.499999999998181"/>
    <n v="1.1100000000000001"/>
    <d v="1899-12-30T01:33:00"/>
    <n v="2.7750000000000001E-3"/>
    <n v="2.7750000000000001E-3"/>
    <n v="0"/>
  </r>
  <r>
    <x v="2440"/>
    <n v="1.5993999999999999"/>
    <n v="0"/>
    <n v="8"/>
    <n v="0.55000000000000004"/>
    <d v="1899-12-30T00:04:00"/>
    <n v="1.3750000000000001E-3"/>
    <n v="1.3750000000000001E-3"/>
    <n v="0"/>
  </r>
  <r>
    <x v="2441"/>
    <n v="1.60026"/>
    <n v="15.100000000000364"/>
    <n v="15.5"/>
    <n v="1.1100000000000001"/>
    <d v="1899-12-30T05:54:00"/>
    <n v="2.7750000000000001E-3"/>
    <n v="2.7750000000000001E-3"/>
    <n v="0"/>
  </r>
  <r>
    <x v="2442"/>
    <n v="1.5927"/>
    <n v="53.300000000001091"/>
    <n v="37.600000000000364"/>
    <n v="2.65"/>
    <d v="1899-12-31T06:16:00"/>
    <n v="6.6249999999999998E-3"/>
    <n v="6.6249999999999998E-3"/>
    <n v="0"/>
  </r>
  <r>
    <x v="2443"/>
    <n v="1.59415"/>
    <n v="0"/>
    <n v="8"/>
    <n v="0.55000000000000004"/>
    <d v="1899-12-30T00:01:00"/>
    <n v="1.3750000000000001E-3"/>
    <n v="0"/>
    <n v="1.3750000000000001E-3"/>
  </r>
  <r>
    <x v="2444"/>
    <n v="1.5950299999999999"/>
    <n v="0"/>
    <n v="7.999999999998181"/>
    <n v="0.55000000000000004"/>
    <d v="1899-12-30T02:45:00"/>
    <n v="1.3750000000000001E-3"/>
    <n v="0"/>
    <n v="1.3750000000000001E-3"/>
  </r>
  <r>
    <x v="2445"/>
    <n v="1.58771"/>
    <n v="0"/>
    <n v="8"/>
    <n v="0.55000000000000004"/>
    <d v="1899-12-30T02:40:00"/>
    <n v="1.3750000000000001E-3"/>
    <n v="1.3750000000000001E-3"/>
    <n v="0"/>
  </r>
  <r>
    <x v="2446"/>
    <n v="1.58701"/>
    <n v="14.999999999998181"/>
    <n v="15.5"/>
    <n v="1.1000000000000001"/>
    <d v="1899-12-30T01:05:00"/>
    <n v="2.7500000000000003E-3"/>
    <n v="0"/>
    <n v="2.7500000000000003E-3"/>
  </r>
  <r>
    <x v="2447"/>
    <n v="1.59169"/>
    <n v="0"/>
    <n v="8"/>
    <n v="0.46"/>
    <d v="1899-12-30T03:49:00"/>
    <n v="1.15E-3"/>
    <n v="0"/>
    <n v="1.15E-3"/>
  </r>
  <r>
    <x v="2448"/>
    <n v="1.5926400000000001"/>
    <n v="53.600000000000364"/>
    <n v="37.799999999997453"/>
    <n v="2.4899999999999998"/>
    <d v="1899-12-30T19:30:00"/>
    <n v="6.2249999999999996E-3"/>
    <n v="6.2249999999999996E-3"/>
    <n v="0"/>
  </r>
  <r>
    <x v="2449"/>
    <n v="1.5891599999999999"/>
    <n v="15.200000000002547"/>
    <n v="15.600000000000364"/>
    <n v="1.0900000000000001"/>
    <d v="1899-12-30T02:43:00"/>
    <n v="2.725E-3"/>
    <n v="0"/>
    <n v="2.725E-3"/>
  </r>
  <r>
    <x v="2450"/>
    <n v="1.5972299999999999"/>
    <n v="0"/>
    <n v="8.000000000001819"/>
    <n v="0.55000000000000004"/>
    <d v="1899-12-30T01:10:00"/>
    <n v="1.3750000000000001E-3"/>
    <n v="1.3750000000000001E-3"/>
    <n v="0"/>
  </r>
  <r>
    <x v="2451"/>
    <n v="1.6012599999999999"/>
    <n v="0"/>
    <n v="8.000000000001819"/>
    <n v="0.56000000000000005"/>
    <d v="1899-12-30T00:30:00"/>
    <n v="1.4000000000000002E-3"/>
    <n v="1.4000000000000002E-3"/>
    <n v="0"/>
  </r>
  <r>
    <x v="2452"/>
    <n v="1.6050800000000001"/>
    <n v="0"/>
    <n v="7.999999999998181"/>
    <n v="0.55000000000000004"/>
    <d v="1899-12-30T00:25:00"/>
    <n v="1.3750000000000001E-3"/>
    <n v="1.3750000000000001E-3"/>
    <n v="0"/>
  </r>
  <r>
    <x v="2453"/>
    <n v="1.60578"/>
    <n v="0"/>
    <n v="7.999999999998181"/>
    <n v="0.55000000000000004"/>
    <d v="1899-12-30T01:29:00"/>
    <n v="1.3750000000000001E-3"/>
    <n v="0"/>
    <n v="1.3750000000000001E-3"/>
  </r>
  <r>
    <x v="2454"/>
    <n v="1.6096999999999999"/>
    <n v="0"/>
    <n v="8.000000000001819"/>
    <n v="0.55000000000000004"/>
    <d v="1899-12-30T00:28:00"/>
    <n v="1.3750000000000001E-3"/>
    <n v="1.3750000000000001E-3"/>
    <n v="0"/>
  </r>
  <r>
    <x v="2455"/>
    <n v="1.60947"/>
    <n v="34.700000000000728"/>
    <n v="26.099999999998545"/>
    <n v="1.1000000000000001"/>
    <d v="1899-12-30T14:17:00"/>
    <n v="2.7500000000000003E-3"/>
    <n v="0"/>
    <n v="2.7500000000000003E-3"/>
  </r>
  <r>
    <x v="2456"/>
    <n v="1.6010200000000001"/>
    <n v="30.100000000000364"/>
    <n v="23.099999999998545"/>
    <n v="1.6700000000000002"/>
    <d v="1899-12-30T16:02:00"/>
    <n v="4.1750000000000008E-3"/>
    <n v="4.1750000000000008E-3"/>
    <n v="0"/>
  </r>
  <r>
    <x v="2457"/>
    <n v="1.6038699999999999"/>
    <n v="15.800000000001091"/>
    <n v="15.900000000001455"/>
    <n v="1.0900000000000001"/>
    <d v="1899-12-30T01:53:00"/>
    <n v="2.725E-3"/>
    <n v="2.725E-3"/>
    <n v="0"/>
  </r>
  <r>
    <x v="2458"/>
    <n v="1.60266"/>
    <n v="0"/>
    <n v="8"/>
    <n v="0.47"/>
    <d v="1899-12-30T05:42:00"/>
    <n v="1.1749999999999998E-3"/>
    <n v="0"/>
    <n v="1.1749999999999998E-3"/>
  </r>
  <r>
    <x v="2459"/>
    <n v="1.5954200000000001"/>
    <n v="0"/>
    <n v="8.000000000001819"/>
    <n v="0.55000000000000004"/>
    <d v="1899-12-30T00:03:00"/>
    <n v="1.3750000000000001E-3"/>
    <n v="0"/>
    <n v="1.3750000000000001E-3"/>
  </r>
  <r>
    <x v="2460"/>
    <n v="1.59456"/>
    <n v="0"/>
    <n v="8"/>
    <n v="0.55000000000000004"/>
    <d v="1899-12-30T00:01:00"/>
    <n v="1.3750000000000001E-3"/>
    <n v="0"/>
    <n v="1.3750000000000001E-3"/>
  </r>
  <r>
    <x v="2461"/>
    <n v="1.5961799999999999"/>
    <n v="0"/>
    <n v="7.999999999998181"/>
    <n v="0.55000000000000004"/>
    <d v="1899-12-30T00:31:00"/>
    <n v="1.3750000000000001E-3"/>
    <n v="0"/>
    <n v="1.3750000000000001E-3"/>
  </r>
  <r>
    <x v="2462"/>
    <n v="1.5948800000000001"/>
    <n v="0"/>
    <n v="8.000000000001819"/>
    <n v="0.55000000000000004"/>
    <d v="1899-12-30T00:02:00"/>
    <n v="1.3750000000000001E-3"/>
    <n v="0"/>
    <n v="1.3750000000000001E-3"/>
  </r>
  <r>
    <x v="2463"/>
    <n v="1.5945"/>
    <n v="0"/>
    <n v="8"/>
    <n v="0.55000000000000004"/>
    <d v="1899-12-30T03:56:00"/>
    <n v="1.3750000000000001E-3"/>
    <n v="1.3750000000000001E-3"/>
    <n v="0"/>
  </r>
  <r>
    <x v="2464"/>
    <n v="1.5905899999999999"/>
    <n v="53.799999999999272"/>
    <n v="38.099999999998545"/>
    <n v="2.4"/>
    <d v="1899-12-30T11:32:00"/>
    <n v="6.0000000000000001E-3"/>
    <n v="0"/>
    <n v="6.0000000000000001E-3"/>
  </r>
  <r>
    <x v="2465"/>
    <n v="1.58653"/>
    <n v="0"/>
    <n v="8"/>
    <n v="0.56000000000000005"/>
    <d v="1899-12-30T02:07:00"/>
    <n v="1.4000000000000002E-3"/>
    <n v="1.4000000000000002E-3"/>
    <n v="0"/>
  </r>
  <r>
    <x v="2466"/>
    <n v="1.58755"/>
    <n v="37.399999999999636"/>
    <n v="25.5"/>
    <n v="1.67"/>
    <d v="1899-12-30T10:43:00"/>
    <n v="4.1749999999999999E-3"/>
    <n v="4.1749999999999999E-3"/>
    <n v="0"/>
  </r>
  <r>
    <x v="2467"/>
    <n v="1.59327"/>
    <n v="0"/>
    <n v="7.999999999998181"/>
    <n v="0.46"/>
    <d v="1899-12-30T05:11:00"/>
    <n v="1.15E-3"/>
    <n v="0"/>
    <n v="1.15E-3"/>
  </r>
  <r>
    <x v="2468"/>
    <n v="1.58297"/>
    <n v="0"/>
    <n v="8"/>
    <n v="0.46"/>
    <d v="1899-12-30T05:11:00"/>
    <n v="1.15E-3"/>
    <n v="0"/>
    <n v="1.15E-3"/>
  </r>
  <r>
    <x v="2469"/>
    <n v="1.58175"/>
    <n v="0"/>
    <n v="7.999999999998181"/>
    <n v="0.55000000000000004"/>
    <d v="1899-12-30T02:10:00"/>
    <n v="1.3750000000000001E-3"/>
    <n v="1.3750000000000001E-3"/>
    <n v="0"/>
  </r>
  <r>
    <x v="2470"/>
    <n v="1.58551"/>
    <n v="0"/>
    <n v="8"/>
    <n v="0.56000000000000005"/>
    <d v="1899-12-30T00:18:00"/>
    <n v="1.4000000000000002E-3"/>
    <n v="0"/>
    <n v="1.4000000000000002E-3"/>
  </r>
  <r>
    <x v="2471"/>
    <n v="1.58528"/>
    <n v="0"/>
    <n v="8"/>
    <n v="0.56000000000000005"/>
    <d v="1899-12-30T00:13:00"/>
    <n v="1.4000000000000002E-3"/>
    <n v="0"/>
    <n v="1.4000000000000002E-3"/>
  </r>
  <r>
    <x v="2472"/>
    <n v="1.5843499999999999"/>
    <n v="0"/>
    <n v="8"/>
    <n v="0.56000000000000005"/>
    <d v="1899-12-30T03:03:00"/>
    <n v="1.4000000000000002E-3"/>
    <n v="0"/>
    <n v="1.4000000000000002E-3"/>
  </r>
  <r>
    <x v="2473"/>
    <n v="1.5708899999999999"/>
    <n v="0"/>
    <n v="8"/>
    <n v="0.55000000000000004"/>
    <d v="1899-12-30T01:39:00"/>
    <n v="1.3750000000000001E-3"/>
    <n v="0"/>
    <n v="1.3750000000000001E-3"/>
  </r>
  <r>
    <x v="2474"/>
    <n v="1.54887"/>
    <n v="15.100000000000364"/>
    <n v="15.599999999998545"/>
    <n v="0.56000000000000005"/>
    <d v="1899-12-30T06:04:00"/>
    <n v="1.4000000000000002E-3"/>
    <n v="0"/>
    <n v="1.4000000000000002E-3"/>
  </r>
  <r>
    <x v="2475"/>
    <n v="1.54843"/>
    <n v="15.100000000002183"/>
    <n v="15.600000000000364"/>
    <n v="0.91999999999999993"/>
    <d v="1899-12-30T05:59:00"/>
    <n v="2.3E-3"/>
    <n v="0"/>
    <n v="2.3E-3"/>
  </r>
  <r>
    <x v="2476"/>
    <n v="1.54541"/>
    <n v="0"/>
    <n v="8"/>
    <n v="0.55000000000000004"/>
    <d v="1899-12-30T00:40:00"/>
    <n v="1.3750000000000001E-3"/>
    <n v="1.3750000000000001E-3"/>
    <n v="0"/>
  </r>
  <r>
    <x v="2477"/>
    <n v="1.54061"/>
    <n v="0"/>
    <n v="8"/>
    <n v="0.56000000000000005"/>
    <d v="1899-12-30T01:26:00"/>
    <n v="1.4000000000000002E-3"/>
    <n v="1.4000000000000002E-3"/>
    <n v="0"/>
  </r>
  <r>
    <x v="2478"/>
    <n v="1.5383"/>
    <n v="0"/>
    <n v="8"/>
    <n v="0.46"/>
    <d v="1899-12-30T03:29:00"/>
    <n v="1.15E-3"/>
    <n v="0"/>
    <n v="1.15E-3"/>
  </r>
  <r>
    <x v="2479"/>
    <n v="1.5441100000000001"/>
    <n v="0"/>
    <n v="8"/>
    <n v="0.55000000000000004"/>
    <d v="1899-12-30T00:24:00"/>
    <n v="1.3750000000000001E-3"/>
    <n v="1.3750000000000001E-3"/>
    <n v="0"/>
  </r>
  <r>
    <x v="2480"/>
    <n v="1.5418700000000001"/>
    <n v="0"/>
    <n v="8.000000000001819"/>
    <n v="0.46"/>
    <d v="1899-12-30T04:40:00"/>
    <n v="1.15E-3"/>
    <n v="0"/>
    <n v="1.15E-3"/>
  </r>
  <r>
    <x v="2481"/>
    <n v="1.54097"/>
    <n v="0"/>
    <n v="8.000000000001819"/>
    <n v="0.55000000000000004"/>
    <d v="1899-12-30T01:23:00"/>
    <n v="1.3750000000000001E-3"/>
    <n v="1.3750000000000001E-3"/>
    <n v="0"/>
  </r>
  <r>
    <x v="2482"/>
    <n v="1.5383800000000001"/>
    <n v="0"/>
    <n v="7.999999999998181"/>
    <n v="0.55000000000000004"/>
    <d v="1899-12-30T01:18:00"/>
    <n v="1.3750000000000001E-3"/>
    <n v="1.3750000000000001E-3"/>
    <n v="0"/>
  </r>
  <r>
    <x v="2483"/>
    <n v="1.5345299999999999"/>
    <n v="86"/>
    <n v="47.599999999998545"/>
    <n v="3.46"/>
    <d v="1899-12-30T08:32:00"/>
    <n v="8.6499999999999997E-3"/>
    <n v="0"/>
    <n v="8.6499999999999997E-3"/>
  </r>
  <r>
    <x v="2484"/>
    <n v="1.5468299999999999"/>
    <n v="183.80000000000109"/>
    <n v="79.900000000001455"/>
    <n v="14.850000000000005"/>
    <d v="1900-01-02T01:18:00"/>
    <n v="3.7125000000000012E-2"/>
    <n v="3.7125000000000012E-2"/>
    <n v="0"/>
  </r>
  <r>
    <x v="2485"/>
    <n v="1.54898"/>
    <n v="15.599999999996726"/>
    <n v="15.799999999999272"/>
    <n v="0.92999999999999994"/>
    <d v="1899-12-30T03:54:00"/>
    <n v="2.3249999999999998E-3"/>
    <n v="0"/>
    <n v="2.3249999999999998E-3"/>
  </r>
  <r>
    <x v="2486"/>
    <n v="1.54758"/>
    <n v="15.000000000001819"/>
    <n v="15.5"/>
    <n v="1.1000000000000001"/>
    <d v="1899-12-30T01:51:00"/>
    <n v="2.7500000000000003E-3"/>
    <n v="0"/>
    <n v="2.7500000000000003E-3"/>
  </r>
  <r>
    <x v="2487"/>
    <n v="1.5513999999999999"/>
    <n v="30.400000000001455"/>
    <n v="23.30000000000291"/>
    <n v="1.6800000000000002"/>
    <d v="1899-12-30T10:58:00"/>
    <n v="4.2000000000000006E-3"/>
    <n v="4.2000000000000006E-3"/>
    <n v="0"/>
  </r>
  <r>
    <x v="2488"/>
    <n v="1.5605500000000001"/>
    <n v="128.60000000000036"/>
    <n v="73.899999999997817"/>
    <n v="6.1899999999999986"/>
    <d v="1899-12-30T17:28:00"/>
    <n v="1.5474999999999996E-2"/>
    <n v="1.5474999999999996E-2"/>
    <n v="0"/>
  </r>
  <r>
    <x v="2489"/>
    <n v="1.5485899999999999"/>
    <n v="15.300000000001091"/>
    <n v="15.699999999998909"/>
    <n v="1.1100000000000001"/>
    <d v="1899-12-30T01:36:00"/>
    <n v="2.7750000000000001E-3"/>
    <n v="0"/>
    <n v="2.7750000000000001E-3"/>
  </r>
  <r>
    <x v="2490"/>
    <n v="1.55782"/>
    <n v="0"/>
    <n v="7.999999999998181"/>
    <n v="0.56999999999999995"/>
    <d v="1899-12-30T01:28:00"/>
    <n v="1.4249999999999998E-3"/>
    <n v="1.4249999999999998E-3"/>
    <n v="0"/>
  </r>
  <r>
    <x v="2491"/>
    <n v="1.5589"/>
    <n v="0"/>
    <n v="8"/>
    <n v="0.55000000000000004"/>
    <d v="1899-12-30T01:55:00"/>
    <n v="1.3750000000000001E-3"/>
    <n v="0"/>
    <n v="1.3750000000000001E-3"/>
  </r>
  <r>
    <x v="2492"/>
    <n v="1.56558"/>
    <n v="0"/>
    <n v="8.000000000001819"/>
    <n v="0.55000000000000004"/>
    <d v="1899-12-30T00:16:00"/>
    <n v="1.3750000000000001E-3"/>
    <n v="1.3750000000000001E-3"/>
    <n v="0"/>
  </r>
  <r>
    <x v="2493"/>
    <n v="1.5691200000000001"/>
    <n v="0"/>
    <n v="8"/>
    <n v="0.56000000000000005"/>
    <d v="1899-12-30T03:31:00"/>
    <n v="1.4000000000000002E-3"/>
    <n v="1.4000000000000002E-3"/>
    <n v="0"/>
  </r>
  <r>
    <x v="2494"/>
    <n v="1.5701700000000001"/>
    <n v="0"/>
    <n v="7.999999999998181"/>
    <n v="0.59"/>
    <d v="1899-12-30T02:40:00"/>
    <n v="1.475E-3"/>
    <n v="1.475E-3"/>
    <n v="0"/>
  </r>
  <r>
    <x v="2495"/>
    <n v="1.56752"/>
    <n v="30.699999999998909"/>
    <n v="23.299999999999272"/>
    <n v="1.6700000000000002"/>
    <d v="1899-12-30T12:41:00"/>
    <n v="4.1750000000000008E-3"/>
    <n v="4.1750000000000008E-3"/>
    <n v="0"/>
  </r>
  <r>
    <x v="2496"/>
    <n v="1.58023"/>
    <n v="0"/>
    <n v="7.999999999998181"/>
    <n v="0.56000000000000005"/>
    <d v="1899-12-30T00:47:00"/>
    <n v="1.4000000000000002E-3"/>
    <n v="1.4000000000000002E-3"/>
    <n v="0"/>
  </r>
  <r>
    <x v="2497"/>
    <n v="1.57924"/>
    <n v="0"/>
    <n v="7.999999999998181"/>
    <n v="0.55000000000000004"/>
    <d v="1899-12-30T02:24:00"/>
    <n v="1.3750000000000001E-3"/>
    <n v="0"/>
    <n v="1.3750000000000001E-3"/>
  </r>
  <r>
    <x v="2498"/>
    <n v="1.57667"/>
    <n v="0"/>
    <n v="8"/>
    <n v="0.46"/>
    <d v="1899-12-30T03:56:00"/>
    <n v="1.15E-3"/>
    <n v="0"/>
    <n v="1.15E-3"/>
  </r>
  <r>
    <x v="2499"/>
    <n v="1.5769599999999999"/>
    <n v="31.200000000000728"/>
    <n v="23.500000000001819"/>
    <n v="1.67"/>
    <d v="1899-12-30T02:10:00"/>
    <n v="4.1749999999999999E-3"/>
    <n v="4.1749999999999999E-3"/>
    <n v="0"/>
  </r>
  <r>
    <x v="2500"/>
    <n v="1.57229"/>
    <n v="0"/>
    <n v="8"/>
    <n v="0.55000000000000004"/>
    <d v="1899-12-30T00:32:00"/>
    <n v="1.3750000000000001E-3"/>
    <n v="0"/>
    <n v="1.3750000000000001E-3"/>
  </r>
  <r>
    <x v="2501"/>
    <n v="1.57443"/>
    <n v="0"/>
    <n v="7.999999999998181"/>
    <n v="0.46"/>
    <d v="1899-12-30T05:52:00"/>
    <n v="1.15E-3"/>
    <n v="0"/>
    <n v="1.15E-3"/>
  </r>
  <r>
    <x v="2502"/>
    <n v="1.57399"/>
    <n v="30.200000000000728"/>
    <n v="23.100000000000364"/>
    <n v="1.6800000000000002"/>
    <d v="1899-12-30T08:13:00"/>
    <n v="4.2000000000000006E-3"/>
    <n v="4.2000000000000006E-3"/>
    <n v="0"/>
  </r>
  <r>
    <x v="2503"/>
    <n v="1.5784"/>
    <n v="15.400000000001455"/>
    <n v="15.700000000000728"/>
    <n v="1.01"/>
    <d v="1899-12-30T05:02:00"/>
    <n v="2.5249999999999999E-3"/>
    <n v="0"/>
    <n v="2.5249999999999999E-3"/>
  </r>
  <r>
    <x v="2504"/>
    <n v="1.5789"/>
    <n v="0"/>
    <n v="8"/>
    <n v="0.46"/>
    <d v="1899-12-30T02:21:00"/>
    <n v="1.15E-3"/>
    <n v="0"/>
    <n v="1.15E-3"/>
  </r>
  <r>
    <x v="2505"/>
    <n v="1.5827599999999999"/>
    <n v="15.100000000000364"/>
    <n v="15.599999999998545"/>
    <n v="1.02"/>
    <d v="1899-12-30T07:39:00"/>
    <n v="2.5500000000000002E-3"/>
    <n v="0"/>
    <n v="2.5500000000000002E-3"/>
  </r>
  <r>
    <x v="2506"/>
    <n v="1.58056"/>
    <n v="0"/>
    <n v="8"/>
    <n v="0.55000000000000004"/>
    <d v="1899-12-30T00:59:00"/>
    <n v="1.3750000000000001E-3"/>
    <n v="1.3750000000000001E-3"/>
    <n v="0"/>
  </r>
  <r>
    <x v="2507"/>
    <n v="1.57805"/>
    <n v="17.600000000000364"/>
    <n v="16.800000000001091"/>
    <n v="1.1099999999999999"/>
    <d v="1899-12-30T00:46:00"/>
    <n v="2.7749999999999997E-3"/>
    <n v="2.7749999999999997E-3"/>
    <n v="0"/>
  </r>
  <r>
    <x v="2508"/>
    <n v="1.57945"/>
    <n v="30.900000000001455"/>
    <n v="23.500000000001819"/>
    <n v="1.6500000000000001"/>
    <d v="1899-12-30T00:47:00"/>
    <n v="4.1250000000000002E-3"/>
    <n v="4.1250000000000002E-3"/>
    <n v="0"/>
  </r>
  <r>
    <x v="2509"/>
    <n v="1.58405"/>
    <n v="15.300000000001091"/>
    <n v="15.600000000000364"/>
    <n v="1.1300000000000001"/>
    <d v="1899-12-30T06:01:00"/>
    <n v="2.8250000000000003E-3"/>
    <n v="2.8250000000000003E-3"/>
    <n v="0"/>
  </r>
  <r>
    <x v="2510"/>
    <n v="1.5735399999999999"/>
    <n v="0"/>
    <n v="8.000000000001819"/>
    <n v="0.55000000000000004"/>
    <d v="1899-12-30T01:51:00"/>
    <n v="1.3750000000000001E-3"/>
    <n v="1.3750000000000001E-3"/>
    <n v="0"/>
  </r>
  <r>
    <x v="2511"/>
    <n v="1.57948"/>
    <n v="0"/>
    <n v="8"/>
    <n v="0.55000000000000004"/>
    <d v="1899-12-30T00:02:00"/>
    <n v="1.3750000000000001E-3"/>
    <n v="1.3750000000000001E-3"/>
    <n v="0"/>
  </r>
  <r>
    <x v="2512"/>
    <n v="1.5851999999999999"/>
    <n v="0"/>
    <n v="8"/>
    <n v="0.46"/>
    <d v="1899-12-30T04:27:00"/>
    <n v="1.15E-3"/>
    <n v="0"/>
    <n v="1.15E-3"/>
  </r>
  <r>
    <x v="2513"/>
    <n v="1.5740799999999999"/>
    <n v="15.200000000002547"/>
    <n v="15.600000000000364"/>
    <n v="1.0900000000000001"/>
    <d v="1899-12-30T03:26:00"/>
    <n v="2.725E-3"/>
    <n v="0"/>
    <n v="2.725E-3"/>
  </r>
  <r>
    <x v="2514"/>
    <n v="1.5738700000000001"/>
    <n v="0"/>
    <n v="8.000000000001819"/>
    <n v="0.55000000000000004"/>
    <d v="1899-12-30T00:09:00"/>
    <n v="1.3750000000000001E-3"/>
    <n v="0"/>
    <n v="1.3750000000000001E-3"/>
  </r>
  <r>
    <x v="2515"/>
    <n v="1.5744400000000001"/>
    <n v="0"/>
    <n v="8.000000000001819"/>
    <n v="0.27"/>
    <d v="1899-12-30T03:35:00"/>
    <n v="6.7500000000000004E-4"/>
    <n v="0"/>
    <n v="6.7500000000000004E-4"/>
  </r>
  <r>
    <x v="2516"/>
    <n v="1.57361"/>
    <n v="0"/>
    <n v="8"/>
    <n v="0.55000000000000004"/>
    <d v="1899-12-30T01:52:00"/>
    <n v="1.3750000000000001E-3"/>
    <n v="1.3750000000000001E-3"/>
    <n v="0"/>
  </r>
  <r>
    <x v="2517"/>
    <n v="1.5782499999999999"/>
    <n v="0"/>
    <n v="8"/>
    <n v="0.55000000000000004"/>
    <d v="1899-12-30T01:07:00"/>
    <n v="1.3750000000000001E-3"/>
    <n v="1.3750000000000001E-3"/>
    <n v="0"/>
  </r>
  <r>
    <x v="2518"/>
    <n v="1.57643"/>
    <n v="0"/>
    <n v="7.999999999998181"/>
    <n v="0.55000000000000004"/>
    <d v="1899-12-30T00:00:00"/>
    <n v="1.3750000000000001E-3"/>
    <n v="0"/>
    <n v="1.3750000000000001E-3"/>
  </r>
  <r>
    <x v="2519"/>
    <n v="1.57666"/>
    <n v="15.100000000000364"/>
    <n v="15.600000000000364"/>
    <n v="1.1000000000000001"/>
    <d v="1899-12-30T02:35:00"/>
    <n v="2.7500000000000003E-3"/>
    <n v="0"/>
    <n v="2.7500000000000003E-3"/>
  </r>
  <r>
    <x v="2520"/>
    <n v="1.57663"/>
    <n v="15.100000000002183"/>
    <n v="15.600000000000364"/>
    <n v="0.54"/>
    <d v="1899-12-30T08:33:00"/>
    <n v="1.3500000000000001E-3"/>
    <n v="0"/>
    <n v="1.3500000000000001E-3"/>
  </r>
  <r>
    <x v="2521"/>
    <n v="1.56396"/>
    <n v="0"/>
    <n v="8"/>
    <n v="0.56000000000000005"/>
    <d v="1899-12-30T00:28:00"/>
    <n v="1.4000000000000002E-3"/>
    <n v="0"/>
    <n v="1.4000000000000002E-3"/>
  </r>
  <r>
    <x v="2522"/>
    <n v="1.56169"/>
    <n v="0"/>
    <n v="7.999999999998181"/>
    <n v="0.55000000000000004"/>
    <d v="1899-12-30T00:19:00"/>
    <n v="1.3750000000000001E-3"/>
    <n v="0"/>
    <n v="1.3750000000000001E-3"/>
  </r>
  <r>
    <x v="2523"/>
    <n v="1.56385"/>
    <n v="15.400000000001455"/>
    <n v="15.700000000000728"/>
    <n v="0.91999999999999993"/>
    <d v="1899-12-30T03:05:00"/>
    <n v="2.3E-3"/>
    <n v="0"/>
    <n v="2.3E-3"/>
  </r>
  <r>
    <x v="2524"/>
    <n v="1.5632299999999999"/>
    <n v="15.000000000001819"/>
    <n v="15.500000000001819"/>
    <n v="1.0900000000000001"/>
    <d v="1899-12-30T05:26:00"/>
    <n v="2.725E-3"/>
    <n v="2.725E-3"/>
    <n v="0"/>
  </r>
  <r>
    <x v="2525"/>
    <n v="1.5655600000000001"/>
    <n v="15.099999999998545"/>
    <n v="15.5"/>
    <n v="1.1100000000000001"/>
    <d v="1899-12-30T05:29:00"/>
    <n v="2.7750000000000001E-3"/>
    <n v="2.7750000000000001E-3"/>
    <n v="0"/>
  </r>
  <r>
    <x v="2526"/>
    <n v="1.5649200000000001"/>
    <n v="0"/>
    <n v="8.000000000001819"/>
    <n v="0.55000000000000004"/>
    <d v="1899-12-30T00:13:00"/>
    <n v="1.3750000000000001E-3"/>
    <n v="0"/>
    <n v="1.3750000000000001E-3"/>
  </r>
  <r>
    <x v="2527"/>
    <n v="1.56453"/>
    <n v="0"/>
    <n v="7.999999999998181"/>
    <n v="0.46"/>
    <d v="1899-12-30T04:12:00"/>
    <n v="1.15E-3"/>
    <n v="0"/>
    <n v="1.15E-3"/>
  </r>
  <r>
    <x v="2528"/>
    <n v="1.56531"/>
    <n v="0"/>
    <n v="8"/>
    <n v="0.55000000000000004"/>
    <d v="1899-12-30T00:05:00"/>
    <n v="1.3750000000000001E-3"/>
    <n v="0"/>
    <n v="1.3750000000000001E-3"/>
  </r>
  <r>
    <x v="2529"/>
    <n v="1.56501"/>
    <n v="0"/>
    <n v="8"/>
    <n v="0.46"/>
    <d v="1899-12-30T02:12:00"/>
    <n v="1.15E-3"/>
    <n v="0"/>
    <n v="1.15E-3"/>
  </r>
  <r>
    <x v="2530"/>
    <n v="1.5729599999999999"/>
    <n v="15"/>
    <n v="15.500000000001819"/>
    <n v="1.1000000000000001"/>
    <d v="1899-12-30T03:42:00"/>
    <n v="2.7500000000000003E-3"/>
    <n v="2.7500000000000003E-3"/>
    <n v="0"/>
  </r>
  <r>
    <x v="2531"/>
    <n v="1.5846899999999999"/>
    <n v="150.80000000000109"/>
    <n v="75.600000000000364"/>
    <n v="9.25"/>
    <d v="1899-12-31T19:49:00"/>
    <n v="2.3125E-2"/>
    <n v="2.3125E-2"/>
    <n v="0"/>
  </r>
  <r>
    <x v="2532"/>
    <n v="1.58646"/>
    <n v="0"/>
    <n v="8"/>
    <n v="0.55000000000000004"/>
    <d v="1899-12-30T02:10:00"/>
    <n v="1.3750000000000001E-3"/>
    <n v="0"/>
    <n v="1.3750000000000001E-3"/>
  </r>
  <r>
    <x v="2533"/>
    <n v="1.59426"/>
    <n v="0"/>
    <n v="7.999999999998181"/>
    <n v="0.55000000000000004"/>
    <d v="1899-12-30T00:53:00"/>
    <n v="1.3750000000000001E-3"/>
    <n v="1.3750000000000001E-3"/>
    <n v="0"/>
  </r>
  <r>
    <x v="2534"/>
    <n v="1.60195"/>
    <n v="0"/>
    <n v="8"/>
    <n v="0.55000000000000004"/>
    <d v="1899-12-30T00:51:00"/>
    <n v="1.3750000000000001E-3"/>
    <n v="0"/>
    <n v="1.3750000000000001E-3"/>
  </r>
  <r>
    <x v="2535"/>
    <n v="1.60118"/>
    <n v="0"/>
    <n v="7.999999999998181"/>
    <n v="0.55000000000000004"/>
    <d v="1899-12-30T00:47:00"/>
    <n v="1.3750000000000001E-3"/>
    <n v="1.3750000000000001E-3"/>
    <n v="0"/>
  </r>
  <r>
    <x v="2536"/>
    <n v="1.6070800000000001"/>
    <n v="0"/>
    <n v="7.999999999998181"/>
    <n v="0.55000000000000004"/>
    <d v="1899-12-30T00:29:00"/>
    <n v="1.3750000000000001E-3"/>
    <n v="1.3750000000000001E-3"/>
    <n v="0"/>
  </r>
  <r>
    <x v="2537"/>
    <n v="1.6068100000000001"/>
    <n v="0"/>
    <n v="8"/>
    <n v="0.55000000000000004"/>
    <d v="1899-12-30T00:14:00"/>
    <n v="1.3750000000000001E-3"/>
    <n v="1.3750000000000001E-3"/>
    <n v="0"/>
  </r>
  <r>
    <x v="2538"/>
    <n v="1.6069199999999999"/>
    <n v="31.600000000000364"/>
    <n v="23.900000000001455"/>
    <n v="1.65"/>
    <d v="1899-12-30T02:42:00"/>
    <n v="4.1250000000000002E-3"/>
    <n v="4.1250000000000002E-3"/>
    <n v="0"/>
  </r>
  <r>
    <x v="2539"/>
    <n v="1.6142700000000001"/>
    <n v="0"/>
    <n v="8"/>
    <n v="0.55000000000000004"/>
    <d v="1899-12-30T01:07:00"/>
    <n v="1.3750000000000001E-3"/>
    <n v="1.3750000000000001E-3"/>
    <n v="0"/>
  </r>
  <r>
    <x v="2540"/>
    <n v="1.61148"/>
    <n v="0"/>
    <n v="8.000000000001819"/>
    <n v="0.47"/>
    <d v="1899-12-30T04:35:00"/>
    <n v="1.1749999999999998E-3"/>
    <n v="0"/>
    <n v="1.1749999999999998E-3"/>
  </r>
  <r>
    <x v="2541"/>
    <n v="1.6129199999999999"/>
    <n v="15.5"/>
    <n v="15.700000000000728"/>
    <n v="1.1000000000000001"/>
    <d v="1899-12-30T07:05:00"/>
    <n v="2.7500000000000003E-3"/>
    <n v="2.7500000000000003E-3"/>
    <n v="0"/>
  </r>
  <r>
    <x v="2542"/>
    <n v="1.61632"/>
    <n v="0"/>
    <n v="8"/>
    <n v="0.55000000000000004"/>
    <d v="1899-12-30T01:30:00"/>
    <n v="1.3750000000000001E-3"/>
    <n v="1.3750000000000001E-3"/>
    <n v="0"/>
  </r>
  <r>
    <x v="2543"/>
    <n v="1.62652"/>
    <n v="0"/>
    <n v="8.000000000001819"/>
    <n v="0.55000000000000004"/>
    <d v="1899-12-30T00:13:00"/>
    <n v="1.3750000000000001E-3"/>
    <n v="1.3750000000000001E-3"/>
    <n v="0"/>
  </r>
  <r>
    <x v="2544"/>
    <n v="1.62605"/>
    <n v="0"/>
    <n v="8"/>
    <n v="0.55000000000000004"/>
    <d v="1899-12-30T03:07:00"/>
    <n v="1.3750000000000001E-3"/>
    <n v="0"/>
    <n v="1.3750000000000001E-3"/>
  </r>
  <r>
    <x v="2545"/>
    <n v="1.6306"/>
    <n v="0"/>
    <n v="8"/>
    <n v="0.46"/>
    <d v="1899-12-30T03:48:00"/>
    <n v="1.15E-3"/>
    <n v="0"/>
    <n v="1.15E-3"/>
  </r>
  <r>
    <x v="2546"/>
    <n v="1.6214900000000001"/>
    <n v="15.199999999998909"/>
    <n v="15.600000000000364"/>
    <n v="1.1100000000000001"/>
    <d v="1899-12-30T02:23:00"/>
    <n v="2.7750000000000001E-3"/>
    <n v="0"/>
    <n v="2.7750000000000001E-3"/>
  </r>
  <r>
    <x v="2547"/>
    <n v="1.6247499999999999"/>
    <n v="0"/>
    <n v="8"/>
    <n v="0.56000000000000005"/>
    <d v="1899-12-30T01:58:00"/>
    <n v="1.4000000000000002E-3"/>
    <n v="0"/>
    <n v="1.4000000000000002E-3"/>
  </r>
  <r>
    <x v="2548"/>
    <n v="1.62907"/>
    <n v="54.300000000001091"/>
    <n v="38.100000000000364"/>
    <n v="2.4699999999999998"/>
    <d v="1899-12-30T06:26:00"/>
    <n v="6.1749999999999991E-3"/>
    <n v="6.1749999999999991E-3"/>
    <n v="0"/>
  </r>
  <r>
    <x v="2549"/>
    <n v="1.6165099999999999"/>
    <n v="15"/>
    <n v="15.499999999998181"/>
    <n v="1.01"/>
    <d v="1899-12-30T05:08:00"/>
    <n v="2.5249999999999999E-3"/>
    <n v="0"/>
    <n v="2.5249999999999999E-3"/>
  </r>
  <r>
    <x v="2550"/>
    <n v="1.6157699999999999"/>
    <n v="15"/>
    <n v="15.500000000001819"/>
    <n v="1.1100000000000001"/>
    <d v="1899-12-30T06:47:00"/>
    <n v="2.7750000000000001E-3"/>
    <n v="2.7750000000000001E-3"/>
    <n v="0"/>
  </r>
  <r>
    <x v="2551"/>
    <n v="1.6154500000000001"/>
    <n v="15.100000000000364"/>
    <n v="15.600000000000364"/>
    <n v="1.1000000000000001"/>
    <d v="1899-12-30T04:39:00"/>
    <n v="2.7500000000000003E-3"/>
    <n v="0"/>
    <n v="2.7500000000000003E-3"/>
  </r>
  <r>
    <x v="2552"/>
    <n v="1.6214"/>
    <n v="54.100000000002183"/>
    <n v="38.300000000001091"/>
    <n v="2.41"/>
    <d v="1899-12-30T11:36:00"/>
    <n v="6.025E-3"/>
    <n v="0"/>
    <n v="6.025E-3"/>
  </r>
  <r>
    <x v="2553"/>
    <n v="1.61554"/>
    <n v="56"/>
    <n v="39.100000000000364"/>
    <n v="2.6100000000000003"/>
    <d v="1899-12-30T10:52:00"/>
    <n v="6.5250000000000004E-3"/>
    <n v="6.5250000000000004E-3"/>
    <n v="0"/>
  </r>
  <r>
    <x v="2554"/>
    <n v="1.6162700000000001"/>
    <n v="0"/>
    <n v="8.000000000001819"/>
    <n v="0.55000000000000004"/>
    <d v="1899-12-30T00:29:00"/>
    <n v="1.3750000000000001E-3"/>
    <n v="0"/>
    <n v="1.3750000000000001E-3"/>
  </r>
  <r>
    <x v="2555"/>
    <n v="1.6062700000000001"/>
    <n v="0"/>
    <n v="8"/>
    <n v="0.56000000000000005"/>
    <d v="1899-12-30T04:23:00"/>
    <n v="1.4000000000000002E-3"/>
    <n v="1.4000000000000002E-3"/>
    <n v="0"/>
  </r>
  <r>
    <x v="2556"/>
    <n v="1.61714"/>
    <n v="0"/>
    <n v="8"/>
    <n v="0.55000000000000004"/>
    <d v="1899-12-30T00:05:00"/>
    <n v="1.3750000000000001E-3"/>
    <n v="1.3750000000000001E-3"/>
    <n v="0"/>
  </r>
  <r>
    <x v="2557"/>
    <n v="1.61666"/>
    <n v="0"/>
    <n v="7.999999999998181"/>
    <n v="0.56000000000000005"/>
    <d v="1899-12-30T00:59:00"/>
    <n v="1.4000000000000002E-3"/>
    <n v="1.4000000000000002E-3"/>
    <n v="0"/>
  </r>
  <r>
    <x v="2558"/>
    <n v="1.6159699999999999"/>
    <n v="16.099999999998545"/>
    <n v="16"/>
    <n v="1.0900000000000001"/>
    <d v="1899-12-30T03:15:00"/>
    <n v="2.725E-3"/>
    <n v="2.725E-3"/>
    <n v="0"/>
  </r>
  <r>
    <x v="2559"/>
    <n v="1.6349100000000001"/>
    <n v="0"/>
    <n v="8"/>
    <n v="0.55000000000000004"/>
    <d v="1899-12-30T00:46:00"/>
    <n v="1.3750000000000001E-3"/>
    <n v="0"/>
    <n v="1.3750000000000001E-3"/>
  </r>
  <r>
    <x v="2560"/>
    <n v="1.6236999999999999"/>
    <n v="0"/>
    <n v="8"/>
    <n v="0.55000000000000004"/>
    <d v="1899-12-30T00:30:00"/>
    <n v="1.3750000000000001E-3"/>
    <n v="0"/>
    <n v="1.3750000000000001E-3"/>
  </r>
  <r>
    <x v="2561"/>
    <n v="1.6174299999999999"/>
    <n v="30.5"/>
    <n v="23.199999999998909"/>
    <n v="1.56"/>
    <d v="1899-12-30T12:02:00"/>
    <n v="3.9000000000000003E-3"/>
    <n v="0"/>
    <n v="3.9000000000000003E-3"/>
  </r>
  <r>
    <x v="2562"/>
    <n v="1.6298299999999999"/>
    <n v="86.100000000000364"/>
    <n v="50.800000000001091"/>
    <n v="4.38"/>
    <d v="1899-12-30T12:49:00"/>
    <n v="1.095E-2"/>
    <n v="1.095E-2"/>
    <n v="0"/>
  </r>
  <r>
    <x v="2563"/>
    <n v="1.6328800000000001"/>
    <n v="0"/>
    <n v="8.000000000001819"/>
    <n v="0.55000000000000004"/>
    <d v="1899-12-30T00:47:00"/>
    <n v="1.3750000000000001E-3"/>
    <n v="0"/>
    <n v="1.3750000000000001E-3"/>
  </r>
  <r>
    <x v="2564"/>
    <n v="1.6283099999999999"/>
    <n v="30.599999999998545"/>
    <n v="23.400000000001455"/>
    <n v="1.6800000000000002"/>
    <d v="1899-12-30T01:21:00"/>
    <n v="4.2000000000000006E-3"/>
    <n v="4.2000000000000006E-3"/>
    <n v="0"/>
  </r>
  <r>
    <x v="2565"/>
    <n v="1.6260399999999999"/>
    <n v="0"/>
    <n v="8.000000000001819"/>
    <n v="0.55000000000000004"/>
    <d v="1899-12-30T00:14:00"/>
    <n v="1.3750000000000001E-3"/>
    <n v="1.3750000000000001E-3"/>
    <n v="0"/>
  </r>
  <r>
    <x v="2566"/>
    <n v="1.62327"/>
    <n v="0"/>
    <n v="8"/>
    <n v="0.55000000000000004"/>
    <d v="1899-12-30T00:18:00"/>
    <n v="1.3750000000000001E-3"/>
    <n v="0"/>
    <n v="1.3750000000000001E-3"/>
  </r>
  <r>
    <x v="2567"/>
    <n v="1.62313"/>
    <n v="15.099999999998545"/>
    <n v="15.5"/>
    <n v="1.1000000000000001"/>
    <d v="1899-12-30T02:42:00"/>
    <n v="2.7500000000000003E-3"/>
    <n v="2.7500000000000003E-3"/>
    <n v="0"/>
  </r>
  <r>
    <x v="2568"/>
    <n v="1.61771"/>
    <n v="0"/>
    <n v="8"/>
    <n v="0.55000000000000004"/>
    <d v="1899-12-30T00:09:00"/>
    <n v="1.3750000000000001E-3"/>
    <n v="0"/>
    <n v="1.3750000000000001E-3"/>
  </r>
  <r>
    <x v="2569"/>
    <n v="1.61754"/>
    <n v="0"/>
    <n v="7.999999999998181"/>
    <n v="0.55000000000000004"/>
    <d v="1899-12-30T00:21:00"/>
    <n v="1.3750000000000001E-3"/>
    <n v="0"/>
    <n v="1.3750000000000001E-3"/>
  </r>
  <r>
    <x v="2570"/>
    <n v="1.61809"/>
    <n v="0"/>
    <n v="8"/>
    <n v="0.27"/>
    <d v="1899-12-30T01:38:00"/>
    <n v="6.7500000000000004E-4"/>
    <n v="0"/>
    <n v="6.7500000000000004E-4"/>
  </r>
  <r>
    <x v="2571"/>
    <n v="1.6161099999999999"/>
    <n v="40.800000000001091"/>
    <n v="26.699999999998909"/>
    <n v="1.6600000000000001"/>
    <d v="1899-12-30T03:11:00"/>
    <n v="4.15E-3"/>
    <n v="0"/>
    <n v="4.15E-3"/>
  </r>
  <r>
    <x v="2572"/>
    <n v="1.6128800000000001"/>
    <n v="15.200000000002547"/>
    <n v="15.600000000000364"/>
    <n v="1.1200000000000001"/>
    <d v="1899-12-30T07:25:00"/>
    <n v="2.8000000000000004E-3"/>
    <n v="2.8000000000000004E-3"/>
    <n v="0"/>
  </r>
  <r>
    <x v="2573"/>
    <n v="1.6166199999999999"/>
    <n v="15"/>
    <n v="15.500000000001819"/>
    <n v="1.1200000000000001"/>
    <d v="1899-12-30T03:06:00"/>
    <n v="2.8000000000000004E-3"/>
    <n v="2.8000000000000004E-3"/>
    <n v="0"/>
  </r>
  <r>
    <x v="2574"/>
    <n v="1.6188100000000001"/>
    <n v="54.500000000001819"/>
    <n v="38.300000000001091"/>
    <n v="2.48"/>
    <d v="1899-12-30T04:07:00"/>
    <n v="6.1999999999999998E-3"/>
    <n v="6.1999999999999998E-3"/>
    <n v="0"/>
  </r>
  <r>
    <x v="2575"/>
    <n v="1.61486"/>
    <n v="117.10000000000036"/>
    <n v="65.100000000000364"/>
    <n v="3.6399999999999988"/>
    <d v="1899-12-31T12:39:00"/>
    <n v="9.099999999999997E-3"/>
    <n v="0"/>
    <n v="9.099999999999997E-3"/>
  </r>
  <r>
    <x v="2576"/>
    <n v="1.6124099999999999"/>
    <n v="15"/>
    <n v="15.500000000001819"/>
    <n v="1.1800000000000002"/>
    <d v="1899-12-30T06:33:00"/>
    <n v="2.9500000000000004E-3"/>
    <n v="2.9500000000000004E-3"/>
    <n v="0"/>
  </r>
  <r>
    <x v="2577"/>
    <n v="1.60537"/>
    <n v="15.5"/>
    <n v="15.799999999999272"/>
    <n v="1.1000000000000001"/>
    <d v="1899-12-30T01:35:00"/>
    <n v="2.7500000000000003E-3"/>
    <n v="0"/>
    <n v="2.7500000000000003E-3"/>
  </r>
  <r>
    <x v="2578"/>
    <n v="1.61097"/>
    <n v="117.70000000000073"/>
    <n v="65.399999999999636"/>
    <n v="6.0999999999999988"/>
    <d v="1899-12-30T16:57:00"/>
    <n v="1.5249999999999996E-2"/>
    <n v="1.5249999999999996E-2"/>
    <n v="0"/>
  </r>
  <r>
    <x v="2579"/>
    <n v="1.60792"/>
    <n v="15.200000000000728"/>
    <n v="15.600000000000364"/>
    <n v="1.0900000000000001"/>
    <d v="1899-12-30T01:37:00"/>
    <n v="2.725E-3"/>
    <n v="2.725E-3"/>
    <n v="0"/>
  </r>
  <r>
    <x v="2580"/>
    <n v="1.60649"/>
    <n v="0"/>
    <n v="7.999999999998181"/>
    <n v="0.55000000000000004"/>
    <d v="1899-12-30T00:25:00"/>
    <n v="1.3750000000000001E-3"/>
    <n v="0"/>
    <n v="1.3750000000000001E-3"/>
  </r>
  <r>
    <x v="2581"/>
    <n v="1.6131200000000001"/>
    <n v="15"/>
    <n v="15.5"/>
    <n v="1.0900000000000001"/>
    <d v="1899-12-30T00:56:00"/>
    <n v="2.725E-3"/>
    <n v="2.725E-3"/>
    <n v="0"/>
  </r>
  <r>
    <x v="2582"/>
    <n v="1.5976300000000001"/>
    <n v="0"/>
    <n v="8.000000000001819"/>
    <n v="0.55000000000000004"/>
    <d v="1899-12-30T00:02:00"/>
    <n v="1.3750000000000001E-3"/>
    <n v="0"/>
    <n v="1.3750000000000001E-3"/>
  </r>
  <r>
    <x v="2583"/>
    <n v="1.59785"/>
    <n v="0"/>
    <n v="8"/>
    <n v="0.47"/>
    <d v="1899-12-30T03:41:00"/>
    <n v="1.1749999999999998E-3"/>
    <n v="0"/>
    <n v="1.1749999999999998E-3"/>
  </r>
  <r>
    <x v="2584"/>
    <n v="1.59687"/>
    <n v="0"/>
    <n v="7.999999999998181"/>
    <n v="0.55000000000000004"/>
    <d v="1899-12-30T00:35:00"/>
    <n v="1.3750000000000001E-3"/>
    <n v="1.3750000000000001E-3"/>
    <n v="0"/>
  </r>
  <r>
    <x v="2585"/>
    <n v="1.5839099999999999"/>
    <n v="222.39999999999964"/>
    <n v="82.699999999998909"/>
    <n v="22.23"/>
    <d v="1899-12-31T12:36:00"/>
    <n v="5.5574999999999999E-2"/>
    <n v="0"/>
    <n v="5.5574999999999999E-2"/>
  </r>
  <r>
    <x v="2586"/>
    <n v="1.58321"/>
    <n v="0"/>
    <n v="7.999999999998181"/>
    <n v="0.55000000000000004"/>
    <d v="1899-12-30T00:24:00"/>
    <n v="1.3750000000000001E-3"/>
    <n v="1.3750000000000001E-3"/>
    <n v="0"/>
  </r>
  <r>
    <x v="2587"/>
    <n v="1.58304"/>
    <n v="0"/>
    <n v="7.999999999998181"/>
    <n v="0.55000000000000004"/>
    <d v="1899-12-30T00:13:00"/>
    <n v="1.3750000000000001E-3"/>
    <n v="0"/>
    <n v="1.3750000000000001E-3"/>
  </r>
  <r>
    <x v="2588"/>
    <n v="1.58294"/>
    <n v="0"/>
    <n v="7.999999999998181"/>
    <n v="0.47"/>
    <d v="1899-12-30T04:42:00"/>
    <n v="1.1749999999999998E-3"/>
    <n v="0"/>
    <n v="1.1749999999999998E-3"/>
  </r>
  <r>
    <x v="2589"/>
    <n v="1.5819300000000001"/>
    <n v="0"/>
    <n v="7.999999999998181"/>
    <n v="0.56000000000000005"/>
    <d v="1899-12-30T00:09:00"/>
    <n v="1.4000000000000002E-3"/>
    <n v="1.4000000000000002E-3"/>
    <n v="0"/>
  </r>
  <r>
    <x v="2590"/>
    <n v="1.5807500000000001"/>
    <n v="0"/>
    <n v="7.999999999998181"/>
    <n v="0.55000000000000004"/>
    <d v="1899-12-30T01:22:00"/>
    <n v="1.3750000000000001E-3"/>
    <n v="1.3750000000000001E-3"/>
    <n v="0"/>
  </r>
  <r>
    <x v="2591"/>
    <n v="1.57965"/>
    <n v="30.5"/>
    <n v="23.299999999999272"/>
    <n v="1.3900000000000001"/>
    <d v="1899-12-30T02:43:00"/>
    <n v="3.4750000000000002E-3"/>
    <n v="0"/>
    <n v="3.4750000000000002E-3"/>
  </r>
  <r>
    <x v="2592"/>
    <n v="1.57256"/>
    <n v="15.100000000000364"/>
    <n v="15.600000000000364"/>
    <n v="0.54"/>
    <d v="1899-12-30T04:12:00"/>
    <n v="1.3500000000000001E-3"/>
    <n v="0"/>
    <n v="1.3500000000000001E-3"/>
  </r>
  <r>
    <x v="2593"/>
    <n v="1.5655699999999999"/>
    <n v="0"/>
    <n v="7.999999999998181"/>
    <n v="0.56000000000000005"/>
    <d v="1899-12-30T00:27:00"/>
    <n v="1.4000000000000002E-3"/>
    <n v="0"/>
    <n v="1.4000000000000002E-3"/>
  </r>
  <r>
    <x v="2594"/>
    <n v="1.5660099999999999"/>
    <n v="15.300000000001091"/>
    <n v="15.699999999998909"/>
    <n v="1.02"/>
    <d v="1899-12-30T03:06:00"/>
    <n v="2.5500000000000002E-3"/>
    <n v="0"/>
    <n v="2.5500000000000002E-3"/>
  </r>
  <r>
    <x v="2595"/>
    <n v="1.56863"/>
    <n v="0"/>
    <n v="8.000000000001819"/>
    <n v="0.55000000000000004"/>
    <d v="1899-12-30T00:30:00"/>
    <n v="1.3750000000000001E-3"/>
    <n v="1.3750000000000001E-3"/>
    <n v="0"/>
  </r>
  <r>
    <x v="2596"/>
    <n v="1.56796"/>
    <n v="0"/>
    <n v="7.999999999998181"/>
    <n v="0.56000000000000005"/>
    <d v="1899-12-30T02:43:00"/>
    <n v="1.4000000000000002E-3"/>
    <n v="1.4000000000000002E-3"/>
    <n v="0"/>
  </r>
  <r>
    <x v="2597"/>
    <n v="1.56762"/>
    <n v="0"/>
    <n v="8"/>
    <n v="0.55000000000000004"/>
    <d v="1899-12-30T00:23:00"/>
    <n v="1.3750000000000001E-3"/>
    <n v="0"/>
    <n v="1.3750000000000001E-3"/>
  </r>
  <r>
    <x v="2598"/>
    <n v="1.5633999999999999"/>
    <n v="0"/>
    <n v="8.000000000001819"/>
    <n v="0.55000000000000004"/>
    <d v="1899-12-30T00:20:00"/>
    <n v="1.3750000000000001E-3"/>
    <n v="1.3750000000000001E-3"/>
    <n v="0"/>
  </r>
  <r>
    <x v="2599"/>
    <n v="1.5642799999999999"/>
    <n v="15.000000000001819"/>
    <n v="15.500000000001819"/>
    <n v="1.1000000000000001"/>
    <d v="1899-12-30T03:06:00"/>
    <n v="2.7500000000000003E-3"/>
    <n v="2.7500000000000003E-3"/>
    <n v="0"/>
  </r>
  <r>
    <x v="2600"/>
    <n v="1.56385"/>
    <n v="0"/>
    <n v="8.000000000001819"/>
    <n v="0.56999999999999995"/>
    <d v="1899-12-30T02:24:00"/>
    <n v="1.4249999999999998E-3"/>
    <n v="1.4249999999999998E-3"/>
    <n v="0"/>
  </r>
  <r>
    <x v="2601"/>
    <n v="1.56518"/>
    <n v="16.700000000000728"/>
    <n v="16.300000000001091"/>
    <n v="1.0900000000000001"/>
    <d v="1899-12-30T00:12:00"/>
    <n v="2.725E-3"/>
    <n v="2.725E-3"/>
    <n v="0"/>
  </r>
  <r>
    <x v="2602"/>
    <n v="1.5643400000000001"/>
    <n v="0"/>
    <n v="7.999999999998181"/>
    <n v="0.55000000000000004"/>
    <d v="1899-12-30T00:19:00"/>
    <n v="1.3750000000000001E-3"/>
    <n v="1.3750000000000001E-3"/>
    <n v="0"/>
  </r>
  <r>
    <x v="2603"/>
    <n v="1.56576"/>
    <n v="0"/>
    <n v="8"/>
    <n v="0.55000000000000004"/>
    <d v="1899-12-30T00:21:00"/>
    <n v="1.3750000000000001E-3"/>
    <n v="1.3750000000000001E-3"/>
    <n v="0"/>
  </r>
  <r>
    <x v="2604"/>
    <n v="1.5649"/>
    <n v="0"/>
    <n v="8.000000000001819"/>
    <n v="0.55000000000000004"/>
    <d v="1899-12-30T00:25:00"/>
    <n v="1.3750000000000001E-3"/>
    <n v="1.3750000000000001E-3"/>
    <n v="0"/>
  </r>
  <r>
    <x v="2605"/>
    <n v="1.5645500000000001"/>
    <n v="0"/>
    <n v="8.000000000001819"/>
    <n v="0.55000000000000004"/>
    <d v="1899-12-30T01:13:00"/>
    <n v="1.3750000000000001E-3"/>
    <n v="0"/>
    <n v="1.3750000000000001E-3"/>
  </r>
  <r>
    <x v="2606"/>
    <n v="1.55654"/>
    <n v="15"/>
    <n v="15.5"/>
    <n v="1.1100000000000001"/>
    <d v="1899-12-30T00:44:00"/>
    <n v="2.7750000000000001E-3"/>
    <n v="2.7750000000000001E-3"/>
    <n v="0"/>
  </r>
  <r>
    <x v="2607"/>
    <n v="1.5563"/>
    <n v="0"/>
    <n v="8"/>
    <n v="0.55000000000000004"/>
    <d v="1899-12-30T00:36:00"/>
    <n v="1.3750000000000001E-3"/>
    <n v="1.3750000000000001E-3"/>
    <n v="0"/>
  </r>
  <r>
    <x v="2608"/>
    <n v="1.55728"/>
    <n v="0"/>
    <n v="7.999999999998181"/>
    <n v="0.55000000000000004"/>
    <d v="1899-12-30T02:40:00"/>
    <n v="1.3750000000000001E-3"/>
    <n v="0"/>
    <n v="1.3750000000000001E-3"/>
  </r>
  <r>
    <x v="2609"/>
    <n v="1.5601799999999999"/>
    <n v="0"/>
    <n v="8.000000000001819"/>
    <n v="0.55000000000000004"/>
    <d v="1899-12-30T00:26:00"/>
    <n v="1.3750000000000001E-3"/>
    <n v="1.3750000000000001E-3"/>
    <n v="0"/>
  </r>
  <r>
    <x v="2610"/>
    <n v="1.55985"/>
    <n v="0"/>
    <n v="8"/>
    <n v="0.56000000000000005"/>
    <d v="1899-12-30T00:04:00"/>
    <n v="1.4000000000000002E-3"/>
    <n v="0"/>
    <n v="1.4000000000000002E-3"/>
  </r>
  <r>
    <x v="2611"/>
    <n v="1.5745400000000001"/>
    <n v="30.900000000001455"/>
    <n v="23.400000000001455"/>
    <n v="1.69"/>
    <d v="1899-12-30T05:15:00"/>
    <n v="4.2249999999999996E-3"/>
    <n v="4.2249999999999996E-3"/>
    <n v="0"/>
  </r>
  <r>
    <x v="2612"/>
    <n v="1.56843"/>
    <n v="0"/>
    <n v="7.999999999998181"/>
    <n v="0.28000000000000003"/>
    <d v="1899-12-30T04:00:00"/>
    <n v="7.000000000000001E-4"/>
    <n v="0"/>
    <n v="7.000000000000001E-4"/>
  </r>
  <r>
    <x v="2613"/>
    <n v="1.57223"/>
    <n v="0"/>
    <n v="7.999999999998181"/>
    <n v="0.46"/>
    <d v="1899-12-30T00:42:00"/>
    <n v="1.15E-3"/>
    <n v="0"/>
    <n v="1.15E-3"/>
  </r>
  <r>
    <x v="2614"/>
    <n v="1.56707"/>
    <n v="0"/>
    <n v="7.999999999998181"/>
    <n v="0.55000000000000004"/>
    <d v="1899-12-30T00:15:00"/>
    <n v="1.3750000000000001E-3"/>
    <n v="0"/>
    <n v="1.3750000000000001E-3"/>
  </r>
  <r>
    <x v="2615"/>
    <n v="1.5681799999999999"/>
    <n v="0"/>
    <n v="8.000000000001819"/>
    <n v="0.56000000000000005"/>
    <d v="1899-12-30T05:59:00"/>
    <n v="1.4000000000000002E-3"/>
    <n v="1.4000000000000002E-3"/>
    <n v="0"/>
  </r>
  <r>
    <x v="2616"/>
    <n v="1.5586100000000001"/>
    <n v="119.20000000000073"/>
    <n v="65.600000000000364"/>
    <n v="3.7700000000000014"/>
    <d v="1899-12-31T06:29:00"/>
    <n v="9.4250000000000028E-3"/>
    <n v="0"/>
    <n v="9.4250000000000028E-3"/>
  </r>
  <r>
    <x v="2617"/>
    <n v="1.5555000000000001"/>
    <n v="30.800000000001091"/>
    <n v="23.299999999999272"/>
    <n v="1.7000000000000002"/>
    <d v="1899-12-30T10:26:00"/>
    <n v="4.2500000000000003E-3"/>
    <n v="4.2500000000000003E-3"/>
    <n v="0"/>
  </r>
  <r>
    <x v="2618"/>
    <n v="1.5568500000000001"/>
    <n v="0"/>
    <n v="8"/>
    <n v="0.46"/>
    <d v="1899-12-30T02:38:00"/>
    <n v="1.15E-3"/>
    <n v="0"/>
    <n v="1.15E-3"/>
  </r>
  <r>
    <x v="2619"/>
    <n v="1.55722"/>
    <n v="14.999999999998181"/>
    <n v="15.5"/>
    <n v="1.1100000000000001"/>
    <d v="1899-12-30T04:35:00"/>
    <n v="2.7750000000000001E-3"/>
    <n v="0"/>
    <n v="2.7750000000000001E-3"/>
  </r>
  <r>
    <x v="2620"/>
    <n v="1.5428500000000001"/>
    <n v="120.29999999999927"/>
    <n v="61.299999999999272"/>
    <n v="5.1400000000000006"/>
    <d v="1899-12-30T19:56:00"/>
    <n v="1.2850000000000002E-2"/>
    <n v="0"/>
    <n v="1.2850000000000002E-2"/>
  </r>
  <r>
    <x v="2621"/>
    <n v="1.57836"/>
    <n v="256.19999999999891"/>
    <n v="86.5"/>
    <n v="37.22"/>
    <d v="1900-01-01T23:07:00"/>
    <n v="9.3049999999999994E-2"/>
    <n v="9.3049999999999994E-2"/>
    <n v="0"/>
  </r>
  <r>
    <x v="2622"/>
    <n v="1.57602"/>
    <n v="0"/>
    <n v="7.999999999998181"/>
    <n v="0.55000000000000004"/>
    <d v="1899-12-30T00:11:00"/>
    <n v="1.3750000000000001E-3"/>
    <n v="0"/>
    <n v="1.3750000000000001E-3"/>
  </r>
  <r>
    <x v="2623"/>
    <n v="1.57534"/>
    <n v="30.000000000001819"/>
    <n v="23"/>
    <n v="1.37"/>
    <d v="1899-12-30T07:17:00"/>
    <n v="3.4250000000000001E-3"/>
    <n v="0"/>
    <n v="3.4250000000000001E-3"/>
  </r>
  <r>
    <x v="2624"/>
    <n v="1.58013"/>
    <n v="16.700000000000728"/>
    <n v="16.400000000001455"/>
    <n v="1.0199999999999998"/>
    <d v="1899-12-30T05:22:00"/>
    <n v="2.5499999999999993E-3"/>
    <n v="0"/>
    <n v="2.5499999999999993E-3"/>
  </r>
  <r>
    <x v="2625"/>
    <n v="1.57195"/>
    <n v="0"/>
    <n v="8.000000000001819"/>
    <n v="0.55000000000000004"/>
    <d v="1899-12-30T00:14:00"/>
    <n v="1.3750000000000001E-3"/>
    <n v="1.3750000000000001E-3"/>
    <n v="0"/>
  </r>
  <r>
    <x v="2626"/>
    <n v="1.5722400000000001"/>
    <n v="0"/>
    <n v="8.000000000001819"/>
    <n v="0.55000000000000004"/>
    <d v="1899-12-30T00:39:00"/>
    <n v="1.3750000000000001E-3"/>
    <n v="0"/>
    <n v="1.3750000000000001E-3"/>
  </r>
  <r>
    <x v="2627"/>
    <n v="1.57463"/>
    <n v="15.599999999998545"/>
    <n v="15.800000000001091"/>
    <n v="1.1700000000000002"/>
    <d v="1899-12-30T02:44:00"/>
    <n v="2.9250000000000005E-3"/>
    <n v="2.9250000000000005E-3"/>
    <n v="0"/>
  </r>
  <r>
    <x v="2628"/>
    <n v="1.5717000000000001"/>
    <n v="15.100000000000364"/>
    <n v="15.499999999998181"/>
    <n v="1.1200000000000001"/>
    <d v="1899-12-30T03:02:00"/>
    <n v="2.8000000000000004E-3"/>
    <n v="2.8000000000000004E-3"/>
    <n v="0"/>
  </r>
  <r>
    <x v="2629"/>
    <n v="1.5746899999999999"/>
    <n v="0"/>
    <n v="8.000000000001819"/>
    <n v="0.55000000000000004"/>
    <d v="1899-12-30T00:27:00"/>
    <n v="1.3750000000000001E-3"/>
    <n v="1.3750000000000001E-3"/>
    <n v="0"/>
  </r>
  <r>
    <x v="2630"/>
    <n v="1.58504"/>
    <n v="0"/>
    <n v="8"/>
    <n v="0.56000000000000005"/>
    <d v="1899-12-30T00:14:00"/>
    <n v="1.4000000000000002E-3"/>
    <n v="1.4000000000000002E-3"/>
    <n v="0"/>
  </r>
  <r>
    <x v="2631"/>
    <n v="1.5841499999999999"/>
    <n v="0"/>
    <n v="8"/>
    <n v="0.56000000000000005"/>
    <d v="1899-12-30T02:06:00"/>
    <n v="1.4000000000000002E-3"/>
    <n v="1.4000000000000002E-3"/>
    <n v="0"/>
  </r>
  <r>
    <x v="2632"/>
    <n v="1.58558"/>
    <n v="0"/>
    <n v="7.999999999998181"/>
    <n v="0.46"/>
    <d v="1899-12-30T03:54:00"/>
    <n v="1.15E-3"/>
    <n v="0"/>
    <n v="1.15E-3"/>
  </r>
  <r>
    <x v="2633"/>
    <n v="1.58822"/>
    <n v="0"/>
    <n v="8.000000000001819"/>
    <n v="0.55000000000000004"/>
    <d v="1899-12-30T00:35:00"/>
    <n v="1.3750000000000001E-3"/>
    <n v="1.3750000000000001E-3"/>
    <n v="0"/>
  </r>
  <r>
    <x v="2634"/>
    <n v="1.58856"/>
    <n v="0"/>
    <n v="8"/>
    <n v="0.55000000000000004"/>
    <d v="1899-12-30T00:33:00"/>
    <n v="1.3750000000000001E-3"/>
    <n v="0"/>
    <n v="1.3750000000000001E-3"/>
  </r>
  <r>
    <x v="2635"/>
    <n v="1.58921"/>
    <n v="0"/>
    <n v="8"/>
    <n v="0.56000000000000005"/>
    <d v="1899-12-30T01:07:00"/>
    <n v="1.4000000000000002E-3"/>
    <n v="0"/>
    <n v="1.4000000000000002E-3"/>
  </r>
  <r>
    <x v="2636"/>
    <n v="1.5839799999999999"/>
    <n v="64.200000000000728"/>
    <n v="40.700000000000728"/>
    <n v="2.5"/>
    <d v="1899-12-30T01:04:00"/>
    <n v="6.2500000000000003E-3"/>
    <n v="0"/>
    <n v="6.2500000000000003E-3"/>
  </r>
  <r>
    <x v="2637"/>
    <n v="1.5837600000000001"/>
    <n v="15.100000000000364"/>
    <n v="15.600000000000364"/>
    <n v="1.1200000000000001"/>
    <d v="1899-12-30T00:43:00"/>
    <n v="2.8000000000000004E-3"/>
    <n v="0"/>
    <n v="2.8000000000000004E-3"/>
  </r>
  <r>
    <x v="2638"/>
    <n v="1.5835600000000001"/>
    <n v="0"/>
    <n v="8"/>
    <n v="0.55000000000000004"/>
    <d v="1899-12-30T00:11:00"/>
    <n v="1.3750000000000001E-3"/>
    <n v="1.3750000000000001E-3"/>
    <n v="0"/>
  </r>
  <r>
    <x v="2639"/>
    <n v="1.58622"/>
    <n v="53.299999999999272"/>
    <n v="37.700000000000728"/>
    <n v="2.5099999999999998"/>
    <d v="1899-12-30T06:25:00"/>
    <n v="6.2749999999999993E-3"/>
    <n v="6.2749999999999993E-3"/>
    <n v="0"/>
  </r>
  <r>
    <x v="2640"/>
    <n v="1.59555"/>
    <n v="0"/>
    <n v="8"/>
    <n v="0.55000000000000004"/>
    <d v="1899-12-30T00:45:00"/>
    <n v="1.3750000000000001E-3"/>
    <n v="1.3750000000000001E-3"/>
    <n v="0"/>
  </r>
  <r>
    <x v="2641"/>
    <n v="1.5951599999999999"/>
    <n v="0"/>
    <n v="7.999999999998181"/>
    <n v="0.55000000000000004"/>
    <d v="1899-12-30T00:35:00"/>
    <n v="1.3750000000000001E-3"/>
    <n v="0"/>
    <n v="1.3750000000000001E-3"/>
  </r>
  <r>
    <x v="2642"/>
    <n v="1.59243"/>
    <n v="41.600000000002183"/>
    <n v="26.899999999999636"/>
    <n v="1.3800000000000001"/>
    <d v="1899-12-30T06:02:00"/>
    <n v="3.4500000000000004E-3"/>
    <n v="0"/>
    <n v="3.4500000000000004E-3"/>
  </r>
  <r>
    <x v="2643"/>
    <n v="1.59613"/>
    <n v="0"/>
    <n v="7.999999999998181"/>
    <n v="0.55000000000000004"/>
    <d v="1899-12-30T00:21:00"/>
    <n v="1.3750000000000001E-3"/>
    <n v="1.3750000000000001E-3"/>
    <n v="0"/>
  </r>
  <r>
    <x v="2644"/>
    <n v="1.59582"/>
    <n v="0"/>
    <n v="7.999999999998181"/>
    <n v="0.55000000000000004"/>
    <d v="1899-12-30T00:02:00"/>
    <n v="1.3750000000000001E-3"/>
    <n v="1.3750000000000001E-3"/>
    <n v="0"/>
  </r>
  <r>
    <x v="2645"/>
    <n v="1.58985"/>
    <n v="0"/>
    <n v="8"/>
    <n v="0.56000000000000005"/>
    <d v="1899-12-30T00:33:00"/>
    <n v="1.4000000000000002E-3"/>
    <n v="0"/>
    <n v="1.4000000000000002E-3"/>
  </r>
  <r>
    <x v="2646"/>
    <n v="1.59558"/>
    <n v="0"/>
    <n v="7.999999999998181"/>
    <n v="0.46"/>
    <d v="1899-12-30T02:44:00"/>
    <n v="1.15E-3"/>
    <n v="0"/>
    <n v="1.15E-3"/>
  </r>
  <r>
    <x v="2647"/>
    <n v="1.5965"/>
    <n v="48"/>
    <n v="35"/>
    <n v="1.67"/>
    <d v="1899-12-30T03:11:00"/>
    <n v="4.1749999999999999E-3"/>
    <n v="4.1749999999999999E-3"/>
    <n v="0"/>
  </r>
  <r>
    <x v="2648"/>
    <n v="1.5828199999999999"/>
    <n v="0"/>
    <n v="7.999999999998181"/>
    <n v="0.55000000000000004"/>
    <d v="1899-12-30T00:07:00"/>
    <n v="1.3750000000000001E-3"/>
    <n v="0"/>
    <n v="1.3750000000000001E-3"/>
  </r>
  <r>
    <x v="2649"/>
    <n v="1.5823799999999999"/>
    <n v="15.300000000001091"/>
    <n v="15.699999999998909"/>
    <n v="1.1000000000000001"/>
    <d v="1899-12-30T00:18:00"/>
    <n v="2.7500000000000003E-3"/>
    <n v="0"/>
    <n v="2.7500000000000003E-3"/>
  </r>
  <r>
    <x v="2650"/>
    <n v="1.58219"/>
    <n v="0"/>
    <n v="7.999999999998181"/>
    <n v="0.55000000000000004"/>
    <d v="1899-12-30T00:09:00"/>
    <n v="1.3750000000000001E-3"/>
    <n v="0"/>
    <n v="1.3750000000000001E-3"/>
  </r>
  <r>
    <x v="2651"/>
    <n v="1.5835600000000001"/>
    <n v="0"/>
    <n v="8"/>
    <n v="0.55000000000000004"/>
    <d v="1899-12-30T00:30:00"/>
    <n v="1.3750000000000001E-3"/>
    <n v="1.3750000000000001E-3"/>
    <n v="0"/>
  </r>
  <r>
    <x v="2652"/>
    <n v="1.58413"/>
    <n v="0"/>
    <n v="7.999999999998181"/>
    <n v="0.55000000000000004"/>
    <d v="1899-12-30T00:46:00"/>
    <n v="1.3750000000000001E-3"/>
    <n v="1.3750000000000001E-3"/>
    <n v="0"/>
  </r>
  <r>
    <x v="2653"/>
    <n v="1.57491"/>
    <n v="0"/>
    <n v="8.000000000001819"/>
    <n v="0.46"/>
    <d v="1899-12-30T03:42:00"/>
    <n v="1.15E-3"/>
    <n v="0"/>
    <n v="1.15E-3"/>
  </r>
  <r>
    <x v="2654"/>
    <n v="1.58016"/>
    <n v="0"/>
    <n v="7.999999999998181"/>
    <n v="0.55000000000000004"/>
    <d v="1899-12-30T00:59:00"/>
    <n v="1.3750000000000001E-3"/>
    <n v="1.3750000000000001E-3"/>
    <n v="0"/>
  </r>
  <r>
    <x v="2655"/>
    <n v="1.5849299999999999"/>
    <n v="54"/>
    <n v="38.100000000000364"/>
    <n v="2.46"/>
    <d v="1899-12-30T04:37:00"/>
    <n v="6.1500000000000001E-3"/>
    <n v="6.1500000000000001E-3"/>
    <n v="0"/>
  </r>
  <r>
    <x v="2656"/>
    <n v="1.5763499999999999"/>
    <n v="15.200000000000728"/>
    <n v="15.600000000000364"/>
    <n v="1.1000000000000001"/>
    <d v="1899-12-30T02:30:00"/>
    <n v="2.7500000000000003E-3"/>
    <n v="0"/>
    <n v="2.7500000000000003E-3"/>
  </r>
  <r>
    <x v="2657"/>
    <n v="1.59762"/>
    <n v="0"/>
    <n v="8.000000000001819"/>
    <n v="0.55000000000000004"/>
    <d v="1899-12-30T01:28:00"/>
    <n v="1.3750000000000001E-3"/>
    <n v="0"/>
    <n v="1.3750000000000001E-3"/>
  </r>
  <r>
    <x v="2658"/>
    <n v="1.5983799999999999"/>
    <n v="15.399999999999636"/>
    <n v="15.699999999998909"/>
    <n v="0.91999999999999993"/>
    <d v="1899-12-30T02:46:00"/>
    <n v="2.3E-3"/>
    <n v="0"/>
    <n v="2.3E-3"/>
  </r>
  <r>
    <x v="2659"/>
    <n v="1.59775"/>
    <n v="0"/>
    <n v="8"/>
    <n v="0.55000000000000004"/>
    <d v="1899-12-30T00:08:00"/>
    <n v="1.3750000000000001E-3"/>
    <n v="1.3750000000000001E-3"/>
    <n v="0"/>
  </r>
  <r>
    <x v="2660"/>
    <n v="1.5970800000000001"/>
    <n v="0"/>
    <n v="7.999999999998181"/>
    <n v="0.56000000000000005"/>
    <d v="1899-12-30T01:59:00"/>
    <n v="1.4000000000000002E-3"/>
    <n v="1.4000000000000002E-3"/>
    <n v="0"/>
  </r>
  <r>
    <x v="2661"/>
    <n v="1.5952599999999999"/>
    <n v="15.600000000000364"/>
    <n v="15.799999999999272"/>
    <n v="1.1000000000000001"/>
    <d v="1899-12-30T00:28:00"/>
    <n v="2.7500000000000003E-3"/>
    <n v="0"/>
    <n v="2.7500000000000003E-3"/>
  </r>
  <r>
    <x v="2662"/>
    <n v="1.5883700000000001"/>
    <n v="0"/>
    <n v="7.999999999998181"/>
    <n v="0.59"/>
    <d v="1899-12-30T02:16:00"/>
    <n v="1.475E-3"/>
    <n v="1.475E-3"/>
    <n v="0"/>
  </r>
  <r>
    <x v="2663"/>
    <n v="1.5892599999999999"/>
    <n v="0"/>
    <n v="7.999999999998181"/>
    <n v="0.55000000000000004"/>
    <d v="1899-12-30T01:50:00"/>
    <n v="1.3750000000000001E-3"/>
    <n v="0"/>
    <n v="1.3750000000000001E-3"/>
  </r>
  <r>
    <x v="2664"/>
    <n v="1.5899799999999999"/>
    <n v="0"/>
    <n v="8.000000000001819"/>
    <n v="0.55000000000000004"/>
    <d v="1899-12-30T00:18:00"/>
    <n v="1.3750000000000001E-3"/>
    <n v="1.3750000000000001E-3"/>
    <n v="0"/>
  </r>
  <r>
    <x v="2665"/>
    <n v="1.5823100000000001"/>
    <n v="0"/>
    <n v="8"/>
    <n v="0.55000000000000004"/>
    <d v="1899-12-30T00:59:00"/>
    <n v="1.3750000000000001E-3"/>
    <n v="0"/>
    <n v="1.3750000000000001E-3"/>
  </r>
  <r>
    <x v="2666"/>
    <n v="1.58205"/>
    <n v="0"/>
    <n v="8"/>
    <n v="0.55000000000000004"/>
    <d v="1899-12-30T03:17:00"/>
    <n v="1.3750000000000001E-3"/>
    <n v="0"/>
    <n v="1.3750000000000001E-3"/>
  </r>
  <r>
    <x v="2667"/>
    <n v="1.5858699999999999"/>
    <n v="0"/>
    <n v="8.000000000001819"/>
    <n v="0.55000000000000004"/>
    <d v="1899-12-30T01:33:00"/>
    <n v="1.3750000000000001E-3"/>
    <n v="1.3750000000000001E-3"/>
    <n v="0"/>
  </r>
  <r>
    <x v="2668"/>
    <n v="1.5825100000000001"/>
    <n v="0"/>
    <n v="8"/>
    <n v="0.55000000000000004"/>
    <d v="1899-12-30T00:28:00"/>
    <n v="1.3750000000000001E-3"/>
    <n v="1.3750000000000001E-3"/>
    <n v="0"/>
  </r>
  <r>
    <x v="2669"/>
    <n v="1.58365"/>
    <n v="0"/>
    <n v="8"/>
    <n v="0.55000000000000004"/>
    <d v="1899-12-30T00:30:00"/>
    <n v="1.3750000000000001E-3"/>
    <n v="0"/>
    <n v="1.3750000000000001E-3"/>
  </r>
  <r>
    <x v="2670"/>
    <n v="1.5971500000000001"/>
    <n v="15.500000000001819"/>
    <n v="15.800000000001091"/>
    <n v="1.1100000000000001"/>
    <d v="1899-12-30T01:49:00"/>
    <n v="2.7750000000000001E-3"/>
    <n v="0"/>
    <n v="2.7750000000000001E-3"/>
  </r>
  <r>
    <x v="2671"/>
    <n v="1.5885"/>
    <n v="0"/>
    <n v="8"/>
    <n v="0.56000000000000005"/>
    <d v="1899-12-30T00:52:00"/>
    <n v="1.4000000000000002E-3"/>
    <n v="1.4000000000000002E-3"/>
    <n v="0"/>
  </r>
  <r>
    <x v="2672"/>
    <n v="1.58619"/>
    <n v="15.000000000001819"/>
    <n v="15.5"/>
    <n v="1.0900000000000001"/>
    <d v="1899-12-30T02:30:00"/>
    <n v="2.725E-3"/>
    <n v="0"/>
    <n v="2.725E-3"/>
  </r>
  <r>
    <x v="2673"/>
    <n v="1.5856600000000001"/>
    <n v="53.699999999998909"/>
    <n v="37.799999999999272"/>
    <n v="2.4899999999999998"/>
    <d v="1899-12-30T19:30:00"/>
    <n v="6.2249999999999996E-3"/>
    <n v="6.2249999999999996E-3"/>
    <n v="0"/>
  </r>
  <r>
    <x v="2674"/>
    <n v="1.58497"/>
    <n v="0"/>
    <n v="8"/>
    <n v="0.55000000000000004"/>
    <d v="1899-12-30T01:34:00"/>
    <n v="1.3750000000000001E-3"/>
    <n v="0"/>
    <n v="1.3750000000000001E-3"/>
  </r>
  <r>
    <x v="2675"/>
    <n v="1.5922000000000001"/>
    <n v="33.600000000000364"/>
    <n v="25.399999999999636"/>
    <n v="1.38"/>
    <d v="1899-12-30T05:47:00"/>
    <n v="3.4499999999999999E-3"/>
    <n v="0"/>
    <n v="3.4499999999999999E-3"/>
  </r>
  <r>
    <x v="2676"/>
    <n v="1.6034600000000001"/>
    <n v="15.000000000001819"/>
    <n v="15.500000000001819"/>
    <n v="1"/>
    <d v="1899-12-30T04:27:00"/>
    <n v="2.5000000000000001E-3"/>
    <n v="0"/>
    <n v="2.5000000000000001E-3"/>
  </r>
  <r>
    <x v="2677"/>
    <n v="1.6051800000000001"/>
    <n v="0"/>
    <n v="7.999999999998181"/>
    <n v="0.55000000000000004"/>
    <d v="1899-12-30T00:56:00"/>
    <n v="1.3750000000000001E-3"/>
    <n v="1.3750000000000001E-3"/>
    <n v="0"/>
  </r>
  <r>
    <x v="2678"/>
    <n v="1.6026899999999999"/>
    <n v="15.000000000001819"/>
    <n v="15.5"/>
    <n v="1.1000000000000001"/>
    <d v="1899-12-30T01:47:00"/>
    <n v="2.7500000000000003E-3"/>
    <n v="0"/>
    <n v="2.7500000000000003E-3"/>
  </r>
  <r>
    <x v="2679"/>
    <n v="1.5964400000000001"/>
    <n v="0"/>
    <n v="7.999999999998181"/>
    <n v="0.56000000000000005"/>
    <d v="1899-12-30T00:17:00"/>
    <n v="1.4000000000000002E-3"/>
    <n v="1.4000000000000002E-3"/>
    <n v="0"/>
  </r>
  <r>
    <x v="2680"/>
    <n v="1.6092900000000001"/>
    <n v="0"/>
    <n v="8.000000000001819"/>
    <n v="0.55000000000000004"/>
    <d v="1899-12-30T01:47:00"/>
    <n v="1.3750000000000001E-3"/>
    <n v="0"/>
    <n v="1.3750000000000001E-3"/>
  </r>
  <r>
    <x v="2681"/>
    <n v="1.59514"/>
    <n v="0"/>
    <n v="7.999999999998181"/>
    <n v="0.56000000000000005"/>
    <d v="1899-12-30T00:52:00"/>
    <n v="1.4000000000000002E-3"/>
    <n v="0"/>
    <n v="1.4000000000000002E-3"/>
  </r>
  <r>
    <x v="2682"/>
    <n v="1.5964400000000001"/>
    <n v="0"/>
    <n v="8.000000000001819"/>
    <n v="0.55000000000000004"/>
    <d v="1899-12-30T00:37:00"/>
    <n v="1.3750000000000001E-3"/>
    <n v="0"/>
    <n v="1.3750000000000001E-3"/>
  </r>
  <r>
    <x v="2683"/>
    <n v="1.59124"/>
    <n v="0"/>
    <n v="7.999999999998181"/>
    <n v="0.55000000000000004"/>
    <d v="1899-12-30T00:18:00"/>
    <n v="1.3750000000000001E-3"/>
    <n v="0"/>
    <n v="1.3750000000000001E-3"/>
  </r>
  <r>
    <x v="2684"/>
    <n v="1.59158"/>
    <n v="0"/>
    <n v="7.999999999998181"/>
    <n v="0.46"/>
    <d v="1899-12-30T01:53:00"/>
    <n v="1.15E-3"/>
    <n v="0"/>
    <n v="1.15E-3"/>
  </r>
  <r>
    <x v="2685"/>
    <n v="1.59205"/>
    <n v="0"/>
    <n v="8.000000000001819"/>
    <n v="0.55000000000000004"/>
    <d v="1899-12-30T00:22:00"/>
    <n v="1.3750000000000001E-3"/>
    <n v="1.3750000000000001E-3"/>
    <n v="0"/>
  </r>
  <r>
    <x v="2686"/>
    <n v="1.5939000000000001"/>
    <n v="0"/>
    <n v="7.999999999998181"/>
    <n v="0.56000000000000005"/>
    <d v="1899-12-30T01:16:00"/>
    <n v="1.4000000000000002E-3"/>
    <n v="1.4000000000000002E-3"/>
    <n v="0"/>
  </r>
  <r>
    <x v="2687"/>
    <n v="1.59463"/>
    <n v="0"/>
    <n v="7.999999999998181"/>
    <n v="0.56000000000000005"/>
    <d v="1899-12-30T00:57:00"/>
    <n v="1.4000000000000002E-3"/>
    <n v="0"/>
    <n v="1.4000000000000002E-3"/>
  </r>
  <r>
    <x v="2688"/>
    <n v="1.59663"/>
    <n v="30.600000000002183"/>
    <n v="23.400000000001455"/>
    <n v="1.6500000000000001"/>
    <d v="1899-12-30T16:30:00"/>
    <n v="4.1250000000000002E-3"/>
    <n v="4.1250000000000002E-3"/>
    <n v="0"/>
  </r>
  <r>
    <x v="2689"/>
    <n v="1.59758"/>
    <n v="0"/>
    <n v="7.999999999998181"/>
    <n v="0.27"/>
    <d v="1899-12-30T01:03:00"/>
    <n v="6.7500000000000004E-4"/>
    <n v="0"/>
    <n v="6.7500000000000004E-4"/>
  </r>
  <r>
    <x v="2690"/>
    <n v="1.59971"/>
    <n v="0"/>
    <n v="8"/>
    <n v="0.55000000000000004"/>
    <d v="1899-12-30T00:21:00"/>
    <n v="1.3750000000000001E-3"/>
    <n v="1.3750000000000001E-3"/>
    <n v="0"/>
  </r>
  <r>
    <x v="2691"/>
    <n v="1.59809"/>
    <n v="0"/>
    <n v="8"/>
    <n v="0.56000000000000005"/>
    <d v="1899-12-30T00:12:00"/>
    <n v="1.4000000000000002E-3"/>
    <n v="1.4000000000000002E-3"/>
    <n v="0"/>
  </r>
  <r>
    <x v="2692"/>
    <n v="1.5980700000000001"/>
    <n v="0"/>
    <n v="8"/>
    <n v="0.55000000000000004"/>
    <d v="1899-12-30T01:28:00"/>
    <n v="1.3750000000000001E-3"/>
    <n v="1.3750000000000001E-3"/>
    <n v="0"/>
  </r>
  <r>
    <x v="2693"/>
    <n v="1.60301"/>
    <n v="54.299999999997453"/>
    <n v="38.399999999997817"/>
    <n v="2.4899999999999998"/>
    <d v="1899-12-30T11:24:00"/>
    <n v="6.2249999999999996E-3"/>
    <n v="6.2249999999999996E-3"/>
    <n v="0"/>
  </r>
  <r>
    <x v="2694"/>
    <n v="1.6027499999999999"/>
    <n v="0"/>
    <n v="8.000000000001819"/>
    <n v="0.55000000000000004"/>
    <d v="1899-12-30T00:09:00"/>
    <n v="1.3750000000000001E-3"/>
    <n v="1.3750000000000001E-3"/>
    <n v="0"/>
  </r>
  <r>
    <x v="2695"/>
    <n v="1.6032900000000001"/>
    <n v="15.100000000000364"/>
    <n v="15.499999999998181"/>
    <n v="1.1000000000000001"/>
    <d v="1899-12-30T02:29:00"/>
    <n v="2.7500000000000003E-3"/>
    <n v="2.7500000000000003E-3"/>
    <n v="0"/>
  </r>
  <r>
    <x v="2696"/>
    <n v="1.59812"/>
    <n v="0"/>
    <n v="8"/>
    <n v="0.55000000000000004"/>
    <d v="1899-12-30T00:07:00"/>
    <n v="1.3750000000000001E-3"/>
    <n v="0"/>
    <n v="1.3750000000000001E-3"/>
  </r>
  <r>
    <x v="2697"/>
    <n v="1.5988"/>
    <n v="0"/>
    <n v="8"/>
    <n v="0.55000000000000004"/>
    <d v="1899-12-30T01:24:00"/>
    <n v="1.3750000000000001E-3"/>
    <n v="1.3750000000000001E-3"/>
    <n v="0"/>
  </r>
  <r>
    <x v="2698"/>
    <n v="1.5958399999999999"/>
    <n v="30.200000000000728"/>
    <n v="23.100000000000364"/>
    <n v="1.6600000000000001"/>
    <d v="1899-12-30T08:13:00"/>
    <n v="4.15E-3"/>
    <n v="4.15E-3"/>
    <n v="0"/>
  </r>
  <r>
    <x v="2699"/>
    <n v="1.5915699999999999"/>
    <n v="0"/>
    <n v="7.999999999998181"/>
    <n v="0.46"/>
    <d v="1899-12-30T02:20:00"/>
    <n v="1.15E-3"/>
    <n v="0"/>
    <n v="1.15E-3"/>
  </r>
  <r>
    <x v="2700"/>
    <n v="1.58809"/>
    <n v="0"/>
    <n v="7.999999999998181"/>
    <n v="0.55000000000000004"/>
    <d v="1899-12-30T02:03:00"/>
    <n v="1.3750000000000001E-3"/>
    <n v="0"/>
    <n v="1.3750000000000001E-3"/>
  </r>
  <r>
    <x v="2701"/>
    <n v="1.58778"/>
    <n v="0"/>
    <n v="7.999999999998181"/>
    <n v="0.55000000000000004"/>
    <d v="1899-12-30T00:07:00"/>
    <n v="1.3750000000000001E-3"/>
    <n v="0"/>
    <n v="1.3750000000000001E-3"/>
  </r>
  <r>
    <x v="2702"/>
    <n v="1.58809"/>
    <n v="0"/>
    <n v="8"/>
    <n v="0.55000000000000004"/>
    <d v="1899-12-30T01:47:00"/>
    <n v="1.3750000000000001E-3"/>
    <n v="1.3750000000000001E-3"/>
    <n v="0"/>
  </r>
  <r>
    <x v="2703"/>
    <n v="1.5860000000000001"/>
    <n v="15"/>
    <n v="15.5"/>
    <n v="1.1000000000000001"/>
    <d v="1899-12-30T02:17:00"/>
    <n v="2.7500000000000003E-3"/>
    <n v="0"/>
    <n v="2.7500000000000003E-3"/>
  </r>
  <r>
    <x v="2704"/>
    <n v="1.5755999999999999"/>
    <n v="0"/>
    <n v="8.000000000001819"/>
    <n v="0.56000000000000005"/>
    <d v="1899-12-30T01:16:00"/>
    <n v="1.4000000000000002E-3"/>
    <n v="1.4000000000000002E-3"/>
    <n v="0"/>
  </r>
  <r>
    <x v="2705"/>
    <n v="1.58578"/>
    <n v="0"/>
    <n v="8.000000000001819"/>
    <n v="0.56000000000000005"/>
    <d v="1899-12-30T01:38:00"/>
    <n v="1.4000000000000002E-3"/>
    <n v="1.4000000000000002E-3"/>
    <n v="0"/>
  </r>
  <r>
    <x v="2706"/>
    <n v="1.5790200000000001"/>
    <n v="0"/>
    <n v="8"/>
    <n v="0.59"/>
    <d v="1899-12-30T04:19:00"/>
    <n v="1.475E-3"/>
    <n v="1.475E-3"/>
    <n v="0"/>
  </r>
  <r>
    <x v="2707"/>
    <n v="1.5799399999999999"/>
    <n v="0"/>
    <n v="8"/>
    <n v="0.55000000000000004"/>
    <d v="1899-12-30T02:13:00"/>
    <n v="1.3750000000000001E-3"/>
    <n v="1.3750000000000001E-3"/>
    <n v="0"/>
  </r>
  <r>
    <x v="2708"/>
    <n v="1.58047"/>
    <n v="0"/>
    <n v="7.999999999998181"/>
    <n v="0.55000000000000004"/>
    <d v="1899-12-30T01:22:00"/>
    <n v="1.3750000000000001E-3"/>
    <n v="1.3750000000000001E-3"/>
    <n v="0"/>
  </r>
  <r>
    <x v="2709"/>
    <n v="1.5709900000000001"/>
    <n v="15.899999999999636"/>
    <n v="15.899999999999636"/>
    <n v="1.1000000000000001"/>
    <d v="1899-12-30T08:19:00"/>
    <n v="2.7500000000000003E-3"/>
    <n v="2.7500000000000003E-3"/>
    <n v="0"/>
  </r>
  <r>
    <x v="2710"/>
    <n v="1.5858699999999999"/>
    <n v="53.399999999999636"/>
    <n v="37.699999999998909"/>
    <n v="1.6599999999999997"/>
    <d v="1900-01-01T06:39:00"/>
    <n v="4.1499999999999992E-3"/>
    <n v="0"/>
    <n v="4.1499999999999992E-3"/>
  </r>
  <r>
    <x v="2711"/>
    <n v="1.5907100000000001"/>
    <n v="0"/>
    <n v="8"/>
    <n v="0.55000000000000004"/>
    <d v="1899-12-30T00:37:00"/>
    <n v="1.3750000000000001E-3"/>
    <n v="1.3750000000000001E-3"/>
    <n v="0"/>
  </r>
  <r>
    <x v="2712"/>
    <n v="1.5908899999999999"/>
    <n v="0"/>
    <n v="8"/>
    <n v="0.55000000000000004"/>
    <d v="1899-12-30T01:06:00"/>
    <n v="1.3750000000000001E-3"/>
    <n v="1.3750000000000001E-3"/>
    <n v="0"/>
  </r>
  <r>
    <x v="2713"/>
    <n v="1.5969199999999999"/>
    <n v="0"/>
    <n v="7.999999999998181"/>
    <n v="0.55000000000000004"/>
    <d v="1899-12-30T00:04:00"/>
    <n v="1.3750000000000001E-3"/>
    <n v="0"/>
    <n v="1.3750000000000001E-3"/>
  </r>
  <r>
    <x v="2714"/>
    <n v="1.59704"/>
    <n v="0"/>
    <n v="7.999999999998181"/>
    <n v="0.55000000000000004"/>
    <d v="1899-12-30T00:01:00"/>
    <n v="1.3750000000000001E-3"/>
    <n v="0"/>
    <n v="1.3750000000000001E-3"/>
  </r>
  <r>
    <x v="2715"/>
    <n v="1.59622"/>
    <n v="0"/>
    <n v="7.999999999998181"/>
    <n v="0.55000000000000004"/>
    <d v="1899-12-30T00:10:00"/>
    <n v="1.3750000000000001E-3"/>
    <n v="0"/>
    <n v="1.3750000000000001E-3"/>
  </r>
  <r>
    <x v="2716"/>
    <n v="1.5965100000000001"/>
    <n v="0"/>
    <n v="8"/>
    <n v="0.27"/>
    <d v="1899-12-30T01:14:00"/>
    <n v="6.7500000000000004E-4"/>
    <n v="0"/>
    <n v="6.7500000000000004E-4"/>
  </r>
  <r>
    <x v="2717"/>
    <n v="1.6004100000000001"/>
    <n v="98.899999999999636"/>
    <n v="46.799999999999272"/>
    <n v="3.46"/>
    <d v="1899-12-30T12:46:00"/>
    <n v="8.6499999999999997E-3"/>
    <n v="8.6499999999999997E-3"/>
    <n v="0"/>
  </r>
  <r>
    <x v="2718"/>
    <n v="1.6015900000000001"/>
    <n v="0"/>
    <n v="8.000000000001819"/>
    <n v="0.55000000000000004"/>
    <d v="1899-12-30T01:45:00"/>
    <n v="1.3750000000000001E-3"/>
    <n v="0"/>
    <n v="1.3750000000000001E-3"/>
  </r>
  <r>
    <x v="2719"/>
    <n v="1.6012200000000001"/>
    <n v="0"/>
    <n v="8.000000000001819"/>
    <n v="0.56000000000000005"/>
    <d v="1899-12-30T02:10:00"/>
    <n v="1.4000000000000002E-3"/>
    <n v="0"/>
    <n v="1.4000000000000002E-3"/>
  </r>
  <r>
    <x v="2720"/>
    <n v="1.6046100000000001"/>
    <n v="93.699999999998909"/>
    <n v="53"/>
    <n v="4.16"/>
    <d v="1899-12-30T21:54:00"/>
    <n v="1.04E-2"/>
    <n v="1.04E-2"/>
    <n v="0"/>
  </r>
  <r>
    <x v="2721"/>
    <n v="1.60476"/>
    <n v="0"/>
    <n v="8"/>
    <n v="0.56000000000000005"/>
    <d v="1899-12-30T00:18:00"/>
    <n v="1.4000000000000002E-3"/>
    <n v="0"/>
    <n v="1.4000000000000002E-3"/>
  </r>
  <r>
    <x v="2722"/>
    <n v="1.6052"/>
    <n v="0"/>
    <n v="8.000000000001819"/>
    <n v="0.55000000000000004"/>
    <d v="1899-12-30T00:48:00"/>
    <n v="1.3750000000000001E-3"/>
    <n v="1.3750000000000001E-3"/>
    <n v="0"/>
  </r>
  <r>
    <x v="2723"/>
    <n v="1.6169800000000001"/>
    <n v="0"/>
    <n v="8.000000000001819"/>
    <n v="0.55000000000000004"/>
    <d v="1899-12-30T00:52:00"/>
    <n v="1.3750000000000001E-3"/>
    <n v="0"/>
    <n v="1.3750000000000001E-3"/>
  </r>
  <r>
    <x v="2724"/>
    <n v="1.61774"/>
    <n v="0"/>
    <n v="8"/>
    <n v="0.55000000000000004"/>
    <d v="1899-12-30T00:29:00"/>
    <n v="1.3750000000000001E-3"/>
    <n v="0"/>
    <n v="1.3750000000000001E-3"/>
  </r>
  <r>
    <x v="2725"/>
    <n v="1.6143400000000001"/>
    <n v="0"/>
    <n v="8.000000000001819"/>
    <n v="0.55000000000000004"/>
    <d v="1899-12-30T01:07:00"/>
    <n v="1.3750000000000001E-3"/>
    <n v="0"/>
    <n v="1.3750000000000001E-3"/>
  </r>
  <r>
    <x v="2726"/>
    <n v="1.6173"/>
    <n v="0"/>
    <n v="8"/>
    <n v="0.56000000000000005"/>
    <d v="1899-12-30T00:25:00"/>
    <n v="1.4000000000000002E-3"/>
    <n v="0"/>
    <n v="1.4000000000000002E-3"/>
  </r>
  <r>
    <x v="2727"/>
    <n v="1.6211599999999999"/>
    <n v="15"/>
    <n v="15.500000000001819"/>
    <n v="1.1200000000000001"/>
    <d v="1899-12-30T06:18:00"/>
    <n v="2.8000000000000004E-3"/>
    <n v="2.8000000000000004E-3"/>
    <n v="0"/>
  </r>
  <r>
    <x v="2728"/>
    <n v="1.6246700000000001"/>
    <n v="0"/>
    <n v="7.999999999998181"/>
    <n v="0.55000000000000004"/>
    <d v="1899-12-30T01:30:00"/>
    <n v="1.3750000000000001E-3"/>
    <n v="1.3750000000000001E-3"/>
    <n v="0"/>
  </r>
  <r>
    <x v="2729"/>
    <n v="1.61992"/>
    <n v="0"/>
    <n v="8.000000000001819"/>
    <n v="0.55000000000000004"/>
    <d v="1899-12-30T00:54:00"/>
    <n v="1.3750000000000001E-3"/>
    <n v="0"/>
    <n v="1.3750000000000001E-3"/>
  </r>
  <r>
    <x v="2730"/>
    <n v="1.62154"/>
    <n v="0"/>
    <n v="8"/>
    <n v="0.55000000000000004"/>
    <d v="1899-12-30T00:41:00"/>
    <n v="1.3750000000000001E-3"/>
    <n v="1.3750000000000001E-3"/>
    <n v="0"/>
  </r>
  <r>
    <x v="2731"/>
    <n v="1.6208800000000001"/>
    <n v="0"/>
    <n v="8.000000000001819"/>
    <n v="0.56000000000000005"/>
    <d v="1899-12-30T01:26:00"/>
    <n v="1.4000000000000002E-3"/>
    <n v="0"/>
    <n v="1.4000000000000002E-3"/>
  </r>
  <r>
    <x v="2732"/>
    <n v="1.6178399999999999"/>
    <n v="15.700000000000728"/>
    <n v="15.899999999999636"/>
    <n v="1.03"/>
    <d v="1899-12-30T06:50:00"/>
    <n v="2.575E-3"/>
    <n v="0"/>
    <n v="2.575E-3"/>
  </r>
  <r>
    <x v="2733"/>
    <n v="1.61128"/>
    <n v="0"/>
    <n v="8.000000000001819"/>
    <n v="0.55000000000000004"/>
    <d v="1899-12-30T01:52:00"/>
    <n v="1.3750000000000001E-3"/>
    <n v="0"/>
    <n v="1.3750000000000001E-3"/>
  </r>
  <r>
    <x v="2734"/>
    <n v="1.61107"/>
    <n v="15.199999999998909"/>
    <n v="15.599999999998545"/>
    <n v="1.0900000000000001"/>
    <d v="1899-12-30T02:07:00"/>
    <n v="2.725E-3"/>
    <n v="2.725E-3"/>
    <n v="0"/>
  </r>
  <r>
    <x v="2735"/>
    <n v="1.61232"/>
    <n v="0"/>
    <n v="7.999999999998181"/>
    <n v="0.46"/>
    <d v="1899-12-30T03:40:00"/>
    <n v="1.15E-3"/>
    <n v="0"/>
    <n v="1.15E-3"/>
  </r>
  <r>
    <x v="2736"/>
    <n v="1.63788"/>
    <n v="0"/>
    <n v="7.999999999998181"/>
    <n v="0.46"/>
    <d v="1899-12-30T05:55:00"/>
    <n v="1.15E-3"/>
    <n v="0"/>
    <n v="1.15E-3"/>
  </r>
  <r>
    <x v="2737"/>
    <n v="1.6282799999999999"/>
    <n v="15.000000000001819"/>
    <n v="15.5"/>
    <n v="1.02"/>
    <d v="1899-12-30T04:53:00"/>
    <n v="2.5500000000000002E-3"/>
    <n v="0"/>
    <n v="2.5500000000000002E-3"/>
  </r>
  <r>
    <x v="2738"/>
    <n v="1.63161"/>
    <n v="0"/>
    <n v="8"/>
    <n v="0.56000000000000005"/>
    <d v="1899-12-30T00:08:00"/>
    <n v="1.4000000000000002E-3"/>
    <n v="0"/>
    <n v="1.4000000000000002E-3"/>
  </r>
  <r>
    <x v="2739"/>
    <n v="1.6307799999999999"/>
    <n v="0"/>
    <n v="8.000000000001819"/>
    <n v="0.55000000000000004"/>
    <d v="1899-12-30T01:38:00"/>
    <n v="1.3750000000000001E-3"/>
    <n v="1.3750000000000001E-3"/>
    <n v="0"/>
  </r>
  <r>
    <x v="2740"/>
    <n v="1.6395299999999999"/>
    <n v="15.099999999998545"/>
    <n v="15.5"/>
    <n v="1.1000000000000001"/>
    <d v="1899-12-30T05:43:00"/>
    <n v="2.7500000000000003E-3"/>
    <n v="2.7500000000000003E-3"/>
    <n v="0"/>
  </r>
  <r>
    <x v="2741"/>
    <n v="1.6333200000000001"/>
    <n v="0"/>
    <n v="8"/>
    <n v="0.55000000000000004"/>
    <d v="1899-12-30T00:36:00"/>
    <n v="1.3750000000000001E-3"/>
    <n v="1.3750000000000001E-3"/>
    <n v="0"/>
  </r>
  <r>
    <x v="2742"/>
    <n v="1.6329"/>
    <n v="0"/>
    <n v="8"/>
    <n v="0.55000000000000004"/>
    <d v="1899-12-30T01:23:00"/>
    <n v="1.3750000000000001E-3"/>
    <n v="1.3750000000000001E-3"/>
    <n v="0"/>
  </r>
  <r>
    <x v="2743"/>
    <n v="1.6273500000000001"/>
    <n v="0"/>
    <n v="8"/>
    <n v="0.55000000000000004"/>
    <d v="1899-12-30T02:25:00"/>
    <n v="1.3750000000000001E-3"/>
    <n v="1.3750000000000001E-3"/>
    <n v="0"/>
  </r>
  <r>
    <x v="2744"/>
    <n v="1.62327"/>
    <n v="0"/>
    <n v="8"/>
    <n v="0.46"/>
    <d v="1899-12-30T03:38:00"/>
    <n v="1.15E-3"/>
    <n v="0"/>
    <n v="1.15E-3"/>
  </r>
  <r>
    <x v="2745"/>
    <n v="1.61711"/>
    <n v="0"/>
    <n v="8.000000000001819"/>
    <n v="0.55000000000000004"/>
    <d v="1899-12-30T00:35:00"/>
    <n v="1.3750000000000001E-3"/>
    <n v="0"/>
    <n v="1.3750000000000001E-3"/>
  </r>
  <r>
    <x v="2746"/>
    <n v="1.62015"/>
    <n v="30.5"/>
    <n v="23.199999999998909"/>
    <n v="1.5700000000000003"/>
    <d v="1899-12-30T08:27:00"/>
    <n v="3.9250000000000005E-3"/>
    <n v="0"/>
    <n v="3.9250000000000005E-3"/>
  </r>
  <r>
    <x v="2747"/>
    <n v="1.6152599999999999"/>
    <n v="17.200000000000728"/>
    <n v="16.599999999998545"/>
    <n v="0.93"/>
    <d v="1899-12-30T05:07:00"/>
    <n v="2.3250000000000002E-3"/>
    <n v="0"/>
    <n v="2.3250000000000002E-3"/>
  </r>
  <r>
    <x v="2748"/>
    <n v="1.6161399999999999"/>
    <n v="0"/>
    <n v="8"/>
    <n v="0.6"/>
    <d v="1899-12-30T02:42:00"/>
    <n v="1.5E-3"/>
    <n v="1.5E-3"/>
    <n v="0"/>
  </r>
  <r>
    <x v="2749"/>
    <n v="1.60531"/>
    <n v="0"/>
    <n v="7.999999999998181"/>
    <n v="0.55000000000000004"/>
    <d v="1899-12-30T00:26:00"/>
    <n v="1.3750000000000001E-3"/>
    <n v="1.3750000000000001E-3"/>
    <n v="0"/>
  </r>
  <r>
    <x v="2750"/>
    <n v="1.59396"/>
    <n v="0"/>
    <n v="8.000000000001819"/>
    <n v="0.55000000000000004"/>
    <d v="1899-12-30T00:10:00"/>
    <n v="1.3750000000000001E-3"/>
    <n v="0"/>
    <n v="1.3750000000000001E-3"/>
  </r>
  <r>
    <x v="2751"/>
    <n v="1.59375"/>
    <n v="15.099999999998545"/>
    <n v="15.600000000000364"/>
    <n v="1.1200000000000001"/>
    <d v="1899-12-30T06:42:00"/>
    <n v="2.8000000000000004E-3"/>
    <n v="0"/>
    <n v="2.8000000000000004E-3"/>
  </r>
  <r>
    <x v="2752"/>
    <n v="1.5926100000000001"/>
    <n v="0"/>
    <n v="8"/>
    <n v="0.55000000000000004"/>
    <d v="1899-12-30T00:29:00"/>
    <n v="1.3750000000000001E-3"/>
    <n v="0"/>
    <n v="1.3750000000000001E-3"/>
  </r>
  <r>
    <x v="2753"/>
    <n v="1.60409"/>
    <n v="0"/>
    <n v="7.999999999998181"/>
    <n v="0.56000000000000005"/>
    <d v="1899-12-30T03:16:00"/>
    <n v="1.4000000000000002E-3"/>
    <n v="0"/>
    <n v="1.4000000000000002E-3"/>
  </r>
  <r>
    <x v="2754"/>
    <n v="1.6167400000000001"/>
    <n v="0"/>
    <n v="8.000000000001819"/>
    <n v="0.55000000000000004"/>
    <d v="1899-12-30T00:09:00"/>
    <n v="1.3750000000000001E-3"/>
    <n v="0"/>
    <n v="1.3750000000000001E-3"/>
  </r>
  <r>
    <x v="2755"/>
    <n v="1.62009"/>
    <n v="0"/>
    <n v="8"/>
    <n v="0.55000000000000004"/>
    <d v="1899-12-30T00:03:00"/>
    <n v="1.3750000000000001E-3"/>
    <n v="1.3750000000000001E-3"/>
    <n v="0"/>
  </r>
  <r>
    <x v="2756"/>
    <n v="1.6187"/>
    <n v="0"/>
    <n v="8"/>
    <n v="0.55000000000000004"/>
    <d v="1899-12-30T00:09:00"/>
    <n v="1.3750000000000001E-3"/>
    <n v="1.3750000000000001E-3"/>
    <n v="0"/>
  </r>
  <r>
    <x v="2757"/>
    <n v="1.6179300000000001"/>
    <n v="0"/>
    <n v="7.999999999998181"/>
    <n v="0.55000000000000004"/>
    <d v="1899-12-30T00:31:00"/>
    <n v="1.3750000000000001E-3"/>
    <n v="1.3750000000000001E-3"/>
    <n v="0"/>
  </r>
  <r>
    <x v="2758"/>
    <n v="1.62866"/>
    <n v="15.400000000001455"/>
    <n v="15.700000000000728"/>
    <n v="1.1000000000000001"/>
    <d v="1899-12-30T00:20:00"/>
    <n v="2.7500000000000003E-3"/>
    <n v="2.7500000000000003E-3"/>
    <n v="0"/>
  </r>
  <r>
    <x v="2759"/>
    <n v="1.6285700000000001"/>
    <n v="15.100000000002183"/>
    <n v="15.5"/>
    <n v="1.1200000000000001"/>
    <d v="1899-12-30T04:01:00"/>
    <n v="2.8000000000000004E-3"/>
    <n v="2.8000000000000004E-3"/>
    <n v="0"/>
  </r>
  <r>
    <x v="2760"/>
    <n v="1.6294"/>
    <n v="0"/>
    <n v="8"/>
    <n v="0.55000000000000004"/>
    <d v="1899-12-30T01:06:00"/>
    <n v="1.3750000000000001E-3"/>
    <n v="0"/>
    <n v="1.3750000000000001E-3"/>
  </r>
  <r>
    <x v="2761"/>
    <n v="1.63486"/>
    <n v="0"/>
    <n v="8"/>
    <n v="0.46"/>
    <d v="1899-12-30T00:41:00"/>
    <n v="1.15E-3"/>
    <n v="0"/>
    <n v="1.15E-3"/>
  </r>
  <r>
    <x v="2762"/>
    <n v="1.6361000000000001"/>
    <n v="0"/>
    <n v="8.000000000001819"/>
    <n v="0.55000000000000004"/>
    <d v="1899-12-30T01:51:00"/>
    <n v="1.3750000000000001E-3"/>
    <n v="0"/>
    <n v="1.3750000000000001E-3"/>
  </r>
  <r>
    <x v="2763"/>
    <n v="1.6547099999999999"/>
    <n v="15.200000000000728"/>
    <n v="15.600000000002183"/>
    <n v="1.1100000000000001"/>
    <d v="1899-12-30T01:41:00"/>
    <n v="2.7750000000000001E-3"/>
    <n v="2.7750000000000001E-3"/>
    <n v="0"/>
  </r>
  <r>
    <x v="2764"/>
    <n v="1.6595599999999999"/>
    <n v="15.200000000000728"/>
    <n v="15.600000000002183"/>
    <n v="1.1000000000000001"/>
    <d v="1899-12-30T00:50:00"/>
    <n v="2.7500000000000003E-3"/>
    <n v="2.7500000000000003E-3"/>
    <n v="0"/>
  </r>
  <r>
    <x v="2765"/>
    <n v="1.66001"/>
    <n v="30.30000000000291"/>
    <n v="23.100000000002183"/>
    <n v="1.6400000000000001"/>
    <d v="1899-12-30T01:39:00"/>
    <n v="4.1000000000000003E-3"/>
    <n v="4.1000000000000003E-3"/>
    <n v="0"/>
  </r>
  <r>
    <x v="2766"/>
    <n v="1.65689"/>
    <n v="0"/>
    <n v="8"/>
    <n v="0.56000000000000005"/>
    <d v="1899-12-30T00:40:00"/>
    <n v="1.4000000000000002E-3"/>
    <n v="0"/>
    <n v="1.4000000000000002E-3"/>
  </r>
  <r>
    <x v="2767"/>
    <n v="1.65784"/>
    <n v="15.499999999996362"/>
    <n v="15.799999999999272"/>
    <n v="1.1100000000000001"/>
    <d v="1899-12-30T00:16:00"/>
    <n v="2.7750000000000001E-3"/>
    <n v="0"/>
    <n v="2.7750000000000001E-3"/>
  </r>
  <r>
    <x v="2768"/>
    <n v="1.6579999999999999"/>
    <n v="0"/>
    <n v="8"/>
    <n v="0.55000000000000004"/>
    <d v="1899-12-30T00:47:00"/>
    <n v="1.3750000000000001E-3"/>
    <n v="0"/>
    <n v="1.3750000000000001E-3"/>
  </r>
  <r>
    <x v="2769"/>
    <n v="1.6573599999999999"/>
    <n v="0"/>
    <n v="8"/>
    <n v="0.55000000000000004"/>
    <d v="1899-12-30T00:27:00"/>
    <n v="1.3750000000000001E-3"/>
    <n v="0"/>
    <n v="1.3750000000000001E-3"/>
  </r>
  <r>
    <x v="2770"/>
    <n v="1.6580299999999999"/>
    <n v="0"/>
    <n v="8"/>
    <n v="0.55000000000000004"/>
    <d v="1899-12-30T00:32:00"/>
    <n v="1.3750000000000001E-3"/>
    <n v="0"/>
    <n v="1.3750000000000001E-3"/>
  </r>
  <r>
    <x v="2771"/>
    <n v="1.64442"/>
    <n v="0"/>
    <n v="8"/>
    <n v="0.55000000000000004"/>
    <d v="1899-12-30T00:34:00"/>
    <n v="1.3750000000000001E-3"/>
    <n v="0"/>
    <n v="1.3750000000000001E-3"/>
  </r>
  <r>
    <x v="2772"/>
    <n v="1.64598"/>
    <n v="53.5"/>
    <n v="37.799999999999272"/>
    <n v="2.4899999999999998"/>
    <d v="1899-12-30T01:46:00"/>
    <n v="6.2249999999999996E-3"/>
    <n v="0"/>
    <n v="6.2249999999999996E-3"/>
  </r>
  <r>
    <x v="2773"/>
    <n v="1.6500900000000001"/>
    <n v="30.100000000002183"/>
    <n v="23"/>
    <n v="1.6600000000000001"/>
    <d v="1899-12-30T07:30:00"/>
    <n v="4.15E-3"/>
    <n v="4.15E-3"/>
    <n v="0"/>
  </r>
  <r>
    <x v="2774"/>
    <n v="1.66099"/>
    <n v="0"/>
    <n v="8"/>
    <n v="0.55000000000000004"/>
    <d v="1899-12-30T00:08:00"/>
    <n v="1.3750000000000001E-3"/>
    <n v="1.3750000000000001E-3"/>
    <n v="0"/>
  </r>
  <r>
    <x v="2775"/>
    <n v="1.6602699999999999"/>
    <n v="0"/>
    <n v="8"/>
    <n v="0.55000000000000004"/>
    <d v="1899-12-30T00:53:00"/>
    <n v="1.3750000000000001E-3"/>
    <n v="1.3750000000000001E-3"/>
    <n v="0"/>
  </r>
  <r>
    <x v="2776"/>
    <n v="1.6447400000000001"/>
    <n v="0"/>
    <n v="8.000000000003638"/>
    <n v="0.55000000000000004"/>
    <d v="1899-12-30T00:10:00"/>
    <n v="1.3750000000000001E-3"/>
    <n v="0"/>
    <n v="1.3750000000000001E-3"/>
  </r>
  <r>
    <x v="2777"/>
    <n v="1.64446"/>
    <n v="0"/>
    <n v="8"/>
    <n v="0.55000000000000004"/>
    <d v="1899-12-30T00:08:00"/>
    <n v="1.3750000000000001E-3"/>
    <n v="1.3750000000000001E-3"/>
    <n v="0"/>
  </r>
  <r>
    <x v="2778"/>
    <n v="1.65069"/>
    <n v="15.100000000002183"/>
    <n v="15.600000000002183"/>
    <n v="1.1000000000000001"/>
    <d v="1899-12-30T01:14:00"/>
    <n v="2.7500000000000003E-3"/>
    <n v="0"/>
    <n v="2.7500000000000003E-3"/>
  </r>
  <r>
    <x v="2779"/>
    <n v="1.65103"/>
    <n v="0"/>
    <n v="8"/>
    <n v="0.27"/>
    <d v="1899-12-30T02:02:00"/>
    <n v="6.7500000000000004E-4"/>
    <n v="0"/>
    <n v="6.7500000000000004E-4"/>
  </r>
  <r>
    <x v="2780"/>
    <n v="1.63913"/>
    <n v="0"/>
    <n v="7.999999999998181"/>
    <n v="0.55000000000000004"/>
    <d v="1899-12-30T00:27:00"/>
    <n v="1.3750000000000001E-3"/>
    <n v="0"/>
    <n v="1.3750000000000001E-3"/>
  </r>
  <r>
    <x v="2781"/>
    <n v="1.63927"/>
    <n v="0"/>
    <n v="8"/>
    <n v="0.55000000000000004"/>
    <d v="1899-12-30T01:32:00"/>
    <n v="1.3750000000000001E-3"/>
    <n v="1.3750000000000001E-3"/>
    <n v="0"/>
  </r>
  <r>
    <x v="2782"/>
    <n v="1.6351599999999999"/>
    <n v="0"/>
    <n v="8"/>
    <n v="0.56000000000000005"/>
    <d v="1899-12-30T02:23:00"/>
    <n v="1.4000000000000002E-3"/>
    <n v="1.4000000000000002E-3"/>
    <n v="0"/>
  </r>
  <r>
    <x v="2783"/>
    <n v="1.63866"/>
    <n v="0"/>
    <n v="7.999999999998181"/>
    <n v="0.46"/>
    <d v="1899-12-30T05:23:00"/>
    <n v="1.15E-3"/>
    <n v="0"/>
    <n v="1.15E-3"/>
  </r>
  <r>
    <x v="2784"/>
    <n v="1.63784"/>
    <n v="15.000000000001819"/>
    <n v="15.5"/>
    <n v="1"/>
    <d v="1899-12-30T12:19:00"/>
    <n v="2.5000000000000001E-3"/>
    <n v="0"/>
    <n v="2.5000000000000001E-3"/>
  </r>
  <r>
    <x v="2785"/>
    <n v="1.63443"/>
    <n v="0"/>
    <n v="7.999999999998181"/>
    <n v="0.6"/>
    <d v="1899-12-30T02:50:00"/>
    <n v="1.5E-3"/>
    <n v="1.5E-3"/>
    <n v="0"/>
  </r>
  <r>
    <x v="2786"/>
    <n v="1.6354900000000001"/>
    <n v="0"/>
    <n v="8.000000000001819"/>
    <n v="0.55000000000000004"/>
    <d v="1899-12-30T02:29:00"/>
    <n v="1.3750000000000001E-3"/>
    <n v="0"/>
    <n v="1.3750000000000001E-3"/>
  </r>
  <r>
    <x v="2787"/>
    <n v="1.6394599999999999"/>
    <n v="0"/>
    <n v="8.000000000003638"/>
    <n v="0.56999999999999995"/>
    <d v="1899-12-30T05:24:00"/>
    <n v="1.4249999999999998E-3"/>
    <n v="1.4249999999999998E-3"/>
    <n v="0"/>
  </r>
  <r>
    <x v="2788"/>
    <n v="1.6599900000000001"/>
    <n v="118.19999999999709"/>
    <n v="65.499999999996362"/>
    <n v="6.0799999999999992"/>
    <d v="1899-12-30T02:02:00"/>
    <n v="1.5199999999999998E-2"/>
    <n v="1.5199999999999998E-2"/>
    <n v="0"/>
  </r>
  <r>
    <x v="2789"/>
    <n v="1.64174"/>
    <n v="0"/>
    <n v="7.999999999996362"/>
    <n v="0.55000000000000004"/>
    <d v="1899-12-30T01:32:00"/>
    <n v="1.3750000000000001E-3"/>
    <n v="1.3750000000000001E-3"/>
    <n v="0"/>
  </r>
  <r>
    <x v="2790"/>
    <n v="1.64615"/>
    <n v="54"/>
    <n v="38"/>
    <n v="2.5099999999999998"/>
    <d v="1899-12-30T11:16:00"/>
    <n v="6.2749999999999993E-3"/>
    <n v="6.2749999999999993E-3"/>
    <n v="0"/>
  </r>
  <r>
    <x v="2791"/>
    <n v="1.64286"/>
    <n v="0"/>
    <n v="7.999999999996362"/>
    <n v="0.56000000000000005"/>
    <d v="1899-12-30T00:40:00"/>
    <n v="1.4000000000000002E-3"/>
    <n v="0"/>
    <n v="1.4000000000000002E-3"/>
  </r>
  <r>
    <x v="2792"/>
    <n v="1.6422699999999999"/>
    <n v="15"/>
    <n v="15.5"/>
    <n v="1.1300000000000001"/>
    <d v="1899-12-30T05:37:00"/>
    <n v="2.8250000000000003E-3"/>
    <n v="2.8250000000000003E-3"/>
    <n v="0"/>
  </r>
  <r>
    <x v="2793"/>
    <n v="1.63239"/>
    <n v="0"/>
    <n v="7.999999999998181"/>
    <n v="0.47"/>
    <d v="1899-12-30T02:00:00"/>
    <n v="1.1749999999999998E-3"/>
    <n v="0"/>
    <n v="1.1749999999999998E-3"/>
  </r>
  <r>
    <x v="2794"/>
    <n v="1.62347"/>
    <n v="0"/>
    <n v="7.999999999998181"/>
    <n v="0.46"/>
    <d v="1899-12-30T01:41:00"/>
    <n v="1.15E-3"/>
    <n v="0"/>
    <n v="1.15E-3"/>
  </r>
  <r>
    <x v="2795"/>
    <n v="1.62344"/>
    <n v="0"/>
    <n v="8"/>
    <n v="0.55000000000000004"/>
    <d v="1899-12-30T01:03:00"/>
    <n v="1.3750000000000001E-3"/>
    <n v="1.3750000000000001E-3"/>
    <n v="0"/>
  </r>
  <r>
    <x v="2796"/>
    <n v="1.62202"/>
    <n v="31.399999999999636"/>
    <n v="23.600000000000364"/>
    <n v="1.65"/>
    <d v="1899-12-30T09:57:00"/>
    <n v="4.1250000000000002E-3"/>
    <n v="0"/>
    <n v="4.1250000000000002E-3"/>
  </r>
  <r>
    <x v="2797"/>
    <n v="1.6220699999999999"/>
    <n v="0"/>
    <n v="8.000000000001819"/>
    <n v="0.59"/>
    <d v="1899-12-30T06:09:00"/>
    <n v="1.475E-3"/>
    <n v="1.475E-3"/>
    <n v="0"/>
  </r>
  <r>
    <x v="2798"/>
    <n v="1.61016"/>
    <n v="0"/>
    <n v="8"/>
    <n v="0.55000000000000004"/>
    <d v="1899-12-30T00:53:00"/>
    <n v="1.3750000000000001E-3"/>
    <n v="1.3750000000000001E-3"/>
    <n v="0"/>
  </r>
  <r>
    <x v="2799"/>
    <n v="1.6107899999999999"/>
    <n v="0"/>
    <n v="8"/>
    <n v="0.55000000000000004"/>
    <d v="1899-12-30T01:50:00"/>
    <n v="1.3750000000000001E-3"/>
    <n v="0"/>
    <n v="1.3750000000000001E-3"/>
  </r>
  <r>
    <x v="2800"/>
    <n v="1.6094999999999999"/>
    <n v="0"/>
    <n v="8"/>
    <n v="0.55000000000000004"/>
    <d v="1899-12-30T01:20:00"/>
    <n v="1.3750000000000001E-3"/>
    <n v="1.3750000000000001E-3"/>
    <n v="0"/>
  </r>
  <r>
    <x v="2801"/>
    <n v="1.6093500000000001"/>
    <n v="0"/>
    <n v="8"/>
    <n v="0.55000000000000004"/>
    <d v="1899-12-30T00:04:00"/>
    <n v="1.3750000000000001E-3"/>
    <n v="1.3750000000000001E-3"/>
    <n v="0"/>
  </r>
  <r>
    <x v="2802"/>
    <n v="1.6106100000000001"/>
    <n v="15"/>
    <n v="15.5"/>
    <n v="1.1300000000000001"/>
    <d v="1899-12-30T06:47:00"/>
    <n v="2.8250000000000003E-3"/>
    <n v="2.8250000000000003E-3"/>
    <n v="0"/>
  </r>
  <r>
    <x v="2803"/>
    <n v="1.6120099999999999"/>
    <n v="0"/>
    <n v="7.999999999998181"/>
    <n v="0.55000000000000004"/>
    <d v="1899-12-30T02:22:00"/>
    <n v="1.3750000000000001E-3"/>
    <n v="0"/>
    <n v="1.3750000000000001E-3"/>
  </r>
  <r>
    <x v="2804"/>
    <n v="1.61046"/>
    <n v="41.299999999999272"/>
    <n v="26.799999999999272"/>
    <n v="1.6700000000000002"/>
    <d v="1899-12-30T03:07:00"/>
    <n v="4.1750000000000008E-3"/>
    <n v="4.1750000000000008E-3"/>
    <n v="0"/>
  </r>
  <r>
    <x v="2805"/>
    <n v="1.61077"/>
    <n v="0"/>
    <n v="8.000000000001819"/>
    <n v="0.55000000000000004"/>
    <d v="1899-12-30T00:14:00"/>
    <n v="1.3750000000000001E-3"/>
    <n v="0"/>
    <n v="1.3750000000000001E-3"/>
  </r>
  <r>
    <x v="2806"/>
    <n v="1.61171"/>
    <n v="0"/>
    <n v="8"/>
    <n v="0.56000000000000005"/>
    <d v="1899-12-30T01:25:00"/>
    <n v="1.4000000000000002E-3"/>
    <n v="0"/>
    <n v="1.4000000000000002E-3"/>
  </r>
  <r>
    <x v="2807"/>
    <n v="1.6035699999999999"/>
    <n v="0"/>
    <n v="7.999999999998181"/>
    <n v="0.46"/>
    <d v="1899-12-30T03:55:00"/>
    <n v="1.15E-3"/>
    <n v="0"/>
    <n v="1.15E-3"/>
  </r>
  <r>
    <x v="2808"/>
    <n v="1.61297"/>
    <n v="0"/>
    <n v="8"/>
    <n v="0.46"/>
    <d v="1899-12-30T03:07:00"/>
    <n v="1.15E-3"/>
    <n v="0"/>
    <n v="1.15E-3"/>
  </r>
  <r>
    <x v="2809"/>
    <n v="1.61653"/>
    <n v="0"/>
    <n v="8"/>
    <n v="0.55000000000000004"/>
    <d v="1899-12-30T00:06:00"/>
    <n v="1.3750000000000001E-3"/>
    <n v="0"/>
    <n v="1.3750000000000001E-3"/>
  </r>
  <r>
    <x v="2810"/>
    <n v="1.6216600000000001"/>
    <n v="133.89999999999964"/>
    <n v="71.399999999999636"/>
    <n v="6.32"/>
    <d v="1900-01-01T08:43:00"/>
    <n v="1.5800000000000002E-2"/>
    <n v="1.5800000000000002E-2"/>
    <n v="0"/>
  </r>
  <r>
    <x v="2811"/>
    <n v="1.6262700000000001"/>
    <n v="0"/>
    <n v="8.000000000001819"/>
    <n v="0.55000000000000004"/>
    <d v="1899-12-30T01:58:00"/>
    <n v="1.3750000000000001E-3"/>
    <n v="0"/>
    <n v="1.3750000000000001E-3"/>
  </r>
  <r>
    <x v="2812"/>
    <n v="1.6225700000000001"/>
    <n v="121.69999999999891"/>
    <n v="67.5"/>
    <n v="5.0000000000000009"/>
    <d v="1900-01-01T07:55:00"/>
    <n v="1.2500000000000002E-2"/>
    <n v="0"/>
    <n v="1.2500000000000002E-2"/>
  </r>
  <r>
    <x v="2813"/>
    <n v="1.6232599999999999"/>
    <n v="0"/>
    <n v="8.000000000001819"/>
    <n v="0.55000000000000004"/>
    <d v="1899-12-30T00:22:00"/>
    <n v="1.3750000000000001E-3"/>
    <n v="1.3750000000000001E-3"/>
    <n v="0"/>
  </r>
  <r>
    <x v="2814"/>
    <n v="1.6213"/>
    <n v="0"/>
    <n v="8"/>
    <n v="0.55000000000000004"/>
    <d v="1899-12-30T02:14:00"/>
    <n v="1.3750000000000001E-3"/>
    <n v="0"/>
    <n v="1.3750000000000001E-3"/>
  </r>
  <r>
    <x v="2815"/>
    <n v="1.61853"/>
    <n v="0"/>
    <n v="8.000000000001819"/>
    <n v="0.55000000000000004"/>
    <d v="1899-12-30T00:58:00"/>
    <n v="1.3750000000000001E-3"/>
    <n v="0"/>
    <n v="1.3750000000000001E-3"/>
  </r>
  <r>
    <x v="2816"/>
    <n v="1.6177699999999999"/>
    <n v="0"/>
    <n v="7.999999999998181"/>
    <n v="0.56000000000000005"/>
    <d v="1899-12-30T00:25:00"/>
    <n v="1.4000000000000002E-3"/>
    <n v="0"/>
    <n v="1.4000000000000002E-3"/>
  </r>
  <r>
    <x v="2817"/>
    <n v="1.6188"/>
    <n v="0"/>
    <n v="7.999999999998181"/>
    <n v="0.46"/>
    <d v="1899-12-30T04:01:00"/>
    <n v="1.15E-3"/>
    <n v="0"/>
    <n v="1.15E-3"/>
  </r>
  <r>
    <x v="2818"/>
    <n v="1.6186499999999999"/>
    <n v="0"/>
    <n v="8"/>
    <n v="0.55000000000000004"/>
    <d v="1899-12-30T00:11:00"/>
    <n v="1.3750000000000001E-3"/>
    <n v="1.3750000000000001E-3"/>
    <n v="0"/>
  </r>
  <r>
    <x v="2819"/>
    <n v="1.6311899999999999"/>
    <n v="30.399999999999636"/>
    <n v="23.099999999998545"/>
    <n v="1.54"/>
    <d v="1899-12-30T13:09:00"/>
    <n v="3.8500000000000001E-3"/>
    <n v="0"/>
    <n v="3.8500000000000001E-3"/>
  </r>
  <r>
    <x v="2820"/>
    <n v="1.62798"/>
    <n v="0"/>
    <n v="7.999999999998181"/>
    <n v="0.55000000000000004"/>
    <d v="1899-12-30T00:09:00"/>
    <n v="1.3750000000000001E-3"/>
    <n v="0"/>
    <n v="1.3750000000000001E-3"/>
  </r>
  <r>
    <x v="2821"/>
    <n v="1.6220600000000001"/>
    <n v="0"/>
    <n v="8.000000000001819"/>
    <n v="0.56000000000000005"/>
    <d v="1899-12-30T00:46:00"/>
    <n v="1.4000000000000002E-3"/>
    <n v="0"/>
    <n v="1.4000000000000002E-3"/>
  </r>
  <r>
    <x v="2822"/>
    <n v="1.6237900000000001"/>
    <n v="0"/>
    <n v="7.999999999998181"/>
    <n v="0.55000000000000004"/>
    <d v="1899-12-30T00:32:00"/>
    <n v="1.3750000000000001E-3"/>
    <n v="1.3750000000000001E-3"/>
    <n v="0"/>
  </r>
  <r>
    <x v="2823"/>
    <n v="1.6287799999999999"/>
    <n v="0"/>
    <n v="8"/>
    <n v="0.55000000000000004"/>
    <d v="1899-12-30T00:06:00"/>
    <n v="1.3750000000000001E-3"/>
    <n v="0"/>
    <n v="1.3750000000000001E-3"/>
  </r>
  <r>
    <x v="2824"/>
    <n v="1.62788"/>
    <n v="15.399999999999636"/>
    <n v="15.700000000000728"/>
    <n v="1.1200000000000001"/>
    <d v="1899-12-30T05:44:00"/>
    <n v="2.8000000000000004E-3"/>
    <n v="2.8000000000000004E-3"/>
    <n v="0"/>
  </r>
  <r>
    <x v="2825"/>
    <n v="1.6327799999999999"/>
    <n v="30.5"/>
    <n v="23.200000000000728"/>
    <n v="1.7000000000000002"/>
    <d v="1899-12-30T05:30:00"/>
    <n v="4.2500000000000003E-3"/>
    <n v="4.2500000000000003E-3"/>
    <n v="0"/>
  </r>
  <r>
    <x v="2826"/>
    <n v="1.6283799999999999"/>
    <n v="0"/>
    <n v="8.000000000001819"/>
    <n v="0.55000000000000004"/>
    <d v="1899-12-30T00:15:00"/>
    <n v="1.3750000000000001E-3"/>
    <n v="1.3750000000000001E-3"/>
    <n v="0"/>
  </r>
  <r>
    <x v="2827"/>
    <n v="1.6279399999999999"/>
    <n v="0"/>
    <n v="8.000000000001819"/>
    <n v="0.56000000000000005"/>
    <d v="1899-12-30T00:02:00"/>
    <n v="1.4000000000000002E-3"/>
    <n v="1.4000000000000002E-3"/>
    <n v="0"/>
  </r>
  <r>
    <x v="2828"/>
    <n v="1.6243300000000001"/>
    <n v="0"/>
    <n v="7.999999999998181"/>
    <n v="0.55000000000000004"/>
    <d v="1899-12-30T00:45:00"/>
    <n v="1.3750000000000001E-3"/>
    <n v="1.3750000000000001E-3"/>
    <n v="0"/>
  </r>
  <r>
    <x v="2829"/>
    <n v="1.62513"/>
    <n v="0"/>
    <n v="7.999999999998181"/>
    <n v="0.55000000000000004"/>
    <d v="1899-12-30T01:11:00"/>
    <n v="1.3750000000000001E-3"/>
    <n v="0"/>
    <n v="1.3750000000000001E-3"/>
  </r>
  <r>
    <x v="2830"/>
    <n v="1.62432"/>
    <n v="0"/>
    <n v="8"/>
    <n v="0.55000000000000004"/>
    <d v="1899-12-30T00:30:00"/>
    <n v="1.3750000000000001E-3"/>
    <n v="0"/>
    <n v="1.3750000000000001E-3"/>
  </r>
  <r>
    <x v="2831"/>
    <n v="1.63287"/>
    <n v="0"/>
    <n v="8.000000000001819"/>
    <n v="0.56000000000000005"/>
    <d v="1899-12-30T00:34:00"/>
    <n v="1.4000000000000002E-3"/>
    <n v="0"/>
    <n v="1.4000000000000002E-3"/>
  </r>
  <r>
    <x v="2832"/>
    <n v="1.6332899999999999"/>
    <n v="15.299999999999272"/>
    <n v="15.600000000000364"/>
    <n v="1.1100000000000001"/>
    <d v="1899-12-30T03:00:00"/>
    <n v="2.7750000000000001E-3"/>
    <n v="2.7750000000000001E-3"/>
    <n v="0"/>
  </r>
  <r>
    <x v="2833"/>
    <n v="1.6348199999999999"/>
    <n v="0"/>
    <n v="7.999999999998181"/>
    <n v="0.55000000000000004"/>
    <d v="1899-12-30T00:47:00"/>
    <n v="1.3750000000000001E-3"/>
    <n v="0"/>
    <n v="1.3750000000000001E-3"/>
  </r>
  <r>
    <x v="2834"/>
    <n v="1.63832"/>
    <n v="0"/>
    <n v="8"/>
    <n v="0.27"/>
    <d v="1899-12-30T02:49:00"/>
    <n v="6.7500000000000004E-4"/>
    <n v="0"/>
    <n v="6.7500000000000004E-4"/>
  </r>
  <r>
    <x v="2835"/>
    <n v="1.6382300000000001"/>
    <n v="0"/>
    <n v="7.999999999998181"/>
    <n v="0.55000000000000004"/>
    <d v="1899-12-30T02:13:00"/>
    <n v="1.3750000000000001E-3"/>
    <n v="1.3750000000000001E-3"/>
    <n v="0"/>
  </r>
  <r>
    <x v="2836"/>
    <n v="1.62927"/>
    <n v="0"/>
    <n v="7.999999999998181"/>
    <n v="0.55000000000000004"/>
    <d v="1899-12-30T00:33:00"/>
    <n v="1.3750000000000001E-3"/>
    <n v="1.3750000000000001E-3"/>
    <n v="0"/>
  </r>
  <r>
    <x v="2837"/>
    <n v="1.6226"/>
    <n v="0"/>
    <n v="8"/>
    <n v="0.55000000000000004"/>
    <d v="1899-12-30T00:12:00"/>
    <n v="1.3750000000000001E-3"/>
    <n v="1.3750000000000001E-3"/>
    <n v="0"/>
  </r>
  <r>
    <x v="2838"/>
    <n v="1.62208"/>
    <n v="0"/>
    <n v="8.000000000001819"/>
    <n v="0.56000000000000005"/>
    <d v="1899-12-30T04:50:00"/>
    <n v="1.4000000000000002E-3"/>
    <n v="1.4000000000000002E-3"/>
    <n v="0"/>
  </r>
  <r>
    <x v="2839"/>
    <n v="1.6288199999999999"/>
    <n v="0"/>
    <n v="8.000000000001819"/>
    <n v="0.56000000000000005"/>
    <d v="1899-12-30T00:47:00"/>
    <n v="1.4000000000000002E-3"/>
    <n v="1.4000000000000002E-3"/>
    <n v="0"/>
  </r>
  <r>
    <x v="2840"/>
    <n v="1.6238900000000001"/>
    <n v="0"/>
    <n v="7.999999999998181"/>
    <n v="0.56000000000000005"/>
    <d v="1899-12-30T01:47:00"/>
    <n v="1.4000000000000002E-3"/>
    <n v="1.4000000000000002E-3"/>
    <n v="0"/>
  </r>
  <r>
    <x v="2841"/>
    <n v="1.6219699999999999"/>
    <n v="0"/>
    <n v="8.000000000001819"/>
    <n v="0.56000000000000005"/>
    <d v="1899-12-30T05:23:00"/>
    <n v="1.4000000000000002E-3"/>
    <n v="1.4000000000000002E-3"/>
    <n v="0"/>
  </r>
  <r>
    <x v="2842"/>
    <n v="1.61934"/>
    <n v="0"/>
    <n v="7.999999999998181"/>
    <n v="0.46"/>
    <d v="1899-12-30T02:22:00"/>
    <n v="1.15E-3"/>
    <n v="0"/>
    <n v="1.15E-3"/>
  </r>
  <r>
    <x v="2843"/>
    <n v="1.6200600000000001"/>
    <n v="15.000000000001819"/>
    <n v="15.5"/>
    <n v="1.1100000000000001"/>
    <d v="1899-12-30T01:31:00"/>
    <n v="2.7750000000000001E-3"/>
    <n v="2.7750000000000001E-3"/>
    <n v="0"/>
  </r>
  <r>
    <x v="2844"/>
    <n v="1.61683"/>
    <n v="0"/>
    <n v="7.999999999998181"/>
    <n v="0.27"/>
    <d v="1899-12-30T02:36:00"/>
    <n v="6.7500000000000004E-4"/>
    <n v="0"/>
    <n v="6.7500000000000004E-4"/>
  </r>
  <r>
    <x v="2845"/>
    <n v="1.6160399999999999"/>
    <n v="0"/>
    <n v="8.000000000001819"/>
    <n v="0.55000000000000004"/>
    <d v="1899-12-30T01:21:00"/>
    <n v="1.3750000000000001E-3"/>
    <n v="1.3750000000000001E-3"/>
    <n v="0"/>
  </r>
  <r>
    <x v="2846"/>
    <n v="1.6181099999999999"/>
    <n v="0"/>
    <n v="8.000000000001819"/>
    <n v="0.55000000000000004"/>
    <d v="1899-12-30T02:05:00"/>
    <n v="1.3750000000000001E-3"/>
    <n v="1.3750000000000001E-3"/>
    <n v="0"/>
  </r>
  <r>
    <x v="2847"/>
    <n v="1.61554"/>
    <n v="0"/>
    <n v="8.000000000001819"/>
    <n v="0.55000000000000004"/>
    <d v="1899-12-30T00:54:00"/>
    <n v="1.3750000000000001E-3"/>
    <n v="1.3750000000000001E-3"/>
    <n v="0"/>
  </r>
  <r>
    <x v="2848"/>
    <n v="1.6156999999999999"/>
    <n v="0"/>
    <n v="8"/>
    <n v="0.46"/>
    <d v="1899-12-30T02:01:00"/>
    <n v="1.15E-3"/>
    <n v="0"/>
    <n v="1.15E-3"/>
  </r>
  <r>
    <x v="2849"/>
    <n v="1.61669"/>
    <n v="0"/>
    <n v="8.000000000001819"/>
    <n v="0.55000000000000004"/>
    <d v="1899-12-30T01:30:00"/>
    <n v="1.3750000000000001E-3"/>
    <n v="1.3750000000000001E-3"/>
    <n v="0"/>
  </r>
  <r>
    <x v="2850"/>
    <n v="1.61636"/>
    <n v="0"/>
    <n v="7.999999999998181"/>
    <n v="0.56000000000000005"/>
    <d v="1899-12-30T00:19:00"/>
    <n v="1.4000000000000002E-3"/>
    <n v="1.4000000000000002E-3"/>
    <n v="0"/>
  </r>
  <r>
    <x v="2851"/>
    <n v="1.615"/>
    <n v="15.400000000001455"/>
    <n v="15.700000000000728"/>
    <n v="1.1000000000000001"/>
    <d v="1899-12-30T03:31:00"/>
    <n v="2.7500000000000003E-3"/>
    <n v="2.7500000000000003E-3"/>
    <n v="0"/>
  </r>
  <r>
    <x v="2852"/>
    <n v="1.61622"/>
    <n v="0"/>
    <n v="8"/>
    <n v="0.55000000000000004"/>
    <d v="1899-12-30T00:46:00"/>
    <n v="1.3750000000000001E-3"/>
    <n v="0"/>
    <n v="1.3750000000000001E-3"/>
  </r>
  <r>
    <x v="2853"/>
    <n v="1.6057600000000001"/>
    <n v="0"/>
    <n v="8"/>
    <n v="0.55000000000000004"/>
    <d v="1899-12-30T02:29:00"/>
    <n v="1.3750000000000001E-3"/>
    <n v="1.3750000000000001E-3"/>
    <n v="0"/>
  </r>
  <r>
    <x v="2854"/>
    <n v="1.60117"/>
    <n v="30.300000000001091"/>
    <n v="23.200000000000728"/>
    <n v="1.6800000000000002"/>
    <d v="1899-12-30T04:23:00"/>
    <n v="4.2000000000000006E-3"/>
    <n v="4.2000000000000006E-3"/>
    <n v="0"/>
  </r>
  <r>
    <x v="2855"/>
    <n v="1.61005"/>
    <n v="0"/>
    <n v="7.999999999998181"/>
    <n v="0.55000000000000004"/>
    <d v="1899-12-30T01:51:00"/>
    <n v="1.3750000000000001E-3"/>
    <n v="1.3750000000000001E-3"/>
    <n v="0"/>
  </r>
  <r>
    <x v="2856"/>
    <n v="1.6098600000000001"/>
    <n v="15.099999999998545"/>
    <n v="15.5"/>
    <n v="1.1000000000000001"/>
    <d v="1899-12-30T02:00:00"/>
    <n v="2.7500000000000003E-3"/>
    <n v="2.7500000000000003E-3"/>
    <n v="0"/>
  </r>
  <r>
    <x v="2857"/>
    <n v="1.61093"/>
    <n v="0"/>
    <n v="7.999999999998181"/>
    <n v="0.28000000000000003"/>
    <d v="1899-12-30T04:09:00"/>
    <n v="7.000000000000001E-4"/>
    <n v="0"/>
    <n v="7.000000000000001E-4"/>
  </r>
  <r>
    <x v="2858"/>
    <n v="1.6248"/>
    <n v="0"/>
    <n v="8"/>
    <n v="0.55000000000000004"/>
    <d v="1899-12-30T00:42:00"/>
    <n v="1.3750000000000001E-3"/>
    <n v="1.3750000000000001E-3"/>
    <n v="0"/>
  </r>
  <r>
    <x v="2859"/>
    <n v="1.62331"/>
    <n v="0"/>
    <n v="7.999999999998181"/>
    <n v="0.55000000000000004"/>
    <d v="1899-12-30T00:27:00"/>
    <n v="1.3750000000000001E-3"/>
    <n v="1.3750000000000001E-3"/>
    <n v="0"/>
  </r>
  <r>
    <x v="2860"/>
    <n v="1.6283399999999999"/>
    <n v="0"/>
    <n v="8"/>
    <n v="0.55000000000000004"/>
    <d v="1899-12-30T01:40:00"/>
    <n v="1.3750000000000001E-3"/>
    <n v="1.3750000000000001E-3"/>
    <n v="0"/>
  </r>
  <r>
    <x v="2861"/>
    <n v="1.6291199999999999"/>
    <n v="0"/>
    <n v="8.000000000001819"/>
    <n v="0.55000000000000004"/>
    <d v="1899-12-30T00:32:00"/>
    <n v="1.3750000000000001E-3"/>
    <n v="1.3750000000000001E-3"/>
    <n v="0"/>
  </r>
  <r>
    <x v="2862"/>
    <n v="1.6289499999999999"/>
    <n v="0"/>
    <n v="8.000000000001819"/>
    <n v="0.56000000000000005"/>
    <d v="1899-12-30T03:46:00"/>
    <n v="1.4000000000000002E-3"/>
    <n v="1.4000000000000002E-3"/>
    <n v="0"/>
  </r>
  <r>
    <x v="2863"/>
    <n v="1.6244000000000001"/>
    <n v="18.800000000001091"/>
    <n v="17.399999999999636"/>
    <n v="1.02"/>
    <d v="1899-12-30T17:36:00"/>
    <n v="2.5500000000000002E-3"/>
    <n v="0"/>
    <n v="2.5500000000000002E-3"/>
  </r>
  <r>
    <x v="2864"/>
    <n v="1.6241699999999999"/>
    <n v="0"/>
    <n v="8.000000000001819"/>
    <n v="0.55000000000000004"/>
    <d v="1899-12-30T00:20:00"/>
    <n v="1.3750000000000001E-3"/>
    <n v="1.3750000000000001E-3"/>
    <n v="0"/>
  </r>
  <r>
    <x v="2865"/>
    <n v="1.62504"/>
    <n v="15"/>
    <n v="15.5"/>
    <n v="1.1000000000000001"/>
    <d v="1899-12-30T01:12:00"/>
    <n v="2.7500000000000003E-3"/>
    <n v="2.7500000000000003E-3"/>
    <n v="0"/>
  </r>
  <r>
    <x v="2866"/>
    <n v="1.6246"/>
    <n v="0"/>
    <n v="8"/>
    <n v="0.55000000000000004"/>
    <d v="1899-12-30T00:15:00"/>
    <n v="1.3750000000000001E-3"/>
    <n v="0"/>
    <n v="1.3750000000000001E-3"/>
  </r>
  <r>
    <x v="2867"/>
    <n v="1.62401"/>
    <n v="0"/>
    <n v="8"/>
    <n v="0.55000000000000004"/>
    <d v="1899-12-30T00:57:00"/>
    <n v="1.3750000000000001E-3"/>
    <n v="1.3750000000000001E-3"/>
    <n v="0"/>
  </r>
  <r>
    <x v="2868"/>
    <n v="1.61686"/>
    <n v="0"/>
    <n v="8"/>
    <n v="0.56000000000000005"/>
    <d v="1899-12-30T01:05:00"/>
    <n v="1.4000000000000002E-3"/>
    <n v="0"/>
    <n v="1.4000000000000002E-3"/>
  </r>
  <r>
    <x v="2869"/>
    <n v="1.6174599999999999"/>
    <n v="0"/>
    <n v="8.000000000001819"/>
    <n v="0.55000000000000004"/>
    <d v="1899-12-30T00:27:00"/>
    <n v="1.3750000000000001E-3"/>
    <n v="1.3750000000000001E-3"/>
    <n v="0"/>
  </r>
  <r>
    <x v="2870"/>
    <n v="1.62412"/>
    <n v="0"/>
    <n v="7.999999999998181"/>
    <n v="0.56000000000000005"/>
    <d v="1899-12-30T04:43:00"/>
    <n v="1.4000000000000002E-3"/>
    <n v="1.4000000000000002E-3"/>
    <n v="0"/>
  </r>
  <r>
    <x v="2871"/>
    <n v="1.6209199999999999"/>
    <n v="0"/>
    <n v="8.000000000001819"/>
    <n v="0.55000000000000004"/>
    <d v="1899-12-30T01:07:00"/>
    <n v="1.3750000000000001E-3"/>
    <n v="1.3750000000000001E-3"/>
    <n v="0"/>
  </r>
  <r>
    <x v="2872"/>
    <n v="1.61581"/>
    <n v="0"/>
    <n v="8"/>
    <n v="0.56000000000000005"/>
    <d v="1899-12-30T00:24:00"/>
    <n v="1.4000000000000002E-3"/>
    <n v="1.4000000000000002E-3"/>
    <n v="0"/>
  </r>
  <r>
    <x v="2873"/>
    <n v="1.6173999999999999"/>
    <n v="30.300000000001091"/>
    <n v="23.100000000000364"/>
    <n v="1.72"/>
    <d v="1899-12-30T06:53:00"/>
    <n v="4.3E-3"/>
    <n v="4.3E-3"/>
    <n v="0"/>
  </r>
  <r>
    <x v="2874"/>
    <n v="1.6109899999999999"/>
    <n v="0"/>
    <n v="8"/>
    <n v="0.55000000000000004"/>
    <d v="1899-12-30T00:24:00"/>
    <n v="1.3750000000000001E-3"/>
    <n v="0"/>
    <n v="1.3750000000000001E-3"/>
  </r>
  <r>
    <x v="2875"/>
    <n v="1.6146499999999999"/>
    <n v="0"/>
    <n v="8"/>
    <n v="0.55000000000000004"/>
    <d v="1899-12-30T00:03:00"/>
    <n v="1.3750000000000001E-3"/>
    <n v="1.3750000000000001E-3"/>
    <n v="0"/>
  </r>
  <r>
    <x v="2876"/>
    <n v="1.61389"/>
    <n v="0"/>
    <n v="8"/>
    <n v="0.56000000000000005"/>
    <d v="1899-12-30T00:00:00"/>
    <n v="1.4000000000000002E-3"/>
    <n v="1.4000000000000002E-3"/>
    <n v="0"/>
  </r>
  <r>
    <x v="2877"/>
    <n v="1.6127800000000001"/>
    <n v="0"/>
    <n v="7.999999999998181"/>
    <n v="0.55000000000000004"/>
    <d v="1899-12-30T00:13:00"/>
    <n v="1.3750000000000001E-3"/>
    <n v="1.3750000000000001E-3"/>
    <n v="0"/>
  </r>
  <r>
    <x v="2878"/>
    <n v="1.6137300000000001"/>
    <n v="30.100000000000364"/>
    <n v="23.099999999998545"/>
    <n v="1.6800000000000002"/>
    <d v="1899-12-30T03:58:00"/>
    <n v="4.2000000000000006E-3"/>
    <n v="4.2000000000000006E-3"/>
    <n v="0"/>
  </r>
  <r>
    <x v="2879"/>
    <n v="1.6184000000000001"/>
    <n v="0"/>
    <n v="8"/>
    <n v="0.56000000000000005"/>
    <d v="1899-12-30T00:42:00"/>
    <n v="1.4000000000000002E-3"/>
    <n v="1.4000000000000002E-3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888">
  <r>
    <s v="buy"/>
    <x v="0"/>
    <n v="0.01"/>
    <n v="0.02"/>
    <d v="2012-01-03T01:21:00"/>
    <n v="1.26223"/>
    <d v="2012-01-03T02:26:00"/>
    <n v="1.2607200000000001"/>
    <x v="0"/>
  </r>
  <r>
    <s v="buy"/>
    <x v="1"/>
    <n v="0.01"/>
    <n v="0.01"/>
    <d v="2012-01-03T21:44:00"/>
    <n v="1.2583800000000001"/>
    <d v="2012-01-03T21:44:00"/>
    <n v="1.2583800000000001"/>
    <x v="1"/>
  </r>
  <r>
    <s v="sell"/>
    <x v="2"/>
    <n v="0.01"/>
    <n v="0.03"/>
    <d v="2012-01-04T01:56:00"/>
    <n v="1.2589399999999999"/>
    <d v="2012-01-04T04:39:00"/>
    <n v="1.2619800000000001"/>
    <x v="2"/>
  </r>
  <r>
    <s v="buy"/>
    <x v="0"/>
    <n v="0.01"/>
    <n v="0.02"/>
    <d v="2012-01-04T21:51:00"/>
    <n v="1.2492300000000001"/>
    <d v="2012-01-05T00:02:00"/>
    <n v="1.2477100000000001"/>
    <x v="3"/>
  </r>
  <r>
    <s v="sell"/>
    <x v="2"/>
    <n v="0.01"/>
    <n v="0.03"/>
    <d v="2012-01-05T01:44:00"/>
    <n v="1.24997"/>
    <d v="2012-01-05T10:16:00"/>
    <n v="1.25301"/>
    <x v="4"/>
  </r>
  <r>
    <s v="sell"/>
    <x v="1"/>
    <n v="0.01"/>
    <n v="0.01"/>
    <d v="2012-01-05T23:08:00"/>
    <n v="1.24719"/>
    <d v="2012-01-05T23:08:00"/>
    <n v="1.24719"/>
    <x v="5"/>
  </r>
  <r>
    <s v="sell"/>
    <x v="1"/>
    <n v="0.01"/>
    <n v="0.01"/>
    <d v="2012-01-06T01:06:00"/>
    <n v="1.24749"/>
    <d v="2012-01-06T01:06:00"/>
    <n v="1.24749"/>
    <x v="6"/>
  </r>
  <r>
    <s v="buy"/>
    <x v="1"/>
    <n v="0.01"/>
    <n v="0.01"/>
    <d v="2012-01-09T22:43:00"/>
    <n v="1.2459100000000001"/>
    <d v="2012-01-09T22:43:00"/>
    <n v="1.2459100000000001"/>
    <x v="7"/>
  </r>
  <r>
    <s v="buy"/>
    <x v="1"/>
    <n v="0.01"/>
    <n v="0.01"/>
    <d v="2012-01-11T21:03:00"/>
    <n v="1.2323200000000001"/>
    <d v="2012-01-11T21:03:00"/>
    <n v="1.2323200000000001"/>
    <x v="8"/>
  </r>
  <r>
    <s v="sell"/>
    <x v="0"/>
    <n v="0.01"/>
    <n v="0.02"/>
    <d v="2012-01-12T00:37:00"/>
    <n v="1.2332700000000001"/>
    <d v="2012-01-12T03:30:00"/>
    <n v="1.23482"/>
    <x v="9"/>
  </r>
  <r>
    <s v="buy"/>
    <x v="0"/>
    <n v="0.01"/>
    <n v="0.02"/>
    <d v="2012-01-12T21:06:00"/>
    <n v="1.2420100000000001"/>
    <d v="2012-01-12T22:46:00"/>
    <n v="1.2404900000000001"/>
    <x v="10"/>
  </r>
  <r>
    <s v="buy"/>
    <x v="1"/>
    <n v="0.01"/>
    <n v="0.01"/>
    <d v="2012-01-13T22:16:00"/>
    <n v="1.22994"/>
    <d v="2012-01-13T22:16:00"/>
    <n v="1.22994"/>
    <x v="11"/>
  </r>
  <r>
    <s v="buy"/>
    <x v="0"/>
    <n v="0.01"/>
    <n v="0.02"/>
    <d v="2012-01-13T23:20:00"/>
    <n v="1.22861"/>
    <d v="2012-01-13T23:28:00"/>
    <n v="1.2270799999999999"/>
    <x v="12"/>
  </r>
  <r>
    <s v="buy"/>
    <x v="1"/>
    <n v="0.01"/>
    <n v="0.01"/>
    <d v="2012-01-16T00:39:00"/>
    <n v="1.22716"/>
    <d v="2012-01-16T00:39:00"/>
    <n v="1.22716"/>
    <x v="13"/>
  </r>
  <r>
    <s v="sell"/>
    <x v="0"/>
    <n v="0.01"/>
    <n v="0.02"/>
    <d v="2012-01-16T01:43:00"/>
    <n v="1.23007"/>
    <d v="2012-01-16T02:09:00"/>
    <n v="1.2316100000000001"/>
    <x v="14"/>
  </r>
  <r>
    <s v="sell"/>
    <x v="1"/>
    <n v="0.01"/>
    <n v="0.01"/>
    <d v="2012-01-16T21:00:00"/>
    <n v="1.2281299999999999"/>
    <d v="2012-01-16T21:00:00"/>
    <n v="1.2281299999999999"/>
    <x v="15"/>
  </r>
  <r>
    <s v="buy"/>
    <x v="1"/>
    <n v="0.01"/>
    <n v="0.01"/>
    <d v="2012-01-17T01:08:00"/>
    <n v="1.2276400000000001"/>
    <d v="2012-01-17T01:08:00"/>
    <n v="1.2276400000000001"/>
    <x v="16"/>
  </r>
  <r>
    <s v="sell"/>
    <x v="3"/>
    <n v="0.05"/>
    <n v="0.16"/>
    <d v="2012-01-17T22:03:00"/>
    <n v="1.22702"/>
    <d v="2012-01-20T05:38:00"/>
    <n v="1.24552"/>
    <x v="17"/>
  </r>
  <r>
    <s v="buy"/>
    <x v="1"/>
    <n v="0.01"/>
    <n v="0.01"/>
    <d v="2012-01-18T21:45:00"/>
    <n v="1.2331700000000001"/>
    <d v="2012-01-18T21:45:00"/>
    <n v="1.2331700000000001"/>
    <x v="18"/>
  </r>
  <r>
    <s v="buy"/>
    <x v="2"/>
    <n v="0.01"/>
    <n v="0.03"/>
    <d v="2012-01-20T22:17:00"/>
    <n v="1.2335499999999999"/>
    <d v="2012-01-23T00:06:00"/>
    <n v="1.22793"/>
    <x v="19"/>
  </r>
  <r>
    <s v="sell"/>
    <x v="0"/>
    <n v="0.01"/>
    <n v="0.02"/>
    <d v="2012-01-23T01:00:00"/>
    <n v="1.22994"/>
    <d v="2012-01-23T01:40:00"/>
    <n v="1.2314400000000001"/>
    <x v="20"/>
  </r>
  <r>
    <s v="buy"/>
    <x v="1"/>
    <n v="0.01"/>
    <n v="0.01"/>
    <d v="2012-01-23T01:41:00"/>
    <n v="1.23173"/>
    <d v="2012-01-23T01:41:00"/>
    <n v="1.23173"/>
    <x v="19"/>
  </r>
  <r>
    <s v="sell"/>
    <x v="4"/>
    <n v="0.02"/>
    <n v="0.06"/>
    <d v="2012-01-23T21:47:00"/>
    <n v="1.23651"/>
    <d v="2012-01-24T11:17:00"/>
    <n v="1.24518"/>
    <x v="21"/>
  </r>
  <r>
    <s v="sell"/>
    <x v="1"/>
    <n v="0.01"/>
    <n v="0.01"/>
    <d v="2012-01-25T01:41:00"/>
    <n v="1.24437"/>
    <d v="2012-01-25T01:41:00"/>
    <n v="1.24437"/>
    <x v="22"/>
  </r>
  <r>
    <s v="buy"/>
    <x v="1"/>
    <n v="0.01"/>
    <n v="0.01"/>
    <d v="2012-01-25T21:59:00"/>
    <n v="1.2355400000000001"/>
    <d v="2012-01-25T21:59:00"/>
    <n v="1.2355400000000001"/>
    <x v="23"/>
  </r>
  <r>
    <s v="buy"/>
    <x v="0"/>
    <n v="0.01"/>
    <n v="0.02"/>
    <d v="2012-01-26T22:12:00"/>
    <n v="1.2340800000000001"/>
    <d v="2012-01-27T00:18:00"/>
    <n v="1.2325600000000001"/>
    <x v="24"/>
  </r>
  <r>
    <s v="sell"/>
    <x v="1"/>
    <n v="0.01"/>
    <n v="0.01"/>
    <d v="2012-01-27T21:36:00"/>
    <n v="1.24057"/>
    <d v="2012-01-27T21:36:00"/>
    <n v="1.24057"/>
    <x v="25"/>
  </r>
  <r>
    <s v="sell"/>
    <x v="1"/>
    <n v="0.01"/>
    <n v="0.01"/>
    <d v="2012-01-30T01:00:00"/>
    <n v="1.2425600000000001"/>
    <d v="2012-01-30T01:00:00"/>
    <n v="1.2425600000000001"/>
    <x v="26"/>
  </r>
  <r>
    <s v="buy"/>
    <x v="1"/>
    <n v="0.01"/>
    <n v="0.01"/>
    <d v="2012-01-30T21:07:00"/>
    <n v="1.2390099999999999"/>
    <d v="2012-01-30T21:07:00"/>
    <n v="1.2390099999999999"/>
    <x v="27"/>
  </r>
  <r>
    <s v="sell"/>
    <x v="0"/>
    <n v="0.01"/>
    <n v="0.02"/>
    <d v="2012-02-03T21:04:00"/>
    <n v="1.21933"/>
    <d v="2012-02-03T23:52:00"/>
    <n v="1.2209099999999999"/>
    <x v="28"/>
  </r>
  <r>
    <s v="sell"/>
    <x v="0"/>
    <n v="0.01"/>
    <n v="0.02"/>
    <d v="2012-02-06T01:11:00"/>
    <n v="1.22031"/>
    <d v="2012-02-06T02:30:00"/>
    <n v="1.2218199999999999"/>
    <x v="29"/>
  </r>
  <r>
    <s v="buy"/>
    <x v="1"/>
    <n v="0.01"/>
    <n v="0.01"/>
    <d v="2012-02-08T21:51:00"/>
    <n v="1.22828"/>
    <d v="2012-02-08T21:51:00"/>
    <n v="1.22828"/>
    <x v="30"/>
  </r>
  <r>
    <s v="sell"/>
    <x v="1"/>
    <n v="0.01"/>
    <n v="0.01"/>
    <d v="2012-02-09T00:48:00"/>
    <n v="1.2290700000000001"/>
    <d v="2012-02-09T00:48:00"/>
    <n v="1.2290700000000001"/>
    <x v="31"/>
  </r>
  <r>
    <s v="sell"/>
    <x v="4"/>
    <n v="0.02"/>
    <n v="0.06"/>
    <d v="2012-02-09T21:01:00"/>
    <n v="1.2314000000000001"/>
    <d v="2012-02-10T09:53:00"/>
    <n v="1.23993"/>
    <x v="32"/>
  </r>
  <r>
    <s v="sell"/>
    <x v="1"/>
    <n v="0.01"/>
    <n v="0.01"/>
    <d v="2012-02-13T01:08:00"/>
    <n v="1.2361899999999999"/>
    <d v="2012-02-13T01:08:00"/>
    <n v="1.2361899999999999"/>
    <x v="33"/>
  </r>
  <r>
    <s v="buy"/>
    <x v="1"/>
    <n v="0.01"/>
    <n v="0.01"/>
    <d v="2012-02-13T21:11:00"/>
    <n v="1.2285900000000001"/>
    <d v="2012-02-13T21:11:00"/>
    <n v="1.2285900000000001"/>
    <x v="34"/>
  </r>
  <r>
    <s v="sell"/>
    <x v="1"/>
    <n v="0.01"/>
    <n v="0.01"/>
    <d v="2012-02-14T21:49:00"/>
    <n v="1.23044"/>
    <d v="2012-02-14T21:49:00"/>
    <n v="1.23044"/>
    <x v="35"/>
  </r>
  <r>
    <s v="buy"/>
    <x v="1"/>
    <n v="0.01"/>
    <n v="0.01"/>
    <d v="2012-02-14T22:55:00"/>
    <n v="1.22753"/>
    <d v="2012-02-14T22:55:00"/>
    <n v="1.22753"/>
    <x v="36"/>
  </r>
  <r>
    <s v="buy"/>
    <x v="1"/>
    <n v="0.01"/>
    <n v="0.01"/>
    <d v="2012-02-15T01:51:00"/>
    <n v="1.2273700000000001"/>
    <d v="2012-02-15T01:51:00"/>
    <n v="1.2273700000000001"/>
    <x v="37"/>
  </r>
  <r>
    <s v="sell"/>
    <x v="0"/>
    <n v="0.01"/>
    <n v="0.02"/>
    <d v="2012-02-15T21:13:00"/>
    <n v="1.2205999999999999"/>
    <d v="2012-02-15T21:28:00"/>
    <n v="1.2221"/>
    <x v="38"/>
  </r>
  <r>
    <s v="buy"/>
    <x v="2"/>
    <n v="0.01"/>
    <n v="0.03"/>
    <d v="2012-02-15T23:23:00"/>
    <n v="1.2213700000000001"/>
    <d v="2012-02-16T03:35:00"/>
    <n v="1.21729"/>
    <x v="39"/>
  </r>
  <r>
    <s v="sell"/>
    <x v="2"/>
    <n v="0.01"/>
    <n v="0.03"/>
    <d v="2012-02-16T21:32:00"/>
    <n v="1.21967"/>
    <d v="2012-02-16T22:52:00"/>
    <n v="1.2226900000000001"/>
    <x v="40"/>
  </r>
  <r>
    <s v="sell"/>
    <x v="1"/>
    <n v="0.01"/>
    <n v="0.01"/>
    <d v="2012-02-20T22:03:00"/>
    <n v="1.2322900000000001"/>
    <d v="2012-02-20T22:03:00"/>
    <n v="1.2322900000000001"/>
    <x v="41"/>
  </r>
  <r>
    <s v="buy"/>
    <x v="1"/>
    <n v="0.01"/>
    <n v="0.01"/>
    <d v="2012-02-20T23:28:00"/>
    <n v="1.23108"/>
    <d v="2012-02-20T23:28:00"/>
    <n v="1.23108"/>
    <x v="42"/>
  </r>
  <r>
    <s v="sell"/>
    <x v="1"/>
    <n v="0.01"/>
    <n v="0.01"/>
    <d v="2012-02-21T00:56:00"/>
    <n v="1.2325600000000001"/>
    <d v="2012-02-21T00:56:00"/>
    <n v="1.2325600000000001"/>
    <x v="43"/>
  </r>
  <r>
    <s v="sell"/>
    <x v="5"/>
    <n v="0.08"/>
    <n v="0.24"/>
    <d v="2012-02-21T01:32:00"/>
    <n v="1.2313400000000001"/>
    <d v="2012-02-24T16:35:00"/>
    <n v="1.25343"/>
    <x v="44"/>
  </r>
  <r>
    <s v="buy"/>
    <x v="1"/>
    <n v="0.01"/>
    <n v="0.01"/>
    <d v="2012-02-24T00:45:00"/>
    <n v="1.2459100000000001"/>
    <d v="2012-02-24T00:45:00"/>
    <n v="1.2459100000000001"/>
    <x v="45"/>
  </r>
  <r>
    <s v="sell"/>
    <x v="6"/>
    <n v="0.01"/>
    <n v="0.04"/>
    <d v="2012-02-27T22:19:00"/>
    <n v="1.2453000000000001"/>
    <d v="2012-02-28T18:42:00"/>
    <n v="1.25068"/>
    <x v="46"/>
  </r>
  <r>
    <s v="buy"/>
    <x v="5"/>
    <n v="0.08"/>
    <n v="0.24"/>
    <d v="2012-02-28T22:16:00"/>
    <n v="1.2508600000000001"/>
    <d v="2012-03-02T12:41:00"/>
    <n v="1.22889"/>
    <x v="47"/>
  </r>
  <r>
    <s v="sell"/>
    <x v="0"/>
    <n v="0.01"/>
    <n v="0.02"/>
    <d v="2012-02-29T22:22:00"/>
    <n v="1.24092"/>
    <d v="2012-02-29T22:36:00"/>
    <n v="1.2424299999999999"/>
    <x v="48"/>
  </r>
  <r>
    <s v="sell"/>
    <x v="1"/>
    <n v="0.01"/>
    <n v="0.01"/>
    <d v="2012-03-01T21:55:00"/>
    <n v="1.2333499999999999"/>
    <d v="2012-03-01T21:55:00"/>
    <n v="1.2333499999999999"/>
    <x v="49"/>
  </r>
  <r>
    <s v="sell"/>
    <x v="3"/>
    <n v="0.05"/>
    <n v="0.16"/>
    <d v="2012-03-05T01:20:00"/>
    <n v="1.2295499999999999"/>
    <d v="2012-03-07T02:49:00"/>
    <n v="1.2480599999999999"/>
    <x v="50"/>
  </r>
  <r>
    <s v="buy"/>
    <x v="1"/>
    <n v="0.01"/>
    <n v="0.01"/>
    <d v="2012-03-06T22:51:00"/>
    <n v="1.2427900000000001"/>
    <d v="2012-03-06T22:51:00"/>
    <n v="1.2427900000000001"/>
    <x v="51"/>
  </r>
  <r>
    <s v="buy"/>
    <x v="1"/>
    <n v="0.01"/>
    <n v="0.01"/>
    <d v="2012-03-07T22:48:00"/>
    <n v="1.2412300000000001"/>
    <d v="2012-03-07T22:48:00"/>
    <n v="1.2412300000000001"/>
    <x v="52"/>
  </r>
  <r>
    <s v="buy"/>
    <x v="1"/>
    <n v="0.01"/>
    <n v="0.01"/>
    <d v="2012-03-08T21:56:00"/>
    <n v="1.24553"/>
    <d v="2012-03-08T21:56:00"/>
    <n v="1.24553"/>
    <x v="53"/>
  </r>
  <r>
    <s v="sell"/>
    <x v="7"/>
    <n v="0.02"/>
    <n v="0.08"/>
    <d v="2012-03-09T22:08:00"/>
    <n v="1.2399100000000001"/>
    <d v="2012-03-12T16:32:00"/>
    <n v="1.25159"/>
    <x v="54"/>
  </r>
  <r>
    <s v="buy"/>
    <x v="0"/>
    <n v="0.01"/>
    <n v="0.02"/>
    <d v="2012-03-12T22:06:00"/>
    <n v="1.2514400000000001"/>
    <d v="2012-03-13T01:07:00"/>
    <n v="1.2499400000000001"/>
    <x v="55"/>
  </r>
  <r>
    <s v="sell"/>
    <x v="1"/>
    <n v="0.01"/>
    <n v="0.01"/>
    <d v="2012-03-13T21:03:00"/>
    <n v="1.2446600000000001"/>
    <d v="2012-03-13T21:03:00"/>
    <n v="1.2446600000000001"/>
    <x v="56"/>
  </r>
  <r>
    <s v="buy"/>
    <x v="2"/>
    <n v="0.01"/>
    <n v="0.03"/>
    <d v="2012-03-13T21:51:00"/>
    <n v="1.2423500000000001"/>
    <d v="2012-03-14T06:50:00"/>
    <n v="1.23932"/>
    <x v="57"/>
  </r>
  <r>
    <s v="sell"/>
    <x v="1"/>
    <n v="0.01"/>
    <n v="0.01"/>
    <d v="2012-03-14T21:35:00"/>
    <n v="1.2472799999999999"/>
    <d v="2012-03-14T21:35:00"/>
    <n v="1.2472799999999999"/>
    <x v="58"/>
  </r>
  <r>
    <s v="buy"/>
    <x v="1"/>
    <n v="0.01"/>
    <n v="0.01"/>
    <d v="2012-03-14T22:18:00"/>
    <n v="1.2458100000000001"/>
    <d v="2012-03-14T22:18:00"/>
    <n v="1.2458100000000001"/>
    <x v="59"/>
  </r>
  <r>
    <s v="buy"/>
    <x v="1"/>
    <n v="0.01"/>
    <n v="0.01"/>
    <d v="2012-03-14T22:32:00"/>
    <n v="1.24583"/>
    <d v="2012-03-14T22:32:00"/>
    <n v="1.24583"/>
    <x v="60"/>
  </r>
  <r>
    <s v="sell"/>
    <x v="1"/>
    <n v="0.01"/>
    <n v="0.01"/>
    <d v="2012-03-16T00:32:00"/>
    <n v="1.24295"/>
    <d v="2012-03-16T00:32:00"/>
    <n v="1.24295"/>
    <x v="61"/>
  </r>
  <r>
    <s v="sell"/>
    <x v="1"/>
    <n v="0.01"/>
    <n v="0.01"/>
    <d v="2012-03-20T21:00:00"/>
    <n v="1.2630999999999999"/>
    <d v="2012-03-20T21:00:00"/>
    <n v="1.2630999999999999"/>
    <x v="62"/>
  </r>
  <r>
    <s v="buy"/>
    <x v="1"/>
    <n v="0.01"/>
    <n v="0.01"/>
    <d v="2012-03-21T00:57:00"/>
    <n v="1.26172"/>
    <d v="2012-03-21T00:57:00"/>
    <n v="1.26172"/>
    <x v="63"/>
  </r>
  <r>
    <s v="sell"/>
    <x v="1"/>
    <n v="0.01"/>
    <n v="0.01"/>
    <d v="2012-03-21T01:17:00"/>
    <n v="1.2634700000000001"/>
    <d v="2012-03-21T01:17:00"/>
    <n v="1.2634700000000001"/>
    <x v="64"/>
  </r>
  <r>
    <s v="sell"/>
    <x v="1"/>
    <n v="0.01"/>
    <n v="0.01"/>
    <d v="2012-03-22T21:18:00"/>
    <n v="1.2716799999999999"/>
    <d v="2012-03-22T21:18:00"/>
    <n v="1.2716799999999999"/>
    <x v="65"/>
  </r>
  <r>
    <s v="buy"/>
    <x v="0"/>
    <n v="0.01"/>
    <n v="0.02"/>
    <d v="2012-03-23T21:59:00"/>
    <n v="1.2672399999999999"/>
    <d v="2012-03-23T22:09:00"/>
    <n v="1.2657400000000001"/>
    <x v="66"/>
  </r>
  <r>
    <s v="sell"/>
    <x v="8"/>
    <n v="0.03"/>
    <n v="0.11"/>
    <d v="2012-03-27T22:48:00"/>
    <n v="1.27291"/>
    <d v="2012-03-30T16:53:00"/>
    <n v="1.2880400000000001"/>
    <x v="67"/>
  </r>
  <r>
    <s v="buy"/>
    <x v="0"/>
    <n v="0.01"/>
    <n v="0.02"/>
    <d v="2012-03-29T22:12:00"/>
    <n v="1.2824500000000001"/>
    <d v="2012-03-29T22:45:00"/>
    <n v="1.2809299999999999"/>
    <x v="68"/>
  </r>
  <r>
    <s v="sell"/>
    <x v="1"/>
    <n v="0.01"/>
    <n v="0.01"/>
    <d v="2012-04-02T01:20:00"/>
    <n v="1.2805200000000001"/>
    <d v="2012-04-02T01:20:00"/>
    <n v="1.2805200000000001"/>
    <x v="69"/>
  </r>
  <r>
    <s v="sell"/>
    <x v="1"/>
    <n v="0.01"/>
    <n v="0.01"/>
    <d v="2012-04-02T22:50:00"/>
    <n v="1.27874"/>
    <d v="2012-04-02T22:50:00"/>
    <n v="1.27874"/>
    <x v="70"/>
  </r>
  <r>
    <s v="sell"/>
    <x v="1"/>
    <n v="0.01"/>
    <n v="0.01"/>
    <d v="2012-04-03T00:34:00"/>
    <n v="1.2794099999999999"/>
    <d v="2012-04-03T00:34:00"/>
    <n v="1.2794099999999999"/>
    <x v="71"/>
  </r>
  <r>
    <s v="sell"/>
    <x v="1"/>
    <n v="0.01"/>
    <n v="0.01"/>
    <d v="2012-04-03T00:59:00"/>
    <n v="1.27925"/>
    <d v="2012-04-03T00:59:00"/>
    <n v="1.27925"/>
    <x v="72"/>
  </r>
  <r>
    <s v="buy"/>
    <x v="2"/>
    <n v="0.01"/>
    <n v="0.03"/>
    <d v="2012-04-03T21:25:00"/>
    <n v="1.2840499999999999"/>
    <d v="2012-04-03T22:17:00"/>
    <n v="1.2810299999999999"/>
    <x v="73"/>
  </r>
  <r>
    <s v="sell"/>
    <x v="1"/>
    <n v="0.01"/>
    <n v="0.01"/>
    <d v="2012-04-04T22:18:00"/>
    <n v="1.2808299999999999"/>
    <d v="2012-04-04T22:18:00"/>
    <n v="1.2808299999999999"/>
    <x v="74"/>
  </r>
  <r>
    <s v="sell"/>
    <x v="1"/>
    <n v="0.01"/>
    <n v="0.01"/>
    <d v="2012-04-05T22:23:00"/>
    <n v="1.26911"/>
    <d v="2012-04-05T22:23:00"/>
    <n v="1.26911"/>
    <x v="75"/>
  </r>
  <r>
    <s v="buy"/>
    <x v="1"/>
    <n v="0.01"/>
    <n v="0.01"/>
    <d v="2012-04-05T23:14:00"/>
    <n v="1.2679"/>
    <d v="2012-04-05T23:14:00"/>
    <n v="1.2679"/>
    <x v="76"/>
  </r>
  <r>
    <s v="buy"/>
    <x v="1"/>
    <n v="0.01"/>
    <n v="0.01"/>
    <d v="2012-04-06T21:41:00"/>
    <n v="1.26983"/>
    <d v="2012-04-06T21:41:00"/>
    <n v="1.26983"/>
    <x v="77"/>
  </r>
  <r>
    <s v="buy"/>
    <x v="0"/>
    <n v="0.01"/>
    <n v="0.02"/>
    <d v="2012-04-09T01:43:00"/>
    <n v="1.2724200000000001"/>
    <d v="2012-04-09T01:55:00"/>
    <n v="1.27092"/>
    <x v="78"/>
  </r>
  <r>
    <s v="buy"/>
    <x v="1"/>
    <n v="0.01"/>
    <n v="0.01"/>
    <d v="2012-04-09T22:03:00"/>
    <n v="1.2698799999999999"/>
    <d v="2012-04-09T22:03:00"/>
    <n v="1.2698799999999999"/>
    <x v="79"/>
  </r>
  <r>
    <s v="sell"/>
    <x v="0"/>
    <n v="0.01"/>
    <n v="0.02"/>
    <d v="2012-04-10T01:07:00"/>
    <n v="1.2716400000000001"/>
    <d v="2012-04-10T01:37:00"/>
    <n v="1.27315"/>
    <x v="80"/>
  </r>
  <r>
    <s v="sell"/>
    <x v="1"/>
    <n v="0.01"/>
    <n v="0.01"/>
    <d v="2012-04-11T01:50:00"/>
    <n v="1.2777000000000001"/>
    <d v="2012-04-11T01:50:00"/>
    <n v="1.2777000000000001"/>
    <x v="81"/>
  </r>
  <r>
    <s v="sell"/>
    <x v="1"/>
    <n v="0.01"/>
    <n v="0.01"/>
    <d v="2012-04-11T22:00:00"/>
    <n v="1.27227"/>
    <d v="2012-04-11T22:00:00"/>
    <n v="1.27227"/>
    <x v="82"/>
  </r>
  <r>
    <s v="buy"/>
    <x v="1"/>
    <n v="0.01"/>
    <n v="0.01"/>
    <d v="2012-04-13T22:00:00"/>
    <n v="1.25949"/>
    <d v="2012-04-13T22:00:00"/>
    <n v="1.25949"/>
    <x v="83"/>
  </r>
  <r>
    <s v="buy"/>
    <x v="1"/>
    <n v="0.01"/>
    <n v="0.01"/>
    <d v="2012-04-13T22:38:00"/>
    <n v="1.2596700000000001"/>
    <d v="2012-04-13T22:38:00"/>
    <n v="1.2596700000000001"/>
    <x v="84"/>
  </r>
  <r>
    <s v="sell"/>
    <x v="1"/>
    <n v="0.01"/>
    <n v="0.01"/>
    <d v="2012-04-16T01:05:00"/>
    <n v="1.2612699999999999"/>
    <d v="2012-04-16T01:05:00"/>
    <n v="1.2612699999999999"/>
    <x v="85"/>
  </r>
  <r>
    <s v="sell"/>
    <x v="2"/>
    <n v="0.01"/>
    <n v="0.03"/>
    <d v="2012-04-16T21:01:00"/>
    <n v="1.26684"/>
    <d v="2012-04-17T07:22:00"/>
    <n v="1.2698799999999999"/>
    <x v="86"/>
  </r>
  <r>
    <s v="sell"/>
    <x v="1"/>
    <n v="0.01"/>
    <n v="0.01"/>
    <d v="2012-04-17T22:27:00"/>
    <n v="1.26227"/>
    <d v="2012-04-17T22:27:00"/>
    <n v="1.26227"/>
    <x v="87"/>
  </r>
  <r>
    <s v="buy"/>
    <x v="1"/>
    <n v="0.01"/>
    <n v="0.01"/>
    <d v="2012-04-18T01:59:00"/>
    <n v="1.26179"/>
    <d v="2012-04-18T01:59:00"/>
    <n v="1.26179"/>
    <x v="88"/>
  </r>
  <r>
    <s v="buy"/>
    <x v="1"/>
    <n v="0.01"/>
    <n v="0.01"/>
    <d v="2012-04-19T01:24:00"/>
    <n v="1.2664200000000001"/>
    <d v="2012-04-19T01:24:00"/>
    <n v="1.2664200000000001"/>
    <x v="89"/>
  </r>
  <r>
    <s v="buy"/>
    <x v="1"/>
    <n v="0.01"/>
    <n v="0.01"/>
    <d v="2012-04-23T21:14:00"/>
    <n v="1.2752600000000001"/>
    <d v="2012-04-23T21:14:00"/>
    <n v="1.2752600000000001"/>
    <x v="90"/>
  </r>
  <r>
    <s v="buy"/>
    <x v="8"/>
    <n v="0.03"/>
    <n v="0.11"/>
    <d v="2012-04-24T22:59:00"/>
    <n v="1.2815300000000001"/>
    <d v="2012-04-27T20:00:00"/>
    <n v="1.2663800000000001"/>
    <x v="91"/>
  </r>
  <r>
    <s v="sell"/>
    <x v="1"/>
    <n v="0.01"/>
    <n v="0.01"/>
    <d v="2012-04-26T01:18:00"/>
    <n v="1.2763199999999999"/>
    <d v="2012-04-26T01:18:00"/>
    <n v="1.2763199999999999"/>
    <x v="92"/>
  </r>
  <r>
    <s v="sell"/>
    <x v="1"/>
    <n v="0.01"/>
    <n v="0.01"/>
    <d v="2012-05-01T22:08:00"/>
    <n v="1.2805299999999999"/>
    <d v="2012-05-01T22:08:00"/>
    <n v="1.2805299999999999"/>
    <x v="93"/>
  </r>
  <r>
    <s v="buy"/>
    <x v="0"/>
    <n v="0.01"/>
    <n v="0.02"/>
    <d v="2012-05-02T21:10:00"/>
    <n v="1.2753300000000001"/>
    <d v="2012-05-02T22:43:00"/>
    <n v="1.27382"/>
    <x v="94"/>
  </r>
  <r>
    <s v="sell"/>
    <x v="2"/>
    <n v="0.01"/>
    <n v="0.03"/>
    <d v="2012-05-03T01:45:00"/>
    <n v="1.27437"/>
    <d v="2012-05-03T04:33:00"/>
    <n v="1.27742"/>
    <x v="95"/>
  </r>
  <r>
    <s v="sell"/>
    <x v="0"/>
    <n v="0.01"/>
    <n v="0.02"/>
    <d v="2012-05-04T21:58:00"/>
    <n v="1.28461"/>
    <d v="2012-05-04T23:31:00"/>
    <n v="1.2861899999999999"/>
    <x v="96"/>
  </r>
  <r>
    <s v="buy"/>
    <x v="1"/>
    <n v="0.01"/>
    <n v="0.01"/>
    <d v="2012-05-07T00:41:00"/>
    <n v="1.2823500000000001"/>
    <d v="2012-05-07T00:41:00"/>
    <n v="1.2823500000000001"/>
    <x v="97"/>
  </r>
  <r>
    <s v="buy"/>
    <x v="1"/>
    <n v="0.01"/>
    <n v="0.01"/>
    <d v="2012-05-07T01:45:00"/>
    <n v="1.2817700000000001"/>
    <d v="2012-05-07T01:45:00"/>
    <n v="1.2817700000000001"/>
    <x v="98"/>
  </r>
  <r>
    <s v="buy"/>
    <x v="1"/>
    <n v="0.01"/>
    <n v="0.01"/>
    <d v="2012-05-07T22:39:00"/>
    <n v="1.2795300000000001"/>
    <d v="2012-05-07T22:39:00"/>
    <n v="1.2795300000000001"/>
    <x v="99"/>
  </r>
  <r>
    <s v="sell"/>
    <x v="1"/>
    <n v="0.01"/>
    <n v="0.01"/>
    <d v="2012-05-07T22:56:00"/>
    <n v="1.2796799999999999"/>
    <d v="2012-05-07T22:56:00"/>
    <n v="1.2796799999999999"/>
    <x v="100"/>
  </r>
  <r>
    <s v="sell"/>
    <x v="1"/>
    <n v="0.01"/>
    <n v="0.01"/>
    <d v="2012-05-08T22:27:00"/>
    <n v="1.2863500000000001"/>
    <d v="2012-05-08T22:27:00"/>
    <n v="1.2863500000000001"/>
    <x v="101"/>
  </r>
  <r>
    <s v="buy"/>
    <x v="1"/>
    <n v="0.01"/>
    <n v="0.01"/>
    <d v="2012-05-09T00:54:00"/>
    <n v="1.28576"/>
    <d v="2012-05-09T00:54:00"/>
    <n v="1.28576"/>
    <x v="102"/>
  </r>
  <r>
    <s v="buy"/>
    <x v="6"/>
    <n v="0.01"/>
    <n v="0.04"/>
    <d v="2012-05-10T01:35:00"/>
    <n v="1.2874099999999999"/>
    <d v="2012-05-10T04:56:00"/>
    <n v="1.2811300000000001"/>
    <x v="103"/>
  </r>
  <r>
    <s v="sell"/>
    <x v="1"/>
    <n v="0.01"/>
    <n v="0.01"/>
    <d v="2012-05-11T21:39:00"/>
    <n v="1.2881800000000001"/>
    <d v="2012-05-11T21:39:00"/>
    <n v="1.2881800000000001"/>
    <x v="104"/>
  </r>
  <r>
    <s v="buy"/>
    <x v="1"/>
    <n v="0.01"/>
    <n v="0.01"/>
    <d v="2012-05-14T00:46:00"/>
    <n v="1.2869200000000001"/>
    <d v="2012-05-14T00:46:00"/>
    <n v="1.2869200000000001"/>
    <x v="105"/>
  </r>
  <r>
    <s v="buy"/>
    <x v="1"/>
    <n v="0.01"/>
    <n v="0.01"/>
    <d v="2012-05-14T01:05:00"/>
    <n v="1.28762"/>
    <d v="2012-05-14T01:05:00"/>
    <n v="1.28762"/>
    <x v="106"/>
  </r>
  <r>
    <s v="buy"/>
    <x v="2"/>
    <n v="0.01"/>
    <n v="0.03"/>
    <d v="2012-05-14T01:05:00"/>
    <n v="1.2887599999999999"/>
    <d v="2012-05-14T07:15:00"/>
    <n v="1.2857000000000001"/>
    <x v="107"/>
  </r>
  <r>
    <s v="sell"/>
    <x v="1"/>
    <n v="0.01"/>
    <n v="0.01"/>
    <d v="2012-05-14T22:00:00"/>
    <n v="1.2882199999999999"/>
    <d v="2012-05-14T22:00:00"/>
    <n v="1.2882199999999999"/>
    <x v="108"/>
  </r>
  <r>
    <s v="buy"/>
    <x v="1"/>
    <n v="0.01"/>
    <n v="0.01"/>
    <d v="2012-05-15T01:41:00"/>
    <n v="1.2866599999999999"/>
    <d v="2012-05-15T01:41:00"/>
    <n v="1.2866599999999999"/>
    <x v="109"/>
  </r>
  <r>
    <s v="buy"/>
    <x v="1"/>
    <n v="0.01"/>
    <n v="0.01"/>
    <d v="2012-05-15T21:43:00"/>
    <n v="1.2786900000000001"/>
    <d v="2012-05-15T21:43:00"/>
    <n v="1.2786900000000001"/>
    <x v="110"/>
  </r>
  <r>
    <s v="sell"/>
    <x v="1"/>
    <n v="0.01"/>
    <n v="0.01"/>
    <d v="2012-05-15T22:24:00"/>
    <n v="1.2811999999999999"/>
    <d v="2012-05-15T22:24:00"/>
    <n v="1.2811999999999999"/>
    <x v="111"/>
  </r>
  <r>
    <s v="sell"/>
    <x v="1"/>
    <n v="0.01"/>
    <n v="0.01"/>
    <d v="2012-05-16T21:05:00"/>
    <n v="1.2828299999999999"/>
    <d v="2012-05-16T21:05:00"/>
    <n v="1.2828299999999999"/>
    <x v="112"/>
  </r>
  <r>
    <s v="buy"/>
    <x v="1"/>
    <n v="0.01"/>
    <n v="0.01"/>
    <d v="2012-05-17T21:22:00"/>
    <n v="1.2793600000000001"/>
    <d v="2012-05-17T21:22:00"/>
    <n v="1.2793600000000001"/>
    <x v="113"/>
  </r>
  <r>
    <s v="sell"/>
    <x v="5"/>
    <n v="0.08"/>
    <n v="0.24"/>
    <d v="2012-05-17T22:07:00"/>
    <n v="1.2801199999999999"/>
    <d v="2012-05-18T23:04:00"/>
    <n v="1.30227"/>
    <x v="114"/>
  </r>
  <r>
    <s v="buy"/>
    <x v="1"/>
    <n v="0.01"/>
    <n v="0.01"/>
    <d v="2012-05-18T01:00:00"/>
    <n v="1.2824"/>
    <d v="2012-05-18T01:00:00"/>
    <n v="1.2824"/>
    <x v="115"/>
  </r>
  <r>
    <s v="buy"/>
    <x v="1"/>
    <n v="0.01"/>
    <n v="0.01"/>
    <d v="2012-05-21T21:51:00"/>
    <n v="1.2939400000000001"/>
    <d v="2012-05-21T21:51:00"/>
    <n v="1.2939400000000001"/>
    <x v="116"/>
  </r>
  <r>
    <s v="buy"/>
    <x v="0"/>
    <n v="0.01"/>
    <n v="0.02"/>
    <d v="2012-05-21T22:36:00"/>
    <n v="1.29301"/>
    <d v="2012-05-22T03:32:00"/>
    <n v="1.2915099999999999"/>
    <x v="117"/>
  </r>
  <r>
    <s v="sell"/>
    <x v="6"/>
    <n v="0.01"/>
    <n v="0.04"/>
    <d v="2012-05-22T21:55:00"/>
    <n v="1.2923199999999999"/>
    <d v="2012-05-23T04:12:00"/>
    <n v="1.29772"/>
    <x v="118"/>
  </r>
  <r>
    <s v="buy"/>
    <x v="6"/>
    <n v="0.01"/>
    <n v="0.04"/>
    <d v="2012-05-23T21:36:00"/>
    <n v="1.29251"/>
    <d v="2012-05-24T09:58:00"/>
    <n v="1.28711"/>
    <x v="119"/>
  </r>
  <r>
    <s v="sell"/>
    <x v="1"/>
    <n v="0.01"/>
    <n v="0.01"/>
    <d v="2012-05-24T01:03:00"/>
    <n v="1.2906899999999999"/>
    <d v="2012-05-24T01:03:00"/>
    <n v="1.2906899999999999"/>
    <x v="120"/>
  </r>
  <r>
    <s v="buy"/>
    <x v="2"/>
    <n v="0.01"/>
    <n v="0.03"/>
    <d v="2012-05-24T22:27:00"/>
    <n v="1.2869699999999999"/>
    <d v="2012-05-24T23:01:00"/>
    <n v="1.2839700000000001"/>
    <x v="121"/>
  </r>
  <r>
    <s v="sell"/>
    <x v="0"/>
    <n v="0.01"/>
    <n v="0.02"/>
    <d v="2012-05-25T21:36:00"/>
    <n v="1.2810999999999999"/>
    <d v="2012-05-25T23:12:00"/>
    <n v="1.28261"/>
    <x v="122"/>
  </r>
  <r>
    <s v="sell"/>
    <x v="1"/>
    <n v="0.01"/>
    <n v="0.01"/>
    <d v="2012-05-28T00:45:00"/>
    <n v="1.2819700000000001"/>
    <d v="2012-05-28T00:45:00"/>
    <n v="1.2819700000000001"/>
    <x v="123"/>
  </r>
  <r>
    <s v="buy"/>
    <x v="1"/>
    <n v="0.01"/>
    <n v="0.01"/>
    <d v="2012-05-29T21:13:00"/>
    <n v="1.26983"/>
    <d v="2012-05-29T21:13:00"/>
    <n v="1.26983"/>
    <x v="124"/>
  </r>
  <r>
    <s v="sell"/>
    <x v="1"/>
    <n v="0.01"/>
    <n v="0.01"/>
    <d v="2012-05-30T22:07:00"/>
    <n v="1.2746"/>
    <d v="2012-05-30T22:07:00"/>
    <n v="1.2746"/>
    <x v="125"/>
  </r>
  <r>
    <s v="buy"/>
    <x v="1"/>
    <n v="0.01"/>
    <n v="0.01"/>
    <d v="2012-05-30T22:53:00"/>
    <n v="1.2728900000000001"/>
    <d v="2012-05-30T22:53:00"/>
    <n v="1.2728900000000001"/>
    <x v="126"/>
  </r>
  <r>
    <s v="buy"/>
    <x v="1"/>
    <n v="0.01"/>
    <n v="0.01"/>
    <d v="2012-05-31T01:09:00"/>
    <n v="1.2737499999999999"/>
    <d v="2012-05-31T01:09:00"/>
    <n v="1.2737499999999999"/>
    <x v="127"/>
  </r>
  <r>
    <s v="buy"/>
    <x v="2"/>
    <n v="0.01"/>
    <n v="0.03"/>
    <d v="2012-05-31T21:05:00"/>
    <n v="1.2699100000000001"/>
    <d v="2012-05-31T22:37:00"/>
    <n v="1.2668600000000001"/>
    <x v="128"/>
  </r>
  <r>
    <s v="sell"/>
    <x v="7"/>
    <n v="0.02"/>
    <n v="0.08"/>
    <d v="2012-06-01T00:35:00"/>
    <n v="1.27129"/>
    <d v="2012-06-04T01:17:00"/>
    <n v="1.28467"/>
    <x v="129"/>
  </r>
  <r>
    <s v="buy"/>
    <x v="0"/>
    <n v="0.01"/>
    <n v="0.02"/>
    <d v="2012-06-04T21:00:00"/>
    <n v="1.2852300000000001"/>
    <d v="2012-06-04T21:35:00"/>
    <n v="1.28372"/>
    <x v="130"/>
  </r>
  <r>
    <s v="buy"/>
    <x v="0"/>
    <n v="0.01"/>
    <n v="0.02"/>
    <d v="2012-06-04T22:14:00"/>
    <n v="1.28538"/>
    <d v="2012-06-04T22:53:00"/>
    <n v="1.2838799999999999"/>
    <x v="131"/>
  </r>
  <r>
    <s v="buy"/>
    <x v="7"/>
    <n v="0.02"/>
    <n v="0.08"/>
    <d v="2012-06-05T21:19:00"/>
    <n v="1.27817"/>
    <d v="2012-06-06T15:58:00"/>
    <n v="1.26424"/>
    <x v="132"/>
  </r>
  <r>
    <s v="sell"/>
    <x v="1"/>
    <n v="0.01"/>
    <n v="0.01"/>
    <d v="2012-06-06T21:11:00"/>
    <n v="1.2679499999999999"/>
    <d v="2012-06-06T21:11:00"/>
    <n v="1.2679499999999999"/>
    <x v="133"/>
  </r>
  <r>
    <s v="sell"/>
    <x v="1"/>
    <n v="0.01"/>
    <n v="0.01"/>
    <d v="2012-06-06T22:52:00"/>
    <n v="1.2671600000000001"/>
    <d v="2012-06-06T22:52:00"/>
    <n v="1.2671600000000001"/>
    <x v="134"/>
  </r>
  <r>
    <s v="sell"/>
    <x v="2"/>
    <n v="0.01"/>
    <n v="0.03"/>
    <d v="2012-06-07T00:51:00"/>
    <n v="1.26766"/>
    <d v="2012-06-07T04:00:00"/>
    <n v="1.27074"/>
    <x v="132"/>
  </r>
  <r>
    <s v="sell"/>
    <x v="0"/>
    <n v="0.01"/>
    <n v="0.02"/>
    <d v="2012-06-07T22:18:00"/>
    <n v="1.2684800000000001"/>
    <d v="2012-06-07T22:39:00"/>
    <n v="1.27"/>
    <x v="135"/>
  </r>
  <r>
    <s v="buy"/>
    <x v="2"/>
    <n v="0.01"/>
    <n v="0.03"/>
    <d v="2012-06-08T22:17:00"/>
    <n v="1.2622100000000001"/>
    <d v="2012-06-08T23:15:00"/>
    <n v="1.2591000000000001"/>
    <x v="136"/>
  </r>
  <r>
    <s v="sell"/>
    <x v="0"/>
    <n v="0.01"/>
    <n v="0.02"/>
    <d v="2012-06-11T00:31:00"/>
    <n v="1.2655000000000001"/>
    <d v="2012-06-11T01:00:00"/>
    <n v="1.26705"/>
    <x v="137"/>
  </r>
  <r>
    <s v="sell"/>
    <x v="0"/>
    <n v="0.01"/>
    <n v="0.02"/>
    <d v="2012-06-11T01:35:00"/>
    <n v="1.2656700000000001"/>
    <d v="2012-06-11T02:22:00"/>
    <n v="1.2672600000000001"/>
    <x v="138"/>
  </r>
  <r>
    <s v="sell"/>
    <x v="1"/>
    <n v="0.01"/>
    <n v="0.01"/>
    <d v="2012-06-11T22:13:00"/>
    <n v="1.2641"/>
    <d v="2012-06-11T22:13:00"/>
    <n v="1.2641"/>
    <x v="139"/>
  </r>
  <r>
    <s v="buy"/>
    <x v="2"/>
    <n v="0.01"/>
    <n v="0.03"/>
    <d v="2012-06-12T22:00:00"/>
    <n v="1.25807"/>
    <d v="2012-06-13T06:09:00"/>
    <n v="1.2550600000000001"/>
    <x v="140"/>
  </r>
  <r>
    <s v="sell"/>
    <x v="0"/>
    <n v="0.01"/>
    <n v="0.02"/>
    <d v="2012-06-13T22:11:00"/>
    <n v="1.2628299999999999"/>
    <d v="2012-06-13T22:22:00"/>
    <n v="1.26433"/>
    <x v="141"/>
  </r>
  <r>
    <s v="sell"/>
    <x v="1"/>
    <n v="0.01"/>
    <n v="0.01"/>
    <d v="2012-06-14T21:51:00"/>
    <n v="1.2633099999999999"/>
    <d v="2012-06-14T21:51:00"/>
    <n v="1.2633099999999999"/>
    <x v="142"/>
  </r>
  <r>
    <s v="buy"/>
    <x v="0"/>
    <n v="0.01"/>
    <n v="0.02"/>
    <d v="2012-06-14T22:58:00"/>
    <n v="1.26207"/>
    <d v="2012-06-14T23:08:00"/>
    <n v="1.26051"/>
    <x v="143"/>
  </r>
  <r>
    <s v="sell"/>
    <x v="1"/>
    <n v="0.01"/>
    <n v="0.01"/>
    <d v="2012-06-15T21:30:00"/>
    <n v="1.25684"/>
    <d v="2012-06-15T21:30:00"/>
    <n v="1.25684"/>
    <x v="144"/>
  </r>
  <r>
    <s v="sell"/>
    <x v="1"/>
    <n v="0.01"/>
    <n v="0.01"/>
    <d v="2012-06-15T23:23:00"/>
    <n v="1.25576"/>
    <d v="2012-06-15T23:23:00"/>
    <n v="1.25576"/>
    <x v="145"/>
  </r>
  <r>
    <s v="sell"/>
    <x v="1"/>
    <n v="0.01"/>
    <n v="0.01"/>
    <d v="2012-06-18T01:02:00"/>
    <n v="1.2581800000000001"/>
    <d v="2012-06-18T01:02:00"/>
    <n v="1.2581800000000001"/>
    <x v="146"/>
  </r>
  <r>
    <s v="sell"/>
    <x v="1"/>
    <n v="0.01"/>
    <n v="0.01"/>
    <d v="2012-06-18T22:13:00"/>
    <n v="1.2431399999999999"/>
    <d v="2012-06-18T22:13:00"/>
    <n v="1.2431399999999999"/>
    <x v="147"/>
  </r>
  <r>
    <s v="buy"/>
    <x v="0"/>
    <n v="0.01"/>
    <n v="0.02"/>
    <d v="2012-06-19T21:55:00"/>
    <n v="1.2461500000000001"/>
    <d v="2012-06-19T22:15:00"/>
    <n v="1.24465"/>
    <x v="148"/>
  </r>
  <r>
    <s v="sell"/>
    <x v="1"/>
    <n v="0.01"/>
    <n v="0.01"/>
    <d v="2012-06-20T23:04:00"/>
    <n v="1.24709"/>
    <d v="2012-06-20T23:04:00"/>
    <n v="1.24709"/>
    <x v="149"/>
  </r>
  <r>
    <s v="buy"/>
    <x v="0"/>
    <n v="0.01"/>
    <n v="0.02"/>
    <d v="2012-06-21T01:36:00"/>
    <n v="1.2462800000000001"/>
    <d v="2012-06-21T02:26:00"/>
    <n v="1.24475"/>
    <x v="150"/>
  </r>
  <r>
    <s v="sell"/>
    <x v="1"/>
    <n v="0.01"/>
    <n v="0.01"/>
    <d v="2012-06-21T21:21:00"/>
    <n v="1.25057"/>
    <d v="2012-06-21T21:21:00"/>
    <n v="1.25057"/>
    <x v="151"/>
  </r>
  <r>
    <s v="sell"/>
    <x v="1"/>
    <n v="0.01"/>
    <n v="0.01"/>
    <d v="2012-06-21T21:57:00"/>
    <n v="1.2500100000000001"/>
    <d v="2012-06-21T21:57:00"/>
    <n v="1.2500100000000001"/>
    <x v="152"/>
  </r>
  <r>
    <s v="buy"/>
    <x v="1"/>
    <n v="0.01"/>
    <n v="0.01"/>
    <d v="2012-06-22T00:30:00"/>
    <n v="1.24841"/>
    <d v="2012-06-22T00:30:00"/>
    <n v="1.24841"/>
    <x v="153"/>
  </r>
  <r>
    <s v="buy"/>
    <x v="1"/>
    <n v="0.01"/>
    <n v="0.01"/>
    <d v="2012-06-22T21:53:00"/>
    <n v="1.24752"/>
    <d v="2012-06-22T21:53:00"/>
    <n v="1.24752"/>
    <x v="154"/>
  </r>
  <r>
    <s v="buy"/>
    <x v="1"/>
    <n v="0.01"/>
    <n v="0.01"/>
    <d v="2012-06-25T21:21:00"/>
    <n v="1.2503299999999999"/>
    <d v="2012-06-25T21:21:00"/>
    <n v="1.2503299999999999"/>
    <x v="155"/>
  </r>
  <r>
    <s v="buy"/>
    <x v="1"/>
    <n v="0.01"/>
    <n v="0.01"/>
    <d v="2012-06-25T22:27:00"/>
    <n v="1.24916"/>
    <d v="2012-06-25T22:27:00"/>
    <n v="1.24916"/>
    <x v="156"/>
  </r>
  <r>
    <s v="buy"/>
    <x v="0"/>
    <n v="0.01"/>
    <n v="0.02"/>
    <d v="2012-06-26T21:02:00"/>
    <n v="1.24122"/>
    <d v="2012-06-26T21:21:00"/>
    <n v="1.2397100000000001"/>
    <x v="157"/>
  </r>
  <r>
    <s v="sell"/>
    <x v="0"/>
    <n v="0.01"/>
    <n v="0.02"/>
    <d v="2012-06-26T23:01:00"/>
    <n v="1.2415799999999999"/>
    <d v="2012-06-27T04:17:00"/>
    <n v="1.24308"/>
    <x v="158"/>
  </r>
  <r>
    <s v="buy"/>
    <x v="2"/>
    <n v="0.01"/>
    <n v="0.03"/>
    <d v="2012-06-27T21:46:00"/>
    <n v="1.2372000000000001"/>
    <d v="2012-06-28T03:33:00"/>
    <n v="1.2341200000000001"/>
    <x v="159"/>
  </r>
  <r>
    <s v="buy"/>
    <x v="1"/>
    <n v="0.01"/>
    <n v="0.01"/>
    <d v="2012-06-28T22:45:00"/>
    <n v="1.2400599999999999"/>
    <d v="2012-06-28T22:45:00"/>
    <n v="1.2400599999999999"/>
    <x v="160"/>
  </r>
  <r>
    <s v="buy"/>
    <x v="1"/>
    <n v="0.01"/>
    <n v="0.01"/>
    <d v="2012-06-29T21:53:00"/>
    <n v="1.2360100000000001"/>
    <d v="2012-06-29T21:53:00"/>
    <n v="1.2360100000000001"/>
    <x v="161"/>
  </r>
  <r>
    <s v="sell"/>
    <x v="1"/>
    <n v="0.01"/>
    <n v="0.01"/>
    <d v="2012-06-29T23:05:00"/>
    <n v="1.2357100000000001"/>
    <d v="2012-06-29T23:05:00"/>
    <n v="1.2357100000000001"/>
    <x v="162"/>
  </r>
  <r>
    <s v="buy"/>
    <x v="0"/>
    <n v="0.01"/>
    <n v="0.02"/>
    <d v="2012-06-29T23:16:00"/>
    <n v="1.2357400000000001"/>
    <d v="2012-06-29T23:51:00"/>
    <n v="1.2341200000000001"/>
    <x v="163"/>
  </r>
  <r>
    <s v="buy"/>
    <x v="1"/>
    <n v="0.01"/>
    <n v="0.01"/>
    <d v="2012-07-02T21:59:00"/>
    <n v="1.2263500000000001"/>
    <d v="2012-07-02T21:59:00"/>
    <n v="1.2263500000000001"/>
    <x v="164"/>
  </r>
  <r>
    <s v="buy"/>
    <x v="2"/>
    <n v="0.01"/>
    <n v="0.03"/>
    <d v="2012-07-04T01:44:00"/>
    <n v="1.2257199999999999"/>
    <d v="2012-07-04T04:27:00"/>
    <n v="1.2226900000000001"/>
    <x v="165"/>
  </r>
  <r>
    <s v="buy"/>
    <x v="1"/>
    <n v="0.01"/>
    <n v="0.01"/>
    <d v="2012-07-05T21:05:00"/>
    <n v="1.20303"/>
    <d v="2012-07-05T21:05:00"/>
    <n v="1.20303"/>
    <x v="166"/>
  </r>
  <r>
    <s v="buy"/>
    <x v="1"/>
    <n v="0.01"/>
    <n v="0.01"/>
    <d v="2012-07-05T21:44:00"/>
    <n v="1.2032700000000001"/>
    <d v="2012-07-05T21:44:00"/>
    <n v="1.2032700000000001"/>
    <x v="167"/>
  </r>
  <r>
    <s v="buy"/>
    <x v="2"/>
    <n v="0.01"/>
    <n v="0.03"/>
    <d v="2012-07-06T21:40:00"/>
    <n v="1.20424"/>
    <d v="2012-07-06T22:46:00"/>
    <n v="1.20119"/>
    <x v="168"/>
  </r>
  <r>
    <s v="sell"/>
    <x v="1"/>
    <n v="0.01"/>
    <n v="0.01"/>
    <d v="2012-07-09T00:57:00"/>
    <n v="1.20445"/>
    <d v="2012-07-09T00:57:00"/>
    <n v="1.20445"/>
    <x v="169"/>
  </r>
  <r>
    <s v="buy"/>
    <x v="0"/>
    <n v="0.01"/>
    <n v="0.02"/>
    <d v="2012-07-09T23:14:00"/>
    <n v="1.2069700000000001"/>
    <d v="2012-07-10T05:00:00"/>
    <n v="1.20547"/>
    <x v="170"/>
  </r>
  <r>
    <s v="sell"/>
    <x v="0"/>
    <n v="0.01"/>
    <n v="0.02"/>
    <d v="2012-07-10T21:17:00"/>
    <n v="1.2015400000000001"/>
    <d v="2012-07-10T22:12:00"/>
    <n v="1.2030799999999999"/>
    <x v="171"/>
  </r>
  <r>
    <s v="buy"/>
    <x v="1"/>
    <n v="0.01"/>
    <n v="0.01"/>
    <d v="2012-07-12T21:08:00"/>
    <n v="1.20296"/>
    <d v="2012-07-12T21:08:00"/>
    <n v="1.20296"/>
    <x v="172"/>
  </r>
  <r>
    <s v="sell"/>
    <x v="1"/>
    <n v="0.01"/>
    <n v="0.01"/>
    <d v="2012-07-18T22:47:00"/>
    <n v="1.1851700000000001"/>
    <d v="2012-07-18T22:47:00"/>
    <n v="1.1851700000000001"/>
    <x v="173"/>
  </r>
  <r>
    <s v="sell"/>
    <x v="1"/>
    <n v="0.01"/>
    <n v="0.01"/>
    <d v="2012-07-19T01:01:00"/>
    <n v="1.1852199999999999"/>
    <d v="2012-07-19T01:01:00"/>
    <n v="1.1852199999999999"/>
    <x v="174"/>
  </r>
  <r>
    <s v="buy"/>
    <x v="1"/>
    <n v="0.01"/>
    <n v="0.01"/>
    <d v="2012-07-19T21:34:00"/>
    <n v="1.17676"/>
    <d v="2012-07-19T21:34:00"/>
    <n v="1.17676"/>
    <x v="175"/>
  </r>
  <r>
    <s v="sell"/>
    <x v="1"/>
    <n v="0.01"/>
    <n v="0.01"/>
    <d v="2012-07-19T22:04:00"/>
    <n v="1.1774899999999999"/>
    <d v="2012-07-19T22:04:00"/>
    <n v="1.1774899999999999"/>
    <x v="176"/>
  </r>
  <r>
    <s v="buy"/>
    <x v="1"/>
    <n v="0.01"/>
    <n v="0.01"/>
    <d v="2012-07-23T00:53:00"/>
    <n v="1.17031"/>
    <d v="2012-07-23T00:53:00"/>
    <n v="1.17031"/>
    <x v="177"/>
  </r>
  <r>
    <s v="sell"/>
    <x v="1"/>
    <n v="0.01"/>
    <n v="0.01"/>
    <d v="2012-07-24T21:13:00"/>
    <n v="1.1795199999999999"/>
    <d v="2012-07-24T21:13:00"/>
    <n v="1.1795199999999999"/>
    <x v="178"/>
  </r>
  <r>
    <s v="buy"/>
    <x v="1"/>
    <n v="0.01"/>
    <n v="0.01"/>
    <d v="2012-07-24T22:54:00"/>
    <n v="1.1783300000000001"/>
    <d v="2012-07-24T22:54:00"/>
    <n v="1.1783300000000001"/>
    <x v="179"/>
  </r>
  <r>
    <s v="buy"/>
    <x v="1"/>
    <n v="0.01"/>
    <n v="0.01"/>
    <d v="2012-07-25T21:48:00"/>
    <n v="1.17689"/>
    <d v="2012-07-25T21:48:00"/>
    <n v="1.17689"/>
    <x v="180"/>
  </r>
  <r>
    <s v="buy"/>
    <x v="6"/>
    <n v="0.01"/>
    <n v="0.04"/>
    <d v="2012-07-26T22:11:00"/>
    <n v="1.18144"/>
    <d v="2012-07-27T13:20:00"/>
    <n v="1.1760200000000001"/>
    <x v="181"/>
  </r>
  <r>
    <s v="buy"/>
    <x v="1"/>
    <n v="0.01"/>
    <n v="0.01"/>
    <d v="2012-07-27T21:03:00"/>
    <n v="1.17537"/>
    <d v="2012-07-27T21:03:00"/>
    <n v="1.17537"/>
    <x v="182"/>
  </r>
  <r>
    <s v="buy"/>
    <x v="0"/>
    <n v="0.01"/>
    <n v="0.02"/>
    <d v="2012-07-27T22:10:00"/>
    <n v="1.1759500000000001"/>
    <d v="2012-07-27T23:00:00"/>
    <n v="1.1744000000000001"/>
    <x v="183"/>
  </r>
  <r>
    <s v="sell"/>
    <x v="1"/>
    <n v="0.01"/>
    <n v="0.01"/>
    <d v="2012-07-30T01:19:00"/>
    <n v="1.17516"/>
    <d v="2012-07-30T01:19:00"/>
    <n v="1.17516"/>
    <x v="184"/>
  </r>
  <r>
    <s v="buy"/>
    <x v="1"/>
    <n v="0.01"/>
    <n v="0.01"/>
    <d v="2012-07-30T22:32:00"/>
    <n v="1.16709"/>
    <d v="2012-07-30T22:32:00"/>
    <n v="1.16709"/>
    <x v="185"/>
  </r>
  <r>
    <s v="buy"/>
    <x v="1"/>
    <n v="0.01"/>
    <n v="0.01"/>
    <d v="2012-07-31T21:08:00"/>
    <n v="1.16977"/>
    <d v="2012-07-31T21:08:00"/>
    <n v="1.16977"/>
    <x v="186"/>
  </r>
  <r>
    <s v="sell"/>
    <x v="0"/>
    <n v="0.01"/>
    <n v="0.02"/>
    <d v="2012-07-31T23:04:00"/>
    <n v="1.17119"/>
    <d v="2012-08-01T02:33:00"/>
    <n v="1.1727000000000001"/>
    <x v="187"/>
  </r>
  <r>
    <s v="buy"/>
    <x v="1"/>
    <n v="0.01"/>
    <n v="0.01"/>
    <d v="2012-08-01T21:06:00"/>
    <n v="1.1683600000000001"/>
    <d v="2012-08-01T21:06:00"/>
    <n v="1.1683600000000001"/>
    <x v="188"/>
  </r>
  <r>
    <s v="sell"/>
    <x v="0"/>
    <n v="0.01"/>
    <n v="0.02"/>
    <d v="2012-08-01T22:05:00"/>
    <n v="1.1690199999999999"/>
    <d v="2012-08-02T03:29:00"/>
    <n v="1.17052"/>
    <x v="189"/>
  </r>
  <r>
    <s v="sell"/>
    <x v="1"/>
    <n v="0.01"/>
    <n v="0.01"/>
    <d v="2012-08-02T21:00:00"/>
    <n v="1.16448"/>
    <d v="2012-08-02T21:00:00"/>
    <n v="1.16448"/>
    <x v="190"/>
  </r>
  <r>
    <s v="sell"/>
    <x v="1"/>
    <n v="0.01"/>
    <n v="0.01"/>
    <d v="2012-08-06T23:12:00"/>
    <n v="1.1732400000000001"/>
    <d v="2012-08-06T23:12:00"/>
    <n v="1.1732400000000001"/>
    <x v="191"/>
  </r>
  <r>
    <s v="buy"/>
    <x v="7"/>
    <n v="0.02"/>
    <n v="0.08"/>
    <d v="2012-08-07T22:56:00"/>
    <n v="1.1751499999999999"/>
    <d v="2012-08-09T16:23:00"/>
    <n v="1.1634599999999999"/>
    <x v="192"/>
  </r>
  <r>
    <s v="sell"/>
    <x v="6"/>
    <n v="0.01"/>
    <n v="0.04"/>
    <d v="2012-08-10T00:49:00"/>
    <n v="1.1632400000000001"/>
    <d v="2012-08-10T08:02:00"/>
    <n v="1.1685700000000001"/>
    <x v="193"/>
  </r>
  <r>
    <s v="buy"/>
    <x v="1"/>
    <n v="0.01"/>
    <n v="0.01"/>
    <d v="2012-08-14T22:00:00"/>
    <n v="1.17442"/>
    <d v="2012-08-14T22:00:00"/>
    <n v="1.17442"/>
    <x v="194"/>
  </r>
  <r>
    <s v="sell"/>
    <x v="0"/>
    <n v="0.01"/>
    <n v="0.02"/>
    <d v="2012-08-17T22:35:00"/>
    <n v="1.18293"/>
    <d v="2012-08-17T22:51:00"/>
    <n v="1.1845699999999999"/>
    <x v="195"/>
  </r>
  <r>
    <s v="buy"/>
    <x v="2"/>
    <n v="0.01"/>
    <n v="0.03"/>
    <d v="2012-08-20T01:28:00"/>
    <n v="1.1830799999999999"/>
    <d v="2012-08-20T07:48:00"/>
    <n v="1.1800299999999999"/>
    <x v="196"/>
  </r>
  <r>
    <s v="sell"/>
    <x v="6"/>
    <n v="0.01"/>
    <n v="0.04"/>
    <d v="2012-08-22T01:37:00"/>
    <n v="1.19025"/>
    <d v="2012-08-22T21:19:00"/>
    <n v="1.1956800000000001"/>
    <x v="197"/>
  </r>
  <r>
    <s v="buy"/>
    <x v="1"/>
    <n v="0.01"/>
    <n v="0.01"/>
    <d v="2012-08-22T21:45:00"/>
    <n v="1.1918800000000001"/>
    <d v="2012-08-22T21:45:00"/>
    <n v="1.1918800000000001"/>
    <x v="198"/>
  </r>
  <r>
    <s v="buy"/>
    <x v="0"/>
    <n v="0.01"/>
    <n v="0.02"/>
    <d v="2012-08-24T22:46:00"/>
    <n v="1.2023600000000001"/>
    <d v="2012-08-27T00:01:00"/>
    <n v="1.2005600000000001"/>
    <x v="199"/>
  </r>
  <r>
    <s v="sell"/>
    <x v="9"/>
    <n v="0.11"/>
    <n v="0.35"/>
    <d v="2012-08-29T22:42:00"/>
    <n v="1.21028"/>
    <d v="2012-09-05T15:41:00"/>
    <n v="1.23674"/>
    <x v="200"/>
  </r>
  <r>
    <s v="buy"/>
    <x v="1"/>
    <n v="0.01"/>
    <n v="0.01"/>
    <d v="2012-08-30T21:49:00"/>
    <n v="1.21397"/>
    <d v="2012-08-30T21:49:00"/>
    <n v="1.21397"/>
    <x v="201"/>
  </r>
  <r>
    <s v="buy"/>
    <x v="1"/>
    <n v="0.01"/>
    <n v="0.01"/>
    <d v="2012-09-03T01:03:00"/>
    <n v="1.2215199999999999"/>
    <d v="2012-09-03T01:03:00"/>
    <n v="1.2215199999999999"/>
    <x v="202"/>
  </r>
  <r>
    <s v="buy"/>
    <x v="1"/>
    <n v="0.01"/>
    <n v="0.01"/>
    <d v="2012-09-04T01:52:00"/>
    <n v="1.2284299999999999"/>
    <d v="2012-09-04T01:52:00"/>
    <n v="1.2284299999999999"/>
    <x v="203"/>
  </r>
  <r>
    <s v="sell"/>
    <x v="1"/>
    <n v="0.01"/>
    <n v="0.01"/>
    <d v="2012-09-06T22:51:00"/>
    <n v="1.22933"/>
    <d v="2012-09-06T22:51:00"/>
    <n v="1.22933"/>
    <x v="204"/>
  </r>
  <r>
    <s v="sell"/>
    <x v="2"/>
    <n v="0.01"/>
    <n v="0.03"/>
    <d v="2012-09-07T21:00:00"/>
    <n v="1.23112"/>
    <d v="2012-09-10T00:00:00"/>
    <n v="1.2346999999999999"/>
    <x v="205"/>
  </r>
  <r>
    <s v="sell"/>
    <x v="1"/>
    <n v="0.01"/>
    <n v="0.01"/>
    <d v="2012-09-11T21:58:00"/>
    <n v="1.2319599999999999"/>
    <d v="2012-09-11T21:58:00"/>
    <n v="1.2319599999999999"/>
    <x v="206"/>
  </r>
  <r>
    <s v="buy"/>
    <x v="1"/>
    <n v="0.01"/>
    <n v="0.01"/>
    <d v="2012-09-13T21:04:00"/>
    <n v="1.2305600000000001"/>
    <d v="2012-09-13T21:04:00"/>
    <n v="1.2305600000000001"/>
    <x v="207"/>
  </r>
  <r>
    <s v="sell"/>
    <x v="1"/>
    <n v="0.01"/>
    <n v="0.01"/>
    <d v="2012-09-13T22:09:00"/>
    <n v="1.23159"/>
    <d v="2012-09-13T22:09:00"/>
    <n v="1.23159"/>
    <x v="208"/>
  </r>
  <r>
    <s v="buy"/>
    <x v="1"/>
    <n v="0.01"/>
    <n v="0.01"/>
    <d v="2012-09-14T21:04:00"/>
    <n v="1.24047"/>
    <d v="2012-09-14T21:04:00"/>
    <n v="1.24047"/>
    <x v="209"/>
  </r>
  <r>
    <s v="buy"/>
    <x v="1"/>
    <n v="0.01"/>
    <n v="0.01"/>
    <d v="2012-09-14T21:38:00"/>
    <n v="1.2412099999999999"/>
    <d v="2012-09-14T21:38:00"/>
    <n v="1.2412099999999999"/>
    <x v="210"/>
  </r>
  <r>
    <s v="sell"/>
    <x v="6"/>
    <n v="0.01"/>
    <n v="0.04"/>
    <d v="2012-09-14T22:33:00"/>
    <n v="1.2423500000000001"/>
    <d v="2012-09-17T05:24:00"/>
    <n v="1.2477199999999999"/>
    <x v="211"/>
  </r>
  <r>
    <s v="sell"/>
    <x v="1"/>
    <n v="0.01"/>
    <n v="0.01"/>
    <d v="2012-09-17T21:27:00"/>
    <n v="1.25224"/>
    <d v="2012-09-17T21:27:00"/>
    <n v="1.25224"/>
    <x v="212"/>
  </r>
  <r>
    <s v="sell"/>
    <x v="0"/>
    <n v="0.01"/>
    <n v="0.02"/>
    <d v="2012-09-17T21:53:00"/>
    <n v="1.25162"/>
    <d v="2012-09-18T04:00:00"/>
    <n v="1.25312"/>
    <x v="213"/>
  </r>
  <r>
    <s v="buy"/>
    <x v="1"/>
    <n v="0.01"/>
    <n v="0.01"/>
    <d v="2012-09-18T21:09:00"/>
    <n v="1.2485200000000001"/>
    <d v="2012-09-18T21:09:00"/>
    <n v="1.2485200000000001"/>
    <x v="214"/>
  </r>
  <r>
    <s v="buy"/>
    <x v="1"/>
    <n v="0.01"/>
    <n v="0.01"/>
    <d v="2012-09-19T21:52:00"/>
    <n v="1.2453099999999999"/>
    <d v="2012-09-19T21:52:00"/>
    <n v="1.2453099999999999"/>
    <x v="215"/>
  </r>
  <r>
    <s v="buy"/>
    <x v="0"/>
    <n v="0.01"/>
    <n v="0.02"/>
    <d v="2012-09-20T21:10:00"/>
    <n v="1.24333"/>
    <d v="2012-09-20T21:37:00"/>
    <n v="1.2417800000000001"/>
    <x v="216"/>
  </r>
  <r>
    <s v="sell"/>
    <x v="1"/>
    <n v="0.01"/>
    <n v="0.01"/>
    <d v="2012-09-21T21:15:00"/>
    <n v="1.24261"/>
    <d v="2012-09-21T21:15:00"/>
    <n v="1.24261"/>
    <x v="217"/>
  </r>
  <r>
    <s v="buy"/>
    <x v="1"/>
    <n v="0.01"/>
    <n v="0.01"/>
    <d v="2012-09-24T01:03:00"/>
    <n v="1.24149"/>
    <d v="2012-09-24T01:03:00"/>
    <n v="1.24149"/>
    <x v="218"/>
  </r>
  <r>
    <s v="buy"/>
    <x v="1"/>
    <n v="0.01"/>
    <n v="0.01"/>
    <d v="2012-09-24T21:53:00"/>
    <n v="1.23996"/>
    <d v="2012-09-24T21:53:00"/>
    <n v="1.23996"/>
    <x v="219"/>
  </r>
  <r>
    <s v="sell"/>
    <x v="1"/>
    <n v="0.01"/>
    <n v="0.01"/>
    <d v="2012-09-25T01:55:00"/>
    <n v="1.2406999999999999"/>
    <d v="2012-09-25T01:55:00"/>
    <n v="1.2406999999999999"/>
    <x v="220"/>
  </r>
  <r>
    <s v="sell"/>
    <x v="1"/>
    <n v="0.01"/>
    <n v="0.01"/>
    <d v="2012-09-25T21:20:00"/>
    <n v="1.2431000000000001"/>
    <d v="2012-09-25T21:20:00"/>
    <n v="1.2431000000000001"/>
    <x v="221"/>
  </r>
  <r>
    <s v="sell"/>
    <x v="1"/>
    <n v="0.01"/>
    <n v="0.01"/>
    <d v="2012-09-25T21:48:00"/>
    <n v="1.24237"/>
    <d v="2012-09-25T21:48:00"/>
    <n v="1.24237"/>
    <x v="222"/>
  </r>
  <r>
    <s v="sell"/>
    <x v="0"/>
    <n v="0.01"/>
    <n v="0.02"/>
    <d v="2012-09-26T01:32:00"/>
    <n v="1.24335"/>
    <d v="2012-09-26T02:30:00"/>
    <n v="1.24488"/>
    <x v="223"/>
  </r>
  <r>
    <s v="sell"/>
    <x v="0"/>
    <n v="0.01"/>
    <n v="0.02"/>
    <d v="2012-09-27T21:01:00"/>
    <n v="1.23569"/>
    <d v="2012-09-28T02:40:00"/>
    <n v="1.2372099999999999"/>
    <x v="224"/>
  </r>
  <r>
    <s v="sell"/>
    <x v="1"/>
    <n v="0.01"/>
    <n v="0.01"/>
    <d v="2012-09-28T21:52:00"/>
    <n v="1.2386600000000001"/>
    <d v="2012-09-28T21:52:00"/>
    <n v="1.2386600000000001"/>
    <x v="225"/>
  </r>
  <r>
    <s v="sell"/>
    <x v="1"/>
    <n v="0.01"/>
    <n v="0.01"/>
    <d v="2012-10-01T01:29:00"/>
    <n v="1.2407600000000001"/>
    <d v="2012-10-01T01:29:00"/>
    <n v="1.2407600000000001"/>
    <x v="226"/>
  </r>
  <r>
    <s v="sell"/>
    <x v="1"/>
    <n v="0.01"/>
    <n v="0.01"/>
    <d v="2012-10-02T00:50:00"/>
    <n v="1.2438800000000001"/>
    <d v="2012-10-02T00:50:00"/>
    <n v="1.2438800000000001"/>
    <x v="227"/>
  </r>
  <r>
    <s v="sell"/>
    <x v="1"/>
    <n v="0.01"/>
    <n v="0.01"/>
    <d v="2012-10-03T22:38:00"/>
    <n v="1.2642800000000001"/>
    <d v="2012-10-03T22:38:00"/>
    <n v="1.2642800000000001"/>
    <x v="228"/>
  </r>
  <r>
    <s v="buy"/>
    <x v="1"/>
    <n v="0.01"/>
    <n v="0.01"/>
    <d v="2012-10-04T00:48:00"/>
    <n v="1.2631300000000001"/>
    <d v="2012-10-04T00:48:00"/>
    <n v="1.2631300000000001"/>
    <x v="229"/>
  </r>
  <r>
    <s v="sell"/>
    <x v="1"/>
    <n v="0.01"/>
    <n v="0.01"/>
    <d v="2012-10-04T22:08:00"/>
    <n v="1.2710399999999999"/>
    <d v="2012-10-04T22:08:00"/>
    <n v="1.2710399999999999"/>
    <x v="230"/>
  </r>
  <r>
    <s v="sell"/>
    <x v="2"/>
    <n v="0.01"/>
    <n v="0.03"/>
    <d v="2012-10-05T21:07:00"/>
    <n v="1.27929"/>
    <d v="2012-10-05T22:10:00"/>
    <n v="1.2823100000000001"/>
    <x v="231"/>
  </r>
  <r>
    <s v="buy"/>
    <x v="9"/>
    <n v="0.11"/>
    <n v="0.35"/>
    <d v="2012-10-08T01:19:00"/>
    <n v="1.2805800000000001"/>
    <d v="2012-10-11T03:31:00"/>
    <n v="1.2550600000000001"/>
    <x v="232"/>
  </r>
  <r>
    <s v="sell"/>
    <x v="1"/>
    <n v="0.01"/>
    <n v="0.01"/>
    <d v="2012-10-08T22:23:00"/>
    <n v="1.27139"/>
    <d v="2012-10-08T22:23:00"/>
    <n v="1.27139"/>
    <x v="233"/>
  </r>
  <r>
    <s v="sell"/>
    <x v="1"/>
    <n v="0.01"/>
    <n v="0.01"/>
    <d v="2012-10-09T23:28:00"/>
    <n v="1.2622500000000001"/>
    <d v="2012-10-09T23:28:00"/>
    <n v="1.2622500000000001"/>
    <x v="234"/>
  </r>
  <r>
    <s v="sell"/>
    <x v="1"/>
    <n v="0.01"/>
    <n v="0.01"/>
    <d v="2012-10-12T01:48:00"/>
    <n v="1.26013"/>
    <d v="2012-10-12T01:48:00"/>
    <n v="1.26013"/>
    <x v="235"/>
  </r>
  <r>
    <s v="buy"/>
    <x v="0"/>
    <n v="0.01"/>
    <n v="0.02"/>
    <d v="2012-10-12T23:04:00"/>
    <n v="1.2662500000000001"/>
    <d v="2012-10-15T00:00:00"/>
    <n v="1.26326"/>
    <x v="236"/>
  </r>
  <r>
    <s v="sell"/>
    <x v="1"/>
    <n v="0.01"/>
    <n v="0.01"/>
    <d v="2012-10-15T01:49:00"/>
    <n v="1.26535"/>
    <d v="2012-10-15T01:49:00"/>
    <n v="1.26535"/>
    <x v="237"/>
  </r>
  <r>
    <s v="sell"/>
    <x v="0"/>
    <n v="0.01"/>
    <n v="0.02"/>
    <d v="2012-10-15T22:34:00"/>
    <n v="1.26342"/>
    <d v="2012-10-16T03:30:00"/>
    <n v="1.26501"/>
    <x v="238"/>
  </r>
  <r>
    <s v="sell"/>
    <x v="1"/>
    <n v="0.01"/>
    <n v="0.01"/>
    <d v="2012-10-17T00:48:00"/>
    <n v="1.2715000000000001"/>
    <d v="2012-10-17T00:48:00"/>
    <n v="1.2715000000000001"/>
    <x v="239"/>
  </r>
  <r>
    <s v="buy"/>
    <x v="1"/>
    <n v="0.01"/>
    <n v="0.01"/>
    <d v="2012-10-17T22:37:00"/>
    <n v="1.26387"/>
    <d v="2012-10-17T22:37:00"/>
    <n v="1.26387"/>
    <x v="240"/>
  </r>
  <r>
    <s v="buy"/>
    <x v="1"/>
    <n v="0.01"/>
    <n v="0.01"/>
    <d v="2012-10-18T21:30:00"/>
    <n v="1.2607600000000001"/>
    <d v="2012-10-18T21:30:00"/>
    <n v="1.2607600000000001"/>
    <x v="241"/>
  </r>
  <r>
    <s v="buy"/>
    <x v="1"/>
    <n v="0.01"/>
    <n v="0.01"/>
    <d v="2012-10-19T21:45:00"/>
    <n v="1.2605999999999999"/>
    <d v="2012-10-19T21:45:00"/>
    <n v="1.2605999999999999"/>
    <x v="242"/>
  </r>
  <r>
    <s v="sell"/>
    <x v="1"/>
    <n v="0.01"/>
    <n v="0.01"/>
    <d v="2012-10-19T23:07:00"/>
    <n v="1.26146"/>
    <d v="2012-10-19T23:07:00"/>
    <n v="1.26146"/>
    <x v="243"/>
  </r>
  <r>
    <s v="sell"/>
    <x v="2"/>
    <n v="0.01"/>
    <n v="0.03"/>
    <d v="2012-10-22T01:22:00"/>
    <n v="1.2625299999999999"/>
    <d v="2012-10-22T09:52:00"/>
    <n v="1.2655700000000001"/>
    <x v="244"/>
  </r>
  <r>
    <s v="buy"/>
    <x v="1"/>
    <n v="0.01"/>
    <n v="0.01"/>
    <d v="2012-10-22T23:15:00"/>
    <n v="1.2648200000000001"/>
    <d v="2012-10-22T23:15:00"/>
    <n v="1.2648200000000001"/>
    <x v="245"/>
  </r>
  <r>
    <s v="buy"/>
    <x v="1"/>
    <n v="0.01"/>
    <n v="0.01"/>
    <d v="2012-10-23T21:03:00"/>
    <n v="1.2642500000000001"/>
    <d v="2012-10-23T21:03:00"/>
    <n v="1.2642500000000001"/>
    <x v="246"/>
  </r>
  <r>
    <s v="buy"/>
    <x v="1"/>
    <n v="0.01"/>
    <n v="0.01"/>
    <d v="2012-10-23T22:21:00"/>
    <n v="1.26471"/>
    <d v="2012-10-23T22:21:00"/>
    <n v="1.26471"/>
    <x v="247"/>
  </r>
  <r>
    <s v="buy"/>
    <x v="1"/>
    <n v="0.01"/>
    <n v="0.01"/>
    <d v="2012-10-24T21:19:00"/>
    <n v="1.25082"/>
    <d v="2012-10-24T21:19:00"/>
    <n v="1.25082"/>
    <x v="248"/>
  </r>
  <r>
    <s v="buy"/>
    <x v="1"/>
    <n v="0.01"/>
    <n v="0.01"/>
    <d v="2012-10-26T22:11:00"/>
    <n v="1.24708"/>
    <d v="2012-10-26T22:11:00"/>
    <n v="1.24708"/>
    <x v="249"/>
  </r>
  <r>
    <s v="sell"/>
    <x v="1"/>
    <n v="0.01"/>
    <n v="0.01"/>
    <d v="2012-10-30T00:49:00"/>
    <n v="1.2490300000000001"/>
    <d v="2012-10-30T00:49:00"/>
    <n v="1.2490300000000001"/>
    <x v="250"/>
  </r>
  <r>
    <s v="sell"/>
    <x v="1"/>
    <n v="0.01"/>
    <n v="0.01"/>
    <d v="2012-10-30T23:11:00"/>
    <n v="1.2502200000000001"/>
    <d v="2012-10-30T23:11:00"/>
    <n v="1.2502200000000001"/>
    <x v="251"/>
  </r>
  <r>
    <s v="sell"/>
    <x v="1"/>
    <n v="0.01"/>
    <n v="0.01"/>
    <d v="2012-11-02T21:33:00"/>
    <n v="1.24119"/>
    <d v="2012-11-02T21:33:00"/>
    <n v="1.24119"/>
    <x v="252"/>
  </r>
  <r>
    <s v="buy"/>
    <x v="1"/>
    <n v="0.01"/>
    <n v="0.01"/>
    <d v="2012-11-05T00:39:00"/>
    <n v="1.2396799999999999"/>
    <d v="2012-11-05T00:39:00"/>
    <n v="1.2396799999999999"/>
    <x v="253"/>
  </r>
  <r>
    <s v="buy"/>
    <x v="4"/>
    <n v="0.02"/>
    <n v="0.06"/>
    <d v="2012-11-06T01:59:00"/>
    <n v="1.23326"/>
    <d v="2012-11-06T13:08:00"/>
    <n v="1.2245200000000001"/>
    <x v="254"/>
  </r>
  <r>
    <s v="sell"/>
    <x v="1"/>
    <n v="0.01"/>
    <n v="0.01"/>
    <d v="2012-11-07T01:02:00"/>
    <n v="1.2283999999999999"/>
    <d v="2012-11-07T01:02:00"/>
    <n v="1.2283999999999999"/>
    <x v="255"/>
  </r>
  <r>
    <s v="sell"/>
    <x v="1"/>
    <n v="0.01"/>
    <n v="0.01"/>
    <d v="2012-11-08T00:30:00"/>
    <n v="1.22827"/>
    <d v="2012-11-08T00:30:00"/>
    <n v="1.22827"/>
    <x v="256"/>
  </r>
  <r>
    <s v="sell"/>
    <x v="2"/>
    <n v="0.01"/>
    <n v="0.03"/>
    <d v="2012-11-08T21:38:00"/>
    <n v="1.2233700000000001"/>
    <d v="2012-11-09T02:25:00"/>
    <n v="1.2264900000000001"/>
    <x v="257"/>
  </r>
  <r>
    <s v="buy"/>
    <x v="1"/>
    <n v="0.01"/>
    <n v="0.01"/>
    <d v="2012-11-09T21:48:00"/>
    <n v="1.2233700000000001"/>
    <d v="2012-11-09T21:48:00"/>
    <n v="1.2233700000000001"/>
    <x v="258"/>
  </r>
  <r>
    <s v="sell"/>
    <x v="1"/>
    <n v="0.01"/>
    <n v="0.01"/>
    <d v="2012-11-12T01:19:00"/>
    <n v="1.2241"/>
    <d v="2012-11-12T01:19:00"/>
    <n v="1.2241"/>
    <x v="259"/>
  </r>
  <r>
    <s v="buy"/>
    <x v="1"/>
    <n v="0.01"/>
    <n v="0.01"/>
    <d v="2012-11-14T01:38:00"/>
    <n v="1.21671"/>
    <d v="2012-11-14T01:38:00"/>
    <n v="1.21671"/>
    <x v="260"/>
  </r>
  <r>
    <s v="sell"/>
    <x v="1"/>
    <n v="0.01"/>
    <n v="0.01"/>
    <d v="2012-11-14T21:13:00"/>
    <n v="1.2286900000000001"/>
    <d v="2012-11-14T21:13:00"/>
    <n v="1.2286900000000001"/>
    <x v="261"/>
  </r>
  <r>
    <s v="sell"/>
    <x v="0"/>
    <n v="0.01"/>
    <n v="0.02"/>
    <d v="2012-11-15T00:36:00"/>
    <n v="1.22838"/>
    <d v="2012-11-15T02:18:00"/>
    <n v="1.2299"/>
    <x v="262"/>
  </r>
  <r>
    <s v="buy"/>
    <x v="1"/>
    <n v="0.01"/>
    <n v="0.01"/>
    <d v="2012-11-16T22:42:00"/>
    <n v="1.2311300000000001"/>
    <d v="2012-11-16T22:42:00"/>
    <n v="1.2311300000000001"/>
    <x v="263"/>
  </r>
  <r>
    <s v="buy"/>
    <x v="1"/>
    <n v="0.01"/>
    <n v="0.01"/>
    <d v="2012-11-19T01:14:00"/>
    <n v="1.2304900000000001"/>
    <d v="2012-11-19T01:14:00"/>
    <n v="1.2304900000000001"/>
    <x v="264"/>
  </r>
  <r>
    <s v="buy"/>
    <x v="1"/>
    <n v="0.01"/>
    <n v="0.01"/>
    <d v="2012-11-20T00:37:00"/>
    <n v="1.2277800000000001"/>
    <d v="2012-11-20T00:37:00"/>
    <n v="1.2277800000000001"/>
    <x v="265"/>
  </r>
  <r>
    <s v="buy"/>
    <x v="0"/>
    <n v="0.01"/>
    <n v="0.02"/>
    <d v="2012-11-20T01:53:00"/>
    <n v="1.2279500000000001"/>
    <d v="2012-11-20T02:14:00"/>
    <n v="1.2263900000000001"/>
    <x v="266"/>
  </r>
  <r>
    <s v="buy"/>
    <x v="2"/>
    <n v="0.01"/>
    <n v="0.03"/>
    <d v="2012-11-20T22:03:00"/>
    <n v="1.2345200000000001"/>
    <d v="2012-11-21T06:15:00"/>
    <n v="1.2314400000000001"/>
    <x v="267"/>
  </r>
  <r>
    <s v="sell"/>
    <x v="1"/>
    <n v="0.01"/>
    <n v="0.01"/>
    <d v="2012-11-22T01:15:00"/>
    <n v="1.23875"/>
    <d v="2012-11-22T01:15:00"/>
    <n v="1.23875"/>
    <x v="268"/>
  </r>
  <r>
    <s v="sell"/>
    <x v="1"/>
    <n v="0.01"/>
    <n v="0.01"/>
    <d v="2012-11-22T21:40:00"/>
    <n v="1.2401500000000001"/>
    <d v="2012-11-22T21:40:00"/>
    <n v="1.2401500000000001"/>
    <x v="269"/>
  </r>
  <r>
    <s v="sell"/>
    <x v="1"/>
    <n v="0.01"/>
    <n v="0.01"/>
    <d v="2012-11-23T23:00:00"/>
    <n v="1.2411300000000001"/>
    <d v="2012-11-23T23:00:00"/>
    <n v="1.2411300000000001"/>
    <x v="270"/>
  </r>
  <r>
    <s v="sell"/>
    <x v="1"/>
    <n v="0.01"/>
    <n v="0.01"/>
    <d v="2012-11-23T23:00:00"/>
    <n v="1.2399899999999999"/>
    <d v="2012-11-23T23:00:00"/>
    <n v="1.2399899999999999"/>
    <x v="271"/>
  </r>
  <r>
    <s v="buy"/>
    <x v="1"/>
    <n v="0.01"/>
    <n v="0.01"/>
    <d v="2012-11-26T01:19:00"/>
    <n v="1.2397"/>
    <d v="2012-11-26T01:19:00"/>
    <n v="1.2397"/>
    <x v="272"/>
  </r>
  <r>
    <s v="sell"/>
    <x v="1"/>
    <n v="0.01"/>
    <n v="0.01"/>
    <d v="2012-11-27T00:36:00"/>
    <n v="1.2412399999999999"/>
    <d v="2012-11-27T00:36:00"/>
    <n v="1.2412399999999999"/>
    <x v="273"/>
  </r>
  <r>
    <s v="sell"/>
    <x v="1"/>
    <n v="0.01"/>
    <n v="0.01"/>
    <d v="2012-11-27T00:43:00"/>
    <n v="1.24108"/>
    <d v="2012-11-27T00:43:00"/>
    <n v="1.24108"/>
    <x v="274"/>
  </r>
  <r>
    <s v="sell"/>
    <x v="0"/>
    <n v="0.01"/>
    <n v="0.02"/>
    <d v="2012-11-27T21:31:00"/>
    <n v="1.23776"/>
    <d v="2012-11-27T23:59:00"/>
    <n v="1.23926"/>
    <x v="275"/>
  </r>
  <r>
    <s v="buy"/>
    <x v="1"/>
    <n v="0.01"/>
    <n v="0.01"/>
    <d v="2012-11-28T21:17:00"/>
    <n v="1.23407"/>
    <d v="2012-11-28T21:17:00"/>
    <n v="1.23407"/>
    <x v="276"/>
  </r>
  <r>
    <s v="sell"/>
    <x v="3"/>
    <n v="0.05"/>
    <n v="0.16"/>
    <d v="2012-11-28T23:00:00"/>
    <n v="1.2351000000000001"/>
    <d v="2012-12-03T17:47:00"/>
    <n v="1.2535700000000001"/>
    <x v="277"/>
  </r>
  <r>
    <s v="buy"/>
    <x v="1"/>
    <n v="0.01"/>
    <n v="0.01"/>
    <d v="2012-11-30T22:49:00"/>
    <n v="1.2459800000000001"/>
    <d v="2012-11-30T22:49:00"/>
    <n v="1.2459800000000001"/>
    <x v="278"/>
  </r>
  <r>
    <s v="buy"/>
    <x v="0"/>
    <n v="0.01"/>
    <n v="0.02"/>
    <d v="2012-12-07T22:48:00"/>
    <n v="1.2324600000000001"/>
    <d v="2012-12-10T01:00:00"/>
    <n v="1.2299"/>
    <x v="279"/>
  </r>
  <r>
    <s v="sell"/>
    <x v="0"/>
    <n v="0.01"/>
    <n v="0.02"/>
    <d v="2012-12-10T01:53:00"/>
    <n v="1.2309300000000001"/>
    <d v="2012-12-10T04:14:00"/>
    <n v="1.23244"/>
    <x v="280"/>
  </r>
  <r>
    <s v="sell"/>
    <x v="1"/>
    <n v="0.01"/>
    <n v="0.01"/>
    <d v="2012-12-11T22:09:00"/>
    <n v="1.2362299999999999"/>
    <d v="2012-12-11T22:09:00"/>
    <n v="1.2362299999999999"/>
    <x v="281"/>
  </r>
  <r>
    <s v="buy"/>
    <x v="1"/>
    <n v="0.01"/>
    <n v="0.01"/>
    <d v="2012-12-12T00:40:00"/>
    <n v="1.2345999999999999"/>
    <d v="2012-12-12T00:40:00"/>
    <n v="1.2345999999999999"/>
    <x v="282"/>
  </r>
  <r>
    <s v="sell"/>
    <x v="1"/>
    <n v="0.01"/>
    <n v="0.01"/>
    <d v="2012-12-12T21:03:00"/>
    <n v="1.2380599999999999"/>
    <d v="2012-12-12T21:03:00"/>
    <n v="1.2380599999999999"/>
    <x v="283"/>
  </r>
  <r>
    <s v="sell"/>
    <x v="0"/>
    <n v="0.01"/>
    <n v="0.02"/>
    <d v="2012-12-12T21:32:00"/>
    <n v="1.23811"/>
    <d v="2012-12-13T05:34:00"/>
    <n v="1.2396199999999999"/>
    <x v="284"/>
  </r>
  <r>
    <s v="sell"/>
    <x v="1"/>
    <n v="0.01"/>
    <n v="0.01"/>
    <d v="2012-12-13T21:07:00"/>
    <n v="1.24393"/>
    <d v="2012-12-13T21:07:00"/>
    <n v="1.24393"/>
    <x v="285"/>
  </r>
  <r>
    <s v="buy"/>
    <x v="1"/>
    <n v="0.01"/>
    <n v="0.01"/>
    <d v="2012-12-13T22:50:00"/>
    <n v="1.24241"/>
    <d v="2012-12-13T22:50:00"/>
    <n v="1.24241"/>
    <x v="286"/>
  </r>
  <r>
    <s v="sell"/>
    <x v="1"/>
    <n v="0.01"/>
    <n v="0.01"/>
    <d v="2013-01-15T23:01:00"/>
    <n v="1.2606299999999999"/>
    <d v="2013-01-15T23:01:00"/>
    <n v="1.2606299999999999"/>
    <x v="287"/>
  </r>
  <r>
    <s v="sell"/>
    <x v="1"/>
    <n v="0.01"/>
    <n v="0.01"/>
    <d v="2013-01-17T21:59:00"/>
    <n v="1.26956"/>
    <d v="2013-01-17T21:59:00"/>
    <n v="1.26956"/>
    <x v="288"/>
  </r>
  <r>
    <s v="buy"/>
    <x v="1"/>
    <n v="0.01"/>
    <n v="0.01"/>
    <d v="2013-01-18T23:16:00"/>
    <n v="1.2672000000000001"/>
    <d v="2013-01-18T23:16:00"/>
    <n v="1.2672000000000001"/>
    <x v="289"/>
  </r>
  <r>
    <s v="sell"/>
    <x v="1"/>
    <n v="0.01"/>
    <n v="0.01"/>
    <d v="2013-01-23T01:00:00"/>
    <n v="1.26122"/>
    <d v="2013-01-23T01:00:00"/>
    <n v="1.26122"/>
    <x v="290"/>
  </r>
  <r>
    <s v="sell"/>
    <x v="0"/>
    <n v="0.01"/>
    <n v="0.02"/>
    <d v="2013-01-23T21:53:00"/>
    <n v="1.2625299999999999"/>
    <d v="2013-01-24T02:14:00"/>
    <n v="1.26403"/>
    <x v="291"/>
  </r>
  <r>
    <s v="sell"/>
    <x v="0"/>
    <n v="0.01"/>
    <n v="0.02"/>
    <d v="2013-01-24T23:00:00"/>
    <n v="1.27813"/>
    <d v="2013-01-24T23:52:00"/>
    <n v="1.27965"/>
    <x v="292"/>
  </r>
  <r>
    <s v="buy"/>
    <x v="0"/>
    <n v="0.01"/>
    <n v="0.02"/>
    <d v="2013-01-25T21:25:00"/>
    <n v="1.2931600000000001"/>
    <d v="2013-01-25T22:29:00"/>
    <n v="1.2916300000000001"/>
    <x v="293"/>
  </r>
  <r>
    <s v="sell"/>
    <x v="1"/>
    <n v="0.01"/>
    <n v="0.01"/>
    <d v="2013-01-28T01:16:00"/>
    <n v="1.29315"/>
    <d v="2013-01-28T01:16:00"/>
    <n v="1.29315"/>
    <x v="294"/>
  </r>
  <r>
    <s v="buy"/>
    <x v="6"/>
    <n v="0.01"/>
    <n v="0.04"/>
    <d v="2013-01-29T01:19:00"/>
    <n v="1.2912300000000001"/>
    <d v="2013-01-29T09:24:00"/>
    <n v="1.2859100000000001"/>
    <x v="295"/>
  </r>
  <r>
    <s v="sell"/>
    <x v="1"/>
    <n v="0.01"/>
    <n v="0.01"/>
    <d v="2013-01-29T21:21:00"/>
    <n v="1.28948"/>
    <d v="2013-01-29T21:21:00"/>
    <n v="1.28948"/>
    <x v="296"/>
  </r>
  <r>
    <s v="sell"/>
    <x v="1"/>
    <n v="0.01"/>
    <n v="0.01"/>
    <d v="2013-01-29T22:14:00"/>
    <n v="1.28905"/>
    <d v="2013-01-29T22:14:00"/>
    <n v="1.28905"/>
    <x v="297"/>
  </r>
  <r>
    <s v="sell"/>
    <x v="1"/>
    <n v="0.01"/>
    <n v="0.01"/>
    <d v="2013-01-30T21:38:00"/>
    <n v="1.3035099999999999"/>
    <d v="2013-01-30T21:38:00"/>
    <n v="1.3035099999999999"/>
    <x v="298"/>
  </r>
  <r>
    <s v="sell"/>
    <x v="1"/>
    <n v="0.01"/>
    <n v="0.01"/>
    <d v="2013-01-30T22:03:00"/>
    <n v="1.3032300000000001"/>
    <d v="2013-01-30T22:03:00"/>
    <n v="1.3032300000000001"/>
    <x v="299"/>
  </r>
  <r>
    <s v="sell"/>
    <x v="8"/>
    <n v="0.03"/>
    <n v="0.11"/>
    <d v="2013-01-31T22:45:00"/>
    <n v="1.30233"/>
    <d v="2013-02-01T11:16:00"/>
    <n v="1.31732"/>
    <x v="300"/>
  </r>
  <r>
    <s v="buy"/>
    <x v="0"/>
    <n v="0.01"/>
    <n v="0.02"/>
    <d v="2013-02-04T00:49:00"/>
    <n v="1.30989"/>
    <d v="2013-02-04T02:12:00"/>
    <n v="1.3083899999999999"/>
    <x v="301"/>
  </r>
  <r>
    <s v="buy"/>
    <x v="2"/>
    <n v="0.01"/>
    <n v="0.03"/>
    <d v="2013-02-05T00:49:00"/>
    <n v="1.29396"/>
    <d v="2013-02-05T02:49:00"/>
    <n v="1.29088"/>
    <x v="302"/>
  </r>
  <r>
    <s v="buy"/>
    <x v="1"/>
    <n v="0.01"/>
    <n v="0.01"/>
    <d v="2013-02-05T22:06:00"/>
    <n v="1.3041400000000001"/>
    <d v="2013-02-05T22:06:00"/>
    <n v="1.3041400000000001"/>
    <x v="303"/>
  </r>
  <r>
    <s v="sell"/>
    <x v="1"/>
    <n v="0.01"/>
    <n v="0.01"/>
    <d v="2013-02-07T21:54:00"/>
    <n v="1.3033699999999999"/>
    <d v="2013-02-07T21:54:00"/>
    <n v="1.3033699999999999"/>
    <x v="304"/>
  </r>
  <r>
    <s v="buy"/>
    <x v="1"/>
    <n v="0.01"/>
    <n v="0.01"/>
    <d v="2013-02-08T21:39:00"/>
    <n v="1.29491"/>
    <d v="2013-02-08T21:39:00"/>
    <n v="1.29491"/>
    <x v="305"/>
  </r>
  <r>
    <s v="buy"/>
    <x v="1"/>
    <n v="0.01"/>
    <n v="0.01"/>
    <d v="2013-02-11T00:37:00"/>
    <n v="1.2956399999999999"/>
    <d v="2013-02-11T00:37:00"/>
    <n v="1.2956399999999999"/>
    <x v="306"/>
  </r>
  <r>
    <s v="buy"/>
    <x v="1"/>
    <n v="0.01"/>
    <n v="0.01"/>
    <d v="2013-02-11T01:36:00"/>
    <n v="1.2949900000000001"/>
    <d v="2013-02-11T01:36:00"/>
    <n v="1.2949900000000001"/>
    <x v="307"/>
  </r>
  <r>
    <s v="sell"/>
    <x v="2"/>
    <n v="0.01"/>
    <n v="0.03"/>
    <d v="2013-02-11T23:00:00"/>
    <n v="1.3041700000000001"/>
    <d v="2013-02-11T23:29:00"/>
    <n v="1.30722"/>
    <x v="308"/>
  </r>
  <r>
    <s v="buy"/>
    <x v="6"/>
    <n v="0.01"/>
    <n v="0.04"/>
    <d v="2013-02-13T01:25:00"/>
    <n v="1.3043"/>
    <d v="2013-02-13T06:11:00"/>
    <n v="1.29895"/>
    <x v="309"/>
  </r>
  <r>
    <s v="buy"/>
    <x v="1"/>
    <n v="0.01"/>
    <n v="0.01"/>
    <d v="2013-02-14T00:37:00"/>
    <n v="1.2975300000000001"/>
    <d v="2013-02-14T00:37:00"/>
    <n v="1.2975300000000001"/>
    <x v="310"/>
  </r>
  <r>
    <s v="sell"/>
    <x v="1"/>
    <n v="0.01"/>
    <n v="0.01"/>
    <d v="2013-02-14T01:46:00"/>
    <n v="1.2984899999999999"/>
    <d v="2013-02-14T01:46:00"/>
    <n v="1.2984899999999999"/>
    <x v="311"/>
  </r>
  <r>
    <s v="buy"/>
    <x v="1"/>
    <n v="0.01"/>
    <n v="0.01"/>
    <d v="2013-02-14T22:13:00"/>
    <n v="1.28942"/>
    <d v="2013-02-14T22:13:00"/>
    <n v="1.28942"/>
    <x v="312"/>
  </r>
  <r>
    <s v="sell"/>
    <x v="1"/>
    <n v="0.01"/>
    <n v="0.01"/>
    <d v="2013-02-15T22:28:00"/>
    <n v="1.2972399999999999"/>
    <d v="2013-02-15T22:28:00"/>
    <n v="1.2972399999999999"/>
    <x v="313"/>
  </r>
  <r>
    <s v="buy"/>
    <x v="1"/>
    <n v="0.01"/>
    <n v="0.01"/>
    <d v="2013-02-18T01:40:00"/>
    <n v="1.2967200000000001"/>
    <d v="2013-02-18T01:40:00"/>
    <n v="1.2967200000000001"/>
    <x v="314"/>
  </r>
  <r>
    <s v="buy"/>
    <x v="0"/>
    <n v="0.01"/>
    <n v="0.02"/>
    <d v="2013-02-19T01:51:00"/>
    <n v="1.2947900000000001"/>
    <d v="2013-02-19T02:09:00"/>
    <n v="1.2932900000000001"/>
    <x v="315"/>
  </r>
  <r>
    <s v="buy"/>
    <x v="1"/>
    <n v="0.01"/>
    <n v="0.01"/>
    <d v="2013-02-19T21:11:00"/>
    <n v="1.2922100000000001"/>
    <d v="2013-02-19T21:11:00"/>
    <n v="1.2922100000000001"/>
    <x v="316"/>
  </r>
  <r>
    <s v="sell"/>
    <x v="2"/>
    <n v="0.01"/>
    <n v="0.03"/>
    <d v="2013-02-19T22:26:00"/>
    <n v="1.29315"/>
    <d v="2013-02-20T02:10:00"/>
    <n v="1.29619"/>
    <x v="317"/>
  </r>
  <r>
    <s v="buy"/>
    <x v="1"/>
    <n v="0.01"/>
    <n v="0.01"/>
    <d v="2013-02-21T01:21:00"/>
    <n v="1.2943800000000001"/>
    <d v="2013-02-21T01:21:00"/>
    <n v="1.2943800000000001"/>
    <x v="318"/>
  </r>
  <r>
    <s v="sell"/>
    <x v="1"/>
    <n v="0.01"/>
    <n v="0.01"/>
    <d v="2013-02-21T21:10:00"/>
    <n v="1.28888"/>
    <d v="2013-02-21T21:10:00"/>
    <n v="1.28888"/>
    <x v="319"/>
  </r>
  <r>
    <s v="buy"/>
    <x v="1"/>
    <n v="0.01"/>
    <n v="0.01"/>
    <d v="2013-02-21T22:28:00"/>
    <n v="1.2860199999999999"/>
    <d v="2013-02-21T22:28:00"/>
    <n v="1.2860199999999999"/>
    <x v="320"/>
  </r>
  <r>
    <s v="buy"/>
    <x v="1"/>
    <n v="0.01"/>
    <n v="0.01"/>
    <d v="2013-02-22T01:11:00"/>
    <n v="1.28189"/>
    <d v="2013-02-22T01:11:00"/>
    <n v="1.28189"/>
    <x v="321"/>
  </r>
  <r>
    <s v="buy"/>
    <x v="1"/>
    <n v="0.01"/>
    <n v="0.01"/>
    <d v="2013-02-22T23:03:00"/>
    <n v="1.2760400000000001"/>
    <d v="2013-02-22T23:03:00"/>
    <n v="1.2760400000000001"/>
    <x v="322"/>
  </r>
  <r>
    <s v="buy"/>
    <x v="1"/>
    <n v="0.01"/>
    <n v="0.01"/>
    <d v="2013-02-25T01:44:00"/>
    <n v="1.2814099999999999"/>
    <d v="2013-02-25T01:44:00"/>
    <n v="1.2814099999999999"/>
    <x v="323"/>
  </r>
  <r>
    <s v="buy"/>
    <x v="0"/>
    <n v="0.01"/>
    <n v="0.02"/>
    <d v="2013-02-25T21:00:00"/>
    <n v="1.2745500000000001"/>
    <d v="2013-02-25T21:01:00"/>
    <n v="1.2729999999999999"/>
    <x v="324"/>
  </r>
  <r>
    <s v="buy"/>
    <x v="1"/>
    <n v="0.01"/>
    <n v="0.01"/>
    <d v="2013-02-25T21:23:00"/>
    <n v="1.27563"/>
    <d v="2013-02-25T21:23:00"/>
    <n v="1.27563"/>
    <x v="325"/>
  </r>
  <r>
    <s v="buy"/>
    <x v="1"/>
    <n v="0.01"/>
    <n v="0.01"/>
    <d v="2013-02-25T21:49:00"/>
    <n v="1.2745500000000001"/>
    <d v="2013-02-25T21:49:00"/>
    <n v="1.2745500000000001"/>
    <x v="326"/>
  </r>
  <r>
    <s v="buy"/>
    <x v="6"/>
    <n v="0.01"/>
    <n v="0.04"/>
    <d v="2013-02-25T22:03:00"/>
    <n v="1.2753699999999999"/>
    <d v="2013-02-25T22:31:00"/>
    <n v="1.2699800000000001"/>
    <x v="327"/>
  </r>
  <r>
    <s v="buy"/>
    <x v="1"/>
    <n v="0.01"/>
    <n v="0.01"/>
    <d v="2013-02-26T21:25:00"/>
    <n v="1.27549"/>
    <d v="2013-02-26T21:25:00"/>
    <n v="1.27549"/>
    <x v="328"/>
  </r>
  <r>
    <s v="sell"/>
    <x v="0"/>
    <n v="0.01"/>
    <n v="0.02"/>
    <d v="2013-02-26T23:15:00"/>
    <n v="1.2765500000000001"/>
    <d v="2013-02-27T01:41:00"/>
    <n v="1.27806"/>
    <x v="329"/>
  </r>
  <r>
    <s v="buy"/>
    <x v="1"/>
    <n v="0.01"/>
    <n v="0.01"/>
    <d v="2013-02-27T21:26:00"/>
    <n v="1.2844"/>
    <d v="2013-02-27T21:26:00"/>
    <n v="1.2844"/>
    <x v="330"/>
  </r>
  <r>
    <s v="buy"/>
    <x v="1"/>
    <n v="0.01"/>
    <n v="0.01"/>
    <d v="2013-02-27T22:00:00"/>
    <n v="1.2814700000000001"/>
    <d v="2013-02-27T22:00:00"/>
    <n v="1.2814700000000001"/>
    <x v="331"/>
  </r>
  <r>
    <s v="buy"/>
    <x v="1"/>
    <n v="0.01"/>
    <n v="0.01"/>
    <d v="2013-02-27T22:00:00"/>
    <n v="1.2824899999999999"/>
    <d v="2013-02-27T22:00:00"/>
    <n v="1.2824899999999999"/>
    <x v="332"/>
  </r>
  <r>
    <s v="sell"/>
    <x v="2"/>
    <n v="0.01"/>
    <n v="0.03"/>
    <d v="2013-02-27T22:45:00"/>
    <n v="1.2837700000000001"/>
    <d v="2013-02-28T01:55:00"/>
    <n v="1.2868999999999999"/>
    <x v="333"/>
  </r>
  <r>
    <s v="buy"/>
    <x v="1"/>
    <n v="0.01"/>
    <n v="0.01"/>
    <d v="2013-03-01T00:32:00"/>
    <n v="1.2783500000000001"/>
    <d v="2013-03-01T00:32:00"/>
    <n v="1.2783500000000001"/>
    <x v="334"/>
  </r>
  <r>
    <s v="buy"/>
    <x v="1"/>
    <n v="0.01"/>
    <n v="0.01"/>
    <d v="2013-03-01T21:25:00"/>
    <n v="1.2750999999999999"/>
    <d v="2013-03-01T21:25:00"/>
    <n v="1.2750999999999999"/>
    <x v="335"/>
  </r>
  <r>
    <s v="sell"/>
    <x v="4"/>
    <n v="0.02"/>
    <n v="0.06"/>
    <d v="2013-03-04T01:33:00"/>
    <n v="1.2765599999999999"/>
    <d v="2013-03-04T06:22:00"/>
    <n v="1.2850200000000001"/>
    <x v="336"/>
  </r>
  <r>
    <s v="buy"/>
    <x v="6"/>
    <n v="0.01"/>
    <n v="0.04"/>
    <d v="2013-03-04T21:01:00"/>
    <n v="1.2785500000000001"/>
    <d v="2013-03-05T05:43:00"/>
    <n v="1.27319"/>
    <x v="337"/>
  </r>
  <r>
    <s v="sell"/>
    <x v="1"/>
    <n v="0.01"/>
    <n v="0.01"/>
    <d v="2013-03-05T22:00:00"/>
    <n v="1.27319"/>
    <d v="2013-03-05T22:00:00"/>
    <n v="1.27319"/>
    <x v="338"/>
  </r>
  <r>
    <s v="buy"/>
    <x v="0"/>
    <n v="0.01"/>
    <n v="0.02"/>
    <d v="2013-03-06T01:11:00"/>
    <n v="1.2712600000000001"/>
    <d v="2013-03-06T02:38:00"/>
    <n v="1.2697400000000001"/>
    <x v="339"/>
  </r>
  <r>
    <s v="sell"/>
    <x v="1"/>
    <n v="0.01"/>
    <n v="0.01"/>
    <d v="2013-03-06T21:20:00"/>
    <n v="1.26972"/>
    <d v="2013-03-06T21:20:00"/>
    <n v="1.26972"/>
    <x v="340"/>
  </r>
  <r>
    <s v="sell"/>
    <x v="1"/>
    <n v="0.01"/>
    <n v="0.01"/>
    <d v="2013-03-07T01:01:00"/>
    <n v="1.2688699999999999"/>
    <d v="2013-03-07T01:01:00"/>
    <n v="1.2688699999999999"/>
    <x v="341"/>
  </r>
  <r>
    <s v="buy"/>
    <x v="1"/>
    <n v="0.01"/>
    <n v="0.01"/>
    <d v="2013-03-07T21:51:00"/>
    <n v="1.2755000000000001"/>
    <d v="2013-03-07T21:51:00"/>
    <n v="1.2755000000000001"/>
    <x v="342"/>
  </r>
  <r>
    <s v="sell"/>
    <x v="1"/>
    <n v="0.01"/>
    <n v="0.01"/>
    <d v="2013-03-08T21:21:00"/>
    <n v="1.2707599999999999"/>
    <d v="2013-03-08T21:21:00"/>
    <n v="1.2707599999999999"/>
    <x v="343"/>
  </r>
  <r>
    <s v="sell"/>
    <x v="1"/>
    <n v="0.01"/>
    <n v="0.01"/>
    <d v="2013-03-08T23:22:00"/>
    <n v="1.2708999999999999"/>
    <d v="2013-03-08T23:22:00"/>
    <n v="1.2708999999999999"/>
    <x v="344"/>
  </r>
  <r>
    <s v="buy"/>
    <x v="1"/>
    <n v="0.01"/>
    <n v="0.01"/>
    <d v="2013-03-11T01:32:00"/>
    <n v="1.27128"/>
    <d v="2013-03-11T01:32:00"/>
    <n v="1.27128"/>
    <x v="345"/>
  </r>
  <r>
    <s v="sell"/>
    <x v="1"/>
    <n v="0.01"/>
    <n v="0.01"/>
    <d v="2013-03-11T21:01:00"/>
    <n v="1.2697099999999999"/>
    <d v="2013-03-11T21:01:00"/>
    <n v="1.2697099999999999"/>
    <x v="346"/>
  </r>
  <r>
    <s v="sell"/>
    <x v="1"/>
    <n v="0.01"/>
    <n v="0.01"/>
    <d v="2013-03-12T21:24:00"/>
    <n v="1.26311"/>
    <d v="2013-03-12T21:24:00"/>
    <n v="1.26311"/>
    <x v="347"/>
  </r>
  <r>
    <s v="sell"/>
    <x v="0"/>
    <n v="0.01"/>
    <n v="0.02"/>
    <d v="2013-03-13T21:07:00"/>
    <n v="1.2574099999999999"/>
    <d v="2013-03-13T22:28:00"/>
    <n v="1.2589600000000001"/>
    <x v="348"/>
  </r>
  <r>
    <s v="buy"/>
    <x v="1"/>
    <n v="0.01"/>
    <n v="0.01"/>
    <d v="2013-03-15T21:10:00"/>
    <n v="1.25427"/>
    <d v="2013-03-15T21:10:00"/>
    <n v="1.25427"/>
    <x v="349"/>
  </r>
  <r>
    <s v="sell"/>
    <x v="1"/>
    <n v="0.01"/>
    <n v="0.01"/>
    <d v="2013-03-15T22:16:00"/>
    <n v="1.2557400000000001"/>
    <d v="2013-03-15T22:16:00"/>
    <n v="1.2557400000000001"/>
    <x v="350"/>
  </r>
  <r>
    <s v="buy"/>
    <x v="1"/>
    <n v="0.01"/>
    <n v="0.01"/>
    <d v="2013-03-18T21:25:00"/>
    <n v="1.2445600000000001"/>
    <d v="2013-03-18T21:25:00"/>
    <n v="1.2445600000000001"/>
    <x v="351"/>
  </r>
  <r>
    <s v="buy"/>
    <x v="1"/>
    <n v="0.01"/>
    <n v="0.01"/>
    <d v="2013-03-18T22:00:00"/>
    <n v="1.24549"/>
    <d v="2013-03-18T22:00:00"/>
    <n v="1.24549"/>
    <x v="352"/>
  </r>
  <r>
    <s v="sell"/>
    <x v="1"/>
    <n v="0.01"/>
    <n v="0.01"/>
    <d v="2013-03-19T22:04:00"/>
    <n v="1.2430099999999999"/>
    <d v="2013-03-19T22:04:00"/>
    <n v="1.2430099999999999"/>
    <x v="353"/>
  </r>
  <r>
    <s v="buy"/>
    <x v="0"/>
    <n v="0.01"/>
    <n v="0.02"/>
    <d v="2013-03-19T23:06:00"/>
    <n v="1.24193"/>
    <d v="2013-03-20T00:52:00"/>
    <n v="1.24041"/>
    <x v="354"/>
  </r>
  <r>
    <s v="buy"/>
    <x v="1"/>
    <n v="0.01"/>
    <n v="0.01"/>
    <d v="2013-03-21T23:05:00"/>
    <n v="1.23587"/>
    <d v="2013-03-21T23:05:00"/>
    <n v="1.23587"/>
    <x v="355"/>
  </r>
  <r>
    <s v="sell"/>
    <x v="1"/>
    <n v="0.01"/>
    <n v="0.01"/>
    <d v="2013-03-22T22:11:00"/>
    <n v="1.2436799999999999"/>
    <d v="2013-03-22T22:11:00"/>
    <n v="1.2436799999999999"/>
    <x v="356"/>
  </r>
  <r>
    <s v="sell"/>
    <x v="1"/>
    <n v="0.01"/>
    <n v="0.01"/>
    <d v="2013-03-25T01:52:00"/>
    <n v="1.24681"/>
    <d v="2013-03-25T01:52:00"/>
    <n v="1.24681"/>
    <x v="357"/>
  </r>
  <r>
    <s v="buy"/>
    <x v="1"/>
    <n v="0.01"/>
    <n v="0.01"/>
    <d v="2013-03-25T21:23:00"/>
    <n v="1.22882"/>
    <d v="2013-03-25T21:23:00"/>
    <n v="1.22882"/>
    <x v="358"/>
  </r>
  <r>
    <s v="sell"/>
    <x v="1"/>
    <n v="0.01"/>
    <n v="0.01"/>
    <d v="2013-03-27T22:26:00"/>
    <n v="1.2236800000000001"/>
    <d v="2013-03-27T22:26:00"/>
    <n v="1.2236800000000001"/>
    <x v="359"/>
  </r>
  <r>
    <s v="buy"/>
    <x v="1"/>
    <n v="0.01"/>
    <n v="0.01"/>
    <d v="2013-03-28T22:15:00"/>
    <n v="1.2307999999999999"/>
    <d v="2013-03-28T22:15:00"/>
    <n v="1.2307999999999999"/>
    <x v="360"/>
  </r>
  <r>
    <s v="sell"/>
    <x v="1"/>
    <n v="0.01"/>
    <n v="0.01"/>
    <d v="2013-04-01T22:22:00"/>
    <n v="1.2330399999999999"/>
    <d v="2013-04-01T22:22:00"/>
    <n v="1.2330399999999999"/>
    <x v="361"/>
  </r>
  <r>
    <s v="buy"/>
    <x v="0"/>
    <n v="0.01"/>
    <n v="0.02"/>
    <d v="2013-04-02T01:11:00"/>
    <n v="1.23201"/>
    <d v="2013-04-02T01:47:00"/>
    <n v="1.23051"/>
    <x v="362"/>
  </r>
  <r>
    <s v="sell"/>
    <x v="0"/>
    <n v="0.01"/>
    <n v="0.02"/>
    <d v="2013-04-03T21:59:00"/>
    <n v="1.2275100000000001"/>
    <d v="2013-04-03T22:36:00"/>
    <n v="1.22902"/>
    <x v="363"/>
  </r>
  <r>
    <s v="sell"/>
    <x v="1"/>
    <n v="0.01"/>
    <n v="0.01"/>
    <d v="2013-04-04T21:19:00"/>
    <n v="1.2397199999999999"/>
    <d v="2013-04-04T21:19:00"/>
    <n v="1.2397199999999999"/>
    <x v="364"/>
  </r>
  <r>
    <s v="sell"/>
    <x v="1"/>
    <n v="0.01"/>
    <n v="0.01"/>
    <d v="2013-04-05T00:53:00"/>
    <n v="1.24004"/>
    <d v="2013-04-05T00:53:00"/>
    <n v="1.24004"/>
    <x v="365"/>
  </r>
  <r>
    <s v="buy"/>
    <x v="0"/>
    <n v="0.01"/>
    <n v="0.02"/>
    <d v="2013-04-05T22:00:00"/>
    <n v="1.2529999999999999"/>
    <d v="2013-04-05T22:41:00"/>
    <n v="1.2514700000000001"/>
    <x v="366"/>
  </r>
  <r>
    <s v="sell"/>
    <x v="0"/>
    <n v="0.01"/>
    <n v="0.02"/>
    <d v="2013-04-08T00:59:00"/>
    <n v="1.25301"/>
    <d v="2013-04-08T02:50:00"/>
    <n v="1.25451"/>
    <x v="367"/>
  </r>
  <r>
    <s v="buy"/>
    <x v="0"/>
    <n v="0.01"/>
    <n v="0.02"/>
    <d v="2013-04-08T21:54:00"/>
    <n v="1.2501500000000001"/>
    <d v="2013-04-08T22:42:00"/>
    <n v="1.24864"/>
    <x v="368"/>
  </r>
  <r>
    <s v="buy"/>
    <x v="1"/>
    <n v="0.01"/>
    <n v="0.01"/>
    <d v="2013-04-09T22:49:00"/>
    <n v="1.2474400000000001"/>
    <d v="2013-04-09T22:49:00"/>
    <n v="1.2474400000000001"/>
    <x v="369"/>
  </r>
  <r>
    <s v="sell"/>
    <x v="1"/>
    <n v="0.01"/>
    <n v="0.01"/>
    <d v="2013-04-10T23:19:00"/>
    <n v="1.24004"/>
    <d v="2013-04-10T23:19:00"/>
    <n v="1.24004"/>
    <x v="370"/>
  </r>
  <r>
    <s v="sell"/>
    <x v="0"/>
    <n v="0.01"/>
    <n v="0.02"/>
    <d v="2013-04-12T23:03:00"/>
    <n v="1.24716"/>
    <d v="2013-04-12T23:35:00"/>
    <n v="1.2486699999999999"/>
    <x v="371"/>
  </r>
  <r>
    <s v="sell"/>
    <x v="0"/>
    <n v="0.01"/>
    <n v="0.02"/>
    <d v="2013-04-15T21:06:00"/>
    <n v="1.26118"/>
    <d v="2013-04-15T21:13:00"/>
    <n v="1.2627299999999999"/>
    <x v="372"/>
  </r>
  <r>
    <s v="sell"/>
    <x v="1"/>
    <n v="0.01"/>
    <n v="0.01"/>
    <d v="2013-04-15T21:21:00"/>
    <n v="1.26162"/>
    <d v="2013-04-15T21:21:00"/>
    <n v="1.26162"/>
    <x v="373"/>
  </r>
  <r>
    <s v="sell"/>
    <x v="6"/>
    <n v="0.01"/>
    <n v="0.04"/>
    <d v="2013-04-15T21:33:00"/>
    <n v="1.2608299999999999"/>
    <d v="2013-04-15T23:27:00"/>
    <n v="1.26617"/>
    <x v="374"/>
  </r>
  <r>
    <s v="sell"/>
    <x v="1"/>
    <n v="0.01"/>
    <n v="0.01"/>
    <d v="2013-04-16T22:00:00"/>
    <n v="1.27058"/>
    <d v="2013-04-16T22:00:00"/>
    <n v="1.27058"/>
    <x v="375"/>
  </r>
  <r>
    <s v="sell"/>
    <x v="1"/>
    <n v="0.01"/>
    <n v="0.01"/>
    <d v="2013-04-17T01:14:00"/>
    <n v="1.2699499999999999"/>
    <d v="2013-04-17T01:14:00"/>
    <n v="1.2699499999999999"/>
    <x v="376"/>
  </r>
  <r>
    <s v="sell"/>
    <x v="1"/>
    <n v="0.01"/>
    <n v="0.01"/>
    <d v="2013-04-17T01:42:00"/>
    <n v="1.26979"/>
    <d v="2013-04-17T01:42:00"/>
    <n v="1.26979"/>
    <x v="377"/>
  </r>
  <r>
    <s v="buy"/>
    <x v="0"/>
    <n v="0.01"/>
    <n v="0.02"/>
    <d v="2013-04-17T21:21:00"/>
    <n v="1.26556"/>
    <d v="2013-04-18T00:50:00"/>
    <n v="1.2640199999999999"/>
    <x v="378"/>
  </r>
  <r>
    <s v="buy"/>
    <x v="1"/>
    <n v="0.01"/>
    <n v="0.01"/>
    <d v="2013-04-18T21:00:00"/>
    <n v="1.2680100000000001"/>
    <d v="2013-04-18T21:00:00"/>
    <n v="1.2680100000000001"/>
    <x v="379"/>
  </r>
  <r>
    <s v="buy"/>
    <x v="1"/>
    <n v="0.01"/>
    <n v="0.01"/>
    <d v="2013-04-18T22:32:00"/>
    <n v="1.26732"/>
    <d v="2013-04-18T22:32:00"/>
    <n v="1.26732"/>
    <x v="380"/>
  </r>
  <r>
    <s v="buy"/>
    <x v="1"/>
    <n v="0.01"/>
    <n v="0.01"/>
    <d v="2013-04-19T23:08:00"/>
    <n v="1.26911"/>
    <d v="2013-04-19T23:08:00"/>
    <n v="1.26911"/>
    <x v="381"/>
  </r>
  <r>
    <s v="buy"/>
    <x v="1"/>
    <n v="0.01"/>
    <n v="0.01"/>
    <d v="2013-04-22T01:40:00"/>
    <n v="1.2705900000000001"/>
    <d v="2013-04-22T01:40:00"/>
    <n v="1.2705900000000001"/>
    <x v="382"/>
  </r>
  <r>
    <s v="buy"/>
    <x v="1"/>
    <n v="0.01"/>
    <n v="0.01"/>
    <d v="2013-04-22T21:36:00"/>
    <n v="1.27135"/>
    <d v="2013-04-22T21:36:00"/>
    <n v="1.27135"/>
    <x v="383"/>
  </r>
  <r>
    <s v="buy"/>
    <x v="1"/>
    <n v="0.01"/>
    <n v="0.01"/>
    <d v="2013-04-23T22:11:00"/>
    <n v="1.2664200000000001"/>
    <d v="2013-04-23T22:11:00"/>
    <n v="1.2664200000000001"/>
    <x v="384"/>
  </r>
  <r>
    <s v="buy"/>
    <x v="1"/>
    <n v="0.01"/>
    <n v="0.01"/>
    <d v="2013-04-24T01:00:00"/>
    <n v="1.26576"/>
    <d v="2013-04-24T01:00:00"/>
    <n v="1.26576"/>
    <x v="385"/>
  </r>
  <r>
    <s v="buy"/>
    <x v="1"/>
    <n v="0.01"/>
    <n v="0.01"/>
    <d v="2013-04-24T22:17:00"/>
    <n v="1.26613"/>
    <d v="2013-04-24T22:17:00"/>
    <n v="1.26613"/>
    <x v="386"/>
  </r>
  <r>
    <s v="sell"/>
    <x v="1"/>
    <n v="0.01"/>
    <n v="0.01"/>
    <d v="2013-04-25T01:33:00"/>
    <n v="1.2667999999999999"/>
    <d v="2013-04-25T01:33:00"/>
    <n v="1.2667999999999999"/>
    <x v="387"/>
  </r>
  <r>
    <s v="sell"/>
    <x v="1"/>
    <n v="0.01"/>
    <n v="0.01"/>
    <d v="2013-04-25T21:47:00"/>
    <n v="1.2633300000000001"/>
    <d v="2013-04-25T21:47:00"/>
    <n v="1.2633300000000001"/>
    <x v="388"/>
  </r>
  <r>
    <s v="sell"/>
    <x v="1"/>
    <n v="0.01"/>
    <n v="0.01"/>
    <d v="2013-04-29T00:32:00"/>
    <n v="1.26976"/>
    <d v="2013-04-29T00:32:00"/>
    <n v="1.26976"/>
    <x v="389"/>
  </r>
  <r>
    <s v="buy"/>
    <x v="1"/>
    <n v="0.01"/>
    <n v="0.01"/>
    <d v="2013-04-30T21:47:00"/>
    <n v="1.2690900000000001"/>
    <d v="2013-04-30T21:47:00"/>
    <n v="1.2690900000000001"/>
    <x v="390"/>
  </r>
  <r>
    <s v="buy"/>
    <x v="1"/>
    <n v="0.01"/>
    <n v="0.01"/>
    <d v="2013-05-01T21:27:00"/>
    <n v="1.28342"/>
    <d v="2013-05-01T21:27:00"/>
    <n v="1.28342"/>
    <x v="391"/>
  </r>
  <r>
    <s v="buy"/>
    <x v="1"/>
    <n v="0.01"/>
    <n v="0.01"/>
    <d v="2013-05-02T01:13:00"/>
    <n v="1.2824199999999999"/>
    <d v="2013-05-02T01:13:00"/>
    <n v="1.2824199999999999"/>
    <x v="392"/>
  </r>
  <r>
    <s v="buy"/>
    <x v="1"/>
    <n v="0.01"/>
    <n v="0.01"/>
    <d v="2013-05-02T21:43:00"/>
    <n v="1.2730399999999999"/>
    <d v="2013-05-02T21:43:00"/>
    <n v="1.2730399999999999"/>
    <x v="393"/>
  </r>
  <r>
    <s v="sell"/>
    <x v="1"/>
    <n v="0.01"/>
    <n v="0.01"/>
    <d v="2013-05-02T22:50:00"/>
    <n v="1.2746500000000001"/>
    <d v="2013-05-02T22:50:00"/>
    <n v="1.2746500000000001"/>
    <x v="394"/>
  </r>
  <r>
    <s v="buy"/>
    <x v="1"/>
    <n v="0.01"/>
    <n v="0.01"/>
    <d v="2013-05-03T01:46:00"/>
    <n v="1.2736000000000001"/>
    <d v="2013-05-03T01:46:00"/>
    <n v="1.2736000000000001"/>
    <x v="395"/>
  </r>
  <r>
    <s v="buy"/>
    <x v="0"/>
    <n v="0.01"/>
    <n v="0.02"/>
    <d v="2013-05-07T21:42:00"/>
    <n v="1.28525"/>
    <d v="2013-05-08T00:12:00"/>
    <n v="1.28372"/>
    <x v="396"/>
  </r>
  <r>
    <s v="sell"/>
    <x v="1"/>
    <n v="0.01"/>
    <n v="0.01"/>
    <d v="2013-05-08T22:25:00"/>
    <n v="1.2939700000000001"/>
    <d v="2013-05-08T22:25:00"/>
    <n v="1.2939700000000001"/>
    <x v="397"/>
  </r>
  <r>
    <s v="buy"/>
    <x v="0"/>
    <n v="0.01"/>
    <n v="0.02"/>
    <d v="2013-05-09T01:05:00"/>
    <n v="1.2927900000000001"/>
    <d v="2013-05-09T01:54:00"/>
    <n v="1.29129"/>
    <x v="398"/>
  </r>
  <r>
    <s v="sell"/>
    <x v="1"/>
    <n v="0.01"/>
    <n v="0.01"/>
    <d v="2013-05-09T21:15:00"/>
    <n v="1.2904"/>
    <d v="2013-05-09T21:15:00"/>
    <n v="1.2904"/>
    <x v="399"/>
  </r>
  <r>
    <s v="sell"/>
    <x v="2"/>
    <n v="0.01"/>
    <n v="0.03"/>
    <d v="2013-05-09T21:46:00"/>
    <n v="1.29175"/>
    <d v="2013-05-09T21:51:00"/>
    <n v="1.2960100000000001"/>
    <x v="400"/>
  </r>
  <r>
    <s v="buy"/>
    <x v="1"/>
    <n v="0.01"/>
    <n v="0.01"/>
    <d v="2013-05-10T21:14:00"/>
    <n v="1.2955700000000001"/>
    <d v="2013-05-10T21:14:00"/>
    <n v="1.2955700000000001"/>
    <x v="401"/>
  </r>
  <r>
    <s v="buy"/>
    <x v="1"/>
    <n v="0.01"/>
    <n v="0.01"/>
    <d v="2013-05-13T21:47:00"/>
    <n v="1.3034399999999999"/>
    <d v="2013-05-13T21:47:00"/>
    <n v="1.3034399999999999"/>
    <x v="402"/>
  </r>
  <r>
    <s v="sell"/>
    <x v="1"/>
    <n v="0.01"/>
    <n v="0.01"/>
    <d v="2013-05-14T22:14:00"/>
    <n v="1.3098000000000001"/>
    <d v="2013-05-14T22:14:00"/>
    <n v="1.3098000000000001"/>
    <x v="403"/>
  </r>
  <r>
    <s v="buy"/>
    <x v="2"/>
    <n v="0.01"/>
    <n v="0.03"/>
    <d v="2013-05-14T23:07:00"/>
    <n v="1.3078799999999999"/>
    <d v="2013-05-15T03:28:00"/>
    <n v="1.3048500000000001"/>
    <x v="404"/>
  </r>
  <r>
    <s v="sell"/>
    <x v="1"/>
    <n v="0.01"/>
    <n v="0.01"/>
    <d v="2013-05-15T21:20:00"/>
    <n v="1.3032999999999999"/>
    <d v="2013-05-15T21:20:00"/>
    <n v="1.3032999999999999"/>
    <x v="405"/>
  </r>
  <r>
    <s v="sell"/>
    <x v="0"/>
    <n v="0.01"/>
    <n v="0.02"/>
    <d v="2013-05-15T21:37:00"/>
    <n v="1.30277"/>
    <d v="2013-05-15T22:00:00"/>
    <n v="1.3043400000000001"/>
    <x v="406"/>
  </r>
  <r>
    <s v="buy"/>
    <x v="0"/>
    <n v="0.01"/>
    <n v="0.02"/>
    <d v="2013-05-15T23:07:00"/>
    <n v="1.3025100000000001"/>
    <d v="2013-05-16T03:04:00"/>
    <n v="1.30098"/>
    <x v="407"/>
  </r>
  <r>
    <s v="sell"/>
    <x v="0"/>
    <n v="0.01"/>
    <n v="0.02"/>
    <d v="2013-05-16T21:56:00"/>
    <n v="1.3117700000000001"/>
    <d v="2013-05-16T22:24:00"/>
    <n v="1.31334"/>
    <x v="408"/>
  </r>
  <r>
    <s v="sell"/>
    <x v="1"/>
    <n v="0.01"/>
    <n v="0.01"/>
    <d v="2013-05-16T22:49:00"/>
    <n v="1.3129900000000001"/>
    <d v="2013-05-16T22:49:00"/>
    <n v="1.3129900000000001"/>
    <x v="409"/>
  </r>
  <r>
    <s v="sell"/>
    <x v="1"/>
    <n v="0.01"/>
    <n v="0.01"/>
    <d v="2013-05-17T21:12:00"/>
    <n v="1.3183800000000001"/>
    <d v="2013-05-17T21:12:00"/>
    <n v="1.3183800000000001"/>
    <x v="410"/>
  </r>
  <r>
    <s v="sell"/>
    <x v="0"/>
    <n v="0.01"/>
    <n v="0.02"/>
    <d v="2013-05-17T21:34:00"/>
    <n v="1.31779"/>
    <d v="2013-05-17T22:20:00"/>
    <n v="1.3192900000000001"/>
    <x v="411"/>
  </r>
  <r>
    <s v="buy"/>
    <x v="6"/>
    <n v="0.01"/>
    <n v="0.04"/>
    <d v="2013-05-20T01:22:00"/>
    <n v="1.3176000000000001"/>
    <d v="2013-05-20T07:00:00"/>
    <n v="1.31227"/>
    <x v="412"/>
  </r>
  <r>
    <s v="sell"/>
    <x v="1"/>
    <n v="0.01"/>
    <n v="0.01"/>
    <d v="2013-05-20T01:52:00"/>
    <n v="1.31793"/>
    <d v="2013-05-20T01:52:00"/>
    <n v="1.31793"/>
    <x v="413"/>
  </r>
  <r>
    <s v="sell"/>
    <x v="1"/>
    <n v="0.01"/>
    <n v="0.01"/>
    <d v="2013-05-20T21:58:00"/>
    <n v="1.3132999999999999"/>
    <d v="2013-05-20T21:58:00"/>
    <n v="1.3132999999999999"/>
    <x v="414"/>
  </r>
  <r>
    <s v="buy"/>
    <x v="1"/>
    <n v="0.01"/>
    <n v="0.01"/>
    <d v="2013-05-21T00:45:00"/>
    <n v="1.3133699999999999"/>
    <d v="2013-05-21T00:45:00"/>
    <n v="1.3133699999999999"/>
    <x v="415"/>
  </r>
  <r>
    <s v="sell"/>
    <x v="3"/>
    <n v="0.05"/>
    <n v="0.16"/>
    <d v="2013-05-21T22:18:00"/>
    <n v="1.3157300000000001"/>
    <d v="2013-05-23T08:56:00"/>
    <n v="1.33447"/>
    <x v="416"/>
  </r>
  <r>
    <s v="buy"/>
    <x v="1"/>
    <n v="0.01"/>
    <n v="0.01"/>
    <d v="2013-05-22T21:02:00"/>
    <n v="1.3263100000000001"/>
    <d v="2013-05-22T21:02:00"/>
    <n v="1.3263100000000001"/>
    <x v="417"/>
  </r>
  <r>
    <s v="buy"/>
    <x v="1"/>
    <n v="0.01"/>
    <n v="0.01"/>
    <d v="2013-05-22T21:02:00"/>
    <n v="1.32751"/>
    <d v="2013-05-22T21:02:00"/>
    <n v="1.32751"/>
    <x v="418"/>
  </r>
  <r>
    <s v="buy"/>
    <x v="1"/>
    <n v="0.01"/>
    <n v="0.01"/>
    <d v="2013-05-22T21:45:00"/>
    <n v="1.3260700000000001"/>
    <d v="2013-05-22T21:45:00"/>
    <n v="1.3260700000000001"/>
    <x v="419"/>
  </r>
  <r>
    <s v="buy"/>
    <x v="1"/>
    <n v="0.01"/>
    <n v="0.01"/>
    <d v="2013-05-23T21:18:00"/>
    <n v="1.32622"/>
    <d v="2013-05-23T21:18:00"/>
    <n v="1.32622"/>
    <x v="420"/>
  </r>
  <r>
    <s v="buy"/>
    <x v="1"/>
    <n v="0.01"/>
    <n v="0.01"/>
    <d v="2013-05-23T21:42:00"/>
    <n v="1.3275300000000001"/>
    <d v="2013-05-23T21:42:00"/>
    <n v="1.3275300000000001"/>
    <x v="421"/>
  </r>
  <r>
    <s v="buy"/>
    <x v="1"/>
    <n v="0.01"/>
    <n v="0.01"/>
    <d v="2013-05-23T23:06:00"/>
    <n v="1.3271900000000001"/>
    <d v="2013-05-23T23:06:00"/>
    <n v="1.3271900000000001"/>
    <x v="422"/>
  </r>
  <r>
    <s v="sell"/>
    <x v="4"/>
    <n v="0.02"/>
    <n v="0.06"/>
    <d v="2013-05-24T01:21:00"/>
    <n v="1.32877"/>
    <d v="2013-05-24T06:31:00"/>
    <n v="1.33724"/>
    <x v="423"/>
  </r>
  <r>
    <s v="sell"/>
    <x v="1"/>
    <n v="0.01"/>
    <n v="0.01"/>
    <d v="2013-05-27T01:17:00"/>
    <n v="1.3431500000000001"/>
    <d v="2013-05-27T01:17:00"/>
    <n v="1.3431500000000001"/>
    <x v="424"/>
  </r>
  <r>
    <s v="sell"/>
    <x v="0"/>
    <n v="0.01"/>
    <n v="0.02"/>
    <d v="2013-05-28T01:37:00"/>
    <n v="1.3429199999999999"/>
    <d v="2013-05-28T03:11:00"/>
    <n v="1.3444199999999999"/>
    <x v="425"/>
  </r>
  <r>
    <s v="sell"/>
    <x v="1"/>
    <n v="0.01"/>
    <n v="0.01"/>
    <d v="2013-05-28T21:40:00"/>
    <n v="1.3357300000000001"/>
    <d v="2013-05-28T21:40:00"/>
    <n v="1.3357300000000001"/>
    <x v="426"/>
  </r>
  <r>
    <s v="sell"/>
    <x v="4"/>
    <n v="0.02"/>
    <n v="0.06"/>
    <d v="2013-05-29T01:14:00"/>
    <n v="1.3384199999999999"/>
    <d v="2013-05-29T08:55:00"/>
    <n v="1.3473900000000001"/>
    <x v="427"/>
  </r>
  <r>
    <s v="buy"/>
    <x v="1"/>
    <n v="0.01"/>
    <n v="0.01"/>
    <d v="2013-05-29T21:06:00"/>
    <n v="1.3421700000000001"/>
    <d v="2013-05-29T21:06:00"/>
    <n v="1.3421700000000001"/>
    <x v="428"/>
  </r>
  <r>
    <s v="sell"/>
    <x v="2"/>
    <n v="0.01"/>
    <n v="0.03"/>
    <d v="2013-05-30T01:17:00"/>
    <n v="1.34354"/>
    <d v="2013-05-30T04:02:00"/>
    <n v="1.3465400000000001"/>
    <x v="429"/>
  </r>
  <r>
    <s v="buy"/>
    <x v="1"/>
    <n v="0.01"/>
    <n v="0.01"/>
    <d v="2013-05-30T21:23:00"/>
    <n v="1.34904"/>
    <d v="2013-05-30T21:23:00"/>
    <n v="1.34904"/>
    <x v="430"/>
  </r>
  <r>
    <s v="buy"/>
    <x v="1"/>
    <n v="0.01"/>
    <n v="0.01"/>
    <d v="2013-05-31T01:30:00"/>
    <n v="1.3482000000000001"/>
    <d v="2013-05-31T01:30:00"/>
    <n v="1.3482000000000001"/>
    <x v="431"/>
  </r>
  <r>
    <s v="sell"/>
    <x v="0"/>
    <n v="0.01"/>
    <n v="0.02"/>
    <d v="2013-05-31T21:45:00"/>
    <n v="1.3547400000000001"/>
    <d v="2013-05-31T21:59:00"/>
    <n v="1.3562799999999999"/>
    <x v="432"/>
  </r>
  <r>
    <s v="sell"/>
    <x v="2"/>
    <n v="0.01"/>
    <n v="0.03"/>
    <d v="2013-05-31T22:35:00"/>
    <n v="1.35494"/>
    <d v="2013-05-31T22:59:00"/>
    <n v="1.3582099999999999"/>
    <x v="433"/>
  </r>
  <r>
    <s v="sell"/>
    <x v="1"/>
    <n v="0.01"/>
    <n v="0.01"/>
    <d v="2013-06-03T01:28:00"/>
    <n v="1.3534600000000001"/>
    <d v="2013-06-03T01:28:00"/>
    <n v="1.3534600000000001"/>
    <x v="434"/>
  </r>
  <r>
    <s v="buy"/>
    <x v="1"/>
    <n v="0.01"/>
    <n v="0.01"/>
    <d v="2013-06-03T23:00:00"/>
    <n v="1.3392999999999999"/>
    <d v="2013-06-03T23:00:00"/>
    <n v="1.3392999999999999"/>
    <x v="435"/>
  </r>
  <r>
    <s v="buy"/>
    <x v="1"/>
    <n v="0.01"/>
    <n v="0.01"/>
    <d v="2013-06-04T00:58:00"/>
    <n v="1.3378300000000001"/>
    <d v="2013-06-04T00:58:00"/>
    <n v="1.3378300000000001"/>
    <x v="436"/>
  </r>
  <r>
    <s v="sell"/>
    <x v="1"/>
    <n v="0.01"/>
    <n v="0.01"/>
    <d v="2013-06-04T21:10:00"/>
    <n v="1.35842"/>
    <d v="2013-06-04T21:10:00"/>
    <n v="1.35842"/>
    <x v="437"/>
  </r>
  <r>
    <s v="buy"/>
    <x v="1"/>
    <n v="0.01"/>
    <n v="0.01"/>
    <d v="2013-06-05T01:12:00"/>
    <n v="1.3553500000000001"/>
    <d v="2013-06-05T01:12:00"/>
    <n v="1.3553500000000001"/>
    <x v="438"/>
  </r>
  <r>
    <s v="buy"/>
    <x v="1"/>
    <n v="0.01"/>
    <n v="0.01"/>
    <d v="2013-06-05T21:12:00"/>
    <n v="1.3731899999999999"/>
    <d v="2013-06-05T21:12:00"/>
    <n v="1.3731899999999999"/>
    <x v="439"/>
  </r>
  <r>
    <s v="buy"/>
    <x v="1"/>
    <n v="0.01"/>
    <n v="0.01"/>
    <d v="2013-06-05T22:15:00"/>
    <n v="1.37286"/>
    <d v="2013-06-05T22:15:00"/>
    <n v="1.37286"/>
    <x v="440"/>
  </r>
  <r>
    <s v="sell"/>
    <x v="8"/>
    <n v="0.03"/>
    <n v="0.11"/>
    <d v="2013-06-06T01:22:00"/>
    <n v="1.37314"/>
    <d v="2013-06-06T07:26:00"/>
    <n v="1.3882699999999999"/>
    <x v="441"/>
  </r>
  <r>
    <s v="buy"/>
    <x v="2"/>
    <n v="0.01"/>
    <n v="0.03"/>
    <d v="2013-06-06T21:04:00"/>
    <n v="1.3788100000000001"/>
    <d v="2013-06-06T21:50:00"/>
    <n v="1.3757600000000001"/>
    <x v="442"/>
  </r>
  <r>
    <s v="buy"/>
    <x v="1"/>
    <n v="0.01"/>
    <n v="0.01"/>
    <d v="2013-06-06T22:04:00"/>
    <n v="1.3777600000000001"/>
    <d v="2013-06-06T22:04:00"/>
    <n v="1.3777600000000001"/>
    <x v="443"/>
  </r>
  <r>
    <s v="sell"/>
    <x v="8"/>
    <n v="0.03"/>
    <n v="0.11"/>
    <d v="2013-06-07T00:45:00"/>
    <n v="1.38239"/>
    <d v="2013-06-07T06:32:00"/>
    <n v="1.3976999999999999"/>
    <x v="444"/>
  </r>
  <r>
    <s v="sell"/>
    <x v="1"/>
    <n v="0.01"/>
    <n v="0.01"/>
    <d v="2013-06-07T21:08:00"/>
    <n v="1.3946400000000001"/>
    <d v="2013-06-07T21:08:00"/>
    <n v="1.3946400000000001"/>
    <x v="445"/>
  </r>
  <r>
    <s v="buy"/>
    <x v="0"/>
    <n v="0.01"/>
    <n v="0.02"/>
    <d v="2013-06-07T21:50:00"/>
    <n v="1.39222"/>
    <d v="2013-06-07T21:54:00"/>
    <n v="1.3906400000000001"/>
    <x v="446"/>
  </r>
  <r>
    <s v="buy"/>
    <x v="1"/>
    <n v="0.01"/>
    <n v="0.01"/>
    <d v="2013-06-07T22:49:00"/>
    <n v="1.3911100000000001"/>
    <d v="2013-06-07T22:49:00"/>
    <n v="1.3911100000000001"/>
    <x v="447"/>
  </r>
  <r>
    <s v="sell"/>
    <x v="1"/>
    <n v="0.01"/>
    <n v="0.01"/>
    <d v="2013-06-10T01:28:00"/>
    <n v="1.4036500000000001"/>
    <d v="2013-06-10T01:28:00"/>
    <n v="1.4036500000000001"/>
    <x v="448"/>
  </r>
  <r>
    <s v="sell"/>
    <x v="1"/>
    <n v="0.01"/>
    <n v="0.01"/>
    <d v="2013-06-10T21:41:00"/>
    <n v="1.40106"/>
    <d v="2013-06-10T21:41:00"/>
    <n v="1.40106"/>
    <x v="449"/>
  </r>
  <r>
    <s v="sell"/>
    <x v="1"/>
    <n v="0.01"/>
    <n v="0.01"/>
    <d v="2013-06-10T23:04:00"/>
    <n v="1.4015500000000001"/>
    <d v="2013-06-10T23:04:00"/>
    <n v="1.4015500000000001"/>
    <x v="450"/>
  </r>
  <r>
    <s v="sell"/>
    <x v="1"/>
    <n v="0.01"/>
    <n v="0.01"/>
    <d v="2013-06-11T21:03:00"/>
    <n v="1.4126300000000001"/>
    <d v="2013-06-11T21:03:00"/>
    <n v="1.4126300000000001"/>
    <x v="451"/>
  </r>
  <r>
    <s v="sell"/>
    <x v="0"/>
    <n v="0.01"/>
    <n v="0.02"/>
    <d v="2013-06-11T21:41:00"/>
    <n v="1.4107000000000001"/>
    <d v="2013-06-11T21:47:00"/>
    <n v="1.4122399999999999"/>
    <x v="452"/>
  </r>
  <r>
    <s v="buy"/>
    <x v="1"/>
    <n v="0.01"/>
    <n v="0.01"/>
    <d v="2013-06-11T22:15:00"/>
    <n v="1.4081600000000001"/>
    <d v="2013-06-11T22:15:00"/>
    <n v="1.4081600000000001"/>
    <x v="453"/>
  </r>
  <r>
    <s v="sell"/>
    <x v="0"/>
    <n v="0.01"/>
    <n v="0.02"/>
    <d v="2013-06-11T23:15:00"/>
    <n v="1.41042"/>
    <d v="2013-06-11T23:59:00"/>
    <n v="1.41201"/>
    <x v="454"/>
  </r>
  <r>
    <s v="buy"/>
    <x v="0"/>
    <n v="0.01"/>
    <n v="0.02"/>
    <d v="2013-06-12T01:15:00"/>
    <n v="1.4078999999999999"/>
    <d v="2013-06-12T01:29:00"/>
    <n v="1.4064000000000001"/>
    <x v="455"/>
  </r>
  <r>
    <s v="sell"/>
    <x v="4"/>
    <n v="0.02"/>
    <n v="0.06"/>
    <d v="2013-06-12T21:01:00"/>
    <n v="1.4031"/>
    <d v="2013-06-13T04:27:00"/>
    <n v="1.4117500000000001"/>
    <x v="456"/>
  </r>
  <r>
    <s v="sell"/>
    <x v="1"/>
    <n v="0.01"/>
    <n v="0.01"/>
    <d v="2013-06-13T21:00:00"/>
    <n v="1.38994"/>
    <d v="2013-06-13T21:00:00"/>
    <n v="1.38994"/>
    <x v="457"/>
  </r>
  <r>
    <s v="buy"/>
    <x v="2"/>
    <n v="0.01"/>
    <n v="0.03"/>
    <d v="2013-06-13T22:44:00"/>
    <n v="1.3888100000000001"/>
    <d v="2013-06-13T23:02:00"/>
    <n v="1.3857600000000001"/>
    <x v="458"/>
  </r>
  <r>
    <s v="sell"/>
    <x v="6"/>
    <n v="0.01"/>
    <n v="0.04"/>
    <d v="2013-06-14T01:16:00"/>
    <n v="1.3865799999999999"/>
    <d v="2013-06-14T03:32:00"/>
    <n v="1.3919299999999999"/>
    <x v="459"/>
  </r>
  <r>
    <s v="sell"/>
    <x v="1"/>
    <n v="0.01"/>
    <n v="0.01"/>
    <d v="2013-06-14T21:02:00"/>
    <n v="1.39036"/>
    <d v="2013-06-14T21:02:00"/>
    <n v="1.39036"/>
    <x v="460"/>
  </r>
  <r>
    <s v="sell"/>
    <x v="6"/>
    <n v="0.01"/>
    <n v="0.04"/>
    <d v="2013-06-14T21:28:00"/>
    <n v="1.3898600000000001"/>
    <d v="2013-06-17T02:59:00"/>
    <n v="1.3952199999999999"/>
    <x v="461"/>
  </r>
  <r>
    <s v="buy"/>
    <x v="1"/>
    <n v="0.01"/>
    <n v="0.01"/>
    <d v="2013-06-17T01:06:00"/>
    <n v="1.39483"/>
    <d v="2013-06-17T01:06:00"/>
    <n v="1.39483"/>
    <x v="462"/>
  </r>
  <r>
    <s v="sell"/>
    <x v="1"/>
    <n v="0.01"/>
    <n v="0.01"/>
    <d v="2013-06-17T21:43:00"/>
    <n v="1.4005000000000001"/>
    <d v="2013-06-17T21:43:00"/>
    <n v="1.4005000000000001"/>
    <x v="463"/>
  </r>
  <r>
    <s v="sell"/>
    <x v="1"/>
    <n v="0.01"/>
    <n v="0.01"/>
    <d v="2013-06-17T22:13:00"/>
    <n v="1.3988700000000001"/>
    <d v="2013-06-17T22:13:00"/>
    <n v="1.3988700000000001"/>
    <x v="464"/>
  </r>
  <r>
    <s v="buy"/>
    <x v="1"/>
    <n v="0.01"/>
    <n v="0.01"/>
    <d v="2013-06-17T22:21:00"/>
    <n v="1.3988499999999999"/>
    <d v="2013-06-17T22:21:00"/>
    <n v="1.3988499999999999"/>
    <x v="465"/>
  </r>
  <r>
    <s v="buy"/>
    <x v="1"/>
    <n v="0.01"/>
    <n v="0.01"/>
    <d v="2013-06-17T22:39:00"/>
    <n v="1.39836"/>
    <d v="2013-06-17T22:39:00"/>
    <n v="1.39836"/>
    <x v="466"/>
  </r>
  <r>
    <s v="buy"/>
    <x v="1"/>
    <n v="0.01"/>
    <n v="0.01"/>
    <d v="2013-06-18T01:19:00"/>
    <n v="1.39872"/>
    <d v="2013-06-18T01:19:00"/>
    <n v="1.39872"/>
    <x v="467"/>
  </r>
  <r>
    <s v="sell"/>
    <x v="1"/>
    <n v="0.01"/>
    <n v="0.01"/>
    <d v="2013-06-18T21:04:00"/>
    <n v="1.41222"/>
    <d v="2013-06-18T21:04:00"/>
    <n v="1.41222"/>
    <x v="468"/>
  </r>
  <r>
    <s v="buy"/>
    <x v="1"/>
    <n v="0.01"/>
    <n v="0.01"/>
    <d v="2013-06-19T01:01:00"/>
    <n v="1.41204"/>
    <d v="2013-06-19T01:01:00"/>
    <n v="1.41204"/>
    <x v="469"/>
  </r>
  <r>
    <s v="sell"/>
    <x v="4"/>
    <n v="0.02"/>
    <n v="0.06"/>
    <d v="2013-06-19T23:00:00"/>
    <n v="1.42591"/>
    <d v="2013-06-20T00:15:00"/>
    <n v="1.43469"/>
    <x v="470"/>
  </r>
  <r>
    <s v="buy"/>
    <x v="1"/>
    <n v="0.01"/>
    <n v="0.01"/>
    <d v="2013-06-20T23:04:00"/>
    <n v="1.43651"/>
    <d v="2013-06-20T23:04:00"/>
    <n v="1.43651"/>
    <x v="471"/>
  </r>
  <r>
    <s v="buy"/>
    <x v="1"/>
    <n v="0.01"/>
    <n v="0.01"/>
    <d v="2013-06-21T21:45:00"/>
    <n v="1.42181"/>
    <d v="2013-06-21T21:45:00"/>
    <n v="1.42181"/>
    <x v="472"/>
  </r>
  <r>
    <s v="buy"/>
    <x v="0"/>
    <n v="0.01"/>
    <n v="0.02"/>
    <d v="2013-06-21T22:59:00"/>
    <n v="1.4216299999999999"/>
    <d v="2013-06-21T23:29:00"/>
    <n v="1.4200699999999999"/>
    <x v="473"/>
  </r>
  <r>
    <s v="buy"/>
    <x v="0"/>
    <n v="0.01"/>
    <n v="0.02"/>
    <d v="2013-06-24T01:52:00"/>
    <n v="1.4195500000000001"/>
    <d v="2013-06-24T02:06:00"/>
    <n v="1.41801"/>
    <x v="474"/>
  </r>
  <r>
    <s v="buy"/>
    <x v="1"/>
    <n v="0.01"/>
    <n v="0.01"/>
    <d v="2013-06-24T21:32:00"/>
    <n v="1.4136200000000001"/>
    <d v="2013-06-24T21:32:00"/>
    <n v="1.4136200000000001"/>
    <x v="475"/>
  </r>
  <r>
    <s v="sell"/>
    <x v="0"/>
    <n v="0.01"/>
    <n v="0.02"/>
    <d v="2013-06-24T23:05:00"/>
    <n v="1.41658"/>
    <d v="2013-06-24T23:59:00"/>
    <n v="1.41814"/>
    <x v="476"/>
  </r>
  <r>
    <s v="buy"/>
    <x v="1"/>
    <n v="0.01"/>
    <n v="0.01"/>
    <d v="2013-06-25T21:50:00"/>
    <n v="1.4125000000000001"/>
    <d v="2013-06-25T21:50:00"/>
    <n v="1.4125000000000001"/>
    <x v="477"/>
  </r>
  <r>
    <s v="sell"/>
    <x v="0"/>
    <n v="0.01"/>
    <n v="0.02"/>
    <d v="2013-06-25T23:19:00"/>
    <n v="1.4140699999999999"/>
    <d v="2013-06-25T23:35:00"/>
    <n v="1.4156"/>
    <x v="478"/>
  </r>
  <r>
    <s v="buy"/>
    <x v="1"/>
    <n v="0.01"/>
    <n v="0.01"/>
    <d v="2013-06-26T01:47:00"/>
    <n v="1.4115500000000001"/>
    <d v="2013-06-26T01:47:00"/>
    <n v="1.4115500000000001"/>
    <x v="479"/>
  </r>
  <r>
    <s v="sell"/>
    <x v="0"/>
    <n v="0.01"/>
    <n v="0.02"/>
    <d v="2013-06-26T21:08:00"/>
    <n v="1.40347"/>
    <d v="2013-06-26T21:15:00"/>
    <n v="1.40533"/>
    <x v="480"/>
  </r>
  <r>
    <s v="sell"/>
    <x v="1"/>
    <n v="0.01"/>
    <n v="0.01"/>
    <d v="2013-06-26T21:32:00"/>
    <n v="1.4034500000000001"/>
    <d v="2013-06-26T21:32:00"/>
    <n v="1.4034500000000001"/>
    <x v="481"/>
  </r>
  <r>
    <s v="buy"/>
    <x v="0"/>
    <n v="0.01"/>
    <n v="0.02"/>
    <d v="2013-06-26T22:58:00"/>
    <n v="1.40219"/>
    <d v="2013-06-27T01:46:00"/>
    <n v="1.4006799999999999"/>
    <x v="482"/>
  </r>
  <r>
    <s v="sell"/>
    <x v="1"/>
    <n v="0.01"/>
    <n v="0.01"/>
    <d v="2013-06-27T21:50:00"/>
    <n v="1.40622"/>
    <d v="2013-06-27T21:50:00"/>
    <n v="1.40622"/>
    <x v="483"/>
  </r>
  <r>
    <s v="buy"/>
    <x v="1"/>
    <n v="0.01"/>
    <n v="0.01"/>
    <d v="2013-06-27T23:16:00"/>
    <n v="1.4052500000000001"/>
    <d v="2013-06-27T23:16:00"/>
    <n v="1.4052500000000001"/>
    <x v="484"/>
  </r>
  <r>
    <s v="buy"/>
    <x v="1"/>
    <n v="0.01"/>
    <n v="0.01"/>
    <d v="2013-06-28T22:30:00"/>
    <n v="1.4222300000000001"/>
    <d v="2013-06-28T22:30:00"/>
    <n v="1.4222300000000001"/>
    <x v="485"/>
  </r>
  <r>
    <s v="buy"/>
    <x v="1"/>
    <n v="0.01"/>
    <n v="0.01"/>
    <d v="2013-06-28T22:59:00"/>
    <n v="1.42302"/>
    <d v="2013-06-28T22:59:00"/>
    <n v="1.42302"/>
    <x v="486"/>
  </r>
  <r>
    <s v="sell"/>
    <x v="1"/>
    <n v="0.01"/>
    <n v="0.01"/>
    <d v="2013-07-01T21:16:00"/>
    <n v="1.41489"/>
    <d v="2013-07-01T21:16:00"/>
    <n v="1.41489"/>
    <x v="487"/>
  </r>
  <r>
    <s v="sell"/>
    <x v="1"/>
    <n v="0.01"/>
    <n v="0.01"/>
    <d v="2013-07-01T22:12:00"/>
    <n v="1.41469"/>
    <d v="2013-07-01T22:12:00"/>
    <n v="1.41469"/>
    <x v="488"/>
  </r>
  <r>
    <s v="buy"/>
    <x v="0"/>
    <n v="0.01"/>
    <n v="0.02"/>
    <d v="2013-07-02T21:53:00"/>
    <n v="1.4197500000000001"/>
    <d v="2013-07-02T22:11:00"/>
    <n v="1.4182300000000001"/>
    <x v="489"/>
  </r>
  <r>
    <s v="buy"/>
    <x v="6"/>
    <n v="0.01"/>
    <n v="0.04"/>
    <d v="2013-07-02T22:42:00"/>
    <n v="1.41917"/>
    <d v="2013-07-03T04:27:00"/>
    <n v="1.4137200000000001"/>
    <x v="490"/>
  </r>
  <r>
    <s v="sell"/>
    <x v="2"/>
    <n v="0.01"/>
    <n v="0.03"/>
    <d v="2013-07-03T21:19:00"/>
    <n v="1.4345399999999999"/>
    <d v="2013-07-03T21:26:00"/>
    <n v="1.4375899999999999"/>
    <x v="491"/>
  </r>
  <r>
    <s v="sell"/>
    <x v="1"/>
    <n v="0.01"/>
    <n v="0.01"/>
    <d v="2013-07-03T21:53:00"/>
    <n v="1.4354"/>
    <d v="2013-07-03T21:53:00"/>
    <n v="1.4354"/>
    <x v="492"/>
  </r>
  <r>
    <s v="buy"/>
    <x v="9"/>
    <n v="0.11"/>
    <n v="0.35"/>
    <d v="2013-07-03T23:22:00"/>
    <n v="1.4341600000000001"/>
    <d v="2013-07-05T10:58:00"/>
    <n v="1.4065799999999999"/>
    <x v="493"/>
  </r>
  <r>
    <s v="buy"/>
    <x v="1"/>
    <n v="0.01"/>
    <n v="0.01"/>
    <d v="2013-07-08T21:04:00"/>
    <n v="1.4088700000000001"/>
    <d v="2013-07-08T21:04:00"/>
    <n v="1.4088700000000001"/>
    <x v="494"/>
  </r>
  <r>
    <s v="buy"/>
    <x v="1"/>
    <n v="0.01"/>
    <n v="0.01"/>
    <d v="2013-07-08T21:31:00"/>
    <n v="1.4083300000000001"/>
    <d v="2013-07-08T21:31:00"/>
    <n v="1.4083300000000001"/>
    <x v="495"/>
  </r>
  <r>
    <s v="sell"/>
    <x v="1"/>
    <n v="0.01"/>
    <n v="0.01"/>
    <d v="2013-07-08T22:30:00"/>
    <n v="1.4096900000000001"/>
    <d v="2013-07-08T22:30:00"/>
    <n v="1.4096900000000001"/>
    <x v="496"/>
  </r>
  <r>
    <s v="sell"/>
    <x v="1"/>
    <n v="0.01"/>
    <n v="0.01"/>
    <d v="2013-07-09T00:39:00"/>
    <n v="1.4099900000000001"/>
    <d v="2013-07-09T00:39:00"/>
    <n v="1.4099900000000001"/>
    <x v="497"/>
  </r>
  <r>
    <s v="sell"/>
    <x v="2"/>
    <n v="0.01"/>
    <n v="0.03"/>
    <d v="2013-07-09T01:11:00"/>
    <n v="1.4086399999999999"/>
    <d v="2013-07-09T04:32:00"/>
    <n v="1.4116599999999999"/>
    <x v="498"/>
  </r>
  <r>
    <s v="buy"/>
    <x v="1"/>
    <n v="0.01"/>
    <n v="0.01"/>
    <d v="2013-07-09T21:13:00"/>
    <n v="1.39134"/>
    <d v="2013-07-09T21:13:00"/>
    <n v="1.39134"/>
    <x v="499"/>
  </r>
  <r>
    <s v="sell"/>
    <x v="1"/>
    <n v="0.01"/>
    <n v="0.01"/>
    <d v="2013-07-10T00:51:00"/>
    <n v="1.3942399999999999"/>
    <d v="2013-07-10T00:51:00"/>
    <n v="1.3942399999999999"/>
    <x v="500"/>
  </r>
  <r>
    <s v="sell"/>
    <x v="0"/>
    <n v="0.01"/>
    <n v="0.02"/>
    <d v="2013-07-10T01:12:00"/>
    <n v="1.3942699999999999"/>
    <d v="2013-07-10T02:42:00"/>
    <n v="1.39592"/>
    <x v="501"/>
  </r>
  <r>
    <s v="sell"/>
    <x v="8"/>
    <n v="0.03"/>
    <n v="0.11"/>
    <d v="2013-07-10T21:29:00"/>
    <n v="1.4055200000000001"/>
    <d v="2013-07-11T03:08:00"/>
    <n v="1.42177"/>
    <x v="502"/>
  </r>
  <r>
    <s v="buy"/>
    <x v="1"/>
    <n v="0.01"/>
    <n v="0.01"/>
    <d v="2013-07-11T00:42:00"/>
    <n v="1.41086"/>
    <d v="2013-07-11T00:42:00"/>
    <n v="1.41086"/>
    <x v="503"/>
  </r>
  <r>
    <s v="buy"/>
    <x v="0"/>
    <n v="0.01"/>
    <n v="0.02"/>
    <d v="2013-07-11T01:14:00"/>
    <n v="1.4119900000000001"/>
    <d v="2013-07-11T01:18:00"/>
    <n v="1.41045"/>
    <x v="504"/>
  </r>
  <r>
    <s v="buy"/>
    <x v="1"/>
    <n v="0.01"/>
    <n v="0.01"/>
    <d v="2013-07-11T01:35:00"/>
    <n v="1.4106099999999999"/>
    <d v="2013-07-11T01:35:00"/>
    <n v="1.4106099999999999"/>
    <x v="505"/>
  </r>
  <r>
    <s v="buy"/>
    <x v="0"/>
    <n v="0.01"/>
    <n v="0.02"/>
    <d v="2013-07-11T01:42:00"/>
    <n v="1.4112800000000001"/>
    <d v="2013-07-11T01:43:00"/>
    <n v="1.40974"/>
    <x v="506"/>
  </r>
  <r>
    <s v="sell"/>
    <x v="1"/>
    <n v="0.01"/>
    <n v="0.01"/>
    <d v="2013-07-11T21:08:00"/>
    <n v="1.42747"/>
    <d v="2013-07-11T21:08:00"/>
    <n v="1.42747"/>
    <x v="507"/>
  </r>
  <r>
    <s v="buy"/>
    <x v="1"/>
    <n v="0.01"/>
    <n v="0.01"/>
    <d v="2013-07-11T21:30:00"/>
    <n v="1.4248400000000001"/>
    <d v="2013-07-11T21:30:00"/>
    <n v="1.4248400000000001"/>
    <x v="508"/>
  </r>
  <r>
    <s v="sell"/>
    <x v="1"/>
    <n v="0.01"/>
    <n v="0.01"/>
    <d v="2013-07-11T22:18:00"/>
    <n v="1.4285300000000001"/>
    <d v="2013-07-11T22:18:00"/>
    <n v="1.4285300000000001"/>
    <x v="509"/>
  </r>
  <r>
    <s v="sell"/>
    <x v="1"/>
    <n v="0.01"/>
    <n v="0.01"/>
    <d v="2013-07-11T22:44:00"/>
    <n v="1.42781"/>
    <d v="2013-07-11T22:44:00"/>
    <n v="1.42781"/>
    <x v="510"/>
  </r>
  <r>
    <s v="sell"/>
    <x v="2"/>
    <n v="0.01"/>
    <n v="0.03"/>
    <d v="2013-07-12T01:31:00"/>
    <n v="1.42699"/>
    <d v="2013-07-12T02:13:00"/>
    <n v="1.43004"/>
    <x v="511"/>
  </r>
  <r>
    <s v="sell"/>
    <x v="1"/>
    <n v="0.01"/>
    <n v="0.01"/>
    <d v="2013-07-12T21:05:00"/>
    <n v="1.44272"/>
    <d v="2013-07-12T21:05:00"/>
    <n v="1.44272"/>
    <x v="512"/>
  </r>
  <r>
    <s v="buy"/>
    <x v="1"/>
    <n v="0.01"/>
    <n v="0.01"/>
    <d v="2013-07-12T22:01:00"/>
    <n v="1.4417800000000001"/>
    <d v="2013-07-12T22:01:00"/>
    <n v="1.4417800000000001"/>
    <x v="513"/>
  </r>
  <r>
    <s v="sell"/>
    <x v="1"/>
    <n v="0.01"/>
    <n v="0.01"/>
    <d v="2013-07-15T21:16:00"/>
    <n v="1.43696"/>
    <d v="2013-07-15T21:16:00"/>
    <n v="1.43696"/>
    <x v="514"/>
  </r>
  <r>
    <s v="buy"/>
    <x v="1"/>
    <n v="0.01"/>
    <n v="0.01"/>
    <d v="2013-07-15T22:45:00"/>
    <n v="1.4349400000000001"/>
    <d v="2013-07-15T22:45:00"/>
    <n v="1.4349400000000001"/>
    <x v="515"/>
  </r>
  <r>
    <s v="buy"/>
    <x v="1"/>
    <n v="0.01"/>
    <n v="0.01"/>
    <d v="2013-07-16T00:45:00"/>
    <n v="1.4353400000000001"/>
    <d v="2013-07-16T00:45:00"/>
    <n v="1.4353400000000001"/>
    <x v="516"/>
  </r>
  <r>
    <s v="sell"/>
    <x v="1"/>
    <n v="0.01"/>
    <n v="0.01"/>
    <d v="2013-07-16T01:52:00"/>
    <n v="1.43641"/>
    <d v="2013-07-16T01:52:00"/>
    <n v="1.43641"/>
    <x v="517"/>
  </r>
  <r>
    <s v="sell"/>
    <x v="1"/>
    <n v="0.01"/>
    <n v="0.01"/>
    <d v="2013-07-18T01:00:00"/>
    <n v="1.4208499999999999"/>
    <d v="2013-07-18T01:00:00"/>
    <n v="1.4208499999999999"/>
    <x v="518"/>
  </r>
  <r>
    <s v="sell"/>
    <x v="1"/>
    <n v="0.01"/>
    <n v="0.01"/>
    <d v="2013-07-18T21:13:00"/>
    <n v="1.43086"/>
    <d v="2013-07-18T21:13:00"/>
    <n v="1.43086"/>
    <x v="519"/>
  </r>
  <r>
    <s v="buy"/>
    <x v="1"/>
    <n v="0.01"/>
    <n v="0.01"/>
    <d v="2013-07-18T21:58:00"/>
    <n v="1.4290499999999999"/>
    <d v="2013-07-18T21:58:00"/>
    <n v="1.4290499999999999"/>
    <x v="520"/>
  </r>
  <r>
    <s v="buy"/>
    <x v="1"/>
    <n v="0.01"/>
    <n v="0.01"/>
    <d v="2013-07-19T01:03:00"/>
    <n v="1.4287000000000001"/>
    <d v="2013-07-19T01:03:00"/>
    <n v="1.4287000000000001"/>
    <x v="521"/>
  </r>
  <r>
    <s v="sell"/>
    <x v="2"/>
    <n v="0.01"/>
    <n v="0.03"/>
    <d v="2013-07-19T21:22:00"/>
    <n v="1.4293499999999999"/>
    <d v="2013-07-19T23:59:00"/>
    <n v="1.4325600000000001"/>
    <x v="522"/>
  </r>
  <r>
    <s v="sell"/>
    <x v="1"/>
    <n v="0.01"/>
    <n v="0.01"/>
    <d v="2013-07-22T21:01:00"/>
    <n v="1.42588"/>
    <d v="2013-07-22T21:01:00"/>
    <n v="1.42588"/>
    <x v="523"/>
  </r>
  <r>
    <s v="buy"/>
    <x v="1"/>
    <n v="0.01"/>
    <n v="0.01"/>
    <d v="2013-07-22T23:19:00"/>
    <n v="1.4251400000000001"/>
    <d v="2013-07-22T23:19:00"/>
    <n v="1.4251400000000001"/>
    <x v="524"/>
  </r>
  <r>
    <s v="buy"/>
    <x v="0"/>
    <n v="0.01"/>
    <n v="0.02"/>
    <d v="2013-07-23T21:06:00"/>
    <n v="1.4236200000000001"/>
    <d v="2013-07-24T03:12:00"/>
    <n v="1.4220900000000001"/>
    <x v="525"/>
  </r>
  <r>
    <s v="sell"/>
    <x v="1"/>
    <n v="0.01"/>
    <n v="0.01"/>
    <d v="2013-07-24T21:56:00"/>
    <n v="1.4407700000000001"/>
    <d v="2013-07-24T21:56:00"/>
    <n v="1.4407700000000001"/>
    <x v="526"/>
  </r>
  <r>
    <s v="buy"/>
    <x v="1"/>
    <n v="0.01"/>
    <n v="0.01"/>
    <d v="2013-07-24T23:28:00"/>
    <n v="1.43987"/>
    <d v="2013-07-24T23:28:00"/>
    <n v="1.43987"/>
    <x v="527"/>
  </r>
  <r>
    <s v="sell"/>
    <x v="2"/>
    <n v="0.01"/>
    <n v="0.03"/>
    <d v="2013-07-25T01:26:00"/>
    <n v="1.4414499999999999"/>
    <d v="2013-07-25T02:54:00"/>
    <n v="1.44448"/>
    <x v="528"/>
  </r>
  <r>
    <s v="buy"/>
    <x v="1"/>
    <n v="0.01"/>
    <n v="0.01"/>
    <d v="2013-07-25T21:04:00"/>
    <n v="1.4353100000000001"/>
    <d v="2013-07-25T21:04:00"/>
    <n v="1.4353100000000001"/>
    <x v="529"/>
  </r>
  <r>
    <s v="buy"/>
    <x v="1"/>
    <n v="0.01"/>
    <n v="0.01"/>
    <d v="2013-07-25T21:13:00"/>
    <n v="1.4353800000000001"/>
    <d v="2013-07-25T21:13:00"/>
    <n v="1.4353800000000001"/>
    <x v="530"/>
  </r>
  <r>
    <s v="buy"/>
    <x v="1"/>
    <n v="0.01"/>
    <n v="0.01"/>
    <d v="2013-07-25T21:32:00"/>
    <n v="1.4359900000000001"/>
    <d v="2013-07-25T21:32:00"/>
    <n v="1.4359900000000001"/>
    <x v="531"/>
  </r>
  <r>
    <s v="buy"/>
    <x v="1"/>
    <n v="0.01"/>
    <n v="0.01"/>
    <d v="2013-07-25T21:42:00"/>
    <n v="1.43702"/>
    <d v="2013-07-25T21:42:00"/>
    <n v="1.43702"/>
    <x v="532"/>
  </r>
  <r>
    <s v="sell"/>
    <x v="1"/>
    <n v="0.01"/>
    <n v="0.01"/>
    <d v="2013-07-25T22:19:00"/>
    <n v="1.43737"/>
    <d v="2013-07-25T22:19:00"/>
    <n v="1.43737"/>
    <x v="533"/>
  </r>
  <r>
    <s v="buy"/>
    <x v="1"/>
    <n v="0.01"/>
    <n v="0.01"/>
    <d v="2013-07-25T22:59:00"/>
    <n v="1.43438"/>
    <d v="2013-07-25T22:59:00"/>
    <n v="1.43438"/>
    <x v="534"/>
  </r>
  <r>
    <s v="buy"/>
    <x v="0"/>
    <n v="0.01"/>
    <n v="0.02"/>
    <d v="2013-07-25T23:06:00"/>
    <n v="1.43357"/>
    <d v="2013-07-25T23:17:00"/>
    <n v="1.43205"/>
    <x v="535"/>
  </r>
  <r>
    <s v="sell"/>
    <x v="0"/>
    <n v="0.01"/>
    <n v="0.02"/>
    <d v="2013-07-26T00:31:00"/>
    <n v="1.43634"/>
    <d v="2013-07-26T01:36:00"/>
    <n v="1.43787"/>
    <x v="536"/>
  </r>
  <r>
    <s v="buy"/>
    <x v="0"/>
    <n v="0.01"/>
    <n v="0.02"/>
    <d v="2013-07-26T22:00:00"/>
    <n v="1.43374"/>
    <d v="2013-07-26T22:25:00"/>
    <n v="1.4322299999999999"/>
    <x v="537"/>
  </r>
  <r>
    <s v="buy"/>
    <x v="1"/>
    <n v="0.01"/>
    <n v="0.01"/>
    <d v="2013-07-29T01:30:00"/>
    <n v="1.4321900000000001"/>
    <d v="2013-07-29T01:30:00"/>
    <n v="1.4321900000000001"/>
    <x v="538"/>
  </r>
  <r>
    <s v="sell"/>
    <x v="1"/>
    <n v="0.01"/>
    <n v="0.01"/>
    <d v="2013-07-29T22:20:00"/>
    <n v="1.4420599999999999"/>
    <d v="2013-07-29T22:20:00"/>
    <n v="1.4420599999999999"/>
    <x v="539"/>
  </r>
  <r>
    <s v="buy"/>
    <x v="1"/>
    <n v="0.01"/>
    <n v="0.01"/>
    <d v="2013-07-30T01:00:00"/>
    <n v="1.44041"/>
    <d v="2013-07-30T01:00:00"/>
    <n v="1.44041"/>
    <x v="540"/>
  </r>
  <r>
    <s v="buy"/>
    <x v="1"/>
    <n v="0.01"/>
    <n v="0.01"/>
    <d v="2013-07-30T01:15:00"/>
    <n v="1.44092"/>
    <d v="2013-07-30T01:15:00"/>
    <n v="1.44092"/>
    <x v="541"/>
  </r>
  <r>
    <s v="sell"/>
    <x v="1"/>
    <n v="0.01"/>
    <n v="0.01"/>
    <d v="2013-07-30T21:33:00"/>
    <n v="1.46366"/>
    <d v="2013-07-30T21:33:00"/>
    <n v="1.46366"/>
    <x v="542"/>
  </r>
  <r>
    <s v="buy"/>
    <x v="1"/>
    <n v="0.01"/>
    <n v="0.01"/>
    <d v="2013-07-31T01:33:00"/>
    <n v="1.4614799999999999"/>
    <d v="2013-07-31T01:33:00"/>
    <n v="1.4614799999999999"/>
    <x v="543"/>
  </r>
  <r>
    <s v="buy"/>
    <x v="1"/>
    <n v="0.01"/>
    <n v="0.01"/>
    <d v="2013-07-31T22:36:00"/>
    <n v="1.4794499999999999"/>
    <d v="2013-07-31T22:36:00"/>
    <n v="1.4794499999999999"/>
    <x v="544"/>
  </r>
  <r>
    <s v="buy"/>
    <x v="1"/>
    <n v="0.01"/>
    <n v="0.01"/>
    <d v="2013-07-31T22:50:00"/>
    <n v="1.4795100000000001"/>
    <d v="2013-07-31T22:50:00"/>
    <n v="1.4795100000000001"/>
    <x v="545"/>
  </r>
  <r>
    <s v="sell"/>
    <x v="2"/>
    <n v="0.01"/>
    <n v="0.03"/>
    <d v="2013-08-01T00:35:00"/>
    <n v="1.48227"/>
    <d v="2013-08-01T00:49:00"/>
    <n v="1.4865299999999999"/>
    <x v="546"/>
  </r>
  <r>
    <s v="buy"/>
    <x v="1"/>
    <n v="0.01"/>
    <n v="0.01"/>
    <d v="2013-08-01T22:26:00"/>
    <n v="1.4792400000000001"/>
    <d v="2013-08-01T22:26:00"/>
    <n v="1.4792400000000001"/>
    <x v="547"/>
  </r>
  <r>
    <s v="sell"/>
    <x v="0"/>
    <n v="0.01"/>
    <n v="0.02"/>
    <d v="2013-08-01T22:30:00"/>
    <n v="1.4795199999999999"/>
    <d v="2013-08-01T22:53:00"/>
    <n v="1.4810399999999999"/>
    <x v="548"/>
  </r>
  <r>
    <s v="buy"/>
    <x v="0"/>
    <n v="0.01"/>
    <n v="0.02"/>
    <d v="2013-08-02T00:56:00"/>
    <n v="1.4788300000000001"/>
    <d v="2013-08-02T01:44:00"/>
    <n v="1.47733"/>
    <x v="549"/>
  </r>
  <r>
    <s v="sell"/>
    <x v="2"/>
    <n v="0.01"/>
    <n v="0.03"/>
    <d v="2013-08-02T21:17:00"/>
    <n v="1.49074"/>
    <d v="2013-08-02T23:02:00"/>
    <n v="1.4937400000000001"/>
    <x v="550"/>
  </r>
  <r>
    <s v="sell"/>
    <x v="1"/>
    <n v="0.01"/>
    <n v="0.01"/>
    <d v="2013-08-05T01:03:00"/>
    <n v="1.4917400000000001"/>
    <d v="2013-08-05T01:03:00"/>
    <n v="1.4917400000000001"/>
    <x v="551"/>
  </r>
  <r>
    <s v="buy"/>
    <x v="1"/>
    <n v="0.01"/>
    <n v="0.01"/>
    <d v="2013-08-05T21:45:00"/>
    <n v="1.48705"/>
    <d v="2013-08-05T21:45:00"/>
    <n v="1.48705"/>
    <x v="552"/>
  </r>
  <r>
    <s v="buy"/>
    <x v="2"/>
    <n v="0.01"/>
    <n v="0.03"/>
    <d v="2013-08-05T22:03:00"/>
    <n v="1.4872799999999999"/>
    <d v="2013-08-06T00:29:00"/>
    <n v="1.4841800000000001"/>
    <x v="553"/>
  </r>
  <r>
    <s v="sell"/>
    <x v="2"/>
    <n v="0.01"/>
    <n v="0.03"/>
    <d v="2013-08-06T01:36:00"/>
    <n v="1.4854799999999999"/>
    <d v="2013-08-06T03:11:00"/>
    <n v="1.4885200000000001"/>
    <x v="554"/>
  </r>
  <r>
    <s v="sell"/>
    <x v="1"/>
    <n v="0.01"/>
    <n v="0.01"/>
    <d v="2013-08-06T21:01:00"/>
    <n v="1.48041"/>
    <d v="2013-08-06T21:01:00"/>
    <n v="1.48041"/>
    <x v="555"/>
  </r>
  <r>
    <s v="buy"/>
    <x v="1"/>
    <n v="0.01"/>
    <n v="0.01"/>
    <d v="2013-08-07T01:46:00"/>
    <n v="1.48054"/>
    <d v="2013-08-07T01:46:00"/>
    <n v="1.48054"/>
    <x v="556"/>
  </r>
  <r>
    <s v="sell"/>
    <x v="0"/>
    <n v="0.01"/>
    <n v="0.02"/>
    <d v="2013-08-07T21:13:00"/>
    <n v="1.4817499999999999"/>
    <d v="2013-08-07T21:36:00"/>
    <n v="1.4832700000000001"/>
    <x v="557"/>
  </r>
  <r>
    <s v="sell"/>
    <x v="1"/>
    <n v="0.01"/>
    <n v="0.01"/>
    <d v="2013-08-08T01:01:00"/>
    <n v="1.48278"/>
    <d v="2013-08-08T01:01:00"/>
    <n v="1.48278"/>
    <x v="558"/>
  </r>
  <r>
    <s v="sell"/>
    <x v="0"/>
    <n v="0.01"/>
    <n v="0.02"/>
    <d v="2013-08-08T23:02:00"/>
    <n v="1.4695100000000001"/>
    <d v="2013-08-09T01:43:00"/>
    <n v="1.47109"/>
    <x v="559"/>
  </r>
  <r>
    <s v="buy"/>
    <x v="0"/>
    <n v="0.01"/>
    <n v="0.02"/>
    <d v="2013-08-09T21:15:00"/>
    <n v="1.45034"/>
    <d v="2013-08-09T21:47:00"/>
    <n v="1.44879"/>
    <x v="560"/>
  </r>
  <r>
    <s v="buy"/>
    <x v="1"/>
    <n v="0.01"/>
    <n v="0.01"/>
    <d v="2013-08-12T01:56:00"/>
    <n v="1.45086"/>
    <d v="2013-08-12T01:56:00"/>
    <n v="1.45086"/>
    <x v="561"/>
  </r>
  <r>
    <s v="sell"/>
    <x v="1"/>
    <n v="0.01"/>
    <n v="0.01"/>
    <d v="2013-08-12T23:00:00"/>
    <n v="1.45482"/>
    <d v="2013-08-12T23:00:00"/>
    <n v="1.45482"/>
    <x v="562"/>
  </r>
  <r>
    <s v="sell"/>
    <x v="2"/>
    <n v="0.01"/>
    <n v="0.03"/>
    <d v="2013-08-13T01:04:00"/>
    <n v="1.4555"/>
    <d v="2013-08-13T02:49:00"/>
    <n v="1.45852"/>
    <x v="563"/>
  </r>
  <r>
    <s v="sell"/>
    <x v="1"/>
    <n v="0.01"/>
    <n v="0.01"/>
    <d v="2013-08-13T21:23:00"/>
    <n v="1.4573499999999999"/>
    <d v="2013-08-13T21:23:00"/>
    <n v="1.4573499999999999"/>
    <x v="564"/>
  </r>
  <r>
    <s v="buy"/>
    <x v="1"/>
    <n v="0.01"/>
    <n v="0.01"/>
    <d v="2013-08-13T22:57:00"/>
    <n v="1.4557500000000001"/>
    <d v="2013-08-13T22:57:00"/>
    <n v="1.4557500000000001"/>
    <x v="565"/>
  </r>
  <r>
    <s v="sell"/>
    <x v="0"/>
    <n v="0.01"/>
    <n v="0.02"/>
    <d v="2013-08-14T01:55:00"/>
    <n v="1.4578899999999999"/>
    <d v="2013-08-14T03:11:00"/>
    <n v="1.4594199999999999"/>
    <x v="566"/>
  </r>
  <r>
    <s v="buy"/>
    <x v="1"/>
    <n v="0.01"/>
    <n v="0.01"/>
    <d v="2013-08-14T22:17:00"/>
    <n v="1.4499899999999999"/>
    <d v="2013-08-14T22:17:00"/>
    <n v="1.4499899999999999"/>
    <x v="567"/>
  </r>
  <r>
    <s v="sell"/>
    <x v="1"/>
    <n v="0.01"/>
    <n v="0.01"/>
    <d v="2013-08-15T01:06:00"/>
    <n v="1.45326"/>
    <d v="2013-08-15T01:06:00"/>
    <n v="1.45326"/>
    <x v="568"/>
  </r>
  <r>
    <s v="sell"/>
    <x v="1"/>
    <n v="0.01"/>
    <n v="0.01"/>
    <d v="2013-08-15T01:52:00"/>
    <n v="1.45265"/>
    <d v="2013-08-15T01:52:00"/>
    <n v="1.45265"/>
    <x v="569"/>
  </r>
  <r>
    <s v="sell"/>
    <x v="0"/>
    <n v="0.01"/>
    <n v="0.02"/>
    <d v="2013-08-15T21:05:00"/>
    <n v="1.4600200000000001"/>
    <d v="2013-08-15T21:11:00"/>
    <n v="1.4615400000000001"/>
    <x v="570"/>
  </r>
  <r>
    <s v="sell"/>
    <x v="1"/>
    <n v="0.01"/>
    <n v="0.01"/>
    <d v="2013-08-15T22:10:00"/>
    <n v="1.4610300000000001"/>
    <d v="2013-08-15T22:10:00"/>
    <n v="1.4610300000000001"/>
    <x v="571"/>
  </r>
  <r>
    <s v="buy"/>
    <x v="1"/>
    <n v="0.01"/>
    <n v="0.01"/>
    <d v="2013-08-15T23:23:00"/>
    <n v="1.46078"/>
    <d v="2013-08-15T23:23:00"/>
    <n v="1.46078"/>
    <x v="572"/>
  </r>
  <r>
    <s v="sell"/>
    <x v="0"/>
    <n v="0.01"/>
    <n v="0.02"/>
    <d v="2013-08-16T01:36:00"/>
    <n v="1.46119"/>
    <d v="2013-08-16T02:39:00"/>
    <n v="1.4626999999999999"/>
    <x v="573"/>
  </r>
  <r>
    <s v="sell"/>
    <x v="1"/>
    <n v="0.01"/>
    <n v="0.01"/>
    <d v="2013-08-16T21:14:00"/>
    <n v="1.4515199999999999"/>
    <d v="2013-08-16T21:14:00"/>
    <n v="1.4515199999999999"/>
    <x v="574"/>
  </r>
  <r>
    <s v="buy"/>
    <x v="1"/>
    <n v="0.01"/>
    <n v="0.01"/>
    <d v="2013-08-16T22:09:00"/>
    <n v="1.4496199999999999"/>
    <d v="2013-08-16T22:09:00"/>
    <n v="1.4496199999999999"/>
    <x v="575"/>
  </r>
  <r>
    <s v="sell"/>
    <x v="1"/>
    <n v="0.01"/>
    <n v="0.01"/>
    <d v="2013-08-16T22:51:00"/>
    <n v="1.45198"/>
    <d v="2013-08-16T22:51:00"/>
    <n v="1.45198"/>
    <x v="576"/>
  </r>
  <r>
    <s v="buy"/>
    <x v="1"/>
    <n v="0.01"/>
    <n v="0.01"/>
    <d v="2013-08-19T22:38:00"/>
    <n v="1.46193"/>
    <d v="2013-08-19T22:38:00"/>
    <n v="1.46193"/>
    <x v="577"/>
  </r>
  <r>
    <s v="buy"/>
    <x v="1"/>
    <n v="0.01"/>
    <n v="0.01"/>
    <d v="2013-08-20T01:10:00"/>
    <n v="1.4615100000000001"/>
    <d v="2013-08-20T01:10:00"/>
    <n v="1.4615100000000001"/>
    <x v="578"/>
  </r>
  <r>
    <s v="sell"/>
    <x v="4"/>
    <n v="0.02"/>
    <n v="0.06"/>
    <d v="2013-08-21T00:32:00"/>
    <n v="1.4792099999999999"/>
    <d v="2013-08-21T04:57:00"/>
    <n v="1.48776"/>
    <x v="579"/>
  </r>
  <r>
    <s v="buy"/>
    <x v="6"/>
    <n v="0.01"/>
    <n v="0.04"/>
    <d v="2013-08-21T21:09:00"/>
    <n v="1.48492"/>
    <d v="2013-08-21T21:48:00"/>
    <n v="1.4794799999999999"/>
    <x v="580"/>
  </r>
  <r>
    <s v="sell"/>
    <x v="6"/>
    <n v="0.01"/>
    <n v="0.04"/>
    <d v="2013-08-21T22:33:00"/>
    <n v="1.4844999999999999"/>
    <d v="2013-08-22T03:16:00"/>
    <n v="1.48994"/>
    <x v="581"/>
  </r>
  <r>
    <s v="sell"/>
    <x v="2"/>
    <n v="0.01"/>
    <n v="0.03"/>
    <d v="2013-08-22T21:07:00"/>
    <n v="1.4815100000000001"/>
    <d v="2013-08-22T21:40:00"/>
    <n v="1.48475"/>
    <x v="582"/>
  </r>
  <r>
    <s v="buy"/>
    <x v="1"/>
    <n v="0.01"/>
    <n v="0.01"/>
    <d v="2013-08-22T22:51:00"/>
    <n v="1.4819100000000001"/>
    <d v="2013-08-22T22:51:00"/>
    <n v="1.4819100000000001"/>
    <x v="583"/>
  </r>
  <r>
    <s v="buy"/>
    <x v="0"/>
    <n v="0.01"/>
    <n v="0.02"/>
    <d v="2013-08-23T01:30:00"/>
    <n v="1.48102"/>
    <d v="2013-08-23T02:09:00"/>
    <n v="1.4795100000000001"/>
    <x v="584"/>
  </r>
  <r>
    <s v="buy"/>
    <x v="1"/>
    <n v="0.01"/>
    <n v="0.01"/>
    <d v="2013-08-23T22:46:00"/>
    <n v="1.48109"/>
    <d v="2013-08-23T22:46:00"/>
    <n v="1.48109"/>
    <x v="585"/>
  </r>
  <r>
    <s v="sell"/>
    <x v="1"/>
    <n v="0.01"/>
    <n v="0.01"/>
    <d v="2013-08-26T00:50:00"/>
    <n v="1.4828300000000001"/>
    <d v="2013-08-26T00:50:00"/>
    <n v="1.4828300000000001"/>
    <x v="586"/>
  </r>
  <r>
    <s v="buy"/>
    <x v="1"/>
    <n v="0.01"/>
    <n v="0.01"/>
    <d v="2013-08-26T01:41:00"/>
    <n v="1.48133"/>
    <d v="2013-08-26T01:41:00"/>
    <n v="1.48133"/>
    <x v="587"/>
  </r>
  <r>
    <s v="buy"/>
    <x v="1"/>
    <n v="0.01"/>
    <n v="0.01"/>
    <d v="2013-08-26T22:45:00"/>
    <n v="1.4803900000000001"/>
    <d v="2013-08-26T22:45:00"/>
    <n v="1.4803900000000001"/>
    <x v="588"/>
  </r>
  <r>
    <s v="buy"/>
    <x v="1"/>
    <n v="0.01"/>
    <n v="0.01"/>
    <d v="2013-08-27T00:39:00"/>
    <n v="1.4809399999999999"/>
    <d v="2013-08-27T00:39:00"/>
    <n v="1.4809399999999999"/>
    <x v="589"/>
  </r>
  <r>
    <s v="buy"/>
    <x v="2"/>
    <n v="0.01"/>
    <n v="0.03"/>
    <d v="2013-08-27T21:36:00"/>
    <n v="1.4919800000000001"/>
    <d v="2013-08-27T22:09:00"/>
    <n v="1.48895"/>
    <x v="590"/>
  </r>
  <r>
    <s v="sell"/>
    <x v="4"/>
    <n v="0.02"/>
    <n v="0.06"/>
    <d v="2013-08-28T00:32:00"/>
    <n v="1.4904200000000001"/>
    <d v="2013-08-28T02:52:00"/>
    <n v="1.4988699999999999"/>
    <x v="591"/>
  </r>
  <r>
    <s v="sell"/>
    <x v="0"/>
    <n v="0.01"/>
    <n v="0.02"/>
    <d v="2013-08-28T21:13:00"/>
    <n v="1.49064"/>
    <d v="2013-08-28T22:57:00"/>
    <n v="1.4921800000000001"/>
    <x v="592"/>
  </r>
  <r>
    <s v="sell"/>
    <x v="1"/>
    <n v="0.01"/>
    <n v="0.01"/>
    <d v="2013-08-30T00:40:00"/>
    <n v="1.4844999999999999"/>
    <d v="2013-08-30T00:40:00"/>
    <n v="1.4844999999999999"/>
    <x v="593"/>
  </r>
  <r>
    <s v="sell"/>
    <x v="1"/>
    <n v="0.01"/>
    <n v="0.01"/>
    <d v="2013-08-30T22:01:00"/>
    <n v="1.48434"/>
    <d v="2013-08-30T22:01:00"/>
    <n v="1.48434"/>
    <x v="594"/>
  </r>
  <r>
    <s v="sell"/>
    <x v="1"/>
    <n v="0.01"/>
    <n v="0.01"/>
    <d v="2013-09-02T01:17:00"/>
    <n v="1.48007"/>
    <d v="2013-09-02T01:17:00"/>
    <n v="1.48007"/>
    <x v="595"/>
  </r>
  <r>
    <s v="buy"/>
    <x v="1"/>
    <n v="0.01"/>
    <n v="0.01"/>
    <d v="2013-09-02T21:50:00"/>
    <n v="1.4689399999999999"/>
    <d v="2013-09-02T21:50:00"/>
    <n v="1.4689399999999999"/>
    <x v="596"/>
  </r>
  <r>
    <s v="buy"/>
    <x v="1"/>
    <n v="0.01"/>
    <n v="0.01"/>
    <d v="2013-09-03T01:10:00"/>
    <n v="1.4671700000000001"/>
    <d v="2013-09-03T01:10:00"/>
    <n v="1.4671700000000001"/>
    <x v="597"/>
  </r>
  <r>
    <s v="buy"/>
    <x v="1"/>
    <n v="0.01"/>
    <n v="0.01"/>
    <d v="2013-09-03T21:32:00"/>
    <n v="1.4545699999999999"/>
    <d v="2013-09-03T21:32:00"/>
    <n v="1.4545699999999999"/>
    <x v="598"/>
  </r>
  <r>
    <s v="sell"/>
    <x v="1"/>
    <n v="0.01"/>
    <n v="0.01"/>
    <d v="2013-09-04T21:17:00"/>
    <n v="1.44048"/>
    <d v="2013-09-04T21:17:00"/>
    <n v="1.44048"/>
    <x v="599"/>
  </r>
  <r>
    <s v="sell"/>
    <x v="1"/>
    <n v="0.01"/>
    <n v="0.01"/>
    <d v="2013-09-04T22:00:00"/>
    <n v="1.44031"/>
    <d v="2013-09-04T22:00:00"/>
    <n v="1.44031"/>
    <x v="600"/>
  </r>
  <r>
    <s v="sell"/>
    <x v="1"/>
    <n v="0.01"/>
    <n v="0.01"/>
    <d v="2013-09-05T21:11:00"/>
    <n v="1.4379999999999999"/>
    <d v="2013-09-05T21:11:00"/>
    <n v="1.4379999999999999"/>
    <x v="601"/>
  </r>
  <r>
    <s v="buy"/>
    <x v="1"/>
    <n v="0.01"/>
    <n v="0.01"/>
    <d v="2013-09-05T22:25:00"/>
    <n v="1.43689"/>
    <d v="2013-09-05T22:25:00"/>
    <n v="1.43689"/>
    <x v="602"/>
  </r>
  <r>
    <s v="sell"/>
    <x v="1"/>
    <n v="0.01"/>
    <n v="0.01"/>
    <d v="2013-09-06T01:22:00"/>
    <n v="1.43808"/>
    <d v="2013-09-06T01:22:00"/>
    <n v="1.43808"/>
    <x v="603"/>
  </r>
  <r>
    <s v="sell"/>
    <x v="0"/>
    <n v="0.01"/>
    <n v="0.02"/>
    <d v="2013-09-06T21:36:00"/>
    <n v="1.43306"/>
    <d v="2013-09-06T21:43:00"/>
    <n v="1.4346099999999999"/>
    <x v="604"/>
  </r>
  <r>
    <s v="buy"/>
    <x v="1"/>
    <n v="0.01"/>
    <n v="0.01"/>
    <d v="2013-09-09T21:52:00"/>
    <n v="1.43607"/>
    <d v="2013-09-09T21:52:00"/>
    <n v="1.43607"/>
    <x v="605"/>
  </r>
  <r>
    <s v="sell"/>
    <x v="0"/>
    <n v="0.01"/>
    <n v="0.02"/>
    <d v="2013-09-11T01:46:00"/>
    <n v="1.4254199999999999"/>
    <d v="2013-09-11T03:15:00"/>
    <n v="1.42692"/>
    <x v="606"/>
  </r>
  <r>
    <s v="buy"/>
    <x v="1"/>
    <n v="0.01"/>
    <n v="0.01"/>
    <d v="2013-09-11T21:31:00"/>
    <n v="1.4259200000000001"/>
    <d v="2013-09-11T21:31:00"/>
    <n v="1.4259200000000001"/>
    <x v="607"/>
  </r>
  <r>
    <s v="buy"/>
    <x v="1"/>
    <n v="0.01"/>
    <n v="0.01"/>
    <d v="2013-09-16T01:13:00"/>
    <n v="1.43083"/>
    <d v="2013-09-16T01:13:00"/>
    <n v="1.43083"/>
    <x v="608"/>
  </r>
  <r>
    <s v="sell"/>
    <x v="0"/>
    <n v="0.01"/>
    <n v="0.02"/>
    <d v="2013-09-16T21:02:00"/>
    <n v="1.43106"/>
    <d v="2013-09-16T21:36:00"/>
    <n v="1.43258"/>
    <x v="609"/>
  </r>
  <r>
    <s v="buy"/>
    <x v="1"/>
    <n v="0.01"/>
    <n v="0.01"/>
    <d v="2013-09-17T00:37:00"/>
    <n v="1.43096"/>
    <d v="2013-09-17T00:37:00"/>
    <n v="1.43096"/>
    <x v="610"/>
  </r>
  <r>
    <s v="buy"/>
    <x v="2"/>
    <n v="0.01"/>
    <n v="0.03"/>
    <d v="2013-09-18T21:21:00"/>
    <n v="1.4239299999999999"/>
    <d v="2013-09-18T21:56:00"/>
    <n v="1.4208700000000001"/>
    <x v="611"/>
  </r>
  <r>
    <s v="buy"/>
    <x v="0"/>
    <n v="0.01"/>
    <n v="0.02"/>
    <d v="2013-09-18T23:01:00"/>
    <n v="1.4214199999999999"/>
    <d v="2013-09-18T23:14:00"/>
    <n v="1.4198900000000001"/>
    <x v="612"/>
  </r>
  <r>
    <s v="sell"/>
    <x v="0"/>
    <n v="0.01"/>
    <n v="0.02"/>
    <d v="2013-09-19T01:19:00"/>
    <n v="1.42231"/>
    <d v="2013-09-19T02:38:00"/>
    <n v="1.42381"/>
    <x v="613"/>
  </r>
  <r>
    <s v="sell"/>
    <x v="1"/>
    <n v="0.01"/>
    <n v="0.01"/>
    <d v="2013-09-19T21:01:00"/>
    <n v="1.43432"/>
    <d v="2013-09-19T21:01:00"/>
    <n v="1.43432"/>
    <x v="614"/>
  </r>
  <r>
    <s v="sell"/>
    <x v="1"/>
    <n v="0.01"/>
    <n v="0.01"/>
    <d v="2013-09-19T21:25:00"/>
    <n v="1.43364"/>
    <d v="2013-09-19T21:25:00"/>
    <n v="1.43364"/>
    <x v="615"/>
  </r>
  <r>
    <s v="sell"/>
    <x v="1"/>
    <n v="0.01"/>
    <n v="0.01"/>
    <d v="2013-09-20T00:47:00"/>
    <n v="1.4339"/>
    <d v="2013-09-20T00:47:00"/>
    <n v="1.4339"/>
    <x v="616"/>
  </r>
  <r>
    <s v="buy"/>
    <x v="1"/>
    <n v="0.01"/>
    <n v="0.01"/>
    <d v="2013-09-20T22:28:00"/>
    <n v="1.4373400000000001"/>
    <d v="2013-09-20T22:28:00"/>
    <n v="1.4373400000000001"/>
    <x v="617"/>
  </r>
  <r>
    <s v="buy"/>
    <x v="0"/>
    <n v="0.01"/>
    <n v="0.02"/>
    <d v="2013-09-23T01:30:00"/>
    <n v="1.4412700000000001"/>
    <d v="2013-09-23T02:39:00"/>
    <n v="1.4397500000000001"/>
    <x v="618"/>
  </r>
  <r>
    <s v="buy"/>
    <x v="1"/>
    <n v="0.01"/>
    <n v="0.01"/>
    <d v="2013-09-23T21:15:00"/>
    <n v="1.4290700000000001"/>
    <d v="2013-09-23T21:15:00"/>
    <n v="1.4290700000000001"/>
    <x v="619"/>
  </r>
  <r>
    <s v="sell"/>
    <x v="6"/>
    <n v="0.01"/>
    <n v="0.04"/>
    <d v="2013-09-24T01:36:00"/>
    <n v="1.43224"/>
    <d v="2013-09-24T11:21:00"/>
    <n v="1.4375599999999999"/>
    <x v="620"/>
  </r>
  <r>
    <s v="sell"/>
    <x v="0"/>
    <n v="0.01"/>
    <n v="0.02"/>
    <d v="2013-09-25T01:24:00"/>
    <n v="1.4357"/>
    <d v="2013-09-25T02:18:00"/>
    <n v="1.43723"/>
    <x v="621"/>
  </r>
  <r>
    <s v="sell"/>
    <x v="1"/>
    <n v="0.01"/>
    <n v="0.01"/>
    <d v="2013-09-25T22:27:00"/>
    <n v="1.4444699999999999"/>
    <d v="2013-09-25T22:27:00"/>
    <n v="1.4444699999999999"/>
    <x v="622"/>
  </r>
  <r>
    <s v="sell"/>
    <x v="1"/>
    <n v="0.01"/>
    <n v="0.01"/>
    <d v="2013-09-26T00:53:00"/>
    <n v="1.444"/>
    <d v="2013-09-26T00:53:00"/>
    <n v="1.444"/>
    <x v="623"/>
  </r>
  <r>
    <s v="buy"/>
    <x v="1"/>
    <n v="0.01"/>
    <n v="0.01"/>
    <d v="2013-09-27T21:01:00"/>
    <n v="1.4503600000000001"/>
    <d v="2013-09-27T21:01:00"/>
    <n v="1.4503600000000001"/>
    <x v="624"/>
  </r>
  <r>
    <s v="sell"/>
    <x v="1"/>
    <n v="0.01"/>
    <n v="0.01"/>
    <d v="2013-09-30T01:35:00"/>
    <n v="1.45181"/>
    <d v="2013-09-30T01:35:00"/>
    <n v="1.45181"/>
    <x v="625"/>
  </r>
  <r>
    <s v="sell"/>
    <x v="1"/>
    <n v="0.01"/>
    <n v="0.01"/>
    <d v="2013-09-30T01:43:00"/>
    <n v="1.4518"/>
    <d v="2013-09-30T01:43:00"/>
    <n v="1.4518"/>
    <x v="626"/>
  </r>
  <r>
    <s v="buy"/>
    <x v="1"/>
    <n v="0.01"/>
    <n v="0.01"/>
    <d v="2013-09-30T21:56:00"/>
    <n v="1.4493"/>
    <d v="2013-09-30T21:56:00"/>
    <n v="1.4493"/>
    <x v="627"/>
  </r>
  <r>
    <s v="sell"/>
    <x v="1"/>
    <n v="0.01"/>
    <n v="0.01"/>
    <d v="2013-10-01T01:45:00"/>
    <n v="1.45137"/>
    <d v="2013-10-01T01:45:00"/>
    <n v="1.45137"/>
    <x v="628"/>
  </r>
  <r>
    <s v="sell"/>
    <x v="1"/>
    <n v="0.01"/>
    <n v="0.01"/>
    <d v="2013-10-01T21:56:00"/>
    <n v="1.4414499999999999"/>
    <d v="2013-10-01T21:56:00"/>
    <n v="1.4414499999999999"/>
    <x v="629"/>
  </r>
  <r>
    <s v="buy"/>
    <x v="0"/>
    <n v="0.01"/>
    <n v="0.02"/>
    <d v="2013-10-01T22:50:00"/>
    <n v="1.44031"/>
    <d v="2013-10-02T00:02:00"/>
    <n v="1.4388099999999999"/>
    <x v="630"/>
  </r>
  <r>
    <s v="buy"/>
    <x v="1"/>
    <n v="0.01"/>
    <n v="0.01"/>
    <d v="2013-10-02T21:00:00"/>
    <n v="1.44933"/>
    <d v="2013-10-02T21:00:00"/>
    <n v="1.44933"/>
    <x v="631"/>
  </r>
  <r>
    <s v="buy"/>
    <x v="1"/>
    <n v="0.01"/>
    <n v="0.01"/>
    <d v="2013-10-02T21:59:00"/>
    <n v="1.4474"/>
    <d v="2013-10-02T21:59:00"/>
    <n v="1.4474"/>
    <x v="632"/>
  </r>
  <r>
    <s v="buy"/>
    <x v="0"/>
    <n v="0.01"/>
    <n v="0.02"/>
    <d v="2013-10-02T22:58:00"/>
    <n v="1.4476100000000001"/>
    <d v="2013-10-02T23:33:00"/>
    <n v="1.4460900000000001"/>
    <x v="633"/>
  </r>
  <r>
    <s v="buy"/>
    <x v="1"/>
    <n v="0.01"/>
    <n v="0.01"/>
    <d v="2013-10-03T21:00:00"/>
    <n v="1.4482900000000001"/>
    <d v="2013-10-03T21:00:00"/>
    <n v="1.4482900000000001"/>
    <x v="634"/>
  </r>
  <r>
    <s v="buy"/>
    <x v="1"/>
    <n v="0.01"/>
    <n v="0.01"/>
    <d v="2013-10-03T21:28:00"/>
    <n v="1.44939"/>
    <d v="2013-10-03T21:28:00"/>
    <n v="1.44939"/>
    <x v="635"/>
  </r>
  <r>
    <s v="sell"/>
    <x v="1"/>
    <n v="0.01"/>
    <n v="0.01"/>
    <d v="2013-10-04T01:43:00"/>
    <n v="1.44994"/>
    <d v="2013-10-04T01:43:00"/>
    <n v="1.44994"/>
    <x v="636"/>
  </r>
  <r>
    <s v="buy"/>
    <x v="1"/>
    <n v="0.01"/>
    <n v="0.01"/>
    <d v="2013-10-04T21:13:00"/>
    <n v="1.4367099999999999"/>
    <d v="2013-10-04T21:13:00"/>
    <n v="1.4367099999999999"/>
    <x v="637"/>
  </r>
  <r>
    <s v="buy"/>
    <x v="1"/>
    <n v="0.01"/>
    <n v="0.01"/>
    <d v="2013-10-04T23:01:00"/>
    <n v="1.43652"/>
    <d v="2013-10-04T23:01:00"/>
    <n v="1.43652"/>
    <x v="638"/>
  </r>
  <r>
    <s v="sell"/>
    <x v="1"/>
    <n v="0.01"/>
    <n v="0.01"/>
    <d v="2013-10-07T00:35:00"/>
    <n v="1.4382999999999999"/>
    <d v="2013-10-07T00:35:00"/>
    <n v="1.4382999999999999"/>
    <x v="639"/>
  </r>
  <r>
    <s v="sell"/>
    <x v="1"/>
    <n v="0.01"/>
    <n v="0.01"/>
    <d v="2013-10-07T23:00:00"/>
    <n v="1.4397800000000001"/>
    <d v="2013-10-07T23:00:00"/>
    <n v="1.4397800000000001"/>
    <x v="640"/>
  </r>
  <r>
    <s v="sell"/>
    <x v="1"/>
    <n v="0.01"/>
    <n v="0.01"/>
    <d v="2013-10-08T21:01:00"/>
    <n v="1.4397899999999999"/>
    <d v="2013-10-08T21:01:00"/>
    <n v="1.4397899999999999"/>
    <x v="641"/>
  </r>
  <r>
    <s v="sell"/>
    <x v="1"/>
    <n v="0.01"/>
    <n v="0.01"/>
    <d v="2013-10-08T21:34:00"/>
    <n v="1.44024"/>
    <d v="2013-10-08T21:34:00"/>
    <n v="1.44024"/>
    <x v="642"/>
  </r>
  <r>
    <s v="buy"/>
    <x v="1"/>
    <n v="0.01"/>
    <n v="0.01"/>
    <d v="2013-10-08T22:21:00"/>
    <n v="1.43787"/>
    <d v="2013-10-08T22:21:00"/>
    <n v="1.43787"/>
    <x v="643"/>
  </r>
  <r>
    <s v="sell"/>
    <x v="0"/>
    <n v="0.01"/>
    <n v="0.02"/>
    <d v="2013-10-08T23:11:00"/>
    <n v="1.43916"/>
    <d v="2013-10-08T23:34:00"/>
    <n v="1.4406600000000001"/>
    <x v="644"/>
  </r>
  <r>
    <s v="buy"/>
    <x v="1"/>
    <n v="0.01"/>
    <n v="0.01"/>
    <d v="2013-10-09T21:04:00"/>
    <n v="1.4309799999999999"/>
    <d v="2013-10-09T21:04:00"/>
    <n v="1.4309799999999999"/>
    <x v="645"/>
  </r>
  <r>
    <s v="buy"/>
    <x v="1"/>
    <n v="0.01"/>
    <n v="0.01"/>
    <d v="2013-10-09T21:43:00"/>
    <n v="1.4307700000000001"/>
    <d v="2013-10-09T21:43:00"/>
    <n v="1.4307700000000001"/>
    <x v="646"/>
  </r>
  <r>
    <s v="buy"/>
    <x v="0"/>
    <n v="0.01"/>
    <n v="0.02"/>
    <d v="2013-10-10T00:46:00"/>
    <n v="1.4314800000000001"/>
    <d v="2013-10-10T01:21:00"/>
    <n v="1.4298900000000001"/>
    <x v="647"/>
  </r>
  <r>
    <s v="sell"/>
    <x v="1"/>
    <n v="0.01"/>
    <n v="0.01"/>
    <d v="2013-10-10T21:45:00"/>
    <n v="1.4308799999999999"/>
    <d v="2013-10-10T21:45:00"/>
    <n v="1.4308799999999999"/>
    <x v="648"/>
  </r>
  <r>
    <s v="buy"/>
    <x v="1"/>
    <n v="0.01"/>
    <n v="0.01"/>
    <d v="2013-10-10T23:00:00"/>
    <n v="1.4290099999999999"/>
    <d v="2013-10-10T23:00:00"/>
    <n v="1.4290099999999999"/>
    <x v="649"/>
  </r>
  <r>
    <s v="sell"/>
    <x v="1"/>
    <n v="0.01"/>
    <n v="0.01"/>
    <d v="2013-10-11T00:37:00"/>
    <n v="1.43083"/>
    <d v="2013-10-11T00:37:00"/>
    <n v="1.43083"/>
    <x v="650"/>
  </r>
  <r>
    <s v="sell"/>
    <x v="1"/>
    <n v="0.01"/>
    <n v="0.01"/>
    <d v="2013-10-11T01:44:00"/>
    <n v="1.4309400000000001"/>
    <d v="2013-10-11T01:44:00"/>
    <n v="1.4309400000000001"/>
    <x v="651"/>
  </r>
  <r>
    <s v="sell"/>
    <x v="2"/>
    <n v="0.01"/>
    <n v="0.03"/>
    <d v="2013-10-11T21:36:00"/>
    <n v="1.43092"/>
    <d v="2013-10-14T00:05:00"/>
    <n v="1.43703"/>
    <x v="652"/>
  </r>
  <r>
    <s v="sell"/>
    <x v="1"/>
    <n v="0.01"/>
    <n v="0.01"/>
    <d v="2013-10-14T06:22:00"/>
    <n v="1.43323"/>
    <d v="2013-10-14T06:22:00"/>
    <n v="1.43323"/>
    <x v="652"/>
  </r>
  <r>
    <s v="buy"/>
    <x v="0"/>
    <n v="0.01"/>
    <n v="0.02"/>
    <d v="2013-10-14T21:03:00"/>
    <n v="1.4292800000000001"/>
    <d v="2013-10-14T21:03:00"/>
    <n v="1.4277200000000001"/>
    <x v="653"/>
  </r>
  <r>
    <s v="buy"/>
    <x v="0"/>
    <n v="0.01"/>
    <n v="0.02"/>
    <d v="2013-10-14T21:51:00"/>
    <n v="1.4295500000000001"/>
    <d v="2013-10-14T22:13:00"/>
    <n v="1.42804"/>
    <x v="654"/>
  </r>
  <r>
    <s v="buy"/>
    <x v="7"/>
    <n v="0.02"/>
    <n v="0.08"/>
    <d v="2013-10-15T01:45:00"/>
    <n v="1.42686"/>
    <d v="2013-10-15T16:12:00"/>
    <n v="1.4152100000000001"/>
    <x v="655"/>
  </r>
  <r>
    <s v="sell"/>
    <x v="2"/>
    <n v="0.01"/>
    <n v="0.03"/>
    <d v="2013-10-15T21:31:00"/>
    <n v="1.41987"/>
    <d v="2013-10-15T21:39:00"/>
    <n v="1.4229700000000001"/>
    <x v="656"/>
  </r>
  <r>
    <s v="sell"/>
    <x v="2"/>
    <n v="0.01"/>
    <n v="0.03"/>
    <d v="2013-10-16T01:58:00"/>
    <n v="1.4209099999999999"/>
    <d v="2013-10-16T02:00:00"/>
    <n v="1.4239299999999999"/>
    <x v="657"/>
  </r>
  <r>
    <s v="buy"/>
    <x v="0"/>
    <n v="0.01"/>
    <n v="0.02"/>
    <d v="2013-10-16T22:58:00"/>
    <n v="1.4164300000000001"/>
    <d v="2013-10-17T00:22:00"/>
    <n v="1.4148700000000001"/>
    <x v="658"/>
  </r>
  <r>
    <s v="sell"/>
    <x v="0"/>
    <n v="0.01"/>
    <n v="0.02"/>
    <d v="2013-10-17T01:17:00"/>
    <n v="1.4161600000000001"/>
    <d v="2013-10-17T03:12:00"/>
    <n v="1.4176899999999999"/>
    <x v="659"/>
  </r>
  <r>
    <s v="sell"/>
    <x v="1"/>
    <n v="0.01"/>
    <n v="0.01"/>
    <d v="2013-10-17T22:26:00"/>
    <n v="1.41987"/>
    <d v="2013-10-17T22:26:00"/>
    <n v="1.41987"/>
    <x v="660"/>
  </r>
  <r>
    <s v="buy"/>
    <x v="1"/>
    <n v="0.01"/>
    <n v="0.01"/>
    <d v="2013-10-18T22:00:00"/>
    <n v="1.4148700000000001"/>
    <d v="2013-10-18T22:00:00"/>
    <n v="1.4148700000000001"/>
    <x v="661"/>
  </r>
  <r>
    <s v="sell"/>
    <x v="1"/>
    <n v="0.01"/>
    <n v="0.01"/>
    <d v="2013-10-21T00:57:00"/>
    <n v="1.4159999999999999"/>
    <d v="2013-10-21T00:57:00"/>
    <n v="1.4159999999999999"/>
    <x v="662"/>
  </r>
  <r>
    <s v="buy"/>
    <x v="1"/>
    <n v="0.01"/>
    <n v="0.01"/>
    <d v="2013-10-21T01:20:00"/>
    <n v="1.4149499999999999"/>
    <d v="2013-10-21T01:20:00"/>
    <n v="1.4149499999999999"/>
    <x v="663"/>
  </r>
  <r>
    <s v="sell"/>
    <x v="1"/>
    <n v="0.01"/>
    <n v="0.01"/>
    <d v="2013-10-21T21:00:00"/>
    <n v="1.4173100000000001"/>
    <d v="2013-10-21T21:00:00"/>
    <n v="1.4173100000000001"/>
    <x v="664"/>
  </r>
  <r>
    <s v="sell"/>
    <x v="1"/>
    <n v="0.01"/>
    <n v="0.01"/>
    <d v="2013-10-21T23:19:00"/>
    <n v="1.41669"/>
    <d v="2013-10-21T23:19:00"/>
    <n v="1.41669"/>
    <x v="665"/>
  </r>
  <r>
    <s v="sell"/>
    <x v="1"/>
    <n v="0.01"/>
    <n v="0.01"/>
    <d v="2013-10-22T21:23:00"/>
    <n v="1.4208799999999999"/>
    <d v="2013-10-22T21:23:00"/>
    <n v="1.4208799999999999"/>
    <x v="666"/>
  </r>
  <r>
    <s v="sell"/>
    <x v="1"/>
    <n v="0.01"/>
    <n v="0.01"/>
    <d v="2013-10-23T21:00:00"/>
    <n v="1.4331"/>
    <d v="2013-10-23T21:00:00"/>
    <n v="1.4331"/>
    <x v="667"/>
  </r>
  <r>
    <s v="buy"/>
    <x v="1"/>
    <n v="0.01"/>
    <n v="0.01"/>
    <d v="2013-10-23T22:12:00"/>
    <n v="1.4321900000000001"/>
    <d v="2013-10-23T22:12:00"/>
    <n v="1.4321900000000001"/>
    <x v="668"/>
  </r>
  <r>
    <s v="buy"/>
    <x v="1"/>
    <n v="0.01"/>
    <n v="0.01"/>
    <d v="2013-10-24T23:23:00"/>
    <n v="1.4349400000000001"/>
    <d v="2013-10-24T23:23:00"/>
    <n v="1.4349400000000001"/>
    <x v="669"/>
  </r>
  <r>
    <s v="sell"/>
    <x v="1"/>
    <n v="0.01"/>
    <n v="0.01"/>
    <d v="2013-10-25T22:00:00"/>
    <n v="1.4407000000000001"/>
    <d v="2013-10-25T22:00:00"/>
    <n v="1.4407000000000001"/>
    <x v="670"/>
  </r>
  <r>
    <s v="buy"/>
    <x v="2"/>
    <n v="0.01"/>
    <n v="0.03"/>
    <d v="2013-10-28T01:41:00"/>
    <n v="1.4395100000000001"/>
    <d v="2013-10-28T05:00:00"/>
    <n v="1.4364600000000001"/>
    <x v="671"/>
  </r>
  <r>
    <s v="buy"/>
    <x v="1"/>
    <n v="0.01"/>
    <n v="0.01"/>
    <d v="2013-10-28T21:48:00"/>
    <n v="1.44014"/>
    <d v="2013-10-28T21:48:00"/>
    <n v="1.44014"/>
    <x v="672"/>
  </r>
  <r>
    <s v="buy"/>
    <x v="1"/>
    <n v="0.01"/>
    <n v="0.01"/>
    <d v="2013-10-29T00:38:00"/>
    <n v="1.44371"/>
    <d v="2013-10-29T00:38:00"/>
    <n v="1.44371"/>
    <x v="673"/>
  </r>
  <r>
    <s v="sell"/>
    <x v="1"/>
    <n v="0.01"/>
    <n v="0.01"/>
    <d v="2013-10-29T01:18:00"/>
    <n v="1.44607"/>
    <d v="2013-10-29T01:18:00"/>
    <n v="1.44607"/>
    <x v="674"/>
  </r>
  <r>
    <s v="sell"/>
    <x v="0"/>
    <n v="0.01"/>
    <n v="0.02"/>
    <d v="2013-10-29T01:34:00"/>
    <n v="1.4452"/>
    <d v="2013-10-29T02:10:00"/>
    <n v="1.44676"/>
    <x v="675"/>
  </r>
  <r>
    <s v="buy"/>
    <x v="1"/>
    <n v="0.01"/>
    <n v="0.01"/>
    <d v="2013-10-29T23:03:00"/>
    <n v="1.4495400000000001"/>
    <d v="2013-10-29T23:03:00"/>
    <n v="1.4495400000000001"/>
    <x v="676"/>
  </r>
  <r>
    <s v="buy"/>
    <x v="1"/>
    <n v="0.01"/>
    <n v="0.01"/>
    <d v="2013-10-30T21:21:00"/>
    <n v="1.4492100000000001"/>
    <d v="2013-10-30T21:21:00"/>
    <n v="1.4492100000000001"/>
    <x v="677"/>
  </r>
  <r>
    <s v="sell"/>
    <x v="1"/>
    <n v="0.01"/>
    <n v="0.01"/>
    <d v="2013-10-31T00:37:00"/>
    <n v="1.45042"/>
    <d v="2013-10-31T00:37:00"/>
    <n v="1.45042"/>
    <x v="678"/>
  </r>
  <r>
    <s v="sell"/>
    <x v="1"/>
    <n v="0.01"/>
    <n v="0.01"/>
    <d v="2013-10-31T01:25:00"/>
    <n v="1.45042"/>
    <d v="2013-10-31T01:25:00"/>
    <n v="1.45042"/>
    <x v="679"/>
  </r>
  <r>
    <s v="buy"/>
    <x v="1"/>
    <n v="0.01"/>
    <n v="0.01"/>
    <d v="2013-10-31T21:04:00"/>
    <n v="1.4365399999999999"/>
    <d v="2013-10-31T21:04:00"/>
    <n v="1.4365399999999999"/>
    <x v="680"/>
  </r>
  <r>
    <s v="buy"/>
    <x v="1"/>
    <n v="0.01"/>
    <n v="0.01"/>
    <d v="2013-11-01T01:53:00"/>
    <n v="1.4351799999999999"/>
    <d v="2013-11-01T01:53:00"/>
    <n v="1.4351799999999999"/>
    <x v="681"/>
  </r>
  <r>
    <s v="buy"/>
    <x v="1"/>
    <n v="0.01"/>
    <n v="0.01"/>
    <d v="2013-11-01T21:18:00"/>
    <n v="1.42872"/>
    <d v="2013-11-01T21:18:00"/>
    <n v="1.42872"/>
    <x v="682"/>
  </r>
  <r>
    <s v="buy"/>
    <x v="2"/>
    <n v="0.01"/>
    <n v="0.03"/>
    <d v="2013-11-04T01:33:00"/>
    <n v="1.4264699999999999"/>
    <d v="2013-11-04T02:23:00"/>
    <n v="1.4233899999999999"/>
    <x v="683"/>
  </r>
  <r>
    <s v="buy"/>
    <x v="1"/>
    <n v="0.01"/>
    <n v="0.01"/>
    <d v="2013-11-06T21:56:00"/>
    <n v="1.4187700000000001"/>
    <d v="2013-11-06T21:56:00"/>
    <n v="1.4187700000000001"/>
    <x v="684"/>
  </r>
  <r>
    <s v="sell"/>
    <x v="2"/>
    <n v="0.01"/>
    <n v="0.03"/>
    <d v="2013-11-07T00:48:00"/>
    <n v="1.4194199999999999"/>
    <d v="2013-11-07T02:48:00"/>
    <n v="1.4252100000000001"/>
    <x v="685"/>
  </r>
  <r>
    <s v="sell"/>
    <x v="1"/>
    <n v="0.01"/>
    <n v="0.01"/>
    <d v="2013-11-07T14:45:00"/>
    <n v="1.4214100000000001"/>
    <d v="2013-11-07T14:45:00"/>
    <n v="1.4214100000000001"/>
    <x v="685"/>
  </r>
  <r>
    <s v="sell"/>
    <x v="0"/>
    <n v="0.01"/>
    <n v="0.02"/>
    <d v="2013-11-07T21:02:00"/>
    <n v="1.41988"/>
    <d v="2013-11-07T21:03:00"/>
    <n v="1.4213800000000001"/>
    <x v="686"/>
  </r>
  <r>
    <s v="sell"/>
    <x v="0"/>
    <n v="0.01"/>
    <n v="0.02"/>
    <d v="2013-11-07T21:16:00"/>
    <n v="1.4205300000000001"/>
    <d v="2013-11-07T21:32:00"/>
    <n v="1.42204"/>
    <x v="687"/>
  </r>
  <r>
    <s v="sell"/>
    <x v="0"/>
    <n v="0.01"/>
    <n v="0.02"/>
    <d v="2013-11-07T22:01:00"/>
    <n v="1.4199200000000001"/>
    <d v="2013-11-07T22:45:00"/>
    <n v="1.42143"/>
    <x v="688"/>
  </r>
  <r>
    <s v="buy"/>
    <x v="1"/>
    <n v="0.01"/>
    <n v="0.01"/>
    <d v="2013-11-08T00:57:00"/>
    <n v="1.4185000000000001"/>
    <d v="2013-11-08T00:57:00"/>
    <n v="1.4185000000000001"/>
    <x v="689"/>
  </r>
  <r>
    <s v="sell"/>
    <x v="1"/>
    <n v="0.01"/>
    <n v="0.01"/>
    <d v="2013-11-08T22:04:00"/>
    <n v="1.4246700000000001"/>
    <d v="2013-11-08T22:04:00"/>
    <n v="1.4246700000000001"/>
    <x v="690"/>
  </r>
  <r>
    <s v="sell"/>
    <x v="1"/>
    <n v="0.01"/>
    <n v="0.01"/>
    <d v="2013-11-11T01:51:00"/>
    <n v="1.4240299999999999"/>
    <d v="2013-11-11T01:51:00"/>
    <n v="1.4240299999999999"/>
    <x v="691"/>
  </r>
  <r>
    <s v="buy"/>
    <x v="1"/>
    <n v="0.01"/>
    <n v="0.01"/>
    <d v="2013-11-12T01:46:00"/>
    <n v="1.4319500000000001"/>
    <d v="2013-11-12T01:46:00"/>
    <n v="1.4319500000000001"/>
    <x v="692"/>
  </r>
  <r>
    <s v="buy"/>
    <x v="1"/>
    <n v="0.01"/>
    <n v="0.01"/>
    <d v="2013-11-12T21:47:00"/>
    <n v="1.4443600000000001"/>
    <d v="2013-11-12T21:47:00"/>
    <n v="1.4443600000000001"/>
    <x v="693"/>
  </r>
  <r>
    <s v="buy"/>
    <x v="1"/>
    <n v="0.01"/>
    <n v="0.01"/>
    <d v="2013-11-12T22:21:00"/>
    <n v="1.44476"/>
    <d v="2013-11-12T22:21:00"/>
    <n v="1.44476"/>
    <x v="694"/>
  </r>
  <r>
    <s v="sell"/>
    <x v="1"/>
    <n v="0.01"/>
    <n v="0.01"/>
    <d v="2013-11-13T22:00:00"/>
    <n v="1.4439299999999999"/>
    <d v="2013-11-13T22:00:00"/>
    <n v="1.4439299999999999"/>
    <x v="695"/>
  </r>
  <r>
    <s v="buy"/>
    <x v="1"/>
    <n v="0.01"/>
    <n v="0.01"/>
    <d v="2013-11-14T00:41:00"/>
    <n v="1.4408300000000001"/>
    <d v="2013-11-14T00:41:00"/>
    <n v="1.4408300000000001"/>
    <x v="696"/>
  </r>
  <r>
    <s v="buy"/>
    <x v="2"/>
    <n v="0.01"/>
    <n v="0.03"/>
    <d v="2013-11-14T01:17:00"/>
    <n v="1.4405600000000001"/>
    <d v="2013-11-14T02:30:00"/>
    <n v="1.4375500000000001"/>
    <x v="697"/>
  </r>
  <r>
    <s v="buy"/>
    <x v="1"/>
    <n v="0.01"/>
    <n v="0.01"/>
    <d v="2013-11-15T23:00:00"/>
    <n v="1.43946"/>
    <d v="2013-11-15T23:00:00"/>
    <n v="1.43946"/>
    <x v="698"/>
  </r>
  <r>
    <s v="sell"/>
    <x v="0"/>
    <n v="0.01"/>
    <n v="0.02"/>
    <d v="2013-11-18T22:10:00"/>
    <n v="1.44018"/>
    <d v="2013-11-18T22:31:00"/>
    <n v="1.4416800000000001"/>
    <x v="699"/>
  </r>
  <r>
    <s v="sell"/>
    <x v="0"/>
    <n v="0.01"/>
    <n v="0.02"/>
    <d v="2013-11-19T01:00:00"/>
    <n v="1.4408700000000001"/>
    <d v="2013-11-19T02:30:00"/>
    <n v="1.44241"/>
    <x v="700"/>
  </r>
  <r>
    <s v="buy"/>
    <x v="0"/>
    <n v="0.01"/>
    <n v="0.02"/>
    <d v="2013-11-19T22:08:00"/>
    <n v="1.4367000000000001"/>
    <d v="2013-11-19T23:59:00"/>
    <n v="1.43519"/>
    <x v="701"/>
  </r>
  <r>
    <s v="sell"/>
    <x v="0"/>
    <n v="0.01"/>
    <n v="0.02"/>
    <d v="2013-11-20T21:21:00"/>
    <n v="1.43811"/>
    <d v="2013-11-20T22:07:00"/>
    <n v="1.4396100000000001"/>
    <x v="702"/>
  </r>
  <r>
    <s v="sell"/>
    <x v="0"/>
    <n v="0.01"/>
    <n v="0.02"/>
    <d v="2013-11-21T21:56:00"/>
    <n v="1.4595"/>
    <d v="2013-11-21T23:15:00"/>
    <n v="1.4610000000000001"/>
    <x v="703"/>
  </r>
  <r>
    <s v="buy"/>
    <x v="0"/>
    <n v="0.01"/>
    <n v="0.02"/>
    <d v="2013-11-22T21:31:00"/>
    <n v="1.4785699999999999"/>
    <d v="2013-11-22T22:35:00"/>
    <n v="1.47706"/>
    <x v="704"/>
  </r>
  <r>
    <s v="buy"/>
    <x v="0"/>
    <n v="0.01"/>
    <n v="0.02"/>
    <d v="2013-11-26T00:45:00"/>
    <n v="1.4740800000000001"/>
    <d v="2013-11-26T00:52:00"/>
    <n v="1.4724999999999999"/>
    <x v="705"/>
  </r>
  <r>
    <s v="sell"/>
    <x v="1"/>
    <n v="0.01"/>
    <n v="0.01"/>
    <d v="2013-11-27T01:31:00"/>
    <n v="1.4878400000000001"/>
    <d v="2013-11-27T01:31:00"/>
    <n v="1.4878400000000001"/>
    <x v="706"/>
  </r>
  <r>
    <s v="buy"/>
    <x v="1"/>
    <n v="0.01"/>
    <n v="0.01"/>
    <d v="2013-11-27T22:46:00"/>
    <n v="1.4948600000000001"/>
    <d v="2013-11-27T22:46:00"/>
    <n v="1.4948600000000001"/>
    <x v="707"/>
  </r>
  <r>
    <s v="sell"/>
    <x v="1"/>
    <n v="0.01"/>
    <n v="0.01"/>
    <d v="2013-11-28T01:00:00"/>
    <n v="1.4957400000000001"/>
    <d v="2013-11-28T01:00:00"/>
    <n v="1.4957400000000001"/>
    <x v="708"/>
  </r>
  <r>
    <s v="sell"/>
    <x v="2"/>
    <n v="0.01"/>
    <n v="0.03"/>
    <d v="2013-11-29T00:46:00"/>
    <n v="1.4952099999999999"/>
    <d v="2013-11-29T01:11:00"/>
    <n v="1.49841"/>
    <x v="709"/>
  </r>
  <r>
    <s v="sell"/>
    <x v="6"/>
    <n v="0.01"/>
    <n v="0.04"/>
    <d v="2013-11-29T01:43:00"/>
    <n v="1.4970300000000001"/>
    <d v="2013-11-29T03:12:00"/>
    <n v="1.5024200000000001"/>
    <x v="710"/>
  </r>
  <r>
    <s v="buy"/>
    <x v="1"/>
    <n v="0.01"/>
    <n v="0.01"/>
    <d v="2013-11-29T21:01:00"/>
    <n v="1.4908999999999999"/>
    <d v="2013-11-29T21:01:00"/>
    <n v="1.4908999999999999"/>
    <x v="711"/>
  </r>
  <r>
    <s v="sell"/>
    <x v="1"/>
    <n v="0.01"/>
    <n v="0.01"/>
    <d v="2013-12-02T01:06:00"/>
    <n v="1.4911799999999999"/>
    <d v="2013-12-02T01:06:00"/>
    <n v="1.4911799999999999"/>
    <x v="712"/>
  </r>
  <r>
    <s v="buy"/>
    <x v="1"/>
    <n v="0.01"/>
    <n v="0.01"/>
    <d v="2013-12-02T01:50:00"/>
    <n v="1.4892300000000001"/>
    <d v="2013-12-02T01:50:00"/>
    <n v="1.4892300000000001"/>
    <x v="713"/>
  </r>
  <r>
    <s v="buy"/>
    <x v="2"/>
    <n v="0.01"/>
    <n v="0.03"/>
    <d v="2013-12-02T21:45:00"/>
    <n v="1.4879199999999999"/>
    <d v="2013-12-03T01:44:00"/>
    <n v="1.4847999999999999"/>
    <x v="714"/>
  </r>
  <r>
    <s v="buy"/>
    <x v="2"/>
    <n v="0.01"/>
    <n v="0.03"/>
    <d v="2013-12-03T21:07:00"/>
    <n v="1.48996"/>
    <d v="2013-12-03T21:48:00"/>
    <n v="1.4869399999999999"/>
    <x v="715"/>
  </r>
  <r>
    <s v="buy"/>
    <x v="1"/>
    <n v="0.01"/>
    <n v="0.01"/>
    <d v="2013-12-04T22:16:00"/>
    <n v="1.5043500000000001"/>
    <d v="2013-12-04T22:16:00"/>
    <n v="1.5043500000000001"/>
    <x v="716"/>
  </r>
  <r>
    <s v="buy"/>
    <x v="1"/>
    <n v="0.01"/>
    <n v="0.01"/>
    <d v="2013-12-05T23:28:00"/>
    <n v="1.5072399999999999"/>
    <d v="2013-12-05T23:28:00"/>
    <n v="1.5072399999999999"/>
    <x v="717"/>
  </r>
  <r>
    <s v="sell"/>
    <x v="1"/>
    <n v="0.01"/>
    <n v="0.01"/>
    <d v="2013-12-06T01:00:00"/>
    <n v="1.50874"/>
    <d v="2013-12-06T01:00:00"/>
    <n v="1.50874"/>
    <x v="718"/>
  </r>
  <r>
    <s v="buy"/>
    <x v="1"/>
    <n v="0.01"/>
    <n v="0.01"/>
    <d v="2013-12-06T21:13:00"/>
    <n v="1.50536"/>
    <d v="2013-12-06T21:13:00"/>
    <n v="1.50536"/>
    <x v="719"/>
  </r>
  <r>
    <s v="buy"/>
    <x v="0"/>
    <n v="0.01"/>
    <n v="0.02"/>
    <d v="2013-12-09T00:40:00"/>
    <n v="1.504"/>
    <d v="2013-12-09T01:05:00"/>
    <n v="1.50248"/>
    <x v="720"/>
  </r>
  <r>
    <s v="sell"/>
    <x v="1"/>
    <n v="0.01"/>
    <n v="0.01"/>
    <d v="2013-12-10T01:31:00"/>
    <n v="1.5123500000000001"/>
    <d v="2013-12-10T01:31:00"/>
    <n v="1.5123500000000001"/>
    <x v="721"/>
  </r>
  <r>
    <s v="sell"/>
    <x v="1"/>
    <n v="0.01"/>
    <n v="0.01"/>
    <d v="2013-12-11T01:31:00"/>
    <n v="1.5053399999999999"/>
    <d v="2013-12-11T01:31:00"/>
    <n v="1.5053399999999999"/>
    <x v="722"/>
  </r>
  <r>
    <s v="buy"/>
    <x v="0"/>
    <n v="0.01"/>
    <n v="0.02"/>
    <d v="2013-12-11T21:00:00"/>
    <n v="1.52068"/>
    <d v="2013-12-11T22:06:00"/>
    <n v="1.51918"/>
    <x v="723"/>
  </r>
  <r>
    <s v="sell"/>
    <x v="1"/>
    <n v="0.01"/>
    <n v="0.01"/>
    <d v="2013-12-12T00:52:00"/>
    <n v="1.52501"/>
    <d v="2013-12-12T00:52:00"/>
    <n v="1.52501"/>
    <x v="724"/>
  </r>
  <r>
    <s v="sell"/>
    <x v="0"/>
    <n v="0.01"/>
    <n v="0.02"/>
    <d v="2013-12-12T22:29:00"/>
    <n v="1.53929"/>
    <d v="2013-12-13T00:45:00"/>
    <n v="1.5410600000000001"/>
    <x v="725"/>
  </r>
  <r>
    <s v="sell"/>
    <x v="1"/>
    <n v="0.01"/>
    <n v="0.01"/>
    <d v="2013-12-13T01:39:00"/>
    <n v="1.5397700000000001"/>
    <d v="2013-12-13T01:39:00"/>
    <n v="1.5397700000000001"/>
    <x v="726"/>
  </r>
  <r>
    <s v="sell"/>
    <x v="1"/>
    <n v="0.01"/>
    <n v="0.01"/>
    <d v="2013-12-13T21:22:00"/>
    <n v="1.5338499999999999"/>
    <d v="2013-12-13T21:22:00"/>
    <n v="1.5338499999999999"/>
    <x v="727"/>
  </r>
  <r>
    <s v="buy"/>
    <x v="1"/>
    <n v="0.01"/>
    <n v="0.01"/>
    <d v="2013-12-13T22:44:00"/>
    <n v="1.5321400000000001"/>
    <d v="2013-12-13T22:44:00"/>
    <n v="1.5321400000000001"/>
    <x v="728"/>
  </r>
  <r>
    <s v="sell"/>
    <x v="1"/>
    <n v="0.01"/>
    <n v="0.01"/>
    <d v="2014-01-15T00:55:00"/>
    <n v="1.5271300000000001"/>
    <d v="2014-01-15T00:55:00"/>
    <n v="1.5271300000000001"/>
    <x v="729"/>
  </r>
  <r>
    <s v="sell"/>
    <x v="1"/>
    <n v="0.01"/>
    <n v="0.01"/>
    <d v="2014-01-15T22:09:00"/>
    <n v="1.52715"/>
    <d v="2014-01-15T22:09:00"/>
    <n v="1.52715"/>
    <x v="730"/>
  </r>
  <r>
    <s v="sell"/>
    <x v="5"/>
    <n v="0.08"/>
    <n v="0.24"/>
    <d v="2014-01-16T00:34:00"/>
    <n v="1.52701"/>
    <d v="2014-01-16T11:21:00"/>
    <n v="1.5507299999999999"/>
    <x v="731"/>
  </r>
  <r>
    <s v="sell"/>
    <x v="1"/>
    <n v="0.01"/>
    <n v="0.01"/>
    <d v="2014-01-17T21:56:00"/>
    <n v="1.54291"/>
    <d v="2014-01-17T21:56:00"/>
    <n v="1.54291"/>
    <x v="732"/>
  </r>
  <r>
    <s v="buy"/>
    <x v="1"/>
    <n v="0.01"/>
    <n v="0.01"/>
    <d v="2014-01-17T23:12:00"/>
    <n v="1.5416300000000001"/>
    <d v="2014-01-17T23:12:00"/>
    <n v="1.5416300000000001"/>
    <x v="733"/>
  </r>
  <r>
    <s v="buy"/>
    <x v="1"/>
    <n v="0.01"/>
    <n v="0.01"/>
    <d v="2014-01-20T01:07:00"/>
    <n v="1.5419"/>
    <d v="2014-01-20T01:07:00"/>
    <n v="1.5419"/>
    <x v="734"/>
  </r>
  <r>
    <s v="buy"/>
    <x v="1"/>
    <n v="0.01"/>
    <n v="0.01"/>
    <d v="2014-01-21T21:03:00"/>
    <n v="1.5383599999999999"/>
    <d v="2014-01-21T21:03:00"/>
    <n v="1.5383599999999999"/>
    <x v="735"/>
  </r>
  <r>
    <s v="sell"/>
    <x v="1"/>
    <n v="0.01"/>
    <n v="0.01"/>
    <d v="2014-01-22T00:41:00"/>
    <n v="1.5401400000000001"/>
    <d v="2014-01-22T00:41:00"/>
    <n v="1.5401400000000001"/>
    <x v="736"/>
  </r>
  <r>
    <s v="sell"/>
    <x v="0"/>
    <n v="0.01"/>
    <n v="0.02"/>
    <d v="2014-01-22T01:49:00"/>
    <n v="1.53965"/>
    <d v="2014-01-22T02:09:00"/>
    <n v="1.5411699999999999"/>
    <x v="737"/>
  </r>
  <r>
    <s v="sell"/>
    <x v="1"/>
    <n v="0.01"/>
    <n v="0.01"/>
    <d v="2014-01-23T01:39:00"/>
    <n v="1.53207"/>
    <d v="2014-01-23T01:39:00"/>
    <n v="1.53207"/>
    <x v="738"/>
  </r>
  <r>
    <s v="buy"/>
    <x v="1"/>
    <n v="0.01"/>
    <n v="0.01"/>
    <d v="2014-01-24T00:40:00"/>
    <n v="1.5618000000000001"/>
    <d v="2014-01-24T00:40:00"/>
    <n v="1.5618000000000001"/>
    <x v="739"/>
  </r>
  <r>
    <s v="sell"/>
    <x v="1"/>
    <n v="0.01"/>
    <n v="0.01"/>
    <d v="2014-01-24T21:15:00"/>
    <n v="1.5720400000000001"/>
    <d v="2014-01-24T21:15:00"/>
    <n v="1.5720400000000001"/>
    <x v="740"/>
  </r>
  <r>
    <s v="buy"/>
    <x v="1"/>
    <n v="0.01"/>
    <n v="0.01"/>
    <d v="2014-01-24T22:00:00"/>
    <n v="1.5698000000000001"/>
    <d v="2014-01-24T22:00:00"/>
    <n v="1.5698000000000001"/>
    <x v="741"/>
  </r>
  <r>
    <s v="sell"/>
    <x v="1"/>
    <n v="0.01"/>
    <n v="0.01"/>
    <d v="2014-01-24T22:45:00"/>
    <n v="1.5728899999999999"/>
    <d v="2014-01-24T22:45:00"/>
    <n v="1.5728899999999999"/>
    <x v="742"/>
  </r>
  <r>
    <s v="sell"/>
    <x v="1"/>
    <n v="0.01"/>
    <n v="0.01"/>
    <d v="2014-01-24T23:00:00"/>
    <n v="1.57256"/>
    <d v="2014-01-24T23:00:00"/>
    <n v="1.57256"/>
    <x v="743"/>
  </r>
  <r>
    <s v="sell"/>
    <x v="0"/>
    <n v="0.01"/>
    <n v="0.02"/>
    <d v="2014-01-24T23:05:00"/>
    <n v="1.5727500000000001"/>
    <d v="2014-01-24T23:29:00"/>
    <n v="1.5743100000000001"/>
    <x v="744"/>
  </r>
  <r>
    <s v="buy"/>
    <x v="1"/>
    <n v="0.01"/>
    <n v="0.01"/>
    <d v="2014-01-27T00:52:00"/>
    <n v="1.5732200000000001"/>
    <d v="2014-01-27T00:52:00"/>
    <n v="1.5732200000000001"/>
    <x v="745"/>
  </r>
  <r>
    <s v="buy"/>
    <x v="0"/>
    <n v="0.01"/>
    <n v="0.02"/>
    <d v="2014-01-27T21:03:00"/>
    <n v="1.5621700000000001"/>
    <d v="2014-01-27T22:15:00"/>
    <n v="1.5606199999999999"/>
    <x v="746"/>
  </r>
  <r>
    <s v="buy"/>
    <x v="1"/>
    <n v="0.01"/>
    <n v="0.01"/>
    <d v="2014-01-27T22:38:00"/>
    <n v="1.5621400000000001"/>
    <d v="2014-01-27T22:38:00"/>
    <n v="1.5621400000000001"/>
    <x v="747"/>
  </r>
  <r>
    <s v="sell"/>
    <x v="2"/>
    <n v="0.01"/>
    <n v="0.03"/>
    <d v="2014-01-27T23:20:00"/>
    <n v="1.56315"/>
    <d v="2014-01-28T01:50:00"/>
    <n v="1.56626"/>
    <x v="748"/>
  </r>
  <r>
    <s v="buy"/>
    <x v="1"/>
    <n v="0.01"/>
    <n v="0.01"/>
    <d v="2014-01-29T00:37:00"/>
    <n v="1.5510600000000001"/>
    <d v="2014-01-29T00:37:00"/>
    <n v="1.5510600000000001"/>
    <x v="749"/>
  </r>
  <r>
    <s v="buy"/>
    <x v="1"/>
    <n v="0.01"/>
    <n v="0.01"/>
    <d v="2014-01-29T01:14:00"/>
    <n v="1.5529200000000001"/>
    <d v="2014-01-29T01:14:00"/>
    <n v="1.5529200000000001"/>
    <x v="750"/>
  </r>
  <r>
    <s v="sell"/>
    <x v="1"/>
    <n v="0.01"/>
    <n v="0.01"/>
    <d v="2014-01-29T01:21:00"/>
    <n v="1.5535699999999999"/>
    <d v="2014-01-29T01:21:00"/>
    <n v="1.5535699999999999"/>
    <x v="751"/>
  </r>
  <r>
    <s v="buy"/>
    <x v="2"/>
    <n v="0.01"/>
    <n v="0.03"/>
    <d v="2014-01-29T21:27:00"/>
    <n v="1.5604499999999999"/>
    <d v="2014-01-29T21:42:00"/>
    <n v="1.5572999999999999"/>
    <x v="752"/>
  </r>
  <r>
    <s v="sell"/>
    <x v="1"/>
    <n v="0.01"/>
    <n v="0.01"/>
    <d v="2014-01-29T22:35:00"/>
    <n v="1.56491"/>
    <d v="2014-01-29T22:35:00"/>
    <n v="1.56491"/>
    <x v="753"/>
  </r>
  <r>
    <s v="sell"/>
    <x v="1"/>
    <n v="0.01"/>
    <n v="0.01"/>
    <d v="2014-01-29T22:56:00"/>
    <n v="1.56288"/>
    <d v="2014-01-29T22:56:00"/>
    <n v="1.56288"/>
    <x v="754"/>
  </r>
  <r>
    <s v="buy"/>
    <x v="1"/>
    <n v="0.01"/>
    <n v="0.01"/>
    <d v="2014-01-29T23:08:00"/>
    <n v="1.5627500000000001"/>
    <d v="2014-01-29T23:08:00"/>
    <n v="1.5627500000000001"/>
    <x v="755"/>
  </r>
  <r>
    <s v="buy"/>
    <x v="0"/>
    <n v="0.01"/>
    <n v="0.02"/>
    <d v="2014-01-30T21:52:00"/>
    <n v="1.5429600000000001"/>
    <d v="2014-01-30T23:52:00"/>
    <n v="1.54138"/>
    <x v="756"/>
  </r>
  <r>
    <s v="sell"/>
    <x v="1"/>
    <n v="0.01"/>
    <n v="0.01"/>
    <d v="2014-01-31T00:53:00"/>
    <n v="1.5427999999999999"/>
    <d v="2014-01-31T00:53:00"/>
    <n v="1.5427999999999999"/>
    <x v="757"/>
  </r>
  <r>
    <s v="buy"/>
    <x v="2"/>
    <n v="0.01"/>
    <n v="0.03"/>
    <d v="2014-01-31T21:00:00"/>
    <n v="1.54308"/>
    <d v="2014-02-03T00:00:00"/>
    <n v="1.5381800000000001"/>
    <x v="758"/>
  </r>
  <r>
    <s v="sell"/>
    <x v="1"/>
    <n v="0.01"/>
    <n v="0.01"/>
    <d v="2014-02-03T01:45:00"/>
    <n v="1.5410299999999999"/>
    <d v="2014-02-03T01:45:00"/>
    <n v="1.5410299999999999"/>
    <x v="759"/>
  </r>
  <r>
    <s v="sell"/>
    <x v="2"/>
    <n v="0.01"/>
    <n v="0.03"/>
    <d v="2014-02-03T21:45:00"/>
    <n v="1.5434099999999999"/>
    <d v="2014-02-03T22:47:00"/>
    <n v="1.5464599999999999"/>
    <x v="760"/>
  </r>
  <r>
    <s v="sell"/>
    <x v="4"/>
    <n v="0.02"/>
    <n v="0.06"/>
    <d v="2014-02-04T23:26:00"/>
    <n v="1.5131699999999999"/>
    <d v="2014-02-05T04:16:00"/>
    <n v="1.5216700000000001"/>
    <x v="761"/>
  </r>
  <r>
    <s v="buy"/>
    <x v="1"/>
    <n v="0.01"/>
    <n v="0.01"/>
    <d v="2014-02-05T01:35:00"/>
    <n v="1.5148699999999999"/>
    <d v="2014-02-05T01:35:00"/>
    <n v="1.5148699999999999"/>
    <x v="762"/>
  </r>
  <r>
    <s v="sell"/>
    <x v="1"/>
    <n v="0.01"/>
    <n v="0.01"/>
    <d v="2014-02-05T22:00:00"/>
    <n v="1.5193099999999999"/>
    <d v="2014-02-05T22:00:00"/>
    <n v="1.5193099999999999"/>
    <x v="763"/>
  </r>
  <r>
    <s v="buy"/>
    <x v="7"/>
    <n v="0.02"/>
    <n v="0.08"/>
    <d v="2014-02-06T00:49:00"/>
    <n v="1.5172600000000001"/>
    <d v="2014-02-06T15:14:00"/>
    <n v="1.5051399999999999"/>
    <x v="764"/>
  </r>
  <r>
    <s v="sell"/>
    <x v="0"/>
    <n v="0.01"/>
    <n v="0.02"/>
    <d v="2014-02-06T22:49:00"/>
    <n v="1.5167600000000001"/>
    <d v="2014-02-07T00:50:00"/>
    <n v="1.5183599999999999"/>
    <x v="765"/>
  </r>
  <r>
    <s v="sell"/>
    <x v="1"/>
    <n v="0.01"/>
    <n v="0.01"/>
    <d v="2014-02-07T22:30:00"/>
    <n v="1.5215099999999999"/>
    <d v="2014-02-07T22:30:00"/>
    <n v="1.5215099999999999"/>
    <x v="766"/>
  </r>
  <r>
    <s v="sell"/>
    <x v="2"/>
    <n v="0.01"/>
    <n v="0.03"/>
    <d v="2014-02-07T23:21:00"/>
    <n v="1.5210699999999999"/>
    <d v="2014-02-10T03:11:00"/>
    <n v="1.5241100000000001"/>
    <x v="767"/>
  </r>
  <r>
    <s v="sell"/>
    <x v="1"/>
    <n v="0.01"/>
    <n v="0.01"/>
    <d v="2014-02-10T21:46:00"/>
    <n v="1.5258799999999999"/>
    <d v="2014-02-10T21:46:00"/>
    <n v="1.5258799999999999"/>
    <x v="768"/>
  </r>
  <r>
    <s v="sell"/>
    <x v="1"/>
    <n v="0.01"/>
    <n v="0.01"/>
    <d v="2014-02-11T00:53:00"/>
    <n v="1.52582"/>
    <d v="2014-02-11T00:53:00"/>
    <n v="1.52582"/>
    <x v="769"/>
  </r>
  <r>
    <s v="sell"/>
    <x v="0"/>
    <n v="0.01"/>
    <n v="0.02"/>
    <d v="2014-02-12T01:07:00"/>
    <n v="1.5102599999999999"/>
    <d v="2014-02-12T01:33:00"/>
    <n v="1.5117700000000001"/>
    <x v="770"/>
  </r>
  <r>
    <s v="buy"/>
    <x v="1"/>
    <n v="0.01"/>
    <n v="0.01"/>
    <d v="2014-02-12T21:53:00"/>
    <n v="1.5048900000000001"/>
    <d v="2014-02-12T21:53:00"/>
    <n v="1.5048900000000001"/>
    <x v="771"/>
  </r>
  <r>
    <s v="sell"/>
    <x v="0"/>
    <n v="0.01"/>
    <n v="0.02"/>
    <d v="2014-02-13T00:36:00"/>
    <n v="1.5072000000000001"/>
    <d v="2014-02-13T00:45:00"/>
    <n v="1.5087200000000001"/>
    <x v="772"/>
  </r>
  <r>
    <s v="buy"/>
    <x v="1"/>
    <n v="0.01"/>
    <n v="0.01"/>
    <d v="2014-02-13T01:57:00"/>
    <n v="1.5061100000000001"/>
    <d v="2014-02-13T01:57:00"/>
    <n v="1.5061100000000001"/>
    <x v="773"/>
  </r>
  <r>
    <s v="buy"/>
    <x v="2"/>
    <n v="0.01"/>
    <n v="0.03"/>
    <d v="2014-02-14T01:30:00"/>
    <n v="1.5223"/>
    <d v="2014-02-14T02:17:00"/>
    <n v="1.51929"/>
    <x v="774"/>
  </r>
  <r>
    <s v="buy"/>
    <x v="1"/>
    <n v="0.01"/>
    <n v="0.01"/>
    <d v="2014-02-14T21:24:00"/>
    <n v="1.5157799999999999"/>
    <d v="2014-02-14T21:24:00"/>
    <n v="1.5157799999999999"/>
    <x v="775"/>
  </r>
  <r>
    <s v="buy"/>
    <x v="0"/>
    <n v="0.01"/>
    <n v="0.02"/>
    <d v="2014-02-14T23:21:00"/>
    <n v="1.5157"/>
    <d v="2014-02-17T00:00:00"/>
    <n v="1.5127900000000001"/>
    <x v="776"/>
  </r>
  <r>
    <s v="buy"/>
    <x v="0"/>
    <n v="0.01"/>
    <n v="0.02"/>
    <d v="2014-02-17T21:03:00"/>
    <n v="1.51752"/>
    <d v="2014-02-18T00:36:00"/>
    <n v="1.5159899999999999"/>
    <x v="777"/>
  </r>
  <r>
    <s v="sell"/>
    <x v="6"/>
    <n v="0.01"/>
    <n v="0.04"/>
    <d v="2014-02-18T23:13:00"/>
    <n v="1.5236700000000001"/>
    <d v="2014-02-19T02:53:00"/>
    <n v="1.52904"/>
    <x v="778"/>
  </r>
  <r>
    <s v="buy"/>
    <x v="1"/>
    <n v="0.01"/>
    <n v="0.01"/>
    <d v="2014-02-19T21:01:00"/>
    <n v="1.5226"/>
    <d v="2014-02-19T21:01:00"/>
    <n v="1.5226"/>
    <x v="779"/>
  </r>
  <r>
    <s v="buy"/>
    <x v="1"/>
    <n v="0.01"/>
    <n v="0.01"/>
    <d v="2014-02-19T21:01:00"/>
    <n v="1.5235700000000001"/>
    <d v="2014-02-19T21:01:00"/>
    <n v="1.5235700000000001"/>
    <x v="780"/>
  </r>
  <r>
    <s v="sell"/>
    <x v="1"/>
    <n v="0.01"/>
    <n v="0.01"/>
    <d v="2014-02-19T21:46:00"/>
    <n v="1.5258799999999999"/>
    <d v="2014-02-19T21:46:00"/>
    <n v="1.5258799999999999"/>
    <x v="781"/>
  </r>
  <r>
    <s v="buy"/>
    <x v="1"/>
    <n v="0.01"/>
    <n v="0.01"/>
    <d v="2014-02-20T01:43:00"/>
    <n v="1.52566"/>
    <d v="2014-02-20T01:43:00"/>
    <n v="1.52566"/>
    <x v="782"/>
  </r>
  <r>
    <s v="buy"/>
    <x v="1"/>
    <n v="0.01"/>
    <n v="0.01"/>
    <d v="2014-02-20T22:53:00"/>
    <n v="1.52146"/>
    <d v="2014-02-20T22:53:00"/>
    <n v="1.52146"/>
    <x v="783"/>
  </r>
  <r>
    <s v="buy"/>
    <x v="0"/>
    <n v="0.01"/>
    <n v="0.02"/>
    <d v="2014-02-24T01:26:00"/>
    <n v="1.53091"/>
    <d v="2014-02-24T02:05:00"/>
    <n v="1.5294000000000001"/>
    <x v="784"/>
  </r>
  <r>
    <s v="sell"/>
    <x v="1"/>
    <n v="0.01"/>
    <n v="0.01"/>
    <d v="2014-02-24T22:26:00"/>
    <n v="1.52014"/>
    <d v="2014-02-24T22:26:00"/>
    <n v="1.52014"/>
    <x v="785"/>
  </r>
  <r>
    <s v="sell"/>
    <x v="1"/>
    <n v="0.01"/>
    <n v="0.01"/>
    <d v="2014-02-25T01:15:00"/>
    <n v="1.52077"/>
    <d v="2014-02-25T01:15:00"/>
    <n v="1.52077"/>
    <x v="786"/>
  </r>
  <r>
    <s v="sell"/>
    <x v="6"/>
    <n v="0.01"/>
    <n v="0.04"/>
    <d v="2014-02-25T21:06:00"/>
    <n v="1.52372"/>
    <d v="2014-02-26T02:09:00"/>
    <n v="1.5291600000000001"/>
    <x v="787"/>
  </r>
  <r>
    <s v="sell"/>
    <x v="1"/>
    <n v="0.01"/>
    <n v="0.01"/>
    <d v="2014-02-26T21:15:00"/>
    <n v="1.5278099999999999"/>
    <d v="2014-02-26T21:15:00"/>
    <n v="1.5278099999999999"/>
    <x v="788"/>
  </r>
  <r>
    <s v="buy"/>
    <x v="1"/>
    <n v="0.01"/>
    <n v="0.01"/>
    <d v="2014-02-26T23:00:00"/>
    <n v="1.5264500000000001"/>
    <d v="2014-02-26T23:00:00"/>
    <n v="1.5264500000000001"/>
    <x v="789"/>
  </r>
  <r>
    <s v="sell"/>
    <x v="1"/>
    <n v="0.01"/>
    <n v="0.01"/>
    <d v="2014-02-27T00:58:00"/>
    <n v="1.5270999999999999"/>
    <d v="2014-02-27T00:58:00"/>
    <n v="1.5270999999999999"/>
    <x v="790"/>
  </r>
  <r>
    <s v="sell"/>
    <x v="1"/>
    <n v="0.01"/>
    <n v="0.01"/>
    <d v="2014-02-27T22:46:00"/>
    <n v="1.5301"/>
    <d v="2014-02-27T22:46:00"/>
    <n v="1.5301"/>
    <x v="791"/>
  </r>
  <r>
    <s v="buy"/>
    <x v="1"/>
    <n v="0.01"/>
    <n v="0.01"/>
    <d v="2014-02-28T00:37:00"/>
    <n v="1.52949"/>
    <d v="2014-02-28T00:37:00"/>
    <n v="1.52949"/>
    <x v="792"/>
  </r>
  <r>
    <s v="sell"/>
    <x v="1"/>
    <n v="0.01"/>
    <n v="0.01"/>
    <d v="2014-02-28T01:38:00"/>
    <n v="1.5301199999999999"/>
    <d v="2014-02-28T01:38:00"/>
    <n v="1.5301199999999999"/>
    <x v="793"/>
  </r>
  <r>
    <s v="sell"/>
    <x v="0"/>
    <n v="0.01"/>
    <n v="0.02"/>
    <d v="2014-02-28T21:54:00"/>
    <n v="1.5471299999999999"/>
    <d v="2014-02-28T22:02:00"/>
    <n v="1.54864"/>
    <x v="794"/>
  </r>
  <r>
    <s v="sell"/>
    <x v="1"/>
    <n v="0.01"/>
    <n v="0.01"/>
    <d v="2014-03-03T01:28:00"/>
    <n v="1.5475000000000001"/>
    <d v="2014-03-03T01:28:00"/>
    <n v="1.5475000000000001"/>
    <x v="795"/>
  </r>
  <r>
    <s v="buy"/>
    <x v="0"/>
    <n v="0.01"/>
    <n v="0.02"/>
    <d v="2014-03-03T21:23:00"/>
    <n v="1.53809"/>
    <d v="2014-03-03T23:52:00"/>
    <n v="1.5365800000000001"/>
    <x v="796"/>
  </r>
  <r>
    <s v="sell"/>
    <x v="1"/>
    <n v="0.01"/>
    <n v="0.01"/>
    <d v="2014-03-04T01:46:00"/>
    <n v="1.5389600000000001"/>
    <d v="2014-03-04T01:46:00"/>
    <n v="1.5389600000000001"/>
    <x v="797"/>
  </r>
  <r>
    <s v="buy"/>
    <x v="6"/>
    <n v="0.01"/>
    <n v="0.04"/>
    <d v="2014-03-05T00:59:00"/>
    <n v="1.53477"/>
    <d v="2014-03-05T02:33:00"/>
    <n v="1.5290299999999999"/>
    <x v="798"/>
  </r>
  <r>
    <s v="sell"/>
    <x v="1"/>
    <n v="0.01"/>
    <n v="0.01"/>
    <d v="2014-03-05T21:29:00"/>
    <n v="1.5283800000000001"/>
    <d v="2014-03-05T21:29:00"/>
    <n v="1.5283800000000001"/>
    <x v="799"/>
  </r>
  <r>
    <s v="sell"/>
    <x v="1"/>
    <n v="0.01"/>
    <n v="0.01"/>
    <d v="2014-03-07T00:49:00"/>
    <n v="1.5262100000000001"/>
    <d v="2014-03-07T00:49:00"/>
    <n v="1.5262100000000001"/>
    <x v="800"/>
  </r>
  <r>
    <s v="sell"/>
    <x v="1"/>
    <n v="0.01"/>
    <n v="0.01"/>
    <d v="2014-03-07T01:04:00"/>
    <n v="1.5256799999999999"/>
    <d v="2014-03-07T01:04:00"/>
    <n v="1.5256799999999999"/>
    <x v="801"/>
  </r>
  <r>
    <s v="sell"/>
    <x v="1"/>
    <n v="0.01"/>
    <n v="0.01"/>
    <d v="2014-03-07T01:12:00"/>
    <n v="1.5247200000000001"/>
    <d v="2014-03-07T01:12:00"/>
    <n v="1.5247200000000001"/>
    <x v="802"/>
  </r>
  <r>
    <s v="buy"/>
    <x v="1"/>
    <n v="0.01"/>
    <n v="0.01"/>
    <d v="2014-03-07T22:12:00"/>
    <n v="1.5297700000000001"/>
    <d v="2014-03-07T22:12:00"/>
    <n v="1.5297700000000001"/>
    <x v="803"/>
  </r>
  <r>
    <s v="buy"/>
    <x v="2"/>
    <n v="0.01"/>
    <n v="0.03"/>
    <d v="2014-03-09T23:00:00"/>
    <n v="1.5354399999999999"/>
    <d v="2014-03-09T23:55:00"/>
    <n v="1.53233"/>
    <x v="804"/>
  </r>
  <r>
    <s v="buy"/>
    <x v="0"/>
    <n v="0.01"/>
    <n v="0.02"/>
    <d v="2014-03-11T00:34:00"/>
    <n v="1.5376700000000001"/>
    <d v="2014-03-11T02:10:00"/>
    <n v="1.53616"/>
    <x v="805"/>
  </r>
  <r>
    <s v="sell"/>
    <x v="1"/>
    <n v="0.01"/>
    <n v="0.01"/>
    <d v="2014-03-11T21:05:00"/>
    <n v="1.5465800000000001"/>
    <d v="2014-03-11T21:05:00"/>
    <n v="1.5465800000000001"/>
    <x v="806"/>
  </r>
  <r>
    <s v="sell"/>
    <x v="1"/>
    <n v="0.01"/>
    <n v="0.01"/>
    <d v="2014-03-11T22:02:00"/>
    <n v="1.5461499999999999"/>
    <d v="2014-03-11T22:02:00"/>
    <n v="1.5461499999999999"/>
    <x v="807"/>
  </r>
  <r>
    <s v="sell"/>
    <x v="1"/>
    <n v="0.01"/>
    <n v="0.01"/>
    <d v="2014-03-11T22:28:00"/>
    <n v="1.54511"/>
    <d v="2014-03-11T22:28:00"/>
    <n v="1.54511"/>
    <x v="808"/>
  </r>
  <r>
    <s v="buy"/>
    <x v="1"/>
    <n v="0.01"/>
    <n v="0.01"/>
    <d v="2014-03-11T23:01:00"/>
    <n v="1.54406"/>
    <d v="2014-03-11T23:01:00"/>
    <n v="1.54406"/>
    <x v="809"/>
  </r>
  <r>
    <s v="sell"/>
    <x v="1"/>
    <n v="0.01"/>
    <n v="0.01"/>
    <d v="2014-03-12T01:22:00"/>
    <n v="1.5454000000000001"/>
    <d v="2014-03-12T01:22:00"/>
    <n v="1.5454000000000001"/>
    <x v="810"/>
  </r>
  <r>
    <s v="buy"/>
    <x v="4"/>
    <n v="0.02"/>
    <n v="0.06"/>
    <d v="2014-03-13T01:27:00"/>
    <n v="1.5452900000000001"/>
    <d v="2014-03-13T02:33:00"/>
    <n v="1.53359"/>
    <x v="811"/>
  </r>
  <r>
    <s v="buy"/>
    <x v="0"/>
    <n v="0.01"/>
    <n v="0.02"/>
    <d v="2014-03-13T23:00:00"/>
    <n v="1.53583"/>
    <d v="2014-03-14T00:05:00"/>
    <n v="1.53424"/>
    <x v="812"/>
  </r>
  <r>
    <s v="buy"/>
    <x v="1"/>
    <n v="0.01"/>
    <n v="0.01"/>
    <d v="2014-03-14T01:25:00"/>
    <n v="1.5357000000000001"/>
    <d v="2014-03-14T01:25:00"/>
    <n v="1.5357000000000001"/>
    <x v="813"/>
  </r>
  <r>
    <s v="buy"/>
    <x v="1"/>
    <n v="0.01"/>
    <n v="0.01"/>
    <d v="2014-03-17T01:51:00"/>
    <n v="1.5412300000000001"/>
    <d v="2014-03-17T01:51:00"/>
    <n v="1.5412300000000001"/>
    <x v="814"/>
  </r>
  <r>
    <s v="sell"/>
    <x v="1"/>
    <n v="0.01"/>
    <n v="0.01"/>
    <d v="2014-03-17T21:31:00"/>
    <n v="1.53243"/>
    <d v="2014-03-17T21:31:00"/>
    <n v="1.53243"/>
    <x v="815"/>
  </r>
  <r>
    <s v="sell"/>
    <x v="1"/>
    <n v="0.01"/>
    <n v="0.01"/>
    <d v="2014-03-18T21:24:00"/>
    <n v="1.5261199999999999"/>
    <d v="2014-03-18T21:24:00"/>
    <n v="1.5261199999999999"/>
    <x v="816"/>
  </r>
  <r>
    <s v="buy"/>
    <x v="1"/>
    <n v="0.01"/>
    <n v="0.01"/>
    <d v="2014-03-19T00:38:00"/>
    <n v="1.5257700000000001"/>
    <d v="2014-03-19T00:38:00"/>
    <n v="1.5257700000000001"/>
    <x v="817"/>
  </r>
  <r>
    <s v="sell"/>
    <x v="1"/>
    <n v="0.01"/>
    <n v="0.01"/>
    <d v="2014-03-19T21:25:00"/>
    <n v="1.5311399999999999"/>
    <d v="2014-03-19T21:25:00"/>
    <n v="1.5311399999999999"/>
    <x v="818"/>
  </r>
  <r>
    <s v="buy"/>
    <x v="1"/>
    <n v="0.01"/>
    <n v="0.01"/>
    <d v="2014-03-20T00:54:00"/>
    <n v="1.5299400000000001"/>
    <d v="2014-03-20T00:54:00"/>
    <n v="1.5299400000000001"/>
    <x v="819"/>
  </r>
  <r>
    <s v="sell"/>
    <x v="2"/>
    <n v="0.01"/>
    <n v="0.03"/>
    <d v="2014-03-20T01:34:00"/>
    <n v="1.5310900000000001"/>
    <d v="2014-03-20T03:15:00"/>
    <n v="1.53423"/>
    <x v="820"/>
  </r>
  <r>
    <s v="sell"/>
    <x v="1"/>
    <n v="0.01"/>
    <n v="0.01"/>
    <d v="2014-03-20T21:00:00"/>
    <n v="1.5246"/>
    <d v="2014-03-20T21:00:00"/>
    <n v="1.5246"/>
    <x v="821"/>
  </r>
  <r>
    <s v="buy"/>
    <x v="1"/>
    <n v="0.01"/>
    <n v="0.01"/>
    <d v="2014-03-20T23:16:00"/>
    <n v="1.5244800000000001"/>
    <d v="2014-03-20T23:16:00"/>
    <n v="1.5244800000000001"/>
    <x v="822"/>
  </r>
  <r>
    <s v="sell"/>
    <x v="1"/>
    <n v="0.01"/>
    <n v="0.01"/>
    <d v="2014-03-24T01:59:00"/>
    <n v="1.51738"/>
    <d v="2014-03-24T01:59:00"/>
    <n v="1.51738"/>
    <x v="823"/>
  </r>
  <r>
    <s v="sell"/>
    <x v="1"/>
    <n v="0.01"/>
    <n v="0.01"/>
    <d v="2014-03-24T21:03:00"/>
    <n v="1.5164800000000001"/>
    <d v="2014-03-24T21:03:00"/>
    <n v="1.5164800000000001"/>
    <x v="824"/>
  </r>
  <r>
    <s v="buy"/>
    <x v="1"/>
    <n v="0.01"/>
    <n v="0.01"/>
    <d v="2014-03-24T22:33:00"/>
    <n v="1.5152000000000001"/>
    <d v="2014-03-24T22:33:00"/>
    <n v="1.5152000000000001"/>
    <x v="825"/>
  </r>
  <r>
    <s v="buy"/>
    <x v="1"/>
    <n v="0.01"/>
    <n v="0.01"/>
    <d v="2014-03-25T00:33:00"/>
    <n v="1.5150600000000001"/>
    <d v="2014-03-25T00:33:00"/>
    <n v="1.5150600000000001"/>
    <x v="826"/>
  </r>
  <r>
    <s v="buy"/>
    <x v="1"/>
    <n v="0.01"/>
    <n v="0.01"/>
    <d v="2014-03-26T21:52:00"/>
    <n v="1.4940500000000001"/>
    <d v="2014-03-26T21:52:00"/>
    <n v="1.4940500000000001"/>
    <x v="827"/>
  </r>
  <r>
    <s v="sell"/>
    <x v="1"/>
    <n v="0.01"/>
    <n v="0.01"/>
    <d v="2014-03-27T01:51:00"/>
    <n v="1.49533"/>
    <d v="2014-03-27T01:51:00"/>
    <n v="1.49533"/>
    <x v="828"/>
  </r>
  <r>
    <s v="buy"/>
    <x v="6"/>
    <n v="0.01"/>
    <n v="0.04"/>
    <d v="2014-03-27T21:40:00"/>
    <n v="1.4840500000000001"/>
    <d v="2014-03-28T02:30:00"/>
    <n v="1.47871"/>
    <x v="829"/>
  </r>
  <r>
    <s v="sell"/>
    <x v="1"/>
    <n v="0.01"/>
    <n v="0.01"/>
    <d v="2014-03-31T21:22:00"/>
    <n v="1.48658"/>
    <d v="2014-03-31T21:22:00"/>
    <n v="1.48658"/>
    <x v="830"/>
  </r>
  <r>
    <s v="sell"/>
    <x v="1"/>
    <n v="0.01"/>
    <n v="0.01"/>
    <d v="2014-04-02T01:18:00"/>
    <n v="1.49308"/>
    <d v="2014-04-02T01:18:00"/>
    <n v="1.49308"/>
    <x v="831"/>
  </r>
  <r>
    <s v="buy"/>
    <x v="1"/>
    <n v="0.01"/>
    <n v="0.01"/>
    <d v="2014-04-02T22:00:00"/>
    <n v="1.48875"/>
    <d v="2014-04-02T22:00:00"/>
    <n v="1.48875"/>
    <x v="832"/>
  </r>
  <r>
    <s v="buy"/>
    <x v="1"/>
    <n v="0.01"/>
    <n v="0.01"/>
    <d v="2014-04-03T22:58:00"/>
    <n v="1.4860100000000001"/>
    <d v="2014-04-03T22:58:00"/>
    <n v="1.4860100000000001"/>
    <x v="833"/>
  </r>
  <r>
    <s v="buy"/>
    <x v="1"/>
    <n v="0.01"/>
    <n v="0.01"/>
    <d v="2014-04-04T23:24:00"/>
    <n v="1.47464"/>
    <d v="2014-04-04T23:24:00"/>
    <n v="1.47464"/>
    <x v="834"/>
  </r>
  <r>
    <s v="sell"/>
    <x v="1"/>
    <n v="0.01"/>
    <n v="0.01"/>
    <d v="2014-04-07T01:05:00"/>
    <n v="1.47594"/>
    <d v="2014-04-07T01:05:00"/>
    <n v="1.47594"/>
    <x v="835"/>
  </r>
  <r>
    <s v="buy"/>
    <x v="1"/>
    <n v="0.01"/>
    <n v="0.01"/>
    <d v="2014-04-07T01:50:00"/>
    <n v="1.47498"/>
    <d v="2014-04-07T01:50:00"/>
    <n v="1.47498"/>
    <x v="836"/>
  </r>
  <r>
    <s v="sell"/>
    <x v="1"/>
    <n v="0.01"/>
    <n v="0.01"/>
    <d v="2014-04-08T01:30:00"/>
    <n v="1.48356"/>
    <d v="2014-04-08T01:30:00"/>
    <n v="1.48356"/>
    <x v="837"/>
  </r>
  <r>
    <s v="buy"/>
    <x v="1"/>
    <n v="0.01"/>
    <n v="0.01"/>
    <d v="2014-04-08T21:40:00"/>
    <n v="1.4743299999999999"/>
    <d v="2014-04-08T21:40:00"/>
    <n v="1.4743299999999999"/>
    <x v="838"/>
  </r>
  <r>
    <s v="buy"/>
    <x v="1"/>
    <n v="0.01"/>
    <n v="0.01"/>
    <d v="2014-04-08T23:16:00"/>
    <n v="1.4740599999999999"/>
    <d v="2014-04-08T23:16:00"/>
    <n v="1.4740599999999999"/>
    <x v="839"/>
  </r>
  <r>
    <s v="sell"/>
    <x v="1"/>
    <n v="0.01"/>
    <n v="0.01"/>
    <d v="2014-04-09T01:33:00"/>
    <n v="1.4755499999999999"/>
    <d v="2014-04-09T01:33:00"/>
    <n v="1.4755499999999999"/>
    <x v="840"/>
  </r>
  <r>
    <s v="sell"/>
    <x v="0"/>
    <n v="0.01"/>
    <n v="0.02"/>
    <d v="2014-04-09T22:18:00"/>
    <n v="1.47529"/>
    <d v="2014-04-10T01:38:00"/>
    <n v="1.4768300000000001"/>
    <x v="841"/>
  </r>
  <r>
    <s v="sell"/>
    <x v="1"/>
    <n v="0.01"/>
    <n v="0.01"/>
    <d v="2014-04-11T00:35:00"/>
    <n v="1.4760599999999999"/>
    <d v="2014-04-11T00:35:00"/>
    <n v="1.4760599999999999"/>
    <x v="842"/>
  </r>
  <r>
    <s v="buy"/>
    <x v="4"/>
    <n v="0.02"/>
    <n v="0.06"/>
    <d v="2014-04-11T22:00:00"/>
    <n v="1.4776199999999999"/>
    <d v="2014-04-14T15:10:00"/>
    <n v="1.4686999999999999"/>
    <x v="843"/>
  </r>
  <r>
    <s v="buy"/>
    <x v="1"/>
    <n v="0.01"/>
    <n v="0.01"/>
    <d v="2014-04-15T21:46:00"/>
    <n v="1.47603"/>
    <d v="2014-04-15T21:46:00"/>
    <n v="1.47603"/>
    <x v="844"/>
  </r>
  <r>
    <s v="buy"/>
    <x v="1"/>
    <n v="0.01"/>
    <n v="0.01"/>
    <d v="2014-04-15T22:43:00"/>
    <n v="1.4766600000000001"/>
    <d v="2014-04-15T22:43:00"/>
    <n v="1.4766600000000001"/>
    <x v="845"/>
  </r>
  <r>
    <s v="sell"/>
    <x v="0"/>
    <n v="0.01"/>
    <n v="0.02"/>
    <d v="2014-04-16T01:36:00"/>
    <n v="1.47637"/>
    <d v="2014-04-16T01:55:00"/>
    <n v="1.4779100000000001"/>
    <x v="846"/>
  </r>
  <r>
    <s v="buy"/>
    <x v="0"/>
    <n v="0.01"/>
    <n v="0.02"/>
    <d v="2014-04-17T22:52:00"/>
    <n v="1.4809000000000001"/>
    <d v="2014-04-18T08:20:00"/>
    <n v="1.4793700000000001"/>
    <x v="847"/>
  </r>
  <r>
    <s v="buy"/>
    <x v="1"/>
    <n v="0.01"/>
    <n v="0.01"/>
    <d v="2014-04-21T01:37:00"/>
    <n v="1.4791000000000001"/>
    <d v="2014-04-21T01:37:00"/>
    <n v="1.4791000000000001"/>
    <x v="848"/>
  </r>
  <r>
    <s v="sell"/>
    <x v="0"/>
    <n v="0.01"/>
    <n v="0.02"/>
    <d v="2014-04-21T21:20:00"/>
    <n v="1.47753"/>
    <d v="2014-04-21T22:28:00"/>
    <n v="1.4790399999999999"/>
    <x v="849"/>
  </r>
  <r>
    <s v="sell"/>
    <x v="1"/>
    <n v="0.01"/>
    <n v="0.01"/>
    <d v="2014-04-23T00:32:00"/>
    <n v="1.4744999999999999"/>
    <d v="2014-04-23T00:32:00"/>
    <n v="1.4744999999999999"/>
    <x v="850"/>
  </r>
  <r>
    <s v="buy"/>
    <x v="0"/>
    <n v="0.01"/>
    <n v="0.02"/>
    <d v="2014-04-24T00:36:00"/>
    <n v="1.4879100000000001"/>
    <d v="2014-04-24T03:03:00"/>
    <n v="1.4863599999999999"/>
    <x v="851"/>
  </r>
  <r>
    <s v="buy"/>
    <x v="0"/>
    <n v="0.01"/>
    <n v="0.02"/>
    <d v="2014-04-24T21:38:00"/>
    <n v="1.4933700000000001"/>
    <d v="2014-04-25T03:05:00"/>
    <n v="1.4918400000000001"/>
    <x v="852"/>
  </r>
  <r>
    <s v="buy"/>
    <x v="1"/>
    <n v="0.01"/>
    <n v="0.01"/>
    <d v="2014-04-28T22:43:00"/>
    <n v="1.4959199999999999"/>
    <d v="2014-04-28T22:43:00"/>
    <n v="1.4959199999999999"/>
    <x v="853"/>
  </r>
  <r>
    <s v="buy"/>
    <x v="1"/>
    <n v="0.01"/>
    <n v="0.01"/>
    <d v="2014-04-29T21:09:00"/>
    <n v="1.48973"/>
    <d v="2014-04-29T21:09:00"/>
    <n v="1.48973"/>
    <x v="854"/>
  </r>
  <r>
    <s v="sell"/>
    <x v="1"/>
    <n v="0.01"/>
    <n v="0.01"/>
    <d v="2014-04-30T01:02:00"/>
    <n v="1.49119"/>
    <d v="2014-04-30T01:02:00"/>
    <n v="1.49119"/>
    <x v="855"/>
  </r>
  <r>
    <s v="buy"/>
    <x v="2"/>
    <n v="0.01"/>
    <n v="0.03"/>
    <d v="2014-04-30T21:27:00"/>
    <n v="1.4949300000000001"/>
    <d v="2014-04-30T21:54:00"/>
    <n v="1.4919100000000001"/>
    <x v="856"/>
  </r>
  <r>
    <s v="sell"/>
    <x v="1"/>
    <n v="0.01"/>
    <n v="0.01"/>
    <d v="2014-05-01T00:40:00"/>
    <n v="1.4938400000000001"/>
    <d v="2014-05-01T00:40:00"/>
    <n v="1.4938400000000001"/>
    <x v="857"/>
  </r>
  <r>
    <s v="sell"/>
    <x v="1"/>
    <n v="0.01"/>
    <n v="0.01"/>
    <d v="2014-05-02T00:53:00"/>
    <n v="1.4961"/>
    <d v="2014-05-02T00:53:00"/>
    <n v="1.4961"/>
    <x v="858"/>
  </r>
  <r>
    <s v="buy"/>
    <x v="0"/>
    <n v="0.01"/>
    <n v="0.02"/>
    <d v="2014-05-02T21:36:00"/>
    <n v="1.4966299999999999"/>
    <d v="2014-05-05T00:09:00"/>
    <n v="1.4947600000000001"/>
    <x v="859"/>
  </r>
  <r>
    <s v="buy"/>
    <x v="0"/>
    <n v="0.01"/>
    <n v="0.02"/>
    <d v="2014-05-06T01:47:00"/>
    <n v="1.49542"/>
    <d v="2014-05-06T04:20:00"/>
    <n v="1.4939100000000001"/>
    <x v="860"/>
  </r>
  <r>
    <s v="sell"/>
    <x v="6"/>
    <n v="0.01"/>
    <n v="0.04"/>
    <d v="2014-05-06T21:26:00"/>
    <n v="1.4881599999999999"/>
    <d v="2014-05-07T16:38:00"/>
    <n v="1.4940500000000001"/>
    <x v="861"/>
  </r>
  <r>
    <s v="buy"/>
    <x v="1"/>
    <n v="0.01"/>
    <n v="0.01"/>
    <d v="2014-05-07T21:08:00"/>
    <n v="1.4897800000000001"/>
    <d v="2014-05-07T21:08:00"/>
    <n v="1.4897800000000001"/>
    <x v="862"/>
  </r>
  <r>
    <s v="sell"/>
    <x v="0"/>
    <n v="0.01"/>
    <n v="0.02"/>
    <d v="2014-05-07T22:46:00"/>
    <n v="1.4910099999999999"/>
    <d v="2014-05-08T01:40:00"/>
    <n v="1.49251"/>
    <x v="863"/>
  </r>
  <r>
    <s v="buy"/>
    <x v="1"/>
    <n v="0.01"/>
    <n v="0.01"/>
    <d v="2014-05-09T22:01:00"/>
    <n v="1.46939"/>
    <d v="2014-05-09T22:01:00"/>
    <n v="1.46939"/>
    <x v="864"/>
  </r>
  <r>
    <s v="sell"/>
    <x v="2"/>
    <n v="0.01"/>
    <n v="0.03"/>
    <d v="2014-05-13T01:03:00"/>
    <n v="1.46984"/>
    <d v="2014-05-13T08:45:00"/>
    <n v="1.4728600000000001"/>
    <x v="865"/>
  </r>
  <r>
    <s v="buy"/>
    <x v="6"/>
    <n v="0.01"/>
    <n v="0.04"/>
    <d v="2014-05-14T01:09:00"/>
    <n v="1.4641900000000001"/>
    <d v="2014-05-14T08:15:00"/>
    <n v="1.45886"/>
    <x v="866"/>
  </r>
  <r>
    <s v="sell"/>
    <x v="0"/>
    <n v="0.01"/>
    <n v="0.02"/>
    <d v="2014-05-15T01:35:00"/>
    <n v="1.4629399999999999"/>
    <d v="2014-05-15T03:04:00"/>
    <n v="1.46445"/>
    <x v="867"/>
  </r>
  <r>
    <s v="sell"/>
    <x v="0"/>
    <n v="0.01"/>
    <n v="0.02"/>
    <d v="2014-05-19T21:31:00"/>
    <n v="1.46906"/>
    <d v="2014-05-20T01:36:00"/>
    <n v="1.4705900000000001"/>
    <x v="868"/>
  </r>
  <r>
    <s v="buy"/>
    <x v="0"/>
    <n v="0.01"/>
    <n v="0.02"/>
    <d v="2014-05-21T23:01:00"/>
    <n v="1.4811000000000001"/>
    <d v="2014-05-21T23:20:00"/>
    <n v="1.47956"/>
    <x v="869"/>
  </r>
  <r>
    <s v="buy"/>
    <x v="0"/>
    <n v="0.01"/>
    <n v="0.02"/>
    <d v="2014-05-22T23:06:00"/>
    <n v="1.48001"/>
    <d v="2014-05-23T03:04:00"/>
    <n v="1.47851"/>
    <x v="870"/>
  </r>
  <r>
    <s v="sell"/>
    <x v="1"/>
    <n v="0.01"/>
    <n v="0.01"/>
    <d v="2014-05-23T23:00:00"/>
    <n v="1.4763599999999999"/>
    <d v="2014-05-23T23:00:00"/>
    <n v="1.4763599999999999"/>
    <x v="871"/>
  </r>
  <r>
    <s v="buy"/>
    <x v="0"/>
    <n v="0.01"/>
    <n v="0.02"/>
    <d v="2014-05-27T01:52:00"/>
    <n v="1.4758899999999999"/>
    <d v="2014-05-27T02:50:00"/>
    <n v="1.4743900000000001"/>
    <x v="872"/>
  </r>
  <r>
    <s v="buy"/>
    <x v="1"/>
    <n v="0.01"/>
    <n v="0.01"/>
    <d v="2014-05-28T23:13:00"/>
    <n v="1.4718899999999999"/>
    <d v="2014-05-28T23:13:00"/>
    <n v="1.4718899999999999"/>
    <x v="873"/>
  </r>
  <r>
    <s v="sell"/>
    <x v="0"/>
    <n v="0.01"/>
    <n v="0.02"/>
    <d v="2014-05-29T00:47:00"/>
    <n v="1.4724600000000001"/>
    <d v="2014-05-29T03:02:00"/>
    <n v="1.47397"/>
    <x v="874"/>
  </r>
  <r>
    <s v="buy"/>
    <x v="1"/>
    <n v="0.01"/>
    <n v="0.01"/>
    <d v="2014-05-29T23:00:00"/>
    <n v="1.4623200000000001"/>
    <d v="2014-05-29T23:00:00"/>
    <n v="1.4623200000000001"/>
    <x v="875"/>
  </r>
  <r>
    <s v="buy"/>
    <x v="2"/>
    <n v="0.01"/>
    <n v="0.03"/>
    <d v="2014-05-29T23:12:00"/>
    <n v="1.4625699999999999"/>
    <d v="2014-05-30T04:45:00"/>
    <n v="1.4595400000000001"/>
    <x v="876"/>
  </r>
  <r>
    <s v="buy"/>
    <x v="0"/>
    <n v="0.01"/>
    <n v="0.02"/>
    <d v="2014-05-30T22:07:00"/>
    <n v="1.4653400000000001"/>
    <d v="2014-06-02T01:32:00"/>
    <n v="1.46383"/>
    <x v="877"/>
  </r>
  <r>
    <s v="sell"/>
    <x v="1"/>
    <n v="0.01"/>
    <n v="0.01"/>
    <d v="2014-06-02T21:35:00"/>
    <n v="1.47142"/>
    <d v="2014-06-02T21:35:00"/>
    <n v="1.47142"/>
    <x v="878"/>
  </r>
  <r>
    <s v="sell"/>
    <x v="1"/>
    <n v="0.01"/>
    <n v="0.01"/>
    <d v="2014-06-03T01:00:00"/>
    <n v="1.47139"/>
    <d v="2014-06-03T01:00:00"/>
    <n v="1.47139"/>
    <x v="879"/>
  </r>
  <r>
    <s v="buy"/>
    <x v="6"/>
    <n v="0.01"/>
    <n v="0.04"/>
    <d v="2014-06-03T21:55:00"/>
    <n v="1.4724200000000001"/>
    <d v="2014-06-04T04:33:00"/>
    <n v="1.46695"/>
    <x v="880"/>
  </r>
  <r>
    <s v="buy"/>
    <x v="1"/>
    <n v="0.01"/>
    <n v="0.01"/>
    <d v="2014-06-04T21:34:00"/>
    <n v="1.4661"/>
    <d v="2014-06-04T21:34:00"/>
    <n v="1.4661"/>
    <x v="881"/>
  </r>
  <r>
    <s v="sell"/>
    <x v="0"/>
    <n v="0.01"/>
    <n v="0.02"/>
    <d v="2014-06-05T21:29:00"/>
    <n v="1.46245"/>
    <d v="2014-06-06T01:35:00"/>
    <n v="1.4639500000000001"/>
    <x v="882"/>
  </r>
  <r>
    <s v="sell"/>
    <x v="1"/>
    <n v="0.01"/>
    <n v="0.01"/>
    <d v="2014-06-06T22:53:00"/>
    <n v="1.4618"/>
    <d v="2014-06-06T22:53:00"/>
    <n v="1.4618"/>
    <x v="883"/>
  </r>
  <r>
    <s v="buy"/>
    <x v="1"/>
    <n v="0.01"/>
    <n v="0.01"/>
    <d v="2014-06-12T00:35:00"/>
    <n v="1.4416800000000001"/>
    <d v="2014-06-12T00:35:00"/>
    <n v="1.4416800000000001"/>
    <x v="884"/>
  </r>
  <r>
    <s v="sell"/>
    <x v="1"/>
    <n v="0.01"/>
    <n v="0.01"/>
    <d v="2014-06-12T01:15:00"/>
    <n v="1.44303"/>
    <d v="2014-06-12T01:15:00"/>
    <n v="1.44303"/>
    <x v="885"/>
  </r>
  <r>
    <s v="sell"/>
    <x v="0"/>
    <n v="0.01"/>
    <n v="0.02"/>
    <d v="2014-06-12T21:12:00"/>
    <n v="1.4386300000000001"/>
    <d v="2014-06-12T21:32:00"/>
    <n v="1.44015"/>
    <x v="886"/>
  </r>
  <r>
    <s v="buy"/>
    <x v="1"/>
    <n v="0.01"/>
    <n v="0.01"/>
    <d v="2014-06-12T23:26:00"/>
    <n v="1.4380200000000001"/>
    <d v="2014-06-12T23:26:00"/>
    <n v="1.4380200000000001"/>
    <x v="887"/>
  </r>
  <r>
    <s v="sell"/>
    <x v="1"/>
    <n v="0.01"/>
    <n v="0.01"/>
    <d v="2014-06-18T00:33:00"/>
    <n v="1.45139"/>
    <d v="2014-06-18T00:33:00"/>
    <n v="1.45139"/>
    <x v="888"/>
  </r>
  <r>
    <s v="buy"/>
    <x v="6"/>
    <n v="0.01"/>
    <n v="0.04"/>
    <d v="2014-06-18T21:19:00"/>
    <n v="1.45045"/>
    <d v="2014-06-18T22:29:00"/>
    <n v="1.4451400000000001"/>
    <x v="889"/>
  </r>
  <r>
    <s v="buy"/>
    <x v="1"/>
    <n v="0.01"/>
    <n v="0.01"/>
    <d v="2014-06-19T21:41:00"/>
    <n v="1.44787"/>
    <d v="2014-06-19T21:41:00"/>
    <n v="1.44787"/>
    <x v="890"/>
  </r>
  <r>
    <s v="sell"/>
    <x v="2"/>
    <n v="0.01"/>
    <n v="0.03"/>
    <d v="2014-06-24T23:01:00"/>
    <n v="1.45129"/>
    <d v="2014-06-25T08:39:00"/>
    <n v="1.4543299999999999"/>
    <x v="891"/>
  </r>
  <r>
    <s v="buy"/>
    <x v="0"/>
    <n v="0.01"/>
    <n v="0.02"/>
    <d v="2014-06-26T21:32:00"/>
    <n v="1.44682"/>
    <d v="2014-06-27T01:50:00"/>
    <n v="1.4452700000000001"/>
    <x v="892"/>
  </r>
  <r>
    <s v="buy"/>
    <x v="1"/>
    <n v="0.01"/>
    <n v="0.01"/>
    <d v="2014-06-27T22:45:00"/>
    <n v="1.4475800000000001"/>
    <d v="2014-06-27T22:45:00"/>
    <n v="1.4475800000000001"/>
    <x v="893"/>
  </r>
  <r>
    <s v="buy"/>
    <x v="1"/>
    <n v="0.01"/>
    <n v="0.01"/>
    <d v="2014-07-01T22:07:00"/>
    <n v="1.4401299999999999"/>
    <d v="2014-07-01T22:07:00"/>
    <n v="1.4401299999999999"/>
    <x v="894"/>
  </r>
  <r>
    <s v="sell"/>
    <x v="8"/>
    <n v="0.03"/>
    <n v="0.11"/>
    <d v="2014-07-02T01:08:00"/>
    <n v="1.44113"/>
    <d v="2014-07-03T09:47:00"/>
    <n v="1.45736"/>
    <x v="895"/>
  </r>
  <r>
    <s v="buy"/>
    <x v="1"/>
    <n v="0.01"/>
    <n v="0.01"/>
    <d v="2014-07-04T21:06:00"/>
    <n v="1.4512100000000001"/>
    <d v="2014-07-04T21:06:00"/>
    <n v="1.4512100000000001"/>
    <x v="896"/>
  </r>
  <r>
    <s v="buy"/>
    <x v="1"/>
    <n v="0.01"/>
    <n v="0.01"/>
    <d v="2014-07-09T21:00:00"/>
    <n v="1.4495800000000001"/>
    <d v="2014-07-09T21:00:00"/>
    <n v="1.4495800000000001"/>
    <x v="897"/>
  </r>
  <r>
    <s v="buy"/>
    <x v="6"/>
    <n v="0.01"/>
    <n v="0.04"/>
    <d v="2014-07-09T21:00:00"/>
    <n v="1.45062"/>
    <d v="2014-07-10T04:30:00"/>
    <n v="1.44529"/>
    <x v="898"/>
  </r>
  <r>
    <s v="buy"/>
    <x v="1"/>
    <n v="0.01"/>
    <n v="0.01"/>
    <d v="2014-07-10T21:33:00"/>
    <n v="1.4476899999999999"/>
    <d v="2014-07-10T21:33:00"/>
    <n v="1.4476899999999999"/>
    <x v="899"/>
  </r>
  <r>
    <s v="buy"/>
    <x v="1"/>
    <n v="0.01"/>
    <n v="0.01"/>
    <d v="2014-07-11T23:13:00"/>
    <n v="1.4491099999999999"/>
    <d v="2014-07-11T23:13:00"/>
    <n v="1.4491099999999999"/>
    <x v="900"/>
  </r>
  <r>
    <s v="buy"/>
    <x v="1"/>
    <n v="0.01"/>
    <n v="0.01"/>
    <d v="2014-07-15T21:51:00"/>
    <n v="1.44754"/>
    <d v="2014-07-15T21:51:00"/>
    <n v="1.44754"/>
    <x v="901"/>
  </r>
  <r>
    <s v="sell"/>
    <x v="6"/>
    <n v="0.01"/>
    <n v="0.04"/>
    <d v="2014-07-17T22:19:00"/>
    <n v="1.4428099999999999"/>
    <d v="2014-07-18T01:29:00"/>
    <n v="1.44815"/>
    <x v="902"/>
  </r>
  <r>
    <s v="sell"/>
    <x v="0"/>
    <n v="0.01"/>
    <n v="0.02"/>
    <d v="2014-07-21T23:00:00"/>
    <n v="1.4423699999999999"/>
    <d v="2014-07-22T02:13:00"/>
    <n v="1.4439"/>
    <x v="903"/>
  </r>
  <r>
    <s v="buy"/>
    <x v="1"/>
    <n v="0.01"/>
    <n v="0.01"/>
    <d v="2014-07-23T22:38:00"/>
    <n v="1.42316"/>
    <d v="2014-07-23T22:38:00"/>
    <n v="1.42316"/>
    <x v="904"/>
  </r>
  <r>
    <s v="sell"/>
    <x v="1"/>
    <n v="0.01"/>
    <n v="0.01"/>
    <d v="2014-07-24T00:52:00"/>
    <n v="1.42587"/>
    <d v="2014-07-24T00:52:00"/>
    <n v="1.42587"/>
    <x v="905"/>
  </r>
  <r>
    <s v="sell"/>
    <x v="1"/>
    <n v="0.01"/>
    <n v="0.01"/>
    <d v="2014-07-25T21:13:00"/>
    <n v="1.4296599999999999"/>
    <d v="2014-07-25T21:13:00"/>
    <n v="1.4296599999999999"/>
    <x v="906"/>
  </r>
  <r>
    <s v="buy"/>
    <x v="0"/>
    <n v="0.01"/>
    <n v="0.02"/>
    <d v="2014-07-30T21:15:00"/>
    <n v="1.43445"/>
    <d v="2014-07-30T21:31:00"/>
    <n v="1.4328700000000001"/>
    <x v="907"/>
  </r>
  <r>
    <s v="buy"/>
    <x v="1"/>
    <n v="0.01"/>
    <n v="0.01"/>
    <d v="2014-07-30T22:07:00"/>
    <n v="1.4360599999999999"/>
    <d v="2014-07-30T22:07:00"/>
    <n v="1.4360599999999999"/>
    <x v="908"/>
  </r>
  <r>
    <s v="sell"/>
    <x v="6"/>
    <n v="0.01"/>
    <n v="0.04"/>
    <d v="2014-08-07T21:03:00"/>
    <n v="1.4401999999999999"/>
    <d v="2014-08-08T07:20:00"/>
    <n v="1.4455199999999999"/>
    <x v="909"/>
  </r>
  <r>
    <s v="buy"/>
    <x v="1"/>
    <n v="0.01"/>
    <n v="0.01"/>
    <d v="2014-08-14T01:51:00"/>
    <n v="1.43574"/>
    <d v="2014-08-14T01:51:00"/>
    <n v="1.43574"/>
    <x v="910"/>
  </r>
  <r>
    <s v="buy"/>
    <x v="0"/>
    <n v="0.01"/>
    <n v="0.02"/>
    <d v="2014-08-14T22:44:00"/>
    <n v="1.4346000000000001"/>
    <d v="2014-08-15T06:00:00"/>
    <n v="1.4331"/>
    <x v="911"/>
  </r>
  <r>
    <s v="sell"/>
    <x v="0"/>
    <n v="0.01"/>
    <n v="0.02"/>
    <d v="2014-08-18T01:40:00"/>
    <n v="1.4369099999999999"/>
    <d v="2014-08-18T04:36:00"/>
    <n v="1.43841"/>
    <x v="912"/>
  </r>
  <r>
    <s v="sell"/>
    <x v="1"/>
    <n v="0.01"/>
    <n v="0.01"/>
    <d v="2014-08-20T01:00:00"/>
    <n v="1.4322600000000001"/>
    <d v="2014-08-20T01:00:00"/>
    <n v="1.4322600000000001"/>
    <x v="913"/>
  </r>
  <r>
    <s v="sell"/>
    <x v="1"/>
    <n v="0.01"/>
    <n v="0.01"/>
    <d v="2014-08-20T21:30:00"/>
    <n v="1.42869"/>
    <d v="2014-08-20T21:30:00"/>
    <n v="1.42869"/>
    <x v="914"/>
  </r>
  <r>
    <s v="buy"/>
    <x v="1"/>
    <n v="0.01"/>
    <n v="0.01"/>
    <d v="2014-08-25T00:42:00"/>
    <n v="1.41869"/>
    <d v="2014-08-25T00:42:00"/>
    <n v="1.41869"/>
    <x v="915"/>
  </r>
  <r>
    <s v="buy"/>
    <x v="2"/>
    <n v="0.01"/>
    <n v="0.03"/>
    <d v="2014-08-27T01:50:00"/>
    <n v="1.4140900000000001"/>
    <d v="2014-08-27T08:29:00"/>
    <n v="1.41107"/>
    <x v="916"/>
  </r>
  <r>
    <s v="buy"/>
    <x v="1"/>
    <n v="0.01"/>
    <n v="0.01"/>
    <d v="2014-08-29T23:01:00"/>
    <n v="1.4066700000000001"/>
    <d v="2014-08-29T23:01:00"/>
    <n v="1.4066700000000001"/>
    <x v="917"/>
  </r>
  <r>
    <s v="buy"/>
    <x v="1"/>
    <n v="0.01"/>
    <n v="0.01"/>
    <d v="2014-09-08T22:08:00"/>
    <n v="1.38903"/>
    <d v="2014-09-08T22:08:00"/>
    <n v="1.38903"/>
    <x v="918"/>
  </r>
  <r>
    <s v="sell"/>
    <x v="1"/>
    <n v="0.01"/>
    <n v="0.01"/>
    <d v="2014-09-09T22:13:00"/>
    <n v="1.4054599999999999"/>
    <d v="2014-09-09T22:13:00"/>
    <n v="1.4054599999999999"/>
    <x v="919"/>
  </r>
  <r>
    <s v="buy"/>
    <x v="1"/>
    <n v="0.01"/>
    <n v="0.01"/>
    <d v="2014-09-11T01:33:00"/>
    <n v="1.40968"/>
    <d v="2014-09-11T01:33:00"/>
    <n v="1.40968"/>
    <x v="920"/>
  </r>
  <r>
    <s v="sell"/>
    <x v="1"/>
    <n v="0.01"/>
    <n v="0.01"/>
    <d v="2014-09-11T22:02:00"/>
    <n v="1.4207099999999999"/>
    <d v="2014-09-11T22:02:00"/>
    <n v="1.4207099999999999"/>
    <x v="921"/>
  </r>
  <r>
    <s v="buy"/>
    <x v="1"/>
    <n v="0.01"/>
    <n v="0.01"/>
    <d v="2014-09-12T00:40:00"/>
    <n v="1.41926"/>
    <d v="2014-09-12T00:40:00"/>
    <n v="1.41926"/>
    <x v="922"/>
  </r>
  <r>
    <s v="buy"/>
    <x v="1"/>
    <n v="0.01"/>
    <n v="0.01"/>
    <d v="2014-09-12T21:09:00"/>
    <n v="1.4314100000000001"/>
    <d v="2014-09-12T21:09:00"/>
    <n v="1.4314100000000001"/>
    <x v="923"/>
  </r>
  <r>
    <s v="sell"/>
    <x v="1"/>
    <n v="0.01"/>
    <n v="0.01"/>
    <d v="2014-09-15T01:32:00"/>
    <n v="1.4389000000000001"/>
    <d v="2014-09-15T01:32:00"/>
    <n v="1.4389000000000001"/>
    <x v="924"/>
  </r>
  <r>
    <s v="buy"/>
    <x v="1"/>
    <n v="0.01"/>
    <n v="0.01"/>
    <d v="2014-09-15T21:00:00"/>
    <n v="1.4320900000000001"/>
    <d v="2014-09-15T21:00:00"/>
    <n v="1.4320900000000001"/>
    <x v="925"/>
  </r>
  <r>
    <s v="buy"/>
    <x v="1"/>
    <n v="0.01"/>
    <n v="0.01"/>
    <d v="2014-09-16T21:25:00"/>
    <n v="1.4248000000000001"/>
    <d v="2014-09-16T21:25:00"/>
    <n v="1.4248000000000001"/>
    <x v="926"/>
  </r>
  <r>
    <s v="sell"/>
    <x v="2"/>
    <n v="0.01"/>
    <n v="0.03"/>
    <d v="2014-09-17T00:45:00"/>
    <n v="1.42587"/>
    <d v="2014-09-17T04:39:00"/>
    <n v="1.4288700000000001"/>
    <x v="927"/>
  </r>
  <r>
    <s v="buy"/>
    <x v="1"/>
    <n v="0.01"/>
    <n v="0.01"/>
    <d v="2014-09-17T21:01:00"/>
    <n v="1.43435"/>
    <d v="2014-09-17T21:01:00"/>
    <n v="1.43435"/>
    <x v="928"/>
  </r>
  <r>
    <s v="buy"/>
    <x v="1"/>
    <n v="0.01"/>
    <n v="0.01"/>
    <d v="2014-09-17T21:14:00"/>
    <n v="1.4355"/>
    <d v="2014-09-17T21:14:00"/>
    <n v="1.4355"/>
    <x v="929"/>
  </r>
  <r>
    <s v="buy"/>
    <x v="1"/>
    <n v="0.01"/>
    <n v="0.01"/>
    <d v="2014-09-17T21:22:00"/>
    <n v="1.43574"/>
    <d v="2014-09-17T21:22:00"/>
    <n v="1.43574"/>
    <x v="930"/>
  </r>
  <r>
    <s v="buy"/>
    <x v="2"/>
    <n v="0.01"/>
    <n v="0.03"/>
    <d v="2014-09-17T21:22:00"/>
    <n v="1.43672"/>
    <d v="2014-09-17T21:29:00"/>
    <n v="1.4336800000000001"/>
    <x v="931"/>
  </r>
  <r>
    <s v="buy"/>
    <x v="0"/>
    <n v="0.01"/>
    <n v="0.02"/>
    <d v="2014-09-17T22:37:00"/>
    <n v="1.4362900000000001"/>
    <d v="2014-09-17T22:50:00"/>
    <n v="1.4347700000000001"/>
    <x v="932"/>
  </r>
  <r>
    <s v="buy"/>
    <x v="0"/>
    <n v="0.01"/>
    <n v="0.02"/>
    <d v="2014-09-17T23:26:00"/>
    <n v="1.4362900000000001"/>
    <d v="2014-09-18T00:40:00"/>
    <n v="1.43469"/>
    <x v="933"/>
  </r>
  <r>
    <s v="sell"/>
    <x v="1"/>
    <n v="0.01"/>
    <n v="0.01"/>
    <d v="2014-09-18T01:49:00"/>
    <n v="1.43567"/>
    <d v="2014-09-18T01:49:00"/>
    <n v="1.43567"/>
    <x v="934"/>
  </r>
  <r>
    <s v="buy"/>
    <x v="0"/>
    <n v="0.01"/>
    <n v="0.02"/>
    <d v="2014-09-19T21:17:00"/>
    <n v="1.4370499999999999"/>
    <d v="2014-09-22T02:17:00"/>
    <n v="1.4355500000000001"/>
    <x v="935"/>
  </r>
  <r>
    <s v="sell"/>
    <x v="1"/>
    <n v="0.01"/>
    <n v="0.01"/>
    <d v="2014-09-19T23:17:00"/>
    <n v="1.4377500000000001"/>
    <d v="2014-09-19T23:17:00"/>
    <n v="1.4377500000000001"/>
    <x v="936"/>
  </r>
  <r>
    <s v="buy"/>
    <x v="1"/>
    <n v="0.01"/>
    <n v="0.01"/>
    <d v="2014-09-22T22:48:00"/>
    <n v="1.44659"/>
    <d v="2014-09-22T22:48:00"/>
    <n v="1.44659"/>
    <x v="937"/>
  </r>
  <r>
    <s v="sell"/>
    <x v="1"/>
    <n v="0.01"/>
    <n v="0.01"/>
    <d v="2014-09-23T01:01:00"/>
    <n v="1.4482200000000001"/>
    <d v="2014-09-23T01:01:00"/>
    <n v="1.4482200000000001"/>
    <x v="938"/>
  </r>
  <r>
    <s v="buy"/>
    <x v="0"/>
    <n v="0.01"/>
    <n v="0.02"/>
    <d v="2014-09-24T01:46:00"/>
    <n v="1.4515800000000001"/>
    <d v="2014-09-24T02:47:00"/>
    <n v="1.45007"/>
    <x v="939"/>
  </r>
  <r>
    <s v="buy"/>
    <x v="1"/>
    <n v="0.01"/>
    <n v="0.01"/>
    <d v="2014-09-24T22:12:00"/>
    <n v="1.4393800000000001"/>
    <d v="2014-09-24T22:12:00"/>
    <n v="1.4393800000000001"/>
    <x v="940"/>
  </r>
  <r>
    <s v="sell"/>
    <x v="4"/>
    <n v="0.02"/>
    <n v="0.06"/>
    <d v="2014-09-25T01:59:00"/>
    <n v="1.4399599999999999"/>
    <d v="2014-09-25T09:09:00"/>
    <n v="1.4484900000000001"/>
    <x v="941"/>
  </r>
  <r>
    <s v="sell"/>
    <x v="1"/>
    <n v="0.01"/>
    <n v="0.01"/>
    <d v="2014-09-25T21:21:00"/>
    <n v="1.4509300000000001"/>
    <d v="2014-09-25T21:21:00"/>
    <n v="1.4509300000000001"/>
    <x v="942"/>
  </r>
  <r>
    <s v="buy"/>
    <x v="2"/>
    <n v="0.01"/>
    <n v="0.03"/>
    <d v="2014-09-26T01:38:00"/>
    <n v="1.4504600000000001"/>
    <d v="2014-09-26T04:26:00"/>
    <n v="1.44743"/>
    <x v="943"/>
  </r>
  <r>
    <s v="buy"/>
    <x v="1"/>
    <n v="0.01"/>
    <n v="0.01"/>
    <d v="2014-09-26T21:09:00"/>
    <n v="1.44709"/>
    <d v="2014-09-26T21:09:00"/>
    <n v="1.44709"/>
    <x v="944"/>
  </r>
  <r>
    <s v="sell"/>
    <x v="2"/>
    <n v="0.01"/>
    <n v="0.03"/>
    <d v="2014-09-29T22:56:00"/>
    <n v="1.4549000000000001"/>
    <d v="2014-09-30T03:06:00"/>
    <n v="1.4579200000000001"/>
    <x v="945"/>
  </r>
  <r>
    <s v="buy"/>
    <x v="1"/>
    <n v="0.01"/>
    <n v="0.01"/>
    <d v="2014-09-30T21:16:00"/>
    <n v="1.4435800000000001"/>
    <d v="2014-09-30T21:16:00"/>
    <n v="1.4435800000000001"/>
    <x v="946"/>
  </r>
  <r>
    <s v="buy"/>
    <x v="1"/>
    <n v="0.01"/>
    <n v="0.01"/>
    <d v="2014-10-02T22:48:00"/>
    <n v="1.4386300000000001"/>
    <d v="2014-10-02T22:48:00"/>
    <n v="1.4386300000000001"/>
    <x v="947"/>
  </r>
  <r>
    <s v="sell"/>
    <x v="1"/>
    <n v="0.01"/>
    <n v="0.01"/>
    <d v="2014-10-03T01:09:00"/>
    <n v="1.44052"/>
    <d v="2014-10-03T01:09:00"/>
    <n v="1.44052"/>
    <x v="948"/>
  </r>
  <r>
    <s v="sell"/>
    <x v="1"/>
    <n v="0.01"/>
    <n v="0.01"/>
    <d v="2014-10-03T22:08:00"/>
    <n v="1.4433100000000001"/>
    <d v="2014-10-03T22:08:00"/>
    <n v="1.4433100000000001"/>
    <x v="949"/>
  </r>
  <r>
    <s v="sell"/>
    <x v="1"/>
    <n v="0.01"/>
    <n v="0.01"/>
    <d v="2014-10-03T22:32:00"/>
    <n v="1.4429700000000001"/>
    <d v="2014-10-03T22:32:00"/>
    <n v="1.4429700000000001"/>
    <x v="950"/>
  </r>
  <r>
    <s v="sell"/>
    <x v="1"/>
    <n v="0.01"/>
    <n v="0.01"/>
    <d v="2014-10-03T23:23:00"/>
    <n v="1.44316"/>
    <d v="2014-10-03T23:23:00"/>
    <n v="1.44316"/>
    <x v="951"/>
  </r>
  <r>
    <s v="sell"/>
    <x v="1"/>
    <n v="0.01"/>
    <n v="0.01"/>
    <d v="2014-10-06T00:35:00"/>
    <n v="1.44292"/>
    <d v="2014-10-06T00:35:00"/>
    <n v="1.44292"/>
    <x v="952"/>
  </r>
  <r>
    <s v="sell"/>
    <x v="2"/>
    <n v="0.01"/>
    <n v="0.03"/>
    <d v="2014-10-06T01:08:00"/>
    <n v="1.4426300000000001"/>
    <d v="2014-10-06T01:59:00"/>
    <n v="1.4457"/>
    <x v="953"/>
  </r>
  <r>
    <s v="sell"/>
    <x v="0"/>
    <n v="0.01"/>
    <n v="0.02"/>
    <d v="2014-10-06T21:15:00"/>
    <n v="1.4422699999999999"/>
    <d v="2014-10-06T21:33:00"/>
    <n v="1.4437800000000001"/>
    <x v="954"/>
  </r>
  <r>
    <s v="sell"/>
    <x v="1"/>
    <n v="0.01"/>
    <n v="0.01"/>
    <d v="2014-10-06T22:26:00"/>
    <n v="1.44259"/>
    <d v="2014-10-06T22:26:00"/>
    <n v="1.44259"/>
    <x v="955"/>
  </r>
  <r>
    <s v="buy"/>
    <x v="1"/>
    <n v="0.01"/>
    <n v="0.01"/>
    <d v="2014-10-06T22:54:00"/>
    <n v="1.44343"/>
    <d v="2014-10-06T22:54:00"/>
    <n v="1.44343"/>
    <x v="956"/>
  </r>
  <r>
    <s v="sell"/>
    <x v="1"/>
    <n v="0.01"/>
    <n v="0.01"/>
    <d v="2014-10-07T22:16:00"/>
    <n v="1.43788"/>
    <d v="2014-10-07T22:16:00"/>
    <n v="1.43788"/>
    <x v="957"/>
  </r>
  <r>
    <s v="sell"/>
    <x v="1"/>
    <n v="0.01"/>
    <n v="0.01"/>
    <d v="2014-10-07T22:25:00"/>
    <n v="1.4376800000000001"/>
    <d v="2014-10-07T22:25:00"/>
    <n v="1.4376800000000001"/>
    <x v="958"/>
  </r>
  <r>
    <s v="buy"/>
    <x v="1"/>
    <n v="0.01"/>
    <n v="0.01"/>
    <d v="2014-10-07T23:05:00"/>
    <n v="1.4364699999999999"/>
    <d v="2014-10-07T23:05:00"/>
    <n v="1.4364699999999999"/>
    <x v="959"/>
  </r>
  <r>
    <s v="sell"/>
    <x v="1"/>
    <n v="0.01"/>
    <n v="0.01"/>
    <d v="2014-10-08T00:58:00"/>
    <n v="1.43838"/>
    <d v="2014-10-08T00:58:00"/>
    <n v="1.43838"/>
    <x v="960"/>
  </r>
  <r>
    <s v="buy"/>
    <x v="6"/>
    <n v="0.01"/>
    <n v="0.04"/>
    <d v="2014-10-08T21:03:00"/>
    <n v="1.4470400000000001"/>
    <d v="2014-10-08T21:39:00"/>
    <n v="1.4416100000000001"/>
    <x v="961"/>
  </r>
  <r>
    <s v="sell"/>
    <x v="2"/>
    <n v="0.01"/>
    <n v="0.03"/>
    <d v="2014-10-09T01:44:00"/>
    <n v="1.4408399999999999"/>
    <d v="2014-10-09T03:32:00"/>
    <n v="1.4449700000000001"/>
    <x v="962"/>
  </r>
  <r>
    <s v="sell"/>
    <x v="0"/>
    <n v="0.01"/>
    <n v="0.02"/>
    <d v="2014-10-09T21:01:00"/>
    <n v="1.4453499999999999"/>
    <d v="2014-10-09T21:12:00"/>
    <n v="1.4468700000000001"/>
    <x v="963"/>
  </r>
  <r>
    <s v="buy"/>
    <x v="1"/>
    <n v="0.01"/>
    <n v="0.01"/>
    <d v="2014-10-09T23:06:00"/>
    <n v="1.4449399999999999"/>
    <d v="2014-10-09T23:06:00"/>
    <n v="1.4449399999999999"/>
    <x v="964"/>
  </r>
  <r>
    <s v="sell"/>
    <x v="6"/>
    <n v="0.01"/>
    <n v="0.04"/>
    <d v="2014-10-10T00:30:00"/>
    <n v="1.446"/>
    <d v="2014-10-10T04:16:00"/>
    <n v="1.4514"/>
    <x v="965"/>
  </r>
  <r>
    <s v="buy"/>
    <x v="1"/>
    <n v="0.01"/>
    <n v="0.01"/>
    <d v="2014-10-10T21:45:00"/>
    <n v="1.4481999999999999"/>
    <d v="2014-10-10T21:45:00"/>
    <n v="1.4481999999999999"/>
    <x v="966"/>
  </r>
  <r>
    <s v="sell"/>
    <x v="4"/>
    <n v="0.02"/>
    <n v="0.06"/>
    <d v="2014-10-10T22:19:00"/>
    <n v="1.45018"/>
    <d v="2014-10-13T01:24:00"/>
    <n v="1.45865"/>
    <x v="967"/>
  </r>
  <r>
    <s v="sell"/>
    <x v="1"/>
    <n v="0.01"/>
    <n v="0.01"/>
    <d v="2014-10-13T21:55:00"/>
    <n v="1.4473800000000001"/>
    <d v="2014-10-13T21:55:00"/>
    <n v="1.4473800000000001"/>
    <x v="968"/>
  </r>
  <r>
    <s v="sell"/>
    <x v="6"/>
    <n v="0.01"/>
    <n v="0.04"/>
    <d v="2014-10-13T23:00:00"/>
    <n v="1.4494899999999999"/>
    <d v="2014-10-14T00:06:00"/>
    <n v="1.45482"/>
    <x v="969"/>
  </r>
  <r>
    <s v="buy"/>
    <x v="1"/>
    <n v="0.01"/>
    <n v="0.01"/>
    <d v="2014-10-14T21:03:00"/>
    <n v="1.4497599999999999"/>
    <d v="2014-10-14T21:03:00"/>
    <n v="1.4497599999999999"/>
    <x v="970"/>
  </r>
  <r>
    <s v="sell"/>
    <x v="0"/>
    <n v="0.01"/>
    <n v="0.02"/>
    <d v="2014-10-14T22:10:00"/>
    <n v="1.45262"/>
    <d v="2014-10-14T22:15:00"/>
    <n v="1.4541200000000001"/>
    <x v="971"/>
  </r>
  <r>
    <s v="sell"/>
    <x v="1"/>
    <n v="0.01"/>
    <n v="0.01"/>
    <d v="2014-10-14T22:44:00"/>
    <n v="1.45295"/>
    <d v="2014-10-14T22:44:00"/>
    <n v="1.45295"/>
    <x v="972"/>
  </r>
  <r>
    <s v="sell"/>
    <x v="1"/>
    <n v="0.01"/>
    <n v="0.01"/>
    <d v="2014-10-15T21:00:00"/>
    <n v="1.4628000000000001"/>
    <d v="2014-10-15T21:00:00"/>
    <n v="1.4628000000000001"/>
    <x v="973"/>
  </r>
  <r>
    <s v="sell"/>
    <x v="1"/>
    <n v="0.01"/>
    <n v="0.01"/>
    <d v="2014-10-15T21:24:00"/>
    <n v="1.4591799999999999"/>
    <d v="2014-10-15T21:24:00"/>
    <n v="1.4591799999999999"/>
    <x v="974"/>
  </r>
  <r>
    <s v="buy"/>
    <x v="0"/>
    <n v="0.01"/>
    <n v="0.02"/>
    <d v="2014-10-15T22:04:00"/>
    <n v="1.4561200000000001"/>
    <d v="2014-10-15T22:06:00"/>
    <n v="1.45461"/>
    <x v="975"/>
  </r>
  <r>
    <s v="buy"/>
    <x v="2"/>
    <n v="0.01"/>
    <n v="0.03"/>
    <d v="2014-10-15T22:22:00"/>
    <n v="1.4552"/>
    <d v="2014-10-15T23:05:00"/>
    <n v="1.45218"/>
    <x v="976"/>
  </r>
  <r>
    <s v="buy"/>
    <x v="1"/>
    <n v="0.01"/>
    <n v="0.01"/>
    <d v="2014-10-15T23:25:00"/>
    <n v="1.4531099999999999"/>
    <d v="2014-10-15T23:25:00"/>
    <n v="1.4531099999999999"/>
    <x v="977"/>
  </r>
  <r>
    <s v="sell"/>
    <x v="8"/>
    <n v="0.03"/>
    <n v="0.11"/>
    <d v="2014-10-16T01:12:00"/>
    <n v="1.45503"/>
    <d v="2014-10-16T12:39:00"/>
    <n v="1.47"/>
    <x v="978"/>
  </r>
  <r>
    <s v="buy"/>
    <x v="1"/>
    <n v="0.01"/>
    <n v="0.01"/>
    <d v="2014-10-16T21:58:00"/>
    <n v="1.46088"/>
    <d v="2014-10-16T21:58:00"/>
    <n v="1.46088"/>
    <x v="979"/>
  </r>
  <r>
    <s v="sell"/>
    <x v="2"/>
    <n v="0.01"/>
    <n v="0.03"/>
    <d v="2014-10-16T22:48:00"/>
    <n v="1.4610000000000001"/>
    <d v="2014-10-17T01:12:00"/>
    <n v="1.4647300000000001"/>
    <x v="980"/>
  </r>
  <r>
    <s v="sell"/>
    <x v="1"/>
    <n v="0.01"/>
    <n v="0.01"/>
    <d v="2014-10-17T21:40:00"/>
    <n v="1.45719"/>
    <d v="2014-10-17T21:40:00"/>
    <n v="1.45719"/>
    <x v="981"/>
  </r>
  <r>
    <s v="buy"/>
    <x v="1"/>
    <n v="0.01"/>
    <n v="0.01"/>
    <d v="2014-10-17T23:17:00"/>
    <n v="1.4558599999999999"/>
    <d v="2014-10-17T23:17:00"/>
    <n v="1.4558599999999999"/>
    <x v="982"/>
  </r>
  <r>
    <s v="buy"/>
    <x v="1"/>
    <n v="0.01"/>
    <n v="0.01"/>
    <d v="2014-10-17T23:17:00"/>
    <n v="1.4569700000000001"/>
    <d v="2014-10-17T23:17:00"/>
    <n v="1.4569700000000001"/>
    <x v="983"/>
  </r>
  <r>
    <s v="sell"/>
    <x v="0"/>
    <n v="0.01"/>
    <n v="0.02"/>
    <d v="2014-10-20T21:06:00"/>
    <n v="1.4557"/>
    <d v="2014-10-20T23:30:00"/>
    <n v="1.45726"/>
    <x v="984"/>
  </r>
  <r>
    <s v="buy"/>
    <x v="1"/>
    <n v="0.01"/>
    <n v="0.01"/>
    <d v="2014-10-20T22:30:00"/>
    <n v="1.4558800000000001"/>
    <d v="2014-10-20T22:30:00"/>
    <n v="1.4558800000000001"/>
    <x v="985"/>
  </r>
  <r>
    <s v="buy"/>
    <x v="1"/>
    <n v="0.01"/>
    <n v="0.01"/>
    <d v="2014-10-21T01:52:00"/>
    <n v="1.4554100000000001"/>
    <d v="2014-10-21T01:52:00"/>
    <n v="1.4554100000000001"/>
    <x v="986"/>
  </r>
  <r>
    <s v="sell"/>
    <x v="0"/>
    <n v="0.01"/>
    <n v="0.02"/>
    <d v="2014-10-21T21:00:00"/>
    <n v="1.4484900000000001"/>
    <d v="2014-10-21T21:34:00"/>
    <n v="1.45011"/>
    <x v="987"/>
  </r>
  <r>
    <s v="sell"/>
    <x v="0"/>
    <n v="0.01"/>
    <n v="0.02"/>
    <d v="2014-10-22T01:39:00"/>
    <n v="1.4483200000000001"/>
    <d v="2014-10-22T01:55:00"/>
    <n v="1.4498500000000001"/>
    <x v="988"/>
  </r>
  <r>
    <s v="buy"/>
    <x v="1"/>
    <n v="0.01"/>
    <n v="0.01"/>
    <d v="2014-10-22T21:56:00"/>
    <n v="1.4401200000000001"/>
    <d v="2014-10-22T21:56:00"/>
    <n v="1.4401200000000001"/>
    <x v="989"/>
  </r>
  <r>
    <s v="sell"/>
    <x v="1"/>
    <n v="0.01"/>
    <n v="0.01"/>
    <d v="2014-10-22T23:07:00"/>
    <n v="1.44112"/>
    <d v="2014-10-22T23:07:00"/>
    <n v="1.44112"/>
    <x v="990"/>
  </r>
  <r>
    <s v="sell"/>
    <x v="1"/>
    <n v="0.01"/>
    <n v="0.01"/>
    <d v="2014-10-23T00:45:00"/>
    <n v="1.4417599999999999"/>
    <d v="2014-10-23T00:45:00"/>
    <n v="1.4417599999999999"/>
    <x v="991"/>
  </r>
  <r>
    <s v="sell"/>
    <x v="0"/>
    <n v="0.01"/>
    <n v="0.02"/>
    <d v="2014-10-23T01:19:00"/>
    <n v="1.4413100000000001"/>
    <d v="2014-10-23T02:43:00"/>
    <n v="1.4428799999999999"/>
    <x v="992"/>
  </r>
  <r>
    <s v="sell"/>
    <x v="1"/>
    <n v="0.01"/>
    <n v="0.01"/>
    <d v="2014-10-23T22:05:00"/>
    <n v="1.4449099999999999"/>
    <d v="2014-10-23T22:05:00"/>
    <n v="1.4449099999999999"/>
    <x v="993"/>
  </r>
  <r>
    <s v="sell"/>
    <x v="6"/>
    <n v="0.01"/>
    <n v="0.04"/>
    <d v="2014-10-24T01:49:00"/>
    <n v="1.44428"/>
    <d v="2014-10-24T03:40:00"/>
    <n v="1.44967"/>
    <x v="994"/>
  </r>
  <r>
    <s v="sell"/>
    <x v="1"/>
    <n v="0.01"/>
    <n v="0.01"/>
    <d v="2014-10-27T01:30:00"/>
    <n v="1.44112"/>
    <d v="2014-10-27T01:30:00"/>
    <n v="1.44112"/>
    <x v="995"/>
  </r>
  <r>
    <s v="sell"/>
    <x v="1"/>
    <n v="0.01"/>
    <n v="0.01"/>
    <d v="2014-10-27T01:54:00"/>
    <n v="1.4403999999999999"/>
    <d v="2014-10-27T01:54:00"/>
    <n v="1.4403999999999999"/>
    <x v="996"/>
  </r>
  <r>
    <s v="buy"/>
    <x v="6"/>
    <n v="0.01"/>
    <n v="0.04"/>
    <d v="2014-10-29T01:35:00"/>
    <n v="1.4375800000000001"/>
    <d v="2014-10-29T15:44:00"/>
    <n v="1.4321200000000001"/>
    <x v="997"/>
  </r>
  <r>
    <s v="buy"/>
    <x v="1"/>
    <n v="0.01"/>
    <n v="0.01"/>
    <d v="2014-10-29T22:59:00"/>
    <n v="1.43611"/>
    <d v="2014-10-29T22:59:00"/>
    <n v="1.43611"/>
    <x v="998"/>
  </r>
  <r>
    <s v="sell"/>
    <x v="0"/>
    <n v="0.01"/>
    <n v="0.02"/>
    <d v="2014-10-30T01:45:00"/>
    <n v="1.43889"/>
    <d v="2014-10-30T01:50:00"/>
    <n v="1.4404600000000001"/>
    <x v="999"/>
  </r>
  <r>
    <s v="buy"/>
    <x v="0"/>
    <n v="0.01"/>
    <n v="0.02"/>
    <d v="2014-10-30T23:12:00"/>
    <n v="1.42754"/>
    <d v="2014-10-30T23:27:00"/>
    <n v="1.4259900000000001"/>
    <x v="1000"/>
  </r>
  <r>
    <s v="sell"/>
    <x v="0"/>
    <n v="0.01"/>
    <n v="0.02"/>
    <d v="2014-10-31T01:22:00"/>
    <n v="1.42798"/>
    <d v="2014-10-31T02:55:00"/>
    <n v="1.4294800000000001"/>
    <x v="1001"/>
  </r>
  <r>
    <s v="buy"/>
    <x v="1"/>
    <n v="0.01"/>
    <n v="0.01"/>
    <d v="2014-10-31T21:46:00"/>
    <n v="1.4236599999999999"/>
    <d v="2014-10-31T21:46:00"/>
    <n v="1.4236599999999999"/>
    <x v="1002"/>
  </r>
  <r>
    <s v="sell"/>
    <x v="0"/>
    <n v="0.01"/>
    <n v="0.02"/>
    <d v="2014-11-03T21:30:00"/>
    <n v="1.43723"/>
    <d v="2014-11-03T23:16:00"/>
    <n v="1.4387300000000001"/>
    <x v="1003"/>
  </r>
  <r>
    <s v="sell"/>
    <x v="0"/>
    <n v="0.01"/>
    <n v="0.02"/>
    <d v="2014-11-04T00:59:00"/>
    <n v="1.4372400000000001"/>
    <d v="2014-11-04T02:28:00"/>
    <n v="1.43876"/>
    <x v="1004"/>
  </r>
  <r>
    <s v="buy"/>
    <x v="2"/>
    <n v="0.01"/>
    <n v="0.03"/>
    <d v="2014-11-04T22:01:00"/>
    <n v="1.4362299999999999"/>
    <d v="2014-11-05T00:57:00"/>
    <n v="1.43299"/>
    <x v="1005"/>
  </r>
  <r>
    <s v="buy"/>
    <x v="0"/>
    <n v="0.01"/>
    <n v="0.02"/>
    <d v="2014-11-05T21:49:00"/>
    <n v="1.4540500000000001"/>
    <d v="2014-11-05T22:36:00"/>
    <n v="1.45251"/>
    <x v="1006"/>
  </r>
  <r>
    <s v="sell"/>
    <x v="0"/>
    <n v="0.01"/>
    <n v="0.02"/>
    <d v="2014-11-06T00:33:00"/>
    <n v="1.4542900000000001"/>
    <d v="2014-11-06T01:26:00"/>
    <n v="1.4558"/>
    <x v="1007"/>
  </r>
  <r>
    <s v="buy"/>
    <x v="1"/>
    <n v="0.01"/>
    <n v="0.01"/>
    <d v="2014-11-06T21:56:00"/>
    <n v="1.4449099999999999"/>
    <d v="2014-11-06T21:56:00"/>
    <n v="1.4449099999999999"/>
    <x v="1008"/>
  </r>
  <r>
    <s v="sell"/>
    <x v="1"/>
    <n v="0.01"/>
    <n v="0.01"/>
    <d v="2014-11-07T01:11:00"/>
    <n v="1.44669"/>
    <d v="2014-11-07T01:11:00"/>
    <n v="1.44669"/>
    <x v="1009"/>
  </r>
  <r>
    <s v="buy"/>
    <x v="1"/>
    <n v="0.01"/>
    <n v="0.01"/>
    <d v="2014-11-07T21:32:00"/>
    <n v="1.4397200000000001"/>
    <d v="2014-11-07T21:32:00"/>
    <n v="1.4397200000000001"/>
    <x v="1010"/>
  </r>
  <r>
    <s v="sell"/>
    <x v="0"/>
    <n v="0.01"/>
    <n v="0.02"/>
    <d v="2014-11-07T22:31:00"/>
    <n v="1.4422999999999999"/>
    <d v="2014-11-07T23:53:00"/>
    <n v="1.4438"/>
    <x v="1011"/>
  </r>
  <r>
    <s v="sell"/>
    <x v="1"/>
    <n v="0.01"/>
    <n v="0.01"/>
    <d v="2014-11-10T00:38:00"/>
    <n v="1.4424399999999999"/>
    <d v="2014-11-10T00:38:00"/>
    <n v="1.4424399999999999"/>
    <x v="1012"/>
  </r>
  <r>
    <s v="sell"/>
    <x v="1"/>
    <n v="0.01"/>
    <n v="0.01"/>
    <d v="2014-11-10T01:24:00"/>
    <n v="1.4416800000000001"/>
    <d v="2014-11-10T01:24:00"/>
    <n v="1.4416800000000001"/>
    <x v="1013"/>
  </r>
  <r>
    <s v="sell"/>
    <x v="1"/>
    <n v="0.01"/>
    <n v="0.01"/>
    <d v="2014-11-10T21:10:00"/>
    <n v="1.4422200000000001"/>
    <d v="2014-11-10T21:10:00"/>
    <n v="1.4422200000000001"/>
    <x v="1014"/>
  </r>
  <r>
    <s v="buy"/>
    <x v="0"/>
    <n v="0.01"/>
    <n v="0.02"/>
    <d v="2014-11-10T23:00:00"/>
    <n v="1.44156"/>
    <d v="2014-11-11T01:42:00"/>
    <n v="1.4400500000000001"/>
    <x v="1015"/>
  </r>
  <r>
    <s v="buy"/>
    <x v="1"/>
    <n v="0.01"/>
    <n v="0.01"/>
    <d v="2014-11-11T21:20:00"/>
    <n v="1.4340599999999999"/>
    <d v="2014-11-11T21:20:00"/>
    <n v="1.4340599999999999"/>
    <x v="1016"/>
  </r>
  <r>
    <s v="buy"/>
    <x v="1"/>
    <n v="0.01"/>
    <n v="0.01"/>
    <d v="2014-11-12T01:03:00"/>
    <n v="1.4347000000000001"/>
    <d v="2014-11-12T01:03:00"/>
    <n v="1.4347000000000001"/>
    <x v="1017"/>
  </r>
  <r>
    <s v="buy"/>
    <x v="1"/>
    <n v="0.01"/>
    <n v="0.01"/>
    <d v="2014-11-12T01:50:00"/>
    <n v="1.4333499999999999"/>
    <d v="2014-11-12T01:50:00"/>
    <n v="1.4333499999999999"/>
    <x v="1018"/>
  </r>
  <r>
    <s v="sell"/>
    <x v="1"/>
    <n v="0.01"/>
    <n v="0.01"/>
    <d v="2014-11-12T21:56:00"/>
    <n v="1.4268099999999999"/>
    <d v="2014-11-12T21:56:00"/>
    <n v="1.4268099999999999"/>
    <x v="1019"/>
  </r>
  <r>
    <s v="sell"/>
    <x v="0"/>
    <n v="0.01"/>
    <n v="0.02"/>
    <d v="2014-11-13T21:01:00"/>
    <n v="1.43116"/>
    <d v="2014-11-14T00:54:00"/>
    <n v="1.4327700000000001"/>
    <x v="1020"/>
  </r>
  <r>
    <s v="sell"/>
    <x v="0"/>
    <n v="0.01"/>
    <n v="0.02"/>
    <d v="2014-11-17T01:00:00"/>
    <n v="1.42946"/>
    <d v="2014-11-17T01:56:00"/>
    <n v="1.43096"/>
    <x v="1021"/>
  </r>
  <r>
    <s v="sell"/>
    <x v="0"/>
    <n v="0.01"/>
    <n v="0.02"/>
    <d v="2014-11-17T21:09:00"/>
    <n v="1.4294"/>
    <d v="2014-11-18T00:56:00"/>
    <n v="1.43093"/>
    <x v="1022"/>
  </r>
  <r>
    <s v="sell"/>
    <x v="5"/>
    <n v="0.08"/>
    <n v="0.24"/>
    <d v="2014-11-19T00:30:00"/>
    <n v="1.43767"/>
    <d v="2014-11-20T06:05:00"/>
    <n v="1.45963"/>
    <x v="1023"/>
  </r>
  <r>
    <s v="sell"/>
    <x v="0"/>
    <n v="0.01"/>
    <n v="0.02"/>
    <d v="2014-11-21T21:22:00"/>
    <n v="1.42876"/>
    <d v="2014-11-21T21:48:00"/>
    <n v="1.4302600000000001"/>
    <x v="1024"/>
  </r>
  <r>
    <s v="buy"/>
    <x v="0"/>
    <n v="0.01"/>
    <n v="0.02"/>
    <d v="2014-11-24T01:38:00"/>
    <n v="1.4253"/>
    <d v="2014-11-24T04:39:00"/>
    <n v="1.4238"/>
    <x v="1025"/>
  </r>
  <r>
    <s v="sell"/>
    <x v="1"/>
    <n v="0.01"/>
    <n v="0.01"/>
    <d v="2014-11-24T21:00:00"/>
    <n v="1.4446600000000001"/>
    <d v="2014-11-24T21:00:00"/>
    <n v="1.4446600000000001"/>
    <x v="1026"/>
  </r>
  <r>
    <s v="buy"/>
    <x v="1"/>
    <n v="0.01"/>
    <n v="0.01"/>
    <d v="2014-11-25T00:33:00"/>
    <n v="1.4441200000000001"/>
    <d v="2014-11-25T00:33:00"/>
    <n v="1.4441200000000001"/>
    <x v="1027"/>
  </r>
  <r>
    <s v="sell"/>
    <x v="1"/>
    <n v="0.01"/>
    <n v="0.01"/>
    <d v="2014-11-25T01:54:00"/>
    <n v="1.44679"/>
    <d v="2014-11-25T01:54:00"/>
    <n v="1.44679"/>
    <x v="1028"/>
  </r>
  <r>
    <s v="sell"/>
    <x v="1"/>
    <n v="0.01"/>
    <n v="0.01"/>
    <d v="2014-11-25T21:30:00"/>
    <n v="1.4634100000000001"/>
    <d v="2014-11-25T21:30:00"/>
    <n v="1.4634100000000001"/>
    <x v="1029"/>
  </r>
  <r>
    <s v="buy"/>
    <x v="2"/>
    <n v="0.01"/>
    <n v="0.03"/>
    <d v="2014-11-26T00:51:00"/>
    <n v="1.4620200000000001"/>
    <d v="2014-11-26T01:56:00"/>
    <n v="1.45899"/>
    <x v="1030"/>
  </r>
  <r>
    <s v="buy"/>
    <x v="0"/>
    <n v="0.01"/>
    <n v="0.02"/>
    <d v="2014-11-26T21:45:00"/>
    <n v="1.4639800000000001"/>
    <d v="2014-11-26T22:14:00"/>
    <n v="1.46248"/>
    <x v="1031"/>
  </r>
  <r>
    <s v="sell"/>
    <x v="0"/>
    <n v="0.01"/>
    <n v="0.02"/>
    <d v="2014-11-27T00:54:00"/>
    <n v="1.46427"/>
    <d v="2014-11-27T01:53:00"/>
    <n v="1.46577"/>
    <x v="1032"/>
  </r>
  <r>
    <s v="sell"/>
    <x v="2"/>
    <n v="0.01"/>
    <n v="0.03"/>
    <d v="2014-11-28T00:35:00"/>
    <n v="1.4604699999999999"/>
    <d v="2014-11-28T00:49:00"/>
    <n v="1.46357"/>
    <x v="1033"/>
  </r>
  <r>
    <s v="sell"/>
    <x v="1"/>
    <n v="0.01"/>
    <n v="0.01"/>
    <d v="2014-11-28T21:22:00"/>
    <n v="1.46332"/>
    <d v="2014-11-28T21:22:00"/>
    <n v="1.46332"/>
    <x v="1034"/>
  </r>
  <r>
    <s v="sell"/>
    <x v="4"/>
    <n v="0.02"/>
    <n v="0.06"/>
    <d v="2014-12-01T00:42:00"/>
    <n v="1.46766"/>
    <d v="2014-12-01T03:31:00"/>
    <n v="1.47618"/>
    <x v="1035"/>
  </r>
  <r>
    <s v="sell"/>
    <x v="0"/>
    <n v="0.01"/>
    <n v="0.02"/>
    <d v="2014-12-02T00:30:00"/>
    <n v="1.46837"/>
    <d v="2014-12-02T01:43:00"/>
    <n v="1.4699"/>
    <x v="1036"/>
  </r>
  <r>
    <s v="buy"/>
    <x v="1"/>
    <n v="0.01"/>
    <n v="0.01"/>
    <d v="2014-12-02T21:36:00"/>
    <n v="1.4651400000000001"/>
    <d v="2014-12-02T21:36:00"/>
    <n v="1.4651400000000001"/>
    <x v="1037"/>
  </r>
  <r>
    <s v="buy"/>
    <x v="0"/>
    <n v="0.01"/>
    <n v="0.02"/>
    <d v="2014-12-03T01:39:00"/>
    <n v="1.4647399999999999"/>
    <d v="2014-12-03T02:29:00"/>
    <n v="1.4632000000000001"/>
    <x v="1038"/>
  </r>
  <r>
    <s v="sell"/>
    <x v="1"/>
    <n v="0.01"/>
    <n v="0.01"/>
    <d v="2014-12-03T22:02:00"/>
    <n v="1.4654"/>
    <d v="2014-12-03T22:02:00"/>
    <n v="1.4654"/>
    <x v="1039"/>
  </r>
  <r>
    <s v="sell"/>
    <x v="1"/>
    <n v="0.01"/>
    <n v="0.01"/>
    <d v="2014-12-04T00:54:00"/>
    <n v="1.46733"/>
    <d v="2014-12-04T00:54:00"/>
    <n v="1.46733"/>
    <x v="1040"/>
  </r>
  <r>
    <s v="sell"/>
    <x v="1"/>
    <n v="0.01"/>
    <n v="0.01"/>
    <d v="2014-12-04T01:16:00"/>
    <n v="1.46671"/>
    <d v="2014-12-04T01:16:00"/>
    <n v="1.46671"/>
    <x v="1041"/>
  </r>
  <r>
    <s v="sell"/>
    <x v="1"/>
    <n v="0.01"/>
    <n v="0.01"/>
    <d v="2014-12-04T23:23:00"/>
    <n v="1.4770300000000001"/>
    <d v="2014-12-04T23:23:00"/>
    <n v="1.4770300000000001"/>
    <x v="1042"/>
  </r>
  <r>
    <s v="sell"/>
    <x v="1"/>
    <n v="0.01"/>
    <n v="0.01"/>
    <d v="2014-12-08T01:00:00"/>
    <n v="1.4806299999999999"/>
    <d v="2014-12-08T01:00:00"/>
    <n v="1.4806299999999999"/>
    <x v="1043"/>
  </r>
  <r>
    <s v="sell"/>
    <x v="1"/>
    <n v="0.01"/>
    <n v="0.01"/>
    <d v="2014-12-08T21:13:00"/>
    <n v="1.4854799999999999"/>
    <d v="2014-12-08T21:13:00"/>
    <n v="1.4854799999999999"/>
    <x v="1044"/>
  </r>
  <r>
    <s v="sell"/>
    <x v="7"/>
    <n v="0.02"/>
    <n v="0.08"/>
    <d v="2014-12-08T21:26:00"/>
    <n v="1.48434"/>
    <d v="2014-12-09T07:42:00"/>
    <n v="1.4963299999999999"/>
    <x v="1045"/>
  </r>
  <r>
    <s v="buy"/>
    <x v="1"/>
    <n v="0.01"/>
    <n v="0.01"/>
    <d v="2014-12-09T00:51:00"/>
    <n v="1.4846600000000001"/>
    <d v="2014-12-09T00:51:00"/>
    <n v="1.4846600000000001"/>
    <x v="1046"/>
  </r>
  <r>
    <s v="sell"/>
    <x v="2"/>
    <n v="0.01"/>
    <n v="0.03"/>
    <d v="2014-12-09T22:44:00"/>
    <n v="1.4910600000000001"/>
    <d v="2014-12-10T03:30:00"/>
    <n v="1.4942299999999999"/>
    <x v="1047"/>
  </r>
  <r>
    <s v="sell"/>
    <x v="1"/>
    <n v="0.01"/>
    <n v="0.01"/>
    <d v="2014-12-10T21:03:00"/>
    <n v="1.5002800000000001"/>
    <d v="2014-12-10T21:03:00"/>
    <n v="1.5002800000000001"/>
    <x v="1048"/>
  </r>
  <r>
    <s v="sell"/>
    <x v="0"/>
    <n v="0.01"/>
    <n v="0.02"/>
    <d v="2014-12-10T21:24:00"/>
    <n v="1.4993399999999999"/>
    <d v="2014-12-10T22:02:00"/>
    <n v="1.50091"/>
    <x v="1049"/>
  </r>
  <r>
    <s v="buy"/>
    <x v="0"/>
    <n v="0.01"/>
    <n v="0.02"/>
    <d v="2014-12-10T22:31:00"/>
    <n v="1.4960800000000001"/>
    <d v="2014-12-10T22:41:00"/>
    <n v="1.4945299999999999"/>
    <x v="1050"/>
  </r>
  <r>
    <s v="buy"/>
    <x v="1"/>
    <n v="0.01"/>
    <n v="0.01"/>
    <d v="2014-12-10T23:28:00"/>
    <n v="1.4960500000000001"/>
    <d v="2014-12-10T23:28:00"/>
    <n v="1.4960500000000001"/>
    <x v="1051"/>
  </r>
  <r>
    <s v="buy"/>
    <x v="1"/>
    <n v="0.01"/>
    <n v="0.01"/>
    <d v="2014-12-11T01:30:00"/>
    <n v="1.4953099999999999"/>
    <d v="2014-12-11T01:30:00"/>
    <n v="1.4953099999999999"/>
    <x v="1052"/>
  </r>
  <r>
    <s v="sell"/>
    <x v="0"/>
    <n v="0.01"/>
    <n v="0.02"/>
    <d v="2014-12-11T21:21:00"/>
    <n v="1.49952"/>
    <d v="2014-12-11T21:49:00"/>
    <n v="1.50109"/>
    <x v="1053"/>
  </r>
  <r>
    <s v="sell"/>
    <x v="1"/>
    <n v="0.01"/>
    <n v="0.01"/>
    <d v="2014-12-12T00:59:00"/>
    <n v="1.50078"/>
    <d v="2014-12-12T00:59:00"/>
    <n v="1.50078"/>
    <x v="1054"/>
  </r>
  <r>
    <s v="sell"/>
    <x v="1"/>
    <n v="0.01"/>
    <n v="0.01"/>
    <d v="2014-12-12T21:58:00"/>
    <n v="1.51"/>
    <d v="2014-12-12T21:58:00"/>
    <n v="1.51"/>
    <x v="1055"/>
  </r>
  <r>
    <s v="sell"/>
    <x v="1"/>
    <n v="0.01"/>
    <n v="0.01"/>
    <d v="2014-12-12T23:08:00"/>
    <n v="1.50942"/>
    <d v="2014-12-12T23:08:00"/>
    <n v="1.50942"/>
    <x v="1056"/>
  </r>
  <r>
    <s v="sell"/>
    <x v="4"/>
    <n v="0.02"/>
    <n v="0.06"/>
    <d v="2014-12-12T23:14:00"/>
    <n v="1.50929"/>
    <d v="2014-12-15T01:55:00"/>
    <n v="1.51813"/>
    <x v="1057"/>
  </r>
  <r>
    <s v="buy"/>
    <x v="1"/>
    <n v="0.01"/>
    <n v="0.01"/>
    <d v="2015-01-15T21:16:00"/>
    <n v="1.41279"/>
    <d v="2015-01-15T21:16:00"/>
    <n v="1.41279"/>
    <x v="1058"/>
  </r>
  <r>
    <s v="buy"/>
    <x v="1"/>
    <n v="0.01"/>
    <n v="0.01"/>
    <d v="2015-01-15T21:25:00"/>
    <n v="1.4132800000000001"/>
    <d v="2015-01-15T21:25:00"/>
    <n v="1.4132800000000001"/>
    <x v="1059"/>
  </r>
  <r>
    <s v="buy"/>
    <x v="1"/>
    <n v="0.01"/>
    <n v="0.01"/>
    <d v="2015-01-15T22:27:00"/>
    <n v="1.4124300000000001"/>
    <d v="2015-01-15T22:27:00"/>
    <n v="1.4124300000000001"/>
    <x v="1060"/>
  </r>
  <r>
    <s v="buy"/>
    <x v="1"/>
    <n v="0.01"/>
    <n v="0.01"/>
    <d v="2015-01-16T21:24:00"/>
    <n v="1.40201"/>
    <d v="2015-01-16T21:24:00"/>
    <n v="1.40201"/>
    <x v="1061"/>
  </r>
  <r>
    <s v="sell"/>
    <x v="1"/>
    <n v="0.01"/>
    <n v="0.01"/>
    <d v="2015-01-16T22:07:00"/>
    <n v="1.40717"/>
    <d v="2015-01-16T22:07:00"/>
    <n v="1.40717"/>
    <x v="1062"/>
  </r>
  <r>
    <s v="buy"/>
    <x v="1"/>
    <n v="0.01"/>
    <n v="0.01"/>
    <d v="2015-01-16T22:42:00"/>
    <n v="1.4050100000000001"/>
    <d v="2015-01-16T22:42:00"/>
    <n v="1.4050100000000001"/>
    <x v="1063"/>
  </r>
  <r>
    <s v="sell"/>
    <x v="1"/>
    <n v="0.01"/>
    <n v="0.01"/>
    <d v="2015-01-19T21:05:00"/>
    <n v="1.4147400000000001"/>
    <d v="2015-01-19T21:05:00"/>
    <n v="1.4147400000000001"/>
    <x v="1064"/>
  </r>
  <r>
    <s v="sell"/>
    <x v="1"/>
    <n v="0.01"/>
    <n v="0.01"/>
    <d v="2015-01-20T01:10:00"/>
    <n v="1.41584"/>
    <d v="2015-01-20T01:10:00"/>
    <n v="1.41584"/>
    <x v="1065"/>
  </r>
  <r>
    <s v="buy"/>
    <x v="1"/>
    <n v="0.01"/>
    <n v="0.01"/>
    <d v="2015-01-20T22:28:00"/>
    <n v="1.41255"/>
    <d v="2015-01-20T22:28:00"/>
    <n v="1.41255"/>
    <x v="1066"/>
  </r>
  <r>
    <s v="sell"/>
    <x v="1"/>
    <n v="0.01"/>
    <n v="0.01"/>
    <d v="2015-01-21T21:56:00"/>
    <n v="1.43299"/>
    <d v="2015-01-21T21:56:00"/>
    <n v="1.43299"/>
    <x v="1067"/>
  </r>
  <r>
    <s v="sell"/>
    <x v="2"/>
    <n v="0.01"/>
    <n v="0.03"/>
    <d v="2015-01-21T23:16:00"/>
    <n v="1.4323600000000001"/>
    <d v="2015-01-21T23:35:00"/>
    <n v="1.4354"/>
    <x v="1068"/>
  </r>
  <r>
    <s v="sell"/>
    <x v="1"/>
    <n v="0.01"/>
    <n v="0.01"/>
    <d v="2015-01-22T00:55:00"/>
    <n v="1.4345699999999999"/>
    <d v="2015-01-22T00:55:00"/>
    <n v="1.4345699999999999"/>
    <x v="1069"/>
  </r>
  <r>
    <s v="buy"/>
    <x v="1"/>
    <n v="0.01"/>
    <n v="0.01"/>
    <d v="2015-01-22T21:54:00"/>
    <n v="1.4114100000000001"/>
    <d v="2015-01-22T21:54:00"/>
    <n v="1.4114100000000001"/>
    <x v="1070"/>
  </r>
  <r>
    <s v="sell"/>
    <x v="1"/>
    <n v="0.01"/>
    <n v="0.01"/>
    <d v="2015-01-22T22:56:00"/>
    <n v="1.4161600000000001"/>
    <d v="2015-01-22T22:56:00"/>
    <n v="1.4161600000000001"/>
    <x v="1071"/>
  </r>
  <r>
    <s v="sell"/>
    <x v="1"/>
    <n v="0.01"/>
    <n v="0.01"/>
    <d v="2015-01-22T23:07:00"/>
    <n v="1.41533"/>
    <d v="2015-01-22T23:07:00"/>
    <n v="1.41533"/>
    <x v="1072"/>
  </r>
  <r>
    <s v="buy"/>
    <x v="1"/>
    <n v="0.01"/>
    <n v="0.01"/>
    <d v="2015-01-23T01:52:00"/>
    <n v="1.41459"/>
    <d v="2015-01-23T01:52:00"/>
    <n v="1.41459"/>
    <x v="1073"/>
  </r>
  <r>
    <s v="buy"/>
    <x v="1"/>
    <n v="0.01"/>
    <n v="0.01"/>
    <d v="2015-01-23T21:00:00"/>
    <n v="1.41635"/>
    <d v="2015-01-23T21:00:00"/>
    <n v="1.41635"/>
    <x v="1074"/>
  </r>
  <r>
    <s v="buy"/>
    <x v="1"/>
    <n v="0.01"/>
    <n v="0.01"/>
    <d v="2015-01-23T21:40:00"/>
    <n v="1.4178200000000001"/>
    <d v="2015-01-23T21:40:00"/>
    <n v="1.4178200000000001"/>
    <x v="1075"/>
  </r>
  <r>
    <s v="buy"/>
    <x v="0"/>
    <n v="0.01"/>
    <n v="0.02"/>
    <d v="2015-01-23T22:10:00"/>
    <n v="1.4180600000000001"/>
    <d v="2015-01-23T22:45:00"/>
    <n v="1.4165399999999999"/>
    <x v="1076"/>
  </r>
  <r>
    <s v="buy"/>
    <x v="1"/>
    <n v="0.01"/>
    <n v="0.01"/>
    <d v="2015-01-23T23:11:00"/>
    <n v="1.4165700000000001"/>
    <d v="2015-01-23T23:11:00"/>
    <n v="1.4165700000000001"/>
    <x v="1077"/>
  </r>
  <r>
    <s v="buy"/>
    <x v="0"/>
    <n v="0.01"/>
    <n v="0.02"/>
    <d v="2015-01-26T01:00:00"/>
    <n v="1.4131199999999999"/>
    <d v="2015-01-26T01:04:00"/>
    <n v="1.4116200000000001"/>
    <x v="1078"/>
  </r>
  <r>
    <s v="buy"/>
    <x v="1"/>
    <n v="0.01"/>
    <n v="0.01"/>
    <d v="2015-01-26T01:55:00"/>
    <n v="1.4125300000000001"/>
    <d v="2015-01-26T01:55:00"/>
    <n v="1.4125300000000001"/>
    <x v="1079"/>
  </r>
  <r>
    <s v="buy"/>
    <x v="2"/>
    <n v="0.01"/>
    <n v="0.03"/>
    <d v="2015-01-26T23:03:00"/>
    <n v="1.4210199999999999"/>
    <d v="2015-01-27T01:11:00"/>
    <n v="1.41795"/>
    <x v="1080"/>
  </r>
  <r>
    <s v="sell"/>
    <x v="1"/>
    <n v="0.01"/>
    <n v="0.01"/>
    <d v="2015-01-27T21:18:00"/>
    <n v="1.4339200000000001"/>
    <d v="2015-01-27T21:18:00"/>
    <n v="1.4339200000000001"/>
    <x v="1081"/>
  </r>
  <r>
    <s v="buy"/>
    <x v="0"/>
    <n v="0.01"/>
    <n v="0.02"/>
    <d v="2015-01-27T22:09:00"/>
    <n v="1.43231"/>
    <d v="2015-01-27T22:10:00"/>
    <n v="1.43075"/>
    <x v="1082"/>
  </r>
  <r>
    <s v="buy"/>
    <x v="1"/>
    <n v="0.01"/>
    <n v="0.01"/>
    <d v="2015-01-27T22:39:00"/>
    <n v="1.43208"/>
    <d v="2015-01-27T22:39:00"/>
    <n v="1.43208"/>
    <x v="1083"/>
  </r>
  <r>
    <s v="sell"/>
    <x v="1"/>
    <n v="0.01"/>
    <n v="0.01"/>
    <d v="2015-01-28T01:15:00"/>
    <n v="1.4348099999999999"/>
    <d v="2015-01-28T01:15:00"/>
    <n v="1.4348099999999999"/>
    <x v="1084"/>
  </r>
  <r>
    <s v="sell"/>
    <x v="0"/>
    <n v="0.01"/>
    <n v="0.02"/>
    <d v="2015-01-28T01:42:00"/>
    <n v="1.43411"/>
    <d v="2015-01-28T02:00:00"/>
    <n v="1.4356199999999999"/>
    <x v="1085"/>
  </r>
  <r>
    <s v="sell"/>
    <x v="1"/>
    <n v="0.01"/>
    <n v="0.01"/>
    <d v="2015-01-28T23:10:00"/>
    <n v="1.4285600000000001"/>
    <d v="2015-01-28T23:10:00"/>
    <n v="1.4285600000000001"/>
    <x v="1086"/>
  </r>
  <r>
    <s v="sell"/>
    <x v="2"/>
    <n v="0.01"/>
    <n v="0.03"/>
    <d v="2015-01-28T23:10:00"/>
    <n v="1.4274199999999999"/>
    <d v="2015-01-28T23:45:00"/>
    <n v="1.43045"/>
    <x v="1087"/>
  </r>
  <r>
    <s v="sell"/>
    <x v="1"/>
    <n v="0.01"/>
    <n v="0.01"/>
    <d v="2015-01-29T01:34:00"/>
    <n v="1.43041"/>
    <d v="2015-01-29T01:34:00"/>
    <n v="1.43041"/>
    <x v="1088"/>
  </r>
  <r>
    <s v="sell"/>
    <x v="1"/>
    <n v="0.01"/>
    <n v="0.01"/>
    <d v="2015-01-29T01:41:00"/>
    <n v="1.4292400000000001"/>
    <d v="2015-01-29T01:41:00"/>
    <n v="1.4292400000000001"/>
    <x v="1089"/>
  </r>
  <r>
    <s v="sell"/>
    <x v="1"/>
    <n v="0.01"/>
    <n v="0.01"/>
    <d v="2015-01-29T01:59:00"/>
    <n v="1.4298999999999999"/>
    <d v="2015-01-29T01:59:00"/>
    <n v="1.4298999999999999"/>
    <x v="1090"/>
  </r>
  <r>
    <s v="buy"/>
    <x v="1"/>
    <n v="0.01"/>
    <n v="0.01"/>
    <d v="2015-01-29T21:41:00"/>
    <n v="1.4581900000000001"/>
    <d v="2015-01-29T21:41:00"/>
    <n v="1.4581900000000001"/>
    <x v="1091"/>
  </r>
  <r>
    <s v="buy"/>
    <x v="0"/>
    <n v="0.01"/>
    <n v="0.02"/>
    <d v="2015-01-29T21:59:00"/>
    <n v="1.45824"/>
    <d v="2015-01-29T22:26:00"/>
    <n v="1.4566300000000001"/>
    <x v="1092"/>
  </r>
  <r>
    <s v="buy"/>
    <x v="1"/>
    <n v="0.01"/>
    <n v="0.01"/>
    <d v="2015-01-29T23:24:00"/>
    <n v="1.45834"/>
    <d v="2015-01-29T23:24:00"/>
    <n v="1.45834"/>
    <x v="1093"/>
  </r>
  <r>
    <s v="buy"/>
    <x v="0"/>
    <n v="0.01"/>
    <n v="0.02"/>
    <d v="2015-01-30T01:16:00"/>
    <n v="1.4564600000000001"/>
    <d v="2015-01-30T01:28:00"/>
    <n v="1.45496"/>
    <x v="1094"/>
  </r>
  <r>
    <s v="buy"/>
    <x v="0"/>
    <n v="0.01"/>
    <n v="0.02"/>
    <d v="2015-01-30T21:26:00"/>
    <n v="1.45235"/>
    <d v="2015-01-30T22:05:00"/>
    <n v="1.4508300000000001"/>
    <x v="1095"/>
  </r>
  <r>
    <s v="buy"/>
    <x v="2"/>
    <n v="0.01"/>
    <n v="0.03"/>
    <d v="2015-02-02T01:27:00"/>
    <n v="1.4556500000000001"/>
    <d v="2015-02-02T02:19:00"/>
    <n v="1.45259"/>
    <x v="1096"/>
  </r>
  <r>
    <s v="sell"/>
    <x v="2"/>
    <n v="0.01"/>
    <n v="0.03"/>
    <d v="2015-02-02T21:21:00"/>
    <n v="1.45116"/>
    <d v="2015-02-02T21:50:00"/>
    <n v="1.45438"/>
    <x v="1097"/>
  </r>
  <r>
    <s v="buy"/>
    <x v="1"/>
    <n v="0.01"/>
    <n v="0.01"/>
    <d v="2015-02-03T22:15:00"/>
    <n v="1.47062"/>
    <d v="2015-02-03T22:15:00"/>
    <n v="1.47062"/>
    <x v="1098"/>
  </r>
  <r>
    <s v="buy"/>
    <x v="1"/>
    <n v="0.01"/>
    <n v="0.01"/>
    <d v="2015-02-03T22:15:00"/>
    <n v="1.4716199999999999"/>
    <d v="2015-02-03T22:15:00"/>
    <n v="1.4716199999999999"/>
    <x v="1099"/>
  </r>
  <r>
    <s v="buy"/>
    <x v="0"/>
    <n v="0.01"/>
    <n v="0.02"/>
    <d v="2015-02-03T22:41:00"/>
    <n v="1.47193"/>
    <d v="2015-02-03T22:48:00"/>
    <n v="1.4703900000000001"/>
    <x v="1100"/>
  </r>
  <r>
    <s v="sell"/>
    <x v="1"/>
    <n v="0.01"/>
    <n v="0.01"/>
    <d v="2015-02-03T23:22:00"/>
    <n v="1.4729099999999999"/>
    <d v="2015-02-03T23:22:00"/>
    <n v="1.4729099999999999"/>
    <x v="1101"/>
  </r>
  <r>
    <s v="sell"/>
    <x v="0"/>
    <n v="0.01"/>
    <n v="0.02"/>
    <d v="2015-02-04T00:39:00"/>
    <n v="1.4741"/>
    <d v="2015-02-04T00:58:00"/>
    <n v="1.4756400000000001"/>
    <x v="1102"/>
  </r>
  <r>
    <s v="sell"/>
    <x v="1"/>
    <n v="0.01"/>
    <n v="0.01"/>
    <d v="2015-02-04T01:37:00"/>
    <n v="1.4739800000000001"/>
    <d v="2015-02-04T01:37:00"/>
    <n v="1.4739800000000001"/>
    <x v="1103"/>
  </r>
  <r>
    <s v="buy"/>
    <x v="8"/>
    <n v="0.03"/>
    <n v="0.11"/>
    <d v="2015-02-04T21:22:00"/>
    <n v="1.4713400000000001"/>
    <d v="2015-02-05T01:47:00"/>
    <n v="1.45628"/>
    <x v="1104"/>
  </r>
  <r>
    <s v="sell"/>
    <x v="1"/>
    <n v="0.01"/>
    <n v="0.01"/>
    <d v="2015-02-05T21:06:00"/>
    <n v="1.4700500000000001"/>
    <d v="2015-02-05T21:06:00"/>
    <n v="1.4700500000000001"/>
    <x v="1105"/>
  </r>
  <r>
    <s v="sell"/>
    <x v="0"/>
    <n v="0.01"/>
    <n v="0.02"/>
    <d v="2015-02-05T23:21:00"/>
    <n v="1.47082"/>
    <d v="2015-02-05T23:47:00"/>
    <n v="1.47234"/>
    <x v="1106"/>
  </r>
  <r>
    <s v="buy"/>
    <x v="1"/>
    <n v="0.01"/>
    <n v="0.01"/>
    <d v="2015-02-06T21:30:00"/>
    <n v="1.45224"/>
    <d v="2015-02-06T21:30:00"/>
    <n v="1.45224"/>
    <x v="1107"/>
  </r>
  <r>
    <s v="buy"/>
    <x v="1"/>
    <n v="0.01"/>
    <n v="0.01"/>
    <d v="2015-02-06T22:14:00"/>
    <n v="1.4517599999999999"/>
    <d v="2015-02-06T22:14:00"/>
    <n v="1.4517599999999999"/>
    <x v="1108"/>
  </r>
  <r>
    <s v="buy"/>
    <x v="1"/>
    <n v="0.01"/>
    <n v="0.01"/>
    <d v="2015-02-06T22:56:00"/>
    <n v="1.45122"/>
    <d v="2015-02-06T22:56:00"/>
    <n v="1.45122"/>
    <x v="1109"/>
  </r>
  <r>
    <s v="sell"/>
    <x v="2"/>
    <n v="0.01"/>
    <n v="0.03"/>
    <d v="2015-02-09T01:16:00"/>
    <n v="1.4560299999999999"/>
    <d v="2015-02-09T02:46:00"/>
    <n v="1.45905"/>
    <x v="1110"/>
  </r>
  <r>
    <s v="sell"/>
    <x v="1"/>
    <n v="0.01"/>
    <n v="0.01"/>
    <d v="2015-02-09T21:46:00"/>
    <n v="1.45072"/>
    <d v="2015-02-09T21:46:00"/>
    <n v="1.45072"/>
    <x v="1111"/>
  </r>
  <r>
    <s v="sell"/>
    <x v="1"/>
    <n v="0.01"/>
    <n v="0.01"/>
    <d v="2015-02-09T21:58:00"/>
    <n v="1.4507099999999999"/>
    <d v="2015-02-09T21:58:00"/>
    <n v="1.4507099999999999"/>
    <x v="1112"/>
  </r>
  <r>
    <s v="sell"/>
    <x v="1"/>
    <n v="0.01"/>
    <n v="0.01"/>
    <d v="2015-02-10T21:13:00"/>
    <n v="1.4577199999999999"/>
    <d v="2015-02-10T21:13:00"/>
    <n v="1.4577199999999999"/>
    <x v="1113"/>
  </r>
  <r>
    <s v="buy"/>
    <x v="1"/>
    <n v="0.01"/>
    <n v="0.01"/>
    <d v="2015-02-11T01:48:00"/>
    <n v="1.4545600000000001"/>
    <d v="2015-02-11T01:48:00"/>
    <n v="1.4545600000000001"/>
    <x v="1114"/>
  </r>
  <r>
    <s v="sell"/>
    <x v="1"/>
    <n v="0.01"/>
    <n v="0.01"/>
    <d v="2015-02-11T22:23:00"/>
    <n v="1.4662299999999999"/>
    <d v="2015-02-11T22:23:00"/>
    <n v="1.4662299999999999"/>
    <x v="1115"/>
  </r>
  <r>
    <s v="sell"/>
    <x v="1"/>
    <n v="0.01"/>
    <n v="0.01"/>
    <d v="2015-02-11T22:59:00"/>
    <n v="1.46526"/>
    <d v="2015-02-11T22:59:00"/>
    <n v="1.46526"/>
    <x v="1116"/>
  </r>
  <r>
    <s v="buy"/>
    <x v="1"/>
    <n v="0.01"/>
    <n v="0.01"/>
    <d v="2015-02-12T01:15:00"/>
    <n v="1.46584"/>
    <d v="2015-02-12T01:15:00"/>
    <n v="1.46584"/>
    <x v="1117"/>
  </r>
  <r>
    <s v="buy"/>
    <x v="1"/>
    <n v="0.01"/>
    <n v="0.01"/>
    <d v="2015-02-12T01:25:00"/>
    <n v="1.4653700000000001"/>
    <d v="2015-02-12T01:25:00"/>
    <n v="1.4653700000000001"/>
    <x v="1118"/>
  </r>
  <r>
    <s v="sell"/>
    <x v="1"/>
    <n v="0.01"/>
    <n v="0.01"/>
    <d v="2015-02-12T21:05:00"/>
    <n v="1.47268"/>
    <d v="2015-02-12T21:05:00"/>
    <n v="1.47268"/>
    <x v="1119"/>
  </r>
  <r>
    <s v="sell"/>
    <x v="1"/>
    <n v="0.01"/>
    <n v="0.01"/>
    <d v="2015-02-12T21:18:00"/>
    <n v="1.47255"/>
    <d v="2015-02-12T21:18:00"/>
    <n v="1.47255"/>
    <x v="1120"/>
  </r>
  <r>
    <s v="sell"/>
    <x v="2"/>
    <n v="0.01"/>
    <n v="0.03"/>
    <d v="2015-02-12T21:59:00"/>
    <n v="1.47244"/>
    <d v="2015-02-13T00:31:00"/>
    <n v="1.47549"/>
    <x v="1121"/>
  </r>
  <r>
    <s v="sell"/>
    <x v="1"/>
    <n v="0.01"/>
    <n v="0.01"/>
    <d v="2015-02-13T22:49:00"/>
    <n v="1.4677500000000001"/>
    <d v="2015-02-13T22:49:00"/>
    <n v="1.4677500000000001"/>
    <x v="1122"/>
  </r>
  <r>
    <s v="sell"/>
    <x v="0"/>
    <n v="0.01"/>
    <n v="0.02"/>
    <d v="2015-02-16T00:46:00"/>
    <n v="1.46695"/>
    <d v="2015-02-16T01:25:00"/>
    <n v="1.46845"/>
    <x v="1123"/>
  </r>
  <r>
    <s v="buy"/>
    <x v="1"/>
    <n v="0.01"/>
    <n v="0.01"/>
    <d v="2015-02-16T21:30:00"/>
    <n v="1.4593100000000001"/>
    <d v="2015-02-16T21:30:00"/>
    <n v="1.4593100000000001"/>
    <x v="1124"/>
  </r>
  <r>
    <s v="buy"/>
    <x v="1"/>
    <n v="0.01"/>
    <n v="0.01"/>
    <d v="2015-02-16T22:18:00"/>
    <n v="1.4601500000000001"/>
    <d v="2015-02-16T22:18:00"/>
    <n v="1.4601500000000001"/>
    <x v="1125"/>
  </r>
  <r>
    <s v="buy"/>
    <x v="1"/>
    <n v="0.01"/>
    <n v="0.01"/>
    <d v="2015-02-16T22:43:00"/>
    <n v="1.4597599999999999"/>
    <d v="2015-02-16T22:43:00"/>
    <n v="1.4597599999999999"/>
    <x v="1126"/>
  </r>
  <r>
    <s v="sell"/>
    <x v="1"/>
    <n v="0.01"/>
    <n v="0.01"/>
    <d v="2015-02-17T01:01:00"/>
    <n v="1.4613499999999999"/>
    <d v="2015-02-17T01:01:00"/>
    <n v="1.4613499999999999"/>
    <x v="1127"/>
  </r>
  <r>
    <s v="buy"/>
    <x v="1"/>
    <n v="0.01"/>
    <n v="0.01"/>
    <d v="2015-02-17T21:05:00"/>
    <n v="1.4580599999999999"/>
    <d v="2015-02-17T21:05:00"/>
    <n v="1.4580599999999999"/>
    <x v="1128"/>
  </r>
  <r>
    <s v="sell"/>
    <x v="0"/>
    <n v="0.01"/>
    <n v="0.02"/>
    <d v="2015-02-17T22:01:00"/>
    <n v="1.4594100000000001"/>
    <d v="2015-02-18T01:02:00"/>
    <n v="1.46092"/>
    <x v="1129"/>
  </r>
  <r>
    <s v="buy"/>
    <x v="1"/>
    <n v="0.01"/>
    <n v="0.01"/>
    <d v="2015-02-18T21:17:00"/>
    <n v="1.4550700000000001"/>
    <d v="2015-02-18T21:17:00"/>
    <n v="1.4550700000000001"/>
    <x v="1130"/>
  </r>
  <r>
    <s v="buy"/>
    <x v="1"/>
    <n v="0.01"/>
    <n v="0.01"/>
    <d v="2015-02-18T21:37:00"/>
    <n v="1.4553700000000001"/>
    <d v="2015-02-18T21:37:00"/>
    <n v="1.4553700000000001"/>
    <x v="1131"/>
  </r>
  <r>
    <s v="sell"/>
    <x v="1"/>
    <n v="0.01"/>
    <n v="0.01"/>
    <d v="2015-02-18T22:37:00"/>
    <n v="1.458"/>
    <d v="2015-02-18T22:37:00"/>
    <n v="1.458"/>
    <x v="1132"/>
  </r>
  <r>
    <s v="sell"/>
    <x v="0"/>
    <n v="0.01"/>
    <n v="0.02"/>
    <d v="2015-02-18T23:12:00"/>
    <n v="1.45784"/>
    <d v="2015-02-19T00:00:00"/>
    <n v="1.4594100000000001"/>
    <x v="1133"/>
  </r>
  <r>
    <s v="buy"/>
    <x v="3"/>
    <n v="0.05"/>
    <n v="0.16"/>
    <d v="2015-02-19T22:00:00"/>
    <n v="1.4591799999999999"/>
    <d v="2015-02-20T15:15:00"/>
    <n v="1.4397500000000001"/>
    <x v="1134"/>
  </r>
  <r>
    <s v="buy"/>
    <x v="1"/>
    <n v="0.01"/>
    <n v="0.01"/>
    <d v="2015-02-20T22:34:00"/>
    <n v="1.4500200000000001"/>
    <d v="2015-02-20T22:34:00"/>
    <n v="1.4500200000000001"/>
    <x v="1135"/>
  </r>
  <r>
    <s v="buy"/>
    <x v="0"/>
    <n v="0.01"/>
    <n v="0.02"/>
    <d v="2015-02-20T23:07:00"/>
    <n v="1.4514499999999999"/>
    <d v="2015-02-23T02:03:00"/>
    <n v="1.4499500000000001"/>
    <x v="1136"/>
  </r>
  <r>
    <s v="buy"/>
    <x v="0"/>
    <n v="0.01"/>
    <n v="0.02"/>
    <d v="2015-02-23T21:36:00"/>
    <n v="1.4539500000000001"/>
    <d v="2015-02-23T22:53:00"/>
    <n v="1.4524300000000001"/>
    <x v="1137"/>
  </r>
  <r>
    <s v="buy"/>
    <x v="0"/>
    <n v="0.01"/>
    <n v="0.02"/>
    <d v="2015-02-24T21:44:00"/>
    <n v="1.4494499999999999"/>
    <d v="2015-02-24T22:05:00"/>
    <n v="1.44794"/>
    <x v="1138"/>
  </r>
  <r>
    <s v="buy"/>
    <x v="1"/>
    <n v="0.01"/>
    <n v="0.01"/>
    <d v="2015-02-25T21:06:00"/>
    <n v="1.4384600000000001"/>
    <d v="2015-02-25T21:06:00"/>
    <n v="1.4384600000000001"/>
    <x v="1139"/>
  </r>
  <r>
    <s v="sell"/>
    <x v="4"/>
    <n v="0.02"/>
    <n v="0.06"/>
    <d v="2015-02-25T22:57:00"/>
    <n v="1.4403600000000001"/>
    <d v="2015-02-26T03:37:00"/>
    <n v="1.4499500000000001"/>
    <x v="1140"/>
  </r>
  <r>
    <s v="sell"/>
    <x v="0"/>
    <n v="0.01"/>
    <n v="0.02"/>
    <d v="2015-02-26T21:07:00"/>
    <n v="1.4358299999999999"/>
    <d v="2015-02-26T21:25:00"/>
    <n v="1.43737"/>
    <x v="1141"/>
  </r>
  <r>
    <s v="buy"/>
    <x v="0"/>
    <n v="0.01"/>
    <n v="0.02"/>
    <d v="2015-02-26T23:03:00"/>
    <n v="1.4369700000000001"/>
    <d v="2015-02-26T23:35:00"/>
    <n v="1.43546"/>
    <x v="1142"/>
  </r>
  <r>
    <s v="sell"/>
    <x v="1"/>
    <n v="0.01"/>
    <n v="0.01"/>
    <d v="2015-03-02T01:47:00"/>
    <n v="1.4339999999999999"/>
    <d v="2015-03-02T01:47:00"/>
    <n v="1.4339999999999999"/>
    <x v="1143"/>
  </r>
  <r>
    <s v="sell"/>
    <x v="1"/>
    <n v="0.01"/>
    <n v="0.01"/>
    <d v="2015-03-03T00:57:00"/>
    <n v="1.4409799999999999"/>
    <d v="2015-03-03T00:57:00"/>
    <n v="1.4409799999999999"/>
    <x v="1144"/>
  </r>
  <r>
    <s v="buy"/>
    <x v="3"/>
    <n v="0.05"/>
    <n v="0.16"/>
    <d v="2015-03-06T01:46:00"/>
    <n v="1.4174599999999999"/>
    <d v="2015-03-06T15:09:00"/>
    <n v="1.39903"/>
    <x v="1145"/>
  </r>
  <r>
    <s v="buy"/>
    <x v="0"/>
    <n v="0.01"/>
    <n v="0.02"/>
    <d v="2015-03-06T22:51:00"/>
    <n v="1.40561"/>
    <d v="2015-03-08T23:56:00"/>
    <n v="1.40411"/>
    <x v="1146"/>
  </r>
  <r>
    <s v="sell"/>
    <x v="6"/>
    <n v="0.01"/>
    <n v="0.04"/>
    <d v="2015-03-09T22:54:00"/>
    <n v="1.40845"/>
    <d v="2015-03-10T03:56:00"/>
    <n v="1.4137999999999999"/>
    <x v="1147"/>
  </r>
  <r>
    <s v="buy"/>
    <x v="0"/>
    <n v="0.01"/>
    <n v="0.02"/>
    <d v="2015-03-10T22:25:00"/>
    <n v="1.403"/>
    <d v="2015-03-10T23:04:00"/>
    <n v="1.4014200000000001"/>
    <x v="1148"/>
  </r>
  <r>
    <s v="sell"/>
    <x v="0"/>
    <n v="0.01"/>
    <n v="0.02"/>
    <d v="2015-03-11T01:20:00"/>
    <n v="1.40154"/>
    <d v="2015-03-11T02:37:00"/>
    <n v="1.40306"/>
    <x v="1149"/>
  </r>
  <r>
    <s v="sell"/>
    <x v="1"/>
    <n v="0.01"/>
    <n v="0.01"/>
    <d v="2015-03-11T21:40:00"/>
    <n v="1.39113"/>
    <d v="2015-03-11T21:40:00"/>
    <n v="1.39113"/>
    <x v="1150"/>
  </r>
  <r>
    <s v="buy"/>
    <x v="1"/>
    <n v="0.01"/>
    <n v="0.01"/>
    <d v="2015-03-11T22:38:00"/>
    <n v="1.3878600000000001"/>
    <d v="2015-03-11T22:38:00"/>
    <n v="1.3878600000000001"/>
    <x v="1151"/>
  </r>
  <r>
    <s v="buy"/>
    <x v="2"/>
    <n v="0.01"/>
    <n v="0.03"/>
    <d v="2015-03-12T00:46:00"/>
    <n v="1.3876200000000001"/>
    <d v="2015-03-12T02:31:00"/>
    <n v="1.38432"/>
    <x v="1152"/>
  </r>
  <r>
    <s v="buy"/>
    <x v="1"/>
    <n v="0.01"/>
    <n v="0.01"/>
    <d v="2015-03-12T21:48:00"/>
    <n v="1.3785799999999999"/>
    <d v="2015-03-12T21:48:00"/>
    <n v="1.3785799999999999"/>
    <x v="1153"/>
  </r>
  <r>
    <s v="buy"/>
    <x v="1"/>
    <n v="0.01"/>
    <n v="0.01"/>
    <d v="2015-03-12T22:16:00"/>
    <n v="1.3791599999999999"/>
    <d v="2015-03-12T22:16:00"/>
    <n v="1.3791599999999999"/>
    <x v="1154"/>
  </r>
  <r>
    <s v="buy"/>
    <x v="1"/>
    <n v="0.01"/>
    <n v="0.01"/>
    <d v="2015-03-13T00:43:00"/>
    <n v="1.3787400000000001"/>
    <d v="2015-03-13T00:43:00"/>
    <n v="1.3787400000000001"/>
    <x v="1155"/>
  </r>
  <r>
    <s v="sell"/>
    <x v="1"/>
    <n v="0.01"/>
    <n v="0.01"/>
    <d v="2015-03-13T01:00:00"/>
    <n v="1.3795599999999999"/>
    <d v="2015-03-13T01:00:00"/>
    <n v="1.3795599999999999"/>
    <x v="1156"/>
  </r>
  <r>
    <s v="buy"/>
    <x v="1"/>
    <n v="0.01"/>
    <n v="0.01"/>
    <d v="2015-03-13T21:07:00"/>
    <n v="1.3747"/>
    <d v="2015-03-13T21:07:00"/>
    <n v="1.3747"/>
    <x v="1157"/>
  </r>
  <r>
    <s v="buy"/>
    <x v="1"/>
    <n v="0.01"/>
    <n v="0.01"/>
    <d v="2015-03-13T22:01:00"/>
    <n v="1.3730800000000001"/>
    <d v="2015-03-13T22:01:00"/>
    <n v="1.3730800000000001"/>
    <x v="1158"/>
  </r>
  <r>
    <s v="sell"/>
    <x v="1"/>
    <n v="0.01"/>
    <n v="0.01"/>
    <d v="2015-03-16T00:36:00"/>
    <n v="1.37609"/>
    <d v="2015-03-16T00:36:00"/>
    <n v="1.37609"/>
    <x v="1159"/>
  </r>
  <r>
    <s v="buy"/>
    <x v="1"/>
    <n v="0.01"/>
    <n v="0.01"/>
    <d v="2015-03-16T23:12:00"/>
    <n v="1.38324"/>
    <d v="2015-03-16T23:12:00"/>
    <n v="1.38324"/>
    <x v="1160"/>
  </r>
  <r>
    <s v="buy"/>
    <x v="1"/>
    <n v="0.01"/>
    <n v="0.01"/>
    <d v="2015-03-18T21:22:00"/>
    <n v="1.3875200000000001"/>
    <d v="2015-03-18T21:22:00"/>
    <n v="1.3875200000000001"/>
    <x v="1161"/>
  </r>
  <r>
    <s v="sell"/>
    <x v="1"/>
    <n v="0.01"/>
    <n v="0.01"/>
    <d v="2015-03-18T22:25:00"/>
    <n v="1.3996200000000001"/>
    <d v="2015-03-18T22:25:00"/>
    <n v="1.3996200000000001"/>
    <x v="1162"/>
  </r>
  <r>
    <s v="buy"/>
    <x v="1"/>
    <n v="0.01"/>
    <n v="0.01"/>
    <d v="2015-03-19T01:15:00"/>
    <n v="1.3943399999999999"/>
    <d v="2015-03-19T01:15:00"/>
    <n v="1.3943399999999999"/>
    <x v="1163"/>
  </r>
  <r>
    <s v="buy"/>
    <x v="6"/>
    <n v="0.01"/>
    <n v="0.04"/>
    <d v="2015-03-19T22:30:00"/>
    <n v="1.3946700000000001"/>
    <d v="2015-03-20T08:18:00"/>
    <n v="1.3892599999999999"/>
    <x v="1164"/>
  </r>
  <r>
    <s v="buy"/>
    <x v="1"/>
    <n v="0.01"/>
    <n v="0.01"/>
    <d v="2015-03-20T21:18:00"/>
    <n v="1.38947"/>
    <d v="2015-03-20T21:18:00"/>
    <n v="1.38947"/>
    <x v="1165"/>
  </r>
  <r>
    <s v="buy"/>
    <x v="1"/>
    <n v="0.01"/>
    <n v="0.01"/>
    <d v="2015-03-20T22:14:00"/>
    <n v="1.3896900000000001"/>
    <d v="2015-03-20T22:14:00"/>
    <n v="1.3896900000000001"/>
    <x v="1166"/>
  </r>
  <r>
    <s v="sell"/>
    <x v="1"/>
    <n v="0.01"/>
    <n v="0.01"/>
    <d v="2015-03-20T22:49:00"/>
    <n v="1.39205"/>
    <d v="2015-03-20T22:49:00"/>
    <n v="1.39205"/>
    <x v="1167"/>
  </r>
  <r>
    <s v="sell"/>
    <x v="0"/>
    <n v="0.01"/>
    <n v="0.02"/>
    <d v="2015-03-22T23:14:00"/>
    <n v="1.39259"/>
    <d v="2015-03-22T23:49:00"/>
    <n v="1.3943399999999999"/>
    <x v="1168"/>
  </r>
  <r>
    <s v="buy"/>
    <x v="1"/>
    <n v="0.01"/>
    <n v="0.01"/>
    <d v="2015-03-23T21:03:00"/>
    <n v="1.38849"/>
    <d v="2015-03-23T21:03:00"/>
    <n v="1.38849"/>
    <x v="1169"/>
  </r>
  <r>
    <s v="buy"/>
    <x v="1"/>
    <n v="0.01"/>
    <n v="0.01"/>
    <d v="2015-03-24T23:25:00"/>
    <n v="1.3862099999999999"/>
    <d v="2015-03-24T23:25:00"/>
    <n v="1.3862099999999999"/>
    <x v="1170"/>
  </r>
  <r>
    <s v="buy"/>
    <x v="1"/>
    <n v="0.01"/>
    <n v="0.01"/>
    <d v="2015-03-25T22:53:00"/>
    <n v="1.3980600000000001"/>
    <d v="2015-03-25T22:53:00"/>
    <n v="1.3980600000000001"/>
    <x v="1171"/>
  </r>
  <r>
    <s v="sell"/>
    <x v="0"/>
    <n v="0.01"/>
    <n v="0.02"/>
    <d v="2015-03-26T01:23:00"/>
    <n v="1.39995"/>
    <d v="2015-03-26T02:26:00"/>
    <n v="1.4014599999999999"/>
    <x v="1172"/>
  </r>
  <r>
    <s v="sell"/>
    <x v="1"/>
    <n v="0.01"/>
    <n v="0.01"/>
    <d v="2015-03-26T21:49:00"/>
    <n v="1.3924799999999999"/>
    <d v="2015-03-26T21:49:00"/>
    <n v="1.3924799999999999"/>
    <x v="1173"/>
  </r>
  <r>
    <s v="buy"/>
    <x v="1"/>
    <n v="0.01"/>
    <n v="0.01"/>
    <d v="2015-03-26T22:52:00"/>
    <n v="1.38991"/>
    <d v="2015-03-26T22:52:00"/>
    <n v="1.38991"/>
    <x v="1174"/>
  </r>
  <r>
    <s v="sell"/>
    <x v="1"/>
    <n v="0.01"/>
    <n v="0.01"/>
    <d v="2015-03-27T22:05:00"/>
    <n v="1.4053100000000001"/>
    <d v="2015-03-27T22:05:00"/>
    <n v="1.4053100000000001"/>
    <x v="1175"/>
  </r>
  <r>
    <s v="sell"/>
    <x v="1"/>
    <n v="0.01"/>
    <n v="0.01"/>
    <d v="2015-03-30T00:42:00"/>
    <n v="1.40707"/>
    <d v="2015-03-30T00:42:00"/>
    <n v="1.40707"/>
    <x v="1176"/>
  </r>
  <r>
    <s v="buy"/>
    <x v="1"/>
    <n v="0.01"/>
    <n v="0.01"/>
    <d v="2015-03-30T21:22:00"/>
    <n v="1.4136500000000001"/>
    <d v="2015-03-30T21:22:00"/>
    <n v="1.4136500000000001"/>
    <x v="1177"/>
  </r>
  <r>
    <s v="sell"/>
    <x v="1"/>
    <n v="0.01"/>
    <n v="0.01"/>
    <d v="2015-03-30T23:22:00"/>
    <n v="1.41631"/>
    <d v="2015-03-30T23:22:00"/>
    <n v="1.41631"/>
    <x v="1178"/>
  </r>
  <r>
    <s v="sell"/>
    <x v="1"/>
    <n v="0.01"/>
    <n v="0.01"/>
    <d v="2015-03-31T22:00:00"/>
    <n v="1.4109"/>
    <d v="2015-03-31T22:00:00"/>
    <n v="1.4109"/>
    <x v="1179"/>
  </r>
  <r>
    <s v="buy"/>
    <x v="2"/>
    <n v="0.01"/>
    <n v="0.03"/>
    <d v="2015-04-01T00:48:00"/>
    <n v="1.41124"/>
    <d v="2015-04-01T03:59:00"/>
    <n v="1.4081699999999999"/>
    <x v="1180"/>
  </r>
  <r>
    <s v="sell"/>
    <x v="2"/>
    <n v="0.01"/>
    <n v="0.03"/>
    <d v="2015-04-01T21:37:00"/>
    <n v="1.41564"/>
    <d v="2015-04-02T03:26:00"/>
    <n v="1.4188099999999999"/>
    <x v="1181"/>
  </r>
  <r>
    <s v="buy"/>
    <x v="2"/>
    <n v="0.01"/>
    <n v="0.03"/>
    <d v="2015-04-02T23:00:00"/>
    <n v="1.4357200000000001"/>
    <d v="2015-04-03T05:26:00"/>
    <n v="1.4326300000000001"/>
    <x v="1182"/>
  </r>
  <r>
    <s v="sell"/>
    <x v="1"/>
    <n v="0.01"/>
    <n v="0.01"/>
    <d v="2015-04-03T21:25:00"/>
    <n v="1.4373199999999999"/>
    <d v="2015-04-03T21:25:00"/>
    <n v="1.4373199999999999"/>
    <x v="1183"/>
  </r>
  <r>
    <s v="sell"/>
    <x v="1"/>
    <n v="0.01"/>
    <n v="0.01"/>
    <d v="2015-04-06T01:43:00"/>
    <n v="1.4414899999999999"/>
    <d v="2015-04-06T01:43:00"/>
    <n v="1.4414899999999999"/>
    <x v="1184"/>
  </r>
  <r>
    <s v="sell"/>
    <x v="1"/>
    <n v="0.01"/>
    <n v="0.01"/>
    <d v="2015-04-06T01:55:00"/>
    <n v="1.44245"/>
    <d v="2015-04-06T01:55:00"/>
    <n v="1.44245"/>
    <x v="1185"/>
  </r>
  <r>
    <s v="buy"/>
    <x v="1"/>
    <n v="0.01"/>
    <n v="0.01"/>
    <d v="2015-04-07T00:47:00"/>
    <n v="1.43696"/>
    <d v="2015-04-07T00:47:00"/>
    <n v="1.43696"/>
    <x v="1186"/>
  </r>
  <r>
    <s v="sell"/>
    <x v="2"/>
    <n v="0.01"/>
    <n v="0.03"/>
    <d v="2015-04-07T01:47:00"/>
    <n v="1.4393400000000001"/>
    <d v="2015-04-07T03:08:00"/>
    <n v="1.4423999999999999"/>
    <x v="1187"/>
  </r>
  <r>
    <s v="buy"/>
    <x v="1"/>
    <n v="0.01"/>
    <n v="0.01"/>
    <d v="2015-04-07T21:05:00"/>
    <n v="1.4167400000000001"/>
    <d v="2015-04-07T21:05:00"/>
    <n v="1.4167400000000001"/>
    <x v="1188"/>
  </r>
  <r>
    <s v="buy"/>
    <x v="1"/>
    <n v="0.01"/>
    <n v="0.01"/>
    <d v="2015-04-07T23:05:00"/>
    <n v="1.4162999999999999"/>
    <d v="2015-04-07T23:05:00"/>
    <n v="1.4162999999999999"/>
    <x v="1189"/>
  </r>
  <r>
    <s v="buy"/>
    <x v="1"/>
    <n v="0.01"/>
    <n v="0.01"/>
    <d v="2015-04-07T23:11:00"/>
    <n v="1.4160600000000001"/>
    <d v="2015-04-07T23:11:00"/>
    <n v="1.4160600000000001"/>
    <x v="1190"/>
  </r>
  <r>
    <s v="buy"/>
    <x v="1"/>
    <n v="0.01"/>
    <n v="0.01"/>
    <d v="2015-04-09T21:00:00"/>
    <n v="1.38462"/>
    <d v="2015-04-09T21:00:00"/>
    <n v="1.38462"/>
    <x v="1191"/>
  </r>
  <r>
    <s v="sell"/>
    <x v="1"/>
    <n v="0.01"/>
    <n v="0.01"/>
    <d v="2015-04-09T23:00:00"/>
    <n v="1.38533"/>
    <d v="2015-04-09T23:00:00"/>
    <n v="1.38533"/>
    <x v="1192"/>
  </r>
  <r>
    <s v="sell"/>
    <x v="8"/>
    <n v="0.03"/>
    <n v="0.11"/>
    <d v="2015-04-13T01:27:00"/>
    <n v="1.38107"/>
    <d v="2015-04-13T07:42:00"/>
    <n v="1.3972800000000001"/>
    <x v="1193"/>
  </r>
  <r>
    <s v="buy"/>
    <x v="1"/>
    <n v="0.01"/>
    <n v="0.01"/>
    <d v="2015-04-13T21:07:00"/>
    <n v="1.39323"/>
    <d v="2015-04-13T21:07:00"/>
    <n v="1.39323"/>
    <x v="1194"/>
  </r>
  <r>
    <s v="buy"/>
    <x v="1"/>
    <n v="0.01"/>
    <n v="0.01"/>
    <d v="2015-04-14T21:23:00"/>
    <n v="1.3964000000000001"/>
    <d v="2015-04-14T21:23:00"/>
    <n v="1.3964000000000001"/>
    <x v="1195"/>
  </r>
  <r>
    <s v="sell"/>
    <x v="1"/>
    <n v="0.01"/>
    <n v="0.01"/>
    <d v="2015-04-15T00:46:00"/>
    <n v="1.39764"/>
    <d v="2015-04-15T00:46:00"/>
    <n v="1.39764"/>
    <x v="1196"/>
  </r>
  <r>
    <s v="sell"/>
    <x v="0"/>
    <n v="0.01"/>
    <n v="0.02"/>
    <d v="2015-04-15T21:52:00"/>
    <n v="1.3903000000000001"/>
    <d v="2015-04-15T22:33:00"/>
    <n v="1.39184"/>
    <x v="1197"/>
  </r>
  <r>
    <s v="sell"/>
    <x v="1"/>
    <n v="0.01"/>
    <n v="0.01"/>
    <d v="2015-04-16T21:16:00"/>
    <n v="1.3805799999999999"/>
    <d v="2015-04-16T21:16:00"/>
    <n v="1.3805799999999999"/>
    <x v="1198"/>
  </r>
  <r>
    <s v="sell"/>
    <x v="0"/>
    <n v="0.01"/>
    <n v="0.02"/>
    <d v="2015-04-16T21:31:00"/>
    <n v="1.38063"/>
    <d v="2015-04-16T21:35:00"/>
    <n v="1.3822399999999999"/>
    <x v="1199"/>
  </r>
  <r>
    <s v="sell"/>
    <x v="2"/>
    <n v="0.01"/>
    <n v="0.03"/>
    <d v="2015-04-17T01:39:00"/>
    <n v="1.3814200000000001"/>
    <d v="2015-04-17T04:59:00"/>
    <n v="1.38446"/>
    <x v="1200"/>
  </r>
  <r>
    <s v="sell"/>
    <x v="1"/>
    <n v="0.01"/>
    <n v="0.01"/>
    <d v="2015-04-17T21:12:00"/>
    <n v="1.3882000000000001"/>
    <d v="2015-04-17T21:12:00"/>
    <n v="1.3882000000000001"/>
    <x v="1201"/>
  </r>
  <r>
    <s v="sell"/>
    <x v="1"/>
    <n v="0.01"/>
    <n v="0.01"/>
    <d v="2015-04-17T22:55:00"/>
    <n v="1.38927"/>
    <d v="2015-04-17T22:55:00"/>
    <n v="1.38927"/>
    <x v="1202"/>
  </r>
  <r>
    <s v="buy"/>
    <x v="1"/>
    <n v="0.01"/>
    <n v="0.01"/>
    <d v="2015-04-20T01:49:00"/>
    <n v="1.3828199999999999"/>
    <d v="2015-04-20T01:49:00"/>
    <n v="1.3828199999999999"/>
    <x v="1203"/>
  </r>
  <r>
    <s v="buy"/>
    <x v="1"/>
    <n v="0.01"/>
    <n v="0.01"/>
    <d v="2015-04-20T22:16:00"/>
    <n v="1.3904399999999999"/>
    <d v="2015-04-20T22:16:00"/>
    <n v="1.3904399999999999"/>
    <x v="1204"/>
  </r>
  <r>
    <s v="sell"/>
    <x v="1"/>
    <n v="0.01"/>
    <n v="0.01"/>
    <d v="2015-04-21T23:01:00"/>
    <n v="1.3931800000000001"/>
    <d v="2015-04-21T23:01:00"/>
    <n v="1.3931800000000001"/>
    <x v="1205"/>
  </r>
  <r>
    <s v="buy"/>
    <x v="4"/>
    <n v="0.02"/>
    <n v="0.06"/>
    <d v="2015-04-22T01:04:00"/>
    <n v="1.39185"/>
    <d v="2015-04-22T04:51:00"/>
    <n v="1.3806499999999999"/>
    <x v="1206"/>
  </r>
  <r>
    <s v="sell"/>
    <x v="2"/>
    <n v="0.01"/>
    <n v="0.03"/>
    <d v="2015-04-23T00:30:00"/>
    <n v="1.3824799999999999"/>
    <d v="2015-04-23T03:33:00"/>
    <n v="1.3855900000000001"/>
    <x v="1207"/>
  </r>
  <r>
    <s v="sell"/>
    <x v="0"/>
    <n v="0.01"/>
    <n v="0.02"/>
    <d v="2015-04-23T21:07:00"/>
    <n v="1.3918999999999999"/>
    <d v="2015-04-23T21:22:00"/>
    <n v="1.39341"/>
    <x v="1208"/>
  </r>
  <r>
    <s v="buy"/>
    <x v="0"/>
    <n v="0.01"/>
    <n v="0.02"/>
    <d v="2015-04-23T23:23:00"/>
    <n v="1.3911899999999999"/>
    <d v="2015-04-24T03:40:00"/>
    <n v="1.3896200000000001"/>
    <x v="1209"/>
  </r>
  <r>
    <s v="buy"/>
    <x v="1"/>
    <n v="0.01"/>
    <n v="0.01"/>
    <d v="2015-04-28T23:08:00"/>
    <n v="1.36839"/>
    <d v="2015-04-28T23:08:00"/>
    <n v="1.36839"/>
    <x v="1210"/>
  </r>
  <r>
    <s v="sell"/>
    <x v="2"/>
    <n v="0.01"/>
    <n v="0.03"/>
    <d v="2015-04-29T01:51:00"/>
    <n v="1.36954"/>
    <d v="2015-04-29T03:17:00"/>
    <n v="1.3726"/>
    <x v="1211"/>
  </r>
  <r>
    <s v="sell"/>
    <x v="4"/>
    <n v="0.02"/>
    <n v="0.06"/>
    <d v="2015-04-29T23:11:00"/>
    <n v="1.3848100000000001"/>
    <d v="2015-04-30T00:35:00"/>
    <n v="1.3936599999999999"/>
    <x v="1212"/>
  </r>
  <r>
    <s v="sell"/>
    <x v="2"/>
    <n v="0.01"/>
    <n v="0.03"/>
    <d v="2015-04-30T21:45:00"/>
    <n v="1.4194199999999999"/>
    <d v="2015-04-30T21:59:00"/>
    <n v="1.4224399999999999"/>
    <x v="1213"/>
  </r>
  <r>
    <s v="buy"/>
    <x v="1"/>
    <n v="0.01"/>
    <n v="0.01"/>
    <d v="2015-05-01T00:31:00"/>
    <n v="1.41835"/>
    <d v="2015-05-01T00:31:00"/>
    <n v="1.41835"/>
    <x v="1214"/>
  </r>
  <r>
    <s v="sell"/>
    <x v="1"/>
    <n v="0.01"/>
    <n v="0.01"/>
    <d v="2015-05-01T01:17:00"/>
    <n v="1.4198200000000001"/>
    <d v="2015-05-01T01:17:00"/>
    <n v="1.4198200000000001"/>
    <x v="1215"/>
  </r>
  <r>
    <s v="sell"/>
    <x v="1"/>
    <n v="0.01"/>
    <n v="0.01"/>
    <d v="2015-05-01T01:28:00"/>
    <n v="1.41913"/>
    <d v="2015-05-01T01:28:00"/>
    <n v="1.41913"/>
    <x v="1216"/>
  </r>
  <r>
    <s v="sell"/>
    <x v="1"/>
    <n v="0.01"/>
    <n v="0.01"/>
    <d v="2015-05-01T22:01:00"/>
    <n v="1.43048"/>
    <d v="2015-05-01T22:01:00"/>
    <n v="1.43048"/>
    <x v="1217"/>
  </r>
  <r>
    <s v="buy"/>
    <x v="0"/>
    <n v="0.01"/>
    <n v="0.02"/>
    <d v="2015-05-04T21:24:00"/>
    <n v="1.42075"/>
    <d v="2015-05-04T21:50:00"/>
    <n v="1.4192100000000001"/>
    <x v="1218"/>
  </r>
  <r>
    <s v="sell"/>
    <x v="1"/>
    <n v="0.01"/>
    <n v="0.01"/>
    <d v="2015-05-04T23:24:00"/>
    <n v="1.42245"/>
    <d v="2015-05-04T23:24:00"/>
    <n v="1.42245"/>
    <x v="1219"/>
  </r>
  <r>
    <s v="buy"/>
    <x v="1"/>
    <n v="0.01"/>
    <n v="0.01"/>
    <d v="2015-05-05T01:55:00"/>
    <n v="1.42184"/>
    <d v="2015-05-05T01:55:00"/>
    <n v="1.42184"/>
    <x v="1220"/>
  </r>
  <r>
    <s v="sell"/>
    <x v="1"/>
    <n v="0.01"/>
    <n v="0.01"/>
    <d v="2015-05-05T21:59:00"/>
    <n v="1.40977"/>
    <d v="2015-05-05T21:59:00"/>
    <n v="1.40977"/>
    <x v="1221"/>
  </r>
  <r>
    <s v="buy"/>
    <x v="1"/>
    <n v="0.01"/>
    <n v="0.01"/>
    <d v="2015-05-05T23:26:00"/>
    <n v="1.4090400000000001"/>
    <d v="2015-05-05T23:26:00"/>
    <n v="1.4090400000000001"/>
    <x v="1222"/>
  </r>
  <r>
    <s v="sell"/>
    <x v="0"/>
    <n v="0.01"/>
    <n v="0.02"/>
    <d v="2015-05-06T01:42:00"/>
    <n v="1.4094800000000001"/>
    <d v="2015-05-06T01:48:00"/>
    <n v="1.4110199999999999"/>
    <x v="1223"/>
  </r>
  <r>
    <s v="sell"/>
    <x v="2"/>
    <n v="0.01"/>
    <n v="0.03"/>
    <d v="2015-05-06T21:05:00"/>
    <n v="1.4215899999999999"/>
    <d v="2015-05-06T21:31:00"/>
    <n v="1.42459"/>
    <x v="1224"/>
  </r>
  <r>
    <s v="buy"/>
    <x v="0"/>
    <n v="0.01"/>
    <n v="0.02"/>
    <d v="2015-05-06T23:13:00"/>
    <n v="1.42408"/>
    <d v="2015-05-07T01:24:00"/>
    <n v="1.4225300000000001"/>
    <x v="1225"/>
  </r>
  <r>
    <s v="buy"/>
    <x v="2"/>
    <n v="0.01"/>
    <n v="0.03"/>
    <d v="2015-05-08T00:30:00"/>
    <n v="1.4237500000000001"/>
    <d v="2015-05-08T01:36:00"/>
    <n v="1.42072"/>
    <x v="1226"/>
  </r>
  <r>
    <s v="buy"/>
    <x v="2"/>
    <n v="0.01"/>
    <n v="0.03"/>
    <d v="2015-05-08T21:08:00"/>
    <n v="1.4158500000000001"/>
    <d v="2015-05-08T23:59:00"/>
    <n v="1.4125399999999999"/>
    <x v="1227"/>
  </r>
  <r>
    <s v="sell"/>
    <x v="1"/>
    <n v="0.01"/>
    <n v="0.01"/>
    <d v="2015-05-11T22:28:00"/>
    <n v="1.4125099999999999"/>
    <d v="2015-05-11T22:28:00"/>
    <n v="1.4125099999999999"/>
    <x v="1228"/>
  </r>
  <r>
    <s v="buy"/>
    <x v="0"/>
    <n v="0.01"/>
    <n v="0.02"/>
    <d v="2015-05-12T21:03:00"/>
    <n v="1.4051400000000001"/>
    <d v="2015-05-12T21:35:00"/>
    <n v="1.40364"/>
    <x v="1229"/>
  </r>
  <r>
    <s v="sell"/>
    <x v="1"/>
    <n v="0.01"/>
    <n v="0.01"/>
    <d v="2015-05-13T00:35:00"/>
    <n v="1.4056999999999999"/>
    <d v="2015-05-13T00:35:00"/>
    <n v="1.4056999999999999"/>
    <x v="1230"/>
  </r>
  <r>
    <s v="sell"/>
    <x v="1"/>
    <n v="0.01"/>
    <n v="0.01"/>
    <d v="2015-05-13T01:01:00"/>
    <n v="1.40506"/>
    <d v="2015-05-13T01:01:00"/>
    <n v="1.40506"/>
    <x v="1231"/>
  </r>
  <r>
    <s v="buy"/>
    <x v="1"/>
    <n v="0.01"/>
    <n v="0.01"/>
    <d v="2015-05-13T21:18:00"/>
    <n v="1.4007400000000001"/>
    <d v="2015-05-13T21:18:00"/>
    <n v="1.4007400000000001"/>
    <x v="1232"/>
  </r>
  <r>
    <s v="buy"/>
    <x v="0"/>
    <n v="0.01"/>
    <n v="0.02"/>
    <d v="2015-05-13T22:38:00"/>
    <n v="1.40045"/>
    <d v="2015-05-13T23:51:00"/>
    <n v="1.3989400000000001"/>
    <x v="1233"/>
  </r>
  <r>
    <s v="sell"/>
    <x v="1"/>
    <n v="0.01"/>
    <n v="0.01"/>
    <d v="2015-05-14T00:57:00"/>
    <n v="1.4004799999999999"/>
    <d v="2015-05-14T00:57:00"/>
    <n v="1.4004799999999999"/>
    <x v="1234"/>
  </r>
  <r>
    <s v="buy"/>
    <x v="4"/>
    <n v="0.02"/>
    <n v="0.06"/>
    <d v="2015-05-14T01:23:00"/>
    <n v="1.4001999999999999"/>
    <d v="2015-05-14T04:48:00"/>
    <n v="1.3915900000000001"/>
    <x v="1235"/>
  </r>
  <r>
    <s v="sell"/>
    <x v="2"/>
    <n v="0.01"/>
    <n v="0.03"/>
    <d v="2015-05-14T21:15:00"/>
    <n v="1.4093599999999999"/>
    <d v="2015-05-14T21:35:00"/>
    <n v="1.4124300000000001"/>
    <x v="1236"/>
  </r>
  <r>
    <s v="buy"/>
    <x v="0"/>
    <n v="0.01"/>
    <n v="0.02"/>
    <d v="2015-05-15T00:43:00"/>
    <n v="1.41185"/>
    <d v="2015-05-15T02:34:00"/>
    <n v="1.41035"/>
    <x v="1237"/>
  </r>
  <r>
    <s v="sell"/>
    <x v="0"/>
    <n v="0.01"/>
    <n v="0.02"/>
    <d v="2015-05-15T21:03:00"/>
    <n v="1.4233100000000001"/>
    <d v="2015-05-15T21:46:00"/>
    <n v="1.4249499999999999"/>
    <x v="1238"/>
  </r>
  <r>
    <s v="buy"/>
    <x v="0"/>
    <n v="0.01"/>
    <n v="0.02"/>
    <d v="2015-05-18T21:33:00"/>
    <n v="1.4168799999999999"/>
    <d v="2015-05-19T01:39:00"/>
    <n v="1.41536"/>
    <x v="1239"/>
  </r>
  <r>
    <s v="sell"/>
    <x v="1"/>
    <n v="0.01"/>
    <n v="0.01"/>
    <d v="2015-05-19T22:05:00"/>
    <n v="1.4095"/>
    <d v="2015-05-19T22:05:00"/>
    <n v="1.4095"/>
    <x v="1240"/>
  </r>
  <r>
    <s v="buy"/>
    <x v="0"/>
    <n v="0.01"/>
    <n v="0.02"/>
    <d v="2015-05-20T00:43:00"/>
    <n v="1.40785"/>
    <d v="2015-05-20T03:13:00"/>
    <n v="1.40632"/>
    <x v="1241"/>
  </r>
  <r>
    <s v="sell"/>
    <x v="1"/>
    <n v="0.01"/>
    <n v="0.01"/>
    <d v="2015-05-20T21:20:00"/>
    <n v="1.40873"/>
    <d v="2015-05-20T21:20:00"/>
    <n v="1.40873"/>
    <x v="1242"/>
  </r>
  <r>
    <s v="sell"/>
    <x v="1"/>
    <n v="0.01"/>
    <n v="0.01"/>
    <d v="2015-05-20T23:00:00"/>
    <n v="1.4085300000000001"/>
    <d v="2015-05-20T23:00:00"/>
    <n v="1.4085300000000001"/>
    <x v="1243"/>
  </r>
  <r>
    <s v="sell"/>
    <x v="0"/>
    <n v="0.01"/>
    <n v="0.02"/>
    <d v="2015-05-20T23:20:00"/>
    <n v="1.4080999999999999"/>
    <d v="2015-05-21T01:21:00"/>
    <n v="1.4096"/>
    <x v="1244"/>
  </r>
  <r>
    <s v="buy"/>
    <x v="2"/>
    <n v="0.01"/>
    <n v="0.03"/>
    <d v="2015-05-21T21:00:00"/>
    <n v="1.41021"/>
    <d v="2015-05-22T00:33:00"/>
    <n v="1.4071899999999999"/>
    <x v="1245"/>
  </r>
  <r>
    <s v="buy"/>
    <x v="1"/>
    <n v="0.01"/>
    <n v="0.01"/>
    <d v="2015-05-22T22:19:00"/>
    <n v="1.4079900000000001"/>
    <d v="2015-05-22T22:19:00"/>
    <n v="1.4079900000000001"/>
    <x v="1246"/>
  </r>
  <r>
    <s v="buy"/>
    <x v="0"/>
    <n v="0.01"/>
    <n v="0.02"/>
    <d v="2015-05-25T00:39:00"/>
    <n v="1.4062600000000001"/>
    <d v="2015-05-25T00:49:00"/>
    <n v="1.4043000000000001"/>
    <x v="1247"/>
  </r>
  <r>
    <s v="buy"/>
    <x v="1"/>
    <n v="0.01"/>
    <n v="0.01"/>
    <d v="2015-05-25T01:13:00"/>
    <n v="1.4060600000000001"/>
    <d v="2015-05-25T01:13:00"/>
    <n v="1.4060600000000001"/>
    <x v="1248"/>
  </r>
  <r>
    <s v="buy"/>
    <x v="6"/>
    <n v="0.01"/>
    <n v="0.04"/>
    <d v="2015-05-26T01:51:00"/>
    <n v="1.4020600000000001"/>
    <d v="2015-05-26T07:21:00"/>
    <n v="1.3967099999999999"/>
    <x v="1249"/>
  </r>
  <r>
    <s v="sell"/>
    <x v="0"/>
    <n v="0.01"/>
    <n v="0.02"/>
    <d v="2015-05-26T22:34:00"/>
    <n v="1.4053100000000001"/>
    <d v="2015-05-27T00:04:00"/>
    <n v="1.4068400000000001"/>
    <x v="1250"/>
  </r>
  <r>
    <s v="buy"/>
    <x v="1"/>
    <n v="0.01"/>
    <n v="0.01"/>
    <d v="2015-05-27T22:03:00"/>
    <n v="1.4100999999999999"/>
    <d v="2015-05-27T22:03:00"/>
    <n v="1.4100999999999999"/>
    <x v="1251"/>
  </r>
  <r>
    <s v="sell"/>
    <x v="1"/>
    <n v="0.01"/>
    <n v="0.01"/>
    <d v="2015-05-28T22:14:00"/>
    <n v="1.4305000000000001"/>
    <d v="2015-05-28T22:14:00"/>
    <n v="1.4305000000000001"/>
    <x v="1252"/>
  </r>
  <r>
    <s v="sell"/>
    <x v="1"/>
    <n v="0.01"/>
    <n v="0.01"/>
    <d v="2015-05-29T00:54:00"/>
    <n v="1.4318599999999999"/>
    <d v="2015-05-29T00:54:00"/>
    <n v="1.4318599999999999"/>
    <x v="1253"/>
  </r>
  <r>
    <s v="buy"/>
    <x v="1"/>
    <n v="0.01"/>
    <n v="0.01"/>
    <d v="2015-05-29T21:09:00"/>
    <n v="1.43404"/>
    <d v="2015-05-29T21:09:00"/>
    <n v="1.43404"/>
    <x v="1254"/>
  </r>
  <r>
    <s v="sell"/>
    <x v="0"/>
    <n v="0.01"/>
    <n v="0.02"/>
    <d v="2015-05-29T22:33:00"/>
    <n v="1.4358599999999999"/>
    <d v="2015-05-29T23:05:00"/>
    <n v="1.43737"/>
    <x v="1255"/>
  </r>
  <r>
    <s v="sell"/>
    <x v="1"/>
    <n v="0.01"/>
    <n v="0.01"/>
    <d v="2015-06-01T22:06:00"/>
    <n v="1.4382299999999999"/>
    <d v="2015-06-01T22:06:00"/>
    <n v="1.4382299999999999"/>
    <x v="1256"/>
  </r>
  <r>
    <s v="sell"/>
    <x v="1"/>
    <n v="0.01"/>
    <n v="0.01"/>
    <d v="2015-06-02T21:30:00"/>
    <n v="1.43665"/>
    <d v="2015-06-02T21:30:00"/>
    <n v="1.43665"/>
    <x v="1257"/>
  </r>
  <r>
    <s v="buy"/>
    <x v="0"/>
    <n v="0.01"/>
    <n v="0.02"/>
    <d v="2015-06-02T22:05:00"/>
    <n v="1.43523"/>
    <d v="2015-06-02T22:30:00"/>
    <n v="1.4337200000000001"/>
    <x v="1258"/>
  </r>
  <r>
    <s v="sell"/>
    <x v="0"/>
    <n v="0.01"/>
    <n v="0.02"/>
    <d v="2015-06-03T01:15:00"/>
    <n v="1.4346300000000001"/>
    <d v="2015-06-03T02:37:00"/>
    <n v="1.43615"/>
    <x v="1259"/>
  </r>
  <r>
    <s v="sell"/>
    <x v="1"/>
    <n v="0.01"/>
    <n v="0.01"/>
    <d v="2015-06-03T21:29:00"/>
    <n v="1.4476199999999999"/>
    <d v="2015-06-03T21:29:00"/>
    <n v="1.4476199999999999"/>
    <x v="1260"/>
  </r>
  <r>
    <s v="sell"/>
    <x v="0"/>
    <n v="0.01"/>
    <n v="0.02"/>
    <d v="2015-06-04T01:04:00"/>
    <n v="1.4485699999999999"/>
    <d v="2015-06-04T03:06:00"/>
    <n v="1.45007"/>
    <x v="1261"/>
  </r>
  <r>
    <s v="buy"/>
    <x v="6"/>
    <n v="0.01"/>
    <n v="0.04"/>
    <d v="2015-06-04T21:00:00"/>
    <n v="1.4633100000000001"/>
    <d v="2015-06-05T02:04:00"/>
    <n v="1.4578899999999999"/>
    <x v="1262"/>
  </r>
  <r>
    <s v="sell"/>
    <x v="0"/>
    <n v="0.01"/>
    <n v="0.02"/>
    <d v="2015-06-05T21:03:00"/>
    <n v="1.45956"/>
    <d v="2015-06-05T21:33:00"/>
    <n v="1.46106"/>
    <x v="1263"/>
  </r>
  <r>
    <s v="sell"/>
    <x v="1"/>
    <n v="0.01"/>
    <n v="0.01"/>
    <d v="2015-06-05T22:00:00"/>
    <n v="1.45974"/>
    <d v="2015-06-05T22:00:00"/>
    <n v="1.45974"/>
    <x v="1264"/>
  </r>
  <r>
    <s v="buy"/>
    <x v="1"/>
    <n v="0.01"/>
    <n v="0.01"/>
    <d v="2015-06-05T22:57:00"/>
    <n v="1.4578100000000001"/>
    <d v="2015-06-05T22:57:00"/>
    <n v="1.4578100000000001"/>
    <x v="1265"/>
  </r>
  <r>
    <s v="buy"/>
    <x v="1"/>
    <n v="0.01"/>
    <n v="0.01"/>
    <d v="2015-06-05T23:21:00"/>
    <n v="1.4577800000000001"/>
    <d v="2015-06-05T23:21:00"/>
    <n v="1.4577800000000001"/>
    <x v="1266"/>
  </r>
  <r>
    <s v="buy"/>
    <x v="1"/>
    <n v="0.01"/>
    <n v="0.01"/>
    <d v="2015-06-08T01:08:00"/>
    <n v="1.45682"/>
    <d v="2015-06-08T01:08:00"/>
    <n v="1.45682"/>
    <x v="1267"/>
  </r>
  <r>
    <s v="sell"/>
    <x v="1"/>
    <n v="0.01"/>
    <n v="0.01"/>
    <d v="2015-06-08T01:18:00"/>
    <n v="1.4570700000000001"/>
    <d v="2015-06-08T01:18:00"/>
    <n v="1.4570700000000001"/>
    <x v="1268"/>
  </r>
  <r>
    <s v="buy"/>
    <x v="1"/>
    <n v="0.01"/>
    <n v="0.01"/>
    <d v="2015-06-08T21:07:00"/>
    <n v="1.4661200000000001"/>
    <d v="2015-06-08T21:07:00"/>
    <n v="1.4661200000000001"/>
    <x v="1269"/>
  </r>
  <r>
    <s v="buy"/>
    <x v="1"/>
    <n v="0.01"/>
    <n v="0.01"/>
    <d v="2015-06-08T21:21:00"/>
    <n v="1.4662900000000001"/>
    <d v="2015-06-08T21:21:00"/>
    <n v="1.4662900000000001"/>
    <x v="1270"/>
  </r>
  <r>
    <s v="buy"/>
    <x v="0"/>
    <n v="0.01"/>
    <n v="0.02"/>
    <d v="2015-06-08T21:33:00"/>
    <n v="1.4664900000000001"/>
    <d v="2015-06-08T22:03:00"/>
    <n v="1.46499"/>
    <x v="1271"/>
  </r>
  <r>
    <s v="sell"/>
    <x v="1"/>
    <n v="0.01"/>
    <n v="0.01"/>
    <d v="2015-06-09T01:51:00"/>
    <n v="1.46763"/>
    <d v="2015-06-09T01:51:00"/>
    <n v="1.46763"/>
    <x v="1272"/>
  </r>
  <r>
    <s v="buy"/>
    <x v="0"/>
    <n v="0.01"/>
    <n v="0.02"/>
    <d v="2015-06-09T22:25:00"/>
    <n v="1.4678800000000001"/>
    <d v="2015-06-09T23:40:00"/>
    <n v="1.46637"/>
    <x v="1273"/>
  </r>
  <r>
    <s v="sell"/>
    <x v="6"/>
    <n v="0.01"/>
    <n v="0.04"/>
    <d v="2015-06-10T22:25:00"/>
    <n v="1.4592499999999999"/>
    <d v="2015-06-11T03:03:00"/>
    <n v="1.46519"/>
    <x v="1274"/>
  </r>
  <r>
    <s v="buy"/>
    <x v="0"/>
    <n v="0.01"/>
    <n v="0.02"/>
    <d v="2015-06-11T22:41:00"/>
    <n v="1.4511700000000001"/>
    <d v="2015-06-12T00:54:00"/>
    <n v="1.4496500000000001"/>
    <x v="1275"/>
  </r>
  <r>
    <s v="sell"/>
    <x v="1"/>
    <n v="0.01"/>
    <n v="0.01"/>
    <d v="2015-06-12T21:26:00"/>
    <n v="1.45688"/>
    <d v="2015-06-12T21:26:00"/>
    <n v="1.45688"/>
    <x v="1276"/>
  </r>
  <r>
    <s v="buy"/>
    <x v="1"/>
    <n v="0.01"/>
    <n v="0.01"/>
    <d v="2015-06-12T22:06:00"/>
    <n v="1.4559800000000001"/>
    <d v="2015-06-12T22:06:00"/>
    <n v="1.4559800000000001"/>
    <x v="1277"/>
  </r>
  <r>
    <s v="buy"/>
    <x v="1"/>
    <n v="0.01"/>
    <n v="0.01"/>
    <d v="2015-06-15T01:04:00"/>
    <n v="1.4492799999999999"/>
    <d v="2015-06-15T01:04:00"/>
    <n v="1.4492799999999999"/>
    <x v="1278"/>
  </r>
  <r>
    <s v="sell"/>
    <x v="0"/>
    <n v="0.01"/>
    <n v="0.02"/>
    <d v="2015-06-15T21:56:00"/>
    <n v="1.4526600000000001"/>
    <d v="2015-06-15T22:04:00"/>
    <n v="1.45417"/>
    <x v="1279"/>
  </r>
  <r>
    <s v="sell"/>
    <x v="1"/>
    <n v="0.01"/>
    <n v="0.01"/>
    <d v="2015-06-16T21:23:00"/>
    <n v="1.4511400000000001"/>
    <d v="2015-06-16T21:23:00"/>
    <n v="1.4511400000000001"/>
    <x v="1280"/>
  </r>
  <r>
    <s v="buy"/>
    <x v="1"/>
    <n v="0.01"/>
    <n v="0.01"/>
    <d v="2015-06-17T01:44:00"/>
    <n v="1.4505699999999999"/>
    <d v="2015-06-17T01:44:00"/>
    <n v="1.4505699999999999"/>
    <x v="1281"/>
  </r>
  <r>
    <s v="buy"/>
    <x v="1"/>
    <n v="0.01"/>
    <n v="0.01"/>
    <d v="2015-06-17T21:01:00"/>
    <n v="1.4671099999999999"/>
    <d v="2015-06-17T21:01:00"/>
    <n v="1.4671099999999999"/>
    <x v="1282"/>
  </r>
  <r>
    <s v="buy"/>
    <x v="1"/>
    <n v="0.01"/>
    <n v="0.01"/>
    <d v="2015-06-17T21:01:00"/>
    <n v="1.46801"/>
    <d v="2015-06-17T21:01:00"/>
    <n v="1.46801"/>
    <x v="1282"/>
  </r>
  <r>
    <s v="buy"/>
    <x v="1"/>
    <n v="0.01"/>
    <n v="0.01"/>
    <d v="2015-06-17T21:40:00"/>
    <n v="1.4645900000000001"/>
    <d v="2015-06-17T21:40:00"/>
    <n v="1.4645900000000001"/>
    <x v="1283"/>
  </r>
  <r>
    <s v="buy"/>
    <x v="0"/>
    <n v="0.01"/>
    <n v="0.02"/>
    <d v="2015-06-17T21:45:00"/>
    <n v="1.46383"/>
    <d v="2015-06-17T21:59:00"/>
    <n v="1.4623200000000001"/>
    <x v="1284"/>
  </r>
  <r>
    <s v="sell"/>
    <x v="6"/>
    <n v="0.01"/>
    <n v="0.04"/>
    <d v="2015-06-18T01:44:00"/>
    <n v="1.4645900000000001"/>
    <d v="2015-06-18T02:50:00"/>
    <n v="1.4708600000000001"/>
    <x v="1285"/>
  </r>
  <r>
    <s v="sell"/>
    <x v="0"/>
    <n v="0.01"/>
    <n v="0.02"/>
    <d v="2015-06-18T21:07:00"/>
    <n v="1.4574499999999999"/>
    <d v="2015-06-18T22:35:00"/>
    <n v="1.45895"/>
    <x v="1286"/>
  </r>
  <r>
    <s v="sell"/>
    <x v="2"/>
    <n v="0.01"/>
    <n v="0.03"/>
    <d v="2015-06-19T01:31:00"/>
    <n v="1.4576499999999999"/>
    <d v="2015-06-19T03:04:00"/>
    <n v="1.4607399999999999"/>
    <x v="1287"/>
  </r>
  <r>
    <s v="sell"/>
    <x v="1"/>
    <n v="0.01"/>
    <n v="0.01"/>
    <d v="2015-06-19T21:20:00"/>
    <n v="1.46269"/>
    <d v="2015-06-19T21:20:00"/>
    <n v="1.46269"/>
    <x v="1288"/>
  </r>
  <r>
    <s v="buy"/>
    <x v="1"/>
    <n v="0.01"/>
    <n v="0.01"/>
    <d v="2015-06-19T22:49:00"/>
    <n v="1.4607600000000001"/>
    <d v="2015-06-19T22:49:00"/>
    <n v="1.4607600000000001"/>
    <x v="1289"/>
  </r>
  <r>
    <s v="buy"/>
    <x v="1"/>
    <n v="0.01"/>
    <n v="0.01"/>
    <d v="2015-06-22T01:06:00"/>
    <n v="1.4631000000000001"/>
    <d v="2015-06-22T01:06:00"/>
    <n v="1.4631000000000001"/>
    <x v="1290"/>
  </r>
  <r>
    <s v="buy"/>
    <x v="1"/>
    <n v="0.01"/>
    <n v="0.01"/>
    <d v="2015-06-22T21:11:00"/>
    <n v="1.4674100000000001"/>
    <d v="2015-06-22T21:11:00"/>
    <n v="1.4674100000000001"/>
    <x v="1291"/>
  </r>
  <r>
    <s v="sell"/>
    <x v="1"/>
    <n v="0.01"/>
    <n v="0.01"/>
    <d v="2015-06-23T01:36:00"/>
    <n v="1.46756"/>
    <d v="2015-06-23T01:36:00"/>
    <n v="1.46756"/>
    <x v="1292"/>
  </r>
  <r>
    <s v="buy"/>
    <x v="1"/>
    <n v="0.01"/>
    <n v="0.01"/>
    <d v="2015-06-23T22:45:00"/>
    <n v="1.4434400000000001"/>
    <d v="2015-06-23T22:45:00"/>
    <n v="1.4434400000000001"/>
    <x v="1293"/>
  </r>
  <r>
    <s v="sell"/>
    <x v="1"/>
    <n v="0.01"/>
    <n v="0.01"/>
    <d v="2015-06-24T21:05:00"/>
    <n v="1.4537"/>
    <d v="2015-06-24T21:05:00"/>
    <n v="1.4537"/>
    <x v="1294"/>
  </r>
  <r>
    <s v="sell"/>
    <x v="1"/>
    <n v="0.01"/>
    <n v="0.01"/>
    <d v="2015-06-24T22:10:00"/>
    <n v="1.45373"/>
    <d v="2015-06-24T22:10:00"/>
    <n v="1.45373"/>
    <x v="1295"/>
  </r>
  <r>
    <s v="sell"/>
    <x v="0"/>
    <n v="0.01"/>
    <n v="0.02"/>
    <d v="2015-06-25T22:12:00"/>
    <n v="1.44733"/>
    <d v="2015-06-26T02:53:00"/>
    <n v="1.4488399999999999"/>
    <x v="1296"/>
  </r>
  <r>
    <s v="sell"/>
    <x v="1"/>
    <n v="0.01"/>
    <n v="0.01"/>
    <d v="2015-06-26T21:38:00"/>
    <n v="1.4588099999999999"/>
    <d v="2015-06-26T21:38:00"/>
    <n v="1.4588099999999999"/>
    <x v="1297"/>
  </r>
  <r>
    <s v="buy"/>
    <x v="1"/>
    <n v="0.01"/>
    <n v="0.01"/>
    <d v="2015-06-29T00:40:00"/>
    <n v="1.4416100000000001"/>
    <d v="2015-06-29T00:40:00"/>
    <n v="1.4416100000000001"/>
    <x v="1298"/>
  </r>
  <r>
    <s v="buy"/>
    <x v="1"/>
    <n v="0.01"/>
    <n v="0.01"/>
    <d v="2015-06-29T01:29:00"/>
    <n v="1.4410799999999999"/>
    <d v="2015-06-29T01:29:00"/>
    <n v="1.4410799999999999"/>
    <x v="1299"/>
  </r>
  <r>
    <s v="buy"/>
    <x v="1"/>
    <n v="0.01"/>
    <n v="0.01"/>
    <d v="2015-06-29T01:43:00"/>
    <n v="1.4427300000000001"/>
    <d v="2015-06-29T01:43:00"/>
    <n v="1.4427300000000001"/>
    <x v="1300"/>
  </r>
  <r>
    <s v="buy"/>
    <x v="2"/>
    <n v="0.01"/>
    <n v="0.03"/>
    <d v="2015-06-29T01:43:00"/>
    <n v="1.4437199999999999"/>
    <d v="2015-06-29T02:03:00"/>
    <n v="1.44072"/>
    <x v="1301"/>
  </r>
  <r>
    <s v="sell"/>
    <x v="0"/>
    <n v="0.01"/>
    <n v="0.02"/>
    <d v="2015-06-29T21:00:00"/>
    <n v="1.4599"/>
    <d v="2015-06-29T21:26:00"/>
    <n v="1.4614"/>
    <x v="1302"/>
  </r>
  <r>
    <s v="sell"/>
    <x v="2"/>
    <n v="0.01"/>
    <n v="0.03"/>
    <d v="2015-06-29T21:56:00"/>
    <n v="1.4596199999999999"/>
    <d v="2015-06-29T22:59:00"/>
    <n v="1.46265"/>
    <x v="1303"/>
  </r>
  <r>
    <s v="buy"/>
    <x v="0"/>
    <n v="0.01"/>
    <n v="0.02"/>
    <d v="2015-06-30T01:50:00"/>
    <n v="1.4619"/>
    <d v="2015-06-30T02:30:00"/>
    <n v="1.46034"/>
    <x v="1304"/>
  </r>
  <r>
    <s v="buy"/>
    <x v="1"/>
    <n v="0.01"/>
    <n v="0.01"/>
    <d v="2015-06-30T21:32:00"/>
    <n v="1.4454"/>
    <d v="2015-06-30T21:32:00"/>
    <n v="1.4454"/>
    <x v="1305"/>
  </r>
  <r>
    <s v="sell"/>
    <x v="1"/>
    <n v="0.01"/>
    <n v="0.01"/>
    <d v="2015-07-01T00:56:00"/>
    <n v="1.44638"/>
    <d v="2015-07-01T00:56:00"/>
    <n v="1.44638"/>
    <x v="1306"/>
  </r>
  <r>
    <s v="sell"/>
    <x v="1"/>
    <n v="0.01"/>
    <n v="0.01"/>
    <d v="2015-07-02T01:48:00"/>
    <n v="1.44665"/>
    <d v="2015-07-02T01:48:00"/>
    <n v="1.44665"/>
    <x v="1307"/>
  </r>
  <r>
    <s v="buy"/>
    <x v="0"/>
    <n v="0.01"/>
    <n v="0.02"/>
    <d v="2015-07-02T23:01:00"/>
    <n v="1.4525300000000001"/>
    <d v="2015-07-03T03:29:00"/>
    <n v="1.45099"/>
    <x v="1308"/>
  </r>
  <r>
    <s v="sell"/>
    <x v="1"/>
    <n v="0.01"/>
    <n v="0.01"/>
    <d v="2015-07-06T01:37:00"/>
    <n v="1.4720200000000001"/>
    <d v="2015-07-06T01:37:00"/>
    <n v="1.4720200000000001"/>
    <x v="1309"/>
  </r>
  <r>
    <s v="sell"/>
    <x v="1"/>
    <n v="0.01"/>
    <n v="0.01"/>
    <d v="2015-07-06T22:24:00"/>
    <n v="1.47485"/>
    <d v="2015-07-06T22:24:00"/>
    <n v="1.47485"/>
    <x v="1310"/>
  </r>
  <r>
    <s v="sell"/>
    <x v="0"/>
    <n v="0.01"/>
    <n v="0.02"/>
    <d v="2015-07-07T01:56:00"/>
    <n v="1.4750700000000001"/>
    <d v="2015-07-07T02:11:00"/>
    <n v="1.47661"/>
    <x v="1311"/>
  </r>
  <r>
    <s v="sell"/>
    <x v="2"/>
    <n v="0.01"/>
    <n v="0.03"/>
    <d v="2015-07-07T21:48:00"/>
    <n v="1.4755199999999999"/>
    <d v="2015-07-07T22:37:00"/>
    <n v="1.47858"/>
    <x v="1312"/>
  </r>
  <r>
    <s v="buy"/>
    <x v="1"/>
    <n v="0.01"/>
    <n v="0.01"/>
    <d v="2015-07-08T00:30:00"/>
    <n v="1.47607"/>
    <d v="2015-07-08T00:30:00"/>
    <n v="1.47607"/>
    <x v="1313"/>
  </r>
  <r>
    <s v="sell"/>
    <x v="4"/>
    <n v="0.02"/>
    <n v="0.06"/>
    <d v="2015-07-08T21:22:00"/>
    <n v="1.4882599999999999"/>
    <d v="2015-07-09T03:40:00"/>
    <n v="1.4967600000000001"/>
    <x v="1314"/>
  </r>
  <r>
    <s v="sell"/>
    <x v="0"/>
    <n v="0.01"/>
    <n v="0.02"/>
    <d v="2015-07-10T01:38:00"/>
    <n v="1.4828300000000001"/>
    <d v="2015-07-10T01:49:00"/>
    <n v="1.4844599999999999"/>
    <x v="1315"/>
  </r>
  <r>
    <s v="buy"/>
    <x v="6"/>
    <n v="0.01"/>
    <n v="0.04"/>
    <d v="2015-07-10T21:15:00"/>
    <n v="1.5003500000000001"/>
    <d v="2015-07-10T22:35:00"/>
    <n v="1.49488"/>
    <x v="1316"/>
  </r>
  <r>
    <s v="sell"/>
    <x v="1"/>
    <n v="0.01"/>
    <n v="0.01"/>
    <d v="2015-07-13T00:57:00"/>
    <n v="1.4985299999999999"/>
    <d v="2015-07-13T00:57:00"/>
    <n v="1.4985299999999999"/>
    <x v="1317"/>
  </r>
  <r>
    <s v="sell"/>
    <x v="1"/>
    <n v="0.01"/>
    <n v="0.01"/>
    <d v="2015-07-13T01:24:00"/>
    <n v="1.4974799999999999"/>
    <d v="2015-07-13T01:24:00"/>
    <n v="1.4974799999999999"/>
    <x v="1318"/>
  </r>
  <r>
    <s v="buy"/>
    <x v="1"/>
    <n v="0.01"/>
    <n v="0.01"/>
    <d v="2015-07-13T21:16:00"/>
    <n v="1.4860500000000001"/>
    <d v="2015-07-13T21:16:00"/>
    <n v="1.4860500000000001"/>
    <x v="1319"/>
  </r>
  <r>
    <s v="buy"/>
    <x v="1"/>
    <n v="0.01"/>
    <n v="0.01"/>
    <d v="2015-07-13T22:00:00"/>
    <n v="1.4847999999999999"/>
    <d v="2015-07-13T22:00:00"/>
    <n v="1.4847999999999999"/>
    <x v="1320"/>
  </r>
  <r>
    <s v="buy"/>
    <x v="1"/>
    <n v="0.01"/>
    <n v="0.01"/>
    <d v="2015-07-13T22:21:00"/>
    <n v="1.4851000000000001"/>
    <d v="2015-07-13T22:21:00"/>
    <n v="1.4851000000000001"/>
    <x v="1321"/>
  </r>
  <r>
    <s v="sell"/>
    <x v="1"/>
    <n v="0.01"/>
    <n v="0.01"/>
    <d v="2015-07-14T01:08:00"/>
    <n v="1.4869300000000001"/>
    <d v="2015-07-14T01:08:00"/>
    <n v="1.4869300000000001"/>
    <x v="1322"/>
  </r>
  <r>
    <s v="sell"/>
    <x v="1"/>
    <n v="0.01"/>
    <n v="0.01"/>
    <d v="2015-07-14T01:45:00"/>
    <n v="1.4874799999999999"/>
    <d v="2015-07-14T01:45:00"/>
    <n v="1.4874799999999999"/>
    <x v="1323"/>
  </r>
  <r>
    <s v="buy"/>
    <x v="1"/>
    <n v="0.01"/>
    <n v="0.01"/>
    <d v="2015-07-16T01:56:00"/>
    <n v="1.4839800000000001"/>
    <d v="2015-07-16T01:56:00"/>
    <n v="1.4839800000000001"/>
    <x v="1324"/>
  </r>
  <r>
    <s v="sell"/>
    <x v="1"/>
    <n v="0.01"/>
    <n v="0.01"/>
    <d v="2015-07-16T21:28:00"/>
    <n v="1.4692499999999999"/>
    <d v="2015-07-16T21:28:00"/>
    <n v="1.4692499999999999"/>
    <x v="1325"/>
  </r>
  <r>
    <s v="buy"/>
    <x v="1"/>
    <n v="0.01"/>
    <n v="0.01"/>
    <d v="2015-07-17T23:19:00"/>
    <n v="1.4681900000000001"/>
    <d v="2015-07-17T23:19:00"/>
    <n v="1.4681900000000001"/>
    <x v="1326"/>
  </r>
  <r>
    <s v="sell"/>
    <x v="1"/>
    <n v="0.01"/>
    <n v="0.01"/>
    <d v="2015-07-20T01:16:00"/>
    <n v="1.4700299999999999"/>
    <d v="2015-07-20T01:16:00"/>
    <n v="1.4700299999999999"/>
    <x v="1327"/>
  </r>
  <r>
    <s v="buy"/>
    <x v="1"/>
    <n v="0.01"/>
    <n v="0.01"/>
    <d v="2015-07-20T21:05:00"/>
    <n v="1.4683999999999999"/>
    <d v="2015-07-20T21:05:00"/>
    <n v="1.4683999999999999"/>
    <x v="1328"/>
  </r>
  <r>
    <s v="sell"/>
    <x v="1"/>
    <n v="0.01"/>
    <n v="0.01"/>
    <d v="2015-07-21T01:59:00"/>
    <n v="1.4686300000000001"/>
    <d v="2015-07-21T01:59:00"/>
    <n v="1.4686300000000001"/>
    <x v="1329"/>
  </r>
  <r>
    <s v="sell"/>
    <x v="2"/>
    <n v="0.01"/>
    <n v="0.03"/>
    <d v="2015-07-21T21:36:00"/>
    <n v="1.4733000000000001"/>
    <d v="2015-07-22T03:49:00"/>
    <n v="1.4763999999999999"/>
    <x v="1330"/>
  </r>
  <r>
    <s v="sell"/>
    <x v="0"/>
    <n v="0.01"/>
    <n v="0.02"/>
    <d v="2015-07-22T21:26:00"/>
    <n v="1.47966"/>
    <d v="2015-07-22T23:53:00"/>
    <n v="1.48116"/>
    <x v="1331"/>
  </r>
  <r>
    <s v="sell"/>
    <x v="0"/>
    <n v="0.01"/>
    <n v="0.02"/>
    <d v="2015-07-23T21:17:00"/>
    <n v="1.49336"/>
    <d v="2015-07-23T23:01:00"/>
    <n v="1.4948600000000001"/>
    <x v="1332"/>
  </r>
  <r>
    <s v="buy"/>
    <x v="0"/>
    <n v="0.01"/>
    <n v="0.02"/>
    <d v="2015-07-24T21:28:00"/>
    <n v="1.5080100000000001"/>
    <d v="2015-07-24T22:58:00"/>
    <n v="1.5064599999999999"/>
    <x v="1333"/>
  </r>
  <r>
    <s v="buy"/>
    <x v="0"/>
    <n v="0.01"/>
    <n v="0.02"/>
    <d v="2015-07-27T01:18:00"/>
    <n v="1.50939"/>
    <d v="2015-07-27T02:02:00"/>
    <n v="1.5078800000000001"/>
    <x v="1334"/>
  </r>
  <r>
    <s v="sell"/>
    <x v="1"/>
    <n v="0.01"/>
    <n v="0.01"/>
    <d v="2015-07-27T21:37:00"/>
    <n v="1.5244800000000001"/>
    <d v="2015-07-27T21:37:00"/>
    <n v="1.5244800000000001"/>
    <x v="1335"/>
  </r>
  <r>
    <s v="sell"/>
    <x v="0"/>
    <n v="0.01"/>
    <n v="0.02"/>
    <d v="2015-07-27T22:00:00"/>
    <n v="1.5243"/>
    <d v="2015-07-27T23:35:00"/>
    <n v="1.5258400000000001"/>
    <x v="1336"/>
  </r>
  <r>
    <s v="sell"/>
    <x v="1"/>
    <n v="0.01"/>
    <n v="0.01"/>
    <d v="2015-07-28T21:26:00"/>
    <n v="1.5082199999999999"/>
    <d v="2015-07-28T21:26:00"/>
    <n v="1.5082199999999999"/>
    <x v="1337"/>
  </r>
  <r>
    <s v="sell"/>
    <x v="1"/>
    <n v="0.01"/>
    <n v="0.01"/>
    <d v="2015-07-28T22:57:00"/>
    <n v="1.50875"/>
    <d v="2015-07-28T22:57:00"/>
    <n v="1.50875"/>
    <x v="1338"/>
  </r>
  <r>
    <s v="buy"/>
    <x v="1"/>
    <n v="0.01"/>
    <n v="0.01"/>
    <d v="2015-07-29T00:37:00"/>
    <n v="1.5065900000000001"/>
    <d v="2015-07-29T00:37:00"/>
    <n v="1.5065900000000001"/>
    <x v="1339"/>
  </r>
  <r>
    <s v="buy"/>
    <x v="4"/>
    <n v="0.02"/>
    <n v="0.06"/>
    <d v="2015-07-29T22:11:00"/>
    <n v="1.5074700000000001"/>
    <d v="2015-07-30T04:11:00"/>
    <n v="1.49891"/>
    <x v="1340"/>
  </r>
  <r>
    <s v="sell"/>
    <x v="0"/>
    <n v="0.01"/>
    <n v="0.02"/>
    <d v="2015-07-30T22:09:00"/>
    <n v="1.4982200000000001"/>
    <d v="2015-07-31T00:59:00"/>
    <n v="1.49977"/>
    <x v="1341"/>
  </r>
  <r>
    <s v="buy"/>
    <x v="0"/>
    <n v="0.01"/>
    <n v="0.02"/>
    <d v="2015-07-31T21:21:00"/>
    <n v="1.50359"/>
    <d v="2015-07-31T21:31:00"/>
    <n v="1.5020800000000001"/>
    <x v="1342"/>
  </r>
  <r>
    <s v="buy"/>
    <x v="1"/>
    <n v="0.01"/>
    <n v="0.01"/>
    <d v="2015-07-31T21:51:00"/>
    <n v="1.5036700000000001"/>
    <d v="2015-07-31T21:51:00"/>
    <n v="1.5036700000000001"/>
    <x v="1343"/>
  </r>
  <r>
    <s v="buy"/>
    <x v="1"/>
    <n v="0.01"/>
    <n v="0.01"/>
    <d v="2015-07-31T23:01:00"/>
    <n v="1.5023500000000001"/>
    <d v="2015-07-31T23:01:00"/>
    <n v="1.5023500000000001"/>
    <x v="1344"/>
  </r>
  <r>
    <s v="buy"/>
    <x v="2"/>
    <n v="0.01"/>
    <n v="0.03"/>
    <d v="2015-08-03T21:07:00"/>
    <n v="1.5068600000000001"/>
    <d v="2015-08-03T23:56:00"/>
    <n v="1.5038100000000001"/>
    <x v="1345"/>
  </r>
  <r>
    <s v="sell"/>
    <x v="1"/>
    <n v="0.01"/>
    <n v="0.01"/>
    <d v="2015-08-04T01:20:00"/>
    <n v="1.50519"/>
    <d v="2015-08-04T01:20:00"/>
    <n v="1.50519"/>
    <x v="1346"/>
  </r>
  <r>
    <s v="buy"/>
    <x v="0"/>
    <n v="0.01"/>
    <n v="0.02"/>
    <d v="2015-08-04T21:01:00"/>
    <n v="1.4759100000000001"/>
    <d v="2015-08-05T00:00:00"/>
    <n v="1.47441"/>
    <x v="1347"/>
  </r>
  <r>
    <s v="sell"/>
    <x v="2"/>
    <n v="0.01"/>
    <n v="0.03"/>
    <d v="2015-08-05T21:02:00"/>
    <n v="1.48217"/>
    <d v="2015-08-06T03:28:00"/>
    <n v="1.48522"/>
    <x v="1348"/>
  </r>
  <r>
    <s v="sell"/>
    <x v="1"/>
    <n v="0.01"/>
    <n v="0.01"/>
    <d v="2015-08-10T01:47:00"/>
    <n v="1.47976"/>
    <d v="2015-08-10T01:47:00"/>
    <n v="1.47976"/>
    <x v="1349"/>
  </r>
  <r>
    <s v="buy"/>
    <x v="2"/>
    <n v="0.01"/>
    <n v="0.03"/>
    <d v="2015-08-12T01:04:00"/>
    <n v="1.51135"/>
    <d v="2015-08-12T04:08:00"/>
    <n v="1.5083"/>
    <x v="1350"/>
  </r>
  <r>
    <s v="buy"/>
    <x v="6"/>
    <n v="0.01"/>
    <n v="0.04"/>
    <d v="2015-08-12T21:11:00"/>
    <n v="1.5155700000000001"/>
    <d v="2015-08-13T01:36:00"/>
    <n v="1.5102500000000001"/>
    <x v="1351"/>
  </r>
  <r>
    <s v="sell"/>
    <x v="0"/>
    <n v="0.01"/>
    <n v="0.02"/>
    <d v="2015-08-13T22:44:00"/>
    <n v="1.51389"/>
    <d v="2015-08-13T23:48:00"/>
    <n v="1.5154399999999999"/>
    <x v="1352"/>
  </r>
  <r>
    <s v="buy"/>
    <x v="0"/>
    <n v="0.01"/>
    <n v="0.02"/>
    <d v="2015-08-14T01:46:00"/>
    <n v="1.5141100000000001"/>
    <d v="2015-08-14T02:05:00"/>
    <n v="1.5124500000000001"/>
    <x v="1353"/>
  </r>
  <r>
    <s v="buy"/>
    <x v="1"/>
    <n v="0.01"/>
    <n v="0.01"/>
    <d v="2015-08-14T23:01:00"/>
    <n v="1.50634"/>
    <d v="2015-08-14T23:01:00"/>
    <n v="1.50634"/>
    <x v="1354"/>
  </r>
  <r>
    <s v="sell"/>
    <x v="0"/>
    <n v="0.01"/>
    <n v="0.02"/>
    <d v="2015-08-17T21:30:00"/>
    <n v="1.5015400000000001"/>
    <d v="2015-08-18T03:03:00"/>
    <n v="1.5031300000000001"/>
    <x v="1355"/>
  </r>
  <r>
    <s v="buy"/>
    <x v="0"/>
    <n v="0.01"/>
    <n v="0.02"/>
    <d v="2015-08-18T21:13:00"/>
    <n v="1.5032000000000001"/>
    <d v="2015-08-18T21:46:00"/>
    <n v="1.50166"/>
    <x v="1356"/>
  </r>
  <r>
    <s v="sell"/>
    <x v="1"/>
    <n v="0.01"/>
    <n v="0.01"/>
    <d v="2015-08-19T01:27:00"/>
    <n v="1.5034700000000001"/>
    <d v="2015-08-19T01:27:00"/>
    <n v="1.5034700000000001"/>
    <x v="1357"/>
  </r>
  <r>
    <s v="buy"/>
    <x v="0"/>
    <n v="0.01"/>
    <n v="0.02"/>
    <d v="2015-08-19T21:12:00"/>
    <n v="1.5099400000000001"/>
    <d v="2015-08-19T21:14:00"/>
    <n v="1.5084"/>
    <x v="1358"/>
  </r>
  <r>
    <s v="sell"/>
    <x v="0"/>
    <n v="0.01"/>
    <n v="0.02"/>
    <d v="2015-08-19T22:38:00"/>
    <n v="1.5123500000000001"/>
    <d v="2015-08-20T01:09:00"/>
    <n v="1.51389"/>
    <x v="1359"/>
  </r>
  <r>
    <s v="sell"/>
    <x v="3"/>
    <n v="0.05"/>
    <n v="0.16"/>
    <d v="2015-08-20T21:33:00"/>
    <n v="1.5250600000000001"/>
    <d v="2015-08-21T05:42:00"/>
    <n v="1.54501"/>
    <x v="1360"/>
  </r>
  <r>
    <s v="sell"/>
    <x v="10"/>
    <n v="0.17"/>
    <n v="0.52"/>
    <d v="2015-08-24T01:30:00"/>
    <n v="1.5596399999999999"/>
    <d v="2015-08-24T05:47:00"/>
    <n v="1.59215"/>
    <x v="1361"/>
  </r>
  <r>
    <s v="sell"/>
    <x v="6"/>
    <n v="0.01"/>
    <n v="0.04"/>
    <d v="2015-08-24T21:00:00"/>
    <n v="1.60673"/>
    <d v="2015-08-24T21:18:00"/>
    <n v="1.61215"/>
    <x v="1362"/>
  </r>
  <r>
    <s v="sell"/>
    <x v="4"/>
    <n v="0.02"/>
    <n v="0.06"/>
    <d v="2015-08-24T21:45:00"/>
    <n v="1.60825"/>
    <d v="2015-08-24T22:01:00"/>
    <n v="1.6167800000000001"/>
    <x v="1363"/>
  </r>
  <r>
    <s v="sell"/>
    <x v="1"/>
    <n v="0.01"/>
    <n v="0.01"/>
    <d v="2015-08-25T01:10:00"/>
    <n v="1.6224799999999999"/>
    <d v="2015-08-25T01:10:00"/>
    <n v="1.6224799999999999"/>
    <x v="1364"/>
  </r>
  <r>
    <s v="sell"/>
    <x v="1"/>
    <n v="0.01"/>
    <n v="0.01"/>
    <d v="2015-08-25T22:51:00"/>
    <n v="1.61114"/>
    <d v="2015-08-25T22:51:00"/>
    <n v="1.61114"/>
    <x v="1365"/>
  </r>
  <r>
    <s v="sell"/>
    <x v="1"/>
    <n v="0.01"/>
    <n v="0.01"/>
    <d v="2015-08-25T22:51:00"/>
    <n v="1.6099399999999999"/>
    <d v="2015-08-25T22:51:00"/>
    <n v="1.6099399999999999"/>
    <x v="1365"/>
  </r>
  <r>
    <s v="sell"/>
    <x v="1"/>
    <n v="0.01"/>
    <n v="0.01"/>
    <d v="2015-08-25T23:13:00"/>
    <n v="1.6126400000000001"/>
    <d v="2015-08-25T23:13:00"/>
    <n v="1.6126400000000001"/>
    <x v="1366"/>
  </r>
  <r>
    <s v="sell"/>
    <x v="6"/>
    <n v="0.01"/>
    <n v="0.04"/>
    <d v="2015-08-25T23:25:00"/>
    <n v="1.61107"/>
    <d v="2015-08-25T23:30:00"/>
    <n v="1.6164099999999999"/>
    <x v="1367"/>
  </r>
  <r>
    <s v="buy"/>
    <x v="1"/>
    <n v="0.01"/>
    <n v="0.01"/>
    <d v="2015-08-26T21:00:00"/>
    <n v="1.6003499999999999"/>
    <d v="2015-08-26T21:00:00"/>
    <n v="1.6003499999999999"/>
    <x v="1368"/>
  </r>
  <r>
    <s v="buy"/>
    <x v="1"/>
    <n v="0.01"/>
    <n v="0.01"/>
    <d v="2015-08-26T21:00:00"/>
    <n v="1.6013500000000001"/>
    <d v="2015-08-26T21:00:00"/>
    <n v="1.6013500000000001"/>
    <x v="1369"/>
  </r>
  <r>
    <s v="buy"/>
    <x v="3"/>
    <n v="0.05"/>
    <n v="0.16"/>
    <d v="2015-08-26T21:24:00"/>
    <n v="1.60344"/>
    <d v="2015-08-27T04:39:00"/>
    <n v="1.5849500000000001"/>
    <x v="1370"/>
  </r>
  <r>
    <s v="sell"/>
    <x v="2"/>
    <n v="0.01"/>
    <n v="0.03"/>
    <d v="2015-08-27T01:42:00"/>
    <n v="1.5898699999999999"/>
    <d v="2015-08-27T03:01:00"/>
    <n v="1.5928800000000001"/>
    <x v="1371"/>
  </r>
  <r>
    <s v="buy"/>
    <x v="1"/>
    <n v="0.01"/>
    <n v="0.01"/>
    <d v="2015-08-27T21:32:00"/>
    <n v="1.56898"/>
    <d v="2015-08-27T21:32:00"/>
    <n v="1.56898"/>
    <x v="1372"/>
  </r>
  <r>
    <s v="buy"/>
    <x v="1"/>
    <n v="0.01"/>
    <n v="0.01"/>
    <d v="2015-08-27T21:39:00"/>
    <n v="1.5682700000000001"/>
    <d v="2015-08-27T21:39:00"/>
    <n v="1.5682700000000001"/>
    <x v="1373"/>
  </r>
  <r>
    <s v="buy"/>
    <x v="1"/>
    <n v="0.01"/>
    <n v="0.01"/>
    <d v="2015-08-27T21:54:00"/>
    <n v="1.5688299999999999"/>
    <d v="2015-08-27T21:54:00"/>
    <n v="1.5688299999999999"/>
    <x v="1374"/>
  </r>
  <r>
    <s v="sell"/>
    <x v="1"/>
    <n v="0.01"/>
    <n v="0.01"/>
    <d v="2015-08-27T22:39:00"/>
    <n v="1.5722700000000001"/>
    <d v="2015-08-27T22:39:00"/>
    <n v="1.5722700000000001"/>
    <x v="1375"/>
  </r>
  <r>
    <s v="buy"/>
    <x v="1"/>
    <n v="0.01"/>
    <n v="0.01"/>
    <d v="2015-08-27T23:08:00"/>
    <n v="1.5685100000000001"/>
    <d v="2015-08-27T23:08:00"/>
    <n v="1.5685100000000001"/>
    <x v="1376"/>
  </r>
  <r>
    <s v="buy"/>
    <x v="1"/>
    <n v="0.01"/>
    <n v="0.01"/>
    <d v="2015-08-27T23:25:00"/>
    <n v="1.56941"/>
    <d v="2015-08-27T23:25:00"/>
    <n v="1.56941"/>
    <x v="1377"/>
  </r>
  <r>
    <s v="buy"/>
    <x v="1"/>
    <n v="0.01"/>
    <n v="0.01"/>
    <d v="2015-08-28T01:26:00"/>
    <n v="1.5670299999999999"/>
    <d v="2015-08-28T01:26:00"/>
    <n v="1.5670299999999999"/>
    <x v="1378"/>
  </r>
  <r>
    <s v="buy"/>
    <x v="6"/>
    <n v="0.01"/>
    <n v="0.04"/>
    <d v="2015-08-28T01:58:00"/>
    <n v="1.56755"/>
    <d v="2015-08-28T04:08:00"/>
    <n v="1.5621499999999999"/>
    <x v="1379"/>
  </r>
  <r>
    <s v="buy"/>
    <x v="1"/>
    <n v="0.01"/>
    <n v="0.01"/>
    <d v="2015-08-28T21:32:00"/>
    <n v="1.5607500000000001"/>
    <d v="2015-08-28T21:32:00"/>
    <n v="1.5607500000000001"/>
    <x v="1380"/>
  </r>
  <r>
    <s v="buy"/>
    <x v="1"/>
    <n v="0.01"/>
    <n v="0.01"/>
    <d v="2015-08-28T21:42:00"/>
    <n v="1.5613999999999999"/>
    <d v="2015-08-28T21:42:00"/>
    <n v="1.5613999999999999"/>
    <x v="1381"/>
  </r>
  <r>
    <s v="sell"/>
    <x v="7"/>
    <n v="0.02"/>
    <n v="0.08"/>
    <d v="2015-08-31T01:27:00"/>
    <n v="1.56582"/>
    <d v="2015-08-31T05:16:00"/>
    <n v="1.5776300000000001"/>
    <x v="1382"/>
  </r>
  <r>
    <s v="sell"/>
    <x v="1"/>
    <n v="0.01"/>
    <n v="0.01"/>
    <d v="2015-08-31T21:09:00"/>
    <n v="1.5773900000000001"/>
    <d v="2015-08-31T21:09:00"/>
    <n v="1.5773900000000001"/>
    <x v="1383"/>
  </r>
  <r>
    <s v="sell"/>
    <x v="1"/>
    <n v="0.01"/>
    <n v="0.01"/>
    <d v="2015-09-01T01:35:00"/>
    <n v="1.5769200000000001"/>
    <d v="2015-09-01T01:35:00"/>
    <n v="1.5769200000000001"/>
    <x v="1384"/>
  </r>
  <r>
    <s v="sell"/>
    <x v="6"/>
    <n v="0.01"/>
    <n v="0.04"/>
    <d v="2015-09-01T01:49:00"/>
    <n v="1.5767599999999999"/>
    <d v="2015-09-01T03:29:00"/>
    <n v="1.5821400000000001"/>
    <x v="1385"/>
  </r>
  <r>
    <s v="sell"/>
    <x v="0"/>
    <n v="0.01"/>
    <n v="0.02"/>
    <d v="2015-09-01T21:11:00"/>
    <n v="1.60527"/>
    <d v="2015-09-01T21:20:00"/>
    <n v="1.6068100000000001"/>
    <x v="1386"/>
  </r>
  <r>
    <s v="sell"/>
    <x v="0"/>
    <n v="0.01"/>
    <n v="0.02"/>
    <d v="2015-09-01T21:44:00"/>
    <n v="1.6057900000000001"/>
    <d v="2015-09-01T22:05:00"/>
    <n v="1.6073299999999999"/>
    <x v="1387"/>
  </r>
  <r>
    <s v="sell"/>
    <x v="1"/>
    <n v="0.01"/>
    <n v="0.01"/>
    <d v="2015-09-01T22:54:00"/>
    <n v="1.60893"/>
    <d v="2015-09-01T22:54:00"/>
    <n v="1.60893"/>
    <x v="1388"/>
  </r>
  <r>
    <s v="sell"/>
    <x v="0"/>
    <n v="0.01"/>
    <n v="0.02"/>
    <d v="2015-09-01T23:12:00"/>
    <n v="1.60887"/>
    <d v="2015-09-01T23:18:00"/>
    <n v="1.6104099999999999"/>
    <x v="1389"/>
  </r>
  <r>
    <s v="sell"/>
    <x v="1"/>
    <n v="0.01"/>
    <n v="0.01"/>
    <d v="2015-09-02T01:11:00"/>
    <n v="1.60992"/>
    <d v="2015-09-02T01:11:00"/>
    <n v="1.60992"/>
    <x v="1390"/>
  </r>
  <r>
    <s v="buy"/>
    <x v="1"/>
    <n v="0.01"/>
    <n v="0.01"/>
    <d v="2015-09-02T01:30:00"/>
    <n v="1.60928"/>
    <d v="2015-09-02T01:30:00"/>
    <n v="1.60928"/>
    <x v="1391"/>
  </r>
  <r>
    <s v="buy"/>
    <x v="1"/>
    <n v="0.01"/>
    <n v="0.01"/>
    <d v="2015-09-02T01:37:00"/>
    <n v="1.6095600000000001"/>
    <d v="2015-09-02T01:37:00"/>
    <n v="1.6095600000000001"/>
    <x v="1392"/>
  </r>
  <r>
    <s v="buy"/>
    <x v="0"/>
    <n v="0.01"/>
    <n v="0.02"/>
    <d v="2015-09-02T21:17:00"/>
    <n v="1.5964400000000001"/>
    <d v="2015-09-02T21:26:00"/>
    <n v="1.5949199999999999"/>
    <x v="1393"/>
  </r>
  <r>
    <s v="buy"/>
    <x v="1"/>
    <n v="0.01"/>
    <n v="0.01"/>
    <d v="2015-09-02T21:35:00"/>
    <n v="1.5961700000000001"/>
    <d v="2015-09-02T21:35:00"/>
    <n v="1.5961700000000001"/>
    <x v="1394"/>
  </r>
  <r>
    <s v="buy"/>
    <x v="1"/>
    <n v="0.01"/>
    <n v="0.01"/>
    <d v="2015-09-02T21:49:00"/>
    <n v="1.5974299999999999"/>
    <d v="2015-09-02T21:49:00"/>
    <n v="1.5974299999999999"/>
    <x v="1395"/>
  </r>
  <r>
    <s v="buy"/>
    <x v="0"/>
    <n v="0.01"/>
    <n v="0.02"/>
    <d v="2015-09-02T22:30:00"/>
    <n v="1.59609"/>
    <d v="2015-09-02T22:43:00"/>
    <n v="1.5945400000000001"/>
    <x v="1396"/>
  </r>
  <r>
    <s v="buy"/>
    <x v="6"/>
    <n v="0.01"/>
    <n v="0.04"/>
    <d v="2015-09-02T23:28:00"/>
    <n v="1.5972900000000001"/>
    <d v="2015-09-03T01:24:00"/>
    <n v="1.5917600000000001"/>
    <x v="1397"/>
  </r>
  <r>
    <s v="sell"/>
    <x v="1"/>
    <n v="0.01"/>
    <n v="0.01"/>
    <d v="2015-09-03T21:02:00"/>
    <n v="1.5887899999999999"/>
    <d v="2015-09-03T21:02:00"/>
    <n v="1.5887899999999999"/>
    <x v="1398"/>
  </r>
  <r>
    <s v="sell"/>
    <x v="1"/>
    <n v="0.01"/>
    <n v="0.01"/>
    <d v="2015-09-03T21:09:00"/>
    <n v="1.58778"/>
    <d v="2015-09-03T21:09:00"/>
    <n v="1.58778"/>
    <x v="1399"/>
  </r>
  <r>
    <s v="buy"/>
    <x v="1"/>
    <n v="0.01"/>
    <n v="0.01"/>
    <d v="2015-09-03T21:45:00"/>
    <n v="1.5841000000000001"/>
    <d v="2015-09-03T21:45:00"/>
    <n v="1.5841000000000001"/>
    <x v="1400"/>
  </r>
  <r>
    <s v="sell"/>
    <x v="1"/>
    <n v="0.01"/>
    <n v="0.01"/>
    <d v="2015-09-03T23:29:00"/>
    <n v="1.5881799999999999"/>
    <d v="2015-09-03T23:29:00"/>
    <n v="1.5881799999999999"/>
    <x v="1401"/>
  </r>
  <r>
    <s v="buy"/>
    <x v="1"/>
    <n v="0.01"/>
    <n v="0.01"/>
    <d v="2015-09-04T01:34:00"/>
    <n v="1.5848100000000001"/>
    <d v="2015-09-04T01:34:00"/>
    <n v="1.5848100000000001"/>
    <x v="1402"/>
  </r>
  <r>
    <s v="buy"/>
    <x v="0"/>
    <n v="0.01"/>
    <n v="0.02"/>
    <d v="2015-09-07T01:38:00"/>
    <n v="1.61145"/>
    <d v="2015-09-07T01:46:00"/>
    <n v="1.6099300000000001"/>
    <x v="1403"/>
  </r>
  <r>
    <s v="sell"/>
    <x v="1"/>
    <n v="0.01"/>
    <n v="0.01"/>
    <d v="2015-09-07T23:28:00"/>
    <n v="1.61263"/>
    <d v="2015-09-07T23:28:00"/>
    <n v="1.61263"/>
    <x v="1404"/>
  </r>
  <r>
    <s v="buy"/>
    <x v="0"/>
    <n v="0.01"/>
    <n v="0.02"/>
    <d v="2015-09-08T21:18:00"/>
    <n v="1.5902400000000001"/>
    <d v="2015-09-08T21:25:00"/>
    <n v="1.5887199999999999"/>
    <x v="1405"/>
  </r>
  <r>
    <s v="sell"/>
    <x v="0"/>
    <n v="0.01"/>
    <n v="0.02"/>
    <d v="2015-09-08T22:39:00"/>
    <n v="1.59463"/>
    <d v="2015-09-08T23:14:00"/>
    <n v="1.59616"/>
    <x v="1406"/>
  </r>
  <r>
    <s v="buy"/>
    <x v="1"/>
    <n v="0.01"/>
    <n v="0.01"/>
    <d v="2015-09-09T01:22:00"/>
    <n v="1.5947"/>
    <d v="2015-09-09T01:22:00"/>
    <n v="1.5947"/>
    <x v="1407"/>
  </r>
  <r>
    <s v="buy"/>
    <x v="0"/>
    <n v="0.01"/>
    <n v="0.02"/>
    <d v="2015-09-09T01:54:00"/>
    <n v="1.5942000000000001"/>
    <d v="2015-09-09T02:16:00"/>
    <n v="1.5926800000000001"/>
    <x v="1408"/>
  </r>
  <r>
    <s v="sell"/>
    <x v="5"/>
    <n v="0.08"/>
    <n v="0.24"/>
    <d v="2015-09-09T21:01:00"/>
    <n v="1.5912500000000001"/>
    <d v="2015-09-10T03:05:00"/>
    <n v="1.61459"/>
    <x v="1409"/>
  </r>
  <r>
    <s v="sell"/>
    <x v="0"/>
    <n v="0.01"/>
    <n v="0.02"/>
    <d v="2015-09-10T22:27:00"/>
    <n v="1.5943799999999999"/>
    <d v="2015-09-10T22:37:00"/>
    <n v="1.59588"/>
    <x v="1410"/>
  </r>
  <r>
    <s v="sell"/>
    <x v="1"/>
    <n v="0.01"/>
    <n v="0.01"/>
    <d v="2015-09-11T01:53:00"/>
    <n v="1.59572"/>
    <d v="2015-09-11T01:53:00"/>
    <n v="1.59572"/>
    <x v="1411"/>
  </r>
  <r>
    <s v="buy"/>
    <x v="0"/>
    <n v="0.01"/>
    <n v="0.02"/>
    <d v="2015-09-11T21:15:00"/>
    <n v="1.6011599999999999"/>
    <d v="2015-09-11T22:03:00"/>
    <n v="1.5996600000000001"/>
    <x v="1412"/>
  </r>
  <r>
    <s v="sell"/>
    <x v="1"/>
    <n v="0.01"/>
    <n v="0.01"/>
    <d v="2015-09-14T01:35:00"/>
    <n v="1.6037999999999999"/>
    <d v="2015-09-14T01:35:00"/>
    <n v="1.6037999999999999"/>
    <x v="1413"/>
  </r>
  <r>
    <s v="sell"/>
    <x v="0"/>
    <n v="0.01"/>
    <n v="0.02"/>
    <d v="2015-09-14T21:58:00"/>
    <n v="1.58501"/>
    <d v="2015-09-14T22:58:00"/>
    <n v="1.5865400000000001"/>
    <x v="1414"/>
  </r>
  <r>
    <s v="sell"/>
    <x v="1"/>
    <n v="0.01"/>
    <n v="0.01"/>
    <d v="2015-09-15T21:45:00"/>
    <n v="1.5841400000000001"/>
    <d v="2015-09-15T21:45:00"/>
    <n v="1.5841400000000001"/>
    <x v="1415"/>
  </r>
  <r>
    <s v="buy"/>
    <x v="2"/>
    <n v="0.01"/>
    <n v="0.03"/>
    <d v="2015-09-15T22:17:00"/>
    <n v="1.57944"/>
    <d v="2015-09-15T22:28:00"/>
    <n v="1.5764100000000001"/>
    <x v="1416"/>
  </r>
  <r>
    <s v="sell"/>
    <x v="2"/>
    <n v="0.01"/>
    <n v="0.03"/>
    <d v="2015-09-16T00:37:00"/>
    <n v="1.5788599999999999"/>
    <d v="2015-09-16T03:01:00"/>
    <n v="1.58199"/>
    <x v="1417"/>
  </r>
  <r>
    <s v="buy"/>
    <x v="2"/>
    <n v="0.01"/>
    <n v="0.03"/>
    <d v="2015-09-16T21:00:00"/>
    <n v="1.57131"/>
    <d v="2015-09-16T21:59:00"/>
    <n v="1.5682700000000001"/>
    <x v="1418"/>
  </r>
  <r>
    <s v="sell"/>
    <x v="0"/>
    <n v="0.01"/>
    <n v="0.02"/>
    <d v="2015-09-17T00:56:00"/>
    <n v="1.56986"/>
    <d v="2015-09-17T01:47:00"/>
    <n v="1.5713699999999999"/>
    <x v="1419"/>
  </r>
  <r>
    <s v="buy"/>
    <x v="0"/>
    <n v="0.01"/>
    <n v="0.02"/>
    <d v="2015-09-17T21:24:00"/>
    <n v="1.5777000000000001"/>
    <d v="2015-09-17T21:31:00"/>
    <n v="1.5761000000000001"/>
    <x v="1420"/>
  </r>
  <r>
    <s v="buy"/>
    <x v="2"/>
    <n v="0.01"/>
    <n v="0.03"/>
    <d v="2015-09-17T21:45:00"/>
    <n v="1.5720400000000001"/>
    <d v="2015-09-17T21:48:00"/>
    <n v="1.5686"/>
    <x v="1421"/>
  </r>
  <r>
    <s v="sell"/>
    <x v="0"/>
    <n v="0.01"/>
    <n v="0.02"/>
    <d v="2015-09-17T22:30:00"/>
    <n v="1.5862000000000001"/>
    <d v="2015-09-17T22:31:00"/>
    <n v="1.58771"/>
    <x v="1422"/>
  </r>
  <r>
    <s v="sell"/>
    <x v="1"/>
    <n v="0.01"/>
    <n v="0.01"/>
    <d v="2015-09-17T22:40:00"/>
    <n v="1.58735"/>
    <d v="2015-09-17T22:40:00"/>
    <n v="1.58735"/>
    <x v="1423"/>
  </r>
  <r>
    <s v="sell"/>
    <x v="2"/>
    <n v="0.01"/>
    <n v="0.03"/>
    <d v="2015-09-17T23:19:00"/>
    <n v="1.5916300000000001"/>
    <d v="2015-09-17T23:51:00"/>
    <n v="1.5946499999999999"/>
    <x v="1424"/>
  </r>
  <r>
    <s v="buy"/>
    <x v="6"/>
    <n v="0.01"/>
    <n v="0.04"/>
    <d v="2015-09-18T01:47:00"/>
    <n v="1.59108"/>
    <d v="2015-09-18T02:28:00"/>
    <n v="1.58569"/>
    <x v="1425"/>
  </r>
  <r>
    <s v="sell"/>
    <x v="1"/>
    <n v="0.01"/>
    <n v="0.01"/>
    <d v="2015-09-18T21:33:00"/>
    <n v="1.5741000000000001"/>
    <d v="2015-09-18T21:33:00"/>
    <n v="1.5741000000000001"/>
    <x v="1426"/>
  </r>
  <r>
    <s v="buy"/>
    <x v="2"/>
    <n v="0.01"/>
    <n v="0.03"/>
    <d v="2015-09-18T22:45:00"/>
    <n v="1.5717699999999999"/>
    <d v="2015-09-18T22:57:00"/>
    <n v="1.56874"/>
    <x v="1427"/>
  </r>
  <r>
    <s v="buy"/>
    <x v="0"/>
    <n v="0.01"/>
    <n v="0.02"/>
    <d v="2015-09-18T23:19:00"/>
    <n v="1.57104"/>
    <d v="2015-09-18T23:37:00"/>
    <n v="1.5693600000000001"/>
    <x v="1428"/>
  </r>
  <r>
    <s v="buy"/>
    <x v="1"/>
    <n v="0.01"/>
    <n v="0.01"/>
    <d v="2015-09-21T01:41:00"/>
    <n v="1.56976"/>
    <d v="2015-09-21T01:41:00"/>
    <n v="1.56976"/>
    <x v="1429"/>
  </r>
  <r>
    <s v="buy"/>
    <x v="0"/>
    <n v="0.01"/>
    <n v="0.02"/>
    <d v="2015-09-21T21:03:00"/>
    <n v="1.56969"/>
    <d v="2015-09-21T21:51:00"/>
    <n v="1.56819"/>
    <x v="1430"/>
  </r>
  <r>
    <s v="sell"/>
    <x v="1"/>
    <n v="0.01"/>
    <n v="0.01"/>
    <d v="2015-09-22T00:40:00"/>
    <n v="1.56993"/>
    <d v="2015-09-22T00:40:00"/>
    <n v="1.56993"/>
    <x v="1431"/>
  </r>
  <r>
    <s v="sell"/>
    <x v="1"/>
    <n v="0.01"/>
    <n v="0.01"/>
    <d v="2015-09-22T01:47:00"/>
    <n v="1.56932"/>
    <d v="2015-09-22T01:47:00"/>
    <n v="1.56932"/>
    <x v="1432"/>
  </r>
  <r>
    <s v="sell"/>
    <x v="1"/>
    <n v="0.01"/>
    <n v="0.01"/>
    <d v="2015-09-22T01:57:00"/>
    <n v="1.56881"/>
    <d v="2015-09-22T01:57:00"/>
    <n v="1.56881"/>
    <x v="1433"/>
  </r>
  <r>
    <s v="buy"/>
    <x v="1"/>
    <n v="0.01"/>
    <n v="0.01"/>
    <d v="2015-09-22T21:16:00"/>
    <n v="1.57046"/>
    <d v="2015-09-22T21:16:00"/>
    <n v="1.57046"/>
    <x v="1434"/>
  </r>
  <r>
    <s v="buy"/>
    <x v="1"/>
    <n v="0.01"/>
    <n v="0.01"/>
    <d v="2015-09-22T22:16:00"/>
    <n v="1.5703400000000001"/>
    <d v="2015-09-22T22:16:00"/>
    <n v="1.5703400000000001"/>
    <x v="1435"/>
  </r>
  <r>
    <s v="sell"/>
    <x v="0"/>
    <n v="0.01"/>
    <n v="0.02"/>
    <d v="2015-09-23T01:20:00"/>
    <n v="1.57124"/>
    <d v="2015-09-23T01:29:00"/>
    <n v="1.57274"/>
    <x v="1436"/>
  </r>
  <r>
    <s v="sell"/>
    <x v="1"/>
    <n v="0.01"/>
    <n v="0.01"/>
    <d v="2015-09-23T21:04:00"/>
    <n v="1.5976600000000001"/>
    <d v="2015-09-23T21:04:00"/>
    <n v="1.5976600000000001"/>
    <x v="1437"/>
  </r>
  <r>
    <s v="sell"/>
    <x v="2"/>
    <n v="0.01"/>
    <n v="0.03"/>
    <d v="2015-09-23T21:14:00"/>
    <n v="1.59734"/>
    <d v="2015-09-23T21:37:00"/>
    <n v="1.6004100000000001"/>
    <x v="1438"/>
  </r>
  <r>
    <s v="buy"/>
    <x v="0"/>
    <n v="0.01"/>
    <n v="0.02"/>
    <d v="2015-09-24T00:48:00"/>
    <n v="1.5980700000000001"/>
    <d v="2015-09-24T01:18:00"/>
    <n v="1.59657"/>
    <x v="1439"/>
  </r>
  <r>
    <s v="sell"/>
    <x v="1"/>
    <n v="0.01"/>
    <n v="0.01"/>
    <d v="2015-09-24T01:50:00"/>
    <n v="1.59934"/>
    <d v="2015-09-24T01:50:00"/>
    <n v="1.59934"/>
    <x v="1440"/>
  </r>
  <r>
    <s v="buy"/>
    <x v="4"/>
    <n v="0.02"/>
    <n v="0.06"/>
    <d v="2015-09-24T21:08:00"/>
    <n v="1.6023499999999999"/>
    <d v="2015-09-24T21:50:00"/>
    <n v="1.5936600000000001"/>
    <x v="1441"/>
  </r>
  <r>
    <s v="buy"/>
    <x v="2"/>
    <n v="0.01"/>
    <n v="0.03"/>
    <d v="2015-09-25T01:30:00"/>
    <n v="1.5940700000000001"/>
    <d v="2015-09-25T01:41:00"/>
    <n v="1.5909599999999999"/>
    <x v="1442"/>
  </r>
  <r>
    <s v="buy"/>
    <x v="1"/>
    <n v="0.01"/>
    <n v="0.01"/>
    <d v="2015-09-25T21:26:00"/>
    <n v="1.5929500000000001"/>
    <d v="2015-09-25T21:26:00"/>
    <n v="1.5929500000000001"/>
    <x v="1443"/>
  </r>
  <r>
    <s v="sell"/>
    <x v="0"/>
    <n v="0.01"/>
    <n v="0.02"/>
    <d v="2015-09-25T22:03:00"/>
    <n v="1.5944100000000001"/>
    <d v="2015-09-25T22:10:00"/>
    <n v="1.5959399999999999"/>
    <x v="1444"/>
  </r>
  <r>
    <s v="sell"/>
    <x v="1"/>
    <n v="0.01"/>
    <n v="0.01"/>
    <d v="2015-09-25T22:38:00"/>
    <n v="1.5936600000000001"/>
    <d v="2015-09-25T22:38:00"/>
    <n v="1.5936600000000001"/>
    <x v="1445"/>
  </r>
  <r>
    <s v="sell"/>
    <x v="1"/>
    <n v="0.01"/>
    <n v="0.01"/>
    <d v="2015-09-25T23:07:00"/>
    <n v="1.5945800000000001"/>
    <d v="2015-09-25T23:07:00"/>
    <n v="1.5945800000000001"/>
    <x v="1446"/>
  </r>
  <r>
    <s v="sell"/>
    <x v="1"/>
    <n v="0.01"/>
    <n v="0.01"/>
    <d v="2015-09-28T01:26:00"/>
    <n v="1.59552"/>
    <d v="2015-09-28T01:26:00"/>
    <n v="1.59552"/>
    <x v="1447"/>
  </r>
  <r>
    <s v="sell"/>
    <x v="1"/>
    <n v="0.01"/>
    <n v="0.01"/>
    <d v="2015-09-28T22:24:00"/>
    <n v="1.6081000000000001"/>
    <d v="2015-09-28T22:24:00"/>
    <n v="1.6081000000000001"/>
    <x v="1448"/>
  </r>
  <r>
    <s v="buy"/>
    <x v="1"/>
    <n v="0.01"/>
    <n v="0.01"/>
    <d v="2015-09-29T21:14:00"/>
    <n v="1.6081399999999999"/>
    <d v="2015-09-29T21:14:00"/>
    <n v="1.6081399999999999"/>
    <x v="1449"/>
  </r>
  <r>
    <s v="sell"/>
    <x v="1"/>
    <n v="0.01"/>
    <n v="0.01"/>
    <d v="2015-09-29T22:20:00"/>
    <n v="1.61337"/>
    <d v="2015-09-29T22:20:00"/>
    <n v="1.61337"/>
    <x v="1450"/>
  </r>
  <r>
    <s v="buy"/>
    <x v="1"/>
    <n v="0.01"/>
    <n v="0.01"/>
    <d v="2015-09-29T23:09:00"/>
    <n v="1.6090500000000001"/>
    <d v="2015-09-29T23:09:00"/>
    <n v="1.6090500000000001"/>
    <x v="1451"/>
  </r>
  <r>
    <s v="buy"/>
    <x v="4"/>
    <n v="0.02"/>
    <n v="0.06"/>
    <d v="2015-09-30T00:54:00"/>
    <n v="1.6100399999999999"/>
    <d v="2015-09-30T08:49:00"/>
    <n v="1.60155"/>
    <x v="1452"/>
  </r>
  <r>
    <s v="buy"/>
    <x v="1"/>
    <n v="0.01"/>
    <n v="0.01"/>
    <d v="2015-09-30T23:14:00"/>
    <n v="1.5926400000000001"/>
    <d v="2015-09-30T23:14:00"/>
    <n v="1.5926400000000001"/>
    <x v="1453"/>
  </r>
  <r>
    <s v="sell"/>
    <x v="1"/>
    <n v="0.01"/>
    <n v="0.01"/>
    <d v="2015-10-01T01:31:00"/>
    <n v="1.5950299999999999"/>
    <d v="2015-10-01T01:31:00"/>
    <n v="1.5950299999999999"/>
    <x v="1454"/>
  </r>
  <r>
    <s v="buy"/>
    <x v="1"/>
    <n v="0.01"/>
    <n v="0.01"/>
    <d v="2015-10-01T22:13:00"/>
    <n v="1.5908100000000001"/>
    <d v="2015-10-01T22:13:00"/>
    <n v="1.5908100000000001"/>
    <x v="1455"/>
  </r>
  <r>
    <s v="sell"/>
    <x v="1"/>
    <n v="0.01"/>
    <n v="0.01"/>
    <d v="2015-10-01T23:04:00"/>
    <n v="1.59199"/>
    <d v="2015-10-01T23:04:00"/>
    <n v="1.59199"/>
    <x v="1456"/>
  </r>
  <r>
    <s v="buy"/>
    <x v="1"/>
    <n v="0.01"/>
    <n v="0.01"/>
    <d v="2015-10-02T01:07:00"/>
    <n v="1.5912200000000001"/>
    <d v="2015-10-02T01:07:00"/>
    <n v="1.5912200000000001"/>
    <x v="1457"/>
  </r>
  <r>
    <s v="sell"/>
    <x v="1"/>
    <n v="0.01"/>
    <n v="0.01"/>
    <d v="2015-10-02T01:55:00"/>
    <n v="1.5903099999999999"/>
    <d v="2015-10-02T01:55:00"/>
    <n v="1.5903099999999999"/>
    <x v="1458"/>
  </r>
  <r>
    <s v="buy"/>
    <x v="10"/>
    <n v="0.17"/>
    <n v="0.52"/>
    <d v="2015-10-02T21:03:00"/>
    <n v="1.5989"/>
    <d v="2015-10-06T07:28:00"/>
    <n v="1.5684100000000001"/>
    <x v="1459"/>
  </r>
  <r>
    <s v="sell"/>
    <x v="1"/>
    <n v="0.01"/>
    <n v="0.01"/>
    <d v="2015-10-05T22:38:00"/>
    <n v="1.5787100000000001"/>
    <d v="2015-10-05T22:38:00"/>
    <n v="1.5787100000000001"/>
    <x v="1460"/>
  </r>
  <r>
    <s v="sell"/>
    <x v="0"/>
    <n v="0.01"/>
    <n v="0.02"/>
    <d v="2015-10-06T00:49:00"/>
    <n v="1.5791900000000001"/>
    <d v="2015-10-06T01:57:00"/>
    <n v="1.58074"/>
    <x v="1461"/>
  </r>
  <r>
    <s v="sell"/>
    <x v="1"/>
    <n v="0.01"/>
    <n v="0.01"/>
    <d v="2015-10-06T21:05:00"/>
    <n v="1.5750599999999999"/>
    <d v="2015-10-06T21:05:00"/>
    <n v="1.5750599999999999"/>
    <x v="1462"/>
  </r>
  <r>
    <s v="buy"/>
    <x v="1"/>
    <n v="0.01"/>
    <n v="0.01"/>
    <d v="2015-10-06T22:32:00"/>
    <n v="1.57202"/>
    <d v="2015-10-06T22:32:00"/>
    <n v="1.57202"/>
    <x v="1463"/>
  </r>
  <r>
    <s v="sell"/>
    <x v="1"/>
    <n v="0.01"/>
    <n v="0.01"/>
    <d v="2015-10-07T01:04:00"/>
    <n v="1.5736699999999999"/>
    <d v="2015-10-07T01:04:00"/>
    <n v="1.5736699999999999"/>
    <x v="1464"/>
  </r>
  <r>
    <s v="sell"/>
    <x v="1"/>
    <n v="0.01"/>
    <n v="0.01"/>
    <d v="2015-10-07T21:51:00"/>
    <n v="1.56121"/>
    <d v="2015-10-07T21:51:00"/>
    <n v="1.56121"/>
    <x v="1465"/>
  </r>
  <r>
    <s v="sell"/>
    <x v="1"/>
    <n v="0.01"/>
    <n v="0.01"/>
    <d v="2015-10-07T22:14:00"/>
    <n v="1.5605500000000001"/>
    <d v="2015-10-07T22:14:00"/>
    <n v="1.5605500000000001"/>
    <x v="1466"/>
  </r>
  <r>
    <s v="buy"/>
    <x v="1"/>
    <n v="0.01"/>
    <n v="0.01"/>
    <d v="2015-10-07T23:19:00"/>
    <n v="1.5594300000000001"/>
    <d v="2015-10-07T23:19:00"/>
    <n v="1.5594300000000001"/>
    <x v="1467"/>
  </r>
  <r>
    <s v="sell"/>
    <x v="2"/>
    <n v="0.01"/>
    <n v="0.03"/>
    <d v="2015-10-08T00:55:00"/>
    <n v="1.56006"/>
    <d v="2015-10-08T03:06:00"/>
    <n v="1.56307"/>
    <x v="1468"/>
  </r>
  <r>
    <s v="buy"/>
    <x v="1"/>
    <n v="0.01"/>
    <n v="0.01"/>
    <d v="2015-10-08T21:19:00"/>
    <n v="1.5573999999999999"/>
    <d v="2015-10-08T21:19:00"/>
    <n v="1.5573999999999999"/>
    <x v="1469"/>
  </r>
  <r>
    <s v="buy"/>
    <x v="1"/>
    <n v="0.01"/>
    <n v="0.01"/>
    <d v="2015-10-08T21:19:00"/>
    <n v="1.5584499999999999"/>
    <d v="2015-10-08T21:19:00"/>
    <n v="1.5584499999999999"/>
    <x v="1470"/>
  </r>
  <r>
    <s v="buy"/>
    <x v="6"/>
    <n v="0.01"/>
    <n v="0.04"/>
    <d v="2015-10-08T21:34:00"/>
    <n v="1.55803"/>
    <d v="2015-10-08T21:56:00"/>
    <n v="1.55261"/>
    <x v="1471"/>
  </r>
  <r>
    <s v="sell"/>
    <x v="1"/>
    <n v="0.01"/>
    <n v="0.01"/>
    <d v="2015-10-09T00:34:00"/>
    <n v="1.55548"/>
    <d v="2015-10-09T00:34:00"/>
    <n v="1.55548"/>
    <x v="1472"/>
  </r>
  <r>
    <s v="sell"/>
    <x v="1"/>
    <n v="0.01"/>
    <n v="0.01"/>
    <d v="2015-10-09T01:55:00"/>
    <n v="1.5563400000000001"/>
    <d v="2015-10-09T01:55:00"/>
    <n v="1.5563400000000001"/>
    <x v="1473"/>
  </r>
  <r>
    <s v="buy"/>
    <x v="0"/>
    <n v="0.01"/>
    <n v="0.02"/>
    <d v="2015-10-09T21:30:00"/>
    <n v="1.5504500000000001"/>
    <d v="2015-10-09T23:49:00"/>
    <n v="1.5487599999999999"/>
    <x v="1474"/>
  </r>
  <r>
    <s v="sell"/>
    <x v="1"/>
    <n v="0.01"/>
    <n v="0.01"/>
    <d v="2015-10-12T01:50:00"/>
    <n v="1.5531600000000001"/>
    <d v="2015-10-12T01:50:00"/>
    <n v="1.5531600000000001"/>
    <x v="1475"/>
  </r>
  <r>
    <s v="sell"/>
    <x v="7"/>
    <n v="0.02"/>
    <n v="0.08"/>
    <d v="2015-10-13T22:18:00"/>
    <n v="1.5665199999999999"/>
    <d v="2015-10-14T00:55:00"/>
    <n v="1.57839"/>
    <x v="1476"/>
  </r>
  <r>
    <s v="sell"/>
    <x v="1"/>
    <n v="0.01"/>
    <n v="0.01"/>
    <d v="2015-10-14T21:19:00"/>
    <n v="1.5760799999999999"/>
    <d v="2015-10-14T21:19:00"/>
    <n v="1.5760799999999999"/>
    <x v="1477"/>
  </r>
  <r>
    <s v="buy"/>
    <x v="1"/>
    <n v="0.01"/>
    <n v="0.01"/>
    <d v="2015-10-14T22:32:00"/>
    <n v="1.5717000000000001"/>
    <d v="2015-10-14T22:32:00"/>
    <n v="1.5717000000000001"/>
    <x v="1478"/>
  </r>
  <r>
    <s v="buy"/>
    <x v="1"/>
    <n v="0.01"/>
    <n v="0.01"/>
    <d v="2015-10-14T22:43:00"/>
    <n v="1.57118"/>
    <d v="2015-10-14T22:43:00"/>
    <n v="1.57118"/>
    <x v="1479"/>
  </r>
  <r>
    <s v="buy"/>
    <x v="1"/>
    <n v="0.01"/>
    <n v="0.01"/>
    <d v="2015-10-14T23:03:00"/>
    <n v="1.5709500000000001"/>
    <d v="2015-10-14T23:03:00"/>
    <n v="1.5709500000000001"/>
    <x v="1480"/>
  </r>
  <r>
    <s v="buy"/>
    <x v="1"/>
    <n v="0.01"/>
    <n v="0.01"/>
    <d v="2015-10-14T23:21:00"/>
    <n v="1.5714600000000001"/>
    <d v="2015-10-14T23:21:00"/>
    <n v="1.5714600000000001"/>
    <x v="1481"/>
  </r>
  <r>
    <s v="buy"/>
    <x v="0"/>
    <n v="0.01"/>
    <n v="0.02"/>
    <d v="2015-10-16T01:38:00"/>
    <n v="1.55216"/>
    <d v="2015-10-16T02:33:00"/>
    <n v="1.55057"/>
    <x v="1482"/>
  </r>
  <r>
    <s v="buy"/>
    <x v="2"/>
    <n v="0.01"/>
    <n v="0.03"/>
    <d v="2015-10-16T21:44:00"/>
    <n v="1.56375"/>
    <d v="2015-10-16T23:08:00"/>
    <n v="1.56074"/>
    <x v="1483"/>
  </r>
  <r>
    <s v="sell"/>
    <x v="0"/>
    <n v="0.01"/>
    <n v="0.02"/>
    <d v="2015-10-19T21:27:00"/>
    <n v="1.5611600000000001"/>
    <d v="2015-10-19T22:42:00"/>
    <n v="1.5626800000000001"/>
    <x v="1484"/>
  </r>
  <r>
    <s v="buy"/>
    <x v="1"/>
    <n v="0.01"/>
    <n v="0.01"/>
    <d v="2015-10-20T22:00:00"/>
    <n v="1.5619799999999999"/>
    <d v="2015-10-20T22:00:00"/>
    <n v="1.5619799999999999"/>
    <x v="1485"/>
  </r>
  <r>
    <s v="buy"/>
    <x v="1"/>
    <n v="0.01"/>
    <n v="0.01"/>
    <d v="2015-10-21T22:02:00"/>
    <n v="1.5694300000000001"/>
    <d v="2015-10-21T22:02:00"/>
    <n v="1.5694300000000001"/>
    <x v="1486"/>
  </r>
  <r>
    <s v="sell"/>
    <x v="0"/>
    <n v="0.01"/>
    <n v="0.02"/>
    <d v="2015-10-21T22:30:00"/>
    <n v="1.57209"/>
    <d v="2015-10-22T03:03:00"/>
    <n v="1.57361"/>
    <x v="1487"/>
  </r>
  <r>
    <s v="buy"/>
    <x v="2"/>
    <n v="0.01"/>
    <n v="0.03"/>
    <d v="2015-10-22T21:49:00"/>
    <n v="1.5422800000000001"/>
    <d v="2015-10-22T23:09:00"/>
    <n v="1.53925"/>
    <x v="1488"/>
  </r>
  <r>
    <s v="buy"/>
    <x v="1"/>
    <n v="0.01"/>
    <n v="0.01"/>
    <d v="2015-10-23T01:04:00"/>
    <n v="1.5391900000000001"/>
    <d v="2015-10-23T01:04:00"/>
    <n v="1.5391900000000001"/>
    <x v="1489"/>
  </r>
  <r>
    <s v="sell"/>
    <x v="1"/>
    <n v="0.01"/>
    <n v="0.01"/>
    <d v="2015-10-23T21:52:00"/>
    <n v="1.52698"/>
    <d v="2015-10-23T21:52:00"/>
    <n v="1.52698"/>
    <x v="1490"/>
  </r>
  <r>
    <s v="buy"/>
    <x v="0"/>
    <n v="0.01"/>
    <n v="0.02"/>
    <d v="2015-10-23T23:13:00"/>
    <n v="1.5258499999999999"/>
    <d v="2015-10-25T23:35:00"/>
    <n v="1.5243500000000001"/>
    <x v="1491"/>
  </r>
  <r>
    <s v="sell"/>
    <x v="1"/>
    <n v="0.01"/>
    <n v="0.01"/>
    <d v="2015-10-26T00:34:00"/>
    <n v="1.5259"/>
    <d v="2015-10-26T00:34:00"/>
    <n v="1.5259"/>
    <x v="1492"/>
  </r>
  <r>
    <s v="sell"/>
    <x v="1"/>
    <n v="0.01"/>
    <n v="0.01"/>
    <d v="2015-10-26T01:49:00"/>
    <n v="1.5262100000000001"/>
    <d v="2015-10-26T01:49:00"/>
    <n v="1.5262100000000001"/>
    <x v="1493"/>
  </r>
  <r>
    <s v="sell"/>
    <x v="0"/>
    <n v="0.01"/>
    <n v="0.02"/>
    <d v="2015-10-26T22:08:00"/>
    <n v="1.5250300000000001"/>
    <d v="2015-10-26T23:08:00"/>
    <n v="1.5265599999999999"/>
    <x v="1494"/>
  </r>
  <r>
    <s v="sell"/>
    <x v="1"/>
    <n v="0.01"/>
    <n v="0.01"/>
    <d v="2015-10-27T21:00:00"/>
    <n v="1.5356000000000001"/>
    <d v="2015-10-27T21:00:00"/>
    <n v="1.5356000000000001"/>
    <x v="1495"/>
  </r>
  <r>
    <s v="sell"/>
    <x v="1"/>
    <n v="0.01"/>
    <n v="0.01"/>
    <d v="2015-10-27T21:06:00"/>
    <n v="1.5347200000000001"/>
    <d v="2015-10-27T21:06:00"/>
    <n v="1.5347200000000001"/>
    <x v="1496"/>
  </r>
  <r>
    <s v="sell"/>
    <x v="1"/>
    <n v="0.01"/>
    <n v="0.01"/>
    <d v="2015-10-27T22:34:00"/>
    <n v="1.5372699999999999"/>
    <d v="2015-10-27T22:34:00"/>
    <n v="1.5372699999999999"/>
    <x v="1497"/>
  </r>
  <r>
    <s v="buy"/>
    <x v="1"/>
    <n v="0.01"/>
    <n v="0.01"/>
    <d v="2015-10-28T00:43:00"/>
    <n v="1.5336399999999999"/>
    <d v="2015-10-28T00:43:00"/>
    <n v="1.5336399999999999"/>
    <x v="1498"/>
  </r>
  <r>
    <s v="sell"/>
    <x v="1"/>
    <n v="0.01"/>
    <n v="0.01"/>
    <d v="2015-10-28T01:16:00"/>
    <n v="1.53559"/>
    <d v="2015-10-28T01:16:00"/>
    <n v="1.53559"/>
    <x v="1499"/>
  </r>
  <r>
    <s v="buy"/>
    <x v="1"/>
    <n v="0.01"/>
    <n v="0.01"/>
    <d v="2015-10-28T21:04:00"/>
    <n v="1.5393300000000001"/>
    <d v="2015-10-28T21:04:00"/>
    <n v="1.5393300000000001"/>
    <x v="1500"/>
  </r>
  <r>
    <s v="buy"/>
    <x v="6"/>
    <n v="0.01"/>
    <n v="0.04"/>
    <d v="2015-10-28T21:04:00"/>
    <n v="1.54033"/>
    <d v="2015-10-28T23:00:00"/>
    <n v="1.53498"/>
    <x v="1501"/>
  </r>
  <r>
    <s v="sell"/>
    <x v="1"/>
    <n v="0.01"/>
    <n v="0.01"/>
    <d v="2015-10-29T22:00:00"/>
    <n v="1.5525800000000001"/>
    <d v="2015-10-29T22:00:00"/>
    <n v="1.5525800000000001"/>
    <x v="1502"/>
  </r>
  <r>
    <s v="buy"/>
    <x v="6"/>
    <n v="0.01"/>
    <n v="0.04"/>
    <d v="2015-10-30T01:56:00"/>
    <n v="1.5506"/>
    <d v="2015-10-30T02:55:00"/>
    <n v="1.5450900000000001"/>
    <x v="1503"/>
  </r>
  <r>
    <s v="buy"/>
    <x v="1"/>
    <n v="0.01"/>
    <n v="0.01"/>
    <d v="2015-10-30T21:31:00"/>
    <n v="1.54088"/>
    <d v="2015-10-30T21:31:00"/>
    <n v="1.54088"/>
    <x v="1504"/>
  </r>
  <r>
    <s v="sell"/>
    <x v="1"/>
    <n v="0.01"/>
    <n v="0.01"/>
    <d v="2015-11-02T00:37:00"/>
    <n v="1.54853"/>
    <d v="2015-11-02T00:37:00"/>
    <n v="1.54853"/>
    <x v="1505"/>
  </r>
  <r>
    <s v="buy"/>
    <x v="2"/>
    <n v="0.01"/>
    <n v="0.03"/>
    <d v="2015-11-02T01:26:00"/>
    <n v="1.5465800000000001"/>
    <d v="2015-11-02T02:49:00"/>
    <n v="1.54356"/>
    <x v="1506"/>
  </r>
  <r>
    <s v="buy"/>
    <x v="4"/>
    <n v="0.02"/>
    <n v="0.06"/>
    <d v="2015-11-02T21:55:00"/>
    <n v="1.54393"/>
    <d v="2015-11-03T03:30:00"/>
    <n v="1.5353300000000001"/>
    <x v="1507"/>
  </r>
  <r>
    <s v="buy"/>
    <x v="1"/>
    <n v="0.01"/>
    <n v="0.01"/>
    <d v="2015-11-03T21:41:00"/>
    <n v="1.5225"/>
    <d v="2015-11-03T21:41:00"/>
    <n v="1.5225"/>
    <x v="1508"/>
  </r>
  <r>
    <s v="sell"/>
    <x v="1"/>
    <n v="0.01"/>
    <n v="0.01"/>
    <d v="2015-11-03T22:27:00"/>
    <n v="1.5239"/>
    <d v="2015-11-03T22:27:00"/>
    <n v="1.5239"/>
    <x v="1509"/>
  </r>
  <r>
    <s v="sell"/>
    <x v="1"/>
    <n v="0.01"/>
    <n v="0.01"/>
    <d v="2015-11-04T01:44:00"/>
    <n v="1.52607"/>
    <d v="2015-11-04T01:44:00"/>
    <n v="1.52607"/>
    <x v="1510"/>
  </r>
  <r>
    <s v="sell"/>
    <x v="1"/>
    <n v="0.01"/>
    <n v="0.01"/>
    <d v="2015-11-04T21:08:00"/>
    <n v="1.5195399999999999"/>
    <d v="2015-11-04T21:08:00"/>
    <n v="1.5195399999999999"/>
    <x v="1511"/>
  </r>
  <r>
    <s v="buy"/>
    <x v="1"/>
    <n v="0.01"/>
    <n v="0.01"/>
    <d v="2015-11-04T22:09:00"/>
    <n v="1.5186999999999999"/>
    <d v="2015-11-04T22:09:00"/>
    <n v="1.5186999999999999"/>
    <x v="1512"/>
  </r>
  <r>
    <s v="sell"/>
    <x v="1"/>
    <n v="0.01"/>
    <n v="0.01"/>
    <d v="2015-11-05T00:30:00"/>
    <n v="1.5220100000000001"/>
    <d v="2015-11-05T00:30:00"/>
    <n v="1.5220100000000001"/>
    <x v="1513"/>
  </r>
  <r>
    <s v="sell"/>
    <x v="2"/>
    <n v="0.01"/>
    <n v="0.03"/>
    <d v="2015-11-05T00:42:00"/>
    <n v="1.52139"/>
    <d v="2015-11-05T01:34:00"/>
    <n v="1.52441"/>
    <x v="1514"/>
  </r>
  <r>
    <s v="sell"/>
    <x v="1"/>
    <n v="0.01"/>
    <n v="0.01"/>
    <d v="2015-11-05T21:30:00"/>
    <n v="1.5235000000000001"/>
    <d v="2015-11-05T21:30:00"/>
    <n v="1.5235000000000001"/>
    <x v="1515"/>
  </r>
  <r>
    <s v="buy"/>
    <x v="1"/>
    <n v="0.01"/>
    <n v="0.01"/>
    <d v="2015-11-06T22:35:00"/>
    <n v="1.52413"/>
    <d v="2015-11-06T22:35:00"/>
    <n v="1.52413"/>
    <x v="1516"/>
  </r>
  <r>
    <s v="sell"/>
    <x v="0"/>
    <n v="0.01"/>
    <n v="0.02"/>
    <d v="2015-11-09T01:12:00"/>
    <n v="1.5251600000000001"/>
    <d v="2015-11-09T03:37:00"/>
    <n v="1.52667"/>
    <x v="1517"/>
  </r>
  <r>
    <s v="buy"/>
    <x v="0"/>
    <n v="0.01"/>
    <n v="0.02"/>
    <d v="2015-11-09T21:21:00"/>
    <n v="1.5262800000000001"/>
    <d v="2015-11-09T23:29:00"/>
    <n v="1.52477"/>
    <x v="1518"/>
  </r>
  <r>
    <s v="sell"/>
    <x v="1"/>
    <n v="0.01"/>
    <n v="0.01"/>
    <d v="2015-11-10T01:00:00"/>
    <n v="1.52695"/>
    <d v="2015-11-10T01:00:00"/>
    <n v="1.52695"/>
    <x v="1519"/>
  </r>
  <r>
    <s v="sell"/>
    <x v="1"/>
    <n v="0.01"/>
    <n v="0.01"/>
    <d v="2015-11-10T21:28:00"/>
    <n v="1.5255000000000001"/>
    <d v="2015-11-10T21:28:00"/>
    <n v="1.5255000000000001"/>
    <x v="1520"/>
  </r>
  <r>
    <s v="sell"/>
    <x v="1"/>
    <n v="0.01"/>
    <n v="0.01"/>
    <d v="2015-11-10T22:20:00"/>
    <n v="1.5249200000000001"/>
    <d v="2015-11-10T22:20:00"/>
    <n v="1.5249200000000001"/>
    <x v="1521"/>
  </r>
  <r>
    <s v="sell"/>
    <x v="1"/>
    <n v="0.01"/>
    <n v="0.01"/>
    <d v="2015-11-11T01:39:00"/>
    <n v="1.5242100000000001"/>
    <d v="2015-11-11T01:39:00"/>
    <n v="1.5242100000000001"/>
    <x v="1522"/>
  </r>
  <r>
    <s v="sell"/>
    <x v="1"/>
    <n v="0.01"/>
    <n v="0.01"/>
    <d v="2015-11-11T22:12:00"/>
    <n v="1.5223500000000001"/>
    <d v="2015-11-11T22:12:00"/>
    <n v="1.5223500000000001"/>
    <x v="1523"/>
  </r>
  <r>
    <s v="sell"/>
    <x v="1"/>
    <n v="0.01"/>
    <n v="0.01"/>
    <d v="2015-11-12T00:33:00"/>
    <n v="1.5217000000000001"/>
    <d v="2015-11-12T00:33:00"/>
    <n v="1.5217000000000001"/>
    <x v="1524"/>
  </r>
  <r>
    <s v="buy"/>
    <x v="1"/>
    <n v="0.01"/>
    <n v="0.01"/>
    <d v="2015-11-12T21:01:00"/>
    <n v="1.5126599999999999"/>
    <d v="2015-11-12T21:01:00"/>
    <n v="1.5126599999999999"/>
    <x v="1525"/>
  </r>
  <r>
    <s v="sell"/>
    <x v="1"/>
    <n v="0.01"/>
    <n v="0.01"/>
    <d v="2015-11-12T22:04:00"/>
    <n v="1.51583"/>
    <d v="2015-11-12T22:04:00"/>
    <n v="1.51583"/>
    <x v="1526"/>
  </r>
  <r>
    <s v="buy"/>
    <x v="4"/>
    <n v="0.02"/>
    <n v="0.06"/>
    <d v="2015-11-13T01:16:00"/>
    <n v="1.5157"/>
    <d v="2015-11-13T15:18:00"/>
    <n v="1.5071600000000001"/>
    <x v="1527"/>
  </r>
  <r>
    <s v="sell"/>
    <x v="0"/>
    <n v="0.01"/>
    <n v="0.02"/>
    <d v="2015-11-13T22:45:00"/>
    <n v="1.5081800000000001"/>
    <d v="2015-11-13T23:38:00"/>
    <n v="1.50973"/>
    <x v="1528"/>
  </r>
  <r>
    <s v="sell"/>
    <x v="1"/>
    <n v="0.01"/>
    <n v="0.01"/>
    <d v="2015-11-16T00:51:00"/>
    <n v="1.5082100000000001"/>
    <d v="2015-11-16T00:51:00"/>
    <n v="1.5082100000000001"/>
    <x v="1529"/>
  </r>
  <r>
    <s v="sell"/>
    <x v="1"/>
    <n v="0.01"/>
    <n v="0.01"/>
    <d v="2015-11-16T01:10:00"/>
    <n v="1.5082800000000001"/>
    <d v="2015-11-16T01:10:00"/>
    <n v="1.5082800000000001"/>
    <x v="1530"/>
  </r>
  <r>
    <s v="sell"/>
    <x v="2"/>
    <n v="0.01"/>
    <n v="0.03"/>
    <d v="2015-11-16T01:28:00"/>
    <n v="1.5058"/>
    <d v="2015-11-16T02:28:00"/>
    <n v="1.50881"/>
    <x v="1531"/>
  </r>
  <r>
    <s v="buy"/>
    <x v="1"/>
    <n v="0.01"/>
    <n v="0.01"/>
    <d v="2015-11-16T21:00:00"/>
    <n v="1.5056700000000001"/>
    <d v="2015-11-16T21:00:00"/>
    <n v="1.5056700000000001"/>
    <x v="1532"/>
  </r>
  <r>
    <s v="buy"/>
    <x v="1"/>
    <n v="0.01"/>
    <n v="0.01"/>
    <d v="2015-11-16T21:36:00"/>
    <n v="1.5052300000000001"/>
    <d v="2015-11-16T21:36:00"/>
    <n v="1.5052300000000001"/>
    <x v="1533"/>
  </r>
  <r>
    <s v="sell"/>
    <x v="1"/>
    <n v="0.01"/>
    <n v="0.01"/>
    <d v="2015-11-17T00:45:00"/>
    <n v="1.5069999999999999"/>
    <d v="2015-11-17T00:45:00"/>
    <n v="1.5069999999999999"/>
    <x v="1534"/>
  </r>
  <r>
    <s v="sell"/>
    <x v="1"/>
    <n v="0.01"/>
    <n v="0.01"/>
    <d v="2015-11-17T01:17:00"/>
    <n v="1.50621"/>
    <d v="2015-11-17T01:17:00"/>
    <n v="1.50621"/>
    <x v="1535"/>
  </r>
  <r>
    <s v="sell"/>
    <x v="1"/>
    <n v="0.01"/>
    <n v="0.01"/>
    <d v="2015-11-17T21:45:00"/>
    <n v="1.4961899999999999"/>
    <d v="2015-11-17T21:45:00"/>
    <n v="1.4961899999999999"/>
    <x v="1536"/>
  </r>
  <r>
    <s v="sell"/>
    <x v="1"/>
    <n v="0.01"/>
    <n v="0.01"/>
    <d v="2015-11-18T01:00:00"/>
    <n v="1.4974400000000001"/>
    <d v="2015-11-18T01:00:00"/>
    <n v="1.4974400000000001"/>
    <x v="1537"/>
  </r>
  <r>
    <s v="buy"/>
    <x v="1"/>
    <n v="0.01"/>
    <n v="0.01"/>
    <d v="2015-11-18T21:17:00"/>
    <n v="1.5019199999999999"/>
    <d v="2015-11-18T21:17:00"/>
    <n v="1.5019199999999999"/>
    <x v="1538"/>
  </r>
  <r>
    <s v="buy"/>
    <x v="10"/>
    <n v="0.17"/>
    <n v="0.52"/>
    <d v="2015-11-18T21:40:00"/>
    <n v="1.50223"/>
    <d v="2015-11-20T18:15:00"/>
    <n v="1.4728600000000001"/>
    <x v="1539"/>
  </r>
  <r>
    <s v="sell"/>
    <x v="1"/>
    <n v="0.01"/>
    <n v="0.01"/>
    <d v="2015-11-19T21:16:00"/>
    <n v="1.49217"/>
    <d v="2015-11-19T21:16:00"/>
    <n v="1.49217"/>
    <x v="1540"/>
  </r>
  <r>
    <s v="sell"/>
    <x v="0"/>
    <n v="0.01"/>
    <n v="0.02"/>
    <d v="2015-11-23T21:22:00"/>
    <n v="1.4776800000000001"/>
    <d v="2015-11-24T01:46:00"/>
    <n v="1.47919"/>
    <x v="1541"/>
  </r>
  <r>
    <s v="buy"/>
    <x v="2"/>
    <n v="0.01"/>
    <n v="0.03"/>
    <d v="2015-11-24T23:14:00"/>
    <n v="1.46899"/>
    <d v="2015-11-25T00:38:00"/>
    <n v="1.4659500000000001"/>
    <x v="1542"/>
  </r>
  <r>
    <s v="buy"/>
    <x v="1"/>
    <n v="0.01"/>
    <n v="0.01"/>
    <d v="2015-11-25T21:34:00"/>
    <n v="1.46408"/>
    <d v="2015-11-25T21:34:00"/>
    <n v="1.46408"/>
    <x v="1543"/>
  </r>
  <r>
    <s v="buy"/>
    <x v="1"/>
    <n v="0.01"/>
    <n v="0.01"/>
    <d v="2015-11-27T21:00:00"/>
    <n v="1.4734400000000001"/>
    <d v="2015-11-27T21:00:00"/>
    <n v="1.4734400000000001"/>
    <x v="1544"/>
  </r>
  <r>
    <s v="sell"/>
    <x v="1"/>
    <n v="0.01"/>
    <n v="0.01"/>
    <d v="2015-11-30T01:34:00"/>
    <n v="1.4744200000000001"/>
    <d v="2015-11-30T01:34:00"/>
    <n v="1.4744200000000001"/>
    <x v="1545"/>
  </r>
  <r>
    <s v="sell"/>
    <x v="0"/>
    <n v="0.01"/>
    <n v="0.02"/>
    <d v="2015-11-30T22:00:00"/>
    <n v="1.4614199999999999"/>
    <d v="2015-12-01T00:17:00"/>
    <n v="1.4629300000000001"/>
    <x v="1546"/>
  </r>
  <r>
    <s v="buy"/>
    <x v="1"/>
    <n v="0.01"/>
    <n v="0.01"/>
    <d v="2015-12-01T23:20:00"/>
    <n v="1.45035"/>
    <d v="2015-12-01T23:20:00"/>
    <n v="1.45035"/>
    <x v="1547"/>
  </r>
  <r>
    <s v="sell"/>
    <x v="0"/>
    <n v="0.01"/>
    <n v="0.02"/>
    <d v="2015-12-02T21:17:00"/>
    <n v="1.45217"/>
    <d v="2015-12-02T21:36:00"/>
    <n v="1.4537500000000001"/>
    <x v="1548"/>
  </r>
  <r>
    <s v="sell"/>
    <x v="0"/>
    <n v="0.01"/>
    <n v="0.02"/>
    <d v="2015-12-03T01:00:00"/>
    <n v="1.45319"/>
    <d v="2015-12-03T02:31:00"/>
    <n v="1.4554100000000001"/>
    <x v="1549"/>
  </r>
  <r>
    <s v="sell"/>
    <x v="2"/>
    <n v="0.01"/>
    <n v="0.03"/>
    <d v="2015-12-03T21:05:00"/>
    <n v="1.4899899999999999"/>
    <d v="2015-12-03T21:33:00"/>
    <n v="1.4930699999999999"/>
    <x v="1550"/>
  </r>
  <r>
    <s v="sell"/>
    <x v="1"/>
    <n v="0.01"/>
    <n v="0.01"/>
    <d v="2015-12-04T21:00:00"/>
    <n v="1.48143"/>
    <d v="2015-12-04T21:00:00"/>
    <n v="1.48143"/>
    <x v="1551"/>
  </r>
  <r>
    <s v="sell"/>
    <x v="1"/>
    <n v="0.01"/>
    <n v="0.01"/>
    <d v="2015-12-04T21:41:00"/>
    <n v="1.4811000000000001"/>
    <d v="2015-12-04T21:41:00"/>
    <n v="1.4811000000000001"/>
    <x v="1552"/>
  </r>
  <r>
    <s v="sell"/>
    <x v="1"/>
    <n v="0.01"/>
    <n v="0.01"/>
    <d v="2015-12-07T01:09:00"/>
    <n v="1.4833799999999999"/>
    <d v="2015-12-07T01:09:00"/>
    <n v="1.4833799999999999"/>
    <x v="1553"/>
  </r>
  <r>
    <s v="buy"/>
    <x v="1"/>
    <n v="0.01"/>
    <n v="0.01"/>
    <d v="2015-12-07T23:03:00"/>
    <n v="1.4920899999999999"/>
    <d v="2015-12-07T23:03:00"/>
    <n v="1.4920899999999999"/>
    <x v="1554"/>
  </r>
  <r>
    <s v="sell"/>
    <x v="1"/>
    <n v="0.01"/>
    <n v="0.01"/>
    <d v="2015-12-08T22:21:00"/>
    <n v="1.51139"/>
    <d v="2015-12-08T22:21:00"/>
    <n v="1.51139"/>
    <x v="1555"/>
  </r>
  <r>
    <s v="buy"/>
    <x v="1"/>
    <n v="0.01"/>
    <n v="0.01"/>
    <d v="2015-12-09T00:33:00"/>
    <n v="1.5080800000000001"/>
    <d v="2015-12-09T00:33:00"/>
    <n v="1.5080800000000001"/>
    <x v="1556"/>
  </r>
  <r>
    <s v="buy"/>
    <x v="2"/>
    <n v="0.01"/>
    <n v="0.03"/>
    <d v="2015-12-09T01:05:00"/>
    <n v="1.5088699999999999"/>
    <d v="2015-12-09T02:32:00"/>
    <n v="1.5058400000000001"/>
    <x v="1557"/>
  </r>
  <r>
    <s v="sell"/>
    <x v="1"/>
    <n v="0.01"/>
    <n v="0.01"/>
    <d v="2015-12-09T21:00:00"/>
    <n v="1.5285899999999999"/>
    <d v="2015-12-09T21:00:00"/>
    <n v="1.5285899999999999"/>
    <x v="1558"/>
  </r>
  <r>
    <s v="sell"/>
    <x v="0"/>
    <n v="0.01"/>
    <n v="0.02"/>
    <d v="2015-12-09T21:35:00"/>
    <n v="1.52837"/>
    <d v="2015-12-09T21:43:00"/>
    <n v="1.5298700000000001"/>
    <x v="1559"/>
  </r>
  <r>
    <s v="sell"/>
    <x v="1"/>
    <n v="0.01"/>
    <n v="0.01"/>
    <d v="2015-12-09T22:11:00"/>
    <n v="1.52623"/>
    <d v="2015-12-09T22:11:00"/>
    <n v="1.52623"/>
    <x v="1560"/>
  </r>
  <r>
    <s v="buy"/>
    <x v="1"/>
    <n v="0.01"/>
    <n v="0.01"/>
    <d v="2015-12-09T22:46:00"/>
    <n v="1.5220800000000001"/>
    <d v="2015-12-09T22:46:00"/>
    <n v="1.5220800000000001"/>
    <x v="1561"/>
  </r>
  <r>
    <s v="buy"/>
    <x v="1"/>
    <n v="0.01"/>
    <n v="0.01"/>
    <d v="2015-12-09T22:59:00"/>
    <n v="1.52397"/>
    <d v="2015-12-09T22:59:00"/>
    <n v="1.52397"/>
    <x v="1562"/>
  </r>
  <r>
    <s v="sell"/>
    <x v="1"/>
    <n v="0.01"/>
    <n v="0.01"/>
    <d v="2015-12-10T01:20:00"/>
    <n v="1.52451"/>
    <d v="2015-12-10T01:20:00"/>
    <n v="1.52451"/>
    <x v="1563"/>
  </r>
  <r>
    <s v="sell"/>
    <x v="10"/>
    <n v="0.17"/>
    <n v="0.52"/>
    <d v="2015-12-10T22:17:00"/>
    <n v="1.5011699999999999"/>
    <d v="2015-12-11T16:49:00"/>
    <n v="1.5313099999999999"/>
    <x v="1564"/>
  </r>
  <r>
    <s v="buy"/>
    <x v="1"/>
    <n v="0.01"/>
    <n v="0.01"/>
    <d v="2015-12-11T21:39:00"/>
    <n v="1.5273099999999999"/>
    <d v="2015-12-11T21:39:00"/>
    <n v="1.5273099999999999"/>
    <x v="1565"/>
  </r>
  <r>
    <s v="sell"/>
    <x v="1"/>
    <n v="0.01"/>
    <n v="0.01"/>
    <d v="2015-12-11T22:00:00"/>
    <n v="1.5287200000000001"/>
    <d v="2015-12-11T22:00:00"/>
    <n v="1.5287200000000001"/>
    <x v="1566"/>
  </r>
  <r>
    <s v="buy"/>
    <x v="1"/>
    <n v="0.01"/>
    <n v="0.01"/>
    <d v="2015-12-14T01:07:00"/>
    <n v="1.52837"/>
    <d v="2015-12-14T01:07:00"/>
    <n v="1.52837"/>
    <x v="1567"/>
  </r>
  <r>
    <s v="sell"/>
    <x v="0"/>
    <n v="0.01"/>
    <n v="0.02"/>
    <d v="2015-12-14T01:15:00"/>
    <n v="1.52918"/>
    <d v="2015-12-14T01:19:00"/>
    <n v="1.5307599999999999"/>
    <x v="1568"/>
  </r>
  <r>
    <s v="sell"/>
    <x v="0"/>
    <n v="0.01"/>
    <n v="0.02"/>
    <d v="2015-12-14T01:36:00"/>
    <n v="1.5305200000000001"/>
    <d v="2015-12-14T01:51:00"/>
    <n v="1.5320400000000001"/>
    <x v="1569"/>
  </r>
  <r>
    <s v="buy"/>
    <x v="1"/>
    <n v="0.01"/>
    <n v="0.01"/>
    <d v="2015-12-14T22:00:00"/>
    <n v="1.51763"/>
    <d v="2015-12-14T22:00:00"/>
    <n v="1.51763"/>
    <x v="1570"/>
  </r>
  <r>
    <s v="buy"/>
    <x v="1"/>
    <n v="0.01"/>
    <n v="0.01"/>
    <d v="2015-12-14T22:29:00"/>
    <n v="1.51837"/>
    <d v="2015-12-14T22:29:00"/>
    <n v="1.51837"/>
    <x v="1571"/>
  </r>
  <r>
    <s v="buy"/>
    <x v="2"/>
    <n v="0.01"/>
    <n v="0.03"/>
    <d v="2016-01-15T01:05:00"/>
    <n v="1.5544100000000001"/>
    <d v="2016-01-15T01:29:00"/>
    <n v="1.5512900000000001"/>
    <x v="1572"/>
  </r>
  <r>
    <s v="buy"/>
    <x v="2"/>
    <n v="0.01"/>
    <n v="0.03"/>
    <d v="2016-01-15T21:10:00"/>
    <n v="1.5965"/>
    <d v="2016-01-15T21:18:00"/>
    <n v="1.59348"/>
    <x v="1573"/>
  </r>
  <r>
    <s v="buy"/>
    <x v="6"/>
    <n v="0.01"/>
    <n v="0.04"/>
    <d v="2016-01-15T21:39:00"/>
    <n v="1.5954200000000001"/>
    <d v="2016-01-15T21:55:00"/>
    <n v="1.5900700000000001"/>
    <x v="1574"/>
  </r>
  <r>
    <s v="buy"/>
    <x v="6"/>
    <n v="0.01"/>
    <n v="0.04"/>
    <d v="2016-01-15T22:22:00"/>
    <n v="1.59327"/>
    <d v="2016-01-15T23:32:00"/>
    <n v="1.5879300000000001"/>
    <x v="1575"/>
  </r>
  <r>
    <s v="buy"/>
    <x v="1"/>
    <n v="0.01"/>
    <n v="0.01"/>
    <d v="2016-01-18T01:05:00"/>
    <n v="1.59179"/>
    <d v="2016-01-18T01:05:00"/>
    <n v="1.59179"/>
    <x v="1576"/>
  </r>
  <r>
    <s v="sell"/>
    <x v="1"/>
    <n v="0.01"/>
    <n v="0.01"/>
    <d v="2016-01-18T23:06:00"/>
    <n v="1.589"/>
    <d v="2016-01-18T23:06:00"/>
    <n v="1.589"/>
    <x v="1577"/>
  </r>
  <r>
    <s v="buy"/>
    <x v="1"/>
    <n v="0.01"/>
    <n v="0.01"/>
    <d v="2016-01-19T01:22:00"/>
    <n v="1.5847800000000001"/>
    <d v="2016-01-19T01:22:00"/>
    <n v="1.5847800000000001"/>
    <x v="1578"/>
  </r>
  <r>
    <s v="buy"/>
    <x v="1"/>
    <n v="0.01"/>
    <n v="0.01"/>
    <d v="2016-01-19T01:46:00"/>
    <n v="1.5845499999999999"/>
    <d v="2016-01-19T01:46:00"/>
    <n v="1.5845499999999999"/>
    <x v="1579"/>
  </r>
  <r>
    <s v="sell"/>
    <x v="0"/>
    <n v="0.01"/>
    <n v="0.02"/>
    <d v="2016-01-19T21:16:00"/>
    <n v="1.5810200000000001"/>
    <d v="2016-01-19T21:20:00"/>
    <n v="1.5825499999999999"/>
    <x v="1580"/>
  </r>
  <r>
    <s v="sell"/>
    <x v="0"/>
    <n v="0.01"/>
    <n v="0.02"/>
    <d v="2016-01-19T21:37:00"/>
    <n v="1.58036"/>
    <d v="2016-01-19T21:45:00"/>
    <n v="1.5818700000000001"/>
    <x v="1581"/>
  </r>
  <r>
    <s v="sell"/>
    <x v="1"/>
    <n v="0.01"/>
    <n v="0.01"/>
    <d v="2016-01-19T22:12:00"/>
    <n v="1.57975"/>
    <d v="2016-01-19T22:12:00"/>
    <n v="1.57975"/>
    <x v="1582"/>
  </r>
  <r>
    <s v="buy"/>
    <x v="1"/>
    <n v="0.01"/>
    <n v="0.01"/>
    <d v="2016-01-19T22:47:00"/>
    <n v="1.57518"/>
    <d v="2016-01-19T22:47:00"/>
    <n v="1.57518"/>
    <x v="1583"/>
  </r>
  <r>
    <s v="sell"/>
    <x v="1"/>
    <n v="0.01"/>
    <n v="0.01"/>
    <d v="2016-01-20T00:38:00"/>
    <n v="1.57921"/>
    <d v="2016-01-20T00:38:00"/>
    <n v="1.57921"/>
    <x v="1584"/>
  </r>
  <r>
    <s v="buy"/>
    <x v="0"/>
    <n v="0.01"/>
    <n v="0.02"/>
    <d v="2016-01-20T01:42:00"/>
    <n v="1.5775300000000001"/>
    <d v="2016-01-20T01:47:00"/>
    <n v="1.5760099999999999"/>
    <x v="1585"/>
  </r>
  <r>
    <s v="buy"/>
    <x v="0"/>
    <n v="0.01"/>
    <n v="0.02"/>
    <d v="2016-01-20T21:07:00"/>
    <n v="1.58196"/>
    <d v="2016-01-20T21:11:00"/>
    <n v="1.5804199999999999"/>
    <x v="1586"/>
  </r>
  <r>
    <s v="buy"/>
    <x v="8"/>
    <n v="0.03"/>
    <n v="0.11"/>
    <d v="2016-01-20T21:40:00"/>
    <n v="1.5809"/>
    <d v="2016-01-21T02:01:00"/>
    <n v="1.5656000000000001"/>
    <x v="1587"/>
  </r>
  <r>
    <s v="sell"/>
    <x v="1"/>
    <n v="0.01"/>
    <n v="0.01"/>
    <d v="2016-01-21T21:26:00"/>
    <n v="1.5606100000000001"/>
    <d v="2016-01-21T21:26:00"/>
    <n v="1.5606100000000001"/>
    <x v="1588"/>
  </r>
  <r>
    <s v="sell"/>
    <x v="1"/>
    <n v="0.01"/>
    <n v="0.01"/>
    <d v="2016-01-21T21:35:00"/>
    <n v="1.55905"/>
    <d v="2016-01-21T21:35:00"/>
    <n v="1.55905"/>
    <x v="1589"/>
  </r>
  <r>
    <s v="buy"/>
    <x v="0"/>
    <n v="0.01"/>
    <n v="0.02"/>
    <d v="2016-01-21T22:51:00"/>
    <n v="1.55389"/>
    <d v="2016-01-21T22:54:00"/>
    <n v="1.55237"/>
    <x v="1590"/>
  </r>
  <r>
    <s v="buy"/>
    <x v="1"/>
    <n v="0.01"/>
    <n v="0.01"/>
    <d v="2016-01-22T00:53:00"/>
    <n v="1.55203"/>
    <d v="2016-01-22T00:53:00"/>
    <n v="1.55203"/>
    <x v="1591"/>
  </r>
  <r>
    <s v="buy"/>
    <x v="1"/>
    <n v="0.01"/>
    <n v="0.01"/>
    <d v="2016-01-22T01:01:00"/>
    <n v="1.5517000000000001"/>
    <d v="2016-01-22T01:01:00"/>
    <n v="1.5517000000000001"/>
    <x v="1592"/>
  </r>
  <r>
    <s v="buy"/>
    <x v="6"/>
    <n v="0.01"/>
    <n v="0.04"/>
    <d v="2016-01-22T01:24:00"/>
    <n v="1.5536700000000001"/>
    <d v="2016-01-22T01:56:00"/>
    <n v="1.54833"/>
    <x v="1593"/>
  </r>
  <r>
    <s v="buy"/>
    <x v="1"/>
    <n v="0.01"/>
    <n v="0.01"/>
    <d v="2016-01-22T21:27:00"/>
    <n v="1.54017"/>
    <d v="2016-01-22T21:27:00"/>
    <n v="1.54017"/>
    <x v="1594"/>
  </r>
  <r>
    <s v="buy"/>
    <x v="1"/>
    <n v="0.01"/>
    <n v="0.01"/>
    <d v="2016-01-22T23:14:00"/>
    <n v="1.5408900000000001"/>
    <d v="2016-01-22T23:14:00"/>
    <n v="1.5408900000000001"/>
    <x v="1595"/>
  </r>
  <r>
    <s v="sell"/>
    <x v="7"/>
    <n v="0.02"/>
    <n v="0.08"/>
    <d v="2016-01-25T21:14:00"/>
    <n v="1.5527599999999999"/>
    <d v="2016-01-26T01:58:00"/>
    <n v="1.5644"/>
    <x v="1596"/>
  </r>
  <r>
    <s v="sell"/>
    <x v="6"/>
    <n v="0.01"/>
    <n v="0.04"/>
    <d v="2016-01-26T21:58:00"/>
    <n v="1.54647"/>
    <d v="2016-01-27T00:28:00"/>
    <n v="1.5521400000000001"/>
    <x v="1597"/>
  </r>
  <r>
    <s v="sell"/>
    <x v="2"/>
    <n v="0.01"/>
    <n v="0.03"/>
    <d v="2016-01-27T21:56:00"/>
    <n v="1.5499099999999999"/>
    <d v="2016-01-27T22:05:00"/>
    <n v="1.55457"/>
    <x v="1598"/>
  </r>
  <r>
    <s v="sell"/>
    <x v="2"/>
    <n v="0.01"/>
    <n v="0.03"/>
    <d v="2016-01-28T01:52:00"/>
    <n v="1.5529900000000001"/>
    <d v="2016-01-28T02:03:00"/>
    <n v="1.55606"/>
    <x v="1599"/>
  </r>
  <r>
    <s v="sell"/>
    <x v="1"/>
    <n v="0.01"/>
    <n v="0.01"/>
    <d v="2016-01-28T21:20:00"/>
    <n v="1.54878"/>
    <d v="2016-01-28T21:20:00"/>
    <n v="1.54878"/>
    <x v="1600"/>
  </r>
  <r>
    <s v="sell"/>
    <x v="1"/>
    <n v="0.01"/>
    <n v="0.01"/>
    <d v="2016-01-28T21:35:00"/>
    <n v="1.54782"/>
    <d v="2016-01-28T21:35:00"/>
    <n v="1.54782"/>
    <x v="1601"/>
  </r>
  <r>
    <s v="buy"/>
    <x v="7"/>
    <n v="0.02"/>
    <n v="0.08"/>
    <d v="2016-01-28T22:19:00"/>
    <n v="1.5465199999999999"/>
    <d v="2016-01-29T05:46:00"/>
    <n v="1.5336700000000001"/>
    <x v="1602"/>
  </r>
  <r>
    <s v="sell"/>
    <x v="1"/>
    <n v="0.01"/>
    <n v="0.01"/>
    <d v="2016-01-29T22:42:00"/>
    <n v="1.5321199999999999"/>
    <d v="2016-01-29T22:42:00"/>
    <n v="1.5321199999999999"/>
    <x v="1603"/>
  </r>
  <r>
    <s v="buy"/>
    <x v="1"/>
    <n v="0.01"/>
    <n v="0.01"/>
    <d v="2016-01-29T23:09:00"/>
    <n v="1.53013"/>
    <d v="2016-01-29T23:09:00"/>
    <n v="1.53013"/>
    <x v="1604"/>
  </r>
  <r>
    <s v="sell"/>
    <x v="1"/>
    <n v="0.01"/>
    <n v="0.01"/>
    <d v="2016-02-01T01:00:00"/>
    <n v="1.5329600000000001"/>
    <d v="2016-02-01T01:00:00"/>
    <n v="1.5329600000000001"/>
    <x v="1605"/>
  </r>
  <r>
    <s v="sell"/>
    <x v="1"/>
    <n v="0.01"/>
    <n v="0.01"/>
    <d v="2016-02-01T01:00:00"/>
    <n v="1.53196"/>
    <d v="2016-02-01T01:00:00"/>
    <n v="1.53196"/>
    <x v="1606"/>
  </r>
  <r>
    <s v="buy"/>
    <x v="1"/>
    <n v="0.01"/>
    <n v="0.01"/>
    <d v="2016-02-01T21:02:00"/>
    <n v="1.5345500000000001"/>
    <d v="2016-02-01T21:02:00"/>
    <n v="1.5345500000000001"/>
    <x v="1607"/>
  </r>
  <r>
    <s v="buy"/>
    <x v="6"/>
    <n v="0.01"/>
    <n v="0.04"/>
    <d v="2016-02-01T21:58:00"/>
    <n v="1.53538"/>
    <d v="2016-02-01T22:47:00"/>
    <n v="1.5299700000000001"/>
    <x v="1608"/>
  </r>
  <r>
    <s v="sell"/>
    <x v="1"/>
    <n v="0.01"/>
    <n v="0.01"/>
    <d v="2016-02-02T00:56:00"/>
    <n v="1.53278"/>
    <d v="2016-02-02T00:56:00"/>
    <n v="1.53278"/>
    <x v="1609"/>
  </r>
  <r>
    <s v="sell"/>
    <x v="1"/>
    <n v="0.01"/>
    <n v="0.01"/>
    <d v="2016-02-02T21:23:00"/>
    <n v="1.54793"/>
    <d v="2016-02-02T21:23:00"/>
    <n v="1.54793"/>
    <x v="1610"/>
  </r>
  <r>
    <s v="sell"/>
    <x v="0"/>
    <n v="0.01"/>
    <n v="0.02"/>
    <d v="2016-02-02T21:56:00"/>
    <n v="1.5480100000000001"/>
    <d v="2016-02-02T22:10:00"/>
    <n v="1.5495399999999999"/>
    <x v="1611"/>
  </r>
  <r>
    <s v="sell"/>
    <x v="0"/>
    <n v="0.01"/>
    <n v="0.02"/>
    <d v="2016-02-03T00:43:00"/>
    <n v="1.5528599999999999"/>
    <d v="2016-02-03T00:46:00"/>
    <n v="1.55481"/>
    <x v="1612"/>
  </r>
  <r>
    <s v="sell"/>
    <x v="1"/>
    <n v="0.01"/>
    <n v="0.01"/>
    <d v="2016-02-03T01:09:00"/>
    <n v="1.55342"/>
    <d v="2016-02-03T01:09:00"/>
    <n v="1.55342"/>
    <x v="1613"/>
  </r>
  <r>
    <s v="sell"/>
    <x v="1"/>
    <n v="0.01"/>
    <n v="0.01"/>
    <d v="2016-02-03T01:46:00"/>
    <n v="1.5532999999999999"/>
    <d v="2016-02-03T01:46:00"/>
    <n v="1.5532999999999999"/>
    <x v="1614"/>
  </r>
  <r>
    <s v="sell"/>
    <x v="0"/>
    <n v="0.01"/>
    <n v="0.02"/>
    <d v="2016-02-03T21:01:00"/>
    <n v="1.55017"/>
    <d v="2016-02-03T21:04:00"/>
    <n v="1.5516799999999999"/>
    <x v="1615"/>
  </r>
  <r>
    <s v="buy"/>
    <x v="0"/>
    <n v="0.01"/>
    <n v="0.02"/>
    <d v="2016-02-03T21:42:00"/>
    <n v="1.5465100000000001"/>
    <d v="2016-02-03T21:45:00"/>
    <n v="1.5449299999999999"/>
    <x v="1616"/>
  </r>
  <r>
    <s v="sell"/>
    <x v="1"/>
    <n v="0.01"/>
    <n v="0.01"/>
    <d v="2016-02-03T23:11:00"/>
    <n v="1.54793"/>
    <d v="2016-02-03T23:11:00"/>
    <n v="1.54793"/>
    <x v="1617"/>
  </r>
  <r>
    <s v="sell"/>
    <x v="0"/>
    <n v="0.01"/>
    <n v="0.02"/>
    <d v="2016-02-04T21:02:00"/>
    <n v="1.5563499999999999"/>
    <d v="2016-02-04T21:08:00"/>
    <n v="1.55785"/>
    <x v="1618"/>
  </r>
  <r>
    <s v="sell"/>
    <x v="1"/>
    <n v="0.01"/>
    <n v="0.01"/>
    <d v="2016-02-04T22:01:00"/>
    <n v="1.5569"/>
    <d v="2016-02-04T22:01:00"/>
    <n v="1.5569"/>
    <x v="1619"/>
  </r>
  <r>
    <s v="sell"/>
    <x v="0"/>
    <n v="0.01"/>
    <n v="0.02"/>
    <d v="2016-02-04T22:59:00"/>
    <n v="1.5567299999999999"/>
    <d v="2016-02-04T23:38:00"/>
    <n v="1.5582400000000001"/>
    <x v="1620"/>
  </r>
  <r>
    <s v="sell"/>
    <x v="0"/>
    <n v="0.01"/>
    <n v="0.02"/>
    <d v="2016-02-05T00:34:00"/>
    <n v="1.55583"/>
    <d v="2016-02-05T00:46:00"/>
    <n v="1.5573300000000001"/>
    <x v="1621"/>
  </r>
  <r>
    <s v="sell"/>
    <x v="0"/>
    <n v="0.01"/>
    <n v="0.02"/>
    <d v="2016-02-05T21:09:00"/>
    <n v="1.5754300000000001"/>
    <d v="2016-02-05T21:20:00"/>
    <n v="1.57694"/>
    <x v="1622"/>
  </r>
  <r>
    <s v="sell"/>
    <x v="1"/>
    <n v="0.01"/>
    <n v="0.01"/>
    <d v="2016-02-05T21:45:00"/>
    <n v="1.57629"/>
    <d v="2016-02-05T21:45:00"/>
    <n v="1.57629"/>
    <x v="1623"/>
  </r>
  <r>
    <s v="sell"/>
    <x v="1"/>
    <n v="0.01"/>
    <n v="0.01"/>
    <d v="2016-02-05T22:00:00"/>
    <n v="1.5768"/>
    <d v="2016-02-05T22:00:00"/>
    <n v="1.5768"/>
    <x v="1624"/>
  </r>
  <r>
    <s v="sell"/>
    <x v="0"/>
    <n v="0.01"/>
    <n v="0.02"/>
    <d v="2016-02-05T22:28:00"/>
    <n v="1.5767599999999999"/>
    <d v="2016-02-05T23:05:00"/>
    <n v="1.57826"/>
    <x v="1625"/>
  </r>
  <r>
    <s v="buy"/>
    <x v="4"/>
    <n v="0.02"/>
    <n v="0.06"/>
    <d v="2016-02-08T00:30:00"/>
    <n v="1.57559"/>
    <d v="2016-02-08T09:37:00"/>
    <n v="1.5671200000000001"/>
    <x v="1626"/>
  </r>
  <r>
    <s v="sell"/>
    <x v="2"/>
    <n v="0.01"/>
    <n v="0.03"/>
    <d v="2016-02-08T21:13:00"/>
    <n v="1.57873"/>
    <d v="2016-02-08T21:32:00"/>
    <n v="1.5817300000000001"/>
    <x v="1627"/>
  </r>
  <r>
    <s v="buy"/>
    <x v="1"/>
    <n v="0.01"/>
    <n v="0.01"/>
    <d v="2016-02-08T23:06:00"/>
    <n v="1.5780099999999999"/>
    <d v="2016-02-08T23:06:00"/>
    <n v="1.5780099999999999"/>
    <x v="1628"/>
  </r>
  <r>
    <s v="sell"/>
    <x v="3"/>
    <n v="0.05"/>
    <n v="0.16"/>
    <d v="2016-02-09T00:37:00"/>
    <n v="1.5803"/>
    <d v="2016-02-09T05:17:00"/>
    <n v="1.5989500000000001"/>
    <x v="1629"/>
  </r>
  <r>
    <s v="sell"/>
    <x v="1"/>
    <n v="0.01"/>
    <n v="0.01"/>
    <d v="2016-02-09T21:02:00"/>
    <n v="1.60083"/>
    <d v="2016-02-09T21:02:00"/>
    <n v="1.60083"/>
    <x v="1630"/>
  </r>
  <r>
    <s v="buy"/>
    <x v="1"/>
    <n v="0.01"/>
    <n v="0.01"/>
    <d v="2016-02-09T21:45:00"/>
    <n v="1.5965"/>
    <d v="2016-02-09T21:45:00"/>
    <n v="1.5965"/>
    <x v="1631"/>
  </r>
  <r>
    <s v="buy"/>
    <x v="1"/>
    <n v="0.01"/>
    <n v="0.01"/>
    <d v="2016-02-09T21:45:00"/>
    <n v="1.5976699999999999"/>
    <d v="2016-02-09T21:45:00"/>
    <n v="1.5976699999999999"/>
    <x v="1632"/>
  </r>
  <r>
    <s v="buy"/>
    <x v="0"/>
    <n v="0.01"/>
    <n v="0.02"/>
    <d v="2016-02-09T22:02:00"/>
    <n v="1.59931"/>
    <d v="2016-02-09T22:07:00"/>
    <n v="1.5978000000000001"/>
    <x v="1633"/>
  </r>
  <r>
    <s v="buy"/>
    <x v="1"/>
    <n v="0.01"/>
    <n v="0.01"/>
    <d v="2016-02-10T01:07:00"/>
    <n v="1.5953900000000001"/>
    <d v="2016-02-10T01:07:00"/>
    <n v="1.5953900000000001"/>
    <x v="1634"/>
  </r>
  <r>
    <s v="sell"/>
    <x v="1"/>
    <n v="0.01"/>
    <n v="0.01"/>
    <d v="2016-02-10T21:09:00"/>
    <n v="1.5859399999999999"/>
    <d v="2016-02-10T21:09:00"/>
    <n v="1.5859399999999999"/>
    <x v="1635"/>
  </r>
  <r>
    <s v="sell"/>
    <x v="1"/>
    <n v="0.01"/>
    <n v="0.01"/>
    <d v="2016-02-10T21:18:00"/>
    <n v="1.5866"/>
    <d v="2016-02-10T21:18:00"/>
    <n v="1.5866"/>
    <x v="1636"/>
  </r>
  <r>
    <s v="buy"/>
    <x v="1"/>
    <n v="0.01"/>
    <n v="0.01"/>
    <d v="2016-02-10T22:23:00"/>
    <n v="1.5857300000000001"/>
    <d v="2016-02-10T22:23:00"/>
    <n v="1.5857300000000001"/>
    <x v="1637"/>
  </r>
  <r>
    <s v="sell"/>
    <x v="1"/>
    <n v="0.01"/>
    <n v="0.01"/>
    <d v="2016-02-10T22:49:00"/>
    <n v="1.5877399999999999"/>
    <d v="2016-02-10T22:49:00"/>
    <n v="1.5877399999999999"/>
    <x v="1638"/>
  </r>
  <r>
    <s v="sell"/>
    <x v="0"/>
    <n v="0.01"/>
    <n v="0.02"/>
    <d v="2016-02-10T22:59:00"/>
    <n v="1.58832"/>
    <d v="2016-02-10T23:02:00"/>
    <n v="1.5898300000000001"/>
    <x v="1639"/>
  </r>
  <r>
    <s v="sell"/>
    <x v="2"/>
    <n v="0.01"/>
    <n v="0.03"/>
    <d v="2016-02-10T23:26:00"/>
    <n v="1.58816"/>
    <d v="2016-02-10T23:41:00"/>
    <n v="1.59118"/>
    <x v="1640"/>
  </r>
  <r>
    <s v="buy"/>
    <x v="0"/>
    <n v="0.01"/>
    <n v="0.02"/>
    <d v="2016-02-11T00:54:00"/>
    <n v="1.5893200000000001"/>
    <d v="2016-02-11T01:01:00"/>
    <n v="1.5878099999999999"/>
    <x v="1641"/>
  </r>
  <r>
    <s v="buy"/>
    <x v="4"/>
    <n v="0.02"/>
    <n v="0.06"/>
    <d v="2016-02-11T01:56:00"/>
    <n v="1.5885899999999999"/>
    <d v="2016-02-11T02:45:00"/>
    <n v="1.5799300000000001"/>
    <x v="1642"/>
  </r>
  <r>
    <s v="sell"/>
    <x v="2"/>
    <n v="0.01"/>
    <n v="0.03"/>
    <d v="2016-02-11T21:18:00"/>
    <n v="1.5993999999999999"/>
    <d v="2016-02-11T21:28:00"/>
    <n v="1.6025"/>
    <x v="1643"/>
  </r>
  <r>
    <s v="buy"/>
    <x v="1"/>
    <n v="0.01"/>
    <n v="0.01"/>
    <d v="2016-02-11T22:58:00"/>
    <n v="1.59449"/>
    <d v="2016-02-11T22:58:00"/>
    <n v="1.59449"/>
    <x v="1644"/>
  </r>
  <r>
    <s v="buy"/>
    <x v="0"/>
    <n v="0.01"/>
    <n v="0.02"/>
    <d v="2016-02-12T00:40:00"/>
    <n v="1.5904100000000001"/>
    <d v="2016-02-12T00:41:00"/>
    <n v="1.5888599999999999"/>
    <x v="1645"/>
  </r>
  <r>
    <s v="buy"/>
    <x v="1"/>
    <n v="0.01"/>
    <n v="0.01"/>
    <d v="2016-02-12T21:10:00"/>
    <n v="1.5820700000000001"/>
    <d v="2016-02-12T21:10:00"/>
    <n v="1.5820700000000001"/>
    <x v="1646"/>
  </r>
  <r>
    <s v="buy"/>
    <x v="1"/>
    <n v="0.01"/>
    <n v="0.01"/>
    <d v="2016-02-12T21:28:00"/>
    <n v="1.58297"/>
    <d v="2016-02-12T21:28:00"/>
    <n v="1.58297"/>
    <x v="1647"/>
  </r>
  <r>
    <s v="sell"/>
    <x v="1"/>
    <n v="0.01"/>
    <n v="0.01"/>
    <d v="2016-02-12T22:50:00"/>
    <n v="1.58538"/>
    <d v="2016-02-12T22:50:00"/>
    <n v="1.58538"/>
    <x v="1648"/>
  </r>
  <r>
    <s v="buy"/>
    <x v="4"/>
    <n v="0.02"/>
    <n v="0.06"/>
    <d v="2016-02-15T00:30:00"/>
    <n v="1.5826100000000001"/>
    <d v="2016-02-15T03:54:00"/>
    <n v="1.57402"/>
    <x v="1649"/>
  </r>
  <r>
    <s v="sell"/>
    <x v="2"/>
    <n v="0.01"/>
    <n v="0.03"/>
    <d v="2016-02-15T22:04:00"/>
    <n v="1.5611900000000001"/>
    <d v="2016-02-16T00:55:00"/>
    <n v="1.5644400000000001"/>
    <x v="1650"/>
  </r>
  <r>
    <s v="sell"/>
    <x v="1"/>
    <n v="0.01"/>
    <n v="0.01"/>
    <d v="2016-02-16T21:08:00"/>
    <n v="1.5707199999999999"/>
    <d v="2016-02-16T21:08:00"/>
    <n v="1.5707199999999999"/>
    <x v="1651"/>
  </r>
  <r>
    <s v="sell"/>
    <x v="1"/>
    <n v="0.01"/>
    <n v="0.01"/>
    <d v="2016-02-16T21:29:00"/>
    <n v="1.5701099999999999"/>
    <d v="2016-02-16T21:29:00"/>
    <n v="1.5701099999999999"/>
    <x v="1652"/>
  </r>
  <r>
    <s v="buy"/>
    <x v="2"/>
    <n v="0.01"/>
    <n v="0.03"/>
    <d v="2016-02-16T22:15:00"/>
    <n v="1.56914"/>
    <d v="2016-02-17T00:48:00"/>
    <n v="1.5660400000000001"/>
    <x v="1653"/>
  </r>
  <r>
    <s v="sell"/>
    <x v="1"/>
    <n v="0.01"/>
    <n v="0.01"/>
    <d v="2016-02-18T00:59:00"/>
    <n v="1.5509599999999999"/>
    <d v="2016-02-18T00:59:00"/>
    <n v="1.5509599999999999"/>
    <x v="1654"/>
  </r>
  <r>
    <s v="buy"/>
    <x v="0"/>
    <n v="0.01"/>
    <n v="0.02"/>
    <d v="2016-02-18T21:31:00"/>
    <n v="1.5516700000000001"/>
    <d v="2016-02-18T21:55:00"/>
    <n v="1.55017"/>
    <x v="1655"/>
  </r>
  <r>
    <s v="buy"/>
    <x v="1"/>
    <n v="0.01"/>
    <n v="0.01"/>
    <d v="2016-02-18T22:30:00"/>
    <n v="1.55139"/>
    <d v="2016-02-18T22:30:00"/>
    <n v="1.55139"/>
    <x v="1656"/>
  </r>
  <r>
    <s v="sell"/>
    <x v="0"/>
    <n v="0.01"/>
    <n v="0.02"/>
    <d v="2016-02-19T01:57:00"/>
    <n v="1.5537099999999999"/>
    <d v="2016-02-19T02:20:00"/>
    <n v="1.55522"/>
    <x v="1657"/>
  </r>
  <r>
    <s v="buy"/>
    <x v="1"/>
    <n v="0.01"/>
    <n v="0.01"/>
    <d v="2016-02-19T21:00:00"/>
    <n v="1.5585599999999999"/>
    <d v="2016-02-19T21:00:00"/>
    <n v="1.5585599999999999"/>
    <x v="1658"/>
  </r>
  <r>
    <s v="buy"/>
    <x v="2"/>
    <n v="0.01"/>
    <n v="0.03"/>
    <d v="2016-02-19T21:57:00"/>
    <n v="1.5586100000000001"/>
    <d v="2016-02-19T22:41:00"/>
    <n v="1.5555300000000001"/>
    <x v="1659"/>
  </r>
  <r>
    <s v="sell"/>
    <x v="1"/>
    <n v="0.01"/>
    <n v="0.01"/>
    <d v="2016-02-22T01:18:00"/>
    <n v="1.5577000000000001"/>
    <d v="2016-02-22T01:18:00"/>
    <n v="1.5577000000000001"/>
    <x v="1660"/>
  </r>
  <r>
    <s v="sell"/>
    <x v="1"/>
    <n v="0.01"/>
    <n v="0.01"/>
    <d v="2016-02-22T01:43:00"/>
    <n v="1.55667"/>
    <d v="2016-02-22T01:43:00"/>
    <n v="1.55667"/>
    <x v="1661"/>
  </r>
  <r>
    <s v="sell"/>
    <x v="0"/>
    <n v="0.01"/>
    <n v="0.02"/>
    <d v="2016-02-22T21:39:00"/>
    <n v="1.5241400000000001"/>
    <d v="2016-02-22T21:48:00"/>
    <n v="1.5256700000000001"/>
    <x v="1662"/>
  </r>
  <r>
    <s v="sell"/>
    <x v="1"/>
    <n v="0.01"/>
    <n v="0.01"/>
    <d v="2016-02-22T23:18:00"/>
    <n v="1.5256400000000001"/>
    <d v="2016-02-22T23:18:00"/>
    <n v="1.5256400000000001"/>
    <x v="1663"/>
  </r>
  <r>
    <s v="buy"/>
    <x v="1"/>
    <n v="0.01"/>
    <n v="0.01"/>
    <d v="2016-02-23T01:31:00"/>
    <n v="1.5240899999999999"/>
    <d v="2016-02-23T01:31:00"/>
    <n v="1.5240899999999999"/>
    <x v="1664"/>
  </r>
  <r>
    <s v="buy"/>
    <x v="0"/>
    <n v="0.01"/>
    <n v="0.02"/>
    <d v="2016-02-23T01:57:00"/>
    <n v="1.5250300000000001"/>
    <d v="2016-02-23T02:12:00"/>
    <n v="1.5235300000000001"/>
    <x v="1665"/>
  </r>
  <r>
    <s v="buy"/>
    <x v="2"/>
    <n v="0.01"/>
    <n v="0.03"/>
    <d v="2016-02-23T21:00:00"/>
    <n v="1.52722"/>
    <d v="2016-02-23T21:25:00"/>
    <n v="1.5241499999999999"/>
    <x v="1666"/>
  </r>
  <r>
    <s v="sell"/>
    <x v="2"/>
    <n v="0.01"/>
    <n v="0.03"/>
    <d v="2016-02-24T00:31:00"/>
    <n v="1.5302500000000001"/>
    <d v="2016-02-24T00:47:00"/>
    <n v="1.53338"/>
    <x v="1667"/>
  </r>
  <r>
    <s v="buy"/>
    <x v="2"/>
    <n v="0.01"/>
    <n v="0.03"/>
    <d v="2016-02-24T21:03:00"/>
    <n v="1.5314700000000001"/>
    <d v="2016-02-24T21:24:00"/>
    <n v="1.52834"/>
    <x v="1668"/>
  </r>
  <r>
    <s v="sell"/>
    <x v="0"/>
    <n v="0.01"/>
    <n v="0.02"/>
    <d v="2016-02-25T00:32:00"/>
    <n v="1.5308299999999999"/>
    <d v="2016-02-25T00:55:00"/>
    <n v="1.5323899999999999"/>
    <x v="1669"/>
  </r>
  <r>
    <s v="sell"/>
    <x v="1"/>
    <n v="0.01"/>
    <n v="0.01"/>
    <d v="2016-02-25T01:57:00"/>
    <n v="1.53148"/>
    <d v="2016-02-25T01:57:00"/>
    <n v="1.53148"/>
    <x v="1670"/>
  </r>
  <r>
    <s v="buy"/>
    <x v="1"/>
    <n v="0.01"/>
    <n v="0.01"/>
    <d v="2016-02-25T21:00:00"/>
    <n v="1.52458"/>
    <d v="2016-02-25T21:00:00"/>
    <n v="1.52458"/>
    <x v="1671"/>
  </r>
  <r>
    <s v="buy"/>
    <x v="1"/>
    <n v="0.01"/>
    <n v="0.01"/>
    <d v="2016-02-25T21:40:00"/>
    <n v="1.52471"/>
    <d v="2016-02-25T21:40:00"/>
    <n v="1.52471"/>
    <x v="1672"/>
  </r>
  <r>
    <s v="buy"/>
    <x v="1"/>
    <n v="0.01"/>
    <n v="0.01"/>
    <d v="2016-02-25T22:01:00"/>
    <n v="1.5248200000000001"/>
    <d v="2016-02-25T22:01:00"/>
    <n v="1.5248200000000001"/>
    <x v="1673"/>
  </r>
  <r>
    <s v="buy"/>
    <x v="0"/>
    <n v="0.01"/>
    <n v="0.02"/>
    <d v="2016-02-25T22:22:00"/>
    <n v="1.5256400000000001"/>
    <d v="2016-02-25T22:41:00"/>
    <n v="1.5241400000000001"/>
    <x v="1674"/>
  </r>
  <r>
    <s v="sell"/>
    <x v="1"/>
    <n v="0.01"/>
    <n v="0.01"/>
    <d v="2016-02-26T00:54:00"/>
    <n v="1.52511"/>
    <d v="2016-02-26T00:54:00"/>
    <n v="1.52511"/>
    <x v="1675"/>
  </r>
  <r>
    <s v="buy"/>
    <x v="1"/>
    <n v="0.01"/>
    <n v="0.01"/>
    <d v="2016-02-26T21:02:00"/>
    <n v="1.5323100000000001"/>
    <d v="2016-02-26T21:02:00"/>
    <n v="1.5323100000000001"/>
    <x v="1676"/>
  </r>
  <r>
    <s v="sell"/>
    <x v="1"/>
    <n v="0.01"/>
    <n v="0.01"/>
    <d v="2016-02-26T21:30:00"/>
    <n v="1.53329"/>
    <d v="2016-02-26T21:30:00"/>
    <n v="1.53329"/>
    <x v="1677"/>
  </r>
  <r>
    <s v="sell"/>
    <x v="0"/>
    <n v="0.01"/>
    <n v="0.02"/>
    <d v="2016-02-29T21:43:00"/>
    <n v="1.52407"/>
    <d v="2016-02-29T22:03:00"/>
    <n v="1.5256000000000001"/>
    <x v="1678"/>
  </r>
  <r>
    <s v="sell"/>
    <x v="1"/>
    <n v="0.01"/>
    <n v="0.01"/>
    <d v="2016-02-29T22:53:00"/>
    <n v="1.52373"/>
    <d v="2016-02-29T22:53:00"/>
    <n v="1.52373"/>
    <x v="1679"/>
  </r>
  <r>
    <s v="buy"/>
    <x v="1"/>
    <n v="0.01"/>
    <n v="0.01"/>
    <d v="2016-03-02T21:05:00"/>
    <n v="1.48963"/>
    <d v="2016-03-02T21:05:00"/>
    <n v="1.48963"/>
    <x v="1680"/>
  </r>
  <r>
    <s v="buy"/>
    <x v="1"/>
    <n v="0.01"/>
    <n v="0.01"/>
    <d v="2016-03-02T21:50:00"/>
    <n v="1.48967"/>
    <d v="2016-03-02T21:50:00"/>
    <n v="1.48967"/>
    <x v="1681"/>
  </r>
  <r>
    <s v="sell"/>
    <x v="1"/>
    <n v="0.01"/>
    <n v="0.01"/>
    <d v="2016-03-02T23:07:00"/>
    <n v="1.49028"/>
    <d v="2016-03-02T23:07:00"/>
    <n v="1.49028"/>
    <x v="1682"/>
  </r>
  <r>
    <s v="sell"/>
    <x v="1"/>
    <n v="0.01"/>
    <n v="0.01"/>
    <d v="2016-03-03T00:36:00"/>
    <n v="1.4918499999999999"/>
    <d v="2016-03-03T00:36:00"/>
    <n v="1.4918499999999999"/>
    <x v="1683"/>
  </r>
  <r>
    <s v="sell"/>
    <x v="0"/>
    <n v="0.01"/>
    <n v="0.02"/>
    <d v="2016-03-03T21:33:00"/>
    <n v="1.4887300000000001"/>
    <d v="2016-03-03T22:12:00"/>
    <n v="1.49024"/>
    <x v="1684"/>
  </r>
  <r>
    <s v="sell"/>
    <x v="0"/>
    <n v="0.01"/>
    <n v="0.02"/>
    <d v="2016-03-04T21:37:00"/>
    <n v="1.4802599999999999"/>
    <d v="2016-03-04T22:03:00"/>
    <n v="1.4818100000000001"/>
    <x v="1685"/>
  </r>
  <r>
    <s v="sell"/>
    <x v="1"/>
    <n v="0.01"/>
    <n v="0.01"/>
    <d v="2016-03-04T23:16:00"/>
    <n v="1.48159"/>
    <d v="2016-03-04T23:16:00"/>
    <n v="1.48159"/>
    <x v="1686"/>
  </r>
  <r>
    <s v="buy"/>
    <x v="1"/>
    <n v="0.01"/>
    <n v="0.01"/>
    <d v="2016-03-07T00:51:00"/>
    <n v="1.4819500000000001"/>
    <d v="2016-03-07T00:51:00"/>
    <n v="1.4819500000000001"/>
    <x v="1687"/>
  </r>
  <r>
    <s v="buy"/>
    <x v="1"/>
    <n v="0.01"/>
    <n v="0.01"/>
    <d v="2016-03-07T01:11:00"/>
    <n v="1.4825900000000001"/>
    <d v="2016-03-07T01:11:00"/>
    <n v="1.4825900000000001"/>
    <x v="1688"/>
  </r>
  <r>
    <s v="sell"/>
    <x v="1"/>
    <n v="0.01"/>
    <n v="0.01"/>
    <d v="2016-03-07T21:57:00"/>
    <n v="1.47465"/>
    <d v="2016-03-07T21:57:00"/>
    <n v="1.47465"/>
    <x v="1689"/>
  </r>
  <r>
    <s v="sell"/>
    <x v="8"/>
    <n v="0.03"/>
    <n v="0.11"/>
    <d v="2016-03-07T22:28:00"/>
    <n v="1.47397"/>
    <d v="2016-03-08T09:33:00"/>
    <n v="1.4890000000000001"/>
    <x v="1690"/>
  </r>
  <r>
    <s v="buy"/>
    <x v="1"/>
    <n v="0.01"/>
    <n v="0.01"/>
    <d v="2016-03-08T21:06:00"/>
    <n v="1.4748600000000001"/>
    <d v="2016-03-08T21:06:00"/>
    <n v="1.4748600000000001"/>
    <x v="1691"/>
  </r>
  <r>
    <s v="sell"/>
    <x v="6"/>
    <n v="0.01"/>
    <n v="0.04"/>
    <d v="2016-03-08T22:03:00"/>
    <n v="1.47715"/>
    <d v="2016-03-09T00:58:00"/>
    <n v="1.48248"/>
    <x v="1692"/>
  </r>
  <r>
    <s v="buy"/>
    <x v="1"/>
    <n v="0.01"/>
    <n v="0.01"/>
    <d v="2016-03-09T21:30:00"/>
    <n v="1.4660500000000001"/>
    <d v="2016-03-09T21:30:00"/>
    <n v="1.4660500000000001"/>
    <x v="1693"/>
  </r>
  <r>
    <s v="sell"/>
    <x v="1"/>
    <n v="0.01"/>
    <n v="0.01"/>
    <d v="2016-03-09T22:30:00"/>
    <n v="1.47132"/>
    <d v="2016-03-09T22:30:00"/>
    <n v="1.47132"/>
    <x v="1694"/>
  </r>
  <r>
    <s v="sell"/>
    <x v="0"/>
    <n v="0.01"/>
    <n v="0.02"/>
    <d v="2016-03-09T22:47:00"/>
    <n v="1.4695"/>
    <d v="2016-03-09T22:54:00"/>
    <n v="1.4710799999999999"/>
    <x v="1695"/>
  </r>
  <r>
    <s v="sell"/>
    <x v="0"/>
    <n v="0.01"/>
    <n v="0.02"/>
    <d v="2016-03-10T00:30:00"/>
    <n v="1.4712099999999999"/>
    <d v="2016-03-10T00:34:00"/>
    <n v="1.47281"/>
    <x v="1696"/>
  </r>
  <r>
    <s v="sell"/>
    <x v="1"/>
    <n v="0.01"/>
    <n v="0.01"/>
    <d v="2016-03-10T00:45:00"/>
    <n v="1.4725999999999999"/>
    <d v="2016-03-10T00:45:00"/>
    <n v="1.4725999999999999"/>
    <x v="1697"/>
  </r>
  <r>
    <s v="sell"/>
    <x v="1"/>
    <n v="0.01"/>
    <n v="0.01"/>
    <d v="2016-03-10T01:10:00"/>
    <n v="1.47163"/>
    <d v="2016-03-10T01:10:00"/>
    <n v="1.47163"/>
    <x v="1698"/>
  </r>
  <r>
    <s v="buy"/>
    <x v="2"/>
    <n v="0.01"/>
    <n v="0.03"/>
    <d v="2016-03-10T22:00:00"/>
    <n v="1.5027600000000001"/>
    <d v="2016-03-10T23:53:00"/>
    <n v="1.4997199999999999"/>
    <x v="1699"/>
  </r>
  <r>
    <s v="buy"/>
    <x v="0"/>
    <n v="0.01"/>
    <n v="0.02"/>
    <d v="2016-03-11T21:06:00"/>
    <n v="1.4745200000000001"/>
    <d v="2016-03-11T21:30:00"/>
    <n v="1.47299"/>
    <x v="1700"/>
  </r>
  <r>
    <s v="sell"/>
    <x v="1"/>
    <n v="0.01"/>
    <n v="0.01"/>
    <d v="2016-03-11T22:47:00"/>
    <n v="1.47559"/>
    <d v="2016-03-11T22:47:00"/>
    <n v="1.47559"/>
    <x v="1701"/>
  </r>
  <r>
    <s v="sell"/>
    <x v="1"/>
    <n v="0.01"/>
    <n v="0.01"/>
    <d v="2016-03-14T00:36:00"/>
    <n v="1.4790300000000001"/>
    <d v="2016-03-14T00:36:00"/>
    <n v="1.4790300000000001"/>
    <x v="1702"/>
  </r>
  <r>
    <s v="buy"/>
    <x v="2"/>
    <n v="0.01"/>
    <n v="0.03"/>
    <d v="2016-03-15T01:01:00"/>
    <n v="1.4778100000000001"/>
    <d v="2016-03-15T02:32:00"/>
    <n v="1.4747699999999999"/>
    <x v="1703"/>
  </r>
  <r>
    <s v="buy"/>
    <x v="2"/>
    <n v="0.01"/>
    <n v="0.03"/>
    <d v="2016-03-15T23:18:00"/>
    <n v="1.4897400000000001"/>
    <d v="2016-03-16T02:46:00"/>
    <n v="1.4867300000000001"/>
    <x v="1704"/>
  </r>
  <r>
    <s v="sell"/>
    <x v="1"/>
    <n v="0.01"/>
    <n v="0.01"/>
    <d v="2016-03-17T00:48:00"/>
    <n v="1.48695"/>
    <d v="2016-03-17T00:48:00"/>
    <n v="1.48695"/>
    <x v="1705"/>
  </r>
  <r>
    <s v="sell"/>
    <x v="1"/>
    <n v="0.01"/>
    <n v="0.01"/>
    <d v="2016-03-17T21:34:00"/>
    <n v="1.48004"/>
    <d v="2016-03-17T21:34:00"/>
    <n v="1.48004"/>
    <x v="1706"/>
  </r>
  <r>
    <s v="buy"/>
    <x v="1"/>
    <n v="0.01"/>
    <n v="0.01"/>
    <d v="2016-03-18T01:17:00"/>
    <n v="1.4789099999999999"/>
    <d v="2016-03-18T01:17:00"/>
    <n v="1.4789099999999999"/>
    <x v="1707"/>
  </r>
  <r>
    <s v="sell"/>
    <x v="6"/>
    <n v="0.01"/>
    <n v="0.04"/>
    <d v="2016-03-21T00:30:00"/>
    <n v="1.4833700000000001"/>
    <d v="2016-03-21T03:22:00"/>
    <n v="1.4889399999999999"/>
    <x v="1708"/>
  </r>
  <r>
    <s v="sell"/>
    <x v="1"/>
    <n v="0.01"/>
    <n v="0.01"/>
    <d v="2016-03-21T21:30:00"/>
    <n v="1.4829600000000001"/>
    <d v="2016-03-21T21:30:00"/>
    <n v="1.4829600000000001"/>
    <x v="1709"/>
  </r>
  <r>
    <s v="buy"/>
    <x v="1"/>
    <n v="0.01"/>
    <n v="0.01"/>
    <d v="2016-03-22T22:12:00"/>
    <n v="1.4718899999999999"/>
    <d v="2016-03-22T22:12:00"/>
    <n v="1.4718899999999999"/>
    <x v="1710"/>
  </r>
  <r>
    <s v="sell"/>
    <x v="1"/>
    <n v="0.01"/>
    <n v="0.01"/>
    <d v="2016-03-23T01:01:00"/>
    <n v="1.47322"/>
    <d v="2016-03-23T01:01:00"/>
    <n v="1.47322"/>
    <x v="1711"/>
  </r>
  <r>
    <s v="sell"/>
    <x v="1"/>
    <n v="0.01"/>
    <n v="0.01"/>
    <d v="2016-03-23T21:03:00"/>
    <n v="1.4858499999999999"/>
    <d v="2016-03-23T21:03:00"/>
    <n v="1.4858499999999999"/>
    <x v="1712"/>
  </r>
  <r>
    <s v="buy"/>
    <x v="1"/>
    <n v="0.01"/>
    <n v="0.01"/>
    <d v="2016-03-23T22:58:00"/>
    <n v="1.48472"/>
    <d v="2016-03-23T22:58:00"/>
    <n v="1.48472"/>
    <x v="1713"/>
  </r>
  <r>
    <s v="buy"/>
    <x v="1"/>
    <n v="0.01"/>
    <n v="0.01"/>
    <d v="2016-03-24T21:13:00"/>
    <n v="1.4845200000000001"/>
    <d v="2016-03-24T21:13:00"/>
    <n v="1.4845200000000001"/>
    <x v="1714"/>
  </r>
  <r>
    <s v="sell"/>
    <x v="1"/>
    <n v="0.01"/>
    <n v="0.01"/>
    <d v="2016-03-24T22:40:00"/>
    <n v="1.48567"/>
    <d v="2016-03-24T22:40:00"/>
    <n v="1.48567"/>
    <x v="1715"/>
  </r>
  <r>
    <s v="sell"/>
    <x v="1"/>
    <n v="0.01"/>
    <n v="0.01"/>
    <d v="2016-03-25T21:35:00"/>
    <n v="1.48804"/>
    <d v="2016-03-25T21:35:00"/>
    <n v="1.48804"/>
    <x v="1716"/>
  </r>
  <r>
    <s v="buy"/>
    <x v="1"/>
    <n v="0.01"/>
    <n v="0.01"/>
    <d v="2016-03-28T22:33:00"/>
    <n v="1.4843200000000001"/>
    <d v="2016-03-28T22:33:00"/>
    <n v="1.4843200000000001"/>
    <x v="1717"/>
  </r>
  <r>
    <s v="buy"/>
    <x v="1"/>
    <n v="0.01"/>
    <n v="0.01"/>
    <d v="2016-03-29T21:22:00"/>
    <n v="1.4793700000000001"/>
    <d v="2016-03-29T21:22:00"/>
    <n v="1.4793700000000001"/>
    <x v="1718"/>
  </r>
  <r>
    <s v="buy"/>
    <x v="1"/>
    <n v="0.01"/>
    <n v="0.01"/>
    <d v="2016-03-30T01:17:00"/>
    <n v="1.47828"/>
    <d v="2016-03-30T01:17:00"/>
    <n v="1.47828"/>
    <x v="1719"/>
  </r>
  <r>
    <s v="sell"/>
    <x v="1"/>
    <n v="0.01"/>
    <n v="0.01"/>
    <d v="2016-03-31T21:30:00"/>
    <n v="1.4857499999999999"/>
    <d v="2016-03-31T21:30:00"/>
    <n v="1.4857499999999999"/>
    <x v="1720"/>
  </r>
  <r>
    <s v="sell"/>
    <x v="0"/>
    <n v="0.01"/>
    <n v="0.02"/>
    <d v="2016-03-31T22:34:00"/>
    <n v="1.48478"/>
    <d v="2016-04-01T00:12:00"/>
    <n v="1.4863900000000001"/>
    <x v="1721"/>
  </r>
  <r>
    <s v="buy"/>
    <x v="1"/>
    <n v="0.01"/>
    <n v="0.01"/>
    <d v="2016-04-01T21:09:00"/>
    <n v="1.4831399999999999"/>
    <d v="2016-04-01T21:09:00"/>
    <n v="1.4831399999999999"/>
    <x v="1722"/>
  </r>
  <r>
    <s v="buy"/>
    <x v="1"/>
    <n v="0.01"/>
    <n v="0.01"/>
    <d v="2016-04-01T22:45:00"/>
    <n v="1.4835700000000001"/>
    <d v="2016-04-01T22:45:00"/>
    <n v="1.4835700000000001"/>
    <x v="1723"/>
  </r>
  <r>
    <s v="buy"/>
    <x v="1"/>
    <n v="0.01"/>
    <n v="0.01"/>
    <d v="2016-04-04T01:11:00"/>
    <n v="1.4843599999999999"/>
    <d v="2016-04-04T01:11:00"/>
    <n v="1.4843599999999999"/>
    <x v="1724"/>
  </r>
  <r>
    <s v="sell"/>
    <x v="4"/>
    <n v="0.02"/>
    <n v="0.06"/>
    <d v="2016-04-04T21:02:00"/>
    <n v="1.49709"/>
    <d v="2016-04-05T05:04:00"/>
    <n v="1.5056"/>
    <x v="1725"/>
  </r>
  <r>
    <s v="buy"/>
    <x v="1"/>
    <n v="0.01"/>
    <n v="0.01"/>
    <d v="2016-04-05T01:04:00"/>
    <n v="1.4975799999999999"/>
    <d v="2016-04-05T01:04:00"/>
    <n v="1.4975799999999999"/>
    <x v="1726"/>
  </r>
  <r>
    <s v="buy"/>
    <x v="8"/>
    <n v="0.03"/>
    <n v="0.11"/>
    <d v="2016-04-05T21:30:00"/>
    <n v="1.5128900000000001"/>
    <d v="2016-04-06T22:55:00"/>
    <n v="1.4977400000000001"/>
    <x v="1727"/>
  </r>
  <r>
    <s v="buy"/>
    <x v="7"/>
    <n v="0.02"/>
    <n v="0.08"/>
    <d v="2016-04-07T21:04:00"/>
    <n v="1.5157400000000001"/>
    <d v="2016-04-08T15:34:00"/>
    <n v="1.5039499999999999"/>
    <x v="1728"/>
  </r>
  <r>
    <s v="sell"/>
    <x v="1"/>
    <n v="0.01"/>
    <n v="0.01"/>
    <d v="2016-04-07T22:21:00"/>
    <n v="1.5160899999999999"/>
    <d v="2016-04-07T22:21:00"/>
    <n v="1.5160899999999999"/>
    <x v="1729"/>
  </r>
  <r>
    <s v="sell"/>
    <x v="1"/>
    <n v="0.01"/>
    <n v="0.01"/>
    <d v="2016-04-08T00:52:00"/>
    <n v="1.51519"/>
    <d v="2016-04-08T00:52:00"/>
    <n v="1.51519"/>
    <x v="1730"/>
  </r>
  <r>
    <s v="buy"/>
    <x v="1"/>
    <n v="0.01"/>
    <n v="0.01"/>
    <d v="2016-04-08T21:19:00"/>
    <n v="1.5088600000000001"/>
    <d v="2016-04-08T21:19:00"/>
    <n v="1.5088600000000001"/>
    <x v="1731"/>
  </r>
  <r>
    <s v="buy"/>
    <x v="1"/>
    <n v="0.01"/>
    <n v="0.01"/>
    <d v="2016-04-08T22:14:00"/>
    <n v="1.5095700000000001"/>
    <d v="2016-04-08T22:14:00"/>
    <n v="1.5095700000000001"/>
    <x v="1732"/>
  </r>
  <r>
    <s v="buy"/>
    <x v="2"/>
    <n v="0.01"/>
    <n v="0.03"/>
    <d v="2016-04-11T01:13:00"/>
    <n v="1.5101199999999999"/>
    <d v="2016-04-11T02:08:00"/>
    <n v="1.50705"/>
    <x v="1733"/>
  </r>
  <r>
    <s v="buy"/>
    <x v="1"/>
    <n v="0.01"/>
    <n v="0.01"/>
    <d v="2016-04-11T21:39:00"/>
    <n v="1.4994099999999999"/>
    <d v="2016-04-11T21:39:00"/>
    <n v="1.4994099999999999"/>
    <x v="1734"/>
  </r>
  <r>
    <s v="sell"/>
    <x v="2"/>
    <n v="0.01"/>
    <n v="0.03"/>
    <d v="2016-04-11T22:16:00"/>
    <n v="1.4999"/>
    <d v="2016-04-12T01:42:00"/>
    <n v="1.50305"/>
    <x v="1735"/>
  </r>
  <r>
    <s v="buy"/>
    <x v="1"/>
    <n v="0.01"/>
    <n v="0.01"/>
    <d v="2016-04-12T21:00:00"/>
    <n v="1.4827600000000001"/>
    <d v="2016-04-12T21:00:00"/>
    <n v="1.4827600000000001"/>
    <x v="1736"/>
  </r>
  <r>
    <s v="buy"/>
    <x v="4"/>
    <n v="0.02"/>
    <n v="0.06"/>
    <d v="2016-04-12T21:21:00"/>
    <n v="1.48386"/>
    <d v="2016-04-13T05:11:00"/>
    <n v="1.4752799999999999"/>
    <x v="1737"/>
  </r>
  <r>
    <s v="buy"/>
    <x v="1"/>
    <n v="0.01"/>
    <n v="0.01"/>
    <d v="2016-04-13T21:00:00"/>
    <n v="1.4731300000000001"/>
    <d v="2016-04-13T21:00:00"/>
    <n v="1.4731300000000001"/>
    <x v="1738"/>
  </r>
  <r>
    <s v="buy"/>
    <x v="1"/>
    <n v="0.01"/>
    <n v="0.01"/>
    <d v="2016-04-13T22:28:00"/>
    <n v="1.4731099999999999"/>
    <d v="2016-04-13T22:28:00"/>
    <n v="1.4731099999999999"/>
    <x v="1739"/>
  </r>
  <r>
    <s v="buy"/>
    <x v="1"/>
    <n v="0.01"/>
    <n v="0.01"/>
    <d v="2016-04-13T22:57:00"/>
    <n v="1.47312"/>
    <d v="2016-04-13T22:57:00"/>
    <n v="1.47312"/>
    <x v="1740"/>
  </r>
  <r>
    <s v="buy"/>
    <x v="1"/>
    <n v="0.01"/>
    <n v="0.01"/>
    <d v="2016-04-14T21:43:00"/>
    <n v="1.46279"/>
    <d v="2016-04-14T21:43:00"/>
    <n v="1.46279"/>
    <x v="1741"/>
  </r>
  <r>
    <s v="sell"/>
    <x v="0"/>
    <n v="0.01"/>
    <n v="0.02"/>
    <d v="2016-04-14T22:13:00"/>
    <n v="1.46262"/>
    <d v="2016-04-14T23:33:00"/>
    <n v="1.46417"/>
    <x v="1742"/>
  </r>
  <r>
    <s v="buy"/>
    <x v="0"/>
    <n v="0.01"/>
    <n v="0.02"/>
    <d v="2016-04-15T22:22:00"/>
    <n v="1.4622999999999999"/>
    <d v="2016-04-15T23:50:00"/>
    <n v="1.4607600000000001"/>
    <x v="1743"/>
  </r>
  <r>
    <s v="sell"/>
    <x v="1"/>
    <n v="0.01"/>
    <n v="0.01"/>
    <d v="2016-04-18T01:41:00"/>
    <n v="1.4730799999999999"/>
    <d v="2016-04-18T01:41:00"/>
    <n v="1.4730799999999999"/>
    <x v="1744"/>
  </r>
  <r>
    <s v="buy"/>
    <x v="6"/>
    <n v="0.01"/>
    <n v="0.04"/>
    <d v="2016-04-18T22:08:00"/>
    <n v="1.46041"/>
    <d v="2016-04-19T02:47:00"/>
    <n v="1.4548099999999999"/>
    <x v="1745"/>
  </r>
  <r>
    <s v="buy"/>
    <x v="2"/>
    <n v="0.01"/>
    <n v="0.03"/>
    <d v="2016-04-19T21:00:00"/>
    <n v="1.4558800000000001"/>
    <d v="2016-04-19T23:19:00"/>
    <n v="1.4528399999999999"/>
    <x v="1746"/>
  </r>
  <r>
    <s v="sell"/>
    <x v="6"/>
    <n v="0.01"/>
    <n v="0.04"/>
    <d v="2016-04-20T01:47:00"/>
    <n v="1.45469"/>
    <d v="2016-04-20T05:12:00"/>
    <n v="1.4600299999999999"/>
    <x v="1747"/>
  </r>
  <r>
    <s v="buy"/>
    <x v="1"/>
    <n v="0.01"/>
    <n v="0.01"/>
    <d v="2016-04-20T21:17:00"/>
    <n v="1.4470700000000001"/>
    <d v="2016-04-20T21:17:00"/>
    <n v="1.4470700000000001"/>
    <x v="1748"/>
  </r>
  <r>
    <s v="buy"/>
    <x v="1"/>
    <n v="0.01"/>
    <n v="0.01"/>
    <d v="2016-04-20T21:52:00"/>
    <n v="1.44821"/>
    <d v="2016-04-20T21:52:00"/>
    <n v="1.44821"/>
    <x v="1749"/>
  </r>
  <r>
    <s v="sell"/>
    <x v="1"/>
    <n v="0.01"/>
    <n v="0.01"/>
    <d v="2016-04-20T23:14:00"/>
    <n v="1.4501200000000001"/>
    <d v="2016-04-20T23:14:00"/>
    <n v="1.4501200000000001"/>
    <x v="1750"/>
  </r>
  <r>
    <s v="sell"/>
    <x v="1"/>
    <n v="0.01"/>
    <n v="0.01"/>
    <d v="2016-04-21T01:07:00"/>
    <n v="1.4500200000000001"/>
    <d v="2016-04-21T01:07:00"/>
    <n v="1.4500200000000001"/>
    <x v="1751"/>
  </r>
  <r>
    <s v="sell"/>
    <x v="1"/>
    <n v="0.01"/>
    <n v="0.01"/>
    <d v="2016-04-21T21:09:00"/>
    <n v="1.4595800000000001"/>
    <d v="2016-04-21T21:09:00"/>
    <n v="1.4595800000000001"/>
    <x v="1752"/>
  </r>
  <r>
    <s v="buy"/>
    <x v="2"/>
    <n v="0.01"/>
    <n v="0.03"/>
    <d v="2016-04-22T01:55:00"/>
    <n v="1.45855"/>
    <d v="2016-04-22T03:49:00"/>
    <n v="1.4555400000000001"/>
    <x v="1753"/>
  </r>
  <r>
    <s v="buy"/>
    <x v="1"/>
    <n v="0.01"/>
    <n v="0.01"/>
    <d v="2016-04-22T21:00:00"/>
    <n v="1.4557100000000001"/>
    <d v="2016-04-22T21:00:00"/>
    <n v="1.4557100000000001"/>
    <x v="1754"/>
  </r>
  <r>
    <s v="buy"/>
    <x v="1"/>
    <n v="0.01"/>
    <n v="0.01"/>
    <d v="2016-04-22T23:09:00"/>
    <n v="1.45513"/>
    <d v="2016-04-22T23:09:00"/>
    <n v="1.45513"/>
    <x v="1755"/>
  </r>
  <r>
    <s v="sell"/>
    <x v="1"/>
    <n v="0.01"/>
    <n v="0.01"/>
    <d v="2016-04-26T01:20:00"/>
    <n v="1.46075"/>
    <d v="2016-04-26T01:20:00"/>
    <n v="1.46075"/>
    <x v="1756"/>
  </r>
  <r>
    <s v="buy"/>
    <x v="1"/>
    <n v="0.01"/>
    <n v="0.01"/>
    <d v="2016-04-26T21:16:00"/>
    <n v="1.4578800000000001"/>
    <d v="2016-04-26T21:16:00"/>
    <n v="1.4578800000000001"/>
    <x v="1757"/>
  </r>
  <r>
    <s v="buy"/>
    <x v="1"/>
    <n v="0.01"/>
    <n v="0.01"/>
    <d v="2016-04-26T21:42:00"/>
    <n v="1.4583200000000001"/>
    <d v="2016-04-26T21:42:00"/>
    <n v="1.4583200000000001"/>
    <x v="1758"/>
  </r>
  <r>
    <s v="sell"/>
    <x v="0"/>
    <n v="0.01"/>
    <n v="0.02"/>
    <d v="2016-04-27T21:49:00"/>
    <n v="1.4934000000000001"/>
    <d v="2016-04-27T21:59:00"/>
    <n v="1.49491"/>
    <x v="1759"/>
  </r>
  <r>
    <s v="sell"/>
    <x v="1"/>
    <n v="0.01"/>
    <n v="0.01"/>
    <d v="2016-04-27T22:53:00"/>
    <n v="1.4936199999999999"/>
    <d v="2016-04-27T22:53:00"/>
    <n v="1.4936199999999999"/>
    <x v="1760"/>
  </r>
  <r>
    <s v="sell"/>
    <x v="6"/>
    <n v="0.01"/>
    <n v="0.04"/>
    <d v="2016-04-28T21:47:00"/>
    <n v="1.4856799999999999"/>
    <d v="2016-04-29T04:36:00"/>
    <n v="1.4911000000000001"/>
    <x v="1761"/>
  </r>
  <r>
    <s v="sell"/>
    <x v="1"/>
    <n v="0.01"/>
    <n v="0.01"/>
    <d v="2016-04-29T21:08:00"/>
    <n v="1.5073700000000001"/>
    <d v="2016-04-29T21:08:00"/>
    <n v="1.5073700000000001"/>
    <x v="1762"/>
  </r>
  <r>
    <s v="buy"/>
    <x v="1"/>
    <n v="0.01"/>
    <n v="0.01"/>
    <d v="2016-04-29T22:36:00"/>
    <n v="1.50545"/>
    <d v="2016-04-29T22:36:00"/>
    <n v="1.50545"/>
    <x v="1763"/>
  </r>
  <r>
    <s v="buy"/>
    <x v="0"/>
    <n v="0.01"/>
    <n v="0.02"/>
    <d v="2016-05-02T01:01:00"/>
    <n v="1.5064900000000001"/>
    <d v="2016-05-02T02:11:00"/>
    <n v="1.50499"/>
    <x v="1764"/>
  </r>
  <r>
    <s v="buy"/>
    <x v="1"/>
    <n v="0.01"/>
    <n v="0.01"/>
    <d v="2016-05-02T21:31:00"/>
    <n v="1.50464"/>
    <d v="2016-05-02T21:31:00"/>
    <n v="1.50464"/>
    <x v="1765"/>
  </r>
  <r>
    <s v="buy"/>
    <x v="1"/>
    <n v="0.01"/>
    <n v="0.01"/>
    <d v="2016-05-02T22:38:00"/>
    <n v="1.5035000000000001"/>
    <d v="2016-05-02T22:38:00"/>
    <n v="1.5035000000000001"/>
    <x v="1766"/>
  </r>
  <r>
    <s v="sell"/>
    <x v="1"/>
    <n v="0.01"/>
    <n v="0.01"/>
    <d v="2016-05-03T21:19:00"/>
    <n v="1.53847"/>
    <d v="2016-05-03T21:19:00"/>
    <n v="1.53847"/>
    <x v="1767"/>
  </r>
  <r>
    <s v="sell"/>
    <x v="1"/>
    <n v="0.01"/>
    <n v="0.01"/>
    <d v="2016-05-03T21:43:00"/>
    <n v="1.5378099999999999"/>
    <d v="2016-05-03T21:43:00"/>
    <n v="1.5378099999999999"/>
    <x v="1768"/>
  </r>
  <r>
    <s v="buy"/>
    <x v="2"/>
    <n v="0.01"/>
    <n v="0.03"/>
    <d v="2016-05-03T22:27:00"/>
    <n v="1.5367200000000001"/>
    <d v="2016-05-04T01:45:00"/>
    <n v="1.53369"/>
    <x v="1769"/>
  </r>
  <r>
    <s v="buy"/>
    <x v="1"/>
    <n v="0.01"/>
    <n v="0.01"/>
    <d v="2016-05-05T01:25:00"/>
    <n v="1.53959"/>
    <d v="2016-05-05T01:25:00"/>
    <n v="1.53959"/>
    <x v="1770"/>
  </r>
  <r>
    <s v="buy"/>
    <x v="0"/>
    <n v="0.01"/>
    <n v="0.02"/>
    <d v="2016-05-06T01:03:00"/>
    <n v="1.52739"/>
    <d v="2016-05-06T02:16:00"/>
    <n v="1.5258700000000001"/>
    <x v="1771"/>
  </r>
  <r>
    <s v="buy"/>
    <x v="0"/>
    <n v="0.01"/>
    <n v="0.02"/>
    <d v="2016-05-06T21:00:00"/>
    <n v="1.54945"/>
    <d v="2016-05-06T21:18:00"/>
    <n v="1.5479499999999999"/>
    <x v="1772"/>
  </r>
  <r>
    <s v="buy"/>
    <x v="2"/>
    <n v="0.01"/>
    <n v="0.03"/>
    <d v="2016-05-09T01:00:00"/>
    <n v="1.5475699999999999"/>
    <d v="2016-05-09T01:42:00"/>
    <n v="1.5445199999999999"/>
    <x v="1773"/>
  </r>
  <r>
    <s v="buy"/>
    <x v="1"/>
    <n v="0.01"/>
    <n v="0.01"/>
    <d v="2016-05-09T22:01:00"/>
    <n v="1.5557300000000001"/>
    <d v="2016-05-09T22:01:00"/>
    <n v="1.5557300000000001"/>
    <x v="1774"/>
  </r>
  <r>
    <s v="sell"/>
    <x v="1"/>
    <n v="0.01"/>
    <n v="0.01"/>
    <d v="2016-05-09T22:56:00"/>
    <n v="1.55731"/>
    <d v="2016-05-09T22:56:00"/>
    <n v="1.55731"/>
    <x v="1775"/>
  </r>
  <r>
    <s v="buy"/>
    <x v="6"/>
    <n v="0.01"/>
    <n v="0.04"/>
    <d v="2016-05-10T21:03:00"/>
    <n v="1.54674"/>
    <d v="2016-05-11T00:11:00"/>
    <n v="1.5413699999999999"/>
    <x v="1776"/>
  </r>
  <r>
    <s v="sell"/>
    <x v="1"/>
    <n v="0.01"/>
    <n v="0.01"/>
    <d v="2016-05-11T01:55:00"/>
    <n v="1.5427299999999999"/>
    <d v="2016-05-11T01:55:00"/>
    <n v="1.5427299999999999"/>
    <x v="1777"/>
  </r>
  <r>
    <s v="sell"/>
    <x v="7"/>
    <n v="0.02"/>
    <n v="0.08"/>
    <d v="2016-05-11T22:19:00"/>
    <n v="1.5479499999999999"/>
    <d v="2016-05-12T10:22:00"/>
    <n v="1.5598799999999999"/>
    <x v="1778"/>
  </r>
  <r>
    <s v="buy"/>
    <x v="0"/>
    <n v="0.01"/>
    <n v="0.02"/>
    <d v="2016-05-12T21:07:00"/>
    <n v="1.5533300000000001"/>
    <d v="2016-05-12T21:48:00"/>
    <n v="1.55183"/>
    <x v="1779"/>
  </r>
  <r>
    <s v="sell"/>
    <x v="2"/>
    <n v="0.01"/>
    <n v="0.03"/>
    <d v="2016-05-13T21:01:00"/>
    <n v="1.5544899999999999"/>
    <d v="2016-05-16T00:10:00"/>
    <n v="1.5587"/>
    <x v="1780"/>
  </r>
  <r>
    <s v="buy"/>
    <x v="1"/>
    <n v="0.01"/>
    <n v="0.01"/>
    <d v="2016-05-17T00:43:00"/>
    <n v="1.55236"/>
    <d v="2016-05-17T00:43:00"/>
    <n v="1.55236"/>
    <x v="1781"/>
  </r>
  <r>
    <s v="sell"/>
    <x v="1"/>
    <n v="0.01"/>
    <n v="0.01"/>
    <d v="2016-05-17T22:24:00"/>
    <n v="1.5456099999999999"/>
    <d v="2016-05-17T22:24:00"/>
    <n v="1.5456099999999999"/>
    <x v="1782"/>
  </r>
  <r>
    <s v="sell"/>
    <x v="4"/>
    <n v="0.02"/>
    <n v="0.06"/>
    <d v="2016-05-18T01:50:00"/>
    <n v="1.54512"/>
    <d v="2016-05-18T16:04:00"/>
    <n v="1.5536799999999999"/>
    <x v="1783"/>
  </r>
  <r>
    <s v="sell"/>
    <x v="2"/>
    <n v="0.01"/>
    <n v="0.03"/>
    <d v="2016-05-18T21:15:00"/>
    <n v="1.55078"/>
    <d v="2016-05-18T22:18:00"/>
    <n v="1.5538400000000001"/>
    <x v="1784"/>
  </r>
  <r>
    <s v="buy"/>
    <x v="0"/>
    <n v="0.01"/>
    <n v="0.02"/>
    <d v="2016-05-19T01:01:00"/>
    <n v="1.5523100000000001"/>
    <d v="2016-05-19T01:37:00"/>
    <n v="1.5507599999999999"/>
    <x v="1785"/>
  </r>
  <r>
    <s v="buy"/>
    <x v="2"/>
    <n v="0.01"/>
    <n v="0.03"/>
    <d v="2016-05-19T21:08:00"/>
    <n v="1.55067"/>
    <d v="2016-05-20T03:21:00"/>
    <n v="1.54762"/>
    <x v="1786"/>
  </r>
  <r>
    <s v="buy"/>
    <x v="0"/>
    <n v="0.01"/>
    <n v="0.02"/>
    <d v="2016-05-20T22:14:00"/>
    <n v="1.5533300000000001"/>
    <d v="2016-05-23T01:05:00"/>
    <n v="1.55183"/>
    <x v="1787"/>
  </r>
  <r>
    <s v="buy"/>
    <x v="2"/>
    <n v="0.01"/>
    <n v="0.03"/>
    <d v="2016-05-24T21:51:00"/>
    <n v="1.55243"/>
    <d v="2016-05-25T01:44:00"/>
    <n v="1.54942"/>
    <x v="1788"/>
  </r>
  <r>
    <s v="buy"/>
    <x v="2"/>
    <n v="0.01"/>
    <n v="0.03"/>
    <d v="2016-05-25T21:00:00"/>
    <n v="1.5513399999999999"/>
    <d v="2016-05-25T23:37:00"/>
    <n v="1.54834"/>
    <x v="1789"/>
  </r>
  <r>
    <s v="sell"/>
    <x v="0"/>
    <n v="0.01"/>
    <n v="0.02"/>
    <d v="2016-05-26T00:33:00"/>
    <n v="1.55071"/>
    <d v="2016-05-26T02:31:00"/>
    <n v="1.5522100000000001"/>
    <x v="1790"/>
  </r>
  <r>
    <s v="sell"/>
    <x v="1"/>
    <n v="0.01"/>
    <n v="0.01"/>
    <d v="2016-05-26T21:16:00"/>
    <n v="1.54976"/>
    <d v="2016-05-26T21:16:00"/>
    <n v="1.54976"/>
    <x v="1791"/>
  </r>
  <r>
    <s v="buy"/>
    <x v="1"/>
    <n v="0.01"/>
    <n v="0.01"/>
    <d v="2016-05-26T23:08:00"/>
    <n v="1.54956"/>
    <d v="2016-05-26T23:08:00"/>
    <n v="1.54956"/>
    <x v="1792"/>
  </r>
  <r>
    <s v="sell"/>
    <x v="1"/>
    <n v="0.01"/>
    <n v="0.01"/>
    <d v="2016-05-27T01:30:00"/>
    <n v="1.5503"/>
    <d v="2016-05-27T01:30:00"/>
    <n v="1.5503"/>
    <x v="1793"/>
  </r>
  <r>
    <s v="sell"/>
    <x v="1"/>
    <n v="0.01"/>
    <n v="0.01"/>
    <d v="2016-05-27T21:21:00"/>
    <n v="1.54925"/>
    <d v="2016-05-27T21:21:00"/>
    <n v="1.54925"/>
    <x v="1794"/>
  </r>
  <r>
    <s v="buy"/>
    <x v="1"/>
    <n v="0.01"/>
    <n v="0.01"/>
    <d v="2016-05-27T23:11:00"/>
    <n v="1.5466800000000001"/>
    <d v="2016-05-27T23:11:00"/>
    <n v="1.5466800000000001"/>
    <x v="1795"/>
  </r>
  <r>
    <s v="buy"/>
    <x v="0"/>
    <n v="0.01"/>
    <n v="0.02"/>
    <d v="2016-05-30T01:01:00"/>
    <n v="1.5478000000000001"/>
    <d v="2016-05-30T02:06:00"/>
    <n v="1.54627"/>
    <x v="1796"/>
  </r>
  <r>
    <s v="sell"/>
    <x v="0"/>
    <n v="0.01"/>
    <n v="0.02"/>
    <d v="2016-05-31T21:05:00"/>
    <n v="1.5406500000000001"/>
    <d v="2016-05-31T21:44:00"/>
    <n v="1.54216"/>
    <x v="1797"/>
  </r>
  <r>
    <s v="sell"/>
    <x v="1"/>
    <n v="0.01"/>
    <n v="0.01"/>
    <d v="2016-05-31T22:24:00"/>
    <n v="1.5407900000000001"/>
    <d v="2016-05-31T22:24:00"/>
    <n v="1.5407900000000001"/>
    <x v="1798"/>
  </r>
  <r>
    <s v="buy"/>
    <x v="8"/>
    <n v="0.03"/>
    <n v="0.11"/>
    <d v="2016-05-31T22:53:00"/>
    <n v="1.5399"/>
    <d v="2016-06-01T05:11:00"/>
    <n v="1.5243899999999999"/>
    <x v="1799"/>
  </r>
  <r>
    <s v="sell"/>
    <x v="1"/>
    <n v="0.01"/>
    <n v="0.01"/>
    <d v="2016-06-01T01:40:00"/>
    <n v="1.53945"/>
    <d v="2016-06-01T01:40:00"/>
    <n v="1.53945"/>
    <x v="1800"/>
  </r>
  <r>
    <s v="sell"/>
    <x v="1"/>
    <n v="0.01"/>
    <n v="0.01"/>
    <d v="2016-06-01T22:32:00"/>
    <n v="1.5423500000000001"/>
    <d v="2016-06-01T22:32:00"/>
    <n v="1.5423500000000001"/>
    <x v="1801"/>
  </r>
  <r>
    <s v="sell"/>
    <x v="2"/>
    <n v="0.01"/>
    <n v="0.03"/>
    <d v="2016-06-02T00:43:00"/>
    <n v="1.5419400000000001"/>
    <d v="2016-06-02T03:21:00"/>
    <n v="1.5450900000000001"/>
    <x v="1802"/>
  </r>
  <r>
    <s v="sell"/>
    <x v="1"/>
    <n v="0.01"/>
    <n v="0.01"/>
    <d v="2016-06-02T21:01:00"/>
    <n v="1.54413"/>
    <d v="2016-06-02T21:01:00"/>
    <n v="1.54413"/>
    <x v="1803"/>
  </r>
  <r>
    <s v="buy"/>
    <x v="1"/>
    <n v="0.01"/>
    <n v="0.01"/>
    <d v="2016-06-03T21:05:00"/>
    <n v="1.54244"/>
    <d v="2016-06-03T21:05:00"/>
    <n v="1.54244"/>
    <x v="1804"/>
  </r>
  <r>
    <s v="buy"/>
    <x v="0"/>
    <n v="0.01"/>
    <n v="0.02"/>
    <d v="2016-06-03T21:29:00"/>
    <n v="1.54237"/>
    <d v="2016-06-03T21:55:00"/>
    <n v="1.54081"/>
    <x v="1805"/>
  </r>
  <r>
    <s v="buy"/>
    <x v="0"/>
    <n v="0.01"/>
    <n v="0.02"/>
    <d v="2016-06-06T21:25:00"/>
    <n v="1.5414600000000001"/>
    <d v="2016-06-07T03:49:00"/>
    <n v="1.53993"/>
    <x v="1806"/>
  </r>
  <r>
    <s v="buy"/>
    <x v="0"/>
    <n v="0.01"/>
    <n v="0.02"/>
    <d v="2016-06-07T21:53:00"/>
    <n v="1.5240800000000001"/>
    <d v="2016-06-07T22:32:00"/>
    <n v="1.5225200000000001"/>
    <x v="1807"/>
  </r>
  <r>
    <s v="sell"/>
    <x v="2"/>
    <n v="0.01"/>
    <n v="0.03"/>
    <d v="2016-06-08T01:02:00"/>
    <n v="1.5237499999999999"/>
    <d v="2016-06-08T03:18:00"/>
    <n v="1.5268299999999999"/>
    <x v="1808"/>
  </r>
  <r>
    <s v="buy"/>
    <x v="1"/>
    <n v="0.01"/>
    <n v="0.01"/>
    <d v="2016-06-09T00:38:00"/>
    <n v="1.52267"/>
    <d v="2016-06-09T00:38:00"/>
    <n v="1.52267"/>
    <x v="1809"/>
  </r>
  <r>
    <s v="buy"/>
    <x v="2"/>
    <n v="0.01"/>
    <n v="0.03"/>
    <d v="2016-06-09T00:54:00"/>
    <n v="1.52285"/>
    <d v="2016-06-09T02:35:00"/>
    <n v="1.5198400000000001"/>
    <x v="1810"/>
  </r>
  <r>
    <s v="buy"/>
    <x v="1"/>
    <n v="0.01"/>
    <n v="0.01"/>
    <d v="2016-06-09T22:07:00"/>
    <n v="1.5218100000000001"/>
    <d v="2016-06-09T22:07:00"/>
    <n v="1.5218100000000001"/>
    <x v="1811"/>
  </r>
  <r>
    <s v="buy"/>
    <x v="1"/>
    <n v="0.01"/>
    <n v="0.01"/>
    <d v="2016-06-10T01:32:00"/>
    <n v="1.5221800000000001"/>
    <d v="2016-06-10T01:32:00"/>
    <n v="1.5221800000000001"/>
    <x v="1812"/>
  </r>
  <r>
    <s v="buy"/>
    <x v="1"/>
    <n v="0.01"/>
    <n v="0.01"/>
    <d v="2016-06-10T22:59:00"/>
    <n v="1.5256000000000001"/>
    <d v="2016-06-10T22:59:00"/>
    <n v="1.5256000000000001"/>
    <x v="1813"/>
  </r>
  <r>
    <s v="sell"/>
    <x v="0"/>
    <n v="0.01"/>
    <n v="0.02"/>
    <d v="2016-06-13T21:00:00"/>
    <n v="1.5278799999999999"/>
    <d v="2016-06-14T01:51:00"/>
    <n v="1.52938"/>
    <x v="1814"/>
  </r>
  <r>
    <s v="sell"/>
    <x v="1"/>
    <n v="0.01"/>
    <n v="0.01"/>
    <d v="2016-06-14T21:23:00"/>
    <n v="1.5234099999999999"/>
    <d v="2016-06-14T21:23:00"/>
    <n v="1.5234099999999999"/>
    <x v="1815"/>
  </r>
  <r>
    <s v="sell"/>
    <x v="2"/>
    <n v="0.01"/>
    <n v="0.03"/>
    <d v="2016-06-15T01:11:00"/>
    <n v="1.5247599999999999"/>
    <d v="2016-06-15T03:35:00"/>
    <n v="1.52779"/>
    <x v="1816"/>
  </r>
  <r>
    <s v="buy"/>
    <x v="1"/>
    <n v="0.01"/>
    <n v="0.01"/>
    <d v="2016-06-15T21:24:00"/>
    <n v="1.51692"/>
    <d v="2016-06-15T21:24:00"/>
    <n v="1.51692"/>
    <x v="1817"/>
  </r>
  <r>
    <s v="sell"/>
    <x v="0"/>
    <n v="0.01"/>
    <n v="0.02"/>
    <d v="2016-06-15T22:46:00"/>
    <n v="1.5200199999999999"/>
    <d v="2016-06-16T00:44:00"/>
    <n v="1.52152"/>
    <x v="1818"/>
  </r>
  <r>
    <s v="buy"/>
    <x v="1"/>
    <n v="0.01"/>
    <n v="0.01"/>
    <d v="2016-06-16T21:16:00"/>
    <n v="1.5242800000000001"/>
    <d v="2016-06-16T21:16:00"/>
    <n v="1.5242800000000001"/>
    <x v="1819"/>
  </r>
  <r>
    <s v="buy"/>
    <x v="1"/>
    <n v="0.01"/>
    <n v="0.01"/>
    <d v="2016-06-16T22:50:00"/>
    <n v="1.52498"/>
    <d v="2016-06-16T22:50:00"/>
    <n v="1.52498"/>
    <x v="1820"/>
  </r>
  <r>
    <s v="buy"/>
    <x v="1"/>
    <n v="0.01"/>
    <n v="0.01"/>
    <d v="2016-06-17T22:09:00"/>
    <n v="1.5246299999999999"/>
    <d v="2016-06-17T22:09:00"/>
    <n v="1.5246299999999999"/>
    <x v="1821"/>
  </r>
  <r>
    <s v="sell"/>
    <x v="0"/>
    <n v="0.01"/>
    <n v="0.02"/>
    <d v="2016-06-20T01:15:00"/>
    <n v="1.52613"/>
    <d v="2016-06-20T01:35:00"/>
    <n v="1.52763"/>
    <x v="1822"/>
  </r>
  <r>
    <s v="sell"/>
    <x v="1"/>
    <n v="0.01"/>
    <n v="0.01"/>
    <d v="2016-06-20T01:51:00"/>
    <n v="1.52569"/>
    <d v="2016-06-20T01:51:00"/>
    <n v="1.52569"/>
    <x v="1823"/>
  </r>
  <r>
    <s v="buy"/>
    <x v="1"/>
    <n v="0.01"/>
    <n v="0.01"/>
    <d v="2016-06-20T21:02:00"/>
    <n v="1.5163500000000001"/>
    <d v="2016-06-20T21:02:00"/>
    <n v="1.5163500000000001"/>
    <x v="1824"/>
  </r>
  <r>
    <s v="sell"/>
    <x v="1"/>
    <n v="0.01"/>
    <n v="0.01"/>
    <d v="2016-06-20T22:02:00"/>
    <n v="1.5178499999999999"/>
    <d v="2016-06-20T22:02:00"/>
    <n v="1.5178499999999999"/>
    <x v="1825"/>
  </r>
  <r>
    <s v="sell"/>
    <x v="1"/>
    <n v="0.01"/>
    <n v="0.01"/>
    <d v="2016-06-21T01:29:00"/>
    <n v="1.51729"/>
    <d v="2016-06-21T01:29:00"/>
    <n v="1.51729"/>
    <x v="1826"/>
  </r>
  <r>
    <s v="buy"/>
    <x v="1"/>
    <n v="0.01"/>
    <n v="0.01"/>
    <d v="2016-06-22T22:19:00"/>
    <n v="1.5066900000000001"/>
    <d v="2016-06-22T22:19:00"/>
    <n v="1.5066900000000001"/>
    <x v="1827"/>
  </r>
  <r>
    <s v="buy"/>
    <x v="1"/>
    <n v="0.01"/>
    <n v="0.01"/>
    <d v="2016-06-22T23:00:00"/>
    <n v="1.5061800000000001"/>
    <d v="2016-06-22T23:00:00"/>
    <n v="1.5061800000000001"/>
    <x v="1828"/>
  </r>
  <r>
    <s v="buy"/>
    <x v="1"/>
    <n v="0.01"/>
    <n v="0.01"/>
    <d v="2016-06-23T21:04:00"/>
    <n v="1.4937"/>
    <d v="2016-06-23T21:04:00"/>
    <n v="1.4937"/>
    <x v="1829"/>
  </r>
  <r>
    <s v="buy"/>
    <x v="1"/>
    <n v="0.01"/>
    <n v="0.01"/>
    <d v="2016-06-23T21:21:00"/>
    <n v="1.49472"/>
    <d v="2016-06-23T21:21:00"/>
    <n v="1.49472"/>
    <x v="1830"/>
  </r>
  <r>
    <s v="buy"/>
    <x v="0"/>
    <n v="0.01"/>
    <n v="0.02"/>
    <d v="2016-06-23T21:58:00"/>
    <n v="1.4949399999999999"/>
    <d v="2016-06-23T22:31:00"/>
    <n v="1.4934400000000001"/>
    <x v="1831"/>
  </r>
  <r>
    <s v="sell"/>
    <x v="2"/>
    <n v="0.01"/>
    <n v="0.03"/>
    <d v="2016-06-23T23:06:00"/>
    <n v="1.4945600000000001"/>
    <d v="2016-06-23T23:22:00"/>
    <n v="1.4976100000000001"/>
    <x v="1832"/>
  </r>
  <r>
    <s v="buy"/>
    <x v="2"/>
    <n v="0.01"/>
    <n v="0.03"/>
    <d v="2016-06-24T21:25:00"/>
    <n v="1.4856"/>
    <d v="2016-06-24T21:36:00"/>
    <n v="1.4825600000000001"/>
    <x v="1833"/>
  </r>
  <r>
    <s v="buy"/>
    <x v="2"/>
    <n v="0.01"/>
    <n v="0.03"/>
    <d v="2016-06-24T22:17:00"/>
    <n v="1.4850399999999999"/>
    <d v="2016-06-24T22:35:00"/>
    <n v="1.4819599999999999"/>
    <x v="1834"/>
  </r>
  <r>
    <s v="buy"/>
    <x v="0"/>
    <n v="0.01"/>
    <n v="0.02"/>
    <d v="2016-06-24T22:50:00"/>
    <n v="1.4848399999999999"/>
    <d v="2016-06-24T22:53:00"/>
    <n v="1.4833000000000001"/>
    <x v="1835"/>
  </r>
  <r>
    <s v="sell"/>
    <x v="1"/>
    <n v="0.01"/>
    <n v="0.01"/>
    <d v="2016-06-27T21:10:00"/>
    <n v="1.5021800000000001"/>
    <d v="2016-06-27T21:10:00"/>
    <n v="1.5021800000000001"/>
    <x v="1836"/>
  </r>
  <r>
    <s v="sell"/>
    <x v="1"/>
    <n v="0.01"/>
    <n v="0.01"/>
    <d v="2016-06-27T22:44:00"/>
    <n v="1.49949"/>
    <d v="2016-06-27T22:44:00"/>
    <n v="1.49949"/>
    <x v="1837"/>
  </r>
  <r>
    <s v="sell"/>
    <x v="1"/>
    <n v="0.01"/>
    <n v="0.01"/>
    <d v="2016-06-27T22:44:00"/>
    <n v="1.49855"/>
    <d v="2016-06-27T22:44:00"/>
    <n v="1.49855"/>
    <x v="1838"/>
  </r>
  <r>
    <s v="sell"/>
    <x v="0"/>
    <n v="0.01"/>
    <n v="0.02"/>
    <d v="2016-06-27T23:23:00"/>
    <n v="1.50207"/>
    <d v="2016-06-27T23:57:00"/>
    <n v="1.5036499999999999"/>
    <x v="1839"/>
  </r>
  <r>
    <s v="sell"/>
    <x v="1"/>
    <n v="0.01"/>
    <n v="0.01"/>
    <d v="2016-06-28T01:06:00"/>
    <n v="1.50238"/>
    <d v="2016-06-28T01:06:00"/>
    <n v="1.50238"/>
    <x v="1840"/>
  </r>
  <r>
    <s v="buy"/>
    <x v="0"/>
    <n v="0.01"/>
    <n v="0.02"/>
    <d v="2016-06-28T01:47:00"/>
    <n v="1.4995099999999999"/>
    <d v="2016-06-28T02:45:00"/>
    <n v="1.4979100000000001"/>
    <x v="1841"/>
  </r>
  <r>
    <s v="buy"/>
    <x v="1"/>
    <n v="0.01"/>
    <n v="0.01"/>
    <d v="2016-06-28T22:00:00"/>
    <n v="1.4995400000000001"/>
    <d v="2016-06-28T22:00:00"/>
    <n v="1.4995400000000001"/>
    <x v="1842"/>
  </r>
  <r>
    <s v="buy"/>
    <x v="4"/>
    <n v="0.02"/>
    <n v="0.06"/>
    <d v="2016-06-28T22:25:00"/>
    <n v="1.5008699999999999"/>
    <d v="2016-06-29T04:46:00"/>
    <n v="1.4923200000000001"/>
    <x v="1843"/>
  </r>
  <r>
    <s v="buy"/>
    <x v="0"/>
    <n v="0.01"/>
    <n v="0.02"/>
    <d v="2016-06-29T22:28:00"/>
    <n v="1.4934400000000001"/>
    <d v="2016-06-29T22:48:00"/>
    <n v="1.4919199999999999"/>
    <x v="1844"/>
  </r>
  <r>
    <s v="buy"/>
    <x v="1"/>
    <n v="0.01"/>
    <n v="0.01"/>
    <d v="2016-06-30T21:01:00"/>
    <n v="1.4844900000000001"/>
    <d v="2016-06-30T21:01:00"/>
    <n v="1.4844900000000001"/>
    <x v="1845"/>
  </r>
  <r>
    <s v="buy"/>
    <x v="1"/>
    <n v="0.01"/>
    <n v="0.01"/>
    <d v="2016-06-30T21:26:00"/>
    <n v="1.4879199999999999"/>
    <d v="2016-06-30T21:26:00"/>
    <n v="1.4879199999999999"/>
    <x v="1846"/>
  </r>
  <r>
    <s v="sell"/>
    <x v="1"/>
    <n v="0.01"/>
    <n v="0.01"/>
    <d v="2016-07-01T00:57:00"/>
    <n v="1.4916400000000001"/>
    <d v="2016-07-01T00:57:00"/>
    <n v="1.4916400000000001"/>
    <x v="1847"/>
  </r>
  <r>
    <s v="buy"/>
    <x v="1"/>
    <n v="0.01"/>
    <n v="0.01"/>
    <d v="2016-07-01T01:29:00"/>
    <n v="1.4905900000000001"/>
    <d v="2016-07-01T01:29:00"/>
    <n v="1.4905900000000001"/>
    <x v="1848"/>
  </r>
  <r>
    <s v="buy"/>
    <x v="1"/>
    <n v="0.01"/>
    <n v="0.01"/>
    <d v="2016-07-01T21:01:00"/>
    <n v="1.4867900000000001"/>
    <d v="2016-07-01T21:01:00"/>
    <n v="1.4867900000000001"/>
    <x v="1849"/>
  </r>
  <r>
    <s v="buy"/>
    <x v="1"/>
    <n v="0.01"/>
    <n v="0.01"/>
    <d v="2016-07-01T23:01:00"/>
    <n v="1.4856799999999999"/>
    <d v="2016-07-01T23:01:00"/>
    <n v="1.4856799999999999"/>
    <x v="1850"/>
  </r>
  <r>
    <s v="buy"/>
    <x v="1"/>
    <n v="0.01"/>
    <n v="0.01"/>
    <d v="2016-07-04T01:32:00"/>
    <n v="1.4910000000000001"/>
    <d v="2016-07-04T01:32:00"/>
    <n v="1.4910000000000001"/>
    <x v="1851"/>
  </r>
  <r>
    <s v="sell"/>
    <x v="0"/>
    <n v="0.01"/>
    <n v="0.02"/>
    <d v="2016-07-04T21:59:00"/>
    <n v="1.47953"/>
    <d v="2016-07-05T03:06:00"/>
    <n v="1.4810300000000001"/>
    <x v="1852"/>
  </r>
  <r>
    <s v="buy"/>
    <x v="1"/>
    <n v="0.01"/>
    <n v="0.01"/>
    <d v="2016-07-05T01:52:00"/>
    <n v="1.4792000000000001"/>
    <d v="2016-07-05T01:52:00"/>
    <n v="1.4792000000000001"/>
    <x v="1853"/>
  </r>
  <r>
    <s v="buy"/>
    <x v="0"/>
    <n v="0.01"/>
    <n v="0.02"/>
    <d v="2016-07-05T21:31:00"/>
    <n v="1.4852000000000001"/>
    <d v="2016-07-05T22:39:00"/>
    <n v="1.4837"/>
    <x v="1854"/>
  </r>
  <r>
    <s v="sell"/>
    <x v="1"/>
    <n v="0.01"/>
    <n v="0.01"/>
    <d v="2016-07-06T21:00:00"/>
    <n v="1.47848"/>
    <d v="2016-07-06T21:00:00"/>
    <n v="1.47848"/>
    <x v="1855"/>
  </r>
  <r>
    <s v="sell"/>
    <x v="1"/>
    <n v="0.01"/>
    <n v="0.01"/>
    <d v="2016-07-06T21:07:00"/>
    <n v="1.4781899999999999"/>
    <d v="2016-07-06T21:07:00"/>
    <n v="1.4781899999999999"/>
    <x v="1856"/>
  </r>
  <r>
    <s v="buy"/>
    <x v="0"/>
    <n v="0.01"/>
    <n v="0.02"/>
    <d v="2016-07-06T23:20:00"/>
    <n v="1.4765200000000001"/>
    <d v="2016-07-06T23:50:00"/>
    <n v="1.47498"/>
    <x v="1857"/>
  </r>
  <r>
    <s v="buy"/>
    <x v="2"/>
    <n v="0.01"/>
    <n v="0.03"/>
    <d v="2016-07-07T00:40:00"/>
    <n v="1.47678"/>
    <d v="2016-07-07T03:21:00"/>
    <n v="1.4736800000000001"/>
    <x v="1858"/>
  </r>
  <r>
    <s v="sell"/>
    <x v="1"/>
    <n v="0.01"/>
    <n v="0.01"/>
    <d v="2016-07-07T01:19:00"/>
    <n v="1.4769399999999999"/>
    <d v="2016-07-07T01:19:00"/>
    <n v="1.4769399999999999"/>
    <x v="1859"/>
  </r>
  <r>
    <s v="sell"/>
    <x v="1"/>
    <n v="0.01"/>
    <n v="0.01"/>
    <d v="2016-07-07T21:34:00"/>
    <n v="1.47949"/>
    <d v="2016-07-07T21:34:00"/>
    <n v="1.47949"/>
    <x v="1860"/>
  </r>
  <r>
    <s v="buy"/>
    <x v="2"/>
    <n v="0.01"/>
    <n v="0.03"/>
    <d v="2016-07-08T01:43:00"/>
    <n v="1.47837"/>
    <d v="2016-07-08T03:23:00"/>
    <n v="1.4753400000000001"/>
    <x v="1861"/>
  </r>
  <r>
    <s v="buy"/>
    <x v="1"/>
    <n v="0.01"/>
    <n v="0.01"/>
    <d v="2016-07-08T21:17:00"/>
    <n v="1.4601299999999999"/>
    <d v="2016-07-08T21:17:00"/>
    <n v="1.4601299999999999"/>
    <x v="1862"/>
  </r>
  <r>
    <s v="sell"/>
    <x v="1"/>
    <n v="0.01"/>
    <n v="0.01"/>
    <d v="2016-07-11T01:16:00"/>
    <n v="1.46105"/>
    <d v="2016-07-11T01:16:00"/>
    <n v="1.46105"/>
    <x v="1863"/>
  </r>
  <r>
    <s v="buy"/>
    <x v="1"/>
    <n v="0.01"/>
    <n v="0.01"/>
    <d v="2016-07-11T22:26:00"/>
    <n v="1.46688"/>
    <d v="2016-07-11T22:26:00"/>
    <n v="1.46688"/>
    <x v="1864"/>
  </r>
  <r>
    <s v="buy"/>
    <x v="3"/>
    <n v="0.05"/>
    <n v="0.16"/>
    <d v="2016-07-12T01:23:00"/>
    <n v="1.4675400000000001"/>
    <d v="2016-07-12T19:32:00"/>
    <n v="1.4491099999999999"/>
    <x v="1865"/>
  </r>
  <r>
    <s v="sell"/>
    <x v="4"/>
    <n v="0.02"/>
    <n v="0.06"/>
    <d v="2016-07-12T22:50:00"/>
    <n v="1.4495899999999999"/>
    <d v="2016-07-13T09:16:00"/>
    <n v="1.4580599999999999"/>
    <x v="1866"/>
  </r>
  <r>
    <s v="sell"/>
    <x v="1"/>
    <n v="0.01"/>
    <n v="0.01"/>
    <d v="2016-07-13T21:53:00"/>
    <n v="1.4599"/>
    <d v="2016-07-13T21:53:00"/>
    <n v="1.4599"/>
    <x v="1867"/>
  </r>
  <r>
    <s v="buy"/>
    <x v="1"/>
    <n v="0.01"/>
    <n v="0.01"/>
    <d v="2016-07-13T23:00:00"/>
    <n v="1.4585699999999999"/>
    <d v="2016-07-13T23:00:00"/>
    <n v="1.4585699999999999"/>
    <x v="1868"/>
  </r>
  <r>
    <s v="sell"/>
    <x v="1"/>
    <n v="0.01"/>
    <n v="0.01"/>
    <d v="2016-07-15T00:46:00"/>
    <n v="1.4567399999999999"/>
    <d v="2016-07-15T00:46:00"/>
    <n v="1.4567399999999999"/>
    <x v="1869"/>
  </r>
  <r>
    <s v="sell"/>
    <x v="0"/>
    <n v="0.01"/>
    <n v="0.02"/>
    <d v="2016-07-15T21:37:00"/>
    <n v="1.45608"/>
    <d v="2016-07-15T23:27:00"/>
    <n v="1.4575800000000001"/>
    <x v="1870"/>
  </r>
  <r>
    <s v="sell"/>
    <x v="1"/>
    <n v="0.01"/>
    <n v="0.01"/>
    <d v="2016-07-18T01:24:00"/>
    <n v="1.45533"/>
    <d v="2016-07-18T01:24:00"/>
    <n v="1.45533"/>
    <x v="1871"/>
  </r>
  <r>
    <s v="buy"/>
    <x v="0"/>
    <n v="0.01"/>
    <n v="0.02"/>
    <d v="2016-07-18T22:05:00"/>
    <n v="1.4575899999999999"/>
    <d v="2016-07-18T22:19:00"/>
    <n v="1.4560900000000001"/>
    <x v="1872"/>
  </r>
  <r>
    <s v="sell"/>
    <x v="1"/>
    <n v="0.01"/>
    <n v="0.01"/>
    <d v="2016-07-19T00:54:00"/>
    <n v="1.4607300000000001"/>
    <d v="2016-07-19T00:54:00"/>
    <n v="1.4607300000000001"/>
    <x v="1873"/>
  </r>
  <r>
    <s v="sell"/>
    <x v="8"/>
    <n v="0.03"/>
    <n v="0.11"/>
    <d v="2016-07-19T01:08:00"/>
    <n v="1.46025"/>
    <d v="2016-07-19T10:36:00"/>
    <n v="1.4753400000000001"/>
    <x v="1874"/>
  </r>
  <r>
    <s v="buy"/>
    <x v="1"/>
    <n v="0.01"/>
    <n v="0.01"/>
    <d v="2016-07-19T21:56:00"/>
    <n v="1.4669300000000001"/>
    <d v="2016-07-19T21:56:00"/>
    <n v="1.4669300000000001"/>
    <x v="1875"/>
  </r>
  <r>
    <s v="sell"/>
    <x v="1"/>
    <n v="0.01"/>
    <n v="0.01"/>
    <d v="2016-07-19T23:04:00"/>
    <n v="1.4683200000000001"/>
    <d v="2016-07-19T23:04:00"/>
    <n v="1.4683200000000001"/>
    <x v="1876"/>
  </r>
  <r>
    <s v="sell"/>
    <x v="2"/>
    <n v="0.01"/>
    <n v="0.03"/>
    <d v="2016-07-20T21:06:00"/>
    <n v="1.4707600000000001"/>
    <d v="2016-07-21T00:09:00"/>
    <n v="1.4756"/>
    <x v="1877"/>
  </r>
  <r>
    <s v="sell"/>
    <x v="1"/>
    <n v="0.01"/>
    <n v="0.01"/>
    <d v="2016-07-21T22:02:00"/>
    <n v="1.47102"/>
    <d v="2016-07-21T22:02:00"/>
    <n v="1.47102"/>
    <x v="1878"/>
  </r>
  <r>
    <s v="buy"/>
    <x v="1"/>
    <n v="0.01"/>
    <n v="0.01"/>
    <d v="2016-07-22T21:10:00"/>
    <n v="1.4695400000000001"/>
    <d v="2016-07-22T21:10:00"/>
    <n v="1.4695400000000001"/>
    <x v="1879"/>
  </r>
  <r>
    <s v="buy"/>
    <x v="1"/>
    <n v="0.01"/>
    <n v="0.01"/>
    <d v="2016-07-25T23:13:00"/>
    <n v="1.4711700000000001"/>
    <d v="2016-07-25T23:13:00"/>
    <n v="1.4711700000000001"/>
    <x v="1880"/>
  </r>
  <r>
    <s v="sell"/>
    <x v="1"/>
    <n v="0.01"/>
    <n v="0.01"/>
    <d v="2016-07-26T21:11:00"/>
    <n v="1.4637100000000001"/>
    <d v="2016-07-26T21:11:00"/>
    <n v="1.4637100000000001"/>
    <x v="1881"/>
  </r>
  <r>
    <s v="buy"/>
    <x v="0"/>
    <n v="0.01"/>
    <n v="0.02"/>
    <d v="2016-07-27T01:53:00"/>
    <n v="1.4623999999999999"/>
    <d v="2016-07-27T02:52:00"/>
    <n v="1.4608399999999999"/>
    <x v="1882"/>
  </r>
  <r>
    <s v="sell"/>
    <x v="1"/>
    <n v="0.01"/>
    <n v="0.01"/>
    <d v="2016-07-27T21:51:00"/>
    <n v="1.47519"/>
    <d v="2016-07-27T21:51:00"/>
    <n v="1.47519"/>
    <x v="1883"/>
  </r>
  <r>
    <s v="sell"/>
    <x v="1"/>
    <n v="0.01"/>
    <n v="0.01"/>
    <d v="2016-07-27T22:46:00"/>
    <n v="1.4764200000000001"/>
    <d v="2016-07-27T22:46:00"/>
    <n v="1.4764200000000001"/>
    <x v="1884"/>
  </r>
  <r>
    <s v="buy"/>
    <x v="6"/>
    <n v="0.01"/>
    <n v="0.04"/>
    <d v="2016-07-28T00:36:00"/>
    <n v="1.47644"/>
    <d v="2016-07-28T03:26:00"/>
    <n v="1.4710799999999999"/>
    <x v="1885"/>
  </r>
  <r>
    <s v="sell"/>
    <x v="1"/>
    <n v="0.01"/>
    <n v="0.01"/>
    <d v="2016-07-28T21:16:00"/>
    <n v="1.47702"/>
    <d v="2016-07-28T21:16:00"/>
    <n v="1.47702"/>
    <x v="1886"/>
  </r>
  <r>
    <s v="sell"/>
    <x v="1"/>
    <n v="0.01"/>
    <n v="0.01"/>
    <d v="2016-07-29T22:36:00"/>
    <n v="1.4709700000000001"/>
    <d v="2016-07-29T22:36:00"/>
    <n v="1.4709700000000001"/>
    <x v="1887"/>
  </r>
  <r>
    <s v="sell"/>
    <x v="0"/>
    <n v="0.01"/>
    <n v="0.02"/>
    <d v="2016-08-01T22:51:00"/>
    <n v="1.4813499999999999"/>
    <d v="2016-08-01T22:59:00"/>
    <n v="1.48285"/>
    <x v="1888"/>
  </r>
  <r>
    <s v="sell"/>
    <x v="1"/>
    <n v="0.01"/>
    <n v="0.01"/>
    <d v="2016-08-02T01:45:00"/>
    <n v="1.4825299999999999"/>
    <d v="2016-08-02T01:45:00"/>
    <n v="1.4825299999999999"/>
    <x v="1889"/>
  </r>
  <r>
    <s v="sell"/>
    <x v="1"/>
    <n v="0.01"/>
    <n v="0.01"/>
    <d v="2016-08-02T21:17:00"/>
    <n v="1.47662"/>
    <d v="2016-08-02T21:17:00"/>
    <n v="1.47662"/>
    <x v="1890"/>
  </r>
  <r>
    <s v="buy"/>
    <x v="1"/>
    <n v="0.01"/>
    <n v="0.01"/>
    <d v="2016-08-03T00:43:00"/>
    <n v="1.47546"/>
    <d v="2016-08-03T00:43:00"/>
    <n v="1.47546"/>
    <x v="1891"/>
  </r>
  <r>
    <s v="sell"/>
    <x v="1"/>
    <n v="0.01"/>
    <n v="0.01"/>
    <d v="2016-08-03T22:03:00"/>
    <n v="1.4708699999999999"/>
    <d v="2016-08-03T22:03:00"/>
    <n v="1.4708699999999999"/>
    <x v="1892"/>
  </r>
  <r>
    <s v="buy"/>
    <x v="1"/>
    <n v="0.01"/>
    <n v="0.01"/>
    <d v="2016-08-04T22:02:00"/>
    <n v="1.4579200000000001"/>
    <d v="2016-08-04T22:02:00"/>
    <n v="1.4579200000000001"/>
    <x v="1893"/>
  </r>
  <r>
    <s v="sell"/>
    <x v="0"/>
    <n v="0.01"/>
    <n v="0.02"/>
    <d v="2016-08-08T21:30:00"/>
    <n v="1.4476899999999999"/>
    <d v="2016-08-08T23:53:00"/>
    <n v="1.44919"/>
    <x v="1894"/>
  </r>
  <r>
    <s v="buy"/>
    <x v="1"/>
    <n v="0.01"/>
    <n v="0.01"/>
    <d v="2016-08-09T01:25:00"/>
    <n v="1.4481599999999999"/>
    <d v="2016-08-09T01:25:00"/>
    <n v="1.4481599999999999"/>
    <x v="1895"/>
  </r>
  <r>
    <s v="sell"/>
    <x v="1"/>
    <n v="0.01"/>
    <n v="0.01"/>
    <d v="2016-08-09T21:32:00"/>
    <n v="1.4494800000000001"/>
    <d v="2016-08-09T21:32:00"/>
    <n v="1.4494800000000001"/>
    <x v="1896"/>
  </r>
  <r>
    <s v="sell"/>
    <x v="0"/>
    <n v="0.01"/>
    <n v="0.02"/>
    <d v="2016-08-09T22:10:00"/>
    <n v="1.44889"/>
    <d v="2016-08-10T02:32:00"/>
    <n v="1.4503900000000001"/>
    <x v="1897"/>
  </r>
  <r>
    <s v="sell"/>
    <x v="0"/>
    <n v="0.01"/>
    <n v="0.02"/>
    <d v="2016-08-10T21:30:00"/>
    <n v="1.44899"/>
    <d v="2016-08-10T22:57:00"/>
    <n v="1.4504999999999999"/>
    <x v="1898"/>
  </r>
  <r>
    <s v="sell"/>
    <x v="1"/>
    <n v="0.01"/>
    <n v="0.01"/>
    <d v="2016-08-11T00:53:00"/>
    <n v="1.45051"/>
    <d v="2016-08-11T00:53:00"/>
    <n v="1.45051"/>
    <x v="1899"/>
  </r>
  <r>
    <s v="buy"/>
    <x v="1"/>
    <n v="0.01"/>
    <n v="0.01"/>
    <d v="2016-08-11T21:26:00"/>
    <n v="1.4460200000000001"/>
    <d v="2016-08-11T21:26:00"/>
    <n v="1.4460200000000001"/>
    <x v="1900"/>
  </r>
  <r>
    <s v="sell"/>
    <x v="1"/>
    <n v="0.01"/>
    <n v="0.01"/>
    <d v="2016-08-12T21:29:00"/>
    <n v="1.4601900000000001"/>
    <d v="2016-08-12T21:29:00"/>
    <n v="1.4601900000000001"/>
    <x v="1901"/>
  </r>
  <r>
    <s v="buy"/>
    <x v="0"/>
    <n v="0.01"/>
    <n v="0.02"/>
    <d v="2016-08-15T01:11:00"/>
    <n v="1.45886"/>
    <d v="2016-08-15T01:41:00"/>
    <n v="1.4573499999999999"/>
    <x v="1902"/>
  </r>
  <r>
    <s v="sell"/>
    <x v="1"/>
    <n v="0.01"/>
    <n v="0.01"/>
    <d v="2016-08-16T22:53:00"/>
    <n v="1.4654400000000001"/>
    <d v="2016-08-16T22:53:00"/>
    <n v="1.4654400000000001"/>
    <x v="1903"/>
  </r>
  <r>
    <s v="buy"/>
    <x v="1"/>
    <n v="0.01"/>
    <n v="0.01"/>
    <d v="2016-08-17T21:06:00"/>
    <n v="1.47471"/>
    <d v="2016-08-17T21:06:00"/>
    <n v="1.47471"/>
    <x v="1904"/>
  </r>
  <r>
    <s v="buy"/>
    <x v="0"/>
    <n v="0.01"/>
    <n v="0.02"/>
    <d v="2016-08-17T21:56:00"/>
    <n v="1.4759100000000001"/>
    <d v="2016-08-18T00:56:00"/>
    <n v="1.4742999999999999"/>
    <x v="1905"/>
  </r>
  <r>
    <s v="sell"/>
    <x v="1"/>
    <n v="0.01"/>
    <n v="0.01"/>
    <d v="2016-08-18T21:04:00"/>
    <n v="1.4766300000000001"/>
    <d v="2016-08-18T21:04:00"/>
    <n v="1.4766300000000001"/>
    <x v="1906"/>
  </r>
  <r>
    <s v="sell"/>
    <x v="1"/>
    <n v="0.01"/>
    <n v="0.01"/>
    <d v="2016-08-18T21:29:00"/>
    <n v="1.4765999999999999"/>
    <d v="2016-08-18T21:29:00"/>
    <n v="1.4765999999999999"/>
    <x v="1907"/>
  </r>
  <r>
    <s v="buy"/>
    <x v="1"/>
    <n v="0.01"/>
    <n v="0.01"/>
    <d v="2016-08-18T22:15:00"/>
    <n v="1.4757100000000001"/>
    <d v="2016-08-18T22:15:00"/>
    <n v="1.4757100000000001"/>
    <x v="1908"/>
  </r>
  <r>
    <s v="sell"/>
    <x v="4"/>
    <n v="0.02"/>
    <n v="0.06"/>
    <d v="2016-08-19T01:15:00"/>
    <n v="1.4776199999999999"/>
    <d v="2016-08-19T10:16:00"/>
    <n v="1.4861"/>
    <x v="1909"/>
  </r>
  <r>
    <s v="buy"/>
    <x v="1"/>
    <n v="0.01"/>
    <n v="0.01"/>
    <d v="2016-08-19T23:16:00"/>
    <n v="1.48508"/>
    <d v="2016-08-19T23:16:00"/>
    <n v="1.48508"/>
    <x v="1910"/>
  </r>
  <r>
    <s v="buy"/>
    <x v="1"/>
    <n v="0.01"/>
    <n v="0.01"/>
    <d v="2016-08-22T01:51:00"/>
    <n v="1.4846600000000001"/>
    <d v="2016-08-22T01:51:00"/>
    <n v="1.4846600000000001"/>
    <x v="1911"/>
  </r>
  <r>
    <s v="buy"/>
    <x v="0"/>
    <n v="0.01"/>
    <n v="0.02"/>
    <d v="2016-08-22T22:56:00"/>
    <n v="1.4837899999999999"/>
    <d v="2016-08-23T00:05:00"/>
    <n v="1.4820599999999999"/>
    <x v="1912"/>
  </r>
  <r>
    <s v="buy"/>
    <x v="1"/>
    <n v="0.01"/>
    <n v="0.01"/>
    <d v="2016-08-23T00:42:00"/>
    <n v="1.4832700000000001"/>
    <d v="2016-08-23T00:42:00"/>
    <n v="1.4832700000000001"/>
    <x v="1913"/>
  </r>
  <r>
    <s v="sell"/>
    <x v="1"/>
    <n v="0.01"/>
    <n v="0.01"/>
    <d v="2016-08-23T21:19:00"/>
    <n v="1.484"/>
    <d v="2016-08-23T21:19:00"/>
    <n v="1.484"/>
    <x v="1914"/>
  </r>
  <r>
    <s v="sell"/>
    <x v="1"/>
    <n v="0.01"/>
    <n v="0.01"/>
    <d v="2016-08-24T23:03:00"/>
    <n v="1.4805900000000001"/>
    <d v="2016-08-24T23:03:00"/>
    <n v="1.4805900000000001"/>
    <x v="1915"/>
  </r>
  <r>
    <s v="buy"/>
    <x v="2"/>
    <n v="0.01"/>
    <n v="0.03"/>
    <d v="2016-08-26T01:40:00"/>
    <n v="1.4811300000000001"/>
    <d v="2016-08-26T08:58:00"/>
    <n v="1.4781200000000001"/>
    <x v="1916"/>
  </r>
  <r>
    <s v="sell"/>
    <x v="0"/>
    <n v="0.01"/>
    <n v="0.02"/>
    <d v="2016-08-26T21:14:00"/>
    <n v="1.4794"/>
    <d v="2016-08-26T21:37:00"/>
    <n v="1.4809000000000001"/>
    <x v="1917"/>
  </r>
  <r>
    <s v="sell"/>
    <x v="6"/>
    <n v="0.01"/>
    <n v="0.04"/>
    <d v="2016-08-29T01:32:00"/>
    <n v="1.48163"/>
    <d v="2016-08-29T03:09:00"/>
    <n v="1.48698"/>
    <x v="1918"/>
  </r>
  <r>
    <s v="buy"/>
    <x v="0"/>
    <n v="0.01"/>
    <n v="0.02"/>
    <d v="2016-08-31T00:37:00"/>
    <n v="1.48353"/>
    <d v="2016-08-31T03:00:00"/>
    <n v="1.4820199999999999"/>
    <x v="1919"/>
  </r>
  <r>
    <s v="sell"/>
    <x v="1"/>
    <n v="0.01"/>
    <n v="0.01"/>
    <d v="2016-08-31T21:50:00"/>
    <n v="1.48455"/>
    <d v="2016-08-31T21:50:00"/>
    <n v="1.48455"/>
    <x v="1920"/>
  </r>
  <r>
    <s v="buy"/>
    <x v="1"/>
    <n v="0.01"/>
    <n v="0.01"/>
    <d v="2016-09-02T01:51:00"/>
    <n v="1.4817499999999999"/>
    <d v="2016-09-02T01:51:00"/>
    <n v="1.4817499999999999"/>
    <x v="1921"/>
  </r>
  <r>
    <s v="buy"/>
    <x v="1"/>
    <n v="0.01"/>
    <n v="0.01"/>
    <d v="2016-09-08T01:23:00"/>
    <n v="1.4643299999999999"/>
    <d v="2016-09-08T01:23:00"/>
    <n v="1.4643299999999999"/>
    <x v="1922"/>
  </r>
  <r>
    <s v="sell"/>
    <x v="1"/>
    <n v="0.01"/>
    <n v="0.01"/>
    <d v="2016-09-08T21:04:00"/>
    <n v="1.47248"/>
    <d v="2016-09-08T21:04:00"/>
    <n v="1.47248"/>
    <x v="1923"/>
  </r>
  <r>
    <s v="sell"/>
    <x v="0"/>
    <n v="0.01"/>
    <n v="0.02"/>
    <d v="2016-09-08T21:31:00"/>
    <n v="1.47237"/>
    <d v="2016-09-09T00:06:00"/>
    <n v="1.4740800000000001"/>
    <x v="1924"/>
  </r>
  <r>
    <s v="sell"/>
    <x v="7"/>
    <n v="0.02"/>
    <n v="0.08"/>
    <d v="2016-09-09T21:11:00"/>
    <n v="1.48603"/>
    <d v="2016-09-12T10:56:00"/>
    <n v="1.4977100000000001"/>
    <x v="1925"/>
  </r>
  <r>
    <s v="buy"/>
    <x v="2"/>
    <n v="0.01"/>
    <n v="0.03"/>
    <d v="2016-09-12T21:04:00"/>
    <n v="1.4882500000000001"/>
    <d v="2016-09-12T22:42:00"/>
    <n v="1.4852300000000001"/>
    <x v="1926"/>
  </r>
  <r>
    <s v="sell"/>
    <x v="1"/>
    <n v="0.01"/>
    <n v="0.01"/>
    <d v="2016-09-13T01:58:00"/>
    <n v="1.4865600000000001"/>
    <d v="2016-09-13T01:58:00"/>
    <n v="1.4865600000000001"/>
    <x v="1927"/>
  </r>
  <r>
    <s v="buy"/>
    <x v="0"/>
    <n v="0.01"/>
    <n v="0.02"/>
    <d v="2016-09-13T22:04:00"/>
    <n v="1.50353"/>
    <d v="2016-09-13T22:40:00"/>
    <n v="1.5020199999999999"/>
    <x v="1928"/>
  </r>
  <r>
    <s v="sell"/>
    <x v="1"/>
    <n v="0.01"/>
    <n v="0.01"/>
    <d v="2016-09-14T22:04:00"/>
    <n v="1.5062"/>
    <d v="2016-09-14T22:04:00"/>
    <n v="1.5062"/>
    <x v="1929"/>
  </r>
  <r>
    <s v="buy"/>
    <x v="0"/>
    <n v="0.01"/>
    <n v="0.02"/>
    <d v="2016-09-15T00:52:00"/>
    <n v="1.5052000000000001"/>
    <d v="2016-09-15T02:55:00"/>
    <n v="1.5036400000000001"/>
    <x v="1930"/>
  </r>
  <r>
    <s v="buy"/>
    <x v="0"/>
    <n v="0.01"/>
    <n v="0.02"/>
    <d v="2016-09-15T21:06:00"/>
    <n v="1.4978499999999999"/>
    <d v="2016-09-15T21:46:00"/>
    <n v="1.4963500000000001"/>
    <x v="1931"/>
  </r>
  <r>
    <s v="buy"/>
    <x v="1"/>
    <n v="0.01"/>
    <n v="0.01"/>
    <d v="2016-09-16T22:33:00"/>
    <n v="1.4896400000000001"/>
    <d v="2016-09-16T22:33:00"/>
    <n v="1.4896400000000001"/>
    <x v="1932"/>
  </r>
  <r>
    <s v="buy"/>
    <x v="9"/>
    <n v="0.11"/>
    <n v="0.35"/>
    <d v="2016-09-19T01:49:00"/>
    <n v="1.48967"/>
    <d v="2016-09-22T03:04:00"/>
    <n v="1.4640299999999999"/>
    <x v="1933"/>
  </r>
  <r>
    <s v="sell"/>
    <x v="0"/>
    <n v="0.01"/>
    <n v="0.02"/>
    <d v="2016-09-19T22:17:00"/>
    <n v="1.4817100000000001"/>
    <d v="2016-09-19T22:32:00"/>
    <n v="1.48322"/>
    <x v="1934"/>
  </r>
  <r>
    <s v="sell"/>
    <x v="0"/>
    <n v="0.01"/>
    <n v="0.02"/>
    <d v="2016-09-26T01:28:00"/>
    <n v="1.4754499999999999"/>
    <d v="2016-09-26T02:28:00"/>
    <n v="1.47695"/>
    <x v="1935"/>
  </r>
  <r>
    <s v="sell"/>
    <x v="1"/>
    <n v="0.01"/>
    <n v="0.01"/>
    <d v="2016-09-26T22:48:00"/>
    <n v="1.47465"/>
    <d v="2016-09-26T22:48:00"/>
    <n v="1.47465"/>
    <x v="1936"/>
  </r>
  <r>
    <s v="buy"/>
    <x v="6"/>
    <n v="0.01"/>
    <n v="0.04"/>
    <d v="2016-09-28T00:32:00"/>
    <n v="1.4629000000000001"/>
    <d v="2016-09-28T10:00:00"/>
    <n v="1.4575100000000001"/>
    <x v="1937"/>
  </r>
  <r>
    <s v="buy"/>
    <x v="6"/>
    <n v="0.01"/>
    <n v="0.04"/>
    <d v="2016-09-28T21:10:00"/>
    <n v="1.4613499999999999"/>
    <d v="2016-09-29T04:19:00"/>
    <n v="1.4559899999999999"/>
    <x v="1938"/>
  </r>
  <r>
    <s v="sell"/>
    <x v="1"/>
    <n v="0.01"/>
    <n v="0.01"/>
    <d v="2016-09-29T21:04:00"/>
    <n v="1.46932"/>
    <d v="2016-09-29T21:04:00"/>
    <n v="1.46932"/>
    <x v="1939"/>
  </r>
  <r>
    <s v="sell"/>
    <x v="2"/>
    <n v="0.01"/>
    <n v="0.03"/>
    <d v="2016-09-29T22:43:00"/>
    <n v="1.4684999999999999"/>
    <d v="2016-09-30T03:04:00"/>
    <n v="1.47163"/>
    <x v="1940"/>
  </r>
  <r>
    <s v="sell"/>
    <x v="0"/>
    <n v="0.01"/>
    <n v="0.02"/>
    <d v="2016-09-30T22:05:00"/>
    <n v="1.46658"/>
    <d v="2016-09-30T23:02:00"/>
    <n v="1.4680899999999999"/>
    <x v="1941"/>
  </r>
  <r>
    <s v="buy"/>
    <x v="0"/>
    <n v="0.01"/>
    <n v="0.02"/>
    <d v="2016-10-04T01:08:00"/>
    <n v="1.4597100000000001"/>
    <d v="2016-10-04T01:53:00"/>
    <n v="1.4581900000000001"/>
    <x v="1942"/>
  </r>
  <r>
    <s v="sell"/>
    <x v="1"/>
    <n v="0.01"/>
    <n v="0.01"/>
    <d v="2016-10-05T00:54:00"/>
    <n v="1.4721500000000001"/>
    <d v="2016-10-05T00:54:00"/>
    <n v="1.4721500000000001"/>
    <x v="1943"/>
  </r>
  <r>
    <s v="sell"/>
    <x v="0"/>
    <n v="0.01"/>
    <n v="0.02"/>
    <d v="2016-10-05T01:27:00"/>
    <n v="1.4716800000000001"/>
    <d v="2016-10-05T02:43:00"/>
    <n v="1.4732400000000001"/>
    <x v="1944"/>
  </r>
  <r>
    <s v="sell"/>
    <x v="1"/>
    <n v="0.01"/>
    <n v="0.01"/>
    <d v="2016-10-05T22:23:00"/>
    <n v="1.4718199999999999"/>
    <d v="2016-10-05T22:23:00"/>
    <n v="1.4718199999999999"/>
    <x v="1945"/>
  </r>
  <r>
    <s v="sell"/>
    <x v="1"/>
    <n v="0.01"/>
    <n v="0.01"/>
    <d v="2016-10-06T01:25:00"/>
    <n v="1.47254"/>
    <d v="2016-10-06T01:25:00"/>
    <n v="1.47254"/>
    <x v="1946"/>
  </r>
  <r>
    <s v="buy"/>
    <x v="0"/>
    <n v="0.01"/>
    <n v="0.02"/>
    <d v="2016-10-06T21:03:00"/>
    <n v="1.47058"/>
    <d v="2016-10-07T02:07:00"/>
    <n v="1.4690700000000001"/>
    <x v="1947"/>
  </r>
  <r>
    <s v="buy"/>
    <x v="1"/>
    <n v="0.01"/>
    <n v="0.01"/>
    <d v="2016-10-07T21:12:00"/>
    <n v="1.47401"/>
    <d v="2016-10-07T21:12:00"/>
    <n v="1.47401"/>
    <x v="1948"/>
  </r>
  <r>
    <s v="sell"/>
    <x v="0"/>
    <n v="0.01"/>
    <n v="0.02"/>
    <d v="2016-10-10T01:25:00"/>
    <n v="1.4726399999999999"/>
    <d v="2016-10-10T03:12:00"/>
    <n v="1.47414"/>
    <x v="1949"/>
  </r>
  <r>
    <s v="buy"/>
    <x v="1"/>
    <n v="0.01"/>
    <n v="0.01"/>
    <d v="2016-10-11T21:24:00"/>
    <n v="1.46607"/>
    <d v="2016-10-11T21:24:00"/>
    <n v="1.46607"/>
    <x v="1950"/>
  </r>
  <r>
    <s v="buy"/>
    <x v="7"/>
    <n v="0.02"/>
    <n v="0.08"/>
    <d v="2016-10-12T01:27:00"/>
    <n v="1.46523"/>
    <d v="2016-10-12T11:41:00"/>
    <n v="1.4535499999999999"/>
    <x v="1951"/>
  </r>
  <r>
    <s v="sell"/>
    <x v="4"/>
    <n v="0.02"/>
    <n v="0.06"/>
    <d v="2016-10-13T01:01:00"/>
    <n v="1.4553199999999999"/>
    <d v="2016-10-13T05:12:00"/>
    <n v="1.4638899999999999"/>
    <x v="1952"/>
  </r>
  <r>
    <s v="buy"/>
    <x v="1"/>
    <n v="0.01"/>
    <n v="0.01"/>
    <d v="2016-10-13T21:22:00"/>
    <n v="1.45886"/>
    <d v="2016-10-13T21:22:00"/>
    <n v="1.45886"/>
    <x v="1953"/>
  </r>
  <r>
    <s v="sell"/>
    <x v="0"/>
    <n v="0.01"/>
    <n v="0.02"/>
    <d v="2016-10-13T22:53:00"/>
    <n v="1.4599500000000001"/>
    <d v="2016-10-14T00:23:00"/>
    <n v="1.46147"/>
    <x v="1954"/>
  </r>
  <r>
    <s v="buy"/>
    <x v="1"/>
    <n v="0.01"/>
    <n v="0.01"/>
    <d v="2016-10-17T00:51:00"/>
    <n v="1.4398899999999999"/>
    <d v="2016-10-17T00:51:00"/>
    <n v="1.4398899999999999"/>
    <x v="1955"/>
  </r>
  <r>
    <s v="buy"/>
    <x v="1"/>
    <n v="0.01"/>
    <n v="0.01"/>
    <d v="2016-10-18T00:54:00"/>
    <n v="1.4411499999999999"/>
    <d v="2016-10-18T00:54:00"/>
    <n v="1.4411499999999999"/>
    <x v="1956"/>
  </r>
  <r>
    <s v="sell"/>
    <x v="1"/>
    <n v="0.01"/>
    <n v="0.01"/>
    <d v="2016-10-20T00:52:00"/>
    <n v="1.4220999999999999"/>
    <d v="2016-10-20T00:52:00"/>
    <n v="1.4220999999999999"/>
    <x v="1957"/>
  </r>
  <r>
    <s v="sell"/>
    <x v="1"/>
    <n v="0.01"/>
    <n v="0.01"/>
    <d v="2016-10-21T00:32:00"/>
    <n v="1.4329499999999999"/>
    <d v="2016-10-21T00:32:00"/>
    <n v="1.4329499999999999"/>
    <x v="1958"/>
  </r>
  <r>
    <s v="buy"/>
    <x v="1"/>
    <n v="0.01"/>
    <n v="0.01"/>
    <d v="2016-10-21T22:08:00"/>
    <n v="1.4293100000000001"/>
    <d v="2016-10-21T22:08:00"/>
    <n v="1.4293100000000001"/>
    <x v="1959"/>
  </r>
  <r>
    <s v="buy"/>
    <x v="0"/>
    <n v="0.01"/>
    <n v="0.02"/>
    <d v="2016-10-24T22:27:00"/>
    <n v="1.43062"/>
    <d v="2016-10-24T23:41:00"/>
    <n v="1.4290700000000001"/>
    <x v="1960"/>
  </r>
  <r>
    <s v="sell"/>
    <x v="1"/>
    <n v="0.01"/>
    <n v="0.01"/>
    <d v="2016-10-26T21:30:00"/>
    <n v="1.42736"/>
    <d v="2016-10-26T21:30:00"/>
    <n v="1.42736"/>
    <x v="1961"/>
  </r>
  <r>
    <s v="buy"/>
    <x v="1"/>
    <n v="0.01"/>
    <n v="0.01"/>
    <d v="2016-10-26T23:25:00"/>
    <n v="1.42639"/>
    <d v="2016-10-26T23:25:00"/>
    <n v="1.42639"/>
    <x v="1962"/>
  </r>
  <r>
    <s v="sell"/>
    <x v="0"/>
    <n v="0.01"/>
    <n v="0.02"/>
    <d v="2016-10-27T21:35:00"/>
    <n v="1.43604"/>
    <d v="2016-10-27T22:15:00"/>
    <n v="1.43754"/>
    <x v="1963"/>
  </r>
  <r>
    <s v="buy"/>
    <x v="1"/>
    <n v="0.01"/>
    <n v="0.01"/>
    <d v="2016-10-28T22:58:00"/>
    <n v="1.4457500000000001"/>
    <d v="2016-10-28T22:58:00"/>
    <n v="1.4457500000000001"/>
    <x v="1964"/>
  </r>
  <r>
    <s v="buy"/>
    <x v="1"/>
    <n v="0.01"/>
    <n v="0.01"/>
    <d v="2016-10-31T01:32:00"/>
    <n v="1.4454"/>
    <d v="2016-10-31T01:32:00"/>
    <n v="1.4454"/>
    <x v="1965"/>
  </r>
  <r>
    <s v="sell"/>
    <x v="1"/>
    <n v="0.01"/>
    <n v="0.01"/>
    <d v="2016-10-31T21:15:00"/>
    <n v="1.44265"/>
    <d v="2016-10-31T21:15:00"/>
    <n v="1.44265"/>
    <x v="1966"/>
  </r>
  <r>
    <s v="sell"/>
    <x v="1"/>
    <n v="0.01"/>
    <n v="0.01"/>
    <d v="2016-10-31T23:08:00"/>
    <n v="1.4435800000000001"/>
    <d v="2016-10-31T23:08:00"/>
    <n v="1.4435800000000001"/>
    <x v="1967"/>
  </r>
  <r>
    <s v="buy"/>
    <x v="1"/>
    <n v="0.01"/>
    <n v="0.01"/>
    <d v="2016-11-01T00:45:00"/>
    <n v="1.44154"/>
    <d v="2016-11-01T00:45:00"/>
    <n v="1.44154"/>
    <x v="1968"/>
  </r>
  <r>
    <s v="sell"/>
    <x v="6"/>
    <n v="0.01"/>
    <n v="0.04"/>
    <d v="2016-11-02T01:53:00"/>
    <n v="1.4454100000000001"/>
    <d v="2016-11-02T04:03:00"/>
    <n v="1.4508099999999999"/>
    <x v="1969"/>
  </r>
  <r>
    <s v="sell"/>
    <x v="1"/>
    <n v="0.01"/>
    <n v="0.01"/>
    <d v="2016-11-03T00:52:00"/>
    <n v="1.4496100000000001"/>
    <d v="2016-11-03T00:52:00"/>
    <n v="1.4496100000000001"/>
    <x v="1970"/>
  </r>
  <r>
    <s v="buy"/>
    <x v="0"/>
    <n v="0.01"/>
    <n v="0.02"/>
    <d v="2016-11-04T01:16:00"/>
    <n v="1.44489"/>
    <d v="2016-11-04T02:06:00"/>
    <n v="1.44333"/>
    <x v="1971"/>
  </r>
  <r>
    <s v="sell"/>
    <x v="1"/>
    <n v="0.01"/>
    <n v="0.01"/>
    <d v="2016-11-04T21:53:00"/>
    <n v="1.45025"/>
    <d v="2016-11-04T21:53:00"/>
    <n v="1.45025"/>
    <x v="1972"/>
  </r>
  <r>
    <s v="sell"/>
    <x v="1"/>
    <n v="0.01"/>
    <n v="0.01"/>
    <d v="2016-11-07T00:31:00"/>
    <n v="1.44631"/>
    <d v="2016-11-07T00:31:00"/>
    <n v="1.44631"/>
    <x v="1973"/>
  </r>
  <r>
    <s v="sell"/>
    <x v="1"/>
    <n v="0.01"/>
    <n v="0.01"/>
    <d v="2016-11-07T00:58:00"/>
    <n v="1.4457100000000001"/>
    <d v="2016-11-07T00:58:00"/>
    <n v="1.4457100000000001"/>
    <x v="1974"/>
  </r>
  <r>
    <s v="buy"/>
    <x v="1"/>
    <n v="0.01"/>
    <n v="0.01"/>
    <d v="2016-11-07T01:24:00"/>
    <n v="1.4450700000000001"/>
    <d v="2016-11-07T01:24:00"/>
    <n v="1.4450700000000001"/>
    <x v="1975"/>
  </r>
  <r>
    <s v="buy"/>
    <x v="2"/>
    <n v="0.01"/>
    <n v="0.03"/>
    <d v="2016-11-07T21:00:00"/>
    <n v="1.4315100000000001"/>
    <d v="2016-11-07T23:52:00"/>
    <n v="1.42845"/>
    <x v="1976"/>
  </r>
  <r>
    <s v="sell"/>
    <x v="2"/>
    <n v="0.01"/>
    <n v="0.03"/>
    <d v="2016-11-08T01:14:00"/>
    <n v="1.43103"/>
    <d v="2016-11-08T03:42:00"/>
    <n v="1.43405"/>
    <x v="1977"/>
  </r>
  <r>
    <s v="buy"/>
    <x v="2"/>
    <n v="0.01"/>
    <n v="0.03"/>
    <d v="2016-11-08T22:24:00"/>
    <n v="1.42127"/>
    <d v="2016-11-08T22:39:00"/>
    <n v="1.4181999999999999"/>
    <x v="1978"/>
  </r>
  <r>
    <s v="sell"/>
    <x v="1"/>
    <n v="0.01"/>
    <n v="0.01"/>
    <d v="2016-11-09T01:00:00"/>
    <n v="1.4226099999999999"/>
    <d v="2016-11-09T01:00:00"/>
    <n v="1.4226099999999999"/>
    <x v="1979"/>
  </r>
  <r>
    <s v="sell"/>
    <x v="1"/>
    <n v="0.01"/>
    <n v="0.01"/>
    <d v="2016-11-09T01:00:00"/>
    <n v="1.42136"/>
    <d v="2016-11-09T01:00:00"/>
    <n v="1.42136"/>
    <x v="1979"/>
  </r>
  <r>
    <s v="sell"/>
    <x v="6"/>
    <n v="0.01"/>
    <n v="0.04"/>
    <d v="2016-11-09T01:13:00"/>
    <n v="1.4199200000000001"/>
    <d v="2016-11-09T02:14:00"/>
    <n v="1.4254800000000001"/>
    <x v="1980"/>
  </r>
  <r>
    <s v="buy"/>
    <x v="1"/>
    <n v="0.01"/>
    <n v="0.01"/>
    <d v="2016-11-09T21:31:00"/>
    <n v="1.42988"/>
    <d v="2016-11-09T21:31:00"/>
    <n v="1.42988"/>
    <x v="1981"/>
  </r>
  <r>
    <s v="buy"/>
    <x v="0"/>
    <n v="0.01"/>
    <n v="0.02"/>
    <d v="2016-11-09T21:58:00"/>
    <n v="1.4293199999999999"/>
    <d v="2016-11-09T22:02:00"/>
    <n v="1.42781"/>
    <x v="1982"/>
  </r>
  <r>
    <s v="buy"/>
    <x v="1"/>
    <n v="0.01"/>
    <n v="0.01"/>
    <d v="2016-11-09T22:10:00"/>
    <n v="1.4282300000000001"/>
    <d v="2016-11-09T22:10:00"/>
    <n v="1.4282300000000001"/>
    <x v="1983"/>
  </r>
  <r>
    <s v="buy"/>
    <x v="2"/>
    <n v="0.01"/>
    <n v="0.03"/>
    <d v="2016-11-09T22:25:00"/>
    <n v="1.42787"/>
    <d v="2016-11-09T22:52:00"/>
    <n v="1.42475"/>
    <x v="1984"/>
  </r>
  <r>
    <s v="sell"/>
    <x v="1"/>
    <n v="0.01"/>
    <n v="0.01"/>
    <d v="2016-11-10T01:32:00"/>
    <n v="1.42858"/>
    <d v="2016-11-10T01:32:00"/>
    <n v="1.42858"/>
    <x v="1985"/>
  </r>
  <r>
    <s v="sell"/>
    <x v="0"/>
    <n v="0.01"/>
    <n v="0.02"/>
    <d v="2016-11-10T22:08:00"/>
    <n v="1.4303300000000001"/>
    <d v="2016-11-10T22:30:00"/>
    <n v="1.4318500000000001"/>
    <x v="1986"/>
  </r>
  <r>
    <s v="buy"/>
    <x v="1"/>
    <n v="0.01"/>
    <n v="0.01"/>
    <d v="2016-11-11T01:08:00"/>
    <n v="1.4305300000000001"/>
    <d v="2016-11-11T01:08:00"/>
    <n v="1.4305300000000001"/>
    <x v="1987"/>
  </r>
  <r>
    <s v="sell"/>
    <x v="4"/>
    <n v="0.02"/>
    <n v="0.06"/>
    <d v="2016-11-11T01:58:00"/>
    <n v="1.4306300000000001"/>
    <d v="2016-11-11T04:13:00"/>
    <n v="1.4398299999999999"/>
    <x v="1988"/>
  </r>
  <r>
    <s v="sell"/>
    <x v="0"/>
    <n v="0.01"/>
    <n v="0.02"/>
    <d v="2016-11-11T21:02:00"/>
    <n v="1.4377899999999999"/>
    <d v="2016-11-11T21:59:00"/>
    <n v="1.4393199999999999"/>
    <x v="1989"/>
  </r>
  <r>
    <s v="buy"/>
    <x v="1"/>
    <n v="0.01"/>
    <n v="0.01"/>
    <d v="2016-11-14T01:34:00"/>
    <n v="1.43258"/>
    <d v="2016-11-14T01:34:00"/>
    <n v="1.43258"/>
    <x v="1990"/>
  </r>
  <r>
    <s v="buy"/>
    <x v="0"/>
    <n v="0.01"/>
    <n v="0.02"/>
    <d v="2016-11-14T21:27:00"/>
    <n v="1.4231100000000001"/>
    <d v="2016-11-14T21:58:00"/>
    <n v="1.42161"/>
    <x v="1991"/>
  </r>
  <r>
    <s v="buy"/>
    <x v="0"/>
    <n v="0.01"/>
    <n v="0.02"/>
    <d v="2016-11-15T00:59:00"/>
    <n v="1.421"/>
    <d v="2016-11-15T01:22:00"/>
    <n v="1.4194899999999999"/>
    <x v="1992"/>
  </r>
  <r>
    <s v="buy"/>
    <x v="0"/>
    <n v="0.01"/>
    <n v="0.02"/>
    <d v="2016-11-15T21:14:00"/>
    <n v="1.4205000000000001"/>
    <d v="2016-11-15T22:16:00"/>
    <n v="1.419"/>
    <x v="1993"/>
  </r>
  <r>
    <s v="sell"/>
    <x v="1"/>
    <n v="0.01"/>
    <n v="0.01"/>
    <d v="2016-11-16T01:15:00"/>
    <n v="1.42069"/>
    <d v="2016-11-16T01:15:00"/>
    <n v="1.42069"/>
    <x v="1994"/>
  </r>
  <r>
    <s v="buy"/>
    <x v="1"/>
    <n v="0.01"/>
    <n v="0.01"/>
    <d v="2016-11-16T21:02:00"/>
    <n v="1.4269000000000001"/>
    <d v="2016-11-16T21:02:00"/>
    <n v="1.4269000000000001"/>
    <x v="1995"/>
  </r>
  <r>
    <s v="buy"/>
    <x v="1"/>
    <n v="0.01"/>
    <n v="0.01"/>
    <d v="2016-11-16T21:59:00"/>
    <n v="1.4272499999999999"/>
    <d v="2016-11-16T21:59:00"/>
    <n v="1.4272499999999999"/>
    <x v="1996"/>
  </r>
  <r>
    <s v="sell"/>
    <x v="1"/>
    <n v="0.01"/>
    <n v="0.01"/>
    <d v="2016-11-16T22:23:00"/>
    <n v="1.42902"/>
    <d v="2016-11-16T22:23:00"/>
    <n v="1.42902"/>
    <x v="1997"/>
  </r>
  <r>
    <s v="sell"/>
    <x v="1"/>
    <n v="0.01"/>
    <n v="0.01"/>
    <d v="2016-11-17T21:00:00"/>
    <n v="1.4365300000000001"/>
    <d v="2016-11-17T21:00:00"/>
    <n v="1.4365300000000001"/>
    <x v="1998"/>
  </r>
  <r>
    <s v="sell"/>
    <x v="1"/>
    <n v="0.01"/>
    <n v="0.01"/>
    <d v="2016-11-17T21:21:00"/>
    <n v="1.43442"/>
    <d v="2016-11-17T21:21:00"/>
    <n v="1.43442"/>
    <x v="1999"/>
  </r>
  <r>
    <s v="sell"/>
    <x v="1"/>
    <n v="0.01"/>
    <n v="0.01"/>
    <d v="2016-11-18T21:07:00"/>
    <n v="1.44387"/>
    <d v="2016-11-18T21:07:00"/>
    <n v="1.44387"/>
    <x v="2000"/>
  </r>
  <r>
    <s v="sell"/>
    <x v="1"/>
    <n v="0.01"/>
    <n v="0.01"/>
    <d v="2016-11-21T01:31:00"/>
    <n v="1.4461900000000001"/>
    <d v="2016-11-21T01:31:00"/>
    <n v="1.4461900000000001"/>
    <x v="2001"/>
  </r>
  <r>
    <s v="sell"/>
    <x v="1"/>
    <n v="0.01"/>
    <n v="0.01"/>
    <d v="2016-11-21T23:09:00"/>
    <n v="1.4427700000000001"/>
    <d v="2016-11-21T23:09:00"/>
    <n v="1.4427700000000001"/>
    <x v="2002"/>
  </r>
  <r>
    <s v="buy"/>
    <x v="4"/>
    <n v="0.02"/>
    <n v="0.06"/>
    <d v="2016-11-22T22:06:00"/>
    <n v="1.43573"/>
    <d v="2016-11-23T10:29:00"/>
    <n v="1.42716"/>
    <x v="2003"/>
  </r>
  <r>
    <s v="buy"/>
    <x v="1"/>
    <n v="0.01"/>
    <n v="0.01"/>
    <d v="2016-11-23T21:42:00"/>
    <n v="1.4279599999999999"/>
    <d v="2016-11-23T21:42:00"/>
    <n v="1.4279599999999999"/>
    <x v="2004"/>
  </r>
  <r>
    <s v="sell"/>
    <x v="1"/>
    <n v="0.01"/>
    <n v="0.01"/>
    <d v="2016-11-24T01:00:00"/>
    <n v="1.4292"/>
    <d v="2016-11-24T01:00:00"/>
    <n v="1.4292"/>
    <x v="2005"/>
  </r>
  <r>
    <s v="buy"/>
    <x v="1"/>
    <n v="0.01"/>
    <n v="0.01"/>
    <d v="2016-11-24T21:09:00"/>
    <n v="1.4245300000000001"/>
    <d v="2016-11-24T21:09:00"/>
    <n v="1.4245300000000001"/>
    <x v="2006"/>
  </r>
  <r>
    <s v="buy"/>
    <x v="6"/>
    <n v="0.01"/>
    <n v="0.04"/>
    <d v="2016-11-24T21:29:00"/>
    <n v="1.42517"/>
    <d v="2016-11-25T03:51:00"/>
    <n v="1.41977"/>
    <x v="2007"/>
  </r>
  <r>
    <s v="sell"/>
    <x v="1"/>
    <n v="0.01"/>
    <n v="0.01"/>
    <d v="2016-11-24T22:34:00"/>
    <n v="1.42506"/>
    <d v="2016-11-24T22:34:00"/>
    <n v="1.42506"/>
    <x v="2008"/>
  </r>
  <r>
    <s v="sell"/>
    <x v="1"/>
    <n v="0.01"/>
    <n v="0.01"/>
    <d v="2016-11-25T01:00:00"/>
    <n v="1.4254"/>
    <d v="2016-11-25T01:00:00"/>
    <n v="1.4254"/>
    <x v="2009"/>
  </r>
  <r>
    <s v="buy"/>
    <x v="0"/>
    <n v="0.01"/>
    <n v="0.02"/>
    <d v="2016-11-25T21:58:00"/>
    <n v="1.4245300000000001"/>
    <d v="2016-11-25T22:28:00"/>
    <n v="1.4230100000000001"/>
    <x v="2010"/>
  </r>
  <r>
    <s v="buy"/>
    <x v="0"/>
    <n v="0.01"/>
    <n v="0.02"/>
    <d v="2016-11-25T22:53:00"/>
    <n v="1.42414"/>
    <d v="2016-11-25T23:00:00"/>
    <n v="1.4226399999999999"/>
    <x v="2011"/>
  </r>
  <r>
    <s v="buy"/>
    <x v="1"/>
    <n v="0.01"/>
    <n v="0.01"/>
    <d v="2016-11-28T01:04:00"/>
    <n v="1.4247700000000001"/>
    <d v="2016-11-28T01:04:00"/>
    <n v="1.4247700000000001"/>
    <x v="2012"/>
  </r>
  <r>
    <s v="sell"/>
    <x v="0"/>
    <n v="0.01"/>
    <n v="0.02"/>
    <d v="2016-11-28T21:58:00"/>
    <n v="1.4173800000000001"/>
    <d v="2016-11-28T23:35:00"/>
    <n v="1.41892"/>
    <x v="2013"/>
  </r>
  <r>
    <s v="buy"/>
    <x v="0"/>
    <n v="0.01"/>
    <n v="0.02"/>
    <d v="2016-11-29T00:51:00"/>
    <n v="1.4174199999999999"/>
    <d v="2016-11-29T02:58:00"/>
    <n v="1.4158500000000001"/>
    <x v="2014"/>
  </r>
  <r>
    <s v="sell"/>
    <x v="0"/>
    <n v="0.01"/>
    <n v="0.02"/>
    <d v="2016-11-30T21:31:00"/>
    <n v="1.4332400000000001"/>
    <d v="2016-11-30T22:37:00"/>
    <n v="1.43476"/>
    <x v="2015"/>
  </r>
  <r>
    <s v="buy"/>
    <x v="1"/>
    <n v="0.01"/>
    <n v="0.01"/>
    <d v="2016-12-01T01:55:00"/>
    <n v="1.4332"/>
    <d v="2016-12-01T01:55:00"/>
    <n v="1.4332"/>
    <x v="2016"/>
  </r>
  <r>
    <s v="sell"/>
    <x v="1"/>
    <n v="0.01"/>
    <n v="0.01"/>
    <d v="2016-12-01T21:00:00"/>
    <n v="1.43679"/>
    <d v="2016-12-01T21:00:00"/>
    <n v="1.43679"/>
    <x v="2017"/>
  </r>
  <r>
    <s v="sell"/>
    <x v="1"/>
    <n v="0.01"/>
    <n v="0.01"/>
    <d v="2016-12-01T23:03:00"/>
    <n v="1.4374199999999999"/>
    <d v="2016-12-01T23:03:00"/>
    <n v="1.4374199999999999"/>
    <x v="2018"/>
  </r>
  <r>
    <s v="buy"/>
    <x v="0"/>
    <n v="0.01"/>
    <n v="0.02"/>
    <d v="2016-12-02T01:13:00"/>
    <n v="1.43727"/>
    <d v="2016-12-02T02:30:00"/>
    <n v="1.4357200000000001"/>
    <x v="2019"/>
  </r>
  <r>
    <s v="buy"/>
    <x v="6"/>
    <n v="0.02"/>
    <n v="0.05"/>
    <d v="2016-12-02T23:26:00"/>
    <n v="1.4313400000000001"/>
    <d v="2016-12-05T00:07:00"/>
    <n v="1.4203300000000001"/>
    <x v="2020"/>
  </r>
  <r>
    <s v="buy"/>
    <x v="1"/>
    <n v="0.01"/>
    <n v="0.01"/>
    <d v="2016-12-05T01:00:00"/>
    <n v="1.4267700000000001"/>
    <d v="2016-12-05T01:00:00"/>
    <n v="1.4267700000000001"/>
    <x v="2020"/>
  </r>
  <r>
    <s v="buy"/>
    <x v="1"/>
    <n v="0.01"/>
    <n v="0.01"/>
    <d v="2016-12-05T01:16:00"/>
    <n v="1.4181299999999999"/>
    <d v="2016-12-05T01:16:00"/>
    <n v="1.4181299999999999"/>
    <x v="2021"/>
  </r>
  <r>
    <s v="sell"/>
    <x v="1"/>
    <n v="0.01"/>
    <n v="0.01"/>
    <d v="2016-12-05T21:06:00"/>
    <n v="1.4407300000000001"/>
    <d v="2016-12-05T21:06:00"/>
    <n v="1.4407300000000001"/>
    <x v="2022"/>
  </r>
  <r>
    <s v="buy"/>
    <x v="1"/>
    <n v="0.01"/>
    <n v="0.01"/>
    <d v="2016-12-06T00:30:00"/>
    <n v="1.4396500000000001"/>
    <d v="2016-12-06T00:30:00"/>
    <n v="1.4396500000000001"/>
    <x v="2023"/>
  </r>
  <r>
    <s v="buy"/>
    <x v="0"/>
    <n v="0.01"/>
    <n v="0.02"/>
    <d v="2016-12-06T00:48:00"/>
    <n v="1.44032"/>
    <d v="2016-12-06T01:28:00"/>
    <n v="1.4387700000000001"/>
    <x v="2024"/>
  </r>
  <r>
    <s v="buy"/>
    <x v="1"/>
    <n v="0.01"/>
    <n v="0.01"/>
    <d v="2016-12-07T01:38:00"/>
    <n v="1.4351700000000001"/>
    <d v="2016-12-07T01:38:00"/>
    <n v="1.4351700000000001"/>
    <x v="2025"/>
  </r>
  <r>
    <s v="sell"/>
    <x v="1"/>
    <n v="0.01"/>
    <n v="0.01"/>
    <d v="2016-12-07T22:47:00"/>
    <n v="1.4394100000000001"/>
    <d v="2016-12-07T22:47:00"/>
    <n v="1.4394100000000001"/>
    <x v="2026"/>
  </r>
  <r>
    <s v="sell"/>
    <x v="1"/>
    <n v="0.01"/>
    <n v="0.01"/>
    <d v="2016-12-07T23:24:00"/>
    <n v="1.43866"/>
    <d v="2016-12-07T23:24:00"/>
    <n v="1.43866"/>
    <x v="2027"/>
  </r>
  <r>
    <s v="buy"/>
    <x v="1"/>
    <n v="0.01"/>
    <n v="0.01"/>
    <d v="2016-12-08T00:40:00"/>
    <n v="1.4368700000000001"/>
    <d v="2016-12-08T00:40:00"/>
    <n v="1.4368700000000001"/>
    <x v="2028"/>
  </r>
  <r>
    <s v="buy"/>
    <x v="1"/>
    <n v="0.01"/>
    <n v="0.01"/>
    <d v="2016-12-08T21:12:00"/>
    <n v="1.4222699999999999"/>
    <d v="2016-12-08T21:12:00"/>
    <n v="1.4222699999999999"/>
    <x v="2029"/>
  </r>
  <r>
    <s v="buy"/>
    <x v="1"/>
    <n v="0.01"/>
    <n v="0.01"/>
    <d v="2016-12-08T21:31:00"/>
    <n v="1.4230100000000001"/>
    <d v="2016-12-08T21:31:00"/>
    <n v="1.4230100000000001"/>
    <x v="2030"/>
  </r>
  <r>
    <s v="sell"/>
    <x v="1"/>
    <n v="0.01"/>
    <n v="0.01"/>
    <d v="2016-12-12T00:38:00"/>
    <n v="1.4180900000000001"/>
    <d v="2016-12-12T00:38:00"/>
    <n v="1.4180900000000001"/>
    <x v="2031"/>
  </r>
  <r>
    <s v="sell"/>
    <x v="1"/>
    <n v="0.01"/>
    <n v="0.01"/>
    <d v="2016-12-12T00:59:00"/>
    <n v="1.4172899999999999"/>
    <d v="2016-12-12T00:59:00"/>
    <n v="1.4172899999999999"/>
    <x v="2032"/>
  </r>
  <r>
    <s v="buy"/>
    <x v="1"/>
    <n v="0.01"/>
    <n v="0.01"/>
    <d v="2016-12-12T01:30:00"/>
    <n v="1.4154800000000001"/>
    <d v="2016-12-12T01:30:00"/>
    <n v="1.4154800000000001"/>
    <x v="2033"/>
  </r>
  <r>
    <s v="buy"/>
    <x v="0"/>
    <n v="0.01"/>
    <n v="0.02"/>
    <d v="2016-12-12T01:38:00"/>
    <n v="1.41551"/>
    <d v="2016-12-12T03:28:00"/>
    <n v="1.4139999999999999"/>
    <x v="2034"/>
  </r>
  <r>
    <s v="sell"/>
    <x v="1"/>
    <n v="0.01"/>
    <n v="0.01"/>
    <d v="2016-12-12T21:05:00"/>
    <n v="1.4196599999999999"/>
    <d v="2016-12-12T21:05:00"/>
    <n v="1.4196599999999999"/>
    <x v="2035"/>
  </r>
  <r>
    <s v="buy"/>
    <x v="1"/>
    <n v="0.01"/>
    <n v="0.01"/>
    <d v="2016-12-13T00:32:00"/>
    <n v="1.4189400000000001"/>
    <d v="2016-12-13T00:32:00"/>
    <n v="1.4189400000000001"/>
    <x v="2036"/>
  </r>
  <r>
    <s v="sell"/>
    <x v="2"/>
    <n v="0.01"/>
    <n v="0.03"/>
    <d v="2016-12-14T01:48:00"/>
    <n v="1.4183699999999999"/>
    <d v="2016-12-14T08:00:00"/>
    <n v="1.42137"/>
    <x v="2037"/>
  </r>
  <r>
    <s v="sell"/>
    <x v="1"/>
    <n v="0.01"/>
    <n v="0.01"/>
    <d v="2016-12-14T21:04:00"/>
    <n v="1.4172800000000001"/>
    <d v="2016-12-14T21:04:00"/>
    <n v="1.4172800000000001"/>
    <x v="2038"/>
  </r>
  <r>
    <s v="sell"/>
    <x v="6"/>
    <n v="0.01"/>
    <n v="0.04"/>
    <d v="2016-12-14T21:04:00"/>
    <n v="1.4164000000000001"/>
    <d v="2016-12-14T21:58:00"/>
    <n v="1.4218299999999999"/>
    <x v="2039"/>
  </r>
  <r>
    <s v="buy"/>
    <x v="0"/>
    <n v="0.01"/>
    <n v="0.02"/>
    <d v="2017-01-16T01:11:00"/>
    <n v="1.41828"/>
    <d v="2017-01-16T01:34:00"/>
    <n v="1.41675"/>
    <x v="2040"/>
  </r>
  <r>
    <s v="buy"/>
    <x v="1"/>
    <n v="0.01"/>
    <n v="0.01"/>
    <d v="2017-01-17T21:20:00"/>
    <n v="1.4160600000000001"/>
    <d v="2017-01-17T21:20:00"/>
    <n v="1.4160600000000001"/>
    <x v="2041"/>
  </r>
  <r>
    <s v="buy"/>
    <x v="1"/>
    <n v="0.01"/>
    <n v="0.01"/>
    <d v="2017-01-17T21:48:00"/>
    <n v="1.41635"/>
    <d v="2017-01-17T21:48:00"/>
    <n v="1.41635"/>
    <x v="2042"/>
  </r>
  <r>
    <s v="buy"/>
    <x v="1"/>
    <n v="0.01"/>
    <n v="0.01"/>
    <d v="2017-01-19T01:33:00"/>
    <n v="1.4151800000000001"/>
    <d v="2017-01-19T01:33:00"/>
    <n v="1.4151800000000001"/>
    <x v="2043"/>
  </r>
  <r>
    <s v="sell"/>
    <x v="1"/>
    <n v="0.01"/>
    <n v="0.01"/>
    <d v="2017-01-19T21:11:00"/>
    <n v="1.4101999999999999"/>
    <d v="2017-01-19T21:11:00"/>
    <n v="1.4101999999999999"/>
    <x v="2044"/>
  </r>
  <r>
    <s v="sell"/>
    <x v="1"/>
    <n v="0.01"/>
    <n v="0.01"/>
    <d v="2017-01-20T21:27:00"/>
    <n v="1.4162699999999999"/>
    <d v="2017-01-20T21:27:00"/>
    <n v="1.4162699999999999"/>
    <x v="2045"/>
  </r>
  <r>
    <s v="buy"/>
    <x v="1"/>
    <n v="0.01"/>
    <n v="0.01"/>
    <d v="2017-01-23T23:00:00"/>
    <n v="1.4186000000000001"/>
    <d v="2017-01-23T23:00:00"/>
    <n v="1.4186000000000001"/>
    <x v="2046"/>
  </r>
  <r>
    <s v="buy"/>
    <x v="1"/>
    <n v="0.01"/>
    <n v="0.01"/>
    <d v="2017-01-24T21:00:00"/>
    <n v="1.4154100000000001"/>
    <d v="2017-01-24T21:00:00"/>
    <n v="1.4154100000000001"/>
    <x v="2047"/>
  </r>
  <r>
    <s v="buy"/>
    <x v="1"/>
    <n v="0.01"/>
    <n v="0.01"/>
    <d v="2017-01-24T22:22:00"/>
    <n v="1.4148499999999999"/>
    <d v="2017-01-24T22:22:00"/>
    <n v="1.4148499999999999"/>
    <x v="2048"/>
  </r>
  <r>
    <s v="sell"/>
    <x v="1"/>
    <n v="0.01"/>
    <n v="0.01"/>
    <d v="2017-01-25T00:32:00"/>
    <n v="1.4158299999999999"/>
    <d v="2017-01-25T00:32:00"/>
    <n v="1.4158299999999999"/>
    <x v="2049"/>
  </r>
  <r>
    <s v="sell"/>
    <x v="1"/>
    <n v="0.01"/>
    <n v="0.01"/>
    <d v="2017-01-25T01:00:00"/>
    <n v="1.41526"/>
    <d v="2017-01-25T01:00:00"/>
    <n v="1.41526"/>
    <x v="2050"/>
  </r>
  <r>
    <s v="buy"/>
    <x v="1"/>
    <n v="0.01"/>
    <n v="0.01"/>
    <d v="2017-01-25T22:46:00"/>
    <n v="1.41951"/>
    <d v="2017-01-25T22:46:00"/>
    <n v="1.41951"/>
    <x v="2051"/>
  </r>
  <r>
    <s v="buy"/>
    <x v="0"/>
    <n v="0.01"/>
    <n v="0.02"/>
    <d v="2017-01-25T23:10:00"/>
    <n v="1.4202900000000001"/>
    <d v="2017-01-25T23:49:00"/>
    <n v="1.4187700000000001"/>
    <x v="2052"/>
  </r>
  <r>
    <s v="sell"/>
    <x v="0"/>
    <n v="0.01"/>
    <n v="0.02"/>
    <d v="2017-01-26T01:42:00"/>
    <n v="1.4195599999999999"/>
    <d v="2017-01-26T03:10:00"/>
    <n v="1.4210700000000001"/>
    <x v="2053"/>
  </r>
  <r>
    <s v="buy"/>
    <x v="1"/>
    <n v="0.01"/>
    <n v="0.01"/>
    <d v="2017-01-26T22:07:00"/>
    <n v="1.4167400000000001"/>
    <d v="2017-01-26T22:07:00"/>
    <n v="1.4167400000000001"/>
    <x v="2054"/>
  </r>
  <r>
    <s v="sell"/>
    <x v="1"/>
    <n v="0.01"/>
    <n v="0.01"/>
    <d v="2017-01-27T00:59:00"/>
    <n v="1.41858"/>
    <d v="2017-01-27T00:59:00"/>
    <n v="1.41858"/>
    <x v="2055"/>
  </r>
  <r>
    <s v="buy"/>
    <x v="1"/>
    <n v="0.01"/>
    <n v="0.01"/>
    <d v="2017-01-30T01:04:00"/>
    <n v="1.4173100000000001"/>
    <d v="2017-01-30T01:04:00"/>
    <n v="1.4173100000000001"/>
    <x v="2056"/>
  </r>
  <r>
    <s v="sell"/>
    <x v="1"/>
    <n v="0.01"/>
    <n v="0.01"/>
    <d v="2017-01-31T21:49:00"/>
    <n v="1.42492"/>
    <d v="2017-01-31T21:49:00"/>
    <n v="1.42492"/>
    <x v="2057"/>
  </r>
  <r>
    <s v="sell"/>
    <x v="1"/>
    <n v="0.01"/>
    <n v="0.01"/>
    <d v="2017-02-01T00:33:00"/>
    <n v="1.4244699999999999"/>
    <d v="2017-02-01T00:33:00"/>
    <n v="1.4244699999999999"/>
    <x v="2058"/>
  </r>
  <r>
    <s v="sell"/>
    <x v="2"/>
    <n v="0.01"/>
    <n v="0.03"/>
    <d v="2017-02-01T01:29:00"/>
    <n v="1.42519"/>
    <d v="2017-02-01T04:10:00"/>
    <n v="1.4282300000000001"/>
    <x v="2059"/>
  </r>
  <r>
    <s v="buy"/>
    <x v="1"/>
    <n v="0.01"/>
    <n v="0.01"/>
    <d v="2017-02-01T21:15:00"/>
    <n v="1.42004"/>
    <d v="2017-02-01T21:15:00"/>
    <n v="1.42004"/>
    <x v="2060"/>
  </r>
  <r>
    <s v="buy"/>
    <x v="9"/>
    <n v="0.11"/>
    <n v="0.35"/>
    <d v="2017-02-01T22:00:00"/>
    <n v="1.42012"/>
    <d v="2017-02-08T11:20:00"/>
    <n v="1.39446"/>
    <x v="2061"/>
  </r>
  <r>
    <s v="sell"/>
    <x v="1"/>
    <n v="0.01"/>
    <n v="0.01"/>
    <d v="2017-02-07T01:58:00"/>
    <n v="1.4050499999999999"/>
    <d v="2017-02-07T01:58:00"/>
    <n v="1.4050499999999999"/>
    <x v="2062"/>
  </r>
  <r>
    <s v="sell"/>
    <x v="1"/>
    <n v="0.01"/>
    <n v="0.01"/>
    <d v="2017-02-08T22:07:00"/>
    <n v="1.4005099999999999"/>
    <d v="2017-02-08T22:07:00"/>
    <n v="1.4005099999999999"/>
    <x v="2063"/>
  </r>
  <r>
    <s v="sell"/>
    <x v="2"/>
    <n v="0.01"/>
    <n v="0.03"/>
    <d v="2017-02-09T01:59:00"/>
    <n v="1.40096"/>
    <d v="2017-02-09T05:12:00"/>
    <n v="1.4039900000000001"/>
    <x v="2064"/>
  </r>
  <r>
    <s v="sell"/>
    <x v="1"/>
    <n v="0.01"/>
    <n v="0.01"/>
    <d v="2017-02-10T23:28:00"/>
    <n v="1.38622"/>
    <d v="2017-02-10T23:28:00"/>
    <n v="1.38622"/>
    <x v="2065"/>
  </r>
  <r>
    <s v="buy"/>
    <x v="1"/>
    <n v="0.01"/>
    <n v="0.01"/>
    <d v="2017-02-13T01:45:00"/>
    <n v="1.3844099999999999"/>
    <d v="2017-02-13T01:45:00"/>
    <n v="1.3844099999999999"/>
    <x v="2066"/>
  </r>
  <r>
    <s v="buy"/>
    <x v="1"/>
    <n v="0.01"/>
    <n v="0.01"/>
    <d v="2017-02-13T22:13:00"/>
    <n v="1.38602"/>
    <d v="2017-02-13T22:13:00"/>
    <n v="1.38602"/>
    <x v="2067"/>
  </r>
  <r>
    <s v="sell"/>
    <x v="1"/>
    <n v="0.01"/>
    <n v="0.01"/>
    <d v="2017-02-14T00:58:00"/>
    <n v="1.3871"/>
    <d v="2017-02-14T00:58:00"/>
    <n v="1.3871"/>
    <x v="2068"/>
  </r>
  <r>
    <s v="buy"/>
    <x v="4"/>
    <n v="0.02"/>
    <n v="0.06"/>
    <d v="2017-02-14T21:28:00"/>
    <n v="1.3816600000000001"/>
    <d v="2017-02-15T11:32:00"/>
    <n v="1.3731599999999999"/>
    <x v="2069"/>
  </r>
  <r>
    <s v="buy"/>
    <x v="0"/>
    <n v="0.01"/>
    <n v="0.02"/>
    <d v="2017-02-15T21:05:00"/>
    <n v="1.3749499999999999"/>
    <d v="2017-02-16T01:21:00"/>
    <n v="1.3734500000000001"/>
    <x v="2070"/>
  </r>
  <r>
    <s v="sell"/>
    <x v="0"/>
    <n v="0.01"/>
    <n v="0.02"/>
    <d v="2017-02-16T21:16:00"/>
    <n v="1.38592"/>
    <d v="2017-02-16T21:59:00"/>
    <n v="1.3874500000000001"/>
    <x v="2071"/>
  </r>
  <r>
    <s v="buy"/>
    <x v="1"/>
    <n v="0.01"/>
    <n v="0.01"/>
    <d v="2017-02-17T01:12:00"/>
    <n v="1.3867700000000001"/>
    <d v="2017-02-17T01:12:00"/>
    <n v="1.3867700000000001"/>
    <x v="2072"/>
  </r>
  <r>
    <s v="buy"/>
    <x v="0"/>
    <n v="0.01"/>
    <n v="0.02"/>
    <d v="2017-02-17T21:07:00"/>
    <n v="1.3844000000000001"/>
    <d v="2017-02-20T00:00:00"/>
    <n v="1.38289"/>
    <x v="2073"/>
  </r>
  <r>
    <s v="sell"/>
    <x v="0"/>
    <n v="0.01"/>
    <n v="0.02"/>
    <d v="2017-02-20T01:00:00"/>
    <n v="1.38426"/>
    <d v="2017-02-20T01:47:00"/>
    <n v="1.3857699999999999"/>
    <x v="2074"/>
  </r>
  <r>
    <s v="buy"/>
    <x v="1"/>
    <n v="0.01"/>
    <n v="0.01"/>
    <d v="2017-02-21T21:04:00"/>
    <n v="1.3726700000000001"/>
    <d v="2017-02-21T21:04:00"/>
    <n v="1.3726700000000001"/>
    <x v="2075"/>
  </r>
  <r>
    <s v="sell"/>
    <x v="1"/>
    <n v="0.01"/>
    <n v="0.01"/>
    <d v="2017-02-22T01:30:00"/>
    <n v="1.3737900000000001"/>
    <d v="2017-02-22T01:30:00"/>
    <n v="1.3737900000000001"/>
    <x v="2076"/>
  </r>
  <r>
    <s v="buy"/>
    <x v="1"/>
    <n v="0.01"/>
    <n v="0.01"/>
    <d v="2017-02-23T21:50:00"/>
    <n v="1.3704799999999999"/>
    <d v="2017-02-23T21:50:00"/>
    <n v="1.3704799999999999"/>
    <x v="2077"/>
  </r>
  <r>
    <s v="sell"/>
    <x v="0"/>
    <n v="0.01"/>
    <n v="0.02"/>
    <d v="2017-02-24T01:07:00"/>
    <n v="1.3710599999999999"/>
    <d v="2017-02-24T02:32:00"/>
    <n v="1.3725700000000001"/>
    <x v="2078"/>
  </r>
  <r>
    <s v="buy"/>
    <x v="1"/>
    <n v="0.01"/>
    <n v="0.01"/>
    <d v="2017-02-24T21:21:00"/>
    <n v="1.37595"/>
    <d v="2017-02-24T21:21:00"/>
    <n v="1.37595"/>
    <x v="2079"/>
  </r>
  <r>
    <s v="buy"/>
    <x v="1"/>
    <n v="0.01"/>
    <n v="0.01"/>
    <d v="2017-02-24T22:48:00"/>
    <n v="1.3756299999999999"/>
    <d v="2017-02-24T22:48:00"/>
    <n v="1.3756299999999999"/>
    <x v="2080"/>
  </r>
  <r>
    <s v="sell"/>
    <x v="0"/>
    <n v="0.01"/>
    <n v="0.02"/>
    <d v="2017-02-27T01:00:00"/>
    <n v="1.37605"/>
    <d v="2017-02-27T01:37:00"/>
    <n v="1.3776900000000001"/>
    <x v="2081"/>
  </r>
  <r>
    <s v="buy"/>
    <x v="1"/>
    <n v="0.01"/>
    <n v="0.01"/>
    <d v="2017-02-28T01:39:00"/>
    <n v="1.3788400000000001"/>
    <d v="2017-02-28T01:39:00"/>
    <n v="1.3788400000000001"/>
    <x v="2082"/>
  </r>
  <r>
    <s v="sell"/>
    <x v="1"/>
    <n v="0.01"/>
    <n v="0.01"/>
    <d v="2017-03-01T01:34:00"/>
    <n v="1.3823099999999999"/>
    <d v="2017-03-01T01:34:00"/>
    <n v="1.3823099999999999"/>
    <x v="2083"/>
  </r>
  <r>
    <s v="buy"/>
    <x v="0"/>
    <n v="0.01"/>
    <n v="0.02"/>
    <d v="2017-03-01T21:16:00"/>
    <n v="1.3753500000000001"/>
    <d v="2017-03-01T21:50:00"/>
    <n v="1.37382"/>
    <x v="2084"/>
  </r>
  <r>
    <s v="buy"/>
    <x v="1"/>
    <n v="0.01"/>
    <n v="0.01"/>
    <d v="2017-03-03T01:27:00"/>
    <n v="1.38747"/>
    <d v="2017-03-03T01:27:00"/>
    <n v="1.38747"/>
    <x v="2085"/>
  </r>
  <r>
    <s v="sell"/>
    <x v="1"/>
    <n v="0.01"/>
    <n v="0.01"/>
    <d v="2017-03-06T00:45:00"/>
    <n v="1.39883"/>
    <d v="2017-03-06T00:45:00"/>
    <n v="1.39883"/>
    <x v="2086"/>
  </r>
  <r>
    <s v="sell"/>
    <x v="2"/>
    <n v="0.01"/>
    <n v="0.03"/>
    <d v="2017-03-06T00:45:00"/>
    <n v="1.3976900000000001"/>
    <d v="2017-03-06T02:39:00"/>
    <n v="1.4007099999999999"/>
    <x v="2087"/>
  </r>
  <r>
    <s v="sell"/>
    <x v="1"/>
    <n v="0.01"/>
    <n v="0.01"/>
    <d v="2017-03-07T21:01:00"/>
    <n v="1.3920600000000001"/>
    <d v="2017-03-07T21:01:00"/>
    <n v="1.3920600000000001"/>
    <x v="2088"/>
  </r>
  <r>
    <s v="sell"/>
    <x v="0"/>
    <n v="0.01"/>
    <n v="0.02"/>
    <d v="2017-03-08T21:11:00"/>
    <n v="1.3994500000000001"/>
    <d v="2017-03-09T00:07:00"/>
    <n v="1.4009799999999999"/>
    <x v="2089"/>
  </r>
  <r>
    <s v="sell"/>
    <x v="1"/>
    <n v="0.01"/>
    <n v="0.01"/>
    <d v="2017-03-09T21:36:00"/>
    <n v="1.4117"/>
    <d v="2017-03-09T21:36:00"/>
    <n v="1.4117"/>
    <x v="2090"/>
  </r>
  <r>
    <s v="sell"/>
    <x v="1"/>
    <n v="0.01"/>
    <n v="0.01"/>
    <d v="2017-03-09T22:06:00"/>
    <n v="1.41174"/>
    <d v="2017-03-09T22:06:00"/>
    <n v="1.41174"/>
    <x v="2091"/>
  </r>
  <r>
    <s v="buy"/>
    <x v="1"/>
    <n v="0.01"/>
    <n v="0.01"/>
    <d v="2017-03-09T22:53:00"/>
    <n v="1.4094800000000001"/>
    <d v="2017-03-09T22:53:00"/>
    <n v="1.4094800000000001"/>
    <x v="2092"/>
  </r>
  <r>
    <s v="sell"/>
    <x v="1"/>
    <n v="0.01"/>
    <n v="0.01"/>
    <d v="2017-03-10T21:57:00"/>
    <n v="1.4175500000000001"/>
    <d v="2017-03-10T21:57:00"/>
    <n v="1.4175500000000001"/>
    <x v="2093"/>
  </r>
  <r>
    <s v="sell"/>
    <x v="0"/>
    <n v="0.01"/>
    <n v="0.02"/>
    <d v="2017-03-13T00:58:00"/>
    <n v="1.41659"/>
    <d v="2017-03-13T02:02:00"/>
    <n v="1.41811"/>
    <x v="2094"/>
  </r>
  <r>
    <s v="sell"/>
    <x v="2"/>
    <n v="0.01"/>
    <n v="0.03"/>
    <d v="2017-03-14T01:11:00"/>
    <n v="1.4074599999999999"/>
    <d v="2017-03-14T02:43:00"/>
    <n v="1.4105799999999999"/>
    <x v="2095"/>
  </r>
  <r>
    <s v="buy"/>
    <x v="2"/>
    <n v="0.01"/>
    <n v="0.03"/>
    <d v="2017-03-15T21:06:00"/>
    <n v="1.3916999999999999"/>
    <d v="2017-03-15T21:36:00"/>
    <n v="1.3885099999999999"/>
    <x v="2096"/>
  </r>
  <r>
    <s v="buy"/>
    <x v="1"/>
    <n v="0.01"/>
    <n v="0.01"/>
    <d v="2017-03-15T22:18:00"/>
    <n v="1.3917299999999999"/>
    <d v="2017-03-15T22:18:00"/>
    <n v="1.3917299999999999"/>
    <x v="2097"/>
  </r>
  <r>
    <s v="sell"/>
    <x v="1"/>
    <n v="0.01"/>
    <n v="0.01"/>
    <d v="2017-03-16T01:09:00"/>
    <n v="1.39411"/>
    <d v="2017-03-16T01:09:00"/>
    <n v="1.39411"/>
    <x v="2098"/>
  </r>
  <r>
    <s v="sell"/>
    <x v="1"/>
    <n v="0.01"/>
    <n v="0.01"/>
    <d v="2017-03-16T01:50:00"/>
    <n v="1.39367"/>
    <d v="2017-03-16T01:50:00"/>
    <n v="1.39367"/>
    <x v="2099"/>
  </r>
  <r>
    <s v="sell"/>
    <x v="2"/>
    <n v="0.01"/>
    <n v="0.03"/>
    <d v="2017-03-16T21:01:00"/>
    <n v="1.4015599999999999"/>
    <d v="2017-03-17T01:24:00"/>
    <n v="1.40456"/>
    <x v="2100"/>
  </r>
  <r>
    <s v="buy"/>
    <x v="1"/>
    <n v="0.01"/>
    <n v="0.01"/>
    <d v="2017-03-16T23:03:00"/>
    <n v="1.4019900000000001"/>
    <d v="2017-03-16T23:03:00"/>
    <n v="1.4019900000000001"/>
    <x v="2101"/>
  </r>
  <r>
    <s v="buy"/>
    <x v="1"/>
    <n v="0.01"/>
    <n v="0.01"/>
    <d v="2017-03-21T01:32:00"/>
    <n v="1.3883399999999999"/>
    <d v="2017-03-21T01:32:00"/>
    <n v="1.3883399999999999"/>
    <x v="2102"/>
  </r>
  <r>
    <s v="sell"/>
    <x v="4"/>
    <n v="0.02"/>
    <n v="0.06"/>
    <d v="2017-03-21T21:16:00"/>
    <n v="1.4031100000000001"/>
    <d v="2017-03-22T10:47:00"/>
    <n v="1.4115899999999999"/>
    <x v="2103"/>
  </r>
  <r>
    <s v="sell"/>
    <x v="1"/>
    <n v="0.01"/>
    <n v="0.01"/>
    <d v="2017-03-23T21:19:00"/>
    <n v="1.4137599999999999"/>
    <d v="2017-03-23T21:19:00"/>
    <n v="1.4137599999999999"/>
    <x v="2104"/>
  </r>
  <r>
    <s v="buy"/>
    <x v="2"/>
    <n v="0.01"/>
    <n v="0.03"/>
    <d v="2017-03-23T23:01:00"/>
    <n v="1.4139699999999999"/>
    <d v="2017-03-24T02:21:00"/>
    <n v="1.4109400000000001"/>
    <x v="2105"/>
  </r>
  <r>
    <s v="sell"/>
    <x v="1"/>
    <n v="0.01"/>
    <n v="0.01"/>
    <d v="2017-03-24T21:33:00"/>
    <n v="1.41788"/>
    <d v="2017-03-24T21:33:00"/>
    <n v="1.41788"/>
    <x v="2106"/>
  </r>
  <r>
    <s v="sell"/>
    <x v="7"/>
    <n v="0.02"/>
    <n v="0.08"/>
    <d v="2017-03-24T22:53:00"/>
    <n v="1.4165399999999999"/>
    <d v="2017-03-27T15:50:00"/>
    <n v="1.4284300000000001"/>
    <x v="2107"/>
  </r>
  <r>
    <s v="buy"/>
    <x v="1"/>
    <n v="0.01"/>
    <n v="0.01"/>
    <d v="2017-03-27T22:00:00"/>
    <n v="1.4256500000000001"/>
    <d v="2017-03-27T22:00:00"/>
    <n v="1.4256500000000001"/>
    <x v="2108"/>
  </r>
  <r>
    <s v="buy"/>
    <x v="0"/>
    <n v="0.01"/>
    <n v="0.02"/>
    <d v="2017-03-28T21:03:00"/>
    <n v="1.4151400000000001"/>
    <d v="2017-03-28T21:12:00"/>
    <n v="1.41364"/>
    <x v="2109"/>
  </r>
  <r>
    <s v="sell"/>
    <x v="1"/>
    <n v="0.01"/>
    <n v="0.01"/>
    <d v="2017-03-28T22:32:00"/>
    <n v="1.4163600000000001"/>
    <d v="2017-03-28T22:32:00"/>
    <n v="1.4163600000000001"/>
    <x v="2110"/>
  </r>
  <r>
    <s v="buy"/>
    <x v="1"/>
    <n v="0.01"/>
    <n v="0.01"/>
    <d v="2017-03-29T21:24:00"/>
    <n v="1.4014500000000001"/>
    <d v="2017-03-29T21:24:00"/>
    <n v="1.4014500000000001"/>
    <x v="2111"/>
  </r>
  <r>
    <s v="sell"/>
    <x v="1"/>
    <n v="0.01"/>
    <n v="0.01"/>
    <d v="2017-03-29T22:15:00"/>
    <n v="1.4033500000000001"/>
    <d v="2017-03-29T22:15:00"/>
    <n v="1.4033500000000001"/>
    <x v="2112"/>
  </r>
  <r>
    <s v="buy"/>
    <x v="1"/>
    <n v="0.01"/>
    <n v="0.01"/>
    <d v="2017-03-30T22:04:00"/>
    <n v="1.3953800000000001"/>
    <d v="2017-03-30T22:04:00"/>
    <n v="1.3953800000000001"/>
    <x v="2113"/>
  </r>
  <r>
    <s v="sell"/>
    <x v="1"/>
    <n v="0.01"/>
    <n v="0.01"/>
    <d v="2017-03-31T00:38:00"/>
    <n v="1.3973199999999999"/>
    <d v="2017-03-31T00:38:00"/>
    <n v="1.3973199999999999"/>
    <x v="2114"/>
  </r>
  <r>
    <s v="buy"/>
    <x v="1"/>
    <n v="0.01"/>
    <n v="0.01"/>
    <d v="2017-03-31T21:03:00"/>
    <n v="1.3972199999999999"/>
    <d v="2017-03-31T21:03:00"/>
    <n v="1.3972199999999999"/>
    <x v="2115"/>
  </r>
  <r>
    <s v="buy"/>
    <x v="0"/>
    <n v="0.01"/>
    <n v="0.02"/>
    <d v="2017-03-31T21:29:00"/>
    <n v="1.39757"/>
    <d v="2017-03-31T22:42:00"/>
    <n v="1.3960600000000001"/>
    <x v="2116"/>
  </r>
  <r>
    <s v="sell"/>
    <x v="0"/>
    <n v="0.01"/>
    <n v="0.02"/>
    <d v="2017-04-03T01:25:00"/>
    <n v="1.39737"/>
    <d v="2017-04-03T03:15:00"/>
    <n v="1.39889"/>
    <x v="2117"/>
  </r>
  <r>
    <s v="sell"/>
    <x v="1"/>
    <n v="0.01"/>
    <n v="0.01"/>
    <d v="2017-04-03T21:18:00"/>
    <n v="1.40412"/>
    <d v="2017-04-03T21:18:00"/>
    <n v="1.40412"/>
    <x v="2118"/>
  </r>
  <r>
    <s v="buy"/>
    <x v="1"/>
    <n v="0.01"/>
    <n v="0.01"/>
    <d v="2017-04-04T00:34:00"/>
    <n v="1.40255"/>
    <d v="2017-04-04T00:34:00"/>
    <n v="1.40255"/>
    <x v="2119"/>
  </r>
  <r>
    <s v="sell"/>
    <x v="1"/>
    <n v="0.01"/>
    <n v="0.01"/>
    <d v="2017-04-04T21:47:00"/>
    <n v="1.4109700000000001"/>
    <d v="2017-04-04T21:47:00"/>
    <n v="1.4109700000000001"/>
    <x v="2120"/>
  </r>
  <r>
    <s v="sell"/>
    <x v="4"/>
    <n v="0.02"/>
    <n v="0.06"/>
    <d v="2017-04-05T22:09:00"/>
    <n v="1.40655"/>
    <d v="2017-04-06T05:02:00"/>
    <n v="1.4150199999999999"/>
    <x v="2121"/>
  </r>
  <r>
    <s v="buy"/>
    <x v="1"/>
    <n v="0.01"/>
    <n v="0.01"/>
    <d v="2017-04-06T23:00:00"/>
    <n v="1.4105300000000001"/>
    <d v="2017-04-06T23:00:00"/>
    <n v="1.4105300000000001"/>
    <x v="2122"/>
  </r>
  <r>
    <s v="sell"/>
    <x v="6"/>
    <n v="0.01"/>
    <n v="0.04"/>
    <d v="2017-04-07T01:30:00"/>
    <n v="1.41161"/>
    <d v="2017-04-07T04:59:00"/>
    <n v="1.4169400000000001"/>
    <x v="2123"/>
  </r>
  <r>
    <s v="sell"/>
    <x v="1"/>
    <n v="0.01"/>
    <n v="0.01"/>
    <d v="2017-04-07T22:30:00"/>
    <n v="1.4122300000000001"/>
    <d v="2017-04-07T22:30:00"/>
    <n v="1.4122300000000001"/>
    <x v="2124"/>
  </r>
  <r>
    <s v="buy"/>
    <x v="2"/>
    <n v="0.01"/>
    <n v="0.03"/>
    <d v="2017-04-10T00:37:00"/>
    <n v="1.4125099999999999"/>
    <d v="2017-04-10T02:05:00"/>
    <n v="1.4094899999999999"/>
    <x v="2125"/>
  </r>
  <r>
    <s v="sell"/>
    <x v="1"/>
    <n v="0.01"/>
    <n v="0.01"/>
    <d v="2017-04-10T21:28:00"/>
    <n v="1.4132100000000001"/>
    <d v="2017-04-10T21:28:00"/>
    <n v="1.4132100000000001"/>
    <x v="2126"/>
  </r>
  <r>
    <s v="buy"/>
    <x v="1"/>
    <n v="0.01"/>
    <n v="0.01"/>
    <d v="2017-04-11T01:41:00"/>
    <n v="1.41157"/>
    <d v="2017-04-11T01:41:00"/>
    <n v="1.41157"/>
    <x v="2127"/>
  </r>
  <r>
    <s v="sell"/>
    <x v="1"/>
    <n v="0.01"/>
    <n v="0.01"/>
    <d v="2017-04-11T21:15:00"/>
    <n v="1.4158299999999999"/>
    <d v="2017-04-11T21:15:00"/>
    <n v="1.4158299999999999"/>
    <x v="2128"/>
  </r>
  <r>
    <s v="buy"/>
    <x v="1"/>
    <n v="0.01"/>
    <n v="0.01"/>
    <d v="2017-04-12T01:25:00"/>
    <n v="1.4141900000000001"/>
    <d v="2017-04-12T01:25:00"/>
    <n v="1.4141900000000001"/>
    <x v="2129"/>
  </r>
  <r>
    <s v="sell"/>
    <x v="0"/>
    <n v="0.01"/>
    <n v="0.02"/>
    <d v="2017-04-12T21:42:00"/>
    <n v="1.41723"/>
    <d v="2017-04-12T22:15:00"/>
    <n v="1.4187700000000001"/>
    <x v="2130"/>
  </r>
  <r>
    <s v="buy"/>
    <x v="8"/>
    <n v="0.03"/>
    <n v="0.11"/>
    <d v="2017-04-13T00:32:00"/>
    <n v="1.4163699999999999"/>
    <d v="2017-04-13T16:01:00"/>
    <n v="1.40062"/>
    <x v="2131"/>
  </r>
  <r>
    <s v="sell"/>
    <x v="1"/>
    <n v="0.01"/>
    <n v="0.01"/>
    <d v="2017-04-13T22:36:00"/>
    <n v="1.4029100000000001"/>
    <d v="2017-04-13T22:36:00"/>
    <n v="1.4029100000000001"/>
    <x v="2132"/>
  </r>
  <r>
    <s v="sell"/>
    <x v="0"/>
    <n v="0.01"/>
    <n v="0.02"/>
    <d v="2017-04-18T21:27:00"/>
    <n v="1.41957"/>
    <d v="2017-04-19T02:20:00"/>
    <n v="1.42109"/>
    <x v="2133"/>
  </r>
  <r>
    <s v="buy"/>
    <x v="1"/>
    <n v="0.01"/>
    <n v="0.01"/>
    <d v="2017-04-19T01:16:00"/>
    <n v="1.4192100000000001"/>
    <d v="2017-04-19T01:16:00"/>
    <n v="1.4192100000000001"/>
    <x v="2134"/>
  </r>
  <r>
    <s v="sell"/>
    <x v="1"/>
    <n v="0.01"/>
    <n v="0.01"/>
    <d v="2017-04-19T21:52:00"/>
    <n v="1.4298"/>
    <d v="2017-04-19T21:52:00"/>
    <n v="1.4298"/>
    <x v="2135"/>
  </r>
  <r>
    <s v="sell"/>
    <x v="1"/>
    <n v="0.01"/>
    <n v="0.01"/>
    <d v="2017-04-20T22:21:00"/>
    <n v="1.42421"/>
    <d v="2017-04-20T22:21:00"/>
    <n v="1.42421"/>
    <x v="2136"/>
  </r>
  <r>
    <s v="buy"/>
    <x v="1"/>
    <n v="0.01"/>
    <n v="0.01"/>
    <d v="2017-04-21T01:29:00"/>
    <n v="1.42306"/>
    <d v="2017-04-21T01:29:00"/>
    <n v="1.42306"/>
    <x v="2137"/>
  </r>
  <r>
    <s v="sell"/>
    <x v="7"/>
    <n v="0.02"/>
    <n v="0.08"/>
    <d v="2017-04-21T23:00:00"/>
    <n v="1.42031"/>
    <d v="2017-04-24T01:16:00"/>
    <n v="1.44197"/>
    <x v="2138"/>
  </r>
  <r>
    <s v="buy"/>
    <x v="1"/>
    <n v="0.01"/>
    <n v="0.01"/>
    <d v="2017-04-25T21:13:00"/>
    <n v="1.4506300000000001"/>
    <d v="2017-04-25T21:13:00"/>
    <n v="1.4506300000000001"/>
    <x v="2139"/>
  </r>
  <r>
    <s v="sell"/>
    <x v="1"/>
    <n v="0.01"/>
    <n v="0.01"/>
    <d v="2017-04-25T23:25:00"/>
    <n v="1.45139"/>
    <d v="2017-04-25T23:25:00"/>
    <n v="1.45139"/>
    <x v="2140"/>
  </r>
  <r>
    <s v="buy"/>
    <x v="1"/>
    <n v="0.01"/>
    <n v="0.01"/>
    <d v="2017-04-26T01:19:00"/>
    <n v="1.4496500000000001"/>
    <d v="2017-04-26T01:19:00"/>
    <n v="1.4496500000000001"/>
    <x v="2141"/>
  </r>
  <r>
    <s v="sell"/>
    <x v="1"/>
    <n v="0.01"/>
    <n v="0.01"/>
    <d v="2017-04-26T23:03:00"/>
    <n v="1.4594100000000001"/>
    <d v="2017-04-26T23:03:00"/>
    <n v="1.4594100000000001"/>
    <x v="2142"/>
  </r>
  <r>
    <s v="buy"/>
    <x v="2"/>
    <n v="0.01"/>
    <n v="0.03"/>
    <d v="2017-04-27T21:47:00"/>
    <n v="1.45611"/>
    <d v="2017-04-28T03:54:00"/>
    <n v="1.4530099999999999"/>
    <x v="2143"/>
  </r>
  <r>
    <s v="buy"/>
    <x v="0"/>
    <n v="0.01"/>
    <n v="0.02"/>
    <d v="2017-04-28T21:04:00"/>
    <n v="1.4559200000000001"/>
    <d v="2017-04-28T22:40:00"/>
    <n v="1.45442"/>
    <x v="2144"/>
  </r>
  <r>
    <s v="sell"/>
    <x v="1"/>
    <n v="0.01"/>
    <n v="0.01"/>
    <d v="2017-05-02T00:33:00"/>
    <n v="1.4491700000000001"/>
    <d v="2017-05-02T00:33:00"/>
    <n v="1.4491700000000001"/>
    <x v="2145"/>
  </r>
  <r>
    <s v="sell"/>
    <x v="1"/>
    <n v="0.01"/>
    <n v="0.01"/>
    <d v="2017-05-02T21:44:00"/>
    <n v="1.4512"/>
    <d v="2017-05-02T21:44:00"/>
    <n v="1.4512"/>
    <x v="2146"/>
  </r>
  <r>
    <s v="buy"/>
    <x v="1"/>
    <n v="0.01"/>
    <n v="0.01"/>
    <d v="2017-05-03T21:22:00"/>
    <n v="1.4643699999999999"/>
    <d v="2017-05-03T21:22:00"/>
    <n v="1.4643699999999999"/>
    <x v="2147"/>
  </r>
  <r>
    <s v="sell"/>
    <x v="1"/>
    <n v="0.01"/>
    <n v="0.01"/>
    <d v="2017-05-03T22:00:00"/>
    <n v="1.4678"/>
    <d v="2017-05-03T22:00:00"/>
    <n v="1.4678"/>
    <x v="2148"/>
  </r>
  <r>
    <s v="sell"/>
    <x v="1"/>
    <n v="0.01"/>
    <n v="0.01"/>
    <d v="2017-05-03T22:39:00"/>
    <n v="1.46696"/>
    <d v="2017-05-03T22:39:00"/>
    <n v="1.46696"/>
    <x v="2149"/>
  </r>
  <r>
    <s v="buy"/>
    <x v="1"/>
    <n v="0.01"/>
    <n v="0.01"/>
    <d v="2017-05-03T23:28:00"/>
    <n v="1.4662900000000001"/>
    <d v="2017-05-03T23:28:00"/>
    <n v="1.4662900000000001"/>
    <x v="2150"/>
  </r>
  <r>
    <s v="buy"/>
    <x v="1"/>
    <n v="0.01"/>
    <n v="0.01"/>
    <d v="2017-05-05T01:10:00"/>
    <n v="1.48153"/>
    <d v="2017-05-05T01:10:00"/>
    <n v="1.48153"/>
    <x v="2151"/>
  </r>
  <r>
    <s v="buy"/>
    <x v="1"/>
    <n v="0.01"/>
    <n v="0.01"/>
    <d v="2017-05-05T21:47:00"/>
    <n v="1.4819100000000001"/>
    <d v="2017-05-05T21:47:00"/>
    <n v="1.4819100000000001"/>
    <x v="2152"/>
  </r>
  <r>
    <s v="sell"/>
    <x v="1"/>
    <n v="0.01"/>
    <n v="0.01"/>
    <d v="2017-05-08T01:10:00"/>
    <n v="1.48529"/>
    <d v="2017-05-08T01:10:00"/>
    <n v="1.48529"/>
    <x v="2153"/>
  </r>
  <r>
    <s v="buy"/>
    <x v="2"/>
    <n v="0.01"/>
    <n v="0.03"/>
    <d v="2017-05-08T01:59:00"/>
    <n v="1.48281"/>
    <d v="2017-05-08T02:51:00"/>
    <n v="1.4797800000000001"/>
    <x v="2154"/>
  </r>
  <r>
    <s v="buy"/>
    <x v="1"/>
    <n v="0.01"/>
    <n v="0.01"/>
    <d v="2017-05-08T21:04:00"/>
    <n v="1.4791700000000001"/>
    <d v="2017-05-08T21:04:00"/>
    <n v="1.4791700000000001"/>
    <x v="2155"/>
  </r>
  <r>
    <s v="buy"/>
    <x v="0"/>
    <n v="0.01"/>
    <n v="0.02"/>
    <d v="2017-05-08T21:55:00"/>
    <n v="1.47973"/>
    <d v="2017-05-09T02:32:00"/>
    <n v="1.47821"/>
    <x v="2156"/>
  </r>
  <r>
    <s v="sell"/>
    <x v="6"/>
    <n v="0.01"/>
    <n v="0.04"/>
    <d v="2017-05-10T21:29:00"/>
    <n v="1.4742999999999999"/>
    <d v="2017-05-11T04:26:00"/>
    <n v="1.48024"/>
    <x v="2157"/>
  </r>
  <r>
    <s v="buy"/>
    <x v="1"/>
    <n v="0.01"/>
    <n v="0.01"/>
    <d v="2017-05-11T22:58:00"/>
    <n v="1.47153"/>
    <d v="2017-05-11T22:58:00"/>
    <n v="1.47153"/>
    <x v="2158"/>
  </r>
  <r>
    <s v="buy"/>
    <x v="1"/>
    <n v="0.01"/>
    <n v="0.01"/>
    <d v="2017-05-12T00:47:00"/>
    <n v="1.4721500000000001"/>
    <d v="2017-05-12T00:47:00"/>
    <n v="1.4721500000000001"/>
    <x v="2159"/>
  </r>
  <r>
    <s v="buy"/>
    <x v="1"/>
    <n v="0.01"/>
    <n v="0.01"/>
    <d v="2017-05-15T01:16:00"/>
    <n v="1.47787"/>
    <d v="2017-05-15T01:16:00"/>
    <n v="1.47787"/>
    <x v="2160"/>
  </r>
  <r>
    <s v="sell"/>
    <x v="1"/>
    <n v="0.01"/>
    <n v="0.01"/>
    <d v="2017-05-15T21:30:00"/>
    <n v="1.4799899999999999"/>
    <d v="2017-05-15T21:30:00"/>
    <n v="1.4799899999999999"/>
    <x v="2161"/>
  </r>
  <r>
    <s v="sell"/>
    <x v="0"/>
    <n v="0.01"/>
    <n v="0.02"/>
    <d v="2017-05-16T21:04:00"/>
    <n v="1.4921500000000001"/>
    <d v="2017-05-16T21:57:00"/>
    <n v="1.49366"/>
    <x v="2162"/>
  </r>
  <r>
    <s v="sell"/>
    <x v="1"/>
    <n v="0.01"/>
    <n v="0.01"/>
    <d v="2017-05-16T22:26:00"/>
    <n v="1.4922800000000001"/>
    <d v="2017-05-16T22:26:00"/>
    <n v="1.4922800000000001"/>
    <x v="2163"/>
  </r>
  <r>
    <s v="sell"/>
    <x v="6"/>
    <n v="0.01"/>
    <n v="0.04"/>
    <d v="2017-05-17T01:43:00"/>
    <n v="1.4930000000000001"/>
    <d v="2017-05-17T05:54:00"/>
    <n v="1.4983500000000001"/>
    <x v="2164"/>
  </r>
  <r>
    <s v="sell"/>
    <x v="1"/>
    <n v="0.01"/>
    <n v="0.01"/>
    <d v="2017-05-17T21:22:00"/>
    <n v="1.5019499999999999"/>
    <d v="2017-05-17T21:22:00"/>
    <n v="1.5019499999999999"/>
    <x v="2165"/>
  </r>
  <r>
    <s v="buy"/>
    <x v="1"/>
    <n v="0.01"/>
    <n v="0.01"/>
    <d v="2017-05-18T21:02:00"/>
    <n v="1.49454"/>
    <d v="2017-05-18T21:02:00"/>
    <n v="1.49454"/>
    <x v="2166"/>
  </r>
  <r>
    <s v="sell"/>
    <x v="2"/>
    <n v="0.01"/>
    <n v="0.03"/>
    <d v="2017-05-18T22:42:00"/>
    <n v="1.49665"/>
    <d v="2017-05-19T04:01:00"/>
    <n v="1.49969"/>
    <x v="2167"/>
  </r>
  <r>
    <s v="sell"/>
    <x v="0"/>
    <n v="0.01"/>
    <n v="0.02"/>
    <d v="2017-05-19T21:50:00"/>
    <n v="1.5024"/>
    <d v="2017-05-22T00:35:00"/>
    <n v="1.5041199999999999"/>
    <x v="2168"/>
  </r>
  <r>
    <s v="buy"/>
    <x v="1"/>
    <n v="0.01"/>
    <n v="0.01"/>
    <d v="2017-05-22T01:59:00"/>
    <n v="1.50281"/>
    <d v="2017-05-22T01:59:00"/>
    <n v="1.50281"/>
    <x v="2169"/>
  </r>
  <r>
    <s v="buy"/>
    <x v="1"/>
    <n v="0.01"/>
    <n v="0.01"/>
    <d v="2017-05-23T21:46:00"/>
    <n v="1.49455"/>
    <d v="2017-05-23T21:46:00"/>
    <n v="1.49455"/>
    <x v="2170"/>
  </r>
  <r>
    <s v="buy"/>
    <x v="0"/>
    <n v="0.01"/>
    <n v="0.02"/>
    <d v="2017-05-24T22:48:00"/>
    <n v="1.4959800000000001"/>
    <d v="2017-05-24T23:36:00"/>
    <n v="1.4944599999999999"/>
    <x v="2171"/>
  </r>
  <r>
    <s v="sell"/>
    <x v="1"/>
    <n v="0.01"/>
    <n v="0.01"/>
    <d v="2017-05-26T01:03:00"/>
    <n v="1.504"/>
    <d v="2017-05-26T01:03:00"/>
    <n v="1.504"/>
    <x v="2172"/>
  </r>
  <r>
    <s v="buy"/>
    <x v="1"/>
    <n v="0.01"/>
    <n v="0.01"/>
    <d v="2017-05-26T22:00:00"/>
    <n v="1.5001800000000001"/>
    <d v="2017-05-26T22:00:00"/>
    <n v="1.5001800000000001"/>
    <x v="2173"/>
  </r>
  <r>
    <s v="sell"/>
    <x v="1"/>
    <n v="0.01"/>
    <n v="0.01"/>
    <d v="2017-05-29T01:09:00"/>
    <n v="1.5021500000000001"/>
    <d v="2017-05-29T01:09:00"/>
    <n v="1.5021500000000001"/>
    <x v="2174"/>
  </r>
  <r>
    <s v="buy"/>
    <x v="2"/>
    <n v="0.01"/>
    <n v="0.03"/>
    <d v="2017-05-30T01:01:00"/>
    <n v="1.49884"/>
    <d v="2017-05-30T02:44:00"/>
    <n v="1.49576"/>
    <x v="2175"/>
  </r>
  <r>
    <s v="sell"/>
    <x v="1"/>
    <n v="0.01"/>
    <n v="0.01"/>
    <d v="2017-05-31T21:35:00"/>
    <n v="1.5122899999999999"/>
    <d v="2017-05-31T21:35:00"/>
    <n v="1.5122899999999999"/>
    <x v="2176"/>
  </r>
  <r>
    <s v="sell"/>
    <x v="1"/>
    <n v="0.01"/>
    <n v="0.01"/>
    <d v="2017-06-01T01:17:00"/>
    <n v="1.5134700000000001"/>
    <d v="2017-06-01T01:17:00"/>
    <n v="1.5134700000000001"/>
    <x v="2177"/>
  </r>
  <r>
    <s v="sell"/>
    <x v="1"/>
    <n v="0.01"/>
    <n v="0.01"/>
    <d v="2017-06-01T21:31:00"/>
    <n v="1.51979"/>
    <d v="2017-06-01T21:31:00"/>
    <n v="1.51979"/>
    <x v="2178"/>
  </r>
  <r>
    <s v="sell"/>
    <x v="1"/>
    <n v="0.01"/>
    <n v="0.01"/>
    <d v="2017-06-02T22:12:00"/>
    <n v="1.5161199999999999"/>
    <d v="2017-06-02T22:12:00"/>
    <n v="1.5161199999999999"/>
    <x v="2179"/>
  </r>
  <r>
    <s v="buy"/>
    <x v="1"/>
    <n v="0.01"/>
    <n v="0.01"/>
    <d v="2017-06-05T01:39:00"/>
    <n v="1.5164599999999999"/>
    <d v="2017-06-05T01:39:00"/>
    <n v="1.5164599999999999"/>
    <x v="2180"/>
  </r>
  <r>
    <s v="sell"/>
    <x v="1"/>
    <n v="0.01"/>
    <n v="0.01"/>
    <d v="2017-06-06T22:12:00"/>
    <n v="1.50206"/>
    <d v="2017-06-06T22:12:00"/>
    <n v="1.50206"/>
    <x v="2181"/>
  </r>
  <r>
    <s v="sell"/>
    <x v="1"/>
    <n v="0.01"/>
    <n v="0.01"/>
    <d v="2017-06-07T21:02:00"/>
    <n v="1.4916400000000001"/>
    <d v="2017-06-07T21:02:00"/>
    <n v="1.4916400000000001"/>
    <x v="2182"/>
  </r>
  <r>
    <s v="buy"/>
    <x v="1"/>
    <n v="0.01"/>
    <n v="0.01"/>
    <d v="2017-06-09T01:02:00"/>
    <n v="1.4867300000000001"/>
    <d v="2017-06-09T01:02:00"/>
    <n v="1.4867300000000001"/>
    <x v="2183"/>
  </r>
  <r>
    <s v="buy"/>
    <x v="1"/>
    <n v="0.01"/>
    <n v="0.01"/>
    <d v="2017-06-09T21:17:00"/>
    <n v="1.4856400000000001"/>
    <d v="2017-06-09T21:17:00"/>
    <n v="1.4856400000000001"/>
    <x v="2184"/>
  </r>
  <r>
    <s v="sell"/>
    <x v="1"/>
    <n v="0.01"/>
    <n v="0.01"/>
    <d v="2017-06-12T01:08:00"/>
    <n v="1.4884999999999999"/>
    <d v="2017-06-12T01:08:00"/>
    <n v="1.4884999999999999"/>
    <x v="2185"/>
  </r>
  <r>
    <s v="buy"/>
    <x v="1"/>
    <n v="0.01"/>
    <n v="0.01"/>
    <d v="2017-06-12T22:48:00"/>
    <n v="1.4852300000000001"/>
    <d v="2017-06-12T22:48:00"/>
    <n v="1.4852300000000001"/>
    <x v="2186"/>
  </r>
  <r>
    <s v="buy"/>
    <x v="0"/>
    <n v="0.01"/>
    <n v="0.02"/>
    <d v="2017-06-14T21:15:00"/>
    <n v="1.4785200000000001"/>
    <d v="2017-06-14T21:34:00"/>
    <n v="1.4770000000000001"/>
    <x v="2187"/>
  </r>
  <r>
    <s v="buy"/>
    <x v="2"/>
    <n v="0.01"/>
    <n v="0.03"/>
    <d v="2017-06-14T22:21:00"/>
    <n v="1.4794799999999999"/>
    <d v="2017-06-15T01:55:00"/>
    <n v="1.4764699999999999"/>
    <x v="2188"/>
  </r>
  <r>
    <s v="buy"/>
    <x v="1"/>
    <n v="0.01"/>
    <n v="0.01"/>
    <d v="2017-06-16T21:48:00"/>
    <n v="1.4676800000000001"/>
    <d v="2017-06-16T21:48:00"/>
    <n v="1.4676800000000001"/>
    <x v="2189"/>
  </r>
  <r>
    <s v="sell"/>
    <x v="0"/>
    <n v="0.01"/>
    <n v="0.02"/>
    <d v="2017-06-16T23:00:00"/>
    <n v="1.46916"/>
    <d v="2017-06-19T03:00:00"/>
    <n v="1.4706699999999999"/>
    <x v="2190"/>
  </r>
  <r>
    <s v="buy"/>
    <x v="1"/>
    <n v="0.01"/>
    <n v="0.01"/>
    <d v="2017-06-19T22:02:00"/>
    <n v="1.4676100000000001"/>
    <d v="2017-06-19T22:02:00"/>
    <n v="1.4676100000000001"/>
    <x v="2191"/>
  </r>
  <r>
    <s v="sell"/>
    <x v="1"/>
    <n v="0.01"/>
    <n v="0.01"/>
    <d v="2017-06-20T23:02:00"/>
    <n v="1.46906"/>
    <d v="2017-06-20T23:02:00"/>
    <n v="1.46906"/>
    <x v="2192"/>
  </r>
  <r>
    <s v="sell"/>
    <x v="1"/>
    <n v="0.01"/>
    <n v="0.01"/>
    <d v="2017-06-21T21:23:00"/>
    <n v="1.4774700000000001"/>
    <d v="2017-06-21T21:23:00"/>
    <n v="1.4774700000000001"/>
    <x v="2193"/>
  </r>
  <r>
    <s v="sell"/>
    <x v="1"/>
    <n v="0.01"/>
    <n v="0.01"/>
    <d v="2017-06-22T01:06:00"/>
    <n v="1.4787999999999999"/>
    <d v="2017-06-22T01:06:00"/>
    <n v="1.4787999999999999"/>
    <x v="2194"/>
  </r>
  <r>
    <s v="sell"/>
    <x v="1"/>
    <n v="0.01"/>
    <n v="0.01"/>
    <d v="2017-06-22T22:50:00"/>
    <n v="1.4783299999999999"/>
    <d v="2017-06-22T22:50:00"/>
    <n v="1.4783299999999999"/>
    <x v="2195"/>
  </r>
  <r>
    <s v="sell"/>
    <x v="0"/>
    <n v="0.01"/>
    <n v="0.02"/>
    <d v="2017-06-23T21:04:00"/>
    <n v="1.47855"/>
    <d v="2017-06-26T01:04:00"/>
    <n v="1.4800500000000001"/>
    <x v="2196"/>
  </r>
  <r>
    <s v="buy"/>
    <x v="1"/>
    <n v="0.01"/>
    <n v="0.01"/>
    <d v="2017-06-26T21:30:00"/>
    <n v="1.4733000000000001"/>
    <d v="2017-06-26T21:30:00"/>
    <n v="1.4733000000000001"/>
    <x v="2197"/>
  </r>
  <r>
    <s v="sell"/>
    <x v="1"/>
    <n v="0.01"/>
    <n v="0.01"/>
    <d v="2017-06-27T21:07:00"/>
    <n v="1.49464"/>
    <d v="2017-06-27T21:07:00"/>
    <n v="1.49464"/>
    <x v="2198"/>
  </r>
  <r>
    <s v="sell"/>
    <x v="1"/>
    <n v="0.01"/>
    <n v="0.01"/>
    <d v="2017-06-27T21:21:00"/>
    <n v="1.4942800000000001"/>
    <d v="2017-06-27T21:21:00"/>
    <n v="1.4942800000000001"/>
    <x v="2199"/>
  </r>
  <r>
    <s v="sell"/>
    <x v="0"/>
    <n v="0.01"/>
    <n v="0.02"/>
    <d v="2017-06-27T21:52:00"/>
    <n v="1.49379"/>
    <d v="2017-06-27T23:13:00"/>
    <n v="1.4953099999999999"/>
    <x v="2200"/>
  </r>
  <r>
    <s v="sell"/>
    <x v="1"/>
    <n v="0.01"/>
    <n v="0.01"/>
    <d v="2017-06-29T21:02:00"/>
    <n v="1.4920100000000001"/>
    <d v="2017-06-29T21:02:00"/>
    <n v="1.4920100000000001"/>
    <x v="2201"/>
  </r>
  <r>
    <s v="buy"/>
    <x v="1"/>
    <n v="0.01"/>
    <n v="0.01"/>
    <d v="2017-06-29T21:44:00"/>
    <n v="1.48909"/>
    <d v="2017-06-29T21:44:00"/>
    <n v="1.48909"/>
    <x v="2202"/>
  </r>
  <r>
    <s v="sell"/>
    <x v="1"/>
    <n v="0.01"/>
    <n v="0.01"/>
    <d v="2017-06-30T01:52:00"/>
    <n v="1.4898199999999999"/>
    <d v="2017-06-30T01:52:00"/>
    <n v="1.4898199999999999"/>
    <x v="2203"/>
  </r>
  <r>
    <s v="buy"/>
    <x v="1"/>
    <n v="0.01"/>
    <n v="0.01"/>
    <d v="2017-06-30T23:23:00"/>
    <n v="1.48539"/>
    <d v="2017-06-30T23:23:00"/>
    <n v="1.48539"/>
    <x v="2204"/>
  </r>
  <r>
    <s v="buy"/>
    <x v="1"/>
    <n v="0.01"/>
    <n v="0.01"/>
    <d v="2017-07-03T01:44:00"/>
    <n v="1.48515"/>
    <d v="2017-07-03T01:44:00"/>
    <n v="1.48515"/>
    <x v="2205"/>
  </r>
  <r>
    <s v="sell"/>
    <x v="1"/>
    <n v="0.01"/>
    <n v="0.01"/>
    <d v="2017-07-06T21:44:00"/>
    <n v="1.5059899999999999"/>
    <d v="2017-07-06T21:44:00"/>
    <n v="1.5059899999999999"/>
    <x v="2206"/>
  </r>
  <r>
    <s v="buy"/>
    <x v="6"/>
    <n v="0.01"/>
    <n v="0.04"/>
    <d v="2017-07-11T01:23:00"/>
    <n v="1.4983500000000001"/>
    <d v="2017-07-11T09:44:00"/>
    <n v="1.4930099999999999"/>
    <x v="2207"/>
  </r>
  <r>
    <s v="sell"/>
    <x v="1"/>
    <n v="0.01"/>
    <n v="0.01"/>
    <d v="2017-07-11T21:01:00"/>
    <n v="1.50146"/>
    <d v="2017-07-11T21:01:00"/>
    <n v="1.50146"/>
    <x v="2208"/>
  </r>
  <r>
    <s v="buy"/>
    <x v="1"/>
    <n v="0.01"/>
    <n v="0.01"/>
    <d v="2017-07-12T21:02:00"/>
    <n v="1.48665"/>
    <d v="2017-07-12T21:02:00"/>
    <n v="1.48665"/>
    <x v="2209"/>
  </r>
  <r>
    <s v="sell"/>
    <x v="1"/>
    <n v="0.01"/>
    <n v="0.01"/>
    <d v="2017-07-13T21:06:00"/>
    <n v="1.4752000000000001"/>
    <d v="2017-07-13T21:06:00"/>
    <n v="1.4752000000000001"/>
    <x v="2210"/>
  </r>
  <r>
    <s v="buy"/>
    <x v="1"/>
    <n v="0.01"/>
    <n v="0.01"/>
    <d v="2017-07-14T21:20:00"/>
    <n v="1.46577"/>
    <d v="2017-07-14T21:20:00"/>
    <n v="1.46577"/>
    <x v="2211"/>
  </r>
  <r>
    <s v="sell"/>
    <x v="1"/>
    <n v="0.01"/>
    <n v="0.01"/>
    <d v="2017-07-17T01:44:00"/>
    <n v="1.46641"/>
    <d v="2017-07-17T01:44:00"/>
    <n v="1.46641"/>
    <x v="2212"/>
  </r>
  <r>
    <s v="sell"/>
    <x v="6"/>
    <n v="0.01"/>
    <n v="0.04"/>
    <d v="2017-07-17T21:16:00"/>
    <n v="1.47149"/>
    <d v="2017-07-18T04:06:00"/>
    <n v="1.4769000000000001"/>
    <x v="2213"/>
  </r>
  <r>
    <s v="buy"/>
    <x v="1"/>
    <n v="0.01"/>
    <n v="0.01"/>
    <d v="2017-07-18T01:37:00"/>
    <n v="1.47102"/>
    <d v="2017-07-18T01:37:00"/>
    <n v="1.47102"/>
    <x v="2214"/>
  </r>
  <r>
    <s v="buy"/>
    <x v="1"/>
    <n v="0.01"/>
    <n v="0.01"/>
    <d v="2017-07-18T01:58:00"/>
    <n v="1.4728600000000001"/>
    <d v="2017-07-18T01:58:00"/>
    <n v="1.4728600000000001"/>
    <x v="2215"/>
  </r>
  <r>
    <s v="buy"/>
    <x v="8"/>
    <n v="0.03"/>
    <n v="0.11"/>
    <d v="2017-07-18T21:21:00"/>
    <n v="1.45974"/>
    <d v="2017-07-20T04:31:00"/>
    <n v="1.44391"/>
    <x v="2216"/>
  </r>
  <r>
    <s v="sell"/>
    <x v="1"/>
    <n v="0.01"/>
    <n v="0.01"/>
    <d v="2017-07-19T01:20:00"/>
    <n v="1.4599899999999999"/>
    <d v="2017-07-19T01:20:00"/>
    <n v="1.4599899999999999"/>
    <x v="2217"/>
  </r>
  <r>
    <s v="sell"/>
    <x v="1"/>
    <n v="0.01"/>
    <n v="0.01"/>
    <d v="2017-07-20T00:36:00"/>
    <n v="1.44818"/>
    <d v="2017-07-20T00:36:00"/>
    <n v="1.44818"/>
    <x v="2218"/>
  </r>
  <r>
    <s v="sell"/>
    <x v="8"/>
    <n v="0.03"/>
    <n v="0.11"/>
    <d v="2017-07-20T22:58:00"/>
    <n v="1.4616199999999999"/>
    <d v="2017-07-21T10:07:00"/>
    <n v="1.4767300000000001"/>
    <x v="2219"/>
  </r>
  <r>
    <s v="buy"/>
    <x v="1"/>
    <n v="0.01"/>
    <n v="0.01"/>
    <d v="2017-07-21T22:48:00"/>
    <n v="1.4739800000000001"/>
    <d v="2017-07-21T22:48:00"/>
    <n v="1.4739800000000001"/>
    <x v="2220"/>
  </r>
  <r>
    <s v="sell"/>
    <x v="1"/>
    <n v="0.01"/>
    <n v="0.01"/>
    <d v="2017-07-25T21:08:00"/>
    <n v="1.4679500000000001"/>
    <d v="2017-07-25T21:08:00"/>
    <n v="1.4679500000000001"/>
    <x v="2221"/>
  </r>
  <r>
    <s v="sell"/>
    <x v="1"/>
    <n v="0.01"/>
    <n v="0.01"/>
    <d v="2017-07-27T21:06:00"/>
    <n v="1.46567"/>
    <d v="2017-07-27T21:06:00"/>
    <n v="1.46567"/>
    <x v="2222"/>
  </r>
  <r>
    <s v="sell"/>
    <x v="1"/>
    <n v="0.01"/>
    <n v="0.01"/>
    <d v="2017-07-27T21:34:00"/>
    <n v="1.4658899999999999"/>
    <d v="2017-07-27T21:34:00"/>
    <n v="1.4658899999999999"/>
    <x v="2223"/>
  </r>
  <r>
    <s v="sell"/>
    <x v="1"/>
    <n v="0.01"/>
    <n v="0.01"/>
    <d v="2017-07-28T22:20:00"/>
    <n v="1.47272"/>
    <d v="2017-07-28T22:20:00"/>
    <n v="1.47272"/>
    <x v="2224"/>
  </r>
  <r>
    <s v="buy"/>
    <x v="1"/>
    <n v="0.01"/>
    <n v="0.01"/>
    <d v="2017-07-31T01:11:00"/>
    <n v="1.47146"/>
    <d v="2017-07-31T01:11:00"/>
    <n v="1.47146"/>
    <x v="2225"/>
  </r>
  <r>
    <s v="sell"/>
    <x v="1"/>
    <n v="0.01"/>
    <n v="0.01"/>
    <d v="2017-07-31T21:30:00"/>
    <n v="1.4799899999999999"/>
    <d v="2017-07-31T21:30:00"/>
    <n v="1.4799899999999999"/>
    <x v="2226"/>
  </r>
  <r>
    <s v="sell"/>
    <x v="4"/>
    <n v="0.02"/>
    <n v="0.06"/>
    <d v="2017-08-01T22:04:00"/>
    <n v="1.4814400000000001"/>
    <d v="2017-08-02T11:29:00"/>
    <n v="1.4898899999999999"/>
    <x v="2227"/>
  </r>
  <r>
    <s v="buy"/>
    <x v="1"/>
    <n v="0.01"/>
    <n v="0.01"/>
    <d v="2017-08-02T21:51:00"/>
    <n v="1.4882299999999999"/>
    <d v="2017-08-02T21:51:00"/>
    <n v="1.4882299999999999"/>
    <x v="2228"/>
  </r>
  <r>
    <s v="buy"/>
    <x v="1"/>
    <n v="0.01"/>
    <n v="0.01"/>
    <d v="2017-08-03T22:37:00"/>
    <n v="1.4934700000000001"/>
    <d v="2017-08-03T22:37:00"/>
    <n v="1.4934700000000001"/>
    <x v="2229"/>
  </r>
  <r>
    <s v="buy"/>
    <x v="0"/>
    <n v="0.01"/>
    <n v="0.02"/>
    <d v="2017-08-03T22:50:00"/>
    <n v="1.49417"/>
    <d v="2017-08-04T01:51:00"/>
    <n v="1.4926299999999999"/>
    <x v="2230"/>
  </r>
  <r>
    <s v="sell"/>
    <x v="1"/>
    <n v="0.01"/>
    <n v="0.01"/>
    <d v="2017-08-04T22:18:00"/>
    <n v="1.4850099999999999"/>
    <d v="2017-08-04T22:18:00"/>
    <n v="1.4850099999999999"/>
    <x v="2231"/>
  </r>
  <r>
    <s v="buy"/>
    <x v="1"/>
    <n v="0.01"/>
    <n v="0.01"/>
    <d v="2017-08-07T01:01:00"/>
    <n v="1.4850399999999999"/>
    <d v="2017-08-07T01:01:00"/>
    <n v="1.4850399999999999"/>
    <x v="2232"/>
  </r>
  <r>
    <s v="sell"/>
    <x v="1"/>
    <n v="0.01"/>
    <n v="0.01"/>
    <d v="2017-08-07T23:04:00"/>
    <n v="1.49105"/>
    <d v="2017-08-07T23:04:00"/>
    <n v="1.49105"/>
    <x v="2233"/>
  </r>
  <r>
    <s v="buy"/>
    <x v="1"/>
    <n v="0.01"/>
    <n v="0.01"/>
    <d v="2017-08-08T22:22:00"/>
    <n v="1.4841800000000001"/>
    <d v="2017-08-08T22:22:00"/>
    <n v="1.4841800000000001"/>
    <x v="2234"/>
  </r>
  <r>
    <s v="sell"/>
    <x v="6"/>
    <n v="0.01"/>
    <n v="0.04"/>
    <d v="2017-08-09T01:53:00"/>
    <n v="1.48654"/>
    <d v="2017-08-09T03:32:00"/>
    <n v="1.4918800000000001"/>
    <x v="2235"/>
  </r>
  <r>
    <s v="sell"/>
    <x v="4"/>
    <n v="0.02"/>
    <n v="0.06"/>
    <d v="2017-08-10T22:32:00"/>
    <n v="1.4923999999999999"/>
    <d v="2017-08-11T04:40:00"/>
    <n v="1.5009600000000001"/>
    <x v="2236"/>
  </r>
  <r>
    <s v="sell"/>
    <x v="1"/>
    <n v="0.01"/>
    <n v="0.01"/>
    <d v="2017-08-11T21:57:00"/>
    <n v="1.4973399999999999"/>
    <d v="2017-08-11T21:57:00"/>
    <n v="1.4973399999999999"/>
    <x v="2237"/>
  </r>
  <r>
    <s v="buy"/>
    <x v="1"/>
    <n v="0.01"/>
    <n v="0.01"/>
    <d v="2017-08-16T00:37:00"/>
    <n v="1.50057"/>
    <d v="2017-08-16T00:37:00"/>
    <n v="1.50057"/>
    <x v="2238"/>
  </r>
  <r>
    <s v="buy"/>
    <x v="1"/>
    <n v="0.01"/>
    <n v="0.01"/>
    <d v="2017-08-16T22:43:00"/>
    <n v="1.4842200000000001"/>
    <d v="2017-08-16T22:43:00"/>
    <n v="1.4842200000000001"/>
    <x v="2239"/>
  </r>
  <r>
    <s v="buy"/>
    <x v="1"/>
    <n v="0.01"/>
    <n v="0.01"/>
    <d v="2017-08-17T00:42:00"/>
    <n v="1.4845600000000001"/>
    <d v="2017-08-17T00:42:00"/>
    <n v="1.4845600000000001"/>
    <x v="2240"/>
  </r>
  <r>
    <s v="sell"/>
    <x v="0"/>
    <n v="0.01"/>
    <n v="0.02"/>
    <d v="2017-08-17T21:43:00"/>
    <n v="1.48552"/>
    <d v="2017-08-17T23:44:00"/>
    <n v="1.48709"/>
    <x v="2241"/>
  </r>
  <r>
    <s v="buy"/>
    <x v="1"/>
    <n v="0.01"/>
    <n v="0.01"/>
    <d v="2017-08-21T01:57:00"/>
    <n v="1.4824999999999999"/>
    <d v="2017-08-21T01:57:00"/>
    <n v="1.4824999999999999"/>
    <x v="2242"/>
  </r>
  <r>
    <s v="buy"/>
    <x v="1"/>
    <n v="0.01"/>
    <n v="0.01"/>
    <d v="2017-08-22T21:48:00"/>
    <n v="1.4863500000000001"/>
    <d v="2017-08-22T21:48:00"/>
    <n v="1.4863500000000001"/>
    <x v="2243"/>
  </r>
  <r>
    <s v="buy"/>
    <x v="0"/>
    <n v="0.01"/>
    <n v="0.02"/>
    <d v="2017-08-23T21:45:00"/>
    <n v="1.4946699999999999"/>
    <d v="2017-08-24T03:00:00"/>
    <n v="1.4931700000000001"/>
    <x v="2244"/>
  </r>
  <r>
    <s v="buy"/>
    <x v="1"/>
    <n v="0.01"/>
    <n v="0.01"/>
    <d v="2017-08-25T22:46:00"/>
    <n v="1.50054"/>
    <d v="2017-08-25T22:46:00"/>
    <n v="1.50054"/>
    <x v="2245"/>
  </r>
  <r>
    <s v="sell"/>
    <x v="1"/>
    <n v="0.01"/>
    <n v="0.01"/>
    <d v="2017-08-28T00:53:00"/>
    <n v="1.50563"/>
    <d v="2017-08-28T00:53:00"/>
    <n v="1.50563"/>
    <x v="2246"/>
  </r>
  <r>
    <s v="sell"/>
    <x v="6"/>
    <n v="0.01"/>
    <n v="0.04"/>
    <d v="2017-08-29T00:41:00"/>
    <n v="1.5084900000000001"/>
    <d v="2017-08-29T01:32:00"/>
    <n v="1.51396"/>
    <x v="2247"/>
  </r>
  <r>
    <s v="buy"/>
    <x v="4"/>
    <n v="0.02"/>
    <n v="0.06"/>
    <d v="2017-08-29T21:02:00"/>
    <n v="1.5075000000000001"/>
    <d v="2017-08-30T05:04:00"/>
    <n v="1.4989600000000001"/>
    <x v="2248"/>
  </r>
  <r>
    <s v="buy"/>
    <x v="0"/>
    <n v="0.01"/>
    <n v="0.02"/>
    <d v="2017-08-30T21:34:00"/>
    <n v="1.5050600000000001"/>
    <d v="2017-08-30T23:59:00"/>
    <n v="1.5034700000000001"/>
    <x v="2249"/>
  </r>
  <r>
    <s v="buy"/>
    <x v="1"/>
    <n v="0.01"/>
    <n v="0.01"/>
    <d v="2017-08-31T21:16:00"/>
    <n v="1.49796"/>
    <d v="2017-08-31T21:16:00"/>
    <n v="1.49796"/>
    <x v="2250"/>
  </r>
  <r>
    <s v="buy"/>
    <x v="1"/>
    <n v="0.01"/>
    <n v="0.01"/>
    <d v="2017-09-04T01:04:00"/>
    <n v="1.4918199999999999"/>
    <d v="2017-09-04T01:04:00"/>
    <n v="1.4918199999999999"/>
    <x v="2251"/>
  </r>
  <r>
    <s v="buy"/>
    <x v="0"/>
    <n v="0.01"/>
    <n v="0.02"/>
    <d v="2017-09-04T01:45:00"/>
    <n v="1.4924299999999999"/>
    <d v="2017-09-04T02:22:00"/>
    <n v="1.49082"/>
    <x v="2252"/>
  </r>
  <r>
    <s v="buy"/>
    <x v="1"/>
    <n v="0.01"/>
    <n v="0.01"/>
    <d v="2017-09-04T21:21:00"/>
    <n v="1.4967900000000001"/>
    <d v="2017-09-04T21:21:00"/>
    <n v="1.4967900000000001"/>
    <x v="2253"/>
  </r>
  <r>
    <s v="buy"/>
    <x v="6"/>
    <n v="0.01"/>
    <n v="0.04"/>
    <d v="2017-09-04T23:13:00"/>
    <n v="1.49776"/>
    <d v="2017-09-05T04:39:00"/>
    <n v="1.4924200000000001"/>
    <x v="2254"/>
  </r>
  <r>
    <s v="sell"/>
    <x v="1"/>
    <n v="0.01"/>
    <n v="0.01"/>
    <d v="2017-09-05T22:07:00"/>
    <n v="1.49105"/>
    <d v="2017-09-05T22:07:00"/>
    <n v="1.49105"/>
    <x v="2255"/>
  </r>
  <r>
    <s v="sell"/>
    <x v="1"/>
    <n v="0.01"/>
    <n v="0.01"/>
    <d v="2017-09-05T22:38:00"/>
    <n v="1.49085"/>
    <d v="2017-09-05T22:38:00"/>
    <n v="1.49085"/>
    <x v="2256"/>
  </r>
  <r>
    <s v="buy"/>
    <x v="1"/>
    <n v="0.01"/>
    <n v="0.01"/>
    <d v="2017-09-06T01:45:00"/>
    <n v="1.48895"/>
    <d v="2017-09-06T01:45:00"/>
    <n v="1.48895"/>
    <x v="2257"/>
  </r>
  <r>
    <s v="buy"/>
    <x v="1"/>
    <n v="0.01"/>
    <n v="0.01"/>
    <d v="2017-09-06T21:08:00"/>
    <n v="1.4896499999999999"/>
    <d v="2017-09-06T21:08:00"/>
    <n v="1.4896499999999999"/>
    <x v="2258"/>
  </r>
  <r>
    <s v="buy"/>
    <x v="0"/>
    <n v="0.01"/>
    <n v="0.02"/>
    <d v="2017-09-07T01:43:00"/>
    <n v="1.4894099999999999"/>
    <d v="2017-09-07T03:11:00"/>
    <n v="1.4879100000000001"/>
    <x v="2259"/>
  </r>
  <r>
    <s v="sell"/>
    <x v="1"/>
    <n v="0.01"/>
    <n v="0.01"/>
    <d v="2017-09-07T22:00:00"/>
    <n v="1.49478"/>
    <d v="2017-09-07T22:00:00"/>
    <n v="1.49478"/>
    <x v="2260"/>
  </r>
  <r>
    <s v="buy"/>
    <x v="0"/>
    <n v="0.01"/>
    <n v="0.02"/>
    <d v="2017-09-08T01:38:00"/>
    <n v="1.49373"/>
    <d v="2017-09-08T03:28:00"/>
    <n v="1.4922200000000001"/>
    <x v="2261"/>
  </r>
  <r>
    <s v="sell"/>
    <x v="1"/>
    <n v="0.01"/>
    <n v="0.01"/>
    <d v="2017-09-08T22:24:00"/>
    <n v="1.49353"/>
    <d v="2017-09-08T22:24:00"/>
    <n v="1.49353"/>
    <x v="2262"/>
  </r>
  <r>
    <s v="sell"/>
    <x v="0"/>
    <n v="0.01"/>
    <n v="0.02"/>
    <d v="2017-09-11T01:41:00"/>
    <n v="1.49244"/>
    <d v="2017-09-11T04:25:00"/>
    <n v="1.49396"/>
    <x v="2263"/>
  </r>
  <r>
    <s v="buy"/>
    <x v="1"/>
    <n v="0.01"/>
    <n v="0.01"/>
    <d v="2017-09-11T01:50:00"/>
    <n v="1.4927600000000001"/>
    <d v="2017-09-11T01:50:00"/>
    <n v="1.4927600000000001"/>
    <x v="2264"/>
  </r>
  <r>
    <s v="sell"/>
    <x v="2"/>
    <n v="0.01"/>
    <n v="0.03"/>
    <d v="2017-09-12T21:28:00"/>
    <n v="1.49054"/>
    <d v="2017-09-13T03:06:00"/>
    <n v="1.4935700000000001"/>
    <x v="2265"/>
  </r>
  <r>
    <s v="buy"/>
    <x v="1"/>
    <n v="0.01"/>
    <n v="0.01"/>
    <d v="2017-09-13T00:34:00"/>
    <n v="1.4920100000000001"/>
    <d v="2017-09-13T00:34:00"/>
    <n v="1.4920100000000001"/>
    <x v="2266"/>
  </r>
  <r>
    <s v="buy"/>
    <x v="1"/>
    <n v="0.01"/>
    <n v="0.01"/>
    <d v="2017-09-14T00:35:00"/>
    <n v="1.4890000000000001"/>
    <d v="2017-09-14T00:35:00"/>
    <n v="1.4890000000000001"/>
    <x v="2267"/>
  </r>
  <r>
    <s v="sell"/>
    <x v="1"/>
    <n v="0.01"/>
    <n v="0.01"/>
    <d v="2017-09-14T21:00:00"/>
    <n v="1.4915799999999999"/>
    <d v="2017-09-14T21:00:00"/>
    <n v="1.4915799999999999"/>
    <x v="2268"/>
  </r>
  <r>
    <s v="buy"/>
    <x v="1"/>
    <n v="0.01"/>
    <n v="0.01"/>
    <d v="2017-09-14T23:21:00"/>
    <n v="1.4897800000000001"/>
    <d v="2017-09-14T23:21:00"/>
    <n v="1.4897800000000001"/>
    <x v="2269"/>
  </r>
  <r>
    <s v="sell"/>
    <x v="1"/>
    <n v="0.01"/>
    <n v="0.01"/>
    <d v="2017-09-15T23:07:00"/>
    <n v="1.4935799999999999"/>
    <d v="2017-09-15T23:07:00"/>
    <n v="1.4935799999999999"/>
    <x v="2270"/>
  </r>
  <r>
    <s v="sell"/>
    <x v="0"/>
    <n v="0.01"/>
    <n v="0.02"/>
    <d v="2017-09-18T21:01:00"/>
    <n v="1.5013300000000001"/>
    <d v="2017-09-18T21:42:00"/>
    <n v="1.5028999999999999"/>
    <x v="2271"/>
  </r>
  <r>
    <s v="buy"/>
    <x v="1"/>
    <n v="0.01"/>
    <n v="0.01"/>
    <d v="2017-09-18T23:04:00"/>
    <n v="1.50108"/>
    <d v="2017-09-18T23:04:00"/>
    <n v="1.50108"/>
    <x v="2272"/>
  </r>
  <r>
    <s v="sell"/>
    <x v="1"/>
    <n v="0.01"/>
    <n v="0.01"/>
    <d v="2017-09-20T01:44:00"/>
    <n v="1.4975400000000001"/>
    <d v="2017-09-20T01:44:00"/>
    <n v="1.4975400000000001"/>
    <x v="2273"/>
  </r>
  <r>
    <s v="buy"/>
    <x v="1"/>
    <n v="0.01"/>
    <n v="0.01"/>
    <d v="2017-09-20T21:05:00"/>
    <n v="1.4854000000000001"/>
    <d v="2017-09-20T21:05:00"/>
    <n v="1.4854000000000001"/>
    <x v="2274"/>
  </r>
  <r>
    <s v="buy"/>
    <x v="6"/>
    <n v="0.01"/>
    <n v="0.04"/>
    <d v="2017-09-20T21:13:00"/>
    <n v="1.48512"/>
    <d v="2017-09-21T00:52:00"/>
    <n v="1.4797400000000001"/>
    <x v="2275"/>
  </r>
  <r>
    <s v="sell"/>
    <x v="2"/>
    <n v="0.01"/>
    <n v="0.03"/>
    <d v="2017-09-22T01:29:00"/>
    <n v="1.5058499999999999"/>
    <d v="2017-09-22T03:47:00"/>
    <n v="1.5088699999999999"/>
    <x v="2276"/>
  </r>
  <r>
    <s v="buy"/>
    <x v="1"/>
    <n v="0.01"/>
    <n v="0.01"/>
    <d v="2017-09-22T21:00:00"/>
    <n v="1.4997799999999999"/>
    <d v="2017-09-22T21:00:00"/>
    <n v="1.4997799999999999"/>
    <x v="2277"/>
  </r>
  <r>
    <s v="sell"/>
    <x v="1"/>
    <n v="0.01"/>
    <n v="0.01"/>
    <d v="2017-09-25T01:17:00"/>
    <n v="1.4981500000000001"/>
    <d v="2017-09-25T01:17:00"/>
    <n v="1.4981500000000001"/>
    <x v="2278"/>
  </r>
  <r>
    <s v="sell"/>
    <x v="2"/>
    <n v="0.01"/>
    <n v="0.03"/>
    <d v="2017-09-25T21:46:00"/>
    <n v="1.4916"/>
    <d v="2017-09-26T01:31:00"/>
    <n v="1.49465"/>
    <x v="2279"/>
  </r>
  <r>
    <s v="sell"/>
    <x v="7"/>
    <n v="0.02"/>
    <n v="0.08"/>
    <d v="2017-09-27T22:24:00"/>
    <n v="1.49559"/>
    <d v="2017-09-29T14:40:00"/>
    <n v="1.50745"/>
    <x v="2280"/>
  </r>
  <r>
    <s v="buy"/>
    <x v="1"/>
    <n v="0.01"/>
    <n v="0.01"/>
    <d v="2017-09-28T21:25:00"/>
    <n v="1.5005200000000001"/>
    <d v="2017-09-28T21:25:00"/>
    <n v="1.5005200000000001"/>
    <x v="2281"/>
  </r>
  <r>
    <s v="buy"/>
    <x v="1"/>
    <n v="0.01"/>
    <n v="0.01"/>
    <d v="2017-10-03T00:33:00"/>
    <n v="1.49837"/>
    <d v="2017-10-03T00:33:00"/>
    <n v="1.49837"/>
    <x v="2282"/>
  </r>
  <r>
    <s v="buy"/>
    <x v="0"/>
    <n v="0.01"/>
    <n v="0.02"/>
    <d v="2017-10-03T22:12:00"/>
    <n v="1.4995400000000001"/>
    <d v="2017-10-04T00:51:00"/>
    <n v="1.49804"/>
    <x v="2283"/>
  </r>
  <r>
    <s v="buy"/>
    <x v="1"/>
    <n v="0.01"/>
    <n v="0.01"/>
    <d v="2017-10-04T21:21:00"/>
    <n v="1.4964500000000001"/>
    <d v="2017-10-04T21:21:00"/>
    <n v="1.4964500000000001"/>
    <x v="2284"/>
  </r>
  <r>
    <s v="sell"/>
    <x v="1"/>
    <n v="0.01"/>
    <n v="0.01"/>
    <d v="2017-10-05T22:30:00"/>
    <n v="1.50268"/>
    <d v="2017-10-05T22:30:00"/>
    <n v="1.50268"/>
    <x v="2285"/>
  </r>
  <r>
    <s v="sell"/>
    <x v="1"/>
    <n v="0.01"/>
    <n v="0.01"/>
    <d v="2017-10-09T01:59:00"/>
    <n v="1.5104"/>
    <d v="2017-10-09T01:59:00"/>
    <n v="1.5104"/>
    <x v="2286"/>
  </r>
  <r>
    <s v="sell"/>
    <x v="0"/>
    <n v="0.01"/>
    <n v="0.02"/>
    <d v="2017-10-10T21:17:00"/>
    <n v="1.5165"/>
    <d v="2017-10-10T22:53:00"/>
    <n v="1.51803"/>
    <x v="2287"/>
  </r>
  <r>
    <s v="buy"/>
    <x v="1"/>
    <n v="0.01"/>
    <n v="0.01"/>
    <d v="2017-10-13T22:55:00"/>
    <n v="1.4988300000000001"/>
    <d v="2017-10-13T22:55:00"/>
    <n v="1.4988300000000001"/>
    <x v="2288"/>
  </r>
  <r>
    <s v="buy"/>
    <x v="1"/>
    <n v="0.01"/>
    <n v="0.01"/>
    <d v="2017-10-17T01:02:00"/>
    <n v="1.50193"/>
    <d v="2017-10-17T01:02:00"/>
    <n v="1.50193"/>
    <x v="2289"/>
  </r>
  <r>
    <s v="sell"/>
    <x v="1"/>
    <n v="0.01"/>
    <n v="0.01"/>
    <d v="2017-10-18T21:30:00"/>
    <n v="1.50386"/>
    <d v="2017-10-18T21:30:00"/>
    <n v="1.50386"/>
    <x v="2290"/>
  </r>
  <r>
    <s v="buy"/>
    <x v="1"/>
    <n v="0.01"/>
    <n v="0.01"/>
    <d v="2017-10-20T23:00:00"/>
    <n v="1.5064900000000001"/>
    <d v="2017-10-20T23:00:00"/>
    <n v="1.5064900000000001"/>
    <x v="2291"/>
  </r>
  <r>
    <s v="buy"/>
    <x v="1"/>
    <n v="0.01"/>
    <n v="0.01"/>
    <d v="2017-10-23T22:01:00"/>
    <n v="1.50359"/>
    <d v="2017-10-23T22:01:00"/>
    <n v="1.50359"/>
    <x v="2292"/>
  </r>
  <r>
    <s v="sell"/>
    <x v="1"/>
    <n v="0.01"/>
    <n v="0.01"/>
    <d v="2017-10-23T22:39:00"/>
    <n v="1.50539"/>
    <d v="2017-10-23T22:39:00"/>
    <n v="1.50539"/>
    <x v="2293"/>
  </r>
  <r>
    <s v="buy"/>
    <x v="1"/>
    <n v="0.01"/>
    <n v="0.01"/>
    <d v="2017-10-25T22:54:00"/>
    <n v="1.5334399999999999"/>
    <d v="2017-10-25T22:54:00"/>
    <n v="1.5334399999999999"/>
    <x v="2294"/>
  </r>
  <r>
    <s v="buy"/>
    <x v="1"/>
    <n v="0.01"/>
    <n v="0.01"/>
    <d v="2017-10-26T21:27:00"/>
    <n v="1.52054"/>
    <d v="2017-10-26T21:27:00"/>
    <n v="1.52054"/>
    <x v="2295"/>
  </r>
  <r>
    <s v="buy"/>
    <x v="0"/>
    <n v="0.01"/>
    <n v="0.02"/>
    <d v="2017-10-27T01:45:00"/>
    <n v="1.5203800000000001"/>
    <d v="2017-10-27T02:59:00"/>
    <n v="1.5188699999999999"/>
    <x v="2296"/>
  </r>
  <r>
    <s v="sell"/>
    <x v="1"/>
    <n v="0.01"/>
    <n v="0.01"/>
    <d v="2017-10-30T01:24:00"/>
    <n v="1.51379"/>
    <d v="2017-10-30T01:24:00"/>
    <n v="1.51379"/>
    <x v="2297"/>
  </r>
  <r>
    <s v="buy"/>
    <x v="1"/>
    <n v="0.01"/>
    <n v="0.01"/>
    <d v="2017-10-31T01:40:00"/>
    <n v="1.5133700000000001"/>
    <d v="2017-10-31T01:40:00"/>
    <n v="1.5133700000000001"/>
    <x v="2298"/>
  </r>
  <r>
    <s v="sell"/>
    <x v="1"/>
    <n v="0.01"/>
    <n v="0.01"/>
    <d v="2017-11-01T21:13:00"/>
    <n v="1.51569"/>
    <d v="2017-11-01T21:13:00"/>
    <n v="1.51569"/>
    <x v="2299"/>
  </r>
  <r>
    <s v="buy"/>
    <x v="1"/>
    <n v="0.01"/>
    <n v="0.01"/>
    <d v="2017-11-01T22:23:00"/>
    <n v="1.5139400000000001"/>
    <d v="2017-11-01T22:23:00"/>
    <n v="1.5139400000000001"/>
    <x v="2300"/>
  </r>
  <r>
    <s v="sell"/>
    <x v="1"/>
    <n v="0.01"/>
    <n v="0.01"/>
    <d v="2017-11-02T01:51:00"/>
    <n v="1.5152000000000001"/>
    <d v="2017-11-02T01:51:00"/>
    <n v="1.5152000000000001"/>
    <x v="2301"/>
  </r>
  <r>
    <s v="buy"/>
    <x v="1"/>
    <n v="0.01"/>
    <n v="0.01"/>
    <d v="2017-11-06T01:03:00"/>
    <n v="1.51773"/>
    <d v="2017-11-06T01:03:00"/>
    <n v="1.51773"/>
    <x v="2302"/>
  </r>
  <r>
    <s v="buy"/>
    <x v="0"/>
    <n v="0.01"/>
    <n v="0.02"/>
    <d v="2017-11-06T21:17:00"/>
    <n v="1.5114399999999999"/>
    <d v="2017-11-06T21:50:00"/>
    <n v="1.5099400000000001"/>
    <x v="2303"/>
  </r>
  <r>
    <s v="sell"/>
    <x v="1"/>
    <n v="0.01"/>
    <n v="0.01"/>
    <d v="2017-11-07T01:54:00"/>
    <n v="1.51071"/>
    <d v="2017-11-07T01:54:00"/>
    <n v="1.51071"/>
    <x v="2304"/>
  </r>
  <r>
    <s v="buy"/>
    <x v="1"/>
    <n v="0.01"/>
    <n v="0.01"/>
    <d v="2017-11-08T00:55:00"/>
    <n v="1.5143200000000001"/>
    <d v="2017-11-08T00:55:00"/>
    <n v="1.5143200000000001"/>
    <x v="2305"/>
  </r>
  <r>
    <s v="sell"/>
    <x v="2"/>
    <n v="0.01"/>
    <n v="0.03"/>
    <d v="2017-11-10T00:50:00"/>
    <n v="1.5163899999999999"/>
    <d v="2017-11-10T02:33:00"/>
    <n v="1.51945"/>
    <x v="2306"/>
  </r>
  <r>
    <s v="sell"/>
    <x v="1"/>
    <n v="0.01"/>
    <n v="0.01"/>
    <d v="2017-11-13T01:03:00"/>
    <n v="1.5245299999999999"/>
    <d v="2017-11-13T01:03:00"/>
    <n v="1.5245299999999999"/>
    <x v="2307"/>
  </r>
  <r>
    <s v="sell"/>
    <x v="1"/>
    <n v="0.01"/>
    <n v="0.01"/>
    <d v="2017-11-14T00:34:00"/>
    <n v="1.53257"/>
    <d v="2017-11-14T00:34:00"/>
    <n v="1.53257"/>
    <x v="2308"/>
  </r>
  <r>
    <s v="buy"/>
    <x v="2"/>
    <n v="0.01"/>
    <n v="0.03"/>
    <d v="2017-11-15T21:45:00"/>
    <n v="1.5550900000000001"/>
    <d v="2017-11-16T00:42:00"/>
    <n v="1.5520499999999999"/>
    <x v="2309"/>
  </r>
  <r>
    <s v="sell"/>
    <x v="7"/>
    <n v="0.02"/>
    <n v="0.08"/>
    <d v="2017-11-16T23:00:00"/>
    <n v="1.5508999999999999"/>
    <d v="2017-11-17T11:01:00"/>
    <n v="1.5626100000000001"/>
    <x v="2310"/>
  </r>
  <r>
    <s v="buy"/>
    <x v="1"/>
    <n v="0.01"/>
    <n v="0.01"/>
    <d v="2017-11-17T21:30:00"/>
    <n v="1.5589900000000001"/>
    <d v="2017-11-17T21:30:00"/>
    <n v="1.5589900000000001"/>
    <x v="2311"/>
  </r>
  <r>
    <s v="buy"/>
    <x v="4"/>
    <n v="0.02"/>
    <n v="0.06"/>
    <d v="2017-11-20T00:37:00"/>
    <n v="1.5599499999999999"/>
    <d v="2017-11-20T08:06:00"/>
    <n v="1.5512900000000001"/>
    <x v="2312"/>
  </r>
  <r>
    <s v="buy"/>
    <x v="0"/>
    <n v="0.01"/>
    <n v="0.02"/>
    <d v="2017-11-20T21:21:00"/>
    <n v="1.5547800000000001"/>
    <d v="2017-11-21T02:08:00"/>
    <n v="1.5532699999999999"/>
    <x v="2313"/>
  </r>
  <r>
    <s v="sell"/>
    <x v="1"/>
    <n v="0.01"/>
    <n v="0.01"/>
    <d v="2017-11-21T21:14:00"/>
    <n v="1.54948"/>
    <d v="2017-11-21T21:14:00"/>
    <n v="1.54948"/>
    <x v="2314"/>
  </r>
  <r>
    <s v="buy"/>
    <x v="0"/>
    <n v="0.01"/>
    <n v="0.02"/>
    <d v="2017-11-22T21:27:00"/>
    <n v="1.5532600000000001"/>
    <d v="2017-11-22T22:42:00"/>
    <n v="1.55175"/>
    <x v="2315"/>
  </r>
  <r>
    <s v="buy"/>
    <x v="1"/>
    <n v="0.01"/>
    <n v="0.01"/>
    <d v="2017-11-24T00:36:00"/>
    <n v="1.5533600000000001"/>
    <d v="2017-11-24T00:36:00"/>
    <n v="1.5533600000000001"/>
    <x v="2316"/>
  </r>
  <r>
    <s v="buy"/>
    <x v="1"/>
    <n v="0.01"/>
    <n v="0.01"/>
    <d v="2017-11-24T21:54:00"/>
    <n v="1.5655600000000001"/>
    <d v="2017-11-24T21:54:00"/>
    <n v="1.5655600000000001"/>
    <x v="2317"/>
  </r>
  <r>
    <s v="sell"/>
    <x v="0"/>
    <n v="0.01"/>
    <n v="0.02"/>
    <d v="2017-11-24T23:04:00"/>
    <n v="1.5665899999999999"/>
    <d v="2017-11-27T00:57:00"/>
    <n v="1.56809"/>
    <x v="2318"/>
  </r>
  <r>
    <s v="buy"/>
    <x v="1"/>
    <n v="0.01"/>
    <n v="0.01"/>
    <d v="2017-11-27T21:50:00"/>
    <n v="1.5639400000000001"/>
    <d v="2017-11-27T21:50:00"/>
    <n v="1.5639400000000001"/>
    <x v="2319"/>
  </r>
  <r>
    <s v="buy"/>
    <x v="0"/>
    <n v="0.01"/>
    <n v="0.02"/>
    <d v="2017-11-28T21:02:00"/>
    <n v="1.5589999999999999"/>
    <d v="2017-11-28T21:14:00"/>
    <n v="1.55749"/>
    <x v="2320"/>
  </r>
  <r>
    <s v="buy"/>
    <x v="1"/>
    <n v="0.01"/>
    <n v="0.01"/>
    <d v="2017-11-29T22:09:00"/>
    <n v="1.56514"/>
    <d v="2017-11-29T22:09:00"/>
    <n v="1.56514"/>
    <x v="2321"/>
  </r>
  <r>
    <s v="sell"/>
    <x v="0"/>
    <n v="0.01"/>
    <n v="0.02"/>
    <d v="2017-11-30T01:39:00"/>
    <n v="1.5659000000000001"/>
    <d v="2017-11-30T02:00:00"/>
    <n v="1.56741"/>
    <x v="2322"/>
  </r>
  <r>
    <s v="buy"/>
    <x v="1"/>
    <n v="0.01"/>
    <n v="0.01"/>
    <d v="2017-11-30T21:40:00"/>
    <n v="1.57318"/>
    <d v="2017-11-30T21:40:00"/>
    <n v="1.57318"/>
    <x v="2323"/>
  </r>
  <r>
    <s v="sell"/>
    <x v="1"/>
    <n v="0.01"/>
    <n v="0.01"/>
    <d v="2017-11-30T23:23:00"/>
    <n v="1.5740000000000001"/>
    <d v="2017-11-30T23:23:00"/>
    <n v="1.5740000000000001"/>
    <x v="2324"/>
  </r>
  <r>
    <s v="buy"/>
    <x v="1"/>
    <n v="0.01"/>
    <n v="0.01"/>
    <d v="2017-12-01T00:33:00"/>
    <n v="1.57304"/>
    <d v="2017-12-01T00:33:00"/>
    <n v="1.57304"/>
    <x v="2325"/>
  </r>
  <r>
    <s v="buy"/>
    <x v="1"/>
    <n v="0.01"/>
    <n v="0.01"/>
    <d v="2017-12-04T00:32:00"/>
    <n v="1.5625800000000001"/>
    <d v="2017-12-04T00:32:00"/>
    <n v="1.5625800000000001"/>
    <x v="2326"/>
  </r>
  <r>
    <s v="sell"/>
    <x v="0"/>
    <n v="0.01"/>
    <n v="0.02"/>
    <d v="2017-12-05T22:39:00"/>
    <n v="1.5539700000000001"/>
    <d v="2017-12-06T00:58:00"/>
    <n v="1.55549"/>
    <x v="2327"/>
  </r>
  <r>
    <s v="sell"/>
    <x v="4"/>
    <n v="0.02"/>
    <n v="0.06"/>
    <d v="2017-12-07T00:59:00"/>
    <n v="1.56046"/>
    <d v="2017-12-07T16:26:00"/>
    <n v="1.56894"/>
    <x v="2328"/>
  </r>
  <r>
    <s v="buy"/>
    <x v="1"/>
    <n v="0.01"/>
    <n v="0.01"/>
    <d v="2017-12-11T00:33:00"/>
    <n v="1.5669999999999999"/>
    <d v="2017-12-11T00:33:00"/>
    <n v="1.5669999999999999"/>
    <x v="2329"/>
  </r>
  <r>
    <s v="buy"/>
    <x v="1"/>
    <n v="0.01"/>
    <n v="0.01"/>
    <d v="2017-12-11T22:49:00"/>
    <n v="1.5639400000000001"/>
    <d v="2017-12-11T22:49:00"/>
    <n v="1.5639400000000001"/>
    <x v="2330"/>
  </r>
  <r>
    <s v="sell"/>
    <x v="1"/>
    <n v="0.01"/>
    <n v="0.01"/>
    <d v="2017-12-13T21:05:00"/>
    <n v="1.54725"/>
    <d v="2017-12-13T21:05:00"/>
    <n v="1.54725"/>
    <x v="2331"/>
  </r>
  <r>
    <s v="sell"/>
    <x v="2"/>
    <n v="0.01"/>
    <n v="0.03"/>
    <d v="2017-12-13T21:42:00"/>
    <n v="1.5471200000000001"/>
    <d v="2017-12-14T01:21:00"/>
    <n v="1.5502100000000001"/>
    <x v="2332"/>
  </r>
  <r>
    <s v="sell"/>
    <x v="1"/>
    <n v="0.01"/>
    <n v="0.01"/>
    <d v="2017-12-14T21:00:00"/>
    <n v="1.5377099999999999"/>
    <d v="2017-12-14T21:00:00"/>
    <n v="1.5377099999999999"/>
    <x v="2333"/>
  </r>
  <r>
    <s v="buy"/>
    <x v="1"/>
    <n v="0.01"/>
    <n v="0.01"/>
    <d v="2017-12-14T22:41:00"/>
    <n v="1.53643"/>
    <d v="2017-12-14T22:41:00"/>
    <n v="1.53643"/>
    <x v="2334"/>
  </r>
  <r>
    <s v="sell"/>
    <x v="1"/>
    <n v="0.01"/>
    <n v="0.01"/>
    <d v="2018-01-15T01:23:00"/>
    <n v="1.5414600000000001"/>
    <d v="2018-01-15T01:23:00"/>
    <n v="1.5414600000000001"/>
    <x v="2335"/>
  </r>
  <r>
    <s v="sell"/>
    <x v="0"/>
    <n v="0.01"/>
    <n v="0.02"/>
    <d v="2018-01-16T01:21:00"/>
    <n v="1.5399499999999999"/>
    <d v="2018-01-16T02:49:00"/>
    <n v="1.54145"/>
    <x v="2336"/>
  </r>
  <r>
    <s v="sell"/>
    <x v="1"/>
    <n v="0.01"/>
    <n v="0.01"/>
    <d v="2018-01-16T21:19:00"/>
    <n v="1.54097"/>
    <d v="2018-01-16T21:19:00"/>
    <n v="1.54097"/>
    <x v="2337"/>
  </r>
  <r>
    <s v="buy"/>
    <x v="0"/>
    <n v="0.01"/>
    <n v="0.02"/>
    <d v="2018-01-17T01:44:00"/>
    <n v="1.53928"/>
    <d v="2018-01-17T02:43:00"/>
    <n v="1.53776"/>
    <x v="2338"/>
  </r>
  <r>
    <s v="buy"/>
    <x v="1"/>
    <n v="0.01"/>
    <n v="0.01"/>
    <d v="2018-01-17T21:58:00"/>
    <n v="1.52783"/>
    <d v="2018-01-17T21:58:00"/>
    <n v="1.52783"/>
    <x v="2339"/>
  </r>
  <r>
    <s v="sell"/>
    <x v="1"/>
    <n v="0.01"/>
    <n v="0.01"/>
    <d v="2018-01-18T00:39:00"/>
    <n v="1.5302899999999999"/>
    <d v="2018-01-18T00:39:00"/>
    <n v="1.5302899999999999"/>
    <x v="2340"/>
  </r>
  <r>
    <s v="sell"/>
    <x v="1"/>
    <n v="0.01"/>
    <n v="0.01"/>
    <d v="2018-01-18T00:51:00"/>
    <n v="1.53007"/>
    <d v="2018-01-18T00:51:00"/>
    <n v="1.53007"/>
    <x v="2341"/>
  </r>
  <r>
    <s v="sell"/>
    <x v="1"/>
    <n v="0.01"/>
    <n v="0.01"/>
    <d v="2018-01-18T01:13:00"/>
    <n v="1.5293300000000001"/>
    <d v="2018-01-18T01:13:00"/>
    <n v="1.5293300000000001"/>
    <x v="2342"/>
  </r>
  <r>
    <s v="sell"/>
    <x v="1"/>
    <n v="0.01"/>
    <n v="0.01"/>
    <d v="2018-01-18T21:44:00"/>
    <n v="1.5313699999999999"/>
    <d v="2018-01-18T21:44:00"/>
    <n v="1.5313699999999999"/>
    <x v="2343"/>
  </r>
  <r>
    <s v="sell"/>
    <x v="1"/>
    <n v="0.01"/>
    <n v="0.01"/>
    <d v="2018-01-18T22:01:00"/>
    <n v="1.5309999999999999"/>
    <d v="2018-01-18T22:01:00"/>
    <n v="1.5309999999999999"/>
    <x v="2344"/>
  </r>
  <r>
    <s v="buy"/>
    <x v="1"/>
    <n v="0.01"/>
    <n v="0.01"/>
    <d v="2018-01-19T01:41:00"/>
    <n v="1.52851"/>
    <d v="2018-01-19T01:41:00"/>
    <n v="1.52851"/>
    <x v="2345"/>
  </r>
  <r>
    <s v="buy"/>
    <x v="2"/>
    <n v="0.01"/>
    <n v="0.03"/>
    <d v="2018-01-22T01:37:00"/>
    <n v="1.5322800000000001"/>
    <d v="2018-01-22T11:57:00"/>
    <n v="1.52921"/>
    <x v="2346"/>
  </r>
  <r>
    <s v="sell"/>
    <x v="1"/>
    <n v="0.01"/>
    <n v="0.01"/>
    <d v="2018-01-23T01:40:00"/>
    <n v="1.5306599999999999"/>
    <d v="2018-01-23T01:40:00"/>
    <n v="1.5306599999999999"/>
    <x v="2347"/>
  </r>
  <r>
    <s v="buy"/>
    <x v="1"/>
    <n v="0.01"/>
    <n v="0.01"/>
    <d v="2018-01-23T22:54:00"/>
    <n v="1.53685"/>
    <d v="2018-01-23T22:54:00"/>
    <n v="1.53685"/>
    <x v="2348"/>
  </r>
  <r>
    <s v="sell"/>
    <x v="1"/>
    <n v="0.01"/>
    <n v="0.01"/>
    <d v="2018-01-24T01:40:00"/>
    <n v="1.5382199999999999"/>
    <d v="2018-01-24T01:40:00"/>
    <n v="1.5382199999999999"/>
    <x v="2349"/>
  </r>
  <r>
    <s v="buy"/>
    <x v="1"/>
    <n v="0.01"/>
    <n v="0.01"/>
    <d v="2018-01-24T21:46:00"/>
    <n v="1.5360400000000001"/>
    <d v="2018-01-24T21:46:00"/>
    <n v="1.5360400000000001"/>
    <x v="2350"/>
  </r>
  <r>
    <s v="sell"/>
    <x v="1"/>
    <n v="0.01"/>
    <n v="0.01"/>
    <d v="2018-01-25T01:27:00"/>
    <n v="1.5404899999999999"/>
    <d v="2018-01-25T01:27:00"/>
    <n v="1.5404899999999999"/>
    <x v="2351"/>
  </r>
  <r>
    <s v="buy"/>
    <x v="1"/>
    <n v="0.01"/>
    <n v="0.01"/>
    <d v="2018-01-25T21:04:00"/>
    <n v="1.5421100000000001"/>
    <d v="2018-01-25T21:04:00"/>
    <n v="1.5421100000000001"/>
    <x v="2352"/>
  </r>
  <r>
    <s v="buy"/>
    <x v="0"/>
    <n v="0.01"/>
    <n v="0.02"/>
    <d v="2018-01-25T21:34:00"/>
    <n v="1.54312"/>
    <d v="2018-01-25T21:37:00"/>
    <n v="1.54155"/>
    <x v="2353"/>
  </r>
  <r>
    <s v="buy"/>
    <x v="1"/>
    <n v="0.01"/>
    <n v="0.01"/>
    <d v="2018-01-25T21:52:00"/>
    <n v="1.54328"/>
    <d v="2018-01-25T21:52:00"/>
    <n v="1.54328"/>
    <x v="2354"/>
  </r>
  <r>
    <s v="sell"/>
    <x v="1"/>
    <n v="0.01"/>
    <n v="0.01"/>
    <d v="2018-01-25T22:41:00"/>
    <n v="1.54528"/>
    <d v="2018-01-25T22:41:00"/>
    <n v="1.54528"/>
    <x v="2355"/>
  </r>
  <r>
    <s v="buy"/>
    <x v="1"/>
    <n v="0.01"/>
    <n v="0.01"/>
    <d v="2018-01-25T23:04:00"/>
    <n v="1.5446500000000001"/>
    <d v="2018-01-25T23:04:00"/>
    <n v="1.5446500000000001"/>
    <x v="2356"/>
  </r>
  <r>
    <s v="sell"/>
    <x v="1"/>
    <n v="0.01"/>
    <n v="0.01"/>
    <d v="2018-01-26T01:07:00"/>
    <n v="1.54593"/>
    <d v="2018-01-26T01:07:00"/>
    <n v="1.54593"/>
    <x v="2357"/>
  </r>
  <r>
    <s v="buy"/>
    <x v="1"/>
    <n v="0.01"/>
    <n v="0.01"/>
    <d v="2018-01-26T01:53:00"/>
    <n v="1.5430600000000001"/>
    <d v="2018-01-26T01:53:00"/>
    <n v="1.5430600000000001"/>
    <x v="2358"/>
  </r>
  <r>
    <s v="buy"/>
    <x v="1"/>
    <n v="0.01"/>
    <n v="0.01"/>
    <d v="2018-01-26T22:00:00"/>
    <n v="1.5297000000000001"/>
    <d v="2018-01-26T22:00:00"/>
    <n v="1.5297000000000001"/>
    <x v="2359"/>
  </r>
  <r>
    <s v="sell"/>
    <x v="1"/>
    <n v="0.01"/>
    <n v="0.01"/>
    <d v="2018-01-29T21:00:00"/>
    <n v="1.52952"/>
    <d v="2018-01-29T21:00:00"/>
    <n v="1.52952"/>
    <x v="2360"/>
  </r>
  <r>
    <s v="sell"/>
    <x v="1"/>
    <n v="0.01"/>
    <n v="0.01"/>
    <d v="2018-01-29T21:09:00"/>
    <n v="1.52921"/>
    <d v="2018-01-29T21:09:00"/>
    <n v="1.52921"/>
    <x v="2361"/>
  </r>
  <r>
    <s v="buy"/>
    <x v="0"/>
    <n v="0.01"/>
    <n v="0.02"/>
    <d v="2018-01-30T21:03:00"/>
    <n v="1.53427"/>
    <d v="2018-01-31T01:36:00"/>
    <n v="1.5327299999999999"/>
    <x v="2362"/>
  </r>
  <r>
    <s v="buy"/>
    <x v="1"/>
    <n v="0.01"/>
    <n v="0.01"/>
    <d v="2018-01-31T21:00:00"/>
    <n v="1.54023"/>
    <d v="2018-01-31T21:00:00"/>
    <n v="1.54023"/>
    <x v="2363"/>
  </r>
  <r>
    <s v="buy"/>
    <x v="1"/>
    <n v="0.01"/>
    <n v="0.01"/>
    <d v="2018-01-31T22:56:00"/>
    <n v="1.54053"/>
    <d v="2018-01-31T22:56:00"/>
    <n v="1.54053"/>
    <x v="2364"/>
  </r>
  <r>
    <s v="sell"/>
    <x v="3"/>
    <n v="0.05"/>
    <n v="0.16"/>
    <d v="2018-02-01T21:41:00"/>
    <n v="1.55568"/>
    <d v="2018-02-05T01:13:00"/>
    <n v="1.5740400000000001"/>
    <x v="2365"/>
  </r>
  <r>
    <s v="sell"/>
    <x v="1"/>
    <n v="0.01"/>
    <n v="0.01"/>
    <d v="2018-02-05T21:08:00"/>
    <n v="1.56934"/>
    <d v="2018-02-05T21:08:00"/>
    <n v="1.56934"/>
    <x v="2366"/>
  </r>
  <r>
    <s v="sell"/>
    <x v="1"/>
    <n v="0.01"/>
    <n v="0.01"/>
    <d v="2018-02-05T22:21:00"/>
    <n v="1.5703100000000001"/>
    <d v="2018-02-05T22:21:00"/>
    <n v="1.5703100000000001"/>
    <x v="2367"/>
  </r>
  <r>
    <s v="sell"/>
    <x v="0"/>
    <n v="0.01"/>
    <n v="0.02"/>
    <d v="2018-02-05T22:33:00"/>
    <n v="1.5704899999999999"/>
    <d v="2018-02-05T22:38:00"/>
    <n v="1.5720099999999999"/>
    <x v="2368"/>
  </r>
  <r>
    <s v="sell"/>
    <x v="1"/>
    <n v="0.01"/>
    <n v="0.01"/>
    <d v="2018-02-05T23:26:00"/>
    <n v="1.5721799999999999"/>
    <d v="2018-02-05T23:26:00"/>
    <n v="1.5721799999999999"/>
    <x v="2369"/>
  </r>
  <r>
    <s v="sell"/>
    <x v="1"/>
    <n v="0.01"/>
    <n v="0.01"/>
    <d v="2018-02-06T01:07:00"/>
    <n v="1.5704"/>
    <d v="2018-02-06T01:07:00"/>
    <n v="1.5704"/>
    <x v="2370"/>
  </r>
  <r>
    <s v="sell"/>
    <x v="1"/>
    <n v="0.01"/>
    <n v="0.01"/>
    <d v="2018-02-06T01:58:00"/>
    <n v="1.5701400000000001"/>
    <d v="2018-02-06T01:58:00"/>
    <n v="1.5701400000000001"/>
    <x v="2371"/>
  </r>
  <r>
    <s v="sell"/>
    <x v="1"/>
    <n v="0.01"/>
    <n v="0.01"/>
    <d v="2018-02-06T21:18:00"/>
    <n v="1.5723499999999999"/>
    <d v="2018-02-06T21:18:00"/>
    <n v="1.5723499999999999"/>
    <x v="2372"/>
  </r>
  <r>
    <s v="buy"/>
    <x v="6"/>
    <n v="0.01"/>
    <n v="0.04"/>
    <d v="2018-02-06T22:22:00"/>
    <n v="1.5702100000000001"/>
    <d v="2018-02-07T00:05:00"/>
    <n v="1.5647"/>
    <x v="2373"/>
  </r>
  <r>
    <s v="sell"/>
    <x v="1"/>
    <n v="0.01"/>
    <n v="0.01"/>
    <d v="2018-02-07T01:43:00"/>
    <n v="1.5686599999999999"/>
    <d v="2018-02-07T01:43:00"/>
    <n v="1.5686599999999999"/>
    <x v="2374"/>
  </r>
  <r>
    <s v="sell"/>
    <x v="0"/>
    <n v="0.01"/>
    <n v="0.02"/>
    <d v="2018-02-07T21:09:00"/>
    <n v="1.56762"/>
    <d v="2018-02-07T21:50:00"/>
    <n v="1.5691299999999999"/>
    <x v="2375"/>
  </r>
  <r>
    <s v="sell"/>
    <x v="1"/>
    <n v="0.01"/>
    <n v="0.01"/>
    <d v="2018-02-07T23:15:00"/>
    <n v="1.56856"/>
    <d v="2018-02-07T23:15:00"/>
    <n v="1.56856"/>
    <x v="2376"/>
  </r>
  <r>
    <s v="sell"/>
    <x v="1"/>
    <n v="0.01"/>
    <n v="0.01"/>
    <d v="2018-02-08T01:53:00"/>
    <n v="1.5692699999999999"/>
    <d v="2018-02-08T01:53:00"/>
    <n v="1.5692699999999999"/>
    <x v="2377"/>
  </r>
  <r>
    <s v="sell"/>
    <x v="6"/>
    <n v="0.01"/>
    <n v="0.04"/>
    <d v="2018-02-08T21:53:00"/>
    <n v="1.5725899999999999"/>
    <d v="2018-02-09T04:03:00"/>
    <n v="1.5779700000000001"/>
    <x v="2378"/>
  </r>
  <r>
    <s v="buy"/>
    <x v="1"/>
    <n v="0.01"/>
    <n v="0.01"/>
    <d v="2018-02-09T22:45:00"/>
    <n v="1.5682400000000001"/>
    <d v="2018-02-09T22:45:00"/>
    <n v="1.5682400000000001"/>
    <x v="2379"/>
  </r>
  <r>
    <s v="buy"/>
    <x v="1"/>
    <n v="0.01"/>
    <n v="0.01"/>
    <d v="2018-02-09T23:01:00"/>
    <n v="1.5682499999999999"/>
    <d v="2018-02-09T23:01:00"/>
    <n v="1.5682499999999999"/>
    <x v="2380"/>
  </r>
  <r>
    <s v="buy"/>
    <x v="0"/>
    <n v="0.01"/>
    <n v="0.02"/>
    <d v="2018-02-09T23:22:00"/>
    <n v="1.5690500000000001"/>
    <d v="2018-02-09T23:30:00"/>
    <n v="1.56755"/>
    <x v="2381"/>
  </r>
  <r>
    <s v="buy"/>
    <x v="1"/>
    <n v="0.01"/>
    <n v="0.01"/>
    <d v="2018-02-12T23:19:00"/>
    <n v="1.56437"/>
    <d v="2018-02-12T23:19:00"/>
    <n v="1.56437"/>
    <x v="2382"/>
  </r>
  <r>
    <s v="buy"/>
    <x v="1"/>
    <n v="0.01"/>
    <n v="0.01"/>
    <d v="2018-02-13T21:09:00"/>
    <n v="1.57193"/>
    <d v="2018-02-13T21:09:00"/>
    <n v="1.57193"/>
    <x v="2383"/>
  </r>
  <r>
    <s v="buy"/>
    <x v="0"/>
    <n v="0.01"/>
    <n v="0.02"/>
    <d v="2018-02-13T22:14:00"/>
    <n v="1.5725199999999999"/>
    <d v="2018-02-14T02:10:00"/>
    <n v="1.5710200000000001"/>
    <x v="2384"/>
  </r>
  <r>
    <s v="buy"/>
    <x v="1"/>
    <n v="0.01"/>
    <n v="0.01"/>
    <d v="2018-02-14T21:15:00"/>
    <n v="1.5716000000000001"/>
    <d v="2018-02-14T21:15:00"/>
    <n v="1.5716000000000001"/>
    <x v="2385"/>
  </r>
  <r>
    <s v="buy"/>
    <x v="1"/>
    <n v="0.01"/>
    <n v="0.01"/>
    <d v="2018-02-14T22:33:00"/>
    <n v="1.5712200000000001"/>
    <d v="2018-02-14T22:33:00"/>
    <n v="1.5712200000000001"/>
    <x v="2386"/>
  </r>
  <r>
    <s v="sell"/>
    <x v="1"/>
    <n v="0.01"/>
    <n v="0.01"/>
    <d v="2018-02-15T01:00:00"/>
    <n v="1.5720700000000001"/>
    <d v="2018-02-15T01:00:00"/>
    <n v="1.5720700000000001"/>
    <x v="2387"/>
  </r>
  <r>
    <s v="buy"/>
    <x v="2"/>
    <n v="0.01"/>
    <n v="0.03"/>
    <d v="2018-02-15T21:26:00"/>
    <n v="1.57622"/>
    <d v="2018-02-16T00:36:00"/>
    <n v="1.5731900000000001"/>
    <x v="2388"/>
  </r>
  <r>
    <s v="sell"/>
    <x v="1"/>
    <n v="0.01"/>
    <n v="0.01"/>
    <d v="2018-02-16T21:14:00"/>
    <n v="1.5709"/>
    <d v="2018-02-16T21:14:00"/>
    <n v="1.5709"/>
    <x v="2389"/>
  </r>
  <r>
    <s v="buy"/>
    <x v="2"/>
    <n v="0.01"/>
    <n v="0.03"/>
    <d v="2018-02-16T22:29:00"/>
    <n v="1.56931"/>
    <d v="2018-02-19T04:55:00"/>
    <n v="1.56629"/>
    <x v="2390"/>
  </r>
  <r>
    <s v="buy"/>
    <x v="1"/>
    <n v="0.01"/>
    <n v="0.01"/>
    <d v="2018-02-20T00:30:00"/>
    <n v="1.56715"/>
    <d v="2018-02-20T00:30:00"/>
    <n v="1.56715"/>
    <x v="2391"/>
  </r>
  <r>
    <s v="sell"/>
    <x v="1"/>
    <n v="0.01"/>
    <n v="0.01"/>
    <d v="2018-02-20T21:46:00"/>
    <n v="1.56494"/>
    <d v="2018-02-20T21:46:00"/>
    <n v="1.56494"/>
    <x v="2392"/>
  </r>
  <r>
    <s v="sell"/>
    <x v="6"/>
    <n v="0.01"/>
    <n v="0.04"/>
    <d v="2018-02-21T21:14:00"/>
    <n v="1.5693299999999999"/>
    <d v="2018-02-21T23:01:00"/>
    <n v="1.5746800000000001"/>
    <x v="2393"/>
  </r>
  <r>
    <s v="buy"/>
    <x v="2"/>
    <n v="0.01"/>
    <n v="0.03"/>
    <d v="2018-02-23T21:22:00"/>
    <n v="1.57"/>
    <d v="2018-02-26T00:37:00"/>
    <n v="1.5669900000000001"/>
    <x v="2394"/>
  </r>
  <r>
    <s v="buy"/>
    <x v="1"/>
    <n v="0.01"/>
    <n v="0.01"/>
    <d v="2018-02-26T21:25:00"/>
    <n v="1.56776"/>
    <d v="2018-02-26T21:25:00"/>
    <n v="1.56776"/>
    <x v="2395"/>
  </r>
  <r>
    <s v="sell"/>
    <x v="0"/>
    <n v="0.01"/>
    <n v="0.02"/>
    <d v="2018-02-27T21:15:00"/>
    <n v="1.5687800000000001"/>
    <d v="2018-02-27T22:56:00"/>
    <n v="1.5703199999999999"/>
    <x v="2396"/>
  </r>
  <r>
    <s v="buy"/>
    <x v="1"/>
    <n v="0.01"/>
    <n v="0.01"/>
    <d v="2018-02-28T01:00:00"/>
    <n v="1.56968"/>
    <d v="2018-02-28T01:00:00"/>
    <n v="1.56968"/>
    <x v="2397"/>
  </r>
  <r>
    <s v="sell"/>
    <x v="4"/>
    <n v="0.02"/>
    <n v="0.06"/>
    <d v="2018-02-28T22:00:00"/>
    <n v="1.5686500000000001"/>
    <d v="2018-03-01T03:32:00"/>
    <n v="1.57721"/>
    <x v="2398"/>
  </r>
  <r>
    <s v="buy"/>
    <x v="1"/>
    <n v="0.01"/>
    <n v="0.01"/>
    <d v="2018-03-01T01:43:00"/>
    <n v="1.5708800000000001"/>
    <d v="2018-03-01T01:43:00"/>
    <n v="1.5708800000000001"/>
    <x v="2399"/>
  </r>
  <r>
    <s v="sell"/>
    <x v="1"/>
    <n v="0.01"/>
    <n v="0.01"/>
    <d v="2018-03-01T21:33:00"/>
    <n v="1.57958"/>
    <d v="2018-03-01T21:33:00"/>
    <n v="1.57958"/>
    <x v="2400"/>
  </r>
  <r>
    <s v="sell"/>
    <x v="0"/>
    <n v="0.01"/>
    <n v="0.02"/>
    <d v="2018-03-01T22:01:00"/>
    <n v="1.5795600000000001"/>
    <d v="2018-03-01T23:18:00"/>
    <n v="1.58108"/>
    <x v="2401"/>
  </r>
  <r>
    <s v="sell"/>
    <x v="1"/>
    <n v="0.01"/>
    <n v="0.01"/>
    <d v="2018-03-02T21:36:00"/>
    <n v="1.5903"/>
    <d v="2018-03-02T21:36:00"/>
    <n v="1.5903"/>
    <x v="2402"/>
  </r>
  <r>
    <s v="buy"/>
    <x v="0"/>
    <n v="0.01"/>
    <n v="0.02"/>
    <d v="2018-03-02T23:18:00"/>
    <n v="1.5883700000000001"/>
    <d v="2018-03-02T23:57:00"/>
    <n v="1.58684"/>
    <x v="2403"/>
  </r>
  <r>
    <s v="buy"/>
    <x v="1"/>
    <n v="0.01"/>
    <n v="0.01"/>
    <d v="2018-03-05T00:45:00"/>
    <n v="1.58992"/>
    <d v="2018-03-05T00:45:00"/>
    <n v="1.58992"/>
    <x v="2404"/>
  </r>
  <r>
    <s v="buy"/>
    <x v="0"/>
    <n v="0.01"/>
    <n v="0.02"/>
    <d v="2018-03-05T01:04:00"/>
    <n v="1.5898300000000001"/>
    <d v="2018-03-05T01:24:00"/>
    <n v="1.58832"/>
    <x v="2405"/>
  </r>
  <r>
    <s v="buy"/>
    <x v="1"/>
    <n v="0.01"/>
    <n v="0.01"/>
    <d v="2018-03-06T01:32:00"/>
    <n v="1.5876999999999999"/>
    <d v="2018-03-06T01:32:00"/>
    <n v="1.5876999999999999"/>
    <x v="2406"/>
  </r>
  <r>
    <s v="sell"/>
    <x v="1"/>
    <n v="0.01"/>
    <n v="0.01"/>
    <d v="2018-03-07T01:04:00"/>
    <n v="1.5939099999999999"/>
    <d v="2018-03-07T01:04:00"/>
    <n v="1.5939099999999999"/>
    <x v="2407"/>
  </r>
  <r>
    <s v="sell"/>
    <x v="2"/>
    <n v="0.01"/>
    <n v="0.03"/>
    <d v="2018-03-07T01:28:00"/>
    <n v="1.5928500000000001"/>
    <d v="2018-03-07T01:45:00"/>
    <n v="1.59588"/>
    <x v="2408"/>
  </r>
  <r>
    <s v="buy"/>
    <x v="0"/>
    <n v="0.01"/>
    <n v="0.02"/>
    <d v="2018-03-07T21:50:00"/>
    <n v="1.5877300000000001"/>
    <d v="2018-03-07T22:11:00"/>
    <n v="1.58623"/>
    <x v="2409"/>
  </r>
  <r>
    <s v="buy"/>
    <x v="0"/>
    <n v="0.01"/>
    <n v="0.02"/>
    <d v="2018-03-08T21:46:00"/>
    <n v="1.5812299999999999"/>
    <d v="2018-03-08T22:00:00"/>
    <n v="1.5797300000000001"/>
    <x v="2410"/>
  </r>
  <r>
    <s v="buy"/>
    <x v="1"/>
    <n v="0.01"/>
    <n v="0.01"/>
    <d v="2018-03-09T01:48:00"/>
    <n v="1.5798000000000001"/>
    <d v="2018-03-09T01:48:00"/>
    <n v="1.5798000000000001"/>
    <x v="2411"/>
  </r>
  <r>
    <s v="buy"/>
    <x v="6"/>
    <n v="0.01"/>
    <n v="0.04"/>
    <d v="2018-03-09T21:29:00"/>
    <n v="1.5698799999999999"/>
    <d v="2018-03-12T08:53:00"/>
    <n v="1.5645500000000001"/>
    <x v="2412"/>
  </r>
  <r>
    <s v="sell"/>
    <x v="0"/>
    <n v="0.01"/>
    <n v="0.02"/>
    <d v="2018-03-13T21:04:00"/>
    <n v="1.5764499999999999"/>
    <d v="2018-03-13T21:07:00"/>
    <n v="1.57795"/>
    <x v="2413"/>
  </r>
  <r>
    <s v="buy"/>
    <x v="7"/>
    <n v="0.02"/>
    <n v="0.08"/>
    <d v="2018-03-14T01:36:00"/>
    <n v="1.57704"/>
    <d v="2018-03-14T14:13:00"/>
    <n v="1.5653300000000001"/>
    <x v="2414"/>
  </r>
  <r>
    <s v="sell"/>
    <x v="0"/>
    <n v="0.01"/>
    <n v="0.02"/>
    <d v="2018-03-16T01:08:00"/>
    <n v="1.57958"/>
    <d v="2018-03-16T02:17:00"/>
    <n v="1.58118"/>
    <x v="2415"/>
  </r>
  <r>
    <s v="sell"/>
    <x v="1"/>
    <n v="0.01"/>
    <n v="0.01"/>
    <d v="2018-03-16T22:05:00"/>
    <n v="1.5930200000000001"/>
    <d v="2018-03-16T22:05:00"/>
    <n v="1.5930200000000001"/>
    <x v="2416"/>
  </r>
  <r>
    <s v="buy"/>
    <x v="0"/>
    <n v="0.01"/>
    <n v="0.02"/>
    <d v="2018-03-19T21:04:00"/>
    <n v="1.60005"/>
    <d v="2018-03-19T22:31:00"/>
    <n v="1.5985499999999999"/>
    <x v="2417"/>
  </r>
  <r>
    <s v="sell"/>
    <x v="0"/>
    <n v="0.01"/>
    <n v="0.02"/>
    <d v="2018-03-20T01:18:00"/>
    <n v="1.6006800000000001"/>
    <d v="2018-03-20T02:13:00"/>
    <n v="1.60219"/>
    <x v="2418"/>
  </r>
  <r>
    <s v="buy"/>
    <x v="0"/>
    <n v="0.01"/>
    <n v="0.02"/>
    <d v="2018-03-20T23:16:00"/>
    <n v="1.5934900000000001"/>
    <d v="2018-03-21T03:19:00"/>
    <n v="1.5919700000000001"/>
    <x v="2419"/>
  </r>
  <r>
    <s v="buy"/>
    <x v="1"/>
    <n v="0.01"/>
    <n v="0.01"/>
    <d v="2018-03-21T21:06:00"/>
    <n v="1.58761"/>
    <d v="2018-03-21T21:06:00"/>
    <n v="1.58761"/>
    <x v="2420"/>
  </r>
  <r>
    <s v="sell"/>
    <x v="1"/>
    <n v="0.01"/>
    <n v="0.01"/>
    <d v="2018-03-22T21:48:00"/>
    <n v="1.5983700000000001"/>
    <d v="2018-03-22T21:48:00"/>
    <n v="1.5983700000000001"/>
    <x v="2421"/>
  </r>
  <r>
    <s v="sell"/>
    <x v="2"/>
    <n v="0.01"/>
    <n v="0.03"/>
    <d v="2018-03-22T22:12:00"/>
    <n v="1.5976300000000001"/>
    <d v="2018-03-23T00:30:00"/>
    <n v="1.6006800000000001"/>
    <x v="2422"/>
  </r>
  <r>
    <s v="sell"/>
    <x v="1"/>
    <n v="0.01"/>
    <n v="0.01"/>
    <d v="2018-03-23T21:00:00"/>
    <n v="1.60328"/>
    <d v="2018-03-23T21:00:00"/>
    <n v="1.60328"/>
    <x v="2423"/>
  </r>
  <r>
    <s v="sell"/>
    <x v="0"/>
    <n v="0.01"/>
    <n v="0.02"/>
    <d v="2018-03-23T21:25:00"/>
    <n v="1.60324"/>
    <d v="2018-03-23T21:42:00"/>
    <n v="1.6047899999999999"/>
    <x v="2424"/>
  </r>
  <r>
    <s v="buy"/>
    <x v="2"/>
    <n v="0.01"/>
    <n v="0.03"/>
    <d v="2018-03-26T21:40:00"/>
    <n v="1.61066"/>
    <d v="2018-03-26T22:47:00"/>
    <n v="1.6076299999999999"/>
    <x v="2425"/>
  </r>
  <r>
    <s v="sell"/>
    <x v="1"/>
    <n v="0.01"/>
    <n v="0.01"/>
    <d v="2018-03-27T21:30:00"/>
    <n v="1.6134900000000001"/>
    <d v="2018-03-27T21:30:00"/>
    <n v="1.6134900000000001"/>
    <x v="2426"/>
  </r>
  <r>
    <s v="sell"/>
    <x v="2"/>
    <n v="0.01"/>
    <n v="0.03"/>
    <d v="2018-03-27T21:47:00"/>
    <n v="1.61273"/>
    <d v="2018-03-27T23:10:00"/>
    <n v="1.6157699999999999"/>
    <x v="2427"/>
  </r>
  <r>
    <s v="buy"/>
    <x v="1"/>
    <n v="0.01"/>
    <n v="0.01"/>
    <d v="2018-03-28T00:47:00"/>
    <n v="1.6144400000000001"/>
    <d v="2018-03-28T00:47:00"/>
    <n v="1.6144400000000001"/>
    <x v="2428"/>
  </r>
  <r>
    <s v="buy"/>
    <x v="0"/>
    <n v="0.01"/>
    <n v="0.02"/>
    <d v="2018-03-28T21:14:00"/>
    <n v="1.6067499999999999"/>
    <d v="2018-03-28T21:20:00"/>
    <n v="1.6052500000000001"/>
    <x v="2429"/>
  </r>
  <r>
    <s v="buy"/>
    <x v="1"/>
    <n v="0.01"/>
    <n v="0.01"/>
    <d v="2018-03-28T21:40:00"/>
    <n v="1.6064000000000001"/>
    <d v="2018-03-28T21:40:00"/>
    <n v="1.6064000000000001"/>
    <x v="2430"/>
  </r>
  <r>
    <s v="buy"/>
    <x v="1"/>
    <n v="0.01"/>
    <n v="0.01"/>
    <d v="2018-03-28T22:38:00"/>
    <n v="1.60555"/>
    <d v="2018-03-28T22:38:00"/>
    <n v="1.60555"/>
    <x v="2431"/>
  </r>
  <r>
    <s v="sell"/>
    <x v="2"/>
    <n v="0.01"/>
    <n v="0.03"/>
    <d v="2018-03-29T01:09:00"/>
    <n v="1.6071899999999999"/>
    <d v="2018-03-29T04:44:00"/>
    <n v="1.6102799999999999"/>
    <x v="2432"/>
  </r>
  <r>
    <s v="sell"/>
    <x v="1"/>
    <n v="0.01"/>
    <n v="0.01"/>
    <d v="2018-04-02T01:06:00"/>
    <n v="1.6025100000000001"/>
    <d v="2018-04-02T01:06:00"/>
    <n v="1.6025100000000001"/>
    <x v="2433"/>
  </r>
  <r>
    <s v="sell"/>
    <x v="1"/>
    <n v="0.01"/>
    <n v="0.01"/>
    <d v="2018-04-02T21:00:00"/>
    <n v="1.60745"/>
    <d v="2018-04-02T21:00:00"/>
    <n v="1.60745"/>
    <x v="2434"/>
  </r>
  <r>
    <s v="sell"/>
    <x v="1"/>
    <n v="0.01"/>
    <n v="0.01"/>
    <d v="2018-04-02T22:07:00"/>
    <n v="1.6070599999999999"/>
    <d v="2018-04-02T22:07:00"/>
    <n v="1.6070599999999999"/>
    <x v="2435"/>
  </r>
  <r>
    <s v="sell"/>
    <x v="1"/>
    <n v="0.01"/>
    <n v="0.01"/>
    <d v="2018-04-02T22:58:00"/>
    <n v="1.60608"/>
    <d v="2018-04-02T22:58:00"/>
    <n v="1.60608"/>
    <x v="2436"/>
  </r>
  <r>
    <s v="buy"/>
    <x v="2"/>
    <n v="0.01"/>
    <n v="0.03"/>
    <d v="2018-04-04T21:00:00"/>
    <n v="1.59517"/>
    <d v="2018-04-04T22:27:00"/>
    <n v="1.59213"/>
    <x v="2437"/>
  </r>
  <r>
    <s v="sell"/>
    <x v="6"/>
    <n v="0.01"/>
    <n v="0.04"/>
    <d v="2018-04-05T21:10:00"/>
    <n v="1.5930500000000001"/>
    <d v="2018-04-06T02:13:00"/>
    <n v="1.5984100000000001"/>
    <x v="2438"/>
  </r>
  <r>
    <s v="sell"/>
    <x v="0"/>
    <n v="0.01"/>
    <n v="0.02"/>
    <d v="2018-04-06T21:00:00"/>
    <n v="1.6000799999999999"/>
    <d v="2018-04-06T21:57:00"/>
    <n v="1.60158"/>
    <x v="2439"/>
  </r>
  <r>
    <s v="sell"/>
    <x v="1"/>
    <n v="0.01"/>
    <n v="0.01"/>
    <d v="2018-04-09T01:00:00"/>
    <n v="1.6002000000000001"/>
    <d v="2018-04-09T01:00:00"/>
    <n v="1.6002000000000001"/>
    <x v="2440"/>
  </r>
  <r>
    <s v="sell"/>
    <x v="0"/>
    <n v="0.01"/>
    <n v="0.02"/>
    <d v="2018-04-09T22:17:00"/>
    <n v="1.6003000000000001"/>
    <d v="2018-04-10T03:59:00"/>
    <n v="1.60181"/>
    <x v="2441"/>
  </r>
  <r>
    <s v="sell"/>
    <x v="6"/>
    <n v="0.01"/>
    <n v="0.04"/>
    <d v="2018-04-10T21:30:00"/>
    <n v="1.5911299999999999"/>
    <d v="2018-04-11T09:08:00"/>
    <n v="1.59646"/>
    <x v="2442"/>
  </r>
  <r>
    <s v="buy"/>
    <x v="1"/>
    <n v="0.01"/>
    <n v="0.01"/>
    <d v="2018-04-11T21:06:00"/>
    <n v="1.59335"/>
    <d v="2018-04-11T21:06:00"/>
    <n v="1.59335"/>
    <x v="2443"/>
  </r>
  <r>
    <s v="buy"/>
    <x v="1"/>
    <n v="0.01"/>
    <n v="0.01"/>
    <d v="2018-04-11T21:14:00"/>
    <n v="1.59423"/>
    <d v="2018-04-11T21:14:00"/>
    <n v="1.59423"/>
    <x v="2444"/>
  </r>
  <r>
    <s v="sell"/>
    <x v="1"/>
    <n v="0.01"/>
    <n v="0.01"/>
    <d v="2018-04-13T21:15:00"/>
    <n v="1.5885100000000001"/>
    <d v="2018-04-13T21:15:00"/>
    <n v="1.5885100000000001"/>
    <x v="2445"/>
  </r>
  <r>
    <s v="buy"/>
    <x v="0"/>
    <n v="0.01"/>
    <n v="0.02"/>
    <d v="2018-04-16T01:16:00"/>
    <n v="1.5869599999999999"/>
    <d v="2018-04-16T01:37:00"/>
    <n v="1.5854600000000001"/>
    <x v="2446"/>
  </r>
  <r>
    <s v="buy"/>
    <x v="1"/>
    <n v="0.01"/>
    <n v="0.01"/>
    <d v="2018-04-16T22:44:00"/>
    <n v="1.5908899999999999"/>
    <d v="2018-04-16T22:44:00"/>
    <n v="1.5908899999999999"/>
    <x v="2447"/>
  </r>
  <r>
    <s v="sell"/>
    <x v="6"/>
    <n v="0.01"/>
    <n v="0.04"/>
    <d v="2018-04-17T21:00:00"/>
    <n v="1.5910599999999999"/>
    <d v="2018-04-18T14:24:00"/>
    <n v="1.59642"/>
    <x v="2448"/>
  </r>
  <r>
    <s v="buy"/>
    <x v="0"/>
    <n v="0.01"/>
    <n v="0.02"/>
    <d v="2018-04-19T01:47:00"/>
    <n v="1.5891200000000001"/>
    <d v="2018-04-19T04:19:00"/>
    <n v="1.5875999999999999"/>
    <x v="2449"/>
  </r>
  <r>
    <s v="sell"/>
    <x v="1"/>
    <n v="0.01"/>
    <n v="0.01"/>
    <d v="2018-04-19T21:04:00"/>
    <n v="1.5980300000000001"/>
    <d v="2018-04-19T21:04:00"/>
    <n v="1.5980300000000001"/>
    <x v="2450"/>
  </r>
  <r>
    <s v="sell"/>
    <x v="1"/>
    <n v="0.01"/>
    <n v="0.01"/>
    <d v="2018-04-23T01:14:00"/>
    <n v="1.60206"/>
    <d v="2018-04-23T01:14:00"/>
    <n v="1.60206"/>
    <x v="2451"/>
  </r>
  <r>
    <s v="sell"/>
    <x v="1"/>
    <n v="0.01"/>
    <n v="0.01"/>
    <d v="2018-04-23T22:07:00"/>
    <n v="1.60588"/>
    <d v="2018-04-23T22:07:00"/>
    <n v="1.60588"/>
    <x v="2452"/>
  </r>
  <r>
    <s v="buy"/>
    <x v="1"/>
    <n v="0.01"/>
    <n v="0.01"/>
    <d v="2018-04-24T00:54:00"/>
    <n v="1.6049800000000001"/>
    <d v="2018-04-24T00:54:00"/>
    <n v="1.6049800000000001"/>
    <x v="2453"/>
  </r>
  <r>
    <s v="sell"/>
    <x v="1"/>
    <n v="0.01"/>
    <n v="0.01"/>
    <d v="2018-04-24T21:40:00"/>
    <n v="1.6105"/>
    <d v="2018-04-24T21:40:00"/>
    <n v="1.6105"/>
    <x v="2454"/>
  </r>
  <r>
    <s v="buy"/>
    <x v="2"/>
    <n v="0.01"/>
    <n v="0.03"/>
    <d v="2018-04-25T21:26:00"/>
    <n v="1.61033"/>
    <d v="2018-04-26T00:36:00"/>
    <n v="1.60686"/>
    <x v="2455"/>
  </r>
  <r>
    <s v="sell"/>
    <x v="2"/>
    <n v="0.01"/>
    <n v="0.03"/>
    <d v="2018-04-27T22:56:00"/>
    <n v="1.60032"/>
    <d v="2018-04-30T05:34:00"/>
    <n v="1.6033299999999999"/>
    <x v="2456"/>
  </r>
  <r>
    <s v="sell"/>
    <x v="0"/>
    <n v="0.01"/>
    <n v="0.02"/>
    <d v="2018-04-30T21:09:00"/>
    <n v="1.60388"/>
    <d v="2018-04-30T21:37:00"/>
    <n v="1.6054600000000001"/>
    <x v="2457"/>
  </r>
  <r>
    <s v="buy"/>
    <x v="1"/>
    <n v="0.01"/>
    <n v="0.01"/>
    <d v="2018-05-01T21:03:00"/>
    <n v="1.6018600000000001"/>
    <d v="2018-05-01T21:03:00"/>
    <n v="1.6018600000000001"/>
    <x v="2458"/>
  </r>
  <r>
    <s v="buy"/>
    <x v="1"/>
    <n v="0.01"/>
    <n v="0.01"/>
    <d v="2018-05-02T21:02:00"/>
    <n v="1.5946199999999999"/>
    <d v="2018-05-02T21:02:00"/>
    <n v="1.5946199999999999"/>
    <x v="2459"/>
  </r>
  <r>
    <s v="buy"/>
    <x v="1"/>
    <n v="0.01"/>
    <n v="0.01"/>
    <d v="2018-05-02T21:12:00"/>
    <n v="1.5937600000000001"/>
    <d v="2018-05-02T21:12:00"/>
    <n v="1.5937600000000001"/>
    <x v="2460"/>
  </r>
  <r>
    <s v="buy"/>
    <x v="1"/>
    <n v="0.01"/>
    <n v="0.01"/>
    <d v="2018-05-02T21:28:00"/>
    <n v="1.59538"/>
    <d v="2018-05-02T21:28:00"/>
    <n v="1.59538"/>
    <x v="2461"/>
  </r>
  <r>
    <s v="buy"/>
    <x v="1"/>
    <n v="0.01"/>
    <n v="0.01"/>
    <d v="2018-05-02T23:00:00"/>
    <n v="1.5940799999999999"/>
    <d v="2018-05-02T23:00:00"/>
    <n v="1.5940799999999999"/>
    <x v="2462"/>
  </r>
  <r>
    <s v="sell"/>
    <x v="1"/>
    <n v="0.01"/>
    <n v="0.01"/>
    <d v="2018-05-03T00:34:00"/>
    <n v="1.5952999999999999"/>
    <d v="2018-05-03T00:34:00"/>
    <n v="1.5952999999999999"/>
    <x v="2463"/>
  </r>
  <r>
    <s v="buy"/>
    <x v="6"/>
    <n v="0.01"/>
    <n v="0.04"/>
    <d v="2018-05-03T22:59:00"/>
    <n v="1.59216"/>
    <d v="2018-05-04T07:07:00"/>
    <n v="1.5867800000000001"/>
    <x v="2464"/>
  </r>
  <r>
    <s v="sell"/>
    <x v="1"/>
    <n v="0.01"/>
    <n v="0.01"/>
    <d v="2018-05-04T21:55:00"/>
    <n v="1.5873299999999999"/>
    <d v="2018-05-04T21:55:00"/>
    <n v="1.5873299999999999"/>
    <x v="2465"/>
  </r>
  <r>
    <s v="sell"/>
    <x v="2"/>
    <n v="0.01"/>
    <n v="0.03"/>
    <d v="2018-05-07T22:14:00"/>
    <n v="1.58636"/>
    <d v="2018-05-08T04:38:00"/>
    <n v="1.5901000000000001"/>
    <x v="2466"/>
  </r>
  <r>
    <s v="buy"/>
    <x v="1"/>
    <n v="0.01"/>
    <n v="0.01"/>
    <d v="2018-05-08T21:48:00"/>
    <n v="1.5924700000000001"/>
    <d v="2018-05-08T21:48:00"/>
    <n v="1.5924700000000001"/>
    <x v="2467"/>
  </r>
  <r>
    <s v="buy"/>
    <x v="1"/>
    <n v="0.01"/>
    <n v="0.01"/>
    <d v="2018-05-10T21:29:00"/>
    <n v="1.5821700000000001"/>
    <d v="2018-05-10T21:29:00"/>
    <n v="1.5821700000000001"/>
    <x v="2468"/>
  </r>
  <r>
    <s v="sell"/>
    <x v="1"/>
    <n v="0.01"/>
    <n v="0.01"/>
    <d v="2018-05-11T01:51:00"/>
    <n v="1.5825499999999999"/>
    <d v="2018-05-11T01:51:00"/>
    <n v="1.5825499999999999"/>
    <x v="2469"/>
  </r>
  <r>
    <s v="buy"/>
    <x v="1"/>
    <n v="0.01"/>
    <n v="0.01"/>
    <d v="2018-05-15T21:27:00"/>
    <n v="1.5847100000000001"/>
    <d v="2018-05-15T21:27:00"/>
    <n v="1.5847100000000001"/>
    <x v="2470"/>
  </r>
  <r>
    <s v="buy"/>
    <x v="1"/>
    <n v="0.01"/>
    <n v="0.01"/>
    <d v="2018-05-16T00:40:00"/>
    <n v="1.5844800000000001"/>
    <d v="2018-05-16T00:40:00"/>
    <n v="1.5844800000000001"/>
    <x v="2471"/>
  </r>
  <r>
    <s v="buy"/>
    <x v="1"/>
    <n v="0.01"/>
    <n v="0.01"/>
    <d v="2018-05-16T01:28:00"/>
    <n v="1.58355"/>
    <d v="2018-05-16T01:28:00"/>
    <n v="1.58355"/>
    <x v="2472"/>
  </r>
  <r>
    <s v="buy"/>
    <x v="1"/>
    <n v="0.01"/>
    <n v="0.01"/>
    <d v="2018-05-18T00:42:00"/>
    <n v="1.57009"/>
    <d v="2018-05-18T00:42:00"/>
    <n v="1.57009"/>
    <x v="2473"/>
  </r>
  <r>
    <s v="buy"/>
    <x v="0"/>
    <n v="0.01"/>
    <n v="0.02"/>
    <d v="2018-05-23T21:05:00"/>
    <n v="1.5488200000000001"/>
    <d v="2018-05-23T21:59:00"/>
    <n v="1.54731"/>
    <x v="2474"/>
  </r>
  <r>
    <s v="buy"/>
    <x v="0"/>
    <n v="0.01"/>
    <n v="0.02"/>
    <d v="2018-05-24T21:01:00"/>
    <n v="1.5483800000000001"/>
    <d v="2018-05-24T22:21:00"/>
    <n v="1.54687"/>
    <x v="2475"/>
  </r>
  <r>
    <s v="sell"/>
    <x v="1"/>
    <n v="0.01"/>
    <n v="0.01"/>
    <d v="2018-05-25T21:53:00"/>
    <n v="1.5462100000000001"/>
    <d v="2018-05-25T21:53:00"/>
    <n v="1.5462100000000001"/>
    <x v="2476"/>
  </r>
  <r>
    <s v="sell"/>
    <x v="1"/>
    <n v="0.01"/>
    <n v="0.01"/>
    <d v="2018-05-28T22:40:00"/>
    <n v="1.5414099999999999"/>
    <d v="2018-05-28T22:40:00"/>
    <n v="1.5414099999999999"/>
    <x v="2477"/>
  </r>
  <r>
    <s v="buy"/>
    <x v="1"/>
    <n v="0.01"/>
    <n v="0.01"/>
    <d v="2018-05-29T21:25:00"/>
    <n v="1.5375000000000001"/>
    <d v="2018-05-29T21:25:00"/>
    <n v="1.5375000000000001"/>
    <x v="2478"/>
  </r>
  <r>
    <s v="sell"/>
    <x v="1"/>
    <n v="0.01"/>
    <n v="0.01"/>
    <d v="2018-05-31T21:00:00"/>
    <n v="1.54491"/>
    <d v="2018-05-31T21:00:00"/>
    <n v="1.54491"/>
    <x v="2479"/>
  </r>
  <r>
    <s v="buy"/>
    <x v="1"/>
    <n v="0.01"/>
    <n v="0.01"/>
    <d v="2018-06-01T21:00:00"/>
    <n v="1.5410699999999999"/>
    <d v="2018-06-01T21:00:00"/>
    <n v="1.5410699999999999"/>
    <x v="2480"/>
  </r>
  <r>
    <s v="sell"/>
    <x v="1"/>
    <n v="0.01"/>
    <n v="0.01"/>
    <d v="2018-06-04T01:40:00"/>
    <n v="1.5417700000000001"/>
    <d v="2018-06-04T01:40:00"/>
    <n v="1.5417700000000001"/>
    <x v="2481"/>
  </r>
  <r>
    <s v="sell"/>
    <x v="1"/>
    <n v="0.01"/>
    <n v="0.01"/>
    <d v="2018-06-05T22:33:00"/>
    <n v="1.53918"/>
    <d v="2018-06-05T22:33:00"/>
    <n v="1.53918"/>
    <x v="2482"/>
  </r>
  <r>
    <s v="buy"/>
    <x v="4"/>
    <n v="0.02"/>
    <n v="0.06"/>
    <d v="2018-06-06T01:32:00"/>
    <n v="1.53837"/>
    <d v="2018-06-06T08:28:00"/>
    <n v="1.5297700000000001"/>
    <x v="2483"/>
  </r>
  <r>
    <s v="sell"/>
    <x v="3"/>
    <n v="0.05"/>
    <n v="0.16"/>
    <d v="2018-06-07T01:43:00"/>
    <n v="1.53644"/>
    <d v="2018-06-08T12:02:00"/>
    <n v="1.5548200000000001"/>
    <x v="2484"/>
  </r>
  <r>
    <s v="buy"/>
    <x v="0"/>
    <n v="0.01"/>
    <n v="0.02"/>
    <d v="2018-06-07T22:56:00"/>
    <n v="1.5489599999999999"/>
    <d v="2018-06-07T23:56:00"/>
    <n v="1.5474000000000001"/>
    <x v="2485"/>
  </r>
  <r>
    <s v="buy"/>
    <x v="0"/>
    <n v="0.01"/>
    <n v="0.02"/>
    <d v="2018-06-12T01:18:00"/>
    <n v="1.5475300000000001"/>
    <d v="2018-06-12T03:02:00"/>
    <n v="1.54603"/>
    <x v="2486"/>
  </r>
  <r>
    <s v="sell"/>
    <x v="2"/>
    <n v="0.01"/>
    <n v="0.03"/>
    <d v="2018-06-12T21:03:00"/>
    <n v="1.5506899999999999"/>
    <d v="2018-06-13T06:21:00"/>
    <n v="1.5537300000000001"/>
    <x v="2487"/>
  </r>
  <r>
    <s v="sell"/>
    <x v="7"/>
    <n v="0.02"/>
    <n v="0.08"/>
    <d v="2018-06-13T21:21:00"/>
    <n v="1.55508"/>
    <d v="2018-06-14T14:46:00"/>
    <n v="1.5679399999999999"/>
    <x v="2488"/>
  </r>
  <r>
    <s v="buy"/>
    <x v="0"/>
    <n v="0.01"/>
    <n v="0.02"/>
    <d v="2018-06-14T22:15:00"/>
    <n v="1.5485500000000001"/>
    <d v="2018-06-14T23:18:00"/>
    <n v="1.5470200000000001"/>
    <x v="2489"/>
  </r>
  <r>
    <s v="sell"/>
    <x v="1"/>
    <n v="0.01"/>
    <n v="0.01"/>
    <d v="2018-06-15T22:32:00"/>
    <n v="1.5586199999999999"/>
    <d v="2018-06-15T22:32:00"/>
    <n v="1.5586199999999999"/>
    <x v="2490"/>
  </r>
  <r>
    <s v="buy"/>
    <x v="1"/>
    <n v="0.01"/>
    <n v="0.01"/>
    <d v="2018-06-18T01:11:00"/>
    <n v="1.5581"/>
    <d v="2018-06-18T01:11:00"/>
    <n v="1.5581"/>
    <x v="2491"/>
  </r>
  <r>
    <s v="sell"/>
    <x v="1"/>
    <n v="0.01"/>
    <n v="0.01"/>
    <d v="2018-06-18T22:43:00"/>
    <n v="1.5663800000000001"/>
    <d v="2018-06-18T22:43:00"/>
    <n v="1.5663800000000001"/>
    <x v="2492"/>
  </r>
  <r>
    <s v="sell"/>
    <x v="1"/>
    <n v="0.01"/>
    <n v="0.01"/>
    <d v="2018-06-19T22:48:00"/>
    <n v="1.56992"/>
    <d v="2018-06-19T22:48:00"/>
    <n v="1.56992"/>
    <x v="2493"/>
  </r>
  <r>
    <s v="sell"/>
    <x v="1"/>
    <n v="0.01"/>
    <n v="0.01"/>
    <d v="2018-06-20T21:41:00"/>
    <n v="1.57097"/>
    <d v="2018-06-20T21:41:00"/>
    <n v="1.57097"/>
    <x v="2494"/>
  </r>
  <r>
    <s v="sell"/>
    <x v="2"/>
    <n v="0.01"/>
    <n v="0.03"/>
    <d v="2018-06-22T21:21:00"/>
    <n v="1.5667800000000001"/>
    <d v="2018-06-25T03:42:00"/>
    <n v="1.56985"/>
    <x v="2495"/>
  </r>
  <r>
    <s v="sell"/>
    <x v="1"/>
    <n v="0.01"/>
    <n v="0.01"/>
    <d v="2018-06-25T21:47:00"/>
    <n v="1.5810299999999999"/>
    <d v="2018-06-25T21:47:00"/>
    <n v="1.5810299999999999"/>
    <x v="2496"/>
  </r>
  <r>
    <s v="buy"/>
    <x v="1"/>
    <n v="0.01"/>
    <n v="0.01"/>
    <d v="2018-06-26T00:34:00"/>
    <n v="1.5784400000000001"/>
    <d v="2018-06-26T00:34:00"/>
    <n v="1.5784400000000001"/>
    <x v="2497"/>
  </r>
  <r>
    <s v="buy"/>
    <x v="1"/>
    <n v="0.01"/>
    <n v="0.01"/>
    <d v="2018-06-26T23:29:00"/>
    <n v="1.5758700000000001"/>
    <d v="2018-06-26T23:29:00"/>
    <n v="1.5758700000000001"/>
    <x v="2498"/>
  </r>
  <r>
    <s v="sell"/>
    <x v="2"/>
    <n v="0.01"/>
    <n v="0.03"/>
    <d v="2018-06-27T01:49:00"/>
    <n v="1.57619"/>
    <d v="2018-06-27T03:55:00"/>
    <n v="1.57931"/>
    <x v="2499"/>
  </r>
  <r>
    <s v="buy"/>
    <x v="1"/>
    <n v="0.01"/>
    <n v="0.01"/>
    <d v="2018-06-27T21:33:00"/>
    <n v="1.5714900000000001"/>
    <d v="2018-06-27T21:33:00"/>
    <n v="1.5714900000000001"/>
    <x v="2500"/>
  </r>
  <r>
    <s v="buy"/>
    <x v="1"/>
    <n v="0.01"/>
    <n v="0.01"/>
    <d v="2018-06-28T21:15:00"/>
    <n v="1.5736300000000001"/>
    <d v="2018-06-28T21:15:00"/>
    <n v="1.5736300000000001"/>
    <x v="2501"/>
  </r>
  <r>
    <s v="sell"/>
    <x v="2"/>
    <n v="0.01"/>
    <n v="0.03"/>
    <d v="2018-06-29T01:59:00"/>
    <n v="1.57328"/>
    <d v="2018-06-29T04:15:00"/>
    <n v="1.5763"/>
    <x v="2502"/>
  </r>
  <r>
    <s v="buy"/>
    <x v="0"/>
    <n v="0.01"/>
    <n v="0.02"/>
    <d v="2018-06-29T21:55:00"/>
    <n v="1.5783700000000001"/>
    <d v="2018-07-02T01:17:00"/>
    <n v="1.57683"/>
    <x v="2503"/>
  </r>
  <r>
    <s v="buy"/>
    <x v="1"/>
    <n v="0.01"/>
    <n v="0.01"/>
    <d v="2018-07-03T21:45:00"/>
    <n v="1.5781000000000001"/>
    <d v="2018-07-03T21:45:00"/>
    <n v="1.5781000000000001"/>
    <x v="2504"/>
  </r>
  <r>
    <s v="buy"/>
    <x v="0"/>
    <n v="0.01"/>
    <n v="0.02"/>
    <d v="2018-07-05T21:00:00"/>
    <n v="1.5827100000000001"/>
    <d v="2018-07-06T03:18:00"/>
    <n v="1.5811999999999999"/>
    <x v="2505"/>
  </r>
  <r>
    <s v="sell"/>
    <x v="1"/>
    <n v="0.01"/>
    <n v="0.01"/>
    <d v="2018-07-09T01:37:00"/>
    <n v="1.5813600000000001"/>
    <d v="2018-07-09T01:37:00"/>
    <n v="1.5813600000000001"/>
    <x v="2506"/>
  </r>
  <r>
    <s v="sell"/>
    <x v="0"/>
    <n v="0.01"/>
    <n v="0.02"/>
    <d v="2018-07-11T00:30:00"/>
    <n v="1.5779700000000001"/>
    <d v="2018-07-11T00:45:00"/>
    <n v="1.5797300000000001"/>
    <x v="2507"/>
  </r>
  <r>
    <s v="sell"/>
    <x v="2"/>
    <n v="0.01"/>
    <n v="0.03"/>
    <d v="2018-07-11T01:20:00"/>
    <n v="1.5787100000000001"/>
    <d v="2018-07-11T01:45:00"/>
    <n v="1.5818000000000001"/>
    <x v="2508"/>
  </r>
  <r>
    <s v="sell"/>
    <x v="0"/>
    <n v="0.01"/>
    <n v="0.02"/>
    <d v="2018-07-11T22:45:00"/>
    <n v="1.5840799999999999"/>
    <d v="2018-07-12T00:36:00"/>
    <n v="1.58561"/>
    <x v="2509"/>
  </r>
  <r>
    <s v="sell"/>
    <x v="1"/>
    <n v="0.01"/>
    <n v="0.01"/>
    <d v="2018-07-19T00:57:00"/>
    <n v="1.5743400000000001"/>
    <d v="2018-07-19T00:57:00"/>
    <n v="1.5743400000000001"/>
    <x v="2510"/>
  </r>
  <r>
    <s v="sell"/>
    <x v="1"/>
    <n v="0.01"/>
    <n v="0.01"/>
    <d v="2018-07-23T00:58:00"/>
    <n v="1.5802799999999999"/>
    <d v="2018-07-23T00:58:00"/>
    <n v="1.5802799999999999"/>
    <x v="2511"/>
  </r>
  <r>
    <s v="buy"/>
    <x v="1"/>
    <n v="0.01"/>
    <n v="0.01"/>
    <d v="2018-07-23T22:46:00"/>
    <n v="1.5844"/>
    <d v="2018-07-23T22:46:00"/>
    <n v="1.5844"/>
    <x v="2512"/>
  </r>
  <r>
    <s v="buy"/>
    <x v="0"/>
    <n v="0.01"/>
    <n v="0.02"/>
    <d v="2018-07-25T01:07:00"/>
    <n v="1.5740400000000001"/>
    <d v="2018-07-25T03:13:00"/>
    <n v="1.5725199999999999"/>
    <x v="2513"/>
  </r>
  <r>
    <s v="buy"/>
    <x v="1"/>
    <n v="0.01"/>
    <n v="0.01"/>
    <d v="2018-07-25T21:04:00"/>
    <n v="1.57307"/>
    <d v="2018-07-25T21:04:00"/>
    <n v="1.57307"/>
    <x v="2514"/>
  </r>
  <r>
    <s v="buy"/>
    <x v="1"/>
    <n v="0.01"/>
    <n v="0.01"/>
    <d v="2018-07-25T21:17:00"/>
    <n v="1.5736399999999999"/>
    <d v="2018-07-25T21:17:00"/>
    <n v="1.5736399999999999"/>
    <x v="2515"/>
  </r>
  <r>
    <s v="sell"/>
    <x v="1"/>
    <n v="0.01"/>
    <n v="0.01"/>
    <d v="2018-07-26T00:54:00"/>
    <n v="1.5744100000000001"/>
    <d v="2018-07-26T00:54:00"/>
    <n v="1.5744100000000001"/>
    <x v="2516"/>
  </r>
  <r>
    <s v="sell"/>
    <x v="1"/>
    <n v="0.01"/>
    <n v="0.01"/>
    <d v="2018-07-26T22:45:00"/>
    <n v="1.5790500000000001"/>
    <d v="2018-07-26T22:45:00"/>
    <n v="1.5790500000000001"/>
    <x v="2517"/>
  </r>
  <r>
    <s v="buy"/>
    <x v="1"/>
    <n v="0.01"/>
    <n v="0.01"/>
    <d v="2018-08-01T01:58:00"/>
    <n v="1.5756300000000001"/>
    <d v="2018-08-01T01:58:00"/>
    <n v="1.5756300000000001"/>
    <x v="2518"/>
  </r>
  <r>
    <s v="buy"/>
    <x v="0"/>
    <n v="0.01"/>
    <n v="0.02"/>
    <d v="2018-08-01T01:58:00"/>
    <n v="1.5766100000000001"/>
    <d v="2018-08-01T03:06:00"/>
    <n v="1.5750999999999999"/>
    <x v="2519"/>
  </r>
  <r>
    <s v="buy"/>
    <x v="0"/>
    <n v="0.01"/>
    <n v="0.02"/>
    <d v="2018-08-01T21:16:00"/>
    <n v="1.5765800000000001"/>
    <d v="2018-08-01T23:35:00"/>
    <n v="1.57507"/>
    <x v="2520"/>
  </r>
  <r>
    <s v="buy"/>
    <x v="1"/>
    <n v="0.01"/>
    <n v="0.01"/>
    <d v="2018-08-03T22:38:00"/>
    <n v="1.5631600000000001"/>
    <d v="2018-08-03T22:38:00"/>
    <n v="1.5631600000000001"/>
    <x v="2521"/>
  </r>
  <r>
    <s v="buy"/>
    <x v="1"/>
    <n v="0.01"/>
    <n v="0.01"/>
    <d v="2018-08-08T21:00:00"/>
    <n v="1.5608900000000001"/>
    <d v="2018-08-08T21:00:00"/>
    <n v="1.5608900000000001"/>
    <x v="2522"/>
  </r>
  <r>
    <s v="buy"/>
    <x v="0"/>
    <n v="0.01"/>
    <n v="0.02"/>
    <d v="2018-08-09T21:01:00"/>
    <n v="1.56382"/>
    <d v="2018-08-09T22:24:00"/>
    <n v="1.5622799999999999"/>
    <x v="2523"/>
  </r>
  <r>
    <s v="sell"/>
    <x v="0"/>
    <n v="0.01"/>
    <n v="0.02"/>
    <d v="2018-08-13T01:23:00"/>
    <n v="1.56328"/>
    <d v="2018-08-13T03:21:00"/>
    <n v="1.5647800000000001"/>
    <x v="2524"/>
  </r>
  <r>
    <s v="sell"/>
    <x v="0"/>
    <n v="0.01"/>
    <n v="0.02"/>
    <d v="2018-08-16T22:33:00"/>
    <n v="1.5656000000000001"/>
    <d v="2018-08-17T03:18:00"/>
    <n v="1.56711"/>
    <x v="2525"/>
  </r>
  <r>
    <s v="buy"/>
    <x v="1"/>
    <n v="0.01"/>
    <n v="0.01"/>
    <d v="2018-08-17T21:30:00"/>
    <n v="1.56412"/>
    <d v="2018-08-17T21:30:00"/>
    <n v="1.56412"/>
    <x v="2526"/>
  </r>
  <r>
    <s v="buy"/>
    <x v="1"/>
    <n v="0.01"/>
    <n v="0.01"/>
    <d v="2018-08-17T22:02:00"/>
    <n v="1.5637300000000001"/>
    <d v="2018-08-17T22:02:00"/>
    <n v="1.5637300000000001"/>
    <x v="2527"/>
  </r>
  <r>
    <s v="buy"/>
    <x v="1"/>
    <n v="0.01"/>
    <n v="0.01"/>
    <d v="2018-08-20T23:14:00"/>
    <n v="1.5645100000000001"/>
    <d v="2018-08-20T23:14:00"/>
    <n v="1.5645100000000001"/>
    <x v="2528"/>
  </r>
  <r>
    <s v="buy"/>
    <x v="1"/>
    <n v="0.01"/>
    <n v="0.01"/>
    <d v="2018-08-20T23:29:00"/>
    <n v="1.5642100000000001"/>
    <d v="2018-08-20T23:29:00"/>
    <n v="1.5642100000000001"/>
    <x v="2529"/>
  </r>
  <r>
    <s v="sell"/>
    <x v="0"/>
    <n v="0.01"/>
    <n v="0.02"/>
    <d v="2018-08-22T01:48:00"/>
    <n v="1.57301"/>
    <d v="2018-08-22T04:50:00"/>
    <n v="1.5745100000000001"/>
    <x v="2530"/>
  </r>
  <r>
    <s v="sell"/>
    <x v="8"/>
    <n v="0.03"/>
    <n v="0.11"/>
    <d v="2018-08-22T21:11:00"/>
    <n v="1.57717"/>
    <d v="2018-08-23T16:52:00"/>
    <n v="1.5922499999999999"/>
    <x v="2531"/>
  </r>
  <r>
    <s v="buy"/>
    <x v="1"/>
    <n v="0.01"/>
    <n v="0.01"/>
    <d v="2018-08-27T00:47:00"/>
    <n v="1.5856600000000001"/>
    <d v="2018-08-27T00:47:00"/>
    <n v="1.5856600000000001"/>
    <x v="2532"/>
  </r>
  <r>
    <s v="sell"/>
    <x v="1"/>
    <n v="0.01"/>
    <n v="0.01"/>
    <d v="2018-08-28T21:03:00"/>
    <n v="1.5950599999999999"/>
    <d v="2018-08-28T21:03:00"/>
    <n v="1.5950599999999999"/>
    <x v="2533"/>
  </r>
  <r>
    <s v="buy"/>
    <x v="1"/>
    <n v="0.01"/>
    <n v="0.01"/>
    <d v="2018-08-30T00:46:00"/>
    <n v="1.6011500000000001"/>
    <d v="2018-08-30T00:46:00"/>
    <n v="1.6011500000000001"/>
    <x v="2534"/>
  </r>
  <r>
    <s v="sell"/>
    <x v="1"/>
    <n v="0.01"/>
    <n v="0.01"/>
    <d v="2018-08-30T01:58:00"/>
    <n v="1.60198"/>
    <d v="2018-08-30T01:58:00"/>
    <n v="1.60198"/>
    <x v="2535"/>
  </r>
  <r>
    <s v="sell"/>
    <x v="1"/>
    <n v="0.01"/>
    <n v="0.01"/>
    <d v="2018-08-30T21:25:00"/>
    <n v="1.60788"/>
    <d v="2018-08-30T21:25:00"/>
    <n v="1.60788"/>
    <x v="2536"/>
  </r>
  <r>
    <s v="sell"/>
    <x v="1"/>
    <n v="0.01"/>
    <n v="0.01"/>
    <d v="2018-08-30T22:02:00"/>
    <n v="1.60761"/>
    <d v="2018-08-30T22:02:00"/>
    <n v="1.60761"/>
    <x v="2537"/>
  </r>
  <r>
    <s v="sell"/>
    <x v="2"/>
    <n v="0.01"/>
    <n v="0.03"/>
    <d v="2018-08-31T01:52:00"/>
    <n v="1.60615"/>
    <d v="2018-08-31T03:27:00"/>
    <n v="1.60931"/>
    <x v="2538"/>
  </r>
  <r>
    <s v="sell"/>
    <x v="1"/>
    <n v="0.01"/>
    <n v="0.01"/>
    <d v="2018-08-31T21:58:00"/>
    <n v="1.61507"/>
    <d v="2018-08-31T21:58:00"/>
    <n v="1.61507"/>
    <x v="2539"/>
  </r>
  <r>
    <s v="buy"/>
    <x v="1"/>
    <n v="0.01"/>
    <n v="0.01"/>
    <d v="2018-09-03T22:06:00"/>
    <n v="1.6106799999999999"/>
    <d v="2018-09-03T22:06:00"/>
    <n v="1.6106799999999999"/>
    <x v="2540"/>
  </r>
  <r>
    <s v="sell"/>
    <x v="0"/>
    <n v="0.01"/>
    <n v="0.02"/>
    <d v="2018-09-04T21:15:00"/>
    <n v="1.61294"/>
    <d v="2018-09-05T04:00:00"/>
    <n v="1.61449"/>
    <x v="2541"/>
  </r>
  <r>
    <s v="sell"/>
    <x v="1"/>
    <n v="0.01"/>
    <n v="0.01"/>
    <d v="2018-09-05T21:13:00"/>
    <n v="1.6171199999999999"/>
    <d v="2018-09-05T21:13:00"/>
    <n v="1.6171199999999999"/>
    <x v="2542"/>
  </r>
  <r>
    <s v="sell"/>
    <x v="1"/>
    <n v="0.01"/>
    <n v="0.01"/>
    <d v="2018-09-07T21:33:00"/>
    <n v="1.6273200000000001"/>
    <d v="2018-09-07T21:33:00"/>
    <n v="1.6273200000000001"/>
    <x v="2543"/>
  </r>
  <r>
    <s v="buy"/>
    <x v="1"/>
    <n v="0.01"/>
    <n v="0.01"/>
    <d v="2018-09-10T01:07:00"/>
    <n v="1.6252500000000001"/>
    <d v="2018-09-10T01:07:00"/>
    <n v="1.6252500000000001"/>
    <x v="2544"/>
  </r>
  <r>
    <s v="buy"/>
    <x v="1"/>
    <n v="0.01"/>
    <n v="0.01"/>
    <d v="2018-09-11T23:05:00"/>
    <n v="1.6297999999999999"/>
    <d v="2018-09-11T23:05:00"/>
    <n v="1.6297999999999999"/>
    <x v="2545"/>
  </r>
  <r>
    <s v="buy"/>
    <x v="0"/>
    <n v="0.01"/>
    <n v="0.02"/>
    <d v="2018-09-12T21:26:00"/>
    <n v="1.6214500000000001"/>
    <d v="2018-09-12T21:48:00"/>
    <n v="1.6199300000000001"/>
    <x v="2546"/>
  </r>
  <r>
    <s v="buy"/>
    <x v="1"/>
    <n v="0.01"/>
    <n v="0.01"/>
    <d v="2018-09-14T21:00:00"/>
    <n v="1.62395"/>
    <d v="2018-09-14T21:00:00"/>
    <n v="1.62395"/>
    <x v="2547"/>
  </r>
  <r>
    <s v="sell"/>
    <x v="6"/>
    <n v="0.01"/>
    <n v="0.04"/>
    <d v="2018-09-17T22:04:00"/>
    <n v="1.6274500000000001"/>
    <d v="2018-09-18T02:44:00"/>
    <n v="1.6328800000000001"/>
    <x v="2548"/>
  </r>
  <r>
    <s v="buy"/>
    <x v="0"/>
    <n v="0.01"/>
    <n v="0.02"/>
    <d v="2018-09-18T22:04:00"/>
    <n v="1.61646"/>
    <d v="2018-09-19T01:37:00"/>
    <n v="1.61496"/>
    <x v="2549"/>
  </r>
  <r>
    <s v="sell"/>
    <x v="0"/>
    <n v="0.01"/>
    <n v="0.02"/>
    <d v="2018-09-20T22:26:00"/>
    <n v="1.61582"/>
    <d v="2018-09-21T04:22:00"/>
    <n v="1.6173200000000001"/>
    <x v="2550"/>
  </r>
  <r>
    <s v="buy"/>
    <x v="0"/>
    <n v="0.01"/>
    <n v="0.02"/>
    <d v="2018-09-24T01:21:00"/>
    <n v="1.6153999999999999"/>
    <d v="2018-09-24T03:35:00"/>
    <n v="1.61389"/>
    <x v="2551"/>
  </r>
  <r>
    <s v="buy"/>
    <x v="6"/>
    <n v="0.01"/>
    <n v="0.04"/>
    <d v="2018-09-25T22:59:00"/>
    <n v="1.6229800000000001"/>
    <d v="2018-09-26T04:22:00"/>
    <n v="1.61757"/>
    <x v="2552"/>
  </r>
  <r>
    <s v="sell"/>
    <x v="6"/>
    <n v="0.01"/>
    <n v="0.04"/>
    <d v="2018-09-26T21:27:00"/>
    <n v="1.61385"/>
    <d v="2018-09-27T03:00:00"/>
    <n v="1.6194500000000001"/>
    <x v="2553"/>
  </r>
  <r>
    <s v="buy"/>
    <x v="1"/>
    <n v="0.01"/>
    <n v="0.01"/>
    <d v="2018-09-27T21:27:00"/>
    <n v="1.61547"/>
    <d v="2018-09-27T21:27:00"/>
    <n v="1.61547"/>
    <x v="2554"/>
  </r>
  <r>
    <s v="sell"/>
    <x v="1"/>
    <n v="0.01"/>
    <n v="0.01"/>
    <d v="2018-09-28T21:09:00"/>
    <n v="1.60707"/>
    <d v="2018-09-28T21:09:00"/>
    <n v="1.60707"/>
    <x v="2555"/>
  </r>
  <r>
    <s v="sell"/>
    <x v="1"/>
    <n v="0.01"/>
    <n v="0.01"/>
    <d v="2018-10-03T22:22:00"/>
    <n v="1.6179399999999999"/>
    <d v="2018-10-03T22:22:00"/>
    <n v="1.6179399999999999"/>
    <x v="2556"/>
  </r>
  <r>
    <s v="sell"/>
    <x v="1"/>
    <n v="0.01"/>
    <n v="0.01"/>
    <d v="2018-10-03T22:39:00"/>
    <n v="1.6174599999999999"/>
    <d v="2018-10-03T22:39:00"/>
    <n v="1.6174599999999999"/>
    <x v="2557"/>
  </r>
  <r>
    <s v="sell"/>
    <x v="0"/>
    <n v="0.01"/>
    <n v="0.02"/>
    <d v="2018-10-04T01:15:00"/>
    <n v="1.6159600000000001"/>
    <d v="2018-10-04T02:59:00"/>
    <n v="1.61757"/>
    <x v="2558"/>
  </r>
  <r>
    <s v="buy"/>
    <x v="1"/>
    <n v="0.01"/>
    <n v="0.01"/>
    <d v="2018-10-05T21:45:00"/>
    <n v="1.63411"/>
    <d v="2018-10-05T21:45:00"/>
    <n v="1.63411"/>
    <x v="2559"/>
  </r>
  <r>
    <s v="buy"/>
    <x v="1"/>
    <n v="0.01"/>
    <n v="0.01"/>
    <d v="2018-10-08T21:53:00"/>
    <n v="1.6229"/>
    <d v="2018-10-08T21:53:00"/>
    <n v="1.6229"/>
    <x v="2560"/>
  </r>
  <r>
    <s v="buy"/>
    <x v="2"/>
    <n v="0.01"/>
    <n v="0.03"/>
    <d v="2018-10-09T23:18:00"/>
    <n v="1.61816"/>
    <d v="2018-10-10T08:27:00"/>
    <n v="1.61511"/>
    <x v="2561"/>
  </r>
  <r>
    <s v="sell"/>
    <x v="4"/>
    <n v="0.02"/>
    <n v="0.06"/>
    <d v="2018-10-10T21:28:00"/>
    <n v="1.6263000000000001"/>
    <d v="2018-10-10T23:58:00"/>
    <n v="1.6349100000000001"/>
    <x v="2562"/>
  </r>
  <r>
    <s v="buy"/>
    <x v="1"/>
    <n v="0.01"/>
    <n v="0.01"/>
    <d v="2018-10-11T01:45:00"/>
    <n v="1.63208"/>
    <d v="2018-10-11T01:45:00"/>
    <n v="1.63208"/>
    <x v="2563"/>
  </r>
  <r>
    <s v="sell"/>
    <x v="2"/>
    <n v="0.01"/>
    <n v="0.03"/>
    <d v="2018-10-11T21:03:00"/>
    <n v="1.6275900000000001"/>
    <d v="2018-10-11T21:39:00"/>
    <n v="1.6306499999999999"/>
    <x v="2564"/>
  </r>
  <r>
    <s v="sell"/>
    <x v="1"/>
    <n v="0.01"/>
    <n v="0.01"/>
    <d v="2018-10-12T21:58:00"/>
    <n v="1.6268400000000001"/>
    <d v="2018-10-12T21:58:00"/>
    <n v="1.6268400000000001"/>
    <x v="2565"/>
  </r>
  <r>
    <s v="buy"/>
    <x v="1"/>
    <n v="0.01"/>
    <n v="0.01"/>
    <d v="2018-10-15T22:04:00"/>
    <n v="1.6224700000000001"/>
    <d v="2018-10-15T22:04:00"/>
    <n v="1.6224700000000001"/>
    <x v="2566"/>
  </r>
  <r>
    <s v="sell"/>
    <x v="0"/>
    <n v="0.01"/>
    <n v="0.02"/>
    <d v="2018-10-16T01:34:00"/>
    <n v="1.62317"/>
    <d v="2018-10-16T03:34:00"/>
    <n v="1.6246799999999999"/>
    <x v="2567"/>
  </r>
  <r>
    <s v="buy"/>
    <x v="1"/>
    <n v="0.01"/>
    <n v="0.01"/>
    <d v="2018-10-17T21:07:00"/>
    <n v="1.6169100000000001"/>
    <d v="2018-10-17T21:07:00"/>
    <n v="1.6169100000000001"/>
    <x v="2568"/>
  </r>
  <r>
    <s v="buy"/>
    <x v="1"/>
    <n v="0.01"/>
    <n v="0.01"/>
    <d v="2018-10-17T22:02:00"/>
    <n v="1.6167400000000001"/>
    <d v="2018-10-17T22:02:00"/>
    <n v="1.6167400000000001"/>
    <x v="2569"/>
  </r>
  <r>
    <s v="buy"/>
    <x v="1"/>
    <n v="0.01"/>
    <n v="0.01"/>
    <d v="2018-10-17T22:27:00"/>
    <n v="1.6172899999999999"/>
    <d v="2018-10-17T22:27:00"/>
    <n v="1.6172899999999999"/>
    <x v="2570"/>
  </r>
  <r>
    <s v="buy"/>
    <x v="2"/>
    <n v="0.01"/>
    <n v="0.03"/>
    <d v="2018-10-18T01:23:00"/>
    <n v="1.6175200000000001"/>
    <d v="2018-10-18T03:40:00"/>
    <n v="1.61344"/>
    <x v="2571"/>
  </r>
  <r>
    <s v="sell"/>
    <x v="0"/>
    <n v="0.01"/>
    <n v="0.02"/>
    <d v="2018-10-18T21:11:00"/>
    <n v="1.6129199999999999"/>
    <d v="2018-10-19T00:05:00"/>
    <n v="1.6144400000000001"/>
    <x v="2572"/>
  </r>
  <r>
    <s v="sell"/>
    <x v="0"/>
    <n v="0.01"/>
    <n v="0.02"/>
    <d v="2018-10-19T21:05:00"/>
    <n v="1.6166700000000001"/>
    <d v="2018-10-19T23:42:00"/>
    <n v="1.6181700000000001"/>
    <x v="2573"/>
  </r>
  <r>
    <s v="sell"/>
    <x v="6"/>
    <n v="0.01"/>
    <n v="0.04"/>
    <d v="2018-10-22T01:32:00"/>
    <n v="1.6171899999999999"/>
    <d v="2018-10-22T03:36:00"/>
    <n v="1.6226400000000001"/>
    <x v="2574"/>
  </r>
  <r>
    <s v="buy"/>
    <x v="7"/>
    <n v="0.02"/>
    <n v="0.08"/>
    <d v="2018-10-23T21:21:00"/>
    <n v="1.6200600000000001"/>
    <d v="2018-10-24T13:33:00"/>
    <n v="1.6083499999999999"/>
    <x v="2575"/>
  </r>
  <r>
    <s v="sell"/>
    <x v="0"/>
    <n v="0.01"/>
    <n v="0.02"/>
    <d v="2018-10-24T22:03:00"/>
    <n v="1.61246"/>
    <d v="2018-10-24T22:56:00"/>
    <n v="1.6139600000000001"/>
    <x v="2576"/>
  </r>
  <r>
    <s v="buy"/>
    <x v="0"/>
    <n v="0.01"/>
    <n v="0.02"/>
    <d v="2018-10-25T21:08:00"/>
    <n v="1.60534"/>
    <d v="2018-10-25T21:58:00"/>
    <n v="1.60379"/>
    <x v="2577"/>
  </r>
  <r>
    <s v="sell"/>
    <x v="7"/>
    <n v="0.02"/>
    <n v="0.08"/>
    <d v="2018-10-25T23:03:00"/>
    <n v="1.6057399999999999"/>
    <d v="2018-10-26T07:20:00"/>
    <n v="1.61751"/>
    <x v="2578"/>
  </r>
  <r>
    <s v="sell"/>
    <x v="0"/>
    <n v="0.01"/>
    <n v="0.02"/>
    <d v="2018-10-26T21:23:00"/>
    <n v="1.6079600000000001"/>
    <d v="2018-10-26T23:03:00"/>
    <n v="1.60948"/>
    <x v="2579"/>
  </r>
  <r>
    <s v="buy"/>
    <x v="1"/>
    <n v="0.01"/>
    <n v="0.01"/>
    <d v="2018-10-29T01:18:00"/>
    <n v="1.6056900000000001"/>
    <d v="2018-10-29T01:18:00"/>
    <n v="1.6056900000000001"/>
    <x v="2580"/>
  </r>
  <r>
    <s v="sell"/>
    <x v="0"/>
    <n v="0.01"/>
    <n v="0.02"/>
    <d v="2018-10-29T21:00:00"/>
    <n v="1.61317"/>
    <d v="2018-10-29T21:44:00"/>
    <n v="1.61467"/>
    <x v="2581"/>
  </r>
  <r>
    <s v="buy"/>
    <x v="1"/>
    <n v="0.01"/>
    <n v="0.01"/>
    <d v="2018-10-30T21:00:00"/>
    <n v="1.59683"/>
    <d v="2018-10-30T21:00:00"/>
    <n v="1.59683"/>
    <x v="2582"/>
  </r>
  <r>
    <s v="buy"/>
    <x v="1"/>
    <n v="0.01"/>
    <n v="0.01"/>
    <d v="2018-10-30T21:12:00"/>
    <n v="1.5970500000000001"/>
    <d v="2018-10-30T21:12:00"/>
    <n v="1.5970500000000001"/>
    <x v="2583"/>
  </r>
  <r>
    <s v="sell"/>
    <x v="1"/>
    <n v="0.01"/>
    <n v="0.01"/>
    <d v="2018-10-31T00:52:00"/>
    <n v="1.5976699999999999"/>
    <d v="2018-10-31T00:52:00"/>
    <n v="1.5976699999999999"/>
    <x v="2584"/>
  </r>
  <r>
    <s v="buy"/>
    <x v="5"/>
    <n v="0.08"/>
    <n v="0.24"/>
    <d v="2018-11-01T01:39:00"/>
    <n v="1.59788"/>
    <d v="2018-11-02T06:55:00"/>
    <n v="1.5756399999999999"/>
    <x v="2585"/>
  </r>
  <r>
    <s v="sell"/>
    <x v="1"/>
    <n v="0.01"/>
    <n v="0.01"/>
    <d v="2018-11-02T00:55:00"/>
    <n v="1.5840099999999999"/>
    <d v="2018-11-02T00:55:00"/>
    <n v="1.5840099999999999"/>
    <x v="2586"/>
  </r>
  <r>
    <s v="buy"/>
    <x v="1"/>
    <n v="0.01"/>
    <n v="0.01"/>
    <d v="2018-11-05T01:43:00"/>
    <n v="1.5822400000000001"/>
    <d v="2018-11-05T01:43:00"/>
    <n v="1.5822400000000001"/>
    <x v="2587"/>
  </r>
  <r>
    <s v="buy"/>
    <x v="1"/>
    <n v="0.01"/>
    <n v="0.01"/>
    <d v="2018-11-05T22:26:00"/>
    <n v="1.5821400000000001"/>
    <d v="2018-11-05T22:26:00"/>
    <n v="1.5821400000000001"/>
    <x v="2588"/>
  </r>
  <r>
    <s v="sell"/>
    <x v="1"/>
    <n v="0.01"/>
    <n v="0.01"/>
    <d v="2018-11-06T01:41:00"/>
    <n v="1.58273"/>
    <d v="2018-11-06T01:41:00"/>
    <n v="1.58273"/>
    <x v="2589"/>
  </r>
  <r>
    <s v="sell"/>
    <x v="1"/>
    <n v="0.01"/>
    <n v="0.01"/>
    <d v="2018-11-06T21:27:00"/>
    <n v="1.58155"/>
    <d v="2018-11-06T21:27:00"/>
    <n v="1.58155"/>
    <x v="2590"/>
  </r>
  <r>
    <s v="buy"/>
    <x v="2"/>
    <n v="0.01"/>
    <n v="0.03"/>
    <d v="2018-11-06T22:54:00"/>
    <n v="1.5803700000000001"/>
    <d v="2018-11-06T23:49:00"/>
    <n v="1.5773200000000001"/>
    <x v="2591"/>
  </r>
  <r>
    <s v="buy"/>
    <x v="0"/>
    <n v="0.01"/>
    <n v="0.02"/>
    <d v="2018-11-07T22:15:00"/>
    <n v="1.5725100000000001"/>
    <d v="2018-11-07T23:35:00"/>
    <n v="1.571"/>
    <x v="2592"/>
  </r>
  <r>
    <s v="buy"/>
    <x v="1"/>
    <n v="0.01"/>
    <n v="0.01"/>
    <d v="2018-11-08T21:00:00"/>
    <n v="1.56477"/>
    <d v="2018-11-08T21:00:00"/>
    <n v="1.56477"/>
    <x v="2593"/>
  </r>
  <r>
    <s v="buy"/>
    <x v="0"/>
    <n v="0.01"/>
    <n v="0.02"/>
    <d v="2018-11-08T23:28:00"/>
    <n v="1.5659700000000001"/>
    <d v="2018-11-09T01:55:00"/>
    <n v="1.5644400000000001"/>
    <x v="2594"/>
  </r>
  <r>
    <s v="sell"/>
    <x v="1"/>
    <n v="0.01"/>
    <n v="0.01"/>
    <d v="2018-11-09T21:25:00"/>
    <n v="1.5694300000000001"/>
    <d v="2018-11-09T21:25:00"/>
    <n v="1.5694300000000001"/>
    <x v="2595"/>
  </r>
  <r>
    <s v="sell"/>
    <x v="1"/>
    <n v="0.01"/>
    <n v="0.01"/>
    <d v="2018-11-09T22:01:00"/>
    <n v="1.5687599999999999"/>
    <d v="2018-11-09T22:01:00"/>
    <n v="1.5687599999999999"/>
    <x v="2596"/>
  </r>
  <r>
    <s v="buy"/>
    <x v="1"/>
    <n v="0.01"/>
    <n v="0.01"/>
    <d v="2018-11-12T01:48:00"/>
    <n v="1.5668200000000001"/>
    <d v="2018-11-12T01:48:00"/>
    <n v="1.5668200000000001"/>
    <x v="2597"/>
  </r>
  <r>
    <s v="sell"/>
    <x v="1"/>
    <n v="0.01"/>
    <n v="0.01"/>
    <d v="2018-11-12T22:51:00"/>
    <n v="1.5642"/>
    <d v="2018-11-12T22:51:00"/>
    <n v="1.5642"/>
    <x v="2598"/>
  </r>
  <r>
    <s v="sell"/>
    <x v="0"/>
    <n v="0.01"/>
    <n v="0.02"/>
    <d v="2018-11-13T00:58:00"/>
    <n v="1.56433"/>
    <d v="2018-11-13T02:19:00"/>
    <n v="1.5658300000000001"/>
    <x v="2599"/>
  </r>
  <r>
    <s v="sell"/>
    <x v="1"/>
    <n v="0.01"/>
    <n v="0.01"/>
    <d v="2018-11-13T21:42:00"/>
    <n v="1.5646500000000001"/>
    <d v="2018-11-13T21:42:00"/>
    <n v="1.5646500000000001"/>
    <x v="2600"/>
  </r>
  <r>
    <s v="sell"/>
    <x v="0"/>
    <n v="0.01"/>
    <n v="0.02"/>
    <d v="2018-11-14T01:01:00"/>
    <n v="1.56514"/>
    <d v="2018-11-14T01:03:00"/>
    <n v="1.56681"/>
    <x v="2601"/>
  </r>
  <r>
    <s v="sell"/>
    <x v="1"/>
    <n v="0.01"/>
    <n v="0.01"/>
    <d v="2018-11-14T01:22:00"/>
    <n v="1.56514"/>
    <d v="2018-11-14T01:22:00"/>
    <n v="1.56514"/>
    <x v="2602"/>
  </r>
  <r>
    <s v="sell"/>
    <x v="1"/>
    <n v="0.01"/>
    <n v="0.01"/>
    <d v="2018-11-14T21:01:00"/>
    <n v="1.56656"/>
    <d v="2018-11-14T21:01:00"/>
    <n v="1.56656"/>
    <x v="2603"/>
  </r>
  <r>
    <s v="sell"/>
    <x v="1"/>
    <n v="0.01"/>
    <n v="0.01"/>
    <d v="2018-11-14T21:32:00"/>
    <n v="1.5657000000000001"/>
    <d v="2018-11-14T21:32:00"/>
    <n v="1.5657000000000001"/>
    <x v="2604"/>
  </r>
  <r>
    <s v="buy"/>
    <x v="1"/>
    <n v="0.01"/>
    <n v="0.01"/>
    <d v="2018-11-14T22:21:00"/>
    <n v="1.56375"/>
    <d v="2018-11-14T22:21:00"/>
    <n v="1.56375"/>
    <x v="2605"/>
  </r>
  <r>
    <s v="sell"/>
    <x v="0"/>
    <n v="0.01"/>
    <n v="0.02"/>
    <d v="2018-11-15T21:33:00"/>
    <n v="1.5565899999999999"/>
    <d v="2018-11-15T22:03:00"/>
    <n v="1.55809"/>
    <x v="2606"/>
  </r>
  <r>
    <s v="sell"/>
    <x v="1"/>
    <n v="0.01"/>
    <n v="0.01"/>
    <d v="2018-11-16T01:57:00"/>
    <n v="1.5570999999999999"/>
    <d v="2018-11-16T01:57:00"/>
    <n v="1.5570999999999999"/>
    <x v="2607"/>
  </r>
  <r>
    <s v="buy"/>
    <x v="1"/>
    <n v="0.01"/>
    <n v="0.01"/>
    <d v="2018-11-16T21:19:00"/>
    <n v="1.5564800000000001"/>
    <d v="2018-11-16T21:19:00"/>
    <n v="1.5564800000000001"/>
    <x v="2608"/>
  </r>
  <r>
    <s v="sell"/>
    <x v="1"/>
    <n v="0.01"/>
    <n v="0.01"/>
    <d v="2018-11-19T00:44:00"/>
    <n v="1.56098"/>
    <d v="2018-11-19T00:44:00"/>
    <n v="1.56098"/>
    <x v="2609"/>
  </r>
  <r>
    <s v="buy"/>
    <x v="1"/>
    <n v="0.01"/>
    <n v="0.01"/>
    <d v="2018-11-19T01:34:00"/>
    <n v="1.55905"/>
    <d v="2018-11-19T01:34:00"/>
    <n v="1.55905"/>
    <x v="2610"/>
  </r>
  <r>
    <s v="sell"/>
    <x v="2"/>
    <n v="0.01"/>
    <n v="0.03"/>
    <d v="2018-11-20T21:18:00"/>
    <n v="1.57379"/>
    <d v="2018-11-21T00:28:00"/>
    <n v="1.5768800000000001"/>
    <x v="2611"/>
  </r>
  <r>
    <s v="buy"/>
    <x v="1"/>
    <n v="0.01"/>
    <n v="0.01"/>
    <d v="2018-11-21T21:00:00"/>
    <n v="1.5676300000000001"/>
    <d v="2018-11-21T21:00:00"/>
    <n v="1.5676300000000001"/>
    <x v="2612"/>
  </r>
  <r>
    <s v="buy"/>
    <x v="1"/>
    <n v="0.01"/>
    <n v="0.01"/>
    <d v="2018-11-22T23:22:00"/>
    <n v="1.5714300000000001"/>
    <d v="2018-11-22T23:22:00"/>
    <n v="1.5714300000000001"/>
    <x v="2613"/>
  </r>
  <r>
    <s v="buy"/>
    <x v="1"/>
    <n v="0.01"/>
    <n v="0.01"/>
    <d v="2018-11-23T22:46:00"/>
    <n v="1.5662700000000001"/>
    <d v="2018-11-23T22:46:00"/>
    <n v="1.5662700000000001"/>
    <x v="2614"/>
  </r>
  <r>
    <s v="sell"/>
    <x v="1"/>
    <n v="0.01"/>
    <n v="0.01"/>
    <d v="2018-11-26T23:29:00"/>
    <n v="1.56898"/>
    <d v="2018-11-26T23:29:00"/>
    <n v="1.56898"/>
    <x v="2615"/>
  </r>
  <r>
    <s v="buy"/>
    <x v="7"/>
    <n v="0.02"/>
    <n v="0.08"/>
    <d v="2018-11-27T21:31:00"/>
    <n v="1.5639700000000001"/>
    <d v="2018-11-28T19:11:00"/>
    <n v="1.5520499999999999"/>
    <x v="2616"/>
  </r>
  <r>
    <s v="sell"/>
    <x v="2"/>
    <n v="0.01"/>
    <n v="0.03"/>
    <d v="2018-11-28T21:56:00"/>
    <n v="1.5547500000000001"/>
    <d v="2018-11-29T03:07:00"/>
    <n v="1.55783"/>
    <x v="2617"/>
  </r>
  <r>
    <s v="buy"/>
    <x v="1"/>
    <n v="0.01"/>
    <n v="0.01"/>
    <d v="2018-11-29T22:19:00"/>
    <n v="1.5560499999999999"/>
    <d v="2018-11-29T22:19:00"/>
    <n v="1.5560499999999999"/>
    <x v="2618"/>
  </r>
  <r>
    <s v="buy"/>
    <x v="0"/>
    <n v="0.01"/>
    <n v="0.02"/>
    <d v="2018-11-30T00:57:00"/>
    <n v="1.5571699999999999"/>
    <d v="2018-11-30T02:08:00"/>
    <n v="1.5556700000000001"/>
    <x v="2619"/>
  </r>
  <r>
    <s v="buy"/>
    <x v="7"/>
    <n v="0.02"/>
    <n v="0.08"/>
    <d v="2018-11-30T22:00:00"/>
    <n v="1.5487500000000001"/>
    <d v="2018-12-03T13:02:00"/>
    <n v="1.5367200000000001"/>
    <x v="2620"/>
  </r>
  <r>
    <s v="sell"/>
    <x v="9"/>
    <n v="0.11"/>
    <n v="0.35"/>
    <d v="2018-12-06T01:02:00"/>
    <n v="1.5613900000000001"/>
    <d v="2018-12-10T01:19:00"/>
    <n v="1.58701"/>
    <x v="2621"/>
  </r>
  <r>
    <s v="buy"/>
    <x v="1"/>
    <n v="0.01"/>
    <n v="0.01"/>
    <d v="2018-12-06T21:01:00"/>
    <n v="1.5752200000000001"/>
    <d v="2018-12-06T21:01:00"/>
    <n v="1.5752200000000001"/>
    <x v="2622"/>
  </r>
  <r>
    <s v="buy"/>
    <x v="2"/>
    <n v="0.01"/>
    <n v="0.03"/>
    <d v="2018-12-06T21:17:00"/>
    <n v="1.5760400000000001"/>
    <d v="2018-12-06T22:34:00"/>
    <n v="1.57304"/>
    <x v="2623"/>
  </r>
  <r>
    <s v="buy"/>
    <x v="0"/>
    <n v="0.01"/>
    <n v="0.02"/>
    <d v="2018-12-10T21:08:00"/>
    <n v="1.58016"/>
    <d v="2018-12-11T00:08:00"/>
    <n v="1.5784899999999999"/>
    <x v="2624"/>
  </r>
  <r>
    <s v="sell"/>
    <x v="1"/>
    <n v="0.01"/>
    <n v="0.01"/>
    <d v="2018-12-11T21:12:00"/>
    <n v="1.5727500000000001"/>
    <d v="2018-12-11T21:12:00"/>
    <n v="1.5727500000000001"/>
    <x v="2625"/>
  </r>
  <r>
    <s v="buy"/>
    <x v="1"/>
    <n v="0.01"/>
    <n v="0.01"/>
    <d v="2018-12-11T22:12:00"/>
    <n v="1.5714399999999999"/>
    <d v="2018-12-11T22:12:00"/>
    <n v="1.5714399999999999"/>
    <x v="2626"/>
  </r>
  <r>
    <s v="sell"/>
    <x v="0"/>
    <n v="0.01"/>
    <n v="0.02"/>
    <d v="2018-12-12T21:18:00"/>
    <n v="1.5746500000000001"/>
    <d v="2018-12-12T23:01:00"/>
    <n v="1.5762100000000001"/>
    <x v="2627"/>
  </r>
  <r>
    <s v="sell"/>
    <x v="0"/>
    <n v="0.01"/>
    <n v="0.02"/>
    <d v="2018-12-13T21:05:00"/>
    <n v="1.5717399999999999"/>
    <d v="2018-12-13T21:47:00"/>
    <n v="1.57325"/>
    <x v="2628"/>
  </r>
  <r>
    <s v="sell"/>
    <x v="1"/>
    <n v="0.01"/>
    <n v="0.01"/>
    <d v="2018-12-14T22:30:00"/>
    <n v="1.5754900000000001"/>
    <d v="2018-12-14T22:30:00"/>
    <n v="1.5754900000000001"/>
    <x v="2629"/>
  </r>
  <r>
    <s v="sell"/>
    <x v="1"/>
    <n v="0.01"/>
    <n v="0.01"/>
    <d v="2019-01-15T21:31:00"/>
    <n v="1.5858399999999999"/>
    <d v="2019-01-15T21:31:00"/>
    <n v="1.5858399999999999"/>
    <x v="2630"/>
  </r>
  <r>
    <s v="sell"/>
    <x v="1"/>
    <n v="0.01"/>
    <n v="0.01"/>
    <d v="2019-01-15T21:55:00"/>
    <n v="1.5849500000000001"/>
    <d v="2019-01-15T21:55:00"/>
    <n v="1.5849500000000001"/>
    <x v="2631"/>
  </r>
  <r>
    <s v="buy"/>
    <x v="1"/>
    <n v="0.01"/>
    <n v="0.01"/>
    <d v="2019-01-15T23:08:00"/>
    <n v="1.5847800000000001"/>
    <d v="2019-01-15T23:08:00"/>
    <n v="1.5847800000000001"/>
    <x v="2632"/>
  </r>
  <r>
    <s v="sell"/>
    <x v="1"/>
    <n v="0.01"/>
    <n v="0.01"/>
    <d v="2019-01-16T21:14:00"/>
    <n v="1.5890200000000001"/>
    <d v="2019-01-16T21:14:00"/>
    <n v="1.5890200000000001"/>
    <x v="2633"/>
  </r>
  <r>
    <s v="buy"/>
    <x v="1"/>
    <n v="0.01"/>
    <n v="0.01"/>
    <d v="2019-01-16T22:00:00"/>
    <n v="1.5877600000000001"/>
    <d v="2019-01-16T22:00:00"/>
    <n v="1.5877600000000001"/>
    <x v="2634"/>
  </r>
  <r>
    <s v="buy"/>
    <x v="1"/>
    <n v="0.01"/>
    <n v="0.01"/>
    <d v="2019-01-16T22:41:00"/>
    <n v="1.5884100000000001"/>
    <d v="2019-01-16T22:41:00"/>
    <n v="1.5884100000000001"/>
    <x v="2635"/>
  </r>
  <r>
    <s v="buy"/>
    <x v="6"/>
    <n v="0.01"/>
    <n v="0.04"/>
    <d v="2019-01-17T21:01:00"/>
    <n v="1.58633"/>
    <d v="2019-01-17T21:41:00"/>
    <n v="1.5799099999999999"/>
    <x v="2636"/>
  </r>
  <r>
    <s v="buy"/>
    <x v="0"/>
    <n v="0.01"/>
    <n v="0.02"/>
    <d v="2019-01-17T22:17:00"/>
    <n v="1.58371"/>
    <d v="2019-01-17T22:29:00"/>
    <n v="1.5822000000000001"/>
    <x v="2637"/>
  </r>
  <r>
    <s v="sell"/>
    <x v="1"/>
    <n v="0.01"/>
    <n v="0.01"/>
    <d v="2019-01-18T01:53:00"/>
    <n v="1.58436"/>
    <d v="2019-01-18T01:53:00"/>
    <n v="1.58436"/>
    <x v="2638"/>
  </r>
  <r>
    <s v="sell"/>
    <x v="6"/>
    <n v="0.01"/>
    <n v="0.04"/>
    <d v="2019-01-18T21:35:00"/>
    <n v="1.58466"/>
    <d v="2019-01-21T03:13:00"/>
    <n v="1.58999"/>
    <x v="2639"/>
  </r>
  <r>
    <s v="sell"/>
    <x v="1"/>
    <n v="0.01"/>
    <n v="0.01"/>
    <d v="2019-01-22T21:54:00"/>
    <n v="1.5963499999999999"/>
    <d v="2019-01-22T21:54:00"/>
    <n v="1.5963499999999999"/>
    <x v="2640"/>
  </r>
  <r>
    <s v="buy"/>
    <x v="1"/>
    <n v="0.01"/>
    <n v="0.01"/>
    <d v="2019-01-23T21:03:00"/>
    <n v="1.59436"/>
    <d v="2019-01-23T21:03:00"/>
    <n v="1.59436"/>
    <x v="2641"/>
  </r>
  <r>
    <s v="buy"/>
    <x v="2"/>
    <n v="0.01"/>
    <n v="0.03"/>
    <d v="2019-01-23T22:00:00"/>
    <n v="1.5939000000000001"/>
    <d v="2019-01-24T03:01:00"/>
    <n v="1.5897399999999999"/>
    <x v="2642"/>
  </r>
  <r>
    <s v="sell"/>
    <x v="1"/>
    <n v="0.01"/>
    <n v="0.01"/>
    <d v="2019-01-25T01:25:00"/>
    <n v="1.59693"/>
    <d v="2019-01-25T01:25:00"/>
    <n v="1.59693"/>
    <x v="2643"/>
  </r>
  <r>
    <s v="sell"/>
    <x v="1"/>
    <n v="0.01"/>
    <n v="0.01"/>
    <d v="2019-01-25T01:55:00"/>
    <n v="1.5966199999999999"/>
    <d v="2019-01-25T01:55:00"/>
    <n v="1.5966199999999999"/>
    <x v="2644"/>
  </r>
  <r>
    <s v="buy"/>
    <x v="1"/>
    <n v="0.01"/>
    <n v="0.01"/>
    <d v="2019-01-28T01:26:00"/>
    <n v="1.5890500000000001"/>
    <d v="2019-01-28T01:26:00"/>
    <n v="1.5890500000000001"/>
    <x v="2645"/>
  </r>
  <r>
    <s v="buy"/>
    <x v="1"/>
    <n v="0.01"/>
    <n v="0.01"/>
    <d v="2019-01-28T22:10:00"/>
    <n v="1.5947800000000001"/>
    <d v="2019-01-28T22:10:00"/>
    <n v="1.5947800000000001"/>
    <x v="2646"/>
  </r>
  <r>
    <s v="sell"/>
    <x v="2"/>
    <n v="0.01"/>
    <n v="0.03"/>
    <d v="2019-01-29T00:46:00"/>
    <n v="1.5952"/>
    <d v="2019-01-29T02:31:00"/>
    <n v="1.6"/>
    <x v="2647"/>
  </r>
  <r>
    <s v="buy"/>
    <x v="1"/>
    <n v="0.01"/>
    <n v="0.01"/>
    <d v="2019-01-30T21:21:00"/>
    <n v="1.58202"/>
    <d v="2019-01-30T21:21:00"/>
    <n v="1.58202"/>
    <x v="2648"/>
  </r>
  <r>
    <s v="buy"/>
    <x v="0"/>
    <n v="0.01"/>
    <n v="0.02"/>
    <d v="2019-01-30T21:32:00"/>
    <n v="1.5823400000000001"/>
    <d v="2019-01-30T21:41:00"/>
    <n v="1.58081"/>
    <x v="2649"/>
  </r>
  <r>
    <s v="buy"/>
    <x v="1"/>
    <n v="0.01"/>
    <n v="0.01"/>
    <d v="2019-01-30T21:56:00"/>
    <n v="1.5813900000000001"/>
    <d v="2019-01-30T21:56:00"/>
    <n v="1.5813900000000001"/>
    <x v="2650"/>
  </r>
  <r>
    <s v="sell"/>
    <x v="1"/>
    <n v="0.01"/>
    <n v="0.01"/>
    <d v="2019-01-30T22:45:00"/>
    <n v="1.58436"/>
    <d v="2019-01-30T22:45:00"/>
    <n v="1.58436"/>
    <x v="2651"/>
  </r>
  <r>
    <s v="sell"/>
    <x v="1"/>
    <n v="0.01"/>
    <n v="0.01"/>
    <d v="2019-01-31T00:55:00"/>
    <n v="1.5849299999999999"/>
    <d v="2019-01-31T00:55:00"/>
    <n v="1.5849299999999999"/>
    <x v="2652"/>
  </r>
  <r>
    <s v="buy"/>
    <x v="1"/>
    <n v="0.01"/>
    <n v="0.01"/>
    <d v="2019-01-31T23:05:00"/>
    <n v="1.5741099999999999"/>
    <d v="2019-01-31T23:05:00"/>
    <n v="1.5741099999999999"/>
    <x v="2653"/>
  </r>
  <r>
    <s v="sell"/>
    <x v="1"/>
    <n v="0.01"/>
    <n v="0.01"/>
    <d v="2019-02-04T01:03:00"/>
    <n v="1.5809599999999999"/>
    <d v="2019-02-04T01:03:00"/>
    <n v="1.5809599999999999"/>
    <x v="2654"/>
  </r>
  <r>
    <s v="sell"/>
    <x v="6"/>
    <n v="0.01"/>
    <n v="0.04"/>
    <d v="2019-02-05T00:53:00"/>
    <n v="1.58334"/>
    <d v="2019-02-05T02:31:00"/>
    <n v="1.58874"/>
    <x v="2655"/>
  </r>
  <r>
    <s v="buy"/>
    <x v="0"/>
    <n v="0.01"/>
    <n v="0.02"/>
    <d v="2019-02-06T01:00:00"/>
    <n v="1.5763100000000001"/>
    <d v="2019-02-06T01:33:00"/>
    <n v="1.5747899999999999"/>
    <x v="2656"/>
  </r>
  <r>
    <s v="buy"/>
    <x v="1"/>
    <n v="0.01"/>
    <n v="0.01"/>
    <d v="2019-02-06T22:17:00"/>
    <n v="1.5968199999999999"/>
    <d v="2019-02-06T22:17:00"/>
    <n v="1.5968199999999999"/>
    <x v="2657"/>
  </r>
  <r>
    <s v="buy"/>
    <x v="0"/>
    <n v="0.01"/>
    <n v="0.02"/>
    <d v="2019-02-07T22:15:00"/>
    <n v="1.5983499999999999"/>
    <d v="2019-02-07T22:51:00"/>
    <n v="1.5968100000000001"/>
    <x v="2658"/>
  </r>
  <r>
    <s v="sell"/>
    <x v="1"/>
    <n v="0.01"/>
    <n v="0.01"/>
    <d v="2019-02-08T01:02:00"/>
    <n v="1.5985499999999999"/>
    <d v="2019-02-08T01:02:00"/>
    <n v="1.5985499999999999"/>
    <x v="2659"/>
  </r>
  <r>
    <s v="sell"/>
    <x v="1"/>
    <n v="0.01"/>
    <n v="0.01"/>
    <d v="2019-02-08T22:06:00"/>
    <n v="1.59788"/>
    <d v="2019-02-08T22:06:00"/>
    <n v="1.59788"/>
    <x v="2660"/>
  </r>
  <r>
    <s v="buy"/>
    <x v="0"/>
    <n v="0.01"/>
    <n v="0.02"/>
    <d v="2019-02-11T01:32:00"/>
    <n v="1.59524"/>
    <d v="2019-02-11T01:46:00"/>
    <n v="1.59368"/>
    <x v="2661"/>
  </r>
  <r>
    <s v="sell"/>
    <x v="1"/>
    <n v="0.01"/>
    <n v="0.01"/>
    <d v="2019-02-13T22:17:00"/>
    <n v="1.58917"/>
    <d v="2019-02-13T22:17:00"/>
    <n v="1.58917"/>
    <x v="2662"/>
  </r>
  <r>
    <s v="buy"/>
    <x v="1"/>
    <n v="0.01"/>
    <n v="0.01"/>
    <d v="2019-02-14T00:35:00"/>
    <n v="1.58846"/>
    <d v="2019-02-14T00:35:00"/>
    <n v="1.58846"/>
    <x v="2663"/>
  </r>
  <r>
    <s v="sell"/>
    <x v="1"/>
    <n v="0.01"/>
    <n v="0.01"/>
    <d v="2019-02-14T21:06:00"/>
    <n v="1.5907800000000001"/>
    <d v="2019-02-14T21:06:00"/>
    <n v="1.5907800000000001"/>
    <x v="2664"/>
  </r>
  <r>
    <s v="buy"/>
    <x v="1"/>
    <n v="0.01"/>
    <n v="0.01"/>
    <d v="2019-02-15T21:07:00"/>
    <n v="1.58151"/>
    <d v="2019-02-15T21:07:00"/>
    <n v="1.58151"/>
    <x v="2665"/>
  </r>
  <r>
    <s v="buy"/>
    <x v="1"/>
    <n v="0.01"/>
    <n v="0.01"/>
    <d v="2019-02-18T01:20:00"/>
    <n v="1.58125"/>
    <d v="2019-02-18T01:20:00"/>
    <n v="1.58125"/>
    <x v="2666"/>
  </r>
  <r>
    <s v="sell"/>
    <x v="1"/>
    <n v="0.01"/>
    <n v="0.01"/>
    <d v="2019-02-19T00:57:00"/>
    <n v="1.58667"/>
    <d v="2019-02-19T00:57:00"/>
    <n v="1.58667"/>
    <x v="2667"/>
  </r>
  <r>
    <s v="sell"/>
    <x v="1"/>
    <n v="0.01"/>
    <n v="0.01"/>
    <d v="2019-02-20T01:00:00"/>
    <n v="1.58331"/>
    <d v="2019-02-20T01:00:00"/>
    <n v="1.58331"/>
    <x v="2668"/>
  </r>
  <r>
    <s v="buy"/>
    <x v="1"/>
    <n v="0.01"/>
    <n v="0.01"/>
    <d v="2019-02-21T01:55:00"/>
    <n v="1.5828500000000001"/>
    <d v="2019-02-21T01:55:00"/>
    <n v="1.5828500000000001"/>
    <x v="2669"/>
  </r>
  <r>
    <s v="buy"/>
    <x v="0"/>
    <n v="0.01"/>
    <n v="0.02"/>
    <d v="2019-02-22T01:31:00"/>
    <n v="1.5971200000000001"/>
    <d v="2019-02-22T01:54:00"/>
    <n v="1.5955699999999999"/>
    <x v="2670"/>
  </r>
  <r>
    <s v="sell"/>
    <x v="1"/>
    <n v="0.01"/>
    <n v="0.01"/>
    <d v="2019-02-22T23:10:00"/>
    <n v="1.5892999999999999"/>
    <d v="2019-02-22T23:10:00"/>
    <n v="1.5892999999999999"/>
    <x v="2671"/>
  </r>
  <r>
    <s v="buy"/>
    <x v="0"/>
    <n v="0.01"/>
    <n v="0.02"/>
    <d v="2019-02-25T01:25:00"/>
    <n v="1.5861400000000001"/>
    <d v="2019-02-25T01:58:00"/>
    <n v="1.58464"/>
    <x v="2672"/>
  </r>
  <r>
    <s v="sell"/>
    <x v="6"/>
    <n v="0.01"/>
    <n v="0.04"/>
    <d v="2019-02-25T22:11:00"/>
    <n v="1.5840700000000001"/>
    <d v="2019-02-26T10:45:00"/>
    <n v="1.58944"/>
    <x v="2673"/>
  </r>
  <r>
    <s v="buy"/>
    <x v="1"/>
    <n v="0.01"/>
    <n v="0.01"/>
    <d v="2019-02-27T01:00:00"/>
    <n v="1.5841700000000001"/>
    <d v="2019-02-27T01:00:00"/>
    <n v="1.5841700000000001"/>
    <x v="2674"/>
  </r>
  <r>
    <s v="buy"/>
    <x v="2"/>
    <n v="0.01"/>
    <n v="0.03"/>
    <d v="2019-02-27T21:12:00"/>
    <n v="1.5930200000000001"/>
    <d v="2019-02-28T02:31:00"/>
    <n v="1.5896600000000001"/>
    <x v="2675"/>
  </r>
  <r>
    <s v="buy"/>
    <x v="0"/>
    <n v="0.01"/>
    <n v="0.02"/>
    <d v="2019-02-28T23:05:00"/>
    <n v="1.60341"/>
    <d v="2019-03-01T00:09:00"/>
    <n v="1.6019099999999999"/>
    <x v="2676"/>
  </r>
  <r>
    <s v="sell"/>
    <x v="1"/>
    <n v="0.01"/>
    <n v="0.01"/>
    <d v="2019-03-01T22:56:00"/>
    <n v="1.60598"/>
    <d v="2019-03-01T22:56:00"/>
    <n v="1.60598"/>
    <x v="2677"/>
  </r>
  <r>
    <s v="buy"/>
    <x v="0"/>
    <n v="0.01"/>
    <n v="0.02"/>
    <d v="2019-03-04T00:35:00"/>
    <n v="1.6026400000000001"/>
    <d v="2019-03-04T01:10:00"/>
    <n v="1.60114"/>
    <x v="2678"/>
  </r>
  <r>
    <s v="sell"/>
    <x v="1"/>
    <n v="0.01"/>
    <n v="0.01"/>
    <d v="2019-03-06T00:46:00"/>
    <n v="1.59724"/>
    <d v="2019-03-06T00:46:00"/>
    <n v="1.59724"/>
    <x v="2679"/>
  </r>
  <r>
    <s v="buy"/>
    <x v="1"/>
    <n v="0.01"/>
    <n v="0.01"/>
    <d v="2019-03-07T00:43:00"/>
    <n v="1.60849"/>
    <d v="2019-03-07T00:43:00"/>
    <n v="1.60849"/>
    <x v="2680"/>
  </r>
  <r>
    <s v="buy"/>
    <x v="1"/>
    <n v="0.01"/>
    <n v="0.01"/>
    <d v="2019-03-08T01:28:00"/>
    <n v="1.5943400000000001"/>
    <d v="2019-03-08T01:28:00"/>
    <n v="1.5943400000000001"/>
    <x v="2681"/>
  </r>
  <r>
    <s v="buy"/>
    <x v="1"/>
    <n v="0.01"/>
    <n v="0.01"/>
    <d v="2019-03-11T01:27:00"/>
    <n v="1.5956399999999999"/>
    <d v="2019-03-11T01:27:00"/>
    <n v="1.5956399999999999"/>
    <x v="2682"/>
  </r>
  <r>
    <s v="buy"/>
    <x v="1"/>
    <n v="0.01"/>
    <n v="0.01"/>
    <d v="2019-03-11T21:47:00"/>
    <n v="1.5904400000000001"/>
    <d v="2019-03-11T21:47:00"/>
    <n v="1.5904400000000001"/>
    <x v="2683"/>
  </r>
  <r>
    <s v="buy"/>
    <x v="1"/>
    <n v="0.01"/>
    <n v="0.01"/>
    <d v="2019-03-11T22:10:00"/>
    <n v="1.5907800000000001"/>
    <d v="2019-03-11T22:10:00"/>
    <n v="1.5907800000000001"/>
    <x v="2684"/>
  </r>
  <r>
    <s v="sell"/>
    <x v="1"/>
    <n v="0.01"/>
    <n v="0.01"/>
    <d v="2019-03-12T00:48:00"/>
    <n v="1.5928500000000001"/>
    <d v="2019-03-12T00:48:00"/>
    <n v="1.5928500000000001"/>
    <x v="2685"/>
  </r>
  <r>
    <s v="sell"/>
    <x v="1"/>
    <n v="0.01"/>
    <n v="0.01"/>
    <d v="2019-03-12T21:38:00"/>
    <n v="1.5947"/>
    <d v="2019-03-12T21:38:00"/>
    <n v="1.5947"/>
    <x v="2686"/>
  </r>
  <r>
    <s v="buy"/>
    <x v="1"/>
    <n v="0.01"/>
    <n v="0.01"/>
    <d v="2019-03-12T22:55:00"/>
    <n v="1.5938300000000001"/>
    <d v="2019-03-12T22:55:00"/>
    <n v="1.5938300000000001"/>
    <x v="2687"/>
  </r>
  <r>
    <s v="sell"/>
    <x v="2"/>
    <n v="0.01"/>
    <n v="0.03"/>
    <d v="2019-03-13T01:21:00"/>
    <n v="1.5959099999999999"/>
    <d v="2019-03-13T01:34:00"/>
    <n v="1.59897"/>
    <x v="2688"/>
  </r>
  <r>
    <s v="buy"/>
    <x v="1"/>
    <n v="0.01"/>
    <n v="0.01"/>
    <d v="2019-03-13T22:57:00"/>
    <n v="1.5967800000000001"/>
    <d v="2019-03-13T22:57:00"/>
    <n v="1.5967800000000001"/>
    <x v="2689"/>
  </r>
  <r>
    <s v="sell"/>
    <x v="1"/>
    <n v="0.01"/>
    <n v="0.01"/>
    <d v="2019-03-15T01:39:00"/>
    <n v="1.6005100000000001"/>
    <d v="2019-03-15T01:39:00"/>
    <n v="1.6005100000000001"/>
    <x v="2690"/>
  </r>
  <r>
    <s v="sell"/>
    <x v="1"/>
    <n v="0.01"/>
    <n v="0.01"/>
    <d v="2019-03-15T22:40:00"/>
    <n v="1.5988899999999999"/>
    <d v="2019-03-15T22:40:00"/>
    <n v="1.5988899999999999"/>
    <x v="2691"/>
  </r>
  <r>
    <s v="sell"/>
    <x v="1"/>
    <n v="0.01"/>
    <n v="0.01"/>
    <d v="2019-03-18T00:34:00"/>
    <n v="1.59887"/>
    <d v="2019-03-18T00:34:00"/>
    <n v="1.59887"/>
    <x v="2692"/>
  </r>
  <r>
    <s v="sell"/>
    <x v="6"/>
    <n v="0.01"/>
    <n v="0.04"/>
    <d v="2019-03-19T21:04:00"/>
    <n v="1.6014200000000001"/>
    <d v="2019-03-20T02:59:00"/>
    <n v="1.6068499999999999"/>
    <x v="2693"/>
  </r>
  <r>
    <s v="sell"/>
    <x v="1"/>
    <n v="0.01"/>
    <n v="0.01"/>
    <d v="2019-03-20T21:07:00"/>
    <n v="1.60355"/>
    <d v="2019-03-20T21:07:00"/>
    <n v="1.60355"/>
    <x v="2694"/>
  </r>
  <r>
    <s v="sell"/>
    <x v="0"/>
    <n v="0.01"/>
    <n v="0.02"/>
    <d v="2019-03-20T21:20:00"/>
    <n v="1.6033299999999999"/>
    <d v="2019-03-20T21:35:00"/>
    <n v="1.60484"/>
    <x v="2695"/>
  </r>
  <r>
    <s v="buy"/>
    <x v="1"/>
    <n v="0.01"/>
    <n v="0.01"/>
    <d v="2019-03-21T21:04:00"/>
    <n v="1.5973200000000001"/>
    <d v="2019-03-21T21:04:00"/>
    <n v="1.5973200000000001"/>
    <x v="2696"/>
  </r>
  <r>
    <s v="sell"/>
    <x v="1"/>
    <n v="0.01"/>
    <n v="0.01"/>
    <d v="2019-03-22T01:00:00"/>
    <n v="1.5995999999999999"/>
    <d v="2019-03-22T01:00:00"/>
    <n v="1.5995999999999999"/>
    <x v="2697"/>
  </r>
  <r>
    <s v="sell"/>
    <x v="2"/>
    <n v="0.01"/>
    <n v="0.03"/>
    <d v="2019-03-22T21:30:00"/>
    <n v="1.5951299999999999"/>
    <d v="2019-03-25T03:32:00"/>
    <n v="1.59815"/>
    <x v="2698"/>
  </r>
  <r>
    <s v="buy"/>
    <x v="1"/>
    <n v="0.01"/>
    <n v="0.01"/>
    <d v="2019-03-25T22:51:00"/>
    <n v="1.59077"/>
    <d v="2019-03-25T22:51:00"/>
    <n v="1.59077"/>
    <x v="2699"/>
  </r>
  <r>
    <s v="buy"/>
    <x v="1"/>
    <n v="0.01"/>
    <n v="0.01"/>
    <d v="2019-03-27T21:50:00"/>
    <n v="1.5872900000000001"/>
    <d v="2019-03-27T21:50:00"/>
    <n v="1.5872900000000001"/>
    <x v="2700"/>
  </r>
  <r>
    <s v="buy"/>
    <x v="1"/>
    <n v="0.01"/>
    <n v="0.01"/>
    <d v="2019-03-28T00:43:00"/>
    <n v="1.5869800000000001"/>
    <d v="2019-03-28T00:43:00"/>
    <n v="1.5869800000000001"/>
    <x v="2701"/>
  </r>
  <r>
    <s v="sell"/>
    <x v="1"/>
    <n v="0.01"/>
    <n v="0.01"/>
    <d v="2019-03-28T01:41:00"/>
    <n v="1.5888899999999999"/>
    <d v="2019-03-28T01:41:00"/>
    <n v="1.5888899999999999"/>
    <x v="2702"/>
  </r>
  <r>
    <s v="buy"/>
    <x v="0"/>
    <n v="0.01"/>
    <n v="0.02"/>
    <d v="2019-03-29T00:52:00"/>
    <n v="1.58595"/>
    <d v="2019-03-29T02:54:00"/>
    <n v="1.5844499999999999"/>
    <x v="2703"/>
  </r>
  <r>
    <s v="sell"/>
    <x v="1"/>
    <n v="0.01"/>
    <n v="0.01"/>
    <d v="2019-04-02T00:56:00"/>
    <n v="1.5764"/>
    <d v="2019-04-02T00:56:00"/>
    <n v="1.5764"/>
    <x v="2704"/>
  </r>
  <r>
    <s v="sell"/>
    <x v="1"/>
    <n v="0.01"/>
    <n v="0.01"/>
    <d v="2019-04-03T01:52:00"/>
    <n v="1.5865800000000001"/>
    <d v="2019-04-03T01:52:00"/>
    <n v="1.5865800000000001"/>
    <x v="2705"/>
  </r>
  <r>
    <s v="sell"/>
    <x v="1"/>
    <n v="0.01"/>
    <n v="0.01"/>
    <d v="2019-04-03T23:02:00"/>
    <n v="1.57982"/>
    <d v="2019-04-03T23:02:00"/>
    <n v="1.57982"/>
    <x v="2706"/>
  </r>
  <r>
    <s v="sell"/>
    <x v="1"/>
    <n v="0.01"/>
    <n v="0.01"/>
    <d v="2019-04-09T01:07:00"/>
    <n v="1.58074"/>
    <d v="2019-04-09T01:07:00"/>
    <n v="1.58074"/>
    <x v="2707"/>
  </r>
  <r>
    <s v="sell"/>
    <x v="1"/>
    <n v="0.01"/>
    <n v="0.01"/>
    <d v="2019-04-11T21:35:00"/>
    <n v="1.58127"/>
    <d v="2019-04-11T21:35:00"/>
    <n v="1.58127"/>
    <x v="2708"/>
  </r>
  <r>
    <s v="sell"/>
    <x v="0"/>
    <n v="0.01"/>
    <n v="0.02"/>
    <d v="2019-04-19T01:13:00"/>
    <n v="1.5709900000000001"/>
    <d v="2019-04-19T03:54:00"/>
    <n v="1.5725800000000001"/>
    <x v="2709"/>
  </r>
  <r>
    <s v="buy"/>
    <x v="6"/>
    <n v="0.01"/>
    <n v="0.04"/>
    <d v="2019-04-25T21:21:00"/>
    <n v="1.58744"/>
    <d v="2019-04-26T14:27:00"/>
    <n v="1.5821000000000001"/>
    <x v="2710"/>
  </r>
  <r>
    <s v="sell"/>
    <x v="1"/>
    <n v="0.01"/>
    <n v="0.01"/>
    <d v="2019-04-30T22:00:00"/>
    <n v="1.59151"/>
    <d v="2019-04-30T22:00:00"/>
    <n v="1.59151"/>
    <x v="2711"/>
  </r>
  <r>
    <s v="sell"/>
    <x v="1"/>
    <n v="0.01"/>
    <n v="0.01"/>
    <d v="2019-05-01T01:46:00"/>
    <n v="1.59169"/>
    <d v="2019-05-01T01:46:00"/>
    <n v="1.59169"/>
    <x v="2712"/>
  </r>
  <r>
    <s v="buy"/>
    <x v="1"/>
    <n v="0.01"/>
    <n v="0.01"/>
    <d v="2019-05-01T21:00:00"/>
    <n v="1.59612"/>
    <d v="2019-05-01T21:00:00"/>
    <n v="1.59612"/>
    <x v="2713"/>
  </r>
  <r>
    <s v="buy"/>
    <x v="1"/>
    <n v="0.01"/>
    <n v="0.01"/>
    <d v="2019-05-01T21:42:00"/>
    <n v="1.5962400000000001"/>
    <d v="2019-05-01T21:42:00"/>
    <n v="1.5962400000000001"/>
    <x v="2714"/>
  </r>
  <r>
    <s v="buy"/>
    <x v="1"/>
    <n v="0.01"/>
    <n v="0.01"/>
    <d v="2019-05-01T22:15:00"/>
    <n v="1.5954200000000001"/>
    <d v="2019-05-01T22:15:00"/>
    <n v="1.5954200000000001"/>
    <x v="2715"/>
  </r>
  <r>
    <s v="buy"/>
    <x v="1"/>
    <n v="0.01"/>
    <n v="0.01"/>
    <d v="2019-05-01T23:22:00"/>
    <n v="1.59571"/>
    <d v="2019-05-01T23:22:00"/>
    <n v="1.59571"/>
    <x v="2716"/>
  </r>
  <r>
    <s v="sell"/>
    <x v="4"/>
    <n v="0.02"/>
    <n v="0.06"/>
    <d v="2019-05-03T21:33:00"/>
    <n v="1.5952"/>
    <d v="2019-05-06T03:02:00"/>
    <n v="1.6050899999999999"/>
    <x v="2717"/>
  </r>
  <r>
    <s v="buy"/>
    <x v="1"/>
    <n v="0.01"/>
    <n v="0.01"/>
    <d v="2019-05-06T01:04:00"/>
    <n v="1.6007899999999999"/>
    <d v="2019-05-06T01:04:00"/>
    <n v="1.6007899999999999"/>
    <x v="2718"/>
  </r>
  <r>
    <s v="buy"/>
    <x v="1"/>
    <n v="0.01"/>
    <n v="0.01"/>
    <d v="2019-05-06T21:49:00"/>
    <n v="1.60042"/>
    <d v="2019-05-06T21:49:00"/>
    <n v="1.60042"/>
    <x v="2719"/>
  </r>
  <r>
    <s v="sell"/>
    <x v="4"/>
    <n v="0.02"/>
    <n v="0.06"/>
    <d v="2019-05-08T21:44:00"/>
    <n v="1.6005400000000001"/>
    <d v="2019-05-09T16:56:00"/>
    <n v="1.60991"/>
    <x v="2720"/>
  </r>
  <r>
    <s v="buy"/>
    <x v="1"/>
    <n v="0.01"/>
    <n v="0.01"/>
    <d v="2019-05-09T21:43:00"/>
    <n v="1.6039600000000001"/>
    <d v="2019-05-09T21:43:00"/>
    <n v="1.6039600000000001"/>
    <x v="2721"/>
  </r>
  <r>
    <s v="sell"/>
    <x v="1"/>
    <n v="0.01"/>
    <n v="0.01"/>
    <d v="2019-05-10T01:49:00"/>
    <n v="1.6060000000000001"/>
    <d v="2019-05-10T01:49:00"/>
    <n v="1.6060000000000001"/>
    <x v="2722"/>
  </r>
  <r>
    <s v="buy"/>
    <x v="1"/>
    <n v="0.01"/>
    <n v="0.01"/>
    <d v="2019-05-13T21:40:00"/>
    <n v="1.6161799999999999"/>
    <d v="2019-05-13T21:40:00"/>
    <n v="1.6161799999999999"/>
    <x v="2723"/>
  </r>
  <r>
    <s v="buy"/>
    <x v="1"/>
    <n v="0.01"/>
    <n v="0.01"/>
    <d v="2019-05-14T01:06:00"/>
    <n v="1.61694"/>
    <d v="2019-05-14T01:06:00"/>
    <n v="1.61694"/>
    <x v="2724"/>
  </r>
  <r>
    <s v="buy"/>
    <x v="1"/>
    <n v="0.01"/>
    <n v="0.01"/>
    <d v="2019-05-15T00:45:00"/>
    <n v="1.61354"/>
    <d v="2019-05-15T00:45:00"/>
    <n v="1.61354"/>
    <x v="2725"/>
  </r>
  <r>
    <s v="buy"/>
    <x v="1"/>
    <n v="0.01"/>
    <n v="0.01"/>
    <d v="2019-05-16T00:43:00"/>
    <n v="1.6165"/>
    <d v="2019-05-16T00:43:00"/>
    <n v="1.6165"/>
    <x v="2726"/>
  </r>
  <r>
    <s v="sell"/>
    <x v="0"/>
    <n v="0.01"/>
    <n v="0.02"/>
    <d v="2019-05-16T22:31:00"/>
    <n v="1.62121"/>
    <d v="2019-05-17T03:50:00"/>
    <n v="1.6227100000000001"/>
    <x v="2727"/>
  </r>
  <r>
    <s v="sell"/>
    <x v="1"/>
    <n v="0.01"/>
    <n v="0.01"/>
    <d v="2019-05-17T22:03:00"/>
    <n v="1.62547"/>
    <d v="2019-05-17T22:03:00"/>
    <n v="1.62547"/>
    <x v="2728"/>
  </r>
  <r>
    <s v="buy"/>
    <x v="1"/>
    <n v="0.01"/>
    <n v="0.01"/>
    <d v="2019-05-20T01:06:00"/>
    <n v="1.6191199999999999"/>
    <d v="2019-05-20T01:06:00"/>
    <n v="1.6191199999999999"/>
    <x v="2729"/>
  </r>
  <r>
    <s v="sell"/>
    <x v="1"/>
    <n v="0.01"/>
    <n v="0.01"/>
    <d v="2019-05-23T21:43:00"/>
    <n v="1.6223399999999999"/>
    <d v="2019-05-23T21:43:00"/>
    <n v="1.6223399999999999"/>
    <x v="2730"/>
  </r>
  <r>
    <s v="buy"/>
    <x v="1"/>
    <n v="0.01"/>
    <n v="0.01"/>
    <d v="2019-05-24T00:39:00"/>
    <n v="1.62008"/>
    <d v="2019-05-24T00:39:00"/>
    <n v="1.62008"/>
    <x v="2731"/>
  </r>
  <r>
    <s v="buy"/>
    <x v="0"/>
    <n v="0.01"/>
    <n v="0.02"/>
    <d v="2019-05-24T21:44:00"/>
    <n v="1.61782"/>
    <d v="2019-05-27T03:46:00"/>
    <n v="1.61625"/>
    <x v="2732"/>
  </r>
  <r>
    <s v="buy"/>
    <x v="1"/>
    <n v="0.01"/>
    <n v="0.01"/>
    <d v="2019-05-31T00:48:00"/>
    <n v="1.6104799999999999"/>
    <d v="2019-05-31T00:48:00"/>
    <n v="1.6104799999999999"/>
    <x v="2733"/>
  </r>
  <r>
    <s v="sell"/>
    <x v="0"/>
    <n v="0.01"/>
    <n v="0.02"/>
    <d v="2019-06-03T01:02:00"/>
    <n v="1.61111"/>
    <d v="2019-06-03T02:59:00"/>
    <n v="1.61263"/>
    <x v="2734"/>
  </r>
  <r>
    <s v="buy"/>
    <x v="1"/>
    <n v="0.01"/>
    <n v="0.01"/>
    <d v="2019-06-03T23:03:00"/>
    <n v="1.6115200000000001"/>
    <d v="2019-06-03T23:03:00"/>
    <n v="1.6115200000000001"/>
    <x v="2735"/>
  </r>
  <r>
    <s v="buy"/>
    <x v="1"/>
    <n v="0.01"/>
    <n v="0.01"/>
    <d v="2019-06-17T21:02:00"/>
    <n v="1.6370800000000001"/>
    <d v="2019-06-17T21:02:00"/>
    <n v="1.6370800000000001"/>
    <x v="2736"/>
  </r>
  <r>
    <s v="buy"/>
    <x v="0"/>
    <n v="0.01"/>
    <n v="0.02"/>
    <d v="2019-06-18T23:00:00"/>
    <n v="1.6282300000000001"/>
    <d v="2019-06-19T03:30:00"/>
    <n v="1.62673"/>
    <x v="2737"/>
  </r>
  <r>
    <s v="buy"/>
    <x v="1"/>
    <n v="0.01"/>
    <n v="0.01"/>
    <d v="2019-06-19T21:31:00"/>
    <n v="1.6308100000000001"/>
    <d v="2019-06-19T21:31:00"/>
    <n v="1.6308100000000001"/>
    <x v="2738"/>
  </r>
  <r>
    <s v="sell"/>
    <x v="1"/>
    <n v="0.01"/>
    <n v="0.01"/>
    <d v="2019-06-20T22:03:00"/>
    <n v="1.63158"/>
    <d v="2019-06-20T22:03:00"/>
    <n v="1.63158"/>
    <x v="2739"/>
  </r>
  <r>
    <s v="sell"/>
    <x v="0"/>
    <n v="0.01"/>
    <n v="0.02"/>
    <d v="2019-06-21T21:15:00"/>
    <n v="1.63957"/>
    <d v="2019-06-21T21:53:00"/>
    <n v="1.6410800000000001"/>
    <x v="2740"/>
  </r>
  <r>
    <s v="sell"/>
    <x v="1"/>
    <n v="0.01"/>
    <n v="0.01"/>
    <d v="2019-06-25T22:20:00"/>
    <n v="1.63412"/>
    <d v="2019-06-25T22:20:00"/>
    <n v="1.63412"/>
    <x v="2741"/>
  </r>
  <r>
    <s v="sell"/>
    <x v="1"/>
    <n v="0.01"/>
    <n v="0.01"/>
    <d v="2019-06-26T01:38:00"/>
    <n v="1.6336999999999999"/>
    <d v="2019-06-26T01:38:00"/>
    <n v="1.6336999999999999"/>
    <x v="2742"/>
  </r>
  <r>
    <s v="sell"/>
    <x v="1"/>
    <n v="0.01"/>
    <n v="0.01"/>
    <d v="2019-06-27T00:50:00"/>
    <n v="1.62815"/>
    <d v="2019-06-27T00:50:00"/>
    <n v="1.62815"/>
    <x v="2743"/>
  </r>
  <r>
    <s v="buy"/>
    <x v="1"/>
    <n v="0.01"/>
    <n v="0.01"/>
    <d v="2019-06-27T23:00:00"/>
    <n v="1.6224700000000001"/>
    <d v="2019-06-27T23:00:00"/>
    <n v="1.6224700000000001"/>
    <x v="2744"/>
  </r>
  <r>
    <s v="buy"/>
    <x v="1"/>
    <n v="0.01"/>
    <n v="0.01"/>
    <d v="2019-07-01T00:31:00"/>
    <n v="1.6163099999999999"/>
    <d v="2019-07-01T00:31:00"/>
    <n v="1.6163099999999999"/>
    <x v="2745"/>
  </r>
  <r>
    <s v="buy"/>
    <x v="2"/>
    <n v="0.01"/>
    <n v="0.03"/>
    <d v="2019-07-01T23:03:00"/>
    <n v="1.6208800000000001"/>
    <d v="2019-07-02T04:56:00"/>
    <n v="1.6178300000000001"/>
    <x v="2746"/>
  </r>
  <r>
    <s v="buy"/>
    <x v="0"/>
    <n v="0.01"/>
    <n v="0.02"/>
    <d v="2019-07-02T22:53:00"/>
    <n v="1.6153200000000001"/>
    <d v="2019-07-02T23:52:00"/>
    <n v="1.6135999999999999"/>
    <x v="2747"/>
  </r>
  <r>
    <s v="sell"/>
    <x v="1"/>
    <n v="0.01"/>
    <n v="0.01"/>
    <d v="2019-07-10T22:18:00"/>
    <n v="1.61694"/>
    <d v="2019-07-10T22:18:00"/>
    <n v="1.61694"/>
    <x v="2748"/>
  </r>
  <r>
    <s v="sell"/>
    <x v="1"/>
    <n v="0.01"/>
    <n v="0.01"/>
    <d v="2019-07-15T00:34:00"/>
    <n v="1.6061099999999999"/>
    <d v="2019-07-15T00:34:00"/>
    <n v="1.6061099999999999"/>
    <x v="2749"/>
  </r>
  <r>
    <s v="buy"/>
    <x v="1"/>
    <n v="0.01"/>
    <n v="0.01"/>
    <d v="2019-07-19T01:26:00"/>
    <n v="1.5931599999999999"/>
    <d v="2019-07-19T01:26:00"/>
    <n v="1.5931599999999999"/>
    <x v="2750"/>
  </r>
  <r>
    <s v="buy"/>
    <x v="0"/>
    <n v="0.01"/>
    <n v="0.02"/>
    <d v="2019-07-19T01:40:00"/>
    <n v="1.5936999999999999"/>
    <d v="2019-07-19T04:19:00"/>
    <n v="1.59219"/>
    <x v="2751"/>
  </r>
  <r>
    <s v="buy"/>
    <x v="1"/>
    <n v="0.01"/>
    <n v="0.01"/>
    <d v="2019-07-19T21:22:00"/>
    <n v="1.5918099999999999"/>
    <d v="2019-07-19T21:22:00"/>
    <n v="1.5918099999999999"/>
    <x v="2752"/>
  </r>
  <r>
    <s v="buy"/>
    <x v="1"/>
    <n v="0.01"/>
    <n v="0.01"/>
    <d v="2019-07-26T00:42:00"/>
    <n v="1.6032900000000001"/>
    <d v="2019-07-26T00:42:00"/>
    <n v="1.6032900000000001"/>
    <x v="2753"/>
  </r>
  <r>
    <s v="buy"/>
    <x v="1"/>
    <n v="0.01"/>
    <n v="0.01"/>
    <d v="2019-07-31T21:14:00"/>
    <n v="1.6159399999999999"/>
    <d v="2019-07-31T21:14:00"/>
    <n v="1.6159399999999999"/>
    <x v="2754"/>
  </r>
  <r>
    <s v="sell"/>
    <x v="1"/>
    <n v="0.01"/>
    <n v="0.01"/>
    <d v="2019-07-31T21:59:00"/>
    <n v="1.6208899999999999"/>
    <d v="2019-07-31T21:59:00"/>
    <n v="1.6208899999999999"/>
    <x v="2755"/>
  </r>
  <r>
    <s v="sell"/>
    <x v="1"/>
    <n v="0.01"/>
    <n v="0.01"/>
    <d v="2019-07-31T22:35:00"/>
    <n v="1.6194999999999999"/>
    <d v="2019-07-31T22:35:00"/>
    <n v="1.6194999999999999"/>
    <x v="2756"/>
  </r>
  <r>
    <s v="sell"/>
    <x v="1"/>
    <n v="0.01"/>
    <n v="0.01"/>
    <d v="2019-07-31T22:51:00"/>
    <n v="1.61873"/>
    <d v="2019-07-31T22:51:00"/>
    <n v="1.61873"/>
    <x v="2757"/>
  </r>
  <r>
    <s v="sell"/>
    <x v="0"/>
    <n v="0.01"/>
    <n v="0.02"/>
    <d v="2019-08-01T21:28:00"/>
    <n v="1.62869"/>
    <d v="2019-08-01T21:33:00"/>
    <n v="1.6302300000000001"/>
    <x v="2758"/>
  </r>
  <r>
    <s v="sell"/>
    <x v="0"/>
    <n v="0.01"/>
    <n v="0.02"/>
    <d v="2019-08-01T21:55:00"/>
    <n v="1.6286099999999999"/>
    <d v="2019-08-01T22:49:00"/>
    <n v="1.63012"/>
    <x v="2759"/>
  </r>
  <r>
    <s v="buy"/>
    <x v="1"/>
    <n v="0.01"/>
    <n v="0.01"/>
    <d v="2019-08-02T01:57:00"/>
    <n v="1.6286"/>
    <d v="2019-08-02T01:57:00"/>
    <n v="1.6286"/>
    <x v="2760"/>
  </r>
  <r>
    <s v="buy"/>
    <x v="1"/>
    <n v="0.01"/>
    <n v="0.01"/>
    <d v="2019-08-02T23:28:00"/>
    <n v="1.6340600000000001"/>
    <d v="2019-08-02T23:28:00"/>
    <n v="1.6340600000000001"/>
    <x v="2761"/>
  </r>
  <r>
    <s v="buy"/>
    <x v="1"/>
    <n v="0.01"/>
    <n v="0.01"/>
    <d v="2019-08-05T01:11:00"/>
    <n v="1.6353"/>
    <d v="2019-08-05T01:11:00"/>
    <n v="1.6353"/>
    <x v="2762"/>
  </r>
  <r>
    <s v="sell"/>
    <x v="0"/>
    <n v="0.01"/>
    <n v="0.02"/>
    <d v="2019-08-05T21:02:00"/>
    <n v="1.6547499999999999"/>
    <d v="2019-08-05T21:45:00"/>
    <n v="1.6562699999999999"/>
    <x v="2763"/>
  </r>
  <r>
    <s v="sell"/>
    <x v="0"/>
    <n v="0.01"/>
    <n v="0.02"/>
    <d v="2019-08-06T00:55:00"/>
    <n v="1.6596"/>
    <d v="2019-08-06T01:00:00"/>
    <n v="1.6611199999999999"/>
    <x v="2764"/>
  </r>
  <r>
    <s v="sell"/>
    <x v="2"/>
    <n v="0.01"/>
    <n v="0.03"/>
    <d v="2019-08-06T01:51:00"/>
    <n v="1.6592899999999999"/>
    <d v="2019-08-06T02:54:00"/>
    <n v="1.66232"/>
    <x v="2765"/>
  </r>
  <r>
    <s v="buy"/>
    <x v="1"/>
    <n v="0.01"/>
    <n v="0.01"/>
    <d v="2019-08-07T01:46:00"/>
    <n v="1.6560900000000001"/>
    <d v="2019-08-07T01:46:00"/>
    <n v="1.6560900000000001"/>
    <x v="2766"/>
  </r>
  <r>
    <s v="buy"/>
    <x v="0"/>
    <n v="0.01"/>
    <n v="0.02"/>
    <d v="2019-08-07T21:08:00"/>
    <n v="1.65781"/>
    <d v="2019-08-07T21:14:00"/>
    <n v="1.6562600000000001"/>
    <x v="2767"/>
  </r>
  <r>
    <s v="buy"/>
    <x v="1"/>
    <n v="0.01"/>
    <n v="0.01"/>
    <d v="2019-08-07T21:29:00"/>
    <n v="1.6572"/>
    <d v="2019-08-07T21:29:00"/>
    <n v="1.6572"/>
    <x v="2768"/>
  </r>
  <r>
    <s v="buy"/>
    <x v="1"/>
    <n v="0.01"/>
    <n v="0.01"/>
    <d v="2019-08-07T22:57:00"/>
    <n v="1.65656"/>
    <d v="2019-08-07T22:57:00"/>
    <n v="1.65656"/>
    <x v="2769"/>
  </r>
  <r>
    <s v="buy"/>
    <x v="1"/>
    <n v="0.01"/>
    <n v="0.01"/>
    <d v="2019-08-08T00:42:00"/>
    <n v="1.65723"/>
    <d v="2019-08-08T00:42:00"/>
    <n v="1.65723"/>
    <x v="2770"/>
  </r>
  <r>
    <s v="buy"/>
    <x v="1"/>
    <n v="0.01"/>
    <n v="0.01"/>
    <d v="2019-08-08T21:52:00"/>
    <n v="1.6436200000000001"/>
    <d v="2019-08-08T21:52:00"/>
    <n v="1.6436200000000001"/>
    <x v="2771"/>
  </r>
  <r>
    <s v="buy"/>
    <x v="6"/>
    <n v="0.01"/>
    <n v="0.04"/>
    <d v="2019-08-09T01:39:00"/>
    <n v="1.6475500000000001"/>
    <d v="2019-08-09T02:40:00"/>
    <n v="1.6422000000000001"/>
    <x v="2772"/>
  </r>
  <r>
    <s v="sell"/>
    <x v="2"/>
    <n v="0.01"/>
    <n v="0.03"/>
    <d v="2019-08-09T21:45:00"/>
    <n v="1.6493800000000001"/>
    <d v="2019-08-12T02:32:00"/>
    <n v="1.65239"/>
    <x v="2773"/>
  </r>
  <r>
    <s v="sell"/>
    <x v="1"/>
    <n v="0.01"/>
    <n v="0.01"/>
    <d v="2019-08-12T21:44:00"/>
    <n v="1.6617900000000001"/>
    <d v="2019-08-12T21:44:00"/>
    <n v="1.6617900000000001"/>
    <x v="2774"/>
  </r>
  <r>
    <s v="sell"/>
    <x v="1"/>
    <n v="0.01"/>
    <n v="0.01"/>
    <d v="2019-08-12T22:00:00"/>
    <n v="1.66107"/>
    <d v="2019-08-12T22:00:00"/>
    <n v="1.66107"/>
    <x v="2775"/>
  </r>
  <r>
    <s v="buy"/>
    <x v="1"/>
    <n v="0.01"/>
    <n v="0.01"/>
    <d v="2019-08-13T21:30:00"/>
    <n v="1.64394"/>
    <d v="2019-08-13T21:30:00"/>
    <n v="1.64394"/>
    <x v="2776"/>
  </r>
  <r>
    <s v="sell"/>
    <x v="1"/>
    <n v="0.01"/>
    <n v="0.01"/>
    <d v="2019-08-13T22:45:00"/>
    <n v="1.6452599999999999"/>
    <d v="2019-08-13T22:45:00"/>
    <n v="1.6452599999999999"/>
    <x v="2777"/>
  </r>
  <r>
    <s v="buy"/>
    <x v="0"/>
    <n v="0.01"/>
    <n v="0.02"/>
    <d v="2019-08-14T21:10:00"/>
    <n v="1.6506400000000001"/>
    <d v="2019-08-14T22:04:00"/>
    <n v="1.64913"/>
    <x v="2778"/>
  </r>
  <r>
    <s v="buy"/>
    <x v="1"/>
    <n v="0.01"/>
    <n v="0.01"/>
    <d v="2019-08-14T22:36:00"/>
    <n v="1.6502300000000001"/>
    <d v="2019-08-14T22:36:00"/>
    <n v="1.6502300000000001"/>
    <x v="2779"/>
  </r>
  <r>
    <s v="buy"/>
    <x v="1"/>
    <n v="0.01"/>
    <n v="0.01"/>
    <d v="2019-08-15T22:15:00"/>
    <n v="1.6383300000000001"/>
    <d v="2019-08-15T22:15:00"/>
    <n v="1.6383300000000001"/>
    <x v="2780"/>
  </r>
  <r>
    <s v="sell"/>
    <x v="1"/>
    <n v="0.01"/>
    <n v="0.01"/>
    <d v="2019-08-16T01:57:00"/>
    <n v="1.6400699999999999"/>
    <d v="2019-08-16T01:57:00"/>
    <n v="1.6400699999999999"/>
    <x v="2781"/>
  </r>
  <r>
    <s v="sell"/>
    <x v="1"/>
    <n v="0.01"/>
    <n v="0.01"/>
    <d v="2019-08-16T21:42:00"/>
    <n v="1.6359600000000001"/>
    <d v="2019-08-16T21:42:00"/>
    <n v="1.6359600000000001"/>
    <x v="2782"/>
  </r>
  <r>
    <s v="buy"/>
    <x v="1"/>
    <n v="0.01"/>
    <n v="0.01"/>
    <d v="2019-08-19T21:24:00"/>
    <n v="1.6378600000000001"/>
    <d v="2019-08-19T21:24:00"/>
    <n v="1.6378600000000001"/>
    <x v="2783"/>
  </r>
  <r>
    <s v="buy"/>
    <x v="0"/>
    <n v="0.01"/>
    <n v="0.02"/>
    <d v="2019-08-20T22:07:00"/>
    <n v="1.6377900000000001"/>
    <d v="2019-08-21T04:08:00"/>
    <n v="1.63629"/>
    <x v="2784"/>
  </r>
  <r>
    <s v="sell"/>
    <x v="1"/>
    <n v="0.01"/>
    <n v="0.01"/>
    <d v="2019-08-21T22:28:00"/>
    <n v="1.63523"/>
    <d v="2019-08-21T22:28:00"/>
    <n v="1.63523"/>
    <x v="2785"/>
  </r>
  <r>
    <s v="buy"/>
    <x v="1"/>
    <n v="0.01"/>
    <n v="0.01"/>
    <d v="2019-08-22T01:00:00"/>
    <n v="1.63469"/>
    <d v="2019-08-22T01:00:00"/>
    <n v="1.63469"/>
    <x v="2786"/>
  </r>
  <r>
    <s v="sell"/>
    <x v="1"/>
    <n v="0.01"/>
    <n v="0.01"/>
    <d v="2019-08-22T21:49:00"/>
    <n v="1.6402600000000001"/>
    <d v="2019-08-22T21:49:00"/>
    <n v="1.6402600000000001"/>
    <x v="2787"/>
  </r>
  <r>
    <s v="sell"/>
    <x v="7"/>
    <n v="0.02"/>
    <n v="0.08"/>
    <d v="2019-08-26T00:59:00"/>
    <n v="1.65472"/>
    <d v="2019-08-26T01:30:00"/>
    <n v="1.6665399999999999"/>
    <x v="2788"/>
  </r>
  <r>
    <s v="sell"/>
    <x v="1"/>
    <n v="0.01"/>
    <n v="0.01"/>
    <d v="2019-08-28T01:29:00"/>
    <n v="1.6425399999999999"/>
    <d v="2019-08-28T01:29:00"/>
    <n v="1.6425399999999999"/>
    <x v="2789"/>
  </r>
  <r>
    <s v="sell"/>
    <x v="6"/>
    <n v="0.01"/>
    <n v="0.04"/>
    <d v="2019-08-28T23:01:00"/>
    <n v="1.64455"/>
    <d v="2019-08-29T09:45:00"/>
    <n v="1.64995"/>
    <x v="2790"/>
  </r>
  <r>
    <s v="buy"/>
    <x v="1"/>
    <n v="0.01"/>
    <n v="0.01"/>
    <d v="2019-08-29T21:14:00"/>
    <n v="1.6420600000000001"/>
    <d v="2019-08-29T21:14:00"/>
    <n v="1.6420600000000001"/>
    <x v="2791"/>
  </r>
  <r>
    <s v="sell"/>
    <x v="0"/>
    <n v="0.01"/>
    <n v="0.02"/>
    <d v="2019-08-29T21:17:00"/>
    <n v="1.64232"/>
    <d v="2019-08-29T23:27:00"/>
    <n v="1.6438200000000001"/>
    <x v="2792"/>
  </r>
  <r>
    <s v="buy"/>
    <x v="1"/>
    <n v="0.01"/>
    <n v="0.01"/>
    <d v="2019-08-30T22:00:00"/>
    <n v="1.6315900000000001"/>
    <d v="2019-08-30T22:00:00"/>
    <n v="1.6315900000000001"/>
    <x v="2793"/>
  </r>
  <r>
    <s v="buy"/>
    <x v="1"/>
    <n v="0.01"/>
    <n v="0.01"/>
    <d v="2019-09-03T22:36:00"/>
    <n v="1.6226700000000001"/>
    <d v="2019-09-03T22:36:00"/>
    <n v="1.6226700000000001"/>
    <x v="2794"/>
  </r>
  <r>
    <s v="sell"/>
    <x v="1"/>
    <n v="0.01"/>
    <n v="0.01"/>
    <d v="2019-09-04T00:30:00"/>
    <n v="1.6242399999999999"/>
    <d v="2019-09-04T00:30:00"/>
    <n v="1.6242399999999999"/>
    <x v="2795"/>
  </r>
  <r>
    <s v="buy"/>
    <x v="2"/>
    <n v="0.01"/>
    <n v="0.03"/>
    <d v="2019-09-04T01:52:00"/>
    <n v="1.6228"/>
    <d v="2019-09-04T04:32:00"/>
    <n v="1.6196600000000001"/>
    <x v="2796"/>
  </r>
  <r>
    <s v="sell"/>
    <x v="1"/>
    <n v="0.01"/>
    <n v="0.01"/>
    <d v="2019-09-04T22:03:00"/>
    <n v="1.62287"/>
    <d v="2019-09-04T22:03:00"/>
    <n v="1.62287"/>
    <x v="2797"/>
  </r>
  <r>
    <s v="sell"/>
    <x v="1"/>
    <n v="0.01"/>
    <n v="0.01"/>
    <d v="2019-09-06T22:47:00"/>
    <n v="1.6109599999999999"/>
    <d v="2019-09-06T22:47:00"/>
    <n v="1.6109599999999999"/>
    <x v="2798"/>
  </r>
  <r>
    <s v="buy"/>
    <x v="1"/>
    <n v="0.01"/>
    <n v="0.01"/>
    <d v="2019-09-09T01:33:00"/>
    <n v="1.60999"/>
    <d v="2019-09-09T01:33:00"/>
    <n v="1.60999"/>
    <x v="2799"/>
  </r>
  <r>
    <s v="sell"/>
    <x v="1"/>
    <n v="0.01"/>
    <n v="0.01"/>
    <d v="2019-09-09T22:21:00"/>
    <n v="1.6103000000000001"/>
    <d v="2019-09-09T22:21:00"/>
    <n v="1.6103000000000001"/>
    <x v="2800"/>
  </r>
  <r>
    <s v="sell"/>
    <x v="1"/>
    <n v="0.01"/>
    <n v="0.01"/>
    <d v="2019-09-10T22:00:00"/>
    <n v="1.61015"/>
    <d v="2019-09-10T22:00:00"/>
    <n v="1.61015"/>
    <x v="2801"/>
  </r>
  <r>
    <s v="sell"/>
    <x v="0"/>
    <n v="0.01"/>
    <n v="0.02"/>
    <d v="2019-09-12T21:17:00"/>
    <n v="1.61066"/>
    <d v="2019-09-12T21:54:00"/>
    <n v="1.61216"/>
    <x v="2802"/>
  </r>
  <r>
    <s v="buy"/>
    <x v="1"/>
    <n v="0.01"/>
    <n v="0.01"/>
    <d v="2019-09-13T00:57:00"/>
    <n v="1.61121"/>
    <d v="2019-09-13T00:57:00"/>
    <n v="1.61121"/>
    <x v="2803"/>
  </r>
  <r>
    <s v="sell"/>
    <x v="2"/>
    <n v="0.01"/>
    <n v="0.03"/>
    <d v="2019-09-13T22:03:00"/>
    <n v="1.6090100000000001"/>
    <d v="2019-09-16T00:05:00"/>
    <n v="1.61314"/>
    <x v="2804"/>
  </r>
  <r>
    <s v="buy"/>
    <x v="1"/>
    <n v="0.01"/>
    <n v="0.01"/>
    <d v="2019-09-16T01:16:00"/>
    <n v="1.6099699999999999"/>
    <d v="2019-09-16T01:16:00"/>
    <n v="1.6099699999999999"/>
    <x v="2805"/>
  </r>
  <r>
    <s v="buy"/>
    <x v="1"/>
    <n v="0.01"/>
    <n v="0.01"/>
    <d v="2019-09-16T01:39:00"/>
    <n v="1.6109100000000001"/>
    <d v="2019-09-16T01:39:00"/>
    <n v="1.6109100000000001"/>
    <x v="2806"/>
  </r>
  <r>
    <s v="buy"/>
    <x v="1"/>
    <n v="0.01"/>
    <n v="0.01"/>
    <d v="2019-09-16T23:06:00"/>
    <n v="1.60277"/>
    <d v="2019-09-16T23:06:00"/>
    <n v="1.60277"/>
    <x v="2807"/>
  </r>
  <r>
    <s v="buy"/>
    <x v="1"/>
    <n v="0.01"/>
    <n v="0.01"/>
    <d v="2019-09-17T23:02:00"/>
    <n v="1.6121700000000001"/>
    <d v="2019-09-17T23:02:00"/>
    <n v="1.6121700000000001"/>
    <x v="2808"/>
  </r>
  <r>
    <s v="buy"/>
    <x v="1"/>
    <n v="0.01"/>
    <n v="0.01"/>
    <d v="2019-09-18T21:07:00"/>
    <n v="1.6157300000000001"/>
    <d v="2019-09-18T21:07:00"/>
    <n v="1.6157300000000001"/>
    <x v="2809"/>
  </r>
  <r>
    <s v="sell"/>
    <x v="7"/>
    <n v="0.02"/>
    <n v="0.08"/>
    <d v="2019-09-19T01:50:00"/>
    <n v="1.61541"/>
    <d v="2019-09-19T09:55:00"/>
    <n v="1.6288"/>
    <x v="2810"/>
  </r>
  <r>
    <s v="buy"/>
    <x v="1"/>
    <n v="0.01"/>
    <n v="0.01"/>
    <d v="2019-09-20T01:00:00"/>
    <n v="1.62547"/>
    <d v="2019-09-20T01:00:00"/>
    <n v="1.62547"/>
    <x v="2811"/>
  </r>
  <r>
    <s v="buy"/>
    <x v="7"/>
    <n v="0.02"/>
    <n v="0.08"/>
    <d v="2019-09-23T01:14:00"/>
    <n v="1.62799"/>
    <d v="2019-09-24T13:13:00"/>
    <n v="1.61582"/>
    <x v="2812"/>
  </r>
  <r>
    <s v="sell"/>
    <x v="1"/>
    <n v="0.01"/>
    <n v="0.01"/>
    <d v="2019-09-23T22:00:00"/>
    <n v="1.6240600000000001"/>
    <d v="2019-09-23T22:00:00"/>
    <n v="1.6240600000000001"/>
    <x v="2813"/>
  </r>
  <r>
    <s v="buy"/>
    <x v="1"/>
    <n v="0.01"/>
    <n v="0.01"/>
    <d v="2019-09-25T21:20:00"/>
    <n v="1.6205000000000001"/>
    <d v="2019-09-25T21:20:00"/>
    <n v="1.6205000000000001"/>
    <x v="2814"/>
  </r>
  <r>
    <s v="buy"/>
    <x v="1"/>
    <n v="0.01"/>
    <n v="0.01"/>
    <d v="2019-09-26T21:17:00"/>
    <n v="1.6177299999999999"/>
    <d v="2019-09-26T21:17:00"/>
    <n v="1.6177299999999999"/>
    <x v="2815"/>
  </r>
  <r>
    <s v="buy"/>
    <x v="1"/>
    <n v="0.01"/>
    <n v="0.01"/>
    <d v="2019-09-26T22:34:00"/>
    <n v="1.61697"/>
    <d v="2019-09-26T22:34:00"/>
    <n v="1.61697"/>
    <x v="2816"/>
  </r>
  <r>
    <s v="buy"/>
    <x v="1"/>
    <n v="0.01"/>
    <n v="0.01"/>
    <d v="2019-09-27T21:40:00"/>
    <n v="1.6180000000000001"/>
    <d v="2019-09-27T21:40:00"/>
    <n v="1.6180000000000001"/>
    <x v="2817"/>
  </r>
  <r>
    <s v="sell"/>
    <x v="1"/>
    <n v="0.01"/>
    <n v="0.01"/>
    <d v="2019-09-30T01:52:00"/>
    <n v="1.6194500000000001"/>
    <d v="2019-09-30T01:52:00"/>
    <n v="1.6194500000000001"/>
    <x v="2818"/>
  </r>
  <r>
    <s v="buy"/>
    <x v="2"/>
    <n v="0.01"/>
    <n v="0.03"/>
    <d v="2019-10-01T21:13:00"/>
    <n v="1.63192"/>
    <d v="2019-10-02T02:47:00"/>
    <n v="1.6288800000000001"/>
    <x v="2819"/>
  </r>
  <r>
    <s v="buy"/>
    <x v="1"/>
    <n v="0.01"/>
    <n v="0.01"/>
    <d v="2019-10-03T21:26:00"/>
    <n v="1.6271800000000001"/>
    <d v="2019-10-03T21:26:00"/>
    <n v="1.6271800000000001"/>
    <x v="2820"/>
  </r>
  <r>
    <s v="buy"/>
    <x v="1"/>
    <n v="0.01"/>
    <n v="0.01"/>
    <d v="2019-10-04T21:04:00"/>
    <n v="1.6212599999999999"/>
    <d v="2019-10-04T21:04:00"/>
    <n v="1.6212599999999999"/>
    <x v="2821"/>
  </r>
  <r>
    <s v="sell"/>
    <x v="1"/>
    <n v="0.01"/>
    <n v="0.01"/>
    <d v="2019-10-07T01:32:00"/>
    <n v="1.62459"/>
    <d v="2019-10-07T01:32:00"/>
    <n v="1.62459"/>
    <x v="2822"/>
  </r>
  <r>
    <s v="buy"/>
    <x v="1"/>
    <n v="0.01"/>
    <n v="0.01"/>
    <d v="2019-10-07T21:00:00"/>
    <n v="1.62798"/>
    <d v="2019-10-07T21:00:00"/>
    <n v="1.62798"/>
    <x v="2823"/>
  </r>
  <r>
    <s v="sell"/>
    <x v="0"/>
    <n v="0.01"/>
    <n v="0.02"/>
    <d v="2019-10-08T22:04:00"/>
    <n v="1.62791"/>
    <d v="2019-10-09T02:41:00"/>
    <n v="1.6294500000000001"/>
    <x v="2824"/>
  </r>
  <r>
    <s v="sell"/>
    <x v="2"/>
    <n v="0.01"/>
    <n v="0.03"/>
    <d v="2019-10-09T22:45:00"/>
    <n v="1.63205"/>
    <d v="2019-10-10T01:40:00"/>
    <n v="1.6351"/>
    <x v="2825"/>
  </r>
  <r>
    <s v="sell"/>
    <x v="1"/>
    <n v="0.01"/>
    <n v="0.01"/>
    <d v="2019-10-11T01:21:00"/>
    <n v="1.6291800000000001"/>
    <d v="2019-10-11T01:21:00"/>
    <n v="1.6291800000000001"/>
    <x v="2826"/>
  </r>
  <r>
    <s v="sell"/>
    <x v="1"/>
    <n v="0.01"/>
    <n v="0.01"/>
    <d v="2019-10-11T01:57:00"/>
    <n v="1.6287400000000001"/>
    <d v="2019-10-11T01:57:00"/>
    <n v="1.6287400000000001"/>
    <x v="2827"/>
  </r>
  <r>
    <s v="sell"/>
    <x v="1"/>
    <n v="0.01"/>
    <n v="0.01"/>
    <d v="2019-10-11T21:00:00"/>
    <n v="1.62513"/>
    <d v="2019-10-11T21:00:00"/>
    <n v="1.62513"/>
    <x v="2828"/>
  </r>
  <r>
    <s v="buy"/>
    <x v="1"/>
    <n v="0.01"/>
    <n v="0.01"/>
    <d v="2019-10-11T21:46:00"/>
    <n v="1.6243300000000001"/>
    <d v="2019-10-11T21:46:00"/>
    <n v="1.6243300000000001"/>
    <x v="2829"/>
  </r>
  <r>
    <s v="buy"/>
    <x v="1"/>
    <n v="0.01"/>
    <n v="0.01"/>
    <d v="2019-10-14T01:51:00"/>
    <n v="1.6235200000000001"/>
    <d v="2019-10-14T01:51:00"/>
    <n v="1.6235200000000001"/>
    <x v="2830"/>
  </r>
  <r>
    <s v="buy"/>
    <x v="1"/>
    <n v="0.01"/>
    <n v="0.01"/>
    <d v="2019-10-15T21:04:00"/>
    <n v="1.6320699999999999"/>
    <d v="2019-10-15T21:04:00"/>
    <n v="1.6320699999999999"/>
    <x v="2831"/>
  </r>
  <r>
    <s v="sell"/>
    <x v="0"/>
    <n v="0.01"/>
    <n v="0.02"/>
    <d v="2019-10-15T21:45:00"/>
    <n v="1.6333200000000001"/>
    <d v="2019-10-16T00:30:00"/>
    <n v="1.6348499999999999"/>
    <x v="2832"/>
  </r>
  <r>
    <s v="buy"/>
    <x v="1"/>
    <n v="0.01"/>
    <n v="0.01"/>
    <d v="2019-10-16T01:19:00"/>
    <n v="1.63402"/>
    <d v="2019-10-16T01:19:00"/>
    <n v="1.63402"/>
    <x v="2833"/>
  </r>
  <r>
    <s v="buy"/>
    <x v="1"/>
    <n v="0.01"/>
    <n v="0.01"/>
    <d v="2019-10-16T21:20:00"/>
    <n v="1.6375200000000001"/>
    <d v="2019-10-16T21:20:00"/>
    <n v="1.6375200000000001"/>
    <x v="2834"/>
  </r>
  <r>
    <s v="sell"/>
    <x v="1"/>
    <n v="0.01"/>
    <n v="0.01"/>
    <d v="2019-10-17T01:17:00"/>
    <n v="1.63903"/>
    <d v="2019-10-17T01:17:00"/>
    <n v="1.63903"/>
    <x v="2835"/>
  </r>
  <r>
    <s v="sell"/>
    <x v="1"/>
    <n v="0.01"/>
    <n v="0.01"/>
    <d v="2019-10-21T01:15:00"/>
    <n v="1.6300699999999999"/>
    <d v="2019-10-21T01:15:00"/>
    <n v="1.6300699999999999"/>
    <x v="2836"/>
  </r>
  <r>
    <s v="sell"/>
    <x v="1"/>
    <n v="0.01"/>
    <n v="0.01"/>
    <d v="2019-10-22T21:15:00"/>
    <n v="1.6234"/>
    <d v="2019-10-22T21:15:00"/>
    <n v="1.6234"/>
    <x v="2837"/>
  </r>
  <r>
    <s v="sell"/>
    <x v="1"/>
    <n v="0.01"/>
    <n v="0.01"/>
    <d v="2019-10-22T21:50:00"/>
    <n v="1.6228800000000001"/>
    <d v="2019-10-22T21:50:00"/>
    <n v="1.6228800000000001"/>
    <x v="2838"/>
  </r>
  <r>
    <s v="sell"/>
    <x v="1"/>
    <n v="0.01"/>
    <n v="0.01"/>
    <d v="2019-10-25T01:23:00"/>
    <n v="1.6296200000000001"/>
    <d v="2019-10-25T01:23:00"/>
    <n v="1.6296200000000001"/>
    <x v="2839"/>
  </r>
  <r>
    <s v="sell"/>
    <x v="1"/>
    <n v="0.01"/>
    <n v="0.01"/>
    <d v="2019-10-25T22:01:00"/>
    <n v="1.62469"/>
    <d v="2019-10-25T22:01:00"/>
    <n v="1.62469"/>
    <x v="2840"/>
  </r>
  <r>
    <s v="sell"/>
    <x v="1"/>
    <n v="0.01"/>
    <n v="0.01"/>
    <d v="2019-10-28T21:00:00"/>
    <n v="1.62277"/>
    <d v="2019-10-28T21:00:00"/>
    <n v="1.62277"/>
    <x v="2841"/>
  </r>
  <r>
    <s v="buy"/>
    <x v="1"/>
    <n v="0.01"/>
    <n v="0.01"/>
    <d v="2019-10-29T22:01:00"/>
    <n v="1.6185400000000001"/>
    <d v="2019-10-29T22:01:00"/>
    <n v="1.6185400000000001"/>
    <x v="2842"/>
  </r>
  <r>
    <s v="sell"/>
    <x v="0"/>
    <n v="0.01"/>
    <n v="0.02"/>
    <d v="2019-10-30T00:59:00"/>
    <n v="1.6201099999999999"/>
    <d v="2019-10-30T02:24:00"/>
    <n v="1.62161"/>
    <x v="2843"/>
  </r>
  <r>
    <s v="buy"/>
    <x v="1"/>
    <n v="0.01"/>
    <n v="0.01"/>
    <d v="2019-10-30T22:07:00"/>
    <n v="1.6160300000000001"/>
    <d v="2019-10-30T22:07:00"/>
    <n v="1.6160300000000001"/>
    <x v="2844"/>
  </r>
  <r>
    <s v="sell"/>
    <x v="1"/>
    <n v="0.01"/>
    <n v="0.01"/>
    <d v="2019-10-31T00:44:00"/>
    <n v="1.6168400000000001"/>
    <d v="2019-10-31T00:44:00"/>
    <n v="1.6168400000000001"/>
    <x v="2845"/>
  </r>
  <r>
    <s v="sell"/>
    <x v="1"/>
    <n v="0.01"/>
    <n v="0.01"/>
    <d v="2019-11-01T00:59:00"/>
    <n v="1.6189100000000001"/>
    <d v="2019-11-01T00:59:00"/>
    <n v="1.6189100000000001"/>
    <x v="2846"/>
  </r>
  <r>
    <s v="sell"/>
    <x v="1"/>
    <n v="0.01"/>
    <n v="0.01"/>
    <d v="2019-11-01T21:07:00"/>
    <n v="1.6163400000000001"/>
    <d v="2019-11-01T21:07:00"/>
    <n v="1.6163400000000001"/>
    <x v="2847"/>
  </r>
  <r>
    <s v="buy"/>
    <x v="1"/>
    <n v="0.01"/>
    <n v="0.01"/>
    <d v="2019-11-01T22:12:00"/>
    <n v="1.6149"/>
    <d v="2019-11-01T22:12:00"/>
    <n v="1.6149"/>
    <x v="2848"/>
  </r>
  <r>
    <s v="sell"/>
    <x v="1"/>
    <n v="0.01"/>
    <n v="0.01"/>
    <d v="2019-11-04T21:17:00"/>
    <n v="1.6174900000000001"/>
    <d v="2019-11-04T21:17:00"/>
    <n v="1.6174900000000001"/>
    <x v="2849"/>
  </r>
  <r>
    <s v="sell"/>
    <x v="1"/>
    <n v="0.01"/>
    <n v="0.01"/>
    <d v="2019-11-05T01:15:00"/>
    <n v="1.6171599999999999"/>
    <d v="2019-11-05T01:15:00"/>
    <n v="1.6171599999999999"/>
    <x v="2850"/>
  </r>
  <r>
    <s v="sell"/>
    <x v="0"/>
    <n v="0.01"/>
    <n v="0.02"/>
    <d v="2019-11-05T01:38:00"/>
    <n v="1.61503"/>
    <d v="2019-11-05T02:43:00"/>
    <n v="1.6165700000000001"/>
    <x v="2851"/>
  </r>
  <r>
    <s v="buy"/>
    <x v="1"/>
    <n v="0.01"/>
    <n v="0.01"/>
    <d v="2019-11-05T01:54:00"/>
    <n v="1.6154200000000001"/>
    <d v="2019-11-05T01:54:00"/>
    <n v="1.6154200000000001"/>
    <x v="2852"/>
  </r>
  <r>
    <s v="sell"/>
    <x v="1"/>
    <n v="0.01"/>
    <n v="0.01"/>
    <d v="2019-11-06T01:04:00"/>
    <n v="1.60656"/>
    <d v="2019-11-06T01:04:00"/>
    <n v="1.60656"/>
    <x v="2853"/>
  </r>
  <r>
    <s v="sell"/>
    <x v="2"/>
    <n v="0.01"/>
    <n v="0.03"/>
    <d v="2019-11-07T21:45:00"/>
    <n v="1.60046"/>
    <d v="2019-11-08T01:01:00"/>
    <n v="1.6034900000000001"/>
    <x v="2854"/>
  </r>
  <r>
    <s v="sell"/>
    <x v="1"/>
    <n v="0.01"/>
    <n v="0.01"/>
    <d v="2019-11-12T00:55:00"/>
    <n v="1.6108499999999999"/>
    <d v="2019-11-12T00:55:00"/>
    <n v="1.6108499999999999"/>
    <x v="2855"/>
  </r>
  <r>
    <s v="sell"/>
    <x v="0"/>
    <n v="0.01"/>
    <n v="0.02"/>
    <d v="2019-11-13T01:00:00"/>
    <n v="1.6099000000000001"/>
    <d v="2019-11-13T02:44:00"/>
    <n v="1.61141"/>
    <x v="2856"/>
  </r>
  <r>
    <s v="buy"/>
    <x v="1"/>
    <n v="0.01"/>
    <n v="0.01"/>
    <d v="2019-11-13T22:21:00"/>
    <n v="1.6101300000000001"/>
    <d v="2019-11-13T22:21:00"/>
    <n v="1.6101300000000001"/>
    <x v="2857"/>
  </r>
  <r>
    <s v="sell"/>
    <x v="1"/>
    <n v="0.01"/>
    <n v="0.01"/>
    <d v="2019-11-14T21:14:00"/>
    <n v="1.6255999999999999"/>
    <d v="2019-11-14T21:14:00"/>
    <n v="1.6255999999999999"/>
    <x v="2858"/>
  </r>
  <r>
    <s v="sell"/>
    <x v="1"/>
    <n v="0.01"/>
    <n v="0.01"/>
    <d v="2019-11-20T01:17:00"/>
    <n v="1.6241099999999999"/>
    <d v="2019-11-20T01:17:00"/>
    <n v="1.6241099999999999"/>
    <x v="2859"/>
  </r>
  <r>
    <s v="sell"/>
    <x v="1"/>
    <n v="0.01"/>
    <n v="0.01"/>
    <d v="2019-11-20T22:00:00"/>
    <n v="1.62914"/>
    <d v="2019-11-20T22:00:00"/>
    <n v="1.62914"/>
    <x v="2860"/>
  </r>
  <r>
    <s v="sell"/>
    <x v="1"/>
    <n v="0.01"/>
    <n v="0.01"/>
    <d v="2019-11-21T01:00:00"/>
    <n v="1.62992"/>
    <d v="2019-11-21T01:00:00"/>
    <n v="1.62992"/>
    <x v="2861"/>
  </r>
  <r>
    <s v="sell"/>
    <x v="1"/>
    <n v="0.01"/>
    <n v="0.01"/>
    <d v="2019-11-21T23:17:00"/>
    <n v="1.62975"/>
    <d v="2019-11-21T23:17:00"/>
    <n v="1.62975"/>
    <x v="2862"/>
  </r>
  <r>
    <s v="buy"/>
    <x v="0"/>
    <n v="0.01"/>
    <n v="0.02"/>
    <d v="2019-11-22T21:48:00"/>
    <n v="1.6245400000000001"/>
    <d v="2019-11-25T00:00:00"/>
    <n v="1.62266"/>
    <x v="2863"/>
  </r>
  <r>
    <s v="sell"/>
    <x v="1"/>
    <n v="0.01"/>
    <n v="0.01"/>
    <d v="2019-11-27T00:59:00"/>
    <n v="1.62497"/>
    <d v="2019-11-27T00:59:00"/>
    <n v="1.62497"/>
    <x v="2864"/>
  </r>
  <r>
    <s v="sell"/>
    <x v="0"/>
    <n v="0.01"/>
    <n v="0.02"/>
    <d v="2019-11-28T01:05:00"/>
    <n v="1.6250899999999999"/>
    <d v="2019-11-28T01:08:00"/>
    <n v="1.62659"/>
    <x v="2865"/>
  </r>
  <r>
    <s v="buy"/>
    <x v="1"/>
    <n v="0.01"/>
    <n v="0.01"/>
    <d v="2019-12-02T21:49:00"/>
    <n v="1.6237999999999999"/>
    <d v="2019-12-02T21:49:00"/>
    <n v="1.6237999999999999"/>
    <x v="2866"/>
  </r>
  <r>
    <s v="sell"/>
    <x v="1"/>
    <n v="0.01"/>
    <n v="0.01"/>
    <d v="2019-12-03T01:06:00"/>
    <n v="1.6248100000000001"/>
    <d v="2019-12-03T01:06:00"/>
    <n v="1.6248100000000001"/>
    <x v="2867"/>
  </r>
  <r>
    <s v="buy"/>
    <x v="1"/>
    <n v="0.01"/>
    <n v="0.01"/>
    <d v="2019-12-04T21:16:00"/>
    <n v="1.6160600000000001"/>
    <d v="2019-12-04T21:16:00"/>
    <n v="1.6160600000000001"/>
    <x v="2868"/>
  </r>
  <r>
    <s v="sell"/>
    <x v="1"/>
    <n v="0.01"/>
    <n v="0.01"/>
    <d v="2019-12-05T00:58:00"/>
    <n v="1.61826"/>
    <d v="2019-12-05T00:58:00"/>
    <n v="1.61826"/>
    <x v="2869"/>
  </r>
  <r>
    <s v="sell"/>
    <x v="1"/>
    <n v="0.01"/>
    <n v="0.01"/>
    <d v="2019-12-05T22:00:00"/>
    <n v="1.6249199999999999"/>
    <d v="2019-12-05T22:00:00"/>
    <n v="1.6249199999999999"/>
    <x v="2870"/>
  </r>
  <r>
    <s v="sell"/>
    <x v="1"/>
    <n v="0.01"/>
    <n v="0.01"/>
    <d v="2019-12-10T00:42:00"/>
    <n v="1.6217200000000001"/>
    <d v="2019-12-10T00:42:00"/>
    <n v="1.6217200000000001"/>
    <x v="2871"/>
  </r>
  <r>
    <s v="sell"/>
    <x v="1"/>
    <n v="0.01"/>
    <n v="0.01"/>
    <d v="2019-12-11T21:16:00"/>
    <n v="1.6166100000000001"/>
    <d v="2019-12-11T21:16:00"/>
    <n v="1.6166100000000001"/>
    <x v="2872"/>
  </r>
  <r>
    <s v="sell"/>
    <x v="2"/>
    <n v="0.01"/>
    <n v="0.03"/>
    <d v="2019-12-11T21:44:00"/>
    <n v="1.6166799999999999"/>
    <d v="2019-12-12T00:36:00"/>
    <n v="1.61971"/>
    <x v="2873"/>
  </r>
  <r>
    <s v="buy"/>
    <x v="1"/>
    <n v="0.01"/>
    <n v="0.01"/>
    <d v="2019-12-12T22:07:00"/>
    <n v="1.61019"/>
    <d v="2019-12-12T22:07:00"/>
    <n v="1.61019"/>
    <x v="2874"/>
  </r>
  <r>
    <s v="sell"/>
    <x v="1"/>
    <n v="0.01"/>
    <n v="0.01"/>
    <d v="2019-12-13T00:45:00"/>
    <n v="1.6154500000000001"/>
    <d v="2019-12-13T00:45:00"/>
    <n v="1.6154500000000001"/>
    <x v="2875"/>
  </r>
  <r>
    <s v="sell"/>
    <x v="1"/>
    <n v="0.01"/>
    <n v="0.01"/>
    <d v="2019-12-13T00:53:00"/>
    <n v="1.61469"/>
    <d v="2019-12-13T00:53:00"/>
    <n v="1.61469"/>
    <x v="2876"/>
  </r>
  <r>
    <s v="sell"/>
    <x v="1"/>
    <n v="0.01"/>
    <n v="0.01"/>
    <d v="2019-12-13T00:53:00"/>
    <n v="1.61358"/>
    <d v="2019-12-13T00:53:00"/>
    <n v="1.61358"/>
    <x v="2877"/>
  </r>
  <r>
    <s v="sell"/>
    <x v="2"/>
    <n v="0.01"/>
    <n v="0.03"/>
    <d v="2019-12-13T01:11:00"/>
    <n v="1.61303"/>
    <d v="2019-12-13T02:31:00"/>
    <n v="1.6160399999999999"/>
    <x v="2878"/>
  </r>
  <r>
    <s v="sell"/>
    <x v="1"/>
    <n v="0.01"/>
    <n v="0.01"/>
    <d v="2019-12-13T21:47:00"/>
    <n v="1.6192"/>
    <d v="2019-12-13T21:47:00"/>
    <n v="1.6192"/>
    <x v="287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7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15" firstHeaderRow="1" firstDataRow="3" firstDataCol="1"/>
  <pivotFields count="15">
    <pivotField showAll="0"/>
    <pivotField axis="axisCol" showAll="0" sortType="ascending">
      <items count="3">
        <item x="0"/>
        <item x="1"/>
        <item t="default"/>
      </items>
    </pivotField>
    <pivotField axis="axisRow" showAll="0" defaultSubtotal="0">
      <items count="11">
        <item x="1"/>
        <item x="2"/>
        <item x="7"/>
        <item x="0"/>
        <item x="8"/>
        <item x="6"/>
        <item x="4"/>
        <item x="5"/>
        <item x="3"/>
        <item x="9"/>
        <item x="10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ChartLegSizeByMonth" cacheId="17" dataOnRows="1" applyNumberFormats="0" applyBorderFormats="0" applyFontFormats="0" applyPatternFormats="0" applyAlignmentFormats="0" applyWidthHeightFormats="1" dataCaption="Данные" updatedVersion="6" showMemberPropertyTips="0" useAutoFormatting="1" itemPrintTitles="1" createdVersion="2" indent="0" compact="0" compactData="0" gridDropZones="1" chartFormat="1">
  <location ref="AB2:AO100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12">
        <item x="1"/>
        <item x="0"/>
        <item x="2"/>
        <item x="6"/>
        <item x="4"/>
        <item x="7"/>
        <item x="8"/>
        <item x="3"/>
        <item x="5"/>
        <item x="9"/>
        <item x="1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</pivotFields>
  <rowFields count="2">
    <field x="9"/>
    <field x="8"/>
  </rowFields>
  <rowItems count="97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1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Количество сеток" fld="1" subtotal="count" baseField="0" baseItem="0"/>
  </dataFields>
  <chartFormats count="1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13" dataOnRows="1" applyNumberFormats="0" applyBorderFormats="0" applyFontFormats="0" applyPatternFormats="0" applyAlignmentFormats="0" applyWidthHeightFormats="1" dataCaption="Данные" updatedVersion="6" showMemberPropertyTips="0" useAutoFormatting="1" rowGrandTotals="0" colGrandTotals="0" itemPrintTitles="1" createdVersion="2" indent="0" compact="0" compactData="0" gridDropZones="1" chartFormat="1">
  <location ref="W2:Z290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</pivotFields>
  <rowFields count="3">
    <field x="9"/>
    <field x="0"/>
    <field x="-2"/>
  </rowFields>
  <rowItems count="288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7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8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28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0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1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1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1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1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2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7"/>
          </reference>
        </references>
      </pivotArea>
    </chartFormat>
    <chartFormat chart="0" format="23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7"/>
          </reference>
        </references>
      </pivotArea>
    </chartFormat>
    <chartFormat chart="0" format="23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7"/>
          </reference>
        </references>
      </pivotArea>
    </chartFormat>
    <chartFormat chart="0" format="23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7"/>
          </reference>
        </references>
      </pivotArea>
    </chartFormat>
    <chartFormat chart="0" format="23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7"/>
          </reference>
        </references>
      </pivotArea>
    </chartFormat>
    <chartFormat chart="0" format="23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7"/>
          </reference>
        </references>
      </pivotArea>
    </chartFormat>
    <chartFormat chart="0" format="23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7"/>
          </reference>
        </references>
      </pivotArea>
    </chartFormat>
    <chartFormat chart="0" format="23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7"/>
          </reference>
        </references>
      </pivotArea>
    </chartFormat>
    <chartFormat chart="0" format="24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7"/>
          </reference>
        </references>
      </pivotArea>
    </chartFormat>
    <chartFormat chart="0" format="24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7"/>
          </reference>
        </references>
      </pivotArea>
    </chartFormat>
    <chartFormat chart="0" format="24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7"/>
          </reference>
        </references>
      </pivotArea>
    </chartFormat>
    <chartFormat chart="0" format="24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7"/>
          </reference>
        </references>
      </pivotArea>
    </chartFormat>
    <chartFormat chart="0" format="2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7"/>
          </reference>
        </references>
      </pivotArea>
    </chartFormat>
    <chartFormat chart="0" format="24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7"/>
          </reference>
        </references>
      </pivotArea>
    </chartFormat>
    <chartFormat chart="0" format="24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7"/>
          </reference>
        </references>
      </pivotArea>
    </chartFormat>
    <chartFormat chart="0" format="24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7"/>
          </reference>
        </references>
      </pivotArea>
    </chartFormat>
    <chartFormat chart="0" format="24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7"/>
          </reference>
        </references>
      </pivotArea>
    </chartFormat>
    <chartFormat chart="0" format="24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7"/>
          </reference>
        </references>
      </pivotArea>
    </chartFormat>
    <chartFormat chart="0" format="25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7"/>
          </reference>
        </references>
      </pivotArea>
    </chartFormat>
    <chartFormat chart="0" format="25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7"/>
          </reference>
        </references>
      </pivotArea>
    </chartFormat>
    <chartFormat chart="0" format="25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7"/>
          </reference>
        </references>
      </pivotArea>
    </chartFormat>
    <chartFormat chart="0" format="25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8"/>
          </reference>
        </references>
      </pivotArea>
    </chartFormat>
    <chartFormat chart="0" format="25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8"/>
          </reference>
        </references>
      </pivotArea>
    </chartFormat>
    <chartFormat chart="0" format="25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8"/>
          </reference>
        </references>
      </pivotArea>
    </chartFormat>
    <chartFormat chart="0" format="25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8"/>
          </reference>
        </references>
      </pivotArea>
    </chartFormat>
    <chartFormat chart="0" format="25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8"/>
          </reference>
        </references>
      </pivotArea>
    </chartFormat>
    <chartFormat chart="0" format="25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8"/>
          </reference>
        </references>
      </pivotArea>
    </chartFormat>
    <chartFormat chart="0" format="25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8"/>
          </reference>
        </references>
      </pivotArea>
    </chartFormat>
    <chartFormat chart="0" format="26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8"/>
          </reference>
        </references>
      </pivotArea>
    </chartFormat>
    <chartFormat chart="0" format="26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8"/>
          </reference>
        </references>
      </pivotArea>
    </chartFormat>
    <chartFormat chart="0" format="26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8"/>
          </reference>
        </references>
      </pivotArea>
    </chartFormat>
    <chartFormat chart="0" format="26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8"/>
          </reference>
        </references>
      </pivotArea>
    </chartFormat>
    <chartFormat chart="0" format="26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8"/>
          </reference>
        </references>
      </pivotArea>
    </chartFormat>
    <chartFormat chart="0" format="26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8"/>
          </reference>
        </references>
      </pivotArea>
    </chartFormat>
    <chartFormat chart="0" format="26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8"/>
          </reference>
        </references>
      </pivotArea>
    </chartFormat>
    <chartFormat chart="0" format="26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8"/>
          </reference>
        </references>
      </pivotArea>
    </chartFormat>
    <chartFormat chart="0" format="26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8"/>
          </reference>
        </references>
      </pivotArea>
    </chartFormat>
    <chartFormat chart="0" format="26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8"/>
          </reference>
        </references>
      </pivotArea>
    </chartFormat>
    <chartFormat chart="0" format="27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8"/>
          </reference>
        </references>
      </pivotArea>
    </chartFormat>
    <chartFormat chart="0" format="27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8"/>
          </reference>
        </references>
      </pivotArea>
    </chartFormat>
    <chartFormat chart="0" format="27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8"/>
          </reference>
        </references>
      </pivotArea>
    </chartFormat>
    <chartFormat chart="0" format="27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8"/>
          </reference>
        </references>
      </pivotArea>
    </chartFormat>
    <chartFormat chart="0" format="27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8"/>
          </reference>
        </references>
      </pivotArea>
    </chartFormat>
    <chartFormat chart="0" format="27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8"/>
          </reference>
        </references>
      </pivotArea>
    </chartFormat>
    <chartFormat chart="0" format="27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8"/>
          </reference>
        </references>
      </pivotArea>
    </chartFormat>
    <chartFormat chart="0" format="27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8"/>
          </reference>
        </references>
      </pivotArea>
    </chartFormat>
    <chartFormat chart="0" format="27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8"/>
          </reference>
        </references>
      </pivotArea>
    </chartFormat>
    <chartFormat chart="0" format="27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8"/>
          </reference>
        </references>
      </pivotArea>
    </chartFormat>
    <chartFormat chart="0" format="28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8"/>
          </reference>
        </references>
      </pivotArea>
    </chartFormat>
    <chartFormat chart="0" format="28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8"/>
          </reference>
        </references>
      </pivotArea>
    </chartFormat>
    <chartFormat chart="0" format="28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8"/>
          </reference>
        </references>
      </pivotArea>
    </chartFormat>
    <chartFormat chart="0" format="28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8"/>
          </reference>
        </references>
      </pivotArea>
    </chartFormat>
    <chartFormat chart="0" format="28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8"/>
          </reference>
        </references>
      </pivotArea>
    </chartFormat>
    <chartFormat chart="0" format="28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8"/>
          </reference>
        </references>
      </pivotArea>
    </chartFormat>
    <chartFormat chart="0" format="28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8"/>
          </reference>
        </references>
      </pivotArea>
    </chartFormat>
    <chartFormat chart="0" format="28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8"/>
          </reference>
        </references>
      </pivotArea>
    </chartFormat>
    <chartFormat chart="0" format="28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8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10" dataOnRows="1" applyNumberFormats="0" applyBorderFormats="0" applyFontFormats="0" applyPatternFormats="0" applyAlignmentFormats="0" applyWidthHeightFormats="1" dataCaption="Данные" updatedVersion="6" showMemberPropertyTips="0" useAutoFormatting="1" rowGrandTotals="0" colGrandTotals="0" itemPrintTitles="1" createdVersion="2" indent="0" compact="0" compactData="0" gridDropZones="1" chartFormat="1">
  <location ref="R2:U290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</pivotFields>
  <rowFields count="3">
    <field x="8"/>
    <field x="0"/>
    <field x="-2"/>
  </rowFields>
  <rowItems count="288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7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8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28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8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8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9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9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20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20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0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1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1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1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1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1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6"/>
          </reference>
        </references>
      </pivotArea>
    </chartFormat>
    <chartFormat chart="0" format="21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6"/>
          </reference>
        </references>
      </pivotArea>
    </chartFormat>
    <chartFormat chart="0" format="21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6"/>
          </reference>
        </references>
      </pivotArea>
    </chartFormat>
    <chartFormat chart="0" format="21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7"/>
          </reference>
        </references>
      </pivotArea>
    </chartFormat>
    <chartFormat chart="0" format="21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7"/>
          </reference>
        </references>
      </pivotArea>
    </chartFormat>
    <chartFormat chart="0" format="21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7"/>
          </reference>
        </references>
      </pivotArea>
    </chartFormat>
    <chartFormat chart="0" format="22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7"/>
          </reference>
        </references>
      </pivotArea>
    </chartFormat>
    <chartFormat chart="0" format="22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7"/>
          </reference>
        </references>
      </pivotArea>
    </chartFormat>
    <chartFormat chart="0" format="22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7"/>
          </reference>
        </references>
      </pivotArea>
    </chartFormat>
    <chartFormat chart="0" format="22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7"/>
          </reference>
        </references>
      </pivotArea>
    </chartFormat>
    <chartFormat chart="0" format="22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7"/>
          </reference>
        </references>
      </pivotArea>
    </chartFormat>
    <chartFormat chart="0" format="22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7"/>
          </reference>
        </references>
      </pivotArea>
    </chartFormat>
    <chartFormat chart="0" format="22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7"/>
          </reference>
        </references>
      </pivotArea>
    </chartFormat>
    <chartFormat chart="0" format="22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7"/>
          </reference>
        </references>
      </pivotArea>
    </chartFormat>
    <chartFormat chart="0" format="22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7"/>
          </reference>
        </references>
      </pivotArea>
    </chartFormat>
    <chartFormat chart="0" format="22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7"/>
          </reference>
        </references>
      </pivotArea>
    </chartFormat>
    <chartFormat chart="0" format="23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7"/>
          </reference>
        </references>
      </pivotArea>
    </chartFormat>
    <chartFormat chart="0" format="23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7"/>
          </reference>
        </references>
      </pivotArea>
    </chartFormat>
    <chartFormat chart="0" format="23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7"/>
          </reference>
        </references>
      </pivotArea>
    </chartFormat>
    <chartFormat chart="0" format="23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7"/>
          </reference>
        </references>
      </pivotArea>
    </chartFormat>
    <chartFormat chart="0" format="23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7"/>
          </reference>
        </references>
      </pivotArea>
    </chartFormat>
    <chartFormat chart="0" format="23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7"/>
          </reference>
        </references>
      </pivotArea>
    </chartFormat>
    <chartFormat chart="0" format="23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7"/>
          </reference>
        </references>
      </pivotArea>
    </chartFormat>
    <chartFormat chart="0" format="23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7"/>
          </reference>
        </references>
      </pivotArea>
    </chartFormat>
    <chartFormat chart="0" format="23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7"/>
          </reference>
        </references>
      </pivotArea>
    </chartFormat>
    <chartFormat chart="0" format="23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7"/>
          </reference>
        </references>
      </pivotArea>
    </chartFormat>
    <chartFormat chart="0" format="24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7"/>
          </reference>
        </references>
      </pivotArea>
    </chartFormat>
    <chartFormat chart="0" format="24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7"/>
          </reference>
        </references>
      </pivotArea>
    </chartFormat>
    <chartFormat chart="0" format="24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7"/>
          </reference>
        </references>
      </pivotArea>
    </chartFormat>
    <chartFormat chart="0" format="24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7"/>
          </reference>
        </references>
      </pivotArea>
    </chartFormat>
    <chartFormat chart="0" format="2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7"/>
          </reference>
        </references>
      </pivotArea>
    </chartFormat>
    <chartFormat chart="0" format="24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7"/>
          </reference>
        </references>
      </pivotArea>
    </chartFormat>
    <chartFormat chart="0" format="24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7"/>
          </reference>
        </references>
      </pivotArea>
    </chartFormat>
    <chartFormat chart="0" format="24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7"/>
          </reference>
        </references>
      </pivotArea>
    </chartFormat>
    <chartFormat chart="0" format="24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7"/>
          </reference>
        </references>
      </pivotArea>
    </chartFormat>
    <chartFormat chart="0" format="24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7"/>
          </reference>
        </references>
      </pivotArea>
    </chartFormat>
    <chartFormat chart="0" format="25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7"/>
          </reference>
        </references>
      </pivotArea>
    </chartFormat>
    <chartFormat chart="0" format="25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7"/>
          </reference>
        </references>
      </pivotArea>
    </chartFormat>
    <chartFormat chart="0" format="25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7"/>
          </reference>
        </references>
      </pivotArea>
    </chartFormat>
    <chartFormat chart="0" format="25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8"/>
          </reference>
        </references>
      </pivotArea>
    </chartFormat>
    <chartFormat chart="0" format="25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8"/>
          </reference>
        </references>
      </pivotArea>
    </chartFormat>
    <chartFormat chart="0" format="25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8"/>
          </reference>
        </references>
      </pivotArea>
    </chartFormat>
    <chartFormat chart="0" format="25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8"/>
          </reference>
        </references>
      </pivotArea>
    </chartFormat>
    <chartFormat chart="0" format="25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8"/>
          </reference>
        </references>
      </pivotArea>
    </chartFormat>
    <chartFormat chart="0" format="25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8"/>
          </reference>
        </references>
      </pivotArea>
    </chartFormat>
    <chartFormat chart="0" format="25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8"/>
          </reference>
        </references>
      </pivotArea>
    </chartFormat>
    <chartFormat chart="0" format="26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8"/>
          </reference>
        </references>
      </pivotArea>
    </chartFormat>
    <chartFormat chart="0" format="26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8"/>
          </reference>
        </references>
      </pivotArea>
    </chartFormat>
    <chartFormat chart="0" format="26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8"/>
          </reference>
        </references>
      </pivotArea>
    </chartFormat>
    <chartFormat chart="0" format="26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8"/>
          </reference>
        </references>
      </pivotArea>
    </chartFormat>
    <chartFormat chart="0" format="26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8"/>
          </reference>
        </references>
      </pivotArea>
    </chartFormat>
    <chartFormat chart="0" format="26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8"/>
          </reference>
        </references>
      </pivotArea>
    </chartFormat>
    <chartFormat chart="0" format="26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8"/>
          </reference>
        </references>
      </pivotArea>
    </chartFormat>
    <chartFormat chart="0" format="26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8"/>
          </reference>
        </references>
      </pivotArea>
    </chartFormat>
    <chartFormat chart="0" format="26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8"/>
          </reference>
        </references>
      </pivotArea>
    </chartFormat>
    <chartFormat chart="0" format="26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8"/>
          </reference>
        </references>
      </pivotArea>
    </chartFormat>
    <chartFormat chart="0" format="27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8"/>
          </reference>
        </references>
      </pivotArea>
    </chartFormat>
    <chartFormat chart="0" format="27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8"/>
          </reference>
        </references>
      </pivotArea>
    </chartFormat>
    <chartFormat chart="0" format="27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8"/>
          </reference>
        </references>
      </pivotArea>
    </chartFormat>
    <chartFormat chart="0" format="27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8"/>
          </reference>
        </references>
      </pivotArea>
    </chartFormat>
    <chartFormat chart="0" format="27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8"/>
          </reference>
        </references>
      </pivotArea>
    </chartFormat>
    <chartFormat chart="0" format="27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8"/>
          </reference>
        </references>
      </pivotArea>
    </chartFormat>
    <chartFormat chart="0" format="27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8"/>
          </reference>
        </references>
      </pivotArea>
    </chartFormat>
    <chartFormat chart="0" format="27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8"/>
          </reference>
        </references>
      </pivotArea>
    </chartFormat>
    <chartFormat chart="0" format="27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8"/>
          </reference>
        </references>
      </pivotArea>
    </chartFormat>
    <chartFormat chart="0" format="27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8"/>
          </reference>
        </references>
      </pivotArea>
    </chartFormat>
    <chartFormat chart="0" format="28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8"/>
          </reference>
        </references>
      </pivotArea>
    </chartFormat>
    <chartFormat chart="0" format="28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8"/>
          </reference>
        </references>
      </pivotArea>
    </chartFormat>
    <chartFormat chart="0" format="28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8"/>
          </reference>
        </references>
      </pivotArea>
    </chartFormat>
    <chartFormat chart="0" format="28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8"/>
          </reference>
        </references>
      </pivotArea>
    </chartFormat>
    <chartFormat chart="0" format="28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8"/>
          </reference>
        </references>
      </pivotArea>
    </chartFormat>
    <chartFormat chart="0" format="28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8"/>
          </reference>
        </references>
      </pivotArea>
    </chartFormat>
    <chartFormat chart="0" format="28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8"/>
          </reference>
        </references>
      </pivotArea>
    </chartFormat>
    <chartFormat chart="0" format="28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8"/>
          </reference>
        </references>
      </pivotArea>
    </chartFormat>
    <chartFormat chart="0" format="28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8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../../../../../../../Users/lav/Downloads/Sets/5007-EA-Setka1.41-13-200&#1087;-EURUSD-start-10000$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9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8" sqref="B8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5" x14ac:dyDescent="0.25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6.5" x14ac:dyDescent="0.3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5" x14ac:dyDescent="0.25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5" x14ac:dyDescent="0.25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5" x14ac:dyDescent="0.25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64" t="s">
        <v>6</v>
      </c>
      <c r="B18" s="627">
        <v>3</v>
      </c>
      <c r="C18" s="628"/>
      <c r="D18" s="629"/>
      <c r="E18" s="265"/>
      <c r="F18" s="624">
        <v>2</v>
      </c>
      <c r="G18" s="624"/>
      <c r="H18" s="624"/>
      <c r="I18" s="266"/>
      <c r="J18" s="625">
        <v>3</v>
      </c>
      <c r="K18" s="625"/>
      <c r="L18" s="625"/>
      <c r="M18" s="265"/>
      <c r="N18" s="625">
        <v>2</v>
      </c>
      <c r="O18" s="625"/>
      <c r="P18" s="626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2" t="s">
        <v>49</v>
      </c>
    </row>
    <row r="2" spans="1:6" ht="15.75" x14ac:dyDescent="0.25">
      <c r="B2" s="172"/>
    </row>
    <row r="3" spans="1:6" x14ac:dyDescent="0.2">
      <c r="B3" s="176" t="s">
        <v>56</v>
      </c>
    </row>
    <row r="4" spans="1:6" x14ac:dyDescent="0.2">
      <c r="B4" s="176" t="s">
        <v>57</v>
      </c>
    </row>
    <row r="5" spans="1:6" x14ac:dyDescent="0.2">
      <c r="B5" s="176" t="s">
        <v>54</v>
      </c>
    </row>
    <row r="7" spans="1:6" ht="15.75" x14ac:dyDescent="0.25">
      <c r="B7" s="174">
        <v>42492</v>
      </c>
      <c r="D7" s="175" t="s">
        <v>52</v>
      </c>
      <c r="F7" s="177" t="s">
        <v>53</v>
      </c>
    </row>
    <row r="8" spans="1:6" ht="13.5" thickBot="1" x14ac:dyDescent="0.25"/>
    <row r="9" spans="1:6" ht="39" thickBot="1" x14ac:dyDescent="0.25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4.25" x14ac:dyDescent="0.2">
      <c r="A10" s="187">
        <v>1</v>
      </c>
      <c r="B10" s="188" t="s">
        <v>29</v>
      </c>
      <c r="C10" s="185">
        <v>230.72</v>
      </c>
      <c r="D10" s="189">
        <v>10</v>
      </c>
    </row>
    <row r="11" spans="1:6" ht="14.25" x14ac:dyDescent="0.2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4.25" x14ac:dyDescent="0.2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4.25" x14ac:dyDescent="0.2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4.25" x14ac:dyDescent="0.2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4.25" x14ac:dyDescent="0.2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4.25" x14ac:dyDescent="0.2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4.25" x14ac:dyDescent="0.2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4.25" x14ac:dyDescent="0.2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4.25" x14ac:dyDescent="0.2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4.25" x14ac:dyDescent="0.2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4.25" x14ac:dyDescent="0.2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4.25" x14ac:dyDescent="0.2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4.25" x14ac:dyDescent="0.2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4.25" x14ac:dyDescent="0.2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4.25" x14ac:dyDescent="0.2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4.25" x14ac:dyDescent="0.2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4.25" x14ac:dyDescent="0.2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4.25" x14ac:dyDescent="0.2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4.25" x14ac:dyDescent="0.2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4.25" x14ac:dyDescent="0.2">
      <c r="A30" s="180">
        <f t="shared" si="0"/>
        <v>21</v>
      </c>
      <c r="B30" s="186"/>
      <c r="C30" s="181"/>
      <c r="D30" s="182"/>
    </row>
    <row r="31" spans="1:4" ht="14.25" x14ac:dyDescent="0.2">
      <c r="A31" s="180">
        <f t="shared" si="0"/>
        <v>22</v>
      </c>
      <c r="B31" s="186"/>
      <c r="C31" s="181"/>
      <c r="D31" s="182"/>
    </row>
    <row r="32" spans="1:4" ht="14.25" x14ac:dyDescent="0.2">
      <c r="A32" s="180">
        <f t="shared" si="0"/>
        <v>23</v>
      </c>
      <c r="B32" s="186"/>
      <c r="C32" s="181"/>
      <c r="D32" s="182"/>
    </row>
    <row r="33" spans="1:4" ht="14.25" x14ac:dyDescent="0.2">
      <c r="A33" s="180">
        <f t="shared" si="0"/>
        <v>24</v>
      </c>
      <c r="B33" s="186"/>
      <c r="C33" s="181"/>
      <c r="D33" s="182"/>
    </row>
    <row r="34" spans="1:4" ht="14.25" x14ac:dyDescent="0.2">
      <c r="A34" s="180">
        <f t="shared" si="0"/>
        <v>25</v>
      </c>
      <c r="B34" s="186"/>
      <c r="C34" s="181"/>
      <c r="D34" s="182"/>
    </row>
    <row r="35" spans="1:4" ht="14.25" x14ac:dyDescent="0.2">
      <c r="A35" s="180">
        <f t="shared" si="0"/>
        <v>26</v>
      </c>
      <c r="B35" s="186"/>
      <c r="C35" s="181"/>
      <c r="D35" s="182"/>
    </row>
    <row r="36" spans="1:4" ht="14.25" x14ac:dyDescent="0.2">
      <c r="A36" s="180">
        <f t="shared" si="0"/>
        <v>27</v>
      </c>
      <c r="B36" s="186"/>
      <c r="C36" s="181"/>
      <c r="D36" s="182"/>
    </row>
    <row r="37" spans="1:4" ht="14.25" x14ac:dyDescent="0.2">
      <c r="A37" s="180">
        <f t="shared" si="0"/>
        <v>28</v>
      </c>
      <c r="B37" s="186"/>
      <c r="C37" s="181"/>
      <c r="D37" s="182"/>
    </row>
    <row r="38" spans="1:4" ht="14.25" x14ac:dyDescent="0.2">
      <c r="A38" s="180">
        <f t="shared" si="0"/>
        <v>29</v>
      </c>
      <c r="B38" s="186"/>
      <c r="C38" s="181"/>
      <c r="D38" s="182"/>
    </row>
    <row r="39" spans="1:4" ht="14.25" x14ac:dyDescent="0.2">
      <c r="A39" s="180">
        <f t="shared" si="0"/>
        <v>30</v>
      </c>
      <c r="B39" s="186"/>
      <c r="C39" s="181"/>
      <c r="D39" s="182"/>
    </row>
    <row r="40" spans="1:4" ht="14.25" x14ac:dyDescent="0.2">
      <c r="A40" s="180">
        <f t="shared" si="0"/>
        <v>31</v>
      </c>
      <c r="B40" s="186"/>
      <c r="C40" s="181"/>
      <c r="D40" s="182"/>
    </row>
    <row r="41" spans="1:4" ht="14.25" x14ac:dyDescent="0.2">
      <c r="A41" s="180">
        <f t="shared" si="0"/>
        <v>32</v>
      </c>
      <c r="B41" s="186"/>
      <c r="C41" s="181"/>
      <c r="D41" s="182"/>
    </row>
    <row r="42" spans="1:4" ht="14.25" x14ac:dyDescent="0.2">
      <c r="A42" s="180">
        <f t="shared" si="0"/>
        <v>33</v>
      </c>
      <c r="B42" s="186"/>
      <c r="C42" s="181"/>
      <c r="D42" s="182"/>
    </row>
    <row r="43" spans="1:4" ht="14.25" x14ac:dyDescent="0.2">
      <c r="A43" s="180">
        <f t="shared" si="0"/>
        <v>34</v>
      </c>
      <c r="B43" s="186"/>
      <c r="C43" s="181"/>
      <c r="D43" s="182"/>
    </row>
    <row r="44" spans="1:4" ht="14.25" x14ac:dyDescent="0.2">
      <c r="A44" s="180">
        <f t="shared" si="0"/>
        <v>35</v>
      </c>
      <c r="B44" s="186"/>
      <c r="C44" s="181"/>
      <c r="D44" s="182"/>
    </row>
    <row r="45" spans="1:4" ht="14.25" x14ac:dyDescent="0.2">
      <c r="A45" s="180">
        <f t="shared" si="0"/>
        <v>36</v>
      </c>
      <c r="B45" s="186"/>
      <c r="C45" s="181"/>
      <c r="D45" s="182"/>
    </row>
    <row r="46" spans="1:4" ht="14.25" x14ac:dyDescent="0.2">
      <c r="A46" s="180">
        <f t="shared" si="0"/>
        <v>37</v>
      </c>
      <c r="B46" s="186"/>
      <c r="C46" s="181"/>
      <c r="D46" s="182"/>
    </row>
    <row r="47" spans="1:4" ht="14.25" x14ac:dyDescent="0.2">
      <c r="A47" s="180">
        <f t="shared" si="0"/>
        <v>38</v>
      </c>
      <c r="B47" s="186"/>
      <c r="C47" s="181"/>
      <c r="D47" s="182"/>
    </row>
    <row r="48" spans="1:4" ht="14.25" x14ac:dyDescent="0.2">
      <c r="A48" s="180">
        <f t="shared" si="0"/>
        <v>39</v>
      </c>
      <c r="B48" s="186"/>
      <c r="C48" s="181"/>
      <c r="D48" s="182"/>
    </row>
    <row r="49" spans="1:4" ht="14.25" x14ac:dyDescent="0.2">
      <c r="A49" s="180">
        <f t="shared" si="0"/>
        <v>40</v>
      </c>
      <c r="B49" s="186"/>
      <c r="C49" s="181"/>
      <c r="D49" s="182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1058"/>
  <sheetViews>
    <sheetView zoomScale="85" zoomScaleNormal="85" workbookViewId="0"/>
  </sheetViews>
  <sheetFormatPr defaultRowHeight="12.75" x14ac:dyDescent="0.2"/>
  <cols>
    <col min="1" max="1" width="62.28515625" style="399" bestFit="1" customWidth="1"/>
    <col min="2" max="2" width="78.7109375" style="399" bestFit="1" customWidth="1"/>
    <col min="4" max="4" width="79.140625" bestFit="1" customWidth="1"/>
    <col min="5" max="5" width="23.140625" bestFit="1" customWidth="1"/>
  </cols>
  <sheetData>
    <row r="1" spans="1:4" x14ac:dyDescent="0.2">
      <c r="A1" s="399" t="s">
        <v>2073</v>
      </c>
      <c r="B1" s="556" t="s">
        <v>2056</v>
      </c>
      <c r="D1" t="str">
        <f>IFERROR(VLOOKUP(A1,Сводная!W:AA,4,0),B1)</f>
        <v>Общие настройки и управление торгами</v>
      </c>
    </row>
    <row r="2" spans="1:4" x14ac:dyDescent="0.2">
      <c r="A2" s="399" t="s">
        <v>301</v>
      </c>
      <c r="B2" s="399">
        <v>1</v>
      </c>
      <c r="D2" s="588">
        <f>IFERROR(VLOOKUP(A2,Сводная!W:AA,4,0),B2)</f>
        <v>1</v>
      </c>
    </row>
    <row r="3" spans="1:4" x14ac:dyDescent="0.2">
      <c r="A3" s="399" t="s">
        <v>302</v>
      </c>
      <c r="B3" s="399">
        <v>1</v>
      </c>
      <c r="D3" s="588">
        <f>IFERROR(VLOOKUP(A3,Сводная!W:AA,4,0),B3)</f>
        <v>1</v>
      </c>
    </row>
    <row r="4" spans="1:4" x14ac:dyDescent="0.2">
      <c r="A4" s="399" t="s">
        <v>303</v>
      </c>
      <c r="B4" s="399">
        <v>1</v>
      </c>
      <c r="D4" s="588">
        <f>IFERROR(VLOOKUP(A4,Сводная!W:AA,4,0),B4)</f>
        <v>1</v>
      </c>
    </row>
    <row r="5" spans="1:4" x14ac:dyDescent="0.2">
      <c r="A5" s="399" t="s">
        <v>304</v>
      </c>
      <c r="B5" s="399">
        <v>1</v>
      </c>
      <c r="D5" s="588">
        <f>IFERROR(VLOOKUP(A5,Сводная!W:AA,4,0),B5)</f>
        <v>1</v>
      </c>
    </row>
    <row r="6" spans="1:4" x14ac:dyDescent="0.2">
      <c r="A6" s="399" t="s">
        <v>305</v>
      </c>
      <c r="B6" s="399">
        <v>0</v>
      </c>
      <c r="D6" s="588">
        <f>IFERROR(VLOOKUP(A6,Сводная!W:AA,4,0),B6)</f>
        <v>0</v>
      </c>
    </row>
    <row r="7" spans="1:4" x14ac:dyDescent="0.2">
      <c r="A7" s="399" t="s">
        <v>306</v>
      </c>
      <c r="B7" s="399">
        <v>0</v>
      </c>
      <c r="D7" s="588">
        <f>IFERROR(VLOOKUP(A7,Сводная!W:AA,4,0),B7)</f>
        <v>0</v>
      </c>
    </row>
    <row r="8" spans="1:4" x14ac:dyDescent="0.2">
      <c r="A8" s="399" t="s">
        <v>307</v>
      </c>
      <c r="B8" s="399">
        <v>0</v>
      </c>
      <c r="D8" s="588">
        <f>IFERROR(VLOOKUP(A8,Сводная!W:AA,4,0),B8)</f>
        <v>0</v>
      </c>
    </row>
    <row r="9" spans="1:4" x14ac:dyDescent="0.2">
      <c r="A9" s="399" t="s">
        <v>308</v>
      </c>
      <c r="B9" s="399">
        <v>0</v>
      </c>
      <c r="D9" s="588">
        <f>IFERROR(VLOOKUP(A9,Сводная!W:AA,4,0),B9)</f>
        <v>0</v>
      </c>
    </row>
    <row r="10" spans="1:4" x14ac:dyDescent="0.2">
      <c r="A10" s="399" t="s">
        <v>309</v>
      </c>
      <c r="B10" s="399">
        <v>5555</v>
      </c>
      <c r="D10" s="588">
        <f>IFERROR(VLOOKUP(A10,Сводная!W:AA,4,0),B10)</f>
        <v>5555</v>
      </c>
    </row>
    <row r="11" spans="1:4" x14ac:dyDescent="0.2">
      <c r="A11" s="399" t="s">
        <v>103</v>
      </c>
      <c r="B11" s="556" t="s">
        <v>2074</v>
      </c>
      <c r="D11" s="588" t="str">
        <f>IFERROR(VLOOKUP(A11,Сводная!W:AA,4,0),B11)</f>
        <v>Ostap.Bender EURAUD LS v1,5</v>
      </c>
    </row>
    <row r="12" spans="1:4" x14ac:dyDescent="0.2">
      <c r="A12" s="399" t="s">
        <v>106</v>
      </c>
      <c r="B12" s="399">
        <v>1</v>
      </c>
      <c r="D12" s="588">
        <f>IFERROR(VLOOKUP(A12,Сводная!W:AA,4,0),B12)</f>
        <v>1</v>
      </c>
    </row>
    <row r="13" spans="1:4" x14ac:dyDescent="0.2">
      <c r="A13" s="399" t="s">
        <v>2075</v>
      </c>
      <c r="B13" s="556" t="s">
        <v>310</v>
      </c>
      <c r="D13" s="588" t="str">
        <f>IFERROR(VLOOKUP(A13,Сводная!W:AA,4,0),B13)</f>
        <v>Фильтры спрэда и одновременно торгуемых пар и валют</v>
      </c>
    </row>
    <row r="14" spans="1:4" x14ac:dyDescent="0.2">
      <c r="A14" s="399" t="s">
        <v>311</v>
      </c>
      <c r="B14" s="399">
        <v>5</v>
      </c>
      <c r="D14" s="588">
        <f>IFERROR(VLOOKUP(A14,Сводная!W:AA,4,0),B14)</f>
        <v>5</v>
      </c>
    </row>
    <row r="15" spans="1:4" x14ac:dyDescent="0.2">
      <c r="A15" s="399" t="s">
        <v>312</v>
      </c>
      <c r="B15" s="399">
        <v>30</v>
      </c>
      <c r="D15" s="588">
        <f>IFERROR(VLOOKUP(A15,Сводная!W:AA,4,0),B15)</f>
        <v>30</v>
      </c>
    </row>
    <row r="16" spans="1:4" x14ac:dyDescent="0.2">
      <c r="A16" s="399" t="s">
        <v>313</v>
      </c>
      <c r="B16" s="399">
        <v>0</v>
      </c>
      <c r="D16" s="588">
        <f>IFERROR(VLOOKUP(A16,Сводная!W:AA,4,0),B16)</f>
        <v>0</v>
      </c>
    </row>
    <row r="17" spans="1:4" x14ac:dyDescent="0.2">
      <c r="A17" s="399" t="s">
        <v>314</v>
      </c>
      <c r="B17" s="399">
        <v>0</v>
      </c>
      <c r="D17" s="588">
        <f>IFERROR(VLOOKUP(A17,Сводная!W:AA,4,0),B17)</f>
        <v>0</v>
      </c>
    </row>
    <row r="18" spans="1:4" x14ac:dyDescent="0.2">
      <c r="A18" s="399" t="s">
        <v>315</v>
      </c>
      <c r="B18" s="399">
        <v>0</v>
      </c>
      <c r="D18" s="588">
        <f>IFERROR(VLOOKUP(A18,Сводная!W:AA,4,0),B18)</f>
        <v>0</v>
      </c>
    </row>
    <row r="19" spans="1:4" x14ac:dyDescent="0.2">
      <c r="A19" s="399" t="s">
        <v>316</v>
      </c>
      <c r="B19" s="399">
        <v>0</v>
      </c>
      <c r="D19" s="588">
        <f>IFERROR(VLOOKUP(A19,Сводная!W:AA,4,0),B19)</f>
        <v>0</v>
      </c>
    </row>
    <row r="20" spans="1:4" x14ac:dyDescent="0.2">
      <c r="A20" s="399" t="s">
        <v>2076</v>
      </c>
      <c r="B20" s="556" t="s">
        <v>317</v>
      </c>
      <c r="D20" s="588" t="str">
        <f>IFERROR(VLOOKUP(A20,Сводная!W:AA,4,0),B20)</f>
        <v>Управление торгами в зависимости от просадки</v>
      </c>
    </row>
    <row r="21" spans="1:4" x14ac:dyDescent="0.2">
      <c r="A21" s="399" t="s">
        <v>318</v>
      </c>
      <c r="B21" s="399">
        <v>0</v>
      </c>
      <c r="D21" s="588">
        <f>IFERROR(VLOOKUP(A21,Сводная!W:AA,4,0),B21)</f>
        <v>0</v>
      </c>
    </row>
    <row r="22" spans="1:4" x14ac:dyDescent="0.2">
      <c r="A22" s="399" t="s">
        <v>319</v>
      </c>
      <c r="B22" s="399">
        <v>0</v>
      </c>
      <c r="D22" s="588">
        <f>IFERROR(VLOOKUP(A22,Сводная!W:AA,4,0),B22)</f>
        <v>0</v>
      </c>
    </row>
    <row r="23" spans="1:4" x14ac:dyDescent="0.2">
      <c r="A23" s="399" t="s">
        <v>320</v>
      </c>
      <c r="B23" s="399">
        <v>0</v>
      </c>
      <c r="D23" s="588">
        <f>IFERROR(VLOOKUP(A23,Сводная!W:AA,4,0),B23)</f>
        <v>0</v>
      </c>
    </row>
    <row r="24" spans="1:4" x14ac:dyDescent="0.2">
      <c r="A24" s="399" t="s">
        <v>321</v>
      </c>
      <c r="B24" s="399">
        <v>0</v>
      </c>
      <c r="D24" s="588">
        <f>IFERROR(VLOOKUP(A24,Сводная!W:AA,4,0),B24)</f>
        <v>0</v>
      </c>
    </row>
    <row r="25" spans="1:4" x14ac:dyDescent="0.2">
      <c r="A25" s="399" t="s">
        <v>322</v>
      </c>
      <c r="B25" s="399">
        <v>0</v>
      </c>
      <c r="D25" s="588">
        <f>IFERROR(VLOOKUP(A25,Сводная!W:AA,4,0),B25)</f>
        <v>0</v>
      </c>
    </row>
    <row r="26" spans="1:4" x14ac:dyDescent="0.2">
      <c r="A26" s="399" t="s">
        <v>323</v>
      </c>
      <c r="B26" s="399">
        <v>0</v>
      </c>
      <c r="D26" s="588">
        <f>IFERROR(VLOOKUP(A26,Сводная!W:AA,4,0),B26)</f>
        <v>0</v>
      </c>
    </row>
    <row r="27" spans="1:4" x14ac:dyDescent="0.2">
      <c r="A27" s="399" t="s">
        <v>324</v>
      </c>
      <c r="B27" s="399">
        <v>0</v>
      </c>
      <c r="D27" s="588">
        <f>IFERROR(VLOOKUP(A27,Сводная!W:AA,4,0),B27)</f>
        <v>0</v>
      </c>
    </row>
    <row r="28" spans="1:4" x14ac:dyDescent="0.2">
      <c r="A28" s="399" t="s">
        <v>325</v>
      </c>
      <c r="B28" s="399">
        <v>0</v>
      </c>
      <c r="D28" s="588">
        <f>IFERROR(VLOOKUP(A28,Сводная!W:AA,4,0),B28)</f>
        <v>0</v>
      </c>
    </row>
    <row r="29" spans="1:4" x14ac:dyDescent="0.2">
      <c r="A29" s="399" t="s">
        <v>326</v>
      </c>
      <c r="B29" s="399">
        <v>0</v>
      </c>
      <c r="D29" s="588">
        <f>IFERROR(VLOOKUP(A29,Сводная!W:AA,4,0),B29)</f>
        <v>0</v>
      </c>
    </row>
    <row r="30" spans="1:4" x14ac:dyDescent="0.2">
      <c r="A30" s="399" t="s">
        <v>327</v>
      </c>
      <c r="B30" s="399">
        <v>450</v>
      </c>
      <c r="D30" s="588">
        <f>IFERROR(VLOOKUP(A30,Сводная!W:AA,4,0),B30)</f>
        <v>450</v>
      </c>
    </row>
    <row r="31" spans="1:4" x14ac:dyDescent="0.2">
      <c r="A31" s="399" t="s">
        <v>328</v>
      </c>
      <c r="B31" s="399">
        <v>0</v>
      </c>
      <c r="D31" s="588">
        <f>IFERROR(VLOOKUP(A31,Сводная!W:AA,4,0),B31)</f>
        <v>0</v>
      </c>
    </row>
    <row r="32" spans="1:4" x14ac:dyDescent="0.2">
      <c r="A32" s="399" t="s">
        <v>2077</v>
      </c>
      <c r="B32" s="556" t="s">
        <v>329</v>
      </c>
      <c r="D32" s="588" t="str">
        <f>IFERROR(VLOOKUP(A32,Сводная!W:AA,4,0),B32)</f>
        <v>SELL сетки - настройки шагов, количества колен и длины</v>
      </c>
    </row>
    <row r="33" spans="1:4" x14ac:dyDescent="0.2">
      <c r="A33" s="399" t="s">
        <v>104</v>
      </c>
      <c r="B33" s="399">
        <v>11</v>
      </c>
      <c r="D33" s="588">
        <f>IFERROR(VLOOKUP(A33,Сводная!W:AA,4,0),B33)</f>
        <v>11</v>
      </c>
    </row>
    <row r="34" spans="1:4" x14ac:dyDescent="0.2">
      <c r="A34" s="399" t="s">
        <v>107</v>
      </c>
      <c r="B34" s="399">
        <v>15</v>
      </c>
      <c r="D34" s="588">
        <f>IFERROR(VLOOKUP(A34,Сводная!W:AA,4,0),B34)</f>
        <v>15</v>
      </c>
    </row>
    <row r="35" spans="1:4" x14ac:dyDescent="0.2">
      <c r="A35" s="399" t="s">
        <v>108</v>
      </c>
      <c r="B35" s="399">
        <v>4</v>
      </c>
      <c r="D35" s="588">
        <f>IFERROR(VLOOKUP(A35,Сводная!W:AA,4,0),B35)</f>
        <v>4</v>
      </c>
    </row>
    <row r="36" spans="1:4" x14ac:dyDescent="0.2">
      <c r="A36" s="399" t="s">
        <v>109</v>
      </c>
      <c r="B36" s="399">
        <v>8</v>
      </c>
      <c r="D36" s="588">
        <f>IFERROR(VLOOKUP(A36,Сводная!W:AA,4,0),B36)</f>
        <v>8</v>
      </c>
    </row>
    <row r="37" spans="1:4" x14ac:dyDescent="0.2">
      <c r="A37" s="399" t="s">
        <v>110</v>
      </c>
      <c r="B37" s="399">
        <v>6</v>
      </c>
      <c r="D37" s="588">
        <f>IFERROR(VLOOKUP(A37,Сводная!W:AA,4,0),B37)</f>
        <v>6</v>
      </c>
    </row>
    <row r="38" spans="1:4" x14ac:dyDescent="0.2">
      <c r="A38" s="399" t="s">
        <v>111</v>
      </c>
      <c r="B38" s="399">
        <v>1</v>
      </c>
      <c r="D38" s="588">
        <f>IFERROR(VLOOKUP(A38,Сводная!W:AA,4,0),B38)</f>
        <v>1</v>
      </c>
    </row>
    <row r="39" spans="1:4" x14ac:dyDescent="0.2">
      <c r="A39" s="399" t="s">
        <v>112</v>
      </c>
      <c r="B39" s="399">
        <v>0</v>
      </c>
      <c r="D39" s="588">
        <f>IFERROR(VLOOKUP(A39,Сводная!W:AA,4,0),B39)</f>
        <v>0</v>
      </c>
    </row>
    <row r="40" spans="1:4" x14ac:dyDescent="0.2">
      <c r="A40" s="399" t="s">
        <v>113</v>
      </c>
      <c r="B40" s="399">
        <v>0</v>
      </c>
      <c r="D40" s="588">
        <f>IFERROR(VLOOKUP(A40,Сводная!W:AA,4,0),B40)</f>
        <v>0</v>
      </c>
    </row>
    <row r="41" spans="1:4" x14ac:dyDescent="0.2">
      <c r="A41" s="399" t="s">
        <v>114</v>
      </c>
      <c r="B41" s="399">
        <v>0</v>
      </c>
      <c r="D41" s="588">
        <f>IFERROR(VLOOKUP(A41,Сводная!W:AA,4,0),B41)</f>
        <v>0</v>
      </c>
    </row>
    <row r="42" spans="1:4" x14ac:dyDescent="0.2">
      <c r="A42" s="399" t="s">
        <v>2078</v>
      </c>
      <c r="B42" s="556" t="s">
        <v>330</v>
      </c>
      <c r="D42" s="588" t="str">
        <f>IFERROR(VLOOKUP(A42,Сводная!W:AA,4,0),B42)</f>
        <v>SELL сетки - min ордер и множители лота всех колен</v>
      </c>
    </row>
    <row r="43" spans="1:4" x14ac:dyDescent="0.2">
      <c r="A43" s="399" t="s">
        <v>115</v>
      </c>
      <c r="B43" s="399">
        <v>0</v>
      </c>
      <c r="D43" s="588">
        <f>IFERROR(VLOOKUP(A43,Сводная!W:AA,4,0),B43)</f>
        <v>0</v>
      </c>
    </row>
    <row r="44" spans="1:4" x14ac:dyDescent="0.2">
      <c r="A44" s="399" t="s">
        <v>331</v>
      </c>
      <c r="B44" s="399">
        <v>0</v>
      </c>
      <c r="D44" s="588">
        <f>IFERROR(VLOOKUP(A44,Сводная!W:AA,4,0),B44)</f>
        <v>0</v>
      </c>
    </row>
    <row r="45" spans="1:4" x14ac:dyDescent="0.2">
      <c r="A45" s="399" t="s">
        <v>116</v>
      </c>
      <c r="B45" s="399">
        <v>0.01</v>
      </c>
      <c r="D45" s="588">
        <f>IFERROR(VLOOKUP(A45,Сводная!W:AA,4,0),B45)</f>
        <v>0.01</v>
      </c>
    </row>
    <row r="46" spans="1:4" x14ac:dyDescent="0.2">
      <c r="A46" s="399" t="s">
        <v>117</v>
      </c>
      <c r="B46" s="399">
        <v>1.5</v>
      </c>
      <c r="D46" s="588">
        <f>IFERROR(VLOOKUP(A46,Сводная!W:AA,4,0),B46)</f>
        <v>1.5</v>
      </c>
    </row>
    <row r="47" spans="1:4" x14ac:dyDescent="0.2">
      <c r="A47" s="399" t="s">
        <v>118</v>
      </c>
      <c r="B47" s="399">
        <v>5</v>
      </c>
      <c r="D47" s="588">
        <f>IFERROR(VLOOKUP(A47,Сводная!W:AA,4,0),B47)</f>
        <v>5</v>
      </c>
    </row>
    <row r="48" spans="1:4" x14ac:dyDescent="0.2">
      <c r="A48" s="399" t="s">
        <v>119</v>
      </c>
      <c r="B48" s="399">
        <v>0</v>
      </c>
      <c r="D48" s="588">
        <f>IFERROR(VLOOKUP(A48,Сводная!W:AA,4,0),B48)</f>
        <v>0</v>
      </c>
    </row>
    <row r="49" spans="1:4" x14ac:dyDescent="0.2">
      <c r="A49" s="399" t="s">
        <v>120</v>
      </c>
      <c r="B49" s="399">
        <v>0</v>
      </c>
      <c r="D49" s="588">
        <f>IFERROR(VLOOKUP(A49,Сводная!W:AA,4,0),B49)</f>
        <v>0</v>
      </c>
    </row>
    <row r="50" spans="1:4" x14ac:dyDescent="0.2">
      <c r="A50" s="399" t="s">
        <v>121</v>
      </c>
      <c r="B50" s="399">
        <v>0</v>
      </c>
      <c r="D50" s="588">
        <f>IFERROR(VLOOKUP(A50,Сводная!W:AA,4,0),B50)</f>
        <v>0</v>
      </c>
    </row>
    <row r="51" spans="1:4" x14ac:dyDescent="0.2">
      <c r="A51" s="399" t="s">
        <v>122</v>
      </c>
      <c r="B51" s="399">
        <v>0</v>
      </c>
      <c r="D51" s="588">
        <f>IFERROR(VLOOKUP(A51,Сводная!W:AA,4,0),B51)</f>
        <v>0</v>
      </c>
    </row>
    <row r="52" spans="1:4" x14ac:dyDescent="0.2">
      <c r="A52" s="399" t="s">
        <v>123</v>
      </c>
      <c r="B52" s="399">
        <v>0</v>
      </c>
      <c r="D52" s="588">
        <f>IFERROR(VLOOKUP(A52,Сводная!W:AA,4,0),B52)</f>
        <v>0</v>
      </c>
    </row>
    <row r="53" spans="1:4" x14ac:dyDescent="0.2">
      <c r="A53" s="399" t="s">
        <v>124</v>
      </c>
      <c r="B53" s="399">
        <v>0</v>
      </c>
      <c r="D53" s="588">
        <f>IFERROR(VLOOKUP(A53,Сводная!W:AA,4,0),B53)</f>
        <v>0</v>
      </c>
    </row>
    <row r="54" spans="1:4" x14ac:dyDescent="0.2">
      <c r="A54" s="399" t="s">
        <v>125</v>
      </c>
      <c r="B54" s="399">
        <v>0</v>
      </c>
      <c r="D54" s="588">
        <f>IFERROR(VLOOKUP(A54,Сводная!W:AA,4,0),B54)</f>
        <v>0</v>
      </c>
    </row>
    <row r="55" spans="1:4" x14ac:dyDescent="0.2">
      <c r="A55" s="399" t="s">
        <v>126</v>
      </c>
      <c r="B55" s="399">
        <v>0</v>
      </c>
      <c r="D55" s="588">
        <f>IFERROR(VLOOKUP(A55,Сводная!W:AA,4,0),B55)</f>
        <v>0</v>
      </c>
    </row>
    <row r="56" spans="1:4" x14ac:dyDescent="0.2">
      <c r="A56" s="399" t="s">
        <v>2079</v>
      </c>
      <c r="B56" s="556" t="s">
        <v>2080</v>
      </c>
      <c r="D56" s="588" t="str">
        <f>IFERROR(VLOOKUP(A56,Сводная!W:AA,4,0),B56)</f>
        <v>SELL сетки: настройки TP (чистая прибыль) ==&gt; [уровень_БУ]+ТР</v>
      </c>
    </row>
    <row r="57" spans="1:4" x14ac:dyDescent="0.2">
      <c r="A57" s="399" t="s">
        <v>2081</v>
      </c>
      <c r="B57" s="399">
        <v>0</v>
      </c>
      <c r="D57" s="588">
        <f>IFERROR(VLOOKUP(A57,Сводная!W:AA,4,0),B57)</f>
        <v>0</v>
      </c>
    </row>
    <row r="58" spans="1:4" x14ac:dyDescent="0.2">
      <c r="A58" s="399" t="s">
        <v>127</v>
      </c>
      <c r="B58" s="399">
        <v>8</v>
      </c>
      <c r="D58" s="588">
        <f>IFERROR(VLOOKUP(A58,Сводная!W:AA,4,0),B58)</f>
        <v>8</v>
      </c>
    </row>
    <row r="59" spans="1:4" x14ac:dyDescent="0.2">
      <c r="A59" s="399" t="s">
        <v>128</v>
      </c>
      <c r="B59" s="399">
        <v>4</v>
      </c>
      <c r="D59" s="588">
        <f>IFERROR(VLOOKUP(A59,Сводная!W:AA,4,0),B59)</f>
        <v>4</v>
      </c>
    </row>
    <row r="60" spans="1:4" x14ac:dyDescent="0.2">
      <c r="A60" s="399" t="s">
        <v>129</v>
      </c>
      <c r="B60" s="399">
        <v>1</v>
      </c>
      <c r="D60" s="588">
        <f>IFERROR(VLOOKUP(A60,Сводная!W:AA,4,0),B60)</f>
        <v>1</v>
      </c>
    </row>
    <row r="61" spans="1:4" x14ac:dyDescent="0.2">
      <c r="A61" s="399" t="s">
        <v>130</v>
      </c>
      <c r="B61" s="399">
        <v>0</v>
      </c>
      <c r="D61" s="588">
        <f>IFERROR(VLOOKUP(A61,Сводная!W:AA,4,0),B61)</f>
        <v>0</v>
      </c>
    </row>
    <row r="62" spans="1:4" x14ac:dyDescent="0.2">
      <c r="A62" s="399" t="s">
        <v>131</v>
      </c>
      <c r="B62" s="399">
        <v>0</v>
      </c>
      <c r="D62" s="588">
        <f>IFERROR(VLOOKUP(A62,Сводная!W:AA,4,0),B62)</f>
        <v>0</v>
      </c>
    </row>
    <row r="63" spans="1:4" x14ac:dyDescent="0.2">
      <c r="A63" s="399" t="s">
        <v>132</v>
      </c>
      <c r="B63" s="399">
        <v>0</v>
      </c>
      <c r="D63" s="588">
        <f>IFERROR(VLOOKUP(A63,Сводная!W:AA,4,0),B63)</f>
        <v>0</v>
      </c>
    </row>
    <row r="64" spans="1:4" x14ac:dyDescent="0.2">
      <c r="A64" s="399" t="s">
        <v>133</v>
      </c>
      <c r="B64" s="399">
        <v>0</v>
      </c>
      <c r="D64" s="588">
        <f>IFERROR(VLOOKUP(A64,Сводная!W:AA,4,0),B64)</f>
        <v>0</v>
      </c>
    </row>
    <row r="65" spans="1:4" x14ac:dyDescent="0.2">
      <c r="A65" s="399" t="s">
        <v>2082</v>
      </c>
      <c r="B65" s="556" t="s">
        <v>2059</v>
      </c>
      <c r="D65" s="588" t="str">
        <f>IFERROR(VLOOKUP(A65,Сводная!W:AA,4,0),B65)</f>
        <v>BUY сетки - настройки шагов, количества колен и длины</v>
      </c>
    </row>
    <row r="66" spans="1:4" x14ac:dyDescent="0.2">
      <c r="A66" s="399" t="s">
        <v>105</v>
      </c>
      <c r="B66" s="399">
        <v>0</v>
      </c>
      <c r="D66" s="588">
        <f>IFERROR(VLOOKUP(A66,Сводная!W:AA,4,0),B66)</f>
        <v>0</v>
      </c>
    </row>
    <row r="67" spans="1:4" x14ac:dyDescent="0.2">
      <c r="A67" s="399" t="s">
        <v>134</v>
      </c>
      <c r="B67" s="399">
        <v>0</v>
      </c>
      <c r="D67" s="588">
        <f>IFERROR(VLOOKUP(A67,Сводная!W:AA,4,0),B67)</f>
        <v>0</v>
      </c>
    </row>
    <row r="68" spans="1:4" x14ac:dyDescent="0.2">
      <c r="A68" s="399" t="s">
        <v>135</v>
      </c>
      <c r="B68" s="399">
        <v>0</v>
      </c>
      <c r="D68" s="588">
        <f>IFERROR(VLOOKUP(A68,Сводная!W:AA,4,0),B68)</f>
        <v>0</v>
      </c>
    </row>
    <row r="69" spans="1:4" x14ac:dyDescent="0.2">
      <c r="A69" s="399" t="s">
        <v>136</v>
      </c>
      <c r="B69" s="399">
        <v>0</v>
      </c>
      <c r="D69" s="588">
        <f>IFERROR(VLOOKUP(A69,Сводная!W:AA,4,0),B69)</f>
        <v>0</v>
      </c>
    </row>
    <row r="70" spans="1:4" x14ac:dyDescent="0.2">
      <c r="A70" s="399" t="s">
        <v>137</v>
      </c>
      <c r="B70" s="399">
        <v>0</v>
      </c>
      <c r="D70" s="588">
        <f>IFERROR(VLOOKUP(A70,Сводная!W:AA,4,0),B70)</f>
        <v>0</v>
      </c>
    </row>
    <row r="71" spans="1:4" x14ac:dyDescent="0.2">
      <c r="A71" s="399" t="s">
        <v>138</v>
      </c>
      <c r="B71" s="399">
        <v>0</v>
      </c>
      <c r="D71" s="588">
        <f>IFERROR(VLOOKUP(A71,Сводная!W:AA,4,0),B71)</f>
        <v>0</v>
      </c>
    </row>
    <row r="72" spans="1:4" x14ac:dyDescent="0.2">
      <c r="A72" s="399" t="s">
        <v>139</v>
      </c>
      <c r="B72" s="399">
        <v>0</v>
      </c>
      <c r="D72" s="588">
        <f>IFERROR(VLOOKUP(A72,Сводная!W:AA,4,0),B72)</f>
        <v>0</v>
      </c>
    </row>
    <row r="73" spans="1:4" x14ac:dyDescent="0.2">
      <c r="A73" s="399" t="s">
        <v>140</v>
      </c>
      <c r="B73" s="399">
        <v>0</v>
      </c>
      <c r="D73" s="588">
        <f>IFERROR(VLOOKUP(A73,Сводная!W:AA,4,0),B73)</f>
        <v>0</v>
      </c>
    </row>
    <row r="74" spans="1:4" x14ac:dyDescent="0.2">
      <c r="A74" s="399" t="s">
        <v>141</v>
      </c>
      <c r="B74" s="399">
        <v>0</v>
      </c>
      <c r="D74" s="588">
        <f>IFERROR(VLOOKUP(A74,Сводная!W:AA,4,0),B74)</f>
        <v>0</v>
      </c>
    </row>
    <row r="75" spans="1:4" x14ac:dyDescent="0.2">
      <c r="A75" s="399" t="s">
        <v>2083</v>
      </c>
      <c r="B75" s="556" t="s">
        <v>2060</v>
      </c>
      <c r="D75" s="588" t="str">
        <f>IFERROR(VLOOKUP(A75,Сводная!W:AA,4,0),B75)</f>
        <v>BUY сетки - min ордер и множители лота всех колен</v>
      </c>
    </row>
    <row r="76" spans="1:4" x14ac:dyDescent="0.2">
      <c r="A76" s="399" t="s">
        <v>142</v>
      </c>
      <c r="B76" s="399">
        <v>0</v>
      </c>
      <c r="D76" s="588">
        <f>IFERROR(VLOOKUP(A76,Сводная!W:AA,4,0),B76)</f>
        <v>0</v>
      </c>
    </row>
    <row r="77" spans="1:4" x14ac:dyDescent="0.2">
      <c r="A77" s="399" t="s">
        <v>2061</v>
      </c>
      <c r="B77" s="399">
        <v>0</v>
      </c>
      <c r="D77" s="588">
        <f>IFERROR(VLOOKUP(A77,Сводная!W:AA,4,0),B77)</f>
        <v>0</v>
      </c>
    </row>
    <row r="78" spans="1:4" x14ac:dyDescent="0.2">
      <c r="A78" s="399" t="s">
        <v>143</v>
      </c>
      <c r="B78" s="399">
        <v>0</v>
      </c>
      <c r="D78" s="588">
        <f>IFERROR(VLOOKUP(A78,Сводная!W:AA,4,0),B78)</f>
        <v>0</v>
      </c>
    </row>
    <row r="79" spans="1:4" x14ac:dyDescent="0.2">
      <c r="A79" s="399" t="s">
        <v>144</v>
      </c>
      <c r="B79" s="399">
        <v>0</v>
      </c>
      <c r="D79" s="588">
        <f>IFERROR(VLOOKUP(A79,Сводная!W:AA,4,0),B79)</f>
        <v>0</v>
      </c>
    </row>
    <row r="80" spans="1:4" x14ac:dyDescent="0.2">
      <c r="A80" s="399" t="s">
        <v>145</v>
      </c>
      <c r="B80" s="399">
        <v>0</v>
      </c>
      <c r="D80" s="588">
        <f>IFERROR(VLOOKUP(A80,Сводная!W:AA,4,0),B80)</f>
        <v>0</v>
      </c>
    </row>
    <row r="81" spans="1:4" x14ac:dyDescent="0.2">
      <c r="A81" s="399" t="s">
        <v>146</v>
      </c>
      <c r="B81" s="399">
        <v>0</v>
      </c>
      <c r="D81" s="588">
        <f>IFERROR(VLOOKUP(A81,Сводная!W:AA,4,0),B81)</f>
        <v>0</v>
      </c>
    </row>
    <row r="82" spans="1:4" x14ac:dyDescent="0.2">
      <c r="A82" s="399" t="s">
        <v>147</v>
      </c>
      <c r="B82" s="399">
        <v>0</v>
      </c>
      <c r="D82" s="588">
        <f>IFERROR(VLOOKUP(A82,Сводная!W:AA,4,0),B82)</f>
        <v>0</v>
      </c>
    </row>
    <row r="83" spans="1:4" x14ac:dyDescent="0.2">
      <c r="A83" s="399" t="s">
        <v>148</v>
      </c>
      <c r="B83" s="399">
        <v>0</v>
      </c>
      <c r="D83" s="588">
        <f>IFERROR(VLOOKUP(A83,Сводная!W:AA,4,0),B83)</f>
        <v>0</v>
      </c>
    </row>
    <row r="84" spans="1:4" x14ac:dyDescent="0.2">
      <c r="A84" s="399" t="s">
        <v>149</v>
      </c>
      <c r="B84" s="556">
        <v>0</v>
      </c>
      <c r="D84" s="588">
        <f>IFERROR(VLOOKUP(A84,Сводная!W:AA,4,0),B84)</f>
        <v>0</v>
      </c>
    </row>
    <row r="85" spans="1:4" x14ac:dyDescent="0.2">
      <c r="A85" s="399" t="s">
        <v>150</v>
      </c>
      <c r="B85" s="399">
        <v>0</v>
      </c>
      <c r="D85" s="588">
        <f>IFERROR(VLOOKUP(A85,Сводная!W:AA,4,0),B85)</f>
        <v>0</v>
      </c>
    </row>
    <row r="86" spans="1:4" x14ac:dyDescent="0.2">
      <c r="A86" s="399" t="s">
        <v>151</v>
      </c>
      <c r="B86" s="399">
        <v>0</v>
      </c>
      <c r="D86" s="588">
        <f>IFERROR(VLOOKUP(A86,Сводная!W:AA,4,0),B86)</f>
        <v>0</v>
      </c>
    </row>
    <row r="87" spans="1:4" x14ac:dyDescent="0.2">
      <c r="A87" s="399" t="s">
        <v>152</v>
      </c>
      <c r="B87" s="399">
        <v>0</v>
      </c>
      <c r="D87" s="588">
        <f>IFERROR(VLOOKUP(A87,Сводная!W:AA,4,0),B87)</f>
        <v>0</v>
      </c>
    </row>
    <row r="88" spans="1:4" x14ac:dyDescent="0.2">
      <c r="A88" s="399" t="s">
        <v>153</v>
      </c>
      <c r="B88" s="399">
        <v>0</v>
      </c>
      <c r="D88" s="588">
        <f>IFERROR(VLOOKUP(A88,Сводная!W:AA,4,0),B88)</f>
        <v>0</v>
      </c>
    </row>
    <row r="89" spans="1:4" x14ac:dyDescent="0.2">
      <c r="A89" s="399" t="s">
        <v>2084</v>
      </c>
      <c r="B89" s="556" t="s">
        <v>2085</v>
      </c>
      <c r="D89" s="588" t="str">
        <f>IFERROR(VLOOKUP(A89,Сводная!W:AA,4,0),B89)</f>
        <v>BUY сетки: настройки TP (прибыль) ==&gt; [уровень_БУ]+ТР</v>
      </c>
    </row>
    <row r="90" spans="1:4" x14ac:dyDescent="0.2">
      <c r="A90" s="399" t="s">
        <v>2086</v>
      </c>
      <c r="B90" s="556">
        <v>1</v>
      </c>
      <c r="D90" s="588">
        <f>IFERROR(VLOOKUP(A90,Сводная!W:AA,4,0),B90)</f>
        <v>1</v>
      </c>
    </row>
    <row r="91" spans="1:4" x14ac:dyDescent="0.2">
      <c r="A91" s="399" t="s">
        <v>154</v>
      </c>
      <c r="B91" s="399">
        <v>0</v>
      </c>
      <c r="D91" s="588">
        <f>IFERROR(VLOOKUP(A91,Сводная!W:AA,4,0),B91)</f>
        <v>0</v>
      </c>
    </row>
    <row r="92" spans="1:4" x14ac:dyDescent="0.2">
      <c r="A92" s="399" t="s">
        <v>155</v>
      </c>
      <c r="B92" s="399">
        <v>0</v>
      </c>
      <c r="D92" s="588">
        <f>IFERROR(VLOOKUP(A92,Сводная!W:AA,4,0),B92)</f>
        <v>0</v>
      </c>
    </row>
    <row r="93" spans="1:4" x14ac:dyDescent="0.2">
      <c r="A93" s="399" t="s">
        <v>156</v>
      </c>
      <c r="B93" s="399">
        <v>0</v>
      </c>
      <c r="D93" s="588">
        <f>IFERROR(VLOOKUP(A93,Сводная!W:AA,4,0),B93)</f>
        <v>0</v>
      </c>
    </row>
    <row r="94" spans="1:4" x14ac:dyDescent="0.2">
      <c r="A94" s="399" t="s">
        <v>157</v>
      </c>
      <c r="B94" s="399">
        <v>0</v>
      </c>
      <c r="D94" s="588">
        <f>IFERROR(VLOOKUP(A94,Сводная!W:AA,4,0),B94)</f>
        <v>0</v>
      </c>
    </row>
    <row r="95" spans="1:4" x14ac:dyDescent="0.2">
      <c r="A95" s="399" t="s">
        <v>158</v>
      </c>
      <c r="B95" s="399">
        <v>0</v>
      </c>
      <c r="D95" s="588">
        <f>IFERROR(VLOOKUP(A95,Сводная!W:AA,4,0),B95)</f>
        <v>0</v>
      </c>
    </row>
    <row r="96" spans="1:4" x14ac:dyDescent="0.2">
      <c r="A96" s="399" t="s">
        <v>159</v>
      </c>
      <c r="B96" s="399">
        <v>0</v>
      </c>
      <c r="D96" s="588">
        <f>IFERROR(VLOOKUP(A96,Сводная!W:AA,4,0),B96)</f>
        <v>0</v>
      </c>
    </row>
    <row r="97" spans="1:4" x14ac:dyDescent="0.2">
      <c r="A97" s="399" t="s">
        <v>160</v>
      </c>
      <c r="B97" s="399">
        <v>0</v>
      </c>
      <c r="D97" s="588">
        <f>IFERROR(VLOOKUP(A97,Сводная!W:AA,4,0),B97)</f>
        <v>0</v>
      </c>
    </row>
    <row r="98" spans="1:4" x14ac:dyDescent="0.2">
      <c r="A98" s="399" t="s">
        <v>2087</v>
      </c>
      <c r="B98" s="556" t="s">
        <v>2088</v>
      </c>
      <c r="D98" s="588" t="str">
        <f>IFERROR(VLOOKUP(A98,Сводная!W:AA,4,0),B98)</f>
        <v>Фильтры, ИНДИКАТОРНЫЙ вход Первым и/или Последующими ордерами</v>
      </c>
    </row>
    <row r="99" spans="1:4" x14ac:dyDescent="0.2">
      <c r="A99" s="399" t="s">
        <v>2089</v>
      </c>
      <c r="B99" s="399" t="s">
        <v>2090</v>
      </c>
      <c r="D99" s="588" t="str">
        <f>IFERROR(VLOOKUP(A99,Сводная!W:AA,4,0),B99)</f>
        <v>Параметры трендового фильтра.</v>
      </c>
    </row>
    <row r="100" spans="1:4" x14ac:dyDescent="0.2">
      <c r="A100" s="399" t="s">
        <v>2091</v>
      </c>
      <c r="B100" s="399">
        <v>-1</v>
      </c>
      <c r="D100" s="588">
        <f>IFERROR(VLOOKUP(A100,Сводная!W:AA,4,0),B100)</f>
        <v>-1</v>
      </c>
    </row>
    <row r="101" spans="1:4" x14ac:dyDescent="0.2">
      <c r="A101" s="399" t="s">
        <v>2092</v>
      </c>
      <c r="B101" s="399">
        <v>15</v>
      </c>
      <c r="D101" s="588">
        <f>IFERROR(VLOOKUP(A101,Сводная!W:AA,4,0),B101)</f>
        <v>15</v>
      </c>
    </row>
    <row r="102" spans="1:4" x14ac:dyDescent="0.2">
      <c r="A102" s="399" t="s">
        <v>2093</v>
      </c>
      <c r="B102" s="399">
        <v>8</v>
      </c>
      <c r="D102" s="588">
        <f>IFERROR(VLOOKUP(A102,Сводная!W:AA,4,0),B102)</f>
        <v>8</v>
      </c>
    </row>
    <row r="103" spans="1:4" x14ac:dyDescent="0.2">
      <c r="A103" s="399" t="s">
        <v>2094</v>
      </c>
      <c r="B103" s="399">
        <v>8</v>
      </c>
      <c r="D103" s="588">
        <f>IFERROR(VLOOKUP(A103,Сводная!W:AA,4,0),B103)</f>
        <v>8</v>
      </c>
    </row>
    <row r="104" spans="1:4" x14ac:dyDescent="0.2">
      <c r="A104" s="399" t="s">
        <v>2095</v>
      </c>
      <c r="B104" s="399">
        <v>0</v>
      </c>
      <c r="D104" s="588">
        <f>IFERROR(VLOOKUP(A104,Сводная!W:AA,4,0),B104)</f>
        <v>0</v>
      </c>
    </row>
    <row r="105" spans="1:4" x14ac:dyDescent="0.2">
      <c r="A105" s="399" t="s">
        <v>2096</v>
      </c>
      <c r="B105" s="556">
        <v>0</v>
      </c>
      <c r="D105" s="588">
        <f>IFERROR(VLOOKUP(A105,Сводная!W:AA,4,0),B105)</f>
        <v>0</v>
      </c>
    </row>
    <row r="106" spans="1:4" x14ac:dyDescent="0.2">
      <c r="A106" s="399" t="s">
        <v>2097</v>
      </c>
      <c r="B106" s="399" t="s">
        <v>2098</v>
      </c>
      <c r="D106" s="588" t="str">
        <f>IFERROR(VLOOKUP(A106,Сводная!W:AA,4,0),B106)</f>
        <v>0 - не использовать, хх - номер колена, -хх - реверс и номер колена</v>
      </c>
    </row>
    <row r="107" spans="1:4" x14ac:dyDescent="0.2">
      <c r="A107" s="399" t="s">
        <v>2099</v>
      </c>
      <c r="B107" s="556">
        <v>0</v>
      </c>
      <c r="D107" s="588">
        <f>IFERROR(VLOOKUP(A107,Сводная!W:AA,4,0),B107)</f>
        <v>0</v>
      </c>
    </row>
    <row r="108" spans="1:4" x14ac:dyDescent="0.2">
      <c r="A108" s="399" t="s">
        <v>2100</v>
      </c>
      <c r="B108" s="399">
        <v>1</v>
      </c>
      <c r="D108" s="588">
        <f>IFERROR(VLOOKUP(A108,Сводная!W:AA,4,0),B108)</f>
        <v>1</v>
      </c>
    </row>
    <row r="109" spans="1:4" x14ac:dyDescent="0.2">
      <c r="A109" s="399" t="s">
        <v>2101</v>
      </c>
      <c r="B109" s="399">
        <v>56</v>
      </c>
      <c r="D109" s="588">
        <f>IFERROR(VLOOKUP(A109,Сводная!W:AA,4,0),B109)</f>
        <v>56</v>
      </c>
    </row>
    <row r="110" spans="1:4" x14ac:dyDescent="0.2">
      <c r="A110" s="399" t="s">
        <v>2102</v>
      </c>
      <c r="B110" s="399">
        <v>1</v>
      </c>
      <c r="D110" s="588">
        <f>IFERROR(VLOOKUP(A110,Сводная!W:AA,4,0),B110)</f>
        <v>1</v>
      </c>
    </row>
    <row r="111" spans="1:4" x14ac:dyDescent="0.2">
      <c r="A111" s="399" t="s">
        <v>2103</v>
      </c>
      <c r="B111" s="399">
        <v>0</v>
      </c>
      <c r="D111" s="588">
        <f>IFERROR(VLOOKUP(A111,Сводная!W:AA,4,0),B111)</f>
        <v>0</v>
      </c>
    </row>
    <row r="112" spans="1:4" x14ac:dyDescent="0.2">
      <c r="A112" s="399" t="s">
        <v>2104</v>
      </c>
      <c r="B112" s="399">
        <v>0</v>
      </c>
      <c r="D112" s="588">
        <f>IFERROR(VLOOKUP(A112,Сводная!W:AA,4,0),B112)</f>
        <v>0</v>
      </c>
    </row>
    <row r="113" spans="1:4" x14ac:dyDescent="0.2">
      <c r="A113" s="399" t="s">
        <v>2105</v>
      </c>
      <c r="B113" s="399" t="s">
        <v>2106</v>
      </c>
      <c r="D113" s="588" t="str">
        <f>IFERROR(VLOOKUP(A113,Сводная!W:AA,4,0),B113)</f>
        <v>Параметры импульсного фильтра.</v>
      </c>
    </row>
    <row r="114" spans="1:4" x14ac:dyDescent="0.2">
      <c r="A114" s="399" t="s">
        <v>2107</v>
      </c>
      <c r="B114" s="399">
        <v>0</v>
      </c>
      <c r="D114" s="588">
        <f>IFERROR(VLOOKUP(A114,Сводная!W:AA,4,0),B114)</f>
        <v>0</v>
      </c>
    </row>
    <row r="115" spans="1:4" x14ac:dyDescent="0.2">
      <c r="A115" s="399" t="s">
        <v>2108</v>
      </c>
      <c r="B115" s="399">
        <v>1</v>
      </c>
      <c r="D115" s="588">
        <f>IFERROR(VLOOKUP(A115,Сводная!W:AA,4,0),B115)</f>
        <v>1</v>
      </c>
    </row>
    <row r="116" spans="1:4" x14ac:dyDescent="0.2">
      <c r="A116" s="399" t="s">
        <v>2109</v>
      </c>
      <c r="B116" s="399">
        <v>1</v>
      </c>
      <c r="D116" s="588">
        <f>IFERROR(VLOOKUP(A116,Сводная!W:AA,4,0),B116)</f>
        <v>1</v>
      </c>
    </row>
    <row r="117" spans="1:4" x14ac:dyDescent="0.2">
      <c r="A117" s="399" t="s">
        <v>2110</v>
      </c>
      <c r="B117" s="556">
        <v>30</v>
      </c>
      <c r="D117" s="588">
        <f>IFERROR(VLOOKUP(A117,Сводная!W:AA,4,0),B117)</f>
        <v>30</v>
      </c>
    </row>
    <row r="118" spans="1:4" x14ac:dyDescent="0.2">
      <c r="A118" s="399" t="s">
        <v>2111</v>
      </c>
      <c r="B118" s="399">
        <v>0.75</v>
      </c>
      <c r="D118" s="588">
        <f>IFERROR(VLOOKUP(A118,Сводная!W:AA,4,0),B118)</f>
        <v>0.75</v>
      </c>
    </row>
    <row r="119" spans="1:4" x14ac:dyDescent="0.2">
      <c r="A119" s="399" t="s">
        <v>2112</v>
      </c>
      <c r="B119" s="399">
        <v>50</v>
      </c>
      <c r="D119" s="588">
        <f>IFERROR(VLOOKUP(A119,Сводная!W:AA,4,0),B119)</f>
        <v>50</v>
      </c>
    </row>
    <row r="120" spans="1:4" x14ac:dyDescent="0.2">
      <c r="A120" s="399" t="s">
        <v>2113</v>
      </c>
      <c r="B120" s="399" t="s">
        <v>2098</v>
      </c>
      <c r="D120" s="588" t="str">
        <f>IFERROR(VLOOKUP(A120,Сводная!W:AA,4,0),B120)</f>
        <v>0 - не использовать, хх - номер колена, -хх - реверс и номер колена</v>
      </c>
    </row>
    <row r="121" spans="1:4" x14ac:dyDescent="0.2">
      <c r="A121" s="399" t="s">
        <v>2114</v>
      </c>
      <c r="B121" s="556">
        <v>0</v>
      </c>
      <c r="D121" s="588">
        <f>IFERROR(VLOOKUP(A121,Сводная!W:AA,4,0),B121)</f>
        <v>0</v>
      </c>
    </row>
    <row r="122" spans="1:4" x14ac:dyDescent="0.2">
      <c r="A122" s="399" t="s">
        <v>2115</v>
      </c>
      <c r="B122" s="556">
        <v>1</v>
      </c>
      <c r="D122" s="588">
        <f>IFERROR(VLOOKUP(A122,Сводная!W:AA,4,0),B122)</f>
        <v>1</v>
      </c>
    </row>
    <row r="123" spans="1:4" x14ac:dyDescent="0.2">
      <c r="A123" s="399" t="s">
        <v>2116</v>
      </c>
      <c r="B123" s="399">
        <v>1</v>
      </c>
      <c r="D123" s="588">
        <f>IFERROR(VLOOKUP(A123,Сводная!W:AA,4,0),B123)</f>
        <v>1</v>
      </c>
    </row>
    <row r="124" spans="1:4" x14ac:dyDescent="0.2">
      <c r="A124" s="399" t="s">
        <v>2117</v>
      </c>
      <c r="B124" s="399">
        <v>30</v>
      </c>
      <c r="D124" s="588">
        <f>IFERROR(VLOOKUP(A124,Сводная!W:AA,4,0),B124)</f>
        <v>30</v>
      </c>
    </row>
    <row r="125" spans="1:4" x14ac:dyDescent="0.2">
      <c r="A125" s="399" t="s">
        <v>2118</v>
      </c>
      <c r="B125" s="399">
        <v>0.75</v>
      </c>
      <c r="D125" s="588">
        <f>IFERROR(VLOOKUP(A125,Сводная!W:AA,4,0),B125)</f>
        <v>0.75</v>
      </c>
    </row>
    <row r="126" spans="1:4" x14ac:dyDescent="0.2">
      <c r="A126" s="399" t="s">
        <v>2119</v>
      </c>
      <c r="B126" s="399">
        <v>50</v>
      </c>
      <c r="D126" s="588">
        <f>IFERROR(VLOOKUP(A126,Сводная!W:AA,4,0),B126)</f>
        <v>50</v>
      </c>
    </row>
    <row r="127" spans="1:4" x14ac:dyDescent="0.2">
      <c r="A127" s="399" t="s">
        <v>2120</v>
      </c>
      <c r="B127" s="399" t="s">
        <v>2062</v>
      </c>
      <c r="D127" s="588" t="str">
        <f>IFERROR(VLOOKUP(A127,Сводная!W:AA,4,0),B127)</f>
        <v>Настройки параметров и фильтров безиндикаторного входа</v>
      </c>
    </row>
    <row r="128" spans="1:4" x14ac:dyDescent="0.2">
      <c r="A128" s="399" t="s">
        <v>2121</v>
      </c>
      <c r="B128" s="399">
        <v>1</v>
      </c>
      <c r="D128" s="588">
        <f>IFERROR(VLOOKUP(A128,Сводная!W:AA,4,0),B128)</f>
        <v>1</v>
      </c>
    </row>
    <row r="129" spans="1:4" x14ac:dyDescent="0.2">
      <c r="A129" s="399" t="s">
        <v>2063</v>
      </c>
      <c r="B129" s="556">
        <v>3</v>
      </c>
      <c r="D129" s="588">
        <f>IFERROR(VLOOKUP(A129,Сводная!W:AA,4,0),B129)</f>
        <v>3</v>
      </c>
    </row>
    <row r="130" spans="1:4" x14ac:dyDescent="0.2">
      <c r="A130" s="399" t="s">
        <v>2064</v>
      </c>
      <c r="B130" s="399">
        <v>1</v>
      </c>
      <c r="D130" s="588">
        <f>IFERROR(VLOOKUP(A130,Сводная!W:AA,4,0),B130)</f>
        <v>1</v>
      </c>
    </row>
    <row r="131" spans="1:4" x14ac:dyDescent="0.2">
      <c r="A131" s="399" t="s">
        <v>2065</v>
      </c>
      <c r="B131" s="399">
        <v>4</v>
      </c>
      <c r="D131" s="588">
        <f>IFERROR(VLOOKUP(A131,Сводная!W:AA,4,0),B131)</f>
        <v>4</v>
      </c>
    </row>
    <row r="132" spans="1:4" x14ac:dyDescent="0.2">
      <c r="A132" s="399" t="s">
        <v>2066</v>
      </c>
      <c r="B132" s="399">
        <v>20</v>
      </c>
      <c r="D132" s="588">
        <f>IFERROR(VLOOKUP(A132,Сводная!W:AA,4,0),B132)</f>
        <v>20</v>
      </c>
    </row>
    <row r="133" spans="1:4" x14ac:dyDescent="0.2">
      <c r="A133" s="399" t="s">
        <v>2067</v>
      </c>
      <c r="B133" s="399">
        <v>1</v>
      </c>
      <c r="D133" s="588">
        <f>IFERROR(VLOOKUP(A133,Сводная!W:AA,4,0),B133)</f>
        <v>1</v>
      </c>
    </row>
    <row r="134" spans="1:4" x14ac:dyDescent="0.2">
      <c r="A134" s="399" t="s">
        <v>2122</v>
      </c>
      <c r="B134" s="399" t="s">
        <v>2068</v>
      </c>
      <c r="D134" s="588" t="str">
        <f>IFERROR(VLOOKUP(A134,Сводная!W:AA,4,0),B134)</f>
        <v>Настройки блока выявления и обработки гэпов</v>
      </c>
    </row>
    <row r="135" spans="1:4" x14ac:dyDescent="0.2">
      <c r="A135" s="399" t="s">
        <v>2123</v>
      </c>
      <c r="B135" s="399">
        <v>2</v>
      </c>
      <c r="D135" s="588">
        <f>IFERROR(VLOOKUP(A135,Сводная!W:AA,4,0),B135)</f>
        <v>2</v>
      </c>
    </row>
    <row r="136" spans="1:4" x14ac:dyDescent="0.2">
      <c r="D136" s="588">
        <f>IFERROR(VLOOKUP(A136,Сводная!W:AA,4,0),B136)</f>
        <v>0</v>
      </c>
    </row>
    <row r="137" spans="1:4" x14ac:dyDescent="0.2">
      <c r="D137" s="588">
        <f>IFERROR(VLOOKUP(A137,Сводная!W:AA,4,0),B137)</f>
        <v>0</v>
      </c>
    </row>
    <row r="138" spans="1:4" x14ac:dyDescent="0.2">
      <c r="D138" s="588">
        <f>IFERROR(VLOOKUP(A138,Сводная!W:AA,4,0),B138)</f>
        <v>0</v>
      </c>
    </row>
    <row r="139" spans="1:4" x14ac:dyDescent="0.2">
      <c r="D139" s="588">
        <f>IFERROR(VLOOKUP(A139,Сводная!W:AA,4,0),B139)</f>
        <v>0</v>
      </c>
    </row>
    <row r="140" spans="1:4" x14ac:dyDescent="0.2">
      <c r="D140" s="588">
        <f>IFERROR(VLOOKUP(A140,Сводная!W:AA,4,0),B140)</f>
        <v>0</v>
      </c>
    </row>
    <row r="141" spans="1:4" x14ac:dyDescent="0.2">
      <c r="D141" s="588">
        <f>IFERROR(VLOOKUP(A141,Сводная!W:AA,4,0),B141)</f>
        <v>0</v>
      </c>
    </row>
    <row r="142" spans="1:4" x14ac:dyDescent="0.2">
      <c r="D142" s="588">
        <f>IFERROR(VLOOKUP(A142,Сводная!W:AA,4,0),B142)</f>
        <v>0</v>
      </c>
    </row>
    <row r="143" spans="1:4" x14ac:dyDescent="0.2">
      <c r="D143" s="588">
        <f>IFERROR(VLOOKUP(A143,Сводная!W:AA,4,0),B143)</f>
        <v>0</v>
      </c>
    </row>
    <row r="144" spans="1:4" x14ac:dyDescent="0.2">
      <c r="D144" s="588">
        <f>IFERROR(VLOOKUP(A144,Сводная!W:AA,4,0),B144)</f>
        <v>0</v>
      </c>
    </row>
    <row r="145" spans="2:4" x14ac:dyDescent="0.2">
      <c r="D145" s="588">
        <f>IFERROR(VLOOKUP(A145,Сводная!W:AA,4,0),B145)</f>
        <v>0</v>
      </c>
    </row>
    <row r="146" spans="2:4" x14ac:dyDescent="0.2">
      <c r="D146" s="588">
        <f>IFERROR(VLOOKUP(A146,Сводная!W:AA,4,0),B146)</f>
        <v>0</v>
      </c>
    </row>
    <row r="147" spans="2:4" x14ac:dyDescent="0.2">
      <c r="D147" s="588">
        <f>IFERROR(VLOOKUP(A147,Сводная!W:AA,4,0),B147)</f>
        <v>0</v>
      </c>
    </row>
    <row r="148" spans="2:4" x14ac:dyDescent="0.2">
      <c r="D148" s="588">
        <f>IFERROR(VLOOKUP(A148,Сводная!W:AA,4,0),B148)</f>
        <v>0</v>
      </c>
    </row>
    <row r="149" spans="2:4" x14ac:dyDescent="0.2">
      <c r="D149" s="588">
        <f>IFERROR(VLOOKUP(A149,Сводная!W:AA,4,0),B149)</f>
        <v>0</v>
      </c>
    </row>
    <row r="150" spans="2:4" x14ac:dyDescent="0.2">
      <c r="B150" s="556"/>
      <c r="D150" s="588">
        <f>IFERROR(VLOOKUP(A150,Сводная!W:AA,4,0),B150)</f>
        <v>0</v>
      </c>
    </row>
    <row r="151" spans="2:4" x14ac:dyDescent="0.2">
      <c r="D151" s="588">
        <f>IFERROR(VLOOKUP(A151,Сводная!W:AA,4,0),B151)</f>
        <v>0</v>
      </c>
    </row>
    <row r="152" spans="2:4" x14ac:dyDescent="0.2">
      <c r="B152" s="556"/>
      <c r="D152" s="588">
        <f>IFERROR(VLOOKUP(A152,Сводная!W:AA,4,0),B152)</f>
        <v>0</v>
      </c>
    </row>
    <row r="153" spans="2:4" x14ac:dyDescent="0.2">
      <c r="D153" s="588">
        <f>IFERROR(VLOOKUP(A153,Сводная!W:AA,4,0),B153)</f>
        <v>0</v>
      </c>
    </row>
    <row r="154" spans="2:4" x14ac:dyDescent="0.2">
      <c r="D154" s="588">
        <f>IFERROR(VLOOKUP(A154,Сводная!W:AA,4,0),B154)</f>
        <v>0</v>
      </c>
    </row>
    <row r="155" spans="2:4" x14ac:dyDescent="0.2">
      <c r="D155" s="588">
        <f>IFERROR(VLOOKUP(A155,Сводная!W:AA,4,0),B155)</f>
        <v>0</v>
      </c>
    </row>
    <row r="156" spans="2:4" x14ac:dyDescent="0.2">
      <c r="D156" s="588">
        <f>IFERROR(VLOOKUP(A156,Сводная!W:AA,4,0),B156)</f>
        <v>0</v>
      </c>
    </row>
    <row r="157" spans="2:4" x14ac:dyDescent="0.2">
      <c r="B157" s="556"/>
      <c r="D157" s="588">
        <f>IFERROR(VLOOKUP(A157,Сводная!W:AA,4,0),B157)</f>
        <v>0</v>
      </c>
    </row>
    <row r="158" spans="2:4" x14ac:dyDescent="0.2">
      <c r="D158" s="588">
        <f>IFERROR(VLOOKUP(A158,Сводная!W:AA,4,0),B158)</f>
        <v>0</v>
      </c>
    </row>
    <row r="159" spans="2:4" x14ac:dyDescent="0.2">
      <c r="B159" s="556"/>
      <c r="D159" s="588">
        <f>IFERROR(VLOOKUP(A159,Сводная!W:AA,4,0),B159)</f>
        <v>0</v>
      </c>
    </row>
    <row r="160" spans="2:4" x14ac:dyDescent="0.2">
      <c r="D160" s="588">
        <f>IFERROR(VLOOKUP(A160,Сводная!W:AA,4,0),B160)</f>
        <v>0</v>
      </c>
    </row>
    <row r="161" spans="2:4" x14ac:dyDescent="0.2">
      <c r="D161" s="588">
        <f>IFERROR(VLOOKUP(A161,Сводная!W:AA,4,0),B161)</f>
        <v>0</v>
      </c>
    </row>
    <row r="162" spans="2:4" x14ac:dyDescent="0.2">
      <c r="D162" s="588">
        <f>IFERROR(VLOOKUP(A162,Сводная!W:AA,4,0),B162)</f>
        <v>0</v>
      </c>
    </row>
    <row r="163" spans="2:4" x14ac:dyDescent="0.2">
      <c r="D163" s="588">
        <f>IFERROR(VLOOKUP(A163,Сводная!W:AA,4,0),B163)</f>
        <v>0</v>
      </c>
    </row>
    <row r="164" spans="2:4" x14ac:dyDescent="0.2">
      <c r="D164" s="588">
        <f>IFERROR(VLOOKUP(A164,Сводная!W:AA,4,0),B164)</f>
        <v>0</v>
      </c>
    </row>
    <row r="165" spans="2:4" x14ac:dyDescent="0.2">
      <c r="D165" s="588">
        <f>IFERROR(VLOOKUP(A165,Сводная!W:AA,4,0),B165)</f>
        <v>0</v>
      </c>
    </row>
    <row r="166" spans="2:4" x14ac:dyDescent="0.2">
      <c r="D166" s="588">
        <f>IFERROR(VLOOKUP(A166,Сводная!W:AA,4,0),B166)</f>
        <v>0</v>
      </c>
    </row>
    <row r="167" spans="2:4" x14ac:dyDescent="0.2">
      <c r="D167" s="588">
        <f>IFERROR(VLOOKUP(A167,Сводная!W:AA,4,0),B167)</f>
        <v>0</v>
      </c>
    </row>
    <row r="168" spans="2:4" x14ac:dyDescent="0.2">
      <c r="D168" s="588">
        <f>IFERROR(VLOOKUP(A168,Сводная!W:AA,4,0),B168)</f>
        <v>0</v>
      </c>
    </row>
    <row r="169" spans="2:4" x14ac:dyDescent="0.2">
      <c r="D169" s="588">
        <f>IFERROR(VLOOKUP(A169,Сводная!W:AA,4,0),B169)</f>
        <v>0</v>
      </c>
    </row>
    <row r="170" spans="2:4" x14ac:dyDescent="0.2">
      <c r="B170" s="556"/>
      <c r="D170" s="588">
        <f>IFERROR(VLOOKUP(A170,Сводная!W:AA,4,0),B170)</f>
        <v>0</v>
      </c>
    </row>
    <row r="171" spans="2:4" x14ac:dyDescent="0.2">
      <c r="D171" s="588">
        <f>IFERROR(VLOOKUP(A171,Сводная!W:AA,4,0),B171)</f>
        <v>0</v>
      </c>
    </row>
    <row r="172" spans="2:4" x14ac:dyDescent="0.2">
      <c r="B172" s="556"/>
      <c r="D172" s="588">
        <f>IFERROR(VLOOKUP(A172,Сводная!W:AA,4,0),B172)</f>
        <v>0</v>
      </c>
    </row>
    <row r="173" spans="2:4" x14ac:dyDescent="0.2">
      <c r="D173" s="588">
        <f>IFERROR(VLOOKUP(A173,Сводная!W:AA,4,0),B173)</f>
        <v>0</v>
      </c>
    </row>
    <row r="174" spans="2:4" x14ac:dyDescent="0.2">
      <c r="D174" s="588">
        <f>IFERROR(VLOOKUP(A174,Сводная!W:AA,4,0),B174)</f>
        <v>0</v>
      </c>
    </row>
    <row r="175" spans="2:4" x14ac:dyDescent="0.2">
      <c r="D175" s="588">
        <f>IFERROR(VLOOKUP(A175,Сводная!W:AA,4,0),B175)</f>
        <v>0</v>
      </c>
    </row>
    <row r="176" spans="2:4" x14ac:dyDescent="0.2">
      <c r="B176" s="556"/>
      <c r="D176" s="588">
        <f>IFERROR(VLOOKUP(A176,Сводная!W:AA,4,0),B176)</f>
        <v>0</v>
      </c>
    </row>
    <row r="177" spans="2:4" x14ac:dyDescent="0.2">
      <c r="B177" s="556"/>
      <c r="D177" s="588">
        <f>IFERROR(VLOOKUP(A177,Сводная!W:AA,4,0),B177)</f>
        <v>0</v>
      </c>
    </row>
    <row r="178" spans="2:4" x14ac:dyDescent="0.2">
      <c r="B178" s="556"/>
      <c r="D178" s="588">
        <f>IFERROR(VLOOKUP(A178,Сводная!W:AA,4,0),B178)</f>
        <v>0</v>
      </c>
    </row>
    <row r="179" spans="2:4" x14ac:dyDescent="0.2">
      <c r="B179" s="556"/>
      <c r="D179" s="588">
        <f>IFERROR(VLOOKUP(A179,Сводная!W:AA,4,0),B179)</f>
        <v>0</v>
      </c>
    </row>
    <row r="180" spans="2:4" x14ac:dyDescent="0.2">
      <c r="B180" s="556"/>
      <c r="D180" s="588">
        <f>IFERROR(VLOOKUP(A180,Сводная!W:AA,4,0),B180)</f>
        <v>0</v>
      </c>
    </row>
    <row r="181" spans="2:4" x14ac:dyDescent="0.2">
      <c r="D181" s="588">
        <f>IFERROR(VLOOKUP(A181,Сводная!W:AA,4,0),B181)</f>
        <v>0</v>
      </c>
    </row>
    <row r="182" spans="2:4" x14ac:dyDescent="0.2">
      <c r="D182" s="588">
        <f>IFERROR(VLOOKUP(A182,Сводная!W:AA,4,0),B182)</f>
        <v>0</v>
      </c>
    </row>
    <row r="183" spans="2:4" x14ac:dyDescent="0.2">
      <c r="D183" s="588">
        <f>IFERROR(VLOOKUP(A183,Сводная!W:AA,4,0),B183)</f>
        <v>0</v>
      </c>
    </row>
    <row r="184" spans="2:4" x14ac:dyDescent="0.2">
      <c r="B184" s="556"/>
      <c r="D184" s="588">
        <f>IFERROR(VLOOKUP(A184,Сводная!W:AA,4,0),B184)</f>
        <v>0</v>
      </c>
    </row>
    <row r="185" spans="2:4" x14ac:dyDescent="0.2">
      <c r="D185" s="588">
        <f>IFERROR(VLOOKUP(A185,Сводная!W:AA,4,0),B185)</f>
        <v>0</v>
      </c>
    </row>
    <row r="186" spans="2:4" x14ac:dyDescent="0.2">
      <c r="D186" s="588">
        <f>IFERROR(VLOOKUP(A186,Сводная!W:AA,4,0),B186)</f>
        <v>0</v>
      </c>
    </row>
    <row r="187" spans="2:4" x14ac:dyDescent="0.2">
      <c r="D187" s="588">
        <f>IFERROR(VLOOKUP(A187,Сводная!W:AA,4,0),B187)</f>
        <v>0</v>
      </c>
    </row>
    <row r="188" spans="2:4" x14ac:dyDescent="0.2">
      <c r="D188" s="588">
        <f>IFERROR(VLOOKUP(A188,Сводная!W:AA,4,0),B188)</f>
        <v>0</v>
      </c>
    </row>
    <row r="189" spans="2:4" x14ac:dyDescent="0.2">
      <c r="D189" s="588">
        <f>IFERROR(VLOOKUP(A189,Сводная!W:AA,4,0),B189)</f>
        <v>0</v>
      </c>
    </row>
    <row r="190" spans="2:4" x14ac:dyDescent="0.2">
      <c r="D190" s="588">
        <f>IFERROR(VLOOKUP(A190,Сводная!W:AA,4,0),B190)</f>
        <v>0</v>
      </c>
    </row>
    <row r="191" spans="2:4" x14ac:dyDescent="0.2">
      <c r="B191" s="556"/>
      <c r="D191" s="588">
        <f>IFERROR(VLOOKUP(A191,Сводная!W:AA,4,0),B191)</f>
        <v>0</v>
      </c>
    </row>
    <row r="192" spans="2:4" x14ac:dyDescent="0.2">
      <c r="D192" s="588">
        <f>IFERROR(VLOOKUP(A192,Сводная!W:AA,4,0),B192)</f>
        <v>0</v>
      </c>
    </row>
    <row r="193" spans="4:4" x14ac:dyDescent="0.2">
      <c r="D193" s="588">
        <f>IFERROR(VLOOKUP(A193,Сводная!W:AA,4,0),B193)</f>
        <v>0</v>
      </c>
    </row>
    <row r="194" spans="4:4" x14ac:dyDescent="0.2">
      <c r="D194" s="588">
        <f>IFERROR(VLOOKUP(A194,Сводная!W:AA,4,0),B194)</f>
        <v>0</v>
      </c>
    </row>
    <row r="195" spans="4:4" x14ac:dyDescent="0.2">
      <c r="D195" s="588">
        <f>IFERROR(VLOOKUP(A195,Сводная!W:AA,4,0),B195)</f>
        <v>0</v>
      </c>
    </row>
    <row r="196" spans="4:4" x14ac:dyDescent="0.2">
      <c r="D196" s="588">
        <f>IFERROR(VLOOKUP(A196,Сводная!W:AA,4,0),B196)</f>
        <v>0</v>
      </c>
    </row>
    <row r="197" spans="4:4" x14ac:dyDescent="0.2">
      <c r="D197" s="588">
        <f>IFERROR(VLOOKUP(A197,Сводная!W:AA,4,0),B197)</f>
        <v>0</v>
      </c>
    </row>
    <row r="198" spans="4:4" x14ac:dyDescent="0.2">
      <c r="D198" s="588">
        <f>IFERROR(VLOOKUP(A198,Сводная!W:AA,4,0),B198)</f>
        <v>0</v>
      </c>
    </row>
    <row r="199" spans="4:4" x14ac:dyDescent="0.2">
      <c r="D199" s="588">
        <f>IFERROR(VLOOKUP(A199,Сводная!W:AA,4,0),B199)</f>
        <v>0</v>
      </c>
    </row>
    <row r="200" spans="4:4" x14ac:dyDescent="0.2">
      <c r="D200" s="588">
        <f>IFERROR(VLOOKUP(A200,Сводная!W:AA,4,0),B200)</f>
        <v>0</v>
      </c>
    </row>
    <row r="201" spans="4:4" x14ac:dyDescent="0.2">
      <c r="D201" s="588">
        <f>IFERROR(VLOOKUP(A201,Сводная!W:AA,4,0),B201)</f>
        <v>0</v>
      </c>
    </row>
    <row r="202" spans="4:4" x14ac:dyDescent="0.2">
      <c r="D202" s="588">
        <f>IFERROR(VLOOKUP(A202,Сводная!W:AA,4,0),B202)</f>
        <v>0</v>
      </c>
    </row>
    <row r="203" spans="4:4" x14ac:dyDescent="0.2">
      <c r="D203" s="588">
        <f>IFERROR(VLOOKUP(A203,Сводная!W:AA,4,0),B203)</f>
        <v>0</v>
      </c>
    </row>
    <row r="204" spans="4:4" x14ac:dyDescent="0.2">
      <c r="D204" s="588">
        <f>IFERROR(VLOOKUP(A204,Сводная!W:AA,4,0),B204)</f>
        <v>0</v>
      </c>
    </row>
    <row r="205" spans="4:4" x14ac:dyDescent="0.2">
      <c r="D205" s="588">
        <f>IFERROR(VLOOKUP(A205,Сводная!W:AA,4,0),B205)</f>
        <v>0</v>
      </c>
    </row>
    <row r="206" spans="4:4" x14ac:dyDescent="0.2">
      <c r="D206" s="588">
        <f>IFERROR(VLOOKUP(A206,Сводная!W:AA,4,0),B206)</f>
        <v>0</v>
      </c>
    </row>
    <row r="207" spans="4:4" x14ac:dyDescent="0.2">
      <c r="D207" s="588">
        <f>IFERROR(VLOOKUP(A207,Сводная!W:AA,4,0),B207)</f>
        <v>0</v>
      </c>
    </row>
    <row r="208" spans="4:4" x14ac:dyDescent="0.2">
      <c r="D208" s="588">
        <f>IFERROR(VLOOKUP(A208,Сводная!W:AA,4,0),B208)</f>
        <v>0</v>
      </c>
    </row>
    <row r="209" spans="2:4" x14ac:dyDescent="0.2">
      <c r="D209" s="588">
        <f>IFERROR(VLOOKUP(A209,Сводная!W:AA,4,0),B209)</f>
        <v>0</v>
      </c>
    </row>
    <row r="210" spans="2:4" x14ac:dyDescent="0.2">
      <c r="D210" s="588">
        <f>IFERROR(VLOOKUP(A210,Сводная!W:AA,4,0),B210)</f>
        <v>0</v>
      </c>
    </row>
    <row r="211" spans="2:4" x14ac:dyDescent="0.2">
      <c r="D211" s="588">
        <f>IFERROR(VLOOKUP(A211,Сводная!W:AA,4,0),B211)</f>
        <v>0</v>
      </c>
    </row>
    <row r="212" spans="2:4" x14ac:dyDescent="0.2">
      <c r="B212" s="556"/>
      <c r="D212" s="588">
        <f>IFERROR(VLOOKUP(A212,Сводная!W:AA,4,0),B212)</f>
        <v>0</v>
      </c>
    </row>
    <row r="213" spans="2:4" x14ac:dyDescent="0.2">
      <c r="D213" s="588">
        <f>IFERROR(VLOOKUP(A213,Сводная!W:AA,4,0),B213)</f>
        <v>0</v>
      </c>
    </row>
    <row r="214" spans="2:4" x14ac:dyDescent="0.2">
      <c r="D214" s="588">
        <f>IFERROR(VLOOKUP(A214,Сводная!W:AA,4,0),B214)</f>
        <v>0</v>
      </c>
    </row>
    <row r="215" spans="2:4" x14ac:dyDescent="0.2">
      <c r="D215" s="588">
        <f>IFERROR(VLOOKUP(A215,Сводная!W:AA,4,0),B215)</f>
        <v>0</v>
      </c>
    </row>
    <row r="216" spans="2:4" x14ac:dyDescent="0.2">
      <c r="D216" s="588">
        <f>IFERROR(VLOOKUP(A216,Сводная!W:AA,4,0),B216)</f>
        <v>0</v>
      </c>
    </row>
    <row r="217" spans="2:4" x14ac:dyDescent="0.2">
      <c r="D217" s="588">
        <f>IFERROR(VLOOKUP(A217,Сводная!W:AA,4,0),B217)</f>
        <v>0</v>
      </c>
    </row>
    <row r="218" spans="2:4" x14ac:dyDescent="0.2">
      <c r="D218" s="588">
        <f>IFERROR(VLOOKUP(A218,Сводная!W:AA,4,0),B218)</f>
        <v>0</v>
      </c>
    </row>
    <row r="219" spans="2:4" x14ac:dyDescent="0.2">
      <c r="D219" s="588">
        <f>IFERROR(VLOOKUP(A219,Сводная!W:AA,4,0),B219)</f>
        <v>0</v>
      </c>
    </row>
    <row r="220" spans="2:4" x14ac:dyDescent="0.2">
      <c r="D220" s="588">
        <f>IFERROR(VLOOKUP(A220,Сводная!W:AA,4,0),B220)</f>
        <v>0</v>
      </c>
    </row>
    <row r="221" spans="2:4" x14ac:dyDescent="0.2">
      <c r="D221" s="588">
        <f>IFERROR(VLOOKUP(A221,Сводная!W:AA,4,0),B221)</f>
        <v>0</v>
      </c>
    </row>
    <row r="222" spans="2:4" x14ac:dyDescent="0.2">
      <c r="D222" s="588">
        <f>IFERROR(VLOOKUP(A222,Сводная!W:AA,4,0),B222)</f>
        <v>0</v>
      </c>
    </row>
    <row r="223" spans="2:4" x14ac:dyDescent="0.2">
      <c r="D223" s="588">
        <f>IFERROR(VLOOKUP(A223,Сводная!W:AA,4,0),B223)</f>
        <v>0</v>
      </c>
    </row>
    <row r="224" spans="2:4" x14ac:dyDescent="0.2">
      <c r="D224" s="588">
        <f>IFERROR(VLOOKUP(A224,Сводная!W:AA,4,0),B224)</f>
        <v>0</v>
      </c>
    </row>
    <row r="225" spans="4:4" x14ac:dyDescent="0.2">
      <c r="D225" s="588">
        <f>IFERROR(VLOOKUP(A225,Сводная!W:AA,4,0),B225)</f>
        <v>0</v>
      </c>
    </row>
    <row r="226" spans="4:4" x14ac:dyDescent="0.2">
      <c r="D226" s="588">
        <f>IFERROR(VLOOKUP(A226,Сводная!W:AA,4,0),B226)</f>
        <v>0</v>
      </c>
    </row>
    <row r="227" spans="4:4" x14ac:dyDescent="0.2">
      <c r="D227" s="588">
        <f>IFERROR(VLOOKUP(A227,Сводная!W:AA,4,0),B227)</f>
        <v>0</v>
      </c>
    </row>
    <row r="228" spans="4:4" x14ac:dyDescent="0.2">
      <c r="D228" s="588">
        <f>IFERROR(VLOOKUP(A228,Сводная!W:AA,4,0),B228)</f>
        <v>0</v>
      </c>
    </row>
    <row r="229" spans="4:4" x14ac:dyDescent="0.2">
      <c r="D229" s="588">
        <f>IFERROR(VLOOKUP(A229,Сводная!W:AA,4,0),B229)</f>
        <v>0</v>
      </c>
    </row>
    <row r="230" spans="4:4" x14ac:dyDescent="0.2">
      <c r="D230" s="588">
        <f>IFERROR(VLOOKUP(A230,Сводная!W:AA,4,0),B230)</f>
        <v>0</v>
      </c>
    </row>
    <row r="231" spans="4:4" x14ac:dyDescent="0.2">
      <c r="D231" s="588">
        <f>IFERROR(VLOOKUP(A231,Сводная!W:AA,4,0),B231)</f>
        <v>0</v>
      </c>
    </row>
    <row r="232" spans="4:4" x14ac:dyDescent="0.2">
      <c r="D232" s="588">
        <f>IFERROR(VLOOKUP(A232,Сводная!W:AA,4,0),B232)</f>
        <v>0</v>
      </c>
    </row>
    <row r="233" spans="4:4" x14ac:dyDescent="0.2">
      <c r="D233" s="588">
        <f>IFERROR(VLOOKUP(A233,Сводная!W:AA,4,0),B233)</f>
        <v>0</v>
      </c>
    </row>
    <row r="234" spans="4:4" x14ac:dyDescent="0.2">
      <c r="D234" s="588">
        <f>IFERROR(VLOOKUP(A234,Сводная!W:AA,4,0),B234)</f>
        <v>0</v>
      </c>
    </row>
    <row r="235" spans="4:4" x14ac:dyDescent="0.2">
      <c r="D235" s="588">
        <f>IFERROR(VLOOKUP(A235,Сводная!W:AA,4,0),B235)</f>
        <v>0</v>
      </c>
    </row>
    <row r="236" spans="4:4" x14ac:dyDescent="0.2">
      <c r="D236" s="588">
        <f>IFERROR(VLOOKUP(A236,Сводная!W:AA,4,0),B236)</f>
        <v>0</v>
      </c>
    </row>
    <row r="237" spans="4:4" x14ac:dyDescent="0.2">
      <c r="D237" s="588">
        <f>IFERROR(VLOOKUP(A237,Сводная!W:AA,4,0),B237)</f>
        <v>0</v>
      </c>
    </row>
    <row r="238" spans="4:4" x14ac:dyDescent="0.2">
      <c r="D238" s="588">
        <f>IFERROR(VLOOKUP(A238,Сводная!W:AA,4,0),B238)</f>
        <v>0</v>
      </c>
    </row>
    <row r="239" spans="4:4" x14ac:dyDescent="0.2">
      <c r="D239" s="588">
        <f>IFERROR(VLOOKUP(A239,Сводная!W:AA,4,0),B239)</f>
        <v>0</v>
      </c>
    </row>
    <row r="240" spans="4:4" x14ac:dyDescent="0.2">
      <c r="D240" s="588">
        <f>IFERROR(VLOOKUP(A240,Сводная!W:AA,4,0),B240)</f>
        <v>0</v>
      </c>
    </row>
    <row r="241" spans="2:4" x14ac:dyDescent="0.2">
      <c r="D241" s="588">
        <f>IFERROR(VLOOKUP(A241,Сводная!W:AA,4,0),B241)</f>
        <v>0</v>
      </c>
    </row>
    <row r="242" spans="2:4" x14ac:dyDescent="0.2">
      <c r="D242" s="588">
        <f>IFERROR(VLOOKUP(A242,Сводная!W:AA,4,0),B242)</f>
        <v>0</v>
      </c>
    </row>
    <row r="243" spans="2:4" x14ac:dyDescent="0.2">
      <c r="D243" s="588">
        <f>IFERROR(VLOOKUP(A243,Сводная!W:AA,4,0),B243)</f>
        <v>0</v>
      </c>
    </row>
    <row r="244" spans="2:4" x14ac:dyDescent="0.2">
      <c r="D244" s="588">
        <f>IFERROR(VLOOKUP(A244,Сводная!W:AA,4,0),B244)</f>
        <v>0</v>
      </c>
    </row>
    <row r="245" spans="2:4" x14ac:dyDescent="0.2">
      <c r="D245" s="588">
        <f>IFERROR(VLOOKUP(A245,Сводная!W:AA,4,0),B245)</f>
        <v>0</v>
      </c>
    </row>
    <row r="246" spans="2:4" x14ac:dyDescent="0.2">
      <c r="D246" s="588">
        <f>IFERROR(VLOOKUP(A246,Сводная!W:AA,4,0),B246)</f>
        <v>0</v>
      </c>
    </row>
    <row r="247" spans="2:4" x14ac:dyDescent="0.2">
      <c r="D247" s="588">
        <f>IFERROR(VLOOKUP(A247,Сводная!W:AA,4,0),B247)</f>
        <v>0</v>
      </c>
    </row>
    <row r="248" spans="2:4" x14ac:dyDescent="0.2">
      <c r="D248" s="588">
        <f>IFERROR(VLOOKUP(A248,Сводная!W:AA,4,0),B248)</f>
        <v>0</v>
      </c>
    </row>
    <row r="249" spans="2:4" x14ac:dyDescent="0.2">
      <c r="D249" s="588">
        <f>IFERROR(VLOOKUP(A249,Сводная!W:AA,4,0),B249)</f>
        <v>0</v>
      </c>
    </row>
    <row r="250" spans="2:4" x14ac:dyDescent="0.2">
      <c r="D250" s="588">
        <f>IFERROR(VLOOKUP(A250,Сводная!W:AA,4,0),B250)</f>
        <v>0</v>
      </c>
    </row>
    <row r="251" spans="2:4" x14ac:dyDescent="0.2">
      <c r="D251" s="588">
        <f>IFERROR(VLOOKUP(A251,Сводная!W:AA,4,0),B251)</f>
        <v>0</v>
      </c>
    </row>
    <row r="252" spans="2:4" x14ac:dyDescent="0.2">
      <c r="D252" s="588">
        <f>IFERROR(VLOOKUP(A252,Сводная!W:AA,4,0),B252)</f>
        <v>0</v>
      </c>
    </row>
    <row r="253" spans="2:4" x14ac:dyDescent="0.2">
      <c r="B253" s="556"/>
      <c r="D253" s="588">
        <f>IFERROR(VLOOKUP(A253,Сводная!W:AA,4,0),B253)</f>
        <v>0</v>
      </c>
    </row>
    <row r="254" spans="2:4" x14ac:dyDescent="0.2">
      <c r="D254" s="588">
        <f>IFERROR(VLOOKUP(A254,Сводная!W:AA,4,0),B254)</f>
        <v>0</v>
      </c>
    </row>
    <row r="255" spans="2:4" x14ac:dyDescent="0.2">
      <c r="D255" s="588">
        <f>IFERROR(VLOOKUP(A255,Сводная!W:AA,4,0),B255)</f>
        <v>0</v>
      </c>
    </row>
    <row r="256" spans="2:4" x14ac:dyDescent="0.2">
      <c r="B256" s="556"/>
      <c r="D256" s="588">
        <f>IFERROR(VLOOKUP(A256,Сводная!W:AA,4,0),B256)</f>
        <v>0</v>
      </c>
    </row>
    <row r="257" spans="2:4" x14ac:dyDescent="0.2">
      <c r="D257" s="588">
        <f>IFERROR(VLOOKUP(A257,Сводная!W:AA,4,0),B257)</f>
        <v>0</v>
      </c>
    </row>
    <row r="258" spans="2:4" x14ac:dyDescent="0.2">
      <c r="D258" s="588">
        <f>IFERROR(VLOOKUP(A258,Сводная!W:AA,4,0),B258)</f>
        <v>0</v>
      </c>
    </row>
    <row r="259" spans="2:4" x14ac:dyDescent="0.2">
      <c r="D259" s="588">
        <f>IFERROR(VLOOKUP(A259,Сводная!W:AA,4,0),B259)</f>
        <v>0</v>
      </c>
    </row>
    <row r="260" spans="2:4" x14ac:dyDescent="0.2">
      <c r="D260" s="588">
        <f>IFERROR(VLOOKUP(A260,Сводная!W:AA,4,0),B260)</f>
        <v>0</v>
      </c>
    </row>
    <row r="261" spans="2:4" x14ac:dyDescent="0.2">
      <c r="D261" s="588">
        <f>IFERROR(VLOOKUP(A261,Сводная!W:AA,4,0),B261)</f>
        <v>0</v>
      </c>
    </row>
    <row r="262" spans="2:4" x14ac:dyDescent="0.2">
      <c r="D262" s="588">
        <f>IFERROR(VLOOKUP(A262,Сводная!W:AA,4,0),B262)</f>
        <v>0</v>
      </c>
    </row>
    <row r="263" spans="2:4" x14ac:dyDescent="0.2">
      <c r="B263" s="556"/>
      <c r="D263" s="588">
        <f>IFERROR(VLOOKUP(A263,Сводная!W:AA,4,0),B263)</f>
        <v>0</v>
      </c>
    </row>
    <row r="264" spans="2:4" x14ac:dyDescent="0.2">
      <c r="D264" s="588">
        <f>IFERROR(VLOOKUP(A264,Сводная!W:AA,4,0),B264)</f>
        <v>0</v>
      </c>
    </row>
    <row r="265" spans="2:4" x14ac:dyDescent="0.2">
      <c r="D265" s="588">
        <f>IFERROR(VLOOKUP(A265,Сводная!W:AA,4,0),B265)</f>
        <v>0</v>
      </c>
    </row>
    <row r="266" spans="2:4" x14ac:dyDescent="0.2">
      <c r="D266" s="588">
        <f>IFERROR(VLOOKUP(A266,Сводная!W:AA,4,0),B266)</f>
        <v>0</v>
      </c>
    </row>
    <row r="267" spans="2:4" x14ac:dyDescent="0.2">
      <c r="D267" s="588">
        <f>IFERROR(VLOOKUP(A267,Сводная!W:AA,4,0),B267)</f>
        <v>0</v>
      </c>
    </row>
    <row r="268" spans="2:4" x14ac:dyDescent="0.2">
      <c r="D268" s="588">
        <f>IFERROR(VLOOKUP(A268,Сводная!W:AA,4,0),B268)</f>
        <v>0</v>
      </c>
    </row>
    <row r="269" spans="2:4" x14ac:dyDescent="0.2">
      <c r="D269" s="588">
        <f>IFERROR(VLOOKUP(A269,Сводная!W:AA,4,0),B269)</f>
        <v>0</v>
      </c>
    </row>
    <row r="270" spans="2:4" x14ac:dyDescent="0.2">
      <c r="D270" s="588">
        <f>IFERROR(VLOOKUP(A270,Сводная!W:AA,4,0),B270)</f>
        <v>0</v>
      </c>
    </row>
    <row r="271" spans="2:4" x14ac:dyDescent="0.2">
      <c r="D271" s="588">
        <f>IFERROR(VLOOKUP(A271,Сводная!W:AA,4,0),B271)</f>
        <v>0</v>
      </c>
    </row>
    <row r="272" spans="2:4" x14ac:dyDescent="0.2">
      <c r="D272" s="588">
        <f>IFERROR(VLOOKUP(A272,Сводная!W:AA,4,0),B272)</f>
        <v>0</v>
      </c>
    </row>
    <row r="273" spans="2:4" x14ac:dyDescent="0.2">
      <c r="D273" s="588">
        <f>IFERROR(VLOOKUP(A273,Сводная!W:AA,4,0),B273)</f>
        <v>0</v>
      </c>
    </row>
    <row r="274" spans="2:4" x14ac:dyDescent="0.2">
      <c r="D274" s="588">
        <f>IFERROR(VLOOKUP(A274,Сводная!W:AA,4,0),B274)</f>
        <v>0</v>
      </c>
    </row>
    <row r="275" spans="2:4" x14ac:dyDescent="0.2">
      <c r="D275" s="588">
        <f>IFERROR(VLOOKUP(A275,Сводная!W:AA,4,0),B275)</f>
        <v>0</v>
      </c>
    </row>
    <row r="276" spans="2:4" x14ac:dyDescent="0.2">
      <c r="D276" s="588">
        <f>IFERROR(VLOOKUP(A276,Сводная!W:AA,4,0),B276)</f>
        <v>0</v>
      </c>
    </row>
    <row r="277" spans="2:4" x14ac:dyDescent="0.2">
      <c r="D277" s="588">
        <f>IFERROR(VLOOKUP(A277,Сводная!W:AA,4,0),B277)</f>
        <v>0</v>
      </c>
    </row>
    <row r="278" spans="2:4" x14ac:dyDescent="0.2">
      <c r="D278" s="588">
        <f>IFERROR(VLOOKUP(A278,Сводная!W:AA,4,0),B278)</f>
        <v>0</v>
      </c>
    </row>
    <row r="279" spans="2:4" x14ac:dyDescent="0.2">
      <c r="D279" s="588">
        <f>IFERROR(VLOOKUP(A279,Сводная!W:AA,4,0),B279)</f>
        <v>0</v>
      </c>
    </row>
    <row r="280" spans="2:4" x14ac:dyDescent="0.2">
      <c r="D280" s="588">
        <f>IFERROR(VLOOKUP(A280,Сводная!W:AA,4,0),B280)</f>
        <v>0</v>
      </c>
    </row>
    <row r="281" spans="2:4" x14ac:dyDescent="0.2">
      <c r="D281" s="588">
        <f>IFERROR(VLOOKUP(A281,Сводная!W:AA,4,0),B281)</f>
        <v>0</v>
      </c>
    </row>
    <row r="282" spans="2:4" x14ac:dyDescent="0.2">
      <c r="D282" s="588">
        <f>IFERROR(VLOOKUP(A282,Сводная!W:AA,4,0),B282)</f>
        <v>0</v>
      </c>
    </row>
    <row r="283" spans="2:4" x14ac:dyDescent="0.2">
      <c r="D283" s="588">
        <f>IFERROR(VLOOKUP(A283,Сводная!W:AA,4,0),B283)</f>
        <v>0</v>
      </c>
    </row>
    <row r="284" spans="2:4" x14ac:dyDescent="0.2">
      <c r="D284" s="588">
        <f>IFERROR(VLOOKUP(A284,Сводная!W:AA,4,0),B284)</f>
        <v>0</v>
      </c>
    </row>
    <row r="285" spans="2:4" x14ac:dyDescent="0.2">
      <c r="B285" s="556"/>
      <c r="D285" s="588">
        <f>IFERROR(VLOOKUP(A285,Сводная!W:AA,4,0),B285)</f>
        <v>0</v>
      </c>
    </row>
    <row r="286" spans="2:4" x14ac:dyDescent="0.2">
      <c r="B286" s="556"/>
      <c r="D286" s="588">
        <f>IFERROR(VLOOKUP(A286,Сводная!W:AA,4,0),B286)</f>
        <v>0</v>
      </c>
    </row>
    <row r="287" spans="2:4" x14ac:dyDescent="0.2">
      <c r="D287" s="588">
        <f>IFERROR(VLOOKUP(A287,Сводная!W:AA,4,0),B287)</f>
        <v>0</v>
      </c>
    </row>
    <row r="288" spans="2:4" x14ac:dyDescent="0.2">
      <c r="D288" s="588">
        <f>IFERROR(VLOOKUP(A288,Сводная!W:AA,4,0),B288)</f>
        <v>0</v>
      </c>
    </row>
    <row r="289" spans="4:4" x14ac:dyDescent="0.2">
      <c r="D289" s="588">
        <f>IFERROR(VLOOKUP(A289,Сводная!W:AA,4,0),B289)</f>
        <v>0</v>
      </c>
    </row>
    <row r="290" spans="4:4" x14ac:dyDescent="0.2">
      <c r="D290" s="588">
        <f>IFERROR(VLOOKUP(A290,Сводная!W:AA,4,0),B290)</f>
        <v>0</v>
      </c>
    </row>
    <row r="291" spans="4:4" x14ac:dyDescent="0.2">
      <c r="D291" s="588">
        <f>IFERROR(VLOOKUP(A291,Сводная!W:AA,4,0),B291)</f>
        <v>0</v>
      </c>
    </row>
    <row r="292" spans="4:4" x14ac:dyDescent="0.2">
      <c r="D292" s="552">
        <f>IFERROR(VLOOKUP(A292,Сводная!W:AA,4,0),B292)</f>
        <v>0</v>
      </c>
    </row>
    <row r="293" spans="4:4" x14ac:dyDescent="0.2">
      <c r="D293" s="552">
        <f>IFERROR(VLOOKUP(A293,Сводная!W:AA,4,0),B293)</f>
        <v>0</v>
      </c>
    </row>
    <row r="294" spans="4:4" x14ac:dyDescent="0.2">
      <c r="D294" s="552">
        <f>IFERROR(VLOOKUP(A294,Сводная!W:AA,4,0),B294)</f>
        <v>0</v>
      </c>
    </row>
    <row r="295" spans="4:4" x14ac:dyDescent="0.2">
      <c r="D295" s="552">
        <f>IFERROR(VLOOKUP(A295,Сводная!W:AA,4,0),B295)</f>
        <v>0</v>
      </c>
    </row>
    <row r="296" spans="4:4" x14ac:dyDescent="0.2">
      <c r="D296" s="552">
        <f>IFERROR(VLOOKUP(A296,Сводная!W:AA,4,0),B296)</f>
        <v>0</v>
      </c>
    </row>
    <row r="297" spans="4:4" x14ac:dyDescent="0.2">
      <c r="D297" s="552">
        <f>IFERROR(VLOOKUP(A297,Сводная!W:AA,4,0),B297)</f>
        <v>0</v>
      </c>
    </row>
    <row r="298" spans="4:4" x14ac:dyDescent="0.2">
      <c r="D298" s="552">
        <f>IFERROR(VLOOKUP(A298,Сводная!W:AA,4,0),B298)</f>
        <v>0</v>
      </c>
    </row>
    <row r="299" spans="4:4" x14ac:dyDescent="0.2">
      <c r="D299" s="552">
        <f>IFERROR(VLOOKUP(A299,Сводная!W:AA,4,0),B299)</f>
        <v>0</v>
      </c>
    </row>
    <row r="300" spans="4:4" x14ac:dyDescent="0.2">
      <c r="D300" s="552">
        <f>IFERROR(VLOOKUP(A300,Сводная!W:AA,4,0),B300)</f>
        <v>0</v>
      </c>
    </row>
    <row r="301" spans="4:4" x14ac:dyDescent="0.2">
      <c r="D301" s="552">
        <f>IFERROR(VLOOKUP(A301,Сводная!W:AA,4,0),B301)</f>
        <v>0</v>
      </c>
    </row>
    <row r="302" spans="4:4" x14ac:dyDescent="0.2">
      <c r="D302" s="552">
        <f>IFERROR(VLOOKUP(A302,Сводная!W:AA,4,0),B302)</f>
        <v>0</v>
      </c>
    </row>
    <row r="303" spans="4:4" x14ac:dyDescent="0.2">
      <c r="D303" s="552">
        <f>IFERROR(VLOOKUP(A303,Сводная!W:AA,4,0),B303)</f>
        <v>0</v>
      </c>
    </row>
    <row r="304" spans="4:4" x14ac:dyDescent="0.2">
      <c r="D304" s="552">
        <f>IFERROR(VLOOKUP(A304,Сводная!W:AA,4,0),B304)</f>
        <v>0</v>
      </c>
    </row>
    <row r="305" spans="4:4" x14ac:dyDescent="0.2">
      <c r="D305" s="552">
        <f>IFERROR(VLOOKUP(A305,Сводная!W:AA,4,0),B305)</f>
        <v>0</v>
      </c>
    </row>
    <row r="306" spans="4:4" x14ac:dyDescent="0.2">
      <c r="D306" s="552">
        <f>IFERROR(VLOOKUP(A306,Сводная!W:AA,4,0),B306)</f>
        <v>0</v>
      </c>
    </row>
    <row r="307" spans="4:4" x14ac:dyDescent="0.2">
      <c r="D307" s="552">
        <f>IFERROR(VLOOKUP(A307,Сводная!W:AA,4,0),B307)</f>
        <v>0</v>
      </c>
    </row>
    <row r="308" spans="4:4" x14ac:dyDescent="0.2">
      <c r="D308" s="552">
        <f>IFERROR(VLOOKUP(A308,Сводная!W:AA,4,0),B308)</f>
        <v>0</v>
      </c>
    </row>
    <row r="309" spans="4:4" x14ac:dyDescent="0.2">
      <c r="D309" s="552">
        <f>IFERROR(VLOOKUP(A309,Сводная!W:AA,4,0),B309)</f>
        <v>0</v>
      </c>
    </row>
    <row r="310" spans="4:4" x14ac:dyDescent="0.2">
      <c r="D310" s="552">
        <f>IFERROR(VLOOKUP(A310,Сводная!W:AA,4,0),B310)</f>
        <v>0</v>
      </c>
    </row>
    <row r="311" spans="4:4" x14ac:dyDescent="0.2">
      <c r="D311" s="552">
        <f>IFERROR(VLOOKUP(A311,Сводная!W:AA,4,0),B311)</f>
        <v>0</v>
      </c>
    </row>
    <row r="312" spans="4:4" x14ac:dyDescent="0.2">
      <c r="D312" s="552">
        <f>IFERROR(VLOOKUP(A312,Сводная!W:AA,4,0),B312)</f>
        <v>0</v>
      </c>
    </row>
    <row r="313" spans="4:4" x14ac:dyDescent="0.2">
      <c r="D313" s="552">
        <f>IFERROR(VLOOKUP(A313,Сводная!W:AA,4,0),B313)</f>
        <v>0</v>
      </c>
    </row>
    <row r="314" spans="4:4" x14ac:dyDescent="0.2">
      <c r="D314" s="552">
        <f>IFERROR(VLOOKUP(A314,Сводная!W:AA,4,0),B314)</f>
        <v>0</v>
      </c>
    </row>
    <row r="315" spans="4:4" x14ac:dyDescent="0.2">
      <c r="D315" s="552">
        <f>IFERROR(VLOOKUP(A315,Сводная!W:AA,4,0),B315)</f>
        <v>0</v>
      </c>
    </row>
    <row r="316" spans="4:4" x14ac:dyDescent="0.2">
      <c r="D316" s="552">
        <f>IFERROR(VLOOKUP(A316,Сводная!W:AA,4,0),B316)</f>
        <v>0</v>
      </c>
    </row>
    <row r="317" spans="4:4" x14ac:dyDescent="0.2">
      <c r="D317" s="552">
        <f>IFERROR(VLOOKUP(A317,Сводная!W:AA,4,0),B317)</f>
        <v>0</v>
      </c>
    </row>
    <row r="318" spans="4:4" x14ac:dyDescent="0.2">
      <c r="D318" s="552">
        <f>IFERROR(VLOOKUP(A318,Сводная!W:AA,4,0),B318)</f>
        <v>0</v>
      </c>
    </row>
    <row r="319" spans="4:4" x14ac:dyDescent="0.2">
      <c r="D319" s="552">
        <f>IFERROR(VLOOKUP(A319,Сводная!W:AA,4,0),B319)</f>
        <v>0</v>
      </c>
    </row>
    <row r="320" spans="4:4" x14ac:dyDescent="0.2">
      <c r="D320" s="552">
        <f>IFERROR(VLOOKUP(A320,Сводная!W:AA,4,0),B320)</f>
        <v>0</v>
      </c>
    </row>
    <row r="321" spans="4:4" x14ac:dyDescent="0.2">
      <c r="D321" s="552">
        <f>IFERROR(VLOOKUP(A321,Сводная!W:AA,4,0),B321)</f>
        <v>0</v>
      </c>
    </row>
    <row r="322" spans="4:4" x14ac:dyDescent="0.2">
      <c r="D322" s="552">
        <f>IFERROR(VLOOKUP(A322,Сводная!W:AA,4,0),B322)</f>
        <v>0</v>
      </c>
    </row>
    <row r="323" spans="4:4" x14ac:dyDescent="0.2">
      <c r="D323" s="552">
        <f>IFERROR(VLOOKUP(A323,Сводная!W:AA,4,0),B323)</f>
        <v>0</v>
      </c>
    </row>
    <row r="324" spans="4:4" x14ac:dyDescent="0.2">
      <c r="D324" s="552">
        <f>IFERROR(VLOOKUP(A324,Сводная!W:AA,4,0),B324)</f>
        <v>0</v>
      </c>
    </row>
    <row r="325" spans="4:4" x14ac:dyDescent="0.2">
      <c r="D325" s="552">
        <f>IFERROR(VLOOKUP(A325,Сводная!W:AA,4,0),B325)</f>
        <v>0</v>
      </c>
    </row>
    <row r="326" spans="4:4" x14ac:dyDescent="0.2">
      <c r="D326" s="552">
        <f>IFERROR(VLOOKUP(A326,Сводная!W:AA,4,0),B326)</f>
        <v>0</v>
      </c>
    </row>
    <row r="327" spans="4:4" x14ac:dyDescent="0.2">
      <c r="D327" s="552">
        <f>IFERROR(VLOOKUP(A327,Сводная!W:AA,4,0),B327)</f>
        <v>0</v>
      </c>
    </row>
    <row r="328" spans="4:4" x14ac:dyDescent="0.2">
      <c r="D328" s="552">
        <f>IFERROR(VLOOKUP(A328,Сводная!W:AA,4,0),B328)</f>
        <v>0</v>
      </c>
    </row>
    <row r="329" spans="4:4" x14ac:dyDescent="0.2">
      <c r="D329" s="552">
        <f>IFERROR(VLOOKUP(A329,Сводная!W:AA,4,0),B329)</f>
        <v>0</v>
      </c>
    </row>
    <row r="330" spans="4:4" x14ac:dyDescent="0.2">
      <c r="D330" s="552">
        <f>IFERROR(VLOOKUP(A330,Сводная!W:AA,4,0),B330)</f>
        <v>0</v>
      </c>
    </row>
    <row r="331" spans="4:4" x14ac:dyDescent="0.2">
      <c r="D331" s="552">
        <f>IFERROR(VLOOKUP(A331,Сводная!W:AA,4,0),B331)</f>
        <v>0</v>
      </c>
    </row>
    <row r="332" spans="4:4" x14ac:dyDescent="0.2">
      <c r="D332" s="552">
        <f>IFERROR(VLOOKUP(A332,Сводная!W:AA,4,0),B332)</f>
        <v>0</v>
      </c>
    </row>
    <row r="333" spans="4:4" x14ac:dyDescent="0.2">
      <c r="D333" s="552">
        <f>IFERROR(VLOOKUP(A333,Сводная!W:AA,4,0),B333)</f>
        <v>0</v>
      </c>
    </row>
    <row r="334" spans="4:4" x14ac:dyDescent="0.2">
      <c r="D334" s="552">
        <f>IFERROR(VLOOKUP(A334,Сводная!W:AA,4,0),B334)</f>
        <v>0</v>
      </c>
    </row>
    <row r="335" spans="4:4" x14ac:dyDescent="0.2">
      <c r="D335" s="552">
        <f>IFERROR(VLOOKUP(A335,Сводная!W:AA,4,0),B335)</f>
        <v>0</v>
      </c>
    </row>
    <row r="336" spans="4:4" x14ac:dyDescent="0.2">
      <c r="D336" s="552">
        <f>IFERROR(VLOOKUP(A336,Сводная!W:AA,4,0),B336)</f>
        <v>0</v>
      </c>
    </row>
    <row r="337" spans="4:4" x14ac:dyDescent="0.2">
      <c r="D337" s="552">
        <f>IFERROR(VLOOKUP(A337,Сводная!W:AA,4,0),B337)</f>
        <v>0</v>
      </c>
    </row>
    <row r="338" spans="4:4" x14ac:dyDescent="0.2">
      <c r="D338" s="552">
        <f>IFERROR(VLOOKUP(A338,Сводная!W:AA,4,0),B338)</f>
        <v>0</v>
      </c>
    </row>
    <row r="339" spans="4:4" x14ac:dyDescent="0.2">
      <c r="D339" s="552">
        <f>IFERROR(VLOOKUP(A339,Сводная!W:AA,4,0),B339)</f>
        <v>0</v>
      </c>
    </row>
    <row r="340" spans="4:4" x14ac:dyDescent="0.2">
      <c r="D340" s="552">
        <f>IFERROR(VLOOKUP(A340,Сводная!W:AA,4,0),B340)</f>
        <v>0</v>
      </c>
    </row>
    <row r="341" spans="4:4" x14ac:dyDescent="0.2">
      <c r="D341" s="552">
        <f>IFERROR(VLOOKUP(A341,Сводная!W:AA,4,0),B341)</f>
        <v>0</v>
      </c>
    </row>
    <row r="342" spans="4:4" x14ac:dyDescent="0.2">
      <c r="D342" s="552">
        <f>IFERROR(VLOOKUP(A342,Сводная!W:AA,4,0),B342)</f>
        <v>0</v>
      </c>
    </row>
    <row r="343" spans="4:4" x14ac:dyDescent="0.2">
      <c r="D343" s="552">
        <f>IFERROR(VLOOKUP(A343,Сводная!W:AA,4,0),B343)</f>
        <v>0</v>
      </c>
    </row>
    <row r="344" spans="4:4" x14ac:dyDescent="0.2">
      <c r="D344" s="552">
        <f>IFERROR(VLOOKUP(A344,Сводная!W:AA,4,0),B344)</f>
        <v>0</v>
      </c>
    </row>
    <row r="345" spans="4:4" x14ac:dyDescent="0.2">
      <c r="D345" s="552">
        <f>IFERROR(VLOOKUP(A345,Сводная!W:AA,4,0),B345)</f>
        <v>0</v>
      </c>
    </row>
    <row r="346" spans="4:4" x14ac:dyDescent="0.2">
      <c r="D346" s="552">
        <f>IFERROR(VLOOKUP(A346,Сводная!W:AA,4,0),B346)</f>
        <v>0</v>
      </c>
    </row>
    <row r="347" spans="4:4" x14ac:dyDescent="0.2">
      <c r="D347" s="552">
        <f>IFERROR(VLOOKUP(A347,Сводная!W:AA,4,0),B347)</f>
        <v>0</v>
      </c>
    </row>
    <row r="348" spans="4:4" x14ac:dyDescent="0.2">
      <c r="D348" s="552">
        <f>IFERROR(VLOOKUP(A348,Сводная!W:AA,4,0),B348)</f>
        <v>0</v>
      </c>
    </row>
    <row r="349" spans="4:4" x14ac:dyDescent="0.2">
      <c r="D349" s="552">
        <f>IFERROR(VLOOKUP(A349,Сводная!W:AA,4,0),B349)</f>
        <v>0</v>
      </c>
    </row>
    <row r="350" spans="4:4" x14ac:dyDescent="0.2">
      <c r="D350" s="552">
        <f>IFERROR(VLOOKUP(A350,Сводная!W:AA,4,0),B350)</f>
        <v>0</v>
      </c>
    </row>
    <row r="351" spans="4:4" x14ac:dyDescent="0.2">
      <c r="D351" s="552">
        <f>IFERROR(VLOOKUP(A351,Сводная!W:AA,4,0),B351)</f>
        <v>0</v>
      </c>
    </row>
    <row r="352" spans="4:4" x14ac:dyDescent="0.2">
      <c r="D352" s="552">
        <f>IFERROR(VLOOKUP(A352,Сводная!W:AA,4,0),B352)</f>
        <v>0</v>
      </c>
    </row>
    <row r="353" spans="4:4" x14ac:dyDescent="0.2">
      <c r="D353" s="552">
        <f>IFERROR(VLOOKUP(A353,Сводная!W:AA,4,0),B353)</f>
        <v>0</v>
      </c>
    </row>
    <row r="354" spans="4:4" x14ac:dyDescent="0.2">
      <c r="D354" s="552">
        <f>IFERROR(VLOOKUP(A354,Сводная!W:AA,4,0),B354)</f>
        <v>0</v>
      </c>
    </row>
    <row r="355" spans="4:4" x14ac:dyDescent="0.2">
      <c r="D355" s="552">
        <f>IFERROR(VLOOKUP(A355,Сводная!W:AA,4,0),B355)</f>
        <v>0</v>
      </c>
    </row>
    <row r="356" spans="4:4" x14ac:dyDescent="0.2">
      <c r="D356" s="552">
        <f>IFERROR(VLOOKUP(A356,Сводная!W:AA,4,0),B356)</f>
        <v>0</v>
      </c>
    </row>
    <row r="357" spans="4:4" x14ac:dyDescent="0.2">
      <c r="D357" s="552">
        <f>IFERROR(VLOOKUP(A357,Сводная!W:AA,4,0),B357)</f>
        <v>0</v>
      </c>
    </row>
    <row r="358" spans="4:4" x14ac:dyDescent="0.2">
      <c r="D358" s="552">
        <f>IFERROR(VLOOKUP(A358,Сводная!W:AA,4,0),B358)</f>
        <v>0</v>
      </c>
    </row>
    <row r="359" spans="4:4" x14ac:dyDescent="0.2">
      <c r="D359" s="552">
        <f>IFERROR(VLOOKUP(A359,Сводная!W:AA,4,0),B359)</f>
        <v>0</v>
      </c>
    </row>
    <row r="360" spans="4:4" x14ac:dyDescent="0.2">
      <c r="D360" s="552">
        <f>IFERROR(VLOOKUP(A360,Сводная!W:AA,4,0),B360)</f>
        <v>0</v>
      </c>
    </row>
    <row r="361" spans="4:4" x14ac:dyDescent="0.2">
      <c r="D361" s="552">
        <f>IFERROR(VLOOKUP(A361,Сводная!W:AA,4,0),B361)</f>
        <v>0</v>
      </c>
    </row>
    <row r="362" spans="4:4" x14ac:dyDescent="0.2">
      <c r="D362" s="552">
        <f>IFERROR(VLOOKUP(A362,Сводная!W:AA,4,0),B362)</f>
        <v>0</v>
      </c>
    </row>
    <row r="363" spans="4:4" x14ac:dyDescent="0.2">
      <c r="D363" s="552">
        <f>IFERROR(VLOOKUP(A363,Сводная!W:AA,4,0),B363)</f>
        <v>0</v>
      </c>
    </row>
    <row r="364" spans="4:4" x14ac:dyDescent="0.2">
      <c r="D364" s="552">
        <f>IFERROR(VLOOKUP(A364,Сводная!W:AA,4,0),B364)</f>
        <v>0</v>
      </c>
    </row>
    <row r="365" spans="4:4" x14ac:dyDescent="0.2">
      <c r="D365" s="552">
        <f>IFERROR(VLOOKUP(A365,Сводная!W:AA,4,0),B365)</f>
        <v>0</v>
      </c>
    </row>
    <row r="366" spans="4:4" x14ac:dyDescent="0.2">
      <c r="D366" s="552">
        <f>IFERROR(VLOOKUP(A366,Сводная!W:AA,4,0),B366)</f>
        <v>0</v>
      </c>
    </row>
    <row r="367" spans="4:4" x14ac:dyDescent="0.2">
      <c r="D367" s="552">
        <f>IFERROR(VLOOKUP(A367,Сводная!W:AA,4,0),B367)</f>
        <v>0</v>
      </c>
    </row>
    <row r="368" spans="4:4" x14ac:dyDescent="0.2">
      <c r="D368" s="552">
        <f>IFERROR(VLOOKUP(A368,Сводная!W:AA,4,0),B368)</f>
        <v>0</v>
      </c>
    </row>
    <row r="369" spans="4:4" x14ac:dyDescent="0.2">
      <c r="D369" s="552">
        <f>IFERROR(VLOOKUP(A369,Сводная!W:AA,4,0),B369)</f>
        <v>0</v>
      </c>
    </row>
    <row r="370" spans="4:4" x14ac:dyDescent="0.2">
      <c r="D370" s="552">
        <f>IFERROR(VLOOKUP(A370,Сводная!W:AA,4,0),B370)</f>
        <v>0</v>
      </c>
    </row>
    <row r="371" spans="4:4" x14ac:dyDescent="0.2">
      <c r="D371" s="552">
        <f>IFERROR(VLOOKUP(A371,Сводная!W:AA,4,0),B371)</f>
        <v>0</v>
      </c>
    </row>
    <row r="372" spans="4:4" x14ac:dyDescent="0.2">
      <c r="D372" s="552">
        <f>IFERROR(VLOOKUP(A372,Сводная!W:AA,4,0),B372)</f>
        <v>0</v>
      </c>
    </row>
    <row r="373" spans="4:4" x14ac:dyDescent="0.2">
      <c r="D373" s="552">
        <f>IFERROR(VLOOKUP(A373,Сводная!W:AA,4,0),B373)</f>
        <v>0</v>
      </c>
    </row>
    <row r="374" spans="4:4" x14ac:dyDescent="0.2">
      <c r="D374" s="552">
        <f>IFERROR(VLOOKUP(A374,Сводная!W:AA,4,0),B374)</f>
        <v>0</v>
      </c>
    </row>
    <row r="375" spans="4:4" x14ac:dyDescent="0.2">
      <c r="D375" s="552">
        <f>IFERROR(VLOOKUP(A375,Сводная!W:AA,4,0),B375)</f>
        <v>0</v>
      </c>
    </row>
    <row r="376" spans="4:4" x14ac:dyDescent="0.2">
      <c r="D376" s="552">
        <f>IFERROR(VLOOKUP(A376,Сводная!W:AA,4,0),B376)</f>
        <v>0</v>
      </c>
    </row>
    <row r="377" spans="4:4" x14ac:dyDescent="0.2">
      <c r="D377" s="552">
        <f>IFERROR(VLOOKUP(A377,Сводная!W:AA,4,0),B377)</f>
        <v>0</v>
      </c>
    </row>
    <row r="378" spans="4:4" x14ac:dyDescent="0.2">
      <c r="D378" s="552">
        <f>IFERROR(VLOOKUP(A378,Сводная!W:AA,4,0),B378)</f>
        <v>0</v>
      </c>
    </row>
    <row r="379" spans="4:4" x14ac:dyDescent="0.2">
      <c r="D379" s="552">
        <f>IFERROR(VLOOKUP(A379,Сводная!W:AA,4,0),B379)</f>
        <v>0</v>
      </c>
    </row>
    <row r="380" spans="4:4" x14ac:dyDescent="0.2">
      <c r="D380" s="552">
        <f>IFERROR(VLOOKUP(A380,Сводная!W:AA,4,0),B380)</f>
        <v>0</v>
      </c>
    </row>
    <row r="381" spans="4:4" x14ac:dyDescent="0.2">
      <c r="D381" s="552">
        <f>IFERROR(VLOOKUP(A381,Сводная!W:AA,4,0),B381)</f>
        <v>0</v>
      </c>
    </row>
    <row r="382" spans="4:4" x14ac:dyDescent="0.2">
      <c r="D382" s="552">
        <f>IFERROR(VLOOKUP(A382,Сводная!W:AA,4,0),B382)</f>
        <v>0</v>
      </c>
    </row>
    <row r="383" spans="4:4" x14ac:dyDescent="0.2">
      <c r="D383" s="552">
        <f>IFERROR(VLOOKUP(A383,Сводная!W:AA,4,0),B383)</f>
        <v>0</v>
      </c>
    </row>
    <row r="384" spans="4:4" x14ac:dyDescent="0.2">
      <c r="D384" s="552">
        <f>IFERROR(VLOOKUP(A384,Сводная!W:AA,4,0),B384)</f>
        <v>0</v>
      </c>
    </row>
    <row r="385" spans="4:4" x14ac:dyDescent="0.2">
      <c r="D385" s="552">
        <f>IFERROR(VLOOKUP(A385,Сводная!W:AA,4,0),B385)</f>
        <v>0</v>
      </c>
    </row>
    <row r="386" spans="4:4" x14ac:dyDescent="0.2">
      <c r="D386" s="552">
        <f>IFERROR(VLOOKUP(A386,Сводная!W:AA,4,0),B386)</f>
        <v>0</v>
      </c>
    </row>
    <row r="387" spans="4:4" x14ac:dyDescent="0.2">
      <c r="D387" s="552">
        <f>IFERROR(VLOOKUP(A387,Сводная!W:AA,4,0),B387)</f>
        <v>0</v>
      </c>
    </row>
    <row r="388" spans="4:4" x14ac:dyDescent="0.2">
      <c r="D388" s="552">
        <f>IFERROR(VLOOKUP(A388,Сводная!W:AA,4,0),B388)</f>
        <v>0</v>
      </c>
    </row>
    <row r="389" spans="4:4" x14ac:dyDescent="0.2">
      <c r="D389" s="552">
        <f>IFERROR(VLOOKUP(A389,Сводная!W:AA,4,0),B389)</f>
        <v>0</v>
      </c>
    </row>
    <row r="390" spans="4:4" x14ac:dyDescent="0.2">
      <c r="D390" s="552">
        <f>IFERROR(VLOOKUP(A390,Сводная!W:AA,4,0),B390)</f>
        <v>0</v>
      </c>
    </row>
    <row r="391" spans="4:4" x14ac:dyDescent="0.2">
      <c r="D391" s="552">
        <f>IFERROR(VLOOKUP(A391,Сводная!W:AA,4,0),B391)</f>
        <v>0</v>
      </c>
    </row>
    <row r="392" spans="4:4" x14ac:dyDescent="0.2">
      <c r="D392" s="552">
        <f>IFERROR(VLOOKUP(A392,Сводная!W:AA,4,0),B392)</f>
        <v>0</v>
      </c>
    </row>
    <row r="393" spans="4:4" x14ac:dyDescent="0.2">
      <c r="D393" s="552">
        <f>IFERROR(VLOOKUP(A393,Сводная!W:AA,4,0),B393)</f>
        <v>0</v>
      </c>
    </row>
    <row r="394" spans="4:4" x14ac:dyDescent="0.2">
      <c r="D394" s="552">
        <f>IFERROR(VLOOKUP(A394,Сводная!W:AA,4,0),B394)</f>
        <v>0</v>
      </c>
    </row>
    <row r="395" spans="4:4" x14ac:dyDescent="0.2">
      <c r="D395" s="552">
        <f>IFERROR(VLOOKUP(A395,Сводная!W:AA,4,0),B395)</f>
        <v>0</v>
      </c>
    </row>
    <row r="396" spans="4:4" x14ac:dyDescent="0.2">
      <c r="D396" s="552">
        <f>IFERROR(VLOOKUP(A396,Сводная!W:AA,4,0),B396)</f>
        <v>0</v>
      </c>
    </row>
    <row r="397" spans="4:4" x14ac:dyDescent="0.2">
      <c r="D397" s="552">
        <f>IFERROR(VLOOKUP(A397,Сводная!W:AA,4,0),B397)</f>
        <v>0</v>
      </c>
    </row>
    <row r="398" spans="4:4" x14ac:dyDescent="0.2">
      <c r="D398" s="552">
        <f>IFERROR(VLOOKUP(A398,Сводная!W:AA,4,0),B398)</f>
        <v>0</v>
      </c>
    </row>
    <row r="399" spans="4:4" x14ac:dyDescent="0.2">
      <c r="D399" s="552">
        <f>IFERROR(VLOOKUP(A399,Сводная!W:AA,4,0),B399)</f>
        <v>0</v>
      </c>
    </row>
    <row r="400" spans="4:4" x14ac:dyDescent="0.2">
      <c r="D400" s="552">
        <f>IFERROR(VLOOKUP(A400,Сводная!W:AA,4,0),B400)</f>
        <v>0</v>
      </c>
    </row>
    <row r="401" spans="4:4" x14ac:dyDescent="0.2">
      <c r="D401" s="552">
        <f>IFERROR(VLOOKUP(A401,Сводная!W:AA,4,0),B401)</f>
        <v>0</v>
      </c>
    </row>
    <row r="402" spans="4:4" x14ac:dyDescent="0.2">
      <c r="D402" s="552">
        <f>IFERROR(VLOOKUP(A402,Сводная!W:AA,4,0),B402)</f>
        <v>0</v>
      </c>
    </row>
    <row r="403" spans="4:4" x14ac:dyDescent="0.2">
      <c r="D403" s="552">
        <f>IFERROR(VLOOKUP(A403,Сводная!W:AA,4,0),B403)</f>
        <v>0</v>
      </c>
    </row>
    <row r="404" spans="4:4" x14ac:dyDescent="0.2">
      <c r="D404" s="552">
        <f>IFERROR(VLOOKUP(A404,Сводная!W:AA,4,0),B404)</f>
        <v>0</v>
      </c>
    </row>
    <row r="405" spans="4:4" x14ac:dyDescent="0.2">
      <c r="D405" s="552">
        <f>IFERROR(VLOOKUP(A405,Сводная!W:AA,4,0),B405)</f>
        <v>0</v>
      </c>
    </row>
    <row r="406" spans="4:4" x14ac:dyDescent="0.2">
      <c r="D406" s="552">
        <f>IFERROR(VLOOKUP(A406,Сводная!W:AA,4,0),B406)</f>
        <v>0</v>
      </c>
    </row>
    <row r="407" spans="4:4" x14ac:dyDescent="0.2">
      <c r="D407" s="552">
        <f>IFERROR(VLOOKUP(A407,Сводная!W:AA,4,0),B407)</f>
        <v>0</v>
      </c>
    </row>
    <row r="408" spans="4:4" x14ac:dyDescent="0.2">
      <c r="D408" s="552">
        <f>IFERROR(VLOOKUP(A408,Сводная!W:AA,4,0),B408)</f>
        <v>0</v>
      </c>
    </row>
    <row r="409" spans="4:4" x14ac:dyDescent="0.2">
      <c r="D409" s="552">
        <f>IFERROR(VLOOKUP(A409,Сводная!W:AA,4,0),B409)</f>
        <v>0</v>
      </c>
    </row>
    <row r="410" spans="4:4" x14ac:dyDescent="0.2">
      <c r="D410" s="552">
        <f>IFERROR(VLOOKUP(A410,Сводная!W:AA,4,0),B410)</f>
        <v>0</v>
      </c>
    </row>
    <row r="411" spans="4:4" x14ac:dyDescent="0.2">
      <c r="D411" s="552">
        <f>IFERROR(VLOOKUP(A411,Сводная!W:AA,4,0),B411)</f>
        <v>0</v>
      </c>
    </row>
    <row r="412" spans="4:4" x14ac:dyDescent="0.2">
      <c r="D412" s="552">
        <f>IFERROR(VLOOKUP(A412,Сводная!W:AA,4,0),B412)</f>
        <v>0</v>
      </c>
    </row>
    <row r="413" spans="4:4" x14ac:dyDescent="0.2">
      <c r="D413" s="552">
        <f>IFERROR(VLOOKUP(A413,Сводная!W:AA,4,0),B413)</f>
        <v>0</v>
      </c>
    </row>
    <row r="414" spans="4:4" x14ac:dyDescent="0.2">
      <c r="D414" s="552">
        <f>IFERROR(VLOOKUP(A414,Сводная!W:AA,4,0),B414)</f>
        <v>0</v>
      </c>
    </row>
    <row r="415" spans="4:4" x14ac:dyDescent="0.2">
      <c r="D415" s="552">
        <f>IFERROR(VLOOKUP(A415,Сводная!W:AA,4,0),B415)</f>
        <v>0</v>
      </c>
    </row>
    <row r="416" spans="4:4" x14ac:dyDescent="0.2">
      <c r="D416" s="552">
        <f>IFERROR(VLOOKUP(A416,Сводная!W:AA,4,0),B416)</f>
        <v>0</v>
      </c>
    </row>
    <row r="417" spans="4:4" x14ac:dyDescent="0.2">
      <c r="D417" s="552">
        <f>IFERROR(VLOOKUP(A417,Сводная!W:AA,4,0),B417)</f>
        <v>0</v>
      </c>
    </row>
    <row r="418" spans="4:4" x14ac:dyDescent="0.2">
      <c r="D418" s="552">
        <f>IFERROR(VLOOKUP(A418,Сводная!W:AA,4,0),B418)</f>
        <v>0</v>
      </c>
    </row>
    <row r="419" spans="4:4" x14ac:dyDescent="0.2">
      <c r="D419" s="552">
        <f>IFERROR(VLOOKUP(A419,Сводная!W:AA,4,0),B419)</f>
        <v>0</v>
      </c>
    </row>
    <row r="420" spans="4:4" x14ac:dyDescent="0.2">
      <c r="D420" s="552">
        <f>IFERROR(VLOOKUP(A420,Сводная!W:AA,4,0),B420)</f>
        <v>0</v>
      </c>
    </row>
    <row r="421" spans="4:4" x14ac:dyDescent="0.2">
      <c r="D421" s="552">
        <f>IFERROR(VLOOKUP(A421,Сводная!W:AA,4,0),B421)</f>
        <v>0</v>
      </c>
    </row>
    <row r="422" spans="4:4" x14ac:dyDescent="0.2">
      <c r="D422" s="552">
        <f>IFERROR(VLOOKUP(A422,Сводная!W:AA,4,0),B422)</f>
        <v>0</v>
      </c>
    </row>
    <row r="423" spans="4:4" x14ac:dyDescent="0.2">
      <c r="D423" s="552">
        <f>IFERROR(VLOOKUP(A423,Сводная!W:AA,4,0),B423)</f>
        <v>0</v>
      </c>
    </row>
    <row r="424" spans="4:4" x14ac:dyDescent="0.2">
      <c r="D424" s="552">
        <f>IFERROR(VLOOKUP(A424,Сводная!W:AA,4,0),B424)</f>
        <v>0</v>
      </c>
    </row>
    <row r="425" spans="4:4" x14ac:dyDescent="0.2">
      <c r="D425" s="552">
        <f>IFERROR(VLOOKUP(A425,Сводная!W:AA,4,0),B425)</f>
        <v>0</v>
      </c>
    </row>
    <row r="426" spans="4:4" x14ac:dyDescent="0.2">
      <c r="D426" s="552">
        <f>IFERROR(VLOOKUP(A426,Сводная!W:AA,4,0),B426)</f>
        <v>0</v>
      </c>
    </row>
    <row r="427" spans="4:4" x14ac:dyDescent="0.2">
      <c r="D427" s="552">
        <f>IFERROR(VLOOKUP(A427,Сводная!W:AA,4,0),B427)</f>
        <v>0</v>
      </c>
    </row>
    <row r="428" spans="4:4" x14ac:dyDescent="0.2">
      <c r="D428" s="552">
        <f>IFERROR(VLOOKUP(A428,Сводная!W:AA,4,0),B428)</f>
        <v>0</v>
      </c>
    </row>
    <row r="429" spans="4:4" x14ac:dyDescent="0.2">
      <c r="D429" s="552">
        <f>IFERROR(VLOOKUP(A429,Сводная!W:AA,4,0),B429)</f>
        <v>0</v>
      </c>
    </row>
    <row r="430" spans="4:4" x14ac:dyDescent="0.2">
      <c r="D430" s="552">
        <f>IFERROR(VLOOKUP(A430,Сводная!W:AA,4,0),B430)</f>
        <v>0</v>
      </c>
    </row>
    <row r="431" spans="4:4" x14ac:dyDescent="0.2">
      <c r="D431" s="552">
        <f>IFERROR(VLOOKUP(A431,Сводная!W:AA,4,0),B431)</f>
        <v>0</v>
      </c>
    </row>
    <row r="432" spans="4:4" x14ac:dyDescent="0.2">
      <c r="D432" s="552">
        <f>IFERROR(VLOOKUP(A432,Сводная!W:AA,4,0),B432)</f>
        <v>0</v>
      </c>
    </row>
    <row r="433" spans="4:4" x14ac:dyDescent="0.2">
      <c r="D433" s="552">
        <f>IFERROR(VLOOKUP(A433,Сводная!W:AA,4,0),B433)</f>
        <v>0</v>
      </c>
    </row>
    <row r="434" spans="4:4" x14ac:dyDescent="0.2">
      <c r="D434" s="552">
        <f>IFERROR(VLOOKUP(A434,Сводная!W:AA,4,0),B434)</f>
        <v>0</v>
      </c>
    </row>
    <row r="435" spans="4:4" x14ac:dyDescent="0.2">
      <c r="D435" s="552">
        <f>IFERROR(VLOOKUP(A435,Сводная!W:AA,4,0),B435)</f>
        <v>0</v>
      </c>
    </row>
    <row r="436" spans="4:4" x14ac:dyDescent="0.2">
      <c r="D436" s="552">
        <f>IFERROR(VLOOKUP(A436,Сводная!W:AA,4,0),B436)</f>
        <v>0</v>
      </c>
    </row>
    <row r="437" spans="4:4" x14ac:dyDescent="0.2">
      <c r="D437" s="552">
        <f>IFERROR(VLOOKUP(A437,Сводная!W:AA,4,0),B437)</f>
        <v>0</v>
      </c>
    </row>
    <row r="438" spans="4:4" x14ac:dyDescent="0.2">
      <c r="D438" s="552">
        <f>IFERROR(VLOOKUP(A438,Сводная!W:AA,4,0),B438)</f>
        <v>0</v>
      </c>
    </row>
    <row r="439" spans="4:4" x14ac:dyDescent="0.2">
      <c r="D439" s="552">
        <f>IFERROR(VLOOKUP(A439,Сводная!W:AA,4,0),B439)</f>
        <v>0</v>
      </c>
    </row>
    <row r="440" spans="4:4" x14ac:dyDescent="0.2">
      <c r="D440" s="552">
        <f>IFERROR(VLOOKUP(A440,Сводная!W:AA,4,0),B440)</f>
        <v>0</v>
      </c>
    </row>
    <row r="441" spans="4:4" x14ac:dyDescent="0.2">
      <c r="D441" s="552">
        <f>IFERROR(VLOOKUP(A441,Сводная!W:AA,4,0),B441)</f>
        <v>0</v>
      </c>
    </row>
    <row r="442" spans="4:4" x14ac:dyDescent="0.2">
      <c r="D442" s="552">
        <f>IFERROR(VLOOKUP(A442,Сводная!W:AA,4,0),B442)</f>
        <v>0</v>
      </c>
    </row>
    <row r="443" spans="4:4" x14ac:dyDescent="0.2">
      <c r="D443" s="552">
        <f>IFERROR(VLOOKUP(A443,Сводная!W:AA,4,0),B443)</f>
        <v>0</v>
      </c>
    </row>
    <row r="444" spans="4:4" x14ac:dyDescent="0.2">
      <c r="D444" s="552">
        <f>IFERROR(VLOOKUP(A444,Сводная!W:AA,4,0),B444)</f>
        <v>0</v>
      </c>
    </row>
    <row r="445" spans="4:4" x14ac:dyDescent="0.2">
      <c r="D445" s="552">
        <f>IFERROR(VLOOKUP(A445,Сводная!W:AA,4,0),B445)</f>
        <v>0</v>
      </c>
    </row>
    <row r="446" spans="4:4" x14ac:dyDescent="0.2">
      <c r="D446" s="552">
        <f>IFERROR(VLOOKUP(A446,Сводная!W:AA,4,0),B446)</f>
        <v>0</v>
      </c>
    </row>
    <row r="447" spans="4:4" x14ac:dyDescent="0.2">
      <c r="D447" s="552">
        <f>IFERROR(VLOOKUP(A447,Сводная!W:AA,4,0),B447)</f>
        <v>0</v>
      </c>
    </row>
    <row r="448" spans="4:4" x14ac:dyDescent="0.2">
      <c r="D448" s="552">
        <f>IFERROR(VLOOKUP(A448,Сводная!W:AA,4,0),B448)</f>
        <v>0</v>
      </c>
    </row>
    <row r="449" spans="4:4" x14ac:dyDescent="0.2">
      <c r="D449" s="552">
        <f>IFERROR(VLOOKUP(A449,Сводная!W:AA,4,0),B449)</f>
        <v>0</v>
      </c>
    </row>
    <row r="450" spans="4:4" x14ac:dyDescent="0.2">
      <c r="D450" s="552">
        <f>IFERROR(VLOOKUP(A450,Сводная!W:AA,4,0),B450)</f>
        <v>0</v>
      </c>
    </row>
    <row r="451" spans="4:4" x14ac:dyDescent="0.2">
      <c r="D451" s="552">
        <f>IFERROR(VLOOKUP(A451,Сводная!W:AA,4,0),B451)</f>
        <v>0</v>
      </c>
    </row>
    <row r="452" spans="4:4" x14ac:dyDescent="0.2">
      <c r="D452" s="552">
        <f>IFERROR(VLOOKUP(A452,Сводная!W:AA,4,0),B452)</f>
        <v>0</v>
      </c>
    </row>
    <row r="453" spans="4:4" x14ac:dyDescent="0.2">
      <c r="D453" s="552">
        <f>IFERROR(VLOOKUP(A453,Сводная!W:AA,4,0),B453)</f>
        <v>0</v>
      </c>
    </row>
    <row r="454" spans="4:4" x14ac:dyDescent="0.2">
      <c r="D454" s="552">
        <f>IFERROR(VLOOKUP(A454,Сводная!W:AA,4,0),B454)</f>
        <v>0</v>
      </c>
    </row>
    <row r="455" spans="4:4" x14ac:dyDescent="0.2">
      <c r="D455" s="552">
        <f>IFERROR(VLOOKUP(A455,Сводная!W:AA,4,0),B455)</f>
        <v>0</v>
      </c>
    </row>
    <row r="456" spans="4:4" x14ac:dyDescent="0.2">
      <c r="D456" s="552">
        <f>IFERROR(VLOOKUP(A456,Сводная!W:AA,4,0),B456)</f>
        <v>0</v>
      </c>
    </row>
    <row r="457" spans="4:4" x14ac:dyDescent="0.2">
      <c r="D457" s="552">
        <f>IFERROR(VLOOKUP(A457,Сводная!W:AA,4,0),B457)</f>
        <v>0</v>
      </c>
    </row>
    <row r="458" spans="4:4" x14ac:dyDescent="0.2">
      <c r="D458" s="552">
        <f>IFERROR(VLOOKUP(A458,Сводная!W:AA,4,0),B458)</f>
        <v>0</v>
      </c>
    </row>
    <row r="459" spans="4:4" x14ac:dyDescent="0.2">
      <c r="D459" s="552">
        <f>IFERROR(VLOOKUP(A459,Сводная!W:AA,4,0),B459)</f>
        <v>0</v>
      </c>
    </row>
    <row r="460" spans="4:4" x14ac:dyDescent="0.2">
      <c r="D460" s="552">
        <f>IFERROR(VLOOKUP(A460,Сводная!W:AA,4,0),B460)</f>
        <v>0</v>
      </c>
    </row>
    <row r="461" spans="4:4" x14ac:dyDescent="0.2">
      <c r="D461" s="552">
        <f>IFERROR(VLOOKUP(A461,Сводная!W:AA,4,0),B461)</f>
        <v>0</v>
      </c>
    </row>
    <row r="462" spans="4:4" x14ac:dyDescent="0.2">
      <c r="D462" s="552">
        <f>IFERROR(VLOOKUP(A462,Сводная!W:AA,4,0),B462)</f>
        <v>0</v>
      </c>
    </row>
    <row r="463" spans="4:4" x14ac:dyDescent="0.2">
      <c r="D463" s="552">
        <f>IFERROR(VLOOKUP(A463,Сводная!W:AA,4,0),B463)</f>
        <v>0</v>
      </c>
    </row>
    <row r="464" spans="4:4" x14ac:dyDescent="0.2">
      <c r="D464" s="552">
        <f>IFERROR(VLOOKUP(A464,Сводная!W:AA,4,0),B464)</f>
        <v>0</v>
      </c>
    </row>
    <row r="465" spans="4:4" x14ac:dyDescent="0.2">
      <c r="D465" s="552">
        <f>IFERROR(VLOOKUP(A465,Сводная!W:AA,4,0),B465)</f>
        <v>0</v>
      </c>
    </row>
    <row r="466" spans="4:4" x14ac:dyDescent="0.2">
      <c r="D466" s="552">
        <f>IFERROR(VLOOKUP(A466,Сводная!W:AA,4,0),B466)</f>
        <v>0</v>
      </c>
    </row>
    <row r="467" spans="4:4" x14ac:dyDescent="0.2">
      <c r="D467" s="552">
        <f>IFERROR(VLOOKUP(A467,Сводная!W:AA,4,0),B467)</f>
        <v>0</v>
      </c>
    </row>
    <row r="468" spans="4:4" x14ac:dyDescent="0.2">
      <c r="D468" s="552">
        <f>IFERROR(VLOOKUP(A468,Сводная!W:AA,4,0),B468)</f>
        <v>0</v>
      </c>
    </row>
    <row r="469" spans="4:4" x14ac:dyDescent="0.2">
      <c r="D469" s="552">
        <f>IFERROR(VLOOKUP(A469,Сводная!W:AA,4,0),B469)</f>
        <v>0</v>
      </c>
    </row>
    <row r="470" spans="4:4" x14ac:dyDescent="0.2">
      <c r="D470" s="552">
        <f>IFERROR(VLOOKUP(A470,Сводная!W:AA,4,0),B470)</f>
        <v>0</v>
      </c>
    </row>
    <row r="471" spans="4:4" x14ac:dyDescent="0.2">
      <c r="D471" s="552">
        <f>IFERROR(VLOOKUP(A471,Сводная!W:AA,4,0),B471)</f>
        <v>0</v>
      </c>
    </row>
    <row r="472" spans="4:4" x14ac:dyDescent="0.2">
      <c r="D472" s="552">
        <f>IFERROR(VLOOKUP(A472,Сводная!W:AA,4,0),B472)</f>
        <v>0</v>
      </c>
    </row>
    <row r="473" spans="4:4" x14ac:dyDescent="0.2">
      <c r="D473" s="552">
        <f>IFERROR(VLOOKUP(A473,Сводная!W:AA,4,0),B473)</f>
        <v>0</v>
      </c>
    </row>
    <row r="474" spans="4:4" x14ac:dyDescent="0.2">
      <c r="D474" s="552">
        <f>IFERROR(VLOOKUP(A474,Сводная!W:AA,4,0),B474)</f>
        <v>0</v>
      </c>
    </row>
    <row r="475" spans="4:4" x14ac:dyDescent="0.2">
      <c r="D475" s="552">
        <f>IFERROR(VLOOKUP(A475,Сводная!W:AA,4,0),B475)</f>
        <v>0</v>
      </c>
    </row>
    <row r="476" spans="4:4" x14ac:dyDescent="0.2">
      <c r="D476" s="552">
        <f>IFERROR(VLOOKUP(A476,Сводная!W:AA,4,0),B476)</f>
        <v>0</v>
      </c>
    </row>
    <row r="477" spans="4:4" x14ac:dyDescent="0.2">
      <c r="D477" s="552">
        <f>IFERROR(VLOOKUP(A477,Сводная!W:AA,4,0),B477)</f>
        <v>0</v>
      </c>
    </row>
    <row r="478" spans="4:4" x14ac:dyDescent="0.2">
      <c r="D478" s="552">
        <f>IFERROR(VLOOKUP(A478,Сводная!W:AA,4,0),B478)</f>
        <v>0</v>
      </c>
    </row>
    <row r="479" spans="4:4" x14ac:dyDescent="0.2">
      <c r="D479" s="552">
        <f>IFERROR(VLOOKUP(A479,Сводная!W:AA,4,0),B479)</f>
        <v>0</v>
      </c>
    </row>
    <row r="480" spans="4:4" x14ac:dyDescent="0.2">
      <c r="D480" s="552">
        <f>IFERROR(VLOOKUP(A480,Сводная!W:AA,4,0),B480)</f>
        <v>0</v>
      </c>
    </row>
    <row r="481" spans="4:4" x14ac:dyDescent="0.2">
      <c r="D481" s="552">
        <f>IFERROR(VLOOKUP(A481,Сводная!W:AA,4,0),B481)</f>
        <v>0</v>
      </c>
    </row>
    <row r="482" spans="4:4" x14ac:dyDescent="0.2">
      <c r="D482" s="552">
        <f>IFERROR(VLOOKUP(A482,Сводная!W:AA,4,0),B482)</f>
        <v>0</v>
      </c>
    </row>
    <row r="483" spans="4:4" x14ac:dyDescent="0.2">
      <c r="D483" s="552">
        <f>IFERROR(VLOOKUP(A483,Сводная!W:AA,4,0),B483)</f>
        <v>0</v>
      </c>
    </row>
    <row r="484" spans="4:4" x14ac:dyDescent="0.2">
      <c r="D484" s="552">
        <f>IFERROR(VLOOKUP(A484,Сводная!W:AA,4,0),B484)</f>
        <v>0</v>
      </c>
    </row>
    <row r="485" spans="4:4" x14ac:dyDescent="0.2">
      <c r="D485" s="552">
        <f>IFERROR(VLOOKUP(A485,Сводная!W:AA,4,0),B485)</f>
        <v>0</v>
      </c>
    </row>
    <row r="486" spans="4:4" x14ac:dyDescent="0.2">
      <c r="D486" s="552">
        <f>IFERROR(VLOOKUP(A486,Сводная!W:AA,4,0),B486)</f>
        <v>0</v>
      </c>
    </row>
    <row r="487" spans="4:4" x14ac:dyDescent="0.2">
      <c r="D487" s="552">
        <f>IFERROR(VLOOKUP(A487,Сводная!W:AA,4,0),B487)</f>
        <v>0</v>
      </c>
    </row>
    <row r="488" spans="4:4" x14ac:dyDescent="0.2">
      <c r="D488" s="552">
        <f>IFERROR(VLOOKUP(A488,Сводная!W:AA,4,0),B488)</f>
        <v>0</v>
      </c>
    </row>
    <row r="489" spans="4:4" x14ac:dyDescent="0.2">
      <c r="D489" s="552">
        <f>IFERROR(VLOOKUP(A489,Сводная!W:AA,4,0),B489)</f>
        <v>0</v>
      </c>
    </row>
    <row r="490" spans="4:4" x14ac:dyDescent="0.2">
      <c r="D490" s="552">
        <f>IFERROR(VLOOKUP(A490,Сводная!W:AA,4,0),B490)</f>
        <v>0</v>
      </c>
    </row>
    <row r="491" spans="4:4" x14ac:dyDescent="0.2">
      <c r="D491" s="552">
        <f>IFERROR(VLOOKUP(A491,Сводная!W:AA,4,0),B491)</f>
        <v>0</v>
      </c>
    </row>
    <row r="492" spans="4:4" x14ac:dyDescent="0.2">
      <c r="D492" s="552">
        <f>IFERROR(VLOOKUP(A492,Сводная!W:AA,4,0),B492)</f>
        <v>0</v>
      </c>
    </row>
    <row r="493" spans="4:4" x14ac:dyDescent="0.2">
      <c r="D493" s="552">
        <f>IFERROR(VLOOKUP(A493,Сводная!W:AA,4,0),B493)</f>
        <v>0</v>
      </c>
    </row>
    <row r="494" spans="4:4" x14ac:dyDescent="0.2">
      <c r="D494" s="552">
        <f>IFERROR(VLOOKUP(A494,Сводная!W:AA,4,0),B494)</f>
        <v>0</v>
      </c>
    </row>
    <row r="495" spans="4:4" x14ac:dyDescent="0.2">
      <c r="D495" s="552">
        <f>IFERROR(VLOOKUP(A495,Сводная!W:AA,4,0),B495)</f>
        <v>0</v>
      </c>
    </row>
    <row r="496" spans="4:4" x14ac:dyDescent="0.2">
      <c r="D496" s="552">
        <f>IFERROR(VLOOKUP(A496,Сводная!W:AA,4,0),B496)</f>
        <v>0</v>
      </c>
    </row>
    <row r="497" spans="4:4" x14ac:dyDescent="0.2">
      <c r="D497" s="552">
        <f>IFERROR(VLOOKUP(A497,Сводная!W:AA,4,0),B497)</f>
        <v>0</v>
      </c>
    </row>
    <row r="498" spans="4:4" x14ac:dyDescent="0.2">
      <c r="D498" s="552">
        <f>IFERROR(VLOOKUP(A498,Сводная!W:AA,4,0),B498)</f>
        <v>0</v>
      </c>
    </row>
    <row r="499" spans="4:4" x14ac:dyDescent="0.2">
      <c r="D499" s="552">
        <f>IFERROR(VLOOKUP(A499,Сводная!W:AA,4,0),B499)</f>
        <v>0</v>
      </c>
    </row>
    <row r="500" spans="4:4" x14ac:dyDescent="0.2">
      <c r="D500" s="552">
        <f>IFERROR(VLOOKUP(A500,Сводная!W:AA,4,0),B500)</f>
        <v>0</v>
      </c>
    </row>
    <row r="501" spans="4:4" x14ac:dyDescent="0.2">
      <c r="D501" s="552">
        <f>IFERROR(VLOOKUP(A501,Сводная!W:AA,4,0),B501)</f>
        <v>0</v>
      </c>
    </row>
    <row r="502" spans="4:4" x14ac:dyDescent="0.2">
      <c r="D502" s="552">
        <f>IFERROR(VLOOKUP(A502,Сводная!W:AA,4,0),B502)</f>
        <v>0</v>
      </c>
    </row>
    <row r="503" spans="4:4" x14ac:dyDescent="0.2">
      <c r="D503" s="552">
        <f>IFERROR(VLOOKUP(A503,Сводная!W:AA,4,0),B503)</f>
        <v>0</v>
      </c>
    </row>
    <row r="504" spans="4:4" x14ac:dyDescent="0.2">
      <c r="D504" s="552">
        <f>IFERROR(VLOOKUP(A504,Сводная!W:AA,4,0),B504)</f>
        <v>0</v>
      </c>
    </row>
    <row r="505" spans="4:4" x14ac:dyDescent="0.2">
      <c r="D505" s="552">
        <f>IFERROR(VLOOKUP(A505,Сводная!W:AA,4,0),B505)</f>
        <v>0</v>
      </c>
    </row>
    <row r="506" spans="4:4" x14ac:dyDescent="0.2">
      <c r="D506" s="552">
        <f>IFERROR(VLOOKUP(A506,Сводная!W:AA,4,0),B506)</f>
        <v>0</v>
      </c>
    </row>
    <row r="507" spans="4:4" x14ac:dyDescent="0.2">
      <c r="D507" s="552">
        <f>IFERROR(VLOOKUP(A507,Сводная!W:AA,4,0),B507)</f>
        <v>0</v>
      </c>
    </row>
    <row r="508" spans="4:4" x14ac:dyDescent="0.2">
      <c r="D508" s="552">
        <f>IFERROR(VLOOKUP(A508,Сводная!W:AA,4,0),B508)</f>
        <v>0</v>
      </c>
    </row>
    <row r="509" spans="4:4" x14ac:dyDescent="0.2">
      <c r="D509" s="552">
        <f>IFERROR(VLOOKUP(A509,Сводная!W:AA,4,0),B509)</f>
        <v>0</v>
      </c>
    </row>
    <row r="510" spans="4:4" x14ac:dyDescent="0.2">
      <c r="D510" s="552">
        <f>IFERROR(VLOOKUP(A510,Сводная!W:AA,4,0),B510)</f>
        <v>0</v>
      </c>
    </row>
    <row r="511" spans="4:4" x14ac:dyDescent="0.2">
      <c r="D511" s="552">
        <f>IFERROR(VLOOKUP(A511,Сводная!W:AA,4,0),B511)</f>
        <v>0</v>
      </c>
    </row>
    <row r="512" spans="4:4" x14ac:dyDescent="0.2">
      <c r="D512" s="552">
        <f>IFERROR(VLOOKUP(A512,Сводная!W:AA,4,0),B512)</f>
        <v>0</v>
      </c>
    </row>
    <row r="513" spans="4:4" x14ac:dyDescent="0.2">
      <c r="D513" s="552">
        <f>IFERROR(VLOOKUP(A513,Сводная!W:AA,4,0),B513)</f>
        <v>0</v>
      </c>
    </row>
    <row r="514" spans="4:4" x14ac:dyDescent="0.2">
      <c r="D514" s="552">
        <f>IFERROR(VLOOKUP(A514,Сводная!W:AA,4,0),B514)</f>
        <v>0</v>
      </c>
    </row>
    <row r="515" spans="4:4" x14ac:dyDescent="0.2">
      <c r="D515" s="552">
        <f>IFERROR(VLOOKUP(A515,Сводная!W:AA,4,0),B515)</f>
        <v>0</v>
      </c>
    </row>
    <row r="516" spans="4:4" x14ac:dyDescent="0.2">
      <c r="D516" s="552">
        <f>IFERROR(VLOOKUP(A516,Сводная!W:AA,4,0),B516)</f>
        <v>0</v>
      </c>
    </row>
    <row r="517" spans="4:4" x14ac:dyDescent="0.2">
      <c r="D517" s="552">
        <f>IFERROR(VLOOKUP(A517,Сводная!W:AA,4,0),B517)</f>
        <v>0</v>
      </c>
    </row>
    <row r="518" spans="4:4" x14ac:dyDescent="0.2">
      <c r="D518" s="552">
        <f>IFERROR(VLOOKUP(A518,Сводная!W:AA,4,0),B518)</f>
        <v>0</v>
      </c>
    </row>
    <row r="519" spans="4:4" x14ac:dyDescent="0.2">
      <c r="D519" s="552">
        <f>IFERROR(VLOOKUP(A519,Сводная!W:AA,4,0),B519)</f>
        <v>0</v>
      </c>
    </row>
    <row r="520" spans="4:4" x14ac:dyDescent="0.2">
      <c r="D520" s="552">
        <f>IFERROR(VLOOKUP(A520,Сводная!W:AA,4,0),B520)</f>
        <v>0</v>
      </c>
    </row>
    <row r="521" spans="4:4" x14ac:dyDescent="0.2">
      <c r="D521" s="552">
        <f>IFERROR(VLOOKUP(A521,Сводная!W:AA,4,0),B521)</f>
        <v>0</v>
      </c>
    </row>
    <row r="522" spans="4:4" x14ac:dyDescent="0.2">
      <c r="D522" s="552">
        <f>IFERROR(VLOOKUP(A522,Сводная!W:AA,4,0),B522)</f>
        <v>0</v>
      </c>
    </row>
    <row r="523" spans="4:4" x14ac:dyDescent="0.2">
      <c r="D523" s="552">
        <f>IFERROR(VLOOKUP(A523,Сводная!W:AA,4,0),B523)</f>
        <v>0</v>
      </c>
    </row>
    <row r="524" spans="4:4" x14ac:dyDescent="0.2">
      <c r="D524" s="552">
        <f>IFERROR(VLOOKUP(A524,Сводная!W:AA,4,0),B524)</f>
        <v>0</v>
      </c>
    </row>
    <row r="525" spans="4:4" x14ac:dyDescent="0.2">
      <c r="D525" s="552">
        <f>IFERROR(VLOOKUP(A525,Сводная!W:AA,4,0),B525)</f>
        <v>0</v>
      </c>
    </row>
    <row r="526" spans="4:4" x14ac:dyDescent="0.2">
      <c r="D526" s="552">
        <f>IFERROR(VLOOKUP(A526,Сводная!W:AA,4,0),B526)</f>
        <v>0</v>
      </c>
    </row>
    <row r="527" spans="4:4" x14ac:dyDescent="0.2">
      <c r="D527" s="552">
        <f>IFERROR(VLOOKUP(A527,Сводная!W:AA,4,0),B527)</f>
        <v>0</v>
      </c>
    </row>
    <row r="528" spans="4:4" x14ac:dyDescent="0.2">
      <c r="D528" s="552">
        <f>IFERROR(VLOOKUP(A528,Сводная!W:AA,4,0),B528)</f>
        <v>0</v>
      </c>
    </row>
    <row r="529" spans="4:4" x14ac:dyDescent="0.2">
      <c r="D529" s="552">
        <f>IFERROR(VLOOKUP(A529,Сводная!W:AA,4,0),B529)</f>
        <v>0</v>
      </c>
    </row>
    <row r="530" spans="4:4" x14ac:dyDescent="0.2">
      <c r="D530" s="552">
        <f>IFERROR(VLOOKUP(A530,Сводная!W:AA,4,0),B530)</f>
        <v>0</v>
      </c>
    </row>
    <row r="531" spans="4:4" x14ac:dyDescent="0.2">
      <c r="D531" s="552">
        <f>IFERROR(VLOOKUP(A531,Сводная!W:AA,4,0),B531)</f>
        <v>0</v>
      </c>
    </row>
    <row r="532" spans="4:4" x14ac:dyDescent="0.2">
      <c r="D532" s="552">
        <f>IFERROR(VLOOKUP(A532,Сводная!W:AA,4,0),B532)</f>
        <v>0</v>
      </c>
    </row>
    <row r="533" spans="4:4" x14ac:dyDescent="0.2">
      <c r="D533" s="552">
        <f>IFERROR(VLOOKUP(A533,Сводная!W:AA,4,0),B533)</f>
        <v>0</v>
      </c>
    </row>
    <row r="534" spans="4:4" x14ac:dyDescent="0.2">
      <c r="D534" s="552">
        <f>IFERROR(VLOOKUP(A534,Сводная!W:AA,4,0),B534)</f>
        <v>0</v>
      </c>
    </row>
    <row r="535" spans="4:4" x14ac:dyDescent="0.2">
      <c r="D535" s="552">
        <f>IFERROR(VLOOKUP(A535,Сводная!W:AA,4,0),B535)</f>
        <v>0</v>
      </c>
    </row>
    <row r="536" spans="4:4" x14ac:dyDescent="0.2">
      <c r="D536" s="552">
        <f>IFERROR(VLOOKUP(A536,Сводная!W:AA,4,0),B536)</f>
        <v>0</v>
      </c>
    </row>
    <row r="537" spans="4:4" x14ac:dyDescent="0.2">
      <c r="D537" s="552">
        <f>IFERROR(VLOOKUP(A537,Сводная!W:AA,4,0),B537)</f>
        <v>0</v>
      </c>
    </row>
    <row r="538" spans="4:4" x14ac:dyDescent="0.2">
      <c r="D538" s="552">
        <f>IFERROR(VLOOKUP(A538,Сводная!W:AA,4,0),B538)</f>
        <v>0</v>
      </c>
    </row>
    <row r="539" spans="4:4" x14ac:dyDescent="0.2">
      <c r="D539" s="552">
        <f>IFERROR(VLOOKUP(A539,Сводная!W:AA,4,0),B539)</f>
        <v>0</v>
      </c>
    </row>
    <row r="540" spans="4:4" x14ac:dyDescent="0.2">
      <c r="D540" s="552">
        <f>IFERROR(VLOOKUP(A540,Сводная!W:AA,4,0),B540)</f>
        <v>0</v>
      </c>
    </row>
    <row r="541" spans="4:4" x14ac:dyDescent="0.2">
      <c r="D541" s="552">
        <f>IFERROR(VLOOKUP(A541,Сводная!W:AA,4,0),B541)</f>
        <v>0</v>
      </c>
    </row>
    <row r="542" spans="4:4" x14ac:dyDescent="0.2">
      <c r="D542" s="552">
        <f>IFERROR(VLOOKUP(A542,Сводная!W:AA,4,0),B542)</f>
        <v>0</v>
      </c>
    </row>
    <row r="543" spans="4:4" x14ac:dyDescent="0.2">
      <c r="D543" s="552">
        <f>IFERROR(VLOOKUP(A543,Сводная!W:AA,4,0),B543)</f>
        <v>0</v>
      </c>
    </row>
    <row r="544" spans="4:4" x14ac:dyDescent="0.2">
      <c r="D544" s="552">
        <f>IFERROR(VLOOKUP(A544,Сводная!W:AA,4,0),B544)</f>
        <v>0</v>
      </c>
    </row>
    <row r="545" spans="4:4" x14ac:dyDescent="0.2">
      <c r="D545" s="552">
        <f>IFERROR(VLOOKUP(A545,Сводная!W:AA,4,0),B545)</f>
        <v>0</v>
      </c>
    </row>
    <row r="546" spans="4:4" x14ac:dyDescent="0.2">
      <c r="D546" s="552">
        <f>IFERROR(VLOOKUP(A546,Сводная!W:AA,4,0),B546)</f>
        <v>0</v>
      </c>
    </row>
    <row r="547" spans="4:4" x14ac:dyDescent="0.2">
      <c r="D547" s="552">
        <f>IFERROR(VLOOKUP(A547,Сводная!W:AA,4,0),B547)</f>
        <v>0</v>
      </c>
    </row>
    <row r="548" spans="4:4" x14ac:dyDescent="0.2">
      <c r="D548" s="552">
        <f>IFERROR(VLOOKUP(A548,Сводная!W:AA,4,0),B548)</f>
        <v>0</v>
      </c>
    </row>
    <row r="549" spans="4:4" x14ac:dyDescent="0.2">
      <c r="D549" s="552">
        <f>IFERROR(VLOOKUP(A549,Сводная!W:AA,4,0),B549)</f>
        <v>0</v>
      </c>
    </row>
    <row r="550" spans="4:4" x14ac:dyDescent="0.2">
      <c r="D550" s="552">
        <f>IFERROR(VLOOKUP(A550,Сводная!W:AA,4,0),B550)</f>
        <v>0</v>
      </c>
    </row>
    <row r="551" spans="4:4" x14ac:dyDescent="0.2">
      <c r="D551" s="552">
        <f>IFERROR(VLOOKUP(A551,Сводная!W:AA,4,0),B551)</f>
        <v>0</v>
      </c>
    </row>
    <row r="552" spans="4:4" x14ac:dyDescent="0.2">
      <c r="D552" s="552">
        <f>IFERROR(VLOOKUP(A552,Сводная!W:AA,4,0),B552)</f>
        <v>0</v>
      </c>
    </row>
    <row r="553" spans="4:4" x14ac:dyDescent="0.2">
      <c r="D553" s="552">
        <f>IFERROR(VLOOKUP(A553,Сводная!W:AA,4,0),B553)</f>
        <v>0</v>
      </c>
    </row>
    <row r="554" spans="4:4" x14ac:dyDescent="0.2">
      <c r="D554" s="552">
        <f>IFERROR(VLOOKUP(A554,Сводная!W:AA,4,0),B554)</f>
        <v>0</v>
      </c>
    </row>
    <row r="555" spans="4:4" x14ac:dyDescent="0.2">
      <c r="D555" s="552">
        <f>IFERROR(VLOOKUP(A555,Сводная!W:AA,4,0),B555)</f>
        <v>0</v>
      </c>
    </row>
    <row r="556" spans="4:4" x14ac:dyDescent="0.2">
      <c r="D556" s="552">
        <f>IFERROR(VLOOKUP(A556,Сводная!W:AA,4,0),B556)</f>
        <v>0</v>
      </c>
    </row>
    <row r="557" spans="4:4" x14ac:dyDescent="0.2">
      <c r="D557" s="552">
        <f>IFERROR(VLOOKUP(A557,Сводная!W:AA,4,0),B557)</f>
        <v>0</v>
      </c>
    </row>
    <row r="558" spans="4:4" x14ac:dyDescent="0.2">
      <c r="D558" s="552">
        <f>IFERROR(VLOOKUP(A558,Сводная!W:AA,4,0),B558)</f>
        <v>0</v>
      </c>
    </row>
    <row r="559" spans="4:4" x14ac:dyDescent="0.2">
      <c r="D559" s="552">
        <f>IFERROR(VLOOKUP(A559,Сводная!W:AA,4,0),B559)</f>
        <v>0</v>
      </c>
    </row>
    <row r="560" spans="4:4" x14ac:dyDescent="0.2">
      <c r="D560" s="552">
        <f>IFERROR(VLOOKUP(A560,Сводная!W:AA,4,0),B560)</f>
        <v>0</v>
      </c>
    </row>
    <row r="561" spans="4:4" x14ac:dyDescent="0.2">
      <c r="D561" s="552">
        <f>IFERROR(VLOOKUP(A561,Сводная!W:AA,4,0),B561)</f>
        <v>0</v>
      </c>
    </row>
    <row r="562" spans="4:4" x14ac:dyDescent="0.2">
      <c r="D562" s="552">
        <f>IFERROR(VLOOKUP(A562,Сводная!W:AA,4,0),B562)</f>
        <v>0</v>
      </c>
    </row>
    <row r="563" spans="4:4" x14ac:dyDescent="0.2">
      <c r="D563" s="552">
        <f>IFERROR(VLOOKUP(A563,Сводная!W:AA,4,0),B563)</f>
        <v>0</v>
      </c>
    </row>
    <row r="564" spans="4:4" x14ac:dyDescent="0.2">
      <c r="D564" s="552">
        <f>IFERROR(VLOOKUP(A564,Сводная!W:AA,4,0),B564)</f>
        <v>0</v>
      </c>
    </row>
    <row r="565" spans="4:4" x14ac:dyDescent="0.2">
      <c r="D565" s="552">
        <f>IFERROR(VLOOKUP(A565,Сводная!W:AA,4,0),B565)</f>
        <v>0</v>
      </c>
    </row>
    <row r="566" spans="4:4" x14ac:dyDescent="0.2">
      <c r="D566" s="552">
        <f>IFERROR(VLOOKUP(A566,Сводная!W:AA,4,0),B566)</f>
        <v>0</v>
      </c>
    </row>
    <row r="567" spans="4:4" x14ac:dyDescent="0.2">
      <c r="D567" s="552">
        <f>IFERROR(VLOOKUP(A567,Сводная!W:AA,4,0),B567)</f>
        <v>0</v>
      </c>
    </row>
    <row r="568" spans="4:4" x14ac:dyDescent="0.2">
      <c r="D568" s="552">
        <f>IFERROR(VLOOKUP(A568,Сводная!W:AA,4,0),B568)</f>
        <v>0</v>
      </c>
    </row>
    <row r="569" spans="4:4" x14ac:dyDescent="0.2">
      <c r="D569" s="552">
        <f>IFERROR(VLOOKUP(A569,Сводная!W:AA,4,0),B569)</f>
        <v>0</v>
      </c>
    </row>
    <row r="570" spans="4:4" x14ac:dyDescent="0.2">
      <c r="D570" s="552">
        <f>IFERROR(VLOOKUP(A570,Сводная!W:AA,4,0),B570)</f>
        <v>0</v>
      </c>
    </row>
    <row r="571" spans="4:4" x14ac:dyDescent="0.2">
      <c r="D571" s="552">
        <f>IFERROR(VLOOKUP(A571,Сводная!W:AA,4,0),B571)</f>
        <v>0</v>
      </c>
    </row>
    <row r="572" spans="4:4" x14ac:dyDescent="0.2">
      <c r="D572" s="552">
        <f>IFERROR(VLOOKUP(A572,Сводная!W:AA,4,0),B572)</f>
        <v>0</v>
      </c>
    </row>
    <row r="573" spans="4:4" x14ac:dyDescent="0.2">
      <c r="D573" s="552">
        <f>IFERROR(VLOOKUP(A573,Сводная!W:AA,4,0),B573)</f>
        <v>0</v>
      </c>
    </row>
    <row r="574" spans="4:4" x14ac:dyDescent="0.2">
      <c r="D574" s="552">
        <f>IFERROR(VLOOKUP(A574,Сводная!W:AA,4,0),B574)</f>
        <v>0</v>
      </c>
    </row>
    <row r="575" spans="4:4" x14ac:dyDescent="0.2">
      <c r="D575" s="552">
        <f>IFERROR(VLOOKUP(A575,Сводная!W:AA,4,0),B575)</f>
        <v>0</v>
      </c>
    </row>
    <row r="576" spans="4:4" x14ac:dyDescent="0.2">
      <c r="D576" s="552">
        <f>IFERROR(VLOOKUP(A576,Сводная!W:AA,4,0),B576)</f>
        <v>0</v>
      </c>
    </row>
    <row r="577" spans="4:4" x14ac:dyDescent="0.2">
      <c r="D577" s="552">
        <f>IFERROR(VLOOKUP(A577,Сводная!W:AA,4,0),B577)</f>
        <v>0</v>
      </c>
    </row>
    <row r="578" spans="4:4" x14ac:dyDescent="0.2">
      <c r="D578" s="552">
        <f>IFERROR(VLOOKUP(A578,Сводная!W:AA,4,0),B578)</f>
        <v>0</v>
      </c>
    </row>
    <row r="579" spans="4:4" x14ac:dyDescent="0.2">
      <c r="D579" s="552">
        <f>IFERROR(VLOOKUP(A579,Сводная!W:AA,4,0),B579)</f>
        <v>0</v>
      </c>
    </row>
    <row r="580" spans="4:4" x14ac:dyDescent="0.2">
      <c r="D580" s="552">
        <f>IFERROR(VLOOKUP(A580,Сводная!W:AA,4,0),B580)</f>
        <v>0</v>
      </c>
    </row>
    <row r="581" spans="4:4" x14ac:dyDescent="0.2">
      <c r="D581" s="552">
        <f>IFERROR(VLOOKUP(A581,Сводная!W:AA,4,0),B581)</f>
        <v>0</v>
      </c>
    </row>
    <row r="582" spans="4:4" x14ac:dyDescent="0.2">
      <c r="D582" s="552">
        <f>IFERROR(VLOOKUP(A582,Сводная!W:AA,4,0),B582)</f>
        <v>0</v>
      </c>
    </row>
    <row r="583" spans="4:4" x14ac:dyDescent="0.2">
      <c r="D583" s="552">
        <f>IFERROR(VLOOKUP(A583,Сводная!W:AA,4,0),B583)</f>
        <v>0</v>
      </c>
    </row>
    <row r="584" spans="4:4" x14ac:dyDescent="0.2">
      <c r="D584" s="552">
        <f>IFERROR(VLOOKUP(A584,Сводная!W:AA,4,0),B584)</f>
        <v>0</v>
      </c>
    </row>
    <row r="585" spans="4:4" x14ac:dyDescent="0.2">
      <c r="D585" s="552">
        <f>IFERROR(VLOOKUP(A585,Сводная!W:AA,4,0),B585)</f>
        <v>0</v>
      </c>
    </row>
    <row r="586" spans="4:4" x14ac:dyDescent="0.2">
      <c r="D586" s="552">
        <f>IFERROR(VLOOKUP(A586,Сводная!W:AA,4,0),B586)</f>
        <v>0</v>
      </c>
    </row>
    <row r="587" spans="4:4" x14ac:dyDescent="0.2">
      <c r="D587" s="552">
        <f>IFERROR(VLOOKUP(A587,Сводная!W:AA,4,0),B587)</f>
        <v>0</v>
      </c>
    </row>
    <row r="588" spans="4:4" x14ac:dyDescent="0.2">
      <c r="D588" s="552">
        <f>IFERROR(VLOOKUP(A588,Сводная!W:AA,4,0),B588)</f>
        <v>0</v>
      </c>
    </row>
    <row r="589" spans="4:4" x14ac:dyDescent="0.2">
      <c r="D589" s="552">
        <f>IFERROR(VLOOKUP(A589,Сводная!W:AA,4,0),B589)</f>
        <v>0</v>
      </c>
    </row>
    <row r="590" spans="4:4" x14ac:dyDescent="0.2">
      <c r="D590" s="552">
        <f>IFERROR(VLOOKUP(A590,Сводная!W:AA,4,0),B590)</f>
        <v>0</v>
      </c>
    </row>
    <row r="591" spans="4:4" x14ac:dyDescent="0.2">
      <c r="D591" s="552">
        <f>IFERROR(VLOOKUP(A591,Сводная!W:AA,4,0),B591)</f>
        <v>0</v>
      </c>
    </row>
    <row r="592" spans="4:4" x14ac:dyDescent="0.2">
      <c r="D592" s="552">
        <f>IFERROR(VLOOKUP(A592,Сводная!W:AA,4,0),B592)</f>
        <v>0</v>
      </c>
    </row>
    <row r="593" spans="4:4" x14ac:dyDescent="0.2">
      <c r="D593" s="552">
        <f>IFERROR(VLOOKUP(A593,Сводная!W:AA,4,0),B593)</f>
        <v>0</v>
      </c>
    </row>
    <row r="594" spans="4:4" x14ac:dyDescent="0.2">
      <c r="D594" s="552">
        <f>IFERROR(VLOOKUP(A594,Сводная!W:AA,4,0),B594)</f>
        <v>0</v>
      </c>
    </row>
    <row r="595" spans="4:4" x14ac:dyDescent="0.2">
      <c r="D595" s="552">
        <f>IFERROR(VLOOKUP(A595,Сводная!W:AA,4,0),B595)</f>
        <v>0</v>
      </c>
    </row>
    <row r="596" spans="4:4" x14ac:dyDescent="0.2">
      <c r="D596" s="552">
        <f>IFERROR(VLOOKUP(A596,Сводная!W:AA,4,0),B596)</f>
        <v>0</v>
      </c>
    </row>
    <row r="597" spans="4:4" x14ac:dyDescent="0.2">
      <c r="D597" s="552">
        <f>IFERROR(VLOOKUP(A597,Сводная!W:AA,4,0),B597)</f>
        <v>0</v>
      </c>
    </row>
    <row r="598" spans="4:4" x14ac:dyDescent="0.2">
      <c r="D598" s="552">
        <f>IFERROR(VLOOKUP(A598,Сводная!W:AA,4,0),B598)</f>
        <v>0</v>
      </c>
    </row>
    <row r="599" spans="4:4" x14ac:dyDescent="0.2">
      <c r="D599" s="552">
        <f>IFERROR(VLOOKUP(A599,Сводная!W:AA,4,0),B599)</f>
        <v>0</v>
      </c>
    </row>
    <row r="600" spans="4:4" x14ac:dyDescent="0.2">
      <c r="D600" s="552">
        <f>IFERROR(VLOOKUP(A600,Сводная!W:AA,4,0),B600)</f>
        <v>0</v>
      </c>
    </row>
    <row r="601" spans="4:4" x14ac:dyDescent="0.2">
      <c r="D601" s="552">
        <f>IFERROR(VLOOKUP(A601,Сводная!W:AA,4,0),B601)</f>
        <v>0</v>
      </c>
    </row>
    <row r="602" spans="4:4" x14ac:dyDescent="0.2">
      <c r="D602" s="552">
        <f>IFERROR(VLOOKUP(A602,Сводная!W:AA,4,0),B602)</f>
        <v>0</v>
      </c>
    </row>
    <row r="603" spans="4:4" x14ac:dyDescent="0.2">
      <c r="D603" s="552">
        <f>IFERROR(VLOOKUP(A603,Сводная!W:AA,4,0),B603)</f>
        <v>0</v>
      </c>
    </row>
    <row r="604" spans="4:4" x14ac:dyDescent="0.2">
      <c r="D604" s="552">
        <f>IFERROR(VLOOKUP(A604,Сводная!W:AA,4,0),B604)</f>
        <v>0</v>
      </c>
    </row>
    <row r="605" spans="4:4" x14ac:dyDescent="0.2">
      <c r="D605" s="552">
        <f>IFERROR(VLOOKUP(A605,Сводная!W:AA,4,0),B605)</f>
        <v>0</v>
      </c>
    </row>
    <row r="606" spans="4:4" x14ac:dyDescent="0.2">
      <c r="D606" s="552">
        <f>IFERROR(VLOOKUP(A606,Сводная!W:AA,4,0),B606)</f>
        <v>0</v>
      </c>
    </row>
    <row r="607" spans="4:4" x14ac:dyDescent="0.2">
      <c r="D607" s="552">
        <f>IFERROR(VLOOKUP(A607,Сводная!W:AA,4,0),B607)</f>
        <v>0</v>
      </c>
    </row>
    <row r="608" spans="4:4" x14ac:dyDescent="0.2">
      <c r="D608" s="552">
        <f>IFERROR(VLOOKUP(A608,Сводная!W:AA,4,0),B608)</f>
        <v>0</v>
      </c>
    </row>
    <row r="609" spans="4:4" x14ac:dyDescent="0.2">
      <c r="D609" s="552">
        <f>IFERROR(VLOOKUP(A609,Сводная!W:AA,4,0),B609)</f>
        <v>0</v>
      </c>
    </row>
    <row r="610" spans="4:4" x14ac:dyDescent="0.2">
      <c r="D610" s="552">
        <f>IFERROR(VLOOKUP(A610,Сводная!W:AA,4,0),B610)</f>
        <v>0</v>
      </c>
    </row>
    <row r="611" spans="4:4" x14ac:dyDescent="0.2">
      <c r="D611" s="552">
        <f>IFERROR(VLOOKUP(A611,Сводная!W:AA,4,0),B611)</f>
        <v>0</v>
      </c>
    </row>
    <row r="612" spans="4:4" x14ac:dyDescent="0.2">
      <c r="D612" s="552">
        <f>IFERROR(VLOOKUP(A612,Сводная!W:AA,4,0),B612)</f>
        <v>0</v>
      </c>
    </row>
    <row r="613" spans="4:4" x14ac:dyDescent="0.2">
      <c r="D613" s="552">
        <f>IFERROR(VLOOKUP(A613,Сводная!W:AA,4,0),B613)</f>
        <v>0</v>
      </c>
    </row>
    <row r="614" spans="4:4" x14ac:dyDescent="0.2">
      <c r="D614" s="552">
        <f>IFERROR(VLOOKUP(A614,Сводная!W:AA,4,0),B614)</f>
        <v>0</v>
      </c>
    </row>
    <row r="615" spans="4:4" x14ac:dyDescent="0.2">
      <c r="D615" s="552">
        <f>IFERROR(VLOOKUP(A615,Сводная!W:AA,4,0),B615)</f>
        <v>0</v>
      </c>
    </row>
    <row r="616" spans="4:4" x14ac:dyDescent="0.2">
      <c r="D616" s="552">
        <f>IFERROR(VLOOKUP(A616,Сводная!W:AA,4,0),B616)</f>
        <v>0</v>
      </c>
    </row>
    <row r="617" spans="4:4" x14ac:dyDescent="0.2">
      <c r="D617" s="552">
        <f>IFERROR(VLOOKUP(A617,Сводная!W:AA,4,0),B617)</f>
        <v>0</v>
      </c>
    </row>
    <row r="618" spans="4:4" x14ac:dyDescent="0.2">
      <c r="D618" s="552">
        <f>IFERROR(VLOOKUP(A618,Сводная!W:AA,4,0),B618)</f>
        <v>0</v>
      </c>
    </row>
    <row r="619" spans="4:4" x14ac:dyDescent="0.2">
      <c r="D619" s="552">
        <f>IFERROR(VLOOKUP(A619,Сводная!W:AA,4,0),B619)</f>
        <v>0</v>
      </c>
    </row>
    <row r="620" spans="4:4" x14ac:dyDescent="0.2">
      <c r="D620" s="552">
        <f>IFERROR(VLOOKUP(A620,Сводная!W:AA,4,0),B620)</f>
        <v>0</v>
      </c>
    </row>
    <row r="621" spans="4:4" x14ac:dyDescent="0.2">
      <c r="D621" s="552">
        <f>IFERROR(VLOOKUP(A621,Сводная!W:AA,4,0),B621)</f>
        <v>0</v>
      </c>
    </row>
    <row r="622" spans="4:4" x14ac:dyDescent="0.2">
      <c r="D622" s="552">
        <f>IFERROR(VLOOKUP(A622,Сводная!W:AA,4,0),B622)</f>
        <v>0</v>
      </c>
    </row>
    <row r="623" spans="4:4" x14ac:dyDescent="0.2">
      <c r="D623" s="552">
        <f>IFERROR(VLOOKUP(A623,Сводная!W:AA,4,0),B623)</f>
        <v>0</v>
      </c>
    </row>
    <row r="624" spans="4:4" x14ac:dyDescent="0.2">
      <c r="D624" s="552">
        <f>IFERROR(VLOOKUP(A624,Сводная!W:AA,4,0),B624)</f>
        <v>0</v>
      </c>
    </row>
    <row r="625" spans="4:4" x14ac:dyDescent="0.2">
      <c r="D625" s="552">
        <f>IFERROR(VLOOKUP(A625,Сводная!W:AA,4,0),B625)</f>
        <v>0</v>
      </c>
    </row>
    <row r="626" spans="4:4" x14ac:dyDescent="0.2">
      <c r="D626" s="552">
        <f>IFERROR(VLOOKUP(A626,Сводная!W:AA,4,0),B626)</f>
        <v>0</v>
      </c>
    </row>
    <row r="627" spans="4:4" x14ac:dyDescent="0.2">
      <c r="D627" s="552">
        <f>IFERROR(VLOOKUP(A627,Сводная!W:AA,4,0),B627)</f>
        <v>0</v>
      </c>
    </row>
    <row r="628" spans="4:4" x14ac:dyDescent="0.2">
      <c r="D628" s="552">
        <f>IFERROR(VLOOKUP(A628,Сводная!W:AA,4,0),B628)</f>
        <v>0</v>
      </c>
    </row>
    <row r="629" spans="4:4" x14ac:dyDescent="0.2">
      <c r="D629" s="552">
        <f>IFERROR(VLOOKUP(A629,Сводная!W:AA,4,0),B629)</f>
        <v>0</v>
      </c>
    </row>
    <row r="630" spans="4:4" x14ac:dyDescent="0.2">
      <c r="D630" s="552">
        <f>IFERROR(VLOOKUP(A630,Сводная!W:AA,4,0),B630)</f>
        <v>0</v>
      </c>
    </row>
    <row r="631" spans="4:4" x14ac:dyDescent="0.2">
      <c r="D631" s="552">
        <f>IFERROR(VLOOKUP(A631,Сводная!W:AA,4,0),B631)</f>
        <v>0</v>
      </c>
    </row>
    <row r="632" spans="4:4" x14ac:dyDescent="0.2">
      <c r="D632" s="552">
        <f>IFERROR(VLOOKUP(A632,Сводная!W:AA,4,0),B632)</f>
        <v>0</v>
      </c>
    </row>
    <row r="633" spans="4:4" x14ac:dyDescent="0.2">
      <c r="D633" s="552">
        <f>IFERROR(VLOOKUP(A633,Сводная!W:AA,4,0),B633)</f>
        <v>0</v>
      </c>
    </row>
    <row r="634" spans="4:4" x14ac:dyDescent="0.2">
      <c r="D634" s="552">
        <f>IFERROR(VLOOKUP(A634,Сводная!W:AA,4,0),B634)</f>
        <v>0</v>
      </c>
    </row>
    <row r="635" spans="4:4" x14ac:dyDescent="0.2">
      <c r="D635" s="552">
        <f>IFERROR(VLOOKUP(A635,Сводная!W:AA,4,0),B635)</f>
        <v>0</v>
      </c>
    </row>
    <row r="636" spans="4:4" x14ac:dyDescent="0.2">
      <c r="D636" s="552">
        <f>IFERROR(VLOOKUP(A636,Сводная!W:AA,4,0),B636)</f>
        <v>0</v>
      </c>
    </row>
    <row r="637" spans="4:4" x14ac:dyDescent="0.2">
      <c r="D637" s="552">
        <f>IFERROR(VLOOKUP(A637,Сводная!W:AA,4,0),B637)</f>
        <v>0</v>
      </c>
    </row>
    <row r="638" spans="4:4" x14ac:dyDescent="0.2">
      <c r="D638" s="552">
        <f>IFERROR(VLOOKUP(A638,Сводная!W:AA,4,0),B638)</f>
        <v>0</v>
      </c>
    </row>
    <row r="639" spans="4:4" x14ac:dyDescent="0.2">
      <c r="D639" s="552">
        <f>IFERROR(VLOOKUP(A639,Сводная!W:AA,4,0),B639)</f>
        <v>0</v>
      </c>
    </row>
    <row r="640" spans="4:4" x14ac:dyDescent="0.2">
      <c r="D640" s="552">
        <f>IFERROR(VLOOKUP(A640,Сводная!W:AA,4,0),B640)</f>
        <v>0</v>
      </c>
    </row>
    <row r="641" spans="4:4" x14ac:dyDescent="0.2">
      <c r="D641" s="552">
        <f>IFERROR(VLOOKUP(A641,Сводная!W:AA,4,0),B641)</f>
        <v>0</v>
      </c>
    </row>
    <row r="642" spans="4:4" x14ac:dyDescent="0.2">
      <c r="D642" s="552">
        <f>IFERROR(VLOOKUP(A642,Сводная!W:AA,4,0),B642)</f>
        <v>0</v>
      </c>
    </row>
    <row r="643" spans="4:4" x14ac:dyDescent="0.2">
      <c r="D643" s="552">
        <f>IFERROR(VLOOKUP(A643,Сводная!W:AA,4,0),B643)</f>
        <v>0</v>
      </c>
    </row>
    <row r="644" spans="4:4" x14ac:dyDescent="0.2">
      <c r="D644" s="552">
        <f>IFERROR(VLOOKUP(A644,Сводная!W:AA,4,0),B644)</f>
        <v>0</v>
      </c>
    </row>
    <row r="645" spans="4:4" x14ac:dyDescent="0.2">
      <c r="D645" s="552">
        <f>IFERROR(VLOOKUP(A645,Сводная!W:AA,4,0),B645)</f>
        <v>0</v>
      </c>
    </row>
    <row r="646" spans="4:4" x14ac:dyDescent="0.2">
      <c r="D646" s="552">
        <f>IFERROR(VLOOKUP(A646,Сводная!W:AA,4,0),B646)</f>
        <v>0</v>
      </c>
    </row>
    <row r="647" spans="4:4" x14ac:dyDescent="0.2">
      <c r="D647" s="552">
        <f>IFERROR(VLOOKUP(A647,Сводная!W:AA,4,0),B647)</f>
        <v>0</v>
      </c>
    </row>
    <row r="648" spans="4:4" x14ac:dyDescent="0.2">
      <c r="D648" s="552">
        <f>IFERROR(VLOOKUP(A648,Сводная!W:AA,4,0),B648)</f>
        <v>0</v>
      </c>
    </row>
    <row r="649" spans="4:4" x14ac:dyDescent="0.2">
      <c r="D649" s="552">
        <f>IFERROR(VLOOKUP(A649,Сводная!W:AA,4,0),B649)</f>
        <v>0</v>
      </c>
    </row>
    <row r="650" spans="4:4" x14ac:dyDescent="0.2">
      <c r="D650" s="552">
        <f>IFERROR(VLOOKUP(A650,Сводная!W:AA,4,0),B650)</f>
        <v>0</v>
      </c>
    </row>
    <row r="651" spans="4:4" x14ac:dyDescent="0.2">
      <c r="D651" s="552">
        <f>IFERROR(VLOOKUP(A651,Сводная!W:AA,4,0),B651)</f>
        <v>0</v>
      </c>
    </row>
    <row r="652" spans="4:4" x14ac:dyDescent="0.2">
      <c r="D652" s="552">
        <f>IFERROR(VLOOKUP(A652,Сводная!W:AA,4,0),B652)</f>
        <v>0</v>
      </c>
    </row>
    <row r="653" spans="4:4" x14ac:dyDescent="0.2">
      <c r="D653" s="552">
        <f>IFERROR(VLOOKUP(A653,Сводная!W:AA,4,0),B653)</f>
        <v>0</v>
      </c>
    </row>
    <row r="654" spans="4:4" x14ac:dyDescent="0.2">
      <c r="D654" s="552">
        <f>IFERROR(VLOOKUP(A654,Сводная!W:AA,4,0),B654)</f>
        <v>0</v>
      </c>
    </row>
    <row r="655" spans="4:4" x14ac:dyDescent="0.2">
      <c r="D655" s="552">
        <f>IFERROR(VLOOKUP(A655,Сводная!W:AA,4,0),B655)</f>
        <v>0</v>
      </c>
    </row>
    <row r="656" spans="4:4" x14ac:dyDescent="0.2">
      <c r="D656" s="552">
        <f>IFERROR(VLOOKUP(A656,Сводная!W:AA,4,0),B656)</f>
        <v>0</v>
      </c>
    </row>
    <row r="657" spans="4:4" x14ac:dyDescent="0.2">
      <c r="D657" s="552">
        <f>IFERROR(VLOOKUP(A657,Сводная!W:AA,4,0),B657)</f>
        <v>0</v>
      </c>
    </row>
    <row r="658" spans="4:4" x14ac:dyDescent="0.2">
      <c r="D658" s="552">
        <f>IFERROR(VLOOKUP(A658,Сводная!W:AA,4,0),B658)</f>
        <v>0</v>
      </c>
    </row>
    <row r="659" spans="4:4" x14ac:dyDescent="0.2">
      <c r="D659" s="552">
        <f>IFERROR(VLOOKUP(A659,Сводная!W:AA,4,0),B659)</f>
        <v>0</v>
      </c>
    </row>
    <row r="660" spans="4:4" x14ac:dyDescent="0.2">
      <c r="D660" s="552">
        <f>IFERROR(VLOOKUP(A660,Сводная!W:AA,4,0),B660)</f>
        <v>0</v>
      </c>
    </row>
    <row r="661" spans="4:4" x14ac:dyDescent="0.2">
      <c r="D661" s="552">
        <f>IFERROR(VLOOKUP(A661,Сводная!W:AA,4,0),B661)</f>
        <v>0</v>
      </c>
    </row>
    <row r="662" spans="4:4" x14ac:dyDescent="0.2">
      <c r="D662" s="552">
        <f>IFERROR(VLOOKUP(A662,Сводная!W:AA,4,0),B662)</f>
        <v>0</v>
      </c>
    </row>
    <row r="663" spans="4:4" x14ac:dyDescent="0.2">
      <c r="D663" s="552">
        <f>IFERROR(VLOOKUP(A663,Сводная!W:AA,4,0),B663)</f>
        <v>0</v>
      </c>
    </row>
    <row r="664" spans="4:4" x14ac:dyDescent="0.2">
      <c r="D664" s="552">
        <f>IFERROR(VLOOKUP(A664,Сводная!W:AA,4,0),B664)</f>
        <v>0</v>
      </c>
    </row>
    <row r="665" spans="4:4" x14ac:dyDescent="0.2">
      <c r="D665" s="552">
        <f>IFERROR(VLOOKUP(A665,Сводная!W:AA,4,0),B665)</f>
        <v>0</v>
      </c>
    </row>
    <row r="666" spans="4:4" x14ac:dyDescent="0.2">
      <c r="D666" s="552">
        <f>IFERROR(VLOOKUP(A666,Сводная!W:AA,4,0),B666)</f>
        <v>0</v>
      </c>
    </row>
    <row r="667" spans="4:4" x14ac:dyDescent="0.2">
      <c r="D667" s="552">
        <f>IFERROR(VLOOKUP(A667,Сводная!W:AA,4,0),B667)</f>
        <v>0</v>
      </c>
    </row>
    <row r="668" spans="4:4" x14ac:dyDescent="0.2">
      <c r="D668" s="552">
        <f>IFERROR(VLOOKUP(A668,Сводная!W:AA,4,0),B668)</f>
        <v>0</v>
      </c>
    </row>
    <row r="669" spans="4:4" x14ac:dyDescent="0.2">
      <c r="D669" s="552">
        <f>IFERROR(VLOOKUP(A669,Сводная!W:AA,4,0),B669)</f>
        <v>0</v>
      </c>
    </row>
    <row r="670" spans="4:4" x14ac:dyDescent="0.2">
      <c r="D670" s="552">
        <f>IFERROR(VLOOKUP(A670,Сводная!W:AA,4,0),B670)</f>
        <v>0</v>
      </c>
    </row>
    <row r="671" spans="4:4" x14ac:dyDescent="0.2">
      <c r="D671" s="552">
        <f>IFERROR(VLOOKUP(A671,Сводная!W:AA,4,0),B671)</f>
        <v>0</v>
      </c>
    </row>
    <row r="672" spans="4:4" x14ac:dyDescent="0.2">
      <c r="D672" s="552">
        <f>IFERROR(VLOOKUP(A672,Сводная!W:AA,4,0),B672)</f>
        <v>0</v>
      </c>
    </row>
    <row r="673" spans="4:4" x14ac:dyDescent="0.2">
      <c r="D673" s="552">
        <f>IFERROR(VLOOKUP(A673,Сводная!W:AA,4,0),B673)</f>
        <v>0</v>
      </c>
    </row>
    <row r="674" spans="4:4" x14ac:dyDescent="0.2">
      <c r="D674" s="552">
        <f>IFERROR(VLOOKUP(A674,Сводная!W:AA,4,0),B674)</f>
        <v>0</v>
      </c>
    </row>
    <row r="675" spans="4:4" x14ac:dyDescent="0.2">
      <c r="D675" s="552">
        <f>IFERROR(VLOOKUP(A675,Сводная!W:AA,4,0),B675)</f>
        <v>0</v>
      </c>
    </row>
    <row r="676" spans="4:4" x14ac:dyDescent="0.2">
      <c r="D676" s="552">
        <f>IFERROR(VLOOKUP(A676,Сводная!W:AA,4,0),B676)</f>
        <v>0</v>
      </c>
    </row>
    <row r="677" spans="4:4" x14ac:dyDescent="0.2">
      <c r="D677" s="552">
        <f>IFERROR(VLOOKUP(A677,Сводная!W:AA,4,0),B677)</f>
        <v>0</v>
      </c>
    </row>
    <row r="678" spans="4:4" x14ac:dyDescent="0.2">
      <c r="D678" s="552">
        <f>IFERROR(VLOOKUP(A678,Сводная!W:AA,4,0),B678)</f>
        <v>0</v>
      </c>
    </row>
    <row r="679" spans="4:4" x14ac:dyDescent="0.2">
      <c r="D679" s="552">
        <f>IFERROR(VLOOKUP(A679,Сводная!W:AA,4,0),B679)</f>
        <v>0</v>
      </c>
    </row>
    <row r="680" spans="4:4" x14ac:dyDescent="0.2">
      <c r="D680" s="552">
        <f>IFERROR(VLOOKUP(A680,Сводная!W:AA,4,0),B680)</f>
        <v>0</v>
      </c>
    </row>
    <row r="681" spans="4:4" x14ac:dyDescent="0.2">
      <c r="D681" s="552">
        <f>IFERROR(VLOOKUP(A681,Сводная!W:AA,4,0),B681)</f>
        <v>0</v>
      </c>
    </row>
    <row r="682" spans="4:4" x14ac:dyDescent="0.2">
      <c r="D682" s="552">
        <f>IFERROR(VLOOKUP(A682,Сводная!W:AA,4,0),B682)</f>
        <v>0</v>
      </c>
    </row>
    <row r="683" spans="4:4" x14ac:dyDescent="0.2">
      <c r="D683" s="552">
        <f>IFERROR(VLOOKUP(A683,Сводная!W:AA,4,0),B683)</f>
        <v>0</v>
      </c>
    </row>
    <row r="684" spans="4:4" x14ac:dyDescent="0.2">
      <c r="D684" s="552">
        <f>IFERROR(VLOOKUP(A684,Сводная!W:AA,4,0),B684)</f>
        <v>0</v>
      </c>
    </row>
    <row r="685" spans="4:4" x14ac:dyDescent="0.2">
      <c r="D685" s="552">
        <f>IFERROR(VLOOKUP(A685,Сводная!W:AA,4,0),B685)</f>
        <v>0</v>
      </c>
    </row>
    <row r="686" spans="4:4" x14ac:dyDescent="0.2">
      <c r="D686" s="552">
        <f>IFERROR(VLOOKUP(A686,Сводная!W:AA,4,0),B686)</f>
        <v>0</v>
      </c>
    </row>
    <row r="687" spans="4:4" x14ac:dyDescent="0.2">
      <c r="D687" s="552">
        <f>IFERROR(VLOOKUP(A687,Сводная!W:AA,4,0),B687)</f>
        <v>0</v>
      </c>
    </row>
    <row r="688" spans="4:4" x14ac:dyDescent="0.2">
      <c r="D688" s="552">
        <f>IFERROR(VLOOKUP(A688,Сводная!W:AA,4,0),B688)</f>
        <v>0</v>
      </c>
    </row>
    <row r="689" spans="4:4" x14ac:dyDescent="0.2">
      <c r="D689" s="552">
        <f>IFERROR(VLOOKUP(A689,Сводная!W:AA,4,0),B689)</f>
        <v>0</v>
      </c>
    </row>
    <row r="690" spans="4:4" x14ac:dyDescent="0.2">
      <c r="D690" s="552">
        <f>IFERROR(VLOOKUP(A690,Сводная!W:AA,4,0),B690)</f>
        <v>0</v>
      </c>
    </row>
    <row r="691" spans="4:4" x14ac:dyDescent="0.2">
      <c r="D691" s="552">
        <f>IFERROR(VLOOKUP(A691,Сводная!W:AA,4,0),B691)</f>
        <v>0</v>
      </c>
    </row>
    <row r="692" spans="4:4" x14ac:dyDescent="0.2">
      <c r="D692" s="552">
        <f>IFERROR(VLOOKUP(A692,Сводная!W:AA,4,0),B692)</f>
        <v>0</v>
      </c>
    </row>
    <row r="693" spans="4:4" x14ac:dyDescent="0.2">
      <c r="D693" s="552">
        <f>IFERROR(VLOOKUP(A693,Сводная!W:AA,4,0),B693)</f>
        <v>0</v>
      </c>
    </row>
    <row r="694" spans="4:4" x14ac:dyDescent="0.2">
      <c r="D694" s="552">
        <f>IFERROR(VLOOKUP(A694,Сводная!W:AA,4,0),B694)</f>
        <v>0</v>
      </c>
    </row>
    <row r="695" spans="4:4" x14ac:dyDescent="0.2">
      <c r="D695" s="552">
        <f>IFERROR(VLOOKUP(A695,Сводная!W:AA,4,0),B695)</f>
        <v>0</v>
      </c>
    </row>
    <row r="696" spans="4:4" x14ac:dyDescent="0.2">
      <c r="D696" s="552">
        <f>IFERROR(VLOOKUP(A696,Сводная!W:AA,4,0),B696)</f>
        <v>0</v>
      </c>
    </row>
    <row r="697" spans="4:4" x14ac:dyDescent="0.2">
      <c r="D697" s="552">
        <f>IFERROR(VLOOKUP(A697,Сводная!W:AA,4,0),B697)</f>
        <v>0</v>
      </c>
    </row>
    <row r="698" spans="4:4" x14ac:dyDescent="0.2">
      <c r="D698" s="552">
        <f>IFERROR(VLOOKUP(A698,Сводная!W:AA,4,0),B698)</f>
        <v>0</v>
      </c>
    </row>
    <row r="699" spans="4:4" x14ac:dyDescent="0.2">
      <c r="D699" s="552">
        <f>IFERROR(VLOOKUP(A699,Сводная!W:AA,4,0),B699)</f>
        <v>0</v>
      </c>
    </row>
    <row r="700" spans="4:4" x14ac:dyDescent="0.2">
      <c r="D700" s="552">
        <f>IFERROR(VLOOKUP(A700,Сводная!W:AA,4,0),B700)</f>
        <v>0</v>
      </c>
    </row>
    <row r="701" spans="4:4" x14ac:dyDescent="0.2">
      <c r="D701" s="552">
        <f>IFERROR(VLOOKUP(A701,Сводная!W:AA,4,0),B701)</f>
        <v>0</v>
      </c>
    </row>
    <row r="702" spans="4:4" x14ac:dyDescent="0.2">
      <c r="D702" s="552">
        <f>IFERROR(VLOOKUP(A702,Сводная!W:AA,4,0),B702)</f>
        <v>0</v>
      </c>
    </row>
    <row r="703" spans="4:4" x14ac:dyDescent="0.2">
      <c r="D703" s="552">
        <f>IFERROR(VLOOKUP(A703,Сводная!W:AA,4,0),B703)</f>
        <v>0</v>
      </c>
    </row>
    <row r="704" spans="4:4" x14ac:dyDescent="0.2">
      <c r="D704" s="552">
        <f>IFERROR(VLOOKUP(A704,Сводная!W:AA,4,0),B704)</f>
        <v>0</v>
      </c>
    </row>
    <row r="705" spans="4:4" x14ac:dyDescent="0.2">
      <c r="D705" s="552">
        <f>IFERROR(VLOOKUP(A705,Сводная!W:AA,4,0),B705)</f>
        <v>0</v>
      </c>
    </row>
    <row r="706" spans="4:4" x14ac:dyDescent="0.2">
      <c r="D706" s="552">
        <f>IFERROR(VLOOKUP(A706,Сводная!W:AA,4,0),B706)</f>
        <v>0</v>
      </c>
    </row>
    <row r="707" spans="4:4" x14ac:dyDescent="0.2">
      <c r="D707" s="552">
        <f>IFERROR(VLOOKUP(A707,Сводная!W:AA,4,0),B707)</f>
        <v>0</v>
      </c>
    </row>
    <row r="708" spans="4:4" x14ac:dyDescent="0.2">
      <c r="D708" s="552">
        <f>IFERROR(VLOOKUP(A708,Сводная!W:AA,4,0),B708)</f>
        <v>0</v>
      </c>
    </row>
    <row r="709" spans="4:4" x14ac:dyDescent="0.2">
      <c r="D709" s="552">
        <f>IFERROR(VLOOKUP(A709,Сводная!W:AA,4,0),B709)</f>
        <v>0</v>
      </c>
    </row>
    <row r="710" spans="4:4" x14ac:dyDescent="0.2">
      <c r="D710" s="552">
        <f>IFERROR(VLOOKUP(A710,Сводная!W:AA,4,0),B710)</f>
        <v>0</v>
      </c>
    </row>
    <row r="711" spans="4:4" x14ac:dyDescent="0.2">
      <c r="D711" s="552">
        <f>IFERROR(VLOOKUP(A711,Сводная!W:AA,4,0),B711)</f>
        <v>0</v>
      </c>
    </row>
    <row r="712" spans="4:4" x14ac:dyDescent="0.2">
      <c r="D712" s="552">
        <f>IFERROR(VLOOKUP(A712,Сводная!W:AA,4,0),B712)</f>
        <v>0</v>
      </c>
    </row>
    <row r="713" spans="4:4" x14ac:dyDescent="0.2">
      <c r="D713" s="552">
        <f>IFERROR(VLOOKUP(A713,Сводная!W:AA,4,0),B713)</f>
        <v>0</v>
      </c>
    </row>
    <row r="714" spans="4:4" x14ac:dyDescent="0.2">
      <c r="D714" s="552">
        <f>IFERROR(VLOOKUP(A714,Сводная!W:AA,4,0),B714)</f>
        <v>0</v>
      </c>
    </row>
    <row r="715" spans="4:4" x14ac:dyDescent="0.2">
      <c r="D715" s="552">
        <f>IFERROR(VLOOKUP(A715,Сводная!W:AA,4,0),B715)</f>
        <v>0</v>
      </c>
    </row>
    <row r="716" spans="4:4" x14ac:dyDescent="0.2">
      <c r="D716" s="552">
        <f>IFERROR(VLOOKUP(A716,Сводная!W:AA,4,0),B716)</f>
        <v>0</v>
      </c>
    </row>
    <row r="717" spans="4:4" x14ac:dyDescent="0.2">
      <c r="D717" s="552">
        <f>IFERROR(VLOOKUP(A717,Сводная!W:AA,4,0),B717)</f>
        <v>0</v>
      </c>
    </row>
    <row r="718" spans="4:4" x14ac:dyDescent="0.2">
      <c r="D718" s="552">
        <f>IFERROR(VLOOKUP(A718,Сводная!W:AA,4,0),B718)</f>
        <v>0</v>
      </c>
    </row>
    <row r="719" spans="4:4" x14ac:dyDescent="0.2">
      <c r="D719" s="552">
        <f>IFERROR(VLOOKUP(A719,Сводная!W:AA,4,0),B719)</f>
        <v>0</v>
      </c>
    </row>
    <row r="720" spans="4:4" x14ac:dyDescent="0.2">
      <c r="D720" s="552">
        <f>IFERROR(VLOOKUP(A720,Сводная!W:AA,4,0),B720)</f>
        <v>0</v>
      </c>
    </row>
    <row r="721" spans="4:4" x14ac:dyDescent="0.2">
      <c r="D721" s="552">
        <f>IFERROR(VLOOKUP(A721,Сводная!W:AA,4,0),B721)</f>
        <v>0</v>
      </c>
    </row>
    <row r="722" spans="4:4" x14ac:dyDescent="0.2">
      <c r="D722" s="552">
        <f>IFERROR(VLOOKUP(A722,Сводная!W:AA,4,0),B722)</f>
        <v>0</v>
      </c>
    </row>
    <row r="723" spans="4:4" x14ac:dyDescent="0.2">
      <c r="D723" s="552">
        <f>IFERROR(VLOOKUP(A723,Сводная!W:AA,4,0),B723)</f>
        <v>0</v>
      </c>
    </row>
    <row r="724" spans="4:4" x14ac:dyDescent="0.2">
      <c r="D724" s="552">
        <f>IFERROR(VLOOKUP(A724,Сводная!W:AA,4,0),B724)</f>
        <v>0</v>
      </c>
    </row>
    <row r="725" spans="4:4" x14ac:dyDescent="0.2">
      <c r="D725" s="552">
        <f>IFERROR(VLOOKUP(A725,Сводная!W:AA,4,0),B725)</f>
        <v>0</v>
      </c>
    </row>
    <row r="726" spans="4:4" x14ac:dyDescent="0.2">
      <c r="D726" s="552">
        <f>IFERROR(VLOOKUP(A726,Сводная!W:AA,4,0),B726)</f>
        <v>0</v>
      </c>
    </row>
    <row r="727" spans="4:4" x14ac:dyDescent="0.2">
      <c r="D727" s="552">
        <f>IFERROR(VLOOKUP(A727,Сводная!W:AA,4,0),B727)</f>
        <v>0</v>
      </c>
    </row>
    <row r="728" spans="4:4" x14ac:dyDescent="0.2">
      <c r="D728" s="552">
        <f>IFERROR(VLOOKUP(A728,Сводная!W:AA,4,0),B728)</f>
        <v>0</v>
      </c>
    </row>
    <row r="729" spans="4:4" x14ac:dyDescent="0.2">
      <c r="D729" s="552">
        <f>IFERROR(VLOOKUP(A729,Сводная!W:AA,4,0),B729)</f>
        <v>0</v>
      </c>
    </row>
    <row r="730" spans="4:4" x14ac:dyDescent="0.2">
      <c r="D730" s="552">
        <f>IFERROR(VLOOKUP(A730,Сводная!W:AA,4,0),B730)</f>
        <v>0</v>
      </c>
    </row>
    <row r="731" spans="4:4" x14ac:dyDescent="0.2">
      <c r="D731" s="552">
        <f>IFERROR(VLOOKUP(A731,Сводная!W:AA,4,0),B731)</f>
        <v>0</v>
      </c>
    </row>
    <row r="732" spans="4:4" x14ac:dyDescent="0.2">
      <c r="D732" s="552">
        <f>IFERROR(VLOOKUP(A732,Сводная!W:AA,4,0),B732)</f>
        <v>0</v>
      </c>
    </row>
    <row r="733" spans="4:4" x14ac:dyDescent="0.2">
      <c r="D733" s="552">
        <f>IFERROR(VLOOKUP(A733,Сводная!W:AA,4,0),B733)</f>
        <v>0</v>
      </c>
    </row>
    <row r="734" spans="4:4" x14ac:dyDescent="0.2">
      <c r="D734" s="552">
        <f>IFERROR(VLOOKUP(A734,Сводная!W:AA,4,0),B734)</f>
        <v>0</v>
      </c>
    </row>
    <row r="735" spans="4:4" x14ac:dyDescent="0.2">
      <c r="D735" s="552">
        <f>IFERROR(VLOOKUP(A735,Сводная!W:AA,4,0),B735)</f>
        <v>0</v>
      </c>
    </row>
    <row r="736" spans="4:4" x14ac:dyDescent="0.2">
      <c r="D736" s="552">
        <f>IFERROR(VLOOKUP(A736,Сводная!W:AA,4,0),B736)</f>
        <v>0</v>
      </c>
    </row>
    <row r="737" spans="4:4" x14ac:dyDescent="0.2">
      <c r="D737" s="552">
        <f>IFERROR(VLOOKUP(A737,Сводная!W:AA,4,0),B737)</f>
        <v>0</v>
      </c>
    </row>
    <row r="738" spans="4:4" x14ac:dyDescent="0.2">
      <c r="D738" s="552">
        <f>IFERROR(VLOOKUP(A738,Сводная!W:AA,4,0),B738)</f>
        <v>0</v>
      </c>
    </row>
    <row r="739" spans="4:4" x14ac:dyDescent="0.2">
      <c r="D739" s="552">
        <f>IFERROR(VLOOKUP(A739,Сводная!W:AA,4,0),B739)</f>
        <v>0</v>
      </c>
    </row>
    <row r="740" spans="4:4" x14ac:dyDescent="0.2">
      <c r="D740" s="552">
        <f>IFERROR(VLOOKUP(A740,Сводная!W:AA,4,0),B740)</f>
        <v>0</v>
      </c>
    </row>
    <row r="741" spans="4:4" x14ac:dyDescent="0.2">
      <c r="D741" s="552">
        <f>IFERROR(VLOOKUP(A741,Сводная!W:AA,4,0),B741)</f>
        <v>0</v>
      </c>
    </row>
    <row r="742" spans="4:4" x14ac:dyDescent="0.2">
      <c r="D742" s="552">
        <f>IFERROR(VLOOKUP(A742,Сводная!W:AA,4,0),B742)</f>
        <v>0</v>
      </c>
    </row>
    <row r="743" spans="4:4" x14ac:dyDescent="0.2">
      <c r="D743" s="552">
        <f>IFERROR(VLOOKUP(A743,Сводная!W:AA,4,0),B743)</f>
        <v>0</v>
      </c>
    </row>
    <row r="744" spans="4:4" x14ac:dyDescent="0.2">
      <c r="D744" s="552">
        <f>IFERROR(VLOOKUP(A744,Сводная!W:AA,4,0),B744)</f>
        <v>0</v>
      </c>
    </row>
    <row r="745" spans="4:4" x14ac:dyDescent="0.2">
      <c r="D745" s="552">
        <f>IFERROR(VLOOKUP(A745,Сводная!W:AA,4,0),B745)</f>
        <v>0</v>
      </c>
    </row>
    <row r="746" spans="4:4" x14ac:dyDescent="0.2">
      <c r="D746" s="552">
        <f>IFERROR(VLOOKUP(A746,Сводная!W:AA,4,0),B746)</f>
        <v>0</v>
      </c>
    </row>
    <row r="747" spans="4:4" x14ac:dyDescent="0.2">
      <c r="D747" s="552">
        <f>IFERROR(VLOOKUP(A747,Сводная!W:AA,4,0),B747)</f>
        <v>0</v>
      </c>
    </row>
    <row r="748" spans="4:4" x14ac:dyDescent="0.2">
      <c r="D748" s="552">
        <f>IFERROR(VLOOKUP(A748,Сводная!W:AA,4,0),B748)</f>
        <v>0</v>
      </c>
    </row>
    <row r="749" spans="4:4" x14ac:dyDescent="0.2">
      <c r="D749" s="552">
        <f>IFERROR(VLOOKUP(A749,Сводная!W:AA,4,0),B749)</f>
        <v>0</v>
      </c>
    </row>
    <row r="750" spans="4:4" x14ac:dyDescent="0.2">
      <c r="D750" s="552">
        <f>IFERROR(VLOOKUP(A750,Сводная!W:AA,4,0),B750)</f>
        <v>0</v>
      </c>
    </row>
    <row r="751" spans="4:4" x14ac:dyDescent="0.2">
      <c r="D751" s="552">
        <f>IFERROR(VLOOKUP(A751,Сводная!W:AA,4,0),B751)</f>
        <v>0</v>
      </c>
    </row>
    <row r="752" spans="4:4" x14ac:dyDescent="0.2">
      <c r="D752" s="552">
        <f>IFERROR(VLOOKUP(A752,Сводная!W:AA,4,0),B752)</f>
        <v>0</v>
      </c>
    </row>
    <row r="753" spans="4:4" x14ac:dyDescent="0.2">
      <c r="D753" s="552">
        <f>IFERROR(VLOOKUP(A753,Сводная!W:AA,4,0),B753)</f>
        <v>0</v>
      </c>
    </row>
    <row r="754" spans="4:4" x14ac:dyDescent="0.2">
      <c r="D754" s="552">
        <f>IFERROR(VLOOKUP(A754,Сводная!W:AA,4,0),B754)</f>
        <v>0</v>
      </c>
    </row>
    <row r="755" spans="4:4" x14ac:dyDescent="0.2">
      <c r="D755" s="552">
        <f>IFERROR(VLOOKUP(A755,Сводная!W:AA,4,0),B755)</f>
        <v>0</v>
      </c>
    </row>
    <row r="756" spans="4:4" x14ac:dyDescent="0.2">
      <c r="D756" s="552">
        <f>IFERROR(VLOOKUP(A756,Сводная!W:AA,4,0),B756)</f>
        <v>0</v>
      </c>
    </row>
    <row r="757" spans="4:4" x14ac:dyDescent="0.2">
      <c r="D757" s="552">
        <f>IFERROR(VLOOKUP(A757,Сводная!W:AA,4,0),B757)</f>
        <v>0</v>
      </c>
    </row>
    <row r="758" spans="4:4" x14ac:dyDescent="0.2">
      <c r="D758" s="552">
        <f>IFERROR(VLOOKUP(A758,Сводная!W:AA,4,0),B758)</f>
        <v>0</v>
      </c>
    </row>
    <row r="759" spans="4:4" x14ac:dyDescent="0.2">
      <c r="D759" s="552">
        <f>IFERROR(VLOOKUP(A759,Сводная!W:AA,4,0),B759)</f>
        <v>0</v>
      </c>
    </row>
    <row r="760" spans="4:4" x14ac:dyDescent="0.2">
      <c r="D760" s="552">
        <f>IFERROR(VLOOKUP(A760,Сводная!W:AA,4,0),B760)</f>
        <v>0</v>
      </c>
    </row>
    <row r="761" spans="4:4" x14ac:dyDescent="0.2">
      <c r="D761" s="552">
        <f>IFERROR(VLOOKUP(A761,Сводная!W:AA,4,0),B761)</f>
        <v>0</v>
      </c>
    </row>
    <row r="762" spans="4:4" x14ac:dyDescent="0.2">
      <c r="D762" s="552">
        <f>IFERROR(VLOOKUP(A762,Сводная!W:AA,4,0),B762)</f>
        <v>0</v>
      </c>
    </row>
    <row r="763" spans="4:4" x14ac:dyDescent="0.2">
      <c r="D763" s="552">
        <f>IFERROR(VLOOKUP(A763,Сводная!W:AA,4,0),B763)</f>
        <v>0</v>
      </c>
    </row>
    <row r="764" spans="4:4" x14ac:dyDescent="0.2">
      <c r="D764" s="552">
        <f>IFERROR(VLOOKUP(A764,Сводная!W:AA,4,0),B764)</f>
        <v>0</v>
      </c>
    </row>
    <row r="765" spans="4:4" x14ac:dyDescent="0.2">
      <c r="D765" s="552">
        <f>IFERROR(VLOOKUP(A765,Сводная!W:AA,4,0),B765)</f>
        <v>0</v>
      </c>
    </row>
    <row r="766" spans="4:4" x14ac:dyDescent="0.2">
      <c r="D766" s="552">
        <f>IFERROR(VLOOKUP(A766,Сводная!W:AA,4,0),B766)</f>
        <v>0</v>
      </c>
    </row>
    <row r="767" spans="4:4" x14ac:dyDescent="0.2">
      <c r="D767" s="552">
        <f>IFERROR(VLOOKUP(A767,Сводная!W:AA,4,0),B767)</f>
        <v>0</v>
      </c>
    </row>
    <row r="768" spans="4:4" x14ac:dyDescent="0.2">
      <c r="D768" s="552">
        <f>IFERROR(VLOOKUP(A768,Сводная!W:AA,4,0),B768)</f>
        <v>0</v>
      </c>
    </row>
    <row r="769" spans="4:4" x14ac:dyDescent="0.2">
      <c r="D769" s="552">
        <f>IFERROR(VLOOKUP(A769,Сводная!W:AA,4,0),B769)</f>
        <v>0</v>
      </c>
    </row>
    <row r="770" spans="4:4" x14ac:dyDescent="0.2">
      <c r="D770" s="552">
        <f>IFERROR(VLOOKUP(A770,Сводная!W:AA,4,0),B770)</f>
        <v>0</v>
      </c>
    </row>
    <row r="771" spans="4:4" x14ac:dyDescent="0.2">
      <c r="D771" s="552">
        <f>IFERROR(VLOOKUP(A771,Сводная!W:AA,4,0),B771)</f>
        <v>0</v>
      </c>
    </row>
    <row r="772" spans="4:4" x14ac:dyDescent="0.2">
      <c r="D772" s="552">
        <f>IFERROR(VLOOKUP(A772,Сводная!W:AA,4,0),B772)</f>
        <v>0</v>
      </c>
    </row>
    <row r="773" spans="4:4" x14ac:dyDescent="0.2">
      <c r="D773" s="552">
        <f>IFERROR(VLOOKUP(A773,Сводная!W:AA,4,0),B773)</f>
        <v>0</v>
      </c>
    </row>
    <row r="774" spans="4:4" x14ac:dyDescent="0.2">
      <c r="D774" s="552">
        <f>IFERROR(VLOOKUP(A774,Сводная!W:AA,4,0),B774)</f>
        <v>0</v>
      </c>
    </row>
    <row r="775" spans="4:4" x14ac:dyDescent="0.2">
      <c r="D775" s="552">
        <f>IFERROR(VLOOKUP(A775,Сводная!W:AA,4,0),B775)</f>
        <v>0</v>
      </c>
    </row>
    <row r="776" spans="4:4" x14ac:dyDescent="0.2">
      <c r="D776" s="552">
        <f>IFERROR(VLOOKUP(A776,Сводная!W:AA,4,0),B776)</f>
        <v>0</v>
      </c>
    </row>
    <row r="777" spans="4:4" x14ac:dyDescent="0.2">
      <c r="D777" s="552">
        <f>IFERROR(VLOOKUP(A777,Сводная!W:AA,4,0),B777)</f>
        <v>0</v>
      </c>
    </row>
    <row r="778" spans="4:4" x14ac:dyDescent="0.2">
      <c r="D778" s="552">
        <f>IFERROR(VLOOKUP(A778,Сводная!W:AA,4,0),B778)</f>
        <v>0</v>
      </c>
    </row>
    <row r="779" spans="4:4" x14ac:dyDescent="0.2">
      <c r="D779" s="552">
        <f>IFERROR(VLOOKUP(A779,Сводная!W:AA,4,0),B779)</f>
        <v>0</v>
      </c>
    </row>
    <row r="780" spans="4:4" x14ac:dyDescent="0.2">
      <c r="D780" s="552">
        <f>IFERROR(VLOOKUP(A780,Сводная!W:AA,4,0),B780)</f>
        <v>0</v>
      </c>
    </row>
    <row r="781" spans="4:4" x14ac:dyDescent="0.2">
      <c r="D781" s="552">
        <f>IFERROR(VLOOKUP(A781,Сводная!W:AA,4,0),B781)</f>
        <v>0</v>
      </c>
    </row>
    <row r="782" spans="4:4" x14ac:dyDescent="0.2">
      <c r="D782" s="552">
        <f>IFERROR(VLOOKUP(A782,Сводная!W:AA,4,0),B782)</f>
        <v>0</v>
      </c>
    </row>
    <row r="783" spans="4:4" x14ac:dyDescent="0.2">
      <c r="D783" s="552">
        <f>IFERROR(VLOOKUP(A783,Сводная!W:AA,4,0),B783)</f>
        <v>0</v>
      </c>
    </row>
    <row r="784" spans="4:4" x14ac:dyDescent="0.2">
      <c r="D784" s="552">
        <f>IFERROR(VLOOKUP(A784,Сводная!W:AA,4,0),B784)</f>
        <v>0</v>
      </c>
    </row>
    <row r="785" spans="4:4" x14ac:dyDescent="0.2">
      <c r="D785" s="552">
        <f>IFERROR(VLOOKUP(A785,Сводная!W:AA,4,0),B785)</f>
        <v>0</v>
      </c>
    </row>
    <row r="786" spans="4:4" x14ac:dyDescent="0.2">
      <c r="D786" s="552">
        <f>IFERROR(VLOOKUP(A786,Сводная!W:AA,4,0),B786)</f>
        <v>0</v>
      </c>
    </row>
    <row r="787" spans="4:4" x14ac:dyDescent="0.2">
      <c r="D787" s="552">
        <f>IFERROR(VLOOKUP(A787,Сводная!W:AA,4,0),B787)</f>
        <v>0</v>
      </c>
    </row>
    <row r="788" spans="4:4" x14ac:dyDescent="0.2">
      <c r="D788" s="552">
        <f>IFERROR(VLOOKUP(A788,Сводная!W:AA,4,0),B788)</f>
        <v>0</v>
      </c>
    </row>
    <row r="789" spans="4:4" x14ac:dyDescent="0.2">
      <c r="D789" s="552">
        <f>IFERROR(VLOOKUP(A789,Сводная!W:AA,4,0),B789)</f>
        <v>0</v>
      </c>
    </row>
    <row r="790" spans="4:4" x14ac:dyDescent="0.2">
      <c r="D790" s="552">
        <f>IFERROR(VLOOKUP(A790,Сводная!W:AA,4,0),B790)</f>
        <v>0</v>
      </c>
    </row>
    <row r="791" spans="4:4" x14ac:dyDescent="0.2">
      <c r="D791" s="552">
        <f>IFERROR(VLOOKUP(A791,Сводная!W:AA,4,0),B791)</f>
        <v>0</v>
      </c>
    </row>
    <row r="792" spans="4:4" x14ac:dyDescent="0.2">
      <c r="D792" s="552">
        <f>IFERROR(VLOOKUP(A792,Сводная!W:AA,4,0),B792)</f>
        <v>0</v>
      </c>
    </row>
    <row r="793" spans="4:4" x14ac:dyDescent="0.2">
      <c r="D793" s="552">
        <f>IFERROR(VLOOKUP(A793,Сводная!W:AA,4,0),B793)</f>
        <v>0</v>
      </c>
    </row>
    <row r="794" spans="4:4" x14ac:dyDescent="0.2">
      <c r="D794" s="552">
        <f>IFERROR(VLOOKUP(A794,Сводная!W:AA,4,0),B794)</f>
        <v>0</v>
      </c>
    </row>
    <row r="795" spans="4:4" x14ac:dyDescent="0.2">
      <c r="D795" s="552">
        <f>IFERROR(VLOOKUP(A795,Сводная!W:AA,4,0),B795)</f>
        <v>0</v>
      </c>
    </row>
    <row r="796" spans="4:4" x14ac:dyDescent="0.2">
      <c r="D796" s="552">
        <f>IFERROR(VLOOKUP(A796,Сводная!W:AA,4,0),B796)</f>
        <v>0</v>
      </c>
    </row>
    <row r="797" spans="4:4" x14ac:dyDescent="0.2">
      <c r="D797" s="552">
        <f>IFERROR(VLOOKUP(A797,Сводная!W:AA,4,0),B797)</f>
        <v>0</v>
      </c>
    </row>
    <row r="798" spans="4:4" x14ac:dyDescent="0.2">
      <c r="D798" s="552">
        <f>IFERROR(VLOOKUP(A798,Сводная!W:AA,4,0),B798)</f>
        <v>0</v>
      </c>
    </row>
    <row r="799" spans="4:4" x14ac:dyDescent="0.2">
      <c r="D799" s="552">
        <f>IFERROR(VLOOKUP(A799,Сводная!W:AA,4,0),B799)</f>
        <v>0</v>
      </c>
    </row>
    <row r="800" spans="4:4" x14ac:dyDescent="0.2">
      <c r="D800" s="552">
        <f>IFERROR(VLOOKUP(A800,Сводная!W:AA,4,0),B800)</f>
        <v>0</v>
      </c>
    </row>
    <row r="801" spans="4:4" x14ac:dyDescent="0.2">
      <c r="D801" s="552">
        <f>IFERROR(VLOOKUP(A801,Сводная!W:AA,4,0),B801)</f>
        <v>0</v>
      </c>
    </row>
    <row r="802" spans="4:4" x14ac:dyDescent="0.2">
      <c r="D802" s="552">
        <f>IFERROR(VLOOKUP(A802,Сводная!W:AA,4,0),B802)</f>
        <v>0</v>
      </c>
    </row>
    <row r="803" spans="4:4" x14ac:dyDescent="0.2">
      <c r="D803" s="552">
        <f>IFERROR(VLOOKUP(A803,Сводная!W:AA,4,0),B803)</f>
        <v>0</v>
      </c>
    </row>
    <row r="804" spans="4:4" x14ac:dyDescent="0.2">
      <c r="D804" s="552">
        <f>IFERROR(VLOOKUP(A804,Сводная!W:AA,4,0),B804)</f>
        <v>0</v>
      </c>
    </row>
    <row r="805" spans="4:4" x14ac:dyDescent="0.2">
      <c r="D805" s="552">
        <f>IFERROR(VLOOKUP(A805,Сводная!W:AA,4,0),B805)</f>
        <v>0</v>
      </c>
    </row>
    <row r="806" spans="4:4" x14ac:dyDescent="0.2">
      <c r="D806" s="552">
        <f>IFERROR(VLOOKUP(A806,Сводная!W:AA,4,0),B806)</f>
        <v>0</v>
      </c>
    </row>
    <row r="807" spans="4:4" x14ac:dyDescent="0.2">
      <c r="D807" s="552">
        <f>IFERROR(VLOOKUP(A807,Сводная!W:AA,4,0),B807)</f>
        <v>0</v>
      </c>
    </row>
    <row r="808" spans="4:4" x14ac:dyDescent="0.2">
      <c r="D808" s="552">
        <f>IFERROR(VLOOKUP(A808,Сводная!W:AA,4,0),B808)</f>
        <v>0</v>
      </c>
    </row>
    <row r="809" spans="4:4" x14ac:dyDescent="0.2">
      <c r="D809" s="552">
        <f>IFERROR(VLOOKUP(A809,Сводная!W:AA,4,0),B809)</f>
        <v>0</v>
      </c>
    </row>
    <row r="810" spans="4:4" x14ac:dyDescent="0.2">
      <c r="D810" s="552">
        <f>IFERROR(VLOOKUP(A810,Сводная!W:AA,4,0),B810)</f>
        <v>0</v>
      </c>
    </row>
    <row r="811" spans="4:4" x14ac:dyDescent="0.2">
      <c r="D811" s="552">
        <f>IFERROR(VLOOKUP(A811,Сводная!W:AA,4,0),B811)</f>
        <v>0</v>
      </c>
    </row>
    <row r="812" spans="4:4" x14ac:dyDescent="0.2">
      <c r="D812" s="552">
        <f>IFERROR(VLOOKUP(A812,Сводная!W:AA,4,0),B812)</f>
        <v>0</v>
      </c>
    </row>
    <row r="813" spans="4:4" x14ac:dyDescent="0.2">
      <c r="D813" s="552">
        <f>IFERROR(VLOOKUP(A813,Сводная!W:AA,4,0),B813)</f>
        <v>0</v>
      </c>
    </row>
    <row r="814" spans="4:4" x14ac:dyDescent="0.2">
      <c r="D814" s="552">
        <f>IFERROR(VLOOKUP(A814,Сводная!W:AA,4,0),B814)</f>
        <v>0</v>
      </c>
    </row>
    <row r="815" spans="4:4" x14ac:dyDescent="0.2">
      <c r="D815" s="552">
        <f>IFERROR(VLOOKUP(A815,Сводная!W:AA,4,0),B815)</f>
        <v>0</v>
      </c>
    </row>
    <row r="816" spans="4:4" x14ac:dyDescent="0.2">
      <c r="D816" s="552">
        <f>IFERROR(VLOOKUP(A816,Сводная!W:AA,4,0),B816)</f>
        <v>0</v>
      </c>
    </row>
    <row r="817" spans="4:4" x14ac:dyDescent="0.2">
      <c r="D817" s="552">
        <f>IFERROR(VLOOKUP(A817,Сводная!W:AA,4,0),B817)</f>
        <v>0</v>
      </c>
    </row>
    <row r="818" spans="4:4" x14ac:dyDescent="0.2">
      <c r="D818" s="552">
        <f>IFERROR(VLOOKUP(A818,Сводная!W:AA,4,0),B818)</f>
        <v>0</v>
      </c>
    </row>
    <row r="819" spans="4:4" x14ac:dyDescent="0.2">
      <c r="D819" s="552">
        <f>IFERROR(VLOOKUP(A819,Сводная!W:AA,4,0),B819)</f>
        <v>0</v>
      </c>
    </row>
    <row r="820" spans="4:4" x14ac:dyDescent="0.2">
      <c r="D820" s="552">
        <f>IFERROR(VLOOKUP(A820,Сводная!W:AA,4,0),B820)</f>
        <v>0</v>
      </c>
    </row>
    <row r="821" spans="4:4" x14ac:dyDescent="0.2">
      <c r="D821" s="552">
        <f>IFERROR(VLOOKUP(A821,Сводная!W:AA,4,0),B821)</f>
        <v>0</v>
      </c>
    </row>
    <row r="822" spans="4:4" x14ac:dyDescent="0.2">
      <c r="D822" s="552">
        <f>IFERROR(VLOOKUP(A822,Сводная!W:AA,4,0),B822)</f>
        <v>0</v>
      </c>
    </row>
    <row r="823" spans="4:4" x14ac:dyDescent="0.2">
      <c r="D823" s="552">
        <f>IFERROR(VLOOKUP(A823,Сводная!W:AA,4,0),B823)</f>
        <v>0</v>
      </c>
    </row>
    <row r="824" spans="4:4" x14ac:dyDescent="0.2">
      <c r="D824" s="552">
        <f>IFERROR(VLOOKUP(A824,Сводная!W:AA,4,0),B824)</f>
        <v>0</v>
      </c>
    </row>
    <row r="825" spans="4:4" x14ac:dyDescent="0.2">
      <c r="D825" s="552">
        <f>IFERROR(VLOOKUP(A825,Сводная!W:AA,4,0),B825)</f>
        <v>0</v>
      </c>
    </row>
    <row r="826" spans="4:4" x14ac:dyDescent="0.2">
      <c r="D826" s="552">
        <f>IFERROR(VLOOKUP(A826,Сводная!W:AA,4,0),B826)</f>
        <v>0</v>
      </c>
    </row>
    <row r="827" spans="4:4" x14ac:dyDescent="0.2">
      <c r="D827" s="552">
        <f>IFERROR(VLOOKUP(A827,Сводная!W:AA,4,0),B827)</f>
        <v>0</v>
      </c>
    </row>
    <row r="828" spans="4:4" x14ac:dyDescent="0.2">
      <c r="D828" s="552">
        <f>IFERROR(VLOOKUP(A828,Сводная!W:AA,4,0),B828)</f>
        <v>0</v>
      </c>
    </row>
    <row r="829" spans="4:4" x14ac:dyDescent="0.2">
      <c r="D829" s="552">
        <f>IFERROR(VLOOKUP(A829,Сводная!W:AA,4,0),B829)</f>
        <v>0</v>
      </c>
    </row>
    <row r="830" spans="4:4" x14ac:dyDescent="0.2">
      <c r="D830" s="552">
        <f>IFERROR(VLOOKUP(A830,Сводная!W:AA,4,0),B830)</f>
        <v>0</v>
      </c>
    </row>
    <row r="831" spans="4:4" x14ac:dyDescent="0.2">
      <c r="D831" s="552">
        <f>IFERROR(VLOOKUP(A831,Сводная!W:AA,4,0),B831)</f>
        <v>0</v>
      </c>
    </row>
    <row r="832" spans="4:4" x14ac:dyDescent="0.2">
      <c r="D832" s="552">
        <f>IFERROR(VLOOKUP(A832,Сводная!W:AA,4,0),B832)</f>
        <v>0</v>
      </c>
    </row>
    <row r="833" spans="4:4" x14ac:dyDescent="0.2">
      <c r="D833" s="552">
        <f>IFERROR(VLOOKUP(A833,Сводная!W:AA,4,0),B833)</f>
        <v>0</v>
      </c>
    </row>
    <row r="834" spans="4:4" x14ac:dyDescent="0.2">
      <c r="D834" s="552">
        <f>IFERROR(VLOOKUP(A834,Сводная!W:AA,4,0),B834)</f>
        <v>0</v>
      </c>
    </row>
    <row r="835" spans="4:4" x14ac:dyDescent="0.2">
      <c r="D835" s="552">
        <f>IFERROR(VLOOKUP(A835,Сводная!W:AA,4,0),B835)</f>
        <v>0</v>
      </c>
    </row>
    <row r="836" spans="4:4" x14ac:dyDescent="0.2">
      <c r="D836" s="552">
        <f>IFERROR(VLOOKUP(A836,Сводная!W:AA,4,0),B836)</f>
        <v>0</v>
      </c>
    </row>
    <row r="837" spans="4:4" x14ac:dyDescent="0.2">
      <c r="D837" s="552">
        <f>IFERROR(VLOOKUP(A837,Сводная!W:AA,4,0),B837)</f>
        <v>0</v>
      </c>
    </row>
    <row r="838" spans="4:4" x14ac:dyDescent="0.2">
      <c r="D838" s="552">
        <f>IFERROR(VLOOKUP(A838,Сводная!W:AA,4,0),B838)</f>
        <v>0</v>
      </c>
    </row>
    <row r="839" spans="4:4" x14ac:dyDescent="0.2">
      <c r="D839" s="552">
        <f>IFERROR(VLOOKUP(A839,Сводная!W:AA,4,0),B839)</f>
        <v>0</v>
      </c>
    </row>
    <row r="840" spans="4:4" x14ac:dyDescent="0.2">
      <c r="D840" s="552">
        <f>IFERROR(VLOOKUP(A840,Сводная!W:AA,4,0),B840)</f>
        <v>0</v>
      </c>
    </row>
    <row r="841" spans="4:4" x14ac:dyDescent="0.2">
      <c r="D841" s="552">
        <f>IFERROR(VLOOKUP(A841,Сводная!W:AA,4,0),B841)</f>
        <v>0</v>
      </c>
    </row>
    <row r="842" spans="4:4" x14ac:dyDescent="0.2">
      <c r="D842" s="552">
        <f>IFERROR(VLOOKUP(A842,Сводная!W:AA,4,0),B842)</f>
        <v>0</v>
      </c>
    </row>
    <row r="843" spans="4:4" x14ac:dyDescent="0.2">
      <c r="D843" s="552">
        <f>IFERROR(VLOOKUP(A843,Сводная!W:AA,4,0),B843)</f>
        <v>0</v>
      </c>
    </row>
    <row r="844" spans="4:4" x14ac:dyDescent="0.2">
      <c r="D844" s="552">
        <f>IFERROR(VLOOKUP(A844,Сводная!W:AA,4,0),B844)</f>
        <v>0</v>
      </c>
    </row>
    <row r="845" spans="4:4" x14ac:dyDescent="0.2">
      <c r="D845" s="552">
        <f>IFERROR(VLOOKUP(A845,Сводная!W:AA,4,0),B845)</f>
        <v>0</v>
      </c>
    </row>
    <row r="846" spans="4:4" x14ac:dyDescent="0.2">
      <c r="D846" s="552">
        <f>IFERROR(VLOOKUP(A846,Сводная!W:AA,4,0),B846)</f>
        <v>0</v>
      </c>
    </row>
    <row r="847" spans="4:4" x14ac:dyDescent="0.2">
      <c r="D847" s="552">
        <f>IFERROR(VLOOKUP(A847,Сводная!W:AA,4,0),B847)</f>
        <v>0</v>
      </c>
    </row>
    <row r="848" spans="4:4" x14ac:dyDescent="0.2">
      <c r="D848" s="552">
        <f>IFERROR(VLOOKUP(A848,Сводная!W:AA,4,0),B848)</f>
        <v>0</v>
      </c>
    </row>
    <row r="849" spans="4:4" x14ac:dyDescent="0.2">
      <c r="D849" s="552">
        <f>IFERROR(VLOOKUP(A849,Сводная!W:AA,4,0),B849)</f>
        <v>0</v>
      </c>
    </row>
    <row r="850" spans="4:4" x14ac:dyDescent="0.2">
      <c r="D850" s="552">
        <f>IFERROR(VLOOKUP(A850,Сводная!W:AA,4,0),B850)</f>
        <v>0</v>
      </c>
    </row>
    <row r="851" spans="4:4" x14ac:dyDescent="0.2">
      <c r="D851" s="552">
        <f>IFERROR(VLOOKUP(A851,Сводная!W:AA,4,0),B851)</f>
        <v>0</v>
      </c>
    </row>
    <row r="852" spans="4:4" x14ac:dyDescent="0.2">
      <c r="D852" s="552">
        <f>IFERROR(VLOOKUP(A852,Сводная!W:AA,4,0),B852)</f>
        <v>0</v>
      </c>
    </row>
    <row r="853" spans="4:4" x14ac:dyDescent="0.2">
      <c r="D853" s="552">
        <f>IFERROR(VLOOKUP(A853,Сводная!W:AA,4,0),B853)</f>
        <v>0</v>
      </c>
    </row>
    <row r="854" spans="4:4" x14ac:dyDescent="0.2">
      <c r="D854" s="552">
        <f>IFERROR(VLOOKUP(A854,Сводная!W:AA,4,0),B854)</f>
        <v>0</v>
      </c>
    </row>
    <row r="855" spans="4:4" x14ac:dyDescent="0.2">
      <c r="D855" s="552">
        <f>IFERROR(VLOOKUP(A855,Сводная!W:AA,4,0),B855)</f>
        <v>0</v>
      </c>
    </row>
    <row r="856" spans="4:4" x14ac:dyDescent="0.2">
      <c r="D856" s="552">
        <f>IFERROR(VLOOKUP(A856,Сводная!W:AA,4,0),B856)</f>
        <v>0</v>
      </c>
    </row>
    <row r="857" spans="4:4" x14ac:dyDescent="0.2">
      <c r="D857" s="552">
        <f>IFERROR(VLOOKUP(A857,Сводная!W:AA,4,0),B857)</f>
        <v>0</v>
      </c>
    </row>
    <row r="858" spans="4:4" x14ac:dyDescent="0.2">
      <c r="D858" s="552">
        <f>IFERROR(VLOOKUP(A858,Сводная!W:AA,4,0),B858)</f>
        <v>0</v>
      </c>
    </row>
    <row r="859" spans="4:4" x14ac:dyDescent="0.2">
      <c r="D859" s="552">
        <f>IFERROR(VLOOKUP(A859,Сводная!W:AA,4,0),B859)</f>
        <v>0</v>
      </c>
    </row>
    <row r="860" spans="4:4" x14ac:dyDescent="0.2">
      <c r="D860" s="552">
        <f>IFERROR(VLOOKUP(A860,Сводная!W:AA,4,0),B860)</f>
        <v>0</v>
      </c>
    </row>
    <row r="861" spans="4:4" x14ac:dyDescent="0.2">
      <c r="D861" s="552">
        <f>IFERROR(VLOOKUP(A861,Сводная!W:AA,4,0),B861)</f>
        <v>0</v>
      </c>
    </row>
    <row r="862" spans="4:4" x14ac:dyDescent="0.2">
      <c r="D862" s="552">
        <f>IFERROR(VLOOKUP(A862,Сводная!W:AA,4,0),B862)</f>
        <v>0</v>
      </c>
    </row>
    <row r="863" spans="4:4" x14ac:dyDescent="0.2">
      <c r="D863" s="552">
        <f>IFERROR(VLOOKUP(A863,Сводная!W:AA,4,0),B863)</f>
        <v>0</v>
      </c>
    </row>
    <row r="864" spans="4:4" x14ac:dyDescent="0.2">
      <c r="D864" s="552">
        <f>IFERROR(VLOOKUP(A864,Сводная!W:AA,4,0),B864)</f>
        <v>0</v>
      </c>
    </row>
    <row r="865" spans="4:4" x14ac:dyDescent="0.2">
      <c r="D865" s="552">
        <f>IFERROR(VLOOKUP(A865,Сводная!W:AA,4,0),B865)</f>
        <v>0</v>
      </c>
    </row>
    <row r="866" spans="4:4" x14ac:dyDescent="0.2">
      <c r="D866" s="552">
        <f>IFERROR(VLOOKUP(A866,Сводная!W:AA,4,0),B866)</f>
        <v>0</v>
      </c>
    </row>
    <row r="867" spans="4:4" x14ac:dyDescent="0.2">
      <c r="D867" s="552">
        <f>IFERROR(VLOOKUP(A867,Сводная!W:AA,4,0),B867)</f>
        <v>0</v>
      </c>
    </row>
    <row r="868" spans="4:4" x14ac:dyDescent="0.2">
      <c r="D868" s="552">
        <f>IFERROR(VLOOKUP(A868,Сводная!W:AA,4,0),B868)</f>
        <v>0</v>
      </c>
    </row>
    <row r="869" spans="4:4" x14ac:dyDescent="0.2">
      <c r="D869" s="552">
        <f>IFERROR(VLOOKUP(A869,Сводная!W:AA,4,0),B869)</f>
        <v>0</v>
      </c>
    </row>
    <row r="870" spans="4:4" x14ac:dyDescent="0.2">
      <c r="D870" s="552">
        <f>IFERROR(VLOOKUP(A870,Сводная!W:AA,4,0),B870)</f>
        <v>0</v>
      </c>
    </row>
    <row r="871" spans="4:4" x14ac:dyDescent="0.2">
      <c r="D871" s="552">
        <f>IFERROR(VLOOKUP(A871,Сводная!W:AA,4,0),B871)</f>
        <v>0</v>
      </c>
    </row>
    <row r="872" spans="4:4" x14ac:dyDescent="0.2">
      <c r="D872" s="552">
        <f>IFERROR(VLOOKUP(A872,Сводная!W:AA,4,0),B872)</f>
        <v>0</v>
      </c>
    </row>
    <row r="873" spans="4:4" x14ac:dyDescent="0.2">
      <c r="D873" s="552">
        <f>IFERROR(VLOOKUP(A873,Сводная!W:AA,4,0),B873)</f>
        <v>0</v>
      </c>
    </row>
    <row r="874" spans="4:4" x14ac:dyDescent="0.2">
      <c r="D874" s="552">
        <f>IFERROR(VLOOKUP(A874,Сводная!W:AA,4,0),B874)</f>
        <v>0</v>
      </c>
    </row>
    <row r="875" spans="4:4" x14ac:dyDescent="0.2">
      <c r="D875" s="552">
        <f>IFERROR(VLOOKUP(A875,Сводная!W:AA,4,0),B875)</f>
        <v>0</v>
      </c>
    </row>
    <row r="876" spans="4:4" x14ac:dyDescent="0.2">
      <c r="D876" s="552">
        <f>IFERROR(VLOOKUP(A876,Сводная!W:AA,4,0),B876)</f>
        <v>0</v>
      </c>
    </row>
    <row r="877" spans="4:4" x14ac:dyDescent="0.2">
      <c r="D877" s="552">
        <f>IFERROR(VLOOKUP(A877,Сводная!W:AA,4,0),B877)</f>
        <v>0</v>
      </c>
    </row>
    <row r="878" spans="4:4" x14ac:dyDescent="0.2">
      <c r="D878" s="552">
        <f>IFERROR(VLOOKUP(A878,Сводная!W:AA,4,0),B878)</f>
        <v>0</v>
      </c>
    </row>
    <row r="879" spans="4:4" x14ac:dyDescent="0.2">
      <c r="D879" s="552">
        <f>IFERROR(VLOOKUP(A879,Сводная!W:AA,4,0),B879)</f>
        <v>0</v>
      </c>
    </row>
    <row r="880" spans="4:4" x14ac:dyDescent="0.2">
      <c r="D880" s="552">
        <f>IFERROR(VLOOKUP(A880,Сводная!W:AA,4,0),B880)</f>
        <v>0</v>
      </c>
    </row>
    <row r="881" spans="4:4" x14ac:dyDescent="0.2">
      <c r="D881" s="552">
        <f>IFERROR(VLOOKUP(A881,Сводная!W:AA,4,0),B881)</f>
        <v>0</v>
      </c>
    </row>
    <row r="882" spans="4:4" x14ac:dyDescent="0.2">
      <c r="D882" s="552">
        <f>IFERROR(VLOOKUP(A882,Сводная!W:AA,4,0),B882)</f>
        <v>0</v>
      </c>
    </row>
    <row r="883" spans="4:4" x14ac:dyDescent="0.2">
      <c r="D883" s="552">
        <f>IFERROR(VLOOKUP(A883,Сводная!W:AA,4,0),B883)</f>
        <v>0</v>
      </c>
    </row>
    <row r="884" spans="4:4" x14ac:dyDescent="0.2">
      <c r="D884" s="552">
        <f>IFERROR(VLOOKUP(A884,Сводная!W:AA,4,0),B884)</f>
        <v>0</v>
      </c>
    </row>
    <row r="885" spans="4:4" x14ac:dyDescent="0.2">
      <c r="D885" s="552">
        <f>IFERROR(VLOOKUP(A885,Сводная!W:AA,4,0),B885)</f>
        <v>0</v>
      </c>
    </row>
    <row r="886" spans="4:4" x14ac:dyDescent="0.2">
      <c r="D886" s="552">
        <f>IFERROR(VLOOKUP(A886,Сводная!W:AA,4,0),B886)</f>
        <v>0</v>
      </c>
    </row>
    <row r="887" spans="4:4" x14ac:dyDescent="0.2">
      <c r="D887" s="552">
        <f>IFERROR(VLOOKUP(A887,Сводная!W:AA,4,0),B887)</f>
        <v>0</v>
      </c>
    </row>
    <row r="888" spans="4:4" x14ac:dyDescent="0.2">
      <c r="D888" s="552">
        <f>IFERROR(VLOOKUP(A888,Сводная!W:AA,4,0),B888)</f>
        <v>0</v>
      </c>
    </row>
    <row r="889" spans="4:4" x14ac:dyDescent="0.2">
      <c r="D889" s="552">
        <f>IFERROR(VLOOKUP(A889,Сводная!W:AA,4,0),B889)</f>
        <v>0</v>
      </c>
    </row>
    <row r="890" spans="4:4" x14ac:dyDescent="0.2">
      <c r="D890" s="552">
        <f>IFERROR(VLOOKUP(A890,Сводная!W:AA,4,0),B890)</f>
        <v>0</v>
      </c>
    </row>
    <row r="891" spans="4:4" x14ac:dyDescent="0.2">
      <c r="D891" s="552">
        <f>IFERROR(VLOOKUP(A891,Сводная!W:AA,4,0),B891)</f>
        <v>0</v>
      </c>
    </row>
    <row r="892" spans="4:4" x14ac:dyDescent="0.2">
      <c r="D892" s="552">
        <f>IFERROR(VLOOKUP(A892,Сводная!W:AA,4,0),B892)</f>
        <v>0</v>
      </c>
    </row>
    <row r="893" spans="4:4" x14ac:dyDescent="0.2">
      <c r="D893" s="552">
        <f>IFERROR(VLOOKUP(A893,Сводная!W:AA,4,0),B893)</f>
        <v>0</v>
      </c>
    </row>
    <row r="894" spans="4:4" x14ac:dyDescent="0.2">
      <c r="D894" s="552">
        <f>IFERROR(VLOOKUP(A894,Сводная!W:AA,4,0),B894)</f>
        <v>0</v>
      </c>
    </row>
    <row r="895" spans="4:4" x14ac:dyDescent="0.2">
      <c r="D895" s="552">
        <f>IFERROR(VLOOKUP(A895,Сводная!W:AA,4,0),B895)</f>
        <v>0</v>
      </c>
    </row>
    <row r="896" spans="4:4" x14ac:dyDescent="0.2">
      <c r="D896" s="552">
        <f>IFERROR(VLOOKUP(A896,Сводная!W:AA,4,0),B896)</f>
        <v>0</v>
      </c>
    </row>
    <row r="897" spans="4:4" x14ac:dyDescent="0.2">
      <c r="D897" s="552">
        <f>IFERROR(VLOOKUP(A897,Сводная!W:AA,4,0),B897)</f>
        <v>0</v>
      </c>
    </row>
    <row r="898" spans="4:4" x14ac:dyDescent="0.2">
      <c r="D898" s="552">
        <f>IFERROR(VLOOKUP(A898,Сводная!W:AA,4,0),B898)</f>
        <v>0</v>
      </c>
    </row>
    <row r="899" spans="4:4" x14ac:dyDescent="0.2">
      <c r="D899" s="552">
        <f>IFERROR(VLOOKUP(A899,Сводная!W:AA,4,0),B899)</f>
        <v>0</v>
      </c>
    </row>
    <row r="900" spans="4:4" x14ac:dyDescent="0.2">
      <c r="D900" s="552">
        <f>IFERROR(VLOOKUP(A900,Сводная!W:AA,4,0),B900)</f>
        <v>0</v>
      </c>
    </row>
    <row r="901" spans="4:4" x14ac:dyDescent="0.2">
      <c r="D901" s="552">
        <f>IFERROR(VLOOKUP(A901,Сводная!W:AA,4,0),B901)</f>
        <v>0</v>
      </c>
    </row>
    <row r="902" spans="4:4" x14ac:dyDescent="0.2">
      <c r="D902" s="552">
        <f>IFERROR(VLOOKUP(A902,Сводная!W:AA,4,0),B902)</f>
        <v>0</v>
      </c>
    </row>
    <row r="903" spans="4:4" x14ac:dyDescent="0.2">
      <c r="D903" s="552">
        <f>IFERROR(VLOOKUP(A903,Сводная!W:AA,4,0),B903)</f>
        <v>0</v>
      </c>
    </row>
    <row r="904" spans="4:4" x14ac:dyDescent="0.2">
      <c r="D904" s="552">
        <f>IFERROR(VLOOKUP(A904,Сводная!W:AA,4,0),B904)</f>
        <v>0</v>
      </c>
    </row>
    <row r="905" spans="4:4" x14ac:dyDescent="0.2">
      <c r="D905" s="552">
        <f>IFERROR(VLOOKUP(A905,Сводная!W:AA,4,0),B905)</f>
        <v>0</v>
      </c>
    </row>
    <row r="906" spans="4:4" x14ac:dyDescent="0.2">
      <c r="D906" s="552">
        <f>IFERROR(VLOOKUP(A906,Сводная!W:AA,4,0),B906)</f>
        <v>0</v>
      </c>
    </row>
    <row r="907" spans="4:4" x14ac:dyDescent="0.2">
      <c r="D907" s="552">
        <f>IFERROR(VLOOKUP(A907,Сводная!W:AA,4,0),B907)</f>
        <v>0</v>
      </c>
    </row>
    <row r="908" spans="4:4" x14ac:dyDescent="0.2">
      <c r="D908" s="552">
        <f>IFERROR(VLOOKUP(A908,Сводная!W:AA,4,0),B908)</f>
        <v>0</v>
      </c>
    </row>
    <row r="909" spans="4:4" x14ac:dyDescent="0.2">
      <c r="D909" s="552">
        <f>IFERROR(VLOOKUP(A909,Сводная!W:AA,4,0),B909)</f>
        <v>0</v>
      </c>
    </row>
    <row r="910" spans="4:4" x14ac:dyDescent="0.2">
      <c r="D910" s="552">
        <f>IFERROR(VLOOKUP(A910,Сводная!W:AA,4,0),B910)</f>
        <v>0</v>
      </c>
    </row>
    <row r="911" spans="4:4" x14ac:dyDescent="0.2">
      <c r="D911" s="552">
        <f>IFERROR(VLOOKUP(A911,Сводная!W:AA,4,0),B911)</f>
        <v>0</v>
      </c>
    </row>
    <row r="912" spans="4:4" x14ac:dyDescent="0.2">
      <c r="D912" s="552">
        <f>IFERROR(VLOOKUP(A912,Сводная!W:AA,4,0),B912)</f>
        <v>0</v>
      </c>
    </row>
    <row r="913" spans="4:4" x14ac:dyDescent="0.2">
      <c r="D913" s="552">
        <f>IFERROR(VLOOKUP(A913,Сводная!W:AA,4,0),B913)</f>
        <v>0</v>
      </c>
    </row>
    <row r="914" spans="4:4" x14ac:dyDescent="0.2">
      <c r="D914" s="552">
        <f>IFERROR(VLOOKUP(A914,Сводная!W:AA,4,0),B914)</f>
        <v>0</v>
      </c>
    </row>
    <row r="915" spans="4:4" x14ac:dyDescent="0.2">
      <c r="D915" s="552">
        <f>IFERROR(VLOOKUP(A915,Сводная!W:AA,4,0),B915)</f>
        <v>0</v>
      </c>
    </row>
    <row r="916" spans="4:4" x14ac:dyDescent="0.2">
      <c r="D916" s="552">
        <f>IFERROR(VLOOKUP(A916,Сводная!W:AA,4,0),B916)</f>
        <v>0</v>
      </c>
    </row>
    <row r="917" spans="4:4" x14ac:dyDescent="0.2">
      <c r="D917" s="552">
        <f>IFERROR(VLOOKUP(A917,Сводная!W:AA,4,0),B917)</f>
        <v>0</v>
      </c>
    </row>
    <row r="918" spans="4:4" x14ac:dyDescent="0.2">
      <c r="D918" s="552">
        <f>IFERROR(VLOOKUP(A918,Сводная!W:AA,4,0),B918)</f>
        <v>0</v>
      </c>
    </row>
    <row r="919" spans="4:4" x14ac:dyDescent="0.2">
      <c r="D919" s="552">
        <f>IFERROR(VLOOKUP(A919,Сводная!W:AA,4,0),B919)</f>
        <v>0</v>
      </c>
    </row>
    <row r="920" spans="4:4" x14ac:dyDescent="0.2">
      <c r="D920" s="552">
        <f>IFERROR(VLOOKUP(A920,Сводная!W:AA,4,0),B920)</f>
        <v>0</v>
      </c>
    </row>
    <row r="921" spans="4:4" x14ac:dyDescent="0.2">
      <c r="D921" s="552">
        <f>IFERROR(VLOOKUP(A921,Сводная!W:AA,4,0),B921)</f>
        <v>0</v>
      </c>
    </row>
    <row r="922" spans="4:4" x14ac:dyDescent="0.2">
      <c r="D922" s="552">
        <f>IFERROR(VLOOKUP(A922,Сводная!W:AA,4,0),B922)</f>
        <v>0</v>
      </c>
    </row>
    <row r="923" spans="4:4" x14ac:dyDescent="0.2">
      <c r="D923" s="552">
        <f>IFERROR(VLOOKUP(A923,Сводная!W:AA,4,0),B923)</f>
        <v>0</v>
      </c>
    </row>
    <row r="924" spans="4:4" x14ac:dyDescent="0.2">
      <c r="D924" s="552">
        <f>IFERROR(VLOOKUP(A924,Сводная!W:AA,4,0),B924)</f>
        <v>0</v>
      </c>
    </row>
    <row r="925" spans="4:4" x14ac:dyDescent="0.2">
      <c r="D925" s="552">
        <f>IFERROR(VLOOKUP(A925,Сводная!W:AA,4,0),B925)</f>
        <v>0</v>
      </c>
    </row>
    <row r="926" spans="4:4" x14ac:dyDescent="0.2">
      <c r="D926" s="552">
        <f>IFERROR(VLOOKUP(A926,Сводная!W:AA,4,0),B926)</f>
        <v>0</v>
      </c>
    </row>
    <row r="927" spans="4:4" x14ac:dyDescent="0.2">
      <c r="D927" s="552">
        <f>IFERROR(VLOOKUP(A927,Сводная!W:AA,4,0),B927)</f>
        <v>0</v>
      </c>
    </row>
    <row r="928" spans="4:4" x14ac:dyDescent="0.2">
      <c r="D928" s="552">
        <f>IFERROR(VLOOKUP(A928,Сводная!W:AA,4,0),B928)</f>
        <v>0</v>
      </c>
    </row>
    <row r="929" spans="4:4" x14ac:dyDescent="0.2">
      <c r="D929" s="552">
        <f>IFERROR(VLOOKUP(A929,Сводная!W:AA,4,0),B929)</f>
        <v>0</v>
      </c>
    </row>
    <row r="930" spans="4:4" x14ac:dyDescent="0.2">
      <c r="D930" s="552">
        <f>IFERROR(VLOOKUP(A930,Сводная!W:AA,4,0),B930)</f>
        <v>0</v>
      </c>
    </row>
    <row r="931" spans="4:4" x14ac:dyDescent="0.2">
      <c r="D931" s="552">
        <f>IFERROR(VLOOKUP(A931,Сводная!W:AA,4,0),B931)</f>
        <v>0</v>
      </c>
    </row>
    <row r="932" spans="4:4" x14ac:dyDescent="0.2">
      <c r="D932" s="552">
        <f>IFERROR(VLOOKUP(A932,Сводная!W:AA,4,0),B932)</f>
        <v>0</v>
      </c>
    </row>
    <row r="933" spans="4:4" x14ac:dyDescent="0.2">
      <c r="D933" s="552">
        <f>IFERROR(VLOOKUP(A933,Сводная!W:AA,4,0),B933)</f>
        <v>0</v>
      </c>
    </row>
    <row r="934" spans="4:4" x14ac:dyDescent="0.2">
      <c r="D934" s="552">
        <f>IFERROR(VLOOKUP(A934,Сводная!W:AA,4,0),B934)</f>
        <v>0</v>
      </c>
    </row>
    <row r="935" spans="4:4" x14ac:dyDescent="0.2">
      <c r="D935" s="552">
        <f>IFERROR(VLOOKUP(A935,Сводная!W:AA,4,0),B935)</f>
        <v>0</v>
      </c>
    </row>
    <row r="936" spans="4:4" x14ac:dyDescent="0.2">
      <c r="D936" s="552">
        <f>IFERROR(VLOOKUP(A936,Сводная!W:AA,4,0),B936)</f>
        <v>0</v>
      </c>
    </row>
    <row r="937" spans="4:4" x14ac:dyDescent="0.2">
      <c r="D937" s="552">
        <f>IFERROR(VLOOKUP(A937,Сводная!W:AA,4,0),B937)</f>
        <v>0</v>
      </c>
    </row>
    <row r="938" spans="4:4" x14ac:dyDescent="0.2">
      <c r="D938" s="552">
        <f>IFERROR(VLOOKUP(A938,Сводная!W:AA,4,0),B938)</f>
        <v>0</v>
      </c>
    </row>
    <row r="939" spans="4:4" x14ac:dyDescent="0.2">
      <c r="D939" s="552">
        <f>IFERROR(VLOOKUP(A939,Сводная!W:AA,4,0),B939)</f>
        <v>0</v>
      </c>
    </row>
    <row r="940" spans="4:4" x14ac:dyDescent="0.2">
      <c r="D940" s="552">
        <f>IFERROR(VLOOKUP(A940,Сводная!W:AA,4,0),B940)</f>
        <v>0</v>
      </c>
    </row>
    <row r="941" spans="4:4" x14ac:dyDescent="0.2">
      <c r="D941" s="552">
        <f>IFERROR(VLOOKUP(A941,Сводная!W:AA,4,0),B941)</f>
        <v>0</v>
      </c>
    </row>
    <row r="942" spans="4:4" x14ac:dyDescent="0.2">
      <c r="D942" s="552">
        <f>IFERROR(VLOOKUP(A942,Сводная!W:AA,4,0),B942)</f>
        <v>0</v>
      </c>
    </row>
    <row r="943" spans="4:4" x14ac:dyDescent="0.2">
      <c r="D943" s="552">
        <f>IFERROR(VLOOKUP(A943,Сводная!W:AA,4,0),B943)</f>
        <v>0</v>
      </c>
    </row>
    <row r="944" spans="4:4" x14ac:dyDescent="0.2">
      <c r="D944" s="552">
        <f>IFERROR(VLOOKUP(A944,Сводная!W:AA,4,0),B944)</f>
        <v>0</v>
      </c>
    </row>
    <row r="945" spans="4:4" x14ac:dyDescent="0.2">
      <c r="D945" s="552">
        <f>IFERROR(VLOOKUP(A945,Сводная!W:AA,4,0),B945)</f>
        <v>0</v>
      </c>
    </row>
    <row r="946" spans="4:4" x14ac:dyDescent="0.2">
      <c r="D946" s="552">
        <f>IFERROR(VLOOKUP(A946,Сводная!W:AA,4,0),B946)</f>
        <v>0</v>
      </c>
    </row>
    <row r="947" spans="4:4" x14ac:dyDescent="0.2">
      <c r="D947" s="552">
        <f>IFERROR(VLOOKUP(A947,Сводная!W:AA,4,0),B947)</f>
        <v>0</v>
      </c>
    </row>
    <row r="948" spans="4:4" x14ac:dyDescent="0.2">
      <c r="D948" s="552">
        <f>IFERROR(VLOOKUP(A948,Сводная!W:AA,4,0),B948)</f>
        <v>0</v>
      </c>
    </row>
    <row r="949" spans="4:4" x14ac:dyDescent="0.2">
      <c r="D949" s="552">
        <f>IFERROR(VLOOKUP(A949,Сводная!W:AA,4,0),B949)</f>
        <v>0</v>
      </c>
    </row>
    <row r="950" spans="4:4" x14ac:dyDescent="0.2">
      <c r="D950" s="552">
        <f>IFERROR(VLOOKUP(A950,Сводная!W:AA,4,0),B950)</f>
        <v>0</v>
      </c>
    </row>
    <row r="951" spans="4:4" x14ac:dyDescent="0.2">
      <c r="D951" s="552">
        <f>IFERROR(VLOOKUP(A951,Сводная!W:AA,4,0),B951)</f>
        <v>0</v>
      </c>
    </row>
    <row r="952" spans="4:4" x14ac:dyDescent="0.2">
      <c r="D952" s="552">
        <f>IFERROR(VLOOKUP(A952,Сводная!W:AA,4,0),B952)</f>
        <v>0</v>
      </c>
    </row>
    <row r="953" spans="4:4" x14ac:dyDescent="0.2">
      <c r="D953" s="552">
        <f>IFERROR(VLOOKUP(A953,Сводная!W:AA,4,0),B953)</f>
        <v>0</v>
      </c>
    </row>
    <row r="954" spans="4:4" x14ac:dyDescent="0.2">
      <c r="D954" s="552">
        <f>IFERROR(VLOOKUP(A954,Сводная!W:AA,4,0),B954)</f>
        <v>0</v>
      </c>
    </row>
    <row r="955" spans="4:4" x14ac:dyDescent="0.2">
      <c r="D955" s="552">
        <f>IFERROR(VLOOKUP(A955,Сводная!W:AA,4,0),B955)</f>
        <v>0</v>
      </c>
    </row>
    <row r="956" spans="4:4" x14ac:dyDescent="0.2">
      <c r="D956" s="552">
        <f>IFERROR(VLOOKUP(A956,Сводная!W:AA,4,0),B956)</f>
        <v>0</v>
      </c>
    </row>
    <row r="957" spans="4:4" x14ac:dyDescent="0.2">
      <c r="D957" s="552">
        <f>IFERROR(VLOOKUP(A957,Сводная!W:AA,4,0),B957)</f>
        <v>0</v>
      </c>
    </row>
    <row r="958" spans="4:4" x14ac:dyDescent="0.2">
      <c r="D958" s="552">
        <f>IFERROR(VLOOKUP(A958,Сводная!W:AA,4,0),B958)</f>
        <v>0</v>
      </c>
    </row>
    <row r="959" spans="4:4" x14ac:dyDescent="0.2">
      <c r="D959" s="552">
        <f>IFERROR(VLOOKUP(A959,Сводная!W:AA,4,0),B959)</f>
        <v>0</v>
      </c>
    </row>
    <row r="960" spans="4:4" x14ac:dyDescent="0.2">
      <c r="D960" s="552">
        <f>IFERROR(VLOOKUP(A960,Сводная!W:AA,4,0),B960)</f>
        <v>0</v>
      </c>
    </row>
    <row r="961" spans="4:4" x14ac:dyDescent="0.2">
      <c r="D961" s="552">
        <f>IFERROR(VLOOKUP(A961,Сводная!W:AA,4,0),B961)</f>
        <v>0</v>
      </c>
    </row>
    <row r="962" spans="4:4" x14ac:dyDescent="0.2">
      <c r="D962" s="552">
        <f>IFERROR(VLOOKUP(A962,Сводная!W:AA,4,0),B962)</f>
        <v>0</v>
      </c>
    </row>
    <row r="963" spans="4:4" x14ac:dyDescent="0.2">
      <c r="D963" s="552">
        <f>IFERROR(VLOOKUP(A963,Сводная!W:AA,4,0),B963)</f>
        <v>0</v>
      </c>
    </row>
    <row r="964" spans="4:4" x14ac:dyDescent="0.2">
      <c r="D964" s="552">
        <f>IFERROR(VLOOKUP(A964,Сводная!W:AA,4,0),B964)</f>
        <v>0</v>
      </c>
    </row>
    <row r="965" spans="4:4" x14ac:dyDescent="0.2">
      <c r="D965" s="552">
        <f>IFERROR(VLOOKUP(A965,Сводная!W:AA,4,0),B965)</f>
        <v>0</v>
      </c>
    </row>
    <row r="966" spans="4:4" x14ac:dyDescent="0.2">
      <c r="D966" s="552">
        <f>IFERROR(VLOOKUP(A966,Сводная!W:AA,4,0),B966)</f>
        <v>0</v>
      </c>
    </row>
    <row r="967" spans="4:4" x14ac:dyDescent="0.2">
      <c r="D967" s="552">
        <f>IFERROR(VLOOKUP(A967,Сводная!W:AA,4,0),B967)</f>
        <v>0</v>
      </c>
    </row>
    <row r="968" spans="4:4" x14ac:dyDescent="0.2">
      <c r="D968" s="552">
        <f>IFERROR(VLOOKUP(A968,Сводная!W:AA,4,0),B968)</f>
        <v>0</v>
      </c>
    </row>
    <row r="969" spans="4:4" x14ac:dyDescent="0.2">
      <c r="D969" s="552">
        <f>IFERROR(VLOOKUP(A969,Сводная!W:AA,4,0),B969)</f>
        <v>0</v>
      </c>
    </row>
    <row r="970" spans="4:4" x14ac:dyDescent="0.2">
      <c r="D970" s="552">
        <f>IFERROR(VLOOKUP(A970,Сводная!W:AA,4,0),B970)</f>
        <v>0</v>
      </c>
    </row>
    <row r="971" spans="4:4" x14ac:dyDescent="0.2">
      <c r="D971" s="552">
        <f>IFERROR(VLOOKUP(A971,Сводная!W:AA,4,0),B971)</f>
        <v>0</v>
      </c>
    </row>
    <row r="972" spans="4:4" x14ac:dyDescent="0.2">
      <c r="D972" s="552">
        <f>IFERROR(VLOOKUP(A972,Сводная!W:AA,4,0),B972)</f>
        <v>0</v>
      </c>
    </row>
    <row r="973" spans="4:4" x14ac:dyDescent="0.2">
      <c r="D973" s="552">
        <f>IFERROR(VLOOKUP(A973,Сводная!W:AA,4,0),B973)</f>
        <v>0</v>
      </c>
    </row>
    <row r="974" spans="4:4" x14ac:dyDescent="0.2">
      <c r="D974" s="552">
        <f>IFERROR(VLOOKUP(A974,Сводная!W:AA,4,0),B974)</f>
        <v>0</v>
      </c>
    </row>
    <row r="975" spans="4:4" x14ac:dyDescent="0.2">
      <c r="D975" s="552">
        <f>IFERROR(VLOOKUP(A975,Сводная!W:AA,4,0),B975)</f>
        <v>0</v>
      </c>
    </row>
    <row r="976" spans="4:4" x14ac:dyDescent="0.2">
      <c r="D976" s="552">
        <f>IFERROR(VLOOKUP(A976,Сводная!W:AA,4,0),B976)</f>
        <v>0</v>
      </c>
    </row>
    <row r="977" spans="4:4" x14ac:dyDescent="0.2">
      <c r="D977" s="552">
        <f>IFERROR(VLOOKUP(A977,Сводная!W:AA,4,0),B977)</f>
        <v>0</v>
      </c>
    </row>
    <row r="978" spans="4:4" x14ac:dyDescent="0.2">
      <c r="D978" s="552">
        <f>IFERROR(VLOOKUP(A978,Сводная!W:AA,4,0),B978)</f>
        <v>0</v>
      </c>
    </row>
    <row r="979" spans="4:4" x14ac:dyDescent="0.2">
      <c r="D979" s="552">
        <f>IFERROR(VLOOKUP(A979,Сводная!W:AA,4,0),B979)</f>
        <v>0</v>
      </c>
    </row>
    <row r="980" spans="4:4" x14ac:dyDescent="0.2">
      <c r="D980" s="552">
        <f>IFERROR(VLOOKUP(A980,Сводная!W:AA,4,0),B980)</f>
        <v>0</v>
      </c>
    </row>
    <row r="981" spans="4:4" x14ac:dyDescent="0.2">
      <c r="D981" s="552">
        <f>IFERROR(VLOOKUP(A981,Сводная!W:AA,4,0),B981)</f>
        <v>0</v>
      </c>
    </row>
    <row r="982" spans="4:4" x14ac:dyDescent="0.2">
      <c r="D982" s="552">
        <f>IFERROR(VLOOKUP(A982,Сводная!W:AA,4,0),B982)</f>
        <v>0</v>
      </c>
    </row>
    <row r="983" spans="4:4" x14ac:dyDescent="0.2">
      <c r="D983" s="552">
        <f>IFERROR(VLOOKUP(A983,Сводная!W:AA,4,0),B983)</f>
        <v>0</v>
      </c>
    </row>
    <row r="984" spans="4:4" x14ac:dyDescent="0.2">
      <c r="D984" s="552">
        <f>IFERROR(VLOOKUP(A984,Сводная!W:AA,4,0),B984)</f>
        <v>0</v>
      </c>
    </row>
    <row r="985" spans="4:4" x14ac:dyDescent="0.2">
      <c r="D985" s="552">
        <f>IFERROR(VLOOKUP(A985,Сводная!W:AA,4,0),B985)</f>
        <v>0</v>
      </c>
    </row>
    <row r="986" spans="4:4" x14ac:dyDescent="0.2">
      <c r="D986" s="552">
        <f>IFERROR(VLOOKUP(A986,Сводная!W:AA,4,0),B986)</f>
        <v>0</v>
      </c>
    </row>
    <row r="987" spans="4:4" x14ac:dyDescent="0.2">
      <c r="D987" s="552">
        <f>IFERROR(VLOOKUP(A987,Сводная!W:AA,4,0),B987)</f>
        <v>0</v>
      </c>
    </row>
    <row r="988" spans="4:4" x14ac:dyDescent="0.2">
      <c r="D988" s="552">
        <f>IFERROR(VLOOKUP(A988,Сводная!W:AA,4,0),B988)</f>
        <v>0</v>
      </c>
    </row>
    <row r="989" spans="4:4" x14ac:dyDescent="0.2">
      <c r="D989" s="552">
        <f>IFERROR(VLOOKUP(A989,Сводная!W:AA,4,0),B989)</f>
        <v>0</v>
      </c>
    </row>
    <row r="990" spans="4:4" x14ac:dyDescent="0.2">
      <c r="D990" s="552">
        <f>IFERROR(VLOOKUP(A990,Сводная!W:AA,4,0),B990)</f>
        <v>0</v>
      </c>
    </row>
    <row r="991" spans="4:4" x14ac:dyDescent="0.2">
      <c r="D991" s="552">
        <f>IFERROR(VLOOKUP(A991,Сводная!W:AA,4,0),B991)</f>
        <v>0</v>
      </c>
    </row>
    <row r="992" spans="4:4" x14ac:dyDescent="0.2">
      <c r="D992" s="552">
        <f>IFERROR(VLOOKUP(A992,Сводная!W:AA,4,0),B992)</f>
        <v>0</v>
      </c>
    </row>
    <row r="993" spans="4:4" x14ac:dyDescent="0.2">
      <c r="D993" s="552">
        <f>IFERROR(VLOOKUP(A993,Сводная!W:AA,4,0),B993)</f>
        <v>0</v>
      </c>
    </row>
    <row r="994" spans="4:4" x14ac:dyDescent="0.2">
      <c r="D994" s="552">
        <f>IFERROR(VLOOKUP(A994,Сводная!W:AA,4,0),B994)</f>
        <v>0</v>
      </c>
    </row>
    <row r="995" spans="4:4" x14ac:dyDescent="0.2">
      <c r="D995" s="552">
        <f>IFERROR(VLOOKUP(A995,Сводная!W:AA,4,0),B995)</f>
        <v>0</v>
      </c>
    </row>
    <row r="996" spans="4:4" x14ac:dyDescent="0.2">
      <c r="D996" s="552">
        <f>IFERROR(VLOOKUP(A996,Сводная!W:AA,4,0),B996)</f>
        <v>0</v>
      </c>
    </row>
    <row r="997" spans="4:4" x14ac:dyDescent="0.2">
      <c r="D997" s="552">
        <f>IFERROR(VLOOKUP(A997,Сводная!W:AA,4,0),B997)</f>
        <v>0</v>
      </c>
    </row>
    <row r="998" spans="4:4" x14ac:dyDescent="0.2">
      <c r="D998" s="552">
        <f>IFERROR(VLOOKUP(A998,Сводная!W:AA,4,0),B998)</f>
        <v>0</v>
      </c>
    </row>
    <row r="999" spans="4:4" x14ac:dyDescent="0.2">
      <c r="D999" s="552">
        <f>IFERROR(VLOOKUP(A999,Сводная!W:AA,4,0),B999)</f>
        <v>0</v>
      </c>
    </row>
    <row r="1000" spans="4:4" x14ac:dyDescent="0.2">
      <c r="D1000" s="552">
        <f>IFERROR(VLOOKUP(A1000,Сводная!W:AA,4,0),B1000)</f>
        <v>0</v>
      </c>
    </row>
    <row r="1001" spans="4:4" x14ac:dyDescent="0.2">
      <c r="D1001" s="552">
        <f>IFERROR(VLOOKUP(A1001,Сводная!W:AA,4,0),B1001)</f>
        <v>0</v>
      </c>
    </row>
    <row r="1002" spans="4:4" x14ac:dyDescent="0.2">
      <c r="D1002" s="552">
        <f>IFERROR(VLOOKUP(A1002,Сводная!W:AA,4,0),B1002)</f>
        <v>0</v>
      </c>
    </row>
    <row r="1003" spans="4:4" x14ac:dyDescent="0.2">
      <c r="D1003" s="552">
        <f>IFERROR(VLOOKUP(A1003,Сводная!W:AA,4,0),B1003)</f>
        <v>0</v>
      </c>
    </row>
    <row r="1004" spans="4:4" x14ac:dyDescent="0.2">
      <c r="D1004" s="552">
        <f>IFERROR(VLOOKUP(A1004,Сводная!W:AA,4,0),B1004)</f>
        <v>0</v>
      </c>
    </row>
    <row r="1005" spans="4:4" x14ac:dyDescent="0.2">
      <c r="D1005" s="552">
        <f>IFERROR(VLOOKUP(A1005,Сводная!W:AA,4,0),B1005)</f>
        <v>0</v>
      </c>
    </row>
    <row r="1006" spans="4:4" x14ac:dyDescent="0.2">
      <c r="D1006" s="552">
        <f>IFERROR(VLOOKUP(A1006,Сводная!W:AA,4,0),B1006)</f>
        <v>0</v>
      </c>
    </row>
    <row r="1007" spans="4:4" x14ac:dyDescent="0.2">
      <c r="D1007" s="552">
        <f>IFERROR(VLOOKUP(A1007,Сводная!W:AA,4,0),B1007)</f>
        <v>0</v>
      </c>
    </row>
    <row r="1008" spans="4:4" x14ac:dyDescent="0.2">
      <c r="D1008" s="552">
        <f>IFERROR(VLOOKUP(A1008,Сводная!W:AA,4,0),B1008)</f>
        <v>0</v>
      </c>
    </row>
    <row r="1009" spans="4:4" x14ac:dyDescent="0.2">
      <c r="D1009" s="552">
        <f>IFERROR(VLOOKUP(A1009,Сводная!W:AA,4,0),B1009)</f>
        <v>0</v>
      </c>
    </row>
    <row r="1010" spans="4:4" x14ac:dyDescent="0.2">
      <c r="D1010" s="552">
        <f>IFERROR(VLOOKUP(A1010,Сводная!W:AA,4,0),B1010)</f>
        <v>0</v>
      </c>
    </row>
    <row r="1011" spans="4:4" x14ac:dyDescent="0.2">
      <c r="D1011" s="552">
        <f>IFERROR(VLOOKUP(A1011,Сводная!W:AA,4,0),B1011)</f>
        <v>0</v>
      </c>
    </row>
    <row r="1012" spans="4:4" x14ac:dyDescent="0.2">
      <c r="D1012" s="552">
        <f>IFERROR(VLOOKUP(A1012,Сводная!W:AA,4,0),B1012)</f>
        <v>0</v>
      </c>
    </row>
    <row r="1013" spans="4:4" x14ac:dyDescent="0.2">
      <c r="D1013" s="552">
        <f>IFERROR(VLOOKUP(A1013,Сводная!W:AA,4,0),B1013)</f>
        <v>0</v>
      </c>
    </row>
    <row r="1014" spans="4:4" x14ac:dyDescent="0.2">
      <c r="D1014" s="552">
        <f>IFERROR(VLOOKUP(A1014,Сводная!W:AA,4,0),B1014)</f>
        <v>0</v>
      </c>
    </row>
    <row r="1015" spans="4:4" x14ac:dyDescent="0.2">
      <c r="D1015" s="552">
        <f>IFERROR(VLOOKUP(A1015,Сводная!W:AA,4,0),B1015)</f>
        <v>0</v>
      </c>
    </row>
    <row r="1016" spans="4:4" x14ac:dyDescent="0.2">
      <c r="D1016" s="552">
        <f>IFERROR(VLOOKUP(A1016,Сводная!W:AA,4,0),B1016)</f>
        <v>0</v>
      </c>
    </row>
    <row r="1017" spans="4:4" x14ac:dyDescent="0.2">
      <c r="D1017" s="552">
        <f>IFERROR(VLOOKUP(A1017,Сводная!W:AA,4,0),B1017)</f>
        <v>0</v>
      </c>
    </row>
    <row r="1018" spans="4:4" x14ac:dyDescent="0.2">
      <c r="D1018" s="552">
        <f>IFERROR(VLOOKUP(A1018,Сводная!W:AA,4,0),B1018)</f>
        <v>0</v>
      </c>
    </row>
    <row r="1019" spans="4:4" x14ac:dyDescent="0.2">
      <c r="D1019" s="552">
        <f>IFERROR(VLOOKUP(A1019,Сводная!W:AA,4,0),B1019)</f>
        <v>0</v>
      </c>
    </row>
    <row r="1020" spans="4:4" x14ac:dyDescent="0.2">
      <c r="D1020" s="552">
        <f>IFERROR(VLOOKUP(A1020,Сводная!W:AA,4,0),B1020)</f>
        <v>0</v>
      </c>
    </row>
    <row r="1021" spans="4:4" x14ac:dyDescent="0.2">
      <c r="D1021" s="552">
        <f>IFERROR(VLOOKUP(A1021,Сводная!W:AA,4,0),B1021)</f>
        <v>0</v>
      </c>
    </row>
    <row r="1022" spans="4:4" x14ac:dyDescent="0.2">
      <c r="D1022" s="552">
        <f>IFERROR(VLOOKUP(A1022,Сводная!W:AA,4,0),B1022)</f>
        <v>0</v>
      </c>
    </row>
    <row r="1023" spans="4:4" x14ac:dyDescent="0.2">
      <c r="D1023" s="552">
        <f>IFERROR(VLOOKUP(A1023,Сводная!W:AA,4,0),B1023)</f>
        <v>0</v>
      </c>
    </row>
    <row r="1024" spans="4:4" x14ac:dyDescent="0.2">
      <c r="D1024" s="552">
        <f>IFERROR(VLOOKUP(A1024,Сводная!W:AA,4,0),B1024)</f>
        <v>0</v>
      </c>
    </row>
    <row r="1025" spans="4:4" x14ac:dyDescent="0.2">
      <c r="D1025" s="552">
        <f>IFERROR(VLOOKUP(A1025,Сводная!W:AA,4,0),B1025)</f>
        <v>0</v>
      </c>
    </row>
    <row r="1026" spans="4:4" x14ac:dyDescent="0.2">
      <c r="D1026" s="552">
        <f>IFERROR(VLOOKUP(A1026,Сводная!W:AA,4,0),B1026)</f>
        <v>0</v>
      </c>
    </row>
    <row r="1027" spans="4:4" x14ac:dyDescent="0.2">
      <c r="D1027" s="552">
        <f>IFERROR(VLOOKUP(A1027,Сводная!W:AA,4,0),B1027)</f>
        <v>0</v>
      </c>
    </row>
    <row r="1028" spans="4:4" x14ac:dyDescent="0.2">
      <c r="D1028" s="552">
        <f>IFERROR(VLOOKUP(A1028,Сводная!W:AA,4,0),B1028)</f>
        <v>0</v>
      </c>
    </row>
    <row r="1029" spans="4:4" x14ac:dyDescent="0.2">
      <c r="D1029" s="552">
        <f>IFERROR(VLOOKUP(A1029,Сводная!W:AA,4,0),B1029)</f>
        <v>0</v>
      </c>
    </row>
    <row r="1030" spans="4:4" x14ac:dyDescent="0.2">
      <c r="D1030" s="552">
        <f>IFERROR(VLOOKUP(A1030,Сводная!W:AA,4,0),B1030)</f>
        <v>0</v>
      </c>
    </row>
    <row r="1031" spans="4:4" x14ac:dyDescent="0.2">
      <c r="D1031" s="552">
        <f>IFERROR(VLOOKUP(A1031,Сводная!W:AA,4,0),B1031)</f>
        <v>0</v>
      </c>
    </row>
    <row r="1032" spans="4:4" x14ac:dyDescent="0.2">
      <c r="D1032" s="552">
        <f>IFERROR(VLOOKUP(A1032,Сводная!W:AA,4,0),B1032)</f>
        <v>0</v>
      </c>
    </row>
    <row r="1033" spans="4:4" x14ac:dyDescent="0.2">
      <c r="D1033" s="552">
        <f>IFERROR(VLOOKUP(A1033,Сводная!W:AA,4,0),B1033)</f>
        <v>0</v>
      </c>
    </row>
    <row r="1034" spans="4:4" x14ac:dyDescent="0.2">
      <c r="D1034" s="552">
        <f>IFERROR(VLOOKUP(A1034,Сводная!W:AA,4,0),B1034)</f>
        <v>0</v>
      </c>
    </row>
    <row r="1035" spans="4:4" x14ac:dyDescent="0.2">
      <c r="D1035" s="552">
        <f>IFERROR(VLOOKUP(A1035,Сводная!W:AA,4,0),B1035)</f>
        <v>0</v>
      </c>
    </row>
    <row r="1036" spans="4:4" x14ac:dyDescent="0.2">
      <c r="D1036" s="552">
        <f>IFERROR(VLOOKUP(A1036,Сводная!W:AA,4,0),B1036)</f>
        <v>0</v>
      </c>
    </row>
    <row r="1037" spans="4:4" x14ac:dyDescent="0.2">
      <c r="D1037" s="552">
        <f>IFERROR(VLOOKUP(A1037,Сводная!W:AA,4,0),B1037)</f>
        <v>0</v>
      </c>
    </row>
    <row r="1038" spans="4:4" x14ac:dyDescent="0.2">
      <c r="D1038" s="552">
        <f>IFERROR(VLOOKUP(A1038,Сводная!W:AA,4,0),B1038)</f>
        <v>0</v>
      </c>
    </row>
    <row r="1039" spans="4:4" x14ac:dyDescent="0.2">
      <c r="D1039" s="552">
        <f>IFERROR(VLOOKUP(A1039,Сводная!W:AA,4,0),B1039)</f>
        <v>0</v>
      </c>
    </row>
    <row r="1040" spans="4:4" x14ac:dyDescent="0.2">
      <c r="D1040" s="552">
        <f>IFERROR(VLOOKUP(A1040,Сводная!W:AA,4,0),B1040)</f>
        <v>0</v>
      </c>
    </row>
    <row r="1041" spans="4:4" x14ac:dyDescent="0.2">
      <c r="D1041" s="552">
        <f>IFERROR(VLOOKUP(A1041,Сводная!W:AA,4,0),B1041)</f>
        <v>0</v>
      </c>
    </row>
    <row r="1042" spans="4:4" x14ac:dyDescent="0.2">
      <c r="D1042" s="552">
        <f>IFERROR(VLOOKUP(A1042,Сводная!W:AA,4,0),B1042)</f>
        <v>0</v>
      </c>
    </row>
    <row r="1043" spans="4:4" x14ac:dyDescent="0.2">
      <c r="D1043" s="552">
        <f>IFERROR(VLOOKUP(A1043,Сводная!W:AA,4,0),B1043)</f>
        <v>0</v>
      </c>
    </row>
    <row r="1044" spans="4:4" x14ac:dyDescent="0.2">
      <c r="D1044" s="552">
        <f>IFERROR(VLOOKUP(A1044,Сводная!W:AA,4,0),B1044)</f>
        <v>0</v>
      </c>
    </row>
    <row r="1045" spans="4:4" x14ac:dyDescent="0.2">
      <c r="D1045" s="552">
        <f>IFERROR(VLOOKUP(A1045,Сводная!W:AA,4,0),B1045)</f>
        <v>0</v>
      </c>
    </row>
    <row r="1046" spans="4:4" x14ac:dyDescent="0.2">
      <c r="D1046" s="552">
        <f>IFERROR(VLOOKUP(A1046,Сводная!W:AA,4,0),B1046)</f>
        <v>0</v>
      </c>
    </row>
    <row r="1047" spans="4:4" x14ac:dyDescent="0.2">
      <c r="D1047" s="552">
        <f>IFERROR(VLOOKUP(A1047,Сводная!W:AA,4,0),B1047)</f>
        <v>0</v>
      </c>
    </row>
    <row r="1048" spans="4:4" x14ac:dyDescent="0.2">
      <c r="D1048" s="552">
        <f>IFERROR(VLOOKUP(A1048,Сводная!W:AA,4,0),B1048)</f>
        <v>0</v>
      </c>
    </row>
    <row r="1049" spans="4:4" x14ac:dyDescent="0.2">
      <c r="D1049" s="552">
        <f>IFERROR(VLOOKUP(A1049,Сводная!W:AA,4,0),B1049)</f>
        <v>0</v>
      </c>
    </row>
    <row r="1050" spans="4:4" x14ac:dyDescent="0.2">
      <c r="D1050" s="552">
        <f>IFERROR(VLOOKUP(A1050,Сводная!W:AA,4,0),B1050)</f>
        <v>0</v>
      </c>
    </row>
    <row r="1051" spans="4:4" x14ac:dyDescent="0.2">
      <c r="D1051" s="552">
        <f>IFERROR(VLOOKUP(A1051,Сводная!W:AA,4,0),B1051)</f>
        <v>0</v>
      </c>
    </row>
    <row r="1052" spans="4:4" x14ac:dyDescent="0.2">
      <c r="D1052" s="552">
        <f>IFERROR(VLOOKUP(A1052,Сводная!W:AA,4,0),B1052)</f>
        <v>0</v>
      </c>
    </row>
    <row r="1053" spans="4:4" x14ac:dyDescent="0.2">
      <c r="D1053" s="552">
        <f>IFERROR(VLOOKUP(A1053,Сводная!W:AA,4,0),B1053)</f>
        <v>0</v>
      </c>
    </row>
    <row r="1054" spans="4:4" x14ac:dyDescent="0.2">
      <c r="D1054" s="552">
        <f>IFERROR(VLOOKUP(A1054,Сводная!W:AA,4,0),B1054)</f>
        <v>0</v>
      </c>
    </row>
    <row r="1055" spans="4:4" x14ac:dyDescent="0.2">
      <c r="D1055" s="552">
        <f>IFERROR(VLOOKUP(A1055,Сводная!W:AA,4,0),B1055)</f>
        <v>0</v>
      </c>
    </row>
    <row r="1056" spans="4:4" x14ac:dyDescent="0.2">
      <c r="D1056" s="552">
        <f>IFERROR(VLOOKUP(A1056,Сводная!W:AA,4,0),B1056)</f>
        <v>0</v>
      </c>
    </row>
    <row r="1057" spans="4:4" x14ac:dyDescent="0.2">
      <c r="D1057" s="552">
        <f>IFERROR(VLOOKUP(A1057,Сводная!W:AA,4,0),B1057)</f>
        <v>0</v>
      </c>
    </row>
    <row r="1058" spans="4:4" x14ac:dyDescent="0.2">
      <c r="D1058" s="552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91"/>
  <sheetViews>
    <sheetView zoomScale="85" zoomScaleNormal="85" workbookViewId="0">
      <selection sqref="A1:A291"/>
    </sheetView>
  </sheetViews>
  <sheetFormatPr defaultRowHeight="12.75" x14ac:dyDescent="0.2"/>
  <sheetData>
    <row r="1" spans="1:1" x14ac:dyDescent="0.2">
      <c r="A1" t="s">
        <v>332</v>
      </c>
    </row>
    <row r="2" spans="1:1" x14ac:dyDescent="0.2">
      <c r="A2" s="552" t="s">
        <v>279</v>
      </c>
    </row>
    <row r="3" spans="1:1" x14ac:dyDescent="0.2">
      <c r="A3" s="552" t="s">
        <v>280</v>
      </c>
    </row>
    <row r="4" spans="1:1" x14ac:dyDescent="0.2">
      <c r="A4" s="552" t="s">
        <v>281</v>
      </c>
    </row>
    <row r="5" spans="1:1" x14ac:dyDescent="0.2">
      <c r="A5" s="552" t="s">
        <v>282</v>
      </c>
    </row>
    <row r="6" spans="1:1" x14ac:dyDescent="0.2">
      <c r="A6" s="552" t="s">
        <v>283</v>
      </c>
    </row>
    <row r="7" spans="1:1" x14ac:dyDescent="0.2">
      <c r="A7" s="552" t="s">
        <v>284</v>
      </c>
    </row>
    <row r="8" spans="1:1" x14ac:dyDescent="0.2">
      <c r="A8" s="552" t="s">
        <v>177</v>
      </c>
    </row>
    <row r="9" spans="1:1" x14ac:dyDescent="0.2">
      <c r="A9" s="552" t="s">
        <v>178</v>
      </c>
    </row>
    <row r="10" spans="1:1" x14ac:dyDescent="0.2">
      <c r="A10" s="552" t="s">
        <v>333</v>
      </c>
    </row>
    <row r="11" spans="1:1" x14ac:dyDescent="0.2">
      <c r="A11" s="552" t="s">
        <v>334</v>
      </c>
    </row>
    <row r="12" spans="1:1" x14ac:dyDescent="0.2">
      <c r="A12" s="552" t="s">
        <v>335</v>
      </c>
    </row>
    <row r="13" spans="1:1" x14ac:dyDescent="0.2">
      <c r="A13" s="552" t="s">
        <v>336</v>
      </c>
    </row>
    <row r="14" spans="1:1" x14ac:dyDescent="0.2">
      <c r="A14" s="552" t="s">
        <v>285</v>
      </c>
    </row>
    <row r="15" spans="1:1" x14ac:dyDescent="0.2">
      <c r="A15" s="552" t="s">
        <v>337</v>
      </c>
    </row>
    <row r="16" spans="1:1" x14ac:dyDescent="0.2">
      <c r="A16" s="552" t="s">
        <v>338</v>
      </c>
    </row>
    <row r="17" spans="1:1" x14ac:dyDescent="0.2">
      <c r="A17" s="552" t="s">
        <v>339</v>
      </c>
    </row>
    <row r="18" spans="1:1" x14ac:dyDescent="0.2">
      <c r="A18" s="552" t="s">
        <v>179</v>
      </c>
    </row>
    <row r="19" spans="1:1" x14ac:dyDescent="0.2">
      <c r="A19" s="552" t="s">
        <v>180</v>
      </c>
    </row>
    <row r="20" spans="1:1" x14ac:dyDescent="0.2">
      <c r="A20" s="552" t="s">
        <v>340</v>
      </c>
    </row>
    <row r="21" spans="1:1" x14ac:dyDescent="0.2">
      <c r="A21" s="552" t="s">
        <v>181</v>
      </c>
    </row>
    <row r="22" spans="1:1" x14ac:dyDescent="0.2">
      <c r="A22" s="552" t="s">
        <v>182</v>
      </c>
    </row>
    <row r="23" spans="1:1" x14ac:dyDescent="0.2">
      <c r="A23" s="552" t="s">
        <v>183</v>
      </c>
    </row>
    <row r="24" spans="1:1" x14ac:dyDescent="0.2">
      <c r="A24" s="552" t="s">
        <v>184</v>
      </c>
    </row>
    <row r="25" spans="1:1" x14ac:dyDescent="0.2">
      <c r="A25" s="552" t="s">
        <v>185</v>
      </c>
    </row>
    <row r="26" spans="1:1" x14ac:dyDescent="0.2">
      <c r="A26" s="552" t="s">
        <v>186</v>
      </c>
    </row>
    <row r="27" spans="1:1" x14ac:dyDescent="0.2">
      <c r="A27" s="552" t="s">
        <v>187</v>
      </c>
    </row>
    <row r="28" spans="1:1" x14ac:dyDescent="0.2">
      <c r="A28" s="552" t="s">
        <v>188</v>
      </c>
    </row>
    <row r="29" spans="1:1" x14ac:dyDescent="0.2">
      <c r="A29" s="552" t="s">
        <v>189</v>
      </c>
    </row>
    <row r="30" spans="1:1" x14ac:dyDescent="0.2">
      <c r="A30" s="552" t="s">
        <v>286</v>
      </c>
    </row>
    <row r="31" spans="1:1" x14ac:dyDescent="0.2">
      <c r="A31" s="552" t="s">
        <v>287</v>
      </c>
    </row>
    <row r="32" spans="1:1" x14ac:dyDescent="0.2">
      <c r="A32" s="552" t="s">
        <v>341</v>
      </c>
    </row>
    <row r="33" spans="1:1" x14ac:dyDescent="0.2">
      <c r="A33" s="552" t="s">
        <v>342</v>
      </c>
    </row>
    <row r="34" spans="1:1" x14ac:dyDescent="0.2">
      <c r="A34" s="552" t="s">
        <v>343</v>
      </c>
    </row>
    <row r="35" spans="1:1" x14ac:dyDescent="0.2">
      <c r="A35" s="552" t="s">
        <v>344</v>
      </c>
    </row>
    <row r="36" spans="1:1" x14ac:dyDescent="0.2">
      <c r="A36" s="552" t="s">
        <v>345</v>
      </c>
    </row>
    <row r="37" spans="1:1" x14ac:dyDescent="0.2">
      <c r="A37" s="552" t="s">
        <v>346</v>
      </c>
    </row>
    <row r="38" spans="1:1" x14ac:dyDescent="0.2">
      <c r="A38" s="552" t="s">
        <v>347</v>
      </c>
    </row>
    <row r="39" spans="1:1" x14ac:dyDescent="0.2">
      <c r="A39" s="552" t="s">
        <v>288</v>
      </c>
    </row>
    <row r="40" spans="1:1" x14ac:dyDescent="0.2">
      <c r="A40" s="552" t="s">
        <v>289</v>
      </c>
    </row>
    <row r="41" spans="1:1" x14ac:dyDescent="0.2">
      <c r="A41" s="552" t="s">
        <v>290</v>
      </c>
    </row>
    <row r="42" spans="1:1" x14ac:dyDescent="0.2">
      <c r="A42" s="552" t="s">
        <v>348</v>
      </c>
    </row>
    <row r="43" spans="1:1" x14ac:dyDescent="0.2">
      <c r="A43" s="552" t="s">
        <v>190</v>
      </c>
    </row>
    <row r="44" spans="1:1" x14ac:dyDescent="0.2">
      <c r="A44" s="552" t="s">
        <v>349</v>
      </c>
    </row>
    <row r="45" spans="1:1" x14ac:dyDescent="0.2">
      <c r="A45" s="552" t="s">
        <v>211</v>
      </c>
    </row>
    <row r="46" spans="1:1" x14ac:dyDescent="0.2">
      <c r="A46" s="552" t="s">
        <v>350</v>
      </c>
    </row>
    <row r="47" spans="1:1" x14ac:dyDescent="0.2">
      <c r="A47" s="552" t="s">
        <v>351</v>
      </c>
    </row>
    <row r="48" spans="1:1" x14ac:dyDescent="0.2">
      <c r="A48" s="552" t="s">
        <v>352</v>
      </c>
    </row>
    <row r="49" spans="1:1" x14ac:dyDescent="0.2">
      <c r="A49" s="552" t="s">
        <v>353</v>
      </c>
    </row>
    <row r="50" spans="1:1" x14ac:dyDescent="0.2">
      <c r="A50" s="552" t="s">
        <v>354</v>
      </c>
    </row>
    <row r="51" spans="1:1" x14ac:dyDescent="0.2">
      <c r="A51" s="552" t="s">
        <v>355</v>
      </c>
    </row>
    <row r="52" spans="1:1" x14ac:dyDescent="0.2">
      <c r="A52" s="552" t="s">
        <v>356</v>
      </c>
    </row>
    <row r="53" spans="1:1" x14ac:dyDescent="0.2">
      <c r="A53" s="552" t="s">
        <v>357</v>
      </c>
    </row>
    <row r="54" spans="1:1" x14ac:dyDescent="0.2">
      <c r="A54" s="552" t="s">
        <v>291</v>
      </c>
    </row>
    <row r="55" spans="1:1" x14ac:dyDescent="0.2">
      <c r="A55" s="552" t="s">
        <v>191</v>
      </c>
    </row>
    <row r="56" spans="1:1" x14ac:dyDescent="0.2">
      <c r="A56" s="552" t="s">
        <v>358</v>
      </c>
    </row>
    <row r="57" spans="1:1" x14ac:dyDescent="0.2">
      <c r="A57" s="552" t="s">
        <v>359</v>
      </c>
    </row>
    <row r="58" spans="1:1" x14ac:dyDescent="0.2">
      <c r="A58" s="552" t="s">
        <v>360</v>
      </c>
    </row>
    <row r="59" spans="1:1" x14ac:dyDescent="0.2">
      <c r="A59" s="552" t="s">
        <v>361</v>
      </c>
    </row>
    <row r="60" spans="1:1" x14ac:dyDescent="0.2">
      <c r="A60" s="552" t="s">
        <v>362</v>
      </c>
    </row>
    <row r="61" spans="1:1" x14ac:dyDescent="0.2">
      <c r="A61" s="552" t="s">
        <v>363</v>
      </c>
    </row>
    <row r="62" spans="1:1" x14ac:dyDescent="0.2">
      <c r="A62" s="552" t="s">
        <v>364</v>
      </c>
    </row>
    <row r="63" spans="1:1" x14ac:dyDescent="0.2">
      <c r="A63" s="552" t="s">
        <v>192</v>
      </c>
    </row>
    <row r="64" spans="1:1" x14ac:dyDescent="0.2">
      <c r="A64" s="552" t="s">
        <v>193</v>
      </c>
    </row>
    <row r="65" spans="1:1" x14ac:dyDescent="0.2">
      <c r="A65" s="552" t="s">
        <v>365</v>
      </c>
    </row>
    <row r="66" spans="1:1" x14ac:dyDescent="0.2">
      <c r="A66" s="552" t="s">
        <v>292</v>
      </c>
    </row>
    <row r="67" spans="1:1" x14ac:dyDescent="0.2">
      <c r="A67" s="552" t="s">
        <v>366</v>
      </c>
    </row>
    <row r="68" spans="1:1" x14ac:dyDescent="0.2">
      <c r="A68" s="552" t="s">
        <v>194</v>
      </c>
    </row>
    <row r="69" spans="1:1" x14ac:dyDescent="0.2">
      <c r="A69" s="552" t="s">
        <v>367</v>
      </c>
    </row>
    <row r="70" spans="1:1" x14ac:dyDescent="0.2">
      <c r="A70" s="552" t="s">
        <v>368</v>
      </c>
    </row>
    <row r="71" spans="1:1" x14ac:dyDescent="0.2">
      <c r="A71" s="552" t="s">
        <v>369</v>
      </c>
    </row>
    <row r="72" spans="1:1" x14ac:dyDescent="0.2">
      <c r="A72" s="552" t="s">
        <v>293</v>
      </c>
    </row>
    <row r="73" spans="1:1" x14ac:dyDescent="0.2">
      <c r="A73" s="552" t="s">
        <v>294</v>
      </c>
    </row>
    <row r="74" spans="1:1" x14ac:dyDescent="0.2">
      <c r="A74" s="552" t="s">
        <v>295</v>
      </c>
    </row>
    <row r="75" spans="1:1" x14ac:dyDescent="0.2">
      <c r="A75" s="552" t="s">
        <v>370</v>
      </c>
    </row>
    <row r="76" spans="1:1" x14ac:dyDescent="0.2">
      <c r="A76" s="552" t="s">
        <v>195</v>
      </c>
    </row>
    <row r="77" spans="1:1" x14ac:dyDescent="0.2">
      <c r="A77" s="552" t="s">
        <v>371</v>
      </c>
    </row>
    <row r="78" spans="1:1" x14ac:dyDescent="0.2">
      <c r="A78" s="552" t="s">
        <v>212</v>
      </c>
    </row>
    <row r="79" spans="1:1" x14ac:dyDescent="0.2">
      <c r="A79" s="552" t="s">
        <v>372</v>
      </c>
    </row>
    <row r="80" spans="1:1" x14ac:dyDescent="0.2">
      <c r="A80" s="552" t="s">
        <v>373</v>
      </c>
    </row>
    <row r="81" spans="1:1" x14ac:dyDescent="0.2">
      <c r="A81" s="552" t="s">
        <v>374</v>
      </c>
    </row>
    <row r="82" spans="1:1" x14ac:dyDescent="0.2">
      <c r="A82" s="552" t="s">
        <v>375</v>
      </c>
    </row>
    <row r="83" spans="1:1" x14ac:dyDescent="0.2">
      <c r="A83" s="552" t="s">
        <v>376</v>
      </c>
    </row>
    <row r="84" spans="1:1" x14ac:dyDescent="0.2">
      <c r="A84" s="552" t="s">
        <v>377</v>
      </c>
    </row>
    <row r="85" spans="1:1" x14ac:dyDescent="0.2">
      <c r="A85" s="552" t="s">
        <v>378</v>
      </c>
    </row>
    <row r="86" spans="1:1" x14ac:dyDescent="0.2">
      <c r="A86" s="552" t="s">
        <v>379</v>
      </c>
    </row>
    <row r="87" spans="1:1" x14ac:dyDescent="0.2">
      <c r="A87" s="552" t="s">
        <v>296</v>
      </c>
    </row>
    <row r="88" spans="1:1" x14ac:dyDescent="0.2">
      <c r="A88" s="552" t="s">
        <v>196</v>
      </c>
    </row>
    <row r="89" spans="1:1" x14ac:dyDescent="0.2">
      <c r="A89" s="552" t="s">
        <v>380</v>
      </c>
    </row>
    <row r="90" spans="1:1" x14ac:dyDescent="0.2">
      <c r="A90" s="552" t="s">
        <v>197</v>
      </c>
    </row>
    <row r="91" spans="1:1" x14ac:dyDescent="0.2">
      <c r="A91" s="552" t="s">
        <v>381</v>
      </c>
    </row>
    <row r="92" spans="1:1" x14ac:dyDescent="0.2">
      <c r="A92" s="552" t="s">
        <v>382</v>
      </c>
    </row>
    <row r="93" spans="1:1" x14ac:dyDescent="0.2">
      <c r="A93" s="552" t="s">
        <v>383</v>
      </c>
    </row>
    <row r="94" spans="1:1" x14ac:dyDescent="0.2">
      <c r="A94" s="552" t="s">
        <v>384</v>
      </c>
    </row>
    <row r="95" spans="1:1" x14ac:dyDescent="0.2">
      <c r="A95" s="552" t="s">
        <v>385</v>
      </c>
    </row>
    <row r="96" spans="1:1" x14ac:dyDescent="0.2">
      <c r="A96" s="552" t="s">
        <v>198</v>
      </c>
    </row>
    <row r="97" spans="1:1" x14ac:dyDescent="0.2">
      <c r="A97" s="552" t="s">
        <v>199</v>
      </c>
    </row>
    <row r="98" spans="1:1" x14ac:dyDescent="0.2">
      <c r="A98" s="552" t="s">
        <v>386</v>
      </c>
    </row>
    <row r="99" spans="1:1" x14ac:dyDescent="0.2">
      <c r="A99" s="552" t="s">
        <v>387</v>
      </c>
    </row>
    <row r="100" spans="1:1" x14ac:dyDescent="0.2">
      <c r="A100" s="552" t="s">
        <v>388</v>
      </c>
    </row>
    <row r="101" spans="1:1" x14ac:dyDescent="0.2">
      <c r="A101" s="552" t="s">
        <v>389</v>
      </c>
    </row>
    <row r="102" spans="1:1" x14ac:dyDescent="0.2">
      <c r="A102" s="552" t="s">
        <v>390</v>
      </c>
    </row>
    <row r="103" spans="1:1" x14ac:dyDescent="0.2">
      <c r="A103" s="552" t="s">
        <v>391</v>
      </c>
    </row>
    <row r="104" spans="1:1" x14ac:dyDescent="0.2">
      <c r="A104" s="552" t="s">
        <v>392</v>
      </c>
    </row>
    <row r="105" spans="1:1" x14ac:dyDescent="0.2">
      <c r="A105" s="552" t="s">
        <v>393</v>
      </c>
    </row>
    <row r="106" spans="1:1" x14ac:dyDescent="0.2">
      <c r="A106" s="552" t="s">
        <v>394</v>
      </c>
    </row>
    <row r="107" spans="1:1" x14ac:dyDescent="0.2">
      <c r="A107" s="552" t="s">
        <v>395</v>
      </c>
    </row>
    <row r="108" spans="1:1" x14ac:dyDescent="0.2">
      <c r="A108" s="552" t="s">
        <v>396</v>
      </c>
    </row>
    <row r="109" spans="1:1" x14ac:dyDescent="0.2">
      <c r="A109" s="552" t="s">
        <v>397</v>
      </c>
    </row>
    <row r="110" spans="1:1" x14ac:dyDescent="0.2">
      <c r="A110" s="552" t="s">
        <v>398</v>
      </c>
    </row>
    <row r="111" spans="1:1" x14ac:dyDescent="0.2">
      <c r="A111" s="552" t="s">
        <v>399</v>
      </c>
    </row>
    <row r="112" spans="1:1" x14ac:dyDescent="0.2">
      <c r="A112" s="552" t="s">
        <v>400</v>
      </c>
    </row>
    <row r="113" spans="1:1" x14ac:dyDescent="0.2">
      <c r="A113" s="552" t="s">
        <v>401</v>
      </c>
    </row>
    <row r="114" spans="1:1" x14ac:dyDescent="0.2">
      <c r="A114" s="552" t="s">
        <v>402</v>
      </c>
    </row>
    <row r="115" spans="1:1" x14ac:dyDescent="0.2">
      <c r="A115" s="552" t="s">
        <v>403</v>
      </c>
    </row>
    <row r="116" spans="1:1" x14ac:dyDescent="0.2">
      <c r="A116" s="552" t="s">
        <v>404</v>
      </c>
    </row>
    <row r="117" spans="1:1" x14ac:dyDescent="0.2">
      <c r="A117" s="552" t="s">
        <v>405</v>
      </c>
    </row>
    <row r="118" spans="1:1" x14ac:dyDescent="0.2">
      <c r="A118" s="552" t="s">
        <v>406</v>
      </c>
    </row>
    <row r="119" spans="1:1" x14ac:dyDescent="0.2">
      <c r="A119" s="552" t="s">
        <v>407</v>
      </c>
    </row>
    <row r="120" spans="1:1" x14ac:dyDescent="0.2">
      <c r="A120" s="552" t="s">
        <v>408</v>
      </c>
    </row>
    <row r="121" spans="1:1" x14ac:dyDescent="0.2">
      <c r="A121" s="552" t="s">
        <v>409</v>
      </c>
    </row>
    <row r="122" spans="1:1" x14ac:dyDescent="0.2">
      <c r="A122" s="552" t="s">
        <v>410</v>
      </c>
    </row>
    <row r="123" spans="1:1" x14ac:dyDescent="0.2">
      <c r="A123" s="552" t="s">
        <v>411</v>
      </c>
    </row>
    <row r="124" spans="1:1" x14ac:dyDescent="0.2">
      <c r="A124" s="552" t="s">
        <v>412</v>
      </c>
    </row>
    <row r="125" spans="1:1" x14ac:dyDescent="0.2">
      <c r="A125" s="552" t="s">
        <v>413</v>
      </c>
    </row>
    <row r="126" spans="1:1" x14ac:dyDescent="0.2">
      <c r="A126" s="552" t="s">
        <v>414</v>
      </c>
    </row>
    <row r="127" spans="1:1" x14ac:dyDescent="0.2">
      <c r="A127" s="552" t="s">
        <v>415</v>
      </c>
    </row>
    <row r="128" spans="1:1" x14ac:dyDescent="0.2">
      <c r="A128" s="552" t="s">
        <v>416</v>
      </c>
    </row>
    <row r="129" spans="1:1" x14ac:dyDescent="0.2">
      <c r="A129" s="552" t="s">
        <v>417</v>
      </c>
    </row>
    <row r="130" spans="1:1" x14ac:dyDescent="0.2">
      <c r="A130" s="552" t="s">
        <v>297</v>
      </c>
    </row>
    <row r="131" spans="1:1" x14ac:dyDescent="0.2">
      <c r="A131" s="552" t="s">
        <v>418</v>
      </c>
    </row>
    <row r="132" spans="1:1" x14ac:dyDescent="0.2">
      <c r="A132" s="552" t="s">
        <v>419</v>
      </c>
    </row>
    <row r="133" spans="1:1" x14ac:dyDescent="0.2">
      <c r="A133" s="552" t="s">
        <v>420</v>
      </c>
    </row>
    <row r="134" spans="1:1" x14ac:dyDescent="0.2">
      <c r="A134" s="552" t="s">
        <v>421</v>
      </c>
    </row>
    <row r="135" spans="1:1" x14ac:dyDescent="0.2">
      <c r="A135" s="552" t="s">
        <v>200</v>
      </c>
    </row>
    <row r="136" spans="1:1" x14ac:dyDescent="0.2">
      <c r="A136" s="552" t="s">
        <v>298</v>
      </c>
    </row>
    <row r="137" spans="1:1" x14ac:dyDescent="0.2">
      <c r="A137" s="552" t="s">
        <v>201</v>
      </c>
    </row>
    <row r="138" spans="1:1" x14ac:dyDescent="0.2">
      <c r="A138" s="552" t="s">
        <v>422</v>
      </c>
    </row>
    <row r="139" spans="1:1" x14ac:dyDescent="0.2">
      <c r="A139" s="552" t="s">
        <v>202</v>
      </c>
    </row>
    <row r="140" spans="1:1" x14ac:dyDescent="0.2">
      <c r="A140" s="552" t="s">
        <v>203</v>
      </c>
    </row>
    <row r="141" spans="1:1" x14ac:dyDescent="0.2">
      <c r="A141" s="552" t="s">
        <v>204</v>
      </c>
    </row>
    <row r="142" spans="1:1" x14ac:dyDescent="0.2">
      <c r="A142" s="552" t="s">
        <v>423</v>
      </c>
    </row>
    <row r="143" spans="1:1" x14ac:dyDescent="0.2">
      <c r="A143" s="552" t="s">
        <v>205</v>
      </c>
    </row>
    <row r="144" spans="1:1" x14ac:dyDescent="0.2">
      <c r="A144" s="552" t="s">
        <v>206</v>
      </c>
    </row>
    <row r="145" spans="1:1" x14ac:dyDescent="0.2">
      <c r="A145" s="552" t="s">
        <v>207</v>
      </c>
    </row>
    <row r="146" spans="1:1" x14ac:dyDescent="0.2">
      <c r="A146" s="552" t="s">
        <v>424</v>
      </c>
    </row>
    <row r="147" spans="1:1" x14ac:dyDescent="0.2">
      <c r="A147" s="552" t="s">
        <v>208</v>
      </c>
    </row>
    <row r="148" spans="1:1" x14ac:dyDescent="0.2">
      <c r="A148" s="552" t="s">
        <v>425</v>
      </c>
    </row>
    <row r="149" spans="1:1" x14ac:dyDescent="0.2">
      <c r="A149" s="552" t="s">
        <v>426</v>
      </c>
    </row>
    <row r="150" spans="1:1" x14ac:dyDescent="0.2">
      <c r="A150" s="552" t="s">
        <v>427</v>
      </c>
    </row>
    <row r="151" spans="1:1" x14ac:dyDescent="0.2">
      <c r="A151" s="552" t="s">
        <v>428</v>
      </c>
    </row>
    <row r="152" spans="1:1" x14ac:dyDescent="0.2">
      <c r="A152" s="552" t="s">
        <v>429</v>
      </c>
    </row>
    <row r="153" spans="1:1" x14ac:dyDescent="0.2">
      <c r="A153" s="552" t="s">
        <v>430</v>
      </c>
    </row>
    <row r="154" spans="1:1" x14ac:dyDescent="0.2">
      <c r="A154" s="552" t="s">
        <v>209</v>
      </c>
    </row>
    <row r="155" spans="1:1" x14ac:dyDescent="0.2">
      <c r="A155" s="552" t="s">
        <v>210</v>
      </c>
    </row>
    <row r="156" spans="1:1" x14ac:dyDescent="0.2">
      <c r="A156" s="552" t="s">
        <v>431</v>
      </c>
    </row>
    <row r="157" spans="1:1" x14ac:dyDescent="0.2">
      <c r="A157" s="552" t="s">
        <v>432</v>
      </c>
    </row>
    <row r="158" spans="1:1" x14ac:dyDescent="0.2">
      <c r="A158" s="552" t="s">
        <v>433</v>
      </c>
    </row>
    <row r="159" spans="1:1" x14ac:dyDescent="0.2">
      <c r="A159" s="552" t="s">
        <v>434</v>
      </c>
    </row>
    <row r="160" spans="1:1" x14ac:dyDescent="0.2">
      <c r="A160" s="552" t="s">
        <v>435</v>
      </c>
    </row>
    <row r="161" spans="1:1" x14ac:dyDescent="0.2">
      <c r="A161" s="552" t="s">
        <v>436</v>
      </c>
    </row>
    <row r="162" spans="1:1" x14ac:dyDescent="0.2">
      <c r="A162" s="552" t="s">
        <v>437</v>
      </c>
    </row>
    <row r="163" spans="1:1" x14ac:dyDescent="0.2">
      <c r="A163" s="552" t="s">
        <v>438</v>
      </c>
    </row>
    <row r="164" spans="1:1" x14ac:dyDescent="0.2">
      <c r="A164" s="552" t="s">
        <v>439</v>
      </c>
    </row>
    <row r="165" spans="1:1" x14ac:dyDescent="0.2">
      <c r="A165" s="552" t="s">
        <v>440</v>
      </c>
    </row>
    <row r="166" spans="1:1" x14ac:dyDescent="0.2">
      <c r="A166" s="552" t="s">
        <v>441</v>
      </c>
    </row>
    <row r="167" spans="1:1" x14ac:dyDescent="0.2">
      <c r="A167" s="552" t="s">
        <v>442</v>
      </c>
    </row>
    <row r="168" spans="1:1" x14ac:dyDescent="0.2">
      <c r="A168" s="552" t="s">
        <v>443</v>
      </c>
    </row>
    <row r="169" spans="1:1" x14ac:dyDescent="0.2">
      <c r="A169" s="552" t="s">
        <v>444</v>
      </c>
    </row>
    <row r="170" spans="1:1" x14ac:dyDescent="0.2">
      <c r="A170" s="552" t="s">
        <v>445</v>
      </c>
    </row>
    <row r="171" spans="1:1" x14ac:dyDescent="0.2">
      <c r="A171" s="552" t="s">
        <v>446</v>
      </c>
    </row>
    <row r="172" spans="1:1" x14ac:dyDescent="0.2">
      <c r="A172" s="552" t="s">
        <v>447</v>
      </c>
    </row>
    <row r="173" spans="1:1" x14ac:dyDescent="0.2">
      <c r="A173" s="552" t="s">
        <v>448</v>
      </c>
    </row>
    <row r="174" spans="1:1" x14ac:dyDescent="0.2">
      <c r="A174" s="552" t="s">
        <v>449</v>
      </c>
    </row>
    <row r="175" spans="1:1" x14ac:dyDescent="0.2">
      <c r="A175" s="552" t="s">
        <v>450</v>
      </c>
    </row>
    <row r="176" spans="1:1" x14ac:dyDescent="0.2">
      <c r="A176" s="552" t="s">
        <v>451</v>
      </c>
    </row>
    <row r="177" spans="1:1" x14ac:dyDescent="0.2">
      <c r="A177" s="552" t="s">
        <v>452</v>
      </c>
    </row>
    <row r="178" spans="1:1" x14ac:dyDescent="0.2">
      <c r="A178" s="552" t="s">
        <v>453</v>
      </c>
    </row>
    <row r="179" spans="1:1" x14ac:dyDescent="0.2">
      <c r="A179" s="552" t="s">
        <v>454</v>
      </c>
    </row>
    <row r="180" spans="1:1" x14ac:dyDescent="0.2">
      <c r="A180" s="552" t="s">
        <v>455</v>
      </c>
    </row>
    <row r="181" spans="1:1" x14ac:dyDescent="0.2">
      <c r="A181" s="552" t="s">
        <v>456</v>
      </c>
    </row>
    <row r="182" spans="1:1" x14ac:dyDescent="0.2">
      <c r="A182" s="552" t="s">
        <v>457</v>
      </c>
    </row>
    <row r="183" spans="1:1" x14ac:dyDescent="0.2">
      <c r="A183" s="552" t="s">
        <v>458</v>
      </c>
    </row>
    <row r="184" spans="1:1" x14ac:dyDescent="0.2">
      <c r="A184" s="552" t="s">
        <v>459</v>
      </c>
    </row>
    <row r="185" spans="1:1" x14ac:dyDescent="0.2">
      <c r="A185" s="552" t="s">
        <v>460</v>
      </c>
    </row>
    <row r="186" spans="1:1" x14ac:dyDescent="0.2">
      <c r="A186" s="552" t="s">
        <v>461</v>
      </c>
    </row>
    <row r="187" spans="1:1" x14ac:dyDescent="0.2">
      <c r="A187" s="552" t="s">
        <v>462</v>
      </c>
    </row>
    <row r="188" spans="1:1" x14ac:dyDescent="0.2">
      <c r="A188" s="552" t="s">
        <v>463</v>
      </c>
    </row>
    <row r="189" spans="1:1" x14ac:dyDescent="0.2">
      <c r="A189" s="552" t="s">
        <v>464</v>
      </c>
    </row>
    <row r="190" spans="1:1" x14ac:dyDescent="0.2">
      <c r="A190" s="552" t="s">
        <v>465</v>
      </c>
    </row>
    <row r="191" spans="1:1" x14ac:dyDescent="0.2">
      <c r="A191" s="552" t="s">
        <v>466</v>
      </c>
    </row>
    <row r="192" spans="1:1" x14ac:dyDescent="0.2">
      <c r="A192" s="552" t="s">
        <v>467</v>
      </c>
    </row>
    <row r="193" spans="1:1" x14ac:dyDescent="0.2">
      <c r="A193" s="552" t="s">
        <v>468</v>
      </c>
    </row>
    <row r="194" spans="1:1" x14ac:dyDescent="0.2">
      <c r="A194" s="552" t="s">
        <v>469</v>
      </c>
    </row>
    <row r="195" spans="1:1" x14ac:dyDescent="0.2">
      <c r="A195" s="552" t="s">
        <v>470</v>
      </c>
    </row>
    <row r="196" spans="1:1" x14ac:dyDescent="0.2">
      <c r="A196" s="552" t="s">
        <v>471</v>
      </c>
    </row>
    <row r="197" spans="1:1" x14ac:dyDescent="0.2">
      <c r="A197" s="552" t="s">
        <v>472</v>
      </c>
    </row>
    <row r="198" spans="1:1" x14ac:dyDescent="0.2">
      <c r="A198" s="552" t="s">
        <v>473</v>
      </c>
    </row>
    <row r="199" spans="1:1" x14ac:dyDescent="0.2">
      <c r="A199" s="552" t="s">
        <v>474</v>
      </c>
    </row>
    <row r="200" spans="1:1" x14ac:dyDescent="0.2">
      <c r="A200" s="552" t="s">
        <v>475</v>
      </c>
    </row>
    <row r="201" spans="1:1" x14ac:dyDescent="0.2">
      <c r="A201" s="552" t="s">
        <v>476</v>
      </c>
    </row>
    <row r="202" spans="1:1" x14ac:dyDescent="0.2">
      <c r="A202" s="552" t="s">
        <v>477</v>
      </c>
    </row>
    <row r="203" spans="1:1" x14ac:dyDescent="0.2">
      <c r="A203" s="552" t="s">
        <v>478</v>
      </c>
    </row>
    <row r="204" spans="1:1" x14ac:dyDescent="0.2">
      <c r="A204" s="552" t="s">
        <v>479</v>
      </c>
    </row>
    <row r="205" spans="1:1" x14ac:dyDescent="0.2">
      <c r="A205" s="552" t="s">
        <v>480</v>
      </c>
    </row>
    <row r="206" spans="1:1" x14ac:dyDescent="0.2">
      <c r="A206" s="552" t="s">
        <v>481</v>
      </c>
    </row>
    <row r="207" spans="1:1" x14ac:dyDescent="0.2">
      <c r="A207" s="552" t="s">
        <v>482</v>
      </c>
    </row>
    <row r="208" spans="1:1" x14ac:dyDescent="0.2">
      <c r="A208" s="552" t="s">
        <v>483</v>
      </c>
    </row>
    <row r="209" spans="1:1" x14ac:dyDescent="0.2">
      <c r="A209" s="552" t="s">
        <v>484</v>
      </c>
    </row>
    <row r="210" spans="1:1" x14ac:dyDescent="0.2">
      <c r="A210" s="552" t="s">
        <v>485</v>
      </c>
    </row>
    <row r="211" spans="1:1" x14ac:dyDescent="0.2">
      <c r="A211" s="552" t="s">
        <v>486</v>
      </c>
    </row>
    <row r="212" spans="1:1" x14ac:dyDescent="0.2">
      <c r="A212" s="552" t="s">
        <v>487</v>
      </c>
    </row>
    <row r="213" spans="1:1" x14ac:dyDescent="0.2">
      <c r="A213" s="552" t="s">
        <v>488</v>
      </c>
    </row>
    <row r="214" spans="1:1" x14ac:dyDescent="0.2">
      <c r="A214" s="552" t="s">
        <v>489</v>
      </c>
    </row>
    <row r="215" spans="1:1" x14ac:dyDescent="0.2">
      <c r="A215" s="552" t="s">
        <v>490</v>
      </c>
    </row>
    <row r="216" spans="1:1" x14ac:dyDescent="0.2">
      <c r="A216" s="552" t="s">
        <v>491</v>
      </c>
    </row>
    <row r="217" spans="1:1" x14ac:dyDescent="0.2">
      <c r="A217" s="552" t="s">
        <v>492</v>
      </c>
    </row>
    <row r="218" spans="1:1" x14ac:dyDescent="0.2">
      <c r="A218" s="552" t="s">
        <v>493</v>
      </c>
    </row>
    <row r="219" spans="1:1" x14ac:dyDescent="0.2">
      <c r="A219" s="552" t="s">
        <v>494</v>
      </c>
    </row>
    <row r="220" spans="1:1" x14ac:dyDescent="0.2">
      <c r="A220" s="552" t="s">
        <v>495</v>
      </c>
    </row>
    <row r="221" spans="1:1" x14ac:dyDescent="0.2">
      <c r="A221" s="552" t="s">
        <v>496</v>
      </c>
    </row>
    <row r="222" spans="1:1" x14ac:dyDescent="0.2">
      <c r="A222" s="552" t="s">
        <v>497</v>
      </c>
    </row>
    <row r="223" spans="1:1" x14ac:dyDescent="0.2">
      <c r="A223" s="552" t="s">
        <v>498</v>
      </c>
    </row>
    <row r="224" spans="1:1" x14ac:dyDescent="0.2">
      <c r="A224" s="552" t="s">
        <v>499</v>
      </c>
    </row>
    <row r="225" spans="1:1" x14ac:dyDescent="0.2">
      <c r="A225" s="552" t="s">
        <v>500</v>
      </c>
    </row>
    <row r="226" spans="1:1" x14ac:dyDescent="0.2">
      <c r="A226" s="552" t="s">
        <v>501</v>
      </c>
    </row>
    <row r="227" spans="1:1" x14ac:dyDescent="0.2">
      <c r="A227" s="552" t="s">
        <v>502</v>
      </c>
    </row>
    <row r="228" spans="1:1" x14ac:dyDescent="0.2">
      <c r="A228" s="552" t="s">
        <v>503</v>
      </c>
    </row>
    <row r="229" spans="1:1" x14ac:dyDescent="0.2">
      <c r="A229" s="552" t="s">
        <v>504</v>
      </c>
    </row>
    <row r="230" spans="1:1" x14ac:dyDescent="0.2">
      <c r="A230" s="552" t="s">
        <v>505</v>
      </c>
    </row>
    <row r="231" spans="1:1" x14ac:dyDescent="0.2">
      <c r="A231" s="552" t="s">
        <v>506</v>
      </c>
    </row>
    <row r="232" spans="1:1" x14ac:dyDescent="0.2">
      <c r="A232" s="552" t="s">
        <v>507</v>
      </c>
    </row>
    <row r="233" spans="1:1" x14ac:dyDescent="0.2">
      <c r="A233" s="552" t="s">
        <v>508</v>
      </c>
    </row>
    <row r="234" spans="1:1" x14ac:dyDescent="0.2">
      <c r="A234" s="552" t="s">
        <v>509</v>
      </c>
    </row>
    <row r="235" spans="1:1" x14ac:dyDescent="0.2">
      <c r="A235" s="552" t="s">
        <v>510</v>
      </c>
    </row>
    <row r="236" spans="1:1" x14ac:dyDescent="0.2">
      <c r="A236" s="552" t="s">
        <v>511</v>
      </c>
    </row>
    <row r="237" spans="1:1" x14ac:dyDescent="0.2">
      <c r="A237" s="552" t="s">
        <v>512</v>
      </c>
    </row>
    <row r="238" spans="1:1" x14ac:dyDescent="0.2">
      <c r="A238" s="552" t="s">
        <v>513</v>
      </c>
    </row>
    <row r="239" spans="1:1" x14ac:dyDescent="0.2">
      <c r="A239" s="552" t="s">
        <v>514</v>
      </c>
    </row>
    <row r="240" spans="1:1" x14ac:dyDescent="0.2">
      <c r="A240" s="552" t="s">
        <v>515</v>
      </c>
    </row>
    <row r="241" spans="1:1" x14ac:dyDescent="0.2">
      <c r="A241" s="552" t="s">
        <v>516</v>
      </c>
    </row>
    <row r="242" spans="1:1" x14ac:dyDescent="0.2">
      <c r="A242" s="552" t="s">
        <v>517</v>
      </c>
    </row>
    <row r="243" spans="1:1" x14ac:dyDescent="0.2">
      <c r="A243" s="552" t="s">
        <v>518</v>
      </c>
    </row>
    <row r="244" spans="1:1" x14ac:dyDescent="0.2">
      <c r="A244" s="552" t="s">
        <v>519</v>
      </c>
    </row>
    <row r="245" spans="1:1" x14ac:dyDescent="0.2">
      <c r="A245" s="552" t="s">
        <v>520</v>
      </c>
    </row>
    <row r="246" spans="1:1" x14ac:dyDescent="0.2">
      <c r="A246" s="552" t="s">
        <v>521</v>
      </c>
    </row>
    <row r="247" spans="1:1" x14ac:dyDescent="0.2">
      <c r="A247" s="552" t="s">
        <v>522</v>
      </c>
    </row>
    <row r="248" spans="1:1" x14ac:dyDescent="0.2">
      <c r="A248" s="552" t="s">
        <v>523</v>
      </c>
    </row>
    <row r="249" spans="1:1" x14ac:dyDescent="0.2">
      <c r="A249" s="552" t="s">
        <v>524</v>
      </c>
    </row>
    <row r="250" spans="1:1" x14ac:dyDescent="0.2">
      <c r="A250" s="552" t="s">
        <v>525</v>
      </c>
    </row>
    <row r="251" spans="1:1" x14ac:dyDescent="0.2">
      <c r="A251" s="552" t="s">
        <v>526</v>
      </c>
    </row>
    <row r="252" spans="1:1" x14ac:dyDescent="0.2">
      <c r="A252" s="552" t="s">
        <v>527</v>
      </c>
    </row>
    <row r="253" spans="1:1" x14ac:dyDescent="0.2">
      <c r="A253" s="552" t="s">
        <v>528</v>
      </c>
    </row>
    <row r="254" spans="1:1" x14ac:dyDescent="0.2">
      <c r="A254" s="552" t="s">
        <v>529</v>
      </c>
    </row>
    <row r="255" spans="1:1" x14ac:dyDescent="0.2">
      <c r="A255" s="552" t="s">
        <v>530</v>
      </c>
    </row>
    <row r="256" spans="1:1" x14ac:dyDescent="0.2">
      <c r="A256" s="552" t="s">
        <v>531</v>
      </c>
    </row>
    <row r="257" spans="1:1" x14ac:dyDescent="0.2">
      <c r="A257" s="552" t="s">
        <v>532</v>
      </c>
    </row>
    <row r="258" spans="1:1" x14ac:dyDescent="0.2">
      <c r="A258" s="552" t="s">
        <v>533</v>
      </c>
    </row>
    <row r="259" spans="1:1" x14ac:dyDescent="0.2">
      <c r="A259" s="552" t="s">
        <v>534</v>
      </c>
    </row>
    <row r="260" spans="1:1" x14ac:dyDescent="0.2">
      <c r="A260" s="552" t="s">
        <v>535</v>
      </c>
    </row>
    <row r="261" spans="1:1" x14ac:dyDescent="0.2">
      <c r="A261" s="552" t="s">
        <v>536</v>
      </c>
    </row>
    <row r="262" spans="1:1" x14ac:dyDescent="0.2">
      <c r="A262" s="552" t="s">
        <v>537</v>
      </c>
    </row>
    <row r="263" spans="1:1" x14ac:dyDescent="0.2">
      <c r="A263" s="552" t="s">
        <v>538</v>
      </c>
    </row>
    <row r="264" spans="1:1" x14ac:dyDescent="0.2">
      <c r="A264" s="552" t="s">
        <v>539</v>
      </c>
    </row>
    <row r="265" spans="1:1" x14ac:dyDescent="0.2">
      <c r="A265" s="552" t="s">
        <v>540</v>
      </c>
    </row>
    <row r="266" spans="1:1" x14ac:dyDescent="0.2">
      <c r="A266" s="552" t="s">
        <v>541</v>
      </c>
    </row>
    <row r="267" spans="1:1" x14ac:dyDescent="0.2">
      <c r="A267" s="552" t="s">
        <v>542</v>
      </c>
    </row>
    <row r="268" spans="1:1" x14ac:dyDescent="0.2">
      <c r="A268" s="552" t="s">
        <v>543</v>
      </c>
    </row>
    <row r="269" spans="1:1" x14ac:dyDescent="0.2">
      <c r="A269" s="552" t="s">
        <v>544</v>
      </c>
    </row>
    <row r="270" spans="1:1" x14ac:dyDescent="0.2">
      <c r="A270" s="552" t="s">
        <v>545</v>
      </c>
    </row>
    <row r="271" spans="1:1" x14ac:dyDescent="0.2">
      <c r="A271" s="552" t="s">
        <v>546</v>
      </c>
    </row>
    <row r="272" spans="1:1" x14ac:dyDescent="0.2">
      <c r="A272" s="552" t="s">
        <v>547</v>
      </c>
    </row>
    <row r="273" spans="1:1" x14ac:dyDescent="0.2">
      <c r="A273" s="552" t="s">
        <v>548</v>
      </c>
    </row>
    <row r="274" spans="1:1" x14ac:dyDescent="0.2">
      <c r="A274" s="552" t="s">
        <v>549</v>
      </c>
    </row>
    <row r="275" spans="1:1" x14ac:dyDescent="0.2">
      <c r="A275" s="552" t="s">
        <v>550</v>
      </c>
    </row>
    <row r="276" spans="1:1" x14ac:dyDescent="0.2">
      <c r="A276" s="552" t="s">
        <v>551</v>
      </c>
    </row>
    <row r="277" spans="1:1" x14ac:dyDescent="0.2">
      <c r="A277" s="552" t="s">
        <v>552</v>
      </c>
    </row>
    <row r="278" spans="1:1" x14ac:dyDescent="0.2">
      <c r="A278" s="552" t="s">
        <v>553</v>
      </c>
    </row>
    <row r="279" spans="1:1" x14ac:dyDescent="0.2">
      <c r="A279" s="552" t="s">
        <v>554</v>
      </c>
    </row>
    <row r="280" spans="1:1" x14ac:dyDescent="0.2">
      <c r="A280" s="552" t="s">
        <v>555</v>
      </c>
    </row>
    <row r="281" spans="1:1" x14ac:dyDescent="0.2">
      <c r="A281" s="552" t="s">
        <v>556</v>
      </c>
    </row>
    <row r="282" spans="1:1" x14ac:dyDescent="0.2">
      <c r="A282" s="552" t="s">
        <v>557</v>
      </c>
    </row>
    <row r="283" spans="1:1" x14ac:dyDescent="0.2">
      <c r="A283" s="552" t="s">
        <v>558</v>
      </c>
    </row>
    <row r="284" spans="1:1" x14ac:dyDescent="0.2">
      <c r="A284" s="552" t="s">
        <v>559</v>
      </c>
    </row>
    <row r="285" spans="1:1" x14ac:dyDescent="0.2">
      <c r="A285" s="552" t="s">
        <v>560</v>
      </c>
    </row>
    <row r="286" spans="1:1" x14ac:dyDescent="0.2">
      <c r="A286" s="552" t="s">
        <v>561</v>
      </c>
    </row>
    <row r="287" spans="1:1" x14ac:dyDescent="0.2">
      <c r="A287" s="552" t="s">
        <v>562</v>
      </c>
    </row>
    <row r="288" spans="1:1" x14ac:dyDescent="0.2">
      <c r="A288" s="552" t="s">
        <v>563</v>
      </c>
    </row>
    <row r="289" spans="1:1" x14ac:dyDescent="0.2">
      <c r="A289" s="552" t="s">
        <v>564</v>
      </c>
    </row>
    <row r="290" spans="1:1" x14ac:dyDescent="0.2">
      <c r="A290" s="552" t="s">
        <v>565</v>
      </c>
    </row>
    <row r="291" spans="1:1" x14ac:dyDescent="0.2">
      <c r="A291" s="552" t="s">
        <v>566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zoomScale="75" zoomScaleNormal="75" workbookViewId="0">
      <selection activeCell="K16" sqref="K16"/>
    </sheetView>
  </sheetViews>
  <sheetFormatPr defaultRowHeight="12.75" x14ac:dyDescent="0.2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 x14ac:dyDescent="0.25">
      <c r="A1" s="27" t="s">
        <v>84</v>
      </c>
      <c r="B1" s="433" t="str">
        <f>IF(C$1=0,"LastOrder",IF(C$1=1,"MinOrder","ОШИБКА"))</f>
        <v>LastOrder</v>
      </c>
      <c r="C1" s="260">
        <v>0</v>
      </c>
      <c r="D1" s="114"/>
      <c r="E1" s="270"/>
      <c r="F1" s="433" t="str">
        <f>IF(G$1=0,"LastOrder",IF(G$1=1,"MinOrder","ОШИБКА"))</f>
        <v>LastOrder</v>
      </c>
      <c r="G1" s="260">
        <v>0</v>
      </c>
      <c r="H1" s="114"/>
      <c r="I1" s="261"/>
      <c r="J1" s="433" t="str">
        <f>IF(K$1=0,"LastOrder",IF(K$1=1,"MinOrder","ОШИБКА"))</f>
        <v>LastOrder</v>
      </c>
      <c r="K1" s="260">
        <v>0</v>
      </c>
      <c r="L1" s="114"/>
      <c r="M1" s="271"/>
      <c r="N1" s="433" t="str">
        <f>IF(O$1=0,"LastOrder",IF(O$1=1,"MinOrder","ОШИБКА"))</f>
        <v>MinOrder</v>
      </c>
      <c r="O1" s="260">
        <v>1</v>
      </c>
      <c r="P1" s="114"/>
    </row>
    <row r="2" spans="1:16" ht="15" x14ac:dyDescent="0.25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6.5" x14ac:dyDescent="0.3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6.5" x14ac:dyDescent="0.3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6.5" x14ac:dyDescent="0.3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 x14ac:dyDescent="0.3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6.5" x14ac:dyDescent="0.3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6.5" x14ac:dyDescent="0.3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6.5" x14ac:dyDescent="0.3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5" x14ac:dyDescent="0.25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5" x14ac:dyDescent="0.25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5" x14ac:dyDescent="0.25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zoomScale="75" zoomScaleNormal="75" workbookViewId="0">
      <selection activeCell="B10" sqref="B10"/>
    </sheetView>
  </sheetViews>
  <sheetFormatPr defaultRowHeight="12.75" x14ac:dyDescent="0.2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 x14ac:dyDescent="0.25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" customHeight="1" x14ac:dyDescent="0.25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5" x14ac:dyDescent="0.25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5" x14ac:dyDescent="0.25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424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5" x14ac:dyDescent="0.25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5" x14ac:dyDescent="0.25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5" x14ac:dyDescent="0.25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5" x14ac:dyDescent="0.25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5" x14ac:dyDescent="0.25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5" x14ac:dyDescent="0.25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zoomScale="75" zoomScaleNormal="75" workbookViewId="0">
      <selection activeCell="B9" sqref="B9"/>
    </sheetView>
  </sheetViews>
  <sheetFormatPr defaultRowHeight="12.75" x14ac:dyDescent="0.2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 x14ac:dyDescent="0.25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 x14ac:dyDescent="0.25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 x14ac:dyDescent="0.25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5" x14ac:dyDescent="0.25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5" x14ac:dyDescent="0.25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5" x14ac:dyDescent="0.25">
      <c r="A8" s="97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5" x14ac:dyDescent="0.25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5" x14ac:dyDescent="0.25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 x14ac:dyDescent="0.25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5" x14ac:dyDescent="0.25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5" x14ac:dyDescent="0.25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" customHeight="1" x14ac:dyDescent="0.25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" customHeight="1" x14ac:dyDescent="0.25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" customHeight="1" x14ac:dyDescent="0.25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topLeftCell="K1" zoomScale="85" zoomScaleNormal="85" workbookViewId="0">
      <selection activeCell="A3" sqref="A3"/>
    </sheetView>
  </sheetViews>
  <sheetFormatPr defaultColWidth="9.140625" defaultRowHeight="15" x14ac:dyDescent="0.25"/>
  <cols>
    <col min="1" max="1" width="16.7109375" style="383" customWidth="1"/>
    <col min="2" max="2" width="38.85546875" style="383" customWidth="1"/>
    <col min="3" max="3" width="33.28515625" style="383" customWidth="1"/>
    <col min="4" max="4" width="32.140625" style="383" customWidth="1"/>
    <col min="5" max="5" width="38.85546875" style="383" customWidth="1"/>
    <col min="6" max="6" width="33.28515625" style="383" customWidth="1"/>
    <col min="7" max="7" width="32.140625" style="383" customWidth="1"/>
    <col min="8" max="10" width="9.140625" style="383"/>
    <col min="11" max="11" width="16.28515625" style="383" customWidth="1"/>
    <col min="12" max="12" width="9.140625" style="383"/>
    <col min="13" max="13" width="1.42578125" style="383" customWidth="1"/>
    <col min="14" max="16" width="9.140625" style="383"/>
    <col min="17" max="17" width="1.5703125" style="383" customWidth="1"/>
    <col min="18" max="22" width="9.140625" style="383"/>
    <col min="23" max="23" width="23.5703125" style="383" bestFit="1" customWidth="1"/>
    <col min="24" max="16384" width="9.140625" style="383"/>
  </cols>
  <sheetData>
    <row r="1" spans="1:34" x14ac:dyDescent="0.25">
      <c r="A1"/>
      <c r="B1" s="591" t="s">
        <v>246</v>
      </c>
      <c r="C1"/>
      <c r="D1" s="589"/>
      <c r="E1" s="589"/>
      <c r="F1" s="589"/>
      <c r="G1" s="589"/>
    </row>
    <row r="2" spans="1:34" x14ac:dyDescent="0.25">
      <c r="A2"/>
      <c r="B2" s="588" t="s">
        <v>96</v>
      </c>
      <c r="C2"/>
      <c r="D2"/>
      <c r="E2" s="588" t="s">
        <v>97</v>
      </c>
      <c r="F2"/>
      <c r="G2"/>
    </row>
    <row r="3" spans="1:34" ht="16.5" x14ac:dyDescent="0.3">
      <c r="A3" s="593" t="s">
        <v>231</v>
      </c>
      <c r="B3" s="588" t="s">
        <v>244</v>
      </c>
      <c r="C3" s="588" t="s">
        <v>245</v>
      </c>
      <c r="D3" s="588" t="s">
        <v>94</v>
      </c>
      <c r="E3" s="588" t="s">
        <v>244</v>
      </c>
      <c r="F3" s="588" t="s">
        <v>245</v>
      </c>
      <c r="G3" s="588" t="s">
        <v>94</v>
      </c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 x14ac:dyDescent="0.25">
      <c r="A4" s="592">
        <v>1</v>
      </c>
      <c r="B4" s="590">
        <v>0</v>
      </c>
      <c r="C4" s="590">
        <v>8.000000000003638</v>
      </c>
      <c r="D4" s="590">
        <v>0.43611111111111112</v>
      </c>
      <c r="E4" s="590">
        <v>0</v>
      </c>
      <c r="F4" s="590">
        <v>8.000000000003638</v>
      </c>
      <c r="G4" s="590">
        <v>0.41111111111111115</v>
      </c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0</v>
      </c>
      <c r="Z4" s="383">
        <f>IF(AA4="",X4,AA4)</f>
        <v>0</v>
      </c>
      <c r="AG4" s="383" t="s">
        <v>75</v>
      </c>
      <c r="AH4" s="383">
        <v>5</v>
      </c>
    </row>
    <row r="5" spans="1:34" x14ac:dyDescent="0.25">
      <c r="A5" s="592">
        <v>3</v>
      </c>
      <c r="B5" s="590">
        <v>56.200000000000728</v>
      </c>
      <c r="C5" s="590">
        <v>35.400000000001455</v>
      </c>
      <c r="D5" s="590">
        <v>1.1027777777777779</v>
      </c>
      <c r="E5" s="590">
        <v>61.100000000002183</v>
      </c>
      <c r="F5" s="590">
        <v>37.000000000001819</v>
      </c>
      <c r="G5" s="590">
        <v>1.5979166666666667</v>
      </c>
      <c r="J5" s="96" t="s">
        <v>127</v>
      </c>
      <c r="K5" s="241"/>
      <c r="L5" s="144">
        <f>VLOOKUP(J5,SET_import!$A:$B,2,0)</f>
        <v>8</v>
      </c>
      <c r="M5" s="83"/>
      <c r="N5" s="96" t="s">
        <v>107</v>
      </c>
      <c r="O5" s="241"/>
      <c r="P5" s="144">
        <f>VLOOKUP(N5,SET_import!$A:$B,2,0)</f>
        <v>15</v>
      </c>
      <c r="Q5" s="84"/>
      <c r="R5" s="96" t="s">
        <v>116</v>
      </c>
      <c r="S5" s="242"/>
      <c r="T5" s="149">
        <f>VLOOKUP(R5,SET_import!$A:$B,2,0)</f>
        <v>0.01</v>
      </c>
      <c r="W5" s="274" t="s">
        <v>140</v>
      </c>
      <c r="X5" s="383">
        <f>VLOOKUP(W5,SET_import!$A:$B,2,0)</f>
        <v>0</v>
      </c>
      <c r="Y5" s="383">
        <f>'Сводная МОДЕЛЬ 1x1'!$G$13</f>
        <v>0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 x14ac:dyDescent="0.25">
      <c r="A6" s="592">
        <v>6</v>
      </c>
      <c r="B6" s="590">
        <v>139.30000000000109</v>
      </c>
      <c r="C6" s="590">
        <v>73.999999999998181</v>
      </c>
      <c r="D6" s="590">
        <v>3.6937500000000001</v>
      </c>
      <c r="E6" s="590">
        <v>216.59999999999854</v>
      </c>
      <c r="F6" s="590">
        <v>90.099999999998545</v>
      </c>
      <c r="G6" s="590">
        <v>2.7805555555555554</v>
      </c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1.5</v>
      </c>
      <c r="W6" s="249" t="s">
        <v>135</v>
      </c>
      <c r="X6" s="383">
        <f>VLOOKUP(W6,SET_import!$A:$B,2,0)</f>
        <v>0</v>
      </c>
      <c r="Y6" s="395">
        <f>'Сводная МОДЕЛЬ 1x1'!$G$6</f>
        <v>4</v>
      </c>
      <c r="Z6" s="383">
        <f t="shared" si="0"/>
        <v>0</v>
      </c>
      <c r="AG6" s="383" t="s">
        <v>77</v>
      </c>
      <c r="AH6" s="383">
        <v>3</v>
      </c>
    </row>
    <row r="7" spans="1:34" x14ac:dyDescent="0.25">
      <c r="A7" s="592">
        <v>2</v>
      </c>
      <c r="B7" s="590">
        <v>29.900000000001455</v>
      </c>
      <c r="C7" s="590">
        <v>23</v>
      </c>
      <c r="D7" s="590">
        <v>0.73333333333333339</v>
      </c>
      <c r="E7" s="590">
        <v>22.200000000000728</v>
      </c>
      <c r="F7" s="590">
        <v>19.100000000000364</v>
      </c>
      <c r="G7" s="590">
        <v>0.57291666666666663</v>
      </c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5</v>
      </c>
      <c r="W7" s="96" t="s">
        <v>134</v>
      </c>
      <c r="X7" s="383">
        <f>VLOOKUP(W7,SET_import!$A:$B,2,0)</f>
        <v>0</v>
      </c>
      <c r="Y7" s="395">
        <f>'Сводная МОДЕЛЬ 1x1'!$G$2</f>
        <v>15</v>
      </c>
      <c r="Z7" s="383">
        <f t="shared" si="0"/>
        <v>0</v>
      </c>
      <c r="AG7" s="383" t="s">
        <v>76</v>
      </c>
      <c r="AH7" s="383">
        <v>5</v>
      </c>
    </row>
    <row r="8" spans="1:34" x14ac:dyDescent="0.25">
      <c r="A8" s="592">
        <v>7</v>
      </c>
      <c r="B8" s="590">
        <v>158.29999999999927</v>
      </c>
      <c r="C8" s="590">
        <v>81.199999999998909</v>
      </c>
      <c r="D8" s="590">
        <v>4.3548611111111111</v>
      </c>
      <c r="E8" s="590">
        <v>162.49999999999818</v>
      </c>
      <c r="F8" s="590">
        <v>82.199999999998909</v>
      </c>
      <c r="G8" s="590">
        <v>4.1402777777777775</v>
      </c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0</v>
      </c>
      <c r="Y8" s="383">
        <f>'Сводная МОДЕЛЬ 1x1'!$G$7</f>
        <v>8</v>
      </c>
      <c r="Z8" s="383">
        <f t="shared" si="0"/>
        <v>0</v>
      </c>
      <c r="AG8" s="383" t="s">
        <v>59</v>
      </c>
      <c r="AH8" s="383">
        <v>5</v>
      </c>
    </row>
    <row r="9" spans="1:34" x14ac:dyDescent="0.25">
      <c r="A9" s="592">
        <v>4</v>
      </c>
      <c r="B9" s="590">
        <v>110.10000000000036</v>
      </c>
      <c r="C9" s="590">
        <v>59.299999999999272</v>
      </c>
      <c r="D9" s="590">
        <v>2.2770833333333336</v>
      </c>
      <c r="E9" s="590">
        <v>62.699999999998909</v>
      </c>
      <c r="F9" s="590">
        <v>40.699999999998909</v>
      </c>
      <c r="G9" s="590">
        <v>2.588888888888889</v>
      </c>
      <c r="J9" s="249" t="s">
        <v>128</v>
      </c>
      <c r="K9" s="241"/>
      <c r="L9" s="146">
        <f>VLOOKUP(J9,SET_import!$A:$B,2,0)</f>
        <v>4</v>
      </c>
      <c r="M9" s="40"/>
      <c r="N9" s="249" t="s">
        <v>108</v>
      </c>
      <c r="O9" s="241"/>
      <c r="P9" s="146">
        <f>VLOOKUP(N9,SET_import!$A:$B,2,0)</f>
        <v>4</v>
      </c>
      <c r="Q9" s="41"/>
      <c r="R9" s="249" t="s">
        <v>119</v>
      </c>
      <c r="S9" s="242"/>
      <c r="T9" s="147">
        <f>VLOOKUP(R9,SET_import!$A:$B,2,0)</f>
        <v>0</v>
      </c>
      <c r="W9" s="281" t="s">
        <v>137</v>
      </c>
      <c r="X9" s="383">
        <f>VLOOKUP(W9,SET_import!$A:$B,2,0)</f>
        <v>0</v>
      </c>
      <c r="Y9" s="395">
        <f>'Сводная МОДЕЛЬ 1x1'!$G$9</f>
        <v>6</v>
      </c>
      <c r="Z9" s="383">
        <f t="shared" si="0"/>
        <v>0</v>
      </c>
      <c r="AG9" s="383" t="s">
        <v>163</v>
      </c>
      <c r="AH9" s="383">
        <v>5</v>
      </c>
    </row>
    <row r="10" spans="1:34" x14ac:dyDescent="0.25">
      <c r="A10" s="592">
        <v>5</v>
      </c>
      <c r="B10" s="590">
        <v>117</v>
      </c>
      <c r="C10" s="590">
        <v>65.900000000001455</v>
      </c>
      <c r="D10" s="590">
        <v>1.7361111111111112</v>
      </c>
      <c r="E10" s="590">
        <v>98.899999999999636</v>
      </c>
      <c r="F10" s="590">
        <v>54.600000000000364</v>
      </c>
      <c r="G10" s="590">
        <v>1.9500000000000002</v>
      </c>
      <c r="J10" s="249" t="s">
        <v>129</v>
      </c>
      <c r="K10" s="241"/>
      <c r="L10" s="145">
        <f>VLOOKUP(J10,SET_import!$A:$B,2,0)</f>
        <v>1</v>
      </c>
      <c r="M10" s="93"/>
      <c r="N10" s="249" t="s">
        <v>109</v>
      </c>
      <c r="O10" s="309"/>
      <c r="P10" s="145">
        <f>VLOOKUP(N10,SET_import!$A:$B,2,0)</f>
        <v>8</v>
      </c>
      <c r="Q10" s="94"/>
      <c r="R10" s="249" t="s">
        <v>120</v>
      </c>
      <c r="S10" s="242"/>
      <c r="T10" s="143">
        <f>VLOOKUP(R10,SET_import!$A:$B,2,0)</f>
        <v>0</v>
      </c>
      <c r="W10" s="281" t="s">
        <v>138</v>
      </c>
      <c r="X10" s="383">
        <f>VLOOKUP(W10,SET_import!$A:$B,2,0)</f>
        <v>0</v>
      </c>
      <c r="Y10" s="383">
        <f>'Сводная МОДЕЛЬ 1x1'!$G$10</f>
        <v>1</v>
      </c>
      <c r="Z10" s="383">
        <f t="shared" si="0"/>
        <v>0</v>
      </c>
      <c r="AG10" s="383" t="s">
        <v>164</v>
      </c>
      <c r="AH10" s="383">
        <v>3</v>
      </c>
    </row>
    <row r="11" spans="1:34" x14ac:dyDescent="0.25">
      <c r="A11" s="592">
        <v>9</v>
      </c>
      <c r="B11" s="590">
        <v>222.39999999999964</v>
      </c>
      <c r="C11" s="590">
        <v>82.699999999998909</v>
      </c>
      <c r="D11" s="590">
        <v>3.7527777777777778</v>
      </c>
      <c r="E11" s="590">
        <v>237.19999999999891</v>
      </c>
      <c r="F11" s="590">
        <v>84.599999999998545</v>
      </c>
      <c r="G11" s="590">
        <v>4.709027777777778</v>
      </c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0</v>
      </c>
      <c r="Z11" s="383">
        <f t="shared" si="0"/>
        <v>0</v>
      </c>
      <c r="AG11" s="383" t="s">
        <v>165</v>
      </c>
      <c r="AH11" s="383">
        <v>3</v>
      </c>
    </row>
    <row r="12" spans="1:34" x14ac:dyDescent="0.25">
      <c r="A12" s="592">
        <v>8</v>
      </c>
      <c r="B12" s="590">
        <v>194.29999999999927</v>
      </c>
      <c r="C12" s="590">
        <v>83.899999999999636</v>
      </c>
      <c r="D12" s="590">
        <v>1.1743055555555555</v>
      </c>
      <c r="E12" s="590">
        <v>199.5</v>
      </c>
      <c r="F12" s="590">
        <v>87.800000000001091</v>
      </c>
      <c r="G12" s="590">
        <v>5.6222222222222218</v>
      </c>
      <c r="J12" s="281" t="s">
        <v>130</v>
      </c>
      <c r="K12" s="241"/>
      <c r="L12" s="282">
        <f>VLOOKUP(J12,SET_import!$A:$B,2,0)</f>
        <v>0</v>
      </c>
      <c r="M12" s="284"/>
      <c r="N12" s="281" t="s">
        <v>110</v>
      </c>
      <c r="O12" s="309"/>
      <c r="P12" s="282">
        <f>VLOOKUP(N12,SET_import!$A:$B,2,0)</f>
        <v>6</v>
      </c>
      <c r="Q12" s="286"/>
      <c r="R12" s="281" t="s">
        <v>121</v>
      </c>
      <c r="S12" s="242"/>
      <c r="T12" s="287">
        <f>VLOOKUP(R12,SET_import!$A:$B,2,0)</f>
        <v>0</v>
      </c>
      <c r="W12" s="98" t="s">
        <v>153</v>
      </c>
      <c r="X12" s="383">
        <f>VLOOKUP(W12,SET_import!$A:$B,2,0)</f>
        <v>0</v>
      </c>
      <c r="Y12" s="383">
        <f>'Сводная МОДЕЛЬ 1x1'!$K$16</f>
        <v>0</v>
      </c>
      <c r="Z12" s="383">
        <f t="shared" si="0"/>
        <v>0</v>
      </c>
      <c r="AG12" s="383" t="s">
        <v>68</v>
      </c>
      <c r="AH12" s="383">
        <v>5</v>
      </c>
    </row>
    <row r="13" spans="1:34" ht="16.5" x14ac:dyDescent="0.3">
      <c r="A13" s="592">
        <v>10</v>
      </c>
      <c r="B13" s="590">
        <v>275.80000000000109</v>
      </c>
      <c r="C13" s="590">
        <v>88.200000000000728</v>
      </c>
      <c r="D13" s="590">
        <v>5.291666666666667</v>
      </c>
      <c r="E13" s="590">
        <v>264.59999999999854</v>
      </c>
      <c r="F13" s="590">
        <v>88.699999999998909</v>
      </c>
      <c r="G13" s="590">
        <v>5.7506944444444441</v>
      </c>
      <c r="J13" s="281" t="s">
        <v>131</v>
      </c>
      <c r="K13" s="241"/>
      <c r="L13" s="283">
        <f>VLOOKUP(J13,SET_import!$A:$B,2,0)</f>
        <v>0</v>
      </c>
      <c r="M13" s="290"/>
      <c r="N13" s="281" t="s">
        <v>111</v>
      </c>
      <c r="O13" s="309"/>
      <c r="P13" s="283">
        <f>VLOOKUP(N13,SET_import!$A:$B,2,0)</f>
        <v>1</v>
      </c>
      <c r="Q13" s="291"/>
      <c r="R13" s="281" t="s">
        <v>122</v>
      </c>
      <c r="S13" s="242"/>
      <c r="T13" s="292">
        <f>VLOOKUP(R13,SET_import!$A:$B,2,0)</f>
        <v>0</v>
      </c>
      <c r="W13" s="394" t="s">
        <v>105</v>
      </c>
      <c r="X13" s="383">
        <f>VLOOKUP(W13,SET_import!$A:$B,2,0)</f>
        <v>0</v>
      </c>
      <c r="Y13" s="383">
        <f>'Сводная МОДЕЛЬ 1x1'!$C$16</f>
        <v>11</v>
      </c>
      <c r="Z13" s="383">
        <f t="shared" si="0"/>
        <v>0</v>
      </c>
      <c r="AG13" s="383" t="s">
        <v>69</v>
      </c>
      <c r="AH13" s="383">
        <v>5</v>
      </c>
    </row>
    <row r="14" spans="1:34" x14ac:dyDescent="0.25">
      <c r="A14" s="592">
        <v>11</v>
      </c>
      <c r="B14" s="590">
        <v>304.89999999999964</v>
      </c>
      <c r="C14" s="590">
        <v>93.999999999998181</v>
      </c>
      <c r="D14" s="590">
        <v>2.5347222222222223</v>
      </c>
      <c r="E14" s="590">
        <v>325.10000000000036</v>
      </c>
      <c r="F14" s="590">
        <v>99.899999999999636</v>
      </c>
      <c r="G14" s="590">
        <v>0.78333333333333333</v>
      </c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</v>
      </c>
      <c r="Y14" s="396">
        <f>'Сводная МОДЕЛЬ 1x1'!$K$2</f>
        <v>0.01</v>
      </c>
      <c r="Z14" s="383">
        <f t="shared" si="0"/>
        <v>0</v>
      </c>
      <c r="AG14" s="383" t="s">
        <v>65</v>
      </c>
      <c r="AH14" s="383">
        <v>5</v>
      </c>
    </row>
    <row r="15" spans="1:34" x14ac:dyDescent="0.25">
      <c r="A15" s="592" t="s">
        <v>247</v>
      </c>
      <c r="B15" s="590">
        <v>304.89999999999964</v>
      </c>
      <c r="C15" s="590">
        <v>93.999999999998181</v>
      </c>
      <c r="D15" s="590">
        <v>5.291666666666667</v>
      </c>
      <c r="E15" s="590">
        <v>325.10000000000036</v>
      </c>
      <c r="F15" s="590">
        <v>99.899999999999636</v>
      </c>
      <c r="G15" s="590">
        <v>5.7506944444444441</v>
      </c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0</v>
      </c>
      <c r="Q15" s="238"/>
      <c r="R15" s="274" t="s">
        <v>123</v>
      </c>
      <c r="S15" s="242"/>
      <c r="T15" s="313">
        <f>VLOOKUP(R15,SET_import!$A:$B,2,0)</f>
        <v>0</v>
      </c>
      <c r="W15" s="96" t="s">
        <v>144</v>
      </c>
      <c r="X15" s="383">
        <f>VLOOKUP(W15,SET_import!$A:$B,2,0)</f>
        <v>0</v>
      </c>
      <c r="Y15" s="383">
        <f>'Сводная МОДЕЛЬ 1x1'!$K$3</f>
        <v>1.5</v>
      </c>
      <c r="Z15" s="383">
        <f t="shared" si="0"/>
        <v>0</v>
      </c>
      <c r="AG15" s="383" t="s">
        <v>67</v>
      </c>
      <c r="AH15" s="383">
        <v>5</v>
      </c>
    </row>
    <row r="16" spans="1:34" x14ac:dyDescent="0.25">
      <c r="A16"/>
      <c r="B16"/>
      <c r="C16"/>
      <c r="D16"/>
      <c r="E16"/>
      <c r="F16"/>
      <c r="G16"/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0</v>
      </c>
      <c r="Q16" s="238"/>
      <c r="R16" s="274" t="s">
        <v>124</v>
      </c>
      <c r="S16" s="242"/>
      <c r="T16" s="311">
        <f>VLOOKUP(R16,SET_import!$A:$B,2,0)</f>
        <v>0</v>
      </c>
      <c r="W16" s="274" t="s">
        <v>150</v>
      </c>
      <c r="X16" s="383">
        <f>VLOOKUP(W16,SET_import!$A:$B,2,0)</f>
        <v>0</v>
      </c>
      <c r="Y16" s="395">
        <f>'Сводная МОДЕЛЬ 1x1'!$K$12</f>
        <v>0</v>
      </c>
      <c r="Z16" s="383">
        <f t="shared" si="0"/>
        <v>0</v>
      </c>
      <c r="AG16" s="383" t="s">
        <v>66</v>
      </c>
      <c r="AH16" s="383">
        <v>3</v>
      </c>
    </row>
    <row r="17" spans="1:34" x14ac:dyDescent="0.25">
      <c r="A17"/>
      <c r="B17"/>
      <c r="C17"/>
      <c r="D17"/>
      <c r="E17"/>
      <c r="F17"/>
      <c r="G17"/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</v>
      </c>
      <c r="Z17" s="383">
        <f t="shared" si="0"/>
        <v>0</v>
      </c>
      <c r="AG17" s="383" t="s">
        <v>70</v>
      </c>
      <c r="AH17" s="383">
        <v>5</v>
      </c>
    </row>
    <row r="18" spans="1:34" x14ac:dyDescent="0.25">
      <c r="A18"/>
      <c r="B18"/>
      <c r="C18"/>
      <c r="D18"/>
      <c r="E18"/>
      <c r="F18"/>
      <c r="G18"/>
      <c r="J18"/>
      <c r="K18"/>
      <c r="L18"/>
      <c r="M18" s="236"/>
      <c r="N18" s="96" t="s">
        <v>114</v>
      </c>
      <c r="O18" s="241"/>
      <c r="P18" s="235">
        <f>VLOOKUP(N18,SET_import!$A:$B,2,0)</f>
        <v>0</v>
      </c>
      <c r="Q18" s="238"/>
      <c r="R18" s="96" t="s">
        <v>125</v>
      </c>
      <c r="S18" s="242"/>
      <c r="T18" s="256">
        <f>VLOOKUP(R18,SET_import!$A:$B,2,0)</f>
        <v>0</v>
      </c>
      <c r="W18" s="249" t="s">
        <v>147</v>
      </c>
      <c r="X18" s="383">
        <f>VLOOKUP(W18,SET_import!$A:$B,2,0)</f>
        <v>0</v>
      </c>
      <c r="Y18" s="383">
        <f>'Сводная МОДЕЛЬ 1x1'!$K$7</f>
        <v>0</v>
      </c>
      <c r="Z18" s="383">
        <f t="shared" si="0"/>
        <v>0</v>
      </c>
      <c r="AG18" s="383" t="s">
        <v>166</v>
      </c>
      <c r="AH18" s="383">
        <v>5</v>
      </c>
    </row>
    <row r="19" spans="1:34" x14ac:dyDescent="0.25">
      <c r="A19"/>
      <c r="B19"/>
      <c r="C19"/>
      <c r="D19"/>
      <c r="E19"/>
      <c r="F19"/>
      <c r="G19"/>
      <c r="J19" s="388" t="s">
        <v>104</v>
      </c>
      <c r="K19"/>
      <c r="L19" s="390">
        <f>VLOOKUP(J19,SET_import!$A:$B,2,0)</f>
        <v>11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0</v>
      </c>
      <c r="W19" s="249" t="s">
        <v>146</v>
      </c>
      <c r="X19" s="383">
        <f>VLOOKUP(W19,SET_import!$A:$B,2,0)</f>
        <v>0</v>
      </c>
      <c r="Y19" s="395">
        <f>'Сводная МОДЕЛЬ 1x1'!$K$6</f>
        <v>0</v>
      </c>
      <c r="Z19" s="383">
        <f t="shared" si="0"/>
        <v>0</v>
      </c>
      <c r="AG19" s="383" t="s">
        <v>29</v>
      </c>
      <c r="AH19" s="383">
        <v>5</v>
      </c>
    </row>
    <row r="20" spans="1:34" x14ac:dyDescent="0.25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0</v>
      </c>
      <c r="Z20" s="383">
        <f t="shared" si="0"/>
        <v>0</v>
      </c>
      <c r="AG20" s="383" t="s">
        <v>73</v>
      </c>
      <c r="AH20" s="383">
        <v>5</v>
      </c>
    </row>
    <row r="21" spans="1:34" ht="16.5" x14ac:dyDescent="0.3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1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0</v>
      </c>
      <c r="Y21" s="395">
        <f>'Сводная МОДЕЛЬ 1x1'!$K$4</f>
        <v>5</v>
      </c>
      <c r="Z21" s="383">
        <f t="shared" si="0"/>
        <v>0</v>
      </c>
      <c r="AG21" s="383" t="s">
        <v>74</v>
      </c>
      <c r="AH21" s="383">
        <v>5</v>
      </c>
    </row>
    <row r="22" spans="1:34" ht="16.5" x14ac:dyDescent="0.3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0</v>
      </c>
      <c r="Z22" s="383">
        <f t="shared" si="0"/>
        <v>0</v>
      </c>
      <c r="AG22" s="383" t="s">
        <v>72</v>
      </c>
      <c r="AH22" s="383">
        <v>5</v>
      </c>
    </row>
    <row r="23" spans="1:34" x14ac:dyDescent="0.25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0</v>
      </c>
      <c r="W23" s="281" t="s">
        <v>149</v>
      </c>
      <c r="X23" s="383">
        <f>VLOOKUP(W23,SET_import!$A:$B,2,0)</f>
        <v>0</v>
      </c>
      <c r="Y23" s="383">
        <f>'Сводная МОДЕЛЬ 1x1'!$K$10</f>
        <v>0</v>
      </c>
      <c r="Z23" s="383">
        <f t="shared" si="0"/>
        <v>0</v>
      </c>
      <c r="AG23" s="383" t="s">
        <v>71</v>
      </c>
      <c r="AH23" s="383">
        <v>3</v>
      </c>
    </row>
    <row r="24" spans="1:34" x14ac:dyDescent="0.25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0</v>
      </c>
      <c r="M24" s="83"/>
      <c r="N24" s="96" t="s">
        <v>134</v>
      </c>
      <c r="O24" s="241"/>
      <c r="P24" s="144">
        <f>VLOOKUP(N24,SET_import!$A:$B,2,0)</f>
        <v>0</v>
      </c>
      <c r="Q24" s="84"/>
      <c r="R24" s="96" t="s">
        <v>143</v>
      </c>
      <c r="S24" s="242"/>
      <c r="T24" s="149">
        <f>VLOOKUP(R24,SET_import!$A:$B,2,0)</f>
        <v>0</v>
      </c>
      <c r="W24" s="96" t="s">
        <v>154</v>
      </c>
      <c r="X24" s="383">
        <f>VLOOKUP(W24,SET_import!$A:$B,2,0)</f>
        <v>0</v>
      </c>
      <c r="Y24" s="395">
        <f>'Сводная МОДЕЛЬ 1x1'!$C$2</f>
        <v>8</v>
      </c>
      <c r="Z24" s="383">
        <f t="shared" si="0"/>
        <v>0</v>
      </c>
      <c r="AG24" s="383" t="s">
        <v>167</v>
      </c>
      <c r="AH24" s="383">
        <v>5</v>
      </c>
    </row>
    <row r="25" spans="1:34" x14ac:dyDescent="0.25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0</v>
      </c>
      <c r="W25" s="249" t="s">
        <v>155</v>
      </c>
      <c r="X25" s="383">
        <f>VLOOKUP(W25,SET_import!$A:$B,2,0)</f>
        <v>0</v>
      </c>
      <c r="Y25" s="395">
        <f>'Сводная МОДЕЛЬ 1x1'!$C$6</f>
        <v>4</v>
      </c>
      <c r="Z25" s="383">
        <f t="shared" si="0"/>
        <v>0</v>
      </c>
      <c r="AG25" s="383" t="s">
        <v>168</v>
      </c>
      <c r="AH25" s="383">
        <v>5</v>
      </c>
    </row>
    <row r="26" spans="1:34" x14ac:dyDescent="0.25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0</v>
      </c>
      <c r="W26" s="281" t="s">
        <v>157</v>
      </c>
      <c r="X26" s="383">
        <f>VLOOKUP(W26,SET_import!$A:$B,2,0)</f>
        <v>0</v>
      </c>
      <c r="Y26" s="395">
        <f>'Сводная МОДЕЛЬ 1x1'!$C$9</f>
        <v>0</v>
      </c>
      <c r="Z26" s="383">
        <f t="shared" si="0"/>
        <v>0</v>
      </c>
      <c r="AG26" s="383" t="s">
        <v>169</v>
      </c>
      <c r="AH26" s="383">
        <v>5</v>
      </c>
    </row>
    <row r="27" spans="1:34" x14ac:dyDescent="0.25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0</v>
      </c>
      <c r="Z27" s="383">
        <f t="shared" si="0"/>
        <v>0</v>
      </c>
      <c r="AG27" s="383" t="s">
        <v>58</v>
      </c>
      <c r="AH27" s="383">
        <v>5</v>
      </c>
    </row>
    <row r="28" spans="1:34" x14ac:dyDescent="0.25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0</v>
      </c>
      <c r="M28" s="40"/>
      <c r="N28" s="249" t="s">
        <v>135</v>
      </c>
      <c r="O28" s="241"/>
      <c r="P28" s="146">
        <f>VLOOKUP(N28,SET_import!$A:$B,2,0)</f>
        <v>0</v>
      </c>
      <c r="Q28" s="41"/>
      <c r="R28" s="249" t="s">
        <v>146</v>
      </c>
      <c r="S28" s="242"/>
      <c r="T28" s="147">
        <f>VLOOKUP(R28,SET_import!$A:$B,2,0)</f>
        <v>0</v>
      </c>
      <c r="W28" s="249" t="s">
        <v>156</v>
      </c>
      <c r="X28" s="383">
        <f>VLOOKUP(W28,SET_import!$A:$B,2,0)</f>
        <v>0</v>
      </c>
      <c r="Y28" s="383">
        <f>'Сводная МОДЕЛЬ 1x1'!$C$7</f>
        <v>1</v>
      </c>
      <c r="Z28" s="383">
        <f t="shared" si="0"/>
        <v>0</v>
      </c>
      <c r="AG28" s="383" t="s">
        <v>170</v>
      </c>
      <c r="AH28" s="383">
        <v>5</v>
      </c>
    </row>
    <row r="29" spans="1:34" x14ac:dyDescent="0.25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0</v>
      </c>
      <c r="M29" s="93"/>
      <c r="N29" s="249" t="s">
        <v>136</v>
      </c>
      <c r="O29" s="309"/>
      <c r="P29" s="145">
        <f>VLOOKUP(N29,SET_import!$A:$B,2,0)</f>
        <v>0</v>
      </c>
      <c r="Q29" s="94"/>
      <c r="R29" s="249" t="s">
        <v>147</v>
      </c>
      <c r="S29" s="242"/>
      <c r="T29" s="143">
        <f>VLOOKUP(R29,SET_import!$A:$B,2,0)</f>
        <v>0</v>
      </c>
      <c r="W29" s="274" t="s">
        <v>159</v>
      </c>
      <c r="X29" s="383">
        <f>VLOOKUP(W29,SET_import!$A:$B,2,0)</f>
        <v>0</v>
      </c>
      <c r="Y29" s="395">
        <f>'Сводная МОДЕЛЬ 1x1'!$C$12</f>
        <v>0</v>
      </c>
      <c r="Z29" s="383">
        <f t="shared" si="0"/>
        <v>0</v>
      </c>
      <c r="AG29" s="383" t="s">
        <v>171</v>
      </c>
      <c r="AH29" s="383">
        <v>5</v>
      </c>
    </row>
    <row r="30" spans="1:34" x14ac:dyDescent="0.25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0</v>
      </c>
      <c r="Y30" s="383">
        <f>'Сводная МОДЕЛЬ 1x1'!$C$13</f>
        <v>0</v>
      </c>
      <c r="Z30" s="383">
        <f t="shared" si="0"/>
        <v>0</v>
      </c>
      <c r="AG30" s="383" t="s">
        <v>172</v>
      </c>
      <c r="AH30" s="383">
        <v>3</v>
      </c>
    </row>
    <row r="31" spans="1:34" x14ac:dyDescent="0.25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0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0</v>
      </c>
      <c r="Y31" s="383">
        <f>'Сводная МОДЕЛЬ 1x1'!$K$1</f>
        <v>0</v>
      </c>
      <c r="Z31" s="383">
        <f>IF(AA31="",X31,AA31)</f>
        <v>0</v>
      </c>
      <c r="AG31" s="383" t="s">
        <v>60</v>
      </c>
      <c r="AH31" s="383">
        <v>5</v>
      </c>
    </row>
    <row r="32" spans="1:34" ht="16.5" x14ac:dyDescent="0.3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0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1</v>
      </c>
      <c r="Y32" s="383">
        <f>X32</f>
        <v>1</v>
      </c>
      <c r="Z32" s="383">
        <f t="shared" si="0"/>
        <v>1</v>
      </c>
      <c r="AG32" s="383" t="s">
        <v>64</v>
      </c>
      <c r="AH32" s="383">
        <v>5</v>
      </c>
    </row>
    <row r="33" spans="1:34" x14ac:dyDescent="0.25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0</v>
      </c>
      <c r="Y33" s="383">
        <f>'Сводная МОДЕЛЬ 1x1'!$G$12</f>
        <v>0</v>
      </c>
      <c r="Z33" s="383">
        <f t="shared" si="0"/>
        <v>0</v>
      </c>
      <c r="AG33" s="383" t="s">
        <v>62</v>
      </c>
      <c r="AH33" s="383">
        <v>5</v>
      </c>
    </row>
    <row r="34" spans="1:34" x14ac:dyDescent="0.25">
      <c r="A34"/>
      <c r="B34"/>
      <c r="C34"/>
      <c r="D34"/>
      <c r="E34"/>
      <c r="J34" s="274" t="s">
        <v>159</v>
      </c>
      <c r="K34" s="241"/>
      <c r="L34" s="275">
        <f>VLOOKUP(J34,SET_import!$A:$B,2,0)</f>
        <v>0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0</v>
      </c>
      <c r="Y34" s="383">
        <f>'Сводная МОДЕЛЬ 1x1'!$G$13</f>
        <v>0</v>
      </c>
      <c r="Z34" s="383">
        <f t="shared" si="0"/>
        <v>0</v>
      </c>
      <c r="AG34" s="383" t="s">
        <v>63</v>
      </c>
      <c r="AH34" s="383">
        <v>3</v>
      </c>
    </row>
    <row r="35" spans="1:34" x14ac:dyDescent="0.25">
      <c r="A35"/>
      <c r="B35"/>
      <c r="C35"/>
      <c r="D35"/>
      <c r="E35"/>
      <c r="J35" s="274" t="s">
        <v>160</v>
      </c>
      <c r="K35" s="241"/>
      <c r="L35" s="235">
        <f>VLOOKUP(J35,SET_import!$A:$B,2,0)</f>
        <v>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4</v>
      </c>
      <c r="Y35" s="395">
        <f>'Сводная МОДЕЛЬ 1x1'!$G$6</f>
        <v>4</v>
      </c>
      <c r="Z35" s="383">
        <f t="shared" si="0"/>
        <v>4</v>
      </c>
      <c r="AA35" s="395"/>
      <c r="AG35" s="383" t="s">
        <v>173</v>
      </c>
      <c r="AH35" s="383">
        <v>5</v>
      </c>
    </row>
    <row r="36" spans="1:34" x14ac:dyDescent="0.25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15</v>
      </c>
      <c r="Y36" s="395">
        <f>'Сводная МОДЕЛЬ 1x1'!$G$2</f>
        <v>15</v>
      </c>
      <c r="Z36" s="383">
        <f t="shared" si="0"/>
        <v>15</v>
      </c>
      <c r="AA36" s="395"/>
      <c r="AG36" s="383" t="s">
        <v>174</v>
      </c>
      <c r="AH36" s="383">
        <v>5</v>
      </c>
    </row>
    <row r="37" spans="1:34" x14ac:dyDescent="0.25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8</v>
      </c>
      <c r="Y37" s="383">
        <f>'Сводная МОДЕЛЬ 1x1'!$G$7</f>
        <v>8</v>
      </c>
      <c r="Z37" s="383">
        <f t="shared" si="0"/>
        <v>8</v>
      </c>
      <c r="AG37" s="383" t="s">
        <v>175</v>
      </c>
      <c r="AH37" s="383">
        <v>3</v>
      </c>
    </row>
    <row r="38" spans="1:34" x14ac:dyDescent="0.25">
      <c r="A38"/>
      <c r="B38"/>
      <c r="C38"/>
      <c r="D38"/>
      <c r="E38"/>
      <c r="J38" s="388" t="s">
        <v>105</v>
      </c>
      <c r="K38"/>
      <c r="L38" s="390">
        <f>VLOOKUP(J38,SET_import!$A:$B,2,0)</f>
        <v>0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6</v>
      </c>
      <c r="Y38" s="395">
        <f>'Сводная МОДЕЛЬ 1x1'!$G$9</f>
        <v>6</v>
      </c>
      <c r="Z38" s="383">
        <f t="shared" si="0"/>
        <v>6</v>
      </c>
      <c r="AA38" s="395"/>
      <c r="AG38" s="383" t="s">
        <v>176</v>
      </c>
      <c r="AH38" s="383">
        <v>3</v>
      </c>
    </row>
    <row r="39" spans="1:34" x14ac:dyDescent="0.25">
      <c r="A39"/>
      <c r="B39"/>
      <c r="C39"/>
      <c r="D39"/>
      <c r="E39"/>
      <c r="W39" s="281" t="s">
        <v>111</v>
      </c>
      <c r="X39" s="383">
        <f>VLOOKUP(W39,SET_import!$A:$B,2,0)</f>
        <v>1</v>
      </c>
      <c r="Y39" s="383">
        <f>'Сводная МОДЕЛЬ 1x1'!$G$10</f>
        <v>1</v>
      </c>
      <c r="Z39" s="383">
        <f t="shared" si="0"/>
        <v>1</v>
      </c>
    </row>
    <row r="40" spans="1:34" x14ac:dyDescent="0.25">
      <c r="A40"/>
      <c r="B40"/>
      <c r="C40"/>
      <c r="D40"/>
      <c r="E40"/>
      <c r="W40" s="96" t="s">
        <v>114</v>
      </c>
      <c r="X40" s="383">
        <f>VLOOKUP(W40,SET_import!$A:$B,2,0)</f>
        <v>0</v>
      </c>
      <c r="Y40" s="383">
        <f>'Сводная МОДЕЛЬ 1x1'!$G$15</f>
        <v>0</v>
      </c>
      <c r="Z40" s="383">
        <f t="shared" si="0"/>
        <v>0</v>
      </c>
    </row>
    <row r="41" spans="1:34" x14ac:dyDescent="0.25">
      <c r="A41"/>
      <c r="B41"/>
      <c r="C41"/>
      <c r="D41"/>
      <c r="E41"/>
      <c r="W41" s="98" t="s">
        <v>126</v>
      </c>
      <c r="X41" s="383">
        <f>VLOOKUP(W41,SET_import!$A:$B,2,0)</f>
        <v>0</v>
      </c>
      <c r="Y41" s="383">
        <f>'Сводная МОДЕЛЬ 1x1'!$K$16</f>
        <v>0</v>
      </c>
      <c r="Z41" s="383">
        <f t="shared" si="0"/>
        <v>0</v>
      </c>
    </row>
    <row r="42" spans="1:34" x14ac:dyDescent="0.25">
      <c r="A42"/>
      <c r="B42"/>
      <c r="C42"/>
      <c r="D42"/>
      <c r="E42"/>
      <c r="W42" s="388" t="s">
        <v>104</v>
      </c>
      <c r="X42" s="383">
        <f>VLOOKUP(W42,SET_import!$A:$B,2,0)</f>
        <v>11</v>
      </c>
      <c r="Y42" s="383">
        <f>'Сводная МОДЕЛЬ 1x1'!$C$16</f>
        <v>11</v>
      </c>
      <c r="Z42" s="383">
        <f t="shared" si="0"/>
        <v>11</v>
      </c>
    </row>
    <row r="43" spans="1:34" x14ac:dyDescent="0.25">
      <c r="A43"/>
      <c r="B43"/>
      <c r="C43"/>
      <c r="D43"/>
      <c r="E43"/>
      <c r="W43" s="96" t="s">
        <v>116</v>
      </c>
      <c r="X43" s="383">
        <f>VLOOKUP(W43,SET_import!$A:$B,2,0)</f>
        <v>0.01</v>
      </c>
      <c r="Y43" s="396">
        <f>'Сводная МОДЕЛЬ 1x1'!$K$2</f>
        <v>0.01</v>
      </c>
      <c r="Z43" s="383">
        <f t="shared" si="0"/>
        <v>0.01</v>
      </c>
      <c r="AA43" s="396"/>
    </row>
    <row r="44" spans="1:34" x14ac:dyDescent="0.25">
      <c r="A44"/>
      <c r="B44"/>
      <c r="C44"/>
      <c r="D44"/>
      <c r="E44"/>
      <c r="W44" s="96" t="s">
        <v>117</v>
      </c>
      <c r="X44" s="383">
        <f>VLOOKUP(W44,SET_import!$A:$B,2,0)</f>
        <v>1.5</v>
      </c>
      <c r="Y44" s="383">
        <f>'Сводная МОДЕЛЬ 1x1'!$K$3</f>
        <v>1.5</v>
      </c>
      <c r="Z44" s="383">
        <f t="shared" si="0"/>
        <v>1.5</v>
      </c>
    </row>
    <row r="45" spans="1:34" x14ac:dyDescent="0.25">
      <c r="A45"/>
      <c r="B45"/>
      <c r="C45"/>
      <c r="D45"/>
      <c r="E45"/>
      <c r="W45" s="274" t="s">
        <v>123</v>
      </c>
      <c r="X45" s="383">
        <f>VLOOKUP(W45,SET_import!$A:$B,2,0)</f>
        <v>0</v>
      </c>
      <c r="Y45" s="395">
        <f>'Сводная МОДЕЛЬ 1x1'!$K$12</f>
        <v>0</v>
      </c>
      <c r="Z45" s="383">
        <f t="shared" si="0"/>
        <v>0</v>
      </c>
      <c r="AA45" s="395"/>
    </row>
    <row r="46" spans="1:34" x14ac:dyDescent="0.25">
      <c r="A46"/>
      <c r="B46"/>
      <c r="C46"/>
      <c r="D46"/>
      <c r="E46"/>
      <c r="W46" s="274" t="s">
        <v>124</v>
      </c>
      <c r="X46" s="383">
        <f>VLOOKUP(W46,SET_import!$A:$B,2,0)</f>
        <v>0</v>
      </c>
      <c r="Y46" s="383">
        <f>'Сводная МОДЕЛЬ 1x1'!$K$13</f>
        <v>0</v>
      </c>
      <c r="Z46" s="383">
        <f t="shared" si="0"/>
        <v>0</v>
      </c>
    </row>
    <row r="47" spans="1:34" x14ac:dyDescent="0.25">
      <c r="A47"/>
      <c r="B47"/>
      <c r="C47"/>
      <c r="D47"/>
      <c r="E47"/>
      <c r="W47" s="249" t="s">
        <v>120</v>
      </c>
      <c r="X47" s="383">
        <f>VLOOKUP(W47,SET_import!$A:$B,2,0)</f>
        <v>0</v>
      </c>
      <c r="Y47" s="383">
        <f>'Сводная МОДЕЛЬ 1x1'!$K$7</f>
        <v>0</v>
      </c>
      <c r="Z47" s="383">
        <f t="shared" si="0"/>
        <v>0</v>
      </c>
    </row>
    <row r="48" spans="1:34" x14ac:dyDescent="0.25">
      <c r="A48"/>
      <c r="B48"/>
      <c r="C48"/>
      <c r="D48"/>
      <c r="E48"/>
      <c r="W48" s="249" t="s">
        <v>119</v>
      </c>
      <c r="X48" s="383">
        <f>VLOOKUP(W48,SET_import!$A:$B,2,0)</f>
        <v>0</v>
      </c>
      <c r="Y48" s="395">
        <f>'Сводная МОДЕЛЬ 1x1'!$K$6</f>
        <v>0</v>
      </c>
      <c r="Z48" s="383">
        <f t="shared" si="0"/>
        <v>0</v>
      </c>
      <c r="AA48" s="395"/>
    </row>
    <row r="49" spans="1:27" x14ac:dyDescent="0.25">
      <c r="A49"/>
      <c r="B49"/>
      <c r="C49"/>
      <c r="D49"/>
      <c r="E49"/>
      <c r="W49" s="281" t="s">
        <v>121</v>
      </c>
      <c r="X49" s="383">
        <f>VLOOKUP(W49,SET_import!$A:$B,2,0)</f>
        <v>0</v>
      </c>
      <c r="Y49" s="395">
        <f>'Сводная МОДЕЛЬ 1x1'!$K$9</f>
        <v>0</v>
      </c>
      <c r="Z49" s="383">
        <f t="shared" si="0"/>
        <v>0</v>
      </c>
      <c r="AA49" s="395"/>
    </row>
    <row r="50" spans="1:27" x14ac:dyDescent="0.25">
      <c r="A50"/>
      <c r="B50"/>
      <c r="C50"/>
      <c r="D50"/>
      <c r="E50"/>
      <c r="W50" s="96" t="s">
        <v>118</v>
      </c>
      <c r="X50" s="383">
        <f>VLOOKUP(W50,SET_import!$A:$B,2,0)</f>
        <v>5</v>
      </c>
      <c r="Y50" s="395">
        <f>'Сводная МОДЕЛЬ 1x1'!$K$4</f>
        <v>5</v>
      </c>
      <c r="Z50" s="383">
        <f t="shared" si="0"/>
        <v>5</v>
      </c>
      <c r="AA50" s="395"/>
    </row>
    <row r="51" spans="1:27" x14ac:dyDescent="0.25">
      <c r="A51"/>
      <c r="B51"/>
      <c r="C51"/>
      <c r="D51"/>
      <c r="E51"/>
      <c r="W51" s="96" t="s">
        <v>125</v>
      </c>
      <c r="X51" s="383">
        <f>VLOOKUP(W51,SET_import!$A:$B,2,0)</f>
        <v>0</v>
      </c>
      <c r="Y51" s="383">
        <f>'Сводная МОДЕЛЬ 1x1'!$K$15</f>
        <v>0</v>
      </c>
      <c r="Z51" s="383">
        <f t="shared" si="0"/>
        <v>0</v>
      </c>
    </row>
    <row r="52" spans="1:27" x14ac:dyDescent="0.25">
      <c r="A52"/>
      <c r="B52"/>
      <c r="C52"/>
      <c r="D52"/>
      <c r="E52"/>
      <c r="W52" s="281" t="s">
        <v>122</v>
      </c>
      <c r="X52" s="383">
        <f>VLOOKUP(W52,SET_import!$A:$B,2,0)</f>
        <v>0</v>
      </c>
      <c r="Y52" s="383">
        <f>'Сводная МОДЕЛЬ 1x1'!$K$10</f>
        <v>0</v>
      </c>
      <c r="Z52" s="383">
        <f t="shared" si="0"/>
        <v>0</v>
      </c>
    </row>
    <row r="53" spans="1:27" x14ac:dyDescent="0.25">
      <c r="A53"/>
      <c r="B53"/>
      <c r="C53"/>
      <c r="D53"/>
      <c r="E53"/>
      <c r="W53" s="96" t="s">
        <v>127</v>
      </c>
      <c r="X53" s="383">
        <f>VLOOKUP(W53,SET_import!$A:$B,2,0)</f>
        <v>8</v>
      </c>
      <c r="Y53" s="395">
        <f>'Сводная МОДЕЛЬ 1x1'!$C$2</f>
        <v>8</v>
      </c>
      <c r="Z53" s="383">
        <f t="shared" si="0"/>
        <v>8</v>
      </c>
      <c r="AA53" s="395"/>
    </row>
    <row r="54" spans="1:27" x14ac:dyDescent="0.25">
      <c r="A54"/>
      <c r="B54"/>
      <c r="C54"/>
      <c r="D54"/>
      <c r="E54"/>
      <c r="W54" s="249" t="s">
        <v>128</v>
      </c>
      <c r="X54" s="383">
        <f>VLOOKUP(W54,SET_import!$A:$B,2,0)</f>
        <v>4</v>
      </c>
      <c r="Y54" s="395">
        <f>'Сводная МОДЕЛЬ 1x1'!$C$6</f>
        <v>4</v>
      </c>
      <c r="Z54" s="383">
        <f t="shared" si="0"/>
        <v>4</v>
      </c>
      <c r="AA54" s="395"/>
    </row>
    <row r="55" spans="1:27" x14ac:dyDescent="0.25">
      <c r="A55"/>
      <c r="B55"/>
      <c r="C55"/>
      <c r="D55"/>
      <c r="E55"/>
      <c r="W55" s="281" t="s">
        <v>130</v>
      </c>
      <c r="X55" s="383">
        <f>VLOOKUP(W55,SET_import!$A:$B,2,0)</f>
        <v>0</v>
      </c>
      <c r="Y55" s="395">
        <f>'Сводная МОДЕЛЬ 1x1'!$C$9</f>
        <v>0</v>
      </c>
      <c r="Z55" s="383">
        <f t="shared" si="0"/>
        <v>0</v>
      </c>
      <c r="AA55" s="395"/>
    </row>
    <row r="56" spans="1:27" x14ac:dyDescent="0.25">
      <c r="A56"/>
      <c r="B56"/>
      <c r="C56"/>
      <c r="D56"/>
      <c r="E56"/>
      <c r="W56" s="281" t="s">
        <v>131</v>
      </c>
      <c r="X56" s="383">
        <f>VLOOKUP(W56,SET_import!$A:$B,2,0)</f>
        <v>0</v>
      </c>
      <c r="Y56" s="383">
        <f>'Сводная МОДЕЛЬ 1x1'!$C$10</f>
        <v>0</v>
      </c>
      <c r="Z56" s="383">
        <f t="shared" si="0"/>
        <v>0</v>
      </c>
    </row>
    <row r="57" spans="1:27" x14ac:dyDescent="0.25">
      <c r="A57"/>
      <c r="B57"/>
      <c r="C57"/>
      <c r="D57"/>
      <c r="E57"/>
      <c r="W57" s="249" t="s">
        <v>129</v>
      </c>
      <c r="X57" s="383">
        <f>VLOOKUP(W57,SET_import!$A:$B,2,0)</f>
        <v>1</v>
      </c>
      <c r="Y57" s="383">
        <f>'Сводная МОДЕЛЬ 1x1'!$C$7</f>
        <v>1</v>
      </c>
      <c r="Z57" s="383">
        <f t="shared" si="0"/>
        <v>1</v>
      </c>
    </row>
    <row r="58" spans="1:27" x14ac:dyDescent="0.25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 x14ac:dyDescent="0.25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 x14ac:dyDescent="0.25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R2894"/>
  <sheetViews>
    <sheetView zoomScale="85" zoomScaleNormal="85" workbookViewId="0">
      <selection activeCell="P1" sqref="P1:R1048576"/>
    </sheetView>
  </sheetViews>
  <sheetFormatPr defaultRowHeight="12.75" x14ac:dyDescent="0.2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8.85546875" style="384"/>
    <col min="16" max="17" width="10.28515625" bestFit="1" customWidth="1"/>
  </cols>
  <sheetData>
    <row r="1" spans="1:18" s="404" customFormat="1" ht="38.25" x14ac:dyDescent="0.2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8" s="588" customFormat="1" x14ac:dyDescent="0.2">
      <c r="A2" s="588">
        <v>1</v>
      </c>
      <c r="B2" s="588" t="s">
        <v>96</v>
      </c>
      <c r="C2" s="588">
        <v>2</v>
      </c>
      <c r="D2" s="588">
        <v>0.01</v>
      </c>
      <c r="E2" s="588">
        <v>0.02</v>
      </c>
      <c r="F2" s="555">
        <v>40911.056250000001</v>
      </c>
      <c r="G2" s="588">
        <v>1.26223</v>
      </c>
      <c r="H2" s="555">
        <v>40911.101388888892</v>
      </c>
      <c r="I2" s="588">
        <v>1.2607200000000001</v>
      </c>
      <c r="J2" s="555">
        <v>40911.177083333336</v>
      </c>
      <c r="K2" s="588">
        <v>1.2622800000000001</v>
      </c>
      <c r="L2" s="588">
        <v>15.099999999998545</v>
      </c>
      <c r="M2" s="588">
        <v>15.600000000000364</v>
      </c>
      <c r="N2" s="588">
        <v>1.1000000000000001</v>
      </c>
      <c r="O2" s="589">
        <v>0.12083333333430346</v>
      </c>
      <c r="P2" s="557"/>
      <c r="Q2" s="557"/>
      <c r="R2" s="557"/>
    </row>
    <row r="3" spans="1:18" s="588" customFormat="1" x14ac:dyDescent="0.2">
      <c r="A3" s="588">
        <v>2</v>
      </c>
      <c r="B3" s="588" t="s">
        <v>96</v>
      </c>
      <c r="C3" s="588">
        <v>1</v>
      </c>
      <c r="D3" s="588">
        <v>0.01</v>
      </c>
      <c r="E3" s="588">
        <v>0.01</v>
      </c>
      <c r="F3" s="555">
        <v>40911.905555555553</v>
      </c>
      <c r="G3" s="588">
        <v>1.2583800000000001</v>
      </c>
      <c r="H3" s="555">
        <v>40911.905555555553</v>
      </c>
      <c r="I3" s="588">
        <v>1.2583800000000001</v>
      </c>
      <c r="J3" s="555">
        <v>40912.038194444445</v>
      </c>
      <c r="K3" s="588">
        <v>1.25918</v>
      </c>
      <c r="L3" s="588">
        <v>0</v>
      </c>
      <c r="M3" s="588">
        <v>7.999999999998181</v>
      </c>
      <c r="N3" s="588">
        <v>0.46</v>
      </c>
      <c r="O3" s="589">
        <v>0.13263888889196096</v>
      </c>
      <c r="P3" s="557"/>
      <c r="Q3" s="557"/>
      <c r="R3" s="557"/>
    </row>
    <row r="4" spans="1:18" s="588" customFormat="1" x14ac:dyDescent="0.2">
      <c r="A4" s="588">
        <v>3</v>
      </c>
      <c r="B4" s="588" t="s">
        <v>97</v>
      </c>
      <c r="C4" s="588">
        <v>3</v>
      </c>
      <c r="D4" s="588">
        <v>0.01</v>
      </c>
      <c r="E4" s="588">
        <v>0.03</v>
      </c>
      <c r="F4" s="555">
        <v>40912.080555555556</v>
      </c>
      <c r="G4" s="588">
        <v>1.2589399999999999</v>
      </c>
      <c r="H4" s="555">
        <v>40912.193749999999</v>
      </c>
      <c r="I4" s="588">
        <v>1.2619800000000001</v>
      </c>
      <c r="J4" s="555">
        <v>40912.270138888889</v>
      </c>
      <c r="K4" s="588">
        <v>1.25966</v>
      </c>
      <c r="L4" s="588">
        <v>30.400000000001455</v>
      </c>
      <c r="M4" s="588">
        <v>23.200000000000728</v>
      </c>
      <c r="N4" s="588">
        <v>1.6600000000000001</v>
      </c>
      <c r="O4" s="589">
        <v>0.18958333333284827</v>
      </c>
      <c r="P4" s="557"/>
      <c r="Q4" s="557"/>
      <c r="R4" s="557"/>
    </row>
    <row r="5" spans="1:18" s="588" customFormat="1" x14ac:dyDescent="0.2">
      <c r="A5" s="588">
        <v>4</v>
      </c>
      <c r="B5" s="588" t="s">
        <v>96</v>
      </c>
      <c r="C5" s="588">
        <v>2</v>
      </c>
      <c r="D5" s="588">
        <v>0.01</v>
      </c>
      <c r="E5" s="588">
        <v>0.02</v>
      </c>
      <c r="F5" s="555">
        <v>40912.910416666666</v>
      </c>
      <c r="G5" s="588">
        <v>1.2492300000000001</v>
      </c>
      <c r="H5" s="555">
        <v>40913.001388888886</v>
      </c>
      <c r="I5" s="588">
        <v>1.2477100000000001</v>
      </c>
      <c r="J5" s="555">
        <v>40913.03402777778</v>
      </c>
      <c r="K5" s="588">
        <v>1.2492700000000001</v>
      </c>
      <c r="L5" s="588">
        <v>15.200000000000728</v>
      </c>
      <c r="M5" s="588">
        <v>15.600000000000364</v>
      </c>
      <c r="N5" s="588">
        <v>0.83000000000000007</v>
      </c>
      <c r="O5" s="589">
        <v>0.12361111111385981</v>
      </c>
      <c r="P5" s="557"/>
      <c r="Q5" s="557"/>
      <c r="R5" s="557"/>
    </row>
    <row r="6" spans="1:18" s="588" customFormat="1" x14ac:dyDescent="0.2">
      <c r="A6" s="588">
        <v>5</v>
      </c>
      <c r="B6" s="588" t="s">
        <v>97</v>
      </c>
      <c r="C6" s="588">
        <v>3</v>
      </c>
      <c r="D6" s="588">
        <v>0.01</v>
      </c>
      <c r="E6" s="588">
        <v>0.03</v>
      </c>
      <c r="F6" s="555">
        <v>40913.072222222225</v>
      </c>
      <c r="G6" s="588">
        <v>1.24997</v>
      </c>
      <c r="H6" s="555">
        <v>40913.427777777775</v>
      </c>
      <c r="I6" s="588">
        <v>1.25301</v>
      </c>
      <c r="J6" s="555">
        <v>40913.456944444442</v>
      </c>
      <c r="K6" s="588">
        <v>1.2506999999999999</v>
      </c>
      <c r="L6" s="588">
        <v>30.399999999999636</v>
      </c>
      <c r="M6" s="588">
        <v>23.100000000000364</v>
      </c>
      <c r="N6" s="588">
        <v>1.6600000000000001</v>
      </c>
      <c r="O6" s="589">
        <v>0.38472222221753327</v>
      </c>
      <c r="P6" s="557"/>
      <c r="Q6" s="557"/>
      <c r="R6" s="557"/>
    </row>
    <row r="7" spans="1:18" s="588" customFormat="1" x14ac:dyDescent="0.2">
      <c r="A7" s="588">
        <v>6</v>
      </c>
      <c r="B7" s="588" t="s">
        <v>97</v>
      </c>
      <c r="C7" s="588">
        <v>1</v>
      </c>
      <c r="D7" s="588">
        <v>0.01</v>
      </c>
      <c r="E7" s="588">
        <v>0.01</v>
      </c>
      <c r="F7" s="555">
        <v>40913.963888888888</v>
      </c>
      <c r="G7" s="588">
        <v>1.24719</v>
      </c>
      <c r="H7" s="555">
        <v>40913.963888888888</v>
      </c>
      <c r="I7" s="588">
        <v>1.24719</v>
      </c>
      <c r="J7" s="555">
        <v>40913.965277777781</v>
      </c>
      <c r="K7" s="588">
        <v>1.2463900000000001</v>
      </c>
      <c r="L7" s="588">
        <v>0</v>
      </c>
      <c r="M7" s="588">
        <v>7.999999999998181</v>
      </c>
      <c r="N7" s="588">
        <v>0.56000000000000005</v>
      </c>
      <c r="O7" s="589">
        <v>1.3888888934161514E-3</v>
      </c>
      <c r="P7" s="557"/>
      <c r="Q7" s="557"/>
      <c r="R7" s="557"/>
    </row>
    <row r="8" spans="1:18" s="588" customFormat="1" x14ac:dyDescent="0.2">
      <c r="A8" s="588">
        <v>7</v>
      </c>
      <c r="B8" s="588" t="s">
        <v>97</v>
      </c>
      <c r="C8" s="588">
        <v>1</v>
      </c>
      <c r="D8" s="588">
        <v>0.01</v>
      </c>
      <c r="E8" s="588">
        <v>0.01</v>
      </c>
      <c r="F8" s="555">
        <v>40914.04583333333</v>
      </c>
      <c r="G8" s="588">
        <v>1.24749</v>
      </c>
      <c r="H8" s="555">
        <v>40914.04583333333</v>
      </c>
      <c r="I8" s="588">
        <v>1.24749</v>
      </c>
      <c r="J8" s="555">
        <v>40914.15625</v>
      </c>
      <c r="K8" s="588">
        <v>1.2466900000000001</v>
      </c>
      <c r="L8" s="588">
        <v>0</v>
      </c>
      <c r="M8" s="588">
        <v>7.999999999998181</v>
      </c>
      <c r="N8" s="588">
        <v>0.55000000000000004</v>
      </c>
      <c r="O8" s="589">
        <v>0.11041666667006211</v>
      </c>
      <c r="P8" s="557"/>
      <c r="Q8" s="557"/>
      <c r="R8" s="557"/>
    </row>
    <row r="9" spans="1:18" s="588" customFormat="1" x14ac:dyDescent="0.2">
      <c r="A9" s="588">
        <v>8</v>
      </c>
      <c r="B9" s="588" t="s">
        <v>96</v>
      </c>
      <c r="C9" s="588">
        <v>1</v>
      </c>
      <c r="D9" s="588">
        <v>0.01</v>
      </c>
      <c r="E9" s="588">
        <v>0.01</v>
      </c>
      <c r="F9" s="555">
        <v>40917.946527777778</v>
      </c>
      <c r="G9" s="588">
        <v>1.2459100000000001</v>
      </c>
      <c r="H9" s="555">
        <v>40917.946527777778</v>
      </c>
      <c r="I9" s="588">
        <v>1.2459100000000001</v>
      </c>
      <c r="J9" s="555">
        <v>40917.958333333336</v>
      </c>
      <c r="K9" s="588">
        <v>1.24671</v>
      </c>
      <c r="L9" s="588">
        <v>0</v>
      </c>
      <c r="M9" s="588">
        <v>8</v>
      </c>
      <c r="N9" s="588">
        <v>0.55000000000000004</v>
      </c>
      <c r="O9" s="589">
        <v>1.1805555557657499E-2</v>
      </c>
      <c r="P9" s="557"/>
      <c r="Q9" s="557"/>
      <c r="R9" s="557"/>
    </row>
    <row r="10" spans="1:18" s="588" customFormat="1" x14ac:dyDescent="0.2">
      <c r="A10" s="588">
        <v>9</v>
      </c>
      <c r="B10" s="588" t="s">
        <v>96</v>
      </c>
      <c r="C10" s="588">
        <v>1</v>
      </c>
      <c r="D10" s="588">
        <v>0.01</v>
      </c>
      <c r="E10" s="588">
        <v>0.01</v>
      </c>
      <c r="F10" s="555">
        <v>40919.877083333333</v>
      </c>
      <c r="G10" s="588">
        <v>1.2323200000000001</v>
      </c>
      <c r="H10" s="555">
        <v>40919.877083333333</v>
      </c>
      <c r="I10" s="588">
        <v>1.2323200000000001</v>
      </c>
      <c r="J10" s="555">
        <v>40920.025000000001</v>
      </c>
      <c r="K10" s="588">
        <v>1.23312</v>
      </c>
      <c r="L10" s="588">
        <v>0</v>
      </c>
      <c r="M10" s="588">
        <v>8</v>
      </c>
      <c r="N10" s="588">
        <v>0.27</v>
      </c>
      <c r="O10" s="589">
        <v>0.14791666666860692</v>
      </c>
      <c r="P10" s="557"/>
      <c r="Q10" s="557"/>
      <c r="R10" s="557"/>
    </row>
    <row r="11" spans="1:18" s="588" customFormat="1" x14ac:dyDescent="0.2">
      <c r="A11" s="588">
        <v>10</v>
      </c>
      <c r="B11" s="588" t="s">
        <v>97</v>
      </c>
      <c r="C11" s="588">
        <v>2</v>
      </c>
      <c r="D11" s="588">
        <v>0.01</v>
      </c>
      <c r="E11" s="588">
        <v>0.02</v>
      </c>
      <c r="F11" s="555">
        <v>40920.025694444441</v>
      </c>
      <c r="G11" s="588">
        <v>1.2332700000000001</v>
      </c>
      <c r="H11" s="555">
        <v>40920.145833333336</v>
      </c>
      <c r="I11" s="588">
        <v>1.23482</v>
      </c>
      <c r="J11" s="555">
        <v>40920.505555555559</v>
      </c>
      <c r="K11" s="588">
        <v>1.23325</v>
      </c>
      <c r="L11" s="588">
        <v>15.5</v>
      </c>
      <c r="M11" s="588">
        <v>15.700000000000728</v>
      </c>
      <c r="N11" s="588">
        <v>1.0900000000000001</v>
      </c>
      <c r="O11" s="589">
        <v>0.47986111111822538</v>
      </c>
      <c r="P11" s="557"/>
      <c r="Q11" s="557"/>
      <c r="R11" s="557"/>
    </row>
    <row r="12" spans="1:18" s="588" customFormat="1" x14ac:dyDescent="0.2">
      <c r="A12" s="588">
        <v>11</v>
      </c>
      <c r="B12" s="588" t="s">
        <v>96</v>
      </c>
      <c r="C12" s="588">
        <v>2</v>
      </c>
      <c r="D12" s="588">
        <v>0.01</v>
      </c>
      <c r="E12" s="588">
        <v>0.02</v>
      </c>
      <c r="F12" s="555">
        <v>40920.879166666666</v>
      </c>
      <c r="G12" s="588">
        <v>1.2420100000000001</v>
      </c>
      <c r="H12" s="555">
        <v>40920.948611111111</v>
      </c>
      <c r="I12" s="588">
        <v>1.2404900000000001</v>
      </c>
      <c r="J12" s="555">
        <v>40921.195833333331</v>
      </c>
      <c r="K12" s="588">
        <v>1.2420500000000001</v>
      </c>
      <c r="L12" s="588">
        <v>15.199999999998909</v>
      </c>
      <c r="M12" s="588">
        <v>15.600000000000364</v>
      </c>
      <c r="N12" s="588">
        <v>0.92999999999999994</v>
      </c>
      <c r="O12" s="589">
        <v>0.31666666666569654</v>
      </c>
      <c r="P12" s="557"/>
      <c r="Q12" s="557"/>
      <c r="R12" s="557"/>
    </row>
    <row r="13" spans="1:18" s="588" customFormat="1" x14ac:dyDescent="0.2">
      <c r="A13" s="588">
        <v>12</v>
      </c>
      <c r="B13" s="588" t="s">
        <v>96</v>
      </c>
      <c r="C13" s="588">
        <v>1</v>
      </c>
      <c r="D13" s="588">
        <v>0.01</v>
      </c>
      <c r="E13" s="588">
        <v>0.01</v>
      </c>
      <c r="F13" s="555">
        <v>40921.927777777775</v>
      </c>
      <c r="G13" s="588">
        <v>1.22994</v>
      </c>
      <c r="H13" s="555">
        <v>40921.927777777775</v>
      </c>
      <c r="I13" s="588">
        <v>1.22994</v>
      </c>
      <c r="J13" s="555">
        <v>40921.948611111111</v>
      </c>
      <c r="K13" s="588">
        <v>1.2307399999999999</v>
      </c>
      <c r="L13" s="588">
        <v>0</v>
      </c>
      <c r="M13" s="588">
        <v>8</v>
      </c>
      <c r="N13" s="588">
        <v>0.55000000000000004</v>
      </c>
      <c r="O13" s="589">
        <v>2.0833333335758653E-2</v>
      </c>
      <c r="P13" s="557"/>
      <c r="Q13" s="557"/>
      <c r="R13" s="557"/>
    </row>
    <row r="14" spans="1:18" s="588" customFormat="1" x14ac:dyDescent="0.2">
      <c r="A14" s="588">
        <v>13</v>
      </c>
      <c r="B14" s="588" t="s">
        <v>96</v>
      </c>
      <c r="C14" s="588">
        <v>2</v>
      </c>
      <c r="D14" s="588">
        <v>0.01</v>
      </c>
      <c r="E14" s="588">
        <v>0.02</v>
      </c>
      <c r="F14" s="555">
        <v>40921.972222222219</v>
      </c>
      <c r="G14" s="588">
        <v>1.22861</v>
      </c>
      <c r="H14" s="555">
        <v>40921.977777777778</v>
      </c>
      <c r="I14" s="588">
        <v>1.2270799999999999</v>
      </c>
      <c r="J14" s="555">
        <v>40921.996527777781</v>
      </c>
      <c r="K14" s="588">
        <v>1.22865</v>
      </c>
      <c r="L14" s="588">
        <v>15.300000000001091</v>
      </c>
      <c r="M14" s="588">
        <v>15.700000000000728</v>
      </c>
      <c r="N14" s="588">
        <v>1.1200000000000001</v>
      </c>
      <c r="O14" s="589">
        <v>2.4305555562023073E-2</v>
      </c>
      <c r="P14" s="557"/>
      <c r="Q14" s="557"/>
      <c r="R14" s="557"/>
    </row>
    <row r="15" spans="1:18" s="588" customFormat="1" x14ac:dyDescent="0.2">
      <c r="A15" s="588">
        <v>14</v>
      </c>
      <c r="B15" s="588" t="s">
        <v>96</v>
      </c>
      <c r="C15" s="588">
        <v>1</v>
      </c>
      <c r="D15" s="588">
        <v>0.01</v>
      </c>
      <c r="E15" s="588">
        <v>0.01</v>
      </c>
      <c r="F15" s="555">
        <v>40924.027083333334</v>
      </c>
      <c r="G15" s="588">
        <v>1.22716</v>
      </c>
      <c r="H15" s="555">
        <v>40924.027083333334</v>
      </c>
      <c r="I15" s="588">
        <v>1.22716</v>
      </c>
      <c r="J15" s="555">
        <v>40924.043749999997</v>
      </c>
      <c r="K15" s="588">
        <v>1.2279599999999999</v>
      </c>
      <c r="L15" s="588">
        <v>0</v>
      </c>
      <c r="M15" s="588">
        <v>7.999999999998181</v>
      </c>
      <c r="N15" s="588">
        <v>0.55000000000000004</v>
      </c>
      <c r="O15" s="589">
        <v>1.6666666662786156E-2</v>
      </c>
      <c r="P15" s="557"/>
      <c r="Q15" s="557"/>
      <c r="R15" s="557"/>
    </row>
    <row r="16" spans="1:18" s="588" customFormat="1" x14ac:dyDescent="0.2">
      <c r="A16" s="588">
        <v>15</v>
      </c>
      <c r="B16" s="588" t="s">
        <v>97</v>
      </c>
      <c r="C16" s="588">
        <v>2</v>
      </c>
      <c r="D16" s="588">
        <v>0.01</v>
      </c>
      <c r="E16" s="588">
        <v>0.02</v>
      </c>
      <c r="F16" s="555">
        <v>40924.071527777778</v>
      </c>
      <c r="G16" s="588">
        <v>1.23007</v>
      </c>
      <c r="H16" s="555">
        <v>40924.089583333334</v>
      </c>
      <c r="I16" s="588">
        <v>1.2316100000000001</v>
      </c>
      <c r="J16" s="555">
        <v>40924.294444444444</v>
      </c>
      <c r="K16" s="588">
        <v>1.23004</v>
      </c>
      <c r="L16" s="588">
        <v>15.399999999999636</v>
      </c>
      <c r="M16" s="588">
        <v>15.700000000000728</v>
      </c>
      <c r="N16" s="588">
        <v>1.1000000000000001</v>
      </c>
      <c r="O16" s="589">
        <v>0.22291666666569654</v>
      </c>
      <c r="P16" s="557"/>
      <c r="Q16" s="557"/>
      <c r="R16" s="557"/>
    </row>
    <row r="17" spans="1:18" s="588" customFormat="1" x14ac:dyDescent="0.2">
      <c r="A17" s="588">
        <v>16</v>
      </c>
      <c r="B17" s="588" t="s">
        <v>97</v>
      </c>
      <c r="C17" s="588">
        <v>1</v>
      </c>
      <c r="D17" s="588">
        <v>0.01</v>
      </c>
      <c r="E17" s="588">
        <v>0.01</v>
      </c>
      <c r="F17" s="555">
        <v>40924.875</v>
      </c>
      <c r="G17" s="588">
        <v>1.2281299999999999</v>
      </c>
      <c r="H17" s="555">
        <v>40924.875</v>
      </c>
      <c r="I17" s="588">
        <v>1.2281299999999999</v>
      </c>
      <c r="J17" s="555">
        <v>40925.067361111112</v>
      </c>
      <c r="K17" s="588">
        <v>1.22733</v>
      </c>
      <c r="L17" s="588">
        <v>0</v>
      </c>
      <c r="M17" s="588">
        <v>7.999999999998181</v>
      </c>
      <c r="N17" s="588">
        <v>0.56000000000000005</v>
      </c>
      <c r="O17" s="589">
        <v>0.19236111111240461</v>
      </c>
      <c r="P17" s="557"/>
      <c r="Q17" s="557"/>
      <c r="R17" s="557"/>
    </row>
    <row r="18" spans="1:18" s="588" customFormat="1" x14ac:dyDescent="0.2">
      <c r="A18" s="588">
        <v>17</v>
      </c>
      <c r="B18" s="588" t="s">
        <v>96</v>
      </c>
      <c r="C18" s="588">
        <v>1</v>
      </c>
      <c r="D18" s="588">
        <v>0.01</v>
      </c>
      <c r="E18" s="588">
        <v>0.01</v>
      </c>
      <c r="F18" s="555">
        <v>40925.047222222223</v>
      </c>
      <c r="G18" s="588">
        <v>1.2276400000000001</v>
      </c>
      <c r="H18" s="555">
        <v>40925.047222222223</v>
      </c>
      <c r="I18" s="588">
        <v>1.2276400000000001</v>
      </c>
      <c r="J18" s="555">
        <v>40925.206250000003</v>
      </c>
      <c r="K18" s="588">
        <v>1.22844</v>
      </c>
      <c r="L18" s="588">
        <v>0</v>
      </c>
      <c r="M18" s="588">
        <v>7.999999999998181</v>
      </c>
      <c r="N18" s="588">
        <v>0.55000000000000004</v>
      </c>
      <c r="O18" s="589">
        <v>0.15902777777955635</v>
      </c>
      <c r="P18" s="557"/>
      <c r="Q18" s="557"/>
      <c r="R18" s="557"/>
    </row>
    <row r="19" spans="1:18" s="588" customFormat="1" x14ac:dyDescent="0.2">
      <c r="A19" s="588">
        <v>18</v>
      </c>
      <c r="B19" s="588" t="s">
        <v>97</v>
      </c>
      <c r="C19" s="588">
        <v>8</v>
      </c>
      <c r="D19" s="588">
        <v>0.05</v>
      </c>
      <c r="E19" s="588">
        <v>0.16</v>
      </c>
      <c r="F19" s="555">
        <v>40925.918749999997</v>
      </c>
      <c r="G19" s="588">
        <v>1.22702</v>
      </c>
      <c r="H19" s="555">
        <v>40928.234722222223</v>
      </c>
      <c r="I19" s="588">
        <v>1.24552</v>
      </c>
      <c r="J19" s="555">
        <v>40928.636111111111</v>
      </c>
      <c r="K19" s="588">
        <v>1.2375</v>
      </c>
      <c r="L19" s="588">
        <v>184.99999999999818</v>
      </c>
      <c r="M19" s="588">
        <v>80.199999999998909</v>
      </c>
      <c r="N19" s="588">
        <v>14.8</v>
      </c>
      <c r="O19" s="589">
        <v>2.7173611111138598</v>
      </c>
      <c r="P19" s="557"/>
      <c r="Q19" s="557"/>
      <c r="R19" s="557"/>
    </row>
    <row r="20" spans="1:18" s="588" customFormat="1" x14ac:dyDescent="0.2">
      <c r="A20" s="588">
        <v>19</v>
      </c>
      <c r="B20" s="588" t="s">
        <v>96</v>
      </c>
      <c r="C20" s="588">
        <v>1</v>
      </c>
      <c r="D20" s="588">
        <v>0.01</v>
      </c>
      <c r="E20" s="588">
        <v>0.01</v>
      </c>
      <c r="F20" s="555">
        <v>40926.90625</v>
      </c>
      <c r="G20" s="588">
        <v>1.2331700000000001</v>
      </c>
      <c r="H20" s="555">
        <v>40926.90625</v>
      </c>
      <c r="I20" s="588">
        <v>1.2331700000000001</v>
      </c>
      <c r="J20" s="555">
        <v>40927.007638888892</v>
      </c>
      <c r="K20" s="588">
        <v>1.23397</v>
      </c>
      <c r="L20" s="588">
        <v>0</v>
      </c>
      <c r="M20" s="588">
        <v>8</v>
      </c>
      <c r="N20" s="588">
        <v>0.27</v>
      </c>
      <c r="O20" s="589">
        <v>0.10138888889196096</v>
      </c>
      <c r="P20" s="557"/>
      <c r="Q20" s="557"/>
      <c r="R20" s="557"/>
    </row>
    <row r="21" spans="1:18" s="588" customFormat="1" x14ac:dyDescent="0.2">
      <c r="A21" s="588">
        <v>20</v>
      </c>
      <c r="B21" s="588" t="s">
        <v>96</v>
      </c>
      <c r="C21" s="588">
        <v>3</v>
      </c>
      <c r="D21" s="588">
        <v>0.01</v>
      </c>
      <c r="E21" s="588">
        <v>0.03</v>
      </c>
      <c r="F21" s="555">
        <v>40928.928472222222</v>
      </c>
      <c r="G21" s="588">
        <v>1.2335499999999999</v>
      </c>
      <c r="H21" s="555">
        <v>40931.004166666666</v>
      </c>
      <c r="I21" s="588">
        <v>1.22793</v>
      </c>
      <c r="J21" s="555">
        <v>40931.070138888892</v>
      </c>
      <c r="K21" s="588">
        <v>1.2314700000000001</v>
      </c>
      <c r="L21" s="588">
        <v>56.200000000000728</v>
      </c>
      <c r="M21" s="588">
        <v>35.400000000001455</v>
      </c>
      <c r="N21" s="588">
        <v>1.7599999999999998</v>
      </c>
      <c r="O21" s="589">
        <v>0.14166666667006211</v>
      </c>
      <c r="P21" s="557"/>
      <c r="Q21" s="557"/>
      <c r="R21" s="557"/>
    </row>
    <row r="22" spans="1:18" s="588" customFormat="1" x14ac:dyDescent="0.2">
      <c r="A22" s="588">
        <v>21</v>
      </c>
      <c r="B22" s="588" t="s">
        <v>97</v>
      </c>
      <c r="C22" s="588">
        <v>2</v>
      </c>
      <c r="D22" s="588">
        <v>0.01</v>
      </c>
      <c r="E22" s="588">
        <v>0.02</v>
      </c>
      <c r="F22" s="555">
        <v>40931.041666666664</v>
      </c>
      <c r="G22" s="588">
        <v>1.22994</v>
      </c>
      <c r="H22" s="555">
        <v>40931.069444444445</v>
      </c>
      <c r="I22" s="588">
        <v>1.2314400000000001</v>
      </c>
      <c r="J22" s="555">
        <v>40931.236111111109</v>
      </c>
      <c r="K22" s="588">
        <v>1.2298899999999999</v>
      </c>
      <c r="L22" s="588">
        <v>15.000000000001819</v>
      </c>
      <c r="M22" s="588">
        <v>15.500000000001819</v>
      </c>
      <c r="N22" s="588">
        <v>1.1000000000000001</v>
      </c>
      <c r="O22" s="589">
        <v>0.19444444444525288</v>
      </c>
      <c r="P22" s="557"/>
      <c r="Q22" s="557"/>
      <c r="R22" s="557"/>
    </row>
    <row r="23" spans="1:18" s="588" customFormat="1" x14ac:dyDescent="0.2">
      <c r="A23" s="588">
        <v>22</v>
      </c>
      <c r="B23" s="588" t="s">
        <v>96</v>
      </c>
      <c r="C23" s="588">
        <v>1</v>
      </c>
      <c r="D23" s="588">
        <v>0.01</v>
      </c>
      <c r="E23" s="588">
        <v>0.01</v>
      </c>
      <c r="F23" s="555">
        <v>40931.070138888892</v>
      </c>
      <c r="G23" s="588">
        <v>1.23173</v>
      </c>
      <c r="H23" s="555">
        <v>40931.070138888892</v>
      </c>
      <c r="I23" s="588">
        <v>1.23173</v>
      </c>
      <c r="J23" s="555">
        <v>40931.070138888892</v>
      </c>
      <c r="K23" s="588">
        <v>1.2315499999999999</v>
      </c>
      <c r="L23" s="588">
        <v>0</v>
      </c>
      <c r="M23" s="588">
        <v>-1.7999999999992724</v>
      </c>
      <c r="N23" s="588">
        <v>-0.12</v>
      </c>
      <c r="O23" s="589">
        <v>0</v>
      </c>
      <c r="P23" s="557"/>
      <c r="Q23" s="557"/>
      <c r="R23" s="557"/>
    </row>
    <row r="24" spans="1:18" s="588" customFormat="1" x14ac:dyDescent="0.2">
      <c r="A24" s="588">
        <v>23</v>
      </c>
      <c r="B24" s="588" t="s">
        <v>97</v>
      </c>
      <c r="C24" s="588">
        <v>5</v>
      </c>
      <c r="D24" s="588">
        <v>0.02</v>
      </c>
      <c r="E24" s="588">
        <v>0.06</v>
      </c>
      <c r="F24" s="555">
        <v>40931.907638888886</v>
      </c>
      <c r="G24" s="588">
        <v>1.23651</v>
      </c>
      <c r="H24" s="555">
        <v>40932.470138888886</v>
      </c>
      <c r="I24" s="588">
        <v>1.24518</v>
      </c>
      <c r="J24" s="555">
        <v>40932.758333333331</v>
      </c>
      <c r="K24" s="588">
        <v>1.2400599999999999</v>
      </c>
      <c r="L24" s="588">
        <v>86.699999999998909</v>
      </c>
      <c r="M24" s="588">
        <v>51.200000000000728</v>
      </c>
      <c r="N24" s="588">
        <v>4.1400000000000006</v>
      </c>
      <c r="O24" s="589">
        <v>0.85069444444525288</v>
      </c>
      <c r="P24" s="557"/>
      <c r="Q24" s="557"/>
      <c r="R24" s="557"/>
    </row>
    <row r="25" spans="1:18" s="588" customFormat="1" x14ac:dyDescent="0.2">
      <c r="A25" s="588">
        <v>24</v>
      </c>
      <c r="B25" s="588" t="s">
        <v>97</v>
      </c>
      <c r="C25" s="588">
        <v>1</v>
      </c>
      <c r="D25" s="588">
        <v>0.01</v>
      </c>
      <c r="E25" s="588">
        <v>0.01</v>
      </c>
      <c r="F25" s="555">
        <v>40933.070138888892</v>
      </c>
      <c r="G25" s="588">
        <v>1.24437</v>
      </c>
      <c r="H25" s="555">
        <v>40933.070138888892</v>
      </c>
      <c r="I25" s="588">
        <v>1.24437</v>
      </c>
      <c r="J25" s="555">
        <v>40933.084722222222</v>
      </c>
      <c r="K25" s="588">
        <v>1.2435700000000001</v>
      </c>
      <c r="L25" s="588">
        <v>0</v>
      </c>
      <c r="M25" s="588">
        <v>7.999999999998181</v>
      </c>
      <c r="N25" s="588">
        <v>0.56000000000000005</v>
      </c>
      <c r="O25" s="589">
        <v>1.4583333329937886E-2</v>
      </c>
      <c r="P25" s="557"/>
      <c r="Q25" s="557"/>
      <c r="R25" s="557"/>
    </row>
    <row r="26" spans="1:18" s="588" customFormat="1" x14ac:dyDescent="0.2">
      <c r="A26" s="588">
        <v>25</v>
      </c>
      <c r="B26" s="588" t="s">
        <v>96</v>
      </c>
      <c r="C26" s="588">
        <v>1</v>
      </c>
      <c r="D26" s="588">
        <v>0.01</v>
      </c>
      <c r="E26" s="588">
        <v>0.01</v>
      </c>
      <c r="F26" s="555">
        <v>40933.915972222225</v>
      </c>
      <c r="G26" s="588">
        <v>1.2355400000000001</v>
      </c>
      <c r="H26" s="555">
        <v>40933.915972222225</v>
      </c>
      <c r="I26" s="588">
        <v>1.2355400000000001</v>
      </c>
      <c r="J26" s="555">
        <v>40933.938194444447</v>
      </c>
      <c r="K26" s="588">
        <v>1.23634</v>
      </c>
      <c r="L26" s="588">
        <v>0</v>
      </c>
      <c r="M26" s="588">
        <v>7.999999999998181</v>
      </c>
      <c r="N26" s="588">
        <v>0.56000000000000005</v>
      </c>
      <c r="O26" s="589">
        <v>2.2222222221898846E-2</v>
      </c>
      <c r="P26" s="557"/>
      <c r="Q26" s="557"/>
      <c r="R26" s="557"/>
    </row>
    <row r="27" spans="1:18" s="588" customFormat="1" x14ac:dyDescent="0.2">
      <c r="A27" s="588">
        <v>26</v>
      </c>
      <c r="B27" s="588" t="s">
        <v>96</v>
      </c>
      <c r="C27" s="588">
        <v>2</v>
      </c>
      <c r="D27" s="588">
        <v>0.01</v>
      </c>
      <c r="E27" s="588">
        <v>0.02</v>
      </c>
      <c r="F27" s="555">
        <v>40934.925000000003</v>
      </c>
      <c r="G27" s="588">
        <v>1.2340800000000001</v>
      </c>
      <c r="H27" s="555">
        <v>40935.012499999997</v>
      </c>
      <c r="I27" s="588">
        <v>1.2325600000000001</v>
      </c>
      <c r="J27" s="555">
        <v>40935.097916666666</v>
      </c>
      <c r="K27" s="588">
        <v>1.2341200000000001</v>
      </c>
      <c r="L27" s="588">
        <v>15.200000000000728</v>
      </c>
      <c r="M27" s="588">
        <v>15.600000000000364</v>
      </c>
      <c r="N27" s="588">
        <v>1</v>
      </c>
      <c r="O27" s="589">
        <v>0.17291666666278616</v>
      </c>
      <c r="P27" s="557"/>
      <c r="Q27" s="557"/>
      <c r="R27" s="557"/>
    </row>
    <row r="28" spans="1:18" s="588" customFormat="1" x14ac:dyDescent="0.2">
      <c r="A28" s="588">
        <v>27</v>
      </c>
      <c r="B28" s="588" t="s">
        <v>97</v>
      </c>
      <c r="C28" s="588">
        <v>1</v>
      </c>
      <c r="D28" s="588">
        <v>0.01</v>
      </c>
      <c r="E28" s="588">
        <v>0.01</v>
      </c>
      <c r="F28" s="555">
        <v>40935.9</v>
      </c>
      <c r="G28" s="588">
        <v>1.24057</v>
      </c>
      <c r="H28" s="555">
        <v>40935.9</v>
      </c>
      <c r="I28" s="588">
        <v>1.24057</v>
      </c>
      <c r="J28" s="555">
        <v>40935.915277777778</v>
      </c>
      <c r="K28" s="588">
        <v>1.23977</v>
      </c>
      <c r="L28" s="588">
        <v>0</v>
      </c>
      <c r="M28" s="588">
        <v>7.999999999998181</v>
      </c>
      <c r="N28" s="588">
        <v>0.55000000000000004</v>
      </c>
      <c r="O28" s="589">
        <v>1.5277777776645962E-2</v>
      </c>
      <c r="P28" s="557"/>
      <c r="Q28" s="557"/>
      <c r="R28" s="557"/>
    </row>
    <row r="29" spans="1:18" s="588" customFormat="1" x14ac:dyDescent="0.2">
      <c r="A29" s="588">
        <v>28</v>
      </c>
      <c r="B29" s="588" t="s">
        <v>97</v>
      </c>
      <c r="C29" s="588">
        <v>1</v>
      </c>
      <c r="D29" s="588">
        <v>0.01</v>
      </c>
      <c r="E29" s="588">
        <v>0.01</v>
      </c>
      <c r="F29" s="555">
        <v>40938.041666666664</v>
      </c>
      <c r="G29" s="588">
        <v>1.2425600000000001</v>
      </c>
      <c r="H29" s="555">
        <v>40938.041666666664</v>
      </c>
      <c r="I29" s="588">
        <v>1.2425600000000001</v>
      </c>
      <c r="J29" s="555">
        <v>40938.043055555558</v>
      </c>
      <c r="K29" s="588">
        <v>1.24176</v>
      </c>
      <c r="L29" s="588">
        <v>0</v>
      </c>
      <c r="M29" s="588">
        <v>8</v>
      </c>
      <c r="N29" s="588">
        <v>0.56000000000000005</v>
      </c>
      <c r="O29" s="589">
        <v>1.3888888934161514E-3</v>
      </c>
      <c r="P29" s="557"/>
      <c r="Q29" s="557"/>
      <c r="R29" s="557"/>
    </row>
    <row r="30" spans="1:18" s="588" customFormat="1" x14ac:dyDescent="0.2">
      <c r="A30" s="588">
        <v>29</v>
      </c>
      <c r="B30" s="588" t="s">
        <v>96</v>
      </c>
      <c r="C30" s="588">
        <v>1</v>
      </c>
      <c r="D30" s="588">
        <v>0.01</v>
      </c>
      <c r="E30" s="588">
        <v>0.01</v>
      </c>
      <c r="F30" s="555">
        <v>40938.879861111112</v>
      </c>
      <c r="G30" s="588">
        <v>1.2390099999999999</v>
      </c>
      <c r="H30" s="555">
        <v>40938.879861111112</v>
      </c>
      <c r="I30" s="588">
        <v>1.2390099999999999</v>
      </c>
      <c r="J30" s="555">
        <v>40938.982638888891</v>
      </c>
      <c r="K30" s="588">
        <v>1.2398100000000001</v>
      </c>
      <c r="L30" s="588">
        <v>0</v>
      </c>
      <c r="M30" s="588">
        <v>8.000000000001819</v>
      </c>
      <c r="N30" s="588">
        <v>0.55000000000000004</v>
      </c>
      <c r="O30" s="589">
        <v>0.10277777777810115</v>
      </c>
      <c r="P30" s="557"/>
      <c r="Q30" s="557"/>
      <c r="R30" s="557"/>
    </row>
    <row r="31" spans="1:18" s="588" customFormat="1" x14ac:dyDescent="0.2">
      <c r="A31" s="588">
        <v>30</v>
      </c>
      <c r="B31" s="588" t="s">
        <v>97</v>
      </c>
      <c r="C31" s="588">
        <v>2</v>
      </c>
      <c r="D31" s="588">
        <v>0.01</v>
      </c>
      <c r="E31" s="588">
        <v>0.02</v>
      </c>
      <c r="F31" s="555">
        <v>40942.87777777778</v>
      </c>
      <c r="G31" s="588">
        <v>1.21933</v>
      </c>
      <c r="H31" s="555">
        <v>40942.994444444441</v>
      </c>
      <c r="I31" s="588">
        <v>1.2209099999999999</v>
      </c>
      <c r="J31" s="555">
        <v>40945.004861111112</v>
      </c>
      <c r="K31" s="588">
        <v>1.21932</v>
      </c>
      <c r="L31" s="588">
        <v>15.799999999997453</v>
      </c>
      <c r="M31" s="588">
        <v>15.899999999999636</v>
      </c>
      <c r="N31" s="588">
        <v>1.1100000000000001</v>
      </c>
      <c r="O31" s="589">
        <v>0.12708333333284827</v>
      </c>
      <c r="P31" s="557"/>
      <c r="Q31" s="557"/>
      <c r="R31" s="557"/>
    </row>
    <row r="32" spans="1:18" s="588" customFormat="1" x14ac:dyDescent="0.2">
      <c r="A32" s="588">
        <v>31</v>
      </c>
      <c r="B32" s="588" t="s">
        <v>97</v>
      </c>
      <c r="C32" s="588">
        <v>2</v>
      </c>
      <c r="D32" s="588">
        <v>0.01</v>
      </c>
      <c r="E32" s="588">
        <v>0.02</v>
      </c>
      <c r="F32" s="555">
        <v>40945.049305555556</v>
      </c>
      <c r="G32" s="588">
        <v>1.22031</v>
      </c>
      <c r="H32" s="555">
        <v>40945.104166666664</v>
      </c>
      <c r="I32" s="588">
        <v>1.2218199999999999</v>
      </c>
      <c r="J32" s="555">
        <v>40945.189583333333</v>
      </c>
      <c r="K32" s="588">
        <v>1.22027</v>
      </c>
      <c r="L32" s="588">
        <v>15.099999999998545</v>
      </c>
      <c r="M32" s="588">
        <v>15.5</v>
      </c>
      <c r="N32" s="588">
        <v>1.1000000000000001</v>
      </c>
      <c r="O32" s="589">
        <v>0.14027777777664596</v>
      </c>
      <c r="P32" s="557"/>
      <c r="Q32" s="557"/>
      <c r="R32" s="557"/>
    </row>
    <row r="33" spans="1:18" s="588" customFormat="1" x14ac:dyDescent="0.2">
      <c r="A33" s="588">
        <v>32</v>
      </c>
      <c r="B33" s="588" t="s">
        <v>96</v>
      </c>
      <c r="C33" s="588">
        <v>1</v>
      </c>
      <c r="D33" s="588">
        <v>0.01</v>
      </c>
      <c r="E33" s="588">
        <v>0.01</v>
      </c>
      <c r="F33" s="555">
        <v>40947.910416666666</v>
      </c>
      <c r="G33" s="588">
        <v>1.22828</v>
      </c>
      <c r="H33" s="555">
        <v>40947.910416666666</v>
      </c>
      <c r="I33" s="588">
        <v>1.22828</v>
      </c>
      <c r="J33" s="555">
        <v>40948.024305555555</v>
      </c>
      <c r="K33" s="588">
        <v>1.22908</v>
      </c>
      <c r="L33" s="588">
        <v>0</v>
      </c>
      <c r="M33" s="588">
        <v>7.999999999998181</v>
      </c>
      <c r="N33" s="588">
        <v>0.27</v>
      </c>
      <c r="O33" s="589">
        <v>0.11388888888905058</v>
      </c>
      <c r="P33" s="557"/>
      <c r="Q33" s="557"/>
      <c r="R33" s="557"/>
    </row>
    <row r="34" spans="1:18" s="588" customFormat="1" x14ac:dyDescent="0.2">
      <c r="A34" s="588">
        <v>33</v>
      </c>
      <c r="B34" s="588" t="s">
        <v>97</v>
      </c>
      <c r="C34" s="588">
        <v>1</v>
      </c>
      <c r="D34" s="588">
        <v>0.01</v>
      </c>
      <c r="E34" s="588">
        <v>0.01</v>
      </c>
      <c r="F34" s="555">
        <v>40948.033333333333</v>
      </c>
      <c r="G34" s="588">
        <v>1.2290700000000001</v>
      </c>
      <c r="H34" s="555">
        <v>40948.033333333333</v>
      </c>
      <c r="I34" s="588">
        <v>1.2290700000000001</v>
      </c>
      <c r="J34" s="555">
        <v>40948.042361111111</v>
      </c>
      <c r="K34" s="588">
        <v>1.22827</v>
      </c>
      <c r="L34" s="588">
        <v>0</v>
      </c>
      <c r="M34" s="588">
        <v>8.000000000001819</v>
      </c>
      <c r="N34" s="588">
        <v>0.55000000000000004</v>
      </c>
      <c r="O34" s="589">
        <v>9.0277777781011537E-3</v>
      </c>
      <c r="P34" s="557"/>
      <c r="Q34" s="557"/>
      <c r="R34" s="557"/>
    </row>
    <row r="35" spans="1:18" s="588" customFormat="1" x14ac:dyDescent="0.2">
      <c r="A35" s="588">
        <v>34</v>
      </c>
      <c r="B35" s="588" t="s">
        <v>97</v>
      </c>
      <c r="C35" s="588">
        <v>5</v>
      </c>
      <c r="D35" s="588">
        <v>0.02</v>
      </c>
      <c r="E35" s="588">
        <v>0.06</v>
      </c>
      <c r="F35" s="555">
        <v>40948.875694444447</v>
      </c>
      <c r="G35" s="588">
        <v>1.2314000000000001</v>
      </c>
      <c r="H35" s="555">
        <v>40949.411805555559</v>
      </c>
      <c r="I35" s="588">
        <v>1.23993</v>
      </c>
      <c r="J35" s="555">
        <v>40949.745138888888</v>
      </c>
      <c r="K35" s="588">
        <v>1.23491</v>
      </c>
      <c r="L35" s="588">
        <v>85.299999999999272</v>
      </c>
      <c r="M35" s="588">
        <v>50.199999999998909</v>
      </c>
      <c r="N35" s="588">
        <v>4.17</v>
      </c>
      <c r="O35" s="589">
        <v>0.86944444444088731</v>
      </c>
      <c r="P35" s="557"/>
      <c r="Q35" s="557"/>
      <c r="R35" s="557"/>
    </row>
    <row r="36" spans="1:18" s="588" customFormat="1" x14ac:dyDescent="0.2">
      <c r="A36" s="588">
        <v>35</v>
      </c>
      <c r="B36" s="588" t="s">
        <v>97</v>
      </c>
      <c r="C36" s="588">
        <v>1</v>
      </c>
      <c r="D36" s="588">
        <v>0.01</v>
      </c>
      <c r="E36" s="588">
        <v>0.01</v>
      </c>
      <c r="F36" s="555">
        <v>40952.047222222223</v>
      </c>
      <c r="G36" s="588">
        <v>1.2361899999999999</v>
      </c>
      <c r="H36" s="555">
        <v>40952.047222222223</v>
      </c>
      <c r="I36" s="588">
        <v>1.2361899999999999</v>
      </c>
      <c r="J36" s="555">
        <v>40952.088194444441</v>
      </c>
      <c r="K36" s="588">
        <v>1.23539</v>
      </c>
      <c r="L36" s="588">
        <v>0</v>
      </c>
      <c r="M36" s="588">
        <v>8</v>
      </c>
      <c r="N36" s="588">
        <v>0.56000000000000005</v>
      </c>
      <c r="O36" s="589">
        <v>4.0972222217533272E-2</v>
      </c>
      <c r="P36" s="557"/>
      <c r="Q36" s="557"/>
      <c r="R36" s="557"/>
    </row>
    <row r="37" spans="1:18" s="588" customFormat="1" x14ac:dyDescent="0.2">
      <c r="A37" s="588">
        <v>36</v>
      </c>
      <c r="B37" s="588" t="s">
        <v>96</v>
      </c>
      <c r="C37" s="588">
        <v>1</v>
      </c>
      <c r="D37" s="588">
        <v>0.01</v>
      </c>
      <c r="E37" s="588">
        <v>0.01</v>
      </c>
      <c r="F37" s="555">
        <v>40952.882638888892</v>
      </c>
      <c r="G37" s="588">
        <v>1.2285900000000001</v>
      </c>
      <c r="H37" s="555">
        <v>40952.882638888892</v>
      </c>
      <c r="I37" s="588">
        <v>1.2285900000000001</v>
      </c>
      <c r="J37" s="555">
        <v>40953.035416666666</v>
      </c>
      <c r="K37" s="588">
        <v>1.22939</v>
      </c>
      <c r="L37" s="588">
        <v>0</v>
      </c>
      <c r="M37" s="588">
        <v>7.999999999998181</v>
      </c>
      <c r="N37" s="588">
        <v>0.47</v>
      </c>
      <c r="O37" s="589">
        <v>0.15277777777373558</v>
      </c>
      <c r="P37" s="557"/>
      <c r="Q37" s="557"/>
      <c r="R37" s="557"/>
    </row>
    <row r="38" spans="1:18" s="588" customFormat="1" x14ac:dyDescent="0.2">
      <c r="A38" s="588">
        <v>37</v>
      </c>
      <c r="B38" s="588" t="s">
        <v>97</v>
      </c>
      <c r="C38" s="588">
        <v>1</v>
      </c>
      <c r="D38" s="588">
        <v>0.01</v>
      </c>
      <c r="E38" s="588">
        <v>0.01</v>
      </c>
      <c r="F38" s="555">
        <v>40953.90902777778</v>
      </c>
      <c r="G38" s="588">
        <v>1.23044</v>
      </c>
      <c r="H38" s="555">
        <v>40953.90902777778</v>
      </c>
      <c r="I38" s="588">
        <v>1.23044</v>
      </c>
      <c r="J38" s="555">
        <v>40953.923611111109</v>
      </c>
      <c r="K38" s="588">
        <v>1.2296400000000001</v>
      </c>
      <c r="L38" s="588">
        <v>0</v>
      </c>
      <c r="M38" s="588">
        <v>7.999999999998181</v>
      </c>
      <c r="N38" s="588">
        <v>0.56000000000000005</v>
      </c>
      <c r="O38" s="589">
        <v>1.4583333329937886E-2</v>
      </c>
      <c r="P38" s="557"/>
      <c r="Q38" s="557"/>
      <c r="R38" s="557"/>
    </row>
    <row r="39" spans="1:18" s="588" customFormat="1" x14ac:dyDescent="0.2">
      <c r="A39" s="588">
        <v>38</v>
      </c>
      <c r="B39" s="588" t="s">
        <v>96</v>
      </c>
      <c r="C39" s="588">
        <v>1</v>
      </c>
      <c r="D39" s="588">
        <v>0.01</v>
      </c>
      <c r="E39" s="588">
        <v>0.01</v>
      </c>
      <c r="F39" s="555">
        <v>40953.954861111109</v>
      </c>
      <c r="G39" s="588">
        <v>1.22753</v>
      </c>
      <c r="H39" s="555">
        <v>40953.954861111109</v>
      </c>
      <c r="I39" s="588">
        <v>1.22753</v>
      </c>
      <c r="J39" s="555">
        <v>40953.977083333331</v>
      </c>
      <c r="K39" s="588">
        <v>1.2283299999999999</v>
      </c>
      <c r="L39" s="588">
        <v>0</v>
      </c>
      <c r="M39" s="588">
        <v>8</v>
      </c>
      <c r="N39" s="588">
        <v>0.55000000000000004</v>
      </c>
      <c r="O39" s="589">
        <v>2.2222222221898846E-2</v>
      </c>
      <c r="P39" s="557"/>
      <c r="Q39" s="557"/>
      <c r="R39" s="557"/>
    </row>
    <row r="40" spans="1:18" s="588" customFormat="1" x14ac:dyDescent="0.2">
      <c r="A40" s="588">
        <v>39</v>
      </c>
      <c r="B40" s="588" t="s">
        <v>96</v>
      </c>
      <c r="C40" s="588">
        <v>1</v>
      </c>
      <c r="D40" s="588">
        <v>0.01</v>
      </c>
      <c r="E40" s="588">
        <v>0.01</v>
      </c>
      <c r="F40" s="555">
        <v>40954.07708333333</v>
      </c>
      <c r="G40" s="588">
        <v>1.2273700000000001</v>
      </c>
      <c r="H40" s="555">
        <v>40954.07708333333</v>
      </c>
      <c r="I40" s="588">
        <v>1.2273700000000001</v>
      </c>
      <c r="J40" s="555">
        <v>40954.115972222222</v>
      </c>
      <c r="K40" s="588">
        <v>1.22817</v>
      </c>
      <c r="L40" s="588">
        <v>0</v>
      </c>
      <c r="M40" s="588">
        <v>8</v>
      </c>
      <c r="N40" s="588">
        <v>0.55000000000000004</v>
      </c>
      <c r="O40" s="589">
        <v>3.888888889196096E-2</v>
      </c>
      <c r="P40" s="557"/>
      <c r="Q40" s="557"/>
      <c r="R40" s="557"/>
    </row>
    <row r="41" spans="1:18" s="588" customFormat="1" x14ac:dyDescent="0.2">
      <c r="A41" s="588">
        <v>40</v>
      </c>
      <c r="B41" s="588" t="s">
        <v>97</v>
      </c>
      <c r="C41" s="588">
        <v>2</v>
      </c>
      <c r="D41" s="588">
        <v>0.01</v>
      </c>
      <c r="E41" s="588">
        <v>0.02</v>
      </c>
      <c r="F41" s="555">
        <v>40954.884027777778</v>
      </c>
      <c r="G41" s="588">
        <v>1.2205999999999999</v>
      </c>
      <c r="H41" s="555">
        <v>40954.894444444442</v>
      </c>
      <c r="I41" s="588">
        <v>1.2221</v>
      </c>
      <c r="J41" s="555">
        <v>40955.104166666664</v>
      </c>
      <c r="K41" s="588">
        <v>1.22055</v>
      </c>
      <c r="L41" s="588">
        <v>15.000000000001819</v>
      </c>
      <c r="M41" s="588">
        <v>15.5</v>
      </c>
      <c r="N41" s="588">
        <v>1.1800000000000002</v>
      </c>
      <c r="O41" s="589">
        <v>0.22013888888614019</v>
      </c>
      <c r="P41" s="557"/>
      <c r="Q41" s="557"/>
      <c r="R41" s="557"/>
    </row>
    <row r="42" spans="1:18" s="588" customFormat="1" x14ac:dyDescent="0.2">
      <c r="A42" s="588">
        <v>41</v>
      </c>
      <c r="B42" s="588" t="s">
        <v>96</v>
      </c>
      <c r="C42" s="588">
        <v>3</v>
      </c>
      <c r="D42" s="588">
        <v>0.01</v>
      </c>
      <c r="E42" s="588">
        <v>0.03</v>
      </c>
      <c r="F42" s="555">
        <v>40954.974305555559</v>
      </c>
      <c r="G42" s="588">
        <v>1.2213700000000001</v>
      </c>
      <c r="H42" s="555">
        <v>40955.149305555555</v>
      </c>
      <c r="I42" s="588">
        <v>1.21729</v>
      </c>
      <c r="J42" s="555">
        <v>40955.306944444441</v>
      </c>
      <c r="K42" s="588">
        <v>1.2199500000000001</v>
      </c>
      <c r="L42" s="588">
        <v>40.800000000001091</v>
      </c>
      <c r="M42" s="588">
        <v>26.600000000000364</v>
      </c>
      <c r="N42" s="588">
        <v>1.3800000000000001</v>
      </c>
      <c r="O42" s="589">
        <v>0.33263888888177462</v>
      </c>
      <c r="P42" s="557"/>
      <c r="Q42" s="557"/>
      <c r="R42" s="557"/>
    </row>
    <row r="43" spans="1:18" s="588" customFormat="1" x14ac:dyDescent="0.2">
      <c r="A43" s="588">
        <v>42</v>
      </c>
      <c r="B43" s="588" t="s">
        <v>97</v>
      </c>
      <c r="C43" s="588">
        <v>3</v>
      </c>
      <c r="D43" s="588">
        <v>0.01</v>
      </c>
      <c r="E43" s="588">
        <v>0.03</v>
      </c>
      <c r="F43" s="555">
        <v>40955.897222222222</v>
      </c>
      <c r="G43" s="588">
        <v>1.21967</v>
      </c>
      <c r="H43" s="555">
        <v>40955.952777777777</v>
      </c>
      <c r="I43" s="588">
        <v>1.2226900000000001</v>
      </c>
      <c r="J43" s="555">
        <v>40956.086111111108</v>
      </c>
      <c r="K43" s="588">
        <v>1.22038</v>
      </c>
      <c r="L43" s="588">
        <v>30.200000000000728</v>
      </c>
      <c r="M43" s="588">
        <v>23.100000000000364</v>
      </c>
      <c r="N43" s="588">
        <v>1.6800000000000002</v>
      </c>
      <c r="O43" s="589">
        <v>0.18888888888614019</v>
      </c>
      <c r="P43" s="557"/>
      <c r="Q43" s="557"/>
      <c r="R43" s="557"/>
    </row>
    <row r="44" spans="1:18" s="588" customFormat="1" x14ac:dyDescent="0.2">
      <c r="A44" s="588">
        <v>43</v>
      </c>
      <c r="B44" s="588" t="s">
        <v>97</v>
      </c>
      <c r="C44" s="588">
        <v>1</v>
      </c>
      <c r="D44" s="588">
        <v>0.01</v>
      </c>
      <c r="E44" s="588">
        <v>0.01</v>
      </c>
      <c r="F44" s="555">
        <v>40959.918749999997</v>
      </c>
      <c r="G44" s="588">
        <v>1.2322900000000001</v>
      </c>
      <c r="H44" s="555">
        <v>40959.918749999997</v>
      </c>
      <c r="I44" s="588">
        <v>1.2322900000000001</v>
      </c>
      <c r="J44" s="555">
        <v>40959.943055555559</v>
      </c>
      <c r="K44" s="588">
        <v>1.23149</v>
      </c>
      <c r="L44" s="588">
        <v>0</v>
      </c>
      <c r="M44" s="588">
        <v>8.000000000001819</v>
      </c>
      <c r="N44" s="588">
        <v>0.55000000000000004</v>
      </c>
      <c r="O44" s="589">
        <v>2.4305555562023073E-2</v>
      </c>
      <c r="P44" s="557"/>
      <c r="Q44" s="557"/>
      <c r="R44" s="557"/>
    </row>
    <row r="45" spans="1:18" s="588" customFormat="1" x14ac:dyDescent="0.2">
      <c r="A45" s="588">
        <v>44</v>
      </c>
      <c r="B45" s="588" t="s">
        <v>96</v>
      </c>
      <c r="C45" s="588">
        <v>1</v>
      </c>
      <c r="D45" s="588">
        <v>0.01</v>
      </c>
      <c r="E45" s="588">
        <v>0.01</v>
      </c>
      <c r="F45" s="555">
        <v>40959.977777777778</v>
      </c>
      <c r="G45" s="588">
        <v>1.23108</v>
      </c>
      <c r="H45" s="555">
        <v>40959.977777777778</v>
      </c>
      <c r="I45" s="588">
        <v>1.23108</v>
      </c>
      <c r="J45" s="555">
        <v>40960.021527777775</v>
      </c>
      <c r="K45" s="588">
        <v>1.2318800000000001</v>
      </c>
      <c r="L45" s="588">
        <v>0</v>
      </c>
      <c r="M45" s="588">
        <v>8.000000000001819</v>
      </c>
      <c r="N45" s="588">
        <v>0.47</v>
      </c>
      <c r="O45" s="589">
        <v>4.3749999997089617E-2</v>
      </c>
      <c r="P45" s="557"/>
      <c r="Q45" s="557"/>
      <c r="R45" s="557"/>
    </row>
    <row r="46" spans="1:18" s="588" customFormat="1" x14ac:dyDescent="0.2">
      <c r="A46" s="588">
        <v>45</v>
      </c>
      <c r="B46" s="588" t="s">
        <v>97</v>
      </c>
      <c r="C46" s="588">
        <v>1</v>
      </c>
      <c r="D46" s="588">
        <v>0.01</v>
      </c>
      <c r="E46" s="588">
        <v>0.01</v>
      </c>
      <c r="F46" s="555">
        <v>40960.038888888892</v>
      </c>
      <c r="G46" s="588">
        <v>1.2325600000000001</v>
      </c>
      <c r="H46" s="555">
        <v>40960.038888888892</v>
      </c>
      <c r="I46" s="588">
        <v>1.2325600000000001</v>
      </c>
      <c r="J46" s="555">
        <v>40960.05972222222</v>
      </c>
      <c r="K46" s="588">
        <v>1.23176</v>
      </c>
      <c r="L46" s="588">
        <v>0</v>
      </c>
      <c r="M46" s="588">
        <v>8</v>
      </c>
      <c r="N46" s="588">
        <v>0.55000000000000004</v>
      </c>
      <c r="O46" s="589">
        <v>2.0833333328482695E-2</v>
      </c>
      <c r="P46" s="557"/>
      <c r="Q46" s="557"/>
      <c r="R46" s="557"/>
    </row>
    <row r="47" spans="1:18" s="588" customFormat="1" x14ac:dyDescent="0.2">
      <c r="A47" s="588">
        <v>46</v>
      </c>
      <c r="B47" s="588" t="s">
        <v>97</v>
      </c>
      <c r="C47" s="588">
        <v>9</v>
      </c>
      <c r="D47" s="588">
        <v>0.08</v>
      </c>
      <c r="E47" s="588">
        <v>0.24</v>
      </c>
      <c r="F47" s="555">
        <v>40960.063888888886</v>
      </c>
      <c r="G47" s="588">
        <v>1.2313400000000001</v>
      </c>
      <c r="H47" s="555">
        <v>40963.690972222219</v>
      </c>
      <c r="I47" s="588">
        <v>1.25343</v>
      </c>
      <c r="J47" s="555">
        <v>40966.772916666669</v>
      </c>
      <c r="K47" s="588">
        <v>1.2452000000000001</v>
      </c>
      <c r="L47" s="588">
        <v>220.89999999999964</v>
      </c>
      <c r="M47" s="588">
        <v>82.300000000001091</v>
      </c>
      <c r="N47" s="588">
        <v>24.200000000000003</v>
      </c>
      <c r="O47" s="589">
        <v>4.7090277777824667</v>
      </c>
      <c r="P47" s="557"/>
      <c r="Q47" s="557"/>
      <c r="R47" s="557"/>
    </row>
    <row r="48" spans="1:18" s="588" customFormat="1" x14ac:dyDescent="0.2">
      <c r="A48" s="588">
        <v>47</v>
      </c>
      <c r="B48" s="588" t="s">
        <v>96</v>
      </c>
      <c r="C48" s="588">
        <v>1</v>
      </c>
      <c r="D48" s="588">
        <v>0.01</v>
      </c>
      <c r="E48" s="588">
        <v>0.01</v>
      </c>
      <c r="F48" s="555">
        <v>40963.03125</v>
      </c>
      <c r="G48" s="588">
        <v>1.2459100000000001</v>
      </c>
      <c r="H48" s="555">
        <v>40963.03125</v>
      </c>
      <c r="I48" s="588">
        <v>1.2459100000000001</v>
      </c>
      <c r="J48" s="555">
        <v>40963.073611111111</v>
      </c>
      <c r="K48" s="588">
        <v>1.24671</v>
      </c>
      <c r="L48" s="588">
        <v>0</v>
      </c>
      <c r="M48" s="588">
        <v>8</v>
      </c>
      <c r="N48" s="588">
        <v>0.55000000000000004</v>
      </c>
      <c r="O48" s="589">
        <v>4.2361111110949423E-2</v>
      </c>
      <c r="P48" s="557"/>
      <c r="Q48" s="557"/>
      <c r="R48" s="557"/>
    </row>
    <row r="49" spans="1:18" s="588" customFormat="1" x14ac:dyDescent="0.2">
      <c r="A49" s="588">
        <v>48</v>
      </c>
      <c r="B49" s="588" t="s">
        <v>97</v>
      </c>
      <c r="C49" s="588">
        <v>4</v>
      </c>
      <c r="D49" s="588">
        <v>0.01</v>
      </c>
      <c r="E49" s="588">
        <v>0.04</v>
      </c>
      <c r="F49" s="555">
        <v>40966.929861111108</v>
      </c>
      <c r="G49" s="588">
        <v>1.2453000000000001</v>
      </c>
      <c r="H49" s="555">
        <v>40967.779166666667</v>
      </c>
      <c r="I49" s="588">
        <v>1.25068</v>
      </c>
      <c r="J49" s="555">
        <v>40968.106249999997</v>
      </c>
      <c r="K49" s="588">
        <v>1.2468900000000001</v>
      </c>
      <c r="L49" s="588">
        <v>53.799999999999272</v>
      </c>
      <c r="M49" s="588">
        <v>37.899999999999636</v>
      </c>
      <c r="N49" s="588">
        <v>2.57</v>
      </c>
      <c r="O49" s="589">
        <v>1.1763888888890506</v>
      </c>
      <c r="P49" s="557"/>
      <c r="Q49" s="557"/>
      <c r="R49" s="557"/>
    </row>
    <row r="50" spans="1:18" s="588" customFormat="1" x14ac:dyDescent="0.2">
      <c r="A50" s="588">
        <v>49</v>
      </c>
      <c r="B50" s="588" t="s">
        <v>96</v>
      </c>
      <c r="C50" s="588">
        <v>9</v>
      </c>
      <c r="D50" s="588">
        <v>0.08</v>
      </c>
      <c r="E50" s="588">
        <v>0.24</v>
      </c>
      <c r="F50" s="555">
        <v>40967.927777777775</v>
      </c>
      <c r="G50" s="588">
        <v>1.2508600000000001</v>
      </c>
      <c r="H50" s="555">
        <v>40970.52847222222</v>
      </c>
      <c r="I50" s="588">
        <v>1.22889</v>
      </c>
      <c r="J50" s="555">
        <v>40973.680555555555</v>
      </c>
      <c r="K50" s="588">
        <v>1.2371099999999999</v>
      </c>
      <c r="L50" s="588">
        <v>219.70000000000073</v>
      </c>
      <c r="M50" s="588">
        <v>82.199999999998909</v>
      </c>
      <c r="N50" s="588">
        <v>17.150000000000006</v>
      </c>
      <c r="O50" s="589">
        <v>3.7527777777795563</v>
      </c>
      <c r="P50" s="557"/>
      <c r="Q50" s="557"/>
      <c r="R50" s="557"/>
    </row>
    <row r="51" spans="1:18" s="588" customFormat="1" x14ac:dyDescent="0.2">
      <c r="A51" s="588">
        <v>50</v>
      </c>
      <c r="B51" s="588" t="s">
        <v>97</v>
      </c>
      <c r="C51" s="588">
        <v>2</v>
      </c>
      <c r="D51" s="588">
        <v>0.01</v>
      </c>
      <c r="E51" s="588">
        <v>0.02</v>
      </c>
      <c r="F51" s="555">
        <v>40968.931944444441</v>
      </c>
      <c r="G51" s="588">
        <v>1.24092</v>
      </c>
      <c r="H51" s="555">
        <v>40968.941666666666</v>
      </c>
      <c r="I51" s="588">
        <v>1.2424299999999999</v>
      </c>
      <c r="J51" s="555">
        <v>40969.041666666664</v>
      </c>
      <c r="K51" s="588">
        <v>1.24088</v>
      </c>
      <c r="L51" s="588">
        <v>15.099999999998545</v>
      </c>
      <c r="M51" s="588">
        <v>15.5</v>
      </c>
      <c r="N51" s="588">
        <v>1.1800000000000002</v>
      </c>
      <c r="O51" s="589">
        <v>0.10972222222335404</v>
      </c>
      <c r="P51" s="557"/>
      <c r="Q51" s="557"/>
      <c r="R51" s="557"/>
    </row>
    <row r="52" spans="1:18" s="588" customFormat="1" x14ac:dyDescent="0.2">
      <c r="A52" s="588">
        <v>51</v>
      </c>
      <c r="B52" s="588" t="s">
        <v>97</v>
      </c>
      <c r="C52" s="588">
        <v>1</v>
      </c>
      <c r="D52" s="588">
        <v>0.01</v>
      </c>
      <c r="E52" s="588">
        <v>0.01</v>
      </c>
      <c r="F52" s="555">
        <v>40969.913194444445</v>
      </c>
      <c r="G52" s="588">
        <v>1.2333499999999999</v>
      </c>
      <c r="H52" s="555">
        <v>40969.913194444445</v>
      </c>
      <c r="I52" s="588">
        <v>1.2333499999999999</v>
      </c>
      <c r="J52" s="555">
        <v>40969.953472222223</v>
      </c>
      <c r="K52" s="588">
        <v>1.23255</v>
      </c>
      <c r="L52" s="588">
        <v>0</v>
      </c>
      <c r="M52" s="588">
        <v>8</v>
      </c>
      <c r="N52" s="588">
        <v>0.56000000000000005</v>
      </c>
      <c r="O52" s="589">
        <v>4.0277777778101154E-2</v>
      </c>
      <c r="P52" s="557"/>
      <c r="Q52" s="557"/>
      <c r="R52" s="557"/>
    </row>
    <row r="53" spans="1:18" s="588" customFormat="1" x14ac:dyDescent="0.2">
      <c r="A53" s="588">
        <v>52</v>
      </c>
      <c r="B53" s="588" t="s">
        <v>97</v>
      </c>
      <c r="C53" s="588">
        <v>8</v>
      </c>
      <c r="D53" s="588">
        <v>0.05</v>
      </c>
      <c r="E53" s="588">
        <v>0.16</v>
      </c>
      <c r="F53" s="555">
        <v>40973.055555555555</v>
      </c>
      <c r="G53" s="588">
        <v>1.2295499999999999</v>
      </c>
      <c r="H53" s="555">
        <v>40975.117361111108</v>
      </c>
      <c r="I53" s="588">
        <v>1.2480599999999999</v>
      </c>
      <c r="J53" s="555">
        <v>40976.436111111114</v>
      </c>
      <c r="K53" s="588">
        <v>1.24003</v>
      </c>
      <c r="L53" s="588">
        <v>185.10000000000036</v>
      </c>
      <c r="M53" s="588">
        <v>80.300000000001091</v>
      </c>
      <c r="N53" s="588">
        <v>15.250000000000002</v>
      </c>
      <c r="O53" s="589">
        <v>3.3805555555591127</v>
      </c>
      <c r="P53" s="557"/>
      <c r="Q53" s="557"/>
      <c r="R53" s="557"/>
    </row>
    <row r="54" spans="1:18" s="588" customFormat="1" x14ac:dyDescent="0.2">
      <c r="A54" s="588">
        <v>53</v>
      </c>
      <c r="B54" s="588" t="s">
        <v>96</v>
      </c>
      <c r="C54" s="588">
        <v>1</v>
      </c>
      <c r="D54" s="588">
        <v>0.01</v>
      </c>
      <c r="E54" s="588">
        <v>0.01</v>
      </c>
      <c r="F54" s="555">
        <v>40974.95208333333</v>
      </c>
      <c r="G54" s="588">
        <v>1.2427900000000001</v>
      </c>
      <c r="H54" s="555">
        <v>40974.95208333333</v>
      </c>
      <c r="I54" s="588">
        <v>1.2427900000000001</v>
      </c>
      <c r="J54" s="555">
        <v>40975.040277777778</v>
      </c>
      <c r="K54" s="588">
        <v>1.24359</v>
      </c>
      <c r="L54" s="588">
        <v>0</v>
      </c>
      <c r="M54" s="588">
        <v>7.999999999998181</v>
      </c>
      <c r="N54" s="588">
        <v>0.46</v>
      </c>
      <c r="O54" s="589">
        <v>8.8194444448163267E-2</v>
      </c>
      <c r="P54" s="557"/>
      <c r="Q54" s="557"/>
      <c r="R54" s="557"/>
    </row>
    <row r="55" spans="1:18" s="588" customFormat="1" x14ac:dyDescent="0.2">
      <c r="A55" s="588">
        <v>54</v>
      </c>
      <c r="B55" s="588" t="s">
        <v>96</v>
      </c>
      <c r="C55" s="588">
        <v>1</v>
      </c>
      <c r="D55" s="588">
        <v>0.01</v>
      </c>
      <c r="E55" s="588">
        <v>0.01</v>
      </c>
      <c r="F55" s="555">
        <v>40975.949999999997</v>
      </c>
      <c r="G55" s="588">
        <v>1.2412300000000001</v>
      </c>
      <c r="H55" s="555">
        <v>40975.949999999997</v>
      </c>
      <c r="I55" s="588">
        <v>1.2412300000000001</v>
      </c>
      <c r="J55" s="555">
        <v>40975.955555555556</v>
      </c>
      <c r="K55" s="588">
        <v>1.24203</v>
      </c>
      <c r="L55" s="588">
        <v>0</v>
      </c>
      <c r="M55" s="588">
        <v>7.999999999998181</v>
      </c>
      <c r="N55" s="588">
        <v>0.56000000000000005</v>
      </c>
      <c r="O55" s="589">
        <v>5.5555555591126904E-3</v>
      </c>
      <c r="P55" s="557"/>
      <c r="Q55" s="557"/>
      <c r="R55" s="557"/>
    </row>
    <row r="56" spans="1:18" s="588" customFormat="1" x14ac:dyDescent="0.2">
      <c r="A56" s="588">
        <v>55</v>
      </c>
      <c r="B56" s="588" t="s">
        <v>96</v>
      </c>
      <c r="C56" s="588">
        <v>1</v>
      </c>
      <c r="D56" s="588">
        <v>0.01</v>
      </c>
      <c r="E56" s="588">
        <v>0.01</v>
      </c>
      <c r="F56" s="555">
        <v>40976.913888888892</v>
      </c>
      <c r="G56" s="588">
        <v>1.24553</v>
      </c>
      <c r="H56" s="555">
        <v>40976.913888888892</v>
      </c>
      <c r="I56" s="588">
        <v>1.24553</v>
      </c>
      <c r="J56" s="555">
        <v>40976.938194444447</v>
      </c>
      <c r="K56" s="588">
        <v>1.2463299999999999</v>
      </c>
      <c r="L56" s="588">
        <v>0</v>
      </c>
      <c r="M56" s="588">
        <v>7.999999999998181</v>
      </c>
      <c r="N56" s="588">
        <v>0.55000000000000004</v>
      </c>
      <c r="O56" s="589">
        <v>2.4305555554747116E-2</v>
      </c>
      <c r="P56" s="557"/>
      <c r="Q56" s="557"/>
      <c r="R56" s="557"/>
    </row>
    <row r="57" spans="1:18" s="588" customFormat="1" x14ac:dyDescent="0.2">
      <c r="A57" s="588">
        <v>56</v>
      </c>
      <c r="B57" s="588" t="s">
        <v>97</v>
      </c>
      <c r="C57" s="588">
        <v>6</v>
      </c>
      <c r="D57" s="588">
        <v>0.02</v>
      </c>
      <c r="E57" s="588">
        <v>0.08</v>
      </c>
      <c r="F57" s="555">
        <v>40977.922222222223</v>
      </c>
      <c r="G57" s="588">
        <v>1.2399100000000001</v>
      </c>
      <c r="H57" s="555">
        <v>40980.688888888886</v>
      </c>
      <c r="I57" s="588">
        <v>1.25159</v>
      </c>
      <c r="J57" s="555">
        <v>40981.53402777778</v>
      </c>
      <c r="K57" s="588">
        <v>1.24508</v>
      </c>
      <c r="L57" s="588">
        <v>116.79999999999927</v>
      </c>
      <c r="M57" s="588">
        <v>65.100000000000364</v>
      </c>
      <c r="N57" s="588">
        <v>6.21</v>
      </c>
      <c r="O57" s="589">
        <v>1.6118055555562023</v>
      </c>
      <c r="P57" s="557"/>
      <c r="Q57" s="557"/>
      <c r="R57" s="557"/>
    </row>
    <row r="58" spans="1:18" s="588" customFormat="1" x14ac:dyDescent="0.2">
      <c r="A58" s="588">
        <v>57</v>
      </c>
      <c r="B58" s="588" t="s">
        <v>96</v>
      </c>
      <c r="C58" s="588">
        <v>2</v>
      </c>
      <c r="D58" s="588">
        <v>0.01</v>
      </c>
      <c r="E58" s="588">
        <v>0.02</v>
      </c>
      <c r="F58" s="555">
        <v>40980.92083333333</v>
      </c>
      <c r="G58" s="588">
        <v>1.2514400000000001</v>
      </c>
      <c r="H58" s="555">
        <v>40981.046527777777</v>
      </c>
      <c r="I58" s="588">
        <v>1.2499400000000001</v>
      </c>
      <c r="J58" s="555">
        <v>40981.104166666664</v>
      </c>
      <c r="K58" s="588">
        <v>1.25149</v>
      </c>
      <c r="L58" s="588">
        <v>15.000000000001819</v>
      </c>
      <c r="M58" s="588">
        <v>15.5</v>
      </c>
      <c r="N58" s="588">
        <v>1.01</v>
      </c>
      <c r="O58" s="589">
        <v>0.18333333333430346</v>
      </c>
      <c r="P58" s="557"/>
      <c r="Q58" s="557"/>
      <c r="R58" s="557"/>
    </row>
    <row r="59" spans="1:18" s="588" customFormat="1" x14ac:dyDescent="0.2">
      <c r="A59" s="588">
        <v>58</v>
      </c>
      <c r="B59" s="588" t="s">
        <v>97</v>
      </c>
      <c r="C59" s="588">
        <v>1</v>
      </c>
      <c r="D59" s="588">
        <v>0.01</v>
      </c>
      <c r="E59" s="588">
        <v>0.01</v>
      </c>
      <c r="F59" s="555">
        <v>40981.877083333333</v>
      </c>
      <c r="G59" s="588">
        <v>1.2446600000000001</v>
      </c>
      <c r="H59" s="555">
        <v>40981.877083333333</v>
      </c>
      <c r="I59" s="588">
        <v>1.2446600000000001</v>
      </c>
      <c r="J59" s="555">
        <v>40981.880555555559</v>
      </c>
      <c r="K59" s="588">
        <v>1.24386</v>
      </c>
      <c r="L59" s="588">
        <v>0</v>
      </c>
      <c r="M59" s="588">
        <v>8</v>
      </c>
      <c r="N59" s="588">
        <v>0.55000000000000004</v>
      </c>
      <c r="O59" s="589">
        <v>3.4722222262644209E-3</v>
      </c>
      <c r="P59" s="557"/>
      <c r="Q59" s="557"/>
      <c r="R59" s="557"/>
    </row>
    <row r="60" spans="1:18" s="588" customFormat="1" x14ac:dyDescent="0.2">
      <c r="A60" s="588">
        <v>59</v>
      </c>
      <c r="B60" s="588" t="s">
        <v>96</v>
      </c>
      <c r="C60" s="588">
        <v>3</v>
      </c>
      <c r="D60" s="588">
        <v>0.01</v>
      </c>
      <c r="E60" s="588">
        <v>0.03</v>
      </c>
      <c r="F60" s="555">
        <v>40981.910416666666</v>
      </c>
      <c r="G60" s="588">
        <v>1.2423500000000001</v>
      </c>
      <c r="H60" s="555">
        <v>40982.284722222219</v>
      </c>
      <c r="I60" s="588">
        <v>1.23932</v>
      </c>
      <c r="J60" s="555">
        <v>40982.43472222222</v>
      </c>
      <c r="K60" s="588">
        <v>1.24163</v>
      </c>
      <c r="L60" s="588">
        <v>30.300000000001091</v>
      </c>
      <c r="M60" s="588">
        <v>23.100000000000364</v>
      </c>
      <c r="N60" s="588">
        <v>1.4600000000000002</v>
      </c>
      <c r="O60" s="589">
        <v>0.52430555555474712</v>
      </c>
      <c r="P60" s="557"/>
      <c r="Q60" s="557"/>
      <c r="R60" s="557"/>
    </row>
    <row r="61" spans="1:18" s="588" customFormat="1" x14ac:dyDescent="0.2">
      <c r="A61" s="588">
        <v>60</v>
      </c>
      <c r="B61" s="588" t="s">
        <v>97</v>
      </c>
      <c r="C61" s="588">
        <v>1</v>
      </c>
      <c r="D61" s="588">
        <v>0.01</v>
      </c>
      <c r="E61" s="588">
        <v>0.01</v>
      </c>
      <c r="F61" s="555">
        <v>40982.899305555555</v>
      </c>
      <c r="G61" s="588">
        <v>1.2472799999999999</v>
      </c>
      <c r="H61" s="555">
        <v>40982.899305555555</v>
      </c>
      <c r="I61" s="588">
        <v>1.2472799999999999</v>
      </c>
      <c r="J61" s="555">
        <v>40982.911805555559</v>
      </c>
      <c r="K61" s="588">
        <v>1.24648</v>
      </c>
      <c r="L61" s="588">
        <v>0</v>
      </c>
      <c r="M61" s="588">
        <v>7.999999999998181</v>
      </c>
      <c r="N61" s="588">
        <v>0.55000000000000004</v>
      </c>
      <c r="O61" s="589">
        <v>1.2500000004365575E-2</v>
      </c>
      <c r="P61" s="557"/>
      <c r="Q61" s="557"/>
      <c r="R61" s="557"/>
    </row>
    <row r="62" spans="1:18" s="588" customFormat="1" x14ac:dyDescent="0.2">
      <c r="A62" s="588">
        <v>61</v>
      </c>
      <c r="B62" s="588" t="s">
        <v>96</v>
      </c>
      <c r="C62" s="588">
        <v>1</v>
      </c>
      <c r="D62" s="588">
        <v>0.01</v>
      </c>
      <c r="E62" s="588">
        <v>0.01</v>
      </c>
      <c r="F62" s="555">
        <v>40982.929166666669</v>
      </c>
      <c r="G62" s="588">
        <v>1.2458100000000001</v>
      </c>
      <c r="H62" s="555">
        <v>40982.929166666669</v>
      </c>
      <c r="I62" s="588">
        <v>1.2458100000000001</v>
      </c>
      <c r="J62" s="555">
        <v>40982.934027777781</v>
      </c>
      <c r="K62" s="588">
        <v>1.24661</v>
      </c>
      <c r="L62" s="588">
        <v>0</v>
      </c>
      <c r="M62" s="588">
        <v>8</v>
      </c>
      <c r="N62" s="588">
        <v>0.55000000000000004</v>
      </c>
      <c r="O62" s="589">
        <v>4.8611111124046147E-3</v>
      </c>
      <c r="P62" s="557"/>
      <c r="Q62" s="557"/>
      <c r="R62" s="557"/>
    </row>
    <row r="63" spans="1:18" s="588" customFormat="1" x14ac:dyDescent="0.2">
      <c r="A63" s="588">
        <v>62</v>
      </c>
      <c r="B63" s="588" t="s">
        <v>96</v>
      </c>
      <c r="C63" s="588">
        <v>1</v>
      </c>
      <c r="D63" s="588">
        <v>0.01</v>
      </c>
      <c r="E63" s="588">
        <v>0.01</v>
      </c>
      <c r="F63" s="555">
        <v>40982.938888888886</v>
      </c>
      <c r="G63" s="588">
        <v>1.24583</v>
      </c>
      <c r="H63" s="555">
        <v>40982.938888888886</v>
      </c>
      <c r="I63" s="588">
        <v>1.24583</v>
      </c>
      <c r="J63" s="555">
        <v>40982.957638888889</v>
      </c>
      <c r="K63" s="588">
        <v>1.2466299999999999</v>
      </c>
      <c r="L63" s="588">
        <v>0</v>
      </c>
      <c r="M63" s="588">
        <v>8</v>
      </c>
      <c r="N63" s="588">
        <v>0.55000000000000004</v>
      </c>
      <c r="O63" s="589">
        <v>1.8750000002910383E-2</v>
      </c>
      <c r="P63" s="557"/>
      <c r="Q63" s="557"/>
      <c r="R63" s="557"/>
    </row>
    <row r="64" spans="1:18" s="588" customFormat="1" x14ac:dyDescent="0.2">
      <c r="A64" s="588">
        <v>63</v>
      </c>
      <c r="B64" s="588" t="s">
        <v>97</v>
      </c>
      <c r="C64" s="588">
        <v>1</v>
      </c>
      <c r="D64" s="588">
        <v>0.01</v>
      </c>
      <c r="E64" s="588">
        <v>0.01</v>
      </c>
      <c r="F64" s="555">
        <v>40984.022222222222</v>
      </c>
      <c r="G64" s="588">
        <v>1.24295</v>
      </c>
      <c r="H64" s="555">
        <v>40984.022222222222</v>
      </c>
      <c r="I64" s="588">
        <v>1.24295</v>
      </c>
      <c r="J64" s="555">
        <v>40984.15</v>
      </c>
      <c r="K64" s="588">
        <v>1.2421500000000001</v>
      </c>
      <c r="L64" s="588">
        <v>0</v>
      </c>
      <c r="M64" s="588">
        <v>8</v>
      </c>
      <c r="N64" s="588">
        <v>0.55000000000000004</v>
      </c>
      <c r="O64" s="589">
        <v>0.12777777777955635</v>
      </c>
      <c r="P64" s="557"/>
      <c r="Q64" s="557"/>
      <c r="R64" s="557"/>
    </row>
    <row r="65" spans="1:18" s="588" customFormat="1" x14ac:dyDescent="0.2">
      <c r="A65" s="588">
        <v>64</v>
      </c>
      <c r="B65" s="588" t="s">
        <v>97</v>
      </c>
      <c r="C65" s="588">
        <v>1</v>
      </c>
      <c r="D65" s="588">
        <v>0.01</v>
      </c>
      <c r="E65" s="588">
        <v>0.01</v>
      </c>
      <c r="F65" s="555">
        <v>40988.875</v>
      </c>
      <c r="G65" s="588">
        <v>1.2630999999999999</v>
      </c>
      <c r="H65" s="555">
        <v>40988.875</v>
      </c>
      <c r="I65" s="588">
        <v>1.2630999999999999</v>
      </c>
      <c r="J65" s="555">
        <v>40988.882638888892</v>
      </c>
      <c r="K65" s="588">
        <v>1.2623</v>
      </c>
      <c r="L65" s="588">
        <v>0</v>
      </c>
      <c r="M65" s="588">
        <v>7.999999999998181</v>
      </c>
      <c r="N65" s="588">
        <v>0.55000000000000004</v>
      </c>
      <c r="O65" s="589">
        <v>7.6388888919609599E-3</v>
      </c>
      <c r="P65" s="557"/>
      <c r="Q65" s="557"/>
      <c r="R65" s="557"/>
    </row>
    <row r="66" spans="1:18" s="588" customFormat="1" x14ac:dyDescent="0.2">
      <c r="A66" s="588">
        <v>65</v>
      </c>
      <c r="B66" s="588" t="s">
        <v>96</v>
      </c>
      <c r="C66" s="588">
        <v>1</v>
      </c>
      <c r="D66" s="588">
        <v>0.01</v>
      </c>
      <c r="E66" s="588">
        <v>0.01</v>
      </c>
      <c r="F66" s="555">
        <v>40989.039583333331</v>
      </c>
      <c r="G66" s="588">
        <v>1.26172</v>
      </c>
      <c r="H66" s="555">
        <v>40989.039583333331</v>
      </c>
      <c r="I66" s="588">
        <v>1.26172</v>
      </c>
      <c r="J66" s="555">
        <v>40989.043055555558</v>
      </c>
      <c r="K66" s="588">
        <v>1.2625200000000001</v>
      </c>
      <c r="L66" s="588">
        <v>0</v>
      </c>
      <c r="M66" s="588">
        <v>8.000000000001819</v>
      </c>
      <c r="N66" s="588">
        <v>0.56000000000000005</v>
      </c>
      <c r="O66" s="589">
        <v>3.4722222262644209E-3</v>
      </c>
      <c r="P66" s="557"/>
      <c r="Q66" s="557"/>
      <c r="R66" s="557"/>
    </row>
    <row r="67" spans="1:18" s="588" customFormat="1" x14ac:dyDescent="0.2">
      <c r="A67" s="588">
        <v>66</v>
      </c>
      <c r="B67" s="588" t="s">
        <v>97</v>
      </c>
      <c r="C67" s="588">
        <v>1</v>
      </c>
      <c r="D67" s="588">
        <v>0.01</v>
      </c>
      <c r="E67" s="588">
        <v>0.01</v>
      </c>
      <c r="F67" s="555">
        <v>40989.053472222222</v>
      </c>
      <c r="G67" s="588">
        <v>1.2634700000000001</v>
      </c>
      <c r="H67" s="555">
        <v>40989.053472222222</v>
      </c>
      <c r="I67" s="588">
        <v>1.2634700000000001</v>
      </c>
      <c r="J67" s="555">
        <v>40989.079861111109</v>
      </c>
      <c r="K67" s="588">
        <v>1.26267</v>
      </c>
      <c r="L67" s="588">
        <v>0</v>
      </c>
      <c r="M67" s="588">
        <v>8.000000000001819</v>
      </c>
      <c r="N67" s="588">
        <v>0.56000000000000005</v>
      </c>
      <c r="O67" s="589">
        <v>2.6388888887595385E-2</v>
      </c>
      <c r="P67" s="557"/>
      <c r="Q67" s="557"/>
      <c r="R67" s="557"/>
    </row>
    <row r="68" spans="1:18" s="588" customFormat="1" x14ac:dyDescent="0.2">
      <c r="A68" s="588">
        <v>67</v>
      </c>
      <c r="B68" s="588" t="s">
        <v>97</v>
      </c>
      <c r="C68" s="588">
        <v>1</v>
      </c>
      <c r="D68" s="588">
        <v>0.01</v>
      </c>
      <c r="E68" s="588">
        <v>0.01</v>
      </c>
      <c r="F68" s="555">
        <v>40990.887499999997</v>
      </c>
      <c r="G68" s="588">
        <v>1.2716799999999999</v>
      </c>
      <c r="H68" s="555">
        <v>40990.887499999997</v>
      </c>
      <c r="I68" s="588">
        <v>1.2716799999999999</v>
      </c>
      <c r="J68" s="555">
        <v>40990.893055555556</v>
      </c>
      <c r="K68" s="588">
        <v>1.27088</v>
      </c>
      <c r="L68" s="588">
        <v>0</v>
      </c>
      <c r="M68" s="588">
        <v>8</v>
      </c>
      <c r="N68" s="588">
        <v>0.56000000000000005</v>
      </c>
      <c r="O68" s="589">
        <v>5.5555555591126904E-3</v>
      </c>
      <c r="P68" s="557"/>
      <c r="Q68" s="557"/>
      <c r="R68" s="557"/>
    </row>
    <row r="69" spans="1:18" s="588" customFormat="1" x14ac:dyDescent="0.2">
      <c r="A69" s="588">
        <v>68</v>
      </c>
      <c r="B69" s="588" t="s">
        <v>96</v>
      </c>
      <c r="C69" s="588">
        <v>2</v>
      </c>
      <c r="D69" s="588">
        <v>0.01</v>
      </c>
      <c r="E69" s="588">
        <v>0.02</v>
      </c>
      <c r="F69" s="555">
        <v>40991.915972222225</v>
      </c>
      <c r="G69" s="588">
        <v>1.2672399999999999</v>
      </c>
      <c r="H69" s="555">
        <v>40991.92291666667</v>
      </c>
      <c r="I69" s="588">
        <v>1.2657400000000001</v>
      </c>
      <c r="J69" s="555">
        <v>40991.951388888891</v>
      </c>
      <c r="K69" s="588">
        <v>1.26729</v>
      </c>
      <c r="L69" s="588">
        <v>14.999999999998181</v>
      </c>
      <c r="M69" s="588">
        <v>15.499999999998181</v>
      </c>
      <c r="N69" s="588">
        <v>1.1000000000000001</v>
      </c>
      <c r="O69" s="589">
        <v>3.5416666665696539E-2</v>
      </c>
      <c r="P69" s="557"/>
      <c r="Q69" s="557"/>
      <c r="R69" s="557"/>
    </row>
    <row r="70" spans="1:18" s="588" customFormat="1" x14ac:dyDescent="0.2">
      <c r="A70" s="588">
        <v>69</v>
      </c>
      <c r="B70" s="588" t="s">
        <v>97</v>
      </c>
      <c r="C70" s="588">
        <v>7</v>
      </c>
      <c r="D70" s="588">
        <v>0.03</v>
      </c>
      <c r="E70" s="588">
        <v>0.11</v>
      </c>
      <c r="F70" s="555">
        <v>40995.949999999997</v>
      </c>
      <c r="G70" s="588">
        <v>1.27291</v>
      </c>
      <c r="H70" s="555">
        <v>40998.703472222223</v>
      </c>
      <c r="I70" s="588">
        <v>1.2880400000000001</v>
      </c>
      <c r="J70" s="555">
        <v>41001</v>
      </c>
      <c r="K70" s="588">
        <v>1.28043</v>
      </c>
      <c r="L70" s="588">
        <v>151.30000000000109</v>
      </c>
      <c r="M70" s="588">
        <v>76.100000000002183</v>
      </c>
      <c r="N70" s="588">
        <v>9.64</v>
      </c>
      <c r="O70" s="589">
        <v>3.0500000000029104</v>
      </c>
      <c r="P70" s="557"/>
      <c r="Q70" s="557"/>
      <c r="R70" s="557"/>
    </row>
    <row r="71" spans="1:18" s="588" customFormat="1" x14ac:dyDescent="0.2">
      <c r="A71" s="588">
        <v>70</v>
      </c>
      <c r="B71" s="588" t="s">
        <v>96</v>
      </c>
      <c r="C71" s="588">
        <v>2</v>
      </c>
      <c r="D71" s="588">
        <v>0.01</v>
      </c>
      <c r="E71" s="588">
        <v>0.02</v>
      </c>
      <c r="F71" s="555">
        <v>40997.925000000003</v>
      </c>
      <c r="G71" s="588">
        <v>1.2824500000000001</v>
      </c>
      <c r="H71" s="555">
        <v>40997.947916666664</v>
      </c>
      <c r="I71" s="588">
        <v>1.2809299999999999</v>
      </c>
      <c r="J71" s="555">
        <v>40998.090277777781</v>
      </c>
      <c r="K71" s="588">
        <v>1.2824899999999999</v>
      </c>
      <c r="L71" s="588">
        <v>15.200000000000728</v>
      </c>
      <c r="M71" s="588">
        <v>15.600000000000364</v>
      </c>
      <c r="N71" s="588">
        <v>0.92999999999999994</v>
      </c>
      <c r="O71" s="589">
        <v>0.16527777777810115</v>
      </c>
      <c r="P71" s="557"/>
      <c r="Q71" s="557"/>
      <c r="R71" s="557"/>
    </row>
    <row r="72" spans="1:18" s="588" customFormat="1" x14ac:dyDescent="0.2">
      <c r="A72" s="588">
        <v>71</v>
      </c>
      <c r="B72" s="588" t="s">
        <v>97</v>
      </c>
      <c r="C72" s="588">
        <v>1</v>
      </c>
      <c r="D72" s="588">
        <v>0.01</v>
      </c>
      <c r="E72" s="588">
        <v>0.01</v>
      </c>
      <c r="F72" s="555">
        <v>41001.055555555555</v>
      </c>
      <c r="G72" s="588">
        <v>1.2805200000000001</v>
      </c>
      <c r="H72" s="555">
        <v>41001.055555555555</v>
      </c>
      <c r="I72" s="588">
        <v>1.2805200000000001</v>
      </c>
      <c r="J72" s="555">
        <v>41001.144444444442</v>
      </c>
      <c r="K72" s="588">
        <v>1.27972</v>
      </c>
      <c r="L72" s="588">
        <v>0</v>
      </c>
      <c r="M72" s="588">
        <v>8.000000000001819</v>
      </c>
      <c r="N72" s="588">
        <v>0.55000000000000004</v>
      </c>
      <c r="O72" s="589">
        <v>8.8888888887595385E-2</v>
      </c>
      <c r="P72" s="557"/>
      <c r="Q72" s="557"/>
      <c r="R72" s="557"/>
    </row>
    <row r="73" spans="1:18" s="588" customFormat="1" x14ac:dyDescent="0.2">
      <c r="A73" s="588">
        <v>72</v>
      </c>
      <c r="B73" s="588" t="s">
        <v>97</v>
      </c>
      <c r="C73" s="588">
        <v>1</v>
      </c>
      <c r="D73" s="588">
        <v>0.01</v>
      </c>
      <c r="E73" s="588">
        <v>0.01</v>
      </c>
      <c r="F73" s="555">
        <v>41001.951388888891</v>
      </c>
      <c r="G73" s="588">
        <v>1.27874</v>
      </c>
      <c r="H73" s="555">
        <v>41001.951388888891</v>
      </c>
      <c r="I73" s="588">
        <v>1.27874</v>
      </c>
      <c r="J73" s="555">
        <v>41001.969444444447</v>
      </c>
      <c r="K73" s="588">
        <v>1.2779400000000001</v>
      </c>
      <c r="L73" s="588">
        <v>0</v>
      </c>
      <c r="M73" s="588">
        <v>7.999999999998181</v>
      </c>
      <c r="N73" s="588">
        <v>0.55000000000000004</v>
      </c>
      <c r="O73" s="589">
        <v>1.8055555556202307E-2</v>
      </c>
      <c r="P73" s="557"/>
      <c r="Q73" s="557"/>
      <c r="R73" s="557"/>
    </row>
    <row r="74" spans="1:18" s="588" customFormat="1" x14ac:dyDescent="0.2">
      <c r="A74" s="588">
        <v>73</v>
      </c>
      <c r="B74" s="588" t="s">
        <v>97</v>
      </c>
      <c r="C74" s="588">
        <v>1</v>
      </c>
      <c r="D74" s="588">
        <v>0.01</v>
      </c>
      <c r="E74" s="588">
        <v>0.01</v>
      </c>
      <c r="F74" s="555">
        <v>41002.023611111108</v>
      </c>
      <c r="G74" s="588">
        <v>1.2794099999999999</v>
      </c>
      <c r="H74" s="555">
        <v>41002.023611111108</v>
      </c>
      <c r="I74" s="588">
        <v>1.2794099999999999</v>
      </c>
      <c r="J74" s="555">
        <v>41002.036111111112</v>
      </c>
      <c r="K74" s="588">
        <v>1.27861</v>
      </c>
      <c r="L74" s="588">
        <v>0</v>
      </c>
      <c r="M74" s="588">
        <v>7.999999999998181</v>
      </c>
      <c r="N74" s="588">
        <v>0.56000000000000005</v>
      </c>
      <c r="O74" s="589">
        <v>1.2500000004365575E-2</v>
      </c>
      <c r="P74" s="557"/>
      <c r="Q74" s="557"/>
      <c r="R74" s="557"/>
    </row>
    <row r="75" spans="1:18" s="588" customFormat="1" x14ac:dyDescent="0.2">
      <c r="A75" s="588">
        <v>74</v>
      </c>
      <c r="B75" s="588" t="s">
        <v>97</v>
      </c>
      <c r="C75" s="588">
        <v>1</v>
      </c>
      <c r="D75" s="588">
        <v>0.01</v>
      </c>
      <c r="E75" s="588">
        <v>0.01</v>
      </c>
      <c r="F75" s="555">
        <v>41002.040972222225</v>
      </c>
      <c r="G75" s="588">
        <v>1.27925</v>
      </c>
      <c r="H75" s="555">
        <v>41002.040972222225</v>
      </c>
      <c r="I75" s="588">
        <v>1.27925</v>
      </c>
      <c r="J75" s="555">
        <v>41002.093055555553</v>
      </c>
      <c r="K75" s="588">
        <v>1.2784500000000001</v>
      </c>
      <c r="L75" s="588">
        <v>0</v>
      </c>
      <c r="M75" s="588">
        <v>8</v>
      </c>
      <c r="N75" s="588">
        <v>0.56000000000000005</v>
      </c>
      <c r="O75" s="589">
        <v>5.2083333328482695E-2</v>
      </c>
      <c r="P75" s="557"/>
      <c r="Q75" s="557"/>
      <c r="R75" s="557"/>
    </row>
    <row r="76" spans="1:18" s="588" customFormat="1" x14ac:dyDescent="0.2">
      <c r="A76" s="588">
        <v>75</v>
      </c>
      <c r="B76" s="588" t="s">
        <v>96</v>
      </c>
      <c r="C76" s="588">
        <v>3</v>
      </c>
      <c r="D76" s="588">
        <v>0.01</v>
      </c>
      <c r="E76" s="588">
        <v>0.03</v>
      </c>
      <c r="F76" s="555">
        <v>41002.892361111109</v>
      </c>
      <c r="G76" s="588">
        <v>1.2840499999999999</v>
      </c>
      <c r="H76" s="555">
        <v>41002.928472222222</v>
      </c>
      <c r="I76" s="588">
        <v>1.2810299999999999</v>
      </c>
      <c r="J76" s="555">
        <v>41003.126388888886</v>
      </c>
      <c r="K76" s="588">
        <v>1.2833399999999999</v>
      </c>
      <c r="L76" s="588">
        <v>30.200000000000728</v>
      </c>
      <c r="M76" s="588">
        <v>23.100000000000364</v>
      </c>
      <c r="N76" s="588">
        <v>1.4</v>
      </c>
      <c r="O76" s="589">
        <v>0.23402777777664596</v>
      </c>
      <c r="P76" s="557"/>
      <c r="Q76" s="557"/>
      <c r="R76" s="557"/>
    </row>
    <row r="77" spans="1:18" s="588" customFormat="1" x14ac:dyDescent="0.2">
      <c r="A77" s="588">
        <v>76</v>
      </c>
      <c r="B77" s="588" t="s">
        <v>97</v>
      </c>
      <c r="C77" s="588">
        <v>1</v>
      </c>
      <c r="D77" s="588">
        <v>0.01</v>
      </c>
      <c r="E77" s="588">
        <v>0.01</v>
      </c>
      <c r="F77" s="555">
        <v>41003.929166666669</v>
      </c>
      <c r="G77" s="588">
        <v>1.2808299999999999</v>
      </c>
      <c r="H77" s="555">
        <v>41003.929166666669</v>
      </c>
      <c r="I77" s="588">
        <v>1.2808299999999999</v>
      </c>
      <c r="J77" s="555">
        <v>41003.99722222222</v>
      </c>
      <c r="K77" s="588">
        <v>1.28003</v>
      </c>
      <c r="L77" s="588">
        <v>0</v>
      </c>
      <c r="M77" s="588">
        <v>8</v>
      </c>
      <c r="N77" s="588">
        <v>0.56000000000000005</v>
      </c>
      <c r="O77" s="589">
        <v>6.8055555551836733E-2</v>
      </c>
      <c r="P77" s="557"/>
      <c r="Q77" s="557"/>
      <c r="R77" s="557"/>
    </row>
    <row r="78" spans="1:18" s="588" customFormat="1" x14ac:dyDescent="0.2">
      <c r="A78" s="588">
        <v>77</v>
      </c>
      <c r="B78" s="588" t="s">
        <v>97</v>
      </c>
      <c r="C78" s="588">
        <v>1</v>
      </c>
      <c r="D78" s="588">
        <v>0.01</v>
      </c>
      <c r="E78" s="588">
        <v>0.01</v>
      </c>
      <c r="F78" s="555">
        <v>41004.932638888888</v>
      </c>
      <c r="G78" s="588">
        <v>1.26911</v>
      </c>
      <c r="H78" s="555">
        <v>41004.932638888888</v>
      </c>
      <c r="I78" s="588">
        <v>1.26911</v>
      </c>
      <c r="J78" s="555">
        <v>41004.949305555558</v>
      </c>
      <c r="K78" s="588">
        <v>1.26831</v>
      </c>
      <c r="L78" s="588">
        <v>0</v>
      </c>
      <c r="M78" s="588">
        <v>8</v>
      </c>
      <c r="N78" s="588">
        <v>0.55000000000000004</v>
      </c>
      <c r="O78" s="589">
        <v>1.6666666670062114E-2</v>
      </c>
      <c r="P78" s="557"/>
      <c r="Q78" s="557"/>
      <c r="R78" s="557"/>
    </row>
    <row r="79" spans="1:18" s="588" customFormat="1" x14ac:dyDescent="0.2">
      <c r="A79" s="588">
        <v>78</v>
      </c>
      <c r="B79" s="588" t="s">
        <v>96</v>
      </c>
      <c r="C79" s="588">
        <v>1</v>
      </c>
      <c r="D79" s="588">
        <v>0.01</v>
      </c>
      <c r="E79" s="588">
        <v>0.01</v>
      </c>
      <c r="F79" s="555">
        <v>41004.968055555553</v>
      </c>
      <c r="G79" s="588">
        <v>1.2679</v>
      </c>
      <c r="H79" s="555">
        <v>41004.968055555553</v>
      </c>
      <c r="I79" s="588">
        <v>1.2679</v>
      </c>
      <c r="J79" s="555">
        <v>41005.093055555553</v>
      </c>
      <c r="K79" s="588">
        <v>1.2686999999999999</v>
      </c>
      <c r="L79" s="588">
        <v>0</v>
      </c>
      <c r="M79" s="588">
        <v>8</v>
      </c>
      <c r="N79" s="588">
        <v>0.47</v>
      </c>
      <c r="O79" s="589">
        <v>0.125</v>
      </c>
      <c r="P79" s="557"/>
      <c r="Q79" s="557"/>
      <c r="R79" s="557"/>
    </row>
    <row r="80" spans="1:18" s="588" customFormat="1" x14ac:dyDescent="0.2">
      <c r="A80" s="588">
        <v>79</v>
      </c>
      <c r="B80" s="588" t="s">
        <v>96</v>
      </c>
      <c r="C80" s="588">
        <v>1</v>
      </c>
      <c r="D80" s="588">
        <v>0.01</v>
      </c>
      <c r="E80" s="588">
        <v>0.01</v>
      </c>
      <c r="F80" s="555">
        <v>41005.90347222222</v>
      </c>
      <c r="G80" s="588">
        <v>1.26983</v>
      </c>
      <c r="H80" s="555">
        <v>41005.90347222222</v>
      </c>
      <c r="I80" s="588">
        <v>1.26983</v>
      </c>
      <c r="J80" s="555">
        <v>41005.941666666666</v>
      </c>
      <c r="K80" s="588">
        <v>1.2706299999999999</v>
      </c>
      <c r="L80" s="588">
        <v>0</v>
      </c>
      <c r="M80" s="588">
        <v>8</v>
      </c>
      <c r="N80" s="588">
        <v>0.55000000000000004</v>
      </c>
      <c r="O80" s="589">
        <v>3.8194444445252884E-2</v>
      </c>
      <c r="P80" s="557"/>
      <c r="Q80" s="557"/>
      <c r="R80" s="557"/>
    </row>
    <row r="81" spans="1:18" s="588" customFormat="1" x14ac:dyDescent="0.2">
      <c r="A81" s="588">
        <v>80</v>
      </c>
      <c r="B81" s="588" t="s">
        <v>96</v>
      </c>
      <c r="C81" s="588">
        <v>2</v>
      </c>
      <c r="D81" s="588">
        <v>0.01</v>
      </c>
      <c r="E81" s="588">
        <v>0.02</v>
      </c>
      <c r="F81" s="555">
        <v>41008.071527777778</v>
      </c>
      <c r="G81" s="588">
        <v>1.2724200000000001</v>
      </c>
      <c r="H81" s="555">
        <v>41008.079861111109</v>
      </c>
      <c r="I81" s="588">
        <v>1.27092</v>
      </c>
      <c r="J81" s="555">
        <v>41008.162499999999</v>
      </c>
      <c r="K81" s="588">
        <v>1.27247</v>
      </c>
      <c r="L81" s="588">
        <v>15</v>
      </c>
      <c r="M81" s="588">
        <v>15.5</v>
      </c>
      <c r="N81" s="588">
        <v>1.1000000000000001</v>
      </c>
      <c r="O81" s="589">
        <v>9.0972222220443655E-2</v>
      </c>
      <c r="P81" s="557"/>
      <c r="Q81" s="557"/>
      <c r="R81" s="557"/>
    </row>
    <row r="82" spans="1:18" s="588" customFormat="1" x14ac:dyDescent="0.2">
      <c r="A82" s="588">
        <v>81</v>
      </c>
      <c r="B82" s="588" t="s">
        <v>96</v>
      </c>
      <c r="C82" s="588">
        <v>1</v>
      </c>
      <c r="D82" s="588">
        <v>0.01</v>
      </c>
      <c r="E82" s="588">
        <v>0.01</v>
      </c>
      <c r="F82" s="555">
        <v>41008.918749999997</v>
      </c>
      <c r="G82" s="588">
        <v>1.2698799999999999</v>
      </c>
      <c r="H82" s="555">
        <v>41008.918749999997</v>
      </c>
      <c r="I82" s="588">
        <v>1.2698799999999999</v>
      </c>
      <c r="J82" s="555">
        <v>41008.94027777778</v>
      </c>
      <c r="K82" s="588">
        <v>1.27068</v>
      </c>
      <c r="L82" s="588">
        <v>0</v>
      </c>
      <c r="M82" s="588">
        <v>8.000000000001819</v>
      </c>
      <c r="N82" s="588">
        <v>0.55000000000000004</v>
      </c>
      <c r="O82" s="589">
        <v>2.1527777782466728E-2</v>
      </c>
      <c r="P82" s="557"/>
      <c r="Q82" s="557"/>
      <c r="R82" s="557"/>
    </row>
    <row r="83" spans="1:18" s="588" customFormat="1" x14ac:dyDescent="0.2">
      <c r="A83" s="588">
        <v>82</v>
      </c>
      <c r="B83" s="588" t="s">
        <v>97</v>
      </c>
      <c r="C83" s="588">
        <v>2</v>
      </c>
      <c r="D83" s="588">
        <v>0.01</v>
      </c>
      <c r="E83" s="588">
        <v>0.02</v>
      </c>
      <c r="F83" s="555">
        <v>41009.046527777777</v>
      </c>
      <c r="G83" s="588">
        <v>1.2716400000000001</v>
      </c>
      <c r="H83" s="555">
        <v>41009.067361111112</v>
      </c>
      <c r="I83" s="588">
        <v>1.27315</v>
      </c>
      <c r="J83" s="555">
        <v>41009.103472222225</v>
      </c>
      <c r="K83" s="588">
        <v>1.2716000000000001</v>
      </c>
      <c r="L83" s="588">
        <v>15.099999999998545</v>
      </c>
      <c r="M83" s="588">
        <v>15.5</v>
      </c>
      <c r="N83" s="588">
        <v>1.1000000000000001</v>
      </c>
      <c r="O83" s="589">
        <v>5.6944444448163267E-2</v>
      </c>
      <c r="P83" s="557"/>
      <c r="Q83" s="557"/>
      <c r="R83" s="557"/>
    </row>
    <row r="84" spans="1:18" s="588" customFormat="1" x14ac:dyDescent="0.2">
      <c r="A84" s="588">
        <v>83</v>
      </c>
      <c r="B84" s="588" t="s">
        <v>97</v>
      </c>
      <c r="C84" s="588">
        <v>1</v>
      </c>
      <c r="D84" s="588">
        <v>0.01</v>
      </c>
      <c r="E84" s="588">
        <v>0.01</v>
      </c>
      <c r="F84" s="555">
        <v>41010.076388888891</v>
      </c>
      <c r="G84" s="588">
        <v>1.2777000000000001</v>
      </c>
      <c r="H84" s="555">
        <v>41010.076388888891</v>
      </c>
      <c r="I84" s="588">
        <v>1.2777000000000001</v>
      </c>
      <c r="J84" s="555">
        <v>41010.098611111112</v>
      </c>
      <c r="K84" s="588">
        <v>1.2768999999999999</v>
      </c>
      <c r="L84" s="588">
        <v>0</v>
      </c>
      <c r="M84" s="588">
        <v>8</v>
      </c>
      <c r="N84" s="588">
        <v>0.56000000000000005</v>
      </c>
      <c r="O84" s="589">
        <v>2.2222222221898846E-2</v>
      </c>
      <c r="P84" s="557"/>
      <c r="Q84" s="557"/>
      <c r="R84" s="557"/>
    </row>
    <row r="85" spans="1:18" s="588" customFormat="1" x14ac:dyDescent="0.2">
      <c r="A85" s="588">
        <v>84</v>
      </c>
      <c r="B85" s="588" t="s">
        <v>97</v>
      </c>
      <c r="C85" s="588">
        <v>1</v>
      </c>
      <c r="D85" s="588">
        <v>0.01</v>
      </c>
      <c r="E85" s="588">
        <v>0.01</v>
      </c>
      <c r="F85" s="555">
        <v>41010.916666666664</v>
      </c>
      <c r="G85" s="588">
        <v>1.27227</v>
      </c>
      <c r="H85" s="555">
        <v>41010.916666666664</v>
      </c>
      <c r="I85" s="588">
        <v>1.27227</v>
      </c>
      <c r="J85" s="555">
        <v>41011.09375</v>
      </c>
      <c r="K85" s="588">
        <v>1.2714700000000001</v>
      </c>
      <c r="L85" s="588">
        <v>0</v>
      </c>
      <c r="M85" s="588">
        <v>8</v>
      </c>
      <c r="N85" s="588">
        <v>0.59</v>
      </c>
      <c r="O85" s="589">
        <v>0.17708333333575865</v>
      </c>
      <c r="P85" s="557"/>
      <c r="Q85" s="557"/>
      <c r="R85" s="557"/>
    </row>
    <row r="86" spans="1:18" s="588" customFormat="1" x14ac:dyDescent="0.2">
      <c r="A86" s="588">
        <v>85</v>
      </c>
      <c r="B86" s="588" t="s">
        <v>96</v>
      </c>
      <c r="C86" s="588">
        <v>1</v>
      </c>
      <c r="D86" s="588">
        <v>0.01</v>
      </c>
      <c r="E86" s="588">
        <v>0.01</v>
      </c>
      <c r="F86" s="555">
        <v>41012.916666666664</v>
      </c>
      <c r="G86" s="588">
        <v>1.25949</v>
      </c>
      <c r="H86" s="555">
        <v>41012.916666666664</v>
      </c>
      <c r="I86" s="588">
        <v>1.25949</v>
      </c>
      <c r="J86" s="555">
        <v>41012.94027777778</v>
      </c>
      <c r="K86" s="588">
        <v>1.2602899999999999</v>
      </c>
      <c r="L86" s="588">
        <v>0</v>
      </c>
      <c r="M86" s="588">
        <v>8</v>
      </c>
      <c r="N86" s="588">
        <v>0.55000000000000004</v>
      </c>
      <c r="O86" s="589">
        <v>2.3611111115314998E-2</v>
      </c>
      <c r="P86" s="557"/>
      <c r="Q86" s="557"/>
      <c r="R86" s="557"/>
    </row>
    <row r="87" spans="1:18" s="588" customFormat="1" x14ac:dyDescent="0.2">
      <c r="A87" s="588">
        <v>86</v>
      </c>
      <c r="B87" s="588" t="s">
        <v>96</v>
      </c>
      <c r="C87" s="588">
        <v>1</v>
      </c>
      <c r="D87" s="588">
        <v>0.01</v>
      </c>
      <c r="E87" s="588">
        <v>0.01</v>
      </c>
      <c r="F87" s="555">
        <v>41012.943055555559</v>
      </c>
      <c r="G87" s="588">
        <v>1.2596700000000001</v>
      </c>
      <c r="H87" s="555">
        <v>41012.943055555559</v>
      </c>
      <c r="I87" s="588">
        <v>1.2596700000000001</v>
      </c>
      <c r="J87" s="555">
        <v>41012.954861111109</v>
      </c>
      <c r="K87" s="588">
        <v>1.26047</v>
      </c>
      <c r="L87" s="588">
        <v>0</v>
      </c>
      <c r="M87" s="588">
        <v>7.999999999998181</v>
      </c>
      <c r="N87" s="588">
        <v>0.56000000000000005</v>
      </c>
      <c r="O87" s="589">
        <v>1.1805555550381541E-2</v>
      </c>
      <c r="P87" s="557"/>
      <c r="Q87" s="557"/>
      <c r="R87" s="557"/>
    </row>
    <row r="88" spans="1:18" s="588" customFormat="1" x14ac:dyDescent="0.2">
      <c r="A88" s="588">
        <v>87</v>
      </c>
      <c r="B88" s="588" t="s">
        <v>97</v>
      </c>
      <c r="C88" s="588">
        <v>1</v>
      </c>
      <c r="D88" s="588">
        <v>0.01</v>
      </c>
      <c r="E88" s="588">
        <v>0.01</v>
      </c>
      <c r="F88" s="555">
        <v>41015.045138888891</v>
      </c>
      <c r="G88" s="588">
        <v>1.2612699999999999</v>
      </c>
      <c r="H88" s="555">
        <v>41015.045138888891</v>
      </c>
      <c r="I88" s="588">
        <v>1.2612699999999999</v>
      </c>
      <c r="J88" s="555">
        <v>41015.152083333334</v>
      </c>
      <c r="K88" s="588">
        <v>1.26047</v>
      </c>
      <c r="L88" s="588">
        <v>0</v>
      </c>
      <c r="M88" s="588">
        <v>8</v>
      </c>
      <c r="N88" s="588">
        <v>0.56000000000000005</v>
      </c>
      <c r="O88" s="589">
        <v>0.10694444444379769</v>
      </c>
      <c r="P88" s="557"/>
      <c r="Q88" s="557"/>
      <c r="R88" s="557"/>
    </row>
    <row r="89" spans="1:18" s="588" customFormat="1" x14ac:dyDescent="0.2">
      <c r="A89" s="588">
        <v>88</v>
      </c>
      <c r="B89" s="588" t="s">
        <v>97</v>
      </c>
      <c r="C89" s="588">
        <v>3</v>
      </c>
      <c r="D89" s="588">
        <v>0.01</v>
      </c>
      <c r="E89" s="588">
        <v>0.03</v>
      </c>
      <c r="F89" s="555">
        <v>41015.875694444447</v>
      </c>
      <c r="G89" s="588">
        <v>1.26684</v>
      </c>
      <c r="H89" s="555">
        <v>41016.306944444441</v>
      </c>
      <c r="I89" s="588">
        <v>1.2698799999999999</v>
      </c>
      <c r="J89" s="555">
        <v>41016.570138888892</v>
      </c>
      <c r="K89" s="588">
        <v>1.26755</v>
      </c>
      <c r="L89" s="588">
        <v>30.399999999999636</v>
      </c>
      <c r="M89" s="588">
        <v>23.299999999999272</v>
      </c>
      <c r="N89" s="588">
        <v>1.6900000000000002</v>
      </c>
      <c r="O89" s="589">
        <v>0.69444444444525288</v>
      </c>
      <c r="P89" s="557"/>
      <c r="Q89" s="557"/>
      <c r="R89" s="557"/>
    </row>
    <row r="90" spans="1:18" s="588" customFormat="1" x14ac:dyDescent="0.2">
      <c r="A90" s="588">
        <v>89</v>
      </c>
      <c r="B90" s="588" t="s">
        <v>97</v>
      </c>
      <c r="C90" s="588">
        <v>1</v>
      </c>
      <c r="D90" s="588">
        <v>0.01</v>
      </c>
      <c r="E90" s="588">
        <v>0.01</v>
      </c>
      <c r="F90" s="555">
        <v>41016.935416666667</v>
      </c>
      <c r="G90" s="588">
        <v>1.26227</v>
      </c>
      <c r="H90" s="555">
        <v>41016.935416666667</v>
      </c>
      <c r="I90" s="588">
        <v>1.26227</v>
      </c>
      <c r="J90" s="555">
        <v>41017.146527777775</v>
      </c>
      <c r="K90" s="588">
        <v>1.2614700000000001</v>
      </c>
      <c r="L90" s="588">
        <v>0</v>
      </c>
      <c r="M90" s="588">
        <v>8</v>
      </c>
      <c r="N90" s="588">
        <v>0.56999999999999995</v>
      </c>
      <c r="O90" s="589">
        <v>0.21111111110803904</v>
      </c>
      <c r="P90" s="557"/>
      <c r="Q90" s="557"/>
      <c r="R90" s="557"/>
    </row>
    <row r="91" spans="1:18" s="588" customFormat="1" x14ac:dyDescent="0.2">
      <c r="A91" s="588">
        <v>90</v>
      </c>
      <c r="B91" s="588" t="s">
        <v>96</v>
      </c>
      <c r="C91" s="588">
        <v>1</v>
      </c>
      <c r="D91" s="588">
        <v>0.01</v>
      </c>
      <c r="E91" s="588">
        <v>0.01</v>
      </c>
      <c r="F91" s="555">
        <v>41017.082638888889</v>
      </c>
      <c r="G91" s="588">
        <v>1.26179</v>
      </c>
      <c r="H91" s="555">
        <v>41017.082638888889</v>
      </c>
      <c r="I91" s="588">
        <v>1.26179</v>
      </c>
      <c r="J91" s="555">
        <v>41017.10833333333</v>
      </c>
      <c r="K91" s="588">
        <v>1.2625900000000001</v>
      </c>
      <c r="L91" s="588">
        <v>0</v>
      </c>
      <c r="M91" s="588">
        <v>8.000000000001819</v>
      </c>
      <c r="N91" s="588">
        <v>0.55000000000000004</v>
      </c>
      <c r="O91" s="589">
        <v>2.569444444088731E-2</v>
      </c>
      <c r="P91" s="557"/>
      <c r="Q91" s="557"/>
      <c r="R91" s="557"/>
    </row>
    <row r="92" spans="1:18" s="588" customFormat="1" x14ac:dyDescent="0.2">
      <c r="A92" s="588">
        <v>91</v>
      </c>
      <c r="B92" s="588" t="s">
        <v>96</v>
      </c>
      <c r="C92" s="588">
        <v>1</v>
      </c>
      <c r="D92" s="588">
        <v>0.01</v>
      </c>
      <c r="E92" s="588">
        <v>0.01</v>
      </c>
      <c r="F92" s="555">
        <v>41018.058333333334</v>
      </c>
      <c r="G92" s="588">
        <v>1.2664200000000001</v>
      </c>
      <c r="H92" s="555">
        <v>41018.058333333334</v>
      </c>
      <c r="I92" s="588">
        <v>1.2664200000000001</v>
      </c>
      <c r="J92" s="555">
        <v>41018.080555555556</v>
      </c>
      <c r="K92" s="588">
        <v>1.26722</v>
      </c>
      <c r="L92" s="588">
        <v>0</v>
      </c>
      <c r="M92" s="588">
        <v>8</v>
      </c>
      <c r="N92" s="588">
        <v>0.55000000000000004</v>
      </c>
      <c r="O92" s="589">
        <v>2.2222222221898846E-2</v>
      </c>
      <c r="P92" s="557"/>
      <c r="Q92" s="557"/>
      <c r="R92" s="557"/>
    </row>
    <row r="93" spans="1:18" s="588" customFormat="1" x14ac:dyDescent="0.2">
      <c r="A93" s="588">
        <v>92</v>
      </c>
      <c r="B93" s="588" t="s">
        <v>96</v>
      </c>
      <c r="C93" s="588">
        <v>1</v>
      </c>
      <c r="D93" s="588">
        <v>0.01</v>
      </c>
      <c r="E93" s="588">
        <v>0.01</v>
      </c>
      <c r="F93" s="555">
        <v>41022.884722222225</v>
      </c>
      <c r="G93" s="588">
        <v>1.2752600000000001</v>
      </c>
      <c r="H93" s="555">
        <v>41022.884722222225</v>
      </c>
      <c r="I93" s="588">
        <v>1.2752600000000001</v>
      </c>
      <c r="J93" s="555">
        <v>41023.1875</v>
      </c>
      <c r="K93" s="588">
        <v>1.27606</v>
      </c>
      <c r="L93" s="588">
        <v>0</v>
      </c>
      <c r="M93" s="588">
        <v>8</v>
      </c>
      <c r="N93" s="588">
        <v>0.46</v>
      </c>
      <c r="O93" s="589">
        <v>0.30277777777519077</v>
      </c>
      <c r="P93" s="557"/>
      <c r="Q93" s="557"/>
      <c r="R93" s="557"/>
    </row>
    <row r="94" spans="1:18" s="588" customFormat="1" x14ac:dyDescent="0.2">
      <c r="A94" s="588">
        <v>93</v>
      </c>
      <c r="B94" s="588" t="s">
        <v>96</v>
      </c>
      <c r="C94" s="588">
        <v>7</v>
      </c>
      <c r="D94" s="588">
        <v>0.03</v>
      </c>
      <c r="E94" s="588">
        <v>0.11</v>
      </c>
      <c r="F94" s="555">
        <v>41023.957638888889</v>
      </c>
      <c r="G94" s="588">
        <v>1.2815300000000001</v>
      </c>
      <c r="H94" s="555">
        <v>41026.833333333336</v>
      </c>
      <c r="I94" s="588">
        <v>1.2663800000000001</v>
      </c>
      <c r="J94" s="555">
        <v>41030.3125</v>
      </c>
      <c r="K94" s="588">
        <v>1.2739799999999999</v>
      </c>
      <c r="L94" s="588">
        <v>151.5</v>
      </c>
      <c r="M94" s="588">
        <v>75.999999999998181</v>
      </c>
      <c r="N94" s="588">
        <v>5.2899999999999991</v>
      </c>
      <c r="O94" s="589">
        <v>4.3548611111109494</v>
      </c>
      <c r="P94" s="557"/>
      <c r="Q94" s="557"/>
      <c r="R94" s="557"/>
    </row>
    <row r="95" spans="1:18" s="588" customFormat="1" x14ac:dyDescent="0.2">
      <c r="A95" s="588">
        <v>94</v>
      </c>
      <c r="B95" s="588" t="s">
        <v>97</v>
      </c>
      <c r="C95" s="588">
        <v>1</v>
      </c>
      <c r="D95" s="588">
        <v>0.01</v>
      </c>
      <c r="E95" s="588">
        <v>0.01</v>
      </c>
      <c r="F95" s="555">
        <v>41025.054166666669</v>
      </c>
      <c r="G95" s="588">
        <v>1.2763199999999999</v>
      </c>
      <c r="H95" s="555">
        <v>41025.054166666669</v>
      </c>
      <c r="I95" s="588">
        <v>1.2763199999999999</v>
      </c>
      <c r="J95" s="555">
        <v>41025.290277777778</v>
      </c>
      <c r="K95" s="588">
        <v>1.27552</v>
      </c>
      <c r="L95" s="588">
        <v>0</v>
      </c>
      <c r="M95" s="588">
        <v>7.999999999998181</v>
      </c>
      <c r="N95" s="588">
        <v>0.55000000000000004</v>
      </c>
      <c r="O95" s="589">
        <v>0.23611111110949423</v>
      </c>
      <c r="P95" s="557"/>
      <c r="Q95" s="557"/>
      <c r="R95" s="557"/>
    </row>
    <row r="96" spans="1:18" s="588" customFormat="1" x14ac:dyDescent="0.2">
      <c r="A96" s="588">
        <v>95</v>
      </c>
      <c r="B96" s="588" t="s">
        <v>97</v>
      </c>
      <c r="C96" s="588">
        <v>1</v>
      </c>
      <c r="D96" s="588">
        <v>0.01</v>
      </c>
      <c r="E96" s="588">
        <v>0.01</v>
      </c>
      <c r="F96" s="555">
        <v>41030.922222222223</v>
      </c>
      <c r="G96" s="588">
        <v>1.2805299999999999</v>
      </c>
      <c r="H96" s="555">
        <v>41030.922222222223</v>
      </c>
      <c r="I96" s="588">
        <v>1.2805299999999999</v>
      </c>
      <c r="J96" s="555">
        <v>41031.13958333333</v>
      </c>
      <c r="K96" s="588">
        <v>1.27973</v>
      </c>
      <c r="L96" s="588">
        <v>0</v>
      </c>
      <c r="M96" s="588">
        <v>7.999999999998181</v>
      </c>
      <c r="N96" s="588">
        <v>0.56000000000000005</v>
      </c>
      <c r="O96" s="589">
        <v>0.21736111110658385</v>
      </c>
      <c r="P96" s="557"/>
      <c r="Q96" s="557"/>
      <c r="R96" s="557"/>
    </row>
    <row r="97" spans="1:18" s="588" customFormat="1" x14ac:dyDescent="0.2">
      <c r="A97" s="588">
        <v>96</v>
      </c>
      <c r="B97" s="588" t="s">
        <v>96</v>
      </c>
      <c r="C97" s="588">
        <v>2</v>
      </c>
      <c r="D97" s="588">
        <v>0.01</v>
      </c>
      <c r="E97" s="588">
        <v>0.02</v>
      </c>
      <c r="F97" s="555">
        <v>41031.881944444445</v>
      </c>
      <c r="G97" s="588">
        <v>1.2753300000000001</v>
      </c>
      <c r="H97" s="555">
        <v>41031.946527777778</v>
      </c>
      <c r="I97" s="588">
        <v>1.27382</v>
      </c>
      <c r="J97" s="555">
        <v>41032.109027777777</v>
      </c>
      <c r="K97" s="588">
        <v>1.27538</v>
      </c>
      <c r="L97" s="588">
        <v>15.100000000002183</v>
      </c>
      <c r="M97" s="588">
        <v>15.600000000000364</v>
      </c>
      <c r="N97" s="588">
        <v>0.56000000000000005</v>
      </c>
      <c r="O97" s="589">
        <v>0.22708333333139308</v>
      </c>
      <c r="P97" s="557"/>
      <c r="Q97" s="557"/>
      <c r="R97" s="557"/>
    </row>
    <row r="98" spans="1:18" s="588" customFormat="1" x14ac:dyDescent="0.2">
      <c r="A98" s="588">
        <v>97</v>
      </c>
      <c r="B98" s="588" t="s">
        <v>97</v>
      </c>
      <c r="C98" s="588">
        <v>3</v>
      </c>
      <c r="D98" s="588">
        <v>0.01</v>
      </c>
      <c r="E98" s="588">
        <v>0.03</v>
      </c>
      <c r="F98" s="555">
        <v>41032.072916666664</v>
      </c>
      <c r="G98" s="588">
        <v>1.27437</v>
      </c>
      <c r="H98" s="555">
        <v>41032.189583333333</v>
      </c>
      <c r="I98" s="588">
        <v>1.27742</v>
      </c>
      <c r="J98" s="555">
        <v>41032.646527777775</v>
      </c>
      <c r="K98" s="588">
        <v>1.2750900000000001</v>
      </c>
      <c r="L98" s="588">
        <v>30.5</v>
      </c>
      <c r="M98" s="588">
        <v>23.299999999999272</v>
      </c>
      <c r="N98" s="588">
        <v>1.6600000000000001</v>
      </c>
      <c r="O98" s="589">
        <v>0.57361111111094942</v>
      </c>
      <c r="P98" s="557"/>
      <c r="Q98" s="557"/>
      <c r="R98" s="557"/>
    </row>
    <row r="99" spans="1:18" s="588" customFormat="1" x14ac:dyDescent="0.2">
      <c r="A99" s="588">
        <v>98</v>
      </c>
      <c r="B99" s="588" t="s">
        <v>97</v>
      </c>
      <c r="C99" s="588">
        <v>2</v>
      </c>
      <c r="D99" s="588">
        <v>0.01</v>
      </c>
      <c r="E99" s="588">
        <v>0.02</v>
      </c>
      <c r="F99" s="555">
        <v>41033.915277777778</v>
      </c>
      <c r="G99" s="588">
        <v>1.28461</v>
      </c>
      <c r="H99" s="555">
        <v>41033.979861111111</v>
      </c>
      <c r="I99" s="588">
        <v>1.2861899999999999</v>
      </c>
      <c r="J99" s="555">
        <v>41036</v>
      </c>
      <c r="K99" s="588">
        <v>1.2846</v>
      </c>
      <c r="L99" s="588">
        <v>15.799999999999272</v>
      </c>
      <c r="M99" s="588">
        <v>15.899999999999636</v>
      </c>
      <c r="N99" s="588">
        <v>1.1300000000000001</v>
      </c>
      <c r="O99" s="589">
        <v>8.4722222221898846E-2</v>
      </c>
      <c r="P99" s="557"/>
      <c r="Q99" s="557"/>
      <c r="R99" s="557"/>
    </row>
    <row r="100" spans="1:18" s="588" customFormat="1" x14ac:dyDescent="0.2">
      <c r="A100" s="588">
        <v>99</v>
      </c>
      <c r="B100" s="588" t="s">
        <v>96</v>
      </c>
      <c r="C100" s="588">
        <v>1</v>
      </c>
      <c r="D100" s="588">
        <v>0.01</v>
      </c>
      <c r="E100" s="588">
        <v>0.01</v>
      </c>
      <c r="F100" s="555">
        <v>41036.02847222222</v>
      </c>
      <c r="G100" s="588">
        <v>1.2823500000000001</v>
      </c>
      <c r="H100" s="555">
        <v>41036.02847222222</v>
      </c>
      <c r="I100" s="588">
        <v>1.2823500000000001</v>
      </c>
      <c r="J100" s="555">
        <v>41036.049305555556</v>
      </c>
      <c r="K100" s="588">
        <v>1.28315</v>
      </c>
      <c r="L100" s="588">
        <v>0</v>
      </c>
      <c r="M100" s="588">
        <v>7.999999999998181</v>
      </c>
      <c r="N100" s="588">
        <v>0.55000000000000004</v>
      </c>
      <c r="O100" s="589">
        <v>2.0833333335758653E-2</v>
      </c>
      <c r="P100" s="557"/>
      <c r="Q100" s="557"/>
      <c r="R100" s="557"/>
    </row>
    <row r="101" spans="1:18" s="588" customFormat="1" x14ac:dyDescent="0.2">
      <c r="A101" s="588">
        <v>100</v>
      </c>
      <c r="B101" s="588" t="s">
        <v>96</v>
      </c>
      <c r="C101" s="588">
        <v>1</v>
      </c>
      <c r="D101" s="588">
        <v>0.01</v>
      </c>
      <c r="E101" s="588">
        <v>0.01</v>
      </c>
      <c r="F101" s="555">
        <v>41036.072916666664</v>
      </c>
      <c r="G101" s="588">
        <v>1.2817700000000001</v>
      </c>
      <c r="H101" s="555">
        <v>41036.072916666664</v>
      </c>
      <c r="I101" s="588">
        <v>1.2817700000000001</v>
      </c>
      <c r="J101" s="555">
        <v>41036.09375</v>
      </c>
      <c r="K101" s="588">
        <v>1.28257</v>
      </c>
      <c r="L101" s="588">
        <v>0</v>
      </c>
      <c r="M101" s="588">
        <v>8</v>
      </c>
      <c r="N101" s="588">
        <v>0.55000000000000004</v>
      </c>
      <c r="O101" s="589">
        <v>2.0833333335758653E-2</v>
      </c>
      <c r="P101" s="557"/>
      <c r="Q101" s="557"/>
      <c r="R101" s="557"/>
    </row>
    <row r="102" spans="1:18" s="588" customFormat="1" x14ac:dyDescent="0.2">
      <c r="A102" s="588">
        <v>101</v>
      </c>
      <c r="B102" s="588" t="s">
        <v>96</v>
      </c>
      <c r="C102" s="588">
        <v>1</v>
      </c>
      <c r="D102" s="588">
        <v>0.01</v>
      </c>
      <c r="E102" s="588">
        <v>0.01</v>
      </c>
      <c r="F102" s="555">
        <v>41036.943749999999</v>
      </c>
      <c r="G102" s="588">
        <v>1.2795300000000001</v>
      </c>
      <c r="H102" s="555">
        <v>41036.943749999999</v>
      </c>
      <c r="I102" s="588">
        <v>1.2795300000000001</v>
      </c>
      <c r="J102" s="555">
        <v>41037.1875</v>
      </c>
      <c r="K102" s="588">
        <v>1.28033</v>
      </c>
      <c r="L102" s="588">
        <v>0</v>
      </c>
      <c r="M102" s="588">
        <v>7.999999999998181</v>
      </c>
      <c r="N102" s="588">
        <v>0.46</v>
      </c>
      <c r="O102" s="589">
        <v>0.24375000000145519</v>
      </c>
      <c r="P102" s="557"/>
      <c r="Q102" s="557"/>
      <c r="R102" s="557"/>
    </row>
    <row r="103" spans="1:18" s="588" customFormat="1" x14ac:dyDescent="0.2">
      <c r="A103" s="588">
        <v>102</v>
      </c>
      <c r="B103" s="588" t="s">
        <v>97</v>
      </c>
      <c r="C103" s="588">
        <v>1</v>
      </c>
      <c r="D103" s="588">
        <v>0.01</v>
      </c>
      <c r="E103" s="588">
        <v>0.01</v>
      </c>
      <c r="F103" s="555">
        <v>41036.955555555556</v>
      </c>
      <c r="G103" s="588">
        <v>1.2796799999999999</v>
      </c>
      <c r="H103" s="555">
        <v>41036.955555555556</v>
      </c>
      <c r="I103" s="588">
        <v>1.2796799999999999</v>
      </c>
      <c r="J103" s="555">
        <v>41037.072222222225</v>
      </c>
      <c r="K103" s="588">
        <v>1.27888</v>
      </c>
      <c r="L103" s="588">
        <v>0</v>
      </c>
      <c r="M103" s="588">
        <v>8</v>
      </c>
      <c r="N103" s="588">
        <v>0.56000000000000005</v>
      </c>
      <c r="O103" s="589">
        <v>0.11666666666860692</v>
      </c>
      <c r="P103" s="557"/>
      <c r="Q103" s="557"/>
      <c r="R103" s="557"/>
    </row>
    <row r="104" spans="1:18" s="588" customFormat="1" x14ac:dyDescent="0.2">
      <c r="A104" s="588">
        <v>103</v>
      </c>
      <c r="B104" s="588" t="s">
        <v>97</v>
      </c>
      <c r="C104" s="588">
        <v>1</v>
      </c>
      <c r="D104" s="588">
        <v>0.01</v>
      </c>
      <c r="E104" s="588">
        <v>0.01</v>
      </c>
      <c r="F104" s="555">
        <v>41037.935416666667</v>
      </c>
      <c r="G104" s="588">
        <v>1.2863500000000001</v>
      </c>
      <c r="H104" s="555">
        <v>41037.935416666667</v>
      </c>
      <c r="I104" s="588">
        <v>1.2863500000000001</v>
      </c>
      <c r="J104" s="555">
        <v>41037.986111111109</v>
      </c>
      <c r="K104" s="588">
        <v>1.28555</v>
      </c>
      <c r="L104" s="588">
        <v>0</v>
      </c>
      <c r="M104" s="588">
        <v>8.000000000001819</v>
      </c>
      <c r="N104" s="588">
        <v>0.55000000000000004</v>
      </c>
      <c r="O104" s="589">
        <v>5.0694444442342501E-2</v>
      </c>
      <c r="P104" s="557"/>
      <c r="Q104" s="557"/>
      <c r="R104" s="557"/>
    </row>
    <row r="105" spans="1:18" s="588" customFormat="1" x14ac:dyDescent="0.2">
      <c r="A105" s="588">
        <v>104</v>
      </c>
      <c r="B105" s="588" t="s">
        <v>96</v>
      </c>
      <c r="C105" s="588">
        <v>1</v>
      </c>
      <c r="D105" s="588">
        <v>0.01</v>
      </c>
      <c r="E105" s="588">
        <v>0.01</v>
      </c>
      <c r="F105" s="555">
        <v>41038.037499999999</v>
      </c>
      <c r="G105" s="588">
        <v>1.28576</v>
      </c>
      <c r="H105" s="555">
        <v>41038.037499999999</v>
      </c>
      <c r="I105" s="588">
        <v>1.28576</v>
      </c>
      <c r="J105" s="555">
        <v>41038.076388888891</v>
      </c>
      <c r="K105" s="588">
        <v>1.2865599999999999</v>
      </c>
      <c r="L105" s="588">
        <v>0</v>
      </c>
      <c r="M105" s="588">
        <v>7.999999999998181</v>
      </c>
      <c r="N105" s="588">
        <v>0.55000000000000004</v>
      </c>
      <c r="O105" s="589">
        <v>3.888888889196096E-2</v>
      </c>
      <c r="P105" s="557"/>
      <c r="Q105" s="557"/>
      <c r="R105" s="557"/>
    </row>
    <row r="106" spans="1:18" s="588" customFormat="1" x14ac:dyDescent="0.2">
      <c r="A106" s="588">
        <v>105</v>
      </c>
      <c r="B106" s="588" t="s">
        <v>96</v>
      </c>
      <c r="C106" s="588">
        <v>4</v>
      </c>
      <c r="D106" s="588">
        <v>0.01</v>
      </c>
      <c r="E106" s="588">
        <v>0.04</v>
      </c>
      <c r="F106" s="555">
        <v>41039.065972222219</v>
      </c>
      <c r="G106" s="588">
        <v>1.2874099999999999</v>
      </c>
      <c r="H106" s="555">
        <v>41039.205555555556</v>
      </c>
      <c r="I106" s="588">
        <v>1.2811300000000001</v>
      </c>
      <c r="J106" s="555">
        <v>41040.01666666667</v>
      </c>
      <c r="K106" s="588">
        <v>1.28538</v>
      </c>
      <c r="L106" s="588">
        <v>62.799999999997453</v>
      </c>
      <c r="M106" s="588">
        <v>42.499999999998181</v>
      </c>
      <c r="N106" s="588">
        <v>2.12</v>
      </c>
      <c r="O106" s="589">
        <v>0.95069444445107365</v>
      </c>
      <c r="P106" s="557"/>
      <c r="Q106" s="557"/>
      <c r="R106" s="557"/>
    </row>
    <row r="107" spans="1:18" s="588" customFormat="1" x14ac:dyDescent="0.2">
      <c r="A107" s="588">
        <v>106</v>
      </c>
      <c r="B107" s="588" t="s">
        <v>97</v>
      </c>
      <c r="C107" s="588">
        <v>1</v>
      </c>
      <c r="D107" s="588">
        <v>0.01</v>
      </c>
      <c r="E107" s="588">
        <v>0.01</v>
      </c>
      <c r="F107" s="555">
        <v>41040.902083333334</v>
      </c>
      <c r="G107" s="588">
        <v>1.2881800000000001</v>
      </c>
      <c r="H107" s="555">
        <v>41040.902083333334</v>
      </c>
      <c r="I107" s="588">
        <v>1.2881800000000001</v>
      </c>
      <c r="J107" s="555">
        <v>41043.012499999997</v>
      </c>
      <c r="K107" s="588">
        <v>1.28738</v>
      </c>
      <c r="L107" s="588">
        <v>0</v>
      </c>
      <c r="M107" s="588">
        <v>8.000000000001819</v>
      </c>
      <c r="N107" s="588">
        <v>0.56000000000000005</v>
      </c>
      <c r="O107" s="589">
        <v>0.11041666666278616</v>
      </c>
      <c r="P107" s="557"/>
      <c r="Q107" s="557"/>
      <c r="R107" s="557"/>
    </row>
    <row r="108" spans="1:18" s="588" customFormat="1" x14ac:dyDescent="0.2">
      <c r="A108" s="588">
        <v>107</v>
      </c>
      <c r="B108" s="588" t="s">
        <v>96</v>
      </c>
      <c r="C108" s="588">
        <v>1</v>
      </c>
      <c r="D108" s="588">
        <v>0.01</v>
      </c>
      <c r="E108" s="588">
        <v>0.01</v>
      </c>
      <c r="F108" s="555">
        <v>41043.031944444447</v>
      </c>
      <c r="G108" s="588">
        <v>1.2869200000000001</v>
      </c>
      <c r="H108" s="555">
        <v>41043.031944444447</v>
      </c>
      <c r="I108" s="588">
        <v>1.2869200000000001</v>
      </c>
      <c r="J108" s="555">
        <v>41043.043055555558</v>
      </c>
      <c r="K108" s="588">
        <v>1.28772</v>
      </c>
      <c r="L108" s="588">
        <v>0</v>
      </c>
      <c r="M108" s="588">
        <v>7.999999999998181</v>
      </c>
      <c r="N108" s="588">
        <v>0.56000000000000005</v>
      </c>
      <c r="O108" s="589">
        <v>1.1111111110949423E-2</v>
      </c>
      <c r="P108" s="557"/>
      <c r="Q108" s="557"/>
      <c r="R108" s="557"/>
    </row>
    <row r="109" spans="1:18" s="588" customFormat="1" x14ac:dyDescent="0.2">
      <c r="A109" s="588">
        <v>108</v>
      </c>
      <c r="B109" s="588" t="s">
        <v>96</v>
      </c>
      <c r="C109" s="588">
        <v>1</v>
      </c>
      <c r="D109" s="588">
        <v>0.01</v>
      </c>
      <c r="E109" s="588">
        <v>0.01</v>
      </c>
      <c r="F109" s="555">
        <v>41043.045138888891</v>
      </c>
      <c r="G109" s="588">
        <v>1.28762</v>
      </c>
      <c r="H109" s="555">
        <v>41043.045138888891</v>
      </c>
      <c r="I109" s="588">
        <v>1.28762</v>
      </c>
      <c r="J109" s="555">
        <v>41043.045138888891</v>
      </c>
      <c r="K109" s="588">
        <v>1.2884199999999999</v>
      </c>
      <c r="L109" s="588">
        <v>0</v>
      </c>
      <c r="M109" s="588">
        <v>7.999999999998181</v>
      </c>
      <c r="N109" s="588">
        <v>0.55000000000000004</v>
      </c>
      <c r="O109" s="589">
        <v>0</v>
      </c>
      <c r="P109" s="557"/>
      <c r="Q109" s="557"/>
      <c r="R109" s="557"/>
    </row>
    <row r="110" spans="1:18" s="588" customFormat="1" x14ac:dyDescent="0.2">
      <c r="A110" s="588">
        <v>109</v>
      </c>
      <c r="B110" s="588" t="s">
        <v>96</v>
      </c>
      <c r="C110" s="588">
        <v>3</v>
      </c>
      <c r="D110" s="588">
        <v>0.01</v>
      </c>
      <c r="E110" s="588">
        <v>0.03</v>
      </c>
      <c r="F110" s="555">
        <v>41043.045138888891</v>
      </c>
      <c r="G110" s="588">
        <v>1.2887599999999999</v>
      </c>
      <c r="H110" s="555">
        <v>41043.302083333336</v>
      </c>
      <c r="I110" s="588">
        <v>1.2857000000000001</v>
      </c>
      <c r="J110" s="555">
        <v>41043.402083333334</v>
      </c>
      <c r="K110" s="588">
        <v>1.28803</v>
      </c>
      <c r="L110" s="588">
        <v>30.599999999998545</v>
      </c>
      <c r="M110" s="588">
        <v>23.299999999999272</v>
      </c>
      <c r="N110" s="588">
        <v>1.6700000000000002</v>
      </c>
      <c r="O110" s="589">
        <v>0.35694444444379769</v>
      </c>
      <c r="P110" s="557"/>
      <c r="Q110" s="557"/>
      <c r="R110" s="557"/>
    </row>
    <row r="111" spans="1:18" s="588" customFormat="1" x14ac:dyDescent="0.2">
      <c r="A111" s="588">
        <v>110</v>
      </c>
      <c r="B111" s="588" t="s">
        <v>97</v>
      </c>
      <c r="C111" s="588">
        <v>1</v>
      </c>
      <c r="D111" s="588">
        <v>0.01</v>
      </c>
      <c r="E111" s="588">
        <v>0.01</v>
      </c>
      <c r="F111" s="555">
        <v>41043.916666666664</v>
      </c>
      <c r="G111" s="588">
        <v>1.2882199999999999</v>
      </c>
      <c r="H111" s="555">
        <v>41043.916666666664</v>
      </c>
      <c r="I111" s="588">
        <v>1.2882199999999999</v>
      </c>
      <c r="J111" s="555">
        <v>41043.988194444442</v>
      </c>
      <c r="K111" s="588">
        <v>1.28742</v>
      </c>
      <c r="L111" s="588">
        <v>0</v>
      </c>
      <c r="M111" s="588">
        <v>7.999999999998181</v>
      </c>
      <c r="N111" s="588">
        <v>0.55000000000000004</v>
      </c>
      <c r="O111" s="589">
        <v>7.1527777778101154E-2</v>
      </c>
      <c r="P111" s="557"/>
      <c r="Q111" s="557"/>
      <c r="R111" s="557"/>
    </row>
    <row r="112" spans="1:18" s="588" customFormat="1" x14ac:dyDescent="0.2">
      <c r="A112" s="588">
        <v>111</v>
      </c>
      <c r="B112" s="588" t="s">
        <v>96</v>
      </c>
      <c r="C112" s="588">
        <v>1</v>
      </c>
      <c r="D112" s="588">
        <v>0.01</v>
      </c>
      <c r="E112" s="588">
        <v>0.01</v>
      </c>
      <c r="F112" s="555">
        <v>41044.070138888892</v>
      </c>
      <c r="G112" s="588">
        <v>1.2866599999999999</v>
      </c>
      <c r="H112" s="555">
        <v>41044.070138888892</v>
      </c>
      <c r="I112" s="588">
        <v>1.2866599999999999</v>
      </c>
      <c r="J112" s="555">
        <v>41044.168055555558</v>
      </c>
      <c r="K112" s="588">
        <v>1.28746</v>
      </c>
      <c r="L112" s="588">
        <v>0</v>
      </c>
      <c r="M112" s="588">
        <v>8.000000000001819</v>
      </c>
      <c r="N112" s="588">
        <v>0.56000000000000005</v>
      </c>
      <c r="O112" s="589">
        <v>9.7916666665696539E-2</v>
      </c>
      <c r="P112" s="557"/>
      <c r="Q112" s="557"/>
      <c r="R112" s="557"/>
    </row>
    <row r="113" spans="1:18" s="588" customFormat="1" x14ac:dyDescent="0.2">
      <c r="A113" s="588">
        <v>112</v>
      </c>
      <c r="B113" s="588" t="s">
        <v>96</v>
      </c>
      <c r="C113" s="588">
        <v>1</v>
      </c>
      <c r="D113" s="588">
        <v>0.01</v>
      </c>
      <c r="E113" s="588">
        <v>0.01</v>
      </c>
      <c r="F113" s="555">
        <v>41044.904861111114</v>
      </c>
      <c r="G113" s="588">
        <v>1.2786900000000001</v>
      </c>
      <c r="H113" s="555">
        <v>41044.904861111114</v>
      </c>
      <c r="I113" s="588">
        <v>1.2786900000000001</v>
      </c>
      <c r="J113" s="555">
        <v>41044.913888888892</v>
      </c>
      <c r="K113" s="588">
        <v>1.27949</v>
      </c>
      <c r="L113" s="588">
        <v>0</v>
      </c>
      <c r="M113" s="588">
        <v>7.999999999998181</v>
      </c>
      <c r="N113" s="588">
        <v>0.55000000000000004</v>
      </c>
      <c r="O113" s="589">
        <v>9.0277777781011537E-3</v>
      </c>
      <c r="P113" s="557"/>
      <c r="Q113" s="557"/>
      <c r="R113" s="557"/>
    </row>
    <row r="114" spans="1:18" s="588" customFormat="1" x14ac:dyDescent="0.2">
      <c r="A114" s="588">
        <v>113</v>
      </c>
      <c r="B114" s="588" t="s">
        <v>97</v>
      </c>
      <c r="C114" s="588">
        <v>1</v>
      </c>
      <c r="D114" s="588">
        <v>0.01</v>
      </c>
      <c r="E114" s="588">
        <v>0.01</v>
      </c>
      <c r="F114" s="555">
        <v>41044.933333333334</v>
      </c>
      <c r="G114" s="588">
        <v>1.2811999999999999</v>
      </c>
      <c r="H114" s="555">
        <v>41044.933333333334</v>
      </c>
      <c r="I114" s="588">
        <v>1.2811999999999999</v>
      </c>
      <c r="J114" s="555">
        <v>41045.15625</v>
      </c>
      <c r="K114" s="588">
        <v>1.2804</v>
      </c>
      <c r="L114" s="588">
        <v>0</v>
      </c>
      <c r="M114" s="588">
        <v>7.999999999998181</v>
      </c>
      <c r="N114" s="588">
        <v>0.56000000000000005</v>
      </c>
      <c r="O114" s="589">
        <v>0.22291666666569654</v>
      </c>
      <c r="P114" s="557"/>
      <c r="Q114" s="557"/>
      <c r="R114" s="557"/>
    </row>
    <row r="115" spans="1:18" s="588" customFormat="1" x14ac:dyDescent="0.2">
      <c r="A115" s="588">
        <v>114</v>
      </c>
      <c r="B115" s="588" t="s">
        <v>97</v>
      </c>
      <c r="C115" s="588">
        <v>1</v>
      </c>
      <c r="D115" s="588">
        <v>0.01</v>
      </c>
      <c r="E115" s="588">
        <v>0.01</v>
      </c>
      <c r="F115" s="555">
        <v>41045.878472222219</v>
      </c>
      <c r="G115" s="588">
        <v>1.2828299999999999</v>
      </c>
      <c r="H115" s="555">
        <v>41045.878472222219</v>
      </c>
      <c r="I115" s="588">
        <v>1.2828299999999999</v>
      </c>
      <c r="J115" s="555">
        <v>41046.126388888886</v>
      </c>
      <c r="K115" s="588">
        <v>1.28203</v>
      </c>
      <c r="L115" s="588">
        <v>0</v>
      </c>
      <c r="M115" s="588">
        <v>8</v>
      </c>
      <c r="N115" s="588">
        <v>0.59</v>
      </c>
      <c r="O115" s="589">
        <v>0.24791666666715173</v>
      </c>
      <c r="P115" s="557"/>
      <c r="Q115" s="557"/>
      <c r="R115" s="557"/>
    </row>
    <row r="116" spans="1:18" s="588" customFormat="1" x14ac:dyDescent="0.2">
      <c r="A116" s="588">
        <v>115</v>
      </c>
      <c r="B116" s="588" t="s">
        <v>96</v>
      </c>
      <c r="C116" s="588">
        <v>1</v>
      </c>
      <c r="D116" s="588">
        <v>0.01</v>
      </c>
      <c r="E116" s="588">
        <v>0.01</v>
      </c>
      <c r="F116" s="555">
        <v>41046.890277777777</v>
      </c>
      <c r="G116" s="588">
        <v>1.2793600000000001</v>
      </c>
      <c r="H116" s="555">
        <v>41046.890277777777</v>
      </c>
      <c r="I116" s="588">
        <v>1.2793600000000001</v>
      </c>
      <c r="J116" s="555">
        <v>41046.9</v>
      </c>
      <c r="K116" s="588">
        <v>1.28016</v>
      </c>
      <c r="L116" s="588">
        <v>0</v>
      </c>
      <c r="M116" s="588">
        <v>8</v>
      </c>
      <c r="N116" s="588">
        <v>0.55000000000000004</v>
      </c>
      <c r="O116" s="589">
        <v>9.7222222248092294E-3</v>
      </c>
      <c r="P116" s="557"/>
      <c r="Q116" s="557"/>
      <c r="R116" s="557"/>
    </row>
    <row r="117" spans="1:18" s="588" customFormat="1" x14ac:dyDescent="0.2">
      <c r="A117" s="588">
        <v>116</v>
      </c>
      <c r="B117" s="588" t="s">
        <v>97</v>
      </c>
      <c r="C117" s="588">
        <v>9</v>
      </c>
      <c r="D117" s="588">
        <v>0.08</v>
      </c>
      <c r="E117" s="588">
        <v>0.24</v>
      </c>
      <c r="F117" s="555">
        <v>41046.921527777777</v>
      </c>
      <c r="G117" s="588">
        <v>1.2801199999999999</v>
      </c>
      <c r="H117" s="555">
        <v>41047.961111111108</v>
      </c>
      <c r="I117" s="588">
        <v>1.30227</v>
      </c>
      <c r="J117" s="555">
        <v>41050.909722222219</v>
      </c>
      <c r="K117" s="588">
        <v>1.29399</v>
      </c>
      <c r="L117" s="588">
        <v>221.50000000000182</v>
      </c>
      <c r="M117" s="588">
        <v>82.800000000001091</v>
      </c>
      <c r="N117" s="588">
        <v>23.65</v>
      </c>
      <c r="O117" s="589">
        <v>1.9881944444423425</v>
      </c>
      <c r="P117" s="557"/>
      <c r="Q117" s="557"/>
      <c r="R117" s="557"/>
    </row>
    <row r="118" spans="1:18" s="588" customFormat="1" x14ac:dyDescent="0.2">
      <c r="A118" s="588">
        <v>117</v>
      </c>
      <c r="B118" s="588" t="s">
        <v>96</v>
      </c>
      <c r="C118" s="588">
        <v>1</v>
      </c>
      <c r="D118" s="588">
        <v>0.01</v>
      </c>
      <c r="E118" s="588">
        <v>0.01</v>
      </c>
      <c r="F118" s="555">
        <v>41047.041666666664</v>
      </c>
      <c r="G118" s="588">
        <v>1.2824</v>
      </c>
      <c r="H118" s="555">
        <v>41047.041666666664</v>
      </c>
      <c r="I118" s="588">
        <v>1.2824</v>
      </c>
      <c r="J118" s="555">
        <v>41047.063194444447</v>
      </c>
      <c r="K118" s="588">
        <v>1.2831999999999999</v>
      </c>
      <c r="L118" s="588">
        <v>0</v>
      </c>
      <c r="M118" s="588">
        <v>7.999999999998181</v>
      </c>
      <c r="N118" s="588">
        <v>0.55000000000000004</v>
      </c>
      <c r="O118" s="589">
        <v>2.1527777782466728E-2</v>
      </c>
      <c r="P118" s="557"/>
      <c r="Q118" s="557"/>
      <c r="R118" s="557"/>
    </row>
    <row r="119" spans="1:18" s="588" customFormat="1" x14ac:dyDescent="0.2">
      <c r="A119" s="588">
        <v>118</v>
      </c>
      <c r="B119" s="588" t="s">
        <v>96</v>
      </c>
      <c r="C119" s="588">
        <v>1</v>
      </c>
      <c r="D119" s="588">
        <v>0.01</v>
      </c>
      <c r="E119" s="588">
        <v>0.01</v>
      </c>
      <c r="F119" s="555">
        <v>41050.910416666666</v>
      </c>
      <c r="G119" s="588">
        <v>1.2939400000000001</v>
      </c>
      <c r="H119" s="555">
        <v>41050.910416666666</v>
      </c>
      <c r="I119" s="588">
        <v>1.2939400000000001</v>
      </c>
      <c r="J119" s="555">
        <v>41050.915972222225</v>
      </c>
      <c r="K119" s="588">
        <v>1.29474</v>
      </c>
      <c r="L119" s="588">
        <v>0</v>
      </c>
      <c r="M119" s="588">
        <v>7.999999999998181</v>
      </c>
      <c r="N119" s="588">
        <v>0.55000000000000004</v>
      </c>
      <c r="O119" s="589">
        <v>5.5555555591126904E-3</v>
      </c>
      <c r="P119" s="557"/>
      <c r="Q119" s="557"/>
      <c r="R119" s="557"/>
    </row>
    <row r="120" spans="1:18" s="588" customFormat="1" x14ac:dyDescent="0.2">
      <c r="A120" s="588">
        <v>119</v>
      </c>
      <c r="B120" s="588" t="s">
        <v>96</v>
      </c>
      <c r="C120" s="588">
        <v>2</v>
      </c>
      <c r="D120" s="588">
        <v>0.01</v>
      </c>
      <c r="E120" s="588">
        <v>0.02</v>
      </c>
      <c r="F120" s="555">
        <v>41050.941666666666</v>
      </c>
      <c r="G120" s="588">
        <v>1.29301</v>
      </c>
      <c r="H120" s="555">
        <v>41051.147222222222</v>
      </c>
      <c r="I120" s="588">
        <v>1.2915099999999999</v>
      </c>
      <c r="J120" s="555">
        <v>41051.175000000003</v>
      </c>
      <c r="K120" s="588">
        <v>1.2930600000000001</v>
      </c>
      <c r="L120" s="588">
        <v>15.000000000001819</v>
      </c>
      <c r="M120" s="588">
        <v>15.500000000001819</v>
      </c>
      <c r="N120" s="588">
        <v>1.01</v>
      </c>
      <c r="O120" s="589">
        <v>0.23333333333721384</v>
      </c>
      <c r="P120" s="557"/>
      <c r="Q120" s="557"/>
      <c r="R120" s="557"/>
    </row>
    <row r="121" spans="1:18" s="588" customFormat="1" x14ac:dyDescent="0.2">
      <c r="A121" s="588">
        <v>120</v>
      </c>
      <c r="B121" s="588" t="s">
        <v>97</v>
      </c>
      <c r="C121" s="588">
        <v>4</v>
      </c>
      <c r="D121" s="588">
        <v>0.01</v>
      </c>
      <c r="E121" s="588">
        <v>0.04</v>
      </c>
      <c r="F121" s="555">
        <v>41051.913194444445</v>
      </c>
      <c r="G121" s="588">
        <v>1.2923199999999999</v>
      </c>
      <c r="H121" s="555">
        <v>41052.175000000003</v>
      </c>
      <c r="I121" s="588">
        <v>1.29772</v>
      </c>
      <c r="J121" s="555">
        <v>41052.716666666667</v>
      </c>
      <c r="K121" s="588">
        <v>1.2939099999999999</v>
      </c>
      <c r="L121" s="588">
        <v>54.000000000001819</v>
      </c>
      <c r="M121" s="588">
        <v>38.100000000002183</v>
      </c>
      <c r="N121" s="588">
        <v>2.4899999999999998</v>
      </c>
      <c r="O121" s="589">
        <v>0.80347222222189885</v>
      </c>
      <c r="P121" s="557"/>
      <c r="Q121" s="557"/>
      <c r="R121" s="557"/>
    </row>
    <row r="122" spans="1:18" s="588" customFormat="1" x14ac:dyDescent="0.2">
      <c r="A122" s="588">
        <v>121</v>
      </c>
      <c r="B122" s="588" t="s">
        <v>96</v>
      </c>
      <c r="C122" s="588">
        <v>4</v>
      </c>
      <c r="D122" s="588">
        <v>0.01</v>
      </c>
      <c r="E122" s="588">
        <v>0.04</v>
      </c>
      <c r="F122" s="555">
        <v>41052.9</v>
      </c>
      <c r="G122" s="588">
        <v>1.29251</v>
      </c>
      <c r="H122" s="555">
        <v>41053.415277777778</v>
      </c>
      <c r="I122" s="588">
        <v>1.28711</v>
      </c>
      <c r="J122" s="555">
        <v>41053.496527777781</v>
      </c>
      <c r="K122" s="588">
        <v>1.29091</v>
      </c>
      <c r="L122" s="588">
        <v>54</v>
      </c>
      <c r="M122" s="588">
        <v>38</v>
      </c>
      <c r="N122" s="588">
        <v>1.67</v>
      </c>
      <c r="O122" s="589">
        <v>0.59652777777955635</v>
      </c>
      <c r="P122" s="557"/>
      <c r="Q122" s="557"/>
      <c r="R122" s="557"/>
    </row>
    <row r="123" spans="1:18" s="588" customFormat="1" x14ac:dyDescent="0.2">
      <c r="A123" s="588">
        <v>122</v>
      </c>
      <c r="B123" s="588" t="s">
        <v>97</v>
      </c>
      <c r="C123" s="588">
        <v>1</v>
      </c>
      <c r="D123" s="588">
        <v>0.01</v>
      </c>
      <c r="E123" s="588">
        <v>0.01</v>
      </c>
      <c r="F123" s="555">
        <v>41053.043749999997</v>
      </c>
      <c r="G123" s="588">
        <v>1.2906899999999999</v>
      </c>
      <c r="H123" s="555">
        <v>41053.043749999997</v>
      </c>
      <c r="I123" s="588">
        <v>1.2906899999999999</v>
      </c>
      <c r="J123" s="555">
        <v>41053.073611111111</v>
      </c>
      <c r="K123" s="588">
        <v>1.28989</v>
      </c>
      <c r="L123" s="588">
        <v>0</v>
      </c>
      <c r="M123" s="588">
        <v>8</v>
      </c>
      <c r="N123" s="588">
        <v>0.55000000000000004</v>
      </c>
      <c r="O123" s="589">
        <v>2.9861111113859806E-2</v>
      </c>
      <c r="P123" s="557"/>
      <c r="Q123" s="557"/>
      <c r="R123" s="557"/>
    </row>
    <row r="124" spans="1:18" s="588" customFormat="1" x14ac:dyDescent="0.2">
      <c r="A124" s="588">
        <v>123</v>
      </c>
      <c r="B124" s="588" t="s">
        <v>96</v>
      </c>
      <c r="C124" s="588">
        <v>3</v>
      </c>
      <c r="D124" s="588">
        <v>0.01</v>
      </c>
      <c r="E124" s="588">
        <v>0.03</v>
      </c>
      <c r="F124" s="555">
        <v>41053.935416666667</v>
      </c>
      <c r="G124" s="588">
        <v>1.2869699999999999</v>
      </c>
      <c r="H124" s="555">
        <v>41053.959027777775</v>
      </c>
      <c r="I124" s="588">
        <v>1.2839700000000001</v>
      </c>
      <c r="J124" s="555">
        <v>41054.241666666669</v>
      </c>
      <c r="K124" s="588">
        <v>1.28627</v>
      </c>
      <c r="L124" s="588">
        <v>29.999999999998181</v>
      </c>
      <c r="M124" s="588">
        <v>23</v>
      </c>
      <c r="N124" s="588">
        <v>1.3800000000000001</v>
      </c>
      <c r="O124" s="589">
        <v>0.30625000000145519</v>
      </c>
      <c r="P124" s="557"/>
      <c r="Q124" s="557"/>
      <c r="R124" s="557"/>
    </row>
    <row r="125" spans="1:18" s="588" customFormat="1" x14ac:dyDescent="0.2">
      <c r="A125" s="588">
        <v>124</v>
      </c>
      <c r="B125" s="588" t="s">
        <v>97</v>
      </c>
      <c r="C125" s="588">
        <v>2</v>
      </c>
      <c r="D125" s="588">
        <v>0.01</v>
      </c>
      <c r="E125" s="588">
        <v>0.02</v>
      </c>
      <c r="F125" s="555">
        <v>41054.9</v>
      </c>
      <c r="G125" s="588">
        <v>1.2810999999999999</v>
      </c>
      <c r="H125" s="555">
        <v>41054.966666666667</v>
      </c>
      <c r="I125" s="588">
        <v>1.28261</v>
      </c>
      <c r="J125" s="555">
        <v>41057.000694444447</v>
      </c>
      <c r="K125" s="588">
        <v>1.2810600000000001</v>
      </c>
      <c r="L125" s="588">
        <v>15.100000000002183</v>
      </c>
      <c r="M125" s="588">
        <v>15.5</v>
      </c>
      <c r="N125" s="588">
        <v>1.1200000000000001</v>
      </c>
      <c r="O125" s="589">
        <v>0.10069444444525288</v>
      </c>
      <c r="P125" s="557"/>
      <c r="Q125" s="557"/>
      <c r="R125" s="557"/>
    </row>
    <row r="126" spans="1:18" s="588" customFormat="1" x14ac:dyDescent="0.2">
      <c r="A126" s="588">
        <v>125</v>
      </c>
      <c r="B126" s="588" t="s">
        <v>97</v>
      </c>
      <c r="C126" s="588">
        <v>1</v>
      </c>
      <c r="D126" s="588">
        <v>0.01</v>
      </c>
      <c r="E126" s="588">
        <v>0.01</v>
      </c>
      <c r="F126" s="555">
        <v>41057.03125</v>
      </c>
      <c r="G126" s="588">
        <v>1.2819700000000001</v>
      </c>
      <c r="H126" s="555">
        <v>41057.03125</v>
      </c>
      <c r="I126" s="588">
        <v>1.2819700000000001</v>
      </c>
      <c r="J126" s="555">
        <v>41057.067361111112</v>
      </c>
      <c r="K126" s="588">
        <v>1.2811699999999999</v>
      </c>
      <c r="L126" s="588">
        <v>0</v>
      </c>
      <c r="M126" s="588">
        <v>8.000000000001819</v>
      </c>
      <c r="N126" s="588">
        <v>0.56000000000000005</v>
      </c>
      <c r="O126" s="589">
        <v>3.6111111112404615E-2</v>
      </c>
      <c r="P126" s="557"/>
      <c r="Q126" s="557"/>
      <c r="R126" s="557"/>
    </row>
    <row r="127" spans="1:18" s="588" customFormat="1" x14ac:dyDescent="0.2">
      <c r="A127" s="588">
        <v>126</v>
      </c>
      <c r="B127" s="588" t="s">
        <v>96</v>
      </c>
      <c r="C127" s="588">
        <v>1</v>
      </c>
      <c r="D127" s="588">
        <v>0.01</v>
      </c>
      <c r="E127" s="588">
        <v>0.01</v>
      </c>
      <c r="F127" s="555">
        <v>41058.884027777778</v>
      </c>
      <c r="G127" s="588">
        <v>1.26983</v>
      </c>
      <c r="H127" s="555">
        <v>41058.884027777778</v>
      </c>
      <c r="I127" s="588">
        <v>1.26983</v>
      </c>
      <c r="J127" s="555">
        <v>41059.18472222222</v>
      </c>
      <c r="K127" s="588">
        <v>1.2706299999999999</v>
      </c>
      <c r="L127" s="588">
        <v>0</v>
      </c>
      <c r="M127" s="588">
        <v>8</v>
      </c>
      <c r="N127" s="588">
        <v>0.46</v>
      </c>
      <c r="O127" s="589">
        <v>0.3006944444423425</v>
      </c>
      <c r="P127" s="557"/>
      <c r="Q127" s="557"/>
      <c r="R127" s="557"/>
    </row>
    <row r="128" spans="1:18" s="588" customFormat="1" x14ac:dyDescent="0.2">
      <c r="A128" s="588">
        <v>127</v>
      </c>
      <c r="B128" s="588" t="s">
        <v>97</v>
      </c>
      <c r="C128" s="588">
        <v>1</v>
      </c>
      <c r="D128" s="588">
        <v>0.01</v>
      </c>
      <c r="E128" s="588">
        <v>0.01</v>
      </c>
      <c r="F128" s="555">
        <v>41059.921527777777</v>
      </c>
      <c r="G128" s="588">
        <v>1.2746</v>
      </c>
      <c r="H128" s="555">
        <v>41059.921527777777</v>
      </c>
      <c r="I128" s="588">
        <v>1.2746</v>
      </c>
      <c r="J128" s="555">
        <v>41059.927777777775</v>
      </c>
      <c r="K128" s="588">
        <v>1.2738</v>
      </c>
      <c r="L128" s="588">
        <v>0</v>
      </c>
      <c r="M128" s="588">
        <v>8</v>
      </c>
      <c r="N128" s="588">
        <v>0.55000000000000004</v>
      </c>
      <c r="O128" s="589">
        <v>6.2499999985448085E-3</v>
      </c>
      <c r="P128" s="557"/>
      <c r="Q128" s="557"/>
      <c r="R128" s="557"/>
    </row>
    <row r="129" spans="1:18" s="588" customFormat="1" x14ac:dyDescent="0.2">
      <c r="A129" s="588">
        <v>128</v>
      </c>
      <c r="B129" s="588" t="s">
        <v>96</v>
      </c>
      <c r="C129" s="588">
        <v>1</v>
      </c>
      <c r="D129" s="588">
        <v>0.01</v>
      </c>
      <c r="E129" s="588">
        <v>0.01</v>
      </c>
      <c r="F129" s="555">
        <v>41059.953472222223</v>
      </c>
      <c r="G129" s="588">
        <v>1.2728900000000001</v>
      </c>
      <c r="H129" s="555">
        <v>41059.953472222223</v>
      </c>
      <c r="I129" s="588">
        <v>1.2728900000000001</v>
      </c>
      <c r="J129" s="555">
        <v>41059.972222222219</v>
      </c>
      <c r="K129" s="588">
        <v>1.27369</v>
      </c>
      <c r="L129" s="588">
        <v>0</v>
      </c>
      <c r="M129" s="588">
        <v>7.999999999998181</v>
      </c>
      <c r="N129" s="588">
        <v>0.56000000000000005</v>
      </c>
      <c r="O129" s="589">
        <v>1.8749999995634425E-2</v>
      </c>
      <c r="P129" s="557"/>
      <c r="Q129" s="557"/>
      <c r="R129" s="557"/>
    </row>
    <row r="130" spans="1:18" s="588" customFormat="1" x14ac:dyDescent="0.2">
      <c r="A130" s="588">
        <v>129</v>
      </c>
      <c r="B130" s="588" t="s">
        <v>96</v>
      </c>
      <c r="C130" s="588">
        <v>1</v>
      </c>
      <c r="D130" s="588">
        <v>0.01</v>
      </c>
      <c r="E130" s="588">
        <v>0.01</v>
      </c>
      <c r="F130" s="555">
        <v>41060.04791666667</v>
      </c>
      <c r="G130" s="588">
        <v>1.2737499999999999</v>
      </c>
      <c r="H130" s="555">
        <v>41060.04791666667</v>
      </c>
      <c r="I130" s="588">
        <v>1.2737499999999999</v>
      </c>
      <c r="J130" s="555">
        <v>41060.07916666667</v>
      </c>
      <c r="K130" s="588">
        <v>1.2745500000000001</v>
      </c>
      <c r="L130" s="588">
        <v>0</v>
      </c>
      <c r="M130" s="588">
        <v>8</v>
      </c>
      <c r="N130" s="588">
        <v>0.55000000000000004</v>
      </c>
      <c r="O130" s="589">
        <v>3.125E-2</v>
      </c>
      <c r="P130" s="557"/>
      <c r="Q130" s="557"/>
      <c r="R130" s="557"/>
    </row>
    <row r="131" spans="1:18" s="588" customFormat="1" x14ac:dyDescent="0.2">
      <c r="A131" s="588">
        <v>130</v>
      </c>
      <c r="B131" s="588" t="s">
        <v>96</v>
      </c>
      <c r="C131" s="588">
        <v>3</v>
      </c>
      <c r="D131" s="588">
        <v>0.01</v>
      </c>
      <c r="E131" s="588">
        <v>0.03</v>
      </c>
      <c r="F131" s="555">
        <v>41060.878472222219</v>
      </c>
      <c r="G131" s="588">
        <v>1.2699100000000001</v>
      </c>
      <c r="H131" s="555">
        <v>41060.942361111112</v>
      </c>
      <c r="I131" s="588">
        <v>1.2668600000000001</v>
      </c>
      <c r="J131" s="555">
        <v>41060.956250000003</v>
      </c>
      <c r="K131" s="588">
        <v>1.26918</v>
      </c>
      <c r="L131" s="588">
        <v>30.5</v>
      </c>
      <c r="M131" s="588">
        <v>23.199999999998909</v>
      </c>
      <c r="N131" s="588">
        <v>1.6400000000000001</v>
      </c>
      <c r="O131" s="589">
        <v>7.777777778392192E-2</v>
      </c>
      <c r="P131" s="557"/>
      <c r="Q131" s="557"/>
      <c r="R131" s="557"/>
    </row>
    <row r="132" spans="1:18" s="588" customFormat="1" x14ac:dyDescent="0.2">
      <c r="A132" s="588">
        <v>131</v>
      </c>
      <c r="B132" s="588" t="s">
        <v>97</v>
      </c>
      <c r="C132" s="588">
        <v>6</v>
      </c>
      <c r="D132" s="588">
        <v>0.02</v>
      </c>
      <c r="E132" s="588">
        <v>0.08</v>
      </c>
      <c r="F132" s="555">
        <v>41061.024305555555</v>
      </c>
      <c r="G132" s="588">
        <v>1.27129</v>
      </c>
      <c r="H132" s="555">
        <v>41064.053472222222</v>
      </c>
      <c r="I132" s="588">
        <v>1.28467</v>
      </c>
      <c r="J132" s="555">
        <v>41065.415972222225</v>
      </c>
      <c r="K132" s="588">
        <v>1.2773600000000001</v>
      </c>
      <c r="L132" s="588">
        <v>133.79999999999927</v>
      </c>
      <c r="M132" s="588">
        <v>73.099999999998545</v>
      </c>
      <c r="N132" s="588">
        <v>6.2700000000000005</v>
      </c>
      <c r="O132" s="589">
        <v>2.3916666666700621</v>
      </c>
      <c r="P132" s="557"/>
      <c r="Q132" s="557"/>
      <c r="R132" s="557"/>
    </row>
    <row r="133" spans="1:18" s="588" customFormat="1" x14ac:dyDescent="0.2">
      <c r="A133" s="588">
        <v>132</v>
      </c>
      <c r="B133" s="588" t="s">
        <v>96</v>
      </c>
      <c r="C133" s="588">
        <v>2</v>
      </c>
      <c r="D133" s="588">
        <v>0.01</v>
      </c>
      <c r="E133" s="588">
        <v>0.02</v>
      </c>
      <c r="F133" s="555">
        <v>41064.875</v>
      </c>
      <c r="G133" s="588">
        <v>1.2852300000000001</v>
      </c>
      <c r="H133" s="555">
        <v>41064.899305555555</v>
      </c>
      <c r="I133" s="588">
        <v>1.28372</v>
      </c>
      <c r="J133" s="555">
        <v>41064.92291666667</v>
      </c>
      <c r="K133" s="588">
        <v>1.28528</v>
      </c>
      <c r="L133" s="588">
        <v>15.100000000002183</v>
      </c>
      <c r="M133" s="588">
        <v>15.600000000000364</v>
      </c>
      <c r="N133" s="588">
        <v>1.1200000000000001</v>
      </c>
      <c r="O133" s="589">
        <v>4.7916666670062114E-2</v>
      </c>
      <c r="P133" s="557"/>
      <c r="Q133" s="557"/>
      <c r="R133" s="557"/>
    </row>
    <row r="134" spans="1:18" s="588" customFormat="1" x14ac:dyDescent="0.2">
      <c r="A134" s="588">
        <v>133</v>
      </c>
      <c r="B134" s="588" t="s">
        <v>96</v>
      </c>
      <c r="C134" s="588">
        <v>2</v>
      </c>
      <c r="D134" s="588">
        <v>0.01</v>
      </c>
      <c r="E134" s="588">
        <v>0.02</v>
      </c>
      <c r="F134" s="555">
        <v>41064.926388888889</v>
      </c>
      <c r="G134" s="588">
        <v>1.28538</v>
      </c>
      <c r="H134" s="555">
        <v>41064.953472222223</v>
      </c>
      <c r="I134" s="588">
        <v>1.2838799999999999</v>
      </c>
      <c r="J134" s="555">
        <v>41064.959027777775</v>
      </c>
      <c r="K134" s="588">
        <v>1.2854300000000001</v>
      </c>
      <c r="L134" s="588">
        <v>15</v>
      </c>
      <c r="M134" s="588">
        <v>15.500000000001819</v>
      </c>
      <c r="N134" s="588">
        <v>1.1100000000000001</v>
      </c>
      <c r="O134" s="589">
        <v>3.2638888886140194E-2</v>
      </c>
      <c r="P134" s="557"/>
      <c r="Q134" s="557"/>
      <c r="R134" s="557"/>
    </row>
    <row r="135" spans="1:18" s="588" customFormat="1" x14ac:dyDescent="0.2">
      <c r="A135" s="588">
        <v>134</v>
      </c>
      <c r="B135" s="588" t="s">
        <v>96</v>
      </c>
      <c r="C135" s="588">
        <v>6</v>
      </c>
      <c r="D135" s="588">
        <v>0.02</v>
      </c>
      <c r="E135" s="588">
        <v>0.08</v>
      </c>
      <c r="F135" s="555">
        <v>41065.888194444444</v>
      </c>
      <c r="G135" s="588">
        <v>1.27817</v>
      </c>
      <c r="H135" s="555">
        <v>41066.665277777778</v>
      </c>
      <c r="I135" s="588">
        <v>1.26424</v>
      </c>
      <c r="J135" s="555">
        <v>41067.1875</v>
      </c>
      <c r="K135" s="588">
        <v>1.27159</v>
      </c>
      <c r="L135" s="588">
        <v>139.30000000000109</v>
      </c>
      <c r="M135" s="588">
        <v>73.5</v>
      </c>
      <c r="N135" s="588">
        <v>3.7499999999999982</v>
      </c>
      <c r="O135" s="589">
        <v>1.2993055555562023</v>
      </c>
      <c r="P135" s="557"/>
      <c r="Q135" s="557"/>
      <c r="R135" s="557"/>
    </row>
    <row r="136" spans="1:18" s="588" customFormat="1" x14ac:dyDescent="0.2">
      <c r="A136" s="588">
        <v>135</v>
      </c>
      <c r="B136" s="588" t="s">
        <v>97</v>
      </c>
      <c r="C136" s="588">
        <v>1</v>
      </c>
      <c r="D136" s="588">
        <v>0.01</v>
      </c>
      <c r="E136" s="588">
        <v>0.01</v>
      </c>
      <c r="F136" s="555">
        <v>41066.882638888892</v>
      </c>
      <c r="G136" s="588">
        <v>1.2679499999999999</v>
      </c>
      <c r="H136" s="555">
        <v>41066.882638888892</v>
      </c>
      <c r="I136" s="588">
        <v>1.2679499999999999</v>
      </c>
      <c r="J136" s="555">
        <v>41066.90625</v>
      </c>
      <c r="K136" s="588">
        <v>1.26715</v>
      </c>
      <c r="L136" s="588">
        <v>0</v>
      </c>
      <c r="M136" s="588">
        <v>8</v>
      </c>
      <c r="N136" s="588">
        <v>0.56000000000000005</v>
      </c>
      <c r="O136" s="589">
        <v>2.361111110803904E-2</v>
      </c>
      <c r="P136" s="557"/>
      <c r="Q136" s="557"/>
      <c r="R136" s="557"/>
    </row>
    <row r="137" spans="1:18" s="588" customFormat="1" x14ac:dyDescent="0.2">
      <c r="A137" s="588">
        <v>136</v>
      </c>
      <c r="B137" s="588" t="s">
        <v>97</v>
      </c>
      <c r="C137" s="588">
        <v>1</v>
      </c>
      <c r="D137" s="588">
        <v>0.01</v>
      </c>
      <c r="E137" s="588">
        <v>0.01</v>
      </c>
      <c r="F137" s="555">
        <v>41066.952777777777</v>
      </c>
      <c r="G137" s="588">
        <v>1.2671600000000001</v>
      </c>
      <c r="H137" s="555">
        <v>41066.952777777777</v>
      </c>
      <c r="I137" s="588">
        <v>1.2671600000000001</v>
      </c>
      <c r="J137" s="555">
        <v>41066.986805555556</v>
      </c>
      <c r="K137" s="588">
        <v>1.2663599999999999</v>
      </c>
      <c r="L137" s="588">
        <v>0</v>
      </c>
      <c r="M137" s="588">
        <v>8.000000000001819</v>
      </c>
      <c r="N137" s="588">
        <v>0.55000000000000004</v>
      </c>
      <c r="O137" s="589">
        <v>3.4027777779556345E-2</v>
      </c>
      <c r="P137" s="557"/>
      <c r="Q137" s="557"/>
      <c r="R137" s="557"/>
    </row>
    <row r="138" spans="1:18" s="588" customFormat="1" x14ac:dyDescent="0.2">
      <c r="A138" s="588">
        <v>137</v>
      </c>
      <c r="B138" s="588" t="s">
        <v>97</v>
      </c>
      <c r="C138" s="588">
        <v>3</v>
      </c>
      <c r="D138" s="588">
        <v>0.01</v>
      </c>
      <c r="E138" s="588">
        <v>0.03</v>
      </c>
      <c r="F138" s="555">
        <v>41067.035416666666</v>
      </c>
      <c r="G138" s="588">
        <v>1.26766</v>
      </c>
      <c r="H138" s="555">
        <v>41067.166666666664</v>
      </c>
      <c r="I138" s="588">
        <v>1.27074</v>
      </c>
      <c r="J138" s="555">
        <v>41067.1875</v>
      </c>
      <c r="K138" s="588">
        <v>1.2683899999999999</v>
      </c>
      <c r="L138" s="588">
        <v>30.799999999999272</v>
      </c>
      <c r="M138" s="588">
        <v>23.5</v>
      </c>
      <c r="N138" s="588">
        <v>1.6600000000000001</v>
      </c>
      <c r="O138" s="589">
        <v>0.15208333333430346</v>
      </c>
      <c r="P138" s="557"/>
      <c r="Q138" s="557"/>
      <c r="R138" s="557"/>
    </row>
    <row r="139" spans="1:18" s="588" customFormat="1" x14ac:dyDescent="0.2">
      <c r="A139" s="588">
        <v>138</v>
      </c>
      <c r="B139" s="588" t="s">
        <v>97</v>
      </c>
      <c r="C139" s="588">
        <v>2</v>
      </c>
      <c r="D139" s="588">
        <v>0.01</v>
      </c>
      <c r="E139" s="588">
        <v>0.02</v>
      </c>
      <c r="F139" s="555">
        <v>41067.929166666669</v>
      </c>
      <c r="G139" s="588">
        <v>1.2684800000000001</v>
      </c>
      <c r="H139" s="555">
        <v>41067.943749999999</v>
      </c>
      <c r="I139" s="588">
        <v>1.27</v>
      </c>
      <c r="J139" s="555">
        <v>41068.020138888889</v>
      </c>
      <c r="K139" s="588">
        <v>1.26844</v>
      </c>
      <c r="L139" s="588">
        <v>15.199999999998909</v>
      </c>
      <c r="M139" s="588">
        <v>15.600000000000364</v>
      </c>
      <c r="N139" s="588">
        <v>1.1300000000000001</v>
      </c>
      <c r="O139" s="589">
        <v>9.0972222220443655E-2</v>
      </c>
      <c r="P139" s="557"/>
      <c r="Q139" s="557"/>
      <c r="R139" s="557"/>
    </row>
    <row r="140" spans="1:18" s="588" customFormat="1" x14ac:dyDescent="0.2">
      <c r="A140" s="588">
        <v>139</v>
      </c>
      <c r="B140" s="588" t="s">
        <v>96</v>
      </c>
      <c r="C140" s="588">
        <v>3</v>
      </c>
      <c r="D140" s="588">
        <v>0.01</v>
      </c>
      <c r="E140" s="588">
        <v>0.03</v>
      </c>
      <c r="F140" s="555">
        <v>41068.928472222222</v>
      </c>
      <c r="G140" s="588">
        <v>1.2622100000000001</v>
      </c>
      <c r="H140" s="555">
        <v>41068.96875</v>
      </c>
      <c r="I140" s="588">
        <v>1.2591000000000001</v>
      </c>
      <c r="J140" s="555">
        <v>41068.987500000003</v>
      </c>
      <c r="K140" s="588">
        <v>1.26145</v>
      </c>
      <c r="L140" s="588">
        <v>31.099999999998545</v>
      </c>
      <c r="M140" s="588">
        <v>23.499999999998181</v>
      </c>
      <c r="N140" s="588">
        <v>1.6500000000000001</v>
      </c>
      <c r="O140" s="589">
        <v>5.9027777781011537E-2</v>
      </c>
      <c r="P140" s="557"/>
      <c r="Q140" s="557"/>
      <c r="R140" s="557"/>
    </row>
    <row r="141" spans="1:18" s="588" customFormat="1" x14ac:dyDescent="0.2">
      <c r="A141" s="588">
        <v>140</v>
      </c>
      <c r="B141" s="588" t="s">
        <v>97</v>
      </c>
      <c r="C141" s="588">
        <v>2</v>
      </c>
      <c r="D141" s="588">
        <v>0.01</v>
      </c>
      <c r="E141" s="588">
        <v>0.02</v>
      </c>
      <c r="F141" s="555">
        <v>41071.021527777775</v>
      </c>
      <c r="G141" s="588">
        <v>1.2655000000000001</v>
      </c>
      <c r="H141" s="555">
        <v>41071.041666666664</v>
      </c>
      <c r="I141" s="588">
        <v>1.26705</v>
      </c>
      <c r="J141" s="555">
        <v>41071.0625</v>
      </c>
      <c r="K141" s="588">
        <v>1.2654799999999999</v>
      </c>
      <c r="L141" s="588">
        <v>15.5</v>
      </c>
      <c r="M141" s="588">
        <v>15.700000000000728</v>
      </c>
      <c r="N141" s="588">
        <v>1.0900000000000001</v>
      </c>
      <c r="O141" s="589">
        <v>4.0972222224809229E-2</v>
      </c>
      <c r="P141" s="557"/>
      <c r="Q141" s="557"/>
      <c r="R141" s="557"/>
    </row>
    <row r="142" spans="1:18" s="588" customFormat="1" x14ac:dyDescent="0.2">
      <c r="A142" s="588">
        <v>141</v>
      </c>
      <c r="B142" s="588" t="s">
        <v>97</v>
      </c>
      <c r="C142" s="588">
        <v>2</v>
      </c>
      <c r="D142" s="588">
        <v>0.01</v>
      </c>
      <c r="E142" s="588">
        <v>0.02</v>
      </c>
      <c r="F142" s="555">
        <v>41071.065972222219</v>
      </c>
      <c r="G142" s="588">
        <v>1.2656700000000001</v>
      </c>
      <c r="H142" s="555">
        <v>41071.098611111112</v>
      </c>
      <c r="I142" s="588">
        <v>1.2672600000000001</v>
      </c>
      <c r="J142" s="555">
        <v>41071.130555555559</v>
      </c>
      <c r="K142" s="588">
        <v>1.2656700000000001</v>
      </c>
      <c r="L142" s="588">
        <v>15.899999999999636</v>
      </c>
      <c r="M142" s="588">
        <v>15.899999999999636</v>
      </c>
      <c r="N142" s="588">
        <v>1.1000000000000001</v>
      </c>
      <c r="O142" s="589">
        <v>6.4583333340124227E-2</v>
      </c>
      <c r="P142" s="557"/>
      <c r="Q142" s="557"/>
      <c r="R142" s="557"/>
    </row>
    <row r="143" spans="1:18" s="588" customFormat="1" x14ac:dyDescent="0.2">
      <c r="A143" s="588">
        <v>142</v>
      </c>
      <c r="B143" s="588" t="s">
        <v>97</v>
      </c>
      <c r="C143" s="588">
        <v>1</v>
      </c>
      <c r="D143" s="588">
        <v>0.01</v>
      </c>
      <c r="E143" s="588">
        <v>0.01</v>
      </c>
      <c r="F143" s="555">
        <v>41071.925694444442</v>
      </c>
      <c r="G143" s="588">
        <v>1.2641</v>
      </c>
      <c r="H143" s="555">
        <v>41071.925694444442</v>
      </c>
      <c r="I143" s="588">
        <v>1.2641</v>
      </c>
      <c r="J143" s="555">
        <v>41072.121527777781</v>
      </c>
      <c r="K143" s="588">
        <v>1.2633000000000001</v>
      </c>
      <c r="L143" s="588">
        <v>0</v>
      </c>
      <c r="M143" s="588">
        <v>8</v>
      </c>
      <c r="N143" s="588">
        <v>0.56000000000000005</v>
      </c>
      <c r="O143" s="589">
        <v>0.19583333333866904</v>
      </c>
      <c r="P143" s="557"/>
      <c r="Q143" s="557"/>
      <c r="R143" s="557"/>
    </row>
    <row r="144" spans="1:18" s="588" customFormat="1" x14ac:dyDescent="0.2">
      <c r="A144" s="588">
        <v>143</v>
      </c>
      <c r="B144" s="588" t="s">
        <v>96</v>
      </c>
      <c r="C144" s="588">
        <v>3</v>
      </c>
      <c r="D144" s="588">
        <v>0.01</v>
      </c>
      <c r="E144" s="588">
        <v>0.03</v>
      </c>
      <c r="F144" s="555">
        <v>41072.916666666664</v>
      </c>
      <c r="G144" s="588">
        <v>1.25807</v>
      </c>
      <c r="H144" s="555">
        <v>41073.256249999999</v>
      </c>
      <c r="I144" s="588">
        <v>1.2550600000000001</v>
      </c>
      <c r="J144" s="555">
        <v>41073.392361111109</v>
      </c>
      <c r="K144" s="588">
        <v>1.25736</v>
      </c>
      <c r="L144" s="588">
        <v>30.100000000000364</v>
      </c>
      <c r="M144" s="588">
        <v>23</v>
      </c>
      <c r="N144" s="588">
        <v>1.4700000000000002</v>
      </c>
      <c r="O144" s="589">
        <v>0.47569444444525288</v>
      </c>
      <c r="P144" s="557"/>
      <c r="Q144" s="557"/>
      <c r="R144" s="557"/>
    </row>
    <row r="145" spans="1:18" s="588" customFormat="1" x14ac:dyDescent="0.2">
      <c r="A145" s="588">
        <v>144</v>
      </c>
      <c r="B145" s="588" t="s">
        <v>97</v>
      </c>
      <c r="C145" s="588">
        <v>2</v>
      </c>
      <c r="D145" s="588">
        <v>0.01</v>
      </c>
      <c r="E145" s="588">
        <v>0.02</v>
      </c>
      <c r="F145" s="555">
        <v>41073.924305555556</v>
      </c>
      <c r="G145" s="588">
        <v>1.2628299999999999</v>
      </c>
      <c r="H145" s="555">
        <v>41073.931944444441</v>
      </c>
      <c r="I145" s="588">
        <v>1.26433</v>
      </c>
      <c r="J145" s="555">
        <v>41074.256249999999</v>
      </c>
      <c r="K145" s="588">
        <v>1.26278</v>
      </c>
      <c r="L145" s="588">
        <v>15</v>
      </c>
      <c r="M145" s="588">
        <v>15.5</v>
      </c>
      <c r="N145" s="588">
        <v>1.1800000000000002</v>
      </c>
      <c r="O145" s="589">
        <v>0.3319444444423425</v>
      </c>
      <c r="P145" s="557"/>
      <c r="Q145" s="557"/>
      <c r="R145" s="557"/>
    </row>
    <row r="146" spans="1:18" s="588" customFormat="1" x14ac:dyDescent="0.2">
      <c r="A146" s="588">
        <v>145</v>
      </c>
      <c r="B146" s="588" t="s">
        <v>97</v>
      </c>
      <c r="C146" s="588">
        <v>1</v>
      </c>
      <c r="D146" s="588">
        <v>0.01</v>
      </c>
      <c r="E146" s="588">
        <v>0.01</v>
      </c>
      <c r="F146" s="555">
        <v>41074.910416666666</v>
      </c>
      <c r="G146" s="588">
        <v>1.2633099999999999</v>
      </c>
      <c r="H146" s="555">
        <v>41074.910416666666</v>
      </c>
      <c r="I146" s="588">
        <v>1.2633099999999999</v>
      </c>
      <c r="J146" s="555">
        <v>41074.924305555556</v>
      </c>
      <c r="K146" s="588">
        <v>1.26251</v>
      </c>
      <c r="L146" s="588">
        <v>0</v>
      </c>
      <c r="M146" s="588">
        <v>7.999999999998181</v>
      </c>
      <c r="N146" s="588">
        <v>0.55000000000000004</v>
      </c>
      <c r="O146" s="589">
        <v>1.3888888890505768E-2</v>
      </c>
      <c r="P146" s="557"/>
      <c r="Q146" s="557"/>
      <c r="R146" s="557"/>
    </row>
    <row r="147" spans="1:18" s="588" customFormat="1" x14ac:dyDescent="0.2">
      <c r="A147" s="588">
        <v>146</v>
      </c>
      <c r="B147" s="588" t="s">
        <v>96</v>
      </c>
      <c r="C147" s="588">
        <v>2</v>
      </c>
      <c r="D147" s="588">
        <v>0.01</v>
      </c>
      <c r="E147" s="588">
        <v>0.02</v>
      </c>
      <c r="F147" s="555">
        <v>41074.956944444442</v>
      </c>
      <c r="G147" s="588">
        <v>1.26207</v>
      </c>
      <c r="H147" s="555">
        <v>41074.963888888888</v>
      </c>
      <c r="I147" s="588">
        <v>1.26051</v>
      </c>
      <c r="J147" s="555">
        <v>41075.165972222225</v>
      </c>
      <c r="K147" s="588">
        <v>1.2620899999999999</v>
      </c>
      <c r="L147" s="588">
        <v>15.600000000000364</v>
      </c>
      <c r="M147" s="588">
        <v>15.799999999999272</v>
      </c>
      <c r="N147" s="588">
        <v>0.94</v>
      </c>
      <c r="O147" s="589">
        <v>0.20902777778246673</v>
      </c>
      <c r="P147" s="557"/>
      <c r="Q147" s="557"/>
      <c r="R147" s="557"/>
    </row>
    <row r="148" spans="1:18" s="588" customFormat="1" x14ac:dyDescent="0.2">
      <c r="A148" s="588">
        <v>147</v>
      </c>
      <c r="B148" s="588" t="s">
        <v>97</v>
      </c>
      <c r="C148" s="588">
        <v>1</v>
      </c>
      <c r="D148" s="588">
        <v>0.01</v>
      </c>
      <c r="E148" s="588">
        <v>0.01</v>
      </c>
      <c r="F148" s="555">
        <v>41075.895833333336</v>
      </c>
      <c r="G148" s="588">
        <v>1.25684</v>
      </c>
      <c r="H148" s="555">
        <v>41075.895833333336</v>
      </c>
      <c r="I148" s="588">
        <v>1.25684</v>
      </c>
      <c r="J148" s="555">
        <v>41075.901388888888</v>
      </c>
      <c r="K148" s="588">
        <v>1.25604</v>
      </c>
      <c r="L148" s="588">
        <v>0</v>
      </c>
      <c r="M148" s="588">
        <v>8</v>
      </c>
      <c r="N148" s="588">
        <v>0.55000000000000004</v>
      </c>
      <c r="O148" s="589">
        <v>5.5555555518367328E-3</v>
      </c>
      <c r="P148" s="557"/>
      <c r="Q148" s="557"/>
      <c r="R148" s="557"/>
    </row>
    <row r="149" spans="1:18" s="588" customFormat="1" x14ac:dyDescent="0.2">
      <c r="A149" s="588">
        <v>148</v>
      </c>
      <c r="B149" s="588" t="s">
        <v>97</v>
      </c>
      <c r="C149" s="588">
        <v>1</v>
      </c>
      <c r="D149" s="588">
        <v>0.01</v>
      </c>
      <c r="E149" s="588">
        <v>0.01</v>
      </c>
      <c r="F149" s="555">
        <v>41075.974305555559</v>
      </c>
      <c r="G149" s="588">
        <v>1.25576</v>
      </c>
      <c r="H149" s="555">
        <v>41075.974305555559</v>
      </c>
      <c r="I149" s="588">
        <v>1.25576</v>
      </c>
      <c r="J149" s="555">
        <v>41075.981249999997</v>
      </c>
      <c r="K149" s="588">
        <v>1.2549600000000001</v>
      </c>
      <c r="L149" s="588">
        <v>0</v>
      </c>
      <c r="M149" s="588">
        <v>8</v>
      </c>
      <c r="N149" s="588">
        <v>0.55000000000000004</v>
      </c>
      <c r="O149" s="589">
        <v>6.9444444379769266E-3</v>
      </c>
      <c r="P149" s="557"/>
      <c r="Q149" s="557"/>
      <c r="R149" s="557"/>
    </row>
    <row r="150" spans="1:18" s="588" customFormat="1" x14ac:dyDescent="0.2">
      <c r="A150" s="588">
        <v>149</v>
      </c>
      <c r="B150" s="588" t="s">
        <v>97</v>
      </c>
      <c r="C150" s="588">
        <v>1</v>
      </c>
      <c r="D150" s="588">
        <v>0.01</v>
      </c>
      <c r="E150" s="588">
        <v>0.01</v>
      </c>
      <c r="F150" s="555">
        <v>41078.043055555558</v>
      </c>
      <c r="G150" s="588">
        <v>1.2581800000000001</v>
      </c>
      <c r="H150" s="555">
        <v>41078.043055555558</v>
      </c>
      <c r="I150" s="588">
        <v>1.2581800000000001</v>
      </c>
      <c r="J150" s="555">
        <v>41078.088194444441</v>
      </c>
      <c r="K150" s="588">
        <v>1.2573799999999999</v>
      </c>
      <c r="L150" s="588">
        <v>0</v>
      </c>
      <c r="M150" s="588">
        <v>8.000000000001819</v>
      </c>
      <c r="N150" s="588">
        <v>0.55000000000000004</v>
      </c>
      <c r="O150" s="589">
        <v>4.5138888883229811E-2</v>
      </c>
      <c r="P150" s="557"/>
      <c r="Q150" s="557"/>
      <c r="R150" s="557"/>
    </row>
    <row r="151" spans="1:18" s="588" customFormat="1" x14ac:dyDescent="0.2">
      <c r="A151" s="588">
        <v>150</v>
      </c>
      <c r="B151" s="588" t="s">
        <v>97</v>
      </c>
      <c r="C151" s="588">
        <v>1</v>
      </c>
      <c r="D151" s="588">
        <v>0.01</v>
      </c>
      <c r="E151" s="588">
        <v>0.01</v>
      </c>
      <c r="F151" s="555">
        <v>41078.925694444442</v>
      </c>
      <c r="G151" s="588">
        <v>1.2431399999999999</v>
      </c>
      <c r="H151" s="555">
        <v>41078.925694444442</v>
      </c>
      <c r="I151" s="588">
        <v>1.2431399999999999</v>
      </c>
      <c r="J151" s="555">
        <v>41078.959027777775</v>
      </c>
      <c r="K151" s="588">
        <v>1.24234</v>
      </c>
      <c r="L151" s="588">
        <v>0</v>
      </c>
      <c r="M151" s="588">
        <v>8</v>
      </c>
      <c r="N151" s="588">
        <v>0.55000000000000004</v>
      </c>
      <c r="O151" s="589">
        <v>3.3333333332848269E-2</v>
      </c>
      <c r="P151" s="557"/>
      <c r="Q151" s="557"/>
      <c r="R151" s="557"/>
    </row>
    <row r="152" spans="1:18" s="588" customFormat="1" x14ac:dyDescent="0.2">
      <c r="A152" s="588">
        <v>151</v>
      </c>
      <c r="B152" s="588" t="s">
        <v>96</v>
      </c>
      <c r="C152" s="588">
        <v>2</v>
      </c>
      <c r="D152" s="588">
        <v>0.01</v>
      </c>
      <c r="E152" s="588">
        <v>0.02</v>
      </c>
      <c r="F152" s="555">
        <v>41079.913194444445</v>
      </c>
      <c r="G152" s="588">
        <v>1.2461500000000001</v>
      </c>
      <c r="H152" s="555">
        <v>41079.927083333336</v>
      </c>
      <c r="I152" s="588">
        <v>1.24465</v>
      </c>
      <c r="J152" s="555">
        <v>41080.087500000001</v>
      </c>
      <c r="K152" s="588">
        <v>1.2462</v>
      </c>
      <c r="L152" s="588">
        <v>15</v>
      </c>
      <c r="M152" s="588">
        <v>15.5</v>
      </c>
      <c r="N152" s="588">
        <v>0.91999999999999993</v>
      </c>
      <c r="O152" s="589">
        <v>0.17430555555620231</v>
      </c>
      <c r="P152" s="557"/>
      <c r="Q152" s="557"/>
      <c r="R152" s="557"/>
    </row>
    <row r="153" spans="1:18" s="588" customFormat="1" x14ac:dyDescent="0.2">
      <c r="A153" s="588">
        <v>152</v>
      </c>
      <c r="B153" s="588" t="s">
        <v>97</v>
      </c>
      <c r="C153" s="588">
        <v>1</v>
      </c>
      <c r="D153" s="588">
        <v>0.01</v>
      </c>
      <c r="E153" s="588">
        <v>0.01</v>
      </c>
      <c r="F153" s="555">
        <v>41080.961111111108</v>
      </c>
      <c r="G153" s="588">
        <v>1.24709</v>
      </c>
      <c r="H153" s="555">
        <v>41080.961111111108</v>
      </c>
      <c r="I153" s="588">
        <v>1.24709</v>
      </c>
      <c r="J153" s="555">
        <v>41080.96597222222</v>
      </c>
      <c r="K153" s="588">
        <v>1.2462899999999999</v>
      </c>
      <c r="L153" s="588">
        <v>0</v>
      </c>
      <c r="M153" s="588">
        <v>8</v>
      </c>
      <c r="N153" s="588">
        <v>0.55000000000000004</v>
      </c>
      <c r="O153" s="589">
        <v>4.8611111124046147E-3</v>
      </c>
      <c r="P153" s="557"/>
      <c r="Q153" s="557"/>
      <c r="R153" s="557"/>
    </row>
    <row r="154" spans="1:18" s="588" customFormat="1" x14ac:dyDescent="0.2">
      <c r="A154" s="588">
        <v>153</v>
      </c>
      <c r="B154" s="588" t="s">
        <v>96</v>
      </c>
      <c r="C154" s="588">
        <v>2</v>
      </c>
      <c r="D154" s="588">
        <v>0.01</v>
      </c>
      <c r="E154" s="588">
        <v>0.02</v>
      </c>
      <c r="F154" s="555">
        <v>41081.066666666666</v>
      </c>
      <c r="G154" s="588">
        <v>1.2462800000000001</v>
      </c>
      <c r="H154" s="555">
        <v>41081.101388888892</v>
      </c>
      <c r="I154" s="588">
        <v>1.24475</v>
      </c>
      <c r="J154" s="555">
        <v>41081.229166666664</v>
      </c>
      <c r="K154" s="588">
        <v>1.2463200000000001</v>
      </c>
      <c r="L154" s="588">
        <v>15.300000000001091</v>
      </c>
      <c r="M154" s="588">
        <v>15.700000000000728</v>
      </c>
      <c r="N154" s="588">
        <v>1.1100000000000001</v>
      </c>
      <c r="O154" s="589">
        <v>0.16249999999854481</v>
      </c>
      <c r="P154" s="557"/>
      <c r="Q154" s="557"/>
      <c r="R154" s="557"/>
    </row>
    <row r="155" spans="1:18" s="588" customFormat="1" x14ac:dyDescent="0.2">
      <c r="A155" s="588">
        <v>154</v>
      </c>
      <c r="B155" s="588" t="s">
        <v>97</v>
      </c>
      <c r="C155" s="588">
        <v>1</v>
      </c>
      <c r="D155" s="588">
        <v>0.01</v>
      </c>
      <c r="E155" s="588">
        <v>0.01</v>
      </c>
      <c r="F155" s="555">
        <v>41081.88958333333</v>
      </c>
      <c r="G155" s="588">
        <v>1.25057</v>
      </c>
      <c r="H155" s="555">
        <v>41081.88958333333</v>
      </c>
      <c r="I155" s="588">
        <v>1.25057</v>
      </c>
      <c r="J155" s="555">
        <v>41081.911805555559</v>
      </c>
      <c r="K155" s="588">
        <v>1.24977</v>
      </c>
      <c r="L155" s="588">
        <v>0</v>
      </c>
      <c r="M155" s="588">
        <v>7.999999999998181</v>
      </c>
      <c r="N155" s="588">
        <v>0.55000000000000004</v>
      </c>
      <c r="O155" s="589">
        <v>2.2222222229174804E-2</v>
      </c>
      <c r="P155" s="557"/>
      <c r="Q155" s="557"/>
      <c r="R155" s="557"/>
    </row>
    <row r="156" spans="1:18" s="588" customFormat="1" x14ac:dyDescent="0.2">
      <c r="A156" s="588">
        <v>155</v>
      </c>
      <c r="B156" s="588" t="s">
        <v>97</v>
      </c>
      <c r="C156" s="588">
        <v>1</v>
      </c>
      <c r="D156" s="588">
        <v>0.01</v>
      </c>
      <c r="E156" s="588">
        <v>0.01</v>
      </c>
      <c r="F156" s="555">
        <v>41081.914583333331</v>
      </c>
      <c r="G156" s="588">
        <v>1.2500100000000001</v>
      </c>
      <c r="H156" s="555">
        <v>41081.914583333331</v>
      </c>
      <c r="I156" s="588">
        <v>1.2500100000000001</v>
      </c>
      <c r="J156" s="555">
        <v>41082.015277777777</v>
      </c>
      <c r="K156" s="588">
        <v>1.2492099999999999</v>
      </c>
      <c r="L156" s="588">
        <v>0</v>
      </c>
      <c r="M156" s="588">
        <v>8.000000000001819</v>
      </c>
      <c r="N156" s="588">
        <v>0.56999999999999995</v>
      </c>
      <c r="O156" s="589">
        <v>0.10069444444525288</v>
      </c>
      <c r="P156" s="557"/>
      <c r="Q156" s="557"/>
      <c r="R156" s="557"/>
    </row>
    <row r="157" spans="1:18" s="588" customFormat="1" x14ac:dyDescent="0.2">
      <c r="A157" s="588">
        <v>156</v>
      </c>
      <c r="B157" s="588" t="s">
        <v>96</v>
      </c>
      <c r="C157" s="588">
        <v>1</v>
      </c>
      <c r="D157" s="588">
        <v>0.01</v>
      </c>
      <c r="E157" s="588">
        <v>0.01</v>
      </c>
      <c r="F157" s="555">
        <v>41082.020833333336</v>
      </c>
      <c r="G157" s="588">
        <v>1.24841</v>
      </c>
      <c r="H157" s="555">
        <v>41082.020833333336</v>
      </c>
      <c r="I157" s="588">
        <v>1.24841</v>
      </c>
      <c r="J157" s="555">
        <v>41082.076388888891</v>
      </c>
      <c r="K157" s="588">
        <v>1.2492099999999999</v>
      </c>
      <c r="L157" s="588">
        <v>0</v>
      </c>
      <c r="M157" s="588">
        <v>7.999999999998181</v>
      </c>
      <c r="N157" s="588">
        <v>0.56000000000000005</v>
      </c>
      <c r="O157" s="589">
        <v>5.5555555554747116E-2</v>
      </c>
      <c r="P157" s="557"/>
      <c r="Q157" s="557"/>
      <c r="R157" s="557"/>
    </row>
    <row r="158" spans="1:18" s="588" customFormat="1" x14ac:dyDescent="0.2">
      <c r="A158" s="588">
        <v>157</v>
      </c>
      <c r="B158" s="588" t="s">
        <v>96</v>
      </c>
      <c r="C158" s="588">
        <v>1</v>
      </c>
      <c r="D158" s="588">
        <v>0.01</v>
      </c>
      <c r="E158" s="588">
        <v>0.01</v>
      </c>
      <c r="F158" s="555">
        <v>41082.911805555559</v>
      </c>
      <c r="G158" s="588">
        <v>1.24752</v>
      </c>
      <c r="H158" s="555">
        <v>41082.911805555559</v>
      </c>
      <c r="I158" s="588">
        <v>1.24752</v>
      </c>
      <c r="J158" s="555">
        <v>41082.963194444441</v>
      </c>
      <c r="K158" s="588">
        <v>1.2483200000000001</v>
      </c>
      <c r="L158" s="588">
        <v>0</v>
      </c>
      <c r="M158" s="588">
        <v>8.000000000001819</v>
      </c>
      <c r="N158" s="588">
        <v>0.55000000000000004</v>
      </c>
      <c r="O158" s="589">
        <v>5.1388888881774619E-2</v>
      </c>
      <c r="P158" s="557"/>
      <c r="Q158" s="557"/>
      <c r="R158" s="557"/>
    </row>
    <row r="159" spans="1:18" s="588" customFormat="1" x14ac:dyDescent="0.2">
      <c r="A159" s="588">
        <v>158</v>
      </c>
      <c r="B159" s="588" t="s">
        <v>96</v>
      </c>
      <c r="C159" s="588">
        <v>1</v>
      </c>
      <c r="D159" s="588">
        <v>0.01</v>
      </c>
      <c r="E159" s="588">
        <v>0.01</v>
      </c>
      <c r="F159" s="555">
        <v>41085.88958333333</v>
      </c>
      <c r="G159" s="588">
        <v>1.2503299999999999</v>
      </c>
      <c r="H159" s="555">
        <v>41085.88958333333</v>
      </c>
      <c r="I159" s="588">
        <v>1.2503299999999999</v>
      </c>
      <c r="J159" s="555">
        <v>41085.911805555559</v>
      </c>
      <c r="K159" s="588">
        <v>1.2511300000000001</v>
      </c>
      <c r="L159" s="588">
        <v>0</v>
      </c>
      <c r="M159" s="588">
        <v>8.000000000001819</v>
      </c>
      <c r="N159" s="588">
        <v>0.55000000000000004</v>
      </c>
      <c r="O159" s="589">
        <v>2.2222222229174804E-2</v>
      </c>
      <c r="P159" s="557"/>
      <c r="Q159" s="557"/>
      <c r="R159" s="557"/>
    </row>
    <row r="160" spans="1:18" s="588" customFormat="1" x14ac:dyDescent="0.2">
      <c r="A160" s="588">
        <v>159</v>
      </c>
      <c r="B160" s="588" t="s">
        <v>96</v>
      </c>
      <c r="C160" s="588">
        <v>1</v>
      </c>
      <c r="D160" s="588">
        <v>0.01</v>
      </c>
      <c r="E160" s="588">
        <v>0.01</v>
      </c>
      <c r="F160" s="555">
        <v>41085.935416666667</v>
      </c>
      <c r="G160" s="588">
        <v>1.24916</v>
      </c>
      <c r="H160" s="555">
        <v>41085.935416666667</v>
      </c>
      <c r="I160" s="588">
        <v>1.24916</v>
      </c>
      <c r="J160" s="555">
        <v>41086.022222222222</v>
      </c>
      <c r="K160" s="588">
        <v>1.24996</v>
      </c>
      <c r="L160" s="588">
        <v>0</v>
      </c>
      <c r="M160" s="588">
        <v>8</v>
      </c>
      <c r="N160" s="588">
        <v>0.46</v>
      </c>
      <c r="O160" s="589">
        <v>8.6805555554747116E-2</v>
      </c>
      <c r="P160" s="557"/>
      <c r="Q160" s="557"/>
      <c r="R160" s="557"/>
    </row>
    <row r="161" spans="1:18" s="588" customFormat="1" x14ac:dyDescent="0.2">
      <c r="A161" s="588">
        <v>160</v>
      </c>
      <c r="B161" s="588" t="s">
        <v>96</v>
      </c>
      <c r="C161" s="588">
        <v>2</v>
      </c>
      <c r="D161" s="588">
        <v>0.01</v>
      </c>
      <c r="E161" s="588">
        <v>0.02</v>
      </c>
      <c r="F161" s="555">
        <v>41086.876388888886</v>
      </c>
      <c r="G161" s="588">
        <v>1.24122</v>
      </c>
      <c r="H161" s="555">
        <v>41086.88958333333</v>
      </c>
      <c r="I161" s="588">
        <v>1.2397100000000001</v>
      </c>
      <c r="J161" s="555">
        <v>41086.910416666666</v>
      </c>
      <c r="K161" s="588">
        <v>1.2412700000000001</v>
      </c>
      <c r="L161" s="588">
        <v>15.100000000000364</v>
      </c>
      <c r="M161" s="588">
        <v>15.600000000000364</v>
      </c>
      <c r="N161" s="588">
        <v>1.1200000000000001</v>
      </c>
      <c r="O161" s="589">
        <v>3.4027777779556345E-2</v>
      </c>
      <c r="P161" s="557"/>
      <c r="Q161" s="557"/>
      <c r="R161" s="557"/>
    </row>
    <row r="162" spans="1:18" s="588" customFormat="1" x14ac:dyDescent="0.2">
      <c r="A162" s="588">
        <v>161</v>
      </c>
      <c r="B162" s="588" t="s">
        <v>97</v>
      </c>
      <c r="C162" s="588">
        <v>2</v>
      </c>
      <c r="D162" s="588">
        <v>0.01</v>
      </c>
      <c r="E162" s="588">
        <v>0.02</v>
      </c>
      <c r="F162" s="555">
        <v>41086.959027777775</v>
      </c>
      <c r="G162" s="588">
        <v>1.2415799999999999</v>
      </c>
      <c r="H162" s="555">
        <v>41087.178472222222</v>
      </c>
      <c r="I162" s="588">
        <v>1.24308</v>
      </c>
      <c r="J162" s="555">
        <v>41087.531944444447</v>
      </c>
      <c r="K162" s="588">
        <v>1.24153</v>
      </c>
      <c r="L162" s="588">
        <v>15</v>
      </c>
      <c r="M162" s="588">
        <v>15.499999999998181</v>
      </c>
      <c r="N162" s="588">
        <v>1.1200000000000001</v>
      </c>
      <c r="O162" s="589">
        <v>0.57291666667151731</v>
      </c>
      <c r="P162" s="557"/>
      <c r="Q162" s="557"/>
      <c r="R162" s="557"/>
    </row>
    <row r="163" spans="1:18" s="588" customFormat="1" x14ac:dyDescent="0.2">
      <c r="A163" s="588">
        <v>162</v>
      </c>
      <c r="B163" s="588" t="s">
        <v>96</v>
      </c>
      <c r="C163" s="588">
        <v>3</v>
      </c>
      <c r="D163" s="588">
        <v>0.01</v>
      </c>
      <c r="E163" s="588">
        <v>0.03</v>
      </c>
      <c r="F163" s="555">
        <v>41087.906944444447</v>
      </c>
      <c r="G163" s="588">
        <v>1.2372000000000001</v>
      </c>
      <c r="H163" s="555">
        <v>41088.147916666669</v>
      </c>
      <c r="I163" s="588">
        <v>1.2341200000000001</v>
      </c>
      <c r="J163" s="555">
        <v>41088.270833333336</v>
      </c>
      <c r="K163" s="588">
        <v>1.2364599999999999</v>
      </c>
      <c r="L163" s="588">
        <v>30.799999999999272</v>
      </c>
      <c r="M163" s="588">
        <v>23.399999999997817</v>
      </c>
      <c r="N163" s="588">
        <v>1.3900000000000001</v>
      </c>
      <c r="O163" s="589">
        <v>0.36388888888905058</v>
      </c>
      <c r="P163" s="557"/>
      <c r="Q163" s="557"/>
      <c r="R163" s="557"/>
    </row>
    <row r="164" spans="1:18" s="588" customFormat="1" x14ac:dyDescent="0.2">
      <c r="A164" s="588">
        <v>163</v>
      </c>
      <c r="B164" s="588" t="s">
        <v>96</v>
      </c>
      <c r="C164" s="588">
        <v>1</v>
      </c>
      <c r="D164" s="588">
        <v>0.01</v>
      </c>
      <c r="E164" s="588">
        <v>0.01</v>
      </c>
      <c r="F164" s="555">
        <v>41088.947916666664</v>
      </c>
      <c r="G164" s="588">
        <v>1.2400599999999999</v>
      </c>
      <c r="H164" s="555">
        <v>41088.947916666664</v>
      </c>
      <c r="I164" s="588">
        <v>1.2400599999999999</v>
      </c>
      <c r="J164" s="555">
        <v>41089.092361111114</v>
      </c>
      <c r="K164" s="588">
        <v>1.2408600000000001</v>
      </c>
      <c r="L164" s="588">
        <v>0</v>
      </c>
      <c r="M164" s="588">
        <v>8.000000000001819</v>
      </c>
      <c r="N164" s="588">
        <v>0.46</v>
      </c>
      <c r="O164" s="589">
        <v>0.14444444444961846</v>
      </c>
      <c r="P164" s="557"/>
      <c r="Q164" s="557"/>
      <c r="R164" s="557"/>
    </row>
    <row r="165" spans="1:18" s="588" customFormat="1" x14ac:dyDescent="0.2">
      <c r="A165" s="588">
        <v>164</v>
      </c>
      <c r="B165" s="588" t="s">
        <v>96</v>
      </c>
      <c r="C165" s="588">
        <v>1</v>
      </c>
      <c r="D165" s="588">
        <v>0.01</v>
      </c>
      <c r="E165" s="588">
        <v>0.01</v>
      </c>
      <c r="F165" s="555">
        <v>41089.911805555559</v>
      </c>
      <c r="G165" s="588">
        <v>1.2360100000000001</v>
      </c>
      <c r="H165" s="555">
        <v>41089.911805555559</v>
      </c>
      <c r="I165" s="588">
        <v>1.2360100000000001</v>
      </c>
      <c r="J165" s="555">
        <v>41089.936111111114</v>
      </c>
      <c r="K165" s="588">
        <v>1.23681</v>
      </c>
      <c r="L165" s="588">
        <v>0</v>
      </c>
      <c r="M165" s="588">
        <v>8</v>
      </c>
      <c r="N165" s="588">
        <v>0.56000000000000005</v>
      </c>
      <c r="O165" s="589">
        <v>2.4305555554747116E-2</v>
      </c>
      <c r="P165" s="557"/>
      <c r="Q165" s="557"/>
      <c r="R165" s="557"/>
    </row>
    <row r="166" spans="1:18" s="588" customFormat="1" x14ac:dyDescent="0.2">
      <c r="A166" s="588">
        <v>165</v>
      </c>
      <c r="B166" s="588" t="s">
        <v>97</v>
      </c>
      <c r="C166" s="588">
        <v>1</v>
      </c>
      <c r="D166" s="588">
        <v>0.01</v>
      </c>
      <c r="E166" s="588">
        <v>0.01</v>
      </c>
      <c r="F166" s="555">
        <v>41089.961805555555</v>
      </c>
      <c r="G166" s="588">
        <v>1.2357100000000001</v>
      </c>
      <c r="H166" s="555">
        <v>41089.961805555555</v>
      </c>
      <c r="I166" s="588">
        <v>1.2357100000000001</v>
      </c>
      <c r="J166" s="555">
        <v>41089.979166666664</v>
      </c>
      <c r="K166" s="588">
        <v>1.23491</v>
      </c>
      <c r="L166" s="588">
        <v>0</v>
      </c>
      <c r="M166" s="588">
        <v>8</v>
      </c>
      <c r="N166" s="588">
        <v>0.55000000000000004</v>
      </c>
      <c r="O166" s="589">
        <v>1.7361111109494232E-2</v>
      </c>
      <c r="P166" s="557"/>
      <c r="Q166" s="557"/>
      <c r="R166" s="557"/>
    </row>
    <row r="167" spans="1:18" s="588" customFormat="1" x14ac:dyDescent="0.2">
      <c r="A167" s="588">
        <v>166</v>
      </c>
      <c r="B167" s="588" t="s">
        <v>96</v>
      </c>
      <c r="C167" s="588">
        <v>2</v>
      </c>
      <c r="D167" s="588">
        <v>0.01</v>
      </c>
      <c r="E167" s="588">
        <v>0.02</v>
      </c>
      <c r="F167" s="555">
        <v>41089.969444444447</v>
      </c>
      <c r="G167" s="588">
        <v>1.2357400000000001</v>
      </c>
      <c r="H167" s="555">
        <v>41089.993750000001</v>
      </c>
      <c r="I167" s="588">
        <v>1.2341200000000001</v>
      </c>
      <c r="J167" s="555">
        <v>41089.995138888888</v>
      </c>
      <c r="K167" s="588">
        <v>1.23573</v>
      </c>
      <c r="L167" s="588">
        <v>16.200000000000728</v>
      </c>
      <c r="M167" s="588">
        <v>16.099999999998545</v>
      </c>
      <c r="N167" s="588">
        <v>1.1000000000000001</v>
      </c>
      <c r="O167" s="589">
        <v>2.569444444088731E-2</v>
      </c>
      <c r="P167" s="557"/>
      <c r="Q167" s="557"/>
      <c r="R167" s="557"/>
    </row>
    <row r="168" spans="1:18" s="588" customFormat="1" x14ac:dyDescent="0.2">
      <c r="A168" s="588">
        <v>167</v>
      </c>
      <c r="B168" s="588" t="s">
        <v>96</v>
      </c>
      <c r="C168" s="588">
        <v>1</v>
      </c>
      <c r="D168" s="588">
        <v>0.01</v>
      </c>
      <c r="E168" s="588">
        <v>0.01</v>
      </c>
      <c r="F168" s="555">
        <v>41092.915972222225</v>
      </c>
      <c r="G168" s="588">
        <v>1.2263500000000001</v>
      </c>
      <c r="H168" s="555">
        <v>41092.915972222225</v>
      </c>
      <c r="I168" s="588">
        <v>1.2263500000000001</v>
      </c>
      <c r="J168" s="555">
        <v>41092.930555555555</v>
      </c>
      <c r="K168" s="588">
        <v>1.22715</v>
      </c>
      <c r="L168" s="588">
        <v>0</v>
      </c>
      <c r="M168" s="588">
        <v>8</v>
      </c>
      <c r="N168" s="588">
        <v>0.56000000000000005</v>
      </c>
      <c r="O168" s="589">
        <v>1.4583333329937886E-2</v>
      </c>
      <c r="P168" s="557"/>
      <c r="Q168" s="557"/>
      <c r="R168" s="557"/>
    </row>
    <row r="169" spans="1:18" s="588" customFormat="1" x14ac:dyDescent="0.2">
      <c r="A169" s="588">
        <v>168</v>
      </c>
      <c r="B169" s="588" t="s">
        <v>96</v>
      </c>
      <c r="C169" s="588">
        <v>3</v>
      </c>
      <c r="D169" s="588">
        <v>0.01</v>
      </c>
      <c r="E169" s="588">
        <v>0.03</v>
      </c>
      <c r="F169" s="555">
        <v>41094.072222222225</v>
      </c>
      <c r="G169" s="588">
        <v>1.2257199999999999</v>
      </c>
      <c r="H169" s="555">
        <v>41094.185416666667</v>
      </c>
      <c r="I169" s="588">
        <v>1.2226900000000001</v>
      </c>
      <c r="J169" s="555">
        <v>41094.440972222219</v>
      </c>
      <c r="K169" s="588">
        <v>1.2250099999999999</v>
      </c>
      <c r="L169" s="588">
        <v>30.299999999997453</v>
      </c>
      <c r="M169" s="588">
        <v>23.19999999999709</v>
      </c>
      <c r="N169" s="588">
        <v>1.6600000000000001</v>
      </c>
      <c r="O169" s="589">
        <v>0.36874999999417923</v>
      </c>
      <c r="P169" s="557"/>
      <c r="Q169" s="557"/>
      <c r="R169" s="557"/>
    </row>
    <row r="170" spans="1:18" s="588" customFormat="1" x14ac:dyDescent="0.2">
      <c r="A170" s="588">
        <v>169</v>
      </c>
      <c r="B170" s="588" t="s">
        <v>96</v>
      </c>
      <c r="C170" s="588">
        <v>1</v>
      </c>
      <c r="D170" s="588">
        <v>0.01</v>
      </c>
      <c r="E170" s="588">
        <v>0.01</v>
      </c>
      <c r="F170" s="555">
        <v>41095.878472222219</v>
      </c>
      <c r="G170" s="588">
        <v>1.20303</v>
      </c>
      <c r="H170" s="555">
        <v>41095.878472222219</v>
      </c>
      <c r="I170" s="588">
        <v>1.20303</v>
      </c>
      <c r="J170" s="555">
        <v>41095.898611111108</v>
      </c>
      <c r="K170" s="588">
        <v>1.20383</v>
      </c>
      <c r="L170" s="588">
        <v>0</v>
      </c>
      <c r="M170" s="588">
        <v>7.999999999998181</v>
      </c>
      <c r="N170" s="588">
        <v>0.55000000000000004</v>
      </c>
      <c r="O170" s="589">
        <v>2.0138888889050577E-2</v>
      </c>
      <c r="P170" s="557"/>
      <c r="Q170" s="557"/>
      <c r="R170" s="557"/>
    </row>
    <row r="171" spans="1:18" s="588" customFormat="1" x14ac:dyDescent="0.2">
      <c r="A171" s="588">
        <v>170</v>
      </c>
      <c r="B171" s="588" t="s">
        <v>96</v>
      </c>
      <c r="C171" s="588">
        <v>1</v>
      </c>
      <c r="D171" s="588">
        <v>0.01</v>
      </c>
      <c r="E171" s="588">
        <v>0.01</v>
      </c>
      <c r="F171" s="555">
        <v>41095.905555555553</v>
      </c>
      <c r="G171" s="588">
        <v>1.2032700000000001</v>
      </c>
      <c r="H171" s="555">
        <v>41095.905555555553</v>
      </c>
      <c r="I171" s="588">
        <v>1.2032700000000001</v>
      </c>
      <c r="J171" s="555">
        <v>41095.954861111109</v>
      </c>
      <c r="K171" s="588">
        <v>1.20407</v>
      </c>
      <c r="L171" s="588">
        <v>0</v>
      </c>
      <c r="M171" s="588">
        <v>7.999999999998181</v>
      </c>
      <c r="N171" s="588">
        <v>0.55000000000000004</v>
      </c>
      <c r="O171" s="589">
        <v>4.9305555556202307E-2</v>
      </c>
      <c r="P171" s="557"/>
      <c r="Q171" s="557"/>
      <c r="R171" s="557"/>
    </row>
    <row r="172" spans="1:18" s="588" customFormat="1" x14ac:dyDescent="0.2">
      <c r="A172" s="588">
        <v>171</v>
      </c>
      <c r="B172" s="588" t="s">
        <v>96</v>
      </c>
      <c r="C172" s="588">
        <v>3</v>
      </c>
      <c r="D172" s="588">
        <v>0.01</v>
      </c>
      <c r="E172" s="588">
        <v>0.03</v>
      </c>
      <c r="F172" s="555">
        <v>41096.902777777781</v>
      </c>
      <c r="G172" s="588">
        <v>1.20424</v>
      </c>
      <c r="H172" s="555">
        <v>41096.948611111111</v>
      </c>
      <c r="I172" s="588">
        <v>1.20119</v>
      </c>
      <c r="J172" s="555">
        <v>41096.99722222222</v>
      </c>
      <c r="K172" s="588">
        <v>1.2035100000000001</v>
      </c>
      <c r="L172" s="588">
        <v>30.5</v>
      </c>
      <c r="M172" s="588">
        <v>23.200000000000728</v>
      </c>
      <c r="N172" s="588">
        <v>1.6500000000000001</v>
      </c>
      <c r="O172" s="589">
        <v>9.4444444439432118E-2</v>
      </c>
      <c r="P172" s="557"/>
      <c r="Q172" s="557"/>
      <c r="R172" s="557"/>
    </row>
    <row r="173" spans="1:18" s="588" customFormat="1" x14ac:dyDescent="0.2">
      <c r="A173" s="588">
        <v>172</v>
      </c>
      <c r="B173" s="588" t="s">
        <v>97</v>
      </c>
      <c r="C173" s="588">
        <v>1</v>
      </c>
      <c r="D173" s="588">
        <v>0.01</v>
      </c>
      <c r="E173" s="588">
        <v>0.01</v>
      </c>
      <c r="F173" s="555">
        <v>41099.039583333331</v>
      </c>
      <c r="G173" s="588">
        <v>1.20445</v>
      </c>
      <c r="H173" s="555">
        <v>41099.039583333331</v>
      </c>
      <c r="I173" s="588">
        <v>1.20445</v>
      </c>
      <c r="J173" s="555">
        <v>41099.052777777775</v>
      </c>
      <c r="K173" s="588">
        <v>1.2036500000000001</v>
      </c>
      <c r="L173" s="588">
        <v>0</v>
      </c>
      <c r="M173" s="588">
        <v>7.999999999998181</v>
      </c>
      <c r="N173" s="588">
        <v>0.56000000000000005</v>
      </c>
      <c r="O173" s="589">
        <v>1.3194444443797693E-2</v>
      </c>
      <c r="P173" s="557"/>
      <c r="Q173" s="557"/>
      <c r="R173" s="557"/>
    </row>
    <row r="174" spans="1:18" s="588" customFormat="1" x14ac:dyDescent="0.2">
      <c r="A174" s="588">
        <v>173</v>
      </c>
      <c r="B174" s="588" t="s">
        <v>96</v>
      </c>
      <c r="C174" s="588">
        <v>2</v>
      </c>
      <c r="D174" s="588">
        <v>0.01</v>
      </c>
      <c r="E174" s="588">
        <v>0.02</v>
      </c>
      <c r="F174" s="555">
        <v>41099.968055555553</v>
      </c>
      <c r="G174" s="588">
        <v>1.2069700000000001</v>
      </c>
      <c r="H174" s="555">
        <v>41100.208333333336</v>
      </c>
      <c r="I174" s="588">
        <v>1.20547</v>
      </c>
      <c r="J174" s="555">
        <v>41100.209722222222</v>
      </c>
      <c r="K174" s="588">
        <v>1.20702</v>
      </c>
      <c r="L174" s="588">
        <v>15</v>
      </c>
      <c r="M174" s="588">
        <v>15.5</v>
      </c>
      <c r="N174" s="588">
        <v>1.02</v>
      </c>
      <c r="O174" s="589">
        <v>0.24166666666860692</v>
      </c>
      <c r="P174" s="557"/>
      <c r="Q174" s="557"/>
      <c r="R174" s="557"/>
    </row>
    <row r="175" spans="1:18" s="588" customFormat="1" x14ac:dyDescent="0.2">
      <c r="A175" s="588">
        <v>174</v>
      </c>
      <c r="B175" s="588" t="s">
        <v>97</v>
      </c>
      <c r="C175" s="588">
        <v>2</v>
      </c>
      <c r="D175" s="588">
        <v>0.01</v>
      </c>
      <c r="E175" s="588">
        <v>0.02</v>
      </c>
      <c r="F175" s="555">
        <v>41100.886805555558</v>
      </c>
      <c r="G175" s="588">
        <v>1.2015400000000001</v>
      </c>
      <c r="H175" s="555">
        <v>41100.925000000003</v>
      </c>
      <c r="I175" s="588">
        <v>1.2030799999999999</v>
      </c>
      <c r="J175" s="555">
        <v>41101.223611111112</v>
      </c>
      <c r="K175" s="588">
        <v>1.2015100000000001</v>
      </c>
      <c r="L175" s="588">
        <v>15.399999999999636</v>
      </c>
      <c r="M175" s="588">
        <v>15.699999999998909</v>
      </c>
      <c r="N175" s="588">
        <v>1.1200000000000001</v>
      </c>
      <c r="O175" s="589">
        <v>0.33680555555474712</v>
      </c>
      <c r="P175" s="557"/>
      <c r="Q175" s="557"/>
      <c r="R175" s="557"/>
    </row>
    <row r="176" spans="1:18" s="588" customFormat="1" x14ac:dyDescent="0.2">
      <c r="A176" s="588">
        <v>175</v>
      </c>
      <c r="B176" s="588" t="s">
        <v>96</v>
      </c>
      <c r="C176" s="588">
        <v>1</v>
      </c>
      <c r="D176" s="588">
        <v>0.01</v>
      </c>
      <c r="E176" s="588">
        <v>0.01</v>
      </c>
      <c r="F176" s="555">
        <v>41102.880555555559</v>
      </c>
      <c r="G176" s="588">
        <v>1.20296</v>
      </c>
      <c r="H176" s="555">
        <v>41102.880555555559</v>
      </c>
      <c r="I176" s="588">
        <v>1.20296</v>
      </c>
      <c r="J176" s="555">
        <v>41102.959722222222</v>
      </c>
      <c r="K176" s="588">
        <v>1.2037599999999999</v>
      </c>
      <c r="L176" s="588">
        <v>0</v>
      </c>
      <c r="M176" s="588">
        <v>7.999999999998181</v>
      </c>
      <c r="N176" s="588">
        <v>0.55000000000000004</v>
      </c>
      <c r="O176" s="589">
        <v>7.9166666662786156E-2</v>
      </c>
      <c r="P176" s="557"/>
      <c r="Q176" s="557"/>
      <c r="R176" s="557"/>
    </row>
    <row r="177" spans="1:18" s="588" customFormat="1" x14ac:dyDescent="0.2">
      <c r="A177" s="588">
        <v>176</v>
      </c>
      <c r="B177" s="588" t="s">
        <v>97</v>
      </c>
      <c r="C177" s="588">
        <v>1</v>
      </c>
      <c r="D177" s="588">
        <v>0.01</v>
      </c>
      <c r="E177" s="588">
        <v>0.01</v>
      </c>
      <c r="F177" s="555">
        <v>41108.949305555558</v>
      </c>
      <c r="G177" s="588">
        <v>1.1851700000000001</v>
      </c>
      <c r="H177" s="555">
        <v>41108.949305555558</v>
      </c>
      <c r="I177" s="588">
        <v>1.1851700000000001</v>
      </c>
      <c r="J177" s="555">
        <v>41108.965277777781</v>
      </c>
      <c r="K177" s="588">
        <v>1.1843699999999999</v>
      </c>
      <c r="L177" s="588">
        <v>0</v>
      </c>
      <c r="M177" s="588">
        <v>8.000000000001819</v>
      </c>
      <c r="N177" s="588">
        <v>0.56000000000000005</v>
      </c>
      <c r="O177" s="589">
        <v>1.5972222223354038E-2</v>
      </c>
      <c r="P177" s="557"/>
      <c r="Q177" s="557"/>
      <c r="R177" s="557"/>
    </row>
    <row r="178" spans="1:18" s="588" customFormat="1" x14ac:dyDescent="0.2">
      <c r="A178" s="588">
        <v>177</v>
      </c>
      <c r="B178" s="588" t="s">
        <v>97</v>
      </c>
      <c r="C178" s="588">
        <v>1</v>
      </c>
      <c r="D178" s="588">
        <v>0.01</v>
      </c>
      <c r="E178" s="588">
        <v>0.01</v>
      </c>
      <c r="F178" s="555">
        <v>41109.042361111111</v>
      </c>
      <c r="G178" s="588">
        <v>1.1852199999999999</v>
      </c>
      <c r="H178" s="555">
        <v>41109.042361111111</v>
      </c>
      <c r="I178" s="588">
        <v>1.1852199999999999</v>
      </c>
      <c r="J178" s="555">
        <v>41109.127083333333</v>
      </c>
      <c r="K178" s="588">
        <v>1.18442</v>
      </c>
      <c r="L178" s="588">
        <v>0</v>
      </c>
      <c r="M178" s="588">
        <v>7.999999999998181</v>
      </c>
      <c r="N178" s="588">
        <v>0.55000000000000004</v>
      </c>
      <c r="O178" s="589">
        <v>8.4722222221898846E-2</v>
      </c>
      <c r="P178" s="557"/>
      <c r="Q178" s="557"/>
      <c r="R178" s="557"/>
    </row>
    <row r="179" spans="1:18" s="588" customFormat="1" x14ac:dyDescent="0.2">
      <c r="A179" s="588">
        <v>178</v>
      </c>
      <c r="B179" s="588" t="s">
        <v>96</v>
      </c>
      <c r="C179" s="588">
        <v>1</v>
      </c>
      <c r="D179" s="588">
        <v>0.01</v>
      </c>
      <c r="E179" s="588">
        <v>0.01</v>
      </c>
      <c r="F179" s="555">
        <v>41109.898611111108</v>
      </c>
      <c r="G179" s="588">
        <v>1.17676</v>
      </c>
      <c r="H179" s="555">
        <v>41109.898611111108</v>
      </c>
      <c r="I179" s="588">
        <v>1.17676</v>
      </c>
      <c r="J179" s="555">
        <v>41109.919444444444</v>
      </c>
      <c r="K179" s="588">
        <v>1.1775599999999999</v>
      </c>
      <c r="L179" s="588">
        <v>0</v>
      </c>
      <c r="M179" s="588">
        <v>7.999999999998181</v>
      </c>
      <c r="N179" s="588">
        <v>0.55000000000000004</v>
      </c>
      <c r="O179" s="589">
        <v>2.0833333335758653E-2</v>
      </c>
      <c r="P179" s="557"/>
      <c r="Q179" s="557"/>
      <c r="R179" s="557"/>
    </row>
    <row r="180" spans="1:18" s="588" customFormat="1" x14ac:dyDescent="0.2">
      <c r="A180" s="588">
        <v>179</v>
      </c>
      <c r="B180" s="588" t="s">
        <v>97</v>
      </c>
      <c r="C180" s="588">
        <v>1</v>
      </c>
      <c r="D180" s="588">
        <v>0.01</v>
      </c>
      <c r="E180" s="588">
        <v>0.01</v>
      </c>
      <c r="F180" s="555">
        <v>41109.919444444444</v>
      </c>
      <c r="G180" s="588">
        <v>1.1774899999999999</v>
      </c>
      <c r="H180" s="555">
        <v>41109.919444444444</v>
      </c>
      <c r="I180" s="588">
        <v>1.1774899999999999</v>
      </c>
      <c r="J180" s="555">
        <v>41110.206250000003</v>
      </c>
      <c r="K180" s="588">
        <v>1.17669</v>
      </c>
      <c r="L180" s="588">
        <v>0</v>
      </c>
      <c r="M180" s="588">
        <v>8</v>
      </c>
      <c r="N180" s="588">
        <v>0.56000000000000005</v>
      </c>
      <c r="O180" s="589">
        <v>0.28680555555911269</v>
      </c>
      <c r="P180" s="557"/>
      <c r="Q180" s="557"/>
      <c r="R180" s="557"/>
    </row>
    <row r="181" spans="1:18" s="588" customFormat="1" x14ac:dyDescent="0.2">
      <c r="A181" s="588">
        <v>180</v>
      </c>
      <c r="B181" s="588" t="s">
        <v>96</v>
      </c>
      <c r="C181" s="588">
        <v>1</v>
      </c>
      <c r="D181" s="588">
        <v>0.01</v>
      </c>
      <c r="E181" s="588">
        <v>0.01</v>
      </c>
      <c r="F181" s="555">
        <v>41113.036805555559</v>
      </c>
      <c r="G181" s="588">
        <v>1.17031</v>
      </c>
      <c r="H181" s="555">
        <v>41113.036805555559</v>
      </c>
      <c r="I181" s="588">
        <v>1.17031</v>
      </c>
      <c r="J181" s="555">
        <v>41113.072916666664</v>
      </c>
      <c r="K181" s="588">
        <v>1.1711100000000001</v>
      </c>
      <c r="L181" s="588">
        <v>0</v>
      </c>
      <c r="M181" s="588">
        <v>8</v>
      </c>
      <c r="N181" s="588">
        <v>0.55000000000000004</v>
      </c>
      <c r="O181" s="589">
        <v>3.6111111105128657E-2</v>
      </c>
      <c r="P181" s="557"/>
      <c r="Q181" s="557"/>
      <c r="R181" s="557"/>
    </row>
    <row r="182" spans="1:18" s="588" customFormat="1" x14ac:dyDescent="0.2">
      <c r="A182" s="588">
        <v>181</v>
      </c>
      <c r="B182" s="588" t="s">
        <v>97</v>
      </c>
      <c r="C182" s="588">
        <v>1</v>
      </c>
      <c r="D182" s="588">
        <v>0.01</v>
      </c>
      <c r="E182" s="588">
        <v>0.01</v>
      </c>
      <c r="F182" s="555">
        <v>41114.884027777778</v>
      </c>
      <c r="G182" s="588">
        <v>1.1795199999999999</v>
      </c>
      <c r="H182" s="555">
        <v>41114.884027777778</v>
      </c>
      <c r="I182" s="588">
        <v>1.1795199999999999</v>
      </c>
      <c r="J182" s="555">
        <v>41114.936805555553</v>
      </c>
      <c r="K182" s="588">
        <v>1.17872</v>
      </c>
      <c r="L182" s="588">
        <v>0</v>
      </c>
      <c r="M182" s="588">
        <v>7.999999999998181</v>
      </c>
      <c r="N182" s="588">
        <v>0.55000000000000004</v>
      </c>
      <c r="O182" s="589">
        <v>5.2777777775190771E-2</v>
      </c>
      <c r="P182" s="557"/>
      <c r="Q182" s="557"/>
      <c r="R182" s="557"/>
    </row>
    <row r="183" spans="1:18" s="588" customFormat="1" x14ac:dyDescent="0.2">
      <c r="A183" s="588">
        <v>182</v>
      </c>
      <c r="B183" s="588" t="s">
        <v>96</v>
      </c>
      <c r="C183" s="588">
        <v>1</v>
      </c>
      <c r="D183" s="588">
        <v>0.01</v>
      </c>
      <c r="E183" s="588">
        <v>0.01</v>
      </c>
      <c r="F183" s="555">
        <v>41114.95416666667</v>
      </c>
      <c r="G183" s="588">
        <v>1.1783300000000001</v>
      </c>
      <c r="H183" s="555">
        <v>41114.95416666667</v>
      </c>
      <c r="I183" s="588">
        <v>1.1783300000000001</v>
      </c>
      <c r="J183" s="555">
        <v>41114.979861111111</v>
      </c>
      <c r="K183" s="588">
        <v>1.17913</v>
      </c>
      <c r="L183" s="588">
        <v>0</v>
      </c>
      <c r="M183" s="588">
        <v>7.999999999998181</v>
      </c>
      <c r="N183" s="588">
        <v>0.55000000000000004</v>
      </c>
      <c r="O183" s="589">
        <v>2.569444444088731E-2</v>
      </c>
      <c r="P183" s="557"/>
      <c r="Q183" s="557"/>
      <c r="R183" s="557"/>
    </row>
    <row r="184" spans="1:18" s="588" customFormat="1" x14ac:dyDescent="0.2">
      <c r="A184" s="588">
        <v>183</v>
      </c>
      <c r="B184" s="588" t="s">
        <v>96</v>
      </c>
      <c r="C184" s="588">
        <v>1</v>
      </c>
      <c r="D184" s="588">
        <v>0.01</v>
      </c>
      <c r="E184" s="588">
        <v>0.01</v>
      </c>
      <c r="F184" s="555">
        <v>41115.908333333333</v>
      </c>
      <c r="G184" s="588">
        <v>1.17689</v>
      </c>
      <c r="H184" s="555">
        <v>41115.908333333333</v>
      </c>
      <c r="I184" s="588">
        <v>1.17689</v>
      </c>
      <c r="J184" s="555">
        <v>41115.918055555558</v>
      </c>
      <c r="K184" s="588">
        <v>1.1776899999999999</v>
      </c>
      <c r="L184" s="588">
        <v>0</v>
      </c>
      <c r="M184" s="588">
        <v>8</v>
      </c>
      <c r="N184" s="588">
        <v>0.55000000000000004</v>
      </c>
      <c r="O184" s="589">
        <v>9.7222222248092294E-3</v>
      </c>
      <c r="P184" s="557"/>
      <c r="Q184" s="557"/>
      <c r="R184" s="557"/>
    </row>
    <row r="185" spans="1:18" s="588" customFormat="1" x14ac:dyDescent="0.2">
      <c r="A185" s="588">
        <v>184</v>
      </c>
      <c r="B185" s="588" t="s">
        <v>96</v>
      </c>
      <c r="C185" s="588">
        <v>4</v>
      </c>
      <c r="D185" s="588">
        <v>0.01</v>
      </c>
      <c r="E185" s="588">
        <v>0.04</v>
      </c>
      <c r="F185" s="555">
        <v>41116.924305555556</v>
      </c>
      <c r="G185" s="588">
        <v>1.18144</v>
      </c>
      <c r="H185" s="555">
        <v>41117.555555555555</v>
      </c>
      <c r="I185" s="588">
        <v>1.1760200000000001</v>
      </c>
      <c r="J185" s="555">
        <v>41117.629861111112</v>
      </c>
      <c r="K185" s="588">
        <v>1.1798500000000001</v>
      </c>
      <c r="L185" s="588">
        <v>54.199999999998909</v>
      </c>
      <c r="M185" s="588">
        <v>38.299999999999272</v>
      </c>
      <c r="N185" s="588">
        <v>2.38</v>
      </c>
      <c r="O185" s="589">
        <v>0.70555555555620231</v>
      </c>
      <c r="P185" s="557"/>
      <c r="Q185" s="557"/>
      <c r="R185" s="557"/>
    </row>
    <row r="186" spans="1:18" s="588" customFormat="1" x14ac:dyDescent="0.2">
      <c r="A186" s="588">
        <v>185</v>
      </c>
      <c r="B186" s="588" t="s">
        <v>96</v>
      </c>
      <c r="C186" s="588">
        <v>1</v>
      </c>
      <c r="D186" s="588">
        <v>0.01</v>
      </c>
      <c r="E186" s="588">
        <v>0.01</v>
      </c>
      <c r="F186" s="555">
        <v>41117.877083333333</v>
      </c>
      <c r="G186" s="588">
        <v>1.17537</v>
      </c>
      <c r="H186" s="555">
        <v>41117.877083333333</v>
      </c>
      <c r="I186" s="588">
        <v>1.17537</v>
      </c>
      <c r="J186" s="555">
        <v>41117.92083333333</v>
      </c>
      <c r="K186" s="588">
        <v>1.1761699999999999</v>
      </c>
      <c r="L186" s="588">
        <v>0</v>
      </c>
      <c r="M186" s="588">
        <v>7.999999999998181</v>
      </c>
      <c r="N186" s="588">
        <v>0.55000000000000004</v>
      </c>
      <c r="O186" s="589">
        <v>4.3749999997089617E-2</v>
      </c>
      <c r="P186" s="557"/>
      <c r="Q186" s="557"/>
      <c r="R186" s="557"/>
    </row>
    <row r="187" spans="1:18" s="588" customFormat="1" x14ac:dyDescent="0.2">
      <c r="A187" s="588">
        <v>186</v>
      </c>
      <c r="B187" s="588" t="s">
        <v>96</v>
      </c>
      <c r="C187" s="588">
        <v>2</v>
      </c>
      <c r="D187" s="588">
        <v>0.01</v>
      </c>
      <c r="E187" s="588">
        <v>0.02</v>
      </c>
      <c r="F187" s="555">
        <v>41117.923611111109</v>
      </c>
      <c r="G187" s="588">
        <v>1.1759500000000001</v>
      </c>
      <c r="H187" s="555">
        <v>41117.958333333336</v>
      </c>
      <c r="I187" s="588">
        <v>1.1744000000000001</v>
      </c>
      <c r="J187" s="555">
        <v>41120.064583333333</v>
      </c>
      <c r="K187" s="588">
        <v>1.17598</v>
      </c>
      <c r="L187" s="588">
        <v>15.499999999998181</v>
      </c>
      <c r="M187" s="588">
        <v>15.799999999999272</v>
      </c>
      <c r="N187" s="588">
        <v>0.92999999999999994</v>
      </c>
      <c r="O187" s="589">
        <v>0.14097222222335404</v>
      </c>
      <c r="P187" s="557"/>
      <c r="Q187" s="557"/>
      <c r="R187" s="557"/>
    </row>
    <row r="188" spans="1:18" s="588" customFormat="1" x14ac:dyDescent="0.2">
      <c r="A188" s="588">
        <v>187</v>
      </c>
      <c r="B188" s="588" t="s">
        <v>97</v>
      </c>
      <c r="C188" s="588">
        <v>1</v>
      </c>
      <c r="D188" s="588">
        <v>0.01</v>
      </c>
      <c r="E188" s="588">
        <v>0.01</v>
      </c>
      <c r="F188" s="555">
        <v>41120.054861111108</v>
      </c>
      <c r="G188" s="588">
        <v>1.17516</v>
      </c>
      <c r="H188" s="555">
        <v>41120.054861111108</v>
      </c>
      <c r="I188" s="588">
        <v>1.17516</v>
      </c>
      <c r="J188" s="555">
        <v>41120.084027777775</v>
      </c>
      <c r="K188" s="588">
        <v>1.1743600000000001</v>
      </c>
      <c r="L188" s="588">
        <v>0</v>
      </c>
      <c r="M188" s="588">
        <v>8</v>
      </c>
      <c r="N188" s="588">
        <v>0.55000000000000004</v>
      </c>
      <c r="O188" s="589">
        <v>2.9166666667151731E-2</v>
      </c>
      <c r="P188" s="557"/>
      <c r="Q188" s="557"/>
      <c r="R188" s="557"/>
    </row>
    <row r="189" spans="1:18" s="588" customFormat="1" x14ac:dyDescent="0.2">
      <c r="A189" s="588">
        <v>188</v>
      </c>
      <c r="B189" s="588" t="s">
        <v>96</v>
      </c>
      <c r="C189" s="588">
        <v>1</v>
      </c>
      <c r="D189" s="588">
        <v>0.01</v>
      </c>
      <c r="E189" s="588">
        <v>0.01</v>
      </c>
      <c r="F189" s="555">
        <v>41120.938888888886</v>
      </c>
      <c r="G189" s="588">
        <v>1.16709</v>
      </c>
      <c r="H189" s="555">
        <v>41120.938888888886</v>
      </c>
      <c r="I189" s="588">
        <v>1.16709</v>
      </c>
      <c r="J189" s="555">
        <v>41121.039583333331</v>
      </c>
      <c r="K189" s="588">
        <v>1.1678900000000001</v>
      </c>
      <c r="L189" s="588">
        <v>0</v>
      </c>
      <c r="M189" s="588">
        <v>8.000000000001819</v>
      </c>
      <c r="N189" s="588">
        <v>0.47</v>
      </c>
      <c r="O189" s="589">
        <v>0.10069444444525288</v>
      </c>
      <c r="P189" s="557"/>
      <c r="Q189" s="557"/>
      <c r="R189" s="557"/>
    </row>
    <row r="190" spans="1:18" s="588" customFormat="1" x14ac:dyDescent="0.2">
      <c r="A190" s="588">
        <v>189</v>
      </c>
      <c r="B190" s="588" t="s">
        <v>96</v>
      </c>
      <c r="C190" s="588">
        <v>1</v>
      </c>
      <c r="D190" s="588">
        <v>0.01</v>
      </c>
      <c r="E190" s="588">
        <v>0.01</v>
      </c>
      <c r="F190" s="555">
        <v>41121.880555555559</v>
      </c>
      <c r="G190" s="588">
        <v>1.16977</v>
      </c>
      <c r="H190" s="555">
        <v>41121.880555555559</v>
      </c>
      <c r="I190" s="588">
        <v>1.16977</v>
      </c>
      <c r="J190" s="555">
        <v>41121.915972222225</v>
      </c>
      <c r="K190" s="588">
        <v>1.1705700000000001</v>
      </c>
      <c r="L190" s="588">
        <v>0</v>
      </c>
      <c r="M190" s="588">
        <v>8.000000000001819</v>
      </c>
      <c r="N190" s="588">
        <v>0.56000000000000005</v>
      </c>
      <c r="O190" s="589">
        <v>3.5416666665696539E-2</v>
      </c>
      <c r="P190" s="557"/>
      <c r="Q190" s="557"/>
      <c r="R190" s="557"/>
    </row>
    <row r="191" spans="1:18" s="588" customFormat="1" x14ac:dyDescent="0.2">
      <c r="A191" s="588">
        <v>190</v>
      </c>
      <c r="B191" s="588" t="s">
        <v>97</v>
      </c>
      <c r="C191" s="588">
        <v>2</v>
      </c>
      <c r="D191" s="588">
        <v>0.01</v>
      </c>
      <c r="E191" s="588">
        <v>0.02</v>
      </c>
      <c r="F191" s="555">
        <v>41121.961111111108</v>
      </c>
      <c r="G191" s="588">
        <v>1.17119</v>
      </c>
      <c r="H191" s="555">
        <v>41122.106249999997</v>
      </c>
      <c r="I191" s="588">
        <v>1.1727000000000001</v>
      </c>
      <c r="J191" s="555">
        <v>41122.359027777777</v>
      </c>
      <c r="K191" s="588">
        <v>1.1711499999999999</v>
      </c>
      <c r="L191" s="588">
        <v>15.100000000000364</v>
      </c>
      <c r="M191" s="588">
        <v>15.5</v>
      </c>
      <c r="N191" s="588">
        <v>1.1000000000000001</v>
      </c>
      <c r="O191" s="589">
        <v>0.39791666666860692</v>
      </c>
      <c r="P191" s="557"/>
      <c r="Q191" s="557"/>
      <c r="R191" s="557"/>
    </row>
    <row r="192" spans="1:18" s="588" customFormat="1" x14ac:dyDescent="0.2">
      <c r="A192" s="588">
        <v>191</v>
      </c>
      <c r="B192" s="588" t="s">
        <v>96</v>
      </c>
      <c r="C192" s="588">
        <v>1</v>
      </c>
      <c r="D192" s="588">
        <v>0.01</v>
      </c>
      <c r="E192" s="588">
        <v>0.01</v>
      </c>
      <c r="F192" s="555">
        <v>41122.879166666666</v>
      </c>
      <c r="G192" s="588">
        <v>1.1683600000000001</v>
      </c>
      <c r="H192" s="555">
        <v>41122.879166666666</v>
      </c>
      <c r="I192" s="588">
        <v>1.1683600000000001</v>
      </c>
      <c r="J192" s="555">
        <v>41122.884027777778</v>
      </c>
      <c r="K192" s="588">
        <v>1.16916</v>
      </c>
      <c r="L192" s="588">
        <v>0</v>
      </c>
      <c r="M192" s="588">
        <v>8</v>
      </c>
      <c r="N192" s="588">
        <v>0.55000000000000004</v>
      </c>
      <c r="O192" s="589">
        <v>4.8611111124046147E-3</v>
      </c>
      <c r="P192" s="557"/>
      <c r="Q192" s="557"/>
      <c r="R192" s="557"/>
    </row>
    <row r="193" spans="1:18" s="588" customFormat="1" x14ac:dyDescent="0.2">
      <c r="A193" s="588">
        <v>192</v>
      </c>
      <c r="B193" s="588" t="s">
        <v>97</v>
      </c>
      <c r="C193" s="588">
        <v>2</v>
      </c>
      <c r="D193" s="588">
        <v>0.01</v>
      </c>
      <c r="E193" s="588">
        <v>0.02</v>
      </c>
      <c r="F193" s="555">
        <v>41122.920138888891</v>
      </c>
      <c r="G193" s="588">
        <v>1.1690199999999999</v>
      </c>
      <c r="H193" s="555">
        <v>41123.145138888889</v>
      </c>
      <c r="I193" s="588">
        <v>1.17052</v>
      </c>
      <c r="J193" s="555">
        <v>41123.1875</v>
      </c>
      <c r="K193" s="588">
        <v>1.1689700000000001</v>
      </c>
      <c r="L193" s="588">
        <v>15.000000000001819</v>
      </c>
      <c r="M193" s="588">
        <v>15.5</v>
      </c>
      <c r="N193" s="588">
        <v>1.1500000000000001</v>
      </c>
      <c r="O193" s="589">
        <v>0.26736111110949423</v>
      </c>
      <c r="P193" s="557"/>
      <c r="Q193" s="557"/>
      <c r="R193" s="557"/>
    </row>
    <row r="194" spans="1:18" s="588" customFormat="1" x14ac:dyDescent="0.2">
      <c r="A194" s="588">
        <v>193</v>
      </c>
      <c r="B194" s="588" t="s">
        <v>97</v>
      </c>
      <c r="C194" s="588">
        <v>1</v>
      </c>
      <c r="D194" s="588">
        <v>0.01</v>
      </c>
      <c r="E194" s="588">
        <v>0.01</v>
      </c>
      <c r="F194" s="555">
        <v>41123.875</v>
      </c>
      <c r="G194" s="588">
        <v>1.16448</v>
      </c>
      <c r="H194" s="555">
        <v>41123.875</v>
      </c>
      <c r="I194" s="588">
        <v>1.16448</v>
      </c>
      <c r="J194" s="555">
        <v>41124.15625</v>
      </c>
      <c r="K194" s="588">
        <v>1.16368</v>
      </c>
      <c r="L194" s="588">
        <v>0</v>
      </c>
      <c r="M194" s="588">
        <v>7.999999999998181</v>
      </c>
      <c r="N194" s="588">
        <v>0.56000000000000005</v>
      </c>
      <c r="O194" s="589">
        <v>0.28125</v>
      </c>
      <c r="P194" s="557"/>
      <c r="Q194" s="557"/>
      <c r="R194" s="557"/>
    </row>
    <row r="195" spans="1:18" s="588" customFormat="1" x14ac:dyDescent="0.2">
      <c r="A195" s="588">
        <v>194</v>
      </c>
      <c r="B195" s="588" t="s">
        <v>97</v>
      </c>
      <c r="C195" s="588">
        <v>1</v>
      </c>
      <c r="D195" s="588">
        <v>0.01</v>
      </c>
      <c r="E195" s="588">
        <v>0.01</v>
      </c>
      <c r="F195" s="555">
        <v>41127.966666666667</v>
      </c>
      <c r="G195" s="588">
        <v>1.1732400000000001</v>
      </c>
      <c r="H195" s="555">
        <v>41127.966666666667</v>
      </c>
      <c r="I195" s="588">
        <v>1.1732400000000001</v>
      </c>
      <c r="J195" s="555">
        <v>41128.198611111111</v>
      </c>
      <c r="K195" s="588">
        <v>1.1724399999999999</v>
      </c>
      <c r="L195" s="588">
        <v>0</v>
      </c>
      <c r="M195" s="588">
        <v>8.000000000001819</v>
      </c>
      <c r="N195" s="588">
        <v>0.56000000000000005</v>
      </c>
      <c r="O195" s="589">
        <v>0.23194444444379769</v>
      </c>
      <c r="P195" s="557"/>
      <c r="Q195" s="557"/>
      <c r="R195" s="557"/>
    </row>
    <row r="196" spans="1:18" s="588" customFormat="1" x14ac:dyDescent="0.2">
      <c r="A196" s="588">
        <v>195</v>
      </c>
      <c r="B196" s="588" t="s">
        <v>96</v>
      </c>
      <c r="C196" s="588">
        <v>6</v>
      </c>
      <c r="D196" s="588">
        <v>0.02</v>
      </c>
      <c r="E196" s="588">
        <v>0.08</v>
      </c>
      <c r="F196" s="555">
        <v>41128.955555555556</v>
      </c>
      <c r="G196" s="588">
        <v>1.1751499999999999</v>
      </c>
      <c r="H196" s="555">
        <v>41130.682638888888</v>
      </c>
      <c r="I196" s="588">
        <v>1.1634599999999999</v>
      </c>
      <c r="J196" s="555">
        <v>41134.649305555555</v>
      </c>
      <c r="K196" s="588">
        <v>1.16998</v>
      </c>
      <c r="L196" s="588">
        <v>116.90000000000146</v>
      </c>
      <c r="M196" s="588">
        <v>65.200000000002547</v>
      </c>
      <c r="N196" s="588">
        <v>3.4400000000000004</v>
      </c>
      <c r="O196" s="589">
        <v>3.6937499999985448</v>
      </c>
      <c r="P196" s="557"/>
      <c r="Q196" s="557"/>
      <c r="R196" s="557"/>
    </row>
    <row r="197" spans="1:18" s="588" customFormat="1" x14ac:dyDescent="0.2">
      <c r="A197" s="588">
        <v>196</v>
      </c>
      <c r="B197" s="588" t="s">
        <v>97</v>
      </c>
      <c r="C197" s="588">
        <v>4</v>
      </c>
      <c r="D197" s="588">
        <v>0.01</v>
      </c>
      <c r="E197" s="588">
        <v>0.04</v>
      </c>
      <c r="F197" s="555">
        <v>41131.03402777778</v>
      </c>
      <c r="G197" s="588">
        <v>1.1632400000000001</v>
      </c>
      <c r="H197" s="555">
        <v>41131.334722222222</v>
      </c>
      <c r="I197" s="588">
        <v>1.1685700000000001</v>
      </c>
      <c r="J197" s="555">
        <v>41131.680555555555</v>
      </c>
      <c r="K197" s="588">
        <v>1.1648099999999999</v>
      </c>
      <c r="L197" s="588">
        <v>53.300000000001091</v>
      </c>
      <c r="M197" s="588">
        <v>37.600000000002183</v>
      </c>
      <c r="N197" s="588">
        <v>2.46</v>
      </c>
      <c r="O197" s="589">
        <v>0.64652777777519077</v>
      </c>
      <c r="P197" s="557"/>
      <c r="Q197" s="557"/>
      <c r="R197" s="557"/>
    </row>
    <row r="198" spans="1:18" s="588" customFormat="1" x14ac:dyDescent="0.2">
      <c r="A198" s="588">
        <v>197</v>
      </c>
      <c r="B198" s="588" t="s">
        <v>96</v>
      </c>
      <c r="C198" s="588">
        <v>1</v>
      </c>
      <c r="D198" s="588">
        <v>0.01</v>
      </c>
      <c r="E198" s="588">
        <v>0.01</v>
      </c>
      <c r="F198" s="555">
        <v>41135.916666666664</v>
      </c>
      <c r="G198" s="588">
        <v>1.17442</v>
      </c>
      <c r="H198" s="555">
        <v>41135.916666666664</v>
      </c>
      <c r="I198" s="588">
        <v>1.17442</v>
      </c>
      <c r="J198" s="555">
        <v>41136.109027777777</v>
      </c>
      <c r="K198" s="588">
        <v>1.1752199999999999</v>
      </c>
      <c r="L198" s="588">
        <v>0</v>
      </c>
      <c r="M198" s="588">
        <v>7.999999999998181</v>
      </c>
      <c r="N198" s="588">
        <v>0.46</v>
      </c>
      <c r="O198" s="589">
        <v>0.19236111111240461</v>
      </c>
      <c r="P198" s="557"/>
      <c r="Q198" s="557"/>
      <c r="R198" s="557"/>
    </row>
    <row r="199" spans="1:18" s="588" customFormat="1" x14ac:dyDescent="0.2">
      <c r="A199" s="588">
        <v>198</v>
      </c>
      <c r="B199" s="588" t="s">
        <v>97</v>
      </c>
      <c r="C199" s="588">
        <v>2</v>
      </c>
      <c r="D199" s="588">
        <v>0.01</v>
      </c>
      <c r="E199" s="588">
        <v>0.02</v>
      </c>
      <c r="F199" s="555">
        <v>41138.940972222219</v>
      </c>
      <c r="G199" s="588">
        <v>1.18293</v>
      </c>
      <c r="H199" s="555">
        <v>41138.95208333333</v>
      </c>
      <c r="I199" s="588">
        <v>1.1845699999999999</v>
      </c>
      <c r="J199" s="555">
        <v>41138.977777777778</v>
      </c>
      <c r="K199" s="588">
        <v>1.1829499999999999</v>
      </c>
      <c r="L199" s="588">
        <v>16.399999999997817</v>
      </c>
      <c r="M199" s="588">
        <v>16.199999999998909</v>
      </c>
      <c r="N199" s="588">
        <v>1.1100000000000001</v>
      </c>
      <c r="O199" s="589">
        <v>3.680555555911269E-2</v>
      </c>
      <c r="P199" s="557"/>
      <c r="Q199" s="557"/>
      <c r="R199" s="557"/>
    </row>
    <row r="200" spans="1:18" s="588" customFormat="1" x14ac:dyDescent="0.2">
      <c r="A200" s="588">
        <v>199</v>
      </c>
      <c r="B200" s="588" t="s">
        <v>96</v>
      </c>
      <c r="C200" s="588">
        <v>3</v>
      </c>
      <c r="D200" s="588">
        <v>0.01</v>
      </c>
      <c r="E200" s="588">
        <v>0.03</v>
      </c>
      <c r="F200" s="555">
        <v>41141.061111111114</v>
      </c>
      <c r="G200" s="588">
        <v>1.1830799999999999</v>
      </c>
      <c r="H200" s="555">
        <v>41141.324999999997</v>
      </c>
      <c r="I200" s="588">
        <v>1.1800299999999999</v>
      </c>
      <c r="J200" s="555">
        <v>41141.40347222222</v>
      </c>
      <c r="K200" s="588">
        <v>1.1823600000000001</v>
      </c>
      <c r="L200" s="588">
        <v>30.5</v>
      </c>
      <c r="M200" s="588">
        <v>23.300000000001091</v>
      </c>
      <c r="N200" s="588">
        <v>1.6700000000000002</v>
      </c>
      <c r="O200" s="589">
        <v>0.34236111110658385</v>
      </c>
      <c r="P200" s="557"/>
      <c r="Q200" s="557"/>
      <c r="R200" s="557"/>
    </row>
    <row r="201" spans="1:18" s="588" customFormat="1" x14ac:dyDescent="0.2">
      <c r="A201" s="588">
        <v>200</v>
      </c>
      <c r="B201" s="588" t="s">
        <v>97</v>
      </c>
      <c r="C201" s="588">
        <v>4</v>
      </c>
      <c r="D201" s="588">
        <v>0.01</v>
      </c>
      <c r="E201" s="588">
        <v>0.04</v>
      </c>
      <c r="F201" s="555">
        <v>41143.067361111112</v>
      </c>
      <c r="G201" s="588">
        <v>1.19025</v>
      </c>
      <c r="H201" s="555">
        <v>41143.888194444444</v>
      </c>
      <c r="I201" s="588">
        <v>1.1956800000000001</v>
      </c>
      <c r="J201" s="555">
        <v>41143.90625</v>
      </c>
      <c r="K201" s="588">
        <v>1.19187</v>
      </c>
      <c r="L201" s="588">
        <v>54.300000000001091</v>
      </c>
      <c r="M201" s="588">
        <v>38.100000000000364</v>
      </c>
      <c r="N201" s="588">
        <v>2.4899999999999998</v>
      </c>
      <c r="O201" s="589">
        <v>0.83888888888759539</v>
      </c>
      <c r="P201" s="557"/>
      <c r="Q201" s="557"/>
      <c r="R201" s="557"/>
    </row>
    <row r="202" spans="1:18" s="588" customFormat="1" x14ac:dyDescent="0.2">
      <c r="A202" s="588">
        <v>201</v>
      </c>
      <c r="B202" s="588" t="s">
        <v>96</v>
      </c>
      <c r="C202" s="588">
        <v>1</v>
      </c>
      <c r="D202" s="588">
        <v>0.01</v>
      </c>
      <c r="E202" s="588">
        <v>0.01</v>
      </c>
      <c r="F202" s="555">
        <v>41143.90625</v>
      </c>
      <c r="G202" s="588">
        <v>1.1918800000000001</v>
      </c>
      <c r="H202" s="555">
        <v>41143.90625</v>
      </c>
      <c r="I202" s="588">
        <v>1.1918800000000001</v>
      </c>
      <c r="J202" s="555">
        <v>41143.944444444445</v>
      </c>
      <c r="K202" s="588">
        <v>1.19268</v>
      </c>
      <c r="L202" s="588">
        <v>0</v>
      </c>
      <c r="M202" s="588">
        <v>7.999999999998181</v>
      </c>
      <c r="N202" s="588">
        <v>0.55000000000000004</v>
      </c>
      <c r="O202" s="589">
        <v>3.8194444445252884E-2</v>
      </c>
      <c r="P202" s="557"/>
      <c r="Q202" s="557"/>
      <c r="R202" s="557"/>
    </row>
    <row r="203" spans="1:18" s="588" customFormat="1" x14ac:dyDescent="0.2">
      <c r="A203" s="588">
        <v>202</v>
      </c>
      <c r="B203" s="588" t="s">
        <v>96</v>
      </c>
      <c r="C203" s="588">
        <v>2</v>
      </c>
      <c r="D203" s="588">
        <v>0.01</v>
      </c>
      <c r="E203" s="588">
        <v>0.02</v>
      </c>
      <c r="F203" s="555">
        <v>41145.948611111111</v>
      </c>
      <c r="G203" s="588">
        <v>1.2023600000000001</v>
      </c>
      <c r="H203" s="555">
        <v>41148.000694444447</v>
      </c>
      <c r="I203" s="588">
        <v>1.2005600000000001</v>
      </c>
      <c r="J203" s="555">
        <v>41148.084027777775</v>
      </c>
      <c r="K203" s="588">
        <v>1.2022600000000001</v>
      </c>
      <c r="L203" s="588">
        <v>18</v>
      </c>
      <c r="M203" s="588">
        <v>17</v>
      </c>
      <c r="N203" s="588">
        <v>1.02</v>
      </c>
      <c r="O203" s="589">
        <v>0.13541666666424135</v>
      </c>
      <c r="P203" s="557"/>
      <c r="Q203" s="557"/>
      <c r="R203" s="557"/>
    </row>
    <row r="204" spans="1:18" s="588" customFormat="1" x14ac:dyDescent="0.2">
      <c r="A204" s="588">
        <v>203</v>
      </c>
      <c r="B204" s="588" t="s">
        <v>97</v>
      </c>
      <c r="C204" s="588">
        <v>10</v>
      </c>
      <c r="D204" s="588">
        <v>0.11</v>
      </c>
      <c r="E204" s="588">
        <v>0.35</v>
      </c>
      <c r="F204" s="555">
        <v>41150.945833333331</v>
      </c>
      <c r="G204" s="588">
        <v>1.21028</v>
      </c>
      <c r="H204" s="555">
        <v>41157.65347222222</v>
      </c>
      <c r="I204" s="588">
        <v>1.23674</v>
      </c>
      <c r="J204" s="555">
        <v>41158.696527777778</v>
      </c>
      <c r="K204" s="588">
        <v>1.22787</v>
      </c>
      <c r="L204" s="588">
        <v>264.59999999999854</v>
      </c>
      <c r="M204" s="588">
        <v>88.699999999998909</v>
      </c>
      <c r="N204" s="588">
        <v>38.450000000000003</v>
      </c>
      <c r="O204" s="589">
        <v>5.7506944444467081</v>
      </c>
      <c r="P204" s="557"/>
      <c r="Q204" s="557"/>
      <c r="R204" s="557"/>
    </row>
    <row r="205" spans="1:18" s="588" customFormat="1" x14ac:dyDescent="0.2">
      <c r="A205" s="588">
        <v>204</v>
      </c>
      <c r="B205" s="588" t="s">
        <v>96</v>
      </c>
      <c r="C205" s="588">
        <v>1</v>
      </c>
      <c r="D205" s="588">
        <v>0.01</v>
      </c>
      <c r="E205" s="588">
        <v>0.01</v>
      </c>
      <c r="F205" s="555">
        <v>41151.90902777778</v>
      </c>
      <c r="G205" s="588">
        <v>1.21397</v>
      </c>
      <c r="H205" s="555">
        <v>41151.90902777778</v>
      </c>
      <c r="I205" s="588">
        <v>1.21397</v>
      </c>
      <c r="J205" s="555">
        <v>41151.956944444442</v>
      </c>
      <c r="K205" s="588">
        <v>1.2147699999999999</v>
      </c>
      <c r="L205" s="588">
        <v>0</v>
      </c>
      <c r="M205" s="588">
        <v>7.999999999998181</v>
      </c>
      <c r="N205" s="588">
        <v>0.55000000000000004</v>
      </c>
      <c r="O205" s="589">
        <v>4.7916666662786156E-2</v>
      </c>
      <c r="P205" s="557"/>
      <c r="Q205" s="557"/>
      <c r="R205" s="557"/>
    </row>
    <row r="206" spans="1:18" s="588" customFormat="1" x14ac:dyDescent="0.2">
      <c r="A206" s="588">
        <v>205</v>
      </c>
      <c r="B206" s="588" t="s">
        <v>96</v>
      </c>
      <c r="C206" s="588">
        <v>1</v>
      </c>
      <c r="D206" s="588">
        <v>0.01</v>
      </c>
      <c r="E206" s="588">
        <v>0.01</v>
      </c>
      <c r="F206" s="555">
        <v>41155.043749999997</v>
      </c>
      <c r="G206" s="588">
        <v>1.2215199999999999</v>
      </c>
      <c r="H206" s="555">
        <v>41155.043749999997</v>
      </c>
      <c r="I206" s="588">
        <v>1.2215199999999999</v>
      </c>
      <c r="J206" s="555">
        <v>41155.113194444442</v>
      </c>
      <c r="K206" s="588">
        <v>1.2223200000000001</v>
      </c>
      <c r="L206" s="588">
        <v>0</v>
      </c>
      <c r="M206" s="588">
        <v>8.000000000001819</v>
      </c>
      <c r="N206" s="588">
        <v>0.55000000000000004</v>
      </c>
      <c r="O206" s="589">
        <v>6.9444444445252884E-2</v>
      </c>
      <c r="P206" s="557"/>
      <c r="Q206" s="557"/>
      <c r="R206" s="557"/>
    </row>
    <row r="207" spans="1:18" s="588" customFormat="1" x14ac:dyDescent="0.2">
      <c r="A207" s="588">
        <v>206</v>
      </c>
      <c r="B207" s="588" t="s">
        <v>96</v>
      </c>
      <c r="C207" s="588">
        <v>1</v>
      </c>
      <c r="D207" s="588">
        <v>0.01</v>
      </c>
      <c r="E207" s="588">
        <v>0.01</v>
      </c>
      <c r="F207" s="555">
        <v>41156.077777777777</v>
      </c>
      <c r="G207" s="588">
        <v>1.2284299999999999</v>
      </c>
      <c r="H207" s="555">
        <v>41156.077777777777</v>
      </c>
      <c r="I207" s="588">
        <v>1.2284299999999999</v>
      </c>
      <c r="J207" s="555">
        <v>41156.085416666669</v>
      </c>
      <c r="K207" s="588">
        <v>1.22923</v>
      </c>
      <c r="L207" s="588">
        <v>0</v>
      </c>
      <c r="M207" s="588">
        <v>8.000000000001819</v>
      </c>
      <c r="N207" s="588">
        <v>0.55000000000000004</v>
      </c>
      <c r="O207" s="589">
        <v>7.6388888919609599E-3</v>
      </c>
      <c r="P207" s="557"/>
      <c r="Q207" s="557"/>
      <c r="R207" s="557"/>
    </row>
    <row r="208" spans="1:18" s="588" customFormat="1" x14ac:dyDescent="0.2">
      <c r="A208" s="588">
        <v>207</v>
      </c>
      <c r="B208" s="588" t="s">
        <v>97</v>
      </c>
      <c r="C208" s="588">
        <v>1</v>
      </c>
      <c r="D208" s="588">
        <v>0.01</v>
      </c>
      <c r="E208" s="588">
        <v>0.01</v>
      </c>
      <c r="F208" s="555">
        <v>41158.95208333333</v>
      </c>
      <c r="G208" s="588">
        <v>1.22933</v>
      </c>
      <c r="H208" s="555">
        <v>41158.95208333333</v>
      </c>
      <c r="I208" s="588">
        <v>1.22933</v>
      </c>
      <c r="J208" s="555">
        <v>41158.972916666666</v>
      </c>
      <c r="K208" s="588">
        <v>1.2285299999999999</v>
      </c>
      <c r="L208" s="588">
        <v>0</v>
      </c>
      <c r="M208" s="588">
        <v>8.000000000001819</v>
      </c>
      <c r="N208" s="588">
        <v>0.55000000000000004</v>
      </c>
      <c r="O208" s="589">
        <v>2.0833333335758653E-2</v>
      </c>
      <c r="P208" s="557"/>
      <c r="Q208" s="557"/>
      <c r="R208" s="557"/>
    </row>
    <row r="209" spans="1:18" s="588" customFormat="1" x14ac:dyDescent="0.2">
      <c r="A209" s="588">
        <v>208</v>
      </c>
      <c r="B209" s="588" t="s">
        <v>97</v>
      </c>
      <c r="C209" s="588">
        <v>3</v>
      </c>
      <c r="D209" s="588">
        <v>0.01</v>
      </c>
      <c r="E209" s="588">
        <v>0.03</v>
      </c>
      <c r="F209" s="555">
        <v>41159.875</v>
      </c>
      <c r="G209" s="588">
        <v>1.23112</v>
      </c>
      <c r="H209" s="555">
        <v>41162</v>
      </c>
      <c r="I209" s="588">
        <v>1.2346999999999999</v>
      </c>
      <c r="J209" s="555">
        <v>41162.234027777777</v>
      </c>
      <c r="K209" s="588">
        <v>1.23203</v>
      </c>
      <c r="L209" s="588">
        <v>35.799999999997453</v>
      </c>
      <c r="M209" s="588">
        <v>26.699999999998909</v>
      </c>
      <c r="N209" s="588">
        <v>1.6600000000000001</v>
      </c>
      <c r="O209" s="589">
        <v>0.35902777777664596</v>
      </c>
      <c r="P209" s="557"/>
      <c r="Q209" s="557"/>
      <c r="R209" s="557"/>
    </row>
    <row r="210" spans="1:18" s="588" customFormat="1" x14ac:dyDescent="0.2">
      <c r="A210" s="588">
        <v>209</v>
      </c>
      <c r="B210" s="588" t="s">
        <v>97</v>
      </c>
      <c r="C210" s="588">
        <v>1</v>
      </c>
      <c r="D210" s="588">
        <v>0.01</v>
      </c>
      <c r="E210" s="588">
        <v>0.01</v>
      </c>
      <c r="F210" s="555">
        <v>41163.915277777778</v>
      </c>
      <c r="G210" s="588">
        <v>1.2319599999999999</v>
      </c>
      <c r="H210" s="555">
        <v>41163.915277777778</v>
      </c>
      <c r="I210" s="588">
        <v>1.2319599999999999</v>
      </c>
      <c r="J210" s="555">
        <v>41164.145833333336</v>
      </c>
      <c r="K210" s="588">
        <v>1.23116</v>
      </c>
      <c r="L210" s="588">
        <v>0</v>
      </c>
      <c r="M210" s="588">
        <v>7.999999999998181</v>
      </c>
      <c r="N210" s="588">
        <v>0.56000000000000005</v>
      </c>
      <c r="O210" s="589">
        <v>0.2305555555576575</v>
      </c>
      <c r="P210" s="557"/>
      <c r="Q210" s="557"/>
      <c r="R210" s="557"/>
    </row>
    <row r="211" spans="1:18" s="588" customFormat="1" x14ac:dyDescent="0.2">
      <c r="A211" s="588">
        <v>210</v>
      </c>
      <c r="B211" s="588" t="s">
        <v>96</v>
      </c>
      <c r="C211" s="588">
        <v>1</v>
      </c>
      <c r="D211" s="588">
        <v>0.01</v>
      </c>
      <c r="E211" s="588">
        <v>0.01</v>
      </c>
      <c r="F211" s="555">
        <v>41165.87777777778</v>
      </c>
      <c r="G211" s="588">
        <v>1.2305600000000001</v>
      </c>
      <c r="H211" s="555">
        <v>41165.87777777778</v>
      </c>
      <c r="I211" s="588">
        <v>1.2305600000000001</v>
      </c>
      <c r="J211" s="555">
        <v>41165.884722222225</v>
      </c>
      <c r="K211" s="588">
        <v>1.23136</v>
      </c>
      <c r="L211" s="588">
        <v>0</v>
      </c>
      <c r="M211" s="588">
        <v>8</v>
      </c>
      <c r="N211" s="588">
        <v>0.56000000000000005</v>
      </c>
      <c r="O211" s="589">
        <v>6.9444444452528842E-3</v>
      </c>
      <c r="P211" s="557"/>
      <c r="Q211" s="557"/>
      <c r="R211" s="557"/>
    </row>
    <row r="212" spans="1:18" s="588" customFormat="1" x14ac:dyDescent="0.2">
      <c r="A212" s="588">
        <v>211</v>
      </c>
      <c r="B212" s="588" t="s">
        <v>97</v>
      </c>
      <c r="C212" s="588">
        <v>1</v>
      </c>
      <c r="D212" s="588">
        <v>0.01</v>
      </c>
      <c r="E212" s="588">
        <v>0.01</v>
      </c>
      <c r="F212" s="555">
        <v>41165.92291666667</v>
      </c>
      <c r="G212" s="588">
        <v>1.23159</v>
      </c>
      <c r="H212" s="555">
        <v>41165.92291666667</v>
      </c>
      <c r="I212" s="588">
        <v>1.23159</v>
      </c>
      <c r="J212" s="555">
        <v>41165.924305555556</v>
      </c>
      <c r="K212" s="588">
        <v>1.2307900000000001</v>
      </c>
      <c r="L212" s="588">
        <v>0</v>
      </c>
      <c r="M212" s="588">
        <v>8</v>
      </c>
      <c r="N212" s="588">
        <v>0.55000000000000004</v>
      </c>
      <c r="O212" s="589">
        <v>1.3888888861401938E-3</v>
      </c>
      <c r="P212" s="557"/>
      <c r="Q212" s="557"/>
      <c r="R212" s="557"/>
    </row>
    <row r="213" spans="1:18" s="588" customFormat="1" x14ac:dyDescent="0.2">
      <c r="A213" s="588">
        <v>212</v>
      </c>
      <c r="B213" s="588" t="s">
        <v>96</v>
      </c>
      <c r="C213" s="588">
        <v>1</v>
      </c>
      <c r="D213" s="588">
        <v>0.01</v>
      </c>
      <c r="E213" s="588">
        <v>0.01</v>
      </c>
      <c r="F213" s="555">
        <v>41166.87777777778</v>
      </c>
      <c r="G213" s="588">
        <v>1.24047</v>
      </c>
      <c r="H213" s="555">
        <v>41166.87777777778</v>
      </c>
      <c r="I213" s="588">
        <v>1.24047</v>
      </c>
      <c r="J213" s="555">
        <v>41166.894444444442</v>
      </c>
      <c r="K213" s="588">
        <v>1.2412700000000001</v>
      </c>
      <c r="L213" s="588">
        <v>0</v>
      </c>
      <c r="M213" s="588">
        <v>8.000000000001819</v>
      </c>
      <c r="N213" s="588">
        <v>0.55000000000000004</v>
      </c>
      <c r="O213" s="589">
        <v>1.6666666662786156E-2</v>
      </c>
      <c r="P213" s="557"/>
      <c r="Q213" s="557"/>
      <c r="R213" s="557"/>
    </row>
    <row r="214" spans="1:18" s="588" customFormat="1" x14ac:dyDescent="0.2">
      <c r="A214" s="588">
        <v>213</v>
      </c>
      <c r="B214" s="588" t="s">
        <v>96</v>
      </c>
      <c r="C214" s="588">
        <v>1</v>
      </c>
      <c r="D214" s="588">
        <v>0.01</v>
      </c>
      <c r="E214" s="588">
        <v>0.01</v>
      </c>
      <c r="F214" s="555">
        <v>41166.901388888888</v>
      </c>
      <c r="G214" s="588">
        <v>1.2412099999999999</v>
      </c>
      <c r="H214" s="555">
        <v>41166.901388888888</v>
      </c>
      <c r="I214" s="588">
        <v>1.2412099999999999</v>
      </c>
      <c r="J214" s="555">
        <v>41166.933333333334</v>
      </c>
      <c r="K214" s="588">
        <v>1.2420100000000001</v>
      </c>
      <c r="L214" s="588">
        <v>0</v>
      </c>
      <c r="M214" s="588">
        <v>8.000000000001819</v>
      </c>
      <c r="N214" s="588">
        <v>0.55000000000000004</v>
      </c>
      <c r="O214" s="589">
        <v>3.1944444446708076E-2</v>
      </c>
      <c r="P214" s="557"/>
      <c r="Q214" s="557"/>
      <c r="R214" s="557"/>
    </row>
    <row r="215" spans="1:18" s="588" customFormat="1" x14ac:dyDescent="0.2">
      <c r="A215" s="588">
        <v>214</v>
      </c>
      <c r="B215" s="588" t="s">
        <v>97</v>
      </c>
      <c r="C215" s="588">
        <v>4</v>
      </c>
      <c r="D215" s="588">
        <v>0.01</v>
      </c>
      <c r="E215" s="588">
        <v>0.04</v>
      </c>
      <c r="F215" s="555">
        <v>41166.939583333333</v>
      </c>
      <c r="G215" s="588">
        <v>1.2423500000000001</v>
      </c>
      <c r="H215" s="555">
        <v>41169.224999999999</v>
      </c>
      <c r="I215" s="588">
        <v>1.2477199999999999</v>
      </c>
      <c r="J215" s="555">
        <v>41169.457638888889</v>
      </c>
      <c r="K215" s="588">
        <v>1.24394</v>
      </c>
      <c r="L215" s="588">
        <v>53.699999999998909</v>
      </c>
      <c r="M215" s="588">
        <v>37.799999999999272</v>
      </c>
      <c r="N215" s="588">
        <v>2.4899999999999998</v>
      </c>
      <c r="O215" s="589">
        <v>0.51805555555620231</v>
      </c>
      <c r="P215" s="557"/>
      <c r="Q215" s="557"/>
      <c r="R215" s="557"/>
    </row>
    <row r="216" spans="1:18" s="588" customFormat="1" x14ac:dyDescent="0.2">
      <c r="A216" s="588">
        <v>215</v>
      </c>
      <c r="B216" s="588" t="s">
        <v>97</v>
      </c>
      <c r="C216" s="588">
        <v>1</v>
      </c>
      <c r="D216" s="588">
        <v>0.01</v>
      </c>
      <c r="E216" s="588">
        <v>0.01</v>
      </c>
      <c r="F216" s="555">
        <v>41169.893750000003</v>
      </c>
      <c r="G216" s="588">
        <v>1.25224</v>
      </c>
      <c r="H216" s="555">
        <v>41169.893750000003</v>
      </c>
      <c r="I216" s="588">
        <v>1.25224</v>
      </c>
      <c r="J216" s="555">
        <v>41169.907638888886</v>
      </c>
      <c r="K216" s="588">
        <v>1.2514400000000001</v>
      </c>
      <c r="L216" s="588">
        <v>0</v>
      </c>
      <c r="M216" s="588">
        <v>7.999999999998181</v>
      </c>
      <c r="N216" s="588">
        <v>0.55000000000000004</v>
      </c>
      <c r="O216" s="589">
        <v>1.3888888883229811E-2</v>
      </c>
      <c r="P216" s="557"/>
      <c r="Q216" s="557"/>
      <c r="R216" s="557"/>
    </row>
    <row r="217" spans="1:18" s="588" customFormat="1" x14ac:dyDescent="0.2">
      <c r="A217" s="588">
        <v>216</v>
      </c>
      <c r="B217" s="588" t="s">
        <v>97</v>
      </c>
      <c r="C217" s="588">
        <v>2</v>
      </c>
      <c r="D217" s="588">
        <v>0.01</v>
      </c>
      <c r="E217" s="588">
        <v>0.02</v>
      </c>
      <c r="F217" s="555">
        <v>41169.911805555559</v>
      </c>
      <c r="G217" s="588">
        <v>1.25162</v>
      </c>
      <c r="H217" s="555">
        <v>41170.166666666664</v>
      </c>
      <c r="I217" s="588">
        <v>1.25312</v>
      </c>
      <c r="J217" s="555">
        <v>41170.193055555559</v>
      </c>
      <c r="K217" s="588">
        <v>1.2515700000000001</v>
      </c>
      <c r="L217" s="588">
        <v>15.000000000001819</v>
      </c>
      <c r="M217" s="588">
        <v>15.5</v>
      </c>
      <c r="N217" s="588">
        <v>1.1100000000000001</v>
      </c>
      <c r="O217" s="589">
        <v>0.28125</v>
      </c>
      <c r="P217" s="557"/>
      <c r="Q217" s="557"/>
      <c r="R217" s="557"/>
    </row>
    <row r="218" spans="1:18" s="588" customFormat="1" x14ac:dyDescent="0.2">
      <c r="A218" s="588">
        <v>217</v>
      </c>
      <c r="B218" s="588" t="s">
        <v>96</v>
      </c>
      <c r="C218" s="588">
        <v>1</v>
      </c>
      <c r="D218" s="588">
        <v>0.01</v>
      </c>
      <c r="E218" s="588">
        <v>0.01</v>
      </c>
      <c r="F218" s="555">
        <v>41170.881249999999</v>
      </c>
      <c r="G218" s="588">
        <v>1.2485200000000001</v>
      </c>
      <c r="H218" s="555">
        <v>41170.881249999999</v>
      </c>
      <c r="I218" s="588">
        <v>1.2485200000000001</v>
      </c>
      <c r="J218" s="555">
        <v>41171.07916666667</v>
      </c>
      <c r="K218" s="588">
        <v>1.24932</v>
      </c>
      <c r="L218" s="588">
        <v>0</v>
      </c>
      <c r="M218" s="588">
        <v>8</v>
      </c>
      <c r="N218" s="588">
        <v>0.46</v>
      </c>
      <c r="O218" s="589">
        <v>0.19791666667151731</v>
      </c>
      <c r="P218" s="557"/>
      <c r="Q218" s="557"/>
      <c r="R218" s="557"/>
    </row>
    <row r="219" spans="1:18" s="588" customFormat="1" x14ac:dyDescent="0.2">
      <c r="A219" s="588">
        <v>218</v>
      </c>
      <c r="B219" s="588" t="s">
        <v>96</v>
      </c>
      <c r="C219" s="588">
        <v>1</v>
      </c>
      <c r="D219" s="588">
        <v>0.01</v>
      </c>
      <c r="E219" s="588">
        <v>0.01</v>
      </c>
      <c r="F219" s="555">
        <v>41171.911111111112</v>
      </c>
      <c r="G219" s="588">
        <v>1.2453099999999999</v>
      </c>
      <c r="H219" s="555">
        <v>41171.911111111112</v>
      </c>
      <c r="I219" s="588">
        <v>1.2453099999999999</v>
      </c>
      <c r="J219" s="555">
        <v>41172.075694444444</v>
      </c>
      <c r="K219" s="588">
        <v>1.2461100000000001</v>
      </c>
      <c r="L219" s="588">
        <v>0</v>
      </c>
      <c r="M219" s="588">
        <v>8.000000000001819</v>
      </c>
      <c r="N219" s="588">
        <v>0.27</v>
      </c>
      <c r="O219" s="589">
        <v>0.16458333333139308</v>
      </c>
      <c r="P219" s="557"/>
      <c r="Q219" s="557"/>
      <c r="R219" s="557"/>
    </row>
    <row r="220" spans="1:18" s="588" customFormat="1" x14ac:dyDescent="0.2">
      <c r="A220" s="588">
        <v>219</v>
      </c>
      <c r="B220" s="588" t="s">
        <v>96</v>
      </c>
      <c r="C220" s="588">
        <v>2</v>
      </c>
      <c r="D220" s="588">
        <v>0.01</v>
      </c>
      <c r="E220" s="588">
        <v>0.02</v>
      </c>
      <c r="F220" s="555">
        <v>41172.881944444445</v>
      </c>
      <c r="G220" s="588">
        <v>1.24333</v>
      </c>
      <c r="H220" s="555">
        <v>41172.900694444441</v>
      </c>
      <c r="I220" s="588">
        <v>1.2417800000000001</v>
      </c>
      <c r="J220" s="555">
        <v>41173.015277777777</v>
      </c>
      <c r="K220" s="588">
        <v>1.24336</v>
      </c>
      <c r="L220" s="588">
        <v>15.5</v>
      </c>
      <c r="M220" s="588">
        <v>15.799999999999272</v>
      </c>
      <c r="N220" s="588">
        <v>0.95</v>
      </c>
      <c r="O220" s="589">
        <v>0.13333333333139308</v>
      </c>
      <c r="P220" s="557"/>
      <c r="Q220" s="557"/>
      <c r="R220" s="557"/>
    </row>
    <row r="221" spans="1:18" s="588" customFormat="1" x14ac:dyDescent="0.2">
      <c r="A221" s="588">
        <v>220</v>
      </c>
      <c r="B221" s="588" t="s">
        <v>97</v>
      </c>
      <c r="C221" s="588">
        <v>1</v>
      </c>
      <c r="D221" s="588">
        <v>0.01</v>
      </c>
      <c r="E221" s="588">
        <v>0.01</v>
      </c>
      <c r="F221" s="555">
        <v>41173.885416666664</v>
      </c>
      <c r="G221" s="588">
        <v>1.24261</v>
      </c>
      <c r="H221" s="555">
        <v>41173.885416666664</v>
      </c>
      <c r="I221" s="588">
        <v>1.24261</v>
      </c>
      <c r="J221" s="555">
        <v>41173.997916666667</v>
      </c>
      <c r="K221" s="588">
        <v>1.2418100000000001</v>
      </c>
      <c r="L221" s="588">
        <v>0</v>
      </c>
      <c r="M221" s="588">
        <v>8</v>
      </c>
      <c r="N221" s="588">
        <v>0.55000000000000004</v>
      </c>
      <c r="O221" s="589">
        <v>0.11250000000291038</v>
      </c>
      <c r="P221" s="557"/>
      <c r="Q221" s="557"/>
      <c r="R221" s="557"/>
    </row>
    <row r="222" spans="1:18" s="588" customFormat="1" x14ac:dyDescent="0.2">
      <c r="A222" s="588">
        <v>221</v>
      </c>
      <c r="B222" s="588" t="s">
        <v>96</v>
      </c>
      <c r="C222" s="588">
        <v>1</v>
      </c>
      <c r="D222" s="588">
        <v>0.01</v>
      </c>
      <c r="E222" s="588">
        <v>0.01</v>
      </c>
      <c r="F222" s="555">
        <v>41176.043749999997</v>
      </c>
      <c r="G222" s="588">
        <v>1.24149</v>
      </c>
      <c r="H222" s="555">
        <v>41176.043749999997</v>
      </c>
      <c r="I222" s="588">
        <v>1.24149</v>
      </c>
      <c r="J222" s="555">
        <v>41176.086805555555</v>
      </c>
      <c r="K222" s="588">
        <v>1.2422899999999999</v>
      </c>
      <c r="L222" s="588">
        <v>0</v>
      </c>
      <c r="M222" s="588">
        <v>8</v>
      </c>
      <c r="N222" s="588">
        <v>0.56000000000000005</v>
      </c>
      <c r="O222" s="589">
        <v>4.3055555557657499E-2</v>
      </c>
      <c r="P222" s="557"/>
      <c r="Q222" s="557"/>
      <c r="R222" s="557"/>
    </row>
    <row r="223" spans="1:18" s="588" customFormat="1" x14ac:dyDescent="0.2">
      <c r="A223" s="588">
        <v>222</v>
      </c>
      <c r="B223" s="588" t="s">
        <v>96</v>
      </c>
      <c r="C223" s="588">
        <v>1</v>
      </c>
      <c r="D223" s="588">
        <v>0.01</v>
      </c>
      <c r="E223" s="588">
        <v>0.01</v>
      </c>
      <c r="F223" s="555">
        <v>41176.911805555559</v>
      </c>
      <c r="G223" s="588">
        <v>1.23996</v>
      </c>
      <c r="H223" s="555">
        <v>41176.911805555559</v>
      </c>
      <c r="I223" s="588">
        <v>1.23996</v>
      </c>
      <c r="J223" s="555">
        <v>41176.957638888889</v>
      </c>
      <c r="K223" s="588">
        <v>1.2407600000000001</v>
      </c>
      <c r="L223" s="588">
        <v>0</v>
      </c>
      <c r="M223" s="588">
        <v>8</v>
      </c>
      <c r="N223" s="588">
        <v>0.55000000000000004</v>
      </c>
      <c r="O223" s="589">
        <v>4.5833333329937886E-2</v>
      </c>
      <c r="P223" s="557"/>
      <c r="Q223" s="557"/>
      <c r="R223" s="557"/>
    </row>
    <row r="224" spans="1:18" s="588" customFormat="1" x14ac:dyDescent="0.2">
      <c r="A224" s="588">
        <v>223</v>
      </c>
      <c r="B224" s="588" t="s">
        <v>97</v>
      </c>
      <c r="C224" s="588">
        <v>1</v>
      </c>
      <c r="D224" s="588">
        <v>0.01</v>
      </c>
      <c r="E224" s="588">
        <v>0.01</v>
      </c>
      <c r="F224" s="555">
        <v>41177.079861111109</v>
      </c>
      <c r="G224" s="588">
        <v>1.2406999999999999</v>
      </c>
      <c r="H224" s="555">
        <v>41177.079861111109</v>
      </c>
      <c r="I224" s="588">
        <v>1.2406999999999999</v>
      </c>
      <c r="J224" s="555">
        <v>41177.212500000001</v>
      </c>
      <c r="K224" s="588">
        <v>1.2399</v>
      </c>
      <c r="L224" s="588">
        <v>0</v>
      </c>
      <c r="M224" s="588">
        <v>8</v>
      </c>
      <c r="N224" s="588">
        <v>0.55000000000000004</v>
      </c>
      <c r="O224" s="589">
        <v>0.13263888889196096</v>
      </c>
      <c r="P224" s="557"/>
      <c r="Q224" s="557"/>
      <c r="R224" s="557"/>
    </row>
    <row r="225" spans="1:18" s="588" customFormat="1" x14ac:dyDescent="0.2">
      <c r="A225" s="588">
        <v>224</v>
      </c>
      <c r="B225" s="588" t="s">
        <v>97</v>
      </c>
      <c r="C225" s="588">
        <v>1</v>
      </c>
      <c r="D225" s="588">
        <v>0.01</v>
      </c>
      <c r="E225" s="588">
        <v>0.01</v>
      </c>
      <c r="F225" s="555">
        <v>41177.888888888891</v>
      </c>
      <c r="G225" s="588">
        <v>1.2431000000000001</v>
      </c>
      <c r="H225" s="555">
        <v>41177.888888888891</v>
      </c>
      <c r="I225" s="588">
        <v>1.2431000000000001</v>
      </c>
      <c r="J225" s="555">
        <v>41177.890972222223</v>
      </c>
      <c r="K225" s="588">
        <v>1.2423</v>
      </c>
      <c r="L225" s="588">
        <v>0</v>
      </c>
      <c r="M225" s="588">
        <v>8.000000000001819</v>
      </c>
      <c r="N225" s="588">
        <v>0.55000000000000004</v>
      </c>
      <c r="O225" s="589">
        <v>2.0833333328482695E-3</v>
      </c>
      <c r="P225" s="557"/>
      <c r="Q225" s="557"/>
      <c r="R225" s="557"/>
    </row>
    <row r="226" spans="1:18" s="588" customFormat="1" x14ac:dyDescent="0.2">
      <c r="A226" s="588">
        <v>225</v>
      </c>
      <c r="B226" s="588" t="s">
        <v>97</v>
      </c>
      <c r="C226" s="588">
        <v>1</v>
      </c>
      <c r="D226" s="588">
        <v>0.01</v>
      </c>
      <c r="E226" s="588">
        <v>0.01</v>
      </c>
      <c r="F226" s="555">
        <v>41177.908333333333</v>
      </c>
      <c r="G226" s="588">
        <v>1.24237</v>
      </c>
      <c r="H226" s="555">
        <v>41177.908333333333</v>
      </c>
      <c r="I226" s="588">
        <v>1.24237</v>
      </c>
      <c r="J226" s="555">
        <v>41177.999305555553</v>
      </c>
      <c r="K226" s="588">
        <v>1.2415700000000001</v>
      </c>
      <c r="L226" s="588">
        <v>0</v>
      </c>
      <c r="M226" s="588">
        <v>7.999999999998181</v>
      </c>
      <c r="N226" s="588">
        <v>0.55000000000000004</v>
      </c>
      <c r="O226" s="589">
        <v>9.0972222220443655E-2</v>
      </c>
      <c r="P226" s="557"/>
      <c r="Q226" s="557"/>
      <c r="R226" s="557"/>
    </row>
    <row r="227" spans="1:18" s="588" customFormat="1" x14ac:dyDescent="0.2">
      <c r="A227" s="588">
        <v>226</v>
      </c>
      <c r="B227" s="588" t="s">
        <v>97</v>
      </c>
      <c r="C227" s="588">
        <v>2</v>
      </c>
      <c r="D227" s="588">
        <v>0.01</v>
      </c>
      <c r="E227" s="588">
        <v>0.02</v>
      </c>
      <c r="F227" s="555">
        <v>41178.063888888886</v>
      </c>
      <c r="G227" s="588">
        <v>1.24335</v>
      </c>
      <c r="H227" s="555">
        <v>41178.104166666664</v>
      </c>
      <c r="I227" s="588">
        <v>1.24488</v>
      </c>
      <c r="J227" s="555">
        <v>41178.298611111109</v>
      </c>
      <c r="K227" s="588">
        <v>1.24332</v>
      </c>
      <c r="L227" s="588">
        <v>15.299999999999272</v>
      </c>
      <c r="M227" s="588">
        <v>15.600000000000364</v>
      </c>
      <c r="N227" s="588">
        <v>1.1000000000000001</v>
      </c>
      <c r="O227" s="589">
        <v>0.23472222222335404</v>
      </c>
      <c r="P227" s="557"/>
      <c r="Q227" s="557"/>
      <c r="R227" s="557"/>
    </row>
    <row r="228" spans="1:18" s="588" customFormat="1" x14ac:dyDescent="0.2">
      <c r="A228" s="588">
        <v>227</v>
      </c>
      <c r="B228" s="588" t="s">
        <v>97</v>
      </c>
      <c r="C228" s="588">
        <v>2</v>
      </c>
      <c r="D228" s="588">
        <v>0.01</v>
      </c>
      <c r="E228" s="588">
        <v>0.02</v>
      </c>
      <c r="F228" s="555">
        <v>41179.875694444447</v>
      </c>
      <c r="G228" s="588">
        <v>1.23569</v>
      </c>
      <c r="H228" s="555">
        <v>41180.111111111109</v>
      </c>
      <c r="I228" s="588">
        <v>1.2372099999999999</v>
      </c>
      <c r="J228" s="555">
        <v>41180.224999999999</v>
      </c>
      <c r="K228" s="588">
        <v>1.2356499999999999</v>
      </c>
      <c r="L228" s="588">
        <v>15.199999999998909</v>
      </c>
      <c r="M228" s="588">
        <v>15.599999999998545</v>
      </c>
      <c r="N228" s="588">
        <v>1.1000000000000001</v>
      </c>
      <c r="O228" s="589">
        <v>0.34930555555183673</v>
      </c>
      <c r="P228" s="557"/>
      <c r="Q228" s="557"/>
      <c r="R228" s="557"/>
    </row>
    <row r="229" spans="1:18" s="588" customFormat="1" x14ac:dyDescent="0.2">
      <c r="A229" s="588">
        <v>228</v>
      </c>
      <c r="B229" s="588" t="s">
        <v>97</v>
      </c>
      <c r="C229" s="588">
        <v>1</v>
      </c>
      <c r="D229" s="588">
        <v>0.01</v>
      </c>
      <c r="E229" s="588">
        <v>0.01</v>
      </c>
      <c r="F229" s="555">
        <v>41180.911111111112</v>
      </c>
      <c r="G229" s="588">
        <v>1.2386600000000001</v>
      </c>
      <c r="H229" s="555">
        <v>41180.911111111112</v>
      </c>
      <c r="I229" s="588">
        <v>1.2386600000000001</v>
      </c>
      <c r="J229" s="555">
        <v>41180.984722222223</v>
      </c>
      <c r="K229" s="588">
        <v>1.23786</v>
      </c>
      <c r="L229" s="588">
        <v>0</v>
      </c>
      <c r="M229" s="588">
        <v>8</v>
      </c>
      <c r="N229" s="588">
        <v>0.55000000000000004</v>
      </c>
      <c r="O229" s="589">
        <v>7.3611111110949423E-2</v>
      </c>
      <c r="P229" s="557"/>
      <c r="Q229" s="557"/>
      <c r="R229" s="557"/>
    </row>
    <row r="230" spans="1:18" s="588" customFormat="1" x14ac:dyDescent="0.2">
      <c r="A230" s="588">
        <v>229</v>
      </c>
      <c r="B230" s="588" t="s">
        <v>97</v>
      </c>
      <c r="C230" s="588">
        <v>1</v>
      </c>
      <c r="D230" s="588">
        <v>0.01</v>
      </c>
      <c r="E230" s="588">
        <v>0.01</v>
      </c>
      <c r="F230" s="555">
        <v>41183.061805555553</v>
      </c>
      <c r="G230" s="588">
        <v>1.2407600000000001</v>
      </c>
      <c r="H230" s="555">
        <v>41183.061805555553</v>
      </c>
      <c r="I230" s="588">
        <v>1.2407600000000001</v>
      </c>
      <c r="J230" s="555">
        <v>41183.070833333331</v>
      </c>
      <c r="K230" s="588">
        <v>1.23996</v>
      </c>
      <c r="L230" s="588">
        <v>0</v>
      </c>
      <c r="M230" s="588">
        <v>8</v>
      </c>
      <c r="N230" s="588">
        <v>0.55000000000000004</v>
      </c>
      <c r="O230" s="589">
        <v>9.0277777781011537E-3</v>
      </c>
      <c r="P230" s="557"/>
      <c r="Q230" s="557"/>
      <c r="R230" s="557"/>
    </row>
    <row r="231" spans="1:18" s="588" customFormat="1" x14ac:dyDescent="0.2">
      <c r="A231" s="588">
        <v>230</v>
      </c>
      <c r="B231" s="588" t="s">
        <v>97</v>
      </c>
      <c r="C231" s="588">
        <v>1</v>
      </c>
      <c r="D231" s="588">
        <v>0.01</v>
      </c>
      <c r="E231" s="588">
        <v>0.01</v>
      </c>
      <c r="F231" s="555">
        <v>41184.034722222219</v>
      </c>
      <c r="G231" s="588">
        <v>1.2438800000000001</v>
      </c>
      <c r="H231" s="555">
        <v>41184.034722222219</v>
      </c>
      <c r="I231" s="588">
        <v>1.2438800000000001</v>
      </c>
      <c r="J231" s="555">
        <v>41184.303472222222</v>
      </c>
      <c r="K231" s="588">
        <v>1.24308</v>
      </c>
      <c r="L231" s="588">
        <v>0</v>
      </c>
      <c r="M231" s="588">
        <v>8.000000000001819</v>
      </c>
      <c r="N231" s="588">
        <v>0.55000000000000004</v>
      </c>
      <c r="O231" s="589">
        <v>0.26875000000291038</v>
      </c>
      <c r="P231" s="557"/>
      <c r="Q231" s="557"/>
      <c r="R231" s="557"/>
    </row>
    <row r="232" spans="1:18" s="588" customFormat="1" x14ac:dyDescent="0.2">
      <c r="A232" s="588">
        <v>231</v>
      </c>
      <c r="B232" s="588" t="s">
        <v>97</v>
      </c>
      <c r="C232" s="588">
        <v>1</v>
      </c>
      <c r="D232" s="588">
        <v>0.01</v>
      </c>
      <c r="E232" s="588">
        <v>0.01</v>
      </c>
      <c r="F232" s="555">
        <v>41185.943055555559</v>
      </c>
      <c r="G232" s="588">
        <v>1.2642800000000001</v>
      </c>
      <c r="H232" s="555">
        <v>41185.943055555559</v>
      </c>
      <c r="I232" s="588">
        <v>1.2642800000000001</v>
      </c>
      <c r="J232" s="555">
        <v>41185.975694444445</v>
      </c>
      <c r="K232" s="588">
        <v>1.2634799999999999</v>
      </c>
      <c r="L232" s="588">
        <v>0</v>
      </c>
      <c r="M232" s="588">
        <v>8.000000000001819</v>
      </c>
      <c r="N232" s="588">
        <v>0.56000000000000005</v>
      </c>
      <c r="O232" s="589">
        <v>3.2638888886140194E-2</v>
      </c>
      <c r="P232" s="557"/>
      <c r="Q232" s="557"/>
      <c r="R232" s="557"/>
    </row>
    <row r="233" spans="1:18" s="588" customFormat="1" x14ac:dyDescent="0.2">
      <c r="A233" s="588">
        <v>232</v>
      </c>
      <c r="B233" s="588" t="s">
        <v>96</v>
      </c>
      <c r="C233" s="588">
        <v>1</v>
      </c>
      <c r="D233" s="588">
        <v>0.01</v>
      </c>
      <c r="E233" s="588">
        <v>0.01</v>
      </c>
      <c r="F233" s="555">
        <v>41186.033333333333</v>
      </c>
      <c r="G233" s="588">
        <v>1.2631300000000001</v>
      </c>
      <c r="H233" s="555">
        <v>41186.033333333333</v>
      </c>
      <c r="I233" s="588">
        <v>1.2631300000000001</v>
      </c>
      <c r="J233" s="555">
        <v>41186.054861111108</v>
      </c>
      <c r="K233" s="588">
        <v>1.26393</v>
      </c>
      <c r="L233" s="588">
        <v>0</v>
      </c>
      <c r="M233" s="588">
        <v>7.999999999998181</v>
      </c>
      <c r="N233" s="588">
        <v>0.55000000000000004</v>
      </c>
      <c r="O233" s="589">
        <v>2.1527777775190771E-2</v>
      </c>
      <c r="P233" s="557"/>
      <c r="Q233" s="557"/>
      <c r="R233" s="557"/>
    </row>
    <row r="234" spans="1:18" s="588" customFormat="1" x14ac:dyDescent="0.2">
      <c r="A234" s="588">
        <v>233</v>
      </c>
      <c r="B234" s="588" t="s">
        <v>97</v>
      </c>
      <c r="C234" s="588">
        <v>1</v>
      </c>
      <c r="D234" s="588">
        <v>0.01</v>
      </c>
      <c r="E234" s="588">
        <v>0.01</v>
      </c>
      <c r="F234" s="555">
        <v>41186.922222222223</v>
      </c>
      <c r="G234" s="588">
        <v>1.2710399999999999</v>
      </c>
      <c r="H234" s="555">
        <v>41186.922222222223</v>
      </c>
      <c r="I234" s="588">
        <v>1.2710399999999999</v>
      </c>
      <c r="J234" s="555">
        <v>41187.129861111112</v>
      </c>
      <c r="K234" s="588">
        <v>1.27024</v>
      </c>
      <c r="L234" s="588">
        <v>0</v>
      </c>
      <c r="M234" s="588">
        <v>8</v>
      </c>
      <c r="N234" s="588">
        <v>0.56000000000000005</v>
      </c>
      <c r="O234" s="589">
        <v>0.20763888888905058</v>
      </c>
      <c r="P234" s="557"/>
      <c r="Q234" s="557"/>
      <c r="R234" s="557"/>
    </row>
    <row r="235" spans="1:18" s="588" customFormat="1" x14ac:dyDescent="0.2">
      <c r="A235" s="588">
        <v>234</v>
      </c>
      <c r="B235" s="588" t="s">
        <v>97</v>
      </c>
      <c r="C235" s="588">
        <v>3</v>
      </c>
      <c r="D235" s="588">
        <v>0.01</v>
      </c>
      <c r="E235" s="588">
        <v>0.03</v>
      </c>
      <c r="F235" s="555">
        <v>41187.879861111112</v>
      </c>
      <c r="G235" s="588">
        <v>1.27929</v>
      </c>
      <c r="H235" s="555">
        <v>41187.923611111109</v>
      </c>
      <c r="I235" s="588">
        <v>1.2823100000000001</v>
      </c>
      <c r="J235" s="555">
        <v>41187.994444444441</v>
      </c>
      <c r="K235" s="588">
        <v>1.28</v>
      </c>
      <c r="L235" s="588">
        <v>30.200000000000728</v>
      </c>
      <c r="M235" s="588">
        <v>23.100000000000364</v>
      </c>
      <c r="N235" s="588">
        <v>1.6600000000000001</v>
      </c>
      <c r="O235" s="589">
        <v>0.11458333332848269</v>
      </c>
      <c r="P235" s="557"/>
      <c r="Q235" s="557"/>
      <c r="R235" s="557"/>
    </row>
    <row r="236" spans="1:18" s="588" customFormat="1" x14ac:dyDescent="0.2">
      <c r="A236" s="588">
        <v>235</v>
      </c>
      <c r="B236" s="588" t="s">
        <v>96</v>
      </c>
      <c r="C236" s="588">
        <v>10</v>
      </c>
      <c r="D236" s="588">
        <v>0.11</v>
      </c>
      <c r="E236" s="588">
        <v>0.35</v>
      </c>
      <c r="F236" s="555">
        <v>41190.054861111108</v>
      </c>
      <c r="G236" s="588">
        <v>1.2805800000000001</v>
      </c>
      <c r="H236" s="555">
        <v>41193.146527777775</v>
      </c>
      <c r="I236" s="588">
        <v>1.2550600000000001</v>
      </c>
      <c r="J236" s="555">
        <v>41194.53402777778</v>
      </c>
      <c r="K236" s="588">
        <v>1.2637</v>
      </c>
      <c r="L236" s="588">
        <v>255.20000000000073</v>
      </c>
      <c r="M236" s="588">
        <v>86.399999999999636</v>
      </c>
      <c r="N236" s="588">
        <v>24.43</v>
      </c>
      <c r="O236" s="589">
        <v>4.4791666666715173</v>
      </c>
      <c r="P236" s="557"/>
      <c r="Q236" s="557"/>
      <c r="R236" s="557"/>
    </row>
    <row r="237" spans="1:18" s="588" customFormat="1" x14ac:dyDescent="0.2">
      <c r="A237" s="588">
        <v>236</v>
      </c>
      <c r="B237" s="588" t="s">
        <v>97</v>
      </c>
      <c r="C237" s="588">
        <v>1</v>
      </c>
      <c r="D237" s="588">
        <v>0.01</v>
      </c>
      <c r="E237" s="588">
        <v>0.01</v>
      </c>
      <c r="F237" s="555">
        <v>41190.932638888888</v>
      </c>
      <c r="G237" s="588">
        <v>1.27139</v>
      </c>
      <c r="H237" s="555">
        <v>41190.932638888888</v>
      </c>
      <c r="I237" s="588">
        <v>1.27139</v>
      </c>
      <c r="J237" s="555">
        <v>41191.107638888891</v>
      </c>
      <c r="K237" s="588">
        <v>1.2705900000000001</v>
      </c>
      <c r="L237" s="588">
        <v>0</v>
      </c>
      <c r="M237" s="588">
        <v>7.999999999998181</v>
      </c>
      <c r="N237" s="588">
        <v>0.56000000000000005</v>
      </c>
      <c r="O237" s="589">
        <v>0.17500000000291038</v>
      </c>
      <c r="P237" s="557"/>
      <c r="Q237" s="557"/>
      <c r="R237" s="557"/>
    </row>
    <row r="238" spans="1:18" s="588" customFormat="1" x14ac:dyDescent="0.2">
      <c r="A238" s="588">
        <v>237</v>
      </c>
      <c r="B238" s="588" t="s">
        <v>97</v>
      </c>
      <c r="C238" s="588">
        <v>1</v>
      </c>
      <c r="D238" s="588">
        <v>0.01</v>
      </c>
      <c r="E238" s="588">
        <v>0.01</v>
      </c>
      <c r="F238" s="555">
        <v>41191.977777777778</v>
      </c>
      <c r="G238" s="588">
        <v>1.2622500000000001</v>
      </c>
      <c r="H238" s="555">
        <v>41191.977777777778</v>
      </c>
      <c r="I238" s="588">
        <v>1.2622500000000001</v>
      </c>
      <c r="J238" s="555">
        <v>41192.054166666669</v>
      </c>
      <c r="K238" s="588">
        <v>1.26145</v>
      </c>
      <c r="L238" s="588">
        <v>0</v>
      </c>
      <c r="M238" s="588">
        <v>8.000000000001819</v>
      </c>
      <c r="N238" s="588">
        <v>0.56999999999999995</v>
      </c>
      <c r="O238" s="589">
        <v>7.6388888890505768E-2</v>
      </c>
      <c r="P238" s="557"/>
      <c r="Q238" s="557"/>
      <c r="R238" s="557"/>
    </row>
    <row r="239" spans="1:18" s="588" customFormat="1" x14ac:dyDescent="0.2">
      <c r="A239" s="588">
        <v>238</v>
      </c>
      <c r="B239" s="588" t="s">
        <v>97</v>
      </c>
      <c r="C239" s="588">
        <v>1</v>
      </c>
      <c r="D239" s="588">
        <v>0.01</v>
      </c>
      <c r="E239" s="588">
        <v>0.01</v>
      </c>
      <c r="F239" s="555">
        <v>41194.074999999997</v>
      </c>
      <c r="G239" s="588">
        <v>1.26013</v>
      </c>
      <c r="H239" s="555">
        <v>41194.074999999997</v>
      </c>
      <c r="I239" s="588">
        <v>1.26013</v>
      </c>
      <c r="J239" s="555">
        <v>41194.179166666669</v>
      </c>
      <c r="K239" s="588">
        <v>1.2593300000000001</v>
      </c>
      <c r="L239" s="588">
        <v>0</v>
      </c>
      <c r="M239" s="588">
        <v>7.999999999998181</v>
      </c>
      <c r="N239" s="588">
        <v>0.55000000000000004</v>
      </c>
      <c r="O239" s="589">
        <v>0.10416666667151731</v>
      </c>
      <c r="P239" s="557"/>
      <c r="Q239" s="557"/>
      <c r="R239" s="557"/>
    </row>
    <row r="240" spans="1:18" s="588" customFormat="1" x14ac:dyDescent="0.2">
      <c r="A240" s="588">
        <v>239</v>
      </c>
      <c r="B240" s="588" t="s">
        <v>96</v>
      </c>
      <c r="C240" s="588">
        <v>2</v>
      </c>
      <c r="D240" s="588">
        <v>0.01</v>
      </c>
      <c r="E240" s="588">
        <v>0.02</v>
      </c>
      <c r="F240" s="555">
        <v>41194.961111111108</v>
      </c>
      <c r="G240" s="588">
        <v>1.2662500000000001</v>
      </c>
      <c r="H240" s="555">
        <v>41197</v>
      </c>
      <c r="I240" s="588">
        <v>1.26326</v>
      </c>
      <c r="J240" s="555">
        <v>41197.078472222223</v>
      </c>
      <c r="K240" s="588">
        <v>1.26556</v>
      </c>
      <c r="L240" s="588">
        <v>29.900000000001455</v>
      </c>
      <c r="M240" s="588">
        <v>23</v>
      </c>
      <c r="N240" s="588">
        <v>1.03</v>
      </c>
      <c r="O240" s="589">
        <v>0.117361111115315</v>
      </c>
      <c r="P240" s="557"/>
      <c r="Q240" s="557"/>
      <c r="R240" s="557"/>
    </row>
    <row r="241" spans="1:18" s="588" customFormat="1" x14ac:dyDescent="0.2">
      <c r="A241" s="588">
        <v>240</v>
      </c>
      <c r="B241" s="588" t="s">
        <v>97</v>
      </c>
      <c r="C241" s="588">
        <v>1</v>
      </c>
      <c r="D241" s="588">
        <v>0.01</v>
      </c>
      <c r="E241" s="588">
        <v>0.01</v>
      </c>
      <c r="F241" s="555">
        <v>41197.075694444444</v>
      </c>
      <c r="G241" s="588">
        <v>1.26535</v>
      </c>
      <c r="H241" s="555">
        <v>41197.075694444444</v>
      </c>
      <c r="I241" s="588">
        <v>1.26535</v>
      </c>
      <c r="J241" s="555">
        <v>41197.154861111114</v>
      </c>
      <c r="K241" s="588">
        <v>1.2645500000000001</v>
      </c>
      <c r="L241" s="588">
        <v>0</v>
      </c>
      <c r="M241" s="588">
        <v>8</v>
      </c>
      <c r="N241" s="588">
        <v>0.55000000000000004</v>
      </c>
      <c r="O241" s="589">
        <v>7.9166666670062114E-2</v>
      </c>
      <c r="P241" s="557"/>
      <c r="Q241" s="557"/>
      <c r="R241" s="557"/>
    </row>
    <row r="242" spans="1:18" s="588" customFormat="1" x14ac:dyDescent="0.2">
      <c r="A242" s="588">
        <v>241</v>
      </c>
      <c r="B242" s="588" t="s">
        <v>97</v>
      </c>
      <c r="C242" s="588">
        <v>2</v>
      </c>
      <c r="D242" s="588">
        <v>0.01</v>
      </c>
      <c r="E242" s="588">
        <v>0.02</v>
      </c>
      <c r="F242" s="555">
        <v>41197.94027777778</v>
      </c>
      <c r="G242" s="588">
        <v>1.26342</v>
      </c>
      <c r="H242" s="555">
        <v>41198.145833333336</v>
      </c>
      <c r="I242" s="588">
        <v>1.26501</v>
      </c>
      <c r="J242" s="555">
        <v>41198.15</v>
      </c>
      <c r="K242" s="588">
        <v>1.26342</v>
      </c>
      <c r="L242" s="588">
        <v>15.899999999999636</v>
      </c>
      <c r="M242" s="588">
        <v>15.899999999999636</v>
      </c>
      <c r="N242" s="588">
        <v>1.1100000000000001</v>
      </c>
      <c r="O242" s="589">
        <v>0.20972222222189885</v>
      </c>
      <c r="P242" s="557"/>
      <c r="Q242" s="557"/>
      <c r="R242" s="557"/>
    </row>
    <row r="243" spans="1:18" s="588" customFormat="1" x14ac:dyDescent="0.2">
      <c r="A243" s="588">
        <v>242</v>
      </c>
      <c r="B243" s="588" t="s">
        <v>97</v>
      </c>
      <c r="C243" s="588">
        <v>1</v>
      </c>
      <c r="D243" s="588">
        <v>0.01</v>
      </c>
      <c r="E243" s="588">
        <v>0.01</v>
      </c>
      <c r="F243" s="555">
        <v>41199.033333333333</v>
      </c>
      <c r="G243" s="588">
        <v>1.2715000000000001</v>
      </c>
      <c r="H243" s="555">
        <v>41199.033333333333</v>
      </c>
      <c r="I243" s="588">
        <v>1.2715000000000001</v>
      </c>
      <c r="J243" s="555">
        <v>41199.040277777778</v>
      </c>
      <c r="K243" s="588">
        <v>1.2706999999999999</v>
      </c>
      <c r="L243" s="588">
        <v>0</v>
      </c>
      <c r="M243" s="588">
        <v>8</v>
      </c>
      <c r="N243" s="588">
        <v>0.55000000000000004</v>
      </c>
      <c r="O243" s="589">
        <v>6.9444444452528842E-3</v>
      </c>
      <c r="P243" s="557"/>
      <c r="Q243" s="557"/>
      <c r="R243" s="557"/>
    </row>
    <row r="244" spans="1:18" s="588" customFormat="1" x14ac:dyDescent="0.2">
      <c r="A244" s="588">
        <v>243</v>
      </c>
      <c r="B244" s="588" t="s">
        <v>96</v>
      </c>
      <c r="C244" s="588">
        <v>1</v>
      </c>
      <c r="D244" s="588">
        <v>0.01</v>
      </c>
      <c r="E244" s="588">
        <v>0.01</v>
      </c>
      <c r="F244" s="555">
        <v>41199.942361111112</v>
      </c>
      <c r="G244" s="588">
        <v>1.26387</v>
      </c>
      <c r="H244" s="555">
        <v>41199.942361111112</v>
      </c>
      <c r="I244" s="588">
        <v>1.26387</v>
      </c>
      <c r="J244" s="555">
        <v>41200.043749999997</v>
      </c>
      <c r="K244" s="588">
        <v>1.26467</v>
      </c>
      <c r="L244" s="588">
        <v>0</v>
      </c>
      <c r="M244" s="588">
        <v>7.999999999998181</v>
      </c>
      <c r="N244" s="588">
        <v>0.27</v>
      </c>
      <c r="O244" s="589">
        <v>0.101388888884685</v>
      </c>
      <c r="P244" s="557"/>
      <c r="Q244" s="557"/>
      <c r="R244" s="557"/>
    </row>
    <row r="245" spans="1:18" s="588" customFormat="1" x14ac:dyDescent="0.2">
      <c r="A245" s="588">
        <v>244</v>
      </c>
      <c r="B245" s="588" t="s">
        <v>96</v>
      </c>
      <c r="C245" s="588">
        <v>1</v>
      </c>
      <c r="D245" s="588">
        <v>0.01</v>
      </c>
      <c r="E245" s="588">
        <v>0.01</v>
      </c>
      <c r="F245" s="555">
        <v>41200.895833333336</v>
      </c>
      <c r="G245" s="588">
        <v>1.2607600000000001</v>
      </c>
      <c r="H245" s="555">
        <v>41200.895833333336</v>
      </c>
      <c r="I245" s="588">
        <v>1.2607600000000001</v>
      </c>
      <c r="J245" s="555">
        <v>41201.015972222223</v>
      </c>
      <c r="K245" s="588">
        <v>1.26156</v>
      </c>
      <c r="L245" s="588">
        <v>0</v>
      </c>
      <c r="M245" s="588">
        <v>8</v>
      </c>
      <c r="N245" s="588">
        <v>0.46</v>
      </c>
      <c r="O245" s="589">
        <v>0.12013888888759539</v>
      </c>
      <c r="P245" s="557"/>
      <c r="Q245" s="557"/>
      <c r="R245" s="557"/>
    </row>
    <row r="246" spans="1:18" s="588" customFormat="1" x14ac:dyDescent="0.2">
      <c r="A246" s="588">
        <v>245</v>
      </c>
      <c r="B246" s="588" t="s">
        <v>96</v>
      </c>
      <c r="C246" s="588">
        <v>1</v>
      </c>
      <c r="D246" s="588">
        <v>0.01</v>
      </c>
      <c r="E246" s="588">
        <v>0.01</v>
      </c>
      <c r="F246" s="555">
        <v>41201.90625</v>
      </c>
      <c r="G246" s="588">
        <v>1.2605999999999999</v>
      </c>
      <c r="H246" s="555">
        <v>41201.90625</v>
      </c>
      <c r="I246" s="588">
        <v>1.2605999999999999</v>
      </c>
      <c r="J246" s="555">
        <v>41201.927083333336</v>
      </c>
      <c r="K246" s="588">
        <v>1.2614000000000001</v>
      </c>
      <c r="L246" s="588">
        <v>0</v>
      </c>
      <c r="M246" s="588">
        <v>8</v>
      </c>
      <c r="N246" s="588">
        <v>0.55000000000000004</v>
      </c>
      <c r="O246" s="589">
        <v>2.0833333335758653E-2</v>
      </c>
      <c r="P246" s="557"/>
      <c r="Q246" s="557"/>
      <c r="R246" s="557"/>
    </row>
    <row r="247" spans="1:18" s="588" customFormat="1" x14ac:dyDescent="0.2">
      <c r="A247" s="588">
        <v>246</v>
      </c>
      <c r="B247" s="588" t="s">
        <v>97</v>
      </c>
      <c r="C247" s="588">
        <v>1</v>
      </c>
      <c r="D247" s="588">
        <v>0.01</v>
      </c>
      <c r="E247" s="588">
        <v>0.01</v>
      </c>
      <c r="F247" s="555">
        <v>41201.963194444441</v>
      </c>
      <c r="G247" s="588">
        <v>1.26146</v>
      </c>
      <c r="H247" s="555">
        <v>41201.963194444441</v>
      </c>
      <c r="I247" s="588">
        <v>1.26146</v>
      </c>
      <c r="J247" s="555">
        <v>41201.997916666667</v>
      </c>
      <c r="K247" s="588">
        <v>1.2606599999999999</v>
      </c>
      <c r="L247" s="588">
        <v>0</v>
      </c>
      <c r="M247" s="588">
        <v>8.000000000001819</v>
      </c>
      <c r="N247" s="588">
        <v>0.55000000000000004</v>
      </c>
      <c r="O247" s="589">
        <v>3.4722222226264421E-2</v>
      </c>
      <c r="P247" s="557"/>
      <c r="Q247" s="557"/>
      <c r="R247" s="557"/>
    </row>
    <row r="248" spans="1:18" s="588" customFormat="1" x14ac:dyDescent="0.2">
      <c r="A248" s="588">
        <v>247</v>
      </c>
      <c r="B248" s="588" t="s">
        <v>97</v>
      </c>
      <c r="C248" s="588">
        <v>3</v>
      </c>
      <c r="D248" s="588">
        <v>0.01</v>
      </c>
      <c r="E248" s="588">
        <v>0.03</v>
      </c>
      <c r="F248" s="555">
        <v>41204.056944444441</v>
      </c>
      <c r="G248" s="588">
        <v>1.2625299999999999</v>
      </c>
      <c r="H248" s="555">
        <v>41204.411111111112</v>
      </c>
      <c r="I248" s="588">
        <v>1.2655700000000001</v>
      </c>
      <c r="J248" s="555">
        <v>41205.654861111114</v>
      </c>
      <c r="K248" s="588">
        <v>1.26325</v>
      </c>
      <c r="L248" s="588">
        <v>30.400000000001455</v>
      </c>
      <c r="M248" s="588">
        <v>23.200000000000728</v>
      </c>
      <c r="N248" s="588">
        <v>1.6800000000000002</v>
      </c>
      <c r="O248" s="589">
        <v>1.5979166666729725</v>
      </c>
      <c r="P248" s="557"/>
      <c r="Q248" s="557"/>
      <c r="R248" s="557"/>
    </row>
    <row r="249" spans="1:18" s="588" customFormat="1" x14ac:dyDescent="0.2">
      <c r="A249" s="588">
        <v>248</v>
      </c>
      <c r="B249" s="588" t="s">
        <v>96</v>
      </c>
      <c r="C249" s="588">
        <v>1</v>
      </c>
      <c r="D249" s="588">
        <v>0.01</v>
      </c>
      <c r="E249" s="588">
        <v>0.01</v>
      </c>
      <c r="F249" s="555">
        <v>41204.96875</v>
      </c>
      <c r="G249" s="588">
        <v>1.2648200000000001</v>
      </c>
      <c r="H249" s="555">
        <v>41204.96875</v>
      </c>
      <c r="I249" s="588">
        <v>1.2648200000000001</v>
      </c>
      <c r="J249" s="555">
        <v>41205.006249999999</v>
      </c>
      <c r="K249" s="588">
        <v>1.26562</v>
      </c>
      <c r="L249" s="588">
        <v>0</v>
      </c>
      <c r="M249" s="588">
        <v>7.999999999998181</v>
      </c>
      <c r="N249" s="588">
        <v>0.46</v>
      </c>
      <c r="O249" s="589">
        <v>3.7499999998544808E-2</v>
      </c>
      <c r="P249" s="557"/>
      <c r="Q249" s="557"/>
      <c r="R249" s="557"/>
    </row>
    <row r="250" spans="1:18" s="588" customFormat="1" x14ac:dyDescent="0.2">
      <c r="A250" s="588">
        <v>249</v>
      </c>
      <c r="B250" s="588" t="s">
        <v>96</v>
      </c>
      <c r="C250" s="588">
        <v>1</v>
      </c>
      <c r="D250" s="588">
        <v>0.01</v>
      </c>
      <c r="E250" s="588">
        <v>0.01</v>
      </c>
      <c r="F250" s="555">
        <v>41205.877083333333</v>
      </c>
      <c r="G250" s="588">
        <v>1.2642500000000001</v>
      </c>
      <c r="H250" s="555">
        <v>41205.877083333333</v>
      </c>
      <c r="I250" s="588">
        <v>1.2642500000000001</v>
      </c>
      <c r="J250" s="555">
        <v>41205.884027777778</v>
      </c>
      <c r="K250" s="588">
        <v>1.26505</v>
      </c>
      <c r="L250" s="588">
        <v>0</v>
      </c>
      <c r="M250" s="588">
        <v>7.999999999998181</v>
      </c>
      <c r="N250" s="588">
        <v>0.55000000000000004</v>
      </c>
      <c r="O250" s="589">
        <v>6.9444444452528842E-3</v>
      </c>
      <c r="P250" s="557"/>
      <c r="Q250" s="557"/>
      <c r="R250" s="557"/>
    </row>
    <row r="251" spans="1:18" s="588" customFormat="1" x14ac:dyDescent="0.2">
      <c r="A251" s="588">
        <v>250</v>
      </c>
      <c r="B251" s="588" t="s">
        <v>96</v>
      </c>
      <c r="C251" s="588">
        <v>1</v>
      </c>
      <c r="D251" s="588">
        <v>0.01</v>
      </c>
      <c r="E251" s="588">
        <v>0.01</v>
      </c>
      <c r="F251" s="555">
        <v>41205.931250000001</v>
      </c>
      <c r="G251" s="588">
        <v>1.26471</v>
      </c>
      <c r="H251" s="555">
        <v>41205.931250000001</v>
      </c>
      <c r="I251" s="588">
        <v>1.26471</v>
      </c>
      <c r="J251" s="555">
        <v>41205.961111111108</v>
      </c>
      <c r="K251" s="588">
        <v>1.2655099999999999</v>
      </c>
      <c r="L251" s="588">
        <v>0</v>
      </c>
      <c r="M251" s="588">
        <v>7.999999999998181</v>
      </c>
      <c r="N251" s="588">
        <v>0.55000000000000004</v>
      </c>
      <c r="O251" s="589">
        <v>2.9861111106583849E-2</v>
      </c>
      <c r="P251" s="557"/>
      <c r="Q251" s="557"/>
      <c r="R251" s="557"/>
    </row>
    <row r="252" spans="1:18" s="588" customFormat="1" x14ac:dyDescent="0.2">
      <c r="A252" s="588">
        <v>251</v>
      </c>
      <c r="B252" s="588" t="s">
        <v>96</v>
      </c>
      <c r="C252" s="588">
        <v>1</v>
      </c>
      <c r="D252" s="588">
        <v>0.01</v>
      </c>
      <c r="E252" s="588">
        <v>0.01</v>
      </c>
      <c r="F252" s="555">
        <v>41206.888194444444</v>
      </c>
      <c r="G252" s="588">
        <v>1.25082</v>
      </c>
      <c r="H252" s="555">
        <v>41206.888194444444</v>
      </c>
      <c r="I252" s="588">
        <v>1.25082</v>
      </c>
      <c r="J252" s="555">
        <v>41206.893750000003</v>
      </c>
      <c r="K252" s="588">
        <v>1.25162</v>
      </c>
      <c r="L252" s="588">
        <v>0</v>
      </c>
      <c r="M252" s="588">
        <v>7.999999999998181</v>
      </c>
      <c r="N252" s="588">
        <v>0.55000000000000004</v>
      </c>
      <c r="O252" s="589">
        <v>5.5555555591126904E-3</v>
      </c>
      <c r="P252" s="557"/>
      <c r="Q252" s="557"/>
      <c r="R252" s="557"/>
    </row>
    <row r="253" spans="1:18" s="588" customFormat="1" x14ac:dyDescent="0.2">
      <c r="A253" s="588">
        <v>252</v>
      </c>
      <c r="B253" s="588" t="s">
        <v>96</v>
      </c>
      <c r="C253" s="588">
        <v>1</v>
      </c>
      <c r="D253" s="588">
        <v>0.01</v>
      </c>
      <c r="E253" s="588">
        <v>0.01</v>
      </c>
      <c r="F253" s="555">
        <v>41208.924305555556</v>
      </c>
      <c r="G253" s="588">
        <v>1.24708</v>
      </c>
      <c r="H253" s="555">
        <v>41208.924305555556</v>
      </c>
      <c r="I253" s="588">
        <v>1.24708</v>
      </c>
      <c r="J253" s="555">
        <v>41208.982638888891</v>
      </c>
      <c r="K253" s="588">
        <v>1.2478800000000001</v>
      </c>
      <c r="L253" s="588">
        <v>0</v>
      </c>
      <c r="M253" s="588">
        <v>8.000000000001819</v>
      </c>
      <c r="N253" s="588">
        <v>0.55000000000000004</v>
      </c>
      <c r="O253" s="589">
        <v>5.8333333334303461E-2</v>
      </c>
      <c r="P253" s="557"/>
      <c r="Q253" s="557"/>
      <c r="R253" s="557"/>
    </row>
    <row r="254" spans="1:18" s="588" customFormat="1" x14ac:dyDescent="0.2">
      <c r="A254" s="588">
        <v>253</v>
      </c>
      <c r="B254" s="588" t="s">
        <v>97</v>
      </c>
      <c r="C254" s="588">
        <v>1</v>
      </c>
      <c r="D254" s="588">
        <v>0.01</v>
      </c>
      <c r="E254" s="588">
        <v>0.01</v>
      </c>
      <c r="F254" s="555">
        <v>41212.03402777778</v>
      </c>
      <c r="G254" s="588">
        <v>1.2490300000000001</v>
      </c>
      <c r="H254" s="555">
        <v>41212.03402777778</v>
      </c>
      <c r="I254" s="588">
        <v>1.2490300000000001</v>
      </c>
      <c r="J254" s="555">
        <v>41212.26666666667</v>
      </c>
      <c r="K254" s="588">
        <v>1.24823</v>
      </c>
      <c r="L254" s="588">
        <v>0</v>
      </c>
      <c r="M254" s="588">
        <v>8.000000000001819</v>
      </c>
      <c r="N254" s="588">
        <v>0.56000000000000005</v>
      </c>
      <c r="O254" s="589">
        <v>0.23263888889050577</v>
      </c>
      <c r="P254" s="557"/>
      <c r="Q254" s="557"/>
      <c r="R254" s="557"/>
    </row>
    <row r="255" spans="1:18" s="588" customFormat="1" x14ac:dyDescent="0.2">
      <c r="A255" s="588">
        <v>254</v>
      </c>
      <c r="B255" s="588" t="s">
        <v>97</v>
      </c>
      <c r="C255" s="588">
        <v>1</v>
      </c>
      <c r="D255" s="588">
        <v>0.01</v>
      </c>
      <c r="E255" s="588">
        <v>0.01</v>
      </c>
      <c r="F255" s="555">
        <v>41212.96597222222</v>
      </c>
      <c r="G255" s="588">
        <v>1.2502200000000001</v>
      </c>
      <c r="H255" s="555">
        <v>41212.96597222222</v>
      </c>
      <c r="I255" s="588">
        <v>1.2502200000000001</v>
      </c>
      <c r="J255" s="555">
        <v>41213.104166666664</v>
      </c>
      <c r="K255" s="588">
        <v>1.24942</v>
      </c>
      <c r="L255" s="588">
        <v>0</v>
      </c>
      <c r="M255" s="588">
        <v>8.000000000001819</v>
      </c>
      <c r="N255" s="588">
        <v>0.56999999999999995</v>
      </c>
      <c r="O255" s="589">
        <v>0.13819444444379769</v>
      </c>
      <c r="P255" s="557"/>
      <c r="Q255" s="557"/>
      <c r="R255" s="557"/>
    </row>
    <row r="256" spans="1:18" s="588" customFormat="1" x14ac:dyDescent="0.2">
      <c r="A256" s="588">
        <v>255</v>
      </c>
      <c r="B256" s="588" t="s">
        <v>97</v>
      </c>
      <c r="C256" s="588">
        <v>1</v>
      </c>
      <c r="D256" s="588">
        <v>0.01</v>
      </c>
      <c r="E256" s="588">
        <v>0.01</v>
      </c>
      <c r="F256" s="555">
        <v>41215.897916666669</v>
      </c>
      <c r="G256" s="588">
        <v>1.24119</v>
      </c>
      <c r="H256" s="555">
        <v>41215.897916666669</v>
      </c>
      <c r="I256" s="588">
        <v>1.24119</v>
      </c>
      <c r="J256" s="555">
        <v>41218</v>
      </c>
      <c r="K256" s="588">
        <v>1.2403900000000001</v>
      </c>
      <c r="L256" s="588">
        <v>0</v>
      </c>
      <c r="M256" s="588">
        <v>7.999999999998181</v>
      </c>
      <c r="N256" s="588">
        <v>0.56000000000000005</v>
      </c>
      <c r="O256" s="589">
        <v>0.10208333333139308</v>
      </c>
      <c r="P256" s="557"/>
      <c r="Q256" s="557"/>
      <c r="R256" s="557"/>
    </row>
    <row r="257" spans="1:18" s="588" customFormat="1" x14ac:dyDescent="0.2">
      <c r="A257" s="588">
        <v>256</v>
      </c>
      <c r="B257" s="588" t="s">
        <v>96</v>
      </c>
      <c r="C257" s="588">
        <v>1</v>
      </c>
      <c r="D257" s="588">
        <v>0.01</v>
      </c>
      <c r="E257" s="588">
        <v>0.01</v>
      </c>
      <c r="F257" s="555">
        <v>41218.027083333334</v>
      </c>
      <c r="G257" s="588">
        <v>1.2396799999999999</v>
      </c>
      <c r="H257" s="555">
        <v>41218.027083333334</v>
      </c>
      <c r="I257" s="588">
        <v>1.2396799999999999</v>
      </c>
      <c r="J257" s="555">
        <v>41218.0625</v>
      </c>
      <c r="K257" s="588">
        <v>1.24048</v>
      </c>
      <c r="L257" s="588">
        <v>0</v>
      </c>
      <c r="M257" s="588">
        <v>8.000000000001819</v>
      </c>
      <c r="N257" s="588">
        <v>0.56000000000000005</v>
      </c>
      <c r="O257" s="589">
        <v>3.5416666665696539E-2</v>
      </c>
      <c r="P257" s="557"/>
      <c r="Q257" s="557"/>
      <c r="R257" s="557"/>
    </row>
    <row r="258" spans="1:18" s="588" customFormat="1" x14ac:dyDescent="0.2">
      <c r="A258" s="588">
        <v>257</v>
      </c>
      <c r="B258" s="588" t="s">
        <v>96</v>
      </c>
      <c r="C258" s="588">
        <v>5</v>
      </c>
      <c r="D258" s="588">
        <v>0.02</v>
      </c>
      <c r="E258" s="588">
        <v>0.06</v>
      </c>
      <c r="F258" s="555">
        <v>41219.082638888889</v>
      </c>
      <c r="G258" s="588">
        <v>1.23326</v>
      </c>
      <c r="H258" s="555">
        <v>41219.547222222223</v>
      </c>
      <c r="I258" s="588">
        <v>1.2245200000000001</v>
      </c>
      <c r="J258" s="555">
        <v>41219.743055555555</v>
      </c>
      <c r="K258" s="588">
        <v>1.22848</v>
      </c>
      <c r="L258" s="588">
        <v>87.399999999999636</v>
      </c>
      <c r="M258" s="588">
        <v>39.599999999998545</v>
      </c>
      <c r="N258" s="588">
        <v>2.76</v>
      </c>
      <c r="O258" s="589">
        <v>0.66041666666569654</v>
      </c>
      <c r="P258" s="557"/>
      <c r="Q258" s="557"/>
      <c r="R258" s="557"/>
    </row>
    <row r="259" spans="1:18" s="588" customFormat="1" x14ac:dyDescent="0.2">
      <c r="A259" s="588">
        <v>258</v>
      </c>
      <c r="B259" s="588" t="s">
        <v>97</v>
      </c>
      <c r="C259" s="588">
        <v>1</v>
      </c>
      <c r="D259" s="588">
        <v>0.01</v>
      </c>
      <c r="E259" s="588">
        <v>0.01</v>
      </c>
      <c r="F259" s="555">
        <v>41220.043055555558</v>
      </c>
      <c r="G259" s="588">
        <v>1.2283999999999999</v>
      </c>
      <c r="H259" s="555">
        <v>41220.043055555558</v>
      </c>
      <c r="I259" s="588">
        <v>1.2283999999999999</v>
      </c>
      <c r="J259" s="555">
        <v>41220.109027777777</v>
      </c>
      <c r="K259" s="588">
        <v>1.2276</v>
      </c>
      <c r="L259" s="588">
        <v>0</v>
      </c>
      <c r="M259" s="588">
        <v>8</v>
      </c>
      <c r="N259" s="588">
        <v>0.55000000000000004</v>
      </c>
      <c r="O259" s="589">
        <v>6.5972222218988463E-2</v>
      </c>
      <c r="P259" s="557"/>
      <c r="Q259" s="557"/>
      <c r="R259" s="557"/>
    </row>
    <row r="260" spans="1:18" s="588" customFormat="1" x14ac:dyDescent="0.2">
      <c r="A260" s="588">
        <v>259</v>
      </c>
      <c r="B260" s="588" t="s">
        <v>97</v>
      </c>
      <c r="C260" s="588">
        <v>1</v>
      </c>
      <c r="D260" s="588">
        <v>0.01</v>
      </c>
      <c r="E260" s="588">
        <v>0.01</v>
      </c>
      <c r="F260" s="555">
        <v>41221.020833333336</v>
      </c>
      <c r="G260" s="588">
        <v>1.22827</v>
      </c>
      <c r="H260" s="555">
        <v>41221.020833333336</v>
      </c>
      <c r="I260" s="588">
        <v>1.22827</v>
      </c>
      <c r="J260" s="555">
        <v>41221.03402777778</v>
      </c>
      <c r="K260" s="588">
        <v>1.2274700000000001</v>
      </c>
      <c r="L260" s="588">
        <v>0</v>
      </c>
      <c r="M260" s="588">
        <v>7.999999999998181</v>
      </c>
      <c r="N260" s="588">
        <v>0.55000000000000004</v>
      </c>
      <c r="O260" s="589">
        <v>1.3194444443797693E-2</v>
      </c>
      <c r="P260" s="557"/>
      <c r="Q260" s="557"/>
      <c r="R260" s="557"/>
    </row>
    <row r="261" spans="1:18" s="588" customFormat="1" x14ac:dyDescent="0.2">
      <c r="A261" s="588">
        <v>260</v>
      </c>
      <c r="B261" s="588" t="s">
        <v>97</v>
      </c>
      <c r="C261" s="588">
        <v>3</v>
      </c>
      <c r="D261" s="588">
        <v>0.01</v>
      </c>
      <c r="E261" s="588">
        <v>0.03</v>
      </c>
      <c r="F261" s="555">
        <v>41221.901388888888</v>
      </c>
      <c r="G261" s="588">
        <v>1.2233700000000001</v>
      </c>
      <c r="H261" s="555">
        <v>41222.100694444445</v>
      </c>
      <c r="I261" s="588">
        <v>1.2264900000000001</v>
      </c>
      <c r="J261" s="555">
        <v>41222.406944444447</v>
      </c>
      <c r="K261" s="588">
        <v>1.22411</v>
      </c>
      <c r="L261" s="588">
        <v>31.200000000000728</v>
      </c>
      <c r="M261" s="588">
        <v>23.800000000001091</v>
      </c>
      <c r="N261" s="588">
        <v>1.68</v>
      </c>
      <c r="O261" s="589">
        <v>0.50555555555911269</v>
      </c>
      <c r="P261" s="557"/>
      <c r="Q261" s="557"/>
      <c r="R261" s="557"/>
    </row>
    <row r="262" spans="1:18" s="588" customFormat="1" x14ac:dyDescent="0.2">
      <c r="A262" s="588">
        <v>261</v>
      </c>
      <c r="B262" s="588" t="s">
        <v>96</v>
      </c>
      <c r="C262" s="588">
        <v>1</v>
      </c>
      <c r="D262" s="588">
        <v>0.01</v>
      </c>
      <c r="E262" s="588">
        <v>0.01</v>
      </c>
      <c r="F262" s="555">
        <v>41222.908333333333</v>
      </c>
      <c r="G262" s="588">
        <v>1.2233700000000001</v>
      </c>
      <c r="H262" s="555">
        <v>41222.908333333333</v>
      </c>
      <c r="I262" s="588">
        <v>1.2233700000000001</v>
      </c>
      <c r="J262" s="555">
        <v>41222.996527777781</v>
      </c>
      <c r="K262" s="588">
        <v>1.22417</v>
      </c>
      <c r="L262" s="588">
        <v>0</v>
      </c>
      <c r="M262" s="588">
        <v>7.999999999998181</v>
      </c>
      <c r="N262" s="588">
        <v>0.55000000000000004</v>
      </c>
      <c r="O262" s="589">
        <v>8.8194444448163267E-2</v>
      </c>
      <c r="P262" s="557"/>
      <c r="Q262" s="557"/>
      <c r="R262" s="557"/>
    </row>
    <row r="263" spans="1:18" s="588" customFormat="1" x14ac:dyDescent="0.2">
      <c r="A263" s="588">
        <v>262</v>
      </c>
      <c r="B263" s="588" t="s">
        <v>97</v>
      </c>
      <c r="C263" s="588">
        <v>1</v>
      </c>
      <c r="D263" s="588">
        <v>0.01</v>
      </c>
      <c r="E263" s="588">
        <v>0.01</v>
      </c>
      <c r="F263" s="555">
        <v>41225.054861111108</v>
      </c>
      <c r="G263" s="588">
        <v>1.2241</v>
      </c>
      <c r="H263" s="555">
        <v>41225.054861111108</v>
      </c>
      <c r="I263" s="588">
        <v>1.2241</v>
      </c>
      <c r="J263" s="555">
        <v>41225.133333333331</v>
      </c>
      <c r="K263" s="588">
        <v>1.2233000000000001</v>
      </c>
      <c r="L263" s="588">
        <v>0</v>
      </c>
      <c r="M263" s="588">
        <v>8</v>
      </c>
      <c r="N263" s="588">
        <v>0.55000000000000004</v>
      </c>
      <c r="O263" s="589">
        <v>7.8472222223354038E-2</v>
      </c>
      <c r="P263" s="557"/>
      <c r="Q263" s="557"/>
      <c r="R263" s="557"/>
    </row>
    <row r="264" spans="1:18" s="588" customFormat="1" x14ac:dyDescent="0.2">
      <c r="A264" s="588">
        <v>263</v>
      </c>
      <c r="B264" s="588" t="s">
        <v>96</v>
      </c>
      <c r="C264" s="588">
        <v>1</v>
      </c>
      <c r="D264" s="588">
        <v>0.01</v>
      </c>
      <c r="E264" s="588">
        <v>0.01</v>
      </c>
      <c r="F264" s="555">
        <v>41227.068055555559</v>
      </c>
      <c r="G264" s="588">
        <v>1.21671</v>
      </c>
      <c r="H264" s="555">
        <v>41227.068055555559</v>
      </c>
      <c r="I264" s="588">
        <v>1.21671</v>
      </c>
      <c r="J264" s="555">
        <v>41227.178472222222</v>
      </c>
      <c r="K264" s="588">
        <v>1.2175100000000001</v>
      </c>
      <c r="L264" s="588">
        <v>0</v>
      </c>
      <c r="M264" s="588">
        <v>8</v>
      </c>
      <c r="N264" s="588">
        <v>0.56000000000000005</v>
      </c>
      <c r="O264" s="589">
        <v>0.11041666666278616</v>
      </c>
      <c r="P264" s="557"/>
      <c r="Q264" s="557"/>
      <c r="R264" s="557"/>
    </row>
    <row r="265" spans="1:18" s="588" customFormat="1" x14ac:dyDescent="0.2">
      <c r="A265" s="588">
        <v>264</v>
      </c>
      <c r="B265" s="588" t="s">
        <v>97</v>
      </c>
      <c r="C265" s="588">
        <v>1</v>
      </c>
      <c r="D265" s="588">
        <v>0.01</v>
      </c>
      <c r="E265" s="588">
        <v>0.01</v>
      </c>
      <c r="F265" s="555">
        <v>41227.884027777778</v>
      </c>
      <c r="G265" s="588">
        <v>1.2286900000000001</v>
      </c>
      <c r="H265" s="555">
        <v>41227.884027777778</v>
      </c>
      <c r="I265" s="588">
        <v>1.2286900000000001</v>
      </c>
      <c r="J265" s="555">
        <v>41227.915972222225</v>
      </c>
      <c r="K265" s="588">
        <v>1.2278899999999999</v>
      </c>
      <c r="L265" s="588">
        <v>0</v>
      </c>
      <c r="M265" s="588">
        <v>8.000000000001819</v>
      </c>
      <c r="N265" s="588">
        <v>0.56000000000000005</v>
      </c>
      <c r="O265" s="589">
        <v>3.1944444446708076E-2</v>
      </c>
      <c r="P265" s="557"/>
      <c r="Q265" s="557"/>
      <c r="R265" s="557"/>
    </row>
    <row r="266" spans="1:18" s="588" customFormat="1" x14ac:dyDescent="0.2">
      <c r="A266" s="588">
        <v>265</v>
      </c>
      <c r="B266" s="588" t="s">
        <v>97</v>
      </c>
      <c r="C266" s="588">
        <v>2</v>
      </c>
      <c r="D266" s="588">
        <v>0.01</v>
      </c>
      <c r="E266" s="588">
        <v>0.02</v>
      </c>
      <c r="F266" s="555">
        <v>41228.025000000001</v>
      </c>
      <c r="G266" s="588">
        <v>1.22838</v>
      </c>
      <c r="H266" s="555">
        <v>41228.095833333333</v>
      </c>
      <c r="I266" s="588">
        <v>1.2299</v>
      </c>
      <c r="J266" s="555">
        <v>41228.126388888886</v>
      </c>
      <c r="K266" s="588">
        <v>1.22834</v>
      </c>
      <c r="L266" s="588">
        <v>15.199999999998909</v>
      </c>
      <c r="M266" s="588">
        <v>15.600000000000364</v>
      </c>
      <c r="N266" s="588">
        <v>1.0900000000000001</v>
      </c>
      <c r="O266" s="589">
        <v>0.101388888884685</v>
      </c>
      <c r="P266" s="557"/>
      <c r="Q266" s="557"/>
      <c r="R266" s="557"/>
    </row>
    <row r="267" spans="1:18" s="588" customFormat="1" x14ac:dyDescent="0.2">
      <c r="A267" s="588">
        <v>266</v>
      </c>
      <c r="B267" s="588" t="s">
        <v>96</v>
      </c>
      <c r="C267" s="588">
        <v>1</v>
      </c>
      <c r="D267" s="588">
        <v>0.01</v>
      </c>
      <c r="E267" s="588">
        <v>0.01</v>
      </c>
      <c r="F267" s="555">
        <v>41229.945833333331</v>
      </c>
      <c r="G267" s="588">
        <v>1.2311300000000001</v>
      </c>
      <c r="H267" s="555">
        <v>41229.945833333331</v>
      </c>
      <c r="I267" s="588">
        <v>1.2311300000000001</v>
      </c>
      <c r="J267" s="555">
        <v>41229.984027777777</v>
      </c>
      <c r="K267" s="588">
        <v>1.23193</v>
      </c>
      <c r="L267" s="588">
        <v>0</v>
      </c>
      <c r="M267" s="588">
        <v>7.999999999998181</v>
      </c>
      <c r="N267" s="588">
        <v>0.56000000000000005</v>
      </c>
      <c r="O267" s="589">
        <v>3.8194444445252884E-2</v>
      </c>
      <c r="P267" s="557"/>
      <c r="Q267" s="557"/>
      <c r="R267" s="557"/>
    </row>
    <row r="268" spans="1:18" s="588" customFormat="1" x14ac:dyDescent="0.2">
      <c r="A268" s="588">
        <v>267</v>
      </c>
      <c r="B268" s="588" t="s">
        <v>96</v>
      </c>
      <c r="C268" s="588">
        <v>1</v>
      </c>
      <c r="D268" s="588">
        <v>0.01</v>
      </c>
      <c r="E268" s="588">
        <v>0.01</v>
      </c>
      <c r="F268" s="555">
        <v>41232.051388888889</v>
      </c>
      <c r="G268" s="588">
        <v>1.2304900000000001</v>
      </c>
      <c r="H268" s="555">
        <v>41232.051388888889</v>
      </c>
      <c r="I268" s="588">
        <v>1.2304900000000001</v>
      </c>
      <c r="J268" s="555">
        <v>41232.077777777777</v>
      </c>
      <c r="K268" s="588">
        <v>1.23129</v>
      </c>
      <c r="L268" s="588">
        <v>0</v>
      </c>
      <c r="M268" s="588">
        <v>7.999999999998181</v>
      </c>
      <c r="N268" s="588">
        <v>0.55000000000000004</v>
      </c>
      <c r="O268" s="589">
        <v>2.6388888887595385E-2</v>
      </c>
      <c r="P268" s="557"/>
      <c r="Q268" s="557"/>
      <c r="R268" s="557"/>
    </row>
    <row r="269" spans="1:18" s="588" customFormat="1" x14ac:dyDescent="0.2">
      <c r="A269" s="588">
        <v>268</v>
      </c>
      <c r="B269" s="588" t="s">
        <v>96</v>
      </c>
      <c r="C269" s="588">
        <v>1</v>
      </c>
      <c r="D269" s="588">
        <v>0.01</v>
      </c>
      <c r="E269" s="588">
        <v>0.01</v>
      </c>
      <c r="F269" s="555">
        <v>41233.025694444441</v>
      </c>
      <c r="G269" s="588">
        <v>1.2277800000000001</v>
      </c>
      <c r="H269" s="555">
        <v>41233.025694444441</v>
      </c>
      <c r="I269" s="588">
        <v>1.2277800000000001</v>
      </c>
      <c r="J269" s="555">
        <v>41233.043055555558</v>
      </c>
      <c r="K269" s="588">
        <v>1.22858</v>
      </c>
      <c r="L269" s="588">
        <v>0</v>
      </c>
      <c r="M269" s="588">
        <v>7.999999999998181</v>
      </c>
      <c r="N269" s="588">
        <v>0.55000000000000004</v>
      </c>
      <c r="O269" s="589">
        <v>1.7361111116770189E-2</v>
      </c>
      <c r="P269" s="557"/>
      <c r="Q269" s="557"/>
      <c r="R269" s="557"/>
    </row>
    <row r="270" spans="1:18" s="588" customFormat="1" x14ac:dyDescent="0.2">
      <c r="A270" s="588">
        <v>269</v>
      </c>
      <c r="B270" s="588" t="s">
        <v>96</v>
      </c>
      <c r="C270" s="588">
        <v>2</v>
      </c>
      <c r="D270" s="588">
        <v>0.01</v>
      </c>
      <c r="E270" s="588">
        <v>0.02</v>
      </c>
      <c r="F270" s="555">
        <v>41233.078472222223</v>
      </c>
      <c r="G270" s="588">
        <v>1.2279500000000001</v>
      </c>
      <c r="H270" s="555">
        <v>41233.093055555553</v>
      </c>
      <c r="I270" s="588">
        <v>1.2263900000000001</v>
      </c>
      <c r="J270" s="555">
        <v>41233.104166666664</v>
      </c>
      <c r="K270" s="588">
        <v>1.22797</v>
      </c>
      <c r="L270" s="588">
        <v>15.600000000000364</v>
      </c>
      <c r="M270" s="588">
        <v>15.799999999999272</v>
      </c>
      <c r="N270" s="588">
        <v>1.1000000000000001</v>
      </c>
      <c r="O270" s="589">
        <v>2.569444444088731E-2</v>
      </c>
      <c r="P270" s="557"/>
      <c r="Q270" s="557"/>
      <c r="R270" s="557"/>
    </row>
    <row r="271" spans="1:18" s="588" customFormat="1" x14ac:dyDescent="0.2">
      <c r="A271" s="588">
        <v>270</v>
      </c>
      <c r="B271" s="588" t="s">
        <v>96</v>
      </c>
      <c r="C271" s="588">
        <v>3</v>
      </c>
      <c r="D271" s="588">
        <v>0.01</v>
      </c>
      <c r="E271" s="588">
        <v>0.03</v>
      </c>
      <c r="F271" s="555">
        <v>41233.918749999997</v>
      </c>
      <c r="G271" s="588">
        <v>1.2345200000000001</v>
      </c>
      <c r="H271" s="555">
        <v>41234.260416666664</v>
      </c>
      <c r="I271" s="588">
        <v>1.2314400000000001</v>
      </c>
      <c r="J271" s="555">
        <v>41234.51666666667</v>
      </c>
      <c r="K271" s="588">
        <v>1.2337899999999999</v>
      </c>
      <c r="L271" s="588">
        <v>30.799999999999272</v>
      </c>
      <c r="M271" s="588">
        <v>23.499999999998181</v>
      </c>
      <c r="N271" s="588">
        <v>1.5700000000000003</v>
      </c>
      <c r="O271" s="589">
        <v>0.5979166666729725</v>
      </c>
      <c r="P271" s="557"/>
      <c r="Q271" s="557"/>
      <c r="R271" s="557"/>
    </row>
    <row r="272" spans="1:18" s="588" customFormat="1" x14ac:dyDescent="0.2">
      <c r="A272" s="588">
        <v>271</v>
      </c>
      <c r="B272" s="588" t="s">
        <v>97</v>
      </c>
      <c r="C272" s="588">
        <v>1</v>
      </c>
      <c r="D272" s="588">
        <v>0.01</v>
      </c>
      <c r="E272" s="588">
        <v>0.01</v>
      </c>
      <c r="F272" s="555">
        <v>41235.052083333336</v>
      </c>
      <c r="G272" s="588">
        <v>1.23875</v>
      </c>
      <c r="H272" s="555">
        <v>41235.052083333336</v>
      </c>
      <c r="I272" s="588">
        <v>1.23875</v>
      </c>
      <c r="J272" s="555">
        <v>41235.140277777777</v>
      </c>
      <c r="K272" s="588">
        <v>1.2379500000000001</v>
      </c>
      <c r="L272" s="588">
        <v>0</v>
      </c>
      <c r="M272" s="588">
        <v>7.999999999998181</v>
      </c>
      <c r="N272" s="588">
        <v>0.56000000000000005</v>
      </c>
      <c r="O272" s="589">
        <v>8.819444444088731E-2</v>
      </c>
      <c r="P272" s="557"/>
      <c r="Q272" s="557"/>
      <c r="R272" s="557"/>
    </row>
    <row r="273" spans="1:18" s="588" customFormat="1" x14ac:dyDescent="0.2">
      <c r="A273" s="588">
        <v>272</v>
      </c>
      <c r="B273" s="588" t="s">
        <v>97</v>
      </c>
      <c r="C273" s="588">
        <v>1</v>
      </c>
      <c r="D273" s="588">
        <v>0.01</v>
      </c>
      <c r="E273" s="588">
        <v>0.01</v>
      </c>
      <c r="F273" s="555">
        <v>41235.902777777781</v>
      </c>
      <c r="G273" s="588">
        <v>1.2401500000000001</v>
      </c>
      <c r="H273" s="555">
        <v>41235.902777777781</v>
      </c>
      <c r="I273" s="588">
        <v>1.2401500000000001</v>
      </c>
      <c r="J273" s="555">
        <v>41236.313888888886</v>
      </c>
      <c r="K273" s="588">
        <v>1.23935</v>
      </c>
      <c r="L273" s="588">
        <v>0</v>
      </c>
      <c r="M273" s="588">
        <v>8</v>
      </c>
      <c r="N273" s="588">
        <v>0.56000000000000005</v>
      </c>
      <c r="O273" s="589">
        <v>0.41111111110512866</v>
      </c>
      <c r="P273" s="557"/>
      <c r="Q273" s="557"/>
      <c r="R273" s="557"/>
    </row>
    <row r="274" spans="1:18" s="588" customFormat="1" x14ac:dyDescent="0.2">
      <c r="A274" s="588">
        <v>273</v>
      </c>
      <c r="B274" s="588" t="s">
        <v>97</v>
      </c>
      <c r="C274" s="588">
        <v>1</v>
      </c>
      <c r="D274" s="588">
        <v>0.01</v>
      </c>
      <c r="E274" s="588">
        <v>0.01</v>
      </c>
      <c r="F274" s="555">
        <v>41236.958333333336</v>
      </c>
      <c r="G274" s="588">
        <v>1.2411300000000001</v>
      </c>
      <c r="H274" s="555">
        <v>41236.958333333336</v>
      </c>
      <c r="I274" s="588">
        <v>1.2411300000000001</v>
      </c>
      <c r="J274" s="555">
        <v>41236.958333333336</v>
      </c>
      <c r="K274" s="588">
        <v>1.2403299999999999</v>
      </c>
      <c r="L274" s="588">
        <v>0</v>
      </c>
      <c r="M274" s="588">
        <v>8.000000000001819</v>
      </c>
      <c r="N274" s="588">
        <v>0.55000000000000004</v>
      </c>
      <c r="O274" s="589">
        <v>0</v>
      </c>
      <c r="P274" s="557"/>
      <c r="Q274" s="557"/>
      <c r="R274" s="557"/>
    </row>
    <row r="275" spans="1:18" s="588" customFormat="1" x14ac:dyDescent="0.2">
      <c r="A275" s="588">
        <v>274</v>
      </c>
      <c r="B275" s="588" t="s">
        <v>97</v>
      </c>
      <c r="C275" s="588">
        <v>1</v>
      </c>
      <c r="D275" s="588">
        <v>0.01</v>
      </c>
      <c r="E275" s="588">
        <v>0.01</v>
      </c>
      <c r="F275" s="555">
        <v>41236.958333333336</v>
      </c>
      <c r="G275" s="588">
        <v>1.2399899999999999</v>
      </c>
      <c r="H275" s="555">
        <v>41236.958333333336</v>
      </c>
      <c r="I275" s="588">
        <v>1.2399899999999999</v>
      </c>
      <c r="J275" s="555">
        <v>41239.106944444444</v>
      </c>
      <c r="K275" s="588">
        <v>1.23919</v>
      </c>
      <c r="L275" s="588">
        <v>0</v>
      </c>
      <c r="M275" s="588">
        <v>8</v>
      </c>
      <c r="N275" s="588">
        <v>0.56000000000000005</v>
      </c>
      <c r="O275" s="589">
        <v>0.14861111110803904</v>
      </c>
      <c r="P275" s="557"/>
      <c r="Q275" s="557"/>
      <c r="R275" s="557"/>
    </row>
    <row r="276" spans="1:18" s="588" customFormat="1" x14ac:dyDescent="0.2">
      <c r="A276" s="588">
        <v>275</v>
      </c>
      <c r="B276" s="588" t="s">
        <v>96</v>
      </c>
      <c r="C276" s="588">
        <v>1</v>
      </c>
      <c r="D276" s="588">
        <v>0.01</v>
      </c>
      <c r="E276" s="588">
        <v>0.01</v>
      </c>
      <c r="F276" s="555">
        <v>41239.054861111108</v>
      </c>
      <c r="G276" s="588">
        <v>1.2397</v>
      </c>
      <c r="H276" s="555">
        <v>41239.054861111108</v>
      </c>
      <c r="I276" s="588">
        <v>1.2397</v>
      </c>
      <c r="J276" s="555">
        <v>41239.070138888892</v>
      </c>
      <c r="K276" s="588">
        <v>1.2404999999999999</v>
      </c>
      <c r="L276" s="588">
        <v>0</v>
      </c>
      <c r="M276" s="588">
        <v>8</v>
      </c>
      <c r="N276" s="588">
        <v>0.55000000000000004</v>
      </c>
      <c r="O276" s="589">
        <v>1.527777778392192E-2</v>
      </c>
      <c r="P276" s="557"/>
      <c r="Q276" s="557"/>
      <c r="R276" s="557"/>
    </row>
    <row r="277" spans="1:18" s="588" customFormat="1" x14ac:dyDescent="0.2">
      <c r="A277" s="588">
        <v>276</v>
      </c>
      <c r="B277" s="588" t="s">
        <v>97</v>
      </c>
      <c r="C277" s="588">
        <v>1</v>
      </c>
      <c r="D277" s="588">
        <v>0.01</v>
      </c>
      <c r="E277" s="588">
        <v>0.01</v>
      </c>
      <c r="F277" s="555">
        <v>41240.025000000001</v>
      </c>
      <c r="G277" s="588">
        <v>1.2412399999999999</v>
      </c>
      <c r="H277" s="555">
        <v>41240.025000000001</v>
      </c>
      <c r="I277" s="588">
        <v>1.2412399999999999</v>
      </c>
      <c r="J277" s="555">
        <v>41240.027083333334</v>
      </c>
      <c r="K277" s="588">
        <v>1.24044</v>
      </c>
      <c r="L277" s="588">
        <v>0</v>
      </c>
      <c r="M277" s="588">
        <v>8</v>
      </c>
      <c r="N277" s="588">
        <v>0.56000000000000005</v>
      </c>
      <c r="O277" s="589">
        <v>2.0833333328482695E-3</v>
      </c>
      <c r="P277" s="557"/>
      <c r="Q277" s="557"/>
      <c r="R277" s="557"/>
    </row>
    <row r="278" spans="1:18" s="588" customFormat="1" x14ac:dyDescent="0.2">
      <c r="A278" s="588">
        <v>277</v>
      </c>
      <c r="B278" s="588" t="s">
        <v>97</v>
      </c>
      <c r="C278" s="588">
        <v>1</v>
      </c>
      <c r="D278" s="588">
        <v>0.01</v>
      </c>
      <c r="E278" s="588">
        <v>0.01</v>
      </c>
      <c r="F278" s="555">
        <v>41240.029861111114</v>
      </c>
      <c r="G278" s="588">
        <v>1.24108</v>
      </c>
      <c r="H278" s="555">
        <v>41240.029861111114</v>
      </c>
      <c r="I278" s="588">
        <v>1.24108</v>
      </c>
      <c r="J278" s="555">
        <v>41240.059027777781</v>
      </c>
      <c r="K278" s="588">
        <v>1.24028</v>
      </c>
      <c r="L278" s="588">
        <v>0</v>
      </c>
      <c r="M278" s="588">
        <v>7.999999999998181</v>
      </c>
      <c r="N278" s="588">
        <v>0.56000000000000005</v>
      </c>
      <c r="O278" s="589">
        <v>2.9166666667151731E-2</v>
      </c>
      <c r="P278" s="557"/>
      <c r="Q278" s="557"/>
      <c r="R278" s="557"/>
    </row>
    <row r="279" spans="1:18" s="588" customFormat="1" x14ac:dyDescent="0.2">
      <c r="A279" s="588">
        <v>278</v>
      </c>
      <c r="B279" s="588" t="s">
        <v>97</v>
      </c>
      <c r="C279" s="588">
        <v>2</v>
      </c>
      <c r="D279" s="588">
        <v>0.01</v>
      </c>
      <c r="E279" s="588">
        <v>0.02</v>
      </c>
      <c r="F279" s="555">
        <v>41240.896527777775</v>
      </c>
      <c r="G279" s="588">
        <v>1.23776</v>
      </c>
      <c r="H279" s="555">
        <v>41240.999305555553</v>
      </c>
      <c r="I279" s="588">
        <v>1.23926</v>
      </c>
      <c r="J279" s="555">
        <v>41241.163194444445</v>
      </c>
      <c r="K279" s="588">
        <v>1.2377100000000001</v>
      </c>
      <c r="L279" s="588">
        <v>15</v>
      </c>
      <c r="M279" s="588">
        <v>15.5</v>
      </c>
      <c r="N279" s="588">
        <v>1.1200000000000001</v>
      </c>
      <c r="O279" s="589">
        <v>0.26666666667006211</v>
      </c>
      <c r="P279" s="557"/>
      <c r="Q279" s="557"/>
      <c r="R279" s="557"/>
    </row>
    <row r="280" spans="1:18" s="588" customFormat="1" x14ac:dyDescent="0.2">
      <c r="A280" s="588">
        <v>279</v>
      </c>
      <c r="B280" s="588" t="s">
        <v>96</v>
      </c>
      <c r="C280" s="588">
        <v>1</v>
      </c>
      <c r="D280" s="588">
        <v>0.01</v>
      </c>
      <c r="E280" s="588">
        <v>0.01</v>
      </c>
      <c r="F280" s="555">
        <v>41241.886805555558</v>
      </c>
      <c r="G280" s="588">
        <v>1.23407</v>
      </c>
      <c r="H280" s="555">
        <v>41241.886805555558</v>
      </c>
      <c r="I280" s="588">
        <v>1.23407</v>
      </c>
      <c r="J280" s="555">
        <v>41241.956250000003</v>
      </c>
      <c r="K280" s="588">
        <v>1.2348699999999999</v>
      </c>
      <c r="L280" s="588">
        <v>0</v>
      </c>
      <c r="M280" s="588">
        <v>7.999999999998181</v>
      </c>
      <c r="N280" s="588">
        <v>0.55000000000000004</v>
      </c>
      <c r="O280" s="589">
        <v>6.9444444445252884E-2</v>
      </c>
      <c r="P280" s="557"/>
      <c r="Q280" s="557"/>
      <c r="R280" s="557"/>
    </row>
    <row r="281" spans="1:18" s="588" customFormat="1" x14ac:dyDescent="0.2">
      <c r="A281" s="588">
        <v>280</v>
      </c>
      <c r="B281" s="588" t="s">
        <v>97</v>
      </c>
      <c r="C281" s="588">
        <v>8</v>
      </c>
      <c r="D281" s="588">
        <v>0.05</v>
      </c>
      <c r="E281" s="588">
        <v>0.16</v>
      </c>
      <c r="F281" s="555">
        <v>41241.958333333336</v>
      </c>
      <c r="G281" s="588">
        <v>1.2351000000000001</v>
      </c>
      <c r="H281" s="555">
        <v>41246.740972222222</v>
      </c>
      <c r="I281" s="588">
        <v>1.2535700000000001</v>
      </c>
      <c r="J281" s="555">
        <v>41249.580555555556</v>
      </c>
      <c r="K281" s="588">
        <v>1.24556</v>
      </c>
      <c r="L281" s="588">
        <v>184.70000000000073</v>
      </c>
      <c r="M281" s="588">
        <v>80.100000000000364</v>
      </c>
      <c r="N281" s="588">
        <v>15.65</v>
      </c>
      <c r="O281" s="589">
        <v>5.6222222222204437</v>
      </c>
      <c r="P281" s="557"/>
      <c r="Q281" s="557"/>
      <c r="R281" s="557"/>
    </row>
    <row r="282" spans="1:18" s="588" customFormat="1" x14ac:dyDescent="0.2">
      <c r="A282" s="588">
        <v>281</v>
      </c>
      <c r="B282" s="588" t="s">
        <v>96</v>
      </c>
      <c r="C282" s="588">
        <v>1</v>
      </c>
      <c r="D282" s="588">
        <v>0.01</v>
      </c>
      <c r="E282" s="588">
        <v>0.01</v>
      </c>
      <c r="F282" s="555">
        <v>41243.950694444444</v>
      </c>
      <c r="G282" s="588">
        <v>1.2459800000000001</v>
      </c>
      <c r="H282" s="555">
        <v>41243.950694444444</v>
      </c>
      <c r="I282" s="588">
        <v>1.2459800000000001</v>
      </c>
      <c r="J282" s="555">
        <v>41246.056250000001</v>
      </c>
      <c r="K282" s="588">
        <v>1.24678</v>
      </c>
      <c r="L282" s="588">
        <v>0</v>
      </c>
      <c r="M282" s="588">
        <v>7.999999999998181</v>
      </c>
      <c r="N282" s="588">
        <v>0.47</v>
      </c>
      <c r="O282" s="589">
        <v>0.1055555555576575</v>
      </c>
      <c r="P282" s="557"/>
      <c r="Q282" s="557"/>
      <c r="R282" s="557"/>
    </row>
    <row r="283" spans="1:18" s="588" customFormat="1" x14ac:dyDescent="0.2">
      <c r="A283" s="588">
        <v>282</v>
      </c>
      <c r="B283" s="588" t="s">
        <v>96</v>
      </c>
      <c r="C283" s="588">
        <v>2</v>
      </c>
      <c r="D283" s="588">
        <v>0.01</v>
      </c>
      <c r="E283" s="588">
        <v>0.02</v>
      </c>
      <c r="F283" s="555">
        <v>41250.949999999997</v>
      </c>
      <c r="G283" s="588">
        <v>1.2324600000000001</v>
      </c>
      <c r="H283" s="555">
        <v>41253.041666666664</v>
      </c>
      <c r="I283" s="588">
        <v>1.2299</v>
      </c>
      <c r="J283" s="555">
        <v>41253.176388888889</v>
      </c>
      <c r="K283" s="588">
        <v>1.2319800000000001</v>
      </c>
      <c r="L283" s="588">
        <v>25.600000000000364</v>
      </c>
      <c r="M283" s="588">
        <v>20.800000000001091</v>
      </c>
      <c r="N283" s="588">
        <v>1.01</v>
      </c>
      <c r="O283" s="589">
        <v>0.22638888889196096</v>
      </c>
      <c r="P283" s="557"/>
      <c r="Q283" s="557"/>
      <c r="R283" s="557"/>
    </row>
    <row r="284" spans="1:18" s="588" customFormat="1" x14ac:dyDescent="0.2">
      <c r="A284" s="588">
        <v>283</v>
      </c>
      <c r="B284" s="588" t="s">
        <v>97</v>
      </c>
      <c r="C284" s="588">
        <v>2</v>
      </c>
      <c r="D284" s="588">
        <v>0.01</v>
      </c>
      <c r="E284" s="588">
        <v>0.02</v>
      </c>
      <c r="F284" s="555">
        <v>41253.078472222223</v>
      </c>
      <c r="G284" s="588">
        <v>1.2309300000000001</v>
      </c>
      <c r="H284" s="555">
        <v>41253.176388888889</v>
      </c>
      <c r="I284" s="588">
        <v>1.23244</v>
      </c>
      <c r="J284" s="555">
        <v>41253.387499999997</v>
      </c>
      <c r="K284" s="588">
        <v>1.23089</v>
      </c>
      <c r="L284" s="588">
        <v>15.099999999998545</v>
      </c>
      <c r="M284" s="588">
        <v>15.5</v>
      </c>
      <c r="N284" s="588">
        <v>1.1000000000000001</v>
      </c>
      <c r="O284" s="589">
        <v>0.30902777777373558</v>
      </c>
      <c r="P284" s="557"/>
      <c r="Q284" s="557"/>
      <c r="R284" s="557"/>
    </row>
    <row r="285" spans="1:18" s="588" customFormat="1" x14ac:dyDescent="0.2">
      <c r="A285" s="588">
        <v>284</v>
      </c>
      <c r="B285" s="588" t="s">
        <v>97</v>
      </c>
      <c r="C285" s="588">
        <v>1</v>
      </c>
      <c r="D285" s="588">
        <v>0.01</v>
      </c>
      <c r="E285" s="588">
        <v>0.01</v>
      </c>
      <c r="F285" s="555">
        <v>41254.92291666667</v>
      </c>
      <c r="G285" s="588">
        <v>1.2362299999999999</v>
      </c>
      <c r="H285" s="555">
        <v>41254.92291666667</v>
      </c>
      <c r="I285" s="588">
        <v>1.2362299999999999</v>
      </c>
      <c r="J285" s="555">
        <v>41254.97152777778</v>
      </c>
      <c r="K285" s="588">
        <v>1.23543</v>
      </c>
      <c r="L285" s="588">
        <v>0</v>
      </c>
      <c r="M285" s="588">
        <v>7.999999999998181</v>
      </c>
      <c r="N285" s="588">
        <v>0.56000000000000005</v>
      </c>
      <c r="O285" s="589">
        <v>4.8611111109494232E-2</v>
      </c>
      <c r="P285" s="557"/>
      <c r="Q285" s="557"/>
      <c r="R285" s="557"/>
    </row>
    <row r="286" spans="1:18" s="588" customFormat="1" x14ac:dyDescent="0.2">
      <c r="A286" s="588">
        <v>285</v>
      </c>
      <c r="B286" s="588" t="s">
        <v>96</v>
      </c>
      <c r="C286" s="588">
        <v>1</v>
      </c>
      <c r="D286" s="588">
        <v>0.01</v>
      </c>
      <c r="E286" s="588">
        <v>0.01</v>
      </c>
      <c r="F286" s="555">
        <v>41255.027777777781</v>
      </c>
      <c r="G286" s="588">
        <v>1.2345999999999999</v>
      </c>
      <c r="H286" s="555">
        <v>41255.027777777781</v>
      </c>
      <c r="I286" s="588">
        <v>1.2345999999999999</v>
      </c>
      <c r="J286" s="555">
        <v>41255.167361111111</v>
      </c>
      <c r="K286" s="588">
        <v>1.2354000000000001</v>
      </c>
      <c r="L286" s="588">
        <v>0</v>
      </c>
      <c r="M286" s="588">
        <v>8</v>
      </c>
      <c r="N286" s="588">
        <v>0.55000000000000004</v>
      </c>
      <c r="O286" s="589">
        <v>0.13958333332993789</v>
      </c>
      <c r="P286" s="557"/>
      <c r="Q286" s="557"/>
      <c r="R286" s="557"/>
    </row>
    <row r="287" spans="1:18" s="588" customFormat="1" x14ac:dyDescent="0.2">
      <c r="A287" s="588">
        <v>286</v>
      </c>
      <c r="B287" s="588" t="s">
        <v>97</v>
      </c>
      <c r="C287" s="588">
        <v>1</v>
      </c>
      <c r="D287" s="588">
        <v>0.01</v>
      </c>
      <c r="E287" s="588">
        <v>0.01</v>
      </c>
      <c r="F287" s="555">
        <v>41255.877083333333</v>
      </c>
      <c r="G287" s="588">
        <v>1.2380599999999999</v>
      </c>
      <c r="H287" s="555">
        <v>41255.877083333333</v>
      </c>
      <c r="I287" s="588">
        <v>1.2380599999999999</v>
      </c>
      <c r="J287" s="555">
        <v>41255.881944444445</v>
      </c>
      <c r="K287" s="588">
        <v>1.23726</v>
      </c>
      <c r="L287" s="588">
        <v>0</v>
      </c>
      <c r="M287" s="588">
        <v>7.999999999998181</v>
      </c>
      <c r="N287" s="588">
        <v>0.55000000000000004</v>
      </c>
      <c r="O287" s="589">
        <v>4.8611111124046147E-3</v>
      </c>
      <c r="P287" s="557"/>
      <c r="Q287" s="557"/>
      <c r="R287" s="557"/>
    </row>
    <row r="288" spans="1:18" s="588" customFormat="1" x14ac:dyDescent="0.2">
      <c r="A288" s="588">
        <v>287</v>
      </c>
      <c r="B288" s="588" t="s">
        <v>97</v>
      </c>
      <c r="C288" s="588">
        <v>2</v>
      </c>
      <c r="D288" s="588">
        <v>0.01</v>
      </c>
      <c r="E288" s="588">
        <v>0.02</v>
      </c>
      <c r="F288" s="555">
        <v>41255.897222222222</v>
      </c>
      <c r="G288" s="588">
        <v>1.23811</v>
      </c>
      <c r="H288" s="555">
        <v>41256.231944444444</v>
      </c>
      <c r="I288" s="588">
        <v>1.2396199999999999</v>
      </c>
      <c r="J288" s="555">
        <v>41256.453472222223</v>
      </c>
      <c r="K288" s="588">
        <v>1.23807</v>
      </c>
      <c r="L288" s="588">
        <v>15.099999999998545</v>
      </c>
      <c r="M288" s="588">
        <v>15.499999999998181</v>
      </c>
      <c r="N288" s="588">
        <v>1.1300000000000001</v>
      </c>
      <c r="O288" s="589">
        <v>0.55625000000145519</v>
      </c>
      <c r="P288" s="557"/>
      <c r="Q288" s="557"/>
      <c r="R288" s="557"/>
    </row>
    <row r="289" spans="1:18" s="588" customFormat="1" x14ac:dyDescent="0.2">
      <c r="A289" s="588">
        <v>288</v>
      </c>
      <c r="B289" s="588" t="s">
        <v>97</v>
      </c>
      <c r="C289" s="588">
        <v>1</v>
      </c>
      <c r="D289" s="588">
        <v>0.01</v>
      </c>
      <c r="E289" s="588">
        <v>0.01</v>
      </c>
      <c r="F289" s="555">
        <v>41256.879861111112</v>
      </c>
      <c r="G289" s="588">
        <v>1.24393</v>
      </c>
      <c r="H289" s="555">
        <v>41256.879861111112</v>
      </c>
      <c r="I289" s="588">
        <v>1.24393</v>
      </c>
      <c r="J289" s="555">
        <v>41256.90347222222</v>
      </c>
      <c r="K289" s="588">
        <v>1.2431300000000001</v>
      </c>
      <c r="L289" s="588">
        <v>0</v>
      </c>
      <c r="M289" s="588">
        <v>7.999999999998181</v>
      </c>
      <c r="N289" s="588">
        <v>0.55000000000000004</v>
      </c>
      <c r="O289" s="589">
        <v>2.361111110803904E-2</v>
      </c>
      <c r="P289" s="557"/>
      <c r="Q289" s="557"/>
      <c r="R289" s="557"/>
    </row>
    <row r="290" spans="1:18" s="588" customFormat="1" x14ac:dyDescent="0.2">
      <c r="A290" s="588">
        <v>289</v>
      </c>
      <c r="B290" s="588" t="s">
        <v>96</v>
      </c>
      <c r="C290" s="588">
        <v>1</v>
      </c>
      <c r="D290" s="588">
        <v>0.01</v>
      </c>
      <c r="E290" s="588">
        <v>0.01</v>
      </c>
      <c r="F290" s="555">
        <v>41256.951388888891</v>
      </c>
      <c r="G290" s="588">
        <v>1.24241</v>
      </c>
      <c r="H290" s="555">
        <v>41256.951388888891</v>
      </c>
      <c r="I290" s="588">
        <v>1.24241</v>
      </c>
      <c r="J290" s="555">
        <v>41257.118750000001</v>
      </c>
      <c r="K290" s="588">
        <v>1.2432099999999999</v>
      </c>
      <c r="L290" s="588">
        <v>0</v>
      </c>
      <c r="M290" s="588">
        <v>7.999999999998181</v>
      </c>
      <c r="N290" s="588">
        <v>0.47</v>
      </c>
      <c r="O290" s="589">
        <v>0.16736111111094942</v>
      </c>
      <c r="P290" s="557"/>
      <c r="Q290" s="557"/>
      <c r="R290" s="557"/>
    </row>
    <row r="291" spans="1:18" s="588" customFormat="1" x14ac:dyDescent="0.2">
      <c r="A291" s="588">
        <v>290</v>
      </c>
      <c r="B291" s="588" t="s">
        <v>97</v>
      </c>
      <c r="C291" s="588">
        <v>1</v>
      </c>
      <c r="D291" s="588">
        <v>0.01</v>
      </c>
      <c r="E291" s="588">
        <v>0.01</v>
      </c>
      <c r="F291" s="555">
        <v>41289.959027777775</v>
      </c>
      <c r="G291" s="588">
        <v>1.2606299999999999</v>
      </c>
      <c r="H291" s="555">
        <v>41289.959027777775</v>
      </c>
      <c r="I291" s="588">
        <v>1.2606299999999999</v>
      </c>
      <c r="J291" s="555">
        <v>41289.967361111114</v>
      </c>
      <c r="K291" s="588">
        <v>1.25983</v>
      </c>
      <c r="L291" s="588">
        <v>0</v>
      </c>
      <c r="M291" s="588">
        <v>8</v>
      </c>
      <c r="N291" s="588">
        <v>0.56000000000000005</v>
      </c>
      <c r="O291" s="589">
        <v>8.3333333386690356E-3</v>
      </c>
      <c r="P291" s="557"/>
      <c r="Q291" s="557"/>
      <c r="R291" s="557"/>
    </row>
    <row r="292" spans="1:18" s="588" customFormat="1" x14ac:dyDescent="0.2">
      <c r="A292" s="588">
        <v>291</v>
      </c>
      <c r="B292" s="588" t="s">
        <v>97</v>
      </c>
      <c r="C292" s="588">
        <v>1</v>
      </c>
      <c r="D292" s="588">
        <v>0.01</v>
      </c>
      <c r="E292" s="588">
        <v>0.01</v>
      </c>
      <c r="F292" s="555">
        <v>41291.915972222225</v>
      </c>
      <c r="G292" s="588">
        <v>1.26956</v>
      </c>
      <c r="H292" s="555">
        <v>41291.915972222225</v>
      </c>
      <c r="I292" s="588">
        <v>1.26956</v>
      </c>
      <c r="J292" s="555">
        <v>41291.925694444442</v>
      </c>
      <c r="K292" s="588">
        <v>1.2687600000000001</v>
      </c>
      <c r="L292" s="588">
        <v>0</v>
      </c>
      <c r="M292" s="588">
        <v>8</v>
      </c>
      <c r="N292" s="588">
        <v>0.55000000000000004</v>
      </c>
      <c r="O292" s="589">
        <v>9.7222222175332718E-3</v>
      </c>
      <c r="P292" s="557"/>
      <c r="Q292" s="557"/>
      <c r="R292" s="557"/>
    </row>
    <row r="293" spans="1:18" s="588" customFormat="1" x14ac:dyDescent="0.2">
      <c r="A293" s="588">
        <v>292</v>
      </c>
      <c r="B293" s="588" t="s">
        <v>96</v>
      </c>
      <c r="C293" s="588">
        <v>1</v>
      </c>
      <c r="D293" s="588">
        <v>0.01</v>
      </c>
      <c r="E293" s="588">
        <v>0.01</v>
      </c>
      <c r="F293" s="555">
        <v>41292.969444444447</v>
      </c>
      <c r="G293" s="588">
        <v>1.2672000000000001</v>
      </c>
      <c r="H293" s="555">
        <v>41292.969444444447</v>
      </c>
      <c r="I293" s="588">
        <v>1.2672000000000001</v>
      </c>
      <c r="J293" s="555">
        <v>41295.047222222223</v>
      </c>
      <c r="K293" s="588">
        <v>1.268</v>
      </c>
      <c r="L293" s="588">
        <v>0</v>
      </c>
      <c r="M293" s="588">
        <v>7.999999999998181</v>
      </c>
      <c r="N293" s="588">
        <v>0.46</v>
      </c>
      <c r="O293" s="589">
        <v>7.7777777776645962E-2</v>
      </c>
      <c r="P293" s="557"/>
      <c r="Q293" s="557"/>
      <c r="R293" s="557"/>
    </row>
    <row r="294" spans="1:18" s="588" customFormat="1" x14ac:dyDescent="0.2">
      <c r="A294" s="588">
        <v>293</v>
      </c>
      <c r="B294" s="588" t="s">
        <v>97</v>
      </c>
      <c r="C294" s="588">
        <v>1</v>
      </c>
      <c r="D294" s="588">
        <v>0.01</v>
      </c>
      <c r="E294" s="588">
        <v>0.01</v>
      </c>
      <c r="F294" s="555">
        <v>41297.041666666664</v>
      </c>
      <c r="G294" s="588">
        <v>1.26122</v>
      </c>
      <c r="H294" s="555">
        <v>41297.041666666664</v>
      </c>
      <c r="I294" s="588">
        <v>1.26122</v>
      </c>
      <c r="J294" s="555">
        <v>41297.082638888889</v>
      </c>
      <c r="K294" s="588">
        <v>1.2604200000000001</v>
      </c>
      <c r="L294" s="588">
        <v>0</v>
      </c>
      <c r="M294" s="588">
        <v>8</v>
      </c>
      <c r="N294" s="588">
        <v>0.55000000000000004</v>
      </c>
      <c r="O294" s="589">
        <v>4.0972222224809229E-2</v>
      </c>
      <c r="P294" s="557"/>
      <c r="Q294" s="557"/>
      <c r="R294" s="557"/>
    </row>
    <row r="295" spans="1:18" s="588" customFormat="1" x14ac:dyDescent="0.2">
      <c r="A295" s="588">
        <v>294</v>
      </c>
      <c r="B295" s="588" t="s">
        <v>97</v>
      </c>
      <c r="C295" s="588">
        <v>2</v>
      </c>
      <c r="D295" s="588">
        <v>0.01</v>
      </c>
      <c r="E295" s="588">
        <v>0.02</v>
      </c>
      <c r="F295" s="555">
        <v>41297.911805555559</v>
      </c>
      <c r="G295" s="588">
        <v>1.2625299999999999</v>
      </c>
      <c r="H295" s="555">
        <v>41298.093055555553</v>
      </c>
      <c r="I295" s="588">
        <v>1.26403</v>
      </c>
      <c r="J295" s="555">
        <v>41298.191666666666</v>
      </c>
      <c r="K295" s="588">
        <v>1.26248</v>
      </c>
      <c r="L295" s="588">
        <v>15</v>
      </c>
      <c r="M295" s="588">
        <v>15.499999999998181</v>
      </c>
      <c r="N295" s="588">
        <v>1.1500000000000001</v>
      </c>
      <c r="O295" s="589">
        <v>0.27986111110658385</v>
      </c>
      <c r="P295" s="557"/>
      <c r="Q295" s="557"/>
      <c r="R295" s="557"/>
    </row>
    <row r="296" spans="1:18" s="588" customFormat="1" x14ac:dyDescent="0.2">
      <c r="A296" s="588">
        <v>295</v>
      </c>
      <c r="B296" s="588" t="s">
        <v>97</v>
      </c>
      <c r="C296" s="588">
        <v>2</v>
      </c>
      <c r="D296" s="588">
        <v>0.01</v>
      </c>
      <c r="E296" s="588">
        <v>0.02</v>
      </c>
      <c r="F296" s="555">
        <v>41298.958333333336</v>
      </c>
      <c r="G296" s="588">
        <v>1.27813</v>
      </c>
      <c r="H296" s="555">
        <v>41298.994444444441</v>
      </c>
      <c r="I296" s="588">
        <v>1.27965</v>
      </c>
      <c r="J296" s="555">
        <v>41299.193749999999</v>
      </c>
      <c r="K296" s="588">
        <v>1.2780899999999999</v>
      </c>
      <c r="L296" s="588">
        <v>15.200000000000728</v>
      </c>
      <c r="M296" s="588">
        <v>15.600000000000364</v>
      </c>
      <c r="N296" s="588">
        <v>1.1300000000000001</v>
      </c>
      <c r="O296" s="589">
        <v>0.23541666666278616</v>
      </c>
      <c r="P296" s="557"/>
      <c r="Q296" s="557"/>
      <c r="R296" s="557"/>
    </row>
    <row r="297" spans="1:18" s="588" customFormat="1" x14ac:dyDescent="0.2">
      <c r="A297" s="588">
        <v>296</v>
      </c>
      <c r="B297" s="588" t="s">
        <v>96</v>
      </c>
      <c r="C297" s="588">
        <v>2</v>
      </c>
      <c r="D297" s="588">
        <v>0.01</v>
      </c>
      <c r="E297" s="588">
        <v>0.02</v>
      </c>
      <c r="F297" s="555">
        <v>41299.892361111109</v>
      </c>
      <c r="G297" s="588">
        <v>1.2931600000000001</v>
      </c>
      <c r="H297" s="555">
        <v>41299.936805555553</v>
      </c>
      <c r="I297" s="588">
        <v>1.2916300000000001</v>
      </c>
      <c r="J297" s="555">
        <v>41302.052083333336</v>
      </c>
      <c r="K297" s="588">
        <v>1.2931999999999999</v>
      </c>
      <c r="L297" s="588">
        <v>15.299999999999272</v>
      </c>
      <c r="M297" s="588">
        <v>15.69999999999709</v>
      </c>
      <c r="N297" s="588">
        <v>0.91999999999999993</v>
      </c>
      <c r="O297" s="589">
        <v>0.15972222222626442</v>
      </c>
      <c r="P297" s="557"/>
      <c r="Q297" s="557"/>
      <c r="R297" s="557"/>
    </row>
    <row r="298" spans="1:18" s="588" customFormat="1" x14ac:dyDescent="0.2">
      <c r="A298" s="588">
        <v>297</v>
      </c>
      <c r="B298" s="588" t="s">
        <v>97</v>
      </c>
      <c r="C298" s="588">
        <v>1</v>
      </c>
      <c r="D298" s="588">
        <v>0.01</v>
      </c>
      <c r="E298" s="588">
        <v>0.01</v>
      </c>
      <c r="F298" s="555">
        <v>41302.052777777775</v>
      </c>
      <c r="G298" s="588">
        <v>1.29315</v>
      </c>
      <c r="H298" s="555">
        <v>41302.052777777775</v>
      </c>
      <c r="I298" s="588">
        <v>1.29315</v>
      </c>
      <c r="J298" s="555">
        <v>41302.088194444441</v>
      </c>
      <c r="K298" s="588">
        <v>1.2923500000000001</v>
      </c>
      <c r="L298" s="588">
        <v>0</v>
      </c>
      <c r="M298" s="588">
        <v>7.999999999998181</v>
      </c>
      <c r="N298" s="588">
        <v>0.55000000000000004</v>
      </c>
      <c r="O298" s="589">
        <v>3.5416666665696539E-2</v>
      </c>
      <c r="P298" s="557"/>
      <c r="Q298" s="557"/>
      <c r="R298" s="557"/>
    </row>
    <row r="299" spans="1:18" s="588" customFormat="1" x14ac:dyDescent="0.2">
      <c r="A299" s="588">
        <v>298</v>
      </c>
      <c r="B299" s="588" t="s">
        <v>96</v>
      </c>
      <c r="C299" s="588">
        <v>4</v>
      </c>
      <c r="D299" s="588">
        <v>0.01</v>
      </c>
      <c r="E299" s="588">
        <v>0.04</v>
      </c>
      <c r="F299" s="555">
        <v>41303.054861111108</v>
      </c>
      <c r="G299" s="588">
        <v>1.2912300000000001</v>
      </c>
      <c r="H299" s="555">
        <v>41303.39166666667</v>
      </c>
      <c r="I299" s="588">
        <v>1.2859100000000001</v>
      </c>
      <c r="J299" s="555">
        <v>41303.69027777778</v>
      </c>
      <c r="K299" s="588">
        <v>1.2896799999999999</v>
      </c>
      <c r="L299" s="588">
        <v>53.200000000000728</v>
      </c>
      <c r="M299" s="588">
        <v>37.699999999998909</v>
      </c>
      <c r="N299" s="588">
        <v>2.4900000000000002</v>
      </c>
      <c r="O299" s="589">
        <v>0.63541666667151731</v>
      </c>
      <c r="P299" s="557"/>
      <c r="Q299" s="557"/>
      <c r="R299" s="557"/>
    </row>
    <row r="300" spans="1:18" s="588" customFormat="1" x14ac:dyDescent="0.2">
      <c r="A300" s="588">
        <v>299</v>
      </c>
      <c r="B300" s="588" t="s">
        <v>97</v>
      </c>
      <c r="C300" s="588">
        <v>1</v>
      </c>
      <c r="D300" s="588">
        <v>0.01</v>
      </c>
      <c r="E300" s="588">
        <v>0.01</v>
      </c>
      <c r="F300" s="555">
        <v>41303.88958333333</v>
      </c>
      <c r="G300" s="588">
        <v>1.28948</v>
      </c>
      <c r="H300" s="555">
        <v>41303.88958333333</v>
      </c>
      <c r="I300" s="588">
        <v>1.28948</v>
      </c>
      <c r="J300" s="555">
        <v>41303.92291666667</v>
      </c>
      <c r="K300" s="588">
        <v>1.28868</v>
      </c>
      <c r="L300" s="588">
        <v>0</v>
      </c>
      <c r="M300" s="588">
        <v>7.999999999998181</v>
      </c>
      <c r="N300" s="588">
        <v>0.55000000000000004</v>
      </c>
      <c r="O300" s="589">
        <v>3.3333333340124227E-2</v>
      </c>
      <c r="P300" s="557"/>
      <c r="Q300" s="557"/>
      <c r="R300" s="557"/>
    </row>
    <row r="301" spans="1:18" s="588" customFormat="1" x14ac:dyDescent="0.2">
      <c r="A301" s="588">
        <v>300</v>
      </c>
      <c r="B301" s="588" t="s">
        <v>97</v>
      </c>
      <c r="C301" s="588">
        <v>1</v>
      </c>
      <c r="D301" s="588">
        <v>0.01</v>
      </c>
      <c r="E301" s="588">
        <v>0.01</v>
      </c>
      <c r="F301" s="555">
        <v>41303.926388888889</v>
      </c>
      <c r="G301" s="588">
        <v>1.28905</v>
      </c>
      <c r="H301" s="555">
        <v>41303.926388888889</v>
      </c>
      <c r="I301" s="588">
        <v>1.28905</v>
      </c>
      <c r="J301" s="555">
        <v>41303.982638888891</v>
      </c>
      <c r="K301" s="588">
        <v>1.2882499999999999</v>
      </c>
      <c r="L301" s="588">
        <v>0</v>
      </c>
      <c r="M301" s="588">
        <v>8.000000000001819</v>
      </c>
      <c r="N301" s="588">
        <v>0.55000000000000004</v>
      </c>
      <c r="O301" s="589">
        <v>5.6250000001455192E-2</v>
      </c>
      <c r="P301" s="557"/>
      <c r="Q301" s="557"/>
      <c r="R301" s="557"/>
    </row>
    <row r="302" spans="1:18" s="588" customFormat="1" x14ac:dyDescent="0.2">
      <c r="A302" s="588">
        <v>301</v>
      </c>
      <c r="B302" s="588" t="s">
        <v>97</v>
      </c>
      <c r="C302" s="588">
        <v>1</v>
      </c>
      <c r="D302" s="588">
        <v>0.01</v>
      </c>
      <c r="E302" s="588">
        <v>0.01</v>
      </c>
      <c r="F302" s="555">
        <v>41304.901388888888</v>
      </c>
      <c r="G302" s="588">
        <v>1.3035099999999999</v>
      </c>
      <c r="H302" s="555">
        <v>41304.901388888888</v>
      </c>
      <c r="I302" s="588">
        <v>1.3035099999999999</v>
      </c>
      <c r="J302" s="555">
        <v>41304.915972222225</v>
      </c>
      <c r="K302" s="588">
        <v>1.30271</v>
      </c>
      <c r="L302" s="588">
        <v>0</v>
      </c>
      <c r="M302" s="588">
        <v>8</v>
      </c>
      <c r="N302" s="588">
        <v>0.56000000000000005</v>
      </c>
      <c r="O302" s="589">
        <v>1.4583333337213844E-2</v>
      </c>
      <c r="P302" s="557"/>
      <c r="Q302" s="557"/>
      <c r="R302" s="557"/>
    </row>
    <row r="303" spans="1:18" s="588" customFormat="1" x14ac:dyDescent="0.2">
      <c r="A303" s="588">
        <v>302</v>
      </c>
      <c r="B303" s="588" t="s">
        <v>97</v>
      </c>
      <c r="C303" s="588">
        <v>1</v>
      </c>
      <c r="D303" s="588">
        <v>0.01</v>
      </c>
      <c r="E303" s="588">
        <v>0.01</v>
      </c>
      <c r="F303" s="555">
        <v>41304.918749999997</v>
      </c>
      <c r="G303" s="588">
        <v>1.3032300000000001</v>
      </c>
      <c r="H303" s="555">
        <v>41304.918749999997</v>
      </c>
      <c r="I303" s="588">
        <v>1.3032300000000001</v>
      </c>
      <c r="J303" s="555">
        <v>41305.044444444444</v>
      </c>
      <c r="K303" s="588">
        <v>1.30243</v>
      </c>
      <c r="L303" s="588">
        <v>0</v>
      </c>
      <c r="M303" s="588">
        <v>8.000000000001819</v>
      </c>
      <c r="N303" s="588">
        <v>0.59</v>
      </c>
      <c r="O303" s="589">
        <v>0.12569444444670808</v>
      </c>
      <c r="P303" s="557"/>
      <c r="Q303" s="557"/>
      <c r="R303" s="557"/>
    </row>
    <row r="304" spans="1:18" s="588" customFormat="1" x14ac:dyDescent="0.2">
      <c r="A304" s="588">
        <v>303</v>
      </c>
      <c r="B304" s="588" t="s">
        <v>97</v>
      </c>
      <c r="C304" s="588">
        <v>7</v>
      </c>
      <c r="D304" s="588">
        <v>0.03</v>
      </c>
      <c r="E304" s="588">
        <v>0.11</v>
      </c>
      <c r="F304" s="555">
        <v>41305.947916666664</v>
      </c>
      <c r="G304" s="588">
        <v>1.30233</v>
      </c>
      <c r="H304" s="555">
        <v>41306.469444444447</v>
      </c>
      <c r="I304" s="588">
        <v>1.31732</v>
      </c>
      <c r="J304" s="555">
        <v>41306.670138888891</v>
      </c>
      <c r="K304" s="588">
        <v>1.3097799999999999</v>
      </c>
      <c r="L304" s="588">
        <v>149.90000000000146</v>
      </c>
      <c r="M304" s="588">
        <v>75.400000000001455</v>
      </c>
      <c r="N304" s="588">
        <v>9.08</v>
      </c>
      <c r="O304" s="589">
        <v>0.72222222222626442</v>
      </c>
      <c r="P304" s="557"/>
      <c r="Q304" s="557"/>
      <c r="R304" s="557"/>
    </row>
    <row r="305" spans="1:18" s="588" customFormat="1" x14ac:dyDescent="0.2">
      <c r="A305" s="588">
        <v>304</v>
      </c>
      <c r="B305" s="588" t="s">
        <v>96</v>
      </c>
      <c r="C305" s="588">
        <v>2</v>
      </c>
      <c r="D305" s="588">
        <v>0.01</v>
      </c>
      <c r="E305" s="588">
        <v>0.02</v>
      </c>
      <c r="F305" s="555">
        <v>41309.03402777778</v>
      </c>
      <c r="G305" s="588">
        <v>1.30989</v>
      </c>
      <c r="H305" s="555">
        <v>41309.091666666667</v>
      </c>
      <c r="I305" s="588">
        <v>1.3083899999999999</v>
      </c>
      <c r="J305" s="555">
        <v>41309.106249999997</v>
      </c>
      <c r="K305" s="588">
        <v>1.3099400000000001</v>
      </c>
      <c r="L305" s="588">
        <v>15</v>
      </c>
      <c r="M305" s="588">
        <v>15.500000000001819</v>
      </c>
      <c r="N305" s="588">
        <v>1.1100000000000001</v>
      </c>
      <c r="O305" s="589">
        <v>7.2222222217533272E-2</v>
      </c>
      <c r="P305" s="557"/>
      <c r="Q305" s="557"/>
      <c r="R305" s="557"/>
    </row>
    <row r="306" spans="1:18" s="588" customFormat="1" x14ac:dyDescent="0.2">
      <c r="A306" s="588">
        <v>305</v>
      </c>
      <c r="B306" s="588" t="s">
        <v>96</v>
      </c>
      <c r="C306" s="588">
        <v>3</v>
      </c>
      <c r="D306" s="588">
        <v>0.01</v>
      </c>
      <c r="E306" s="588">
        <v>0.03</v>
      </c>
      <c r="F306" s="555">
        <v>41310.03402777778</v>
      </c>
      <c r="G306" s="588">
        <v>1.29396</v>
      </c>
      <c r="H306" s="555">
        <v>41310.117361111108</v>
      </c>
      <c r="I306" s="588">
        <v>1.29088</v>
      </c>
      <c r="J306" s="555">
        <v>41310.166666666664</v>
      </c>
      <c r="K306" s="588">
        <v>1.2932300000000001</v>
      </c>
      <c r="L306" s="588">
        <v>30.799999999999272</v>
      </c>
      <c r="M306" s="588">
        <v>23.5</v>
      </c>
      <c r="N306" s="588">
        <v>1.6500000000000001</v>
      </c>
      <c r="O306" s="589">
        <v>0.132638888884685</v>
      </c>
      <c r="P306" s="557"/>
      <c r="Q306" s="557"/>
      <c r="R306" s="557"/>
    </row>
    <row r="307" spans="1:18" s="588" customFormat="1" x14ac:dyDescent="0.2">
      <c r="A307" s="588">
        <v>306</v>
      </c>
      <c r="B307" s="588" t="s">
        <v>96</v>
      </c>
      <c r="C307" s="588">
        <v>1</v>
      </c>
      <c r="D307" s="588">
        <v>0.01</v>
      </c>
      <c r="E307" s="588">
        <v>0.01</v>
      </c>
      <c r="F307" s="555">
        <v>41310.92083333333</v>
      </c>
      <c r="G307" s="588">
        <v>1.3041400000000001</v>
      </c>
      <c r="H307" s="555">
        <v>41310.92083333333</v>
      </c>
      <c r="I307" s="588">
        <v>1.3041400000000001</v>
      </c>
      <c r="J307" s="555">
        <v>41310.934027777781</v>
      </c>
      <c r="K307" s="588">
        <v>1.30494</v>
      </c>
      <c r="L307" s="588">
        <v>0</v>
      </c>
      <c r="M307" s="588">
        <v>7.999999999998181</v>
      </c>
      <c r="N307" s="588">
        <v>0.55000000000000004</v>
      </c>
      <c r="O307" s="589">
        <v>1.319444445107365E-2</v>
      </c>
      <c r="P307" s="557"/>
      <c r="Q307" s="557"/>
      <c r="R307" s="557"/>
    </row>
    <row r="308" spans="1:18" s="588" customFormat="1" x14ac:dyDescent="0.2">
      <c r="A308" s="588">
        <v>307</v>
      </c>
      <c r="B308" s="588" t="s">
        <v>97</v>
      </c>
      <c r="C308" s="588">
        <v>1</v>
      </c>
      <c r="D308" s="588">
        <v>0.01</v>
      </c>
      <c r="E308" s="588">
        <v>0.01</v>
      </c>
      <c r="F308" s="555">
        <v>41312.912499999999</v>
      </c>
      <c r="G308" s="588">
        <v>1.3033699999999999</v>
      </c>
      <c r="H308" s="555">
        <v>41312.912499999999</v>
      </c>
      <c r="I308" s="588">
        <v>1.3033699999999999</v>
      </c>
      <c r="J308" s="555">
        <v>41312.936111111114</v>
      </c>
      <c r="K308" s="588">
        <v>1.30257</v>
      </c>
      <c r="L308" s="588">
        <v>0</v>
      </c>
      <c r="M308" s="588">
        <v>7.999999999998181</v>
      </c>
      <c r="N308" s="588">
        <v>0.56000000000000005</v>
      </c>
      <c r="O308" s="589">
        <v>2.3611111115314998E-2</v>
      </c>
      <c r="P308" s="557"/>
      <c r="Q308" s="557"/>
      <c r="R308" s="557"/>
    </row>
    <row r="309" spans="1:18" s="588" customFormat="1" x14ac:dyDescent="0.2">
      <c r="A309" s="588">
        <v>308</v>
      </c>
      <c r="B309" s="588" t="s">
        <v>96</v>
      </c>
      <c r="C309" s="588">
        <v>1</v>
      </c>
      <c r="D309" s="588">
        <v>0.01</v>
      </c>
      <c r="E309" s="588">
        <v>0.01</v>
      </c>
      <c r="F309" s="555">
        <v>41313.902083333334</v>
      </c>
      <c r="G309" s="588">
        <v>1.29491</v>
      </c>
      <c r="H309" s="555">
        <v>41313.902083333334</v>
      </c>
      <c r="I309" s="588">
        <v>1.29491</v>
      </c>
      <c r="J309" s="555">
        <v>41316.009722222225</v>
      </c>
      <c r="K309" s="588">
        <v>1.2957099999999999</v>
      </c>
      <c r="L309" s="588">
        <v>0</v>
      </c>
      <c r="M309" s="588">
        <v>7.999999999998181</v>
      </c>
      <c r="N309" s="588">
        <v>0.46</v>
      </c>
      <c r="O309" s="589">
        <v>0.10763888889050577</v>
      </c>
      <c r="P309" s="557"/>
      <c r="Q309" s="557"/>
      <c r="R309" s="557"/>
    </row>
    <row r="310" spans="1:18" s="588" customFormat="1" x14ac:dyDescent="0.2">
      <c r="A310" s="588">
        <v>309</v>
      </c>
      <c r="B310" s="588" t="s">
        <v>96</v>
      </c>
      <c r="C310" s="588">
        <v>1</v>
      </c>
      <c r="D310" s="588">
        <v>0.01</v>
      </c>
      <c r="E310" s="588">
        <v>0.01</v>
      </c>
      <c r="F310" s="555">
        <v>41316.025694444441</v>
      </c>
      <c r="G310" s="588">
        <v>1.2956399999999999</v>
      </c>
      <c r="H310" s="555">
        <v>41316.025694444441</v>
      </c>
      <c r="I310" s="588">
        <v>1.2956399999999999</v>
      </c>
      <c r="J310" s="555">
        <v>41316.038194444445</v>
      </c>
      <c r="K310" s="588">
        <v>1.29644</v>
      </c>
      <c r="L310" s="588">
        <v>0</v>
      </c>
      <c r="M310" s="588">
        <v>8</v>
      </c>
      <c r="N310" s="588">
        <v>0.56000000000000005</v>
      </c>
      <c r="O310" s="589">
        <v>1.2500000004365575E-2</v>
      </c>
      <c r="P310" s="557"/>
      <c r="Q310" s="557"/>
      <c r="R310" s="557"/>
    </row>
    <row r="311" spans="1:18" s="588" customFormat="1" x14ac:dyDescent="0.2">
      <c r="A311" s="588">
        <v>310</v>
      </c>
      <c r="B311" s="588" t="s">
        <v>96</v>
      </c>
      <c r="C311" s="588">
        <v>1</v>
      </c>
      <c r="D311" s="588">
        <v>0.01</v>
      </c>
      <c r="E311" s="588">
        <v>0.01</v>
      </c>
      <c r="F311" s="555">
        <v>41316.066666666666</v>
      </c>
      <c r="G311" s="588">
        <v>1.2949900000000001</v>
      </c>
      <c r="H311" s="555">
        <v>41316.066666666666</v>
      </c>
      <c r="I311" s="588">
        <v>1.2949900000000001</v>
      </c>
      <c r="J311" s="555">
        <v>41316.091666666667</v>
      </c>
      <c r="K311" s="588">
        <v>1.29579</v>
      </c>
      <c r="L311" s="588">
        <v>0</v>
      </c>
      <c r="M311" s="588">
        <v>7.999999999998181</v>
      </c>
      <c r="N311" s="588">
        <v>0.56000000000000005</v>
      </c>
      <c r="O311" s="589">
        <v>2.5000000001455192E-2</v>
      </c>
      <c r="P311" s="557"/>
      <c r="Q311" s="557"/>
      <c r="R311" s="557"/>
    </row>
    <row r="312" spans="1:18" s="588" customFormat="1" x14ac:dyDescent="0.2">
      <c r="A312" s="588">
        <v>311</v>
      </c>
      <c r="B312" s="588" t="s">
        <v>97</v>
      </c>
      <c r="C312" s="588">
        <v>3</v>
      </c>
      <c r="D312" s="588">
        <v>0.01</v>
      </c>
      <c r="E312" s="588">
        <v>0.03</v>
      </c>
      <c r="F312" s="555">
        <v>41316.958333333336</v>
      </c>
      <c r="G312" s="588">
        <v>1.3041700000000001</v>
      </c>
      <c r="H312" s="555">
        <v>41316.978472222225</v>
      </c>
      <c r="I312" s="588">
        <v>1.30722</v>
      </c>
      <c r="J312" s="555">
        <v>41317.149305555555</v>
      </c>
      <c r="K312" s="588">
        <v>1.3048999999999999</v>
      </c>
      <c r="L312" s="588">
        <v>30.5</v>
      </c>
      <c r="M312" s="588">
        <v>23.200000000000728</v>
      </c>
      <c r="N312" s="588">
        <v>1.7000000000000002</v>
      </c>
      <c r="O312" s="589">
        <v>0.19097222221898846</v>
      </c>
      <c r="P312" s="557"/>
      <c r="Q312" s="557"/>
      <c r="R312" s="557"/>
    </row>
    <row r="313" spans="1:18" s="588" customFormat="1" x14ac:dyDescent="0.2">
      <c r="A313" s="588">
        <v>312</v>
      </c>
      <c r="B313" s="588" t="s">
        <v>96</v>
      </c>
      <c r="C313" s="588">
        <v>4</v>
      </c>
      <c r="D313" s="588">
        <v>0.01</v>
      </c>
      <c r="E313" s="588">
        <v>0.04</v>
      </c>
      <c r="F313" s="555">
        <v>41318.059027777781</v>
      </c>
      <c r="G313" s="588">
        <v>1.3043</v>
      </c>
      <c r="H313" s="555">
        <v>41318.257638888892</v>
      </c>
      <c r="I313" s="588">
        <v>1.29895</v>
      </c>
      <c r="J313" s="555">
        <v>41318.459722222222</v>
      </c>
      <c r="K313" s="588">
        <v>1.3027299999999999</v>
      </c>
      <c r="L313" s="588">
        <v>53.5</v>
      </c>
      <c r="M313" s="588">
        <v>37.799999999999272</v>
      </c>
      <c r="N313" s="588">
        <v>2.5099999999999998</v>
      </c>
      <c r="O313" s="589">
        <v>0.40069444444088731</v>
      </c>
      <c r="P313" s="557"/>
      <c r="Q313" s="557"/>
      <c r="R313" s="557"/>
    </row>
    <row r="314" spans="1:18" s="588" customFormat="1" x14ac:dyDescent="0.2">
      <c r="A314" s="588">
        <v>313</v>
      </c>
      <c r="B314" s="588" t="s">
        <v>96</v>
      </c>
      <c r="C314" s="588">
        <v>1</v>
      </c>
      <c r="D314" s="588">
        <v>0.01</v>
      </c>
      <c r="E314" s="588">
        <v>0.01</v>
      </c>
      <c r="F314" s="555">
        <v>41319.025694444441</v>
      </c>
      <c r="G314" s="588">
        <v>1.2975300000000001</v>
      </c>
      <c r="H314" s="555">
        <v>41319.025694444441</v>
      </c>
      <c r="I314" s="588">
        <v>1.2975300000000001</v>
      </c>
      <c r="J314" s="555">
        <v>41319.071527777778</v>
      </c>
      <c r="K314" s="588">
        <v>1.29833</v>
      </c>
      <c r="L314" s="588">
        <v>0</v>
      </c>
      <c r="M314" s="588">
        <v>7.999999999998181</v>
      </c>
      <c r="N314" s="588">
        <v>0.55000000000000004</v>
      </c>
      <c r="O314" s="589">
        <v>4.5833333337213844E-2</v>
      </c>
      <c r="P314" s="557"/>
      <c r="Q314" s="557"/>
      <c r="R314" s="557"/>
    </row>
    <row r="315" spans="1:18" s="588" customFormat="1" x14ac:dyDescent="0.2">
      <c r="A315" s="588">
        <v>314</v>
      </c>
      <c r="B315" s="588" t="s">
        <v>97</v>
      </c>
      <c r="C315" s="588">
        <v>1</v>
      </c>
      <c r="D315" s="588">
        <v>0.01</v>
      </c>
      <c r="E315" s="588">
        <v>0.01</v>
      </c>
      <c r="F315" s="555">
        <v>41319.073611111111</v>
      </c>
      <c r="G315" s="588">
        <v>1.2984899999999999</v>
      </c>
      <c r="H315" s="555">
        <v>41319.073611111111</v>
      </c>
      <c r="I315" s="588">
        <v>1.2984899999999999</v>
      </c>
      <c r="J315" s="555">
        <v>41319.084027777775</v>
      </c>
      <c r="K315" s="588">
        <v>1.29769</v>
      </c>
      <c r="L315" s="588">
        <v>0</v>
      </c>
      <c r="M315" s="588">
        <v>8</v>
      </c>
      <c r="N315" s="588">
        <v>0.56000000000000005</v>
      </c>
      <c r="O315" s="589">
        <v>1.0416666664241347E-2</v>
      </c>
      <c r="P315" s="557"/>
      <c r="Q315" s="557"/>
      <c r="R315" s="557"/>
    </row>
    <row r="316" spans="1:18" s="588" customFormat="1" x14ac:dyDescent="0.2">
      <c r="A316" s="588">
        <v>315</v>
      </c>
      <c r="B316" s="588" t="s">
        <v>96</v>
      </c>
      <c r="C316" s="588">
        <v>1</v>
      </c>
      <c r="D316" s="588">
        <v>0.01</v>
      </c>
      <c r="E316" s="588">
        <v>0.01</v>
      </c>
      <c r="F316" s="555">
        <v>41319.925694444442</v>
      </c>
      <c r="G316" s="588">
        <v>1.28942</v>
      </c>
      <c r="H316" s="555">
        <v>41319.925694444442</v>
      </c>
      <c r="I316" s="588">
        <v>1.28942</v>
      </c>
      <c r="J316" s="555">
        <v>41320</v>
      </c>
      <c r="K316" s="588">
        <v>1.2902199999999999</v>
      </c>
      <c r="L316" s="588">
        <v>0</v>
      </c>
      <c r="M316" s="588">
        <v>7.999999999998181</v>
      </c>
      <c r="N316" s="588">
        <v>0.46</v>
      </c>
      <c r="O316" s="589">
        <v>7.4305555557657499E-2</v>
      </c>
      <c r="P316" s="557"/>
      <c r="Q316" s="557"/>
      <c r="R316" s="557"/>
    </row>
    <row r="317" spans="1:18" s="588" customFormat="1" x14ac:dyDescent="0.2">
      <c r="A317" s="588">
        <v>316</v>
      </c>
      <c r="B317" s="588" t="s">
        <v>97</v>
      </c>
      <c r="C317" s="588">
        <v>1</v>
      </c>
      <c r="D317" s="588">
        <v>0.01</v>
      </c>
      <c r="E317" s="588">
        <v>0.01</v>
      </c>
      <c r="F317" s="555">
        <v>41320.936111111114</v>
      </c>
      <c r="G317" s="588">
        <v>1.2972399999999999</v>
      </c>
      <c r="H317" s="555">
        <v>41320.936111111114</v>
      </c>
      <c r="I317" s="588">
        <v>1.2972399999999999</v>
      </c>
      <c r="J317" s="555">
        <v>41320.995138888888</v>
      </c>
      <c r="K317" s="588">
        <v>1.29644</v>
      </c>
      <c r="L317" s="588">
        <v>0</v>
      </c>
      <c r="M317" s="588">
        <v>8</v>
      </c>
      <c r="N317" s="588">
        <v>0.55000000000000004</v>
      </c>
      <c r="O317" s="589">
        <v>5.9027777773735579E-2</v>
      </c>
      <c r="P317" s="557"/>
      <c r="Q317" s="557"/>
      <c r="R317" s="557"/>
    </row>
    <row r="318" spans="1:18" s="588" customFormat="1" x14ac:dyDescent="0.2">
      <c r="A318" s="588">
        <v>317</v>
      </c>
      <c r="B318" s="588" t="s">
        <v>96</v>
      </c>
      <c r="C318" s="588">
        <v>1</v>
      </c>
      <c r="D318" s="588">
        <v>0.01</v>
      </c>
      <c r="E318" s="588">
        <v>0.01</v>
      </c>
      <c r="F318" s="555">
        <v>41323.069444444445</v>
      </c>
      <c r="G318" s="588">
        <v>1.2967200000000001</v>
      </c>
      <c r="H318" s="555">
        <v>41323.069444444445</v>
      </c>
      <c r="I318" s="588">
        <v>1.2967200000000001</v>
      </c>
      <c r="J318" s="555">
        <v>41323.125</v>
      </c>
      <c r="K318" s="588">
        <v>1.29752</v>
      </c>
      <c r="L318" s="588">
        <v>0</v>
      </c>
      <c r="M318" s="588">
        <v>8</v>
      </c>
      <c r="N318" s="588">
        <v>0.55000000000000004</v>
      </c>
      <c r="O318" s="589">
        <v>5.5555555554747116E-2</v>
      </c>
      <c r="P318" s="557"/>
      <c r="Q318" s="557"/>
      <c r="R318" s="557"/>
    </row>
    <row r="319" spans="1:18" s="588" customFormat="1" x14ac:dyDescent="0.2">
      <c r="A319" s="588">
        <v>318</v>
      </c>
      <c r="B319" s="588" t="s">
        <v>96</v>
      </c>
      <c r="C319" s="588">
        <v>2</v>
      </c>
      <c r="D319" s="588">
        <v>0.01</v>
      </c>
      <c r="E319" s="588">
        <v>0.02</v>
      </c>
      <c r="F319" s="555">
        <v>41324.07708333333</v>
      </c>
      <c r="G319" s="588">
        <v>1.2947900000000001</v>
      </c>
      <c r="H319" s="555">
        <v>41324.089583333334</v>
      </c>
      <c r="I319" s="588">
        <v>1.2932900000000001</v>
      </c>
      <c r="J319" s="555">
        <v>41324.104166666664</v>
      </c>
      <c r="K319" s="588">
        <v>1.29484</v>
      </c>
      <c r="L319" s="588">
        <v>15.000000000001819</v>
      </c>
      <c r="M319" s="588">
        <v>15.5</v>
      </c>
      <c r="N319" s="588">
        <v>1.1100000000000001</v>
      </c>
      <c r="O319" s="589">
        <v>2.7083333334303461E-2</v>
      </c>
      <c r="P319" s="557"/>
      <c r="Q319" s="557"/>
      <c r="R319" s="557"/>
    </row>
    <row r="320" spans="1:18" s="588" customFormat="1" x14ac:dyDescent="0.2">
      <c r="A320" s="588">
        <v>319</v>
      </c>
      <c r="B320" s="588" t="s">
        <v>96</v>
      </c>
      <c r="C320" s="588">
        <v>1</v>
      </c>
      <c r="D320" s="588">
        <v>0.01</v>
      </c>
      <c r="E320" s="588">
        <v>0.01</v>
      </c>
      <c r="F320" s="555">
        <v>41324.882638888892</v>
      </c>
      <c r="G320" s="588">
        <v>1.2922100000000001</v>
      </c>
      <c r="H320" s="555">
        <v>41324.882638888892</v>
      </c>
      <c r="I320" s="588">
        <v>1.2922100000000001</v>
      </c>
      <c r="J320" s="555">
        <v>41324.926388888889</v>
      </c>
      <c r="K320" s="588">
        <v>1.29301</v>
      </c>
      <c r="L320" s="588">
        <v>0</v>
      </c>
      <c r="M320" s="588">
        <v>8</v>
      </c>
      <c r="N320" s="588">
        <v>0.55000000000000004</v>
      </c>
      <c r="O320" s="589">
        <v>4.3749999997089617E-2</v>
      </c>
      <c r="P320" s="557"/>
      <c r="Q320" s="557"/>
      <c r="R320" s="557"/>
    </row>
    <row r="321" spans="1:18" s="588" customFormat="1" x14ac:dyDescent="0.2">
      <c r="A321" s="588">
        <v>320</v>
      </c>
      <c r="B321" s="588" t="s">
        <v>97</v>
      </c>
      <c r="C321" s="588">
        <v>3</v>
      </c>
      <c r="D321" s="588">
        <v>0.01</v>
      </c>
      <c r="E321" s="588">
        <v>0.03</v>
      </c>
      <c r="F321" s="555">
        <v>41324.93472222222</v>
      </c>
      <c r="G321" s="588">
        <v>1.29315</v>
      </c>
      <c r="H321" s="555">
        <v>41325.090277777781</v>
      </c>
      <c r="I321" s="588">
        <v>1.29619</v>
      </c>
      <c r="J321" s="555">
        <v>41325.306250000001</v>
      </c>
      <c r="K321" s="588">
        <v>1.2938700000000001</v>
      </c>
      <c r="L321" s="588">
        <v>30.399999999999636</v>
      </c>
      <c r="M321" s="588">
        <v>23.199999999998909</v>
      </c>
      <c r="N321" s="588">
        <v>1.6700000000000002</v>
      </c>
      <c r="O321" s="589">
        <v>0.37152777778101154</v>
      </c>
      <c r="P321" s="557"/>
      <c r="Q321" s="557"/>
      <c r="R321" s="557"/>
    </row>
    <row r="322" spans="1:18" s="588" customFormat="1" x14ac:dyDescent="0.2">
      <c r="A322" s="588">
        <v>321</v>
      </c>
      <c r="B322" s="588" t="s">
        <v>96</v>
      </c>
      <c r="C322" s="588">
        <v>1</v>
      </c>
      <c r="D322" s="588">
        <v>0.01</v>
      </c>
      <c r="E322" s="588">
        <v>0.01</v>
      </c>
      <c r="F322" s="555">
        <v>41326.056250000001</v>
      </c>
      <c r="G322" s="588">
        <v>1.2943800000000001</v>
      </c>
      <c r="H322" s="555">
        <v>41326.056250000001</v>
      </c>
      <c r="I322" s="588">
        <v>1.2943800000000001</v>
      </c>
      <c r="J322" s="555">
        <v>41326.066666666666</v>
      </c>
      <c r="K322" s="588">
        <v>1.29518</v>
      </c>
      <c r="L322" s="588">
        <v>0</v>
      </c>
      <c r="M322" s="588">
        <v>7.999999999998181</v>
      </c>
      <c r="N322" s="588">
        <v>0.55000000000000004</v>
      </c>
      <c r="O322" s="589">
        <v>1.0416666664241347E-2</v>
      </c>
      <c r="P322" s="557"/>
      <c r="Q322" s="557"/>
      <c r="R322" s="557"/>
    </row>
    <row r="323" spans="1:18" s="588" customFormat="1" x14ac:dyDescent="0.2">
      <c r="A323" s="588">
        <v>322</v>
      </c>
      <c r="B323" s="588" t="s">
        <v>97</v>
      </c>
      <c r="C323" s="588">
        <v>1</v>
      </c>
      <c r="D323" s="588">
        <v>0.01</v>
      </c>
      <c r="E323" s="588">
        <v>0.01</v>
      </c>
      <c r="F323" s="555">
        <v>41326.881944444445</v>
      </c>
      <c r="G323" s="588">
        <v>1.28888</v>
      </c>
      <c r="H323" s="555">
        <v>41326.881944444445</v>
      </c>
      <c r="I323" s="588">
        <v>1.28888</v>
      </c>
      <c r="J323" s="555">
        <v>41326.896527777775</v>
      </c>
      <c r="K323" s="588">
        <v>1.2880799999999999</v>
      </c>
      <c r="L323" s="588">
        <v>0</v>
      </c>
      <c r="M323" s="588">
        <v>8.000000000001819</v>
      </c>
      <c r="N323" s="588">
        <v>0.55000000000000004</v>
      </c>
      <c r="O323" s="589">
        <v>1.4583333329937886E-2</v>
      </c>
      <c r="P323" s="557"/>
      <c r="Q323" s="557"/>
      <c r="R323" s="557"/>
    </row>
    <row r="324" spans="1:18" s="588" customFormat="1" x14ac:dyDescent="0.2">
      <c r="A324" s="588">
        <v>323</v>
      </c>
      <c r="B324" s="588" t="s">
        <v>96</v>
      </c>
      <c r="C324" s="588">
        <v>1</v>
      </c>
      <c r="D324" s="588">
        <v>0.01</v>
      </c>
      <c r="E324" s="588">
        <v>0.01</v>
      </c>
      <c r="F324" s="555">
        <v>41326.936111111114</v>
      </c>
      <c r="G324" s="588">
        <v>1.2860199999999999</v>
      </c>
      <c r="H324" s="555">
        <v>41326.936111111114</v>
      </c>
      <c r="I324" s="588">
        <v>1.2860199999999999</v>
      </c>
      <c r="J324" s="555">
        <v>41326.95416666667</v>
      </c>
      <c r="K324" s="588">
        <v>1.2868200000000001</v>
      </c>
      <c r="L324" s="588">
        <v>0</v>
      </c>
      <c r="M324" s="588">
        <v>8.000000000001819</v>
      </c>
      <c r="N324" s="588">
        <v>0.55000000000000004</v>
      </c>
      <c r="O324" s="589">
        <v>1.8055555556202307E-2</v>
      </c>
      <c r="P324" s="557"/>
      <c r="Q324" s="557"/>
      <c r="R324" s="557"/>
    </row>
    <row r="325" spans="1:18" s="588" customFormat="1" x14ac:dyDescent="0.2">
      <c r="A325" s="588">
        <v>324</v>
      </c>
      <c r="B325" s="588" t="s">
        <v>96</v>
      </c>
      <c r="C325" s="588">
        <v>1</v>
      </c>
      <c r="D325" s="588">
        <v>0.01</v>
      </c>
      <c r="E325" s="588">
        <v>0.01</v>
      </c>
      <c r="F325" s="555">
        <v>41327.049305555556</v>
      </c>
      <c r="G325" s="588">
        <v>1.28189</v>
      </c>
      <c r="H325" s="555">
        <v>41327.049305555556</v>
      </c>
      <c r="I325" s="588">
        <v>1.28189</v>
      </c>
      <c r="J325" s="555">
        <v>41327.1</v>
      </c>
      <c r="K325" s="588">
        <v>1.2826900000000001</v>
      </c>
      <c r="L325" s="588">
        <v>0</v>
      </c>
      <c r="M325" s="588">
        <v>8.000000000001819</v>
      </c>
      <c r="N325" s="588">
        <v>0.55000000000000004</v>
      </c>
      <c r="O325" s="589">
        <v>5.0694444442342501E-2</v>
      </c>
      <c r="P325" s="557"/>
      <c r="Q325" s="557"/>
      <c r="R325" s="557"/>
    </row>
    <row r="326" spans="1:18" s="588" customFormat="1" x14ac:dyDescent="0.2">
      <c r="A326" s="588">
        <v>325</v>
      </c>
      <c r="B326" s="588" t="s">
        <v>96</v>
      </c>
      <c r="C326" s="588">
        <v>1</v>
      </c>
      <c r="D326" s="588">
        <v>0.01</v>
      </c>
      <c r="E326" s="588">
        <v>0.01</v>
      </c>
      <c r="F326" s="555">
        <v>41327.960416666669</v>
      </c>
      <c r="G326" s="588">
        <v>1.2760400000000001</v>
      </c>
      <c r="H326" s="555">
        <v>41327.960416666669</v>
      </c>
      <c r="I326" s="588">
        <v>1.2760400000000001</v>
      </c>
      <c r="J326" s="555">
        <v>41327.986111111109</v>
      </c>
      <c r="K326" s="588">
        <v>1.27684</v>
      </c>
      <c r="L326" s="588">
        <v>0</v>
      </c>
      <c r="M326" s="588">
        <v>7.999999999998181</v>
      </c>
      <c r="N326" s="588">
        <v>0.55000000000000004</v>
      </c>
      <c r="O326" s="589">
        <v>2.569444444088731E-2</v>
      </c>
      <c r="P326" s="557"/>
      <c r="Q326" s="557"/>
      <c r="R326" s="557"/>
    </row>
    <row r="327" spans="1:18" s="588" customFormat="1" x14ac:dyDescent="0.2">
      <c r="A327" s="588">
        <v>326</v>
      </c>
      <c r="B327" s="588" t="s">
        <v>96</v>
      </c>
      <c r="C327" s="588">
        <v>1</v>
      </c>
      <c r="D327" s="588">
        <v>0.01</v>
      </c>
      <c r="E327" s="588">
        <v>0.01</v>
      </c>
      <c r="F327" s="555">
        <v>41330.072222222225</v>
      </c>
      <c r="G327" s="588">
        <v>1.2814099999999999</v>
      </c>
      <c r="H327" s="555">
        <v>41330.072222222225</v>
      </c>
      <c r="I327" s="588">
        <v>1.2814099999999999</v>
      </c>
      <c r="J327" s="555">
        <v>41330.077777777777</v>
      </c>
      <c r="K327" s="588">
        <v>1.2822100000000001</v>
      </c>
      <c r="L327" s="588">
        <v>0</v>
      </c>
      <c r="M327" s="588">
        <v>8.000000000001819</v>
      </c>
      <c r="N327" s="588">
        <v>0.55000000000000004</v>
      </c>
      <c r="O327" s="589">
        <v>5.5555555518367328E-3</v>
      </c>
      <c r="P327" s="557"/>
      <c r="Q327" s="557"/>
      <c r="R327" s="557"/>
    </row>
    <row r="328" spans="1:18" s="588" customFormat="1" x14ac:dyDescent="0.2">
      <c r="A328" s="588">
        <v>327</v>
      </c>
      <c r="B328" s="588" t="s">
        <v>96</v>
      </c>
      <c r="C328" s="588">
        <v>2</v>
      </c>
      <c r="D328" s="588">
        <v>0.01</v>
      </c>
      <c r="E328" s="588">
        <v>0.02</v>
      </c>
      <c r="F328" s="555">
        <v>41330.875</v>
      </c>
      <c r="G328" s="588">
        <v>1.2745500000000001</v>
      </c>
      <c r="H328" s="555">
        <v>41330.875694444447</v>
      </c>
      <c r="I328" s="588">
        <v>1.2729999999999999</v>
      </c>
      <c r="J328" s="555">
        <v>41330.877083333333</v>
      </c>
      <c r="K328" s="588">
        <v>1.27458</v>
      </c>
      <c r="L328" s="588">
        <v>15.5</v>
      </c>
      <c r="M328" s="588">
        <v>15.800000000001091</v>
      </c>
      <c r="N328" s="588">
        <v>1.1100000000000001</v>
      </c>
      <c r="O328" s="589">
        <v>2.0833333328482695E-3</v>
      </c>
      <c r="P328" s="557"/>
      <c r="Q328" s="557"/>
      <c r="R328" s="557"/>
    </row>
    <row r="329" spans="1:18" s="588" customFormat="1" x14ac:dyDescent="0.2">
      <c r="A329" s="588">
        <v>328</v>
      </c>
      <c r="B329" s="588" t="s">
        <v>96</v>
      </c>
      <c r="C329" s="588">
        <v>1</v>
      </c>
      <c r="D329" s="588">
        <v>0.01</v>
      </c>
      <c r="E329" s="588">
        <v>0.01</v>
      </c>
      <c r="F329" s="555">
        <v>41330.890972222223</v>
      </c>
      <c r="G329" s="588">
        <v>1.27563</v>
      </c>
      <c r="H329" s="555">
        <v>41330.890972222223</v>
      </c>
      <c r="I329" s="588">
        <v>1.27563</v>
      </c>
      <c r="J329" s="555">
        <v>41330.895833333336</v>
      </c>
      <c r="K329" s="588">
        <v>1.27643</v>
      </c>
      <c r="L329" s="588">
        <v>0</v>
      </c>
      <c r="M329" s="588">
        <v>7.999999999998181</v>
      </c>
      <c r="N329" s="588">
        <v>0.56000000000000005</v>
      </c>
      <c r="O329" s="589">
        <v>4.8611111124046147E-3</v>
      </c>
      <c r="P329" s="557"/>
      <c r="Q329" s="557"/>
      <c r="R329" s="557"/>
    </row>
    <row r="330" spans="1:18" s="588" customFormat="1" x14ac:dyDescent="0.2">
      <c r="A330" s="588">
        <v>329</v>
      </c>
      <c r="B330" s="588" t="s">
        <v>96</v>
      </c>
      <c r="C330" s="588">
        <v>1</v>
      </c>
      <c r="D330" s="588">
        <v>0.01</v>
      </c>
      <c r="E330" s="588">
        <v>0.01</v>
      </c>
      <c r="F330" s="555">
        <v>41330.90902777778</v>
      </c>
      <c r="G330" s="588">
        <v>1.2745500000000001</v>
      </c>
      <c r="H330" s="555">
        <v>41330.90902777778</v>
      </c>
      <c r="I330" s="588">
        <v>1.2745500000000001</v>
      </c>
      <c r="J330" s="555">
        <v>41330.912499999999</v>
      </c>
      <c r="K330" s="588">
        <v>1.27535</v>
      </c>
      <c r="L330" s="588">
        <v>0</v>
      </c>
      <c r="M330" s="588">
        <v>8</v>
      </c>
      <c r="N330" s="588">
        <v>0.55000000000000004</v>
      </c>
      <c r="O330" s="589">
        <v>3.4722222189884633E-3</v>
      </c>
      <c r="P330" s="557"/>
      <c r="Q330" s="557"/>
      <c r="R330" s="557"/>
    </row>
    <row r="331" spans="1:18" s="588" customFormat="1" x14ac:dyDescent="0.2">
      <c r="A331" s="588">
        <v>330</v>
      </c>
      <c r="B331" s="588" t="s">
        <v>96</v>
      </c>
      <c r="C331" s="588">
        <v>4</v>
      </c>
      <c r="D331" s="588">
        <v>0.01</v>
      </c>
      <c r="E331" s="588">
        <v>0.04</v>
      </c>
      <c r="F331" s="555">
        <v>41330.918749999997</v>
      </c>
      <c r="G331" s="588">
        <v>1.2753699999999999</v>
      </c>
      <c r="H331" s="555">
        <v>41330.938194444447</v>
      </c>
      <c r="I331" s="588">
        <v>1.2699800000000001</v>
      </c>
      <c r="J331" s="555">
        <v>41330.986805555556</v>
      </c>
      <c r="K331" s="588">
        <v>1.2737799999999999</v>
      </c>
      <c r="L331" s="588">
        <v>53.899999999997817</v>
      </c>
      <c r="M331" s="588">
        <v>37.999999999998181</v>
      </c>
      <c r="N331" s="588">
        <v>2.5099999999999998</v>
      </c>
      <c r="O331" s="589">
        <v>6.805555555911269E-2</v>
      </c>
      <c r="P331" s="557"/>
      <c r="Q331" s="557"/>
      <c r="R331" s="557"/>
    </row>
    <row r="332" spans="1:18" s="588" customFormat="1" x14ac:dyDescent="0.2">
      <c r="A332" s="588">
        <v>331</v>
      </c>
      <c r="B332" s="588" t="s">
        <v>96</v>
      </c>
      <c r="C332" s="588">
        <v>1</v>
      </c>
      <c r="D332" s="588">
        <v>0.01</v>
      </c>
      <c r="E332" s="588">
        <v>0.01</v>
      </c>
      <c r="F332" s="555">
        <v>41331.892361111109</v>
      </c>
      <c r="G332" s="588">
        <v>1.27549</v>
      </c>
      <c r="H332" s="555">
        <v>41331.892361111109</v>
      </c>
      <c r="I332" s="588">
        <v>1.27549</v>
      </c>
      <c r="J332" s="555">
        <v>41331.927083333336</v>
      </c>
      <c r="K332" s="588">
        <v>1.2762899999999999</v>
      </c>
      <c r="L332" s="588">
        <v>0</v>
      </c>
      <c r="M332" s="588">
        <v>8</v>
      </c>
      <c r="N332" s="588">
        <v>0.55000000000000004</v>
      </c>
      <c r="O332" s="589">
        <v>3.4722222226264421E-2</v>
      </c>
      <c r="P332" s="557"/>
      <c r="Q332" s="557"/>
      <c r="R332" s="557"/>
    </row>
    <row r="333" spans="1:18" s="588" customFormat="1" x14ac:dyDescent="0.2">
      <c r="A333" s="588">
        <v>332</v>
      </c>
      <c r="B333" s="588" t="s">
        <v>97</v>
      </c>
      <c r="C333" s="588">
        <v>2</v>
      </c>
      <c r="D333" s="588">
        <v>0.01</v>
      </c>
      <c r="E333" s="588">
        <v>0.02</v>
      </c>
      <c r="F333" s="555">
        <v>41331.96875</v>
      </c>
      <c r="G333" s="588">
        <v>1.2765500000000001</v>
      </c>
      <c r="H333" s="555">
        <v>41332.070138888892</v>
      </c>
      <c r="I333" s="588">
        <v>1.27806</v>
      </c>
      <c r="J333" s="555">
        <v>41332.093055555553</v>
      </c>
      <c r="K333" s="588">
        <v>1.27651</v>
      </c>
      <c r="L333" s="588">
        <v>15.100000000000364</v>
      </c>
      <c r="M333" s="588">
        <v>15.5</v>
      </c>
      <c r="N333" s="588">
        <v>1.1000000000000001</v>
      </c>
      <c r="O333" s="589">
        <v>0.12430555555329192</v>
      </c>
      <c r="P333" s="557"/>
      <c r="Q333" s="557"/>
      <c r="R333" s="557"/>
    </row>
    <row r="334" spans="1:18" s="588" customFormat="1" x14ac:dyDescent="0.2">
      <c r="A334" s="588">
        <v>333</v>
      </c>
      <c r="B334" s="588" t="s">
        <v>96</v>
      </c>
      <c r="C334" s="588">
        <v>1</v>
      </c>
      <c r="D334" s="588">
        <v>0.01</v>
      </c>
      <c r="E334" s="588">
        <v>0.01</v>
      </c>
      <c r="F334" s="555">
        <v>41332.893055555556</v>
      </c>
      <c r="G334" s="588">
        <v>1.2844</v>
      </c>
      <c r="H334" s="555">
        <v>41332.893055555556</v>
      </c>
      <c r="I334" s="588">
        <v>1.2844</v>
      </c>
      <c r="J334" s="555">
        <v>41332.90625</v>
      </c>
      <c r="K334" s="588">
        <v>1.2851999999999999</v>
      </c>
      <c r="L334" s="588">
        <v>0</v>
      </c>
      <c r="M334" s="588">
        <v>7.999999999998181</v>
      </c>
      <c r="N334" s="588">
        <v>0.55000000000000004</v>
      </c>
      <c r="O334" s="589">
        <v>1.3194444443797693E-2</v>
      </c>
      <c r="P334" s="557"/>
      <c r="Q334" s="557"/>
      <c r="R334" s="557"/>
    </row>
    <row r="335" spans="1:18" s="588" customFormat="1" x14ac:dyDescent="0.2">
      <c r="A335" s="588">
        <v>334</v>
      </c>
      <c r="B335" s="588" t="s">
        <v>96</v>
      </c>
      <c r="C335" s="588">
        <v>1</v>
      </c>
      <c r="D335" s="588">
        <v>0.01</v>
      </c>
      <c r="E335" s="588">
        <v>0.01</v>
      </c>
      <c r="F335" s="555">
        <v>41332.916666666664</v>
      </c>
      <c r="G335" s="588">
        <v>1.2814700000000001</v>
      </c>
      <c r="H335" s="555">
        <v>41332.916666666664</v>
      </c>
      <c r="I335" s="588">
        <v>1.2814700000000001</v>
      </c>
      <c r="J335" s="555">
        <v>41332.916666666664</v>
      </c>
      <c r="K335" s="588">
        <v>1.28227</v>
      </c>
      <c r="L335" s="588">
        <v>0</v>
      </c>
      <c r="M335" s="588">
        <v>8</v>
      </c>
      <c r="N335" s="588">
        <v>0.55000000000000004</v>
      </c>
      <c r="O335" s="589">
        <v>0</v>
      </c>
      <c r="P335" s="557"/>
      <c r="Q335" s="557"/>
      <c r="R335" s="557"/>
    </row>
    <row r="336" spans="1:18" s="588" customFormat="1" x14ac:dyDescent="0.2">
      <c r="A336" s="588">
        <v>335</v>
      </c>
      <c r="B336" s="588" t="s">
        <v>96</v>
      </c>
      <c r="C336" s="588">
        <v>1</v>
      </c>
      <c r="D336" s="588">
        <v>0.01</v>
      </c>
      <c r="E336" s="588">
        <v>0.01</v>
      </c>
      <c r="F336" s="555">
        <v>41332.916666666664</v>
      </c>
      <c r="G336" s="588">
        <v>1.2824899999999999</v>
      </c>
      <c r="H336" s="555">
        <v>41332.916666666664</v>
      </c>
      <c r="I336" s="588">
        <v>1.2824899999999999</v>
      </c>
      <c r="J336" s="555">
        <v>41332.936805555553</v>
      </c>
      <c r="K336" s="588">
        <v>1.28329</v>
      </c>
      <c r="L336" s="588">
        <v>0</v>
      </c>
      <c r="M336" s="588">
        <v>8</v>
      </c>
      <c r="N336" s="588">
        <v>0.55000000000000004</v>
      </c>
      <c r="O336" s="589">
        <v>2.0138888889050577E-2</v>
      </c>
      <c r="P336" s="557"/>
      <c r="Q336" s="557"/>
      <c r="R336" s="557"/>
    </row>
    <row r="337" spans="1:18" s="588" customFormat="1" x14ac:dyDescent="0.2">
      <c r="A337" s="588">
        <v>336</v>
      </c>
      <c r="B337" s="588" t="s">
        <v>97</v>
      </c>
      <c r="C337" s="588">
        <v>3</v>
      </c>
      <c r="D337" s="588">
        <v>0.01</v>
      </c>
      <c r="E337" s="588">
        <v>0.03</v>
      </c>
      <c r="F337" s="555">
        <v>41332.947916666664</v>
      </c>
      <c r="G337" s="588">
        <v>1.2837700000000001</v>
      </c>
      <c r="H337" s="555">
        <v>41333.079861111109</v>
      </c>
      <c r="I337" s="588">
        <v>1.2868999999999999</v>
      </c>
      <c r="J337" s="555">
        <v>41333.107638888891</v>
      </c>
      <c r="K337" s="588">
        <v>1.2845200000000001</v>
      </c>
      <c r="L337" s="588">
        <v>31.299999999999272</v>
      </c>
      <c r="M337" s="588">
        <v>23.799999999999272</v>
      </c>
      <c r="N337" s="588">
        <v>1.68</v>
      </c>
      <c r="O337" s="589">
        <v>0.15972222222626442</v>
      </c>
      <c r="P337" s="557"/>
      <c r="Q337" s="557"/>
      <c r="R337" s="557"/>
    </row>
    <row r="338" spans="1:18" s="588" customFormat="1" x14ac:dyDescent="0.2">
      <c r="A338" s="588">
        <v>337</v>
      </c>
      <c r="B338" s="588" t="s">
        <v>96</v>
      </c>
      <c r="C338" s="588">
        <v>1</v>
      </c>
      <c r="D338" s="588">
        <v>0.01</v>
      </c>
      <c r="E338" s="588">
        <v>0.01</v>
      </c>
      <c r="F338" s="555">
        <v>41334.022222222222</v>
      </c>
      <c r="G338" s="588">
        <v>1.2783500000000001</v>
      </c>
      <c r="H338" s="555">
        <v>41334.022222222222</v>
      </c>
      <c r="I338" s="588">
        <v>1.2783500000000001</v>
      </c>
      <c r="J338" s="555">
        <v>41334.120833333334</v>
      </c>
      <c r="K338" s="588">
        <v>1.27915</v>
      </c>
      <c r="L338" s="588">
        <v>0</v>
      </c>
      <c r="M338" s="588">
        <v>7.999999999998181</v>
      </c>
      <c r="N338" s="588">
        <v>0.55000000000000004</v>
      </c>
      <c r="O338" s="589">
        <v>9.8611111112404615E-2</v>
      </c>
      <c r="P338" s="557"/>
      <c r="Q338" s="557"/>
      <c r="R338" s="557"/>
    </row>
    <row r="339" spans="1:18" s="588" customFormat="1" x14ac:dyDescent="0.2">
      <c r="A339" s="588">
        <v>338</v>
      </c>
      <c r="B339" s="588" t="s">
        <v>96</v>
      </c>
      <c r="C339" s="588">
        <v>1</v>
      </c>
      <c r="D339" s="588">
        <v>0.01</v>
      </c>
      <c r="E339" s="588">
        <v>0.01</v>
      </c>
      <c r="F339" s="555">
        <v>41334.892361111109</v>
      </c>
      <c r="G339" s="588">
        <v>1.2750999999999999</v>
      </c>
      <c r="H339" s="555">
        <v>41334.892361111109</v>
      </c>
      <c r="I339" s="588">
        <v>1.2750999999999999</v>
      </c>
      <c r="J339" s="555">
        <v>41334.902083333334</v>
      </c>
      <c r="K339" s="588">
        <v>1.2759</v>
      </c>
      <c r="L339" s="588">
        <v>0</v>
      </c>
      <c r="M339" s="588">
        <v>8.000000000001819</v>
      </c>
      <c r="N339" s="588">
        <v>0.56000000000000005</v>
      </c>
      <c r="O339" s="589">
        <v>9.7222222248092294E-3</v>
      </c>
      <c r="P339" s="557"/>
      <c r="Q339" s="557"/>
      <c r="R339" s="557"/>
    </row>
    <row r="340" spans="1:18" s="588" customFormat="1" x14ac:dyDescent="0.2">
      <c r="A340" s="588">
        <v>339</v>
      </c>
      <c r="B340" s="588" t="s">
        <v>97</v>
      </c>
      <c r="C340" s="588">
        <v>5</v>
      </c>
      <c r="D340" s="588">
        <v>0.02</v>
      </c>
      <c r="E340" s="588">
        <v>0.06</v>
      </c>
      <c r="F340" s="555">
        <v>41337.064583333333</v>
      </c>
      <c r="G340" s="588">
        <v>1.2765599999999999</v>
      </c>
      <c r="H340" s="555">
        <v>41337.265277777777</v>
      </c>
      <c r="I340" s="588">
        <v>1.2850200000000001</v>
      </c>
      <c r="J340" s="555">
        <v>41337.59375</v>
      </c>
      <c r="K340" s="588">
        <v>1.28003</v>
      </c>
      <c r="L340" s="588">
        <v>84.600000000002183</v>
      </c>
      <c r="M340" s="588">
        <v>49.900000000001455</v>
      </c>
      <c r="N340" s="588">
        <v>4.18</v>
      </c>
      <c r="O340" s="589">
        <v>0.52916666666715173</v>
      </c>
      <c r="P340" s="557"/>
      <c r="Q340" s="557"/>
      <c r="R340" s="557"/>
    </row>
    <row r="341" spans="1:18" s="588" customFormat="1" x14ac:dyDescent="0.2">
      <c r="A341" s="588">
        <v>340</v>
      </c>
      <c r="B341" s="588" t="s">
        <v>96</v>
      </c>
      <c r="C341" s="588">
        <v>4</v>
      </c>
      <c r="D341" s="588">
        <v>0.01</v>
      </c>
      <c r="E341" s="588">
        <v>0.04</v>
      </c>
      <c r="F341" s="555">
        <v>41337.875694444447</v>
      </c>
      <c r="G341" s="588">
        <v>1.2785500000000001</v>
      </c>
      <c r="H341" s="555">
        <v>41338.238194444442</v>
      </c>
      <c r="I341" s="588">
        <v>1.27319</v>
      </c>
      <c r="J341" s="555">
        <v>41338.474305555559</v>
      </c>
      <c r="K341" s="588">
        <v>1.2769600000000001</v>
      </c>
      <c r="L341" s="588">
        <v>53.600000000000364</v>
      </c>
      <c r="M341" s="588">
        <v>37.700000000000728</v>
      </c>
      <c r="N341" s="588">
        <v>2.29</v>
      </c>
      <c r="O341" s="589">
        <v>0.59861111111240461</v>
      </c>
      <c r="P341" s="557"/>
      <c r="Q341" s="557"/>
      <c r="R341" s="557"/>
    </row>
    <row r="342" spans="1:18" s="588" customFormat="1" x14ac:dyDescent="0.2">
      <c r="A342" s="588">
        <v>341</v>
      </c>
      <c r="B342" s="588" t="s">
        <v>97</v>
      </c>
      <c r="C342" s="588">
        <v>1</v>
      </c>
      <c r="D342" s="588">
        <v>0.01</v>
      </c>
      <c r="E342" s="588">
        <v>0.01</v>
      </c>
      <c r="F342" s="555">
        <v>41338.916666666664</v>
      </c>
      <c r="G342" s="588">
        <v>1.27319</v>
      </c>
      <c r="H342" s="555">
        <v>41338.916666666664</v>
      </c>
      <c r="I342" s="588">
        <v>1.27319</v>
      </c>
      <c r="J342" s="555">
        <v>41338.944444444445</v>
      </c>
      <c r="K342" s="588">
        <v>1.2723899999999999</v>
      </c>
      <c r="L342" s="588">
        <v>0</v>
      </c>
      <c r="M342" s="588">
        <v>8</v>
      </c>
      <c r="N342" s="588">
        <v>0.55000000000000004</v>
      </c>
      <c r="O342" s="589">
        <v>2.7777777781011537E-2</v>
      </c>
      <c r="P342" s="557"/>
      <c r="Q342" s="557"/>
      <c r="R342" s="557"/>
    </row>
    <row r="343" spans="1:18" s="588" customFormat="1" x14ac:dyDescent="0.2">
      <c r="A343" s="588">
        <v>342</v>
      </c>
      <c r="B343" s="588" t="s">
        <v>96</v>
      </c>
      <c r="C343" s="588">
        <v>2</v>
      </c>
      <c r="D343" s="588">
        <v>0.01</v>
      </c>
      <c r="E343" s="588">
        <v>0.02</v>
      </c>
      <c r="F343" s="555">
        <v>41339.049305555556</v>
      </c>
      <c r="G343" s="588">
        <v>1.2712600000000001</v>
      </c>
      <c r="H343" s="555">
        <v>41339.109722222223</v>
      </c>
      <c r="I343" s="588">
        <v>1.2697400000000001</v>
      </c>
      <c r="J343" s="555">
        <v>41339.450694444444</v>
      </c>
      <c r="K343" s="588">
        <v>1.2713000000000001</v>
      </c>
      <c r="L343" s="588">
        <v>15.199999999998909</v>
      </c>
      <c r="M343" s="588">
        <v>15.600000000000364</v>
      </c>
      <c r="N343" s="588">
        <v>1.0900000000000001</v>
      </c>
      <c r="O343" s="589">
        <v>0.40138888888759539</v>
      </c>
      <c r="P343" s="557"/>
      <c r="Q343" s="557"/>
      <c r="R343" s="557"/>
    </row>
    <row r="344" spans="1:18" s="588" customFormat="1" x14ac:dyDescent="0.2">
      <c r="A344" s="588">
        <v>343</v>
      </c>
      <c r="B344" s="588" t="s">
        <v>97</v>
      </c>
      <c r="C344" s="588">
        <v>1</v>
      </c>
      <c r="D344" s="588">
        <v>0.01</v>
      </c>
      <c r="E344" s="588">
        <v>0.01</v>
      </c>
      <c r="F344" s="555">
        <v>41339.888888888891</v>
      </c>
      <c r="G344" s="588">
        <v>1.26972</v>
      </c>
      <c r="H344" s="555">
        <v>41339.888888888891</v>
      </c>
      <c r="I344" s="588">
        <v>1.26972</v>
      </c>
      <c r="J344" s="555">
        <v>41339.896527777775</v>
      </c>
      <c r="K344" s="588">
        <v>1.26892</v>
      </c>
      <c r="L344" s="588">
        <v>0</v>
      </c>
      <c r="M344" s="588">
        <v>7.999999999998181</v>
      </c>
      <c r="N344" s="588">
        <v>0.55000000000000004</v>
      </c>
      <c r="O344" s="589">
        <v>7.6388888846850023E-3</v>
      </c>
      <c r="P344" s="557"/>
      <c r="Q344" s="557"/>
      <c r="R344" s="557"/>
    </row>
    <row r="345" spans="1:18" s="588" customFormat="1" x14ac:dyDescent="0.2">
      <c r="A345" s="588">
        <v>344</v>
      </c>
      <c r="B345" s="588" t="s">
        <v>97</v>
      </c>
      <c r="C345" s="588">
        <v>1</v>
      </c>
      <c r="D345" s="588">
        <v>0.01</v>
      </c>
      <c r="E345" s="588">
        <v>0.01</v>
      </c>
      <c r="F345" s="555">
        <v>41340.042361111111</v>
      </c>
      <c r="G345" s="588">
        <v>1.2688699999999999</v>
      </c>
      <c r="H345" s="555">
        <v>41340.042361111111</v>
      </c>
      <c r="I345" s="588">
        <v>1.2688699999999999</v>
      </c>
      <c r="J345" s="555">
        <v>41340.098611111112</v>
      </c>
      <c r="K345" s="588">
        <v>1.26807</v>
      </c>
      <c r="L345" s="588">
        <v>0</v>
      </c>
      <c r="M345" s="588">
        <v>7.999999999998181</v>
      </c>
      <c r="N345" s="588">
        <v>0.56000000000000005</v>
      </c>
      <c r="O345" s="589">
        <v>5.6250000001455192E-2</v>
      </c>
      <c r="P345" s="557"/>
      <c r="Q345" s="557"/>
      <c r="R345" s="557"/>
    </row>
    <row r="346" spans="1:18" s="588" customFormat="1" x14ac:dyDescent="0.2">
      <c r="A346" s="588">
        <v>345</v>
      </c>
      <c r="B346" s="588" t="s">
        <v>96</v>
      </c>
      <c r="C346" s="588">
        <v>1</v>
      </c>
      <c r="D346" s="588">
        <v>0.01</v>
      </c>
      <c r="E346" s="588">
        <v>0.01</v>
      </c>
      <c r="F346" s="555">
        <v>41340.910416666666</v>
      </c>
      <c r="G346" s="588">
        <v>1.2755000000000001</v>
      </c>
      <c r="H346" s="555">
        <v>41340.910416666666</v>
      </c>
      <c r="I346" s="588">
        <v>1.2755000000000001</v>
      </c>
      <c r="J346" s="555">
        <v>41340.963194444441</v>
      </c>
      <c r="K346" s="588">
        <v>1.2763</v>
      </c>
      <c r="L346" s="588">
        <v>0</v>
      </c>
      <c r="M346" s="588">
        <v>8</v>
      </c>
      <c r="N346" s="588">
        <v>0.56000000000000005</v>
      </c>
      <c r="O346" s="589">
        <v>5.2777777775190771E-2</v>
      </c>
      <c r="P346" s="557"/>
      <c r="Q346" s="557"/>
      <c r="R346" s="557"/>
    </row>
    <row r="347" spans="1:18" s="588" customFormat="1" x14ac:dyDescent="0.2">
      <c r="A347" s="588">
        <v>346</v>
      </c>
      <c r="B347" s="588" t="s">
        <v>97</v>
      </c>
      <c r="C347" s="588">
        <v>1</v>
      </c>
      <c r="D347" s="588">
        <v>0.01</v>
      </c>
      <c r="E347" s="588">
        <v>0.01</v>
      </c>
      <c r="F347" s="555">
        <v>41341.88958333333</v>
      </c>
      <c r="G347" s="588">
        <v>1.2707599999999999</v>
      </c>
      <c r="H347" s="555">
        <v>41341.88958333333</v>
      </c>
      <c r="I347" s="588">
        <v>1.2707599999999999</v>
      </c>
      <c r="J347" s="555">
        <v>41341.946527777778</v>
      </c>
      <c r="K347" s="588">
        <v>1.26996</v>
      </c>
      <c r="L347" s="588">
        <v>0</v>
      </c>
      <c r="M347" s="588">
        <v>7.999999999998181</v>
      </c>
      <c r="N347" s="588">
        <v>0.55000000000000004</v>
      </c>
      <c r="O347" s="589">
        <v>5.6944444448163267E-2</v>
      </c>
      <c r="P347" s="557"/>
      <c r="Q347" s="557"/>
      <c r="R347" s="557"/>
    </row>
    <row r="348" spans="1:18" s="588" customFormat="1" x14ac:dyDescent="0.2">
      <c r="A348" s="588">
        <v>347</v>
      </c>
      <c r="B348" s="588" t="s">
        <v>97</v>
      </c>
      <c r="C348" s="588">
        <v>1</v>
      </c>
      <c r="D348" s="588">
        <v>0.01</v>
      </c>
      <c r="E348" s="588">
        <v>0.01</v>
      </c>
      <c r="F348" s="555">
        <v>41341.973611111112</v>
      </c>
      <c r="G348" s="588">
        <v>1.2708999999999999</v>
      </c>
      <c r="H348" s="555">
        <v>41341.973611111112</v>
      </c>
      <c r="I348" s="588">
        <v>1.2708999999999999</v>
      </c>
      <c r="J348" s="555">
        <v>41341.98541666667</v>
      </c>
      <c r="K348" s="588">
        <v>1.2701</v>
      </c>
      <c r="L348" s="588">
        <v>0</v>
      </c>
      <c r="M348" s="588">
        <v>8</v>
      </c>
      <c r="N348" s="588">
        <v>0.56000000000000005</v>
      </c>
      <c r="O348" s="589">
        <v>1.1805555557657499E-2</v>
      </c>
      <c r="P348" s="557"/>
      <c r="Q348" s="557"/>
      <c r="R348" s="557"/>
    </row>
    <row r="349" spans="1:18" s="588" customFormat="1" x14ac:dyDescent="0.2">
      <c r="A349" s="588">
        <v>348</v>
      </c>
      <c r="B349" s="588" t="s">
        <v>96</v>
      </c>
      <c r="C349" s="588">
        <v>1</v>
      </c>
      <c r="D349" s="588">
        <v>0.01</v>
      </c>
      <c r="E349" s="588">
        <v>0.01</v>
      </c>
      <c r="F349" s="555">
        <v>41344.063888888886</v>
      </c>
      <c r="G349" s="588">
        <v>1.27128</v>
      </c>
      <c r="H349" s="555">
        <v>41344.063888888886</v>
      </c>
      <c r="I349" s="588">
        <v>1.27128</v>
      </c>
      <c r="J349" s="555">
        <v>41344.199305555558</v>
      </c>
      <c r="K349" s="588">
        <v>1.2720800000000001</v>
      </c>
      <c r="L349" s="588">
        <v>0</v>
      </c>
      <c r="M349" s="588">
        <v>8.000000000001819</v>
      </c>
      <c r="N349" s="588">
        <v>0.55000000000000004</v>
      </c>
      <c r="O349" s="589">
        <v>0.13541666667151731</v>
      </c>
      <c r="P349" s="557"/>
      <c r="Q349" s="557"/>
      <c r="R349" s="557"/>
    </row>
    <row r="350" spans="1:18" s="588" customFormat="1" x14ac:dyDescent="0.2">
      <c r="A350" s="588">
        <v>349</v>
      </c>
      <c r="B350" s="588" t="s">
        <v>97</v>
      </c>
      <c r="C350" s="588">
        <v>1</v>
      </c>
      <c r="D350" s="588">
        <v>0.01</v>
      </c>
      <c r="E350" s="588">
        <v>0.01</v>
      </c>
      <c r="F350" s="555">
        <v>41344.875694444447</v>
      </c>
      <c r="G350" s="588">
        <v>1.2697099999999999</v>
      </c>
      <c r="H350" s="555">
        <v>41344.875694444447</v>
      </c>
      <c r="I350" s="588">
        <v>1.2697099999999999</v>
      </c>
      <c r="J350" s="555">
        <v>41344.924305555556</v>
      </c>
      <c r="K350" s="588">
        <v>1.26891</v>
      </c>
      <c r="L350" s="588">
        <v>0</v>
      </c>
      <c r="M350" s="588">
        <v>7.999999999998181</v>
      </c>
      <c r="N350" s="588">
        <v>0.56000000000000005</v>
      </c>
      <c r="O350" s="589">
        <v>4.8611111109494232E-2</v>
      </c>
      <c r="P350" s="557"/>
      <c r="Q350" s="557"/>
      <c r="R350" s="557"/>
    </row>
    <row r="351" spans="1:18" s="588" customFormat="1" x14ac:dyDescent="0.2">
      <c r="A351" s="588">
        <v>350</v>
      </c>
      <c r="B351" s="588" t="s">
        <v>97</v>
      </c>
      <c r="C351" s="588">
        <v>1</v>
      </c>
      <c r="D351" s="588">
        <v>0.01</v>
      </c>
      <c r="E351" s="588">
        <v>0.01</v>
      </c>
      <c r="F351" s="555">
        <v>41345.89166666667</v>
      </c>
      <c r="G351" s="588">
        <v>1.26311</v>
      </c>
      <c r="H351" s="555">
        <v>41345.89166666667</v>
      </c>
      <c r="I351" s="588">
        <v>1.26311</v>
      </c>
      <c r="J351" s="555">
        <v>41345.912499999999</v>
      </c>
      <c r="K351" s="588">
        <v>1.26231</v>
      </c>
      <c r="L351" s="588">
        <v>0</v>
      </c>
      <c r="M351" s="588">
        <v>8</v>
      </c>
      <c r="N351" s="588">
        <v>0.55000000000000004</v>
      </c>
      <c r="O351" s="589">
        <v>2.0833333328482695E-2</v>
      </c>
      <c r="P351" s="557"/>
      <c r="Q351" s="557"/>
      <c r="R351" s="557"/>
    </row>
    <row r="352" spans="1:18" s="588" customFormat="1" x14ac:dyDescent="0.2">
      <c r="A352" s="588">
        <v>351</v>
      </c>
      <c r="B352" s="588" t="s">
        <v>97</v>
      </c>
      <c r="C352" s="588">
        <v>2</v>
      </c>
      <c r="D352" s="588">
        <v>0.01</v>
      </c>
      <c r="E352" s="588">
        <v>0.02</v>
      </c>
      <c r="F352" s="555">
        <v>41346.879861111112</v>
      </c>
      <c r="G352" s="588">
        <v>1.2574099999999999</v>
      </c>
      <c r="H352" s="555">
        <v>41346.936111111114</v>
      </c>
      <c r="I352" s="588">
        <v>1.2589600000000001</v>
      </c>
      <c r="J352" s="555">
        <v>41347.104166666664</v>
      </c>
      <c r="K352" s="588">
        <v>1.25739</v>
      </c>
      <c r="L352" s="588">
        <v>15.500000000001819</v>
      </c>
      <c r="M352" s="588">
        <v>15.700000000000728</v>
      </c>
      <c r="N352" s="588">
        <v>1.19</v>
      </c>
      <c r="O352" s="589">
        <v>0.22430555555183673</v>
      </c>
      <c r="P352" s="557"/>
      <c r="Q352" s="557"/>
      <c r="R352" s="557"/>
    </row>
    <row r="353" spans="1:18" s="588" customFormat="1" x14ac:dyDescent="0.2">
      <c r="A353" s="588">
        <v>352</v>
      </c>
      <c r="B353" s="588" t="s">
        <v>96</v>
      </c>
      <c r="C353" s="588">
        <v>1</v>
      </c>
      <c r="D353" s="588">
        <v>0.01</v>
      </c>
      <c r="E353" s="588">
        <v>0.01</v>
      </c>
      <c r="F353" s="555">
        <v>41348.881944444445</v>
      </c>
      <c r="G353" s="588">
        <v>1.25427</v>
      </c>
      <c r="H353" s="555">
        <v>41348.881944444445</v>
      </c>
      <c r="I353" s="588">
        <v>1.25427</v>
      </c>
      <c r="J353" s="555">
        <v>41348.922222222223</v>
      </c>
      <c r="K353" s="588">
        <v>1.2550699999999999</v>
      </c>
      <c r="L353" s="588">
        <v>0</v>
      </c>
      <c r="M353" s="588">
        <v>7.999999999998181</v>
      </c>
      <c r="N353" s="588">
        <v>0.56000000000000005</v>
      </c>
      <c r="O353" s="589">
        <v>4.0277777778101154E-2</v>
      </c>
      <c r="P353" s="557"/>
      <c r="Q353" s="557"/>
      <c r="R353" s="557"/>
    </row>
    <row r="354" spans="1:18" s="588" customFormat="1" x14ac:dyDescent="0.2">
      <c r="A354" s="588">
        <v>353</v>
      </c>
      <c r="B354" s="588" t="s">
        <v>97</v>
      </c>
      <c r="C354" s="588">
        <v>1</v>
      </c>
      <c r="D354" s="588">
        <v>0.01</v>
      </c>
      <c r="E354" s="588">
        <v>0.01</v>
      </c>
      <c r="F354" s="555">
        <v>41348.927777777775</v>
      </c>
      <c r="G354" s="588">
        <v>1.2557400000000001</v>
      </c>
      <c r="H354" s="555">
        <v>41348.927777777775</v>
      </c>
      <c r="I354" s="588">
        <v>1.2557400000000001</v>
      </c>
      <c r="J354" s="555">
        <v>41350.958333333336</v>
      </c>
      <c r="K354" s="588">
        <v>1.2549399999999999</v>
      </c>
      <c r="L354" s="588">
        <v>0</v>
      </c>
      <c r="M354" s="588">
        <v>8.000000000001819</v>
      </c>
      <c r="N354" s="588">
        <v>0.55000000000000004</v>
      </c>
      <c r="O354" s="589">
        <v>3.0555555560567882E-2</v>
      </c>
      <c r="P354" s="557"/>
      <c r="Q354" s="557"/>
      <c r="R354" s="557"/>
    </row>
    <row r="355" spans="1:18" s="588" customFormat="1" x14ac:dyDescent="0.2">
      <c r="A355" s="588">
        <v>354</v>
      </c>
      <c r="B355" s="588" t="s">
        <v>96</v>
      </c>
      <c r="C355" s="588">
        <v>1</v>
      </c>
      <c r="D355" s="588">
        <v>0.01</v>
      </c>
      <c r="E355" s="588">
        <v>0.01</v>
      </c>
      <c r="F355" s="555">
        <v>41351.892361111109</v>
      </c>
      <c r="G355" s="588">
        <v>1.2445600000000001</v>
      </c>
      <c r="H355" s="555">
        <v>41351.892361111109</v>
      </c>
      <c r="I355" s="588">
        <v>1.2445600000000001</v>
      </c>
      <c r="J355" s="555">
        <v>41351.916666666664</v>
      </c>
      <c r="K355" s="588">
        <v>1.24536</v>
      </c>
      <c r="L355" s="588">
        <v>0</v>
      </c>
      <c r="M355" s="588">
        <v>8</v>
      </c>
      <c r="N355" s="588">
        <v>0.55000000000000004</v>
      </c>
      <c r="O355" s="589">
        <v>2.4305555554747116E-2</v>
      </c>
      <c r="P355" s="557"/>
      <c r="Q355" s="557"/>
      <c r="R355" s="557"/>
    </row>
    <row r="356" spans="1:18" s="588" customFormat="1" x14ac:dyDescent="0.2">
      <c r="A356" s="588">
        <v>355</v>
      </c>
      <c r="B356" s="588" t="s">
        <v>96</v>
      </c>
      <c r="C356" s="588">
        <v>1</v>
      </c>
      <c r="D356" s="588">
        <v>0.01</v>
      </c>
      <c r="E356" s="588">
        <v>0.01</v>
      </c>
      <c r="F356" s="555">
        <v>41351.916666666664</v>
      </c>
      <c r="G356" s="588">
        <v>1.24549</v>
      </c>
      <c r="H356" s="555">
        <v>41351.916666666664</v>
      </c>
      <c r="I356" s="588">
        <v>1.24549</v>
      </c>
      <c r="J356" s="555">
        <v>41351.925000000003</v>
      </c>
      <c r="K356" s="588">
        <v>1.2462899999999999</v>
      </c>
      <c r="L356" s="588">
        <v>0</v>
      </c>
      <c r="M356" s="588">
        <v>8</v>
      </c>
      <c r="N356" s="588">
        <v>0.55000000000000004</v>
      </c>
      <c r="O356" s="589">
        <v>8.3333333386690356E-3</v>
      </c>
      <c r="P356" s="557"/>
      <c r="Q356" s="557"/>
      <c r="R356" s="557"/>
    </row>
    <row r="357" spans="1:18" s="588" customFormat="1" x14ac:dyDescent="0.2">
      <c r="A357" s="588">
        <v>356</v>
      </c>
      <c r="B357" s="588" t="s">
        <v>97</v>
      </c>
      <c r="C357" s="588">
        <v>1</v>
      </c>
      <c r="D357" s="588">
        <v>0.01</v>
      </c>
      <c r="E357" s="588">
        <v>0.01</v>
      </c>
      <c r="F357" s="555">
        <v>41352.919444444444</v>
      </c>
      <c r="G357" s="588">
        <v>1.2430099999999999</v>
      </c>
      <c r="H357" s="555">
        <v>41352.919444444444</v>
      </c>
      <c r="I357" s="588">
        <v>1.2430099999999999</v>
      </c>
      <c r="J357" s="555">
        <v>41352.953472222223</v>
      </c>
      <c r="K357" s="588">
        <v>1.24221</v>
      </c>
      <c r="L357" s="588">
        <v>0</v>
      </c>
      <c r="M357" s="588">
        <v>8</v>
      </c>
      <c r="N357" s="588">
        <v>0.55000000000000004</v>
      </c>
      <c r="O357" s="589">
        <v>3.4027777779556345E-2</v>
      </c>
      <c r="P357" s="557"/>
      <c r="Q357" s="557"/>
      <c r="R357" s="557"/>
    </row>
    <row r="358" spans="1:18" s="588" customFormat="1" x14ac:dyDescent="0.2">
      <c r="A358" s="588">
        <v>357</v>
      </c>
      <c r="B358" s="588" t="s">
        <v>96</v>
      </c>
      <c r="C358" s="588">
        <v>2</v>
      </c>
      <c r="D358" s="588">
        <v>0.01</v>
      </c>
      <c r="E358" s="588">
        <v>0.02</v>
      </c>
      <c r="F358" s="555">
        <v>41352.962500000001</v>
      </c>
      <c r="G358" s="588">
        <v>1.24193</v>
      </c>
      <c r="H358" s="555">
        <v>41353.036111111112</v>
      </c>
      <c r="I358" s="588">
        <v>1.24041</v>
      </c>
      <c r="J358" s="555">
        <v>41353.100694444445</v>
      </c>
      <c r="K358" s="588">
        <v>1.24197</v>
      </c>
      <c r="L358" s="588">
        <v>15.199999999998909</v>
      </c>
      <c r="M358" s="588">
        <v>15.600000000000364</v>
      </c>
      <c r="N358" s="588">
        <v>1.02</v>
      </c>
      <c r="O358" s="589">
        <v>0.13819444444379769</v>
      </c>
      <c r="P358" s="557"/>
      <c r="Q358" s="557"/>
      <c r="R358" s="557"/>
    </row>
    <row r="359" spans="1:18" s="588" customFormat="1" x14ac:dyDescent="0.2">
      <c r="A359" s="588">
        <v>358</v>
      </c>
      <c r="B359" s="588" t="s">
        <v>96</v>
      </c>
      <c r="C359" s="588">
        <v>1</v>
      </c>
      <c r="D359" s="588">
        <v>0.01</v>
      </c>
      <c r="E359" s="588">
        <v>0.01</v>
      </c>
      <c r="F359" s="555">
        <v>41354.961805555555</v>
      </c>
      <c r="G359" s="588">
        <v>1.23587</v>
      </c>
      <c r="H359" s="555">
        <v>41354.961805555555</v>
      </c>
      <c r="I359" s="588">
        <v>1.23587</v>
      </c>
      <c r="J359" s="555">
        <v>41355.097222222219</v>
      </c>
      <c r="K359" s="588">
        <v>1.2366699999999999</v>
      </c>
      <c r="L359" s="588">
        <v>0</v>
      </c>
      <c r="M359" s="588">
        <v>7.999999999998181</v>
      </c>
      <c r="N359" s="588">
        <v>0.47</v>
      </c>
      <c r="O359" s="589">
        <v>0.13541666666424135</v>
      </c>
      <c r="P359" s="557"/>
      <c r="Q359" s="557"/>
      <c r="R359" s="557"/>
    </row>
    <row r="360" spans="1:18" s="588" customFormat="1" x14ac:dyDescent="0.2">
      <c r="A360" s="588">
        <v>359</v>
      </c>
      <c r="B360" s="588" t="s">
        <v>97</v>
      </c>
      <c r="C360" s="588">
        <v>1</v>
      </c>
      <c r="D360" s="588">
        <v>0.01</v>
      </c>
      <c r="E360" s="588">
        <v>0.01</v>
      </c>
      <c r="F360" s="555">
        <v>41355.924305555556</v>
      </c>
      <c r="G360" s="588">
        <v>1.2436799999999999</v>
      </c>
      <c r="H360" s="555">
        <v>41355.924305555556</v>
      </c>
      <c r="I360" s="588">
        <v>1.2436799999999999</v>
      </c>
      <c r="J360" s="555">
        <v>41357.958333333336</v>
      </c>
      <c r="K360" s="588">
        <v>1.24288</v>
      </c>
      <c r="L360" s="588">
        <v>0</v>
      </c>
      <c r="M360" s="588">
        <v>8</v>
      </c>
      <c r="N360" s="588">
        <v>0.55000000000000004</v>
      </c>
      <c r="O360" s="589">
        <v>3.4027777779556345E-2</v>
      </c>
      <c r="P360" s="557"/>
      <c r="Q360" s="557"/>
      <c r="R360" s="557"/>
    </row>
    <row r="361" spans="1:18" s="588" customFormat="1" x14ac:dyDescent="0.2">
      <c r="A361" s="588">
        <v>360</v>
      </c>
      <c r="B361" s="588" t="s">
        <v>97</v>
      </c>
      <c r="C361" s="588">
        <v>1</v>
      </c>
      <c r="D361" s="588">
        <v>0.01</v>
      </c>
      <c r="E361" s="588">
        <v>0.01</v>
      </c>
      <c r="F361" s="555">
        <v>41358.077777777777</v>
      </c>
      <c r="G361" s="588">
        <v>1.24681</v>
      </c>
      <c r="H361" s="555">
        <v>41358.077777777777</v>
      </c>
      <c r="I361" s="588">
        <v>1.24681</v>
      </c>
      <c r="J361" s="555">
        <v>41358.083333333336</v>
      </c>
      <c r="K361" s="588">
        <v>1.2460100000000001</v>
      </c>
      <c r="L361" s="588">
        <v>0</v>
      </c>
      <c r="M361" s="588">
        <v>8</v>
      </c>
      <c r="N361" s="588">
        <v>0.55000000000000004</v>
      </c>
      <c r="O361" s="589">
        <v>5.5555555591126904E-3</v>
      </c>
      <c r="P361" s="557"/>
      <c r="Q361" s="557"/>
      <c r="R361" s="557"/>
    </row>
    <row r="362" spans="1:18" s="588" customFormat="1" x14ac:dyDescent="0.2">
      <c r="A362" s="588">
        <v>361</v>
      </c>
      <c r="B362" s="588" t="s">
        <v>96</v>
      </c>
      <c r="C362" s="588">
        <v>1</v>
      </c>
      <c r="D362" s="588">
        <v>0.01</v>
      </c>
      <c r="E362" s="588">
        <v>0.01</v>
      </c>
      <c r="F362" s="555">
        <v>41358.890972222223</v>
      </c>
      <c r="G362" s="588">
        <v>1.22882</v>
      </c>
      <c r="H362" s="555">
        <v>41358.890972222223</v>
      </c>
      <c r="I362" s="588">
        <v>1.22882</v>
      </c>
      <c r="J362" s="555">
        <v>41359.154861111114</v>
      </c>
      <c r="K362" s="588">
        <v>1.2296199999999999</v>
      </c>
      <c r="L362" s="588">
        <v>0</v>
      </c>
      <c r="M362" s="588">
        <v>7.999999999998181</v>
      </c>
      <c r="N362" s="588">
        <v>0.46</v>
      </c>
      <c r="O362" s="589">
        <v>0.26388888889050577</v>
      </c>
      <c r="P362" s="557"/>
      <c r="Q362" s="557"/>
      <c r="R362" s="557"/>
    </row>
    <row r="363" spans="1:18" s="588" customFormat="1" x14ac:dyDescent="0.2">
      <c r="A363" s="588">
        <v>362</v>
      </c>
      <c r="B363" s="588" t="s">
        <v>97</v>
      </c>
      <c r="C363" s="588">
        <v>1</v>
      </c>
      <c r="D363" s="588">
        <v>0.01</v>
      </c>
      <c r="E363" s="588">
        <v>0.01</v>
      </c>
      <c r="F363" s="555">
        <v>41360.93472222222</v>
      </c>
      <c r="G363" s="588">
        <v>1.2236800000000001</v>
      </c>
      <c r="H363" s="555">
        <v>41360.93472222222</v>
      </c>
      <c r="I363" s="588">
        <v>1.2236800000000001</v>
      </c>
      <c r="J363" s="555">
        <v>41361.074999999997</v>
      </c>
      <c r="K363" s="588">
        <v>1.22288</v>
      </c>
      <c r="L363" s="588">
        <v>0</v>
      </c>
      <c r="M363" s="588">
        <v>8.000000000001819</v>
      </c>
      <c r="N363" s="588">
        <v>0.59</v>
      </c>
      <c r="O363" s="589">
        <v>0.14027777777664596</v>
      </c>
      <c r="P363" s="557"/>
      <c r="Q363" s="557"/>
      <c r="R363" s="557"/>
    </row>
    <row r="364" spans="1:18" s="588" customFormat="1" x14ac:dyDescent="0.2">
      <c r="A364" s="588">
        <v>363</v>
      </c>
      <c r="B364" s="588" t="s">
        <v>96</v>
      </c>
      <c r="C364" s="588">
        <v>1</v>
      </c>
      <c r="D364" s="588">
        <v>0.01</v>
      </c>
      <c r="E364" s="588">
        <v>0.01</v>
      </c>
      <c r="F364" s="555">
        <v>41361.927083333336</v>
      </c>
      <c r="G364" s="588">
        <v>1.2307999999999999</v>
      </c>
      <c r="H364" s="555">
        <v>41361.927083333336</v>
      </c>
      <c r="I364" s="588">
        <v>1.2307999999999999</v>
      </c>
      <c r="J364" s="555">
        <v>41362.119444444441</v>
      </c>
      <c r="K364" s="588">
        <v>1.2316</v>
      </c>
      <c r="L364" s="588">
        <v>0</v>
      </c>
      <c r="M364" s="588">
        <v>8.000000000001819</v>
      </c>
      <c r="N364" s="588">
        <v>0.47</v>
      </c>
      <c r="O364" s="589">
        <v>0.19236111110512866</v>
      </c>
      <c r="P364" s="557"/>
      <c r="Q364" s="557"/>
      <c r="R364" s="557"/>
    </row>
    <row r="365" spans="1:18" s="588" customFormat="1" x14ac:dyDescent="0.2">
      <c r="A365" s="588">
        <v>364</v>
      </c>
      <c r="B365" s="588" t="s">
        <v>97</v>
      </c>
      <c r="C365" s="588">
        <v>1</v>
      </c>
      <c r="D365" s="588">
        <v>0.01</v>
      </c>
      <c r="E365" s="588">
        <v>0.01</v>
      </c>
      <c r="F365" s="555">
        <v>41365.931944444441</v>
      </c>
      <c r="G365" s="588">
        <v>1.2330399999999999</v>
      </c>
      <c r="H365" s="555">
        <v>41365.931944444441</v>
      </c>
      <c r="I365" s="588">
        <v>1.2330399999999999</v>
      </c>
      <c r="J365" s="555">
        <v>41366.000694444447</v>
      </c>
      <c r="K365" s="588">
        <v>1.23224</v>
      </c>
      <c r="L365" s="588">
        <v>0</v>
      </c>
      <c r="M365" s="588">
        <v>8</v>
      </c>
      <c r="N365" s="588">
        <v>0.56000000000000005</v>
      </c>
      <c r="O365" s="589">
        <v>6.8750000005820766E-2</v>
      </c>
      <c r="P365" s="557"/>
      <c r="Q365" s="557"/>
      <c r="R365" s="557"/>
    </row>
    <row r="366" spans="1:18" s="588" customFormat="1" x14ac:dyDescent="0.2">
      <c r="A366" s="588">
        <v>365</v>
      </c>
      <c r="B366" s="588" t="s">
        <v>96</v>
      </c>
      <c r="C366" s="588">
        <v>2</v>
      </c>
      <c r="D366" s="588">
        <v>0.01</v>
      </c>
      <c r="E366" s="588">
        <v>0.02</v>
      </c>
      <c r="F366" s="555">
        <v>41366.049305555556</v>
      </c>
      <c r="G366" s="588">
        <v>1.23201</v>
      </c>
      <c r="H366" s="555">
        <v>41366.074305555558</v>
      </c>
      <c r="I366" s="588">
        <v>1.23051</v>
      </c>
      <c r="J366" s="555">
        <v>41366.149305555555</v>
      </c>
      <c r="K366" s="588">
        <v>1.2320599999999999</v>
      </c>
      <c r="L366" s="588">
        <v>15</v>
      </c>
      <c r="M366" s="588">
        <v>15.499999999998181</v>
      </c>
      <c r="N366" s="588">
        <v>1.1000000000000001</v>
      </c>
      <c r="O366" s="589">
        <v>9.9999999998544808E-2</v>
      </c>
      <c r="P366" s="557"/>
      <c r="Q366" s="557"/>
      <c r="R366" s="557"/>
    </row>
    <row r="367" spans="1:18" s="588" customFormat="1" x14ac:dyDescent="0.2">
      <c r="A367" s="588">
        <v>366</v>
      </c>
      <c r="B367" s="588" t="s">
        <v>97</v>
      </c>
      <c r="C367" s="588">
        <v>2</v>
      </c>
      <c r="D367" s="588">
        <v>0.01</v>
      </c>
      <c r="E367" s="588">
        <v>0.02</v>
      </c>
      <c r="F367" s="555">
        <v>41367.915972222225</v>
      </c>
      <c r="G367" s="588">
        <v>1.2275100000000001</v>
      </c>
      <c r="H367" s="555">
        <v>41367.941666666666</v>
      </c>
      <c r="I367" s="588">
        <v>1.22902</v>
      </c>
      <c r="J367" s="555">
        <v>41368.145833333336</v>
      </c>
      <c r="K367" s="588">
        <v>1.2274700000000001</v>
      </c>
      <c r="L367" s="588">
        <v>15.100000000000364</v>
      </c>
      <c r="M367" s="588">
        <v>15.5</v>
      </c>
      <c r="N367" s="588">
        <v>1.1900000000000002</v>
      </c>
      <c r="O367" s="589">
        <v>0.22986111111094942</v>
      </c>
      <c r="P367" s="557"/>
      <c r="Q367" s="557"/>
      <c r="R367" s="557"/>
    </row>
    <row r="368" spans="1:18" s="588" customFormat="1" x14ac:dyDescent="0.2">
      <c r="A368" s="588">
        <v>367</v>
      </c>
      <c r="B368" s="588" t="s">
        <v>97</v>
      </c>
      <c r="C368" s="588">
        <v>1</v>
      </c>
      <c r="D368" s="588">
        <v>0.01</v>
      </c>
      <c r="E368" s="588">
        <v>0.01</v>
      </c>
      <c r="F368" s="555">
        <v>41368.888194444444</v>
      </c>
      <c r="G368" s="588">
        <v>1.2397199999999999</v>
      </c>
      <c r="H368" s="555">
        <v>41368.888194444444</v>
      </c>
      <c r="I368" s="588">
        <v>1.2397199999999999</v>
      </c>
      <c r="J368" s="555">
        <v>41368.89166666667</v>
      </c>
      <c r="K368" s="588">
        <v>1.23892</v>
      </c>
      <c r="L368" s="588">
        <v>0</v>
      </c>
      <c r="M368" s="588">
        <v>7.999999999998181</v>
      </c>
      <c r="N368" s="588">
        <v>0.55000000000000004</v>
      </c>
      <c r="O368" s="589">
        <v>3.4722222262644209E-3</v>
      </c>
      <c r="P368" s="557"/>
      <c r="Q368" s="557"/>
      <c r="R368" s="557"/>
    </row>
    <row r="369" spans="1:18" s="588" customFormat="1" x14ac:dyDescent="0.2">
      <c r="A369" s="588">
        <v>368</v>
      </c>
      <c r="B369" s="588" t="s">
        <v>97</v>
      </c>
      <c r="C369" s="588">
        <v>1</v>
      </c>
      <c r="D369" s="588">
        <v>0.01</v>
      </c>
      <c r="E369" s="588">
        <v>0.01</v>
      </c>
      <c r="F369" s="555">
        <v>41369.036805555559</v>
      </c>
      <c r="G369" s="588">
        <v>1.24004</v>
      </c>
      <c r="H369" s="555">
        <v>41369.036805555559</v>
      </c>
      <c r="I369" s="588">
        <v>1.24004</v>
      </c>
      <c r="J369" s="555">
        <v>41369.058333333334</v>
      </c>
      <c r="K369" s="588">
        <v>1.2392399999999999</v>
      </c>
      <c r="L369" s="588">
        <v>0</v>
      </c>
      <c r="M369" s="588">
        <v>8</v>
      </c>
      <c r="N369" s="588">
        <v>0.55000000000000004</v>
      </c>
      <c r="O369" s="589">
        <v>2.1527777775190771E-2</v>
      </c>
      <c r="P369" s="557"/>
      <c r="Q369" s="557"/>
      <c r="R369" s="557"/>
    </row>
    <row r="370" spans="1:18" s="588" customFormat="1" x14ac:dyDescent="0.2">
      <c r="A370" s="588">
        <v>369</v>
      </c>
      <c r="B370" s="588" t="s">
        <v>96</v>
      </c>
      <c r="C370" s="588">
        <v>2</v>
      </c>
      <c r="D370" s="588">
        <v>0.01</v>
      </c>
      <c r="E370" s="588">
        <v>0.02</v>
      </c>
      <c r="F370" s="555">
        <v>41369.916666666664</v>
      </c>
      <c r="G370" s="588">
        <v>1.2529999999999999</v>
      </c>
      <c r="H370" s="555">
        <v>41369.945138888892</v>
      </c>
      <c r="I370" s="588">
        <v>1.2514700000000001</v>
      </c>
      <c r="J370" s="555">
        <v>41372.010416666664</v>
      </c>
      <c r="K370" s="588">
        <v>1.2530399999999999</v>
      </c>
      <c r="L370" s="588">
        <v>15.299999999997453</v>
      </c>
      <c r="M370" s="588">
        <v>15.699999999998909</v>
      </c>
      <c r="N370" s="588">
        <v>0.92999999999999994</v>
      </c>
      <c r="O370" s="589">
        <v>9.375E-2</v>
      </c>
      <c r="P370" s="557"/>
      <c r="Q370" s="557"/>
      <c r="R370" s="557"/>
    </row>
    <row r="371" spans="1:18" s="588" customFormat="1" x14ac:dyDescent="0.2">
      <c r="A371" s="588">
        <v>370</v>
      </c>
      <c r="B371" s="588" t="s">
        <v>97</v>
      </c>
      <c r="C371" s="588">
        <v>2</v>
      </c>
      <c r="D371" s="588">
        <v>0.01</v>
      </c>
      <c r="E371" s="588">
        <v>0.02</v>
      </c>
      <c r="F371" s="555">
        <v>41372.040972222225</v>
      </c>
      <c r="G371" s="588">
        <v>1.25301</v>
      </c>
      <c r="H371" s="555">
        <v>41372.118055555555</v>
      </c>
      <c r="I371" s="588">
        <v>1.25451</v>
      </c>
      <c r="J371" s="555">
        <v>41372.144444444442</v>
      </c>
      <c r="K371" s="588">
        <v>1.2529600000000001</v>
      </c>
      <c r="L371" s="588">
        <v>15</v>
      </c>
      <c r="M371" s="588">
        <v>15.5</v>
      </c>
      <c r="N371" s="588">
        <v>1.1000000000000001</v>
      </c>
      <c r="O371" s="589">
        <v>0.10347222221753327</v>
      </c>
      <c r="P371" s="557"/>
      <c r="Q371" s="557"/>
      <c r="R371" s="557"/>
    </row>
    <row r="372" spans="1:18" s="588" customFormat="1" x14ac:dyDescent="0.2">
      <c r="A372" s="588">
        <v>371</v>
      </c>
      <c r="B372" s="588" t="s">
        <v>96</v>
      </c>
      <c r="C372" s="588">
        <v>2</v>
      </c>
      <c r="D372" s="588">
        <v>0.01</v>
      </c>
      <c r="E372" s="588">
        <v>0.02</v>
      </c>
      <c r="F372" s="555">
        <v>41372.912499999999</v>
      </c>
      <c r="G372" s="588">
        <v>1.2501500000000001</v>
      </c>
      <c r="H372" s="555">
        <v>41372.945833333331</v>
      </c>
      <c r="I372" s="588">
        <v>1.24864</v>
      </c>
      <c r="J372" s="555">
        <v>41373.010416666664</v>
      </c>
      <c r="K372" s="588">
        <v>1.2502</v>
      </c>
      <c r="L372" s="588">
        <v>15.100000000002183</v>
      </c>
      <c r="M372" s="588">
        <v>15.600000000000364</v>
      </c>
      <c r="N372" s="588">
        <v>0.94</v>
      </c>
      <c r="O372" s="589">
        <v>9.7916666665696539E-2</v>
      </c>
      <c r="P372" s="557"/>
      <c r="Q372" s="557"/>
      <c r="R372" s="557"/>
    </row>
    <row r="373" spans="1:18" s="588" customFormat="1" x14ac:dyDescent="0.2">
      <c r="A373" s="588">
        <v>372</v>
      </c>
      <c r="B373" s="588" t="s">
        <v>96</v>
      </c>
      <c r="C373" s="588">
        <v>1</v>
      </c>
      <c r="D373" s="588">
        <v>0.01</v>
      </c>
      <c r="E373" s="588">
        <v>0.01</v>
      </c>
      <c r="F373" s="555">
        <v>41373.950694444444</v>
      </c>
      <c r="G373" s="588">
        <v>1.2474400000000001</v>
      </c>
      <c r="H373" s="555">
        <v>41373.950694444444</v>
      </c>
      <c r="I373" s="588">
        <v>1.2474400000000001</v>
      </c>
      <c r="J373" s="555">
        <v>41374.152083333334</v>
      </c>
      <c r="K373" s="588">
        <v>1.24824</v>
      </c>
      <c r="L373" s="588">
        <v>0</v>
      </c>
      <c r="M373" s="588">
        <v>7.999999999998181</v>
      </c>
      <c r="N373" s="588">
        <v>0.46</v>
      </c>
      <c r="O373" s="589">
        <v>0.20138888889050577</v>
      </c>
      <c r="P373" s="557"/>
      <c r="Q373" s="557"/>
      <c r="R373" s="557"/>
    </row>
    <row r="374" spans="1:18" s="588" customFormat="1" x14ac:dyDescent="0.2">
      <c r="A374" s="588">
        <v>373</v>
      </c>
      <c r="B374" s="588" t="s">
        <v>97</v>
      </c>
      <c r="C374" s="588">
        <v>1</v>
      </c>
      <c r="D374" s="588">
        <v>0.01</v>
      </c>
      <c r="E374" s="588">
        <v>0.01</v>
      </c>
      <c r="F374" s="555">
        <v>41374.97152777778</v>
      </c>
      <c r="G374" s="588">
        <v>1.24004</v>
      </c>
      <c r="H374" s="555">
        <v>41374.97152777778</v>
      </c>
      <c r="I374" s="588">
        <v>1.24004</v>
      </c>
      <c r="J374" s="555">
        <v>41375.030555555553</v>
      </c>
      <c r="K374" s="588">
        <v>1.2392399999999999</v>
      </c>
      <c r="L374" s="588">
        <v>0</v>
      </c>
      <c r="M374" s="588">
        <v>8</v>
      </c>
      <c r="N374" s="588">
        <v>0.6</v>
      </c>
      <c r="O374" s="589">
        <v>5.9027777773735579E-2</v>
      </c>
      <c r="P374" s="557"/>
      <c r="Q374" s="557"/>
      <c r="R374" s="557"/>
    </row>
    <row r="375" spans="1:18" s="588" customFormat="1" x14ac:dyDescent="0.2">
      <c r="A375" s="588">
        <v>374</v>
      </c>
      <c r="B375" s="588" t="s">
        <v>97</v>
      </c>
      <c r="C375" s="588">
        <v>2</v>
      </c>
      <c r="D375" s="588">
        <v>0.01</v>
      </c>
      <c r="E375" s="588">
        <v>0.02</v>
      </c>
      <c r="F375" s="555">
        <v>41376.960416666669</v>
      </c>
      <c r="G375" s="588">
        <v>1.24716</v>
      </c>
      <c r="H375" s="555">
        <v>41376.982638888891</v>
      </c>
      <c r="I375" s="588">
        <v>1.2486699999999999</v>
      </c>
      <c r="J375" s="555">
        <v>41379.04583333333</v>
      </c>
      <c r="K375" s="588">
        <v>1.24712</v>
      </c>
      <c r="L375" s="588">
        <v>15.099999999998545</v>
      </c>
      <c r="M375" s="588">
        <v>15.499999999998181</v>
      </c>
      <c r="N375" s="588">
        <v>1.1200000000000001</v>
      </c>
      <c r="O375" s="589">
        <v>8.5416666661330964E-2</v>
      </c>
      <c r="P375" s="557"/>
      <c r="Q375" s="557"/>
      <c r="R375" s="557"/>
    </row>
    <row r="376" spans="1:18" s="588" customFormat="1" x14ac:dyDescent="0.2">
      <c r="A376" s="588">
        <v>375</v>
      </c>
      <c r="B376" s="588" t="s">
        <v>97</v>
      </c>
      <c r="C376" s="588">
        <v>2</v>
      </c>
      <c r="D376" s="588">
        <v>0.01</v>
      </c>
      <c r="E376" s="588">
        <v>0.02</v>
      </c>
      <c r="F376" s="555">
        <v>41379.879166666666</v>
      </c>
      <c r="G376" s="588">
        <v>1.26118</v>
      </c>
      <c r="H376" s="555">
        <v>41379.884027777778</v>
      </c>
      <c r="I376" s="588">
        <v>1.2627299999999999</v>
      </c>
      <c r="J376" s="555">
        <v>41379.886805555558</v>
      </c>
      <c r="K376" s="588">
        <v>1.2611600000000001</v>
      </c>
      <c r="L376" s="588">
        <v>15.5</v>
      </c>
      <c r="M376" s="588">
        <v>15.699999999998909</v>
      </c>
      <c r="N376" s="588">
        <v>1.0900000000000001</v>
      </c>
      <c r="O376" s="589">
        <v>7.6388888919609599E-3</v>
      </c>
      <c r="P376" s="557"/>
      <c r="Q376" s="557"/>
      <c r="R376" s="557"/>
    </row>
    <row r="377" spans="1:18" s="588" customFormat="1" x14ac:dyDescent="0.2">
      <c r="A377" s="588">
        <v>376</v>
      </c>
      <c r="B377" s="588" t="s">
        <v>97</v>
      </c>
      <c r="C377" s="588">
        <v>1</v>
      </c>
      <c r="D377" s="588">
        <v>0.01</v>
      </c>
      <c r="E377" s="588">
        <v>0.01</v>
      </c>
      <c r="F377" s="555">
        <v>41379.88958333333</v>
      </c>
      <c r="G377" s="588">
        <v>1.26162</v>
      </c>
      <c r="H377" s="555">
        <v>41379.88958333333</v>
      </c>
      <c r="I377" s="588">
        <v>1.26162</v>
      </c>
      <c r="J377" s="555">
        <v>41379.890972222223</v>
      </c>
      <c r="K377" s="588">
        <v>1.2608200000000001</v>
      </c>
      <c r="L377" s="588">
        <v>0</v>
      </c>
      <c r="M377" s="588">
        <v>7.999999999998181</v>
      </c>
      <c r="N377" s="588">
        <v>0.56000000000000005</v>
      </c>
      <c r="O377" s="589">
        <v>1.3888888934161514E-3</v>
      </c>
      <c r="P377" s="557"/>
      <c r="Q377" s="557"/>
      <c r="R377" s="557"/>
    </row>
    <row r="378" spans="1:18" s="588" customFormat="1" x14ac:dyDescent="0.2">
      <c r="A378" s="588">
        <v>377</v>
      </c>
      <c r="B378" s="588" t="s">
        <v>97</v>
      </c>
      <c r="C378" s="588">
        <v>4</v>
      </c>
      <c r="D378" s="588">
        <v>0.01</v>
      </c>
      <c r="E378" s="588">
        <v>0.04</v>
      </c>
      <c r="F378" s="555">
        <v>41379.897916666669</v>
      </c>
      <c r="G378" s="588">
        <v>1.2608299999999999</v>
      </c>
      <c r="H378" s="555">
        <v>41379.977083333331</v>
      </c>
      <c r="I378" s="588">
        <v>1.26617</v>
      </c>
      <c r="J378" s="555">
        <v>41380.069444444445</v>
      </c>
      <c r="K378" s="588">
        <v>1.2624</v>
      </c>
      <c r="L378" s="588">
        <v>53.400000000001455</v>
      </c>
      <c r="M378" s="588">
        <v>37.700000000000728</v>
      </c>
      <c r="N378" s="588">
        <v>2.5</v>
      </c>
      <c r="O378" s="589">
        <v>0.17152777777664596</v>
      </c>
      <c r="P378" s="557"/>
      <c r="Q378" s="557"/>
      <c r="R378" s="557"/>
    </row>
    <row r="379" spans="1:18" s="588" customFormat="1" x14ac:dyDescent="0.2">
      <c r="A379" s="588">
        <v>378</v>
      </c>
      <c r="B379" s="588" t="s">
        <v>97</v>
      </c>
      <c r="C379" s="588">
        <v>1</v>
      </c>
      <c r="D379" s="588">
        <v>0.01</v>
      </c>
      <c r="E379" s="588">
        <v>0.01</v>
      </c>
      <c r="F379" s="555">
        <v>41380.916666666664</v>
      </c>
      <c r="G379" s="588">
        <v>1.27058</v>
      </c>
      <c r="H379" s="555">
        <v>41380.916666666664</v>
      </c>
      <c r="I379" s="588">
        <v>1.27058</v>
      </c>
      <c r="J379" s="555">
        <v>41380.922222222223</v>
      </c>
      <c r="K379" s="588">
        <v>1.2697799999999999</v>
      </c>
      <c r="L379" s="588">
        <v>0</v>
      </c>
      <c r="M379" s="588">
        <v>8.000000000001819</v>
      </c>
      <c r="N379" s="588">
        <v>0.55000000000000004</v>
      </c>
      <c r="O379" s="589">
        <v>5.5555555591126904E-3</v>
      </c>
      <c r="P379" s="557"/>
      <c r="Q379" s="557"/>
      <c r="R379" s="557"/>
    </row>
    <row r="380" spans="1:18" s="588" customFormat="1" x14ac:dyDescent="0.2">
      <c r="A380" s="588">
        <v>379</v>
      </c>
      <c r="B380" s="588" t="s">
        <v>97</v>
      </c>
      <c r="C380" s="588">
        <v>1</v>
      </c>
      <c r="D380" s="588">
        <v>0.01</v>
      </c>
      <c r="E380" s="588">
        <v>0.01</v>
      </c>
      <c r="F380" s="555">
        <v>41381.051388888889</v>
      </c>
      <c r="G380" s="588">
        <v>1.2699499999999999</v>
      </c>
      <c r="H380" s="555">
        <v>41381.051388888889</v>
      </c>
      <c r="I380" s="588">
        <v>1.2699499999999999</v>
      </c>
      <c r="J380" s="555">
        <v>41381.05972222222</v>
      </c>
      <c r="K380" s="588">
        <v>1.26915</v>
      </c>
      <c r="L380" s="588">
        <v>0</v>
      </c>
      <c r="M380" s="588">
        <v>8</v>
      </c>
      <c r="N380" s="588">
        <v>0.55000000000000004</v>
      </c>
      <c r="O380" s="589">
        <v>8.333333331393078E-3</v>
      </c>
      <c r="P380" s="557"/>
      <c r="Q380" s="557"/>
      <c r="R380" s="557"/>
    </row>
    <row r="381" spans="1:18" s="588" customFormat="1" x14ac:dyDescent="0.2">
      <c r="A381" s="588">
        <v>380</v>
      </c>
      <c r="B381" s="588" t="s">
        <v>97</v>
      </c>
      <c r="C381" s="588">
        <v>1</v>
      </c>
      <c r="D381" s="588">
        <v>0.01</v>
      </c>
      <c r="E381" s="588">
        <v>0.01</v>
      </c>
      <c r="F381" s="555">
        <v>41381.070833333331</v>
      </c>
      <c r="G381" s="588">
        <v>1.26979</v>
      </c>
      <c r="H381" s="555">
        <v>41381.070833333331</v>
      </c>
      <c r="I381" s="588">
        <v>1.26979</v>
      </c>
      <c r="J381" s="555">
        <v>41381.07708333333</v>
      </c>
      <c r="K381" s="588">
        <v>1.2689900000000001</v>
      </c>
      <c r="L381" s="588">
        <v>0</v>
      </c>
      <c r="M381" s="588">
        <v>7.999999999998181</v>
      </c>
      <c r="N381" s="588">
        <v>0.55000000000000004</v>
      </c>
      <c r="O381" s="589">
        <v>6.2499999985448085E-3</v>
      </c>
      <c r="P381" s="557"/>
      <c r="Q381" s="557"/>
      <c r="R381" s="557"/>
    </row>
    <row r="382" spans="1:18" s="588" customFormat="1" x14ac:dyDescent="0.2">
      <c r="A382" s="588">
        <v>381</v>
      </c>
      <c r="B382" s="588" t="s">
        <v>96</v>
      </c>
      <c r="C382" s="588">
        <v>2</v>
      </c>
      <c r="D382" s="588">
        <v>0.01</v>
      </c>
      <c r="E382" s="588">
        <v>0.02</v>
      </c>
      <c r="F382" s="555">
        <v>41381.88958333333</v>
      </c>
      <c r="G382" s="588">
        <v>1.26556</v>
      </c>
      <c r="H382" s="555">
        <v>41382.034722222219</v>
      </c>
      <c r="I382" s="588">
        <v>1.2640199999999999</v>
      </c>
      <c r="J382" s="555">
        <v>41382.102777777778</v>
      </c>
      <c r="K382" s="588">
        <v>1.26559</v>
      </c>
      <c r="L382" s="588">
        <v>15.400000000001455</v>
      </c>
      <c r="M382" s="588">
        <v>15.700000000000728</v>
      </c>
      <c r="N382" s="588">
        <v>0.82000000000000006</v>
      </c>
      <c r="O382" s="589">
        <v>0.21319444444816327</v>
      </c>
      <c r="P382" s="557"/>
      <c r="Q382" s="557"/>
      <c r="R382" s="557"/>
    </row>
    <row r="383" spans="1:18" s="588" customFormat="1" x14ac:dyDescent="0.2">
      <c r="A383" s="588">
        <v>382</v>
      </c>
      <c r="B383" s="588" t="s">
        <v>96</v>
      </c>
      <c r="C383" s="588">
        <v>1</v>
      </c>
      <c r="D383" s="588">
        <v>0.01</v>
      </c>
      <c r="E383" s="588">
        <v>0.01</v>
      </c>
      <c r="F383" s="555">
        <v>41382.875</v>
      </c>
      <c r="G383" s="588">
        <v>1.2680100000000001</v>
      </c>
      <c r="H383" s="555">
        <v>41382.875</v>
      </c>
      <c r="I383" s="588">
        <v>1.2680100000000001</v>
      </c>
      <c r="J383" s="555">
        <v>41382.897916666669</v>
      </c>
      <c r="K383" s="588">
        <v>1.26881</v>
      </c>
      <c r="L383" s="588">
        <v>0</v>
      </c>
      <c r="M383" s="588">
        <v>8</v>
      </c>
      <c r="N383" s="588">
        <v>0.55000000000000004</v>
      </c>
      <c r="O383" s="589">
        <v>2.2916666668606922E-2</v>
      </c>
      <c r="P383" s="557"/>
      <c r="Q383" s="557"/>
      <c r="R383" s="557"/>
    </row>
    <row r="384" spans="1:18" s="588" customFormat="1" x14ac:dyDescent="0.2">
      <c r="A384" s="588">
        <v>383</v>
      </c>
      <c r="B384" s="588" t="s">
        <v>96</v>
      </c>
      <c r="C384" s="588">
        <v>1</v>
      </c>
      <c r="D384" s="588">
        <v>0.01</v>
      </c>
      <c r="E384" s="588">
        <v>0.01</v>
      </c>
      <c r="F384" s="555">
        <v>41382.938888888886</v>
      </c>
      <c r="G384" s="588">
        <v>1.26732</v>
      </c>
      <c r="H384" s="555">
        <v>41382.938888888886</v>
      </c>
      <c r="I384" s="588">
        <v>1.26732</v>
      </c>
      <c r="J384" s="555">
        <v>41383.09375</v>
      </c>
      <c r="K384" s="588">
        <v>1.2681199999999999</v>
      </c>
      <c r="L384" s="588">
        <v>0</v>
      </c>
      <c r="M384" s="588">
        <v>7.999999999998181</v>
      </c>
      <c r="N384" s="588">
        <v>0.46</v>
      </c>
      <c r="O384" s="589">
        <v>0.15486111111385981</v>
      </c>
      <c r="P384" s="557"/>
      <c r="Q384" s="557"/>
      <c r="R384" s="557"/>
    </row>
    <row r="385" spans="1:18" s="588" customFormat="1" x14ac:dyDescent="0.2">
      <c r="A385" s="588">
        <v>384</v>
      </c>
      <c r="B385" s="588" t="s">
        <v>96</v>
      </c>
      <c r="C385" s="588">
        <v>1</v>
      </c>
      <c r="D385" s="588">
        <v>0.01</v>
      </c>
      <c r="E385" s="588">
        <v>0.01</v>
      </c>
      <c r="F385" s="555">
        <v>41383.963888888888</v>
      </c>
      <c r="G385" s="588">
        <v>1.26911</v>
      </c>
      <c r="H385" s="555">
        <v>41383.963888888888</v>
      </c>
      <c r="I385" s="588">
        <v>1.26911</v>
      </c>
      <c r="J385" s="555">
        <v>41383.997916666667</v>
      </c>
      <c r="K385" s="588">
        <v>1.2699100000000001</v>
      </c>
      <c r="L385" s="588">
        <v>0</v>
      </c>
      <c r="M385" s="588">
        <v>8</v>
      </c>
      <c r="N385" s="588">
        <v>0.55000000000000004</v>
      </c>
      <c r="O385" s="589">
        <v>3.4027777779556345E-2</v>
      </c>
      <c r="P385" s="557"/>
      <c r="Q385" s="557"/>
      <c r="R385" s="557"/>
    </row>
    <row r="386" spans="1:18" s="588" customFormat="1" x14ac:dyDescent="0.2">
      <c r="A386" s="588">
        <v>385</v>
      </c>
      <c r="B386" s="588" t="s">
        <v>96</v>
      </c>
      <c r="C386" s="588">
        <v>1</v>
      </c>
      <c r="D386" s="588">
        <v>0.01</v>
      </c>
      <c r="E386" s="588">
        <v>0.01</v>
      </c>
      <c r="F386" s="555">
        <v>41386.069444444445</v>
      </c>
      <c r="G386" s="588">
        <v>1.2705900000000001</v>
      </c>
      <c r="H386" s="555">
        <v>41386.069444444445</v>
      </c>
      <c r="I386" s="588">
        <v>1.2705900000000001</v>
      </c>
      <c r="J386" s="555">
        <v>41386.13958333333</v>
      </c>
      <c r="K386" s="588">
        <v>1.27139</v>
      </c>
      <c r="L386" s="588">
        <v>0</v>
      </c>
      <c r="M386" s="588">
        <v>7.999999999998181</v>
      </c>
      <c r="N386" s="588">
        <v>0.55000000000000004</v>
      </c>
      <c r="O386" s="589">
        <v>7.0138888884685002E-2</v>
      </c>
      <c r="P386" s="557"/>
      <c r="Q386" s="557"/>
      <c r="R386" s="557"/>
    </row>
    <row r="387" spans="1:18" s="588" customFormat="1" x14ac:dyDescent="0.2">
      <c r="A387" s="588">
        <v>386</v>
      </c>
      <c r="B387" s="588" t="s">
        <v>96</v>
      </c>
      <c r="C387" s="588">
        <v>1</v>
      </c>
      <c r="D387" s="588">
        <v>0.01</v>
      </c>
      <c r="E387" s="588">
        <v>0.01</v>
      </c>
      <c r="F387" s="555">
        <v>41386.9</v>
      </c>
      <c r="G387" s="588">
        <v>1.27135</v>
      </c>
      <c r="H387" s="555">
        <v>41386.9</v>
      </c>
      <c r="I387" s="588">
        <v>1.27135</v>
      </c>
      <c r="J387" s="555">
        <v>41386.913888888892</v>
      </c>
      <c r="K387" s="588">
        <v>1.2721499999999999</v>
      </c>
      <c r="L387" s="588">
        <v>0</v>
      </c>
      <c r="M387" s="588">
        <v>7.999999999998181</v>
      </c>
      <c r="N387" s="588">
        <v>0.55000000000000004</v>
      </c>
      <c r="O387" s="589">
        <v>1.3888888890505768E-2</v>
      </c>
      <c r="P387" s="557"/>
      <c r="Q387" s="557"/>
      <c r="R387" s="557"/>
    </row>
    <row r="388" spans="1:18" s="588" customFormat="1" x14ac:dyDescent="0.2">
      <c r="A388" s="588">
        <v>387</v>
      </c>
      <c r="B388" s="588" t="s">
        <v>96</v>
      </c>
      <c r="C388" s="588">
        <v>1</v>
      </c>
      <c r="D388" s="588">
        <v>0.01</v>
      </c>
      <c r="E388" s="588">
        <v>0.01</v>
      </c>
      <c r="F388" s="555">
        <v>41387.924305555556</v>
      </c>
      <c r="G388" s="588">
        <v>1.2664200000000001</v>
      </c>
      <c r="H388" s="555">
        <v>41387.924305555556</v>
      </c>
      <c r="I388" s="588">
        <v>1.2664200000000001</v>
      </c>
      <c r="J388" s="555">
        <v>41388</v>
      </c>
      <c r="K388" s="588">
        <v>1.26722</v>
      </c>
      <c r="L388" s="588">
        <v>0</v>
      </c>
      <c r="M388" s="588">
        <v>8</v>
      </c>
      <c r="N388" s="588">
        <v>0.46</v>
      </c>
      <c r="O388" s="589">
        <v>7.5694444443797693E-2</v>
      </c>
      <c r="P388" s="557"/>
      <c r="Q388" s="557"/>
      <c r="R388" s="557"/>
    </row>
    <row r="389" spans="1:18" s="588" customFormat="1" x14ac:dyDescent="0.2">
      <c r="A389" s="588">
        <v>388</v>
      </c>
      <c r="B389" s="588" t="s">
        <v>96</v>
      </c>
      <c r="C389" s="588">
        <v>1</v>
      </c>
      <c r="D389" s="588">
        <v>0.01</v>
      </c>
      <c r="E389" s="588">
        <v>0.01</v>
      </c>
      <c r="F389" s="555">
        <v>41388.041666666664</v>
      </c>
      <c r="G389" s="588">
        <v>1.26576</v>
      </c>
      <c r="H389" s="555">
        <v>41388.041666666664</v>
      </c>
      <c r="I389" s="588">
        <v>1.26576</v>
      </c>
      <c r="J389" s="555">
        <v>41388.084722222222</v>
      </c>
      <c r="K389" s="588">
        <v>1.2665599999999999</v>
      </c>
      <c r="L389" s="588">
        <v>0</v>
      </c>
      <c r="M389" s="588">
        <v>7.999999999998181</v>
      </c>
      <c r="N389" s="588">
        <v>0.55000000000000004</v>
      </c>
      <c r="O389" s="589">
        <v>4.3055555557657499E-2</v>
      </c>
      <c r="P389" s="557"/>
      <c r="Q389" s="557"/>
      <c r="R389" s="557"/>
    </row>
    <row r="390" spans="1:18" s="588" customFormat="1" x14ac:dyDescent="0.2">
      <c r="A390" s="588">
        <v>389</v>
      </c>
      <c r="B390" s="588" t="s">
        <v>96</v>
      </c>
      <c r="C390" s="588">
        <v>1</v>
      </c>
      <c r="D390" s="588">
        <v>0.01</v>
      </c>
      <c r="E390" s="588">
        <v>0.01</v>
      </c>
      <c r="F390" s="555">
        <v>41388.928472222222</v>
      </c>
      <c r="G390" s="588">
        <v>1.26613</v>
      </c>
      <c r="H390" s="555">
        <v>41388.928472222222</v>
      </c>
      <c r="I390" s="588">
        <v>1.26613</v>
      </c>
      <c r="J390" s="555">
        <v>41389.083333333336</v>
      </c>
      <c r="K390" s="588">
        <v>1.2669299999999999</v>
      </c>
      <c r="L390" s="588">
        <v>0</v>
      </c>
      <c r="M390" s="588">
        <v>8</v>
      </c>
      <c r="N390" s="588">
        <v>0.28000000000000003</v>
      </c>
      <c r="O390" s="589">
        <v>0.15486111111385981</v>
      </c>
      <c r="P390" s="557"/>
      <c r="Q390" s="557"/>
      <c r="R390" s="557"/>
    </row>
    <row r="391" spans="1:18" s="588" customFormat="1" x14ac:dyDescent="0.2">
      <c r="A391" s="588">
        <v>390</v>
      </c>
      <c r="B391" s="588" t="s">
        <v>97</v>
      </c>
      <c r="C391" s="588">
        <v>1</v>
      </c>
      <c r="D391" s="588">
        <v>0.01</v>
      </c>
      <c r="E391" s="588">
        <v>0.01</v>
      </c>
      <c r="F391" s="555">
        <v>41389.064583333333</v>
      </c>
      <c r="G391" s="588">
        <v>1.2667999999999999</v>
      </c>
      <c r="H391" s="555">
        <v>41389.064583333333</v>
      </c>
      <c r="I391" s="588">
        <v>1.2667999999999999</v>
      </c>
      <c r="J391" s="555">
        <v>41389.172222222223</v>
      </c>
      <c r="K391" s="588">
        <v>1.266</v>
      </c>
      <c r="L391" s="588">
        <v>0</v>
      </c>
      <c r="M391" s="588">
        <v>8</v>
      </c>
      <c r="N391" s="588">
        <v>0.55000000000000004</v>
      </c>
      <c r="O391" s="589">
        <v>0.10763888889050577</v>
      </c>
      <c r="P391" s="557"/>
      <c r="Q391" s="557"/>
      <c r="R391" s="557"/>
    </row>
    <row r="392" spans="1:18" s="588" customFormat="1" x14ac:dyDescent="0.2">
      <c r="A392" s="588">
        <v>391</v>
      </c>
      <c r="B392" s="588" t="s">
        <v>97</v>
      </c>
      <c r="C392" s="588">
        <v>1</v>
      </c>
      <c r="D392" s="588">
        <v>0.01</v>
      </c>
      <c r="E392" s="588">
        <v>0.01</v>
      </c>
      <c r="F392" s="555">
        <v>41389.907638888886</v>
      </c>
      <c r="G392" s="588">
        <v>1.2633300000000001</v>
      </c>
      <c r="H392" s="555">
        <v>41389.907638888886</v>
      </c>
      <c r="I392" s="588">
        <v>1.2633300000000001</v>
      </c>
      <c r="J392" s="555">
        <v>41390.142361111109</v>
      </c>
      <c r="K392" s="588">
        <v>1.2625299999999999</v>
      </c>
      <c r="L392" s="588">
        <v>0</v>
      </c>
      <c r="M392" s="588">
        <v>8.000000000001819</v>
      </c>
      <c r="N392" s="588">
        <v>0.56999999999999995</v>
      </c>
      <c r="O392" s="589">
        <v>0.23472222222335404</v>
      </c>
      <c r="P392" s="557"/>
      <c r="Q392" s="557"/>
      <c r="R392" s="557"/>
    </row>
    <row r="393" spans="1:18" s="588" customFormat="1" x14ac:dyDescent="0.2">
      <c r="A393" s="588">
        <v>392</v>
      </c>
      <c r="B393" s="588" t="s">
        <v>97</v>
      </c>
      <c r="C393" s="588">
        <v>1</v>
      </c>
      <c r="D393" s="588">
        <v>0.01</v>
      </c>
      <c r="E393" s="588">
        <v>0.01</v>
      </c>
      <c r="F393" s="555">
        <v>41393.022222222222</v>
      </c>
      <c r="G393" s="588">
        <v>1.26976</v>
      </c>
      <c r="H393" s="555">
        <v>41393.022222222222</v>
      </c>
      <c r="I393" s="588">
        <v>1.26976</v>
      </c>
      <c r="J393" s="555">
        <v>41393.046527777777</v>
      </c>
      <c r="K393" s="588">
        <v>1.2689600000000001</v>
      </c>
      <c r="L393" s="588">
        <v>0</v>
      </c>
      <c r="M393" s="588">
        <v>8</v>
      </c>
      <c r="N393" s="588">
        <v>0.56000000000000005</v>
      </c>
      <c r="O393" s="589">
        <v>2.4305555554747116E-2</v>
      </c>
      <c r="P393" s="557"/>
      <c r="Q393" s="557"/>
      <c r="R393" s="557"/>
    </row>
    <row r="394" spans="1:18" s="588" customFormat="1" x14ac:dyDescent="0.2">
      <c r="A394" s="588">
        <v>393</v>
      </c>
      <c r="B394" s="588" t="s">
        <v>96</v>
      </c>
      <c r="C394" s="588">
        <v>1</v>
      </c>
      <c r="D394" s="588">
        <v>0.01</v>
      </c>
      <c r="E394" s="588">
        <v>0.01</v>
      </c>
      <c r="F394" s="555">
        <v>41394.907638888886</v>
      </c>
      <c r="G394" s="588">
        <v>1.2690900000000001</v>
      </c>
      <c r="H394" s="555">
        <v>41394.907638888886</v>
      </c>
      <c r="I394" s="588">
        <v>1.2690900000000001</v>
      </c>
      <c r="J394" s="555">
        <v>41394.915972222225</v>
      </c>
      <c r="K394" s="588">
        <v>1.26989</v>
      </c>
      <c r="L394" s="588">
        <v>0</v>
      </c>
      <c r="M394" s="588">
        <v>8</v>
      </c>
      <c r="N394" s="588">
        <v>0.55000000000000004</v>
      </c>
      <c r="O394" s="589">
        <v>8.3333333386690356E-3</v>
      </c>
      <c r="P394" s="557"/>
      <c r="Q394" s="557"/>
      <c r="R394" s="557"/>
    </row>
    <row r="395" spans="1:18" s="588" customFormat="1" x14ac:dyDescent="0.2">
      <c r="A395" s="588">
        <v>394</v>
      </c>
      <c r="B395" s="588" t="s">
        <v>96</v>
      </c>
      <c r="C395" s="588">
        <v>1</v>
      </c>
      <c r="D395" s="588">
        <v>0.01</v>
      </c>
      <c r="E395" s="588">
        <v>0.01</v>
      </c>
      <c r="F395" s="555">
        <v>41395.893750000003</v>
      </c>
      <c r="G395" s="588">
        <v>1.28342</v>
      </c>
      <c r="H395" s="555">
        <v>41395.893750000003</v>
      </c>
      <c r="I395" s="588">
        <v>1.28342</v>
      </c>
      <c r="J395" s="555">
        <v>41395.90347222222</v>
      </c>
      <c r="K395" s="588">
        <v>1.2842199999999999</v>
      </c>
      <c r="L395" s="588">
        <v>0</v>
      </c>
      <c r="M395" s="588">
        <v>7.999999999998181</v>
      </c>
      <c r="N395" s="588">
        <v>0.56000000000000005</v>
      </c>
      <c r="O395" s="589">
        <v>9.7222222175332718E-3</v>
      </c>
      <c r="P395" s="557"/>
      <c r="Q395" s="557"/>
      <c r="R395" s="557"/>
    </row>
    <row r="396" spans="1:18" s="588" customFormat="1" x14ac:dyDescent="0.2">
      <c r="A396" s="588">
        <v>395</v>
      </c>
      <c r="B396" s="588" t="s">
        <v>96</v>
      </c>
      <c r="C396" s="588">
        <v>1</v>
      </c>
      <c r="D396" s="588">
        <v>0.01</v>
      </c>
      <c r="E396" s="588">
        <v>0.01</v>
      </c>
      <c r="F396" s="555">
        <v>41396.050694444442</v>
      </c>
      <c r="G396" s="588">
        <v>1.2824199999999999</v>
      </c>
      <c r="H396" s="555">
        <v>41396.050694444442</v>
      </c>
      <c r="I396" s="588">
        <v>1.2824199999999999</v>
      </c>
      <c r="J396" s="555">
        <v>41396.154166666667</v>
      </c>
      <c r="K396" s="588">
        <v>1.28322</v>
      </c>
      <c r="L396" s="588">
        <v>0</v>
      </c>
      <c r="M396" s="588">
        <v>8.000000000001819</v>
      </c>
      <c r="N396" s="588">
        <v>0.55000000000000004</v>
      </c>
      <c r="O396" s="589">
        <v>0.10347222222480923</v>
      </c>
      <c r="P396" s="557"/>
      <c r="Q396" s="557"/>
      <c r="R396" s="557"/>
    </row>
    <row r="397" spans="1:18" s="588" customFormat="1" x14ac:dyDescent="0.2">
      <c r="A397" s="588">
        <v>396</v>
      </c>
      <c r="B397" s="588" t="s">
        <v>96</v>
      </c>
      <c r="C397" s="588">
        <v>1</v>
      </c>
      <c r="D397" s="588">
        <v>0.01</v>
      </c>
      <c r="E397" s="588">
        <v>0.01</v>
      </c>
      <c r="F397" s="555">
        <v>41396.904861111114</v>
      </c>
      <c r="G397" s="588">
        <v>1.2730399999999999</v>
      </c>
      <c r="H397" s="555">
        <v>41396.904861111114</v>
      </c>
      <c r="I397" s="588">
        <v>1.2730399999999999</v>
      </c>
      <c r="J397" s="555">
        <v>41396.935416666667</v>
      </c>
      <c r="K397" s="588">
        <v>1.2738400000000001</v>
      </c>
      <c r="L397" s="588">
        <v>0</v>
      </c>
      <c r="M397" s="588">
        <v>8.000000000001819</v>
      </c>
      <c r="N397" s="588">
        <v>0.55000000000000004</v>
      </c>
      <c r="O397" s="589">
        <v>3.0555555553291924E-2</v>
      </c>
      <c r="P397" s="557"/>
      <c r="Q397" s="557"/>
      <c r="R397" s="557"/>
    </row>
    <row r="398" spans="1:18" s="588" customFormat="1" x14ac:dyDescent="0.2">
      <c r="A398" s="588">
        <v>397</v>
      </c>
      <c r="B398" s="588" t="s">
        <v>97</v>
      </c>
      <c r="C398" s="588">
        <v>1</v>
      </c>
      <c r="D398" s="588">
        <v>0.01</v>
      </c>
      <c r="E398" s="588">
        <v>0.01</v>
      </c>
      <c r="F398" s="555">
        <v>41396.951388888891</v>
      </c>
      <c r="G398" s="588">
        <v>1.2746500000000001</v>
      </c>
      <c r="H398" s="555">
        <v>41396.951388888891</v>
      </c>
      <c r="I398" s="588">
        <v>1.2746500000000001</v>
      </c>
      <c r="J398" s="555">
        <v>41397.055555555555</v>
      </c>
      <c r="K398" s="588">
        <v>1.2738499999999999</v>
      </c>
      <c r="L398" s="588">
        <v>0</v>
      </c>
      <c r="M398" s="588">
        <v>8</v>
      </c>
      <c r="N398" s="588">
        <v>0.56000000000000005</v>
      </c>
      <c r="O398" s="589">
        <v>0.10416666666424135</v>
      </c>
      <c r="P398" s="557"/>
      <c r="Q398" s="557"/>
      <c r="R398" s="557"/>
    </row>
    <row r="399" spans="1:18" s="588" customFormat="1" x14ac:dyDescent="0.2">
      <c r="A399" s="588">
        <v>398</v>
      </c>
      <c r="B399" s="588" t="s">
        <v>96</v>
      </c>
      <c r="C399" s="588">
        <v>1</v>
      </c>
      <c r="D399" s="588">
        <v>0.01</v>
      </c>
      <c r="E399" s="588">
        <v>0.01</v>
      </c>
      <c r="F399" s="555">
        <v>41397.073611111111</v>
      </c>
      <c r="G399" s="588">
        <v>1.2736000000000001</v>
      </c>
      <c r="H399" s="555">
        <v>41397.073611111111</v>
      </c>
      <c r="I399" s="588">
        <v>1.2736000000000001</v>
      </c>
      <c r="J399" s="555">
        <v>41397.083333333336</v>
      </c>
      <c r="K399" s="588">
        <v>1.2744</v>
      </c>
      <c r="L399" s="588">
        <v>0</v>
      </c>
      <c r="M399" s="588">
        <v>8</v>
      </c>
      <c r="N399" s="588">
        <v>0.55000000000000004</v>
      </c>
      <c r="O399" s="589">
        <v>9.7222222248092294E-3</v>
      </c>
      <c r="P399" s="557"/>
      <c r="Q399" s="557"/>
      <c r="R399" s="557"/>
    </row>
    <row r="400" spans="1:18" s="588" customFormat="1" x14ac:dyDescent="0.2">
      <c r="A400" s="588">
        <v>399</v>
      </c>
      <c r="B400" s="588" t="s">
        <v>96</v>
      </c>
      <c r="C400" s="588">
        <v>2</v>
      </c>
      <c r="D400" s="588">
        <v>0.01</v>
      </c>
      <c r="E400" s="588">
        <v>0.02</v>
      </c>
      <c r="F400" s="555">
        <v>41401.904166666667</v>
      </c>
      <c r="G400" s="588">
        <v>1.28525</v>
      </c>
      <c r="H400" s="555">
        <v>41402.008333333331</v>
      </c>
      <c r="I400" s="588">
        <v>1.28372</v>
      </c>
      <c r="J400" s="555">
        <v>41402.111805555556</v>
      </c>
      <c r="K400" s="588">
        <v>1.28529</v>
      </c>
      <c r="L400" s="588">
        <v>15.300000000001091</v>
      </c>
      <c r="M400" s="588">
        <v>15.700000000000728</v>
      </c>
      <c r="N400" s="588">
        <v>1.01</v>
      </c>
      <c r="O400" s="589">
        <v>0.20763888888905058</v>
      </c>
      <c r="P400" s="557"/>
      <c r="Q400" s="557"/>
      <c r="R400" s="557"/>
    </row>
    <row r="401" spans="1:18" s="588" customFormat="1" x14ac:dyDescent="0.2">
      <c r="A401" s="588">
        <v>400</v>
      </c>
      <c r="B401" s="588" t="s">
        <v>97</v>
      </c>
      <c r="C401" s="588">
        <v>1</v>
      </c>
      <c r="D401" s="588">
        <v>0.01</v>
      </c>
      <c r="E401" s="588">
        <v>0.01</v>
      </c>
      <c r="F401" s="555">
        <v>41402.934027777781</v>
      </c>
      <c r="G401" s="588">
        <v>1.2939700000000001</v>
      </c>
      <c r="H401" s="555">
        <v>41402.934027777781</v>
      </c>
      <c r="I401" s="588">
        <v>1.2939700000000001</v>
      </c>
      <c r="J401" s="555">
        <v>41403.002083333333</v>
      </c>
      <c r="K401" s="588">
        <v>1.2931699999999999</v>
      </c>
      <c r="L401" s="588">
        <v>0</v>
      </c>
      <c r="M401" s="588">
        <v>8.000000000001819</v>
      </c>
      <c r="N401" s="588">
        <v>0.6</v>
      </c>
      <c r="O401" s="589">
        <v>6.8055555551836733E-2</v>
      </c>
      <c r="P401" s="557"/>
      <c r="Q401" s="557"/>
      <c r="R401" s="557"/>
    </row>
    <row r="402" spans="1:18" s="588" customFormat="1" x14ac:dyDescent="0.2">
      <c r="A402" s="588">
        <v>401</v>
      </c>
      <c r="B402" s="588" t="s">
        <v>96</v>
      </c>
      <c r="C402" s="588">
        <v>2</v>
      </c>
      <c r="D402" s="588">
        <v>0.01</v>
      </c>
      <c r="E402" s="588">
        <v>0.02</v>
      </c>
      <c r="F402" s="555">
        <v>41403.045138888891</v>
      </c>
      <c r="G402" s="588">
        <v>1.2927900000000001</v>
      </c>
      <c r="H402" s="555">
        <v>41403.07916666667</v>
      </c>
      <c r="I402" s="588">
        <v>1.29129</v>
      </c>
      <c r="J402" s="555">
        <v>41403.186805555553</v>
      </c>
      <c r="K402" s="588">
        <v>1.29284</v>
      </c>
      <c r="L402" s="588">
        <v>15.000000000001819</v>
      </c>
      <c r="M402" s="588">
        <v>15.5</v>
      </c>
      <c r="N402" s="588">
        <v>1.1100000000000001</v>
      </c>
      <c r="O402" s="589">
        <v>0.14166666666278616</v>
      </c>
      <c r="P402" s="557"/>
      <c r="Q402" s="557"/>
      <c r="R402" s="557"/>
    </row>
    <row r="403" spans="1:18" s="588" customFormat="1" x14ac:dyDescent="0.2">
      <c r="A403" s="588">
        <v>402</v>
      </c>
      <c r="B403" s="588" t="s">
        <v>97</v>
      </c>
      <c r="C403" s="588">
        <v>1</v>
      </c>
      <c r="D403" s="588">
        <v>0.01</v>
      </c>
      <c r="E403" s="588">
        <v>0.01</v>
      </c>
      <c r="F403" s="555">
        <v>41403.885416666664</v>
      </c>
      <c r="G403" s="588">
        <v>1.2904</v>
      </c>
      <c r="H403" s="555">
        <v>41403.885416666664</v>
      </c>
      <c r="I403" s="588">
        <v>1.2904</v>
      </c>
      <c r="J403" s="555">
        <v>41403.887499999997</v>
      </c>
      <c r="K403" s="588">
        <v>1.2896000000000001</v>
      </c>
      <c r="L403" s="588">
        <v>0</v>
      </c>
      <c r="M403" s="588">
        <v>8</v>
      </c>
      <c r="N403" s="588">
        <v>0.55000000000000004</v>
      </c>
      <c r="O403" s="589">
        <v>2.0833333328482695E-3</v>
      </c>
      <c r="P403" s="557"/>
      <c r="Q403" s="557"/>
      <c r="R403" s="557"/>
    </row>
    <row r="404" spans="1:18" s="588" customFormat="1" x14ac:dyDescent="0.2">
      <c r="A404" s="588">
        <v>403</v>
      </c>
      <c r="B404" s="588" t="s">
        <v>97</v>
      </c>
      <c r="C404" s="588">
        <v>3</v>
      </c>
      <c r="D404" s="588">
        <v>0.01</v>
      </c>
      <c r="E404" s="588">
        <v>0.03</v>
      </c>
      <c r="F404" s="555">
        <v>41403.906944444447</v>
      </c>
      <c r="G404" s="588">
        <v>1.29175</v>
      </c>
      <c r="H404" s="555">
        <v>41403.910416666666</v>
      </c>
      <c r="I404" s="588">
        <v>1.2960100000000001</v>
      </c>
      <c r="J404" s="555">
        <v>41403.963888888888</v>
      </c>
      <c r="K404" s="588">
        <v>1.29288</v>
      </c>
      <c r="L404" s="588">
        <v>42.600000000000364</v>
      </c>
      <c r="M404" s="588">
        <v>31.299999999999272</v>
      </c>
      <c r="N404" s="588">
        <v>1.6600000000000001</v>
      </c>
      <c r="O404" s="589">
        <v>5.694444444088731E-2</v>
      </c>
      <c r="P404" s="557"/>
      <c r="Q404" s="557"/>
      <c r="R404" s="557"/>
    </row>
    <row r="405" spans="1:18" s="588" customFormat="1" x14ac:dyDescent="0.2">
      <c r="A405" s="588">
        <v>404</v>
      </c>
      <c r="B405" s="588" t="s">
        <v>96</v>
      </c>
      <c r="C405" s="588">
        <v>1</v>
      </c>
      <c r="D405" s="588">
        <v>0.01</v>
      </c>
      <c r="E405" s="588">
        <v>0.01</v>
      </c>
      <c r="F405" s="555">
        <v>41404.884722222225</v>
      </c>
      <c r="G405" s="588">
        <v>1.2955700000000001</v>
      </c>
      <c r="H405" s="555">
        <v>41404.884722222225</v>
      </c>
      <c r="I405" s="588">
        <v>1.2955700000000001</v>
      </c>
      <c r="J405" s="555">
        <v>41404.893055555556</v>
      </c>
      <c r="K405" s="588">
        <v>1.29637</v>
      </c>
      <c r="L405" s="588">
        <v>0</v>
      </c>
      <c r="M405" s="588">
        <v>8</v>
      </c>
      <c r="N405" s="588">
        <v>0.56000000000000005</v>
      </c>
      <c r="O405" s="589">
        <v>8.333333331393078E-3</v>
      </c>
      <c r="P405" s="557"/>
      <c r="Q405" s="557"/>
      <c r="R405" s="557"/>
    </row>
    <row r="406" spans="1:18" s="588" customFormat="1" x14ac:dyDescent="0.2">
      <c r="A406" s="588">
        <v>405</v>
      </c>
      <c r="B406" s="588" t="s">
        <v>96</v>
      </c>
      <c r="C406" s="588">
        <v>1</v>
      </c>
      <c r="D406" s="588">
        <v>0.01</v>
      </c>
      <c r="E406" s="588">
        <v>0.01</v>
      </c>
      <c r="F406" s="555">
        <v>41407.907638888886</v>
      </c>
      <c r="G406" s="588">
        <v>1.3034399999999999</v>
      </c>
      <c r="H406" s="555">
        <v>41407.907638888886</v>
      </c>
      <c r="I406" s="588">
        <v>1.3034399999999999</v>
      </c>
      <c r="J406" s="555">
        <v>41407.974999999999</v>
      </c>
      <c r="K406" s="588">
        <v>1.3042400000000001</v>
      </c>
      <c r="L406" s="588">
        <v>0</v>
      </c>
      <c r="M406" s="588">
        <v>8.000000000001819</v>
      </c>
      <c r="N406" s="588">
        <v>0.56000000000000005</v>
      </c>
      <c r="O406" s="589">
        <v>6.7361111112404615E-2</v>
      </c>
      <c r="P406" s="557"/>
      <c r="Q406" s="557"/>
      <c r="R406" s="557"/>
    </row>
    <row r="407" spans="1:18" s="588" customFormat="1" x14ac:dyDescent="0.2">
      <c r="A407" s="588">
        <v>406</v>
      </c>
      <c r="B407" s="588" t="s">
        <v>97</v>
      </c>
      <c r="C407" s="588">
        <v>1</v>
      </c>
      <c r="D407" s="588">
        <v>0.01</v>
      </c>
      <c r="E407" s="588">
        <v>0.01</v>
      </c>
      <c r="F407" s="555">
        <v>41408.926388888889</v>
      </c>
      <c r="G407" s="588">
        <v>1.3098000000000001</v>
      </c>
      <c r="H407" s="555">
        <v>41408.926388888889</v>
      </c>
      <c r="I407" s="588">
        <v>1.3098000000000001</v>
      </c>
      <c r="J407" s="555">
        <v>41408.933333333334</v>
      </c>
      <c r="K407" s="588">
        <v>1.3089999999999999</v>
      </c>
      <c r="L407" s="588">
        <v>0</v>
      </c>
      <c r="M407" s="588">
        <v>8</v>
      </c>
      <c r="N407" s="588">
        <v>0.56000000000000005</v>
      </c>
      <c r="O407" s="589">
        <v>6.9444444452528842E-3</v>
      </c>
      <c r="P407" s="557"/>
      <c r="Q407" s="557"/>
      <c r="R407" s="557"/>
    </row>
    <row r="408" spans="1:18" s="588" customFormat="1" x14ac:dyDescent="0.2">
      <c r="A408" s="588">
        <v>407</v>
      </c>
      <c r="B408" s="588" t="s">
        <v>96</v>
      </c>
      <c r="C408" s="588">
        <v>3</v>
      </c>
      <c r="D408" s="588">
        <v>0.01</v>
      </c>
      <c r="E408" s="588">
        <v>0.03</v>
      </c>
      <c r="F408" s="555">
        <v>41408.963194444441</v>
      </c>
      <c r="G408" s="588">
        <v>1.3078799999999999</v>
      </c>
      <c r="H408" s="555">
        <v>41409.144444444442</v>
      </c>
      <c r="I408" s="588">
        <v>1.3048500000000001</v>
      </c>
      <c r="J408" s="555">
        <v>41409.198611111111</v>
      </c>
      <c r="K408" s="588">
        <v>1.3071699999999999</v>
      </c>
      <c r="L408" s="588">
        <v>30.299999999999272</v>
      </c>
      <c r="M408" s="588">
        <v>23.199999999998909</v>
      </c>
      <c r="N408" s="588">
        <v>1.5700000000000003</v>
      </c>
      <c r="O408" s="589">
        <v>0.23541666667006211</v>
      </c>
      <c r="P408" s="557"/>
      <c r="Q408" s="557"/>
      <c r="R408" s="557"/>
    </row>
    <row r="409" spans="1:18" s="588" customFormat="1" x14ac:dyDescent="0.2">
      <c r="A409" s="588">
        <v>408</v>
      </c>
      <c r="B409" s="588" t="s">
        <v>97</v>
      </c>
      <c r="C409" s="588">
        <v>1</v>
      </c>
      <c r="D409" s="588">
        <v>0.01</v>
      </c>
      <c r="E409" s="588">
        <v>0.01</v>
      </c>
      <c r="F409" s="555">
        <v>41409.888888888891</v>
      </c>
      <c r="G409" s="588">
        <v>1.3032999999999999</v>
      </c>
      <c r="H409" s="555">
        <v>41409.888888888891</v>
      </c>
      <c r="I409" s="588">
        <v>1.3032999999999999</v>
      </c>
      <c r="J409" s="555">
        <v>41409.897222222222</v>
      </c>
      <c r="K409" s="588">
        <v>1.3025</v>
      </c>
      <c r="L409" s="588">
        <v>0</v>
      </c>
      <c r="M409" s="588">
        <v>7.999999999998181</v>
      </c>
      <c r="N409" s="588">
        <v>0.55000000000000004</v>
      </c>
      <c r="O409" s="589">
        <v>8.333333331393078E-3</v>
      </c>
      <c r="P409" s="557"/>
      <c r="Q409" s="557"/>
      <c r="R409" s="557"/>
    </row>
    <row r="410" spans="1:18" s="588" customFormat="1" x14ac:dyDescent="0.2">
      <c r="A410" s="588">
        <v>409</v>
      </c>
      <c r="B410" s="588" t="s">
        <v>97</v>
      </c>
      <c r="C410" s="588">
        <v>2</v>
      </c>
      <c r="D410" s="588">
        <v>0.01</v>
      </c>
      <c r="E410" s="588">
        <v>0.02</v>
      </c>
      <c r="F410" s="555">
        <v>41409.900694444441</v>
      </c>
      <c r="G410" s="588">
        <v>1.30277</v>
      </c>
      <c r="H410" s="555">
        <v>41409.916666666664</v>
      </c>
      <c r="I410" s="588">
        <v>1.3043400000000001</v>
      </c>
      <c r="J410" s="555">
        <v>41409.961805555555</v>
      </c>
      <c r="K410" s="588">
        <v>1.3027599999999999</v>
      </c>
      <c r="L410" s="588">
        <v>15.700000000000728</v>
      </c>
      <c r="M410" s="588">
        <v>15.80000000000291</v>
      </c>
      <c r="N410" s="588">
        <v>1.1000000000000001</v>
      </c>
      <c r="O410" s="589">
        <v>6.1111111113859806E-2</v>
      </c>
      <c r="P410" s="557"/>
      <c r="Q410" s="557"/>
      <c r="R410" s="557"/>
    </row>
    <row r="411" spans="1:18" s="588" customFormat="1" x14ac:dyDescent="0.2">
      <c r="A411" s="588">
        <v>410</v>
      </c>
      <c r="B411" s="588" t="s">
        <v>96</v>
      </c>
      <c r="C411" s="588">
        <v>2</v>
      </c>
      <c r="D411" s="588">
        <v>0.01</v>
      </c>
      <c r="E411" s="588">
        <v>0.02</v>
      </c>
      <c r="F411" s="555">
        <v>41409.963194444441</v>
      </c>
      <c r="G411" s="588">
        <v>1.3025100000000001</v>
      </c>
      <c r="H411" s="555">
        <v>41410.12777777778</v>
      </c>
      <c r="I411" s="588">
        <v>1.30098</v>
      </c>
      <c r="J411" s="555">
        <v>41410.286805555559</v>
      </c>
      <c r="K411" s="588">
        <v>1.3025500000000001</v>
      </c>
      <c r="L411" s="588">
        <v>15.299999999999272</v>
      </c>
      <c r="M411" s="588">
        <v>15.700000000000728</v>
      </c>
      <c r="N411" s="588">
        <v>0.84000000000000008</v>
      </c>
      <c r="O411" s="589">
        <v>0.32361111111822538</v>
      </c>
      <c r="P411" s="557"/>
      <c r="Q411" s="557"/>
      <c r="R411" s="557"/>
    </row>
    <row r="412" spans="1:18" s="588" customFormat="1" x14ac:dyDescent="0.2">
      <c r="A412" s="588">
        <v>411</v>
      </c>
      <c r="B412" s="588" t="s">
        <v>97</v>
      </c>
      <c r="C412" s="588">
        <v>2</v>
      </c>
      <c r="D412" s="588">
        <v>0.01</v>
      </c>
      <c r="E412" s="588">
        <v>0.02</v>
      </c>
      <c r="F412" s="555">
        <v>41410.913888888892</v>
      </c>
      <c r="G412" s="588">
        <v>1.3117700000000001</v>
      </c>
      <c r="H412" s="555">
        <v>41410.933333333334</v>
      </c>
      <c r="I412" s="588">
        <v>1.31334</v>
      </c>
      <c r="J412" s="555">
        <v>41410.936111111114</v>
      </c>
      <c r="K412" s="588">
        <v>1.31176</v>
      </c>
      <c r="L412" s="588">
        <v>15.699999999998909</v>
      </c>
      <c r="M412" s="588">
        <v>15.799999999999272</v>
      </c>
      <c r="N412" s="588">
        <v>1.1000000000000001</v>
      </c>
      <c r="O412" s="589">
        <v>2.2222222221898846E-2</v>
      </c>
      <c r="P412" s="557"/>
      <c r="Q412" s="557"/>
      <c r="R412" s="557"/>
    </row>
    <row r="413" spans="1:18" s="588" customFormat="1" x14ac:dyDescent="0.2">
      <c r="A413" s="588">
        <v>412</v>
      </c>
      <c r="B413" s="588" t="s">
        <v>97</v>
      </c>
      <c r="C413" s="588">
        <v>1</v>
      </c>
      <c r="D413" s="588">
        <v>0.01</v>
      </c>
      <c r="E413" s="588">
        <v>0.01</v>
      </c>
      <c r="F413" s="555">
        <v>41410.950694444444</v>
      </c>
      <c r="G413" s="588">
        <v>1.3129900000000001</v>
      </c>
      <c r="H413" s="555">
        <v>41410.950694444444</v>
      </c>
      <c r="I413" s="588">
        <v>1.3129900000000001</v>
      </c>
      <c r="J413" s="555">
        <v>41411.006249999999</v>
      </c>
      <c r="K413" s="588">
        <v>1.31219</v>
      </c>
      <c r="L413" s="588">
        <v>0</v>
      </c>
      <c r="M413" s="588">
        <v>8.000000000001819</v>
      </c>
      <c r="N413" s="588">
        <v>0.56000000000000005</v>
      </c>
      <c r="O413" s="589">
        <v>5.5555555554747116E-2</v>
      </c>
      <c r="P413" s="557"/>
      <c r="Q413" s="557"/>
      <c r="R413" s="557"/>
    </row>
    <row r="414" spans="1:18" s="588" customFormat="1" x14ac:dyDescent="0.2">
      <c r="A414" s="588">
        <v>413</v>
      </c>
      <c r="B414" s="588" t="s">
        <v>97</v>
      </c>
      <c r="C414" s="588">
        <v>1</v>
      </c>
      <c r="D414" s="588">
        <v>0.01</v>
      </c>
      <c r="E414" s="588">
        <v>0.01</v>
      </c>
      <c r="F414" s="555">
        <v>41411.883333333331</v>
      </c>
      <c r="G414" s="588">
        <v>1.3183800000000001</v>
      </c>
      <c r="H414" s="555">
        <v>41411.883333333331</v>
      </c>
      <c r="I414" s="588">
        <v>1.3183800000000001</v>
      </c>
      <c r="J414" s="555">
        <v>41411.892361111109</v>
      </c>
      <c r="K414" s="588">
        <v>1.31758</v>
      </c>
      <c r="L414" s="588">
        <v>0</v>
      </c>
      <c r="M414" s="588">
        <v>8.000000000001819</v>
      </c>
      <c r="N414" s="588">
        <v>0.55000000000000004</v>
      </c>
      <c r="O414" s="589">
        <v>9.0277777781011537E-3</v>
      </c>
      <c r="P414" s="557"/>
      <c r="Q414" s="557"/>
      <c r="R414" s="557"/>
    </row>
    <row r="415" spans="1:18" s="588" customFormat="1" x14ac:dyDescent="0.2">
      <c r="A415" s="588">
        <v>414</v>
      </c>
      <c r="B415" s="588" t="s">
        <v>97</v>
      </c>
      <c r="C415" s="588">
        <v>2</v>
      </c>
      <c r="D415" s="588">
        <v>0.01</v>
      </c>
      <c r="E415" s="588">
        <v>0.02</v>
      </c>
      <c r="F415" s="555">
        <v>41411.898611111108</v>
      </c>
      <c r="G415" s="588">
        <v>1.31779</v>
      </c>
      <c r="H415" s="555">
        <v>41411.930555555555</v>
      </c>
      <c r="I415" s="588">
        <v>1.3192900000000001</v>
      </c>
      <c r="J415" s="555">
        <v>41411.976388888892</v>
      </c>
      <c r="K415" s="588">
        <v>1.3177399999999999</v>
      </c>
      <c r="L415" s="588">
        <v>15.000000000001819</v>
      </c>
      <c r="M415" s="588">
        <v>15.500000000001819</v>
      </c>
      <c r="N415" s="588">
        <v>1.1000000000000001</v>
      </c>
      <c r="O415" s="589">
        <v>7.777777778392192E-2</v>
      </c>
      <c r="P415" s="557"/>
      <c r="Q415" s="557"/>
      <c r="R415" s="557"/>
    </row>
    <row r="416" spans="1:18" s="588" customFormat="1" x14ac:dyDescent="0.2">
      <c r="A416" s="588">
        <v>415</v>
      </c>
      <c r="B416" s="588" t="s">
        <v>96</v>
      </c>
      <c r="C416" s="588">
        <v>4</v>
      </c>
      <c r="D416" s="588">
        <v>0.01</v>
      </c>
      <c r="E416" s="588">
        <v>0.04</v>
      </c>
      <c r="F416" s="555">
        <v>41414.056944444441</v>
      </c>
      <c r="G416" s="588">
        <v>1.3176000000000001</v>
      </c>
      <c r="H416" s="555">
        <v>41414.291666666664</v>
      </c>
      <c r="I416" s="588">
        <v>1.31227</v>
      </c>
      <c r="J416" s="555">
        <v>41414.404166666667</v>
      </c>
      <c r="K416" s="588">
        <v>1.3160400000000001</v>
      </c>
      <c r="L416" s="588">
        <v>53.300000000001091</v>
      </c>
      <c r="M416" s="588">
        <v>37.700000000000728</v>
      </c>
      <c r="N416" s="588">
        <v>2.5199999999999996</v>
      </c>
      <c r="O416" s="589">
        <v>0.34722222222626442</v>
      </c>
      <c r="P416" s="557"/>
      <c r="Q416" s="557"/>
      <c r="R416" s="557"/>
    </row>
    <row r="417" spans="1:18" s="588" customFormat="1" x14ac:dyDescent="0.2">
      <c r="A417" s="588">
        <v>416</v>
      </c>
      <c r="B417" s="588" t="s">
        <v>97</v>
      </c>
      <c r="C417" s="588">
        <v>1</v>
      </c>
      <c r="D417" s="588">
        <v>0.01</v>
      </c>
      <c r="E417" s="588">
        <v>0.01</v>
      </c>
      <c r="F417" s="555">
        <v>41414.077777777777</v>
      </c>
      <c r="G417" s="588">
        <v>1.31793</v>
      </c>
      <c r="H417" s="555">
        <v>41414.077777777777</v>
      </c>
      <c r="I417" s="588">
        <v>1.31793</v>
      </c>
      <c r="J417" s="555">
        <v>41414.082638888889</v>
      </c>
      <c r="K417" s="588">
        <v>1.3171299999999999</v>
      </c>
      <c r="L417" s="588">
        <v>0</v>
      </c>
      <c r="M417" s="588">
        <v>8.000000000001819</v>
      </c>
      <c r="N417" s="588">
        <v>0.55000000000000004</v>
      </c>
      <c r="O417" s="589">
        <v>4.8611111124046147E-3</v>
      </c>
      <c r="P417" s="557"/>
      <c r="Q417" s="557"/>
      <c r="R417" s="557"/>
    </row>
    <row r="418" spans="1:18" s="588" customFormat="1" x14ac:dyDescent="0.2">
      <c r="A418" s="588">
        <v>417</v>
      </c>
      <c r="B418" s="588" t="s">
        <v>97</v>
      </c>
      <c r="C418" s="588">
        <v>1</v>
      </c>
      <c r="D418" s="588">
        <v>0.01</v>
      </c>
      <c r="E418" s="588">
        <v>0.01</v>
      </c>
      <c r="F418" s="555">
        <v>41414.915277777778</v>
      </c>
      <c r="G418" s="588">
        <v>1.3132999999999999</v>
      </c>
      <c r="H418" s="555">
        <v>41414.915277777778</v>
      </c>
      <c r="I418" s="588">
        <v>1.3132999999999999</v>
      </c>
      <c r="J418" s="555">
        <v>41414.929861111108</v>
      </c>
      <c r="K418" s="588">
        <v>1.3125</v>
      </c>
      <c r="L418" s="588">
        <v>0</v>
      </c>
      <c r="M418" s="588">
        <v>8</v>
      </c>
      <c r="N418" s="588">
        <v>0.55000000000000004</v>
      </c>
      <c r="O418" s="589">
        <v>1.4583333329937886E-2</v>
      </c>
      <c r="P418" s="557"/>
      <c r="Q418" s="557"/>
      <c r="R418" s="557"/>
    </row>
    <row r="419" spans="1:18" s="588" customFormat="1" x14ac:dyDescent="0.2">
      <c r="A419" s="588">
        <v>418</v>
      </c>
      <c r="B419" s="588" t="s">
        <v>96</v>
      </c>
      <c r="C419" s="588">
        <v>1</v>
      </c>
      <c r="D419" s="588">
        <v>0.01</v>
      </c>
      <c r="E419" s="588">
        <v>0.01</v>
      </c>
      <c r="F419" s="555">
        <v>41415.03125</v>
      </c>
      <c r="G419" s="588">
        <v>1.3133699999999999</v>
      </c>
      <c r="H419" s="555">
        <v>41415.03125</v>
      </c>
      <c r="I419" s="588">
        <v>1.3133699999999999</v>
      </c>
      <c r="J419" s="555">
        <v>41415.09375</v>
      </c>
      <c r="K419" s="588">
        <v>1.3141700000000001</v>
      </c>
      <c r="L419" s="588">
        <v>0</v>
      </c>
      <c r="M419" s="588">
        <v>8.000000000001819</v>
      </c>
      <c r="N419" s="588">
        <v>0.55000000000000004</v>
      </c>
      <c r="O419" s="589">
        <v>6.25E-2</v>
      </c>
      <c r="P419" s="557"/>
      <c r="Q419" s="557"/>
      <c r="R419" s="557"/>
    </row>
    <row r="420" spans="1:18" s="588" customFormat="1" x14ac:dyDescent="0.2">
      <c r="A420" s="588">
        <v>419</v>
      </c>
      <c r="B420" s="588" t="s">
        <v>97</v>
      </c>
      <c r="C420" s="588">
        <v>8</v>
      </c>
      <c r="D420" s="588">
        <v>0.05</v>
      </c>
      <c r="E420" s="588">
        <v>0.16</v>
      </c>
      <c r="F420" s="555">
        <v>41415.929166666669</v>
      </c>
      <c r="G420" s="588">
        <v>1.3157300000000001</v>
      </c>
      <c r="H420" s="555">
        <v>41417.37222222222</v>
      </c>
      <c r="I420" s="588">
        <v>1.33447</v>
      </c>
      <c r="J420" s="555">
        <v>41417.570138888892</v>
      </c>
      <c r="K420" s="588">
        <v>1.32629</v>
      </c>
      <c r="L420" s="588">
        <v>187.39999999999964</v>
      </c>
      <c r="M420" s="588">
        <v>81.800000000001091</v>
      </c>
      <c r="N420" s="588">
        <v>14.859999999999992</v>
      </c>
      <c r="O420" s="589">
        <v>1.640972222223354</v>
      </c>
      <c r="P420" s="557"/>
      <c r="Q420" s="557"/>
      <c r="R420" s="557"/>
    </row>
    <row r="421" spans="1:18" s="588" customFormat="1" x14ac:dyDescent="0.2">
      <c r="A421" s="588">
        <v>420</v>
      </c>
      <c r="B421" s="588" t="s">
        <v>96</v>
      </c>
      <c r="C421" s="588">
        <v>1</v>
      </c>
      <c r="D421" s="588">
        <v>0.01</v>
      </c>
      <c r="E421" s="588">
        <v>0.01</v>
      </c>
      <c r="F421" s="555">
        <v>41416.876388888886</v>
      </c>
      <c r="G421" s="588">
        <v>1.3263100000000001</v>
      </c>
      <c r="H421" s="555">
        <v>41416.876388888886</v>
      </c>
      <c r="I421" s="588">
        <v>1.3263100000000001</v>
      </c>
      <c r="J421" s="555">
        <v>41416.876388888886</v>
      </c>
      <c r="K421" s="588">
        <v>1.32711</v>
      </c>
      <c r="L421" s="588">
        <v>0</v>
      </c>
      <c r="M421" s="588">
        <v>8</v>
      </c>
      <c r="N421" s="588">
        <v>0.56000000000000005</v>
      </c>
      <c r="O421" s="589">
        <v>0</v>
      </c>
      <c r="P421" s="557"/>
      <c r="Q421" s="557"/>
      <c r="R421" s="557"/>
    </row>
    <row r="422" spans="1:18" s="588" customFormat="1" x14ac:dyDescent="0.2">
      <c r="A422" s="588">
        <v>421</v>
      </c>
      <c r="B422" s="588" t="s">
        <v>96</v>
      </c>
      <c r="C422" s="588">
        <v>1</v>
      </c>
      <c r="D422" s="588">
        <v>0.01</v>
      </c>
      <c r="E422" s="588">
        <v>0.01</v>
      </c>
      <c r="F422" s="555">
        <v>41416.876388888886</v>
      </c>
      <c r="G422" s="588">
        <v>1.32751</v>
      </c>
      <c r="H422" s="555">
        <v>41416.876388888886</v>
      </c>
      <c r="I422" s="588">
        <v>1.32751</v>
      </c>
      <c r="J422" s="555">
        <v>41416.879861111112</v>
      </c>
      <c r="K422" s="588">
        <v>1.3283100000000001</v>
      </c>
      <c r="L422" s="588">
        <v>0</v>
      </c>
      <c r="M422" s="588">
        <v>8</v>
      </c>
      <c r="N422" s="588">
        <v>0.56000000000000005</v>
      </c>
      <c r="O422" s="589">
        <v>3.4722222262644209E-3</v>
      </c>
      <c r="P422" s="557"/>
      <c r="Q422" s="557"/>
      <c r="R422" s="557"/>
    </row>
    <row r="423" spans="1:18" s="588" customFormat="1" x14ac:dyDescent="0.2">
      <c r="A423" s="588">
        <v>422</v>
      </c>
      <c r="B423" s="588" t="s">
        <v>96</v>
      </c>
      <c r="C423" s="588">
        <v>1</v>
      </c>
      <c r="D423" s="588">
        <v>0.01</v>
      </c>
      <c r="E423" s="588">
        <v>0.01</v>
      </c>
      <c r="F423" s="555">
        <v>41416.90625</v>
      </c>
      <c r="G423" s="588">
        <v>1.3260700000000001</v>
      </c>
      <c r="H423" s="555">
        <v>41416.90625</v>
      </c>
      <c r="I423" s="588">
        <v>1.3260700000000001</v>
      </c>
      <c r="J423" s="555">
        <v>41417.068055555559</v>
      </c>
      <c r="K423" s="588">
        <v>1.32687</v>
      </c>
      <c r="L423" s="588">
        <v>0</v>
      </c>
      <c r="M423" s="588">
        <v>8</v>
      </c>
      <c r="N423" s="588">
        <v>0.27</v>
      </c>
      <c r="O423" s="589">
        <v>0.16180555555911269</v>
      </c>
      <c r="P423" s="557"/>
      <c r="Q423" s="557"/>
      <c r="R423" s="557"/>
    </row>
    <row r="424" spans="1:18" s="588" customFormat="1" x14ac:dyDescent="0.2">
      <c r="A424" s="588">
        <v>423</v>
      </c>
      <c r="B424" s="588" t="s">
        <v>96</v>
      </c>
      <c r="C424" s="588">
        <v>1</v>
      </c>
      <c r="D424" s="588">
        <v>0.01</v>
      </c>
      <c r="E424" s="588">
        <v>0.01</v>
      </c>
      <c r="F424" s="555">
        <v>41417.887499999997</v>
      </c>
      <c r="G424" s="588">
        <v>1.32622</v>
      </c>
      <c r="H424" s="555">
        <v>41417.887499999997</v>
      </c>
      <c r="I424" s="588">
        <v>1.32622</v>
      </c>
      <c r="J424" s="555">
        <v>41417.895833333336</v>
      </c>
      <c r="K424" s="588">
        <v>1.3270200000000001</v>
      </c>
      <c r="L424" s="588">
        <v>0</v>
      </c>
      <c r="M424" s="588">
        <v>8.000000000001819</v>
      </c>
      <c r="N424" s="588">
        <v>0.55000000000000004</v>
      </c>
      <c r="O424" s="589">
        <v>8.3333333386690356E-3</v>
      </c>
      <c r="P424" s="557"/>
      <c r="Q424" s="557"/>
      <c r="R424" s="557"/>
    </row>
    <row r="425" spans="1:18" s="588" customFormat="1" x14ac:dyDescent="0.2">
      <c r="A425" s="588">
        <v>424</v>
      </c>
      <c r="B425" s="588" t="s">
        <v>96</v>
      </c>
      <c r="C425" s="588">
        <v>1</v>
      </c>
      <c r="D425" s="588">
        <v>0.01</v>
      </c>
      <c r="E425" s="588">
        <v>0.01</v>
      </c>
      <c r="F425" s="555">
        <v>41417.904166666667</v>
      </c>
      <c r="G425" s="588">
        <v>1.3275300000000001</v>
      </c>
      <c r="H425" s="555">
        <v>41417.904166666667</v>
      </c>
      <c r="I425" s="588">
        <v>1.3275300000000001</v>
      </c>
      <c r="J425" s="555">
        <v>41417.913888888892</v>
      </c>
      <c r="K425" s="588">
        <v>1.32833</v>
      </c>
      <c r="L425" s="588">
        <v>0</v>
      </c>
      <c r="M425" s="588">
        <v>7.999999999998181</v>
      </c>
      <c r="N425" s="588">
        <v>0.55000000000000004</v>
      </c>
      <c r="O425" s="589">
        <v>9.7222222248092294E-3</v>
      </c>
      <c r="P425" s="557"/>
      <c r="Q425" s="557"/>
      <c r="R425" s="557"/>
    </row>
    <row r="426" spans="1:18" s="588" customFormat="1" x14ac:dyDescent="0.2">
      <c r="A426" s="588">
        <v>425</v>
      </c>
      <c r="B426" s="588" t="s">
        <v>96</v>
      </c>
      <c r="C426" s="588">
        <v>1</v>
      </c>
      <c r="D426" s="588">
        <v>0.01</v>
      </c>
      <c r="E426" s="588">
        <v>0.01</v>
      </c>
      <c r="F426" s="555">
        <v>41417.962500000001</v>
      </c>
      <c r="G426" s="588">
        <v>1.3271900000000001</v>
      </c>
      <c r="H426" s="555">
        <v>41417.962500000001</v>
      </c>
      <c r="I426" s="588">
        <v>1.3271900000000001</v>
      </c>
      <c r="J426" s="555">
        <v>41418.054166666669</v>
      </c>
      <c r="K426" s="588">
        <v>1.32799</v>
      </c>
      <c r="L426" s="588">
        <v>0</v>
      </c>
      <c r="M426" s="588">
        <v>7.999999999998181</v>
      </c>
      <c r="N426" s="588">
        <v>0.46</v>
      </c>
      <c r="O426" s="589">
        <v>9.1666666667151731E-2</v>
      </c>
      <c r="P426" s="557"/>
      <c r="Q426" s="557"/>
      <c r="R426" s="557"/>
    </row>
    <row r="427" spans="1:18" s="588" customFormat="1" x14ac:dyDescent="0.2">
      <c r="A427" s="588">
        <v>426</v>
      </c>
      <c r="B427" s="588" t="s">
        <v>97</v>
      </c>
      <c r="C427" s="588">
        <v>5</v>
      </c>
      <c r="D427" s="588">
        <v>0.02</v>
      </c>
      <c r="E427" s="588">
        <v>0.06</v>
      </c>
      <c r="F427" s="555">
        <v>41418.056250000001</v>
      </c>
      <c r="G427" s="588">
        <v>1.32877</v>
      </c>
      <c r="H427" s="555">
        <v>41418.271527777775</v>
      </c>
      <c r="I427" s="588">
        <v>1.33724</v>
      </c>
      <c r="J427" s="555">
        <v>41418.318749999999</v>
      </c>
      <c r="K427" s="588">
        <v>1.3322400000000001</v>
      </c>
      <c r="L427" s="588">
        <v>84.699999999998909</v>
      </c>
      <c r="M427" s="588">
        <v>49.999999999998181</v>
      </c>
      <c r="N427" s="588">
        <v>4.1400000000000006</v>
      </c>
      <c r="O427" s="589">
        <v>0.26249999999708962</v>
      </c>
      <c r="P427" s="557"/>
      <c r="Q427" s="557"/>
      <c r="R427" s="557"/>
    </row>
    <row r="428" spans="1:18" s="588" customFormat="1" x14ac:dyDescent="0.2">
      <c r="A428" s="588">
        <v>427</v>
      </c>
      <c r="B428" s="588" t="s">
        <v>97</v>
      </c>
      <c r="C428" s="588">
        <v>1</v>
      </c>
      <c r="D428" s="588">
        <v>0.01</v>
      </c>
      <c r="E428" s="588">
        <v>0.01</v>
      </c>
      <c r="F428" s="555">
        <v>41421.053472222222</v>
      </c>
      <c r="G428" s="588">
        <v>1.3431500000000001</v>
      </c>
      <c r="H428" s="555">
        <v>41421.053472222222</v>
      </c>
      <c r="I428" s="588">
        <v>1.3431500000000001</v>
      </c>
      <c r="J428" s="555">
        <v>41421.081944444442</v>
      </c>
      <c r="K428" s="588">
        <v>1.3423499999999999</v>
      </c>
      <c r="L428" s="588">
        <v>0</v>
      </c>
      <c r="M428" s="588">
        <v>8</v>
      </c>
      <c r="N428" s="588">
        <v>0.55000000000000004</v>
      </c>
      <c r="O428" s="589">
        <v>2.8472222220443655E-2</v>
      </c>
      <c r="P428" s="557"/>
      <c r="Q428" s="557"/>
      <c r="R428" s="557"/>
    </row>
    <row r="429" spans="1:18" s="588" customFormat="1" x14ac:dyDescent="0.2">
      <c r="A429" s="588">
        <v>428</v>
      </c>
      <c r="B429" s="588" t="s">
        <v>97</v>
      </c>
      <c r="C429" s="588">
        <v>2</v>
      </c>
      <c r="D429" s="588">
        <v>0.01</v>
      </c>
      <c r="E429" s="588">
        <v>0.02</v>
      </c>
      <c r="F429" s="555">
        <v>41422.067361111112</v>
      </c>
      <c r="G429" s="588">
        <v>1.3429199999999999</v>
      </c>
      <c r="H429" s="555">
        <v>41422.132638888892</v>
      </c>
      <c r="I429" s="588">
        <v>1.3444199999999999</v>
      </c>
      <c r="J429" s="555">
        <v>41422.14166666667</v>
      </c>
      <c r="K429" s="588">
        <v>1.34287</v>
      </c>
      <c r="L429" s="588">
        <v>15</v>
      </c>
      <c r="M429" s="588">
        <v>15.499999999998181</v>
      </c>
      <c r="N429" s="588">
        <v>1.1100000000000001</v>
      </c>
      <c r="O429" s="589">
        <v>7.4305555557657499E-2</v>
      </c>
      <c r="P429" s="557"/>
      <c r="Q429" s="557"/>
      <c r="R429" s="557"/>
    </row>
    <row r="430" spans="1:18" s="588" customFormat="1" x14ac:dyDescent="0.2">
      <c r="A430" s="588">
        <v>429</v>
      </c>
      <c r="B430" s="588" t="s">
        <v>97</v>
      </c>
      <c r="C430" s="588">
        <v>1</v>
      </c>
      <c r="D430" s="588">
        <v>0.01</v>
      </c>
      <c r="E430" s="588">
        <v>0.01</v>
      </c>
      <c r="F430" s="555">
        <v>41422.902777777781</v>
      </c>
      <c r="G430" s="588">
        <v>1.3357300000000001</v>
      </c>
      <c r="H430" s="555">
        <v>41422.902777777781</v>
      </c>
      <c r="I430" s="588">
        <v>1.3357300000000001</v>
      </c>
      <c r="J430" s="555">
        <v>41422.940972222219</v>
      </c>
      <c r="K430" s="588">
        <v>1.3349299999999999</v>
      </c>
      <c r="L430" s="588">
        <v>0</v>
      </c>
      <c r="M430" s="588">
        <v>8.000000000001819</v>
      </c>
      <c r="N430" s="588">
        <v>0.55000000000000004</v>
      </c>
      <c r="O430" s="589">
        <v>3.8194444437976927E-2</v>
      </c>
      <c r="P430" s="557"/>
      <c r="Q430" s="557"/>
      <c r="R430" s="557"/>
    </row>
    <row r="431" spans="1:18" s="588" customFormat="1" x14ac:dyDescent="0.2">
      <c r="A431" s="588">
        <v>430</v>
      </c>
      <c r="B431" s="588" t="s">
        <v>97</v>
      </c>
      <c r="C431" s="588">
        <v>5</v>
      </c>
      <c r="D431" s="588">
        <v>0.02</v>
      </c>
      <c r="E431" s="588">
        <v>0.06</v>
      </c>
      <c r="F431" s="555">
        <v>41423.051388888889</v>
      </c>
      <c r="G431" s="588">
        <v>1.3384199999999999</v>
      </c>
      <c r="H431" s="555">
        <v>41423.371527777781</v>
      </c>
      <c r="I431" s="588">
        <v>1.3473900000000001</v>
      </c>
      <c r="J431" s="555">
        <v>41423.584027777775</v>
      </c>
      <c r="K431" s="588">
        <v>1.34222</v>
      </c>
      <c r="L431" s="588">
        <v>89.700000000002547</v>
      </c>
      <c r="M431" s="588">
        <v>51.700000000002547</v>
      </c>
      <c r="N431" s="588">
        <v>4.1399999999999988</v>
      </c>
      <c r="O431" s="589">
        <v>0.53263888888614019</v>
      </c>
      <c r="P431" s="557"/>
      <c r="Q431" s="557"/>
      <c r="R431" s="557"/>
    </row>
    <row r="432" spans="1:18" s="588" customFormat="1" x14ac:dyDescent="0.2">
      <c r="A432" s="588">
        <v>431</v>
      </c>
      <c r="B432" s="588" t="s">
        <v>96</v>
      </c>
      <c r="C432" s="588">
        <v>1</v>
      </c>
      <c r="D432" s="588">
        <v>0.01</v>
      </c>
      <c r="E432" s="588">
        <v>0.01</v>
      </c>
      <c r="F432" s="555">
        <v>41423.879166666666</v>
      </c>
      <c r="G432" s="588">
        <v>1.3421700000000001</v>
      </c>
      <c r="H432" s="555">
        <v>41423.879166666666</v>
      </c>
      <c r="I432" s="588">
        <v>1.3421700000000001</v>
      </c>
      <c r="J432" s="555">
        <v>41423.918749999997</v>
      </c>
      <c r="K432" s="588">
        <v>1.34297</v>
      </c>
      <c r="L432" s="588">
        <v>0</v>
      </c>
      <c r="M432" s="588">
        <v>8</v>
      </c>
      <c r="N432" s="588">
        <v>0.55000000000000004</v>
      </c>
      <c r="O432" s="589">
        <v>3.9583333331393078E-2</v>
      </c>
      <c r="P432" s="557"/>
      <c r="Q432" s="557"/>
      <c r="R432" s="557"/>
    </row>
    <row r="433" spans="1:18" s="588" customFormat="1" x14ac:dyDescent="0.2">
      <c r="A433" s="588">
        <v>432</v>
      </c>
      <c r="B433" s="588" t="s">
        <v>97</v>
      </c>
      <c r="C433" s="588">
        <v>3</v>
      </c>
      <c r="D433" s="588">
        <v>0.01</v>
      </c>
      <c r="E433" s="588">
        <v>0.03</v>
      </c>
      <c r="F433" s="555">
        <v>41424.053472222222</v>
      </c>
      <c r="G433" s="588">
        <v>1.34354</v>
      </c>
      <c r="H433" s="555">
        <v>41424.168055555558</v>
      </c>
      <c r="I433" s="588">
        <v>1.3465400000000001</v>
      </c>
      <c r="J433" s="555">
        <v>41424.190972222219</v>
      </c>
      <c r="K433" s="588">
        <v>1.3442400000000001</v>
      </c>
      <c r="L433" s="588">
        <v>30.000000000001819</v>
      </c>
      <c r="M433" s="588">
        <v>23</v>
      </c>
      <c r="N433" s="588">
        <v>1.6500000000000001</v>
      </c>
      <c r="O433" s="589">
        <v>0.13749999999708962</v>
      </c>
      <c r="P433" s="557"/>
      <c r="Q433" s="557"/>
      <c r="R433" s="557"/>
    </row>
    <row r="434" spans="1:18" s="588" customFormat="1" x14ac:dyDescent="0.2">
      <c r="A434" s="588">
        <v>433</v>
      </c>
      <c r="B434" s="588" t="s">
        <v>96</v>
      </c>
      <c r="C434" s="588">
        <v>1</v>
      </c>
      <c r="D434" s="588">
        <v>0.01</v>
      </c>
      <c r="E434" s="588">
        <v>0.01</v>
      </c>
      <c r="F434" s="555">
        <v>41424.890972222223</v>
      </c>
      <c r="G434" s="588">
        <v>1.34904</v>
      </c>
      <c r="H434" s="555">
        <v>41424.890972222223</v>
      </c>
      <c r="I434" s="588">
        <v>1.34904</v>
      </c>
      <c r="J434" s="555">
        <v>41424.918749999997</v>
      </c>
      <c r="K434" s="588">
        <v>1.3498399999999999</v>
      </c>
      <c r="L434" s="588">
        <v>0</v>
      </c>
      <c r="M434" s="588">
        <v>8</v>
      </c>
      <c r="N434" s="588">
        <v>0.56000000000000005</v>
      </c>
      <c r="O434" s="589">
        <v>2.7777777773735579E-2</v>
      </c>
      <c r="P434" s="557"/>
      <c r="Q434" s="557"/>
      <c r="R434" s="557"/>
    </row>
    <row r="435" spans="1:18" s="588" customFormat="1" x14ac:dyDescent="0.2">
      <c r="A435" s="588">
        <v>434</v>
      </c>
      <c r="B435" s="588" t="s">
        <v>96</v>
      </c>
      <c r="C435" s="588">
        <v>1</v>
      </c>
      <c r="D435" s="588">
        <v>0.01</v>
      </c>
      <c r="E435" s="588">
        <v>0.01</v>
      </c>
      <c r="F435" s="555">
        <v>41425.0625</v>
      </c>
      <c r="G435" s="588">
        <v>1.3482000000000001</v>
      </c>
      <c r="H435" s="555">
        <v>41425.0625</v>
      </c>
      <c r="I435" s="588">
        <v>1.3482000000000001</v>
      </c>
      <c r="J435" s="555">
        <v>41425.086805555555</v>
      </c>
      <c r="K435" s="588">
        <v>1.349</v>
      </c>
      <c r="L435" s="588">
        <v>0</v>
      </c>
      <c r="M435" s="588">
        <v>8</v>
      </c>
      <c r="N435" s="588">
        <v>0.56000000000000005</v>
      </c>
      <c r="O435" s="589">
        <v>2.4305555554747116E-2</v>
      </c>
      <c r="P435" s="557"/>
      <c r="Q435" s="557"/>
      <c r="R435" s="557"/>
    </row>
    <row r="436" spans="1:18" s="588" customFormat="1" x14ac:dyDescent="0.2">
      <c r="A436" s="588">
        <v>435</v>
      </c>
      <c r="B436" s="588" t="s">
        <v>97</v>
      </c>
      <c r="C436" s="588">
        <v>2</v>
      </c>
      <c r="D436" s="588">
        <v>0.01</v>
      </c>
      <c r="E436" s="588">
        <v>0.02</v>
      </c>
      <c r="F436" s="555">
        <v>41425.90625</v>
      </c>
      <c r="G436" s="588">
        <v>1.3547400000000001</v>
      </c>
      <c r="H436" s="555">
        <v>41425.915972222225</v>
      </c>
      <c r="I436" s="588">
        <v>1.3562799999999999</v>
      </c>
      <c r="J436" s="555">
        <v>41425.9375</v>
      </c>
      <c r="K436" s="588">
        <v>1.3547100000000001</v>
      </c>
      <c r="L436" s="588">
        <v>15.399999999997817</v>
      </c>
      <c r="M436" s="588">
        <v>15.699999999998909</v>
      </c>
      <c r="N436" s="588">
        <v>1.1000000000000001</v>
      </c>
      <c r="O436" s="589">
        <v>3.125E-2</v>
      </c>
      <c r="P436" s="557"/>
      <c r="Q436" s="557"/>
      <c r="R436" s="557"/>
    </row>
    <row r="437" spans="1:18" s="588" customFormat="1" x14ac:dyDescent="0.2">
      <c r="A437" s="588">
        <v>436</v>
      </c>
      <c r="B437" s="588" t="s">
        <v>97</v>
      </c>
      <c r="C437" s="588">
        <v>3</v>
      </c>
      <c r="D437" s="588">
        <v>0.01</v>
      </c>
      <c r="E437" s="588">
        <v>0.03</v>
      </c>
      <c r="F437" s="555">
        <v>41425.940972222219</v>
      </c>
      <c r="G437" s="588">
        <v>1.35494</v>
      </c>
      <c r="H437" s="555">
        <v>41425.957638888889</v>
      </c>
      <c r="I437" s="588">
        <v>1.3582099999999999</v>
      </c>
      <c r="J437" s="555">
        <v>41428.000694444447</v>
      </c>
      <c r="K437" s="588">
        <v>1.3557399999999999</v>
      </c>
      <c r="L437" s="588">
        <v>32.699999999998909</v>
      </c>
      <c r="M437" s="588">
        <v>24.699999999998909</v>
      </c>
      <c r="N437" s="588">
        <v>1.68</v>
      </c>
      <c r="O437" s="589">
        <v>5.9722222227719612E-2</v>
      </c>
      <c r="P437" s="557"/>
      <c r="Q437" s="557"/>
      <c r="R437" s="557"/>
    </row>
    <row r="438" spans="1:18" s="588" customFormat="1" x14ac:dyDescent="0.2">
      <c r="A438" s="588">
        <v>437</v>
      </c>
      <c r="B438" s="588" t="s">
        <v>97</v>
      </c>
      <c r="C438" s="588">
        <v>1</v>
      </c>
      <c r="D438" s="588">
        <v>0.01</v>
      </c>
      <c r="E438" s="588">
        <v>0.01</v>
      </c>
      <c r="F438" s="555">
        <v>41428.061111111114</v>
      </c>
      <c r="G438" s="588">
        <v>1.3534600000000001</v>
      </c>
      <c r="H438" s="555">
        <v>41428.061111111114</v>
      </c>
      <c r="I438" s="588">
        <v>1.3534600000000001</v>
      </c>
      <c r="J438" s="555">
        <v>41428.070833333331</v>
      </c>
      <c r="K438" s="588">
        <v>1.35266</v>
      </c>
      <c r="L438" s="588">
        <v>0</v>
      </c>
      <c r="M438" s="588">
        <v>8</v>
      </c>
      <c r="N438" s="588">
        <v>0.55000000000000004</v>
      </c>
      <c r="O438" s="589">
        <v>9.7222222175332718E-3</v>
      </c>
      <c r="P438" s="557"/>
      <c r="Q438" s="557"/>
      <c r="R438" s="557"/>
    </row>
    <row r="439" spans="1:18" s="588" customFormat="1" x14ac:dyDescent="0.2">
      <c r="A439" s="588">
        <v>438</v>
      </c>
      <c r="B439" s="588" t="s">
        <v>96</v>
      </c>
      <c r="C439" s="588">
        <v>1</v>
      </c>
      <c r="D439" s="588">
        <v>0.01</v>
      </c>
      <c r="E439" s="588">
        <v>0.01</v>
      </c>
      <c r="F439" s="555">
        <v>41428.958333333336</v>
      </c>
      <c r="G439" s="588">
        <v>1.3392999999999999</v>
      </c>
      <c r="H439" s="555">
        <v>41428.958333333336</v>
      </c>
      <c r="I439" s="588">
        <v>1.3392999999999999</v>
      </c>
      <c r="J439" s="555">
        <v>41428.974999999999</v>
      </c>
      <c r="K439" s="588">
        <v>1.3401000000000001</v>
      </c>
      <c r="L439" s="588">
        <v>0</v>
      </c>
      <c r="M439" s="588">
        <v>8</v>
      </c>
      <c r="N439" s="588">
        <v>0.55000000000000004</v>
      </c>
      <c r="O439" s="589">
        <v>1.6666666662786156E-2</v>
      </c>
      <c r="P439" s="557"/>
      <c r="Q439" s="557"/>
      <c r="R439" s="557"/>
    </row>
    <row r="440" spans="1:18" s="588" customFormat="1" x14ac:dyDescent="0.2">
      <c r="A440" s="588">
        <v>439</v>
      </c>
      <c r="B440" s="588" t="s">
        <v>96</v>
      </c>
      <c r="C440" s="588">
        <v>1</v>
      </c>
      <c r="D440" s="588">
        <v>0.01</v>
      </c>
      <c r="E440" s="588">
        <v>0.01</v>
      </c>
      <c r="F440" s="555">
        <v>41429.040277777778</v>
      </c>
      <c r="G440" s="588">
        <v>1.3378300000000001</v>
      </c>
      <c r="H440" s="555">
        <v>41429.040277777778</v>
      </c>
      <c r="I440" s="588">
        <v>1.3378300000000001</v>
      </c>
      <c r="J440" s="555">
        <v>41429.046527777777</v>
      </c>
      <c r="K440" s="588">
        <v>1.33863</v>
      </c>
      <c r="L440" s="588">
        <v>0</v>
      </c>
      <c r="M440" s="588">
        <v>7.999999999998181</v>
      </c>
      <c r="N440" s="588">
        <v>0.56000000000000005</v>
      </c>
      <c r="O440" s="589">
        <v>6.2499999985448085E-3</v>
      </c>
      <c r="P440" s="557"/>
      <c r="Q440" s="557"/>
      <c r="R440" s="557"/>
    </row>
    <row r="441" spans="1:18" s="588" customFormat="1" x14ac:dyDescent="0.2">
      <c r="A441" s="588">
        <v>440</v>
      </c>
      <c r="B441" s="588" t="s">
        <v>97</v>
      </c>
      <c r="C441" s="588">
        <v>1</v>
      </c>
      <c r="D441" s="588">
        <v>0.01</v>
      </c>
      <c r="E441" s="588">
        <v>0.01</v>
      </c>
      <c r="F441" s="555">
        <v>41429.881944444445</v>
      </c>
      <c r="G441" s="588">
        <v>1.35842</v>
      </c>
      <c r="H441" s="555">
        <v>41429.881944444445</v>
      </c>
      <c r="I441" s="588">
        <v>1.35842</v>
      </c>
      <c r="J441" s="555">
        <v>41429.890972222223</v>
      </c>
      <c r="K441" s="588">
        <v>1.35762</v>
      </c>
      <c r="L441" s="588">
        <v>0</v>
      </c>
      <c r="M441" s="588">
        <v>7.999999999998181</v>
      </c>
      <c r="N441" s="588">
        <v>0.55000000000000004</v>
      </c>
      <c r="O441" s="589">
        <v>9.0277777781011537E-3</v>
      </c>
      <c r="P441" s="557"/>
      <c r="Q441" s="557"/>
      <c r="R441" s="557"/>
    </row>
    <row r="442" spans="1:18" s="588" customFormat="1" x14ac:dyDescent="0.2">
      <c r="A442" s="588">
        <v>441</v>
      </c>
      <c r="B442" s="588" t="s">
        <v>96</v>
      </c>
      <c r="C442" s="588">
        <v>1</v>
      </c>
      <c r="D442" s="588">
        <v>0.01</v>
      </c>
      <c r="E442" s="588">
        <v>0.01</v>
      </c>
      <c r="F442" s="555">
        <v>41430.050000000003</v>
      </c>
      <c r="G442" s="588">
        <v>1.3553500000000001</v>
      </c>
      <c r="H442" s="555">
        <v>41430.050000000003</v>
      </c>
      <c r="I442" s="588">
        <v>1.3553500000000001</v>
      </c>
      <c r="J442" s="555">
        <v>41430.145138888889</v>
      </c>
      <c r="K442" s="588">
        <v>1.35615</v>
      </c>
      <c r="L442" s="588">
        <v>0</v>
      </c>
      <c r="M442" s="588">
        <v>8</v>
      </c>
      <c r="N442" s="588">
        <v>0.55000000000000004</v>
      </c>
      <c r="O442" s="589">
        <v>9.5138888886140194E-2</v>
      </c>
      <c r="P442" s="557"/>
      <c r="Q442" s="557"/>
      <c r="R442" s="557"/>
    </row>
    <row r="443" spans="1:18" s="588" customFormat="1" x14ac:dyDescent="0.2">
      <c r="A443" s="588">
        <v>442</v>
      </c>
      <c r="B443" s="588" t="s">
        <v>96</v>
      </c>
      <c r="C443" s="588">
        <v>1</v>
      </c>
      <c r="D443" s="588">
        <v>0.01</v>
      </c>
      <c r="E443" s="588">
        <v>0.01</v>
      </c>
      <c r="F443" s="555">
        <v>41430.883333333331</v>
      </c>
      <c r="G443" s="588">
        <v>1.3731899999999999</v>
      </c>
      <c r="H443" s="555">
        <v>41430.883333333331</v>
      </c>
      <c r="I443" s="588">
        <v>1.3731899999999999</v>
      </c>
      <c r="J443" s="555">
        <v>41430.895138888889</v>
      </c>
      <c r="K443" s="588">
        <v>1.37399</v>
      </c>
      <c r="L443" s="588">
        <v>0</v>
      </c>
      <c r="M443" s="588">
        <v>8</v>
      </c>
      <c r="N443" s="588">
        <v>0.56000000000000005</v>
      </c>
      <c r="O443" s="589">
        <v>1.1805555557657499E-2</v>
      </c>
      <c r="P443" s="557"/>
      <c r="Q443" s="557"/>
      <c r="R443" s="557"/>
    </row>
    <row r="444" spans="1:18" s="588" customFormat="1" x14ac:dyDescent="0.2">
      <c r="A444" s="588">
        <v>443</v>
      </c>
      <c r="B444" s="588" t="s">
        <v>96</v>
      </c>
      <c r="C444" s="588">
        <v>1</v>
      </c>
      <c r="D444" s="588">
        <v>0.01</v>
      </c>
      <c r="E444" s="588">
        <v>0.01</v>
      </c>
      <c r="F444" s="555">
        <v>41430.927083333336</v>
      </c>
      <c r="G444" s="588">
        <v>1.37286</v>
      </c>
      <c r="H444" s="555">
        <v>41430.927083333336</v>
      </c>
      <c r="I444" s="588">
        <v>1.37286</v>
      </c>
      <c r="J444" s="555">
        <v>41431.065972222219</v>
      </c>
      <c r="K444" s="588">
        <v>1.3736600000000001</v>
      </c>
      <c r="L444" s="588">
        <v>0</v>
      </c>
      <c r="M444" s="588">
        <v>8</v>
      </c>
      <c r="N444" s="588">
        <v>0.27</v>
      </c>
      <c r="O444" s="589">
        <v>0.13888888888322981</v>
      </c>
      <c r="P444" s="557"/>
      <c r="Q444" s="557"/>
      <c r="R444" s="557"/>
    </row>
    <row r="445" spans="1:18" s="588" customFormat="1" x14ac:dyDescent="0.2">
      <c r="A445" s="588">
        <v>444</v>
      </c>
      <c r="B445" s="588" t="s">
        <v>97</v>
      </c>
      <c r="C445" s="588">
        <v>7</v>
      </c>
      <c r="D445" s="588">
        <v>0.03</v>
      </c>
      <c r="E445" s="588">
        <v>0.11</v>
      </c>
      <c r="F445" s="555">
        <v>41431.056944444441</v>
      </c>
      <c r="G445" s="588">
        <v>1.37314</v>
      </c>
      <c r="H445" s="555">
        <v>41431.30972222222</v>
      </c>
      <c r="I445" s="588">
        <v>1.3882699999999999</v>
      </c>
      <c r="J445" s="555">
        <v>41431.541666666664</v>
      </c>
      <c r="K445" s="588">
        <v>1.3806700000000001</v>
      </c>
      <c r="L445" s="588">
        <v>151.29999999999927</v>
      </c>
      <c r="M445" s="588">
        <v>75.999999999998181</v>
      </c>
      <c r="N445" s="588">
        <v>9.129999999999999</v>
      </c>
      <c r="O445" s="589">
        <v>0.48472222222335404</v>
      </c>
      <c r="P445" s="557"/>
      <c r="Q445" s="557"/>
      <c r="R445" s="557"/>
    </row>
    <row r="446" spans="1:18" s="588" customFormat="1" x14ac:dyDescent="0.2">
      <c r="A446" s="588">
        <v>445</v>
      </c>
      <c r="B446" s="588" t="s">
        <v>96</v>
      </c>
      <c r="C446" s="588">
        <v>3</v>
      </c>
      <c r="D446" s="588">
        <v>0.01</v>
      </c>
      <c r="E446" s="588">
        <v>0.03</v>
      </c>
      <c r="F446" s="555">
        <v>41431.87777777778</v>
      </c>
      <c r="G446" s="588">
        <v>1.3788100000000001</v>
      </c>
      <c r="H446" s="555">
        <v>41431.909722222219</v>
      </c>
      <c r="I446" s="588">
        <v>1.3757600000000001</v>
      </c>
      <c r="J446" s="555">
        <v>41431.915972222225</v>
      </c>
      <c r="K446" s="588">
        <v>1.37808</v>
      </c>
      <c r="L446" s="588">
        <v>30.5</v>
      </c>
      <c r="M446" s="588">
        <v>23.199999999998909</v>
      </c>
      <c r="N446" s="588">
        <v>1.67</v>
      </c>
      <c r="O446" s="589">
        <v>3.8194444445252884E-2</v>
      </c>
      <c r="P446" s="557"/>
      <c r="Q446" s="557"/>
      <c r="R446" s="557"/>
    </row>
    <row r="447" spans="1:18" s="588" customFormat="1" x14ac:dyDescent="0.2">
      <c r="A447" s="588">
        <v>446</v>
      </c>
      <c r="B447" s="588" t="s">
        <v>96</v>
      </c>
      <c r="C447" s="588">
        <v>1</v>
      </c>
      <c r="D447" s="588">
        <v>0.01</v>
      </c>
      <c r="E447" s="588">
        <v>0.01</v>
      </c>
      <c r="F447" s="555">
        <v>41431.919444444444</v>
      </c>
      <c r="G447" s="588">
        <v>1.3777600000000001</v>
      </c>
      <c r="H447" s="555">
        <v>41431.919444444444</v>
      </c>
      <c r="I447" s="588">
        <v>1.3777600000000001</v>
      </c>
      <c r="J447" s="555">
        <v>41431.931944444441</v>
      </c>
      <c r="K447" s="588">
        <v>1.37856</v>
      </c>
      <c r="L447" s="588">
        <v>0</v>
      </c>
      <c r="M447" s="588">
        <v>8</v>
      </c>
      <c r="N447" s="588">
        <v>0.55000000000000004</v>
      </c>
      <c r="O447" s="589">
        <v>1.2499999997089617E-2</v>
      </c>
      <c r="P447" s="557"/>
      <c r="Q447" s="557"/>
      <c r="R447" s="557"/>
    </row>
    <row r="448" spans="1:18" s="588" customFormat="1" x14ac:dyDescent="0.2">
      <c r="A448" s="588">
        <v>447</v>
      </c>
      <c r="B448" s="588" t="s">
        <v>97</v>
      </c>
      <c r="C448" s="588">
        <v>7</v>
      </c>
      <c r="D448" s="588">
        <v>0.03</v>
      </c>
      <c r="E448" s="588">
        <v>0.11</v>
      </c>
      <c r="F448" s="555">
        <v>41432.03125</v>
      </c>
      <c r="G448" s="588">
        <v>1.38239</v>
      </c>
      <c r="H448" s="555">
        <v>41432.272222222222</v>
      </c>
      <c r="I448" s="588">
        <v>1.3976999999999999</v>
      </c>
      <c r="J448" s="555">
        <v>41432.645138888889</v>
      </c>
      <c r="K448" s="588">
        <v>1.3900999999999999</v>
      </c>
      <c r="L448" s="588">
        <v>153.10000000000036</v>
      </c>
      <c r="M448" s="588">
        <v>76.000000000001819</v>
      </c>
      <c r="N448" s="588">
        <v>9.0699999999999985</v>
      </c>
      <c r="O448" s="589">
        <v>0.61388888888905058</v>
      </c>
      <c r="P448" s="557"/>
      <c r="Q448" s="557"/>
      <c r="R448" s="557"/>
    </row>
    <row r="449" spans="1:18" s="588" customFormat="1" x14ac:dyDescent="0.2">
      <c r="A449" s="588">
        <v>448</v>
      </c>
      <c r="B449" s="588" t="s">
        <v>97</v>
      </c>
      <c r="C449" s="588">
        <v>1</v>
      </c>
      <c r="D449" s="588">
        <v>0.01</v>
      </c>
      <c r="E449" s="588">
        <v>0.01</v>
      </c>
      <c r="F449" s="555">
        <v>41432.880555555559</v>
      </c>
      <c r="G449" s="588">
        <v>1.3946400000000001</v>
      </c>
      <c r="H449" s="555">
        <v>41432.880555555559</v>
      </c>
      <c r="I449" s="588">
        <v>1.3946400000000001</v>
      </c>
      <c r="J449" s="555">
        <v>41432.882638888892</v>
      </c>
      <c r="K449" s="588">
        <v>1.39384</v>
      </c>
      <c r="L449" s="588">
        <v>0</v>
      </c>
      <c r="M449" s="588">
        <v>8.000000000001819</v>
      </c>
      <c r="N449" s="588">
        <v>0.55000000000000004</v>
      </c>
      <c r="O449" s="589">
        <v>2.0833333328482695E-3</v>
      </c>
      <c r="P449" s="557"/>
      <c r="Q449" s="557"/>
      <c r="R449" s="557"/>
    </row>
    <row r="450" spans="1:18" s="588" customFormat="1" x14ac:dyDescent="0.2">
      <c r="A450" s="588">
        <v>449</v>
      </c>
      <c r="B450" s="588" t="s">
        <v>96</v>
      </c>
      <c r="C450" s="588">
        <v>2</v>
      </c>
      <c r="D450" s="588">
        <v>0.01</v>
      </c>
      <c r="E450" s="588">
        <v>0.02</v>
      </c>
      <c r="F450" s="555">
        <v>41432.909722222219</v>
      </c>
      <c r="G450" s="588">
        <v>1.39222</v>
      </c>
      <c r="H450" s="555">
        <v>41432.912499999999</v>
      </c>
      <c r="I450" s="588">
        <v>1.3906400000000001</v>
      </c>
      <c r="J450" s="555">
        <v>41432.915972222225</v>
      </c>
      <c r="K450" s="588">
        <v>1.3922300000000001</v>
      </c>
      <c r="L450" s="588">
        <v>15.799999999999272</v>
      </c>
      <c r="M450" s="588">
        <v>15.899999999999636</v>
      </c>
      <c r="N450" s="588">
        <v>1.1100000000000001</v>
      </c>
      <c r="O450" s="589">
        <v>6.2500000058207661E-3</v>
      </c>
      <c r="P450" s="557"/>
      <c r="Q450" s="557"/>
      <c r="R450" s="557"/>
    </row>
    <row r="451" spans="1:18" s="588" customFormat="1" x14ac:dyDescent="0.2">
      <c r="A451" s="588">
        <v>450</v>
      </c>
      <c r="B451" s="588" t="s">
        <v>96</v>
      </c>
      <c r="C451" s="588">
        <v>1</v>
      </c>
      <c r="D451" s="588">
        <v>0.01</v>
      </c>
      <c r="E451" s="588">
        <v>0.01</v>
      </c>
      <c r="F451" s="555">
        <v>41432.950694444444</v>
      </c>
      <c r="G451" s="588">
        <v>1.3911100000000001</v>
      </c>
      <c r="H451" s="555">
        <v>41432.950694444444</v>
      </c>
      <c r="I451" s="588">
        <v>1.3911100000000001</v>
      </c>
      <c r="J451" s="555">
        <v>41432.986111111109</v>
      </c>
      <c r="K451" s="588">
        <v>1.39191</v>
      </c>
      <c r="L451" s="588">
        <v>0</v>
      </c>
      <c r="M451" s="588">
        <v>8</v>
      </c>
      <c r="N451" s="588">
        <v>0.56000000000000005</v>
      </c>
      <c r="O451" s="589">
        <v>3.5416666665696539E-2</v>
      </c>
      <c r="P451" s="557"/>
      <c r="Q451" s="557"/>
      <c r="R451" s="557"/>
    </row>
    <row r="452" spans="1:18" s="588" customFormat="1" x14ac:dyDescent="0.2">
      <c r="A452" s="588">
        <v>451</v>
      </c>
      <c r="B452" s="588" t="s">
        <v>97</v>
      </c>
      <c r="C452" s="588">
        <v>1</v>
      </c>
      <c r="D452" s="588">
        <v>0.01</v>
      </c>
      <c r="E452" s="588">
        <v>0.01</v>
      </c>
      <c r="F452" s="555">
        <v>41435.061111111114</v>
      </c>
      <c r="G452" s="588">
        <v>1.4036500000000001</v>
      </c>
      <c r="H452" s="555">
        <v>41435.061111111114</v>
      </c>
      <c r="I452" s="588">
        <v>1.4036500000000001</v>
      </c>
      <c r="J452" s="555">
        <v>41435.066666666666</v>
      </c>
      <c r="K452" s="588">
        <v>1.4028499999999999</v>
      </c>
      <c r="L452" s="588">
        <v>0</v>
      </c>
      <c r="M452" s="588">
        <v>8</v>
      </c>
      <c r="N452" s="588">
        <v>0.55000000000000004</v>
      </c>
      <c r="O452" s="589">
        <v>5.5555555518367328E-3</v>
      </c>
      <c r="P452" s="557"/>
      <c r="Q452" s="557"/>
      <c r="R452" s="557"/>
    </row>
    <row r="453" spans="1:18" s="588" customFormat="1" x14ac:dyDescent="0.2">
      <c r="A453" s="588">
        <v>452</v>
      </c>
      <c r="B453" s="588" t="s">
        <v>97</v>
      </c>
      <c r="C453" s="588">
        <v>1</v>
      </c>
      <c r="D453" s="588">
        <v>0.01</v>
      </c>
      <c r="E453" s="588">
        <v>0.01</v>
      </c>
      <c r="F453" s="555">
        <v>41435.90347222222</v>
      </c>
      <c r="G453" s="588">
        <v>1.40106</v>
      </c>
      <c r="H453" s="555">
        <v>41435.90347222222</v>
      </c>
      <c r="I453" s="588">
        <v>1.40106</v>
      </c>
      <c r="J453" s="555">
        <v>41435.911111111112</v>
      </c>
      <c r="K453" s="588">
        <v>1.4002600000000001</v>
      </c>
      <c r="L453" s="588">
        <v>0</v>
      </c>
      <c r="M453" s="588">
        <v>8</v>
      </c>
      <c r="N453" s="588">
        <v>0.55000000000000004</v>
      </c>
      <c r="O453" s="589">
        <v>7.6388888919609599E-3</v>
      </c>
      <c r="P453" s="557"/>
      <c r="Q453" s="557"/>
      <c r="R453" s="557"/>
    </row>
    <row r="454" spans="1:18" s="588" customFormat="1" x14ac:dyDescent="0.2">
      <c r="A454" s="588">
        <v>453</v>
      </c>
      <c r="B454" s="588" t="s">
        <v>97</v>
      </c>
      <c r="C454" s="588">
        <v>1</v>
      </c>
      <c r="D454" s="588">
        <v>0.01</v>
      </c>
      <c r="E454" s="588">
        <v>0.01</v>
      </c>
      <c r="F454" s="555">
        <v>41435.961111111108</v>
      </c>
      <c r="G454" s="588">
        <v>1.4015500000000001</v>
      </c>
      <c r="H454" s="555">
        <v>41435.961111111108</v>
      </c>
      <c r="I454" s="588">
        <v>1.4015500000000001</v>
      </c>
      <c r="J454" s="555">
        <v>41435.98333333333</v>
      </c>
      <c r="K454" s="588">
        <v>1.4007499999999999</v>
      </c>
      <c r="L454" s="588">
        <v>0</v>
      </c>
      <c r="M454" s="588">
        <v>8</v>
      </c>
      <c r="N454" s="588">
        <v>0.56000000000000005</v>
      </c>
      <c r="O454" s="589">
        <v>2.2222222221898846E-2</v>
      </c>
      <c r="P454" s="557"/>
      <c r="Q454" s="557"/>
      <c r="R454" s="557"/>
    </row>
    <row r="455" spans="1:18" s="588" customFormat="1" x14ac:dyDescent="0.2">
      <c r="A455" s="588">
        <v>454</v>
      </c>
      <c r="B455" s="588" t="s">
        <v>97</v>
      </c>
      <c r="C455" s="588">
        <v>1</v>
      </c>
      <c r="D455" s="588">
        <v>0.01</v>
      </c>
      <c r="E455" s="588">
        <v>0.01</v>
      </c>
      <c r="F455" s="555">
        <v>41436.877083333333</v>
      </c>
      <c r="G455" s="588">
        <v>1.4126300000000001</v>
      </c>
      <c r="H455" s="555">
        <v>41436.877083333333</v>
      </c>
      <c r="I455" s="588">
        <v>1.4126300000000001</v>
      </c>
      <c r="J455" s="555">
        <v>41436.880555555559</v>
      </c>
      <c r="K455" s="588">
        <v>1.4118299999999999</v>
      </c>
      <c r="L455" s="588">
        <v>0</v>
      </c>
      <c r="M455" s="588">
        <v>8.000000000001819</v>
      </c>
      <c r="N455" s="588">
        <v>0.56000000000000005</v>
      </c>
      <c r="O455" s="589">
        <v>3.4722222262644209E-3</v>
      </c>
      <c r="P455" s="557"/>
      <c r="Q455" s="557"/>
      <c r="R455" s="557"/>
    </row>
    <row r="456" spans="1:18" s="588" customFormat="1" x14ac:dyDescent="0.2">
      <c r="A456" s="588">
        <v>455</v>
      </c>
      <c r="B456" s="588" t="s">
        <v>97</v>
      </c>
      <c r="C456" s="588">
        <v>2</v>
      </c>
      <c r="D456" s="588">
        <v>0.01</v>
      </c>
      <c r="E456" s="588">
        <v>0.02</v>
      </c>
      <c r="F456" s="555">
        <v>41436.90347222222</v>
      </c>
      <c r="G456" s="588">
        <v>1.4107000000000001</v>
      </c>
      <c r="H456" s="555">
        <v>41436.907638888886</v>
      </c>
      <c r="I456" s="588">
        <v>1.4122399999999999</v>
      </c>
      <c r="J456" s="555">
        <v>41436.911805555559</v>
      </c>
      <c r="K456" s="588">
        <v>1.4106700000000001</v>
      </c>
      <c r="L456" s="588">
        <v>15.399999999999636</v>
      </c>
      <c r="M456" s="588">
        <v>15.699999999998909</v>
      </c>
      <c r="N456" s="588">
        <v>1.1100000000000001</v>
      </c>
      <c r="O456" s="589">
        <v>8.3333333386690356E-3</v>
      </c>
      <c r="P456" s="557"/>
      <c r="Q456" s="557"/>
      <c r="R456" s="557"/>
    </row>
    <row r="457" spans="1:18" s="588" customFormat="1" x14ac:dyDescent="0.2">
      <c r="A457" s="588">
        <v>456</v>
      </c>
      <c r="B457" s="588" t="s">
        <v>96</v>
      </c>
      <c r="C457" s="588">
        <v>1</v>
      </c>
      <c r="D457" s="588">
        <v>0.01</v>
      </c>
      <c r="E457" s="588">
        <v>0.01</v>
      </c>
      <c r="F457" s="555">
        <v>41436.927083333336</v>
      </c>
      <c r="G457" s="588">
        <v>1.4081600000000001</v>
      </c>
      <c r="H457" s="555">
        <v>41436.927083333336</v>
      </c>
      <c r="I457" s="588">
        <v>1.4081600000000001</v>
      </c>
      <c r="J457" s="555">
        <v>41436.947222222225</v>
      </c>
      <c r="K457" s="588">
        <v>1.40896</v>
      </c>
      <c r="L457" s="588">
        <v>0</v>
      </c>
      <c r="M457" s="588">
        <v>8</v>
      </c>
      <c r="N457" s="588">
        <v>0.55000000000000004</v>
      </c>
      <c r="O457" s="589">
        <v>2.0138888889050577E-2</v>
      </c>
      <c r="P457" s="557"/>
      <c r="Q457" s="557"/>
      <c r="R457" s="557"/>
    </row>
    <row r="458" spans="1:18" s="588" customFormat="1" x14ac:dyDescent="0.2">
      <c r="A458" s="588">
        <v>457</v>
      </c>
      <c r="B458" s="588" t="s">
        <v>97</v>
      </c>
      <c r="C458" s="588">
        <v>2</v>
      </c>
      <c r="D458" s="588">
        <v>0.01</v>
      </c>
      <c r="E458" s="588">
        <v>0.02</v>
      </c>
      <c r="F458" s="555">
        <v>41436.96875</v>
      </c>
      <c r="G458" s="588">
        <v>1.41042</v>
      </c>
      <c r="H458" s="555">
        <v>41436.999305555553</v>
      </c>
      <c r="I458" s="588">
        <v>1.41201</v>
      </c>
      <c r="J458" s="555">
        <v>41437.035416666666</v>
      </c>
      <c r="K458" s="588">
        <v>1.41042</v>
      </c>
      <c r="L458" s="588">
        <v>15.899999999999636</v>
      </c>
      <c r="M458" s="588">
        <v>15.899999999999636</v>
      </c>
      <c r="N458" s="588">
        <v>1.1200000000000001</v>
      </c>
      <c r="O458" s="589">
        <v>6.6666666665696539E-2</v>
      </c>
      <c r="P458" s="557"/>
      <c r="Q458" s="557"/>
      <c r="R458" s="557"/>
    </row>
    <row r="459" spans="1:18" s="588" customFormat="1" x14ac:dyDescent="0.2">
      <c r="A459" s="588">
        <v>458</v>
      </c>
      <c r="B459" s="588" t="s">
        <v>96</v>
      </c>
      <c r="C459" s="588">
        <v>2</v>
      </c>
      <c r="D459" s="588">
        <v>0.01</v>
      </c>
      <c r="E459" s="588">
        <v>0.02</v>
      </c>
      <c r="F459" s="555">
        <v>41437.052083333336</v>
      </c>
      <c r="G459" s="588">
        <v>1.4078999999999999</v>
      </c>
      <c r="H459" s="555">
        <v>41437.061805555553</v>
      </c>
      <c r="I459" s="588">
        <v>1.4064000000000001</v>
      </c>
      <c r="J459" s="555">
        <v>41437.083333333336</v>
      </c>
      <c r="K459" s="588">
        <v>1.40795</v>
      </c>
      <c r="L459" s="588">
        <v>14.999999999998181</v>
      </c>
      <c r="M459" s="588">
        <v>15.499999999998181</v>
      </c>
      <c r="N459" s="588">
        <v>1.1000000000000001</v>
      </c>
      <c r="O459" s="589">
        <v>3.125E-2</v>
      </c>
      <c r="P459" s="557"/>
      <c r="Q459" s="557"/>
      <c r="R459" s="557"/>
    </row>
    <row r="460" spans="1:18" s="588" customFormat="1" x14ac:dyDescent="0.2">
      <c r="A460" s="588">
        <v>459</v>
      </c>
      <c r="B460" s="588" t="s">
        <v>97</v>
      </c>
      <c r="C460" s="588">
        <v>5</v>
      </c>
      <c r="D460" s="588">
        <v>0.02</v>
      </c>
      <c r="E460" s="588">
        <v>0.06</v>
      </c>
      <c r="F460" s="555">
        <v>41437.875694444447</v>
      </c>
      <c r="G460" s="588">
        <v>1.4031</v>
      </c>
      <c r="H460" s="555">
        <v>41438.185416666667</v>
      </c>
      <c r="I460" s="588">
        <v>1.4117500000000001</v>
      </c>
      <c r="J460" s="555">
        <v>41438.1875</v>
      </c>
      <c r="K460" s="588">
        <v>1.4067099999999999</v>
      </c>
      <c r="L460" s="588">
        <v>86.5</v>
      </c>
      <c r="M460" s="588">
        <v>50.400000000001455</v>
      </c>
      <c r="N460" s="588">
        <v>4.26</v>
      </c>
      <c r="O460" s="589">
        <v>0.31180555555329192</v>
      </c>
      <c r="P460" s="557"/>
      <c r="Q460" s="557"/>
      <c r="R460" s="557"/>
    </row>
    <row r="461" spans="1:18" s="588" customFormat="1" x14ac:dyDescent="0.2">
      <c r="A461" s="588">
        <v>460</v>
      </c>
      <c r="B461" s="588" t="s">
        <v>97</v>
      </c>
      <c r="C461" s="588">
        <v>1</v>
      </c>
      <c r="D461" s="588">
        <v>0.01</v>
      </c>
      <c r="E461" s="588">
        <v>0.01</v>
      </c>
      <c r="F461" s="555">
        <v>41438.875</v>
      </c>
      <c r="G461" s="588">
        <v>1.38994</v>
      </c>
      <c r="H461" s="555">
        <v>41438.875</v>
      </c>
      <c r="I461" s="588">
        <v>1.38994</v>
      </c>
      <c r="J461" s="555">
        <v>41438.90625</v>
      </c>
      <c r="K461" s="588">
        <v>1.38914</v>
      </c>
      <c r="L461" s="588">
        <v>0</v>
      </c>
      <c r="M461" s="588">
        <v>8</v>
      </c>
      <c r="N461" s="588">
        <v>0.56000000000000005</v>
      </c>
      <c r="O461" s="589">
        <v>3.125E-2</v>
      </c>
      <c r="P461" s="557"/>
      <c r="Q461" s="557"/>
      <c r="R461" s="557"/>
    </row>
    <row r="462" spans="1:18" s="588" customFormat="1" x14ac:dyDescent="0.2">
      <c r="A462" s="588">
        <v>461</v>
      </c>
      <c r="B462" s="588" t="s">
        <v>96</v>
      </c>
      <c r="C462" s="588">
        <v>3</v>
      </c>
      <c r="D462" s="588">
        <v>0.01</v>
      </c>
      <c r="E462" s="588">
        <v>0.03</v>
      </c>
      <c r="F462" s="555">
        <v>41438.947222222225</v>
      </c>
      <c r="G462" s="588">
        <v>1.3888100000000001</v>
      </c>
      <c r="H462" s="555">
        <v>41438.959722222222</v>
      </c>
      <c r="I462" s="588">
        <v>1.3857600000000001</v>
      </c>
      <c r="J462" s="555">
        <v>41439.015972222223</v>
      </c>
      <c r="K462" s="588">
        <v>1.38808</v>
      </c>
      <c r="L462" s="588">
        <v>30.5</v>
      </c>
      <c r="M462" s="588">
        <v>23.199999999998909</v>
      </c>
      <c r="N462" s="588">
        <v>1.37</v>
      </c>
      <c r="O462" s="589">
        <v>6.8749999998544808E-2</v>
      </c>
      <c r="P462" s="557"/>
      <c r="Q462" s="557"/>
      <c r="R462" s="557"/>
    </row>
    <row r="463" spans="1:18" s="588" customFormat="1" x14ac:dyDescent="0.2">
      <c r="A463" s="588">
        <v>462</v>
      </c>
      <c r="B463" s="588" t="s">
        <v>97</v>
      </c>
      <c r="C463" s="588">
        <v>4</v>
      </c>
      <c r="D463" s="588">
        <v>0.01</v>
      </c>
      <c r="E463" s="588">
        <v>0.04</v>
      </c>
      <c r="F463" s="555">
        <v>41439.052777777775</v>
      </c>
      <c r="G463" s="588">
        <v>1.3865799999999999</v>
      </c>
      <c r="H463" s="555">
        <v>41439.147222222222</v>
      </c>
      <c r="I463" s="588">
        <v>1.3919299999999999</v>
      </c>
      <c r="J463" s="555">
        <v>41439.393055555556</v>
      </c>
      <c r="K463" s="588">
        <v>1.38815</v>
      </c>
      <c r="L463" s="588">
        <v>53.5</v>
      </c>
      <c r="M463" s="588">
        <v>37.799999999999272</v>
      </c>
      <c r="N463" s="588">
        <v>2.4799999999999995</v>
      </c>
      <c r="O463" s="589">
        <v>0.34027777778101154</v>
      </c>
      <c r="P463" s="557"/>
      <c r="Q463" s="557"/>
      <c r="R463" s="557"/>
    </row>
    <row r="464" spans="1:18" s="588" customFormat="1" x14ac:dyDescent="0.2">
      <c r="A464" s="588">
        <v>463</v>
      </c>
      <c r="B464" s="588" t="s">
        <v>97</v>
      </c>
      <c r="C464" s="588">
        <v>1</v>
      </c>
      <c r="D464" s="588">
        <v>0.01</v>
      </c>
      <c r="E464" s="588">
        <v>0.01</v>
      </c>
      <c r="F464" s="555">
        <v>41439.876388888886</v>
      </c>
      <c r="G464" s="588">
        <v>1.39036</v>
      </c>
      <c r="H464" s="555">
        <v>41439.876388888886</v>
      </c>
      <c r="I464" s="588">
        <v>1.39036</v>
      </c>
      <c r="J464" s="555">
        <v>41439.89166666667</v>
      </c>
      <c r="K464" s="588">
        <v>1.3895599999999999</v>
      </c>
      <c r="L464" s="588">
        <v>0</v>
      </c>
      <c r="M464" s="588">
        <v>8.000000000001819</v>
      </c>
      <c r="N464" s="588">
        <v>0.55000000000000004</v>
      </c>
      <c r="O464" s="589">
        <v>1.527777778392192E-2</v>
      </c>
      <c r="P464" s="557"/>
      <c r="Q464" s="557"/>
      <c r="R464" s="557"/>
    </row>
    <row r="465" spans="1:18" s="588" customFormat="1" x14ac:dyDescent="0.2">
      <c r="A465" s="588">
        <v>464</v>
      </c>
      <c r="B465" s="588" t="s">
        <v>97</v>
      </c>
      <c r="C465" s="588">
        <v>4</v>
      </c>
      <c r="D465" s="588">
        <v>0.01</v>
      </c>
      <c r="E465" s="588">
        <v>0.04</v>
      </c>
      <c r="F465" s="555">
        <v>41439.894444444442</v>
      </c>
      <c r="G465" s="588">
        <v>1.3898600000000001</v>
      </c>
      <c r="H465" s="555">
        <v>41442.124305555553</v>
      </c>
      <c r="I465" s="588">
        <v>1.3952199999999999</v>
      </c>
      <c r="J465" s="555">
        <v>41442.129166666666</v>
      </c>
      <c r="K465" s="588">
        <v>1.3914500000000001</v>
      </c>
      <c r="L465" s="588">
        <v>53.599999999998545</v>
      </c>
      <c r="M465" s="588">
        <v>37.699999999998909</v>
      </c>
      <c r="N465" s="588">
        <v>2.5099999999999998</v>
      </c>
      <c r="O465" s="589">
        <v>0.23472222222335404</v>
      </c>
      <c r="P465" s="557"/>
      <c r="Q465" s="557"/>
      <c r="R465" s="557"/>
    </row>
    <row r="466" spans="1:18" s="588" customFormat="1" x14ac:dyDescent="0.2">
      <c r="A466" s="588">
        <v>465</v>
      </c>
      <c r="B466" s="588" t="s">
        <v>96</v>
      </c>
      <c r="C466" s="588">
        <v>1</v>
      </c>
      <c r="D466" s="588">
        <v>0.01</v>
      </c>
      <c r="E466" s="588">
        <v>0.01</v>
      </c>
      <c r="F466" s="555">
        <v>41442.04583333333</v>
      </c>
      <c r="G466" s="588">
        <v>1.39483</v>
      </c>
      <c r="H466" s="555">
        <v>41442.04583333333</v>
      </c>
      <c r="I466" s="588">
        <v>1.39483</v>
      </c>
      <c r="J466" s="555">
        <v>41442.124305555553</v>
      </c>
      <c r="K466" s="588">
        <v>1.3956299999999999</v>
      </c>
      <c r="L466" s="588">
        <v>0</v>
      </c>
      <c r="M466" s="588">
        <v>8</v>
      </c>
      <c r="N466" s="588">
        <v>0.55000000000000004</v>
      </c>
      <c r="O466" s="589">
        <v>7.8472222223354038E-2</v>
      </c>
      <c r="P466" s="557"/>
      <c r="Q466" s="557"/>
      <c r="R466" s="557"/>
    </row>
    <row r="467" spans="1:18" s="588" customFormat="1" x14ac:dyDescent="0.2">
      <c r="A467" s="588">
        <v>466</v>
      </c>
      <c r="B467" s="588" t="s">
        <v>97</v>
      </c>
      <c r="C467" s="588">
        <v>1</v>
      </c>
      <c r="D467" s="588">
        <v>0.01</v>
      </c>
      <c r="E467" s="588">
        <v>0.01</v>
      </c>
      <c r="F467" s="555">
        <v>41442.904861111114</v>
      </c>
      <c r="G467" s="588">
        <v>1.4005000000000001</v>
      </c>
      <c r="H467" s="555">
        <v>41442.904861111114</v>
      </c>
      <c r="I467" s="588">
        <v>1.4005000000000001</v>
      </c>
      <c r="J467" s="555">
        <v>41442.920138888891</v>
      </c>
      <c r="K467" s="588">
        <v>1.3996999999999999</v>
      </c>
      <c r="L467" s="588">
        <v>0</v>
      </c>
      <c r="M467" s="588">
        <v>8</v>
      </c>
      <c r="N467" s="588">
        <v>0.55000000000000004</v>
      </c>
      <c r="O467" s="589">
        <v>1.5277777776645962E-2</v>
      </c>
      <c r="P467" s="557"/>
      <c r="Q467" s="557"/>
      <c r="R467" s="557"/>
    </row>
    <row r="468" spans="1:18" s="588" customFormat="1" x14ac:dyDescent="0.2">
      <c r="A468" s="588">
        <v>467</v>
      </c>
      <c r="B468" s="588" t="s">
        <v>97</v>
      </c>
      <c r="C468" s="588">
        <v>1</v>
      </c>
      <c r="D468" s="588">
        <v>0.01</v>
      </c>
      <c r="E468" s="588">
        <v>0.01</v>
      </c>
      <c r="F468" s="555">
        <v>41442.925694444442</v>
      </c>
      <c r="G468" s="588">
        <v>1.3988700000000001</v>
      </c>
      <c r="H468" s="555">
        <v>41442.925694444442</v>
      </c>
      <c r="I468" s="588">
        <v>1.3988700000000001</v>
      </c>
      <c r="J468" s="555">
        <v>41442.932638888888</v>
      </c>
      <c r="K468" s="588">
        <v>1.3980699999999999</v>
      </c>
      <c r="L468" s="588">
        <v>0</v>
      </c>
      <c r="M468" s="588">
        <v>8.000000000001819</v>
      </c>
      <c r="N468" s="588">
        <v>0.55000000000000004</v>
      </c>
      <c r="O468" s="589">
        <v>6.9444444452528842E-3</v>
      </c>
      <c r="P468" s="557"/>
      <c r="Q468" s="557"/>
      <c r="R468" s="557"/>
    </row>
    <row r="469" spans="1:18" s="588" customFormat="1" x14ac:dyDescent="0.2">
      <c r="A469" s="588">
        <v>468</v>
      </c>
      <c r="B469" s="588" t="s">
        <v>96</v>
      </c>
      <c r="C469" s="588">
        <v>1</v>
      </c>
      <c r="D469" s="588">
        <v>0.01</v>
      </c>
      <c r="E469" s="588">
        <v>0.01</v>
      </c>
      <c r="F469" s="555">
        <v>41442.931250000001</v>
      </c>
      <c r="G469" s="588">
        <v>1.3988499999999999</v>
      </c>
      <c r="H469" s="555">
        <v>41442.931250000001</v>
      </c>
      <c r="I469" s="588">
        <v>1.3988499999999999</v>
      </c>
      <c r="J469" s="555">
        <v>41442.93472222222</v>
      </c>
      <c r="K469" s="588">
        <v>1.3996500000000001</v>
      </c>
      <c r="L469" s="588">
        <v>0</v>
      </c>
      <c r="M469" s="588">
        <v>8</v>
      </c>
      <c r="N469" s="588">
        <v>0.55000000000000004</v>
      </c>
      <c r="O469" s="589">
        <v>3.4722222189884633E-3</v>
      </c>
      <c r="P469" s="557"/>
      <c r="Q469" s="557"/>
      <c r="R469" s="557"/>
    </row>
    <row r="470" spans="1:18" s="588" customFormat="1" x14ac:dyDescent="0.2">
      <c r="A470" s="588">
        <v>469</v>
      </c>
      <c r="B470" s="588" t="s">
        <v>96</v>
      </c>
      <c r="C470" s="588">
        <v>1</v>
      </c>
      <c r="D470" s="588">
        <v>0.01</v>
      </c>
      <c r="E470" s="588">
        <v>0.01</v>
      </c>
      <c r="F470" s="555">
        <v>41442.943749999999</v>
      </c>
      <c r="G470" s="588">
        <v>1.39836</v>
      </c>
      <c r="H470" s="555">
        <v>41442.943749999999</v>
      </c>
      <c r="I470" s="588">
        <v>1.39836</v>
      </c>
      <c r="J470" s="555">
        <v>41442.994444444441</v>
      </c>
      <c r="K470" s="588">
        <v>1.39916</v>
      </c>
      <c r="L470" s="588">
        <v>0</v>
      </c>
      <c r="M470" s="588">
        <v>8</v>
      </c>
      <c r="N470" s="588">
        <v>0.56000000000000005</v>
      </c>
      <c r="O470" s="589">
        <v>5.0694444442342501E-2</v>
      </c>
      <c r="P470" s="557"/>
      <c r="Q470" s="557"/>
      <c r="R470" s="557"/>
    </row>
    <row r="471" spans="1:18" s="588" customFormat="1" x14ac:dyDescent="0.2">
      <c r="A471" s="588">
        <v>470</v>
      </c>
      <c r="B471" s="588" t="s">
        <v>96</v>
      </c>
      <c r="C471" s="588">
        <v>1</v>
      </c>
      <c r="D471" s="588">
        <v>0.01</v>
      </c>
      <c r="E471" s="588">
        <v>0.01</v>
      </c>
      <c r="F471" s="555">
        <v>41443.054861111108</v>
      </c>
      <c r="G471" s="588">
        <v>1.39872</v>
      </c>
      <c r="H471" s="555">
        <v>41443.054861111108</v>
      </c>
      <c r="I471" s="588">
        <v>1.39872</v>
      </c>
      <c r="J471" s="555">
        <v>41443.074305555558</v>
      </c>
      <c r="K471" s="588">
        <v>1.3995200000000001</v>
      </c>
      <c r="L471" s="588">
        <v>0</v>
      </c>
      <c r="M471" s="588">
        <v>8.000000000001819</v>
      </c>
      <c r="N471" s="588">
        <v>0.55000000000000004</v>
      </c>
      <c r="O471" s="589">
        <v>1.9444444449618459E-2</v>
      </c>
      <c r="P471" s="557"/>
      <c r="Q471" s="557"/>
      <c r="R471" s="557"/>
    </row>
    <row r="472" spans="1:18" s="588" customFormat="1" x14ac:dyDescent="0.2">
      <c r="A472" s="588">
        <v>471</v>
      </c>
      <c r="B472" s="588" t="s">
        <v>97</v>
      </c>
      <c r="C472" s="588">
        <v>1</v>
      </c>
      <c r="D472" s="588">
        <v>0.01</v>
      </c>
      <c r="E472" s="588">
        <v>0.01</v>
      </c>
      <c r="F472" s="555">
        <v>41443.87777777778</v>
      </c>
      <c r="G472" s="588">
        <v>1.41222</v>
      </c>
      <c r="H472" s="555">
        <v>41443.87777777778</v>
      </c>
      <c r="I472" s="588">
        <v>1.41222</v>
      </c>
      <c r="J472" s="555">
        <v>41443.882638888892</v>
      </c>
      <c r="K472" s="588">
        <v>1.4114199999999999</v>
      </c>
      <c r="L472" s="588">
        <v>0</v>
      </c>
      <c r="M472" s="588">
        <v>8.000000000001819</v>
      </c>
      <c r="N472" s="588">
        <v>0.56000000000000005</v>
      </c>
      <c r="O472" s="589">
        <v>4.8611111124046147E-3</v>
      </c>
      <c r="P472" s="557"/>
      <c r="Q472" s="557"/>
      <c r="R472" s="557"/>
    </row>
    <row r="473" spans="1:18" s="588" customFormat="1" x14ac:dyDescent="0.2">
      <c r="A473" s="588">
        <v>472</v>
      </c>
      <c r="B473" s="588" t="s">
        <v>96</v>
      </c>
      <c r="C473" s="588">
        <v>1</v>
      </c>
      <c r="D473" s="588">
        <v>0.01</v>
      </c>
      <c r="E473" s="588">
        <v>0.01</v>
      </c>
      <c r="F473" s="555">
        <v>41444.042361111111</v>
      </c>
      <c r="G473" s="588">
        <v>1.41204</v>
      </c>
      <c r="H473" s="555">
        <v>41444.042361111111</v>
      </c>
      <c r="I473" s="588">
        <v>1.41204</v>
      </c>
      <c r="J473" s="555">
        <v>41444.099305555559</v>
      </c>
      <c r="K473" s="588">
        <v>1.4128400000000001</v>
      </c>
      <c r="L473" s="588">
        <v>0</v>
      </c>
      <c r="M473" s="588">
        <v>8.000000000001819</v>
      </c>
      <c r="N473" s="588">
        <v>0.56000000000000005</v>
      </c>
      <c r="O473" s="589">
        <v>5.6944444448163267E-2</v>
      </c>
      <c r="P473" s="557"/>
      <c r="Q473" s="557"/>
      <c r="R473" s="557"/>
    </row>
    <row r="474" spans="1:18" s="588" customFormat="1" x14ac:dyDescent="0.2">
      <c r="A474" s="588">
        <v>473</v>
      </c>
      <c r="B474" s="588" t="s">
        <v>97</v>
      </c>
      <c r="C474" s="588">
        <v>5</v>
      </c>
      <c r="D474" s="588">
        <v>0.02</v>
      </c>
      <c r="E474" s="588">
        <v>0.06</v>
      </c>
      <c r="F474" s="555">
        <v>41444.958333333336</v>
      </c>
      <c r="G474" s="588">
        <v>1.42591</v>
      </c>
      <c r="H474" s="555">
        <v>41445.010416666664</v>
      </c>
      <c r="I474" s="588">
        <v>1.43469</v>
      </c>
      <c r="J474" s="555">
        <v>41445.114583333336</v>
      </c>
      <c r="K474" s="588">
        <v>1.4295100000000001</v>
      </c>
      <c r="L474" s="588">
        <v>87.799999999999272</v>
      </c>
      <c r="M474" s="588">
        <v>51.799999999999272</v>
      </c>
      <c r="N474" s="588">
        <v>4.3000000000000007</v>
      </c>
      <c r="O474" s="589">
        <v>0.15625</v>
      </c>
      <c r="P474" s="557"/>
      <c r="Q474" s="557"/>
      <c r="R474" s="557"/>
    </row>
    <row r="475" spans="1:18" s="588" customFormat="1" x14ac:dyDescent="0.2">
      <c r="A475" s="588">
        <v>474</v>
      </c>
      <c r="B475" s="588" t="s">
        <v>96</v>
      </c>
      <c r="C475" s="588">
        <v>1</v>
      </c>
      <c r="D475" s="588">
        <v>0.01</v>
      </c>
      <c r="E475" s="588">
        <v>0.01</v>
      </c>
      <c r="F475" s="555">
        <v>41445.961111111108</v>
      </c>
      <c r="G475" s="588">
        <v>1.43651</v>
      </c>
      <c r="H475" s="555">
        <v>41445.961111111108</v>
      </c>
      <c r="I475" s="588">
        <v>1.43651</v>
      </c>
      <c r="J475" s="555">
        <v>41445.964583333334</v>
      </c>
      <c r="K475" s="588">
        <v>1.4373100000000001</v>
      </c>
      <c r="L475" s="588">
        <v>0</v>
      </c>
      <c r="M475" s="588">
        <v>8</v>
      </c>
      <c r="N475" s="588">
        <v>0.55000000000000004</v>
      </c>
      <c r="O475" s="589">
        <v>3.4722222262644209E-3</v>
      </c>
      <c r="P475" s="557"/>
      <c r="Q475" s="557"/>
      <c r="R475" s="557"/>
    </row>
    <row r="476" spans="1:18" s="588" customFormat="1" x14ac:dyDescent="0.2">
      <c r="A476" s="588">
        <v>475</v>
      </c>
      <c r="B476" s="588" t="s">
        <v>96</v>
      </c>
      <c r="C476" s="588">
        <v>1</v>
      </c>
      <c r="D476" s="588">
        <v>0.01</v>
      </c>
      <c r="E476" s="588">
        <v>0.01</v>
      </c>
      <c r="F476" s="555">
        <v>41446.90625</v>
      </c>
      <c r="G476" s="588">
        <v>1.42181</v>
      </c>
      <c r="H476" s="555">
        <v>41446.90625</v>
      </c>
      <c r="I476" s="588">
        <v>1.42181</v>
      </c>
      <c r="J476" s="555">
        <v>41446.953472222223</v>
      </c>
      <c r="K476" s="588">
        <v>1.4226099999999999</v>
      </c>
      <c r="L476" s="588">
        <v>0</v>
      </c>
      <c r="M476" s="588">
        <v>7.999999999998181</v>
      </c>
      <c r="N476" s="588">
        <v>0.56000000000000005</v>
      </c>
      <c r="O476" s="589">
        <v>4.7222222223354038E-2</v>
      </c>
      <c r="P476" s="557"/>
      <c r="Q476" s="557"/>
      <c r="R476" s="557"/>
    </row>
    <row r="477" spans="1:18" s="588" customFormat="1" x14ac:dyDescent="0.2">
      <c r="A477" s="588">
        <v>476</v>
      </c>
      <c r="B477" s="588" t="s">
        <v>96</v>
      </c>
      <c r="C477" s="588">
        <v>2</v>
      </c>
      <c r="D477" s="588">
        <v>0.01</v>
      </c>
      <c r="E477" s="588">
        <v>0.02</v>
      </c>
      <c r="F477" s="555">
        <v>41446.957638888889</v>
      </c>
      <c r="G477" s="588">
        <v>1.4216299999999999</v>
      </c>
      <c r="H477" s="555">
        <v>41446.978472222225</v>
      </c>
      <c r="I477" s="588">
        <v>1.4200699999999999</v>
      </c>
      <c r="J477" s="555">
        <v>41446.988888888889</v>
      </c>
      <c r="K477" s="588">
        <v>1.4216500000000001</v>
      </c>
      <c r="L477" s="588">
        <v>15.600000000000364</v>
      </c>
      <c r="M477" s="588">
        <v>15.800000000001091</v>
      </c>
      <c r="N477" s="588">
        <v>1.1000000000000001</v>
      </c>
      <c r="O477" s="589">
        <v>3.125E-2</v>
      </c>
      <c r="P477" s="557"/>
      <c r="Q477" s="557"/>
      <c r="R477" s="557"/>
    </row>
    <row r="478" spans="1:18" s="588" customFormat="1" x14ac:dyDescent="0.2">
      <c r="A478" s="588">
        <v>477</v>
      </c>
      <c r="B478" s="588" t="s">
        <v>96</v>
      </c>
      <c r="C478" s="588">
        <v>2</v>
      </c>
      <c r="D478" s="588">
        <v>0.01</v>
      </c>
      <c r="E478" s="588">
        <v>0.02</v>
      </c>
      <c r="F478" s="555">
        <v>41449.077777777777</v>
      </c>
      <c r="G478" s="588">
        <v>1.4195500000000001</v>
      </c>
      <c r="H478" s="555">
        <v>41449.087500000001</v>
      </c>
      <c r="I478" s="588">
        <v>1.41801</v>
      </c>
      <c r="J478" s="555">
        <v>41449.166666666664</v>
      </c>
      <c r="K478" s="588">
        <v>1.4195800000000001</v>
      </c>
      <c r="L478" s="588">
        <v>15.399999999999636</v>
      </c>
      <c r="M478" s="588">
        <v>15.700000000000728</v>
      </c>
      <c r="N478" s="588">
        <v>1.1000000000000001</v>
      </c>
      <c r="O478" s="589">
        <v>8.8888888887595385E-2</v>
      </c>
      <c r="P478" s="557"/>
      <c r="Q478" s="557"/>
      <c r="R478" s="557"/>
    </row>
    <row r="479" spans="1:18" s="588" customFormat="1" x14ac:dyDescent="0.2">
      <c r="A479" s="588">
        <v>478</v>
      </c>
      <c r="B479" s="588" t="s">
        <v>96</v>
      </c>
      <c r="C479" s="588">
        <v>1</v>
      </c>
      <c r="D479" s="588">
        <v>0.01</v>
      </c>
      <c r="E479" s="588">
        <v>0.01</v>
      </c>
      <c r="F479" s="555">
        <v>41449.897222222222</v>
      </c>
      <c r="G479" s="588">
        <v>1.4136200000000001</v>
      </c>
      <c r="H479" s="555">
        <v>41449.897222222222</v>
      </c>
      <c r="I479" s="588">
        <v>1.4136200000000001</v>
      </c>
      <c r="J479" s="555">
        <v>41449.906944444447</v>
      </c>
      <c r="K479" s="588">
        <v>1.41442</v>
      </c>
      <c r="L479" s="588">
        <v>0</v>
      </c>
      <c r="M479" s="588">
        <v>8</v>
      </c>
      <c r="N479" s="588">
        <v>0.55000000000000004</v>
      </c>
      <c r="O479" s="589">
        <v>9.7222222248092294E-3</v>
      </c>
      <c r="P479" s="557"/>
      <c r="Q479" s="557"/>
      <c r="R479" s="557"/>
    </row>
    <row r="480" spans="1:18" s="588" customFormat="1" x14ac:dyDescent="0.2">
      <c r="A480" s="588">
        <v>479</v>
      </c>
      <c r="B480" s="588" t="s">
        <v>97</v>
      </c>
      <c r="C480" s="588">
        <v>2</v>
      </c>
      <c r="D480" s="588">
        <v>0.01</v>
      </c>
      <c r="E480" s="588">
        <v>0.02</v>
      </c>
      <c r="F480" s="555">
        <v>41449.961805555555</v>
      </c>
      <c r="G480" s="588">
        <v>1.41658</v>
      </c>
      <c r="H480" s="555">
        <v>41449.999305555553</v>
      </c>
      <c r="I480" s="588">
        <v>1.41814</v>
      </c>
      <c r="J480" s="555">
        <v>41450.097916666666</v>
      </c>
      <c r="K480" s="588">
        <v>1.41656</v>
      </c>
      <c r="L480" s="588">
        <v>15.600000000000364</v>
      </c>
      <c r="M480" s="588">
        <v>15.799999999999272</v>
      </c>
      <c r="N480" s="588">
        <v>1.1300000000000001</v>
      </c>
      <c r="O480" s="589">
        <v>0.13611111111094942</v>
      </c>
      <c r="P480" s="557"/>
      <c r="Q480" s="557"/>
      <c r="R480" s="557"/>
    </row>
    <row r="481" spans="1:18" s="588" customFormat="1" x14ac:dyDescent="0.2">
      <c r="A481" s="588">
        <v>480</v>
      </c>
      <c r="B481" s="588" t="s">
        <v>96</v>
      </c>
      <c r="C481" s="588">
        <v>1</v>
      </c>
      <c r="D481" s="588">
        <v>0.01</v>
      </c>
      <c r="E481" s="588">
        <v>0.01</v>
      </c>
      <c r="F481" s="555">
        <v>41450.909722222219</v>
      </c>
      <c r="G481" s="588">
        <v>1.4125000000000001</v>
      </c>
      <c r="H481" s="555">
        <v>41450.909722222219</v>
      </c>
      <c r="I481" s="588">
        <v>1.4125000000000001</v>
      </c>
      <c r="J481" s="555">
        <v>41450.915972222225</v>
      </c>
      <c r="K481" s="588">
        <v>1.4133</v>
      </c>
      <c r="L481" s="588">
        <v>0</v>
      </c>
      <c r="M481" s="588">
        <v>8</v>
      </c>
      <c r="N481" s="588">
        <v>0.55000000000000004</v>
      </c>
      <c r="O481" s="589">
        <v>6.2500000058207661E-3</v>
      </c>
      <c r="P481" s="557"/>
      <c r="Q481" s="557"/>
      <c r="R481" s="557"/>
    </row>
    <row r="482" spans="1:18" s="588" customFormat="1" x14ac:dyDescent="0.2">
      <c r="A482" s="588">
        <v>481</v>
      </c>
      <c r="B482" s="588" t="s">
        <v>97</v>
      </c>
      <c r="C482" s="588">
        <v>2</v>
      </c>
      <c r="D482" s="588">
        <v>0.01</v>
      </c>
      <c r="E482" s="588">
        <v>0.02</v>
      </c>
      <c r="F482" s="555">
        <v>41450.97152777778</v>
      </c>
      <c r="G482" s="588">
        <v>1.4140699999999999</v>
      </c>
      <c r="H482" s="555">
        <v>41450.982638888891</v>
      </c>
      <c r="I482" s="588">
        <v>1.4156</v>
      </c>
      <c r="J482" s="555">
        <v>41450.995833333334</v>
      </c>
      <c r="K482" s="588">
        <v>1.41404</v>
      </c>
      <c r="L482" s="588">
        <v>15.300000000001091</v>
      </c>
      <c r="M482" s="588">
        <v>15.600000000000364</v>
      </c>
      <c r="N482" s="588">
        <v>1.1000000000000001</v>
      </c>
      <c r="O482" s="589">
        <v>2.4305555554747116E-2</v>
      </c>
      <c r="P482" s="557"/>
      <c r="Q482" s="557"/>
      <c r="R482" s="557"/>
    </row>
    <row r="483" spans="1:18" s="588" customFormat="1" x14ac:dyDescent="0.2">
      <c r="A483" s="588">
        <v>482</v>
      </c>
      <c r="B483" s="588" t="s">
        <v>96</v>
      </c>
      <c r="C483" s="588">
        <v>1</v>
      </c>
      <c r="D483" s="588">
        <v>0.01</v>
      </c>
      <c r="E483" s="588">
        <v>0.01</v>
      </c>
      <c r="F483" s="555">
        <v>41451.074305555558</v>
      </c>
      <c r="G483" s="588">
        <v>1.4115500000000001</v>
      </c>
      <c r="H483" s="555">
        <v>41451.074305555558</v>
      </c>
      <c r="I483" s="588">
        <v>1.4115500000000001</v>
      </c>
      <c r="J483" s="555">
        <v>41451.083333333336</v>
      </c>
      <c r="K483" s="588">
        <v>1.41235</v>
      </c>
      <c r="L483" s="588">
        <v>0</v>
      </c>
      <c r="M483" s="588">
        <v>8</v>
      </c>
      <c r="N483" s="588">
        <v>0.55000000000000004</v>
      </c>
      <c r="O483" s="589">
        <v>9.0277777781011537E-3</v>
      </c>
      <c r="P483" s="557"/>
      <c r="Q483" s="557"/>
      <c r="R483" s="557"/>
    </row>
    <row r="484" spans="1:18" s="588" customFormat="1" x14ac:dyDescent="0.2">
      <c r="A484" s="588">
        <v>483</v>
      </c>
      <c r="B484" s="588" t="s">
        <v>97</v>
      </c>
      <c r="C484" s="588">
        <v>2</v>
      </c>
      <c r="D484" s="588">
        <v>0.01</v>
      </c>
      <c r="E484" s="588">
        <v>0.02</v>
      </c>
      <c r="F484" s="555">
        <v>41451.880555555559</v>
      </c>
      <c r="G484" s="588">
        <v>1.40347</v>
      </c>
      <c r="H484" s="555">
        <v>41451.885416666664</v>
      </c>
      <c r="I484" s="588">
        <v>1.40533</v>
      </c>
      <c r="J484" s="555">
        <v>41451.890972222223</v>
      </c>
      <c r="K484" s="588">
        <v>1.4036</v>
      </c>
      <c r="L484" s="588">
        <v>18.599999999998545</v>
      </c>
      <c r="M484" s="588">
        <v>17.299999999999272</v>
      </c>
      <c r="N484" s="588">
        <v>1.1099999999999999</v>
      </c>
      <c r="O484" s="589">
        <v>1.0416666664241347E-2</v>
      </c>
      <c r="P484" s="557"/>
      <c r="Q484" s="557"/>
      <c r="R484" s="557"/>
    </row>
    <row r="485" spans="1:18" s="588" customFormat="1" x14ac:dyDescent="0.2">
      <c r="A485" s="588">
        <v>484</v>
      </c>
      <c r="B485" s="588" t="s">
        <v>97</v>
      </c>
      <c r="C485" s="588">
        <v>1</v>
      </c>
      <c r="D485" s="588">
        <v>0.01</v>
      </c>
      <c r="E485" s="588">
        <v>0.01</v>
      </c>
      <c r="F485" s="555">
        <v>41451.897222222222</v>
      </c>
      <c r="G485" s="588">
        <v>1.4034500000000001</v>
      </c>
      <c r="H485" s="555">
        <v>41451.897222222222</v>
      </c>
      <c r="I485" s="588">
        <v>1.4034500000000001</v>
      </c>
      <c r="J485" s="555">
        <v>41451.916666666664</v>
      </c>
      <c r="K485" s="588">
        <v>1.40265</v>
      </c>
      <c r="L485" s="588">
        <v>0</v>
      </c>
      <c r="M485" s="588">
        <v>8</v>
      </c>
      <c r="N485" s="588">
        <v>0.55000000000000004</v>
      </c>
      <c r="O485" s="589">
        <v>1.9444444442342501E-2</v>
      </c>
      <c r="P485" s="557"/>
      <c r="Q485" s="557"/>
      <c r="R485" s="557"/>
    </row>
    <row r="486" spans="1:18" s="588" customFormat="1" x14ac:dyDescent="0.2">
      <c r="A486" s="588">
        <v>485</v>
      </c>
      <c r="B486" s="588" t="s">
        <v>96</v>
      </c>
      <c r="C486" s="588">
        <v>2</v>
      </c>
      <c r="D486" s="588">
        <v>0.01</v>
      </c>
      <c r="E486" s="588">
        <v>0.02</v>
      </c>
      <c r="F486" s="555">
        <v>41451.956944444442</v>
      </c>
      <c r="G486" s="588">
        <v>1.40219</v>
      </c>
      <c r="H486" s="555">
        <v>41452.073611111111</v>
      </c>
      <c r="I486" s="588">
        <v>1.4006799999999999</v>
      </c>
      <c r="J486" s="555">
        <v>41452.136805555558</v>
      </c>
      <c r="K486" s="588">
        <v>1.4022399999999999</v>
      </c>
      <c r="L486" s="588">
        <v>15.100000000000364</v>
      </c>
      <c r="M486" s="588">
        <v>15.600000000000364</v>
      </c>
      <c r="N486" s="588">
        <v>0.84000000000000008</v>
      </c>
      <c r="O486" s="589">
        <v>0.179861111115315</v>
      </c>
      <c r="P486" s="557"/>
      <c r="Q486" s="557"/>
      <c r="R486" s="557"/>
    </row>
    <row r="487" spans="1:18" s="588" customFormat="1" x14ac:dyDescent="0.2">
      <c r="A487" s="588">
        <v>486</v>
      </c>
      <c r="B487" s="588" t="s">
        <v>97</v>
      </c>
      <c r="C487" s="588">
        <v>1</v>
      </c>
      <c r="D487" s="588">
        <v>0.01</v>
      </c>
      <c r="E487" s="588">
        <v>0.01</v>
      </c>
      <c r="F487" s="555">
        <v>41452.909722222219</v>
      </c>
      <c r="G487" s="588">
        <v>1.40622</v>
      </c>
      <c r="H487" s="555">
        <v>41452.909722222219</v>
      </c>
      <c r="I487" s="588">
        <v>1.40622</v>
      </c>
      <c r="J487" s="555">
        <v>41452.952777777777</v>
      </c>
      <c r="K487" s="588">
        <v>1.4054199999999999</v>
      </c>
      <c r="L487" s="588">
        <v>0</v>
      </c>
      <c r="M487" s="588">
        <v>8.000000000001819</v>
      </c>
      <c r="N487" s="588">
        <v>0.55000000000000004</v>
      </c>
      <c r="O487" s="589">
        <v>4.3055555557657499E-2</v>
      </c>
      <c r="P487" s="557"/>
      <c r="Q487" s="557"/>
      <c r="R487" s="557"/>
    </row>
    <row r="488" spans="1:18" s="588" customFormat="1" x14ac:dyDescent="0.2">
      <c r="A488" s="588">
        <v>487</v>
      </c>
      <c r="B488" s="588" t="s">
        <v>96</v>
      </c>
      <c r="C488" s="588">
        <v>1</v>
      </c>
      <c r="D488" s="588">
        <v>0.01</v>
      </c>
      <c r="E488" s="588">
        <v>0.01</v>
      </c>
      <c r="F488" s="555">
        <v>41452.969444444447</v>
      </c>
      <c r="G488" s="588">
        <v>1.4052500000000001</v>
      </c>
      <c r="H488" s="555">
        <v>41452.969444444447</v>
      </c>
      <c r="I488" s="588">
        <v>1.4052500000000001</v>
      </c>
      <c r="J488" s="555">
        <v>41453.087500000001</v>
      </c>
      <c r="K488" s="588">
        <v>1.40605</v>
      </c>
      <c r="L488" s="588">
        <v>0</v>
      </c>
      <c r="M488" s="588">
        <v>7.999999999998181</v>
      </c>
      <c r="N488" s="588">
        <v>0.47</v>
      </c>
      <c r="O488" s="589">
        <v>0.11805555555474712</v>
      </c>
      <c r="P488" s="557"/>
      <c r="Q488" s="557"/>
      <c r="R488" s="557"/>
    </row>
    <row r="489" spans="1:18" s="588" customFormat="1" x14ac:dyDescent="0.2">
      <c r="A489" s="588">
        <v>488</v>
      </c>
      <c r="B489" s="588" t="s">
        <v>96</v>
      </c>
      <c r="C489" s="588">
        <v>1</v>
      </c>
      <c r="D489" s="588">
        <v>0.01</v>
      </c>
      <c r="E489" s="588">
        <v>0.01</v>
      </c>
      <c r="F489" s="555">
        <v>41453.9375</v>
      </c>
      <c r="G489" s="588">
        <v>1.4222300000000001</v>
      </c>
      <c r="H489" s="555">
        <v>41453.9375</v>
      </c>
      <c r="I489" s="588">
        <v>1.4222300000000001</v>
      </c>
      <c r="J489" s="555">
        <v>41453.947916666664</v>
      </c>
      <c r="K489" s="588">
        <v>1.42303</v>
      </c>
      <c r="L489" s="588">
        <v>0</v>
      </c>
      <c r="M489" s="588">
        <v>7.999999999998181</v>
      </c>
      <c r="N489" s="588">
        <v>0.56000000000000005</v>
      </c>
      <c r="O489" s="589">
        <v>1.0416666664241347E-2</v>
      </c>
      <c r="P489" s="557"/>
      <c r="Q489" s="557"/>
      <c r="R489" s="557"/>
    </row>
    <row r="490" spans="1:18" s="588" customFormat="1" x14ac:dyDescent="0.2">
      <c r="A490" s="588">
        <v>489</v>
      </c>
      <c r="B490" s="588" t="s">
        <v>96</v>
      </c>
      <c r="C490" s="588">
        <v>1</v>
      </c>
      <c r="D490" s="588">
        <v>0.01</v>
      </c>
      <c r="E490" s="588">
        <v>0.01</v>
      </c>
      <c r="F490" s="555">
        <v>41453.957638888889</v>
      </c>
      <c r="G490" s="588">
        <v>1.42302</v>
      </c>
      <c r="H490" s="555">
        <v>41453.957638888889</v>
      </c>
      <c r="I490" s="588">
        <v>1.42302</v>
      </c>
      <c r="J490" s="555">
        <v>41453.988194444442</v>
      </c>
      <c r="K490" s="588">
        <v>1.4238200000000001</v>
      </c>
      <c r="L490" s="588">
        <v>0</v>
      </c>
      <c r="M490" s="588">
        <v>8.000000000001819</v>
      </c>
      <c r="N490" s="588">
        <v>0.55000000000000004</v>
      </c>
      <c r="O490" s="589">
        <v>3.0555555553291924E-2</v>
      </c>
      <c r="P490" s="557"/>
      <c r="Q490" s="557"/>
      <c r="R490" s="557"/>
    </row>
    <row r="491" spans="1:18" s="588" customFormat="1" x14ac:dyDescent="0.2">
      <c r="A491" s="588">
        <v>490</v>
      </c>
      <c r="B491" s="588" t="s">
        <v>97</v>
      </c>
      <c r="C491" s="588">
        <v>1</v>
      </c>
      <c r="D491" s="588">
        <v>0.01</v>
      </c>
      <c r="E491" s="588">
        <v>0.01</v>
      </c>
      <c r="F491" s="555">
        <v>41456.886111111111</v>
      </c>
      <c r="G491" s="588">
        <v>1.41489</v>
      </c>
      <c r="H491" s="555">
        <v>41456.886111111111</v>
      </c>
      <c r="I491" s="588">
        <v>1.41489</v>
      </c>
      <c r="J491" s="555">
        <v>41456.897222222222</v>
      </c>
      <c r="K491" s="588">
        <v>1.4140900000000001</v>
      </c>
      <c r="L491" s="588">
        <v>0</v>
      </c>
      <c r="M491" s="588">
        <v>7.999999999998181</v>
      </c>
      <c r="N491" s="588">
        <v>0.55000000000000004</v>
      </c>
      <c r="O491" s="589">
        <v>1.1111111110949423E-2</v>
      </c>
      <c r="P491" s="557"/>
      <c r="Q491" s="557"/>
      <c r="R491" s="557"/>
    </row>
    <row r="492" spans="1:18" s="588" customFormat="1" x14ac:dyDescent="0.2">
      <c r="A492" s="588">
        <v>491</v>
      </c>
      <c r="B492" s="588" t="s">
        <v>97</v>
      </c>
      <c r="C492" s="588">
        <v>1</v>
      </c>
      <c r="D492" s="588">
        <v>0.01</v>
      </c>
      <c r="E492" s="588">
        <v>0.01</v>
      </c>
      <c r="F492" s="555">
        <v>41456.925000000003</v>
      </c>
      <c r="G492" s="588">
        <v>1.41469</v>
      </c>
      <c r="H492" s="555">
        <v>41456.925000000003</v>
      </c>
      <c r="I492" s="588">
        <v>1.41469</v>
      </c>
      <c r="J492" s="555">
        <v>41456.999305555553</v>
      </c>
      <c r="K492" s="588">
        <v>1.4138900000000001</v>
      </c>
      <c r="L492" s="588">
        <v>0</v>
      </c>
      <c r="M492" s="588">
        <v>7.999999999998181</v>
      </c>
      <c r="N492" s="588">
        <v>0.55000000000000004</v>
      </c>
      <c r="O492" s="589">
        <v>7.4305555550381541E-2</v>
      </c>
      <c r="P492" s="557"/>
      <c r="Q492" s="557"/>
      <c r="R492" s="557"/>
    </row>
    <row r="493" spans="1:18" s="588" customFormat="1" x14ac:dyDescent="0.2">
      <c r="A493" s="588">
        <v>492</v>
      </c>
      <c r="B493" s="588" t="s">
        <v>96</v>
      </c>
      <c r="C493" s="588">
        <v>2</v>
      </c>
      <c r="D493" s="588">
        <v>0.01</v>
      </c>
      <c r="E493" s="588">
        <v>0.02</v>
      </c>
      <c r="F493" s="555">
        <v>41457.911805555559</v>
      </c>
      <c r="G493" s="588">
        <v>1.4197500000000001</v>
      </c>
      <c r="H493" s="555">
        <v>41457.924305555556</v>
      </c>
      <c r="I493" s="588">
        <v>1.4182300000000001</v>
      </c>
      <c r="J493" s="555">
        <v>41457.938888888886</v>
      </c>
      <c r="K493" s="588">
        <v>1.4197900000000001</v>
      </c>
      <c r="L493" s="588">
        <v>15.199999999998909</v>
      </c>
      <c r="M493" s="588">
        <v>15.600000000000364</v>
      </c>
      <c r="N493" s="588">
        <v>1.1100000000000001</v>
      </c>
      <c r="O493" s="589">
        <v>2.7083333327027503E-2</v>
      </c>
      <c r="P493" s="557"/>
      <c r="Q493" s="557"/>
      <c r="R493" s="557"/>
    </row>
    <row r="494" spans="1:18" s="588" customFormat="1" x14ac:dyDescent="0.2">
      <c r="A494" s="588">
        <v>493</v>
      </c>
      <c r="B494" s="588" t="s">
        <v>96</v>
      </c>
      <c r="C494" s="588">
        <v>4</v>
      </c>
      <c r="D494" s="588">
        <v>0.01</v>
      </c>
      <c r="E494" s="588">
        <v>0.04</v>
      </c>
      <c r="F494" s="555">
        <v>41457.945833333331</v>
      </c>
      <c r="G494" s="588">
        <v>1.41917</v>
      </c>
      <c r="H494" s="555">
        <v>41458.185416666667</v>
      </c>
      <c r="I494" s="588">
        <v>1.4137200000000001</v>
      </c>
      <c r="J494" s="555">
        <v>41458.245138888888</v>
      </c>
      <c r="K494" s="588">
        <v>1.41757</v>
      </c>
      <c r="L494" s="588">
        <v>54.5</v>
      </c>
      <c r="M494" s="588">
        <v>38.5</v>
      </c>
      <c r="N494" s="588">
        <v>2.4000000000000004</v>
      </c>
      <c r="O494" s="589">
        <v>0.29930555555620231</v>
      </c>
      <c r="P494" s="557"/>
      <c r="Q494" s="557"/>
      <c r="R494" s="557"/>
    </row>
    <row r="495" spans="1:18" s="588" customFormat="1" x14ac:dyDescent="0.2">
      <c r="A495" s="588">
        <v>494</v>
      </c>
      <c r="B495" s="588" t="s">
        <v>97</v>
      </c>
      <c r="C495" s="588">
        <v>3</v>
      </c>
      <c r="D495" s="588">
        <v>0.01</v>
      </c>
      <c r="E495" s="588">
        <v>0.03</v>
      </c>
      <c r="F495" s="555">
        <v>41458.888194444444</v>
      </c>
      <c r="G495" s="588">
        <v>1.4345399999999999</v>
      </c>
      <c r="H495" s="555">
        <v>41458.893055555556</v>
      </c>
      <c r="I495" s="588">
        <v>1.4375899999999999</v>
      </c>
      <c r="J495" s="555">
        <v>41458.906944444447</v>
      </c>
      <c r="K495" s="588">
        <v>1.43527</v>
      </c>
      <c r="L495" s="588">
        <v>30.5</v>
      </c>
      <c r="M495" s="588">
        <v>23.199999999998909</v>
      </c>
      <c r="N495" s="588">
        <v>1.6600000000000001</v>
      </c>
      <c r="O495" s="589">
        <v>1.8750000002910383E-2</v>
      </c>
      <c r="P495" s="557"/>
      <c r="Q495" s="557"/>
      <c r="R495" s="557"/>
    </row>
    <row r="496" spans="1:18" s="588" customFormat="1" x14ac:dyDescent="0.2">
      <c r="A496" s="588">
        <v>495</v>
      </c>
      <c r="B496" s="588" t="s">
        <v>97</v>
      </c>
      <c r="C496" s="588">
        <v>1</v>
      </c>
      <c r="D496" s="588">
        <v>0.01</v>
      </c>
      <c r="E496" s="588">
        <v>0.01</v>
      </c>
      <c r="F496" s="555">
        <v>41458.911805555559</v>
      </c>
      <c r="G496" s="588">
        <v>1.4354</v>
      </c>
      <c r="H496" s="555">
        <v>41458.911805555559</v>
      </c>
      <c r="I496" s="588">
        <v>1.4354</v>
      </c>
      <c r="J496" s="555">
        <v>41458.914583333331</v>
      </c>
      <c r="K496" s="588">
        <v>1.4346000000000001</v>
      </c>
      <c r="L496" s="588">
        <v>0</v>
      </c>
      <c r="M496" s="588">
        <v>7.999999999998181</v>
      </c>
      <c r="N496" s="588">
        <v>0.55000000000000004</v>
      </c>
      <c r="O496" s="589">
        <v>2.7777777722803876E-3</v>
      </c>
      <c r="P496" s="557"/>
      <c r="Q496" s="557"/>
      <c r="R496" s="557"/>
    </row>
    <row r="497" spans="1:18" s="588" customFormat="1" x14ac:dyDescent="0.2">
      <c r="A497" s="588">
        <v>496</v>
      </c>
      <c r="B497" s="588" t="s">
        <v>96</v>
      </c>
      <c r="C497" s="588">
        <v>10</v>
      </c>
      <c r="D497" s="588">
        <v>0.11</v>
      </c>
      <c r="E497" s="588">
        <v>0.35</v>
      </c>
      <c r="F497" s="555">
        <v>41458.973611111112</v>
      </c>
      <c r="G497" s="588">
        <v>1.4341600000000001</v>
      </c>
      <c r="H497" s="555">
        <v>41460.456944444442</v>
      </c>
      <c r="I497" s="588">
        <v>1.4065799999999999</v>
      </c>
      <c r="J497" s="555">
        <v>41460.708333333336</v>
      </c>
      <c r="K497" s="588">
        <v>1.4154</v>
      </c>
      <c r="L497" s="588">
        <v>275.80000000000109</v>
      </c>
      <c r="M497" s="588">
        <v>88.200000000000728</v>
      </c>
      <c r="N497" s="588">
        <v>30.729999999999997</v>
      </c>
      <c r="O497" s="589">
        <v>1.734722222223354</v>
      </c>
      <c r="P497" s="557"/>
      <c r="Q497" s="557"/>
      <c r="R497" s="557"/>
    </row>
    <row r="498" spans="1:18" s="588" customFormat="1" x14ac:dyDescent="0.2">
      <c r="A498" s="588">
        <v>497</v>
      </c>
      <c r="B498" s="588" t="s">
        <v>96</v>
      </c>
      <c r="C498" s="588">
        <v>1</v>
      </c>
      <c r="D498" s="588">
        <v>0.01</v>
      </c>
      <c r="E498" s="588">
        <v>0.01</v>
      </c>
      <c r="F498" s="555">
        <v>41463.87777777778</v>
      </c>
      <c r="G498" s="588">
        <v>1.4088700000000001</v>
      </c>
      <c r="H498" s="555">
        <v>41463.87777777778</v>
      </c>
      <c r="I498" s="588">
        <v>1.4088700000000001</v>
      </c>
      <c r="J498" s="555">
        <v>41463.884027777778</v>
      </c>
      <c r="K498" s="588">
        <v>1.40967</v>
      </c>
      <c r="L498" s="588">
        <v>0</v>
      </c>
      <c r="M498" s="588">
        <v>7.999999999998181</v>
      </c>
      <c r="N498" s="588">
        <v>0.55000000000000004</v>
      </c>
      <c r="O498" s="589">
        <v>6.2499999985448085E-3</v>
      </c>
      <c r="P498" s="557"/>
      <c r="Q498" s="557"/>
      <c r="R498" s="557"/>
    </row>
    <row r="499" spans="1:18" s="588" customFormat="1" x14ac:dyDescent="0.2">
      <c r="A499" s="588">
        <v>498</v>
      </c>
      <c r="B499" s="588" t="s">
        <v>96</v>
      </c>
      <c r="C499" s="588">
        <v>1</v>
      </c>
      <c r="D499" s="588">
        <v>0.01</v>
      </c>
      <c r="E499" s="588">
        <v>0.01</v>
      </c>
      <c r="F499" s="555">
        <v>41463.896527777775</v>
      </c>
      <c r="G499" s="588">
        <v>1.4083300000000001</v>
      </c>
      <c r="H499" s="555">
        <v>41463.896527777775</v>
      </c>
      <c r="I499" s="588">
        <v>1.4083300000000001</v>
      </c>
      <c r="J499" s="555">
        <v>41463.936111111114</v>
      </c>
      <c r="K499" s="588">
        <v>1.40913</v>
      </c>
      <c r="L499" s="588">
        <v>0</v>
      </c>
      <c r="M499" s="588">
        <v>7.999999999998181</v>
      </c>
      <c r="N499" s="588">
        <v>0.55000000000000004</v>
      </c>
      <c r="O499" s="589">
        <v>3.9583333338669036E-2</v>
      </c>
      <c r="P499" s="557"/>
      <c r="Q499" s="557"/>
      <c r="R499" s="557"/>
    </row>
    <row r="500" spans="1:18" s="588" customFormat="1" x14ac:dyDescent="0.2">
      <c r="A500" s="588">
        <v>499</v>
      </c>
      <c r="B500" s="588" t="s">
        <v>97</v>
      </c>
      <c r="C500" s="588">
        <v>1</v>
      </c>
      <c r="D500" s="588">
        <v>0.01</v>
      </c>
      <c r="E500" s="588">
        <v>0.01</v>
      </c>
      <c r="F500" s="555">
        <v>41463.9375</v>
      </c>
      <c r="G500" s="588">
        <v>1.4096900000000001</v>
      </c>
      <c r="H500" s="555">
        <v>41463.9375</v>
      </c>
      <c r="I500" s="588">
        <v>1.4096900000000001</v>
      </c>
      <c r="J500" s="555">
        <v>41463.959027777775</v>
      </c>
      <c r="K500" s="588">
        <v>1.40889</v>
      </c>
      <c r="L500" s="588">
        <v>0</v>
      </c>
      <c r="M500" s="588">
        <v>8.000000000001819</v>
      </c>
      <c r="N500" s="588">
        <v>0.55000000000000004</v>
      </c>
      <c r="O500" s="589">
        <v>2.1527777775190771E-2</v>
      </c>
      <c r="P500" s="557"/>
      <c r="Q500" s="557"/>
      <c r="R500" s="557"/>
    </row>
    <row r="501" spans="1:18" s="588" customFormat="1" x14ac:dyDescent="0.2">
      <c r="A501" s="588">
        <v>500</v>
      </c>
      <c r="B501" s="588" t="s">
        <v>97</v>
      </c>
      <c r="C501" s="588">
        <v>1</v>
      </c>
      <c r="D501" s="588">
        <v>0.01</v>
      </c>
      <c r="E501" s="588">
        <v>0.01</v>
      </c>
      <c r="F501" s="555">
        <v>41464.027083333334</v>
      </c>
      <c r="G501" s="588">
        <v>1.4099900000000001</v>
      </c>
      <c r="H501" s="555">
        <v>41464.027083333334</v>
      </c>
      <c r="I501" s="588">
        <v>1.4099900000000001</v>
      </c>
      <c r="J501" s="555">
        <v>41464.040972222225</v>
      </c>
      <c r="K501" s="588">
        <v>1.4091899999999999</v>
      </c>
      <c r="L501" s="588">
        <v>0</v>
      </c>
      <c r="M501" s="588">
        <v>8.000000000001819</v>
      </c>
      <c r="N501" s="588">
        <v>0.55000000000000004</v>
      </c>
      <c r="O501" s="589">
        <v>1.3888888890505768E-2</v>
      </c>
      <c r="P501" s="557"/>
      <c r="Q501" s="557"/>
      <c r="R501" s="557"/>
    </row>
    <row r="502" spans="1:18" s="588" customFormat="1" x14ac:dyDescent="0.2">
      <c r="A502" s="588">
        <v>501</v>
      </c>
      <c r="B502" s="588" t="s">
        <v>97</v>
      </c>
      <c r="C502" s="588">
        <v>3</v>
      </c>
      <c r="D502" s="588">
        <v>0.01</v>
      </c>
      <c r="E502" s="588">
        <v>0.03</v>
      </c>
      <c r="F502" s="555">
        <v>41464.049305555556</v>
      </c>
      <c r="G502" s="588">
        <v>1.4086399999999999</v>
      </c>
      <c r="H502" s="555">
        <v>41464.188888888886</v>
      </c>
      <c r="I502" s="588">
        <v>1.4116599999999999</v>
      </c>
      <c r="J502" s="555">
        <v>41464.252083333333</v>
      </c>
      <c r="K502" s="588">
        <v>1.4093500000000001</v>
      </c>
      <c r="L502" s="588">
        <v>30.199999999998909</v>
      </c>
      <c r="M502" s="588">
        <v>23.099999999996726</v>
      </c>
      <c r="N502" s="588">
        <v>1.6400000000000001</v>
      </c>
      <c r="O502" s="589">
        <v>0.20277777777664596</v>
      </c>
      <c r="P502" s="557"/>
      <c r="Q502" s="557"/>
      <c r="R502" s="557"/>
    </row>
    <row r="503" spans="1:18" s="588" customFormat="1" x14ac:dyDescent="0.2">
      <c r="A503" s="588">
        <v>502</v>
      </c>
      <c r="B503" s="588" t="s">
        <v>96</v>
      </c>
      <c r="C503" s="588">
        <v>1</v>
      </c>
      <c r="D503" s="588">
        <v>0.01</v>
      </c>
      <c r="E503" s="588">
        <v>0.01</v>
      </c>
      <c r="F503" s="555">
        <v>41464.884027777778</v>
      </c>
      <c r="G503" s="588">
        <v>1.39134</v>
      </c>
      <c r="H503" s="555">
        <v>41464.884027777778</v>
      </c>
      <c r="I503" s="588">
        <v>1.39134</v>
      </c>
      <c r="J503" s="555">
        <v>41464.96597222222</v>
      </c>
      <c r="K503" s="588">
        <v>1.3921399999999999</v>
      </c>
      <c r="L503" s="588">
        <v>0</v>
      </c>
      <c r="M503" s="588">
        <v>8</v>
      </c>
      <c r="N503" s="588">
        <v>0.55000000000000004</v>
      </c>
      <c r="O503" s="589">
        <v>8.1944444442342501E-2</v>
      </c>
      <c r="P503" s="557"/>
      <c r="Q503" s="557"/>
      <c r="R503" s="557"/>
    </row>
    <row r="504" spans="1:18" s="588" customFormat="1" x14ac:dyDescent="0.2">
      <c r="A504" s="588">
        <v>503</v>
      </c>
      <c r="B504" s="588" t="s">
        <v>97</v>
      </c>
      <c r="C504" s="588">
        <v>1</v>
      </c>
      <c r="D504" s="588">
        <v>0.01</v>
      </c>
      <c r="E504" s="588">
        <v>0.01</v>
      </c>
      <c r="F504" s="555">
        <v>41465.035416666666</v>
      </c>
      <c r="G504" s="588">
        <v>1.3942399999999999</v>
      </c>
      <c r="H504" s="555">
        <v>41465.035416666666</v>
      </c>
      <c r="I504" s="588">
        <v>1.3942399999999999</v>
      </c>
      <c r="J504" s="555">
        <v>41465.041666666664</v>
      </c>
      <c r="K504" s="588">
        <v>1.39344</v>
      </c>
      <c r="L504" s="588">
        <v>0</v>
      </c>
      <c r="M504" s="588">
        <v>8</v>
      </c>
      <c r="N504" s="588">
        <v>0.55000000000000004</v>
      </c>
      <c r="O504" s="589">
        <v>6.2499999985448085E-3</v>
      </c>
      <c r="P504" s="557"/>
      <c r="Q504" s="557"/>
      <c r="R504" s="557"/>
    </row>
    <row r="505" spans="1:18" s="588" customFormat="1" x14ac:dyDescent="0.2">
      <c r="A505" s="588">
        <v>504</v>
      </c>
      <c r="B505" s="588" t="s">
        <v>97</v>
      </c>
      <c r="C505" s="588">
        <v>2</v>
      </c>
      <c r="D505" s="588">
        <v>0.01</v>
      </c>
      <c r="E505" s="588">
        <v>0.02</v>
      </c>
      <c r="F505" s="555">
        <v>41465.050000000003</v>
      </c>
      <c r="G505" s="588">
        <v>1.3942699999999999</v>
      </c>
      <c r="H505" s="555">
        <v>41465.112500000003</v>
      </c>
      <c r="I505" s="588">
        <v>1.39592</v>
      </c>
      <c r="J505" s="555">
        <v>41465.134027777778</v>
      </c>
      <c r="K505" s="588">
        <v>1.3943000000000001</v>
      </c>
      <c r="L505" s="588">
        <v>16.500000000001819</v>
      </c>
      <c r="M505" s="588">
        <v>16.199999999998909</v>
      </c>
      <c r="N505" s="588">
        <v>1.1000000000000001</v>
      </c>
      <c r="O505" s="589">
        <v>8.4027777775190771E-2</v>
      </c>
      <c r="P505" s="557"/>
      <c r="Q505" s="557"/>
      <c r="R505" s="557"/>
    </row>
    <row r="506" spans="1:18" s="588" customFormat="1" x14ac:dyDescent="0.2">
      <c r="A506" s="588">
        <v>505</v>
      </c>
      <c r="B506" s="588" t="s">
        <v>97</v>
      </c>
      <c r="C506" s="588">
        <v>7</v>
      </c>
      <c r="D506" s="588">
        <v>0.03</v>
      </c>
      <c r="E506" s="588">
        <v>0.11</v>
      </c>
      <c r="F506" s="555">
        <v>41465.895138888889</v>
      </c>
      <c r="G506" s="588">
        <v>1.4055200000000001</v>
      </c>
      <c r="H506" s="555">
        <v>41466.130555555559</v>
      </c>
      <c r="I506" s="588">
        <v>1.42177</v>
      </c>
      <c r="J506" s="555">
        <v>41466.1875</v>
      </c>
      <c r="K506" s="588">
        <v>1.4135500000000001</v>
      </c>
      <c r="L506" s="588">
        <v>162.49999999999818</v>
      </c>
      <c r="M506" s="588">
        <v>82.199999999998909</v>
      </c>
      <c r="N506" s="588">
        <v>9.32</v>
      </c>
      <c r="O506" s="589">
        <v>0.29236111111094942</v>
      </c>
      <c r="P506" s="557"/>
      <c r="Q506" s="557"/>
      <c r="R506" s="557"/>
    </row>
    <row r="507" spans="1:18" s="588" customFormat="1" x14ac:dyDescent="0.2">
      <c r="A507" s="588">
        <v>506</v>
      </c>
      <c r="B507" s="588" t="s">
        <v>96</v>
      </c>
      <c r="C507" s="588">
        <v>1</v>
      </c>
      <c r="D507" s="588">
        <v>0.01</v>
      </c>
      <c r="E507" s="588">
        <v>0.01</v>
      </c>
      <c r="F507" s="555">
        <v>41466.029166666667</v>
      </c>
      <c r="G507" s="588">
        <v>1.41086</v>
      </c>
      <c r="H507" s="555">
        <v>41466.029166666667</v>
      </c>
      <c r="I507" s="588">
        <v>1.41086</v>
      </c>
      <c r="J507" s="555">
        <v>41466.029166666667</v>
      </c>
      <c r="K507" s="588">
        <v>1.4116599999999999</v>
      </c>
      <c r="L507" s="588">
        <v>0</v>
      </c>
      <c r="M507" s="588">
        <v>7.999999999998181</v>
      </c>
      <c r="N507" s="588">
        <v>0.55000000000000004</v>
      </c>
      <c r="O507" s="589">
        <v>0</v>
      </c>
      <c r="P507" s="557"/>
      <c r="Q507" s="557"/>
      <c r="R507" s="557"/>
    </row>
    <row r="508" spans="1:18" s="588" customFormat="1" x14ac:dyDescent="0.2">
      <c r="A508" s="588">
        <v>507</v>
      </c>
      <c r="B508" s="588" t="s">
        <v>96</v>
      </c>
      <c r="C508" s="588">
        <v>2</v>
      </c>
      <c r="D508" s="588">
        <v>0.01</v>
      </c>
      <c r="E508" s="588">
        <v>0.02</v>
      </c>
      <c r="F508" s="555">
        <v>41466.051388888889</v>
      </c>
      <c r="G508" s="588">
        <v>1.4119900000000001</v>
      </c>
      <c r="H508" s="555">
        <v>41466.054166666669</v>
      </c>
      <c r="I508" s="588">
        <v>1.41045</v>
      </c>
      <c r="J508" s="555">
        <v>41466.063888888886</v>
      </c>
      <c r="K508" s="588">
        <v>1.4120200000000001</v>
      </c>
      <c r="L508" s="588">
        <v>15.400000000001455</v>
      </c>
      <c r="M508" s="588">
        <v>15.700000000000728</v>
      </c>
      <c r="N508" s="588">
        <v>1.1100000000000001</v>
      </c>
      <c r="O508" s="589">
        <v>1.2499999997089617E-2</v>
      </c>
      <c r="P508" s="557"/>
      <c r="Q508" s="557"/>
      <c r="R508" s="557"/>
    </row>
    <row r="509" spans="1:18" s="588" customFormat="1" x14ac:dyDescent="0.2">
      <c r="A509" s="588">
        <v>508</v>
      </c>
      <c r="B509" s="588" t="s">
        <v>96</v>
      </c>
      <c r="C509" s="588">
        <v>1</v>
      </c>
      <c r="D509" s="588">
        <v>0.01</v>
      </c>
      <c r="E509" s="588">
        <v>0.01</v>
      </c>
      <c r="F509" s="555">
        <v>41466.065972222219</v>
      </c>
      <c r="G509" s="588">
        <v>1.4106099999999999</v>
      </c>
      <c r="H509" s="555">
        <v>41466.065972222219</v>
      </c>
      <c r="I509" s="588">
        <v>1.4106099999999999</v>
      </c>
      <c r="J509" s="555">
        <v>41466.067361111112</v>
      </c>
      <c r="K509" s="588">
        <v>1.4114100000000001</v>
      </c>
      <c r="L509" s="588">
        <v>0</v>
      </c>
      <c r="M509" s="588">
        <v>8.000000000001819</v>
      </c>
      <c r="N509" s="588">
        <v>0.56000000000000005</v>
      </c>
      <c r="O509" s="589">
        <v>1.3888888934161514E-3</v>
      </c>
      <c r="P509" s="557"/>
      <c r="Q509" s="557"/>
      <c r="R509" s="557"/>
    </row>
    <row r="510" spans="1:18" s="588" customFormat="1" x14ac:dyDescent="0.2">
      <c r="A510" s="588">
        <v>509</v>
      </c>
      <c r="B510" s="588" t="s">
        <v>96</v>
      </c>
      <c r="C510" s="588">
        <v>2</v>
      </c>
      <c r="D510" s="588">
        <v>0.01</v>
      </c>
      <c r="E510" s="588">
        <v>0.02</v>
      </c>
      <c r="F510" s="555">
        <v>41466.070833333331</v>
      </c>
      <c r="G510" s="588">
        <v>1.4112800000000001</v>
      </c>
      <c r="H510" s="555">
        <v>41466.071527777778</v>
      </c>
      <c r="I510" s="588">
        <v>1.40974</v>
      </c>
      <c r="J510" s="555">
        <v>41466.073611111111</v>
      </c>
      <c r="K510" s="588">
        <v>1.4113100000000001</v>
      </c>
      <c r="L510" s="588">
        <v>15.400000000001455</v>
      </c>
      <c r="M510" s="588">
        <v>15.700000000000728</v>
      </c>
      <c r="N510" s="588">
        <v>1.1100000000000001</v>
      </c>
      <c r="O510" s="589">
        <v>2.7777777795563452E-3</v>
      </c>
      <c r="P510" s="557"/>
      <c r="Q510" s="557"/>
      <c r="R510" s="557"/>
    </row>
    <row r="511" spans="1:18" s="588" customFormat="1" x14ac:dyDescent="0.2">
      <c r="A511" s="588">
        <v>510</v>
      </c>
      <c r="B511" s="588" t="s">
        <v>97</v>
      </c>
      <c r="C511" s="588">
        <v>1</v>
      </c>
      <c r="D511" s="588">
        <v>0.01</v>
      </c>
      <c r="E511" s="588">
        <v>0.01</v>
      </c>
      <c r="F511" s="555">
        <v>41466.880555555559</v>
      </c>
      <c r="G511" s="588">
        <v>1.42747</v>
      </c>
      <c r="H511" s="555">
        <v>41466.880555555559</v>
      </c>
      <c r="I511" s="588">
        <v>1.42747</v>
      </c>
      <c r="J511" s="555">
        <v>41466.885416666664</v>
      </c>
      <c r="K511" s="588">
        <v>1.4266700000000001</v>
      </c>
      <c r="L511" s="588">
        <v>0</v>
      </c>
      <c r="M511" s="588">
        <v>8</v>
      </c>
      <c r="N511" s="588">
        <v>0.56000000000000005</v>
      </c>
      <c r="O511" s="589">
        <v>4.8611111051286571E-3</v>
      </c>
      <c r="P511" s="557"/>
      <c r="Q511" s="557"/>
      <c r="R511" s="557"/>
    </row>
    <row r="512" spans="1:18" s="588" customFormat="1" x14ac:dyDescent="0.2">
      <c r="A512" s="588">
        <v>511</v>
      </c>
      <c r="B512" s="588" t="s">
        <v>96</v>
      </c>
      <c r="C512" s="588">
        <v>1</v>
      </c>
      <c r="D512" s="588">
        <v>0.01</v>
      </c>
      <c r="E512" s="588">
        <v>0.01</v>
      </c>
      <c r="F512" s="555">
        <v>41466.895833333336</v>
      </c>
      <c r="G512" s="588">
        <v>1.4248400000000001</v>
      </c>
      <c r="H512" s="555">
        <v>41466.895833333336</v>
      </c>
      <c r="I512" s="588">
        <v>1.4248400000000001</v>
      </c>
      <c r="J512" s="555">
        <v>41466.912499999999</v>
      </c>
      <c r="K512" s="588">
        <v>1.42564</v>
      </c>
      <c r="L512" s="588">
        <v>0</v>
      </c>
      <c r="M512" s="588">
        <v>7.999999999998181</v>
      </c>
      <c r="N512" s="588">
        <v>0.55000000000000004</v>
      </c>
      <c r="O512" s="589">
        <v>1.6666666662786156E-2</v>
      </c>
      <c r="P512" s="557"/>
      <c r="Q512" s="557"/>
      <c r="R512" s="557"/>
    </row>
    <row r="513" spans="1:18" s="588" customFormat="1" x14ac:dyDescent="0.2">
      <c r="A513" s="588">
        <v>512</v>
      </c>
      <c r="B513" s="588" t="s">
        <v>97</v>
      </c>
      <c r="C513" s="588">
        <v>1</v>
      </c>
      <c r="D513" s="588">
        <v>0.01</v>
      </c>
      <c r="E513" s="588">
        <v>0.01</v>
      </c>
      <c r="F513" s="555">
        <v>41466.929166666669</v>
      </c>
      <c r="G513" s="588">
        <v>1.4285300000000001</v>
      </c>
      <c r="H513" s="555">
        <v>41466.929166666669</v>
      </c>
      <c r="I513" s="588">
        <v>1.4285300000000001</v>
      </c>
      <c r="J513" s="555">
        <v>41466.931250000001</v>
      </c>
      <c r="K513" s="588">
        <v>1.4277299999999999</v>
      </c>
      <c r="L513" s="588">
        <v>0</v>
      </c>
      <c r="M513" s="588">
        <v>8.000000000001819</v>
      </c>
      <c r="N513" s="588">
        <v>0.55000000000000004</v>
      </c>
      <c r="O513" s="589">
        <v>2.0833333328482695E-3</v>
      </c>
      <c r="P513" s="557"/>
      <c r="Q513" s="557"/>
      <c r="R513" s="557"/>
    </row>
    <row r="514" spans="1:18" s="588" customFormat="1" x14ac:dyDescent="0.2">
      <c r="A514" s="588">
        <v>513</v>
      </c>
      <c r="B514" s="588" t="s">
        <v>97</v>
      </c>
      <c r="C514" s="588">
        <v>1</v>
      </c>
      <c r="D514" s="588">
        <v>0.01</v>
      </c>
      <c r="E514" s="588">
        <v>0.01</v>
      </c>
      <c r="F514" s="555">
        <v>41466.947222222225</v>
      </c>
      <c r="G514" s="588">
        <v>1.42781</v>
      </c>
      <c r="H514" s="555">
        <v>41466.947222222225</v>
      </c>
      <c r="I514" s="588">
        <v>1.42781</v>
      </c>
      <c r="J514" s="555">
        <v>41466.955555555556</v>
      </c>
      <c r="K514" s="588">
        <v>1.4270099999999999</v>
      </c>
      <c r="L514" s="588">
        <v>0</v>
      </c>
      <c r="M514" s="588">
        <v>8.000000000001819</v>
      </c>
      <c r="N514" s="588">
        <v>0.55000000000000004</v>
      </c>
      <c r="O514" s="589">
        <v>8.333333331393078E-3</v>
      </c>
      <c r="P514" s="557"/>
      <c r="Q514" s="557"/>
      <c r="R514" s="557"/>
    </row>
    <row r="515" spans="1:18" s="588" customFormat="1" x14ac:dyDescent="0.2">
      <c r="A515" s="588">
        <v>514</v>
      </c>
      <c r="B515" s="588" t="s">
        <v>97</v>
      </c>
      <c r="C515" s="588">
        <v>3</v>
      </c>
      <c r="D515" s="588">
        <v>0.01</v>
      </c>
      <c r="E515" s="588">
        <v>0.03</v>
      </c>
      <c r="F515" s="555">
        <v>41467.063194444447</v>
      </c>
      <c r="G515" s="588">
        <v>1.42699</v>
      </c>
      <c r="H515" s="555">
        <v>41467.092361111114</v>
      </c>
      <c r="I515" s="588">
        <v>1.43004</v>
      </c>
      <c r="J515" s="555">
        <v>41467.109722222223</v>
      </c>
      <c r="K515" s="588">
        <v>1.42771</v>
      </c>
      <c r="L515" s="588">
        <v>30.5</v>
      </c>
      <c r="M515" s="588">
        <v>23.299999999999272</v>
      </c>
      <c r="N515" s="588">
        <v>1.6700000000000002</v>
      </c>
      <c r="O515" s="589">
        <v>4.6527777776645962E-2</v>
      </c>
      <c r="P515" s="557"/>
      <c r="Q515" s="557"/>
      <c r="R515" s="557"/>
    </row>
    <row r="516" spans="1:18" s="588" customFormat="1" x14ac:dyDescent="0.2">
      <c r="A516" s="588">
        <v>515</v>
      </c>
      <c r="B516" s="588" t="s">
        <v>97</v>
      </c>
      <c r="C516" s="588">
        <v>1</v>
      </c>
      <c r="D516" s="588">
        <v>0.01</v>
      </c>
      <c r="E516" s="588">
        <v>0.01</v>
      </c>
      <c r="F516" s="555">
        <v>41467.878472222219</v>
      </c>
      <c r="G516" s="588">
        <v>1.44272</v>
      </c>
      <c r="H516" s="555">
        <v>41467.878472222219</v>
      </c>
      <c r="I516" s="588">
        <v>1.44272</v>
      </c>
      <c r="J516" s="555">
        <v>41467.915972222225</v>
      </c>
      <c r="K516" s="588">
        <v>1.4419200000000001</v>
      </c>
      <c r="L516" s="588">
        <v>0</v>
      </c>
      <c r="M516" s="588">
        <v>8</v>
      </c>
      <c r="N516" s="588">
        <v>0.55000000000000004</v>
      </c>
      <c r="O516" s="589">
        <v>3.7500000005820766E-2</v>
      </c>
      <c r="P516" s="557"/>
      <c r="Q516" s="557"/>
      <c r="R516" s="557"/>
    </row>
    <row r="517" spans="1:18" s="588" customFormat="1" x14ac:dyDescent="0.2">
      <c r="A517" s="588">
        <v>516</v>
      </c>
      <c r="B517" s="588" t="s">
        <v>96</v>
      </c>
      <c r="C517" s="588">
        <v>1</v>
      </c>
      <c r="D517" s="588">
        <v>0.01</v>
      </c>
      <c r="E517" s="588">
        <v>0.01</v>
      </c>
      <c r="F517" s="555">
        <v>41467.917361111111</v>
      </c>
      <c r="G517" s="588">
        <v>1.4417800000000001</v>
      </c>
      <c r="H517" s="555">
        <v>41467.917361111111</v>
      </c>
      <c r="I517" s="588">
        <v>1.4417800000000001</v>
      </c>
      <c r="J517" s="555">
        <v>41467.952777777777</v>
      </c>
      <c r="K517" s="588">
        <v>1.44258</v>
      </c>
      <c r="L517" s="588">
        <v>0</v>
      </c>
      <c r="M517" s="588">
        <v>7.999999999998181</v>
      </c>
      <c r="N517" s="588">
        <v>0.55000000000000004</v>
      </c>
      <c r="O517" s="589">
        <v>3.5416666665696539E-2</v>
      </c>
      <c r="P517" s="557"/>
      <c r="Q517" s="557"/>
      <c r="R517" s="557"/>
    </row>
    <row r="518" spans="1:18" s="588" customFormat="1" x14ac:dyDescent="0.2">
      <c r="A518" s="588">
        <v>517</v>
      </c>
      <c r="B518" s="588" t="s">
        <v>97</v>
      </c>
      <c r="C518" s="588">
        <v>1</v>
      </c>
      <c r="D518" s="588">
        <v>0.01</v>
      </c>
      <c r="E518" s="588">
        <v>0.01</v>
      </c>
      <c r="F518" s="555">
        <v>41470.886111111111</v>
      </c>
      <c r="G518" s="588">
        <v>1.43696</v>
      </c>
      <c r="H518" s="555">
        <v>41470.886111111111</v>
      </c>
      <c r="I518" s="588">
        <v>1.43696</v>
      </c>
      <c r="J518" s="555">
        <v>41470.88958333333</v>
      </c>
      <c r="K518" s="588">
        <v>1.4361600000000001</v>
      </c>
      <c r="L518" s="588">
        <v>0</v>
      </c>
      <c r="M518" s="588">
        <v>8</v>
      </c>
      <c r="N518" s="588">
        <v>0.55000000000000004</v>
      </c>
      <c r="O518" s="589">
        <v>3.4722222189884633E-3</v>
      </c>
      <c r="P518" s="557"/>
      <c r="Q518" s="557"/>
      <c r="R518" s="557"/>
    </row>
    <row r="519" spans="1:18" s="588" customFormat="1" x14ac:dyDescent="0.2">
      <c r="A519" s="588">
        <v>518</v>
      </c>
      <c r="B519" s="588" t="s">
        <v>96</v>
      </c>
      <c r="C519" s="588">
        <v>1</v>
      </c>
      <c r="D519" s="588">
        <v>0.01</v>
      </c>
      <c r="E519" s="588">
        <v>0.01</v>
      </c>
      <c r="F519" s="555">
        <v>41470.947916666664</v>
      </c>
      <c r="G519" s="588">
        <v>1.4349400000000001</v>
      </c>
      <c r="H519" s="555">
        <v>41470.947916666664</v>
      </c>
      <c r="I519" s="588">
        <v>1.4349400000000001</v>
      </c>
      <c r="J519" s="555">
        <v>41470.965277777781</v>
      </c>
      <c r="K519" s="588">
        <v>1.43574</v>
      </c>
      <c r="L519" s="588">
        <v>0</v>
      </c>
      <c r="M519" s="588">
        <v>7.999999999998181</v>
      </c>
      <c r="N519" s="588">
        <v>0.55000000000000004</v>
      </c>
      <c r="O519" s="589">
        <v>1.7361111116770189E-2</v>
      </c>
      <c r="P519" s="557"/>
      <c r="Q519" s="557"/>
      <c r="R519" s="557"/>
    </row>
    <row r="520" spans="1:18" s="588" customFormat="1" x14ac:dyDescent="0.2">
      <c r="A520" s="588">
        <v>519</v>
      </c>
      <c r="B520" s="588" t="s">
        <v>96</v>
      </c>
      <c r="C520" s="588">
        <v>1</v>
      </c>
      <c r="D520" s="588">
        <v>0.01</v>
      </c>
      <c r="E520" s="588">
        <v>0.01</v>
      </c>
      <c r="F520" s="555">
        <v>41471.03125</v>
      </c>
      <c r="G520" s="588">
        <v>1.4353400000000001</v>
      </c>
      <c r="H520" s="555">
        <v>41471.03125</v>
      </c>
      <c r="I520" s="588">
        <v>1.4353400000000001</v>
      </c>
      <c r="J520" s="555">
        <v>41471.071527777778</v>
      </c>
      <c r="K520" s="588">
        <v>1.43614</v>
      </c>
      <c r="L520" s="588">
        <v>0</v>
      </c>
      <c r="M520" s="588">
        <v>7.999999999998181</v>
      </c>
      <c r="N520" s="588">
        <v>0.56000000000000005</v>
      </c>
      <c r="O520" s="589">
        <v>4.0277777778101154E-2</v>
      </c>
      <c r="P520" s="557"/>
      <c r="Q520" s="557"/>
      <c r="R520" s="557"/>
    </row>
    <row r="521" spans="1:18" s="588" customFormat="1" x14ac:dyDescent="0.2">
      <c r="A521" s="588">
        <v>520</v>
      </c>
      <c r="B521" s="588" t="s">
        <v>97</v>
      </c>
      <c r="C521" s="588">
        <v>1</v>
      </c>
      <c r="D521" s="588">
        <v>0.01</v>
      </c>
      <c r="E521" s="588">
        <v>0.01</v>
      </c>
      <c r="F521" s="555">
        <v>41471.077777777777</v>
      </c>
      <c r="G521" s="588">
        <v>1.43641</v>
      </c>
      <c r="H521" s="555">
        <v>41471.077777777777</v>
      </c>
      <c r="I521" s="588">
        <v>1.43641</v>
      </c>
      <c r="J521" s="555">
        <v>41471.116666666669</v>
      </c>
      <c r="K521" s="588">
        <v>1.4356100000000001</v>
      </c>
      <c r="L521" s="588">
        <v>0</v>
      </c>
      <c r="M521" s="588">
        <v>8</v>
      </c>
      <c r="N521" s="588">
        <v>0.55000000000000004</v>
      </c>
      <c r="O521" s="589">
        <v>3.888888889196096E-2</v>
      </c>
      <c r="P521" s="557"/>
      <c r="Q521" s="557"/>
      <c r="R521" s="557"/>
    </row>
    <row r="522" spans="1:18" s="588" customFormat="1" x14ac:dyDescent="0.2">
      <c r="A522" s="588">
        <v>521</v>
      </c>
      <c r="B522" s="588" t="s">
        <v>97</v>
      </c>
      <c r="C522" s="588">
        <v>1</v>
      </c>
      <c r="D522" s="588">
        <v>0.01</v>
      </c>
      <c r="E522" s="588">
        <v>0.01</v>
      </c>
      <c r="F522" s="555">
        <v>41473.041666666664</v>
      </c>
      <c r="G522" s="588">
        <v>1.4208499999999999</v>
      </c>
      <c r="H522" s="555">
        <v>41473.041666666664</v>
      </c>
      <c r="I522" s="588">
        <v>1.4208499999999999</v>
      </c>
      <c r="J522" s="555">
        <v>41473.122916666667</v>
      </c>
      <c r="K522" s="588">
        <v>1.42005</v>
      </c>
      <c r="L522" s="588">
        <v>0</v>
      </c>
      <c r="M522" s="588">
        <v>8</v>
      </c>
      <c r="N522" s="588">
        <v>0.55000000000000004</v>
      </c>
      <c r="O522" s="589">
        <v>8.1250000002910383E-2</v>
      </c>
      <c r="P522" s="557"/>
      <c r="Q522" s="557"/>
      <c r="R522" s="557"/>
    </row>
    <row r="523" spans="1:18" s="588" customFormat="1" x14ac:dyDescent="0.2">
      <c r="A523" s="588">
        <v>522</v>
      </c>
      <c r="B523" s="588" t="s">
        <v>97</v>
      </c>
      <c r="C523" s="588">
        <v>1</v>
      </c>
      <c r="D523" s="588">
        <v>0.01</v>
      </c>
      <c r="E523" s="588">
        <v>0.01</v>
      </c>
      <c r="F523" s="555">
        <v>41473.884027777778</v>
      </c>
      <c r="G523" s="588">
        <v>1.43086</v>
      </c>
      <c r="H523" s="555">
        <v>41473.884027777778</v>
      </c>
      <c r="I523" s="588">
        <v>1.43086</v>
      </c>
      <c r="J523" s="555">
        <v>41473.894444444442</v>
      </c>
      <c r="K523" s="588">
        <v>1.4300600000000001</v>
      </c>
      <c r="L523" s="588">
        <v>0</v>
      </c>
      <c r="M523" s="588">
        <v>8</v>
      </c>
      <c r="N523" s="588">
        <v>0.55000000000000004</v>
      </c>
      <c r="O523" s="589">
        <v>1.0416666664241347E-2</v>
      </c>
      <c r="P523" s="557"/>
      <c r="Q523" s="557"/>
      <c r="R523" s="557"/>
    </row>
    <row r="524" spans="1:18" s="588" customFormat="1" x14ac:dyDescent="0.2">
      <c r="A524" s="588">
        <v>523</v>
      </c>
      <c r="B524" s="588" t="s">
        <v>96</v>
      </c>
      <c r="C524" s="588">
        <v>1</v>
      </c>
      <c r="D524" s="588">
        <v>0.01</v>
      </c>
      <c r="E524" s="588">
        <v>0.01</v>
      </c>
      <c r="F524" s="555">
        <v>41473.915277777778</v>
      </c>
      <c r="G524" s="588">
        <v>1.4290499999999999</v>
      </c>
      <c r="H524" s="555">
        <v>41473.915277777778</v>
      </c>
      <c r="I524" s="588">
        <v>1.4290499999999999</v>
      </c>
      <c r="J524" s="555">
        <v>41473.925694444442</v>
      </c>
      <c r="K524" s="588">
        <v>1.4298500000000001</v>
      </c>
      <c r="L524" s="588">
        <v>0</v>
      </c>
      <c r="M524" s="588">
        <v>8</v>
      </c>
      <c r="N524" s="588">
        <v>0.55000000000000004</v>
      </c>
      <c r="O524" s="589">
        <v>1.0416666664241347E-2</v>
      </c>
      <c r="P524" s="557"/>
      <c r="Q524" s="557"/>
      <c r="R524" s="557"/>
    </row>
    <row r="525" spans="1:18" s="588" customFormat="1" x14ac:dyDescent="0.2">
      <c r="A525" s="588">
        <v>524</v>
      </c>
      <c r="B525" s="588" t="s">
        <v>96</v>
      </c>
      <c r="C525" s="588">
        <v>1</v>
      </c>
      <c r="D525" s="588">
        <v>0.01</v>
      </c>
      <c r="E525" s="588">
        <v>0.01</v>
      </c>
      <c r="F525" s="555">
        <v>41474.043749999997</v>
      </c>
      <c r="G525" s="588">
        <v>1.4287000000000001</v>
      </c>
      <c r="H525" s="555">
        <v>41474.043749999997</v>
      </c>
      <c r="I525" s="588">
        <v>1.4287000000000001</v>
      </c>
      <c r="J525" s="555">
        <v>41474.136805555558</v>
      </c>
      <c r="K525" s="588">
        <v>1.4295</v>
      </c>
      <c r="L525" s="588">
        <v>0</v>
      </c>
      <c r="M525" s="588">
        <v>8</v>
      </c>
      <c r="N525" s="588">
        <v>0.56000000000000005</v>
      </c>
      <c r="O525" s="589">
        <v>9.3055555560567882E-2</v>
      </c>
      <c r="P525" s="557"/>
      <c r="Q525" s="557"/>
      <c r="R525" s="557"/>
    </row>
    <row r="526" spans="1:18" s="588" customFormat="1" x14ac:dyDescent="0.2">
      <c r="A526" s="588">
        <v>525</v>
      </c>
      <c r="B526" s="588" t="s">
        <v>97</v>
      </c>
      <c r="C526" s="588">
        <v>3</v>
      </c>
      <c r="D526" s="588">
        <v>0.01</v>
      </c>
      <c r="E526" s="588">
        <v>0.03</v>
      </c>
      <c r="F526" s="555">
        <v>41474.890277777777</v>
      </c>
      <c r="G526" s="588">
        <v>1.4293499999999999</v>
      </c>
      <c r="H526" s="555">
        <v>41474.999305555553</v>
      </c>
      <c r="I526" s="588">
        <v>1.4325600000000001</v>
      </c>
      <c r="J526" s="555">
        <v>41477.061805555553</v>
      </c>
      <c r="K526" s="588">
        <v>1.4301200000000001</v>
      </c>
      <c r="L526" s="588">
        <v>32.100000000002183</v>
      </c>
      <c r="M526" s="588">
        <v>24.399999999999636</v>
      </c>
      <c r="N526" s="588">
        <v>1.68</v>
      </c>
      <c r="O526" s="589">
        <v>0.17152777777664596</v>
      </c>
      <c r="P526" s="557"/>
      <c r="Q526" s="557"/>
      <c r="R526" s="557"/>
    </row>
    <row r="527" spans="1:18" s="588" customFormat="1" x14ac:dyDescent="0.2">
      <c r="A527" s="588">
        <v>526</v>
      </c>
      <c r="B527" s="588" t="s">
        <v>97</v>
      </c>
      <c r="C527" s="588">
        <v>1</v>
      </c>
      <c r="D527" s="588">
        <v>0.01</v>
      </c>
      <c r="E527" s="588">
        <v>0.01</v>
      </c>
      <c r="F527" s="555">
        <v>41477.875694444447</v>
      </c>
      <c r="G527" s="588">
        <v>1.42588</v>
      </c>
      <c r="H527" s="555">
        <v>41477.875694444447</v>
      </c>
      <c r="I527" s="588">
        <v>1.42588</v>
      </c>
      <c r="J527" s="555">
        <v>41477.963888888888</v>
      </c>
      <c r="K527" s="588">
        <v>1.4250799999999999</v>
      </c>
      <c r="L527" s="588">
        <v>0</v>
      </c>
      <c r="M527" s="588">
        <v>8.000000000001819</v>
      </c>
      <c r="N527" s="588">
        <v>0.55000000000000004</v>
      </c>
      <c r="O527" s="589">
        <v>8.819444444088731E-2</v>
      </c>
      <c r="P527" s="557"/>
      <c r="Q527" s="557"/>
      <c r="R527" s="557"/>
    </row>
    <row r="528" spans="1:18" s="588" customFormat="1" x14ac:dyDescent="0.2">
      <c r="A528" s="588">
        <v>527</v>
      </c>
      <c r="B528" s="588" t="s">
        <v>96</v>
      </c>
      <c r="C528" s="588">
        <v>1</v>
      </c>
      <c r="D528" s="588">
        <v>0.01</v>
      </c>
      <c r="E528" s="588">
        <v>0.01</v>
      </c>
      <c r="F528" s="555">
        <v>41477.97152777778</v>
      </c>
      <c r="G528" s="588">
        <v>1.4251400000000001</v>
      </c>
      <c r="H528" s="555">
        <v>41477.97152777778</v>
      </c>
      <c r="I528" s="588">
        <v>1.4251400000000001</v>
      </c>
      <c r="J528" s="555">
        <v>41478.025000000001</v>
      </c>
      <c r="K528" s="588">
        <v>1.42594</v>
      </c>
      <c r="L528" s="588">
        <v>0</v>
      </c>
      <c r="M528" s="588">
        <v>7.999999999998181</v>
      </c>
      <c r="N528" s="588">
        <v>0.46</v>
      </c>
      <c r="O528" s="589">
        <v>5.3472222221898846E-2</v>
      </c>
      <c r="P528" s="557"/>
      <c r="Q528" s="557"/>
      <c r="R528" s="557"/>
    </row>
    <row r="529" spans="1:18" s="588" customFormat="1" x14ac:dyDescent="0.2">
      <c r="A529" s="588">
        <v>528</v>
      </c>
      <c r="B529" s="588" t="s">
        <v>96</v>
      </c>
      <c r="C529" s="588">
        <v>2</v>
      </c>
      <c r="D529" s="588">
        <v>0.01</v>
      </c>
      <c r="E529" s="588">
        <v>0.02</v>
      </c>
      <c r="F529" s="555">
        <v>41478.879166666666</v>
      </c>
      <c r="G529" s="588">
        <v>1.4236200000000001</v>
      </c>
      <c r="H529" s="555">
        <v>41479.133333333331</v>
      </c>
      <c r="I529" s="588">
        <v>1.4220900000000001</v>
      </c>
      <c r="J529" s="555">
        <v>41479.179166666669</v>
      </c>
      <c r="K529" s="588">
        <v>1.4236599999999999</v>
      </c>
      <c r="L529" s="588">
        <v>15.299999999999272</v>
      </c>
      <c r="M529" s="588">
        <v>15.69999999999709</v>
      </c>
      <c r="N529" s="588">
        <v>1.03</v>
      </c>
      <c r="O529" s="589">
        <v>0.30000000000291038</v>
      </c>
      <c r="P529" s="557"/>
      <c r="Q529" s="557"/>
      <c r="R529" s="557"/>
    </row>
    <row r="530" spans="1:18" s="588" customFormat="1" x14ac:dyDescent="0.2">
      <c r="A530" s="588">
        <v>529</v>
      </c>
      <c r="B530" s="588" t="s">
        <v>97</v>
      </c>
      <c r="C530" s="588">
        <v>1</v>
      </c>
      <c r="D530" s="588">
        <v>0.01</v>
      </c>
      <c r="E530" s="588">
        <v>0.01</v>
      </c>
      <c r="F530" s="555">
        <v>41479.913888888892</v>
      </c>
      <c r="G530" s="588">
        <v>1.4407700000000001</v>
      </c>
      <c r="H530" s="555">
        <v>41479.913888888892</v>
      </c>
      <c r="I530" s="588">
        <v>1.4407700000000001</v>
      </c>
      <c r="J530" s="555">
        <v>41479.964583333334</v>
      </c>
      <c r="K530" s="588">
        <v>1.43997</v>
      </c>
      <c r="L530" s="588">
        <v>0</v>
      </c>
      <c r="M530" s="588">
        <v>8.000000000001819</v>
      </c>
      <c r="N530" s="588">
        <v>0.56000000000000005</v>
      </c>
      <c r="O530" s="589">
        <v>5.0694444442342501E-2</v>
      </c>
      <c r="P530" s="557"/>
      <c r="Q530" s="557"/>
      <c r="R530" s="557"/>
    </row>
    <row r="531" spans="1:18" s="588" customFormat="1" x14ac:dyDescent="0.2">
      <c r="A531" s="588">
        <v>530</v>
      </c>
      <c r="B531" s="588" t="s">
        <v>96</v>
      </c>
      <c r="C531" s="588">
        <v>1</v>
      </c>
      <c r="D531" s="588">
        <v>0.01</v>
      </c>
      <c r="E531" s="588">
        <v>0.01</v>
      </c>
      <c r="F531" s="555">
        <v>41479.977777777778</v>
      </c>
      <c r="G531" s="588">
        <v>1.43987</v>
      </c>
      <c r="H531" s="555">
        <v>41479.977777777778</v>
      </c>
      <c r="I531" s="588">
        <v>1.43987</v>
      </c>
      <c r="J531" s="555">
        <v>41480.046527777777</v>
      </c>
      <c r="K531" s="588">
        <v>1.4406699999999999</v>
      </c>
      <c r="L531" s="588">
        <v>0</v>
      </c>
      <c r="M531" s="588">
        <v>7.999999999998181</v>
      </c>
      <c r="N531" s="588">
        <v>0.27</v>
      </c>
      <c r="O531" s="589">
        <v>6.8749999998544808E-2</v>
      </c>
      <c r="P531" s="557"/>
      <c r="Q531" s="557"/>
      <c r="R531" s="557"/>
    </row>
    <row r="532" spans="1:18" s="588" customFormat="1" x14ac:dyDescent="0.2">
      <c r="A532" s="588">
        <v>531</v>
      </c>
      <c r="B532" s="588" t="s">
        <v>97</v>
      </c>
      <c r="C532" s="588">
        <v>3</v>
      </c>
      <c r="D532" s="588">
        <v>0.01</v>
      </c>
      <c r="E532" s="588">
        <v>0.03</v>
      </c>
      <c r="F532" s="555">
        <v>41480.05972222222</v>
      </c>
      <c r="G532" s="588">
        <v>1.4414499999999999</v>
      </c>
      <c r="H532" s="555">
        <v>41480.120833333334</v>
      </c>
      <c r="I532" s="588">
        <v>1.44448</v>
      </c>
      <c r="J532" s="555">
        <v>41480.14166666667</v>
      </c>
      <c r="K532" s="588">
        <v>1.4421600000000001</v>
      </c>
      <c r="L532" s="588">
        <v>30.300000000001091</v>
      </c>
      <c r="M532" s="588">
        <v>23.199999999998909</v>
      </c>
      <c r="N532" s="588">
        <v>1.6600000000000001</v>
      </c>
      <c r="O532" s="589">
        <v>8.1944444449618459E-2</v>
      </c>
      <c r="P532" s="557"/>
      <c r="Q532" s="557"/>
      <c r="R532" s="557"/>
    </row>
    <row r="533" spans="1:18" s="588" customFormat="1" x14ac:dyDescent="0.2">
      <c r="A533" s="588">
        <v>532</v>
      </c>
      <c r="B533" s="588" t="s">
        <v>96</v>
      </c>
      <c r="C533" s="588">
        <v>1</v>
      </c>
      <c r="D533" s="588">
        <v>0.01</v>
      </c>
      <c r="E533" s="588">
        <v>0.01</v>
      </c>
      <c r="F533" s="555">
        <v>41480.87777777778</v>
      </c>
      <c r="G533" s="588">
        <v>1.4353100000000001</v>
      </c>
      <c r="H533" s="555">
        <v>41480.87777777778</v>
      </c>
      <c r="I533" s="588">
        <v>1.4353100000000001</v>
      </c>
      <c r="J533" s="555">
        <v>41480.880555555559</v>
      </c>
      <c r="K533" s="588">
        <v>1.43611</v>
      </c>
      <c r="L533" s="588">
        <v>0</v>
      </c>
      <c r="M533" s="588">
        <v>8</v>
      </c>
      <c r="N533" s="588">
        <v>0.55000000000000004</v>
      </c>
      <c r="O533" s="589">
        <v>2.7777777795563452E-3</v>
      </c>
      <c r="P533" s="557"/>
      <c r="Q533" s="557"/>
      <c r="R533" s="557"/>
    </row>
    <row r="534" spans="1:18" s="588" customFormat="1" x14ac:dyDescent="0.2">
      <c r="A534" s="588">
        <v>533</v>
      </c>
      <c r="B534" s="588" t="s">
        <v>96</v>
      </c>
      <c r="C534" s="588">
        <v>1</v>
      </c>
      <c r="D534" s="588">
        <v>0.01</v>
      </c>
      <c r="E534" s="588">
        <v>0.01</v>
      </c>
      <c r="F534" s="555">
        <v>41480.884027777778</v>
      </c>
      <c r="G534" s="588">
        <v>1.4353800000000001</v>
      </c>
      <c r="H534" s="555">
        <v>41480.884027777778</v>
      </c>
      <c r="I534" s="588">
        <v>1.4353800000000001</v>
      </c>
      <c r="J534" s="555">
        <v>41480.890972222223</v>
      </c>
      <c r="K534" s="588">
        <v>1.43618</v>
      </c>
      <c r="L534" s="588">
        <v>0</v>
      </c>
      <c r="M534" s="588">
        <v>7.999999999998181</v>
      </c>
      <c r="N534" s="588">
        <v>0.55000000000000004</v>
      </c>
      <c r="O534" s="589">
        <v>6.9444444452528842E-3</v>
      </c>
      <c r="P534" s="557"/>
      <c r="Q534" s="557"/>
      <c r="R534" s="557"/>
    </row>
    <row r="535" spans="1:18" s="588" customFormat="1" x14ac:dyDescent="0.2">
      <c r="A535" s="588">
        <v>534</v>
      </c>
      <c r="B535" s="588" t="s">
        <v>96</v>
      </c>
      <c r="C535" s="588">
        <v>1</v>
      </c>
      <c r="D535" s="588">
        <v>0.01</v>
      </c>
      <c r="E535" s="588">
        <v>0.01</v>
      </c>
      <c r="F535" s="555">
        <v>41480.897222222222</v>
      </c>
      <c r="G535" s="588">
        <v>1.4359900000000001</v>
      </c>
      <c r="H535" s="555">
        <v>41480.897222222222</v>
      </c>
      <c r="I535" s="588">
        <v>1.4359900000000001</v>
      </c>
      <c r="J535" s="555">
        <v>41480.9</v>
      </c>
      <c r="K535" s="588">
        <v>1.43679</v>
      </c>
      <c r="L535" s="588">
        <v>0</v>
      </c>
      <c r="M535" s="588">
        <v>7.999999999998181</v>
      </c>
      <c r="N535" s="588">
        <v>0.55000000000000004</v>
      </c>
      <c r="O535" s="589">
        <v>2.7777777795563452E-3</v>
      </c>
      <c r="P535" s="557"/>
      <c r="Q535" s="557"/>
      <c r="R535" s="557"/>
    </row>
    <row r="536" spans="1:18" s="588" customFormat="1" x14ac:dyDescent="0.2">
      <c r="A536" s="588">
        <v>535</v>
      </c>
      <c r="B536" s="588" t="s">
        <v>96</v>
      </c>
      <c r="C536" s="588">
        <v>1</v>
      </c>
      <c r="D536" s="588">
        <v>0.01</v>
      </c>
      <c r="E536" s="588">
        <v>0.01</v>
      </c>
      <c r="F536" s="555">
        <v>41480.904166666667</v>
      </c>
      <c r="G536" s="588">
        <v>1.43702</v>
      </c>
      <c r="H536" s="555">
        <v>41480.904166666667</v>
      </c>
      <c r="I536" s="588">
        <v>1.43702</v>
      </c>
      <c r="J536" s="555">
        <v>41480.921527777777</v>
      </c>
      <c r="K536" s="588">
        <v>1.4378200000000001</v>
      </c>
      <c r="L536" s="588">
        <v>0</v>
      </c>
      <c r="M536" s="588">
        <v>8.000000000001819</v>
      </c>
      <c r="N536" s="588">
        <v>0.55000000000000004</v>
      </c>
      <c r="O536" s="589">
        <v>1.7361111109494232E-2</v>
      </c>
      <c r="P536" s="557"/>
      <c r="Q536" s="557"/>
      <c r="R536" s="557"/>
    </row>
    <row r="537" spans="1:18" s="588" customFormat="1" x14ac:dyDescent="0.2">
      <c r="A537" s="588">
        <v>536</v>
      </c>
      <c r="B537" s="588" t="s">
        <v>97</v>
      </c>
      <c r="C537" s="588">
        <v>1</v>
      </c>
      <c r="D537" s="588">
        <v>0.01</v>
      </c>
      <c r="E537" s="588">
        <v>0.01</v>
      </c>
      <c r="F537" s="555">
        <v>41480.929861111108</v>
      </c>
      <c r="G537" s="588">
        <v>1.43737</v>
      </c>
      <c r="H537" s="555">
        <v>41480.929861111108</v>
      </c>
      <c r="I537" s="588">
        <v>1.43737</v>
      </c>
      <c r="J537" s="555">
        <v>41480.931250000001</v>
      </c>
      <c r="K537" s="588">
        <v>1.4365699999999999</v>
      </c>
      <c r="L537" s="588">
        <v>0</v>
      </c>
      <c r="M537" s="588">
        <v>8.000000000001819</v>
      </c>
      <c r="N537" s="588">
        <v>0.56000000000000005</v>
      </c>
      <c r="O537" s="589">
        <v>1.3888888934161514E-3</v>
      </c>
      <c r="P537" s="557"/>
      <c r="Q537" s="557"/>
      <c r="R537" s="557"/>
    </row>
    <row r="538" spans="1:18" s="588" customFormat="1" x14ac:dyDescent="0.2">
      <c r="A538" s="588">
        <v>537</v>
      </c>
      <c r="B538" s="588" t="s">
        <v>96</v>
      </c>
      <c r="C538" s="588">
        <v>1</v>
      </c>
      <c r="D538" s="588">
        <v>0.01</v>
      </c>
      <c r="E538" s="588">
        <v>0.01</v>
      </c>
      <c r="F538" s="555">
        <v>41480.957638888889</v>
      </c>
      <c r="G538" s="588">
        <v>1.43438</v>
      </c>
      <c r="H538" s="555">
        <v>41480.957638888889</v>
      </c>
      <c r="I538" s="588">
        <v>1.43438</v>
      </c>
      <c r="J538" s="555">
        <v>41480.959027777775</v>
      </c>
      <c r="K538" s="588">
        <v>1.4351799999999999</v>
      </c>
      <c r="L538" s="588">
        <v>0</v>
      </c>
      <c r="M538" s="588">
        <v>8</v>
      </c>
      <c r="N538" s="588">
        <v>0.55000000000000004</v>
      </c>
      <c r="O538" s="589">
        <v>1.3888888861401938E-3</v>
      </c>
      <c r="P538" s="557"/>
      <c r="Q538" s="557"/>
      <c r="R538" s="557"/>
    </row>
    <row r="539" spans="1:18" s="588" customFormat="1" x14ac:dyDescent="0.2">
      <c r="A539" s="588">
        <v>538</v>
      </c>
      <c r="B539" s="588" t="s">
        <v>96</v>
      </c>
      <c r="C539" s="588">
        <v>2</v>
      </c>
      <c r="D539" s="588">
        <v>0.01</v>
      </c>
      <c r="E539" s="588">
        <v>0.02</v>
      </c>
      <c r="F539" s="555">
        <v>41480.962500000001</v>
      </c>
      <c r="G539" s="588">
        <v>1.43357</v>
      </c>
      <c r="H539" s="555">
        <v>41480.970138888886</v>
      </c>
      <c r="I539" s="588">
        <v>1.43205</v>
      </c>
      <c r="J539" s="555">
        <v>41480.973611111112</v>
      </c>
      <c r="K539" s="588">
        <v>1.4336100000000001</v>
      </c>
      <c r="L539" s="588">
        <v>15.200000000000728</v>
      </c>
      <c r="M539" s="588">
        <v>15.600000000000364</v>
      </c>
      <c r="N539" s="588">
        <v>1.1100000000000001</v>
      </c>
      <c r="O539" s="589">
        <v>1.1111111110949423E-2</v>
      </c>
      <c r="P539" s="557"/>
      <c r="Q539" s="557"/>
      <c r="R539" s="557"/>
    </row>
    <row r="540" spans="1:18" s="588" customFormat="1" x14ac:dyDescent="0.2">
      <c r="A540" s="588">
        <v>539</v>
      </c>
      <c r="B540" s="588" t="s">
        <v>97</v>
      </c>
      <c r="C540" s="588">
        <v>2</v>
      </c>
      <c r="D540" s="588">
        <v>0.01</v>
      </c>
      <c r="E540" s="588">
        <v>0.02</v>
      </c>
      <c r="F540" s="555">
        <v>41481.021527777775</v>
      </c>
      <c r="G540" s="588">
        <v>1.43634</v>
      </c>
      <c r="H540" s="555">
        <v>41481.066666666666</v>
      </c>
      <c r="I540" s="588">
        <v>1.43787</v>
      </c>
      <c r="J540" s="555">
        <v>41481.104166666664</v>
      </c>
      <c r="K540" s="588">
        <v>1.43631</v>
      </c>
      <c r="L540" s="588">
        <v>15.299999999999272</v>
      </c>
      <c r="M540" s="588">
        <v>15.599999999998545</v>
      </c>
      <c r="N540" s="588">
        <v>1.1000000000000001</v>
      </c>
      <c r="O540" s="589">
        <v>8.2638888889050577E-2</v>
      </c>
      <c r="P540" s="557"/>
      <c r="Q540" s="557"/>
      <c r="R540" s="557"/>
    </row>
    <row r="541" spans="1:18" s="588" customFormat="1" x14ac:dyDescent="0.2">
      <c r="A541" s="588">
        <v>540</v>
      </c>
      <c r="B541" s="588" t="s">
        <v>96</v>
      </c>
      <c r="C541" s="588">
        <v>2</v>
      </c>
      <c r="D541" s="588">
        <v>0.01</v>
      </c>
      <c r="E541" s="588">
        <v>0.02</v>
      </c>
      <c r="F541" s="555">
        <v>41481.916666666664</v>
      </c>
      <c r="G541" s="588">
        <v>1.43374</v>
      </c>
      <c r="H541" s="555">
        <v>41481.934027777781</v>
      </c>
      <c r="I541" s="588">
        <v>1.4322299999999999</v>
      </c>
      <c r="J541" s="555">
        <v>41481.979861111111</v>
      </c>
      <c r="K541" s="588">
        <v>1.4337899999999999</v>
      </c>
      <c r="L541" s="588">
        <v>15.100000000000364</v>
      </c>
      <c r="M541" s="588">
        <v>15.600000000000364</v>
      </c>
      <c r="N541" s="588">
        <v>1.1000000000000001</v>
      </c>
      <c r="O541" s="589">
        <v>6.3194444446708076E-2</v>
      </c>
      <c r="P541" s="557"/>
      <c r="Q541" s="557"/>
      <c r="R541" s="557"/>
    </row>
    <row r="542" spans="1:18" s="588" customFormat="1" x14ac:dyDescent="0.2">
      <c r="A542" s="588">
        <v>541</v>
      </c>
      <c r="B542" s="588" t="s">
        <v>96</v>
      </c>
      <c r="C542" s="588">
        <v>1</v>
      </c>
      <c r="D542" s="588">
        <v>0.01</v>
      </c>
      <c r="E542" s="588">
        <v>0.01</v>
      </c>
      <c r="F542" s="555">
        <v>41484.0625</v>
      </c>
      <c r="G542" s="588">
        <v>1.4321900000000001</v>
      </c>
      <c r="H542" s="555">
        <v>41484.0625</v>
      </c>
      <c r="I542" s="588">
        <v>1.4321900000000001</v>
      </c>
      <c r="J542" s="555">
        <v>41484.097222222219</v>
      </c>
      <c r="K542" s="588">
        <v>1.43299</v>
      </c>
      <c r="L542" s="588">
        <v>0</v>
      </c>
      <c r="M542" s="588">
        <v>7.999999999998181</v>
      </c>
      <c r="N542" s="588">
        <v>0.55000000000000004</v>
      </c>
      <c r="O542" s="589">
        <v>3.4722222218988463E-2</v>
      </c>
      <c r="P542" s="557"/>
      <c r="Q542" s="557"/>
      <c r="R542" s="557"/>
    </row>
    <row r="543" spans="1:18" s="588" customFormat="1" x14ac:dyDescent="0.2">
      <c r="A543" s="588">
        <v>542</v>
      </c>
      <c r="B543" s="588" t="s">
        <v>97</v>
      </c>
      <c r="C543" s="588">
        <v>1</v>
      </c>
      <c r="D543" s="588">
        <v>0.01</v>
      </c>
      <c r="E543" s="588">
        <v>0.01</v>
      </c>
      <c r="F543" s="555">
        <v>41484.930555555555</v>
      </c>
      <c r="G543" s="588">
        <v>1.4420599999999999</v>
      </c>
      <c r="H543" s="555">
        <v>41484.930555555555</v>
      </c>
      <c r="I543" s="588">
        <v>1.4420599999999999</v>
      </c>
      <c r="J543" s="555">
        <v>41484.96875</v>
      </c>
      <c r="K543" s="588">
        <v>1.44126</v>
      </c>
      <c r="L543" s="588">
        <v>0</v>
      </c>
      <c r="M543" s="588">
        <v>7.999999999998181</v>
      </c>
      <c r="N543" s="588">
        <v>0.55000000000000004</v>
      </c>
      <c r="O543" s="589">
        <v>3.8194444445252884E-2</v>
      </c>
      <c r="P543" s="557"/>
      <c r="Q543" s="557"/>
      <c r="R543" s="557"/>
    </row>
    <row r="544" spans="1:18" s="588" customFormat="1" x14ac:dyDescent="0.2">
      <c r="A544" s="588">
        <v>543</v>
      </c>
      <c r="B544" s="588" t="s">
        <v>96</v>
      </c>
      <c r="C544" s="588">
        <v>1</v>
      </c>
      <c r="D544" s="588">
        <v>0.01</v>
      </c>
      <c r="E544" s="588">
        <v>0.01</v>
      </c>
      <c r="F544" s="555">
        <v>41485.041666666664</v>
      </c>
      <c r="G544" s="588">
        <v>1.44041</v>
      </c>
      <c r="H544" s="555">
        <v>41485.041666666664</v>
      </c>
      <c r="I544" s="588">
        <v>1.44041</v>
      </c>
      <c r="J544" s="555">
        <v>41485.047222222223</v>
      </c>
      <c r="K544" s="588">
        <v>1.4412100000000001</v>
      </c>
      <c r="L544" s="588">
        <v>0</v>
      </c>
      <c r="M544" s="588">
        <v>8</v>
      </c>
      <c r="N544" s="588">
        <v>0.55000000000000004</v>
      </c>
      <c r="O544" s="589">
        <v>5.5555555591126904E-3</v>
      </c>
      <c r="P544" s="557"/>
      <c r="Q544" s="557"/>
      <c r="R544" s="557"/>
    </row>
    <row r="545" spans="1:18" s="588" customFormat="1" x14ac:dyDescent="0.2">
      <c r="A545" s="588">
        <v>544</v>
      </c>
      <c r="B545" s="588" t="s">
        <v>96</v>
      </c>
      <c r="C545" s="588">
        <v>1</v>
      </c>
      <c r="D545" s="588">
        <v>0.01</v>
      </c>
      <c r="E545" s="588">
        <v>0.01</v>
      </c>
      <c r="F545" s="555">
        <v>41485.052083333336</v>
      </c>
      <c r="G545" s="588">
        <v>1.44092</v>
      </c>
      <c r="H545" s="555">
        <v>41485.052083333336</v>
      </c>
      <c r="I545" s="588">
        <v>1.44092</v>
      </c>
      <c r="J545" s="555">
        <v>41485.071527777778</v>
      </c>
      <c r="K545" s="588">
        <v>1.4417199999999999</v>
      </c>
      <c r="L545" s="588">
        <v>0</v>
      </c>
      <c r="M545" s="588">
        <v>8</v>
      </c>
      <c r="N545" s="588">
        <v>0.56000000000000005</v>
      </c>
      <c r="O545" s="589">
        <v>1.9444444442342501E-2</v>
      </c>
      <c r="P545" s="557"/>
      <c r="Q545" s="557"/>
      <c r="R545" s="557"/>
    </row>
    <row r="546" spans="1:18" s="588" customFormat="1" x14ac:dyDescent="0.2">
      <c r="A546" s="588">
        <v>545</v>
      </c>
      <c r="B546" s="588" t="s">
        <v>97</v>
      </c>
      <c r="C546" s="588">
        <v>1</v>
      </c>
      <c r="D546" s="588">
        <v>0.01</v>
      </c>
      <c r="E546" s="588">
        <v>0.01</v>
      </c>
      <c r="F546" s="555">
        <v>41485.897916666669</v>
      </c>
      <c r="G546" s="588">
        <v>1.46366</v>
      </c>
      <c r="H546" s="555">
        <v>41485.897916666669</v>
      </c>
      <c r="I546" s="588">
        <v>1.46366</v>
      </c>
      <c r="J546" s="555">
        <v>41485.938888888886</v>
      </c>
      <c r="K546" s="588">
        <v>1.46286</v>
      </c>
      <c r="L546" s="588">
        <v>0</v>
      </c>
      <c r="M546" s="588">
        <v>8</v>
      </c>
      <c r="N546" s="588">
        <v>0.55000000000000004</v>
      </c>
      <c r="O546" s="589">
        <v>4.0972222217533272E-2</v>
      </c>
      <c r="P546" s="557"/>
      <c r="Q546" s="557"/>
      <c r="R546" s="557"/>
    </row>
    <row r="547" spans="1:18" s="588" customFormat="1" x14ac:dyDescent="0.2">
      <c r="A547" s="588">
        <v>546</v>
      </c>
      <c r="B547" s="588" t="s">
        <v>96</v>
      </c>
      <c r="C547" s="588">
        <v>1</v>
      </c>
      <c r="D547" s="588">
        <v>0.01</v>
      </c>
      <c r="E547" s="588">
        <v>0.01</v>
      </c>
      <c r="F547" s="555">
        <v>41486.064583333333</v>
      </c>
      <c r="G547" s="588">
        <v>1.4614799999999999</v>
      </c>
      <c r="H547" s="555">
        <v>41486.064583333333</v>
      </c>
      <c r="I547" s="588">
        <v>1.4614799999999999</v>
      </c>
      <c r="J547" s="555">
        <v>41486.091666666667</v>
      </c>
      <c r="K547" s="588">
        <v>1.46228</v>
      </c>
      <c r="L547" s="588">
        <v>0</v>
      </c>
      <c r="M547" s="588">
        <v>8.000000000001819</v>
      </c>
      <c r="N547" s="588">
        <v>0.56000000000000005</v>
      </c>
      <c r="O547" s="589">
        <v>2.7083333334303461E-2</v>
      </c>
      <c r="P547" s="557"/>
      <c r="Q547" s="557"/>
      <c r="R547" s="557"/>
    </row>
    <row r="548" spans="1:18" s="588" customFormat="1" x14ac:dyDescent="0.2">
      <c r="A548" s="588">
        <v>547</v>
      </c>
      <c r="B548" s="588" t="s">
        <v>96</v>
      </c>
      <c r="C548" s="588">
        <v>1</v>
      </c>
      <c r="D548" s="588">
        <v>0.01</v>
      </c>
      <c r="E548" s="588">
        <v>0.01</v>
      </c>
      <c r="F548" s="555">
        <v>41486.941666666666</v>
      </c>
      <c r="G548" s="588">
        <v>1.4794499999999999</v>
      </c>
      <c r="H548" s="555">
        <v>41486.941666666666</v>
      </c>
      <c r="I548" s="588">
        <v>1.4794499999999999</v>
      </c>
      <c r="J548" s="555">
        <v>41486.948611111111</v>
      </c>
      <c r="K548" s="588">
        <v>1.4802500000000001</v>
      </c>
      <c r="L548" s="588">
        <v>0</v>
      </c>
      <c r="M548" s="588">
        <v>8</v>
      </c>
      <c r="N548" s="588">
        <v>0.55000000000000004</v>
      </c>
      <c r="O548" s="589">
        <v>6.9444444452528842E-3</v>
      </c>
      <c r="P548" s="557"/>
      <c r="Q548" s="557"/>
      <c r="R548" s="557"/>
    </row>
    <row r="549" spans="1:18" s="588" customFormat="1" x14ac:dyDescent="0.2">
      <c r="A549" s="588">
        <v>548</v>
      </c>
      <c r="B549" s="588" t="s">
        <v>96</v>
      </c>
      <c r="C549" s="588">
        <v>1</v>
      </c>
      <c r="D549" s="588">
        <v>0.01</v>
      </c>
      <c r="E549" s="588">
        <v>0.01</v>
      </c>
      <c r="F549" s="555">
        <v>41486.951388888891</v>
      </c>
      <c r="G549" s="588">
        <v>1.4795100000000001</v>
      </c>
      <c r="H549" s="555">
        <v>41486.951388888891</v>
      </c>
      <c r="I549" s="588">
        <v>1.4795100000000001</v>
      </c>
      <c r="J549" s="555">
        <v>41486.987500000003</v>
      </c>
      <c r="K549" s="588">
        <v>1.48031</v>
      </c>
      <c r="L549" s="588">
        <v>0</v>
      </c>
      <c r="M549" s="588">
        <v>8</v>
      </c>
      <c r="N549" s="588">
        <v>0.55000000000000004</v>
      </c>
      <c r="O549" s="589">
        <v>3.6111111112404615E-2</v>
      </c>
      <c r="P549" s="557"/>
      <c r="Q549" s="557"/>
      <c r="R549" s="557"/>
    </row>
    <row r="550" spans="1:18" s="588" customFormat="1" x14ac:dyDescent="0.2">
      <c r="A550" s="588">
        <v>549</v>
      </c>
      <c r="B550" s="588" t="s">
        <v>97</v>
      </c>
      <c r="C550" s="588">
        <v>3</v>
      </c>
      <c r="D550" s="588">
        <v>0.01</v>
      </c>
      <c r="E550" s="588">
        <v>0.03</v>
      </c>
      <c r="F550" s="555">
        <v>41487.024305555555</v>
      </c>
      <c r="G550" s="588">
        <v>1.48227</v>
      </c>
      <c r="H550" s="555">
        <v>41487.03402777778</v>
      </c>
      <c r="I550" s="588">
        <v>1.4865299999999999</v>
      </c>
      <c r="J550" s="555">
        <v>41487.164583333331</v>
      </c>
      <c r="K550" s="588">
        <v>1.48343</v>
      </c>
      <c r="L550" s="588">
        <v>42.600000000000364</v>
      </c>
      <c r="M550" s="588">
        <v>30.999999999998181</v>
      </c>
      <c r="N550" s="588">
        <v>1.6600000000000001</v>
      </c>
      <c r="O550" s="589">
        <v>0.14027777777664596</v>
      </c>
      <c r="P550" s="557"/>
      <c r="Q550" s="557"/>
      <c r="R550" s="557"/>
    </row>
    <row r="551" spans="1:18" s="588" customFormat="1" x14ac:dyDescent="0.2">
      <c r="A551" s="588">
        <v>550</v>
      </c>
      <c r="B551" s="588" t="s">
        <v>96</v>
      </c>
      <c r="C551" s="588">
        <v>1</v>
      </c>
      <c r="D551" s="588">
        <v>0.01</v>
      </c>
      <c r="E551" s="588">
        <v>0.01</v>
      </c>
      <c r="F551" s="555">
        <v>41487.93472222222</v>
      </c>
      <c r="G551" s="588">
        <v>1.4792400000000001</v>
      </c>
      <c r="H551" s="555">
        <v>41487.93472222222</v>
      </c>
      <c r="I551" s="588">
        <v>1.4792400000000001</v>
      </c>
      <c r="J551" s="555">
        <v>41487.942361111112</v>
      </c>
      <c r="K551" s="588">
        <v>1.48004</v>
      </c>
      <c r="L551" s="588">
        <v>0</v>
      </c>
      <c r="M551" s="588">
        <v>7.999999999998181</v>
      </c>
      <c r="N551" s="588">
        <v>0.55000000000000004</v>
      </c>
      <c r="O551" s="589">
        <v>7.6388888919609599E-3</v>
      </c>
      <c r="P551" s="557"/>
      <c r="Q551" s="557"/>
      <c r="R551" s="557"/>
    </row>
    <row r="552" spans="1:18" s="588" customFormat="1" x14ac:dyDescent="0.2">
      <c r="A552" s="588">
        <v>551</v>
      </c>
      <c r="B552" s="588" t="s">
        <v>97</v>
      </c>
      <c r="C552" s="588">
        <v>2</v>
      </c>
      <c r="D552" s="588">
        <v>0.01</v>
      </c>
      <c r="E552" s="588">
        <v>0.02</v>
      </c>
      <c r="F552" s="555">
        <v>41487.9375</v>
      </c>
      <c r="G552" s="588">
        <v>1.4795199999999999</v>
      </c>
      <c r="H552" s="555">
        <v>41487.953472222223</v>
      </c>
      <c r="I552" s="588">
        <v>1.4810399999999999</v>
      </c>
      <c r="J552" s="555">
        <v>41487.980555555558</v>
      </c>
      <c r="K552" s="588">
        <v>1.4794799999999999</v>
      </c>
      <c r="L552" s="588">
        <v>15.200000000000728</v>
      </c>
      <c r="M552" s="588">
        <v>15.600000000000364</v>
      </c>
      <c r="N552" s="588">
        <v>1.1100000000000001</v>
      </c>
      <c r="O552" s="589">
        <v>4.3055555557657499E-2</v>
      </c>
      <c r="P552" s="557"/>
      <c r="Q552" s="557"/>
      <c r="R552" s="557"/>
    </row>
    <row r="553" spans="1:18" s="588" customFormat="1" x14ac:dyDescent="0.2">
      <c r="A553" s="588">
        <v>552</v>
      </c>
      <c r="B553" s="588" t="s">
        <v>96</v>
      </c>
      <c r="C553" s="588">
        <v>2</v>
      </c>
      <c r="D553" s="588">
        <v>0.01</v>
      </c>
      <c r="E553" s="588">
        <v>0.02</v>
      </c>
      <c r="F553" s="555">
        <v>41488.038888888892</v>
      </c>
      <c r="G553" s="588">
        <v>1.4788300000000001</v>
      </c>
      <c r="H553" s="555">
        <v>41488.072222222225</v>
      </c>
      <c r="I553" s="588">
        <v>1.47733</v>
      </c>
      <c r="J553" s="555">
        <v>41488.136805555558</v>
      </c>
      <c r="K553" s="588">
        <v>1.47888</v>
      </c>
      <c r="L553" s="588">
        <v>15</v>
      </c>
      <c r="M553" s="588">
        <v>15.499999999998181</v>
      </c>
      <c r="N553" s="588">
        <v>1.1000000000000001</v>
      </c>
      <c r="O553" s="589">
        <v>9.7916666665696539E-2</v>
      </c>
      <c r="P553" s="557"/>
      <c r="Q553" s="557"/>
      <c r="R553" s="557"/>
    </row>
    <row r="554" spans="1:18" s="588" customFormat="1" x14ac:dyDescent="0.2">
      <c r="A554" s="588">
        <v>553</v>
      </c>
      <c r="B554" s="588" t="s">
        <v>97</v>
      </c>
      <c r="C554" s="588">
        <v>3</v>
      </c>
      <c r="D554" s="588">
        <v>0.01</v>
      </c>
      <c r="E554" s="588">
        <v>0.03</v>
      </c>
      <c r="F554" s="555">
        <v>41488.886805555558</v>
      </c>
      <c r="G554" s="588">
        <v>1.49074</v>
      </c>
      <c r="H554" s="555">
        <v>41488.959722222222</v>
      </c>
      <c r="I554" s="588">
        <v>1.4937400000000001</v>
      </c>
      <c r="J554" s="555">
        <v>41488.975694444445</v>
      </c>
      <c r="K554" s="588">
        <v>1.4914400000000001</v>
      </c>
      <c r="L554" s="588">
        <v>30.000000000001819</v>
      </c>
      <c r="M554" s="588">
        <v>23</v>
      </c>
      <c r="N554" s="588">
        <v>1.6600000000000001</v>
      </c>
      <c r="O554" s="589">
        <v>8.8888888887595385E-2</v>
      </c>
      <c r="P554" s="557"/>
      <c r="Q554" s="557"/>
      <c r="R554" s="557"/>
    </row>
    <row r="555" spans="1:18" s="588" customFormat="1" x14ac:dyDescent="0.2">
      <c r="A555" s="588">
        <v>554</v>
      </c>
      <c r="B555" s="588" t="s">
        <v>97</v>
      </c>
      <c r="C555" s="588">
        <v>1</v>
      </c>
      <c r="D555" s="588">
        <v>0.01</v>
      </c>
      <c r="E555" s="588">
        <v>0.01</v>
      </c>
      <c r="F555" s="555">
        <v>41491.043749999997</v>
      </c>
      <c r="G555" s="588">
        <v>1.4917400000000001</v>
      </c>
      <c r="H555" s="555">
        <v>41491.043749999997</v>
      </c>
      <c r="I555" s="588">
        <v>1.4917400000000001</v>
      </c>
      <c r="J555" s="555">
        <v>41491.050000000003</v>
      </c>
      <c r="K555" s="588">
        <v>1.4909399999999999</v>
      </c>
      <c r="L555" s="588">
        <v>0</v>
      </c>
      <c r="M555" s="588">
        <v>8.000000000001819</v>
      </c>
      <c r="N555" s="588">
        <v>0.55000000000000004</v>
      </c>
      <c r="O555" s="589">
        <v>6.2500000058207661E-3</v>
      </c>
      <c r="P555" s="557"/>
      <c r="Q555" s="557"/>
      <c r="R555" s="557"/>
    </row>
    <row r="556" spans="1:18" s="588" customFormat="1" x14ac:dyDescent="0.2">
      <c r="A556" s="588">
        <v>555</v>
      </c>
      <c r="B556" s="588" t="s">
        <v>96</v>
      </c>
      <c r="C556" s="588">
        <v>1</v>
      </c>
      <c r="D556" s="588">
        <v>0.01</v>
      </c>
      <c r="E556" s="588">
        <v>0.01</v>
      </c>
      <c r="F556" s="555">
        <v>41491.90625</v>
      </c>
      <c r="G556" s="588">
        <v>1.48705</v>
      </c>
      <c r="H556" s="555">
        <v>41491.90625</v>
      </c>
      <c r="I556" s="588">
        <v>1.48705</v>
      </c>
      <c r="J556" s="555">
        <v>41491.915972222225</v>
      </c>
      <c r="K556" s="588">
        <v>1.4878499999999999</v>
      </c>
      <c r="L556" s="588">
        <v>0</v>
      </c>
      <c r="M556" s="588">
        <v>7.999999999998181</v>
      </c>
      <c r="N556" s="588">
        <v>0.55000000000000004</v>
      </c>
      <c r="O556" s="589">
        <v>9.7222222248092294E-3</v>
      </c>
      <c r="P556" s="557"/>
      <c r="Q556" s="557"/>
      <c r="R556" s="557"/>
    </row>
    <row r="557" spans="1:18" s="588" customFormat="1" x14ac:dyDescent="0.2">
      <c r="A557" s="588">
        <v>556</v>
      </c>
      <c r="B557" s="588" t="s">
        <v>96</v>
      </c>
      <c r="C557" s="588">
        <v>3</v>
      </c>
      <c r="D557" s="588">
        <v>0.01</v>
      </c>
      <c r="E557" s="588">
        <v>0.03</v>
      </c>
      <c r="F557" s="555">
        <v>41491.918749999997</v>
      </c>
      <c r="G557" s="588">
        <v>1.4872799999999999</v>
      </c>
      <c r="H557" s="555">
        <v>41492.020138888889</v>
      </c>
      <c r="I557" s="588">
        <v>1.4841800000000001</v>
      </c>
      <c r="J557" s="555">
        <v>41492.074305555558</v>
      </c>
      <c r="K557" s="588">
        <v>1.48651</v>
      </c>
      <c r="L557" s="588">
        <v>30.999999999998181</v>
      </c>
      <c r="M557" s="588">
        <v>23.299999999999272</v>
      </c>
      <c r="N557" s="588">
        <v>1.4700000000000002</v>
      </c>
      <c r="O557" s="589">
        <v>0.15555555556056788</v>
      </c>
      <c r="P557" s="557"/>
      <c r="Q557" s="557"/>
      <c r="R557" s="557"/>
    </row>
    <row r="558" spans="1:18" s="588" customFormat="1" x14ac:dyDescent="0.2">
      <c r="A558" s="588">
        <v>557</v>
      </c>
      <c r="B558" s="588" t="s">
        <v>97</v>
      </c>
      <c r="C558" s="588">
        <v>3</v>
      </c>
      <c r="D558" s="588">
        <v>0.01</v>
      </c>
      <c r="E558" s="588">
        <v>0.03</v>
      </c>
      <c r="F558" s="555">
        <v>41492.066666666666</v>
      </c>
      <c r="G558" s="588">
        <v>1.4854799999999999</v>
      </c>
      <c r="H558" s="555">
        <v>41492.132638888892</v>
      </c>
      <c r="I558" s="588">
        <v>1.4885200000000001</v>
      </c>
      <c r="J558" s="555">
        <v>41492.197916666664</v>
      </c>
      <c r="K558" s="588">
        <v>1.48621</v>
      </c>
      <c r="L558" s="588">
        <v>30.400000000001455</v>
      </c>
      <c r="M558" s="588">
        <v>23.100000000000364</v>
      </c>
      <c r="N558" s="588">
        <v>1.6400000000000001</v>
      </c>
      <c r="O558" s="589">
        <v>0.13124999999854481</v>
      </c>
      <c r="P558" s="557"/>
      <c r="Q558" s="557"/>
      <c r="R558" s="557"/>
    </row>
    <row r="559" spans="1:18" s="588" customFormat="1" x14ac:dyDescent="0.2">
      <c r="A559" s="588">
        <v>558</v>
      </c>
      <c r="B559" s="588" t="s">
        <v>97</v>
      </c>
      <c r="C559" s="588">
        <v>1</v>
      </c>
      <c r="D559" s="588">
        <v>0.01</v>
      </c>
      <c r="E559" s="588">
        <v>0.01</v>
      </c>
      <c r="F559" s="555">
        <v>41492.875694444447</v>
      </c>
      <c r="G559" s="588">
        <v>1.48041</v>
      </c>
      <c r="H559" s="555">
        <v>41492.875694444447</v>
      </c>
      <c r="I559" s="588">
        <v>1.48041</v>
      </c>
      <c r="J559" s="555">
        <v>41493.091666666667</v>
      </c>
      <c r="K559" s="588">
        <v>1.4796100000000001</v>
      </c>
      <c r="L559" s="588">
        <v>0</v>
      </c>
      <c r="M559" s="588">
        <v>8</v>
      </c>
      <c r="N559" s="588">
        <v>0.56000000000000005</v>
      </c>
      <c r="O559" s="589">
        <v>0.21597222222044365</v>
      </c>
      <c r="P559" s="557"/>
      <c r="Q559" s="557"/>
      <c r="R559" s="557"/>
    </row>
    <row r="560" spans="1:18" s="588" customFormat="1" x14ac:dyDescent="0.2">
      <c r="A560" s="588">
        <v>559</v>
      </c>
      <c r="B560" s="588" t="s">
        <v>96</v>
      </c>
      <c r="C560" s="588">
        <v>1</v>
      </c>
      <c r="D560" s="588">
        <v>0.01</v>
      </c>
      <c r="E560" s="588">
        <v>0.01</v>
      </c>
      <c r="F560" s="555">
        <v>41493.073611111111</v>
      </c>
      <c r="G560" s="588">
        <v>1.48054</v>
      </c>
      <c r="H560" s="555">
        <v>41493.073611111111</v>
      </c>
      <c r="I560" s="588">
        <v>1.48054</v>
      </c>
      <c r="J560" s="555">
        <v>41493.07916666667</v>
      </c>
      <c r="K560" s="588">
        <v>1.4813400000000001</v>
      </c>
      <c r="L560" s="588">
        <v>0</v>
      </c>
      <c r="M560" s="588">
        <v>8.000000000001819</v>
      </c>
      <c r="N560" s="588">
        <v>0.55000000000000004</v>
      </c>
      <c r="O560" s="589">
        <v>5.5555555591126904E-3</v>
      </c>
      <c r="P560" s="557"/>
      <c r="Q560" s="557"/>
      <c r="R560" s="557"/>
    </row>
    <row r="561" spans="1:18" s="588" customFormat="1" x14ac:dyDescent="0.2">
      <c r="A561" s="588">
        <v>560</v>
      </c>
      <c r="B561" s="588" t="s">
        <v>97</v>
      </c>
      <c r="C561" s="588">
        <v>2</v>
      </c>
      <c r="D561" s="588">
        <v>0.01</v>
      </c>
      <c r="E561" s="588">
        <v>0.02</v>
      </c>
      <c r="F561" s="555">
        <v>41493.884027777778</v>
      </c>
      <c r="G561" s="588">
        <v>1.4817499999999999</v>
      </c>
      <c r="H561" s="555">
        <v>41493.9</v>
      </c>
      <c r="I561" s="588">
        <v>1.4832700000000001</v>
      </c>
      <c r="J561" s="555">
        <v>41494.007638888892</v>
      </c>
      <c r="K561" s="588">
        <v>1.4817100000000001</v>
      </c>
      <c r="L561" s="588">
        <v>15.200000000002547</v>
      </c>
      <c r="M561" s="588">
        <v>15.600000000000364</v>
      </c>
      <c r="N561" s="588">
        <v>1.1700000000000002</v>
      </c>
      <c r="O561" s="589">
        <v>0.12361111111385981</v>
      </c>
      <c r="P561" s="557"/>
      <c r="Q561" s="557"/>
      <c r="R561" s="557"/>
    </row>
    <row r="562" spans="1:18" s="588" customFormat="1" x14ac:dyDescent="0.2">
      <c r="A562" s="588">
        <v>561</v>
      </c>
      <c r="B562" s="588" t="s">
        <v>97</v>
      </c>
      <c r="C562" s="588">
        <v>1</v>
      </c>
      <c r="D562" s="588">
        <v>0.01</v>
      </c>
      <c r="E562" s="588">
        <v>0.01</v>
      </c>
      <c r="F562" s="555">
        <v>41494.042361111111</v>
      </c>
      <c r="G562" s="588">
        <v>1.48278</v>
      </c>
      <c r="H562" s="555">
        <v>41494.042361111111</v>
      </c>
      <c r="I562" s="588">
        <v>1.48278</v>
      </c>
      <c r="J562" s="555">
        <v>41494.07916666667</v>
      </c>
      <c r="K562" s="588">
        <v>1.4819800000000001</v>
      </c>
      <c r="L562" s="588">
        <v>0</v>
      </c>
      <c r="M562" s="588">
        <v>7.999999999998181</v>
      </c>
      <c r="N562" s="588">
        <v>0.55000000000000004</v>
      </c>
      <c r="O562" s="589">
        <v>3.680555555911269E-2</v>
      </c>
      <c r="P562" s="557"/>
      <c r="Q562" s="557"/>
      <c r="R562" s="557"/>
    </row>
    <row r="563" spans="1:18" s="588" customFormat="1" x14ac:dyDescent="0.2">
      <c r="A563" s="588">
        <v>562</v>
      </c>
      <c r="B563" s="588" t="s">
        <v>97</v>
      </c>
      <c r="C563" s="588">
        <v>2</v>
      </c>
      <c r="D563" s="588">
        <v>0.01</v>
      </c>
      <c r="E563" s="588">
        <v>0.02</v>
      </c>
      <c r="F563" s="555">
        <v>41494.959722222222</v>
      </c>
      <c r="G563" s="588">
        <v>1.4695100000000001</v>
      </c>
      <c r="H563" s="555">
        <v>41495.071527777778</v>
      </c>
      <c r="I563" s="588">
        <v>1.47109</v>
      </c>
      <c r="J563" s="555">
        <v>41495.111805555556</v>
      </c>
      <c r="K563" s="588">
        <v>1.4695</v>
      </c>
      <c r="L563" s="588">
        <v>15.799999999999272</v>
      </c>
      <c r="M563" s="588">
        <v>15.899999999999636</v>
      </c>
      <c r="N563" s="588">
        <v>1.1200000000000001</v>
      </c>
      <c r="O563" s="589">
        <v>0.15208333333430346</v>
      </c>
      <c r="P563" s="557"/>
      <c r="Q563" s="557"/>
      <c r="R563" s="557"/>
    </row>
    <row r="564" spans="1:18" s="588" customFormat="1" x14ac:dyDescent="0.2">
      <c r="A564" s="588">
        <v>563</v>
      </c>
      <c r="B564" s="588" t="s">
        <v>96</v>
      </c>
      <c r="C564" s="588">
        <v>2</v>
      </c>
      <c r="D564" s="588">
        <v>0.01</v>
      </c>
      <c r="E564" s="588">
        <v>0.02</v>
      </c>
      <c r="F564" s="555">
        <v>41495.885416666664</v>
      </c>
      <c r="G564" s="588">
        <v>1.45034</v>
      </c>
      <c r="H564" s="555">
        <v>41495.907638888886</v>
      </c>
      <c r="I564" s="588">
        <v>1.44879</v>
      </c>
      <c r="J564" s="555">
        <v>41495.925694444442</v>
      </c>
      <c r="K564" s="588">
        <v>1.4503699999999999</v>
      </c>
      <c r="L564" s="588">
        <v>15.5</v>
      </c>
      <c r="M564" s="588">
        <v>15.799999999999272</v>
      </c>
      <c r="N564" s="588">
        <v>1.1100000000000001</v>
      </c>
      <c r="O564" s="589">
        <v>4.0277777778101154E-2</v>
      </c>
      <c r="P564" s="557"/>
      <c r="Q564" s="557"/>
      <c r="R564" s="557"/>
    </row>
    <row r="565" spans="1:18" s="588" customFormat="1" x14ac:dyDescent="0.2">
      <c r="A565" s="588">
        <v>564</v>
      </c>
      <c r="B565" s="588" t="s">
        <v>96</v>
      </c>
      <c r="C565" s="588">
        <v>1</v>
      </c>
      <c r="D565" s="588">
        <v>0.01</v>
      </c>
      <c r="E565" s="588">
        <v>0.01</v>
      </c>
      <c r="F565" s="555">
        <v>41498.080555555556</v>
      </c>
      <c r="G565" s="588">
        <v>1.45086</v>
      </c>
      <c r="H565" s="555">
        <v>41498.080555555556</v>
      </c>
      <c r="I565" s="588">
        <v>1.45086</v>
      </c>
      <c r="J565" s="555">
        <v>41498.116666666669</v>
      </c>
      <c r="K565" s="588">
        <v>1.45166</v>
      </c>
      <c r="L565" s="588">
        <v>0</v>
      </c>
      <c r="M565" s="588">
        <v>8</v>
      </c>
      <c r="N565" s="588">
        <v>0.55000000000000004</v>
      </c>
      <c r="O565" s="589">
        <v>3.6111111112404615E-2</v>
      </c>
      <c r="P565" s="557"/>
      <c r="Q565" s="557"/>
      <c r="R565" s="557"/>
    </row>
    <row r="566" spans="1:18" s="588" customFormat="1" x14ac:dyDescent="0.2">
      <c r="A566" s="588">
        <v>565</v>
      </c>
      <c r="B566" s="588" t="s">
        <v>97</v>
      </c>
      <c r="C566" s="588">
        <v>1</v>
      </c>
      <c r="D566" s="588">
        <v>0.01</v>
      </c>
      <c r="E566" s="588">
        <v>0.01</v>
      </c>
      <c r="F566" s="555">
        <v>41498.958333333336</v>
      </c>
      <c r="G566" s="588">
        <v>1.45482</v>
      </c>
      <c r="H566" s="555">
        <v>41498.958333333336</v>
      </c>
      <c r="I566" s="588">
        <v>1.45482</v>
      </c>
      <c r="J566" s="555">
        <v>41498.984722222223</v>
      </c>
      <c r="K566" s="588">
        <v>1.4540200000000001</v>
      </c>
      <c r="L566" s="588">
        <v>0</v>
      </c>
      <c r="M566" s="588">
        <v>8</v>
      </c>
      <c r="N566" s="588">
        <v>0.55000000000000004</v>
      </c>
      <c r="O566" s="589">
        <v>2.6388888887595385E-2</v>
      </c>
      <c r="P566" s="557"/>
      <c r="Q566" s="557"/>
      <c r="R566" s="557"/>
    </row>
    <row r="567" spans="1:18" s="588" customFormat="1" x14ac:dyDescent="0.2">
      <c r="A567" s="588">
        <v>566</v>
      </c>
      <c r="B567" s="588" t="s">
        <v>97</v>
      </c>
      <c r="C567" s="588">
        <v>3</v>
      </c>
      <c r="D567" s="588">
        <v>0.01</v>
      </c>
      <c r="E567" s="588">
        <v>0.03</v>
      </c>
      <c r="F567" s="555">
        <v>41499.044444444444</v>
      </c>
      <c r="G567" s="588">
        <v>1.4555</v>
      </c>
      <c r="H567" s="555">
        <v>41499.117361111108</v>
      </c>
      <c r="I567" s="588">
        <v>1.45852</v>
      </c>
      <c r="J567" s="555">
        <v>41499.336805555555</v>
      </c>
      <c r="K567" s="588">
        <v>1.45621</v>
      </c>
      <c r="L567" s="588">
        <v>30.200000000000728</v>
      </c>
      <c r="M567" s="588">
        <v>23.100000000000364</v>
      </c>
      <c r="N567" s="588">
        <v>1.6500000000000001</v>
      </c>
      <c r="O567" s="589">
        <v>0.29236111111094942</v>
      </c>
      <c r="P567" s="557"/>
      <c r="Q567" s="557"/>
      <c r="R567" s="557"/>
    </row>
    <row r="568" spans="1:18" s="588" customFormat="1" x14ac:dyDescent="0.2">
      <c r="A568" s="588">
        <v>567</v>
      </c>
      <c r="B568" s="588" t="s">
        <v>97</v>
      </c>
      <c r="C568" s="588">
        <v>1</v>
      </c>
      <c r="D568" s="588">
        <v>0.01</v>
      </c>
      <c r="E568" s="588">
        <v>0.01</v>
      </c>
      <c r="F568" s="555">
        <v>41499.890972222223</v>
      </c>
      <c r="G568" s="588">
        <v>1.4573499999999999</v>
      </c>
      <c r="H568" s="555">
        <v>41499.890972222223</v>
      </c>
      <c r="I568" s="588">
        <v>1.4573499999999999</v>
      </c>
      <c r="J568" s="555">
        <v>41499.892361111109</v>
      </c>
      <c r="K568" s="588">
        <v>1.45655</v>
      </c>
      <c r="L568" s="588">
        <v>0</v>
      </c>
      <c r="M568" s="588">
        <v>8</v>
      </c>
      <c r="N568" s="588">
        <v>0.56000000000000005</v>
      </c>
      <c r="O568" s="589">
        <v>1.3888888861401938E-3</v>
      </c>
      <c r="P568" s="557"/>
      <c r="Q568" s="557"/>
      <c r="R568" s="557"/>
    </row>
    <row r="569" spans="1:18" s="588" customFormat="1" x14ac:dyDescent="0.2">
      <c r="A569" s="588">
        <v>568</v>
      </c>
      <c r="B569" s="588" t="s">
        <v>96</v>
      </c>
      <c r="C569" s="588">
        <v>1</v>
      </c>
      <c r="D569" s="588">
        <v>0.01</v>
      </c>
      <c r="E569" s="588">
        <v>0.01</v>
      </c>
      <c r="F569" s="555">
        <v>41499.956250000003</v>
      </c>
      <c r="G569" s="588">
        <v>1.4557500000000001</v>
      </c>
      <c r="H569" s="555">
        <v>41499.956250000003</v>
      </c>
      <c r="I569" s="588">
        <v>1.4557500000000001</v>
      </c>
      <c r="J569" s="555">
        <v>41500.018750000003</v>
      </c>
      <c r="K569" s="588">
        <v>1.45655</v>
      </c>
      <c r="L569" s="588">
        <v>0</v>
      </c>
      <c r="M569" s="588">
        <v>7.999999999998181</v>
      </c>
      <c r="N569" s="588">
        <v>0.47</v>
      </c>
      <c r="O569" s="589">
        <v>6.25E-2</v>
      </c>
      <c r="P569" s="557"/>
      <c r="Q569" s="557"/>
      <c r="R569" s="557"/>
    </row>
    <row r="570" spans="1:18" s="588" customFormat="1" x14ac:dyDescent="0.2">
      <c r="A570" s="588">
        <v>569</v>
      </c>
      <c r="B570" s="588" t="s">
        <v>97</v>
      </c>
      <c r="C570" s="588">
        <v>2</v>
      </c>
      <c r="D570" s="588">
        <v>0.01</v>
      </c>
      <c r="E570" s="588">
        <v>0.02</v>
      </c>
      <c r="F570" s="555">
        <v>41500.079861111109</v>
      </c>
      <c r="G570" s="588">
        <v>1.4578899999999999</v>
      </c>
      <c r="H570" s="555">
        <v>41500.132638888892</v>
      </c>
      <c r="I570" s="588">
        <v>1.4594199999999999</v>
      </c>
      <c r="J570" s="555">
        <v>41500.215277777781</v>
      </c>
      <c r="K570" s="588">
        <v>1.4578599999999999</v>
      </c>
      <c r="L570" s="588">
        <v>15.299999999999272</v>
      </c>
      <c r="M570" s="588">
        <v>15.600000000000364</v>
      </c>
      <c r="N570" s="588">
        <v>1.1000000000000001</v>
      </c>
      <c r="O570" s="589">
        <v>0.13541666667151731</v>
      </c>
      <c r="P570" s="557"/>
      <c r="Q570" s="557"/>
      <c r="R570" s="557"/>
    </row>
    <row r="571" spans="1:18" s="588" customFormat="1" x14ac:dyDescent="0.2">
      <c r="A571" s="588">
        <v>570</v>
      </c>
      <c r="B571" s="588" t="s">
        <v>96</v>
      </c>
      <c r="C571" s="588">
        <v>1</v>
      </c>
      <c r="D571" s="588">
        <v>0.01</v>
      </c>
      <c r="E571" s="588">
        <v>0.01</v>
      </c>
      <c r="F571" s="555">
        <v>41500.928472222222</v>
      </c>
      <c r="G571" s="588">
        <v>1.4499899999999999</v>
      </c>
      <c r="H571" s="555">
        <v>41500.928472222222</v>
      </c>
      <c r="I571" s="588">
        <v>1.4499899999999999</v>
      </c>
      <c r="J571" s="555">
        <v>41500.930555555555</v>
      </c>
      <c r="K571" s="588">
        <v>1.45079</v>
      </c>
      <c r="L571" s="588">
        <v>0</v>
      </c>
      <c r="M571" s="588">
        <v>8</v>
      </c>
      <c r="N571" s="588">
        <v>0.55000000000000004</v>
      </c>
      <c r="O571" s="589">
        <v>2.0833333328482695E-3</v>
      </c>
      <c r="P571" s="557"/>
      <c r="Q571" s="557"/>
      <c r="R571" s="557"/>
    </row>
    <row r="572" spans="1:18" s="588" customFormat="1" x14ac:dyDescent="0.2">
      <c r="A572" s="588">
        <v>571</v>
      </c>
      <c r="B572" s="588" t="s">
        <v>97</v>
      </c>
      <c r="C572" s="588">
        <v>1</v>
      </c>
      <c r="D572" s="588">
        <v>0.01</v>
      </c>
      <c r="E572" s="588">
        <v>0.01</v>
      </c>
      <c r="F572" s="555">
        <v>41501.04583333333</v>
      </c>
      <c r="G572" s="588">
        <v>1.45326</v>
      </c>
      <c r="H572" s="555">
        <v>41501.04583333333</v>
      </c>
      <c r="I572" s="588">
        <v>1.45326</v>
      </c>
      <c r="J572" s="555">
        <v>41501.074999999997</v>
      </c>
      <c r="K572" s="588">
        <v>1.4524600000000001</v>
      </c>
      <c r="L572" s="588">
        <v>0</v>
      </c>
      <c r="M572" s="588">
        <v>8</v>
      </c>
      <c r="N572" s="588">
        <v>0.55000000000000004</v>
      </c>
      <c r="O572" s="589">
        <v>2.9166666667151731E-2</v>
      </c>
      <c r="P572" s="557"/>
      <c r="Q572" s="557"/>
      <c r="R572" s="557"/>
    </row>
    <row r="573" spans="1:18" s="588" customFormat="1" x14ac:dyDescent="0.2">
      <c r="A573" s="588">
        <v>572</v>
      </c>
      <c r="B573" s="588" t="s">
        <v>97</v>
      </c>
      <c r="C573" s="588">
        <v>1</v>
      </c>
      <c r="D573" s="588">
        <v>0.01</v>
      </c>
      <c r="E573" s="588">
        <v>0.01</v>
      </c>
      <c r="F573" s="555">
        <v>41501.077777777777</v>
      </c>
      <c r="G573" s="588">
        <v>1.45265</v>
      </c>
      <c r="H573" s="555">
        <v>41501.077777777777</v>
      </c>
      <c r="I573" s="588">
        <v>1.45265</v>
      </c>
      <c r="J573" s="555">
        <v>41501.11041666667</v>
      </c>
      <c r="K573" s="588">
        <v>1.4518500000000001</v>
      </c>
      <c r="L573" s="588">
        <v>0</v>
      </c>
      <c r="M573" s="588">
        <v>8</v>
      </c>
      <c r="N573" s="588">
        <v>0.55000000000000004</v>
      </c>
      <c r="O573" s="589">
        <v>3.2638888893416151E-2</v>
      </c>
      <c r="P573" s="557"/>
      <c r="Q573" s="557"/>
      <c r="R573" s="557"/>
    </row>
    <row r="574" spans="1:18" s="588" customFormat="1" x14ac:dyDescent="0.2">
      <c r="A574" s="588">
        <v>573</v>
      </c>
      <c r="B574" s="588" t="s">
        <v>97</v>
      </c>
      <c r="C574" s="588">
        <v>2</v>
      </c>
      <c r="D574" s="588">
        <v>0.01</v>
      </c>
      <c r="E574" s="588">
        <v>0.02</v>
      </c>
      <c r="F574" s="555">
        <v>41501.878472222219</v>
      </c>
      <c r="G574" s="588">
        <v>1.4600200000000001</v>
      </c>
      <c r="H574" s="555">
        <v>41501.882638888892</v>
      </c>
      <c r="I574" s="588">
        <v>1.4615400000000001</v>
      </c>
      <c r="J574" s="555">
        <v>41501.890972222223</v>
      </c>
      <c r="K574" s="588">
        <v>1.4599800000000001</v>
      </c>
      <c r="L574" s="588">
        <v>15.200000000000728</v>
      </c>
      <c r="M574" s="588">
        <v>15.600000000000364</v>
      </c>
      <c r="N574" s="588">
        <v>1.1000000000000001</v>
      </c>
      <c r="O574" s="589">
        <v>1.2500000004365575E-2</v>
      </c>
      <c r="P574" s="557"/>
      <c r="Q574" s="557"/>
      <c r="R574" s="557"/>
    </row>
    <row r="575" spans="1:18" s="588" customFormat="1" x14ac:dyDescent="0.2">
      <c r="A575" s="588">
        <v>574</v>
      </c>
      <c r="B575" s="588" t="s">
        <v>97</v>
      </c>
      <c r="C575" s="588">
        <v>1</v>
      </c>
      <c r="D575" s="588">
        <v>0.01</v>
      </c>
      <c r="E575" s="588">
        <v>0.01</v>
      </c>
      <c r="F575" s="555">
        <v>41501.923611111109</v>
      </c>
      <c r="G575" s="588">
        <v>1.4610300000000001</v>
      </c>
      <c r="H575" s="555">
        <v>41501.923611111109</v>
      </c>
      <c r="I575" s="588">
        <v>1.4610300000000001</v>
      </c>
      <c r="J575" s="555">
        <v>41501.981944444444</v>
      </c>
      <c r="K575" s="588">
        <v>1.4602299999999999</v>
      </c>
      <c r="L575" s="588">
        <v>0</v>
      </c>
      <c r="M575" s="588">
        <v>8.000000000001819</v>
      </c>
      <c r="N575" s="588">
        <v>0.56000000000000005</v>
      </c>
      <c r="O575" s="589">
        <v>5.8333333334303461E-2</v>
      </c>
      <c r="P575" s="557"/>
      <c r="Q575" s="557"/>
      <c r="R575" s="557"/>
    </row>
    <row r="576" spans="1:18" s="588" customFormat="1" x14ac:dyDescent="0.2">
      <c r="A576" s="588">
        <v>575</v>
      </c>
      <c r="B576" s="588" t="s">
        <v>96</v>
      </c>
      <c r="C576" s="588">
        <v>1</v>
      </c>
      <c r="D576" s="588">
        <v>0.01</v>
      </c>
      <c r="E576" s="588">
        <v>0.01</v>
      </c>
      <c r="F576" s="555">
        <v>41501.974305555559</v>
      </c>
      <c r="G576" s="588">
        <v>1.46078</v>
      </c>
      <c r="H576" s="555">
        <v>41501.974305555559</v>
      </c>
      <c r="I576" s="588">
        <v>1.46078</v>
      </c>
      <c r="J576" s="555">
        <v>41502.05972222222</v>
      </c>
      <c r="K576" s="588">
        <v>1.4615800000000001</v>
      </c>
      <c r="L576" s="588">
        <v>0</v>
      </c>
      <c r="M576" s="588">
        <v>8.000000000001819</v>
      </c>
      <c r="N576" s="588">
        <v>0.46</v>
      </c>
      <c r="O576" s="589">
        <v>8.5416666661330964E-2</v>
      </c>
      <c r="P576" s="557"/>
      <c r="Q576" s="557"/>
      <c r="R576" s="557"/>
    </row>
    <row r="577" spans="1:18" s="588" customFormat="1" x14ac:dyDescent="0.2">
      <c r="A577" s="588">
        <v>576</v>
      </c>
      <c r="B577" s="588" t="s">
        <v>97</v>
      </c>
      <c r="C577" s="588">
        <v>2</v>
      </c>
      <c r="D577" s="588">
        <v>0.01</v>
      </c>
      <c r="E577" s="588">
        <v>0.02</v>
      </c>
      <c r="F577" s="555">
        <v>41502.066666666666</v>
      </c>
      <c r="G577" s="588">
        <v>1.46119</v>
      </c>
      <c r="H577" s="555">
        <v>41502.11041666667</v>
      </c>
      <c r="I577" s="588">
        <v>1.4626999999999999</v>
      </c>
      <c r="J577" s="555">
        <v>41502.134722222225</v>
      </c>
      <c r="K577" s="588">
        <v>1.4611499999999999</v>
      </c>
      <c r="L577" s="588">
        <v>15.099999999998545</v>
      </c>
      <c r="M577" s="588">
        <v>15.499999999998181</v>
      </c>
      <c r="N577" s="588">
        <v>1.1000000000000001</v>
      </c>
      <c r="O577" s="589">
        <v>6.805555555911269E-2</v>
      </c>
      <c r="P577" s="557"/>
      <c r="Q577" s="557"/>
      <c r="R577" s="557"/>
    </row>
    <row r="578" spans="1:18" s="588" customFormat="1" x14ac:dyDescent="0.2">
      <c r="A578" s="588">
        <v>577</v>
      </c>
      <c r="B578" s="588" t="s">
        <v>97</v>
      </c>
      <c r="C578" s="588">
        <v>1</v>
      </c>
      <c r="D578" s="588">
        <v>0.01</v>
      </c>
      <c r="E578" s="588">
        <v>0.01</v>
      </c>
      <c r="F578" s="555">
        <v>41502.884722222225</v>
      </c>
      <c r="G578" s="588">
        <v>1.4515199999999999</v>
      </c>
      <c r="H578" s="555">
        <v>41502.884722222225</v>
      </c>
      <c r="I578" s="588">
        <v>1.4515199999999999</v>
      </c>
      <c r="J578" s="555">
        <v>41502.910416666666</v>
      </c>
      <c r="K578" s="588">
        <v>1.45072</v>
      </c>
      <c r="L578" s="588">
        <v>0</v>
      </c>
      <c r="M578" s="588">
        <v>7.999999999998181</v>
      </c>
      <c r="N578" s="588">
        <v>0.55000000000000004</v>
      </c>
      <c r="O578" s="589">
        <v>2.569444444088731E-2</v>
      </c>
      <c r="P578" s="557"/>
      <c r="Q578" s="557"/>
      <c r="R578" s="557"/>
    </row>
    <row r="579" spans="1:18" s="588" customFormat="1" x14ac:dyDescent="0.2">
      <c r="A579" s="588">
        <v>578</v>
      </c>
      <c r="B579" s="588" t="s">
        <v>96</v>
      </c>
      <c r="C579" s="588">
        <v>1</v>
      </c>
      <c r="D579" s="588">
        <v>0.01</v>
      </c>
      <c r="E579" s="588">
        <v>0.01</v>
      </c>
      <c r="F579" s="555">
        <v>41502.92291666667</v>
      </c>
      <c r="G579" s="588">
        <v>1.4496199999999999</v>
      </c>
      <c r="H579" s="555">
        <v>41502.92291666667</v>
      </c>
      <c r="I579" s="588">
        <v>1.4496199999999999</v>
      </c>
      <c r="J579" s="555">
        <v>41502.930555555555</v>
      </c>
      <c r="K579" s="588">
        <v>1.45042</v>
      </c>
      <c r="L579" s="588">
        <v>0</v>
      </c>
      <c r="M579" s="588">
        <v>8.000000000001819</v>
      </c>
      <c r="N579" s="588">
        <v>0.55000000000000004</v>
      </c>
      <c r="O579" s="589">
        <v>7.6388888846850023E-3</v>
      </c>
      <c r="P579" s="557"/>
      <c r="Q579" s="557"/>
      <c r="R579" s="557"/>
    </row>
    <row r="580" spans="1:18" s="588" customFormat="1" x14ac:dyDescent="0.2">
      <c r="A580" s="588">
        <v>579</v>
      </c>
      <c r="B580" s="588" t="s">
        <v>97</v>
      </c>
      <c r="C580" s="588">
        <v>1</v>
      </c>
      <c r="D580" s="588">
        <v>0.01</v>
      </c>
      <c r="E580" s="588">
        <v>0.01</v>
      </c>
      <c r="F580" s="555">
        <v>41502.95208333333</v>
      </c>
      <c r="G580" s="588">
        <v>1.45198</v>
      </c>
      <c r="H580" s="555">
        <v>41502.95208333333</v>
      </c>
      <c r="I580" s="588">
        <v>1.45198</v>
      </c>
      <c r="J580" s="555">
        <v>41502.987500000003</v>
      </c>
      <c r="K580" s="588">
        <v>1.4511799999999999</v>
      </c>
      <c r="L580" s="588">
        <v>0</v>
      </c>
      <c r="M580" s="588">
        <v>8.000000000001819</v>
      </c>
      <c r="N580" s="588">
        <v>0.55000000000000004</v>
      </c>
      <c r="O580" s="589">
        <v>3.5416666672972497E-2</v>
      </c>
      <c r="P580" s="557"/>
      <c r="Q580" s="557"/>
      <c r="R580" s="557"/>
    </row>
    <row r="581" spans="1:18" s="588" customFormat="1" x14ac:dyDescent="0.2">
      <c r="A581" s="588">
        <v>580</v>
      </c>
      <c r="B581" s="588" t="s">
        <v>96</v>
      </c>
      <c r="C581" s="588">
        <v>1</v>
      </c>
      <c r="D581" s="588">
        <v>0.01</v>
      </c>
      <c r="E581" s="588">
        <v>0.01</v>
      </c>
      <c r="F581" s="555">
        <v>41505.943055555559</v>
      </c>
      <c r="G581" s="588">
        <v>1.46193</v>
      </c>
      <c r="H581" s="555">
        <v>41505.943055555559</v>
      </c>
      <c r="I581" s="588">
        <v>1.46193</v>
      </c>
      <c r="J581" s="555">
        <v>41505.953472222223</v>
      </c>
      <c r="K581" s="588">
        <v>1.4627300000000001</v>
      </c>
      <c r="L581" s="588">
        <v>0</v>
      </c>
      <c r="M581" s="588">
        <v>8.000000000001819</v>
      </c>
      <c r="N581" s="588">
        <v>0.55000000000000004</v>
      </c>
      <c r="O581" s="589">
        <v>1.0416666664241347E-2</v>
      </c>
      <c r="P581" s="557"/>
      <c r="Q581" s="557"/>
      <c r="R581" s="557"/>
    </row>
    <row r="582" spans="1:18" s="588" customFormat="1" x14ac:dyDescent="0.2">
      <c r="A582" s="588">
        <v>581</v>
      </c>
      <c r="B582" s="588" t="s">
        <v>96</v>
      </c>
      <c r="C582" s="588">
        <v>1</v>
      </c>
      <c r="D582" s="588">
        <v>0.01</v>
      </c>
      <c r="E582" s="588">
        <v>0.01</v>
      </c>
      <c r="F582" s="555">
        <v>41506.048611111109</v>
      </c>
      <c r="G582" s="588">
        <v>1.4615100000000001</v>
      </c>
      <c r="H582" s="555">
        <v>41506.048611111109</v>
      </c>
      <c r="I582" s="588">
        <v>1.4615100000000001</v>
      </c>
      <c r="J582" s="555">
        <v>41506.09652777778</v>
      </c>
      <c r="K582" s="588">
        <v>1.46231</v>
      </c>
      <c r="L582" s="588">
        <v>0</v>
      </c>
      <c r="M582" s="588">
        <v>8</v>
      </c>
      <c r="N582" s="588">
        <v>0.55000000000000004</v>
      </c>
      <c r="O582" s="589">
        <v>4.7916666670062114E-2</v>
      </c>
      <c r="P582" s="557"/>
      <c r="Q582" s="557"/>
      <c r="R582" s="557"/>
    </row>
    <row r="583" spans="1:18" s="588" customFormat="1" x14ac:dyDescent="0.2">
      <c r="A583" s="588">
        <v>582</v>
      </c>
      <c r="B583" s="588" t="s">
        <v>97</v>
      </c>
      <c r="C583" s="588">
        <v>5</v>
      </c>
      <c r="D583" s="588">
        <v>0.02</v>
      </c>
      <c r="E583" s="588">
        <v>0.06</v>
      </c>
      <c r="F583" s="555">
        <v>41507.022222222222</v>
      </c>
      <c r="G583" s="588">
        <v>1.4792099999999999</v>
      </c>
      <c r="H583" s="555">
        <v>41507.206250000003</v>
      </c>
      <c r="I583" s="588">
        <v>1.48776</v>
      </c>
      <c r="J583" s="555">
        <v>41507.431250000001</v>
      </c>
      <c r="K583" s="588">
        <v>1.48275</v>
      </c>
      <c r="L583" s="588">
        <v>85.500000000001819</v>
      </c>
      <c r="M583" s="588">
        <v>50.100000000000364</v>
      </c>
      <c r="N583" s="588">
        <v>4.12</v>
      </c>
      <c r="O583" s="589">
        <v>0.40902777777955635</v>
      </c>
      <c r="P583" s="557"/>
      <c r="Q583" s="557"/>
      <c r="R583" s="557"/>
    </row>
    <row r="584" spans="1:18" s="588" customFormat="1" x14ac:dyDescent="0.2">
      <c r="A584" s="588">
        <v>583</v>
      </c>
      <c r="B584" s="588" t="s">
        <v>96</v>
      </c>
      <c r="C584" s="588">
        <v>4</v>
      </c>
      <c r="D584" s="588">
        <v>0.01</v>
      </c>
      <c r="E584" s="588">
        <v>0.04</v>
      </c>
      <c r="F584" s="555">
        <v>41507.881249999999</v>
      </c>
      <c r="G584" s="588">
        <v>1.48492</v>
      </c>
      <c r="H584" s="555">
        <v>41507.908333333333</v>
      </c>
      <c r="I584" s="588">
        <v>1.4794799999999999</v>
      </c>
      <c r="J584" s="555">
        <v>41507.927083333336</v>
      </c>
      <c r="K584" s="588">
        <v>1.4833099999999999</v>
      </c>
      <c r="L584" s="588">
        <v>54.400000000001455</v>
      </c>
      <c r="M584" s="588">
        <v>38.299999999999272</v>
      </c>
      <c r="N584" s="588">
        <v>2.5099999999999998</v>
      </c>
      <c r="O584" s="589">
        <v>4.5833333337213844E-2</v>
      </c>
      <c r="P584" s="557"/>
      <c r="Q584" s="557"/>
      <c r="R584" s="557"/>
    </row>
    <row r="585" spans="1:18" s="588" customFormat="1" x14ac:dyDescent="0.2">
      <c r="A585" s="588">
        <v>584</v>
      </c>
      <c r="B585" s="588" t="s">
        <v>97</v>
      </c>
      <c r="C585" s="588">
        <v>4</v>
      </c>
      <c r="D585" s="588">
        <v>0.01</v>
      </c>
      <c r="E585" s="588">
        <v>0.04</v>
      </c>
      <c r="F585" s="555">
        <v>41507.939583333333</v>
      </c>
      <c r="G585" s="588">
        <v>1.4844999999999999</v>
      </c>
      <c r="H585" s="555">
        <v>41508.136111111111</v>
      </c>
      <c r="I585" s="588">
        <v>1.48994</v>
      </c>
      <c r="J585" s="555">
        <v>41508.197916666664</v>
      </c>
      <c r="K585" s="588">
        <v>1.48614</v>
      </c>
      <c r="L585" s="588">
        <v>54.399999999999636</v>
      </c>
      <c r="M585" s="588">
        <v>38</v>
      </c>
      <c r="N585" s="588">
        <v>2.62</v>
      </c>
      <c r="O585" s="589">
        <v>0.25833333333139308</v>
      </c>
      <c r="P585" s="557"/>
      <c r="Q585" s="557"/>
      <c r="R585" s="557"/>
    </row>
    <row r="586" spans="1:18" s="588" customFormat="1" x14ac:dyDescent="0.2">
      <c r="A586" s="588">
        <v>585</v>
      </c>
      <c r="B586" s="588" t="s">
        <v>97</v>
      </c>
      <c r="C586" s="588">
        <v>3</v>
      </c>
      <c r="D586" s="588">
        <v>0.01</v>
      </c>
      <c r="E586" s="588">
        <v>0.03</v>
      </c>
      <c r="F586" s="555">
        <v>41508.879861111112</v>
      </c>
      <c r="G586" s="588">
        <v>1.4815100000000001</v>
      </c>
      <c r="H586" s="555">
        <v>41508.902777777781</v>
      </c>
      <c r="I586" s="588">
        <v>1.48475</v>
      </c>
      <c r="J586" s="555">
        <v>41508.928472222222</v>
      </c>
      <c r="K586" s="588">
        <v>1.4823299999999999</v>
      </c>
      <c r="L586" s="588">
        <v>32.399999999999636</v>
      </c>
      <c r="M586" s="588">
        <v>24.200000000000728</v>
      </c>
      <c r="N586" s="588">
        <v>1.67</v>
      </c>
      <c r="O586" s="589">
        <v>4.8611111109494232E-2</v>
      </c>
      <c r="P586" s="557"/>
      <c r="Q586" s="557"/>
      <c r="R586" s="557"/>
    </row>
    <row r="587" spans="1:18" s="588" customFormat="1" x14ac:dyDescent="0.2">
      <c r="A587" s="588">
        <v>586</v>
      </c>
      <c r="B587" s="588" t="s">
        <v>96</v>
      </c>
      <c r="C587" s="588">
        <v>1</v>
      </c>
      <c r="D587" s="588">
        <v>0.01</v>
      </c>
      <c r="E587" s="588">
        <v>0.01</v>
      </c>
      <c r="F587" s="555">
        <v>41508.95208333333</v>
      </c>
      <c r="G587" s="588">
        <v>1.4819100000000001</v>
      </c>
      <c r="H587" s="555">
        <v>41508.95208333333</v>
      </c>
      <c r="I587" s="588">
        <v>1.4819100000000001</v>
      </c>
      <c r="J587" s="555">
        <v>41508.99722222222</v>
      </c>
      <c r="K587" s="588">
        <v>1.48271</v>
      </c>
      <c r="L587" s="588">
        <v>0</v>
      </c>
      <c r="M587" s="588">
        <v>8</v>
      </c>
      <c r="N587" s="588">
        <v>0.55000000000000004</v>
      </c>
      <c r="O587" s="589">
        <v>4.5138888890505768E-2</v>
      </c>
      <c r="P587" s="557"/>
      <c r="Q587" s="557"/>
      <c r="R587" s="557"/>
    </row>
    <row r="588" spans="1:18" s="588" customFormat="1" x14ac:dyDescent="0.2">
      <c r="A588" s="588">
        <v>587</v>
      </c>
      <c r="B588" s="588" t="s">
        <v>96</v>
      </c>
      <c r="C588" s="588">
        <v>2</v>
      </c>
      <c r="D588" s="588">
        <v>0.01</v>
      </c>
      <c r="E588" s="588">
        <v>0.02</v>
      </c>
      <c r="F588" s="555">
        <v>41509.0625</v>
      </c>
      <c r="G588" s="588">
        <v>1.48102</v>
      </c>
      <c r="H588" s="555">
        <v>41509.089583333334</v>
      </c>
      <c r="I588" s="588">
        <v>1.4795100000000001</v>
      </c>
      <c r="J588" s="555">
        <v>41509.121527777781</v>
      </c>
      <c r="K588" s="588">
        <v>1.4810700000000001</v>
      </c>
      <c r="L588" s="588">
        <v>15.100000000000364</v>
      </c>
      <c r="M588" s="588">
        <v>15.600000000000364</v>
      </c>
      <c r="N588" s="588">
        <v>1.1200000000000001</v>
      </c>
      <c r="O588" s="589">
        <v>5.9027777781011537E-2</v>
      </c>
      <c r="P588" s="557"/>
      <c r="Q588" s="557"/>
      <c r="R588" s="557"/>
    </row>
    <row r="589" spans="1:18" s="588" customFormat="1" x14ac:dyDescent="0.2">
      <c r="A589" s="588">
        <v>588</v>
      </c>
      <c r="B589" s="588" t="s">
        <v>96</v>
      </c>
      <c r="C589" s="588">
        <v>1</v>
      </c>
      <c r="D589" s="588">
        <v>0.01</v>
      </c>
      <c r="E589" s="588">
        <v>0.01</v>
      </c>
      <c r="F589" s="555">
        <v>41509.948611111111</v>
      </c>
      <c r="G589" s="588">
        <v>1.48109</v>
      </c>
      <c r="H589" s="555">
        <v>41509.948611111111</v>
      </c>
      <c r="I589" s="588">
        <v>1.48109</v>
      </c>
      <c r="J589" s="555">
        <v>41509.970138888886</v>
      </c>
      <c r="K589" s="588">
        <v>1.4818899999999999</v>
      </c>
      <c r="L589" s="588">
        <v>0</v>
      </c>
      <c r="M589" s="588">
        <v>8</v>
      </c>
      <c r="N589" s="588">
        <v>0.55000000000000004</v>
      </c>
      <c r="O589" s="589">
        <v>2.1527777775190771E-2</v>
      </c>
      <c r="P589" s="557"/>
      <c r="Q589" s="557"/>
      <c r="R589" s="557"/>
    </row>
    <row r="590" spans="1:18" s="588" customFormat="1" x14ac:dyDescent="0.2">
      <c r="A590" s="588">
        <v>589</v>
      </c>
      <c r="B590" s="588" t="s">
        <v>97</v>
      </c>
      <c r="C590" s="588">
        <v>1</v>
      </c>
      <c r="D590" s="588">
        <v>0.01</v>
      </c>
      <c r="E590" s="588">
        <v>0.01</v>
      </c>
      <c r="F590" s="555">
        <v>41512.034722222219</v>
      </c>
      <c r="G590" s="588">
        <v>1.4828300000000001</v>
      </c>
      <c r="H590" s="555">
        <v>41512.034722222219</v>
      </c>
      <c r="I590" s="588">
        <v>1.4828300000000001</v>
      </c>
      <c r="J590" s="555">
        <v>41512.04791666667</v>
      </c>
      <c r="K590" s="588">
        <v>1.48203</v>
      </c>
      <c r="L590" s="588">
        <v>0</v>
      </c>
      <c r="M590" s="588">
        <v>8.000000000001819</v>
      </c>
      <c r="N590" s="588">
        <v>0.55000000000000004</v>
      </c>
      <c r="O590" s="589">
        <v>1.319444445107365E-2</v>
      </c>
      <c r="P590" s="557"/>
      <c r="Q590" s="557"/>
      <c r="R590" s="557"/>
    </row>
    <row r="591" spans="1:18" s="588" customFormat="1" x14ac:dyDescent="0.2">
      <c r="A591" s="588">
        <v>590</v>
      </c>
      <c r="B591" s="588" t="s">
        <v>96</v>
      </c>
      <c r="C591" s="588">
        <v>1</v>
      </c>
      <c r="D591" s="588">
        <v>0.01</v>
      </c>
      <c r="E591" s="588">
        <v>0.01</v>
      </c>
      <c r="F591" s="555">
        <v>41512.070138888892</v>
      </c>
      <c r="G591" s="588">
        <v>1.48133</v>
      </c>
      <c r="H591" s="555">
        <v>41512.070138888892</v>
      </c>
      <c r="I591" s="588">
        <v>1.48133</v>
      </c>
      <c r="J591" s="555">
        <v>41512.083333333336</v>
      </c>
      <c r="K591" s="588">
        <v>1.4821299999999999</v>
      </c>
      <c r="L591" s="588">
        <v>0</v>
      </c>
      <c r="M591" s="588">
        <v>7.999999999998181</v>
      </c>
      <c r="N591" s="588">
        <v>0.56000000000000005</v>
      </c>
      <c r="O591" s="589">
        <v>1.3194444443797693E-2</v>
      </c>
      <c r="P591" s="557"/>
      <c r="Q591" s="557"/>
      <c r="R591" s="557"/>
    </row>
    <row r="592" spans="1:18" s="588" customFormat="1" x14ac:dyDescent="0.2">
      <c r="A592" s="588">
        <v>591</v>
      </c>
      <c r="B592" s="588" t="s">
        <v>96</v>
      </c>
      <c r="C592" s="588">
        <v>1</v>
      </c>
      <c r="D592" s="588">
        <v>0.01</v>
      </c>
      <c r="E592" s="588">
        <v>0.01</v>
      </c>
      <c r="F592" s="555">
        <v>41512.947916666664</v>
      </c>
      <c r="G592" s="588">
        <v>1.4803900000000001</v>
      </c>
      <c r="H592" s="555">
        <v>41512.947916666664</v>
      </c>
      <c r="I592" s="588">
        <v>1.4803900000000001</v>
      </c>
      <c r="J592" s="555">
        <v>41512.951388888891</v>
      </c>
      <c r="K592" s="588">
        <v>1.48119</v>
      </c>
      <c r="L592" s="588">
        <v>0</v>
      </c>
      <c r="M592" s="588">
        <v>7.999999999998181</v>
      </c>
      <c r="N592" s="588">
        <v>0.55000000000000004</v>
      </c>
      <c r="O592" s="589">
        <v>3.4722222262644209E-3</v>
      </c>
      <c r="P592" s="557"/>
      <c r="Q592" s="557"/>
      <c r="R592" s="557"/>
    </row>
    <row r="593" spans="1:18" s="588" customFormat="1" x14ac:dyDescent="0.2">
      <c r="A593" s="588">
        <v>592</v>
      </c>
      <c r="B593" s="588" t="s">
        <v>96</v>
      </c>
      <c r="C593" s="588">
        <v>1</v>
      </c>
      <c r="D593" s="588">
        <v>0.01</v>
      </c>
      <c r="E593" s="588">
        <v>0.01</v>
      </c>
      <c r="F593" s="555">
        <v>41513.027083333334</v>
      </c>
      <c r="G593" s="588">
        <v>1.4809399999999999</v>
      </c>
      <c r="H593" s="555">
        <v>41513.027083333334</v>
      </c>
      <c r="I593" s="588">
        <v>1.4809399999999999</v>
      </c>
      <c r="J593" s="555">
        <v>41513.067361111112</v>
      </c>
      <c r="K593" s="588">
        <v>1.4817400000000001</v>
      </c>
      <c r="L593" s="588">
        <v>0</v>
      </c>
      <c r="M593" s="588">
        <v>8.000000000001819</v>
      </c>
      <c r="N593" s="588">
        <v>0.55000000000000004</v>
      </c>
      <c r="O593" s="589">
        <v>4.0277777778101154E-2</v>
      </c>
      <c r="P593" s="557"/>
      <c r="Q593" s="557"/>
      <c r="R593" s="557"/>
    </row>
    <row r="594" spans="1:18" s="588" customFormat="1" x14ac:dyDescent="0.2">
      <c r="A594" s="588">
        <v>593</v>
      </c>
      <c r="B594" s="588" t="s">
        <v>96</v>
      </c>
      <c r="C594" s="588">
        <v>3</v>
      </c>
      <c r="D594" s="588">
        <v>0.01</v>
      </c>
      <c r="E594" s="588">
        <v>0.03</v>
      </c>
      <c r="F594" s="555">
        <v>41513.9</v>
      </c>
      <c r="G594" s="588">
        <v>1.4919800000000001</v>
      </c>
      <c r="H594" s="555">
        <v>41513.92291666667</v>
      </c>
      <c r="I594" s="588">
        <v>1.48895</v>
      </c>
      <c r="J594" s="555">
        <v>41513.996527777781</v>
      </c>
      <c r="K594" s="588">
        <v>1.49126</v>
      </c>
      <c r="L594" s="588">
        <v>30.300000000001091</v>
      </c>
      <c r="M594" s="588">
        <v>23.100000000000364</v>
      </c>
      <c r="N594" s="588">
        <v>1.6400000000000001</v>
      </c>
      <c r="O594" s="589">
        <v>9.6527777779556345E-2</v>
      </c>
      <c r="P594" s="557"/>
      <c r="Q594" s="557"/>
      <c r="R594" s="557"/>
    </row>
    <row r="595" spans="1:18" s="588" customFormat="1" x14ac:dyDescent="0.2">
      <c r="A595" s="588">
        <v>594</v>
      </c>
      <c r="B595" s="588" t="s">
        <v>97</v>
      </c>
      <c r="C595" s="588">
        <v>5</v>
      </c>
      <c r="D595" s="588">
        <v>0.02</v>
      </c>
      <c r="E595" s="588">
        <v>0.06</v>
      </c>
      <c r="F595" s="555">
        <v>41514.022222222222</v>
      </c>
      <c r="G595" s="588">
        <v>1.4904200000000001</v>
      </c>
      <c r="H595" s="555">
        <v>41514.119444444441</v>
      </c>
      <c r="I595" s="588">
        <v>1.4988699999999999</v>
      </c>
      <c r="J595" s="555">
        <v>41514.145833333336</v>
      </c>
      <c r="K595" s="588">
        <v>1.4938800000000001</v>
      </c>
      <c r="L595" s="588">
        <v>84.499999999998181</v>
      </c>
      <c r="M595" s="588">
        <v>49.899999999997817</v>
      </c>
      <c r="N595" s="588">
        <v>4.12</v>
      </c>
      <c r="O595" s="589">
        <v>0.12361111111385981</v>
      </c>
      <c r="P595" s="557"/>
      <c r="Q595" s="557"/>
      <c r="R595" s="557"/>
    </row>
    <row r="596" spans="1:18" s="588" customFormat="1" x14ac:dyDescent="0.2">
      <c r="A596" s="588">
        <v>595</v>
      </c>
      <c r="B596" s="588" t="s">
        <v>97</v>
      </c>
      <c r="C596" s="588">
        <v>2</v>
      </c>
      <c r="D596" s="588">
        <v>0.01</v>
      </c>
      <c r="E596" s="588">
        <v>0.02</v>
      </c>
      <c r="F596" s="555">
        <v>41514.884027777778</v>
      </c>
      <c r="G596" s="588">
        <v>1.49064</v>
      </c>
      <c r="H596" s="555">
        <v>41514.956250000003</v>
      </c>
      <c r="I596" s="588">
        <v>1.4921800000000001</v>
      </c>
      <c r="J596" s="555">
        <v>41515.070138888892</v>
      </c>
      <c r="K596" s="588">
        <v>1.49061</v>
      </c>
      <c r="L596" s="588">
        <v>15.400000000001455</v>
      </c>
      <c r="M596" s="588">
        <v>15.700000000000728</v>
      </c>
      <c r="N596" s="588">
        <v>1.1800000000000002</v>
      </c>
      <c r="O596" s="589">
        <v>0.18611111111385981</v>
      </c>
      <c r="P596" s="557"/>
      <c r="Q596" s="557"/>
      <c r="R596" s="557"/>
    </row>
    <row r="597" spans="1:18" s="588" customFormat="1" x14ac:dyDescent="0.2">
      <c r="A597" s="588">
        <v>596</v>
      </c>
      <c r="B597" s="588" t="s">
        <v>97</v>
      </c>
      <c r="C597" s="588">
        <v>1</v>
      </c>
      <c r="D597" s="588">
        <v>0.01</v>
      </c>
      <c r="E597" s="588">
        <v>0.01</v>
      </c>
      <c r="F597" s="555">
        <v>41516.027777777781</v>
      </c>
      <c r="G597" s="588">
        <v>1.4844999999999999</v>
      </c>
      <c r="H597" s="555">
        <v>41516.027777777781</v>
      </c>
      <c r="I597" s="588">
        <v>1.4844999999999999</v>
      </c>
      <c r="J597" s="555">
        <v>41516.048611111109</v>
      </c>
      <c r="K597" s="588">
        <v>1.4837</v>
      </c>
      <c r="L597" s="588">
        <v>0</v>
      </c>
      <c r="M597" s="588">
        <v>8</v>
      </c>
      <c r="N597" s="588">
        <v>0.55000000000000004</v>
      </c>
      <c r="O597" s="589">
        <v>2.0833333328482695E-2</v>
      </c>
      <c r="P597" s="557"/>
      <c r="Q597" s="557"/>
      <c r="R597" s="557"/>
    </row>
    <row r="598" spans="1:18" s="588" customFormat="1" x14ac:dyDescent="0.2">
      <c r="A598" s="588">
        <v>597</v>
      </c>
      <c r="B598" s="588" t="s">
        <v>97</v>
      </c>
      <c r="C598" s="588">
        <v>1</v>
      </c>
      <c r="D598" s="588">
        <v>0.01</v>
      </c>
      <c r="E598" s="588">
        <v>0.01</v>
      </c>
      <c r="F598" s="555">
        <v>41516.917361111111</v>
      </c>
      <c r="G598" s="588">
        <v>1.48434</v>
      </c>
      <c r="H598" s="555">
        <v>41516.917361111111</v>
      </c>
      <c r="I598" s="588">
        <v>1.48434</v>
      </c>
      <c r="J598" s="555">
        <v>41519.000694444447</v>
      </c>
      <c r="K598" s="588">
        <v>1.4835400000000001</v>
      </c>
      <c r="L598" s="588">
        <v>0</v>
      </c>
      <c r="M598" s="588">
        <v>7.999999999998181</v>
      </c>
      <c r="N598" s="588">
        <v>0.56000000000000005</v>
      </c>
      <c r="O598" s="589">
        <v>8.3333333335758653E-2</v>
      </c>
      <c r="P598" s="557"/>
      <c r="Q598" s="557"/>
      <c r="R598" s="557"/>
    </row>
    <row r="599" spans="1:18" s="588" customFormat="1" x14ac:dyDescent="0.2">
      <c r="A599" s="588">
        <v>598</v>
      </c>
      <c r="B599" s="588" t="s">
        <v>97</v>
      </c>
      <c r="C599" s="588">
        <v>1</v>
      </c>
      <c r="D599" s="588">
        <v>0.01</v>
      </c>
      <c r="E599" s="588">
        <v>0.01</v>
      </c>
      <c r="F599" s="555">
        <v>41519.053472222222</v>
      </c>
      <c r="G599" s="588">
        <v>1.48007</v>
      </c>
      <c r="H599" s="555">
        <v>41519.053472222222</v>
      </c>
      <c r="I599" s="588">
        <v>1.48007</v>
      </c>
      <c r="J599" s="555">
        <v>41519.0625</v>
      </c>
      <c r="K599" s="588">
        <v>1.4792700000000001</v>
      </c>
      <c r="L599" s="588">
        <v>0</v>
      </c>
      <c r="M599" s="588">
        <v>8</v>
      </c>
      <c r="N599" s="588">
        <v>0.55000000000000004</v>
      </c>
      <c r="O599" s="589">
        <v>9.0277777781011537E-3</v>
      </c>
      <c r="P599" s="557"/>
      <c r="Q599" s="557"/>
      <c r="R599" s="557"/>
    </row>
    <row r="600" spans="1:18" s="588" customFormat="1" x14ac:dyDescent="0.2">
      <c r="A600" s="588">
        <v>599</v>
      </c>
      <c r="B600" s="588" t="s">
        <v>96</v>
      </c>
      <c r="C600" s="588">
        <v>1</v>
      </c>
      <c r="D600" s="588">
        <v>0.01</v>
      </c>
      <c r="E600" s="588">
        <v>0.01</v>
      </c>
      <c r="F600" s="555">
        <v>41519.909722222219</v>
      </c>
      <c r="G600" s="588">
        <v>1.4689399999999999</v>
      </c>
      <c r="H600" s="555">
        <v>41519.909722222219</v>
      </c>
      <c r="I600" s="588">
        <v>1.4689399999999999</v>
      </c>
      <c r="J600" s="555">
        <v>41519.96875</v>
      </c>
      <c r="K600" s="588">
        <v>1.46974</v>
      </c>
      <c r="L600" s="588">
        <v>0</v>
      </c>
      <c r="M600" s="588">
        <v>8</v>
      </c>
      <c r="N600" s="588">
        <v>0.56000000000000005</v>
      </c>
      <c r="O600" s="589">
        <v>5.9027777781011537E-2</v>
      </c>
      <c r="P600" s="557"/>
      <c r="Q600" s="557"/>
      <c r="R600" s="557"/>
    </row>
    <row r="601" spans="1:18" s="588" customFormat="1" x14ac:dyDescent="0.2">
      <c r="A601" s="588">
        <v>600</v>
      </c>
      <c r="B601" s="588" t="s">
        <v>96</v>
      </c>
      <c r="C601" s="588">
        <v>1</v>
      </c>
      <c r="D601" s="588">
        <v>0.01</v>
      </c>
      <c r="E601" s="588">
        <v>0.01</v>
      </c>
      <c r="F601" s="555">
        <v>41520.048611111109</v>
      </c>
      <c r="G601" s="588">
        <v>1.4671700000000001</v>
      </c>
      <c r="H601" s="555">
        <v>41520.048611111109</v>
      </c>
      <c r="I601" s="588">
        <v>1.4671700000000001</v>
      </c>
      <c r="J601" s="555">
        <v>41520.058333333334</v>
      </c>
      <c r="K601" s="588">
        <v>1.46797</v>
      </c>
      <c r="L601" s="588">
        <v>0</v>
      </c>
      <c r="M601" s="588">
        <v>8</v>
      </c>
      <c r="N601" s="588">
        <v>0.55000000000000004</v>
      </c>
      <c r="O601" s="589">
        <v>9.7222222248092294E-3</v>
      </c>
      <c r="P601" s="557"/>
      <c r="Q601" s="557"/>
      <c r="R601" s="557"/>
    </row>
    <row r="602" spans="1:18" s="588" customFormat="1" x14ac:dyDescent="0.2">
      <c r="A602" s="588">
        <v>601</v>
      </c>
      <c r="B602" s="588" t="s">
        <v>96</v>
      </c>
      <c r="C602" s="588">
        <v>1</v>
      </c>
      <c r="D602" s="588">
        <v>0.01</v>
      </c>
      <c r="E602" s="588">
        <v>0.01</v>
      </c>
      <c r="F602" s="555">
        <v>41520.897222222222</v>
      </c>
      <c r="G602" s="588">
        <v>1.4545699999999999</v>
      </c>
      <c r="H602" s="555">
        <v>41520.897222222222</v>
      </c>
      <c r="I602" s="588">
        <v>1.4545699999999999</v>
      </c>
      <c r="J602" s="555">
        <v>41520.95208333333</v>
      </c>
      <c r="K602" s="588">
        <v>1.4553700000000001</v>
      </c>
      <c r="L602" s="588">
        <v>0</v>
      </c>
      <c r="M602" s="588">
        <v>8.000000000001819</v>
      </c>
      <c r="N602" s="588">
        <v>0.55000000000000004</v>
      </c>
      <c r="O602" s="589">
        <v>5.486111110803904E-2</v>
      </c>
      <c r="P602" s="557"/>
      <c r="Q602" s="557"/>
      <c r="R602" s="557"/>
    </row>
    <row r="603" spans="1:18" s="588" customFormat="1" x14ac:dyDescent="0.2">
      <c r="A603" s="588">
        <v>602</v>
      </c>
      <c r="B603" s="588" t="s">
        <v>97</v>
      </c>
      <c r="C603" s="588">
        <v>1</v>
      </c>
      <c r="D603" s="588">
        <v>0.01</v>
      </c>
      <c r="E603" s="588">
        <v>0.01</v>
      </c>
      <c r="F603" s="555">
        <v>41521.886805555558</v>
      </c>
      <c r="G603" s="588">
        <v>1.44048</v>
      </c>
      <c r="H603" s="555">
        <v>41521.886805555558</v>
      </c>
      <c r="I603" s="588">
        <v>1.44048</v>
      </c>
      <c r="J603" s="555">
        <v>41521.902083333334</v>
      </c>
      <c r="K603" s="588">
        <v>1.4396800000000001</v>
      </c>
      <c r="L603" s="588">
        <v>0</v>
      </c>
      <c r="M603" s="588">
        <v>7.999999999998181</v>
      </c>
      <c r="N603" s="588">
        <v>0.55000000000000004</v>
      </c>
      <c r="O603" s="589">
        <v>1.5277777776645962E-2</v>
      </c>
      <c r="P603" s="557"/>
      <c r="Q603" s="557"/>
      <c r="R603" s="557"/>
    </row>
    <row r="604" spans="1:18" s="588" customFormat="1" x14ac:dyDescent="0.2">
      <c r="A604" s="588">
        <v>603</v>
      </c>
      <c r="B604" s="588" t="s">
        <v>97</v>
      </c>
      <c r="C604" s="588">
        <v>1</v>
      </c>
      <c r="D604" s="588">
        <v>0.01</v>
      </c>
      <c r="E604" s="588">
        <v>0.01</v>
      </c>
      <c r="F604" s="555">
        <v>41521.916666666664</v>
      </c>
      <c r="G604" s="588">
        <v>1.44031</v>
      </c>
      <c r="H604" s="555">
        <v>41521.916666666664</v>
      </c>
      <c r="I604" s="588">
        <v>1.44031</v>
      </c>
      <c r="J604" s="555">
        <v>41522.097916666666</v>
      </c>
      <c r="K604" s="588">
        <v>1.4395100000000001</v>
      </c>
      <c r="L604" s="588">
        <v>0</v>
      </c>
      <c r="M604" s="588">
        <v>8</v>
      </c>
      <c r="N604" s="588">
        <v>0.59</v>
      </c>
      <c r="O604" s="589">
        <v>0.18125000000145519</v>
      </c>
      <c r="P604" s="557"/>
      <c r="Q604" s="557"/>
      <c r="R604" s="557"/>
    </row>
    <row r="605" spans="1:18" s="588" customFormat="1" x14ac:dyDescent="0.2">
      <c r="A605" s="588">
        <v>604</v>
      </c>
      <c r="B605" s="588" t="s">
        <v>97</v>
      </c>
      <c r="C605" s="588">
        <v>1</v>
      </c>
      <c r="D605" s="588">
        <v>0.01</v>
      </c>
      <c r="E605" s="588">
        <v>0.01</v>
      </c>
      <c r="F605" s="555">
        <v>41522.882638888892</v>
      </c>
      <c r="G605" s="588">
        <v>1.4379999999999999</v>
      </c>
      <c r="H605" s="555">
        <v>41522.882638888892</v>
      </c>
      <c r="I605" s="588">
        <v>1.4379999999999999</v>
      </c>
      <c r="J605" s="555">
        <v>41522.931944444441</v>
      </c>
      <c r="K605" s="588">
        <v>1.4372</v>
      </c>
      <c r="L605" s="588">
        <v>0</v>
      </c>
      <c r="M605" s="588">
        <v>8</v>
      </c>
      <c r="N605" s="588">
        <v>0.55000000000000004</v>
      </c>
      <c r="O605" s="589">
        <v>4.930555554892635E-2</v>
      </c>
      <c r="P605" s="557"/>
      <c r="Q605" s="557"/>
      <c r="R605" s="557"/>
    </row>
    <row r="606" spans="1:18" s="588" customFormat="1" x14ac:dyDescent="0.2">
      <c r="A606" s="588">
        <v>605</v>
      </c>
      <c r="B606" s="588" t="s">
        <v>96</v>
      </c>
      <c r="C606" s="588">
        <v>1</v>
      </c>
      <c r="D606" s="588">
        <v>0.01</v>
      </c>
      <c r="E606" s="588">
        <v>0.01</v>
      </c>
      <c r="F606" s="555">
        <v>41522.934027777781</v>
      </c>
      <c r="G606" s="588">
        <v>1.43689</v>
      </c>
      <c r="H606" s="555">
        <v>41522.934027777781</v>
      </c>
      <c r="I606" s="588">
        <v>1.43689</v>
      </c>
      <c r="J606" s="555">
        <v>41522.99722222222</v>
      </c>
      <c r="K606" s="588">
        <v>1.4376899999999999</v>
      </c>
      <c r="L606" s="588">
        <v>0</v>
      </c>
      <c r="M606" s="588">
        <v>8</v>
      </c>
      <c r="N606" s="588">
        <v>0.56000000000000005</v>
      </c>
      <c r="O606" s="589">
        <v>6.3194444439432118E-2</v>
      </c>
      <c r="P606" s="557"/>
      <c r="Q606" s="557"/>
      <c r="R606" s="557"/>
    </row>
    <row r="607" spans="1:18" s="588" customFormat="1" x14ac:dyDescent="0.2">
      <c r="A607" s="588">
        <v>606</v>
      </c>
      <c r="B607" s="588" t="s">
        <v>97</v>
      </c>
      <c r="C607" s="588">
        <v>1</v>
      </c>
      <c r="D607" s="588">
        <v>0.01</v>
      </c>
      <c r="E607" s="588">
        <v>0.01</v>
      </c>
      <c r="F607" s="555">
        <v>41523.056944444441</v>
      </c>
      <c r="G607" s="588">
        <v>1.43808</v>
      </c>
      <c r="H607" s="555">
        <v>41523.056944444441</v>
      </c>
      <c r="I607" s="588">
        <v>1.43808</v>
      </c>
      <c r="J607" s="555">
        <v>41523.078472222223</v>
      </c>
      <c r="K607" s="588">
        <v>1.4372799999999999</v>
      </c>
      <c r="L607" s="588">
        <v>0</v>
      </c>
      <c r="M607" s="588">
        <v>8.000000000001819</v>
      </c>
      <c r="N607" s="588">
        <v>0.55000000000000004</v>
      </c>
      <c r="O607" s="589">
        <v>2.1527777782466728E-2</v>
      </c>
      <c r="P607" s="557"/>
      <c r="Q607" s="557"/>
      <c r="R607" s="557"/>
    </row>
    <row r="608" spans="1:18" s="588" customFormat="1" x14ac:dyDescent="0.2">
      <c r="A608" s="588">
        <v>607</v>
      </c>
      <c r="B608" s="588" t="s">
        <v>97</v>
      </c>
      <c r="C608" s="588">
        <v>2</v>
      </c>
      <c r="D608" s="588">
        <v>0.01</v>
      </c>
      <c r="E608" s="588">
        <v>0.02</v>
      </c>
      <c r="F608" s="555">
        <v>41523.9</v>
      </c>
      <c r="G608" s="588">
        <v>1.43306</v>
      </c>
      <c r="H608" s="555">
        <v>41523.904861111114</v>
      </c>
      <c r="I608" s="588">
        <v>1.4346099999999999</v>
      </c>
      <c r="J608" s="555">
        <v>41526.000694444447</v>
      </c>
      <c r="K608" s="588">
        <v>1.4330400000000001</v>
      </c>
      <c r="L608" s="588">
        <v>15.499999999998181</v>
      </c>
      <c r="M608" s="588">
        <v>15.69999999999709</v>
      </c>
      <c r="N608" s="588">
        <v>1.1100000000000001</v>
      </c>
      <c r="O608" s="589">
        <v>0.10069444444525288</v>
      </c>
      <c r="P608" s="557"/>
      <c r="Q608" s="557"/>
      <c r="R608" s="557"/>
    </row>
    <row r="609" spans="1:18" s="588" customFormat="1" x14ac:dyDescent="0.2">
      <c r="A609" s="588">
        <v>608</v>
      </c>
      <c r="B609" s="588" t="s">
        <v>96</v>
      </c>
      <c r="C609" s="588">
        <v>1</v>
      </c>
      <c r="D609" s="588">
        <v>0.01</v>
      </c>
      <c r="E609" s="588">
        <v>0.01</v>
      </c>
      <c r="F609" s="555">
        <v>41526.911111111112</v>
      </c>
      <c r="G609" s="588">
        <v>1.43607</v>
      </c>
      <c r="H609" s="555">
        <v>41526.911111111112</v>
      </c>
      <c r="I609" s="588">
        <v>1.43607</v>
      </c>
      <c r="J609" s="555">
        <v>41527.078472222223</v>
      </c>
      <c r="K609" s="588">
        <v>1.4368700000000001</v>
      </c>
      <c r="L609" s="588">
        <v>0</v>
      </c>
      <c r="M609" s="588">
        <v>8.000000000001819</v>
      </c>
      <c r="N609" s="588">
        <v>0.46</v>
      </c>
      <c r="O609" s="589">
        <v>0.16736111111094942</v>
      </c>
      <c r="P609" s="557"/>
      <c r="Q609" s="557"/>
      <c r="R609" s="557"/>
    </row>
    <row r="610" spans="1:18" s="588" customFormat="1" x14ac:dyDescent="0.2">
      <c r="A610" s="588">
        <v>609</v>
      </c>
      <c r="B610" s="588" t="s">
        <v>97</v>
      </c>
      <c r="C610" s="588">
        <v>2</v>
      </c>
      <c r="D610" s="588">
        <v>0.01</v>
      </c>
      <c r="E610" s="588">
        <v>0.02</v>
      </c>
      <c r="F610" s="555">
        <v>41528.073611111111</v>
      </c>
      <c r="G610" s="588">
        <v>1.4254199999999999</v>
      </c>
      <c r="H610" s="555">
        <v>41528.135416666664</v>
      </c>
      <c r="I610" s="588">
        <v>1.42692</v>
      </c>
      <c r="J610" s="555">
        <v>41528.147222222222</v>
      </c>
      <c r="K610" s="588">
        <v>1.42537</v>
      </c>
      <c r="L610" s="588">
        <v>15</v>
      </c>
      <c r="M610" s="588">
        <v>15.499999999998181</v>
      </c>
      <c r="N610" s="588">
        <v>1.1000000000000001</v>
      </c>
      <c r="O610" s="589">
        <v>7.3611111110949423E-2</v>
      </c>
      <c r="P610" s="557"/>
      <c r="Q610" s="557"/>
      <c r="R610" s="557"/>
    </row>
    <row r="611" spans="1:18" s="588" customFormat="1" x14ac:dyDescent="0.2">
      <c r="A611" s="588">
        <v>610</v>
      </c>
      <c r="B611" s="588" t="s">
        <v>96</v>
      </c>
      <c r="C611" s="588">
        <v>1</v>
      </c>
      <c r="D611" s="588">
        <v>0.01</v>
      </c>
      <c r="E611" s="588">
        <v>0.01</v>
      </c>
      <c r="F611" s="555">
        <v>41528.896527777775</v>
      </c>
      <c r="G611" s="588">
        <v>1.4259200000000001</v>
      </c>
      <c r="H611" s="555">
        <v>41528.896527777775</v>
      </c>
      <c r="I611" s="588">
        <v>1.4259200000000001</v>
      </c>
      <c r="J611" s="555">
        <v>41528.92291666667</v>
      </c>
      <c r="K611" s="588">
        <v>1.42672</v>
      </c>
      <c r="L611" s="588">
        <v>0</v>
      </c>
      <c r="M611" s="588">
        <v>8</v>
      </c>
      <c r="N611" s="588">
        <v>0.55000000000000004</v>
      </c>
      <c r="O611" s="589">
        <v>2.6388888894871343E-2</v>
      </c>
      <c r="P611" s="557"/>
      <c r="Q611" s="557"/>
      <c r="R611" s="557"/>
    </row>
    <row r="612" spans="1:18" s="588" customFormat="1" x14ac:dyDescent="0.2">
      <c r="A612" s="588">
        <v>611</v>
      </c>
      <c r="B612" s="588" t="s">
        <v>96</v>
      </c>
      <c r="C612" s="588">
        <v>1</v>
      </c>
      <c r="D612" s="588">
        <v>0.01</v>
      </c>
      <c r="E612" s="588">
        <v>0.01</v>
      </c>
      <c r="F612" s="555">
        <v>41533.050694444442</v>
      </c>
      <c r="G612" s="588">
        <v>1.43083</v>
      </c>
      <c r="H612" s="555">
        <v>41533.050694444442</v>
      </c>
      <c r="I612" s="588">
        <v>1.43083</v>
      </c>
      <c r="J612" s="555">
        <v>41533.053472222222</v>
      </c>
      <c r="K612" s="588">
        <v>1.43163</v>
      </c>
      <c r="L612" s="588">
        <v>0</v>
      </c>
      <c r="M612" s="588">
        <v>7.999999999998181</v>
      </c>
      <c r="N612" s="588">
        <v>0.56000000000000005</v>
      </c>
      <c r="O612" s="589">
        <v>2.7777777795563452E-3</v>
      </c>
      <c r="P612" s="557"/>
      <c r="Q612" s="557"/>
      <c r="R612" s="557"/>
    </row>
    <row r="613" spans="1:18" s="588" customFormat="1" x14ac:dyDescent="0.2">
      <c r="A613" s="588">
        <v>612</v>
      </c>
      <c r="B613" s="588" t="s">
        <v>97</v>
      </c>
      <c r="C613" s="588">
        <v>2</v>
      </c>
      <c r="D613" s="588">
        <v>0.01</v>
      </c>
      <c r="E613" s="588">
        <v>0.02</v>
      </c>
      <c r="F613" s="555">
        <v>41533.876388888886</v>
      </c>
      <c r="G613" s="588">
        <v>1.43106</v>
      </c>
      <c r="H613" s="555">
        <v>41533.9</v>
      </c>
      <c r="I613" s="588">
        <v>1.43258</v>
      </c>
      <c r="J613" s="555">
        <v>41533.981944444444</v>
      </c>
      <c r="K613" s="588">
        <v>1.43102</v>
      </c>
      <c r="L613" s="588">
        <v>15.199999999998909</v>
      </c>
      <c r="M613" s="588">
        <v>15.600000000000364</v>
      </c>
      <c r="N613" s="588">
        <v>1.0900000000000001</v>
      </c>
      <c r="O613" s="589">
        <v>0.1055555555576575</v>
      </c>
      <c r="P613" s="557"/>
      <c r="Q613" s="557"/>
      <c r="R613" s="557"/>
    </row>
    <row r="614" spans="1:18" s="588" customFormat="1" x14ac:dyDescent="0.2">
      <c r="A614" s="588">
        <v>613</v>
      </c>
      <c r="B614" s="588" t="s">
        <v>96</v>
      </c>
      <c r="C614" s="588">
        <v>1</v>
      </c>
      <c r="D614" s="588">
        <v>0.01</v>
      </c>
      <c r="E614" s="588">
        <v>0.01</v>
      </c>
      <c r="F614" s="555">
        <v>41534.025694444441</v>
      </c>
      <c r="G614" s="588">
        <v>1.43096</v>
      </c>
      <c r="H614" s="555">
        <v>41534.025694444441</v>
      </c>
      <c r="I614" s="588">
        <v>1.43096</v>
      </c>
      <c r="J614" s="555">
        <v>41534.129861111112</v>
      </c>
      <c r="K614" s="588">
        <v>1.4317599999999999</v>
      </c>
      <c r="L614" s="588">
        <v>0</v>
      </c>
      <c r="M614" s="588">
        <v>7.999999999998181</v>
      </c>
      <c r="N614" s="588">
        <v>0.56000000000000005</v>
      </c>
      <c r="O614" s="589">
        <v>0.10416666667151731</v>
      </c>
      <c r="P614" s="557"/>
      <c r="Q614" s="557"/>
      <c r="R614" s="557"/>
    </row>
    <row r="615" spans="1:18" s="588" customFormat="1" x14ac:dyDescent="0.2">
      <c r="A615" s="588">
        <v>614</v>
      </c>
      <c r="B615" s="588" t="s">
        <v>96</v>
      </c>
      <c r="C615" s="588">
        <v>3</v>
      </c>
      <c r="D615" s="588">
        <v>0.01</v>
      </c>
      <c r="E615" s="588">
        <v>0.03</v>
      </c>
      <c r="F615" s="555">
        <v>41535.88958333333</v>
      </c>
      <c r="G615" s="588">
        <v>1.4239299999999999</v>
      </c>
      <c r="H615" s="555">
        <v>41535.913888888892</v>
      </c>
      <c r="I615" s="588">
        <v>1.4208700000000001</v>
      </c>
      <c r="J615" s="555">
        <v>41535.927777777775</v>
      </c>
      <c r="K615" s="588">
        <v>1.4232100000000001</v>
      </c>
      <c r="L615" s="588">
        <v>30.599999999998545</v>
      </c>
      <c r="M615" s="588">
        <v>23.399999999999636</v>
      </c>
      <c r="N615" s="588">
        <v>1.6700000000000002</v>
      </c>
      <c r="O615" s="589">
        <v>3.8194444445252884E-2</v>
      </c>
      <c r="P615" s="557"/>
      <c r="Q615" s="557"/>
      <c r="R615" s="557"/>
    </row>
    <row r="616" spans="1:18" s="588" customFormat="1" x14ac:dyDescent="0.2">
      <c r="A616" s="588">
        <v>615</v>
      </c>
      <c r="B616" s="588" t="s">
        <v>96</v>
      </c>
      <c r="C616" s="588">
        <v>2</v>
      </c>
      <c r="D616" s="588">
        <v>0.01</v>
      </c>
      <c r="E616" s="588">
        <v>0.02</v>
      </c>
      <c r="F616" s="555">
        <v>41535.959027777775</v>
      </c>
      <c r="G616" s="588">
        <v>1.4214199999999999</v>
      </c>
      <c r="H616" s="555">
        <v>41535.968055555553</v>
      </c>
      <c r="I616" s="588">
        <v>1.4198900000000001</v>
      </c>
      <c r="J616" s="555">
        <v>41535.979166666664</v>
      </c>
      <c r="K616" s="588">
        <v>1.4214599999999999</v>
      </c>
      <c r="L616" s="588">
        <v>15.299999999997453</v>
      </c>
      <c r="M616" s="588">
        <v>15.699999999998909</v>
      </c>
      <c r="N616" s="588">
        <v>1.1100000000000001</v>
      </c>
      <c r="O616" s="589">
        <v>2.0138888889050577E-2</v>
      </c>
      <c r="P616" s="557"/>
      <c r="Q616" s="557"/>
      <c r="R616" s="557"/>
    </row>
    <row r="617" spans="1:18" s="588" customFormat="1" x14ac:dyDescent="0.2">
      <c r="A617" s="588">
        <v>616</v>
      </c>
      <c r="B617" s="588" t="s">
        <v>97</v>
      </c>
      <c r="C617" s="588">
        <v>2</v>
      </c>
      <c r="D617" s="588">
        <v>0.01</v>
      </c>
      <c r="E617" s="588">
        <v>0.02</v>
      </c>
      <c r="F617" s="555">
        <v>41536.054861111108</v>
      </c>
      <c r="G617" s="588">
        <v>1.42231</v>
      </c>
      <c r="H617" s="555">
        <v>41536.109722222223</v>
      </c>
      <c r="I617" s="588">
        <v>1.42381</v>
      </c>
      <c r="J617" s="555">
        <v>41536.20208333333</v>
      </c>
      <c r="K617" s="588">
        <v>1.4222600000000001</v>
      </c>
      <c r="L617" s="588">
        <v>15</v>
      </c>
      <c r="M617" s="588">
        <v>15.5</v>
      </c>
      <c r="N617" s="588">
        <v>1.1100000000000001</v>
      </c>
      <c r="O617" s="589">
        <v>0.14722222222189885</v>
      </c>
      <c r="P617" s="557"/>
      <c r="Q617" s="557"/>
      <c r="R617" s="557"/>
    </row>
    <row r="618" spans="1:18" s="588" customFormat="1" x14ac:dyDescent="0.2">
      <c r="A618" s="588">
        <v>617</v>
      </c>
      <c r="B618" s="588" t="s">
        <v>97</v>
      </c>
      <c r="C618" s="588">
        <v>1</v>
      </c>
      <c r="D618" s="588">
        <v>0.01</v>
      </c>
      <c r="E618" s="588">
        <v>0.01</v>
      </c>
      <c r="F618" s="555">
        <v>41536.875694444447</v>
      </c>
      <c r="G618" s="588">
        <v>1.43432</v>
      </c>
      <c r="H618" s="555">
        <v>41536.875694444447</v>
      </c>
      <c r="I618" s="588">
        <v>1.43432</v>
      </c>
      <c r="J618" s="555">
        <v>41536.884027777778</v>
      </c>
      <c r="K618" s="588">
        <v>1.4335199999999999</v>
      </c>
      <c r="L618" s="588">
        <v>0</v>
      </c>
      <c r="M618" s="588">
        <v>8.000000000001819</v>
      </c>
      <c r="N618" s="588">
        <v>0.55000000000000004</v>
      </c>
      <c r="O618" s="589">
        <v>8.333333331393078E-3</v>
      </c>
      <c r="P618" s="557"/>
      <c r="Q618" s="557"/>
      <c r="R618" s="557"/>
    </row>
    <row r="619" spans="1:18" s="588" customFormat="1" x14ac:dyDescent="0.2">
      <c r="A619" s="588">
        <v>618</v>
      </c>
      <c r="B619" s="588" t="s">
        <v>97</v>
      </c>
      <c r="C619" s="588">
        <v>1</v>
      </c>
      <c r="D619" s="588">
        <v>0.01</v>
      </c>
      <c r="E619" s="588">
        <v>0.01</v>
      </c>
      <c r="F619" s="555">
        <v>41536.892361111109</v>
      </c>
      <c r="G619" s="588">
        <v>1.43364</v>
      </c>
      <c r="H619" s="555">
        <v>41536.892361111109</v>
      </c>
      <c r="I619" s="588">
        <v>1.43364</v>
      </c>
      <c r="J619" s="555">
        <v>41536.913194444445</v>
      </c>
      <c r="K619" s="588">
        <v>1.4328399999999999</v>
      </c>
      <c r="L619" s="588">
        <v>0</v>
      </c>
      <c r="M619" s="588">
        <v>8</v>
      </c>
      <c r="N619" s="588">
        <v>0.55000000000000004</v>
      </c>
      <c r="O619" s="589">
        <v>2.0833333335758653E-2</v>
      </c>
      <c r="P619" s="557"/>
      <c r="Q619" s="557"/>
      <c r="R619" s="557"/>
    </row>
    <row r="620" spans="1:18" s="588" customFormat="1" x14ac:dyDescent="0.2">
      <c r="A620" s="588">
        <v>619</v>
      </c>
      <c r="B620" s="588" t="s">
        <v>97</v>
      </c>
      <c r="C620" s="588">
        <v>1</v>
      </c>
      <c r="D620" s="588">
        <v>0.01</v>
      </c>
      <c r="E620" s="588">
        <v>0.01</v>
      </c>
      <c r="F620" s="555">
        <v>41537.032638888886</v>
      </c>
      <c r="G620" s="588">
        <v>1.4339</v>
      </c>
      <c r="H620" s="555">
        <v>41537.032638888886</v>
      </c>
      <c r="I620" s="588">
        <v>1.4339</v>
      </c>
      <c r="J620" s="555">
        <v>41537.038888888892</v>
      </c>
      <c r="K620" s="588">
        <v>1.4331</v>
      </c>
      <c r="L620" s="588">
        <v>0</v>
      </c>
      <c r="M620" s="588">
        <v>8</v>
      </c>
      <c r="N620" s="588">
        <v>0.55000000000000004</v>
      </c>
      <c r="O620" s="589">
        <v>6.2500000058207661E-3</v>
      </c>
      <c r="P620" s="557"/>
      <c r="Q620" s="557"/>
      <c r="R620" s="557"/>
    </row>
    <row r="621" spans="1:18" s="588" customFormat="1" x14ac:dyDescent="0.2">
      <c r="A621" s="588">
        <v>620</v>
      </c>
      <c r="B621" s="588" t="s">
        <v>96</v>
      </c>
      <c r="C621" s="588">
        <v>1</v>
      </c>
      <c r="D621" s="588">
        <v>0.01</v>
      </c>
      <c r="E621" s="588">
        <v>0.01</v>
      </c>
      <c r="F621" s="555">
        <v>41537.936111111114</v>
      </c>
      <c r="G621" s="588">
        <v>1.4373400000000001</v>
      </c>
      <c r="H621" s="555">
        <v>41537.936111111114</v>
      </c>
      <c r="I621" s="588">
        <v>1.4373400000000001</v>
      </c>
      <c r="J621" s="555">
        <v>41537.949999999997</v>
      </c>
      <c r="K621" s="588">
        <v>1.43814</v>
      </c>
      <c r="L621" s="588">
        <v>0</v>
      </c>
      <c r="M621" s="588">
        <v>7.999999999998181</v>
      </c>
      <c r="N621" s="588">
        <v>0.55000000000000004</v>
      </c>
      <c r="O621" s="589">
        <v>1.3888888883229811E-2</v>
      </c>
      <c r="P621" s="557"/>
      <c r="Q621" s="557"/>
      <c r="R621" s="557"/>
    </row>
    <row r="622" spans="1:18" s="588" customFormat="1" x14ac:dyDescent="0.2">
      <c r="A622" s="588">
        <v>621</v>
      </c>
      <c r="B622" s="588" t="s">
        <v>96</v>
      </c>
      <c r="C622" s="588">
        <v>2</v>
      </c>
      <c r="D622" s="588">
        <v>0.01</v>
      </c>
      <c r="E622" s="588">
        <v>0.02</v>
      </c>
      <c r="F622" s="555">
        <v>41540.0625</v>
      </c>
      <c r="G622" s="588">
        <v>1.4412700000000001</v>
      </c>
      <c r="H622" s="555">
        <v>41540.11041666667</v>
      </c>
      <c r="I622" s="588">
        <v>1.4397500000000001</v>
      </c>
      <c r="J622" s="555">
        <v>41540.147916666669</v>
      </c>
      <c r="K622" s="588">
        <v>1.4413100000000001</v>
      </c>
      <c r="L622" s="588">
        <v>15.200000000000728</v>
      </c>
      <c r="M622" s="588">
        <v>15.600000000000364</v>
      </c>
      <c r="N622" s="588">
        <v>1.1100000000000001</v>
      </c>
      <c r="O622" s="589">
        <v>8.5416666668606922E-2</v>
      </c>
      <c r="P622" s="557"/>
      <c r="Q622" s="557"/>
      <c r="R622" s="557"/>
    </row>
    <row r="623" spans="1:18" s="588" customFormat="1" x14ac:dyDescent="0.2">
      <c r="A623" s="588">
        <v>622</v>
      </c>
      <c r="B623" s="588" t="s">
        <v>96</v>
      </c>
      <c r="C623" s="588">
        <v>1</v>
      </c>
      <c r="D623" s="588">
        <v>0.01</v>
      </c>
      <c r="E623" s="588">
        <v>0.01</v>
      </c>
      <c r="F623" s="555">
        <v>41540.885416666664</v>
      </c>
      <c r="G623" s="588">
        <v>1.4290700000000001</v>
      </c>
      <c r="H623" s="555">
        <v>41540.885416666664</v>
      </c>
      <c r="I623" s="588">
        <v>1.4290700000000001</v>
      </c>
      <c r="J623" s="555">
        <v>41540.988888888889</v>
      </c>
      <c r="K623" s="588">
        <v>1.42987</v>
      </c>
      <c r="L623" s="588">
        <v>0</v>
      </c>
      <c r="M623" s="588">
        <v>7.999999999998181</v>
      </c>
      <c r="N623" s="588">
        <v>0.55000000000000004</v>
      </c>
      <c r="O623" s="589">
        <v>0.10347222222480923</v>
      </c>
      <c r="P623" s="557"/>
      <c r="Q623" s="557"/>
      <c r="R623" s="557"/>
    </row>
    <row r="624" spans="1:18" s="588" customFormat="1" x14ac:dyDescent="0.2">
      <c r="A624" s="588">
        <v>623</v>
      </c>
      <c r="B624" s="588" t="s">
        <v>97</v>
      </c>
      <c r="C624" s="588">
        <v>4</v>
      </c>
      <c r="D624" s="588">
        <v>0.01</v>
      </c>
      <c r="E624" s="588">
        <v>0.04</v>
      </c>
      <c r="F624" s="555">
        <v>41541.066666666666</v>
      </c>
      <c r="G624" s="588">
        <v>1.43224</v>
      </c>
      <c r="H624" s="555">
        <v>41541.472916666666</v>
      </c>
      <c r="I624" s="588">
        <v>1.4375599999999999</v>
      </c>
      <c r="J624" s="555">
        <v>41541.638888888891</v>
      </c>
      <c r="K624" s="588">
        <v>1.4338</v>
      </c>
      <c r="L624" s="588">
        <v>53.200000000000728</v>
      </c>
      <c r="M624" s="588">
        <v>37.600000000000364</v>
      </c>
      <c r="N624" s="588">
        <v>2.48</v>
      </c>
      <c r="O624" s="589">
        <v>0.57222222222480923</v>
      </c>
      <c r="P624" s="557"/>
      <c r="Q624" s="557"/>
      <c r="R624" s="557"/>
    </row>
    <row r="625" spans="1:18" s="588" customFormat="1" x14ac:dyDescent="0.2">
      <c r="A625" s="588">
        <v>624</v>
      </c>
      <c r="B625" s="588" t="s">
        <v>97</v>
      </c>
      <c r="C625" s="588">
        <v>2</v>
      </c>
      <c r="D625" s="588">
        <v>0.01</v>
      </c>
      <c r="E625" s="588">
        <v>0.02</v>
      </c>
      <c r="F625" s="555">
        <v>41542.058333333334</v>
      </c>
      <c r="G625" s="588">
        <v>1.4357</v>
      </c>
      <c r="H625" s="555">
        <v>41542.095833333333</v>
      </c>
      <c r="I625" s="588">
        <v>1.43723</v>
      </c>
      <c r="J625" s="555">
        <v>41542.120833333334</v>
      </c>
      <c r="K625" s="588">
        <v>1.43567</v>
      </c>
      <c r="L625" s="588">
        <v>15.299999999999272</v>
      </c>
      <c r="M625" s="588">
        <v>15.599999999998545</v>
      </c>
      <c r="N625" s="588">
        <v>1.1000000000000001</v>
      </c>
      <c r="O625" s="589">
        <v>6.25E-2</v>
      </c>
      <c r="P625" s="557"/>
      <c r="Q625" s="557"/>
      <c r="R625" s="557"/>
    </row>
    <row r="626" spans="1:18" s="588" customFormat="1" x14ac:dyDescent="0.2">
      <c r="A626" s="588">
        <v>625</v>
      </c>
      <c r="B626" s="588" t="s">
        <v>97</v>
      </c>
      <c r="C626" s="588">
        <v>1</v>
      </c>
      <c r="D626" s="588">
        <v>0.01</v>
      </c>
      <c r="E626" s="588">
        <v>0.01</v>
      </c>
      <c r="F626" s="555">
        <v>41542.935416666667</v>
      </c>
      <c r="G626" s="588">
        <v>1.4444699999999999</v>
      </c>
      <c r="H626" s="555">
        <v>41542.935416666667</v>
      </c>
      <c r="I626" s="588">
        <v>1.4444699999999999</v>
      </c>
      <c r="J626" s="555">
        <v>41542.957638888889</v>
      </c>
      <c r="K626" s="588">
        <v>1.44367</v>
      </c>
      <c r="L626" s="588">
        <v>0</v>
      </c>
      <c r="M626" s="588">
        <v>7.999999999998181</v>
      </c>
      <c r="N626" s="588">
        <v>0.55000000000000004</v>
      </c>
      <c r="O626" s="589">
        <v>2.2222222221898846E-2</v>
      </c>
      <c r="P626" s="557"/>
      <c r="Q626" s="557"/>
      <c r="R626" s="557"/>
    </row>
    <row r="627" spans="1:18" s="588" customFormat="1" x14ac:dyDescent="0.2">
      <c r="A627" s="588">
        <v>626</v>
      </c>
      <c r="B627" s="588" t="s">
        <v>97</v>
      </c>
      <c r="C627" s="588">
        <v>1</v>
      </c>
      <c r="D627" s="588">
        <v>0.01</v>
      </c>
      <c r="E627" s="588">
        <v>0.01</v>
      </c>
      <c r="F627" s="555">
        <v>41543.036805555559</v>
      </c>
      <c r="G627" s="588">
        <v>1.444</v>
      </c>
      <c r="H627" s="555">
        <v>41543.036805555559</v>
      </c>
      <c r="I627" s="588">
        <v>1.444</v>
      </c>
      <c r="J627" s="555">
        <v>41543.09097222222</v>
      </c>
      <c r="K627" s="588">
        <v>1.4432</v>
      </c>
      <c r="L627" s="588">
        <v>0</v>
      </c>
      <c r="M627" s="588">
        <v>8</v>
      </c>
      <c r="N627" s="588">
        <v>0.55000000000000004</v>
      </c>
      <c r="O627" s="589">
        <v>5.4166666661330964E-2</v>
      </c>
      <c r="P627" s="557"/>
      <c r="Q627" s="557"/>
      <c r="R627" s="557"/>
    </row>
    <row r="628" spans="1:18" s="588" customFormat="1" x14ac:dyDescent="0.2">
      <c r="A628" s="588">
        <v>627</v>
      </c>
      <c r="B628" s="588" t="s">
        <v>96</v>
      </c>
      <c r="C628" s="588">
        <v>1</v>
      </c>
      <c r="D628" s="588">
        <v>0.01</v>
      </c>
      <c r="E628" s="588">
        <v>0.01</v>
      </c>
      <c r="F628" s="555">
        <v>41544.875694444447</v>
      </c>
      <c r="G628" s="588">
        <v>1.4503600000000001</v>
      </c>
      <c r="H628" s="555">
        <v>41544.875694444447</v>
      </c>
      <c r="I628" s="588">
        <v>1.4503600000000001</v>
      </c>
      <c r="J628" s="555">
        <v>41544.930555555555</v>
      </c>
      <c r="K628" s="588">
        <v>1.45116</v>
      </c>
      <c r="L628" s="588">
        <v>0</v>
      </c>
      <c r="M628" s="588">
        <v>8</v>
      </c>
      <c r="N628" s="588">
        <v>0.55000000000000004</v>
      </c>
      <c r="O628" s="589">
        <v>5.486111110803904E-2</v>
      </c>
      <c r="P628" s="557"/>
      <c r="Q628" s="557"/>
      <c r="R628" s="557"/>
    </row>
    <row r="629" spans="1:18" s="588" customFormat="1" x14ac:dyDescent="0.2">
      <c r="A629" s="588">
        <v>628</v>
      </c>
      <c r="B629" s="588" t="s">
        <v>97</v>
      </c>
      <c r="C629" s="588">
        <v>1</v>
      </c>
      <c r="D629" s="588">
        <v>0.01</v>
      </c>
      <c r="E629" s="588">
        <v>0.01</v>
      </c>
      <c r="F629" s="555">
        <v>41547.065972222219</v>
      </c>
      <c r="G629" s="588">
        <v>1.45181</v>
      </c>
      <c r="H629" s="555">
        <v>41547.065972222219</v>
      </c>
      <c r="I629" s="588">
        <v>1.45181</v>
      </c>
      <c r="J629" s="555">
        <v>41547.066666666666</v>
      </c>
      <c r="K629" s="588">
        <v>1.4510099999999999</v>
      </c>
      <c r="L629" s="588">
        <v>0</v>
      </c>
      <c r="M629" s="588">
        <v>8.000000000001819</v>
      </c>
      <c r="N629" s="588">
        <v>0.55000000000000004</v>
      </c>
      <c r="O629" s="589">
        <v>6.944444467080757E-4</v>
      </c>
      <c r="P629" s="557"/>
      <c r="Q629" s="557"/>
      <c r="R629" s="557"/>
    </row>
    <row r="630" spans="1:18" s="588" customFormat="1" x14ac:dyDescent="0.2">
      <c r="A630" s="588">
        <v>629</v>
      </c>
      <c r="B630" s="588" t="s">
        <v>97</v>
      </c>
      <c r="C630" s="588">
        <v>1</v>
      </c>
      <c r="D630" s="588">
        <v>0.01</v>
      </c>
      <c r="E630" s="588">
        <v>0.01</v>
      </c>
      <c r="F630" s="555">
        <v>41547.071527777778</v>
      </c>
      <c r="G630" s="588">
        <v>1.4518</v>
      </c>
      <c r="H630" s="555">
        <v>41547.071527777778</v>
      </c>
      <c r="I630" s="588">
        <v>1.4518</v>
      </c>
      <c r="J630" s="555">
        <v>41547.086805555555</v>
      </c>
      <c r="K630" s="588">
        <v>1.4510000000000001</v>
      </c>
      <c r="L630" s="588">
        <v>0</v>
      </c>
      <c r="M630" s="588">
        <v>8</v>
      </c>
      <c r="N630" s="588">
        <v>0.55000000000000004</v>
      </c>
      <c r="O630" s="589">
        <v>1.5277777776645962E-2</v>
      </c>
      <c r="P630" s="557"/>
      <c r="Q630" s="557"/>
      <c r="R630" s="557"/>
    </row>
    <row r="631" spans="1:18" s="588" customFormat="1" x14ac:dyDescent="0.2">
      <c r="A631" s="588">
        <v>630</v>
      </c>
      <c r="B631" s="588" t="s">
        <v>96</v>
      </c>
      <c r="C631" s="588">
        <v>1</v>
      </c>
      <c r="D631" s="588">
        <v>0.01</v>
      </c>
      <c r="E631" s="588">
        <v>0.01</v>
      </c>
      <c r="F631" s="555">
        <v>41547.913888888892</v>
      </c>
      <c r="G631" s="588">
        <v>1.4493</v>
      </c>
      <c r="H631" s="555">
        <v>41547.913888888892</v>
      </c>
      <c r="I631" s="588">
        <v>1.4493</v>
      </c>
      <c r="J631" s="555">
        <v>41547.915277777778</v>
      </c>
      <c r="K631" s="588">
        <v>1.4500999999999999</v>
      </c>
      <c r="L631" s="588">
        <v>0</v>
      </c>
      <c r="M631" s="588">
        <v>8</v>
      </c>
      <c r="N631" s="588">
        <v>0.55000000000000004</v>
      </c>
      <c r="O631" s="589">
        <v>1.3888888861401938E-3</v>
      </c>
      <c r="P631" s="557"/>
      <c r="Q631" s="557"/>
      <c r="R631" s="557"/>
    </row>
    <row r="632" spans="1:18" s="588" customFormat="1" x14ac:dyDescent="0.2">
      <c r="A632" s="588">
        <v>631</v>
      </c>
      <c r="B632" s="588" t="s">
        <v>97</v>
      </c>
      <c r="C632" s="588">
        <v>1</v>
      </c>
      <c r="D632" s="588">
        <v>0.01</v>
      </c>
      <c r="E632" s="588">
        <v>0.01</v>
      </c>
      <c r="F632" s="555">
        <v>41548.072916666664</v>
      </c>
      <c r="G632" s="588">
        <v>1.45137</v>
      </c>
      <c r="H632" s="555">
        <v>41548.072916666664</v>
      </c>
      <c r="I632" s="588">
        <v>1.45137</v>
      </c>
      <c r="J632" s="555">
        <v>41548.103472222225</v>
      </c>
      <c r="K632" s="588">
        <v>1.4505699999999999</v>
      </c>
      <c r="L632" s="588">
        <v>0</v>
      </c>
      <c r="M632" s="588">
        <v>8.000000000001819</v>
      </c>
      <c r="N632" s="588">
        <v>0.56000000000000005</v>
      </c>
      <c r="O632" s="589">
        <v>3.0555555560567882E-2</v>
      </c>
      <c r="P632" s="557"/>
      <c r="Q632" s="557"/>
      <c r="R632" s="557"/>
    </row>
    <row r="633" spans="1:18" s="588" customFormat="1" x14ac:dyDescent="0.2">
      <c r="A633" s="588">
        <v>632</v>
      </c>
      <c r="B633" s="588" t="s">
        <v>97</v>
      </c>
      <c r="C633" s="588">
        <v>1</v>
      </c>
      <c r="D633" s="588">
        <v>0.01</v>
      </c>
      <c r="E633" s="588">
        <v>0.01</v>
      </c>
      <c r="F633" s="555">
        <v>41548.913888888892</v>
      </c>
      <c r="G633" s="588">
        <v>1.4414499999999999</v>
      </c>
      <c r="H633" s="555">
        <v>41548.913888888892</v>
      </c>
      <c r="I633" s="588">
        <v>1.4414499999999999</v>
      </c>
      <c r="J633" s="555">
        <v>41548.942361111112</v>
      </c>
      <c r="K633" s="588">
        <v>1.44065</v>
      </c>
      <c r="L633" s="588">
        <v>0</v>
      </c>
      <c r="M633" s="588">
        <v>7.999999999998181</v>
      </c>
      <c r="N633" s="588">
        <v>0.55000000000000004</v>
      </c>
      <c r="O633" s="589">
        <v>2.8472222220443655E-2</v>
      </c>
      <c r="P633" s="557"/>
      <c r="Q633" s="557"/>
      <c r="R633" s="557"/>
    </row>
    <row r="634" spans="1:18" s="588" customFormat="1" x14ac:dyDescent="0.2">
      <c r="A634" s="588">
        <v>633</v>
      </c>
      <c r="B634" s="588" t="s">
        <v>96</v>
      </c>
      <c r="C634" s="588">
        <v>2</v>
      </c>
      <c r="D634" s="588">
        <v>0.01</v>
      </c>
      <c r="E634" s="588">
        <v>0.02</v>
      </c>
      <c r="F634" s="555">
        <v>41548.951388888891</v>
      </c>
      <c r="G634" s="588">
        <v>1.44031</v>
      </c>
      <c r="H634" s="555">
        <v>41549.001388888886</v>
      </c>
      <c r="I634" s="588">
        <v>1.4388099999999999</v>
      </c>
      <c r="J634" s="555">
        <v>41549.112500000003</v>
      </c>
      <c r="K634" s="588">
        <v>1.4403600000000001</v>
      </c>
      <c r="L634" s="588">
        <v>15.000000000001819</v>
      </c>
      <c r="M634" s="588">
        <v>15.500000000001819</v>
      </c>
      <c r="N634" s="588">
        <v>1.02</v>
      </c>
      <c r="O634" s="589">
        <v>0.16111111111240461</v>
      </c>
      <c r="P634" s="557"/>
      <c r="Q634" s="557"/>
      <c r="R634" s="557"/>
    </row>
    <row r="635" spans="1:18" s="588" customFormat="1" x14ac:dyDescent="0.2">
      <c r="A635" s="588">
        <v>634</v>
      </c>
      <c r="B635" s="588" t="s">
        <v>96</v>
      </c>
      <c r="C635" s="588">
        <v>1</v>
      </c>
      <c r="D635" s="588">
        <v>0.01</v>
      </c>
      <c r="E635" s="588">
        <v>0.01</v>
      </c>
      <c r="F635" s="555">
        <v>41549.875</v>
      </c>
      <c r="G635" s="588">
        <v>1.44933</v>
      </c>
      <c r="H635" s="555">
        <v>41549.875</v>
      </c>
      <c r="I635" s="588">
        <v>1.44933</v>
      </c>
      <c r="J635" s="555">
        <v>41549.884722222225</v>
      </c>
      <c r="K635" s="588">
        <v>1.4501299999999999</v>
      </c>
      <c r="L635" s="588">
        <v>0</v>
      </c>
      <c r="M635" s="588">
        <v>8</v>
      </c>
      <c r="N635" s="588">
        <v>0.55000000000000004</v>
      </c>
      <c r="O635" s="589">
        <v>9.7222222248092294E-3</v>
      </c>
      <c r="P635" s="557"/>
      <c r="Q635" s="557"/>
      <c r="R635" s="557"/>
    </row>
    <row r="636" spans="1:18" s="588" customFormat="1" x14ac:dyDescent="0.2">
      <c r="A636" s="588">
        <v>635</v>
      </c>
      <c r="B636" s="588" t="s">
        <v>96</v>
      </c>
      <c r="C636" s="588">
        <v>1</v>
      </c>
      <c r="D636" s="588">
        <v>0.01</v>
      </c>
      <c r="E636" s="588">
        <v>0.01</v>
      </c>
      <c r="F636" s="555">
        <v>41549.915972222225</v>
      </c>
      <c r="G636" s="588">
        <v>1.4474</v>
      </c>
      <c r="H636" s="555">
        <v>41549.915972222225</v>
      </c>
      <c r="I636" s="588">
        <v>1.4474</v>
      </c>
      <c r="J636" s="555">
        <v>41549.931944444441</v>
      </c>
      <c r="K636" s="588">
        <v>1.4481999999999999</v>
      </c>
      <c r="L636" s="588">
        <v>0</v>
      </c>
      <c r="M636" s="588">
        <v>8</v>
      </c>
      <c r="N636" s="588">
        <v>0.55000000000000004</v>
      </c>
      <c r="O636" s="589">
        <v>1.597222221607808E-2</v>
      </c>
      <c r="P636" s="557"/>
      <c r="Q636" s="557"/>
      <c r="R636" s="557"/>
    </row>
    <row r="637" spans="1:18" s="588" customFormat="1" x14ac:dyDescent="0.2">
      <c r="A637" s="588">
        <v>636</v>
      </c>
      <c r="B637" s="588" t="s">
        <v>96</v>
      </c>
      <c r="C637" s="588">
        <v>2</v>
      </c>
      <c r="D637" s="588">
        <v>0.01</v>
      </c>
      <c r="E637" s="588">
        <v>0.02</v>
      </c>
      <c r="F637" s="555">
        <v>41549.956944444442</v>
      </c>
      <c r="G637" s="588">
        <v>1.4476100000000001</v>
      </c>
      <c r="H637" s="555">
        <v>41549.981249999997</v>
      </c>
      <c r="I637" s="588">
        <v>1.4460900000000001</v>
      </c>
      <c r="J637" s="555">
        <v>41550.102083333331</v>
      </c>
      <c r="K637" s="588">
        <v>1.4476500000000001</v>
      </c>
      <c r="L637" s="588">
        <v>15.199999999998909</v>
      </c>
      <c r="M637" s="588">
        <v>15.600000000000364</v>
      </c>
      <c r="N637" s="588">
        <v>0.55000000000000004</v>
      </c>
      <c r="O637" s="589">
        <v>0.14513888888905058</v>
      </c>
      <c r="P637" s="557"/>
      <c r="Q637" s="557"/>
      <c r="R637" s="557"/>
    </row>
    <row r="638" spans="1:18" s="588" customFormat="1" x14ac:dyDescent="0.2">
      <c r="A638" s="588">
        <v>637</v>
      </c>
      <c r="B638" s="588" t="s">
        <v>96</v>
      </c>
      <c r="C638" s="588">
        <v>1</v>
      </c>
      <c r="D638" s="588">
        <v>0.01</v>
      </c>
      <c r="E638" s="588">
        <v>0.01</v>
      </c>
      <c r="F638" s="555">
        <v>41550.875</v>
      </c>
      <c r="G638" s="588">
        <v>1.4482900000000001</v>
      </c>
      <c r="H638" s="555">
        <v>41550.875</v>
      </c>
      <c r="I638" s="588">
        <v>1.4482900000000001</v>
      </c>
      <c r="J638" s="555">
        <v>41550.88958333333</v>
      </c>
      <c r="K638" s="588">
        <v>1.44909</v>
      </c>
      <c r="L638" s="588">
        <v>0</v>
      </c>
      <c r="M638" s="588">
        <v>7.999999999998181</v>
      </c>
      <c r="N638" s="588">
        <v>0.55000000000000004</v>
      </c>
      <c r="O638" s="589">
        <v>1.4583333329937886E-2</v>
      </c>
      <c r="P638" s="557"/>
      <c r="Q638" s="557"/>
      <c r="R638" s="557"/>
    </row>
    <row r="639" spans="1:18" s="588" customFormat="1" x14ac:dyDescent="0.2">
      <c r="A639" s="588">
        <v>638</v>
      </c>
      <c r="B639" s="588" t="s">
        <v>96</v>
      </c>
      <c r="C639" s="588">
        <v>1</v>
      </c>
      <c r="D639" s="588">
        <v>0.01</v>
      </c>
      <c r="E639" s="588">
        <v>0.01</v>
      </c>
      <c r="F639" s="555">
        <v>41550.894444444442</v>
      </c>
      <c r="G639" s="588">
        <v>1.44939</v>
      </c>
      <c r="H639" s="555">
        <v>41550.894444444442</v>
      </c>
      <c r="I639" s="588">
        <v>1.44939</v>
      </c>
      <c r="J639" s="555">
        <v>41551.004861111112</v>
      </c>
      <c r="K639" s="588">
        <v>1.4501900000000001</v>
      </c>
      <c r="L639" s="588">
        <v>0</v>
      </c>
      <c r="M639" s="588">
        <v>8.000000000001819</v>
      </c>
      <c r="N639" s="588">
        <v>0.46</v>
      </c>
      <c r="O639" s="589">
        <v>0.11041666667006211</v>
      </c>
      <c r="P639" s="557"/>
      <c r="Q639" s="557"/>
      <c r="R639" s="557"/>
    </row>
    <row r="640" spans="1:18" s="588" customFormat="1" x14ac:dyDescent="0.2">
      <c r="A640" s="588">
        <v>639</v>
      </c>
      <c r="B640" s="588" t="s">
        <v>97</v>
      </c>
      <c r="C640" s="588">
        <v>1</v>
      </c>
      <c r="D640" s="588">
        <v>0.01</v>
      </c>
      <c r="E640" s="588">
        <v>0.01</v>
      </c>
      <c r="F640" s="555">
        <v>41551.071527777778</v>
      </c>
      <c r="G640" s="588">
        <v>1.44994</v>
      </c>
      <c r="H640" s="555">
        <v>41551.071527777778</v>
      </c>
      <c r="I640" s="588">
        <v>1.44994</v>
      </c>
      <c r="J640" s="555">
        <v>41551.081944444442</v>
      </c>
      <c r="K640" s="588">
        <v>1.4491400000000001</v>
      </c>
      <c r="L640" s="588">
        <v>0</v>
      </c>
      <c r="M640" s="588">
        <v>7.999999999998181</v>
      </c>
      <c r="N640" s="588">
        <v>0.56000000000000005</v>
      </c>
      <c r="O640" s="589">
        <v>1.0416666664241347E-2</v>
      </c>
      <c r="P640" s="557"/>
      <c r="Q640" s="557"/>
      <c r="R640" s="557"/>
    </row>
    <row r="641" spans="1:18" s="588" customFormat="1" x14ac:dyDescent="0.2">
      <c r="A641" s="588">
        <v>640</v>
      </c>
      <c r="B641" s="588" t="s">
        <v>96</v>
      </c>
      <c r="C641" s="588">
        <v>1</v>
      </c>
      <c r="D641" s="588">
        <v>0.01</v>
      </c>
      <c r="E641" s="588">
        <v>0.01</v>
      </c>
      <c r="F641" s="555">
        <v>41551.884027777778</v>
      </c>
      <c r="G641" s="588">
        <v>1.4367099999999999</v>
      </c>
      <c r="H641" s="555">
        <v>41551.884027777778</v>
      </c>
      <c r="I641" s="588">
        <v>1.4367099999999999</v>
      </c>
      <c r="J641" s="555">
        <v>41551.913888888892</v>
      </c>
      <c r="K641" s="588">
        <v>1.4375100000000001</v>
      </c>
      <c r="L641" s="588">
        <v>0</v>
      </c>
      <c r="M641" s="588">
        <v>8.000000000001819</v>
      </c>
      <c r="N641" s="588">
        <v>0.55000000000000004</v>
      </c>
      <c r="O641" s="589">
        <v>2.9861111113859806E-2</v>
      </c>
      <c r="P641" s="557"/>
      <c r="Q641" s="557"/>
      <c r="R641" s="557"/>
    </row>
    <row r="642" spans="1:18" s="588" customFormat="1" x14ac:dyDescent="0.2">
      <c r="A642" s="588">
        <v>641</v>
      </c>
      <c r="B642" s="588" t="s">
        <v>96</v>
      </c>
      <c r="C642" s="588">
        <v>1</v>
      </c>
      <c r="D642" s="588">
        <v>0.01</v>
      </c>
      <c r="E642" s="588">
        <v>0.01</v>
      </c>
      <c r="F642" s="555">
        <v>41551.959027777775</v>
      </c>
      <c r="G642" s="588">
        <v>1.43652</v>
      </c>
      <c r="H642" s="555">
        <v>41551.959027777775</v>
      </c>
      <c r="I642" s="588">
        <v>1.43652</v>
      </c>
      <c r="J642" s="555">
        <v>41551.999305555553</v>
      </c>
      <c r="K642" s="588">
        <v>1.4373199999999999</v>
      </c>
      <c r="L642" s="588">
        <v>0</v>
      </c>
      <c r="M642" s="588">
        <v>7.999999999998181</v>
      </c>
      <c r="N642" s="588">
        <v>0.55000000000000004</v>
      </c>
      <c r="O642" s="589">
        <v>4.0277777778101154E-2</v>
      </c>
      <c r="P642" s="557"/>
      <c r="Q642" s="557"/>
      <c r="R642" s="557"/>
    </row>
    <row r="643" spans="1:18" s="588" customFormat="1" x14ac:dyDescent="0.2">
      <c r="A643" s="588">
        <v>642</v>
      </c>
      <c r="B643" s="588" t="s">
        <v>97</v>
      </c>
      <c r="C643" s="588">
        <v>1</v>
      </c>
      <c r="D643" s="588">
        <v>0.01</v>
      </c>
      <c r="E643" s="588">
        <v>0.01</v>
      </c>
      <c r="F643" s="555">
        <v>41554.024305555555</v>
      </c>
      <c r="G643" s="588">
        <v>1.4382999999999999</v>
      </c>
      <c r="H643" s="555">
        <v>41554.024305555555</v>
      </c>
      <c r="I643" s="588">
        <v>1.4382999999999999</v>
      </c>
      <c r="J643" s="555">
        <v>41554.111805555556</v>
      </c>
      <c r="K643" s="588">
        <v>1.4375</v>
      </c>
      <c r="L643" s="588">
        <v>0</v>
      </c>
      <c r="M643" s="588">
        <v>8</v>
      </c>
      <c r="N643" s="588">
        <v>0.56000000000000005</v>
      </c>
      <c r="O643" s="589">
        <v>8.7500000001455192E-2</v>
      </c>
      <c r="P643" s="557"/>
      <c r="Q643" s="557"/>
      <c r="R643" s="557"/>
    </row>
    <row r="644" spans="1:18" s="588" customFormat="1" x14ac:dyDescent="0.2">
      <c r="A644" s="588">
        <v>643</v>
      </c>
      <c r="B644" s="588" t="s">
        <v>97</v>
      </c>
      <c r="C644" s="588">
        <v>1</v>
      </c>
      <c r="D644" s="588">
        <v>0.01</v>
      </c>
      <c r="E644" s="588">
        <v>0.01</v>
      </c>
      <c r="F644" s="555">
        <v>41554.958333333336</v>
      </c>
      <c r="G644" s="588">
        <v>1.4397800000000001</v>
      </c>
      <c r="H644" s="555">
        <v>41554.958333333336</v>
      </c>
      <c r="I644" s="588">
        <v>1.4397800000000001</v>
      </c>
      <c r="J644" s="555">
        <v>41555.142361111109</v>
      </c>
      <c r="K644" s="588">
        <v>1.4389799999999999</v>
      </c>
      <c r="L644" s="588">
        <v>0</v>
      </c>
      <c r="M644" s="588">
        <v>8.000000000001819</v>
      </c>
      <c r="N644" s="588">
        <v>0.56000000000000005</v>
      </c>
      <c r="O644" s="589">
        <v>0.18402777777373558</v>
      </c>
      <c r="P644" s="557"/>
      <c r="Q644" s="557"/>
      <c r="R644" s="557"/>
    </row>
    <row r="645" spans="1:18" s="588" customFormat="1" x14ac:dyDescent="0.2">
      <c r="A645" s="588">
        <v>644</v>
      </c>
      <c r="B645" s="588" t="s">
        <v>97</v>
      </c>
      <c r="C645" s="588">
        <v>1</v>
      </c>
      <c r="D645" s="588">
        <v>0.01</v>
      </c>
      <c r="E645" s="588">
        <v>0.01</v>
      </c>
      <c r="F645" s="555">
        <v>41555.875694444447</v>
      </c>
      <c r="G645" s="588">
        <v>1.4397899999999999</v>
      </c>
      <c r="H645" s="555">
        <v>41555.875694444447</v>
      </c>
      <c r="I645" s="588">
        <v>1.4397899999999999</v>
      </c>
      <c r="J645" s="555">
        <v>41555.884722222225</v>
      </c>
      <c r="K645" s="588">
        <v>1.43899</v>
      </c>
      <c r="L645" s="588">
        <v>0</v>
      </c>
      <c r="M645" s="588">
        <v>8</v>
      </c>
      <c r="N645" s="588">
        <v>0.56000000000000005</v>
      </c>
      <c r="O645" s="589">
        <v>9.0277777781011537E-3</v>
      </c>
      <c r="P645" s="557"/>
      <c r="Q645" s="557"/>
      <c r="R645" s="557"/>
    </row>
    <row r="646" spans="1:18" s="588" customFormat="1" x14ac:dyDescent="0.2">
      <c r="A646" s="588">
        <v>645</v>
      </c>
      <c r="B646" s="588" t="s">
        <v>97</v>
      </c>
      <c r="C646" s="588">
        <v>1</v>
      </c>
      <c r="D646" s="588">
        <v>0.01</v>
      </c>
      <c r="E646" s="588">
        <v>0.01</v>
      </c>
      <c r="F646" s="555">
        <v>41555.898611111108</v>
      </c>
      <c r="G646" s="588">
        <v>1.44024</v>
      </c>
      <c r="H646" s="555">
        <v>41555.898611111108</v>
      </c>
      <c r="I646" s="588">
        <v>1.44024</v>
      </c>
      <c r="J646" s="555">
        <v>41555.902777777781</v>
      </c>
      <c r="K646" s="588">
        <v>1.4394400000000001</v>
      </c>
      <c r="L646" s="588">
        <v>0</v>
      </c>
      <c r="M646" s="588">
        <v>8</v>
      </c>
      <c r="N646" s="588">
        <v>0.56000000000000005</v>
      </c>
      <c r="O646" s="589">
        <v>4.1666666729724966E-3</v>
      </c>
      <c r="P646" s="557"/>
      <c r="Q646" s="557"/>
      <c r="R646" s="557"/>
    </row>
    <row r="647" spans="1:18" s="588" customFormat="1" x14ac:dyDescent="0.2">
      <c r="A647" s="588">
        <v>646</v>
      </c>
      <c r="B647" s="588" t="s">
        <v>96</v>
      </c>
      <c r="C647" s="588">
        <v>1</v>
      </c>
      <c r="D647" s="588">
        <v>0.01</v>
      </c>
      <c r="E647" s="588">
        <v>0.01</v>
      </c>
      <c r="F647" s="555">
        <v>41555.931250000001</v>
      </c>
      <c r="G647" s="588">
        <v>1.43787</v>
      </c>
      <c r="H647" s="555">
        <v>41555.931250000001</v>
      </c>
      <c r="I647" s="588">
        <v>1.43787</v>
      </c>
      <c r="J647" s="555">
        <v>41555.940972222219</v>
      </c>
      <c r="K647" s="588">
        <v>1.4386699999999999</v>
      </c>
      <c r="L647" s="588">
        <v>0</v>
      </c>
      <c r="M647" s="588">
        <v>8</v>
      </c>
      <c r="N647" s="588">
        <v>0.56000000000000005</v>
      </c>
      <c r="O647" s="589">
        <v>9.7222222175332718E-3</v>
      </c>
      <c r="P647" s="557"/>
      <c r="Q647" s="557"/>
      <c r="R647" s="557"/>
    </row>
    <row r="648" spans="1:18" s="588" customFormat="1" x14ac:dyDescent="0.2">
      <c r="A648" s="588">
        <v>647</v>
      </c>
      <c r="B648" s="588" t="s">
        <v>97</v>
      </c>
      <c r="C648" s="588">
        <v>2</v>
      </c>
      <c r="D648" s="588">
        <v>0.01</v>
      </c>
      <c r="E648" s="588">
        <v>0.02</v>
      </c>
      <c r="F648" s="555">
        <v>41555.96597222222</v>
      </c>
      <c r="G648" s="588">
        <v>1.43916</v>
      </c>
      <c r="H648" s="555">
        <v>41555.981944444444</v>
      </c>
      <c r="I648" s="588">
        <v>1.4406600000000001</v>
      </c>
      <c r="J648" s="555">
        <v>41556.053472222222</v>
      </c>
      <c r="K648" s="588">
        <v>1.4391099999999999</v>
      </c>
      <c r="L648" s="588">
        <v>15</v>
      </c>
      <c r="M648" s="588">
        <v>15.500000000001819</v>
      </c>
      <c r="N648" s="588">
        <v>1.1200000000000001</v>
      </c>
      <c r="O648" s="589">
        <v>8.7500000001455192E-2</v>
      </c>
      <c r="P648" s="557"/>
      <c r="Q648" s="557"/>
      <c r="R648" s="557"/>
    </row>
    <row r="649" spans="1:18" s="588" customFormat="1" x14ac:dyDescent="0.2">
      <c r="A649" s="588">
        <v>648</v>
      </c>
      <c r="B649" s="588" t="s">
        <v>96</v>
      </c>
      <c r="C649" s="588">
        <v>1</v>
      </c>
      <c r="D649" s="588">
        <v>0.01</v>
      </c>
      <c r="E649" s="588">
        <v>0.01</v>
      </c>
      <c r="F649" s="555">
        <v>41556.87777777778</v>
      </c>
      <c r="G649" s="588">
        <v>1.4309799999999999</v>
      </c>
      <c r="H649" s="555">
        <v>41556.87777777778</v>
      </c>
      <c r="I649" s="588">
        <v>1.4309799999999999</v>
      </c>
      <c r="J649" s="555">
        <v>41556.886805555558</v>
      </c>
      <c r="K649" s="588">
        <v>1.4317800000000001</v>
      </c>
      <c r="L649" s="588">
        <v>0</v>
      </c>
      <c r="M649" s="588">
        <v>8.000000000001819</v>
      </c>
      <c r="N649" s="588">
        <v>0.55000000000000004</v>
      </c>
      <c r="O649" s="589">
        <v>9.0277777781011537E-3</v>
      </c>
      <c r="P649" s="557"/>
      <c r="Q649" s="557"/>
      <c r="R649" s="557"/>
    </row>
    <row r="650" spans="1:18" s="588" customFormat="1" x14ac:dyDescent="0.2">
      <c r="A650" s="588">
        <v>649</v>
      </c>
      <c r="B650" s="588" t="s">
        <v>96</v>
      </c>
      <c r="C650" s="588">
        <v>1</v>
      </c>
      <c r="D650" s="588">
        <v>0.01</v>
      </c>
      <c r="E650" s="588">
        <v>0.01</v>
      </c>
      <c r="F650" s="555">
        <v>41556.904861111114</v>
      </c>
      <c r="G650" s="588">
        <v>1.4307700000000001</v>
      </c>
      <c r="H650" s="555">
        <v>41556.904861111114</v>
      </c>
      <c r="I650" s="588">
        <v>1.4307700000000001</v>
      </c>
      <c r="J650" s="555">
        <v>41556.922222222223</v>
      </c>
      <c r="K650" s="588">
        <v>1.43157</v>
      </c>
      <c r="L650" s="588">
        <v>0</v>
      </c>
      <c r="M650" s="588">
        <v>8</v>
      </c>
      <c r="N650" s="588">
        <v>0.55000000000000004</v>
      </c>
      <c r="O650" s="589">
        <v>1.7361111109494232E-2</v>
      </c>
      <c r="P650" s="557"/>
      <c r="Q650" s="557"/>
      <c r="R650" s="557"/>
    </row>
    <row r="651" spans="1:18" s="588" customFormat="1" x14ac:dyDescent="0.2">
      <c r="A651" s="588">
        <v>650</v>
      </c>
      <c r="B651" s="588" t="s">
        <v>96</v>
      </c>
      <c r="C651" s="588">
        <v>2</v>
      </c>
      <c r="D651" s="588">
        <v>0.01</v>
      </c>
      <c r="E651" s="588">
        <v>0.02</v>
      </c>
      <c r="F651" s="555">
        <v>41557.031944444447</v>
      </c>
      <c r="G651" s="588">
        <v>1.4314800000000001</v>
      </c>
      <c r="H651" s="555">
        <v>41557.056250000001</v>
      </c>
      <c r="I651" s="588">
        <v>1.4298900000000001</v>
      </c>
      <c r="J651" s="555">
        <v>41557.113194444442</v>
      </c>
      <c r="K651" s="588">
        <v>1.4314899999999999</v>
      </c>
      <c r="L651" s="588">
        <v>15.899999999999636</v>
      </c>
      <c r="M651" s="588">
        <v>15.999999999998181</v>
      </c>
      <c r="N651" s="588">
        <v>1.1200000000000001</v>
      </c>
      <c r="O651" s="589">
        <v>8.1249999995634425E-2</v>
      </c>
      <c r="P651" s="557"/>
      <c r="Q651" s="557"/>
      <c r="R651" s="557"/>
    </row>
    <row r="652" spans="1:18" s="588" customFormat="1" x14ac:dyDescent="0.2">
      <c r="A652" s="588">
        <v>651</v>
      </c>
      <c r="B652" s="588" t="s">
        <v>97</v>
      </c>
      <c r="C652" s="588">
        <v>1</v>
      </c>
      <c r="D652" s="588">
        <v>0.01</v>
      </c>
      <c r="E652" s="588">
        <v>0.01</v>
      </c>
      <c r="F652" s="555">
        <v>41557.90625</v>
      </c>
      <c r="G652" s="588">
        <v>1.4308799999999999</v>
      </c>
      <c r="H652" s="555">
        <v>41557.90625</v>
      </c>
      <c r="I652" s="588">
        <v>1.4308799999999999</v>
      </c>
      <c r="J652" s="555">
        <v>41557.92083333333</v>
      </c>
      <c r="K652" s="588">
        <v>1.43008</v>
      </c>
      <c r="L652" s="588">
        <v>0</v>
      </c>
      <c r="M652" s="588">
        <v>8</v>
      </c>
      <c r="N652" s="588">
        <v>0.56000000000000005</v>
      </c>
      <c r="O652" s="589">
        <v>1.4583333329937886E-2</v>
      </c>
      <c r="P652" s="557"/>
      <c r="Q652" s="557"/>
      <c r="R652" s="557"/>
    </row>
    <row r="653" spans="1:18" s="588" customFormat="1" x14ac:dyDescent="0.2">
      <c r="A653" s="588">
        <v>652</v>
      </c>
      <c r="B653" s="588" t="s">
        <v>96</v>
      </c>
      <c r="C653" s="588">
        <v>1</v>
      </c>
      <c r="D653" s="588">
        <v>0.01</v>
      </c>
      <c r="E653" s="588">
        <v>0.01</v>
      </c>
      <c r="F653" s="555">
        <v>41557.958333333336</v>
      </c>
      <c r="G653" s="588">
        <v>1.4290099999999999</v>
      </c>
      <c r="H653" s="555">
        <v>41557.958333333336</v>
      </c>
      <c r="I653" s="588">
        <v>1.4290099999999999</v>
      </c>
      <c r="J653" s="555">
        <v>41557.977777777778</v>
      </c>
      <c r="K653" s="588">
        <v>1.42981</v>
      </c>
      <c r="L653" s="588">
        <v>0</v>
      </c>
      <c r="M653" s="588">
        <v>8.000000000001819</v>
      </c>
      <c r="N653" s="588">
        <v>0.55000000000000004</v>
      </c>
      <c r="O653" s="589">
        <v>1.9444444442342501E-2</v>
      </c>
      <c r="P653" s="557"/>
      <c r="Q653" s="557"/>
      <c r="R653" s="557"/>
    </row>
    <row r="654" spans="1:18" s="588" customFormat="1" x14ac:dyDescent="0.2">
      <c r="A654" s="588">
        <v>653</v>
      </c>
      <c r="B654" s="588" t="s">
        <v>97</v>
      </c>
      <c r="C654" s="588">
        <v>1</v>
      </c>
      <c r="D654" s="588">
        <v>0.01</v>
      </c>
      <c r="E654" s="588">
        <v>0.01</v>
      </c>
      <c r="F654" s="555">
        <v>41558.025694444441</v>
      </c>
      <c r="G654" s="588">
        <v>1.43083</v>
      </c>
      <c r="H654" s="555">
        <v>41558.025694444441</v>
      </c>
      <c r="I654" s="588">
        <v>1.43083</v>
      </c>
      <c r="J654" s="555">
        <v>41558.031944444447</v>
      </c>
      <c r="K654" s="588">
        <v>1.4300299999999999</v>
      </c>
      <c r="L654" s="588">
        <v>0</v>
      </c>
      <c r="M654" s="588">
        <v>8.000000000001819</v>
      </c>
      <c r="N654" s="588">
        <v>0.55000000000000004</v>
      </c>
      <c r="O654" s="589">
        <v>6.2500000058207661E-3</v>
      </c>
      <c r="P654" s="557"/>
      <c r="Q654" s="557"/>
      <c r="R654" s="557"/>
    </row>
    <row r="655" spans="1:18" s="588" customFormat="1" x14ac:dyDescent="0.2">
      <c r="A655" s="588">
        <v>654</v>
      </c>
      <c r="B655" s="588" t="s">
        <v>97</v>
      </c>
      <c r="C655" s="588">
        <v>1</v>
      </c>
      <c r="D655" s="588">
        <v>0.01</v>
      </c>
      <c r="E655" s="588">
        <v>0.01</v>
      </c>
      <c r="F655" s="555">
        <v>41558.072222222225</v>
      </c>
      <c r="G655" s="588">
        <v>1.4309400000000001</v>
      </c>
      <c r="H655" s="555">
        <v>41558.072222222225</v>
      </c>
      <c r="I655" s="588">
        <v>1.4309400000000001</v>
      </c>
      <c r="J655" s="555">
        <v>41558.152083333334</v>
      </c>
      <c r="K655" s="588">
        <v>1.43014</v>
      </c>
      <c r="L655" s="588">
        <v>0</v>
      </c>
      <c r="M655" s="588">
        <v>8.000000000001819</v>
      </c>
      <c r="N655" s="588">
        <v>0.55000000000000004</v>
      </c>
      <c r="O655" s="589">
        <v>7.9861111109494232E-2</v>
      </c>
      <c r="P655" s="557"/>
      <c r="Q655" s="557"/>
      <c r="R655" s="557"/>
    </row>
    <row r="656" spans="1:18" s="588" customFormat="1" x14ac:dyDescent="0.2">
      <c r="A656" s="588">
        <v>655</v>
      </c>
      <c r="B656" s="588" t="s">
        <v>97</v>
      </c>
      <c r="C656" s="588">
        <v>3</v>
      </c>
      <c r="D656" s="588">
        <v>0.01</v>
      </c>
      <c r="E656" s="588">
        <v>0.03</v>
      </c>
      <c r="F656" s="555">
        <v>41558.9</v>
      </c>
      <c r="G656" s="588">
        <v>1.43092</v>
      </c>
      <c r="H656" s="555">
        <v>41561.003472222219</v>
      </c>
      <c r="I656" s="588">
        <v>1.43703</v>
      </c>
      <c r="J656" s="555">
        <v>41561.265277777777</v>
      </c>
      <c r="K656" s="588">
        <v>1.43333</v>
      </c>
      <c r="L656" s="588">
        <v>61.100000000002183</v>
      </c>
      <c r="M656" s="588">
        <v>37.000000000001819</v>
      </c>
      <c r="N656" s="588">
        <v>1.8800000000000001</v>
      </c>
      <c r="O656" s="589">
        <v>0.36527777777519077</v>
      </c>
      <c r="P656" s="557"/>
      <c r="Q656" s="557"/>
      <c r="R656" s="557"/>
    </row>
    <row r="657" spans="1:18" s="588" customFormat="1" x14ac:dyDescent="0.2">
      <c r="A657" s="588">
        <v>656</v>
      </c>
      <c r="B657" s="588" t="s">
        <v>97</v>
      </c>
      <c r="C657" s="588">
        <v>1</v>
      </c>
      <c r="D657" s="588">
        <v>0.01</v>
      </c>
      <c r="E657" s="588">
        <v>0.01</v>
      </c>
      <c r="F657" s="555">
        <v>41561.265277777777</v>
      </c>
      <c r="G657" s="588">
        <v>1.43323</v>
      </c>
      <c r="H657" s="555">
        <v>41561.265277777777</v>
      </c>
      <c r="I657" s="588">
        <v>1.43323</v>
      </c>
      <c r="J657" s="555">
        <v>41561.265277777777</v>
      </c>
      <c r="K657" s="588">
        <v>1.4333400000000001</v>
      </c>
      <c r="L657" s="588">
        <v>0</v>
      </c>
      <c r="M657" s="588">
        <v>-1.1000000000021828</v>
      </c>
      <c r="N657" s="588">
        <v>-0.08</v>
      </c>
      <c r="O657" s="589">
        <v>0</v>
      </c>
      <c r="P657" s="557"/>
      <c r="Q657" s="557"/>
      <c r="R657" s="557"/>
    </row>
    <row r="658" spans="1:18" s="588" customFormat="1" x14ac:dyDescent="0.2">
      <c r="A658" s="588">
        <v>657</v>
      </c>
      <c r="B658" s="588" t="s">
        <v>96</v>
      </c>
      <c r="C658" s="588">
        <v>2</v>
      </c>
      <c r="D658" s="588">
        <v>0.01</v>
      </c>
      <c r="E658" s="588">
        <v>0.02</v>
      </c>
      <c r="F658" s="555">
        <v>41561.877083333333</v>
      </c>
      <c r="G658" s="588">
        <v>1.4292800000000001</v>
      </c>
      <c r="H658" s="555">
        <v>41561.877083333333</v>
      </c>
      <c r="I658" s="588">
        <v>1.4277200000000001</v>
      </c>
      <c r="J658" s="555">
        <v>41561.904166666667</v>
      </c>
      <c r="K658" s="588">
        <v>1.4293</v>
      </c>
      <c r="L658" s="588">
        <v>15.600000000000364</v>
      </c>
      <c r="M658" s="588">
        <v>15.799999999999272</v>
      </c>
      <c r="N658" s="588">
        <v>1.1000000000000001</v>
      </c>
      <c r="O658" s="589">
        <v>2.7083333334303461E-2</v>
      </c>
      <c r="P658" s="557"/>
      <c r="Q658" s="557"/>
      <c r="R658" s="557"/>
    </row>
    <row r="659" spans="1:18" s="588" customFormat="1" x14ac:dyDescent="0.2">
      <c r="A659" s="588">
        <v>658</v>
      </c>
      <c r="B659" s="588" t="s">
        <v>96</v>
      </c>
      <c r="C659" s="588">
        <v>2</v>
      </c>
      <c r="D659" s="588">
        <v>0.01</v>
      </c>
      <c r="E659" s="588">
        <v>0.02</v>
      </c>
      <c r="F659" s="555">
        <v>41561.910416666666</v>
      </c>
      <c r="G659" s="588">
        <v>1.4295500000000001</v>
      </c>
      <c r="H659" s="555">
        <v>41561.925694444442</v>
      </c>
      <c r="I659" s="588">
        <v>1.42804</v>
      </c>
      <c r="J659" s="555">
        <v>41562.043749999997</v>
      </c>
      <c r="K659" s="588">
        <v>1.4296</v>
      </c>
      <c r="L659" s="588">
        <v>15.100000000002183</v>
      </c>
      <c r="M659" s="588">
        <v>15.600000000000364</v>
      </c>
      <c r="N659" s="588">
        <v>0.94</v>
      </c>
      <c r="O659" s="589">
        <v>0.13333333333139308</v>
      </c>
      <c r="P659" s="557"/>
      <c r="Q659" s="557"/>
      <c r="R659" s="557"/>
    </row>
    <row r="660" spans="1:18" s="588" customFormat="1" x14ac:dyDescent="0.2">
      <c r="A660" s="588">
        <v>659</v>
      </c>
      <c r="B660" s="588" t="s">
        <v>96</v>
      </c>
      <c r="C660" s="588">
        <v>6</v>
      </c>
      <c r="D660" s="588">
        <v>0.02</v>
      </c>
      <c r="E660" s="588">
        <v>0.08</v>
      </c>
      <c r="F660" s="555">
        <v>41562.072916666664</v>
      </c>
      <c r="G660" s="588">
        <v>1.42686</v>
      </c>
      <c r="H660" s="555">
        <v>41562.675000000003</v>
      </c>
      <c r="I660" s="588">
        <v>1.4152100000000001</v>
      </c>
      <c r="J660" s="555">
        <v>41562.900694444441</v>
      </c>
      <c r="K660" s="588">
        <v>1.42171</v>
      </c>
      <c r="L660" s="588">
        <v>116.5</v>
      </c>
      <c r="M660" s="588">
        <v>65</v>
      </c>
      <c r="N660" s="588">
        <v>6.0900000000000007</v>
      </c>
      <c r="O660" s="589">
        <v>0.82777777777664596</v>
      </c>
      <c r="P660" s="557"/>
      <c r="Q660" s="557"/>
      <c r="R660" s="557"/>
    </row>
    <row r="661" spans="1:18" s="588" customFormat="1" x14ac:dyDescent="0.2">
      <c r="A661" s="588">
        <v>660</v>
      </c>
      <c r="B661" s="588" t="s">
        <v>97</v>
      </c>
      <c r="C661" s="588">
        <v>3</v>
      </c>
      <c r="D661" s="588">
        <v>0.01</v>
      </c>
      <c r="E661" s="588">
        <v>0.03</v>
      </c>
      <c r="F661" s="555">
        <v>41562.896527777775</v>
      </c>
      <c r="G661" s="588">
        <v>1.41987</v>
      </c>
      <c r="H661" s="555">
        <v>41562.902083333334</v>
      </c>
      <c r="I661" s="588">
        <v>1.4229700000000001</v>
      </c>
      <c r="J661" s="555">
        <v>41562.966666666667</v>
      </c>
      <c r="K661" s="588">
        <v>1.42062</v>
      </c>
      <c r="L661" s="588">
        <v>31.000000000001819</v>
      </c>
      <c r="M661" s="588">
        <v>23.5</v>
      </c>
      <c r="N661" s="588">
        <v>1.68</v>
      </c>
      <c r="O661" s="589">
        <v>7.013888889196096E-2</v>
      </c>
      <c r="P661" s="557"/>
      <c r="Q661" s="557"/>
      <c r="R661" s="557"/>
    </row>
    <row r="662" spans="1:18" s="588" customFormat="1" x14ac:dyDescent="0.2">
      <c r="A662" s="588">
        <v>661</v>
      </c>
      <c r="B662" s="588" t="s">
        <v>97</v>
      </c>
      <c r="C662" s="588">
        <v>3</v>
      </c>
      <c r="D662" s="588">
        <v>0.01</v>
      </c>
      <c r="E662" s="588">
        <v>0.03</v>
      </c>
      <c r="F662" s="555">
        <v>41563.081944444442</v>
      </c>
      <c r="G662" s="588">
        <v>1.4209099999999999</v>
      </c>
      <c r="H662" s="555">
        <v>41563.083333333336</v>
      </c>
      <c r="I662" s="588">
        <v>1.4239299999999999</v>
      </c>
      <c r="J662" s="555">
        <v>41563.100694444445</v>
      </c>
      <c r="K662" s="588">
        <v>1.4216200000000001</v>
      </c>
      <c r="L662" s="588">
        <v>30.200000000000728</v>
      </c>
      <c r="M662" s="588">
        <v>23.099999999998545</v>
      </c>
      <c r="N662" s="588">
        <v>1.6600000000000001</v>
      </c>
      <c r="O662" s="589">
        <v>1.8750000002910383E-2</v>
      </c>
      <c r="P662" s="557"/>
      <c r="Q662" s="557"/>
      <c r="R662" s="557"/>
    </row>
    <row r="663" spans="1:18" s="588" customFormat="1" x14ac:dyDescent="0.2">
      <c r="A663" s="588">
        <v>662</v>
      </c>
      <c r="B663" s="588" t="s">
        <v>96</v>
      </c>
      <c r="C663" s="588">
        <v>2</v>
      </c>
      <c r="D663" s="588">
        <v>0.01</v>
      </c>
      <c r="E663" s="588">
        <v>0.02</v>
      </c>
      <c r="F663" s="555">
        <v>41563.956944444442</v>
      </c>
      <c r="G663" s="588">
        <v>1.4164300000000001</v>
      </c>
      <c r="H663" s="555">
        <v>41564.015277777777</v>
      </c>
      <c r="I663" s="588">
        <v>1.4148700000000001</v>
      </c>
      <c r="J663" s="555">
        <v>41564.043749999997</v>
      </c>
      <c r="K663" s="588">
        <v>1.41645</v>
      </c>
      <c r="L663" s="588">
        <v>15.600000000000364</v>
      </c>
      <c r="M663" s="588">
        <v>15.799999999999272</v>
      </c>
      <c r="N663" s="588">
        <v>0.82000000000000006</v>
      </c>
      <c r="O663" s="589">
        <v>8.6805555554747116E-2</v>
      </c>
      <c r="P663" s="557"/>
      <c r="Q663" s="557"/>
      <c r="R663" s="557"/>
    </row>
    <row r="664" spans="1:18" s="588" customFormat="1" x14ac:dyDescent="0.2">
      <c r="A664" s="588">
        <v>663</v>
      </c>
      <c r="B664" s="588" t="s">
        <v>97</v>
      </c>
      <c r="C664" s="588">
        <v>2</v>
      </c>
      <c r="D664" s="588">
        <v>0.01</v>
      </c>
      <c r="E664" s="588">
        <v>0.02</v>
      </c>
      <c r="F664" s="555">
        <v>41564.053472222222</v>
      </c>
      <c r="G664" s="588">
        <v>1.4161600000000001</v>
      </c>
      <c r="H664" s="555">
        <v>41564.133333333331</v>
      </c>
      <c r="I664" s="588">
        <v>1.4176899999999999</v>
      </c>
      <c r="J664" s="555">
        <v>41564.181250000001</v>
      </c>
      <c r="K664" s="588">
        <v>1.4161300000000001</v>
      </c>
      <c r="L664" s="588">
        <v>15.299999999999272</v>
      </c>
      <c r="M664" s="588">
        <v>15.599999999998545</v>
      </c>
      <c r="N664" s="588">
        <v>1.1000000000000001</v>
      </c>
      <c r="O664" s="589">
        <v>0.12777777777955635</v>
      </c>
      <c r="P664" s="557"/>
      <c r="Q664" s="557"/>
      <c r="R664" s="557"/>
    </row>
    <row r="665" spans="1:18" s="588" customFormat="1" x14ac:dyDescent="0.2">
      <c r="A665" s="588">
        <v>664</v>
      </c>
      <c r="B665" s="588" t="s">
        <v>97</v>
      </c>
      <c r="C665" s="588">
        <v>1</v>
      </c>
      <c r="D665" s="588">
        <v>0.01</v>
      </c>
      <c r="E665" s="588">
        <v>0.01</v>
      </c>
      <c r="F665" s="555">
        <v>41564.93472222222</v>
      </c>
      <c r="G665" s="588">
        <v>1.41987</v>
      </c>
      <c r="H665" s="555">
        <v>41564.93472222222</v>
      </c>
      <c r="I665" s="588">
        <v>1.41987</v>
      </c>
      <c r="J665" s="555">
        <v>41565.005555555559</v>
      </c>
      <c r="K665" s="588">
        <v>1.4190700000000001</v>
      </c>
      <c r="L665" s="588">
        <v>0</v>
      </c>
      <c r="M665" s="588">
        <v>7.999999999998181</v>
      </c>
      <c r="N665" s="588">
        <v>0.56000000000000005</v>
      </c>
      <c r="O665" s="589">
        <v>7.0833333338669036E-2</v>
      </c>
      <c r="P665" s="557"/>
      <c r="Q665" s="557"/>
      <c r="R665" s="557"/>
    </row>
    <row r="666" spans="1:18" s="588" customFormat="1" x14ac:dyDescent="0.2">
      <c r="A666" s="588">
        <v>665</v>
      </c>
      <c r="B666" s="588" t="s">
        <v>96</v>
      </c>
      <c r="C666" s="588">
        <v>1</v>
      </c>
      <c r="D666" s="588">
        <v>0.01</v>
      </c>
      <c r="E666" s="588">
        <v>0.01</v>
      </c>
      <c r="F666" s="555">
        <v>41565.916666666664</v>
      </c>
      <c r="G666" s="588">
        <v>1.4148700000000001</v>
      </c>
      <c r="H666" s="555">
        <v>41565.916666666664</v>
      </c>
      <c r="I666" s="588">
        <v>1.4148700000000001</v>
      </c>
      <c r="J666" s="555">
        <v>41568.005555555559</v>
      </c>
      <c r="K666" s="588">
        <v>1.41567</v>
      </c>
      <c r="L666" s="588">
        <v>0</v>
      </c>
      <c r="M666" s="588">
        <v>8</v>
      </c>
      <c r="N666" s="588">
        <v>0.46</v>
      </c>
      <c r="O666" s="589">
        <v>8.8888888894871343E-2</v>
      </c>
      <c r="P666" s="557"/>
      <c r="Q666" s="557"/>
      <c r="R666" s="557"/>
    </row>
    <row r="667" spans="1:18" s="588" customFormat="1" x14ac:dyDescent="0.2">
      <c r="A667" s="588">
        <v>666</v>
      </c>
      <c r="B667" s="588" t="s">
        <v>97</v>
      </c>
      <c r="C667" s="588">
        <v>1</v>
      </c>
      <c r="D667" s="588">
        <v>0.01</v>
      </c>
      <c r="E667" s="588">
        <v>0.01</v>
      </c>
      <c r="F667" s="555">
        <v>41568.039583333331</v>
      </c>
      <c r="G667" s="588">
        <v>1.4159999999999999</v>
      </c>
      <c r="H667" s="555">
        <v>41568.039583333331</v>
      </c>
      <c r="I667" s="588">
        <v>1.4159999999999999</v>
      </c>
      <c r="J667" s="555">
        <v>41568.045138888891</v>
      </c>
      <c r="K667" s="588">
        <v>1.4152</v>
      </c>
      <c r="L667" s="588">
        <v>0</v>
      </c>
      <c r="M667" s="588">
        <v>8</v>
      </c>
      <c r="N667" s="588">
        <v>0.55000000000000004</v>
      </c>
      <c r="O667" s="589">
        <v>5.5555555591126904E-3</v>
      </c>
      <c r="P667" s="557"/>
      <c r="Q667" s="557"/>
      <c r="R667" s="557"/>
    </row>
    <row r="668" spans="1:18" s="588" customFormat="1" x14ac:dyDescent="0.2">
      <c r="A668" s="588">
        <v>667</v>
      </c>
      <c r="B668" s="588" t="s">
        <v>96</v>
      </c>
      <c r="C668" s="588">
        <v>1</v>
      </c>
      <c r="D668" s="588">
        <v>0.01</v>
      </c>
      <c r="E668" s="588">
        <v>0.01</v>
      </c>
      <c r="F668" s="555">
        <v>41568.055555555555</v>
      </c>
      <c r="G668" s="588">
        <v>1.4149499999999999</v>
      </c>
      <c r="H668" s="555">
        <v>41568.055555555555</v>
      </c>
      <c r="I668" s="588">
        <v>1.4149499999999999</v>
      </c>
      <c r="J668" s="555">
        <v>41568.101388888892</v>
      </c>
      <c r="K668" s="588">
        <v>1.4157500000000001</v>
      </c>
      <c r="L668" s="588">
        <v>0</v>
      </c>
      <c r="M668" s="588">
        <v>8</v>
      </c>
      <c r="N668" s="588">
        <v>0.55000000000000004</v>
      </c>
      <c r="O668" s="589">
        <v>4.5833333337213844E-2</v>
      </c>
      <c r="P668" s="557"/>
      <c r="Q668" s="557"/>
      <c r="R668" s="557"/>
    </row>
    <row r="669" spans="1:18" s="588" customFormat="1" x14ac:dyDescent="0.2">
      <c r="A669" s="588">
        <v>668</v>
      </c>
      <c r="B669" s="588" t="s">
        <v>97</v>
      </c>
      <c r="C669" s="588">
        <v>1</v>
      </c>
      <c r="D669" s="588">
        <v>0.01</v>
      </c>
      <c r="E669" s="588">
        <v>0.01</v>
      </c>
      <c r="F669" s="555">
        <v>41568.875</v>
      </c>
      <c r="G669" s="588">
        <v>1.4173100000000001</v>
      </c>
      <c r="H669" s="555">
        <v>41568.875</v>
      </c>
      <c r="I669" s="588">
        <v>1.4173100000000001</v>
      </c>
      <c r="J669" s="555">
        <v>41568.915972222225</v>
      </c>
      <c r="K669" s="588">
        <v>1.4165099999999999</v>
      </c>
      <c r="L669" s="588">
        <v>0</v>
      </c>
      <c r="M669" s="588">
        <v>8.000000000001819</v>
      </c>
      <c r="N669" s="588">
        <v>0.55000000000000004</v>
      </c>
      <c r="O669" s="589">
        <v>4.0972222224809229E-2</v>
      </c>
      <c r="P669" s="557"/>
      <c r="Q669" s="557"/>
      <c r="R669" s="557"/>
    </row>
    <row r="670" spans="1:18" s="588" customFormat="1" x14ac:dyDescent="0.2">
      <c r="A670" s="588">
        <v>669</v>
      </c>
      <c r="B670" s="588" t="s">
        <v>97</v>
      </c>
      <c r="C670" s="588">
        <v>1</v>
      </c>
      <c r="D670" s="588">
        <v>0.01</v>
      </c>
      <c r="E670" s="588">
        <v>0.01</v>
      </c>
      <c r="F670" s="555">
        <v>41568.97152777778</v>
      </c>
      <c r="G670" s="588">
        <v>1.41669</v>
      </c>
      <c r="H670" s="555">
        <v>41568.97152777778</v>
      </c>
      <c r="I670" s="588">
        <v>1.41669</v>
      </c>
      <c r="J670" s="555">
        <v>41569.366666666669</v>
      </c>
      <c r="K670" s="588">
        <v>1.4158900000000001</v>
      </c>
      <c r="L670" s="588">
        <v>0</v>
      </c>
      <c r="M670" s="588">
        <v>7.999999999998181</v>
      </c>
      <c r="N670" s="588">
        <v>0.56999999999999995</v>
      </c>
      <c r="O670" s="589">
        <v>0.39513888888905058</v>
      </c>
      <c r="P670" s="557"/>
      <c r="Q670" s="557"/>
      <c r="R670" s="557"/>
    </row>
    <row r="671" spans="1:18" s="588" customFormat="1" x14ac:dyDescent="0.2">
      <c r="A671" s="588">
        <v>670</v>
      </c>
      <c r="B671" s="588" t="s">
        <v>97</v>
      </c>
      <c r="C671" s="588">
        <v>1</v>
      </c>
      <c r="D671" s="588">
        <v>0.01</v>
      </c>
      <c r="E671" s="588">
        <v>0.01</v>
      </c>
      <c r="F671" s="555">
        <v>41569.890972222223</v>
      </c>
      <c r="G671" s="588">
        <v>1.4208799999999999</v>
      </c>
      <c r="H671" s="555">
        <v>41569.890972222223</v>
      </c>
      <c r="I671" s="588">
        <v>1.4208799999999999</v>
      </c>
      <c r="J671" s="555">
        <v>41569.910416666666</v>
      </c>
      <c r="K671" s="588">
        <v>1.42008</v>
      </c>
      <c r="L671" s="588">
        <v>0</v>
      </c>
      <c r="M671" s="588">
        <v>8</v>
      </c>
      <c r="N671" s="588">
        <v>0.55000000000000004</v>
      </c>
      <c r="O671" s="589">
        <v>1.9444444442342501E-2</v>
      </c>
      <c r="P671" s="557"/>
      <c r="Q671" s="557"/>
      <c r="R671" s="557"/>
    </row>
    <row r="672" spans="1:18" s="588" customFormat="1" x14ac:dyDescent="0.2">
      <c r="A672" s="588">
        <v>671</v>
      </c>
      <c r="B672" s="588" t="s">
        <v>97</v>
      </c>
      <c r="C672" s="588">
        <v>1</v>
      </c>
      <c r="D672" s="588">
        <v>0.01</v>
      </c>
      <c r="E672" s="588">
        <v>0.01</v>
      </c>
      <c r="F672" s="555">
        <v>41570.875</v>
      </c>
      <c r="G672" s="588">
        <v>1.4331</v>
      </c>
      <c r="H672" s="555">
        <v>41570.875</v>
      </c>
      <c r="I672" s="588">
        <v>1.4331</v>
      </c>
      <c r="J672" s="555">
        <v>41570.923611111109</v>
      </c>
      <c r="K672" s="588">
        <v>1.4322999999999999</v>
      </c>
      <c r="L672" s="588">
        <v>0</v>
      </c>
      <c r="M672" s="588">
        <v>8.000000000001819</v>
      </c>
      <c r="N672" s="588">
        <v>0.55000000000000004</v>
      </c>
      <c r="O672" s="589">
        <v>4.8611111109494232E-2</v>
      </c>
      <c r="P672" s="557"/>
      <c r="Q672" s="557"/>
      <c r="R672" s="557"/>
    </row>
    <row r="673" spans="1:18" s="588" customFormat="1" x14ac:dyDescent="0.2">
      <c r="A673" s="588">
        <v>672</v>
      </c>
      <c r="B673" s="588" t="s">
        <v>96</v>
      </c>
      <c r="C673" s="588">
        <v>1</v>
      </c>
      <c r="D673" s="588">
        <v>0.01</v>
      </c>
      <c r="E673" s="588">
        <v>0.01</v>
      </c>
      <c r="F673" s="555">
        <v>41570.925000000003</v>
      </c>
      <c r="G673" s="588">
        <v>1.4321900000000001</v>
      </c>
      <c r="H673" s="555">
        <v>41570.925000000003</v>
      </c>
      <c r="I673" s="588">
        <v>1.4321900000000001</v>
      </c>
      <c r="J673" s="555">
        <v>41571.034722222219</v>
      </c>
      <c r="K673" s="588">
        <v>1.43299</v>
      </c>
      <c r="L673" s="588">
        <v>0</v>
      </c>
      <c r="M673" s="588">
        <v>7.999999999998181</v>
      </c>
      <c r="N673" s="588">
        <v>0.28000000000000003</v>
      </c>
      <c r="O673" s="589">
        <v>0.10972222221607808</v>
      </c>
      <c r="P673" s="557"/>
      <c r="Q673" s="557"/>
      <c r="R673" s="557"/>
    </row>
    <row r="674" spans="1:18" s="588" customFormat="1" x14ac:dyDescent="0.2">
      <c r="A674" s="588">
        <v>673</v>
      </c>
      <c r="B674" s="588" t="s">
        <v>96</v>
      </c>
      <c r="C674" s="588">
        <v>1</v>
      </c>
      <c r="D674" s="588">
        <v>0.01</v>
      </c>
      <c r="E674" s="588">
        <v>0.01</v>
      </c>
      <c r="F674" s="555">
        <v>41571.974305555559</v>
      </c>
      <c r="G674" s="588">
        <v>1.4349400000000001</v>
      </c>
      <c r="H674" s="555">
        <v>41571.974305555559</v>
      </c>
      <c r="I674" s="588">
        <v>1.4349400000000001</v>
      </c>
      <c r="J674" s="555">
        <v>41572.127083333333</v>
      </c>
      <c r="K674" s="588">
        <v>1.43574</v>
      </c>
      <c r="L674" s="588">
        <v>0</v>
      </c>
      <c r="M674" s="588">
        <v>7.999999999998181</v>
      </c>
      <c r="N674" s="588">
        <v>0.46</v>
      </c>
      <c r="O674" s="589">
        <v>0.15277777777373558</v>
      </c>
      <c r="P674" s="557"/>
      <c r="Q674" s="557"/>
      <c r="R674" s="557"/>
    </row>
    <row r="675" spans="1:18" s="588" customFormat="1" x14ac:dyDescent="0.2">
      <c r="A675" s="588">
        <v>674</v>
      </c>
      <c r="B675" s="588" t="s">
        <v>97</v>
      </c>
      <c r="C675" s="588">
        <v>1</v>
      </c>
      <c r="D675" s="588">
        <v>0.01</v>
      </c>
      <c r="E675" s="588">
        <v>0.01</v>
      </c>
      <c r="F675" s="555">
        <v>41572.916666666664</v>
      </c>
      <c r="G675" s="588">
        <v>1.4407000000000001</v>
      </c>
      <c r="H675" s="555">
        <v>41572.916666666664</v>
      </c>
      <c r="I675" s="588">
        <v>1.4407000000000001</v>
      </c>
      <c r="J675" s="555">
        <v>41575.002083333333</v>
      </c>
      <c r="K675" s="588">
        <v>1.4399</v>
      </c>
      <c r="L675" s="588">
        <v>0</v>
      </c>
      <c r="M675" s="588">
        <v>8.000000000001819</v>
      </c>
      <c r="N675" s="588">
        <v>0.56000000000000005</v>
      </c>
      <c r="O675" s="589">
        <v>8.5416666668606922E-2</v>
      </c>
      <c r="P675" s="557"/>
      <c r="Q675" s="557"/>
      <c r="R675" s="557"/>
    </row>
    <row r="676" spans="1:18" s="588" customFormat="1" x14ac:dyDescent="0.2">
      <c r="A676" s="588">
        <v>675</v>
      </c>
      <c r="B676" s="588" t="s">
        <v>96</v>
      </c>
      <c r="C676" s="588">
        <v>3</v>
      </c>
      <c r="D676" s="588">
        <v>0.01</v>
      </c>
      <c r="E676" s="588">
        <v>0.03</v>
      </c>
      <c r="F676" s="555">
        <v>41575.070138888892</v>
      </c>
      <c r="G676" s="588">
        <v>1.4395100000000001</v>
      </c>
      <c r="H676" s="555">
        <v>41575.208333333336</v>
      </c>
      <c r="I676" s="588">
        <v>1.4364600000000001</v>
      </c>
      <c r="J676" s="555">
        <v>41575.615972222222</v>
      </c>
      <c r="K676" s="588">
        <v>1.4387799999999999</v>
      </c>
      <c r="L676" s="588">
        <v>30.5</v>
      </c>
      <c r="M676" s="588">
        <v>23.199999999998909</v>
      </c>
      <c r="N676" s="588">
        <v>1.6500000000000001</v>
      </c>
      <c r="O676" s="589">
        <v>0.54583333332993789</v>
      </c>
      <c r="P676" s="557"/>
      <c r="Q676" s="557"/>
      <c r="R676" s="557"/>
    </row>
    <row r="677" spans="1:18" s="588" customFormat="1" x14ac:dyDescent="0.2">
      <c r="A677" s="588">
        <v>676</v>
      </c>
      <c r="B677" s="588" t="s">
        <v>96</v>
      </c>
      <c r="C677" s="588">
        <v>1</v>
      </c>
      <c r="D677" s="588">
        <v>0.01</v>
      </c>
      <c r="E677" s="588">
        <v>0.01</v>
      </c>
      <c r="F677" s="555">
        <v>41575.908333333333</v>
      </c>
      <c r="G677" s="588">
        <v>1.44014</v>
      </c>
      <c r="H677" s="555">
        <v>41575.908333333333</v>
      </c>
      <c r="I677" s="588">
        <v>1.44014</v>
      </c>
      <c r="J677" s="555">
        <v>41576.020833333336</v>
      </c>
      <c r="K677" s="588">
        <v>1.4409400000000001</v>
      </c>
      <c r="L677" s="588">
        <v>0</v>
      </c>
      <c r="M677" s="588">
        <v>8.000000000001819</v>
      </c>
      <c r="N677" s="588">
        <v>0.46</v>
      </c>
      <c r="O677" s="589">
        <v>0.11250000000291038</v>
      </c>
      <c r="P677" s="557"/>
      <c r="Q677" s="557"/>
      <c r="R677" s="557"/>
    </row>
    <row r="678" spans="1:18" s="588" customFormat="1" x14ac:dyDescent="0.2">
      <c r="A678" s="588">
        <v>677</v>
      </c>
      <c r="B678" s="588" t="s">
        <v>96</v>
      </c>
      <c r="C678" s="588">
        <v>1</v>
      </c>
      <c r="D678" s="588">
        <v>0.01</v>
      </c>
      <c r="E678" s="588">
        <v>0.01</v>
      </c>
      <c r="F678" s="555">
        <v>41576.026388888888</v>
      </c>
      <c r="G678" s="588">
        <v>1.44371</v>
      </c>
      <c r="H678" s="555">
        <v>41576.026388888888</v>
      </c>
      <c r="I678" s="588">
        <v>1.44371</v>
      </c>
      <c r="J678" s="555">
        <v>41576.031944444447</v>
      </c>
      <c r="K678" s="588">
        <v>1.44451</v>
      </c>
      <c r="L678" s="588">
        <v>0</v>
      </c>
      <c r="M678" s="588">
        <v>8</v>
      </c>
      <c r="N678" s="588">
        <v>0.56000000000000005</v>
      </c>
      <c r="O678" s="589">
        <v>5.5555555591126904E-3</v>
      </c>
      <c r="P678" s="557"/>
      <c r="Q678" s="557"/>
      <c r="R678" s="557"/>
    </row>
    <row r="679" spans="1:18" s="588" customFormat="1" x14ac:dyDescent="0.2">
      <c r="A679" s="588">
        <v>678</v>
      </c>
      <c r="B679" s="588" t="s">
        <v>97</v>
      </c>
      <c r="C679" s="588">
        <v>1</v>
      </c>
      <c r="D679" s="588">
        <v>0.01</v>
      </c>
      <c r="E679" s="588">
        <v>0.01</v>
      </c>
      <c r="F679" s="555">
        <v>41576.054166666669</v>
      </c>
      <c r="G679" s="588">
        <v>1.44607</v>
      </c>
      <c r="H679" s="555">
        <v>41576.054166666669</v>
      </c>
      <c r="I679" s="588">
        <v>1.44607</v>
      </c>
      <c r="J679" s="555">
        <v>41576.057638888888</v>
      </c>
      <c r="K679" s="588">
        <v>1.4452700000000001</v>
      </c>
      <c r="L679" s="588">
        <v>0</v>
      </c>
      <c r="M679" s="588">
        <v>7.999999999998181</v>
      </c>
      <c r="N679" s="588">
        <v>0.55000000000000004</v>
      </c>
      <c r="O679" s="589">
        <v>3.4722222189884633E-3</v>
      </c>
      <c r="P679" s="557"/>
      <c r="Q679" s="557"/>
      <c r="R679" s="557"/>
    </row>
    <row r="680" spans="1:18" s="588" customFormat="1" x14ac:dyDescent="0.2">
      <c r="A680" s="588">
        <v>679</v>
      </c>
      <c r="B680" s="588" t="s">
        <v>97</v>
      </c>
      <c r="C680" s="588">
        <v>2</v>
      </c>
      <c r="D680" s="588">
        <v>0.01</v>
      </c>
      <c r="E680" s="588">
        <v>0.02</v>
      </c>
      <c r="F680" s="555">
        <v>41576.06527777778</v>
      </c>
      <c r="G680" s="588">
        <v>1.4452</v>
      </c>
      <c r="H680" s="555">
        <v>41576.090277777781</v>
      </c>
      <c r="I680" s="588">
        <v>1.44676</v>
      </c>
      <c r="J680" s="555">
        <v>41576.137499999997</v>
      </c>
      <c r="K680" s="588">
        <v>1.4451799999999999</v>
      </c>
      <c r="L680" s="588">
        <v>15.600000000000364</v>
      </c>
      <c r="M680" s="588">
        <v>15.800000000001091</v>
      </c>
      <c r="N680" s="588">
        <v>1.1000000000000001</v>
      </c>
      <c r="O680" s="589">
        <v>7.2222222217533272E-2</v>
      </c>
      <c r="P680" s="557"/>
      <c r="Q680" s="557"/>
      <c r="R680" s="557"/>
    </row>
    <row r="681" spans="1:18" s="588" customFormat="1" x14ac:dyDescent="0.2">
      <c r="A681" s="588">
        <v>680</v>
      </c>
      <c r="B681" s="588" t="s">
        <v>96</v>
      </c>
      <c r="C681" s="588">
        <v>1</v>
      </c>
      <c r="D681" s="588">
        <v>0.01</v>
      </c>
      <c r="E681" s="588">
        <v>0.01</v>
      </c>
      <c r="F681" s="555">
        <v>41576.960416666669</v>
      </c>
      <c r="G681" s="588">
        <v>1.4495400000000001</v>
      </c>
      <c r="H681" s="555">
        <v>41576.960416666669</v>
      </c>
      <c r="I681" s="588">
        <v>1.4495400000000001</v>
      </c>
      <c r="J681" s="555">
        <v>41576.998611111114</v>
      </c>
      <c r="K681" s="588">
        <v>1.45034</v>
      </c>
      <c r="L681" s="588">
        <v>0</v>
      </c>
      <c r="M681" s="588">
        <v>8</v>
      </c>
      <c r="N681" s="588">
        <v>0.55000000000000004</v>
      </c>
      <c r="O681" s="589">
        <v>3.8194444445252884E-2</v>
      </c>
      <c r="P681" s="557"/>
      <c r="Q681" s="557"/>
      <c r="R681" s="557"/>
    </row>
    <row r="682" spans="1:18" s="588" customFormat="1" x14ac:dyDescent="0.2">
      <c r="A682" s="588">
        <v>681</v>
      </c>
      <c r="B682" s="588" t="s">
        <v>96</v>
      </c>
      <c r="C682" s="588">
        <v>1</v>
      </c>
      <c r="D682" s="588">
        <v>0.01</v>
      </c>
      <c r="E682" s="588">
        <v>0.01</v>
      </c>
      <c r="F682" s="555">
        <v>41577.88958333333</v>
      </c>
      <c r="G682" s="588">
        <v>1.4492100000000001</v>
      </c>
      <c r="H682" s="555">
        <v>41577.88958333333</v>
      </c>
      <c r="I682" s="588">
        <v>1.4492100000000001</v>
      </c>
      <c r="J682" s="555">
        <v>41577.918055555558</v>
      </c>
      <c r="K682" s="588">
        <v>1.45001</v>
      </c>
      <c r="L682" s="588">
        <v>0</v>
      </c>
      <c r="M682" s="588">
        <v>8</v>
      </c>
      <c r="N682" s="588">
        <v>0.55000000000000004</v>
      </c>
      <c r="O682" s="589">
        <v>2.8472222227719612E-2</v>
      </c>
      <c r="P682" s="557"/>
      <c r="Q682" s="557"/>
      <c r="R682" s="557"/>
    </row>
    <row r="683" spans="1:18" s="588" customFormat="1" x14ac:dyDescent="0.2">
      <c r="A683" s="588">
        <v>682</v>
      </c>
      <c r="B683" s="588" t="s">
        <v>97</v>
      </c>
      <c r="C683" s="588">
        <v>1</v>
      </c>
      <c r="D683" s="588">
        <v>0.01</v>
      </c>
      <c r="E683" s="588">
        <v>0.01</v>
      </c>
      <c r="F683" s="555">
        <v>41578.025694444441</v>
      </c>
      <c r="G683" s="588">
        <v>1.45042</v>
      </c>
      <c r="H683" s="555">
        <v>41578.025694444441</v>
      </c>
      <c r="I683" s="588">
        <v>1.45042</v>
      </c>
      <c r="J683" s="555">
        <v>41578.032638888886</v>
      </c>
      <c r="K683" s="588">
        <v>1.4496199999999999</v>
      </c>
      <c r="L683" s="588">
        <v>0</v>
      </c>
      <c r="M683" s="588">
        <v>8.000000000001819</v>
      </c>
      <c r="N683" s="588">
        <v>0.55000000000000004</v>
      </c>
      <c r="O683" s="589">
        <v>6.9444444452528842E-3</v>
      </c>
      <c r="P683" s="557"/>
      <c r="Q683" s="557"/>
      <c r="R683" s="557"/>
    </row>
    <row r="684" spans="1:18" s="588" customFormat="1" x14ac:dyDescent="0.2">
      <c r="A684" s="588">
        <v>683</v>
      </c>
      <c r="B684" s="588" t="s">
        <v>97</v>
      </c>
      <c r="C684" s="588">
        <v>1</v>
      </c>
      <c r="D684" s="588">
        <v>0.01</v>
      </c>
      <c r="E684" s="588">
        <v>0.01</v>
      </c>
      <c r="F684" s="555">
        <v>41578.059027777781</v>
      </c>
      <c r="G684" s="588">
        <v>1.45042</v>
      </c>
      <c r="H684" s="555">
        <v>41578.059027777781</v>
      </c>
      <c r="I684" s="588">
        <v>1.45042</v>
      </c>
      <c r="J684" s="555">
        <v>41578.074305555558</v>
      </c>
      <c r="K684" s="588">
        <v>1.4496199999999999</v>
      </c>
      <c r="L684" s="588">
        <v>0</v>
      </c>
      <c r="M684" s="588">
        <v>8.000000000001819</v>
      </c>
      <c r="N684" s="588">
        <v>0.55000000000000004</v>
      </c>
      <c r="O684" s="589">
        <v>1.5277777776645962E-2</v>
      </c>
      <c r="P684" s="557"/>
      <c r="Q684" s="557"/>
      <c r="R684" s="557"/>
    </row>
    <row r="685" spans="1:18" s="588" customFormat="1" x14ac:dyDescent="0.2">
      <c r="A685" s="588">
        <v>684</v>
      </c>
      <c r="B685" s="588" t="s">
        <v>96</v>
      </c>
      <c r="C685" s="588">
        <v>1</v>
      </c>
      <c r="D685" s="588">
        <v>0.01</v>
      </c>
      <c r="E685" s="588">
        <v>0.01</v>
      </c>
      <c r="F685" s="555">
        <v>41578.87777777778</v>
      </c>
      <c r="G685" s="588">
        <v>1.4365399999999999</v>
      </c>
      <c r="H685" s="555">
        <v>41578.87777777778</v>
      </c>
      <c r="I685" s="588">
        <v>1.4365399999999999</v>
      </c>
      <c r="J685" s="555">
        <v>41579.017361111109</v>
      </c>
      <c r="K685" s="588">
        <v>1.4373400000000001</v>
      </c>
      <c r="L685" s="588">
        <v>0</v>
      </c>
      <c r="M685" s="588">
        <v>8.000000000001819</v>
      </c>
      <c r="N685" s="588">
        <v>0.46</v>
      </c>
      <c r="O685" s="589">
        <v>0.13958333332993789</v>
      </c>
      <c r="P685" s="557"/>
      <c r="Q685" s="557"/>
      <c r="R685" s="557"/>
    </row>
    <row r="686" spans="1:18" s="588" customFormat="1" x14ac:dyDescent="0.2">
      <c r="A686" s="588">
        <v>685</v>
      </c>
      <c r="B686" s="588" t="s">
        <v>96</v>
      </c>
      <c r="C686" s="588">
        <v>1</v>
      </c>
      <c r="D686" s="588">
        <v>0.01</v>
      </c>
      <c r="E686" s="588">
        <v>0.01</v>
      </c>
      <c r="F686" s="555">
        <v>41579.078472222223</v>
      </c>
      <c r="G686" s="588">
        <v>1.4351799999999999</v>
      </c>
      <c r="H686" s="555">
        <v>41579.078472222223</v>
      </c>
      <c r="I686" s="588">
        <v>1.4351799999999999</v>
      </c>
      <c r="J686" s="555">
        <v>41579.087500000001</v>
      </c>
      <c r="K686" s="588">
        <v>1.43598</v>
      </c>
      <c r="L686" s="588">
        <v>0</v>
      </c>
      <c r="M686" s="588">
        <v>8.000000000001819</v>
      </c>
      <c r="N686" s="588">
        <v>0.55000000000000004</v>
      </c>
      <c r="O686" s="589">
        <v>9.0277777781011537E-3</v>
      </c>
      <c r="P686" s="557"/>
      <c r="Q686" s="557"/>
      <c r="R686" s="557"/>
    </row>
    <row r="687" spans="1:18" s="588" customFormat="1" x14ac:dyDescent="0.2">
      <c r="A687" s="588">
        <v>686</v>
      </c>
      <c r="B687" s="588" t="s">
        <v>96</v>
      </c>
      <c r="C687" s="588">
        <v>1</v>
      </c>
      <c r="D687" s="588">
        <v>0.01</v>
      </c>
      <c r="E687" s="588">
        <v>0.01</v>
      </c>
      <c r="F687" s="555">
        <v>41579.887499999997</v>
      </c>
      <c r="G687" s="588">
        <v>1.42872</v>
      </c>
      <c r="H687" s="555">
        <v>41579.887499999997</v>
      </c>
      <c r="I687" s="588">
        <v>1.42872</v>
      </c>
      <c r="J687" s="555">
        <v>41579.893750000003</v>
      </c>
      <c r="K687" s="588">
        <v>1.4295199999999999</v>
      </c>
      <c r="L687" s="588">
        <v>0</v>
      </c>
      <c r="M687" s="588">
        <v>7.999999999998181</v>
      </c>
      <c r="N687" s="588">
        <v>0.55000000000000004</v>
      </c>
      <c r="O687" s="589">
        <v>6.2500000058207661E-3</v>
      </c>
      <c r="P687" s="557"/>
      <c r="Q687" s="557"/>
      <c r="R687" s="557"/>
    </row>
    <row r="688" spans="1:18" s="588" customFormat="1" x14ac:dyDescent="0.2">
      <c r="A688" s="588">
        <v>687</v>
      </c>
      <c r="B688" s="588" t="s">
        <v>96</v>
      </c>
      <c r="C688" s="588">
        <v>3</v>
      </c>
      <c r="D688" s="588">
        <v>0.01</v>
      </c>
      <c r="E688" s="588">
        <v>0.03</v>
      </c>
      <c r="F688" s="555">
        <v>41582.064583333333</v>
      </c>
      <c r="G688" s="588">
        <v>1.4264699999999999</v>
      </c>
      <c r="H688" s="555">
        <v>41582.099305555559</v>
      </c>
      <c r="I688" s="588">
        <v>1.4233899999999999</v>
      </c>
      <c r="J688" s="555">
        <v>41582.102777777778</v>
      </c>
      <c r="K688" s="588">
        <v>1.42574</v>
      </c>
      <c r="L688" s="588">
        <v>30.799999999999272</v>
      </c>
      <c r="M688" s="588">
        <v>23.5</v>
      </c>
      <c r="N688" s="588">
        <v>1.6400000000000001</v>
      </c>
      <c r="O688" s="589">
        <v>3.8194444445252884E-2</v>
      </c>
      <c r="P688" s="557"/>
      <c r="Q688" s="557"/>
      <c r="R688" s="557"/>
    </row>
    <row r="689" spans="1:18" s="588" customFormat="1" x14ac:dyDescent="0.2">
      <c r="A689" s="588">
        <v>688</v>
      </c>
      <c r="B689" s="588" t="s">
        <v>96</v>
      </c>
      <c r="C689" s="588">
        <v>1</v>
      </c>
      <c r="D689" s="588">
        <v>0.01</v>
      </c>
      <c r="E689" s="588">
        <v>0.01</v>
      </c>
      <c r="F689" s="555">
        <v>41584.913888888892</v>
      </c>
      <c r="G689" s="588">
        <v>1.4187700000000001</v>
      </c>
      <c r="H689" s="555">
        <v>41584.913888888892</v>
      </c>
      <c r="I689" s="588">
        <v>1.4187700000000001</v>
      </c>
      <c r="J689" s="555">
        <v>41585.025694444441</v>
      </c>
      <c r="K689" s="588">
        <v>1.41957</v>
      </c>
      <c r="L689" s="588">
        <v>0</v>
      </c>
      <c r="M689" s="588">
        <v>8</v>
      </c>
      <c r="N689" s="588">
        <v>0.27</v>
      </c>
      <c r="O689" s="589">
        <v>0.11180555554892635</v>
      </c>
      <c r="P689" s="557"/>
      <c r="Q689" s="557"/>
      <c r="R689" s="557"/>
    </row>
    <row r="690" spans="1:18" s="588" customFormat="1" x14ac:dyDescent="0.2">
      <c r="A690" s="588">
        <v>689</v>
      </c>
      <c r="B690" s="588" t="s">
        <v>97</v>
      </c>
      <c r="C690" s="588">
        <v>3</v>
      </c>
      <c r="D690" s="588">
        <v>0.01</v>
      </c>
      <c r="E690" s="588">
        <v>0.03</v>
      </c>
      <c r="F690" s="555">
        <v>41585.033333333333</v>
      </c>
      <c r="G690" s="588">
        <v>1.4194199999999999</v>
      </c>
      <c r="H690" s="555">
        <v>41585.116666666669</v>
      </c>
      <c r="I690" s="588">
        <v>1.4252100000000001</v>
      </c>
      <c r="J690" s="555">
        <v>41585.614583333336</v>
      </c>
      <c r="K690" s="588">
        <v>1.42161</v>
      </c>
      <c r="L690" s="588">
        <v>57.900000000001455</v>
      </c>
      <c r="M690" s="588">
        <v>36</v>
      </c>
      <c r="N690" s="588">
        <v>1.87</v>
      </c>
      <c r="O690" s="589">
        <v>0.58125000000291038</v>
      </c>
      <c r="P690" s="557"/>
      <c r="Q690" s="557"/>
      <c r="R690" s="557"/>
    </row>
    <row r="691" spans="1:18" s="588" customFormat="1" x14ac:dyDescent="0.2">
      <c r="A691" s="588">
        <v>690</v>
      </c>
      <c r="B691" s="588" t="s">
        <v>97</v>
      </c>
      <c r="C691" s="588">
        <v>1</v>
      </c>
      <c r="D691" s="588">
        <v>0.01</v>
      </c>
      <c r="E691" s="588">
        <v>0.01</v>
      </c>
      <c r="F691" s="555">
        <v>41585.614583333336</v>
      </c>
      <c r="G691" s="588">
        <v>1.4214100000000001</v>
      </c>
      <c r="H691" s="555">
        <v>41585.614583333336</v>
      </c>
      <c r="I691" s="588">
        <v>1.4214100000000001</v>
      </c>
      <c r="J691" s="555">
        <v>41585.614583333336</v>
      </c>
      <c r="K691" s="588">
        <v>1.4220699999999999</v>
      </c>
      <c r="L691" s="588">
        <v>0</v>
      </c>
      <c r="M691" s="588">
        <v>-6.5999999999985448</v>
      </c>
      <c r="N691" s="588">
        <v>-0.46</v>
      </c>
      <c r="O691" s="589">
        <v>0</v>
      </c>
      <c r="P691" s="557"/>
      <c r="Q691" s="557"/>
      <c r="R691" s="557"/>
    </row>
    <row r="692" spans="1:18" s="588" customFormat="1" x14ac:dyDescent="0.2">
      <c r="A692" s="588">
        <v>691</v>
      </c>
      <c r="B692" s="588" t="s">
        <v>97</v>
      </c>
      <c r="C692" s="588">
        <v>2</v>
      </c>
      <c r="D692" s="588">
        <v>0.01</v>
      </c>
      <c r="E692" s="588">
        <v>0.02</v>
      </c>
      <c r="F692" s="555">
        <v>41585.876388888886</v>
      </c>
      <c r="G692" s="588">
        <v>1.41988</v>
      </c>
      <c r="H692" s="555">
        <v>41585.877083333333</v>
      </c>
      <c r="I692" s="588">
        <v>1.4213800000000001</v>
      </c>
      <c r="J692" s="555">
        <v>41585.882638888892</v>
      </c>
      <c r="K692" s="588">
        <v>1.4198299999999999</v>
      </c>
      <c r="L692" s="588">
        <v>15</v>
      </c>
      <c r="M692" s="588">
        <v>15.500000000001819</v>
      </c>
      <c r="N692" s="588">
        <v>1.1000000000000001</v>
      </c>
      <c r="O692" s="589">
        <v>6.2500000058207661E-3</v>
      </c>
      <c r="P692" s="557"/>
      <c r="Q692" s="557"/>
      <c r="R692" s="557"/>
    </row>
    <row r="693" spans="1:18" s="588" customFormat="1" x14ac:dyDescent="0.2">
      <c r="A693" s="588">
        <v>692</v>
      </c>
      <c r="B693" s="588" t="s">
        <v>97</v>
      </c>
      <c r="C693" s="588">
        <v>2</v>
      </c>
      <c r="D693" s="588">
        <v>0.01</v>
      </c>
      <c r="E693" s="588">
        <v>0.02</v>
      </c>
      <c r="F693" s="555">
        <v>41585.886111111111</v>
      </c>
      <c r="G693" s="588">
        <v>1.4205300000000001</v>
      </c>
      <c r="H693" s="555">
        <v>41585.897222222222</v>
      </c>
      <c r="I693" s="588">
        <v>1.42204</v>
      </c>
      <c r="J693" s="555">
        <v>41585.910416666666</v>
      </c>
      <c r="K693" s="588">
        <v>1.42049</v>
      </c>
      <c r="L693" s="588">
        <v>15.099999999998545</v>
      </c>
      <c r="M693" s="588">
        <v>15.5</v>
      </c>
      <c r="N693" s="588">
        <v>1.0900000000000001</v>
      </c>
      <c r="O693" s="589">
        <v>2.4305555554747116E-2</v>
      </c>
      <c r="P693" s="557"/>
      <c r="Q693" s="557"/>
      <c r="R693" s="557"/>
    </row>
    <row r="694" spans="1:18" s="588" customFormat="1" x14ac:dyDescent="0.2">
      <c r="A694" s="588">
        <v>693</v>
      </c>
      <c r="B694" s="588" t="s">
        <v>97</v>
      </c>
      <c r="C694" s="588">
        <v>2</v>
      </c>
      <c r="D694" s="588">
        <v>0.01</v>
      </c>
      <c r="E694" s="588">
        <v>0.02</v>
      </c>
      <c r="F694" s="555">
        <v>41585.917361111111</v>
      </c>
      <c r="G694" s="588">
        <v>1.4199200000000001</v>
      </c>
      <c r="H694" s="555">
        <v>41585.947916666664</v>
      </c>
      <c r="I694" s="588">
        <v>1.42143</v>
      </c>
      <c r="J694" s="555">
        <v>41585.964583333334</v>
      </c>
      <c r="K694" s="588">
        <v>1.41988</v>
      </c>
      <c r="L694" s="588">
        <v>15.099999999998545</v>
      </c>
      <c r="M694" s="588">
        <v>15.499999999998181</v>
      </c>
      <c r="N694" s="588">
        <v>1.1000000000000001</v>
      </c>
      <c r="O694" s="589">
        <v>4.7222222223354038E-2</v>
      </c>
      <c r="P694" s="557"/>
      <c r="Q694" s="557"/>
      <c r="R694" s="557"/>
    </row>
    <row r="695" spans="1:18" s="588" customFormat="1" x14ac:dyDescent="0.2">
      <c r="A695" s="588">
        <v>694</v>
      </c>
      <c r="B695" s="588" t="s">
        <v>96</v>
      </c>
      <c r="C695" s="588">
        <v>1</v>
      </c>
      <c r="D695" s="588">
        <v>0.01</v>
      </c>
      <c r="E695" s="588">
        <v>0.01</v>
      </c>
      <c r="F695" s="555">
        <v>41586.039583333331</v>
      </c>
      <c r="G695" s="588">
        <v>1.4185000000000001</v>
      </c>
      <c r="H695" s="555">
        <v>41586.039583333331</v>
      </c>
      <c r="I695" s="588">
        <v>1.4185000000000001</v>
      </c>
      <c r="J695" s="555">
        <v>41586.058333333334</v>
      </c>
      <c r="K695" s="588">
        <v>1.4193</v>
      </c>
      <c r="L695" s="588">
        <v>0</v>
      </c>
      <c r="M695" s="588">
        <v>7.999999999998181</v>
      </c>
      <c r="N695" s="588">
        <v>0.55000000000000004</v>
      </c>
      <c r="O695" s="589">
        <v>1.8750000002910383E-2</v>
      </c>
      <c r="P695" s="557"/>
      <c r="Q695" s="557"/>
      <c r="R695" s="557"/>
    </row>
    <row r="696" spans="1:18" s="588" customFormat="1" x14ac:dyDescent="0.2">
      <c r="A696" s="588">
        <v>695</v>
      </c>
      <c r="B696" s="588" t="s">
        <v>97</v>
      </c>
      <c r="C696" s="588">
        <v>1</v>
      </c>
      <c r="D696" s="588">
        <v>0.01</v>
      </c>
      <c r="E696" s="588">
        <v>0.01</v>
      </c>
      <c r="F696" s="555">
        <v>41586.919444444444</v>
      </c>
      <c r="G696" s="588">
        <v>1.4246700000000001</v>
      </c>
      <c r="H696" s="555">
        <v>41586.919444444444</v>
      </c>
      <c r="I696" s="588">
        <v>1.4246700000000001</v>
      </c>
      <c r="J696" s="555">
        <v>41589</v>
      </c>
      <c r="K696" s="588">
        <v>1.42387</v>
      </c>
      <c r="L696" s="588">
        <v>0</v>
      </c>
      <c r="M696" s="588">
        <v>8.000000000001819</v>
      </c>
      <c r="N696" s="588">
        <v>0.56999999999999995</v>
      </c>
      <c r="O696" s="589">
        <v>8.0555555556202307E-2</v>
      </c>
      <c r="P696" s="557"/>
      <c r="Q696" s="557"/>
      <c r="R696" s="557"/>
    </row>
    <row r="697" spans="1:18" s="588" customFormat="1" x14ac:dyDescent="0.2">
      <c r="A697" s="588">
        <v>696</v>
      </c>
      <c r="B697" s="588" t="s">
        <v>97</v>
      </c>
      <c r="C697" s="588">
        <v>1</v>
      </c>
      <c r="D697" s="588">
        <v>0.01</v>
      </c>
      <c r="E697" s="588">
        <v>0.01</v>
      </c>
      <c r="F697" s="555">
        <v>41589.07708333333</v>
      </c>
      <c r="G697" s="588">
        <v>1.4240299999999999</v>
      </c>
      <c r="H697" s="555">
        <v>41589.07708333333</v>
      </c>
      <c r="I697" s="588">
        <v>1.4240299999999999</v>
      </c>
      <c r="J697" s="555">
        <v>41589.113194444442</v>
      </c>
      <c r="K697" s="588">
        <v>1.42323</v>
      </c>
      <c r="L697" s="588">
        <v>0</v>
      </c>
      <c r="M697" s="588">
        <v>8</v>
      </c>
      <c r="N697" s="588">
        <v>0.55000000000000004</v>
      </c>
      <c r="O697" s="589">
        <v>3.6111111112404615E-2</v>
      </c>
      <c r="P697" s="557"/>
      <c r="Q697" s="557"/>
      <c r="R697" s="557"/>
    </row>
    <row r="698" spans="1:18" s="588" customFormat="1" x14ac:dyDescent="0.2">
      <c r="A698" s="588">
        <v>697</v>
      </c>
      <c r="B698" s="588" t="s">
        <v>96</v>
      </c>
      <c r="C698" s="588">
        <v>1</v>
      </c>
      <c r="D698" s="588">
        <v>0.01</v>
      </c>
      <c r="E698" s="588">
        <v>0.01</v>
      </c>
      <c r="F698" s="555">
        <v>41590.073611111111</v>
      </c>
      <c r="G698" s="588">
        <v>1.4319500000000001</v>
      </c>
      <c r="H698" s="555">
        <v>41590.073611111111</v>
      </c>
      <c r="I698" s="588">
        <v>1.4319500000000001</v>
      </c>
      <c r="J698" s="555">
        <v>41590.104166666664</v>
      </c>
      <c r="K698" s="588">
        <v>1.43275</v>
      </c>
      <c r="L698" s="588">
        <v>0</v>
      </c>
      <c r="M698" s="588">
        <v>8</v>
      </c>
      <c r="N698" s="588">
        <v>0.55000000000000004</v>
      </c>
      <c r="O698" s="589">
        <v>3.0555555553291924E-2</v>
      </c>
      <c r="P698" s="557"/>
      <c r="Q698" s="557"/>
      <c r="R698" s="557"/>
    </row>
    <row r="699" spans="1:18" s="588" customFormat="1" x14ac:dyDescent="0.2">
      <c r="A699" s="588">
        <v>698</v>
      </c>
      <c r="B699" s="588" t="s">
        <v>96</v>
      </c>
      <c r="C699" s="588">
        <v>1</v>
      </c>
      <c r="D699" s="588">
        <v>0.01</v>
      </c>
      <c r="E699" s="588">
        <v>0.01</v>
      </c>
      <c r="F699" s="555">
        <v>41590.907638888886</v>
      </c>
      <c r="G699" s="588">
        <v>1.4443600000000001</v>
      </c>
      <c r="H699" s="555">
        <v>41590.907638888886</v>
      </c>
      <c r="I699" s="588">
        <v>1.4443600000000001</v>
      </c>
      <c r="J699" s="555">
        <v>41590.918055555558</v>
      </c>
      <c r="K699" s="588">
        <v>1.44516</v>
      </c>
      <c r="L699" s="588">
        <v>0</v>
      </c>
      <c r="M699" s="588">
        <v>8</v>
      </c>
      <c r="N699" s="588">
        <v>0.56000000000000005</v>
      </c>
      <c r="O699" s="589">
        <v>1.0416666671517305E-2</v>
      </c>
      <c r="P699" s="557"/>
      <c r="Q699" s="557"/>
      <c r="R699" s="557"/>
    </row>
    <row r="700" spans="1:18" s="588" customFormat="1" x14ac:dyDescent="0.2">
      <c r="A700" s="588">
        <v>699</v>
      </c>
      <c r="B700" s="588" t="s">
        <v>96</v>
      </c>
      <c r="C700" s="588">
        <v>1</v>
      </c>
      <c r="D700" s="588">
        <v>0.01</v>
      </c>
      <c r="E700" s="588">
        <v>0.01</v>
      </c>
      <c r="F700" s="555">
        <v>41590.931250000001</v>
      </c>
      <c r="G700" s="588">
        <v>1.44476</v>
      </c>
      <c r="H700" s="555">
        <v>41590.931250000001</v>
      </c>
      <c r="I700" s="588">
        <v>1.44476</v>
      </c>
      <c r="J700" s="555">
        <v>41591.091666666667</v>
      </c>
      <c r="K700" s="588">
        <v>1.44556</v>
      </c>
      <c r="L700" s="588">
        <v>0</v>
      </c>
      <c r="M700" s="588">
        <v>8</v>
      </c>
      <c r="N700" s="588">
        <v>0.46</v>
      </c>
      <c r="O700" s="589">
        <v>0.16041666666569654</v>
      </c>
      <c r="P700" s="557"/>
      <c r="Q700" s="557"/>
      <c r="R700" s="557"/>
    </row>
    <row r="701" spans="1:18" s="588" customFormat="1" x14ac:dyDescent="0.2">
      <c r="A701" s="588">
        <v>700</v>
      </c>
      <c r="B701" s="588" t="s">
        <v>97</v>
      </c>
      <c r="C701" s="588">
        <v>1</v>
      </c>
      <c r="D701" s="588">
        <v>0.01</v>
      </c>
      <c r="E701" s="588">
        <v>0.01</v>
      </c>
      <c r="F701" s="555">
        <v>41591.916666666664</v>
      </c>
      <c r="G701" s="588">
        <v>1.4439299999999999</v>
      </c>
      <c r="H701" s="555">
        <v>41591.916666666664</v>
      </c>
      <c r="I701" s="588">
        <v>1.4439299999999999</v>
      </c>
      <c r="J701" s="555">
        <v>41591.934027777781</v>
      </c>
      <c r="K701" s="588">
        <v>1.44313</v>
      </c>
      <c r="L701" s="588">
        <v>0</v>
      </c>
      <c r="M701" s="588">
        <v>7.999999999998181</v>
      </c>
      <c r="N701" s="588">
        <v>0.55000000000000004</v>
      </c>
      <c r="O701" s="589">
        <v>1.7361111116770189E-2</v>
      </c>
      <c r="P701" s="557"/>
      <c r="Q701" s="557"/>
      <c r="R701" s="557"/>
    </row>
    <row r="702" spans="1:18" s="588" customFormat="1" x14ac:dyDescent="0.2">
      <c r="A702" s="588">
        <v>701</v>
      </c>
      <c r="B702" s="588" t="s">
        <v>96</v>
      </c>
      <c r="C702" s="588">
        <v>1</v>
      </c>
      <c r="D702" s="588">
        <v>0.01</v>
      </c>
      <c r="E702" s="588">
        <v>0.01</v>
      </c>
      <c r="F702" s="555">
        <v>41592.02847222222</v>
      </c>
      <c r="G702" s="588">
        <v>1.4408300000000001</v>
      </c>
      <c r="H702" s="555">
        <v>41592.02847222222</v>
      </c>
      <c r="I702" s="588">
        <v>1.4408300000000001</v>
      </c>
      <c r="J702" s="555">
        <v>41592.029166666667</v>
      </c>
      <c r="K702" s="588">
        <v>1.44163</v>
      </c>
      <c r="L702" s="588">
        <v>0</v>
      </c>
      <c r="M702" s="588">
        <v>7.999999999998181</v>
      </c>
      <c r="N702" s="588">
        <v>0.55000000000000004</v>
      </c>
      <c r="O702" s="589">
        <v>6.944444467080757E-4</v>
      </c>
      <c r="P702" s="557"/>
      <c r="Q702" s="557"/>
      <c r="R702" s="557"/>
    </row>
    <row r="703" spans="1:18" s="588" customFormat="1" x14ac:dyDescent="0.2">
      <c r="A703" s="588">
        <v>702</v>
      </c>
      <c r="B703" s="588" t="s">
        <v>96</v>
      </c>
      <c r="C703" s="588">
        <v>3</v>
      </c>
      <c r="D703" s="588">
        <v>0.01</v>
      </c>
      <c r="E703" s="588">
        <v>0.03</v>
      </c>
      <c r="F703" s="555">
        <v>41592.053472222222</v>
      </c>
      <c r="G703" s="588">
        <v>1.4405600000000001</v>
      </c>
      <c r="H703" s="555">
        <v>41592.104166666664</v>
      </c>
      <c r="I703" s="588">
        <v>1.4375500000000001</v>
      </c>
      <c r="J703" s="555">
        <v>41592.161111111112</v>
      </c>
      <c r="K703" s="588">
        <v>1.4398500000000001</v>
      </c>
      <c r="L703" s="588">
        <v>30.099999999998545</v>
      </c>
      <c r="M703" s="588">
        <v>22.999999999998181</v>
      </c>
      <c r="N703" s="588">
        <v>1.6600000000000001</v>
      </c>
      <c r="O703" s="589">
        <v>0.10763888889050577</v>
      </c>
      <c r="P703" s="557"/>
      <c r="Q703" s="557"/>
      <c r="R703" s="557"/>
    </row>
    <row r="704" spans="1:18" s="588" customFormat="1" x14ac:dyDescent="0.2">
      <c r="A704" s="588">
        <v>703</v>
      </c>
      <c r="B704" s="588" t="s">
        <v>96</v>
      </c>
      <c r="C704" s="588">
        <v>1</v>
      </c>
      <c r="D704" s="588">
        <v>0.01</v>
      </c>
      <c r="E704" s="588">
        <v>0.01</v>
      </c>
      <c r="F704" s="555">
        <v>41593.958333333336</v>
      </c>
      <c r="G704" s="588">
        <v>1.43946</v>
      </c>
      <c r="H704" s="555">
        <v>41593.958333333336</v>
      </c>
      <c r="I704" s="588">
        <v>1.43946</v>
      </c>
      <c r="J704" s="555">
        <v>41593.972916666666</v>
      </c>
      <c r="K704" s="588">
        <v>1.4402600000000001</v>
      </c>
      <c r="L704" s="588">
        <v>0</v>
      </c>
      <c r="M704" s="588">
        <v>8</v>
      </c>
      <c r="N704" s="588">
        <v>0.55000000000000004</v>
      </c>
      <c r="O704" s="589">
        <v>1.4583333329937886E-2</v>
      </c>
      <c r="P704" s="557"/>
      <c r="Q704" s="557"/>
      <c r="R704" s="557"/>
    </row>
    <row r="705" spans="1:18" s="588" customFormat="1" x14ac:dyDescent="0.2">
      <c r="A705" s="588">
        <v>704</v>
      </c>
      <c r="B705" s="588" t="s">
        <v>97</v>
      </c>
      <c r="C705" s="588">
        <v>2</v>
      </c>
      <c r="D705" s="588">
        <v>0.01</v>
      </c>
      <c r="E705" s="588">
        <v>0.02</v>
      </c>
      <c r="F705" s="555">
        <v>41596.923611111109</v>
      </c>
      <c r="G705" s="588">
        <v>1.44018</v>
      </c>
      <c r="H705" s="555">
        <v>41596.938194444447</v>
      </c>
      <c r="I705" s="588">
        <v>1.4416800000000001</v>
      </c>
      <c r="J705" s="555">
        <v>41596.966666666667</v>
      </c>
      <c r="K705" s="588">
        <v>1.4401299999999999</v>
      </c>
      <c r="L705" s="588">
        <v>15.000000000001819</v>
      </c>
      <c r="M705" s="588">
        <v>15.500000000001819</v>
      </c>
      <c r="N705" s="588">
        <v>1.1100000000000001</v>
      </c>
      <c r="O705" s="589">
        <v>4.3055555557657499E-2</v>
      </c>
      <c r="P705" s="557"/>
      <c r="Q705" s="557"/>
      <c r="R705" s="557"/>
    </row>
    <row r="706" spans="1:18" s="588" customFormat="1" x14ac:dyDescent="0.2">
      <c r="A706" s="588">
        <v>705</v>
      </c>
      <c r="B706" s="588" t="s">
        <v>97</v>
      </c>
      <c r="C706" s="588">
        <v>2</v>
      </c>
      <c r="D706" s="588">
        <v>0.01</v>
      </c>
      <c r="E706" s="588">
        <v>0.02</v>
      </c>
      <c r="F706" s="555">
        <v>41597.041666666664</v>
      </c>
      <c r="G706" s="588">
        <v>1.4408700000000001</v>
      </c>
      <c r="H706" s="555">
        <v>41597.104166666664</v>
      </c>
      <c r="I706" s="588">
        <v>1.44241</v>
      </c>
      <c r="J706" s="555">
        <v>41597.106944444444</v>
      </c>
      <c r="K706" s="588">
        <v>1.4408399999999999</v>
      </c>
      <c r="L706" s="588">
        <v>15.399999999999636</v>
      </c>
      <c r="M706" s="588">
        <v>15.700000000000728</v>
      </c>
      <c r="N706" s="588">
        <v>1.1000000000000001</v>
      </c>
      <c r="O706" s="589">
        <v>6.5277777779556345E-2</v>
      </c>
      <c r="P706" s="557"/>
      <c r="Q706" s="557"/>
      <c r="R706" s="557"/>
    </row>
    <row r="707" spans="1:18" s="588" customFormat="1" x14ac:dyDescent="0.2">
      <c r="A707" s="588">
        <v>706</v>
      </c>
      <c r="B707" s="588" t="s">
        <v>96</v>
      </c>
      <c r="C707" s="588">
        <v>2</v>
      </c>
      <c r="D707" s="588">
        <v>0.01</v>
      </c>
      <c r="E707" s="588">
        <v>0.02</v>
      </c>
      <c r="F707" s="555">
        <v>41597.922222222223</v>
      </c>
      <c r="G707" s="588">
        <v>1.4367000000000001</v>
      </c>
      <c r="H707" s="555">
        <v>41597.999305555553</v>
      </c>
      <c r="I707" s="588">
        <v>1.43519</v>
      </c>
      <c r="J707" s="555">
        <v>41598.051388888889</v>
      </c>
      <c r="K707" s="588">
        <v>1.43675</v>
      </c>
      <c r="L707" s="588">
        <v>15.100000000000364</v>
      </c>
      <c r="M707" s="588">
        <v>15.600000000000364</v>
      </c>
      <c r="N707" s="588">
        <v>0.94</v>
      </c>
      <c r="O707" s="589">
        <v>0.12916666666569654</v>
      </c>
      <c r="P707" s="557"/>
      <c r="Q707" s="557"/>
      <c r="R707" s="557"/>
    </row>
    <row r="708" spans="1:18" s="588" customFormat="1" x14ac:dyDescent="0.2">
      <c r="A708" s="588">
        <v>707</v>
      </c>
      <c r="B708" s="588" t="s">
        <v>97</v>
      </c>
      <c r="C708" s="588">
        <v>2</v>
      </c>
      <c r="D708" s="588">
        <v>0.01</v>
      </c>
      <c r="E708" s="588">
        <v>0.02</v>
      </c>
      <c r="F708" s="555">
        <v>41598.88958333333</v>
      </c>
      <c r="G708" s="588">
        <v>1.43811</v>
      </c>
      <c r="H708" s="555">
        <v>41598.921527777777</v>
      </c>
      <c r="I708" s="588">
        <v>1.4396100000000001</v>
      </c>
      <c r="J708" s="555">
        <v>41598.946527777778</v>
      </c>
      <c r="K708" s="588">
        <v>1.4380599999999999</v>
      </c>
      <c r="L708" s="588">
        <v>15</v>
      </c>
      <c r="M708" s="588">
        <v>15.500000000001819</v>
      </c>
      <c r="N708" s="588">
        <v>1.1100000000000001</v>
      </c>
      <c r="O708" s="589">
        <v>5.6944444448163267E-2</v>
      </c>
      <c r="P708" s="557"/>
      <c r="Q708" s="557"/>
      <c r="R708" s="557"/>
    </row>
    <row r="709" spans="1:18" s="588" customFormat="1" x14ac:dyDescent="0.2">
      <c r="A709" s="588">
        <v>708</v>
      </c>
      <c r="B709" s="588" t="s">
        <v>97</v>
      </c>
      <c r="C709" s="588">
        <v>2</v>
      </c>
      <c r="D709" s="588">
        <v>0.01</v>
      </c>
      <c r="E709" s="588">
        <v>0.02</v>
      </c>
      <c r="F709" s="555">
        <v>41599.913888888892</v>
      </c>
      <c r="G709" s="588">
        <v>1.4595</v>
      </c>
      <c r="H709" s="555">
        <v>41599.96875</v>
      </c>
      <c r="I709" s="588">
        <v>1.4610000000000001</v>
      </c>
      <c r="J709" s="555">
        <v>41600.052083333336</v>
      </c>
      <c r="K709" s="588">
        <v>1.4594499999999999</v>
      </c>
      <c r="L709" s="588">
        <v>15</v>
      </c>
      <c r="M709" s="588">
        <v>15.5</v>
      </c>
      <c r="N709" s="588">
        <v>1.1300000000000001</v>
      </c>
      <c r="O709" s="589">
        <v>0.13819444444379769</v>
      </c>
      <c r="P709" s="557"/>
      <c r="Q709" s="557"/>
      <c r="R709" s="557"/>
    </row>
    <row r="710" spans="1:18" s="588" customFormat="1" x14ac:dyDescent="0.2">
      <c r="A710" s="588">
        <v>709</v>
      </c>
      <c r="B710" s="588" t="s">
        <v>96</v>
      </c>
      <c r="C710" s="588">
        <v>2</v>
      </c>
      <c r="D710" s="588">
        <v>0.01</v>
      </c>
      <c r="E710" s="588">
        <v>0.02</v>
      </c>
      <c r="F710" s="555">
        <v>41600.896527777775</v>
      </c>
      <c r="G710" s="588">
        <v>1.4785699999999999</v>
      </c>
      <c r="H710" s="555">
        <v>41600.940972222219</v>
      </c>
      <c r="I710" s="588">
        <v>1.47706</v>
      </c>
      <c r="J710" s="555">
        <v>41600.98541666667</v>
      </c>
      <c r="K710" s="588">
        <v>1.47862</v>
      </c>
      <c r="L710" s="588">
        <v>15.099999999998545</v>
      </c>
      <c r="M710" s="588">
        <v>15.600000000000364</v>
      </c>
      <c r="N710" s="588">
        <v>1.1100000000000001</v>
      </c>
      <c r="O710" s="589">
        <v>8.8888888894871343E-2</v>
      </c>
      <c r="P710" s="557"/>
      <c r="Q710" s="557"/>
      <c r="R710" s="557"/>
    </row>
    <row r="711" spans="1:18" s="588" customFormat="1" x14ac:dyDescent="0.2">
      <c r="A711" s="588">
        <v>710</v>
      </c>
      <c r="B711" s="588" t="s">
        <v>96</v>
      </c>
      <c r="C711" s="588">
        <v>2</v>
      </c>
      <c r="D711" s="588">
        <v>0.01</v>
      </c>
      <c r="E711" s="588">
        <v>0.02</v>
      </c>
      <c r="F711" s="555">
        <v>41604.03125</v>
      </c>
      <c r="G711" s="588">
        <v>1.4740800000000001</v>
      </c>
      <c r="H711" s="555">
        <v>41604.036111111112</v>
      </c>
      <c r="I711" s="588">
        <v>1.4724999999999999</v>
      </c>
      <c r="J711" s="555">
        <v>41604.199999999997</v>
      </c>
      <c r="K711" s="588">
        <v>1.4740899999999999</v>
      </c>
      <c r="L711" s="588">
        <v>15.800000000001091</v>
      </c>
      <c r="M711" s="588">
        <v>15.899999999999636</v>
      </c>
      <c r="N711" s="588">
        <v>1.0900000000000001</v>
      </c>
      <c r="O711" s="589">
        <v>0.16874999999708962</v>
      </c>
      <c r="P711" s="557"/>
      <c r="Q711" s="557"/>
      <c r="R711" s="557"/>
    </row>
    <row r="712" spans="1:18" s="588" customFormat="1" x14ac:dyDescent="0.2">
      <c r="A712" s="588">
        <v>711</v>
      </c>
      <c r="B712" s="588" t="s">
        <v>97</v>
      </c>
      <c r="C712" s="588">
        <v>1</v>
      </c>
      <c r="D712" s="588">
        <v>0.01</v>
      </c>
      <c r="E712" s="588">
        <v>0.01</v>
      </c>
      <c r="F712" s="555">
        <v>41605.063194444447</v>
      </c>
      <c r="G712" s="588">
        <v>1.4878400000000001</v>
      </c>
      <c r="H712" s="555">
        <v>41605.063194444447</v>
      </c>
      <c r="I712" s="588">
        <v>1.4878400000000001</v>
      </c>
      <c r="J712" s="555">
        <v>41605.109027777777</v>
      </c>
      <c r="K712" s="588">
        <v>1.4870399999999999</v>
      </c>
      <c r="L712" s="588">
        <v>0</v>
      </c>
      <c r="M712" s="588">
        <v>8</v>
      </c>
      <c r="N712" s="588">
        <v>0.55000000000000004</v>
      </c>
      <c r="O712" s="589">
        <v>4.5833333329937886E-2</v>
      </c>
      <c r="P712" s="557"/>
      <c r="Q712" s="557"/>
      <c r="R712" s="557"/>
    </row>
    <row r="713" spans="1:18" s="588" customFormat="1" x14ac:dyDescent="0.2">
      <c r="A713" s="588">
        <v>712</v>
      </c>
      <c r="B713" s="588" t="s">
        <v>96</v>
      </c>
      <c r="C713" s="588">
        <v>1</v>
      </c>
      <c r="D713" s="588">
        <v>0.01</v>
      </c>
      <c r="E713" s="588">
        <v>0.01</v>
      </c>
      <c r="F713" s="555">
        <v>41605.948611111111</v>
      </c>
      <c r="G713" s="588">
        <v>1.4948600000000001</v>
      </c>
      <c r="H713" s="555">
        <v>41605.948611111111</v>
      </c>
      <c r="I713" s="588">
        <v>1.4948600000000001</v>
      </c>
      <c r="J713" s="555">
        <v>41605.980555555558</v>
      </c>
      <c r="K713" s="588">
        <v>1.49566</v>
      </c>
      <c r="L713" s="588">
        <v>0</v>
      </c>
      <c r="M713" s="588">
        <v>8</v>
      </c>
      <c r="N713" s="588">
        <v>0.55000000000000004</v>
      </c>
      <c r="O713" s="589">
        <v>3.1944444446708076E-2</v>
      </c>
      <c r="P713" s="557"/>
      <c r="Q713" s="557"/>
      <c r="R713" s="557"/>
    </row>
    <row r="714" spans="1:18" s="588" customFormat="1" x14ac:dyDescent="0.2">
      <c r="A714" s="588">
        <v>713</v>
      </c>
      <c r="B714" s="588" t="s">
        <v>97</v>
      </c>
      <c r="C714" s="588">
        <v>1</v>
      </c>
      <c r="D714" s="588">
        <v>0.01</v>
      </c>
      <c r="E714" s="588">
        <v>0.01</v>
      </c>
      <c r="F714" s="555">
        <v>41606.041666666664</v>
      </c>
      <c r="G714" s="588">
        <v>1.4957400000000001</v>
      </c>
      <c r="H714" s="555">
        <v>41606.041666666664</v>
      </c>
      <c r="I714" s="588">
        <v>1.4957400000000001</v>
      </c>
      <c r="J714" s="555">
        <v>41606.056944444441</v>
      </c>
      <c r="K714" s="588">
        <v>1.4949399999999999</v>
      </c>
      <c r="L714" s="588">
        <v>0</v>
      </c>
      <c r="M714" s="588">
        <v>8.000000000001819</v>
      </c>
      <c r="N714" s="588">
        <v>0.55000000000000004</v>
      </c>
      <c r="O714" s="589">
        <v>1.5277777776645962E-2</v>
      </c>
      <c r="P714" s="557"/>
      <c r="Q714" s="557"/>
      <c r="R714" s="557"/>
    </row>
    <row r="715" spans="1:18" s="588" customFormat="1" x14ac:dyDescent="0.2">
      <c r="A715" s="588">
        <v>714</v>
      </c>
      <c r="B715" s="588" t="s">
        <v>97</v>
      </c>
      <c r="C715" s="588">
        <v>3</v>
      </c>
      <c r="D715" s="588">
        <v>0.01</v>
      </c>
      <c r="E715" s="588">
        <v>0.03</v>
      </c>
      <c r="F715" s="555">
        <v>41607.031944444447</v>
      </c>
      <c r="G715" s="588">
        <v>1.4952099999999999</v>
      </c>
      <c r="H715" s="555">
        <v>41607.049305555556</v>
      </c>
      <c r="I715" s="588">
        <v>1.49841</v>
      </c>
      <c r="J715" s="555">
        <v>41607.068749999999</v>
      </c>
      <c r="K715" s="588">
        <v>1.4959800000000001</v>
      </c>
      <c r="L715" s="588">
        <v>32.000000000001819</v>
      </c>
      <c r="M715" s="588">
        <v>24.299999999999272</v>
      </c>
      <c r="N715" s="588">
        <v>1.64</v>
      </c>
      <c r="O715" s="589">
        <v>3.6805555551836733E-2</v>
      </c>
      <c r="P715" s="557"/>
      <c r="Q715" s="557"/>
      <c r="R715" s="557"/>
    </row>
    <row r="716" spans="1:18" s="588" customFormat="1" x14ac:dyDescent="0.2">
      <c r="A716" s="588">
        <v>715</v>
      </c>
      <c r="B716" s="588" t="s">
        <v>97</v>
      </c>
      <c r="C716" s="588">
        <v>4</v>
      </c>
      <c r="D716" s="588">
        <v>0.01</v>
      </c>
      <c r="E716" s="588">
        <v>0.04</v>
      </c>
      <c r="F716" s="555">
        <v>41607.071527777778</v>
      </c>
      <c r="G716" s="588">
        <v>1.4970300000000001</v>
      </c>
      <c r="H716" s="555">
        <v>41607.133333333331</v>
      </c>
      <c r="I716" s="588">
        <v>1.5024200000000001</v>
      </c>
      <c r="J716" s="555">
        <v>41607.270833333336</v>
      </c>
      <c r="K716" s="588">
        <v>1.49864</v>
      </c>
      <c r="L716" s="588">
        <v>53.899999999999636</v>
      </c>
      <c r="M716" s="588">
        <v>37.800000000001091</v>
      </c>
      <c r="N716" s="588">
        <v>2.4899999999999998</v>
      </c>
      <c r="O716" s="589">
        <v>0.1993055555576575</v>
      </c>
      <c r="P716" s="557"/>
      <c r="Q716" s="557"/>
      <c r="R716" s="557"/>
    </row>
    <row r="717" spans="1:18" s="588" customFormat="1" x14ac:dyDescent="0.2">
      <c r="A717" s="588">
        <v>716</v>
      </c>
      <c r="B717" s="588" t="s">
        <v>96</v>
      </c>
      <c r="C717" s="588">
        <v>1</v>
      </c>
      <c r="D717" s="588">
        <v>0.01</v>
      </c>
      <c r="E717" s="588">
        <v>0.01</v>
      </c>
      <c r="F717" s="555">
        <v>41607.875694444447</v>
      </c>
      <c r="G717" s="588">
        <v>1.4908999999999999</v>
      </c>
      <c r="H717" s="555">
        <v>41607.875694444447</v>
      </c>
      <c r="I717" s="588">
        <v>1.4908999999999999</v>
      </c>
      <c r="J717" s="555">
        <v>41607.888194444444</v>
      </c>
      <c r="K717" s="588">
        <v>1.4917</v>
      </c>
      <c r="L717" s="588">
        <v>0</v>
      </c>
      <c r="M717" s="588">
        <v>8.000000000001819</v>
      </c>
      <c r="N717" s="588">
        <v>0.55000000000000004</v>
      </c>
      <c r="O717" s="589">
        <v>1.2499999997089617E-2</v>
      </c>
      <c r="P717" s="557"/>
      <c r="Q717" s="557"/>
      <c r="R717" s="557"/>
    </row>
    <row r="718" spans="1:18" s="588" customFormat="1" x14ac:dyDescent="0.2">
      <c r="A718" s="588">
        <v>717</v>
      </c>
      <c r="B718" s="588" t="s">
        <v>97</v>
      </c>
      <c r="C718" s="588">
        <v>1</v>
      </c>
      <c r="D718" s="588">
        <v>0.01</v>
      </c>
      <c r="E718" s="588">
        <v>0.01</v>
      </c>
      <c r="F718" s="555">
        <v>41610.04583333333</v>
      </c>
      <c r="G718" s="588">
        <v>1.4911799999999999</v>
      </c>
      <c r="H718" s="555">
        <v>41610.04583333333</v>
      </c>
      <c r="I718" s="588">
        <v>1.4911799999999999</v>
      </c>
      <c r="J718" s="555">
        <v>41610.063194444447</v>
      </c>
      <c r="K718" s="588">
        <v>1.49038</v>
      </c>
      <c r="L718" s="588">
        <v>0</v>
      </c>
      <c r="M718" s="588">
        <v>7.999999999998181</v>
      </c>
      <c r="N718" s="588">
        <v>0.55000000000000004</v>
      </c>
      <c r="O718" s="589">
        <v>1.7361111116770189E-2</v>
      </c>
      <c r="P718" s="557"/>
      <c r="Q718" s="557"/>
      <c r="R718" s="557"/>
    </row>
    <row r="719" spans="1:18" s="588" customFormat="1" x14ac:dyDescent="0.2">
      <c r="A719" s="588">
        <v>718</v>
      </c>
      <c r="B719" s="588" t="s">
        <v>96</v>
      </c>
      <c r="C719" s="588">
        <v>1</v>
      </c>
      <c r="D719" s="588">
        <v>0.01</v>
      </c>
      <c r="E719" s="588">
        <v>0.01</v>
      </c>
      <c r="F719" s="555">
        <v>41610.076388888891</v>
      </c>
      <c r="G719" s="588">
        <v>1.4892300000000001</v>
      </c>
      <c r="H719" s="555">
        <v>41610.076388888891</v>
      </c>
      <c r="I719" s="588">
        <v>1.4892300000000001</v>
      </c>
      <c r="J719" s="555">
        <v>41610.084027777775</v>
      </c>
      <c r="K719" s="588">
        <v>1.49003</v>
      </c>
      <c r="L719" s="588">
        <v>0</v>
      </c>
      <c r="M719" s="588">
        <v>7.999999999998181</v>
      </c>
      <c r="N719" s="588">
        <v>0.55000000000000004</v>
      </c>
      <c r="O719" s="589">
        <v>7.6388888846850023E-3</v>
      </c>
      <c r="P719" s="557"/>
      <c r="Q719" s="557"/>
      <c r="R719" s="557"/>
    </row>
    <row r="720" spans="1:18" s="588" customFormat="1" x14ac:dyDescent="0.2">
      <c r="A720" s="588">
        <v>719</v>
      </c>
      <c r="B720" s="588" t="s">
        <v>96</v>
      </c>
      <c r="C720" s="588">
        <v>3</v>
      </c>
      <c r="D720" s="588">
        <v>0.01</v>
      </c>
      <c r="E720" s="588">
        <v>0.03</v>
      </c>
      <c r="F720" s="555">
        <v>41610.90625</v>
      </c>
      <c r="G720" s="588">
        <v>1.4879199999999999</v>
      </c>
      <c r="H720" s="555">
        <v>41611.072222222225</v>
      </c>
      <c r="I720" s="588">
        <v>1.4847999999999999</v>
      </c>
      <c r="J720" s="555">
        <v>41611.138888888891</v>
      </c>
      <c r="K720" s="588">
        <v>1.4871700000000001</v>
      </c>
      <c r="L720" s="588">
        <v>31.200000000000728</v>
      </c>
      <c r="M720" s="588">
        <v>23.700000000002547</v>
      </c>
      <c r="N720" s="588">
        <v>1.5899999999999999</v>
      </c>
      <c r="O720" s="589">
        <v>0.23263888889050577</v>
      </c>
      <c r="P720" s="557"/>
      <c r="Q720" s="557"/>
      <c r="R720" s="557"/>
    </row>
    <row r="721" spans="1:18" s="588" customFormat="1" x14ac:dyDescent="0.2">
      <c r="A721" s="588">
        <v>720</v>
      </c>
      <c r="B721" s="588" t="s">
        <v>96</v>
      </c>
      <c r="C721" s="588">
        <v>3</v>
      </c>
      <c r="D721" s="588">
        <v>0.01</v>
      </c>
      <c r="E721" s="588">
        <v>0.03</v>
      </c>
      <c r="F721" s="555">
        <v>41611.879861111112</v>
      </c>
      <c r="G721" s="588">
        <v>1.48996</v>
      </c>
      <c r="H721" s="555">
        <v>41611.908333333333</v>
      </c>
      <c r="I721" s="588">
        <v>1.4869399999999999</v>
      </c>
      <c r="J721" s="555">
        <v>41612.104166666664</v>
      </c>
      <c r="K721" s="588">
        <v>1.48925</v>
      </c>
      <c r="L721" s="588">
        <v>30.200000000000728</v>
      </c>
      <c r="M721" s="588">
        <v>23.100000000000364</v>
      </c>
      <c r="N721" s="588">
        <v>1.3800000000000001</v>
      </c>
      <c r="O721" s="589">
        <v>0.22430555555183673</v>
      </c>
      <c r="P721" s="557"/>
      <c r="Q721" s="557"/>
      <c r="R721" s="557"/>
    </row>
    <row r="722" spans="1:18" s="588" customFormat="1" x14ac:dyDescent="0.2">
      <c r="A722" s="588">
        <v>721</v>
      </c>
      <c r="B722" s="588" t="s">
        <v>96</v>
      </c>
      <c r="C722" s="588">
        <v>1</v>
      </c>
      <c r="D722" s="588">
        <v>0.01</v>
      </c>
      <c r="E722" s="588">
        <v>0.01</v>
      </c>
      <c r="F722" s="555">
        <v>41612.927777777775</v>
      </c>
      <c r="G722" s="588">
        <v>1.5043500000000001</v>
      </c>
      <c r="H722" s="555">
        <v>41612.927777777775</v>
      </c>
      <c r="I722" s="588">
        <v>1.5043500000000001</v>
      </c>
      <c r="J722" s="555">
        <v>41612.978472222225</v>
      </c>
      <c r="K722" s="588">
        <v>1.50515</v>
      </c>
      <c r="L722" s="588">
        <v>0</v>
      </c>
      <c r="M722" s="588">
        <v>8</v>
      </c>
      <c r="N722" s="588">
        <v>0.55000000000000004</v>
      </c>
      <c r="O722" s="589">
        <v>5.0694444449618459E-2</v>
      </c>
      <c r="P722" s="557"/>
      <c r="Q722" s="557"/>
      <c r="R722" s="557"/>
    </row>
    <row r="723" spans="1:18" s="588" customFormat="1" x14ac:dyDescent="0.2">
      <c r="A723" s="588">
        <v>722</v>
      </c>
      <c r="B723" s="588" t="s">
        <v>96</v>
      </c>
      <c r="C723" s="588">
        <v>1</v>
      </c>
      <c r="D723" s="588">
        <v>0.01</v>
      </c>
      <c r="E723" s="588">
        <v>0.01</v>
      </c>
      <c r="F723" s="555">
        <v>41613.977777777778</v>
      </c>
      <c r="G723" s="588">
        <v>1.5072399999999999</v>
      </c>
      <c r="H723" s="555">
        <v>41613.977777777778</v>
      </c>
      <c r="I723" s="588">
        <v>1.5072399999999999</v>
      </c>
      <c r="J723" s="555">
        <v>41613.991666666669</v>
      </c>
      <c r="K723" s="588">
        <v>1.50804</v>
      </c>
      <c r="L723" s="588">
        <v>0</v>
      </c>
      <c r="M723" s="588">
        <v>8</v>
      </c>
      <c r="N723" s="588">
        <v>0.55000000000000004</v>
      </c>
      <c r="O723" s="589">
        <v>1.3888888890505768E-2</v>
      </c>
      <c r="P723" s="557"/>
      <c r="Q723" s="557"/>
      <c r="R723" s="557"/>
    </row>
    <row r="724" spans="1:18" s="588" customFormat="1" x14ac:dyDescent="0.2">
      <c r="A724" s="588">
        <v>723</v>
      </c>
      <c r="B724" s="588" t="s">
        <v>97</v>
      </c>
      <c r="C724" s="588">
        <v>1</v>
      </c>
      <c r="D724" s="588">
        <v>0.01</v>
      </c>
      <c r="E724" s="588">
        <v>0.01</v>
      </c>
      <c r="F724" s="555">
        <v>41614.041666666664</v>
      </c>
      <c r="G724" s="588">
        <v>1.50874</v>
      </c>
      <c r="H724" s="555">
        <v>41614.041666666664</v>
      </c>
      <c r="I724" s="588">
        <v>1.50874</v>
      </c>
      <c r="J724" s="555">
        <v>41614.081944444442</v>
      </c>
      <c r="K724" s="588">
        <v>1.5079400000000001</v>
      </c>
      <c r="L724" s="588">
        <v>0</v>
      </c>
      <c r="M724" s="588">
        <v>7.999999999998181</v>
      </c>
      <c r="N724" s="588">
        <v>0.55000000000000004</v>
      </c>
      <c r="O724" s="589">
        <v>4.0277777778101154E-2</v>
      </c>
      <c r="P724" s="557"/>
      <c r="Q724" s="557"/>
      <c r="R724" s="557"/>
    </row>
    <row r="725" spans="1:18" s="588" customFormat="1" x14ac:dyDescent="0.2">
      <c r="A725" s="588">
        <v>724</v>
      </c>
      <c r="B725" s="588" t="s">
        <v>96</v>
      </c>
      <c r="C725" s="588">
        <v>1</v>
      </c>
      <c r="D725" s="588">
        <v>0.01</v>
      </c>
      <c r="E725" s="588">
        <v>0.01</v>
      </c>
      <c r="F725" s="555">
        <v>41614.884027777778</v>
      </c>
      <c r="G725" s="588">
        <v>1.50536</v>
      </c>
      <c r="H725" s="555">
        <v>41614.884027777778</v>
      </c>
      <c r="I725" s="588">
        <v>1.50536</v>
      </c>
      <c r="J725" s="555">
        <v>41614.924305555556</v>
      </c>
      <c r="K725" s="588">
        <v>1.5061599999999999</v>
      </c>
      <c r="L725" s="588">
        <v>0</v>
      </c>
      <c r="M725" s="588">
        <v>7.999999999998181</v>
      </c>
      <c r="N725" s="588">
        <v>0.56000000000000005</v>
      </c>
      <c r="O725" s="589">
        <v>4.0277777778101154E-2</v>
      </c>
      <c r="P725" s="557"/>
      <c r="Q725" s="557"/>
      <c r="R725" s="557"/>
    </row>
    <row r="726" spans="1:18" s="588" customFormat="1" x14ac:dyDescent="0.2">
      <c r="A726" s="588">
        <v>725</v>
      </c>
      <c r="B726" s="588" t="s">
        <v>96</v>
      </c>
      <c r="C726" s="588">
        <v>2</v>
      </c>
      <c r="D726" s="588">
        <v>0.01</v>
      </c>
      <c r="E726" s="588">
        <v>0.02</v>
      </c>
      <c r="F726" s="555">
        <v>41617.027777777781</v>
      </c>
      <c r="G726" s="588">
        <v>1.504</v>
      </c>
      <c r="H726" s="555">
        <v>41617.045138888891</v>
      </c>
      <c r="I726" s="588">
        <v>1.50248</v>
      </c>
      <c r="J726" s="555">
        <v>41617.06527777778</v>
      </c>
      <c r="K726" s="588">
        <v>1.50404</v>
      </c>
      <c r="L726" s="588">
        <v>15.199999999998909</v>
      </c>
      <c r="M726" s="588">
        <v>15.599999999998545</v>
      </c>
      <c r="N726" s="588">
        <v>1.0900000000000001</v>
      </c>
      <c r="O726" s="589">
        <v>3.7499999998544808E-2</v>
      </c>
      <c r="P726" s="557"/>
      <c r="Q726" s="557"/>
      <c r="R726" s="557"/>
    </row>
    <row r="727" spans="1:18" s="588" customFormat="1" x14ac:dyDescent="0.2">
      <c r="A727" s="588">
        <v>726</v>
      </c>
      <c r="B727" s="588" t="s">
        <v>97</v>
      </c>
      <c r="C727" s="588">
        <v>1</v>
      </c>
      <c r="D727" s="588">
        <v>0.01</v>
      </c>
      <c r="E727" s="588">
        <v>0.01</v>
      </c>
      <c r="F727" s="555">
        <v>41618.063194444447</v>
      </c>
      <c r="G727" s="588">
        <v>1.5123500000000001</v>
      </c>
      <c r="H727" s="555">
        <v>41618.063194444447</v>
      </c>
      <c r="I727" s="588">
        <v>1.5123500000000001</v>
      </c>
      <c r="J727" s="555">
        <v>41618.068055555559</v>
      </c>
      <c r="K727" s="588">
        <v>1.5115499999999999</v>
      </c>
      <c r="L727" s="588">
        <v>0</v>
      </c>
      <c r="M727" s="588">
        <v>8</v>
      </c>
      <c r="N727" s="588">
        <v>0.55000000000000004</v>
      </c>
      <c r="O727" s="589">
        <v>4.8611111124046147E-3</v>
      </c>
      <c r="P727" s="557"/>
      <c r="Q727" s="557"/>
      <c r="R727" s="557"/>
    </row>
    <row r="728" spans="1:18" s="588" customFormat="1" x14ac:dyDescent="0.2">
      <c r="A728" s="588">
        <v>727</v>
      </c>
      <c r="B728" s="588" t="s">
        <v>97</v>
      </c>
      <c r="C728" s="588">
        <v>1</v>
      </c>
      <c r="D728" s="588">
        <v>0.01</v>
      </c>
      <c r="E728" s="588">
        <v>0.01</v>
      </c>
      <c r="F728" s="555">
        <v>41619.063194444447</v>
      </c>
      <c r="G728" s="588">
        <v>1.5053399999999999</v>
      </c>
      <c r="H728" s="555">
        <v>41619.063194444447</v>
      </c>
      <c r="I728" s="588">
        <v>1.5053399999999999</v>
      </c>
      <c r="J728" s="555">
        <v>41619.12777777778</v>
      </c>
      <c r="K728" s="588">
        <v>1.50454</v>
      </c>
      <c r="L728" s="588">
        <v>0</v>
      </c>
      <c r="M728" s="588">
        <v>8</v>
      </c>
      <c r="N728" s="588">
        <v>0.56000000000000005</v>
      </c>
      <c r="O728" s="589">
        <v>6.4583333332848269E-2</v>
      </c>
      <c r="P728" s="557"/>
      <c r="Q728" s="557"/>
      <c r="R728" s="557"/>
    </row>
    <row r="729" spans="1:18" s="588" customFormat="1" x14ac:dyDescent="0.2">
      <c r="A729" s="588">
        <v>728</v>
      </c>
      <c r="B729" s="588" t="s">
        <v>96</v>
      </c>
      <c r="C729" s="588">
        <v>2</v>
      </c>
      <c r="D729" s="588">
        <v>0.01</v>
      </c>
      <c r="E729" s="588">
        <v>0.02</v>
      </c>
      <c r="F729" s="555">
        <v>41619.875</v>
      </c>
      <c r="G729" s="588">
        <v>1.52068</v>
      </c>
      <c r="H729" s="555">
        <v>41619.92083333333</v>
      </c>
      <c r="I729" s="588">
        <v>1.51918</v>
      </c>
      <c r="J729" s="555">
        <v>41619.923611111109</v>
      </c>
      <c r="K729" s="588">
        <v>1.5207299999999999</v>
      </c>
      <c r="L729" s="588">
        <v>15.000000000001819</v>
      </c>
      <c r="M729" s="588">
        <v>15.5</v>
      </c>
      <c r="N729" s="588">
        <v>1.1100000000000001</v>
      </c>
      <c r="O729" s="589">
        <v>4.8611111109494232E-2</v>
      </c>
      <c r="P729" s="557"/>
      <c r="Q729" s="557"/>
      <c r="R729" s="557"/>
    </row>
    <row r="730" spans="1:18" s="588" customFormat="1" x14ac:dyDescent="0.2">
      <c r="A730" s="588">
        <v>729</v>
      </c>
      <c r="B730" s="588" t="s">
        <v>97</v>
      </c>
      <c r="C730" s="588">
        <v>1</v>
      </c>
      <c r="D730" s="588">
        <v>0.01</v>
      </c>
      <c r="E730" s="588">
        <v>0.01</v>
      </c>
      <c r="F730" s="555">
        <v>41620.036111111112</v>
      </c>
      <c r="G730" s="588">
        <v>1.52501</v>
      </c>
      <c r="H730" s="555">
        <v>41620.036111111112</v>
      </c>
      <c r="I730" s="588">
        <v>1.52501</v>
      </c>
      <c r="J730" s="555">
        <v>41620.061805555553</v>
      </c>
      <c r="K730" s="588">
        <v>1.5242100000000001</v>
      </c>
      <c r="L730" s="588">
        <v>0</v>
      </c>
      <c r="M730" s="588">
        <v>8</v>
      </c>
      <c r="N730" s="588">
        <v>0.56000000000000005</v>
      </c>
      <c r="O730" s="589">
        <v>2.569444444088731E-2</v>
      </c>
      <c r="P730" s="557"/>
      <c r="Q730" s="557"/>
      <c r="R730" s="557"/>
    </row>
    <row r="731" spans="1:18" s="588" customFormat="1" x14ac:dyDescent="0.2">
      <c r="A731" s="588">
        <v>730</v>
      </c>
      <c r="B731" s="588" t="s">
        <v>97</v>
      </c>
      <c r="C731" s="588">
        <v>2</v>
      </c>
      <c r="D731" s="588">
        <v>0.01</v>
      </c>
      <c r="E731" s="588">
        <v>0.02</v>
      </c>
      <c r="F731" s="555">
        <v>41620.936805555553</v>
      </c>
      <c r="G731" s="588">
        <v>1.53929</v>
      </c>
      <c r="H731" s="555">
        <v>41621.03125</v>
      </c>
      <c r="I731" s="588">
        <v>1.5410600000000001</v>
      </c>
      <c r="J731" s="555">
        <v>41621.065972222219</v>
      </c>
      <c r="K731" s="588">
        <v>1.53938</v>
      </c>
      <c r="L731" s="588">
        <v>17.700000000000728</v>
      </c>
      <c r="M731" s="588">
        <v>16.800000000001091</v>
      </c>
      <c r="N731" s="588">
        <v>1.1099999999999999</v>
      </c>
      <c r="O731" s="589">
        <v>0.12916666666569654</v>
      </c>
      <c r="P731" s="557"/>
      <c r="Q731" s="557"/>
      <c r="R731" s="557"/>
    </row>
    <row r="732" spans="1:18" s="588" customFormat="1" x14ac:dyDescent="0.2">
      <c r="A732" s="588">
        <v>731</v>
      </c>
      <c r="B732" s="588" t="s">
        <v>97</v>
      </c>
      <c r="C732" s="588">
        <v>1</v>
      </c>
      <c r="D732" s="588">
        <v>0.01</v>
      </c>
      <c r="E732" s="588">
        <v>0.01</v>
      </c>
      <c r="F732" s="555">
        <v>41621.068749999999</v>
      </c>
      <c r="G732" s="588">
        <v>1.5397700000000001</v>
      </c>
      <c r="H732" s="555">
        <v>41621.068749999999</v>
      </c>
      <c r="I732" s="588">
        <v>1.5397700000000001</v>
      </c>
      <c r="J732" s="555">
        <v>41621.118055555555</v>
      </c>
      <c r="K732" s="588">
        <v>1.5389699999999999</v>
      </c>
      <c r="L732" s="588">
        <v>0</v>
      </c>
      <c r="M732" s="588">
        <v>8.000000000001819</v>
      </c>
      <c r="N732" s="588">
        <v>0.55000000000000004</v>
      </c>
      <c r="O732" s="589">
        <v>4.9305555556202307E-2</v>
      </c>
      <c r="P732" s="557"/>
      <c r="Q732" s="557"/>
      <c r="R732" s="557"/>
    </row>
    <row r="733" spans="1:18" s="588" customFormat="1" x14ac:dyDescent="0.2">
      <c r="A733" s="588">
        <v>732</v>
      </c>
      <c r="B733" s="588" t="s">
        <v>97</v>
      </c>
      <c r="C733" s="588">
        <v>1</v>
      </c>
      <c r="D733" s="588">
        <v>0.01</v>
      </c>
      <c r="E733" s="588">
        <v>0.01</v>
      </c>
      <c r="F733" s="555">
        <v>41621.890277777777</v>
      </c>
      <c r="G733" s="588">
        <v>1.5338499999999999</v>
      </c>
      <c r="H733" s="555">
        <v>41621.890277777777</v>
      </c>
      <c r="I733" s="588">
        <v>1.5338499999999999</v>
      </c>
      <c r="J733" s="555">
        <v>41621.90625</v>
      </c>
      <c r="K733" s="588">
        <v>1.53305</v>
      </c>
      <c r="L733" s="588">
        <v>0</v>
      </c>
      <c r="M733" s="588">
        <v>8</v>
      </c>
      <c r="N733" s="588">
        <v>0.56000000000000005</v>
      </c>
      <c r="O733" s="589">
        <v>1.5972222223354038E-2</v>
      </c>
      <c r="P733" s="557"/>
      <c r="Q733" s="557"/>
      <c r="R733" s="557"/>
    </row>
    <row r="734" spans="1:18" s="588" customFormat="1" x14ac:dyDescent="0.2">
      <c r="A734" s="588">
        <v>733</v>
      </c>
      <c r="B734" s="588" t="s">
        <v>96</v>
      </c>
      <c r="C734" s="588">
        <v>1</v>
      </c>
      <c r="D734" s="588">
        <v>0.01</v>
      </c>
      <c r="E734" s="588">
        <v>0.01</v>
      </c>
      <c r="F734" s="555">
        <v>41621.947222222225</v>
      </c>
      <c r="G734" s="588">
        <v>1.5321400000000001</v>
      </c>
      <c r="H734" s="555">
        <v>41621.947222222225</v>
      </c>
      <c r="I734" s="588">
        <v>1.5321400000000001</v>
      </c>
      <c r="J734" s="555">
        <v>41621.957638888889</v>
      </c>
      <c r="K734" s="588">
        <v>1.53294</v>
      </c>
      <c r="L734" s="588">
        <v>0</v>
      </c>
      <c r="M734" s="588">
        <v>7.999999999998181</v>
      </c>
      <c r="N734" s="588">
        <v>0.55000000000000004</v>
      </c>
      <c r="O734" s="589">
        <v>1.0416666664241347E-2</v>
      </c>
      <c r="P734" s="557"/>
      <c r="Q734" s="557"/>
      <c r="R734" s="557"/>
    </row>
    <row r="735" spans="1:18" s="588" customFormat="1" x14ac:dyDescent="0.2">
      <c r="A735" s="588">
        <v>734</v>
      </c>
      <c r="B735" s="588" t="s">
        <v>97</v>
      </c>
      <c r="C735" s="588">
        <v>1</v>
      </c>
      <c r="D735" s="588">
        <v>0.01</v>
      </c>
      <c r="E735" s="588">
        <v>0.01</v>
      </c>
      <c r="F735" s="555">
        <v>41654.038194444445</v>
      </c>
      <c r="G735" s="588">
        <v>1.5271300000000001</v>
      </c>
      <c r="H735" s="555">
        <v>41654.038194444445</v>
      </c>
      <c r="I735" s="588">
        <v>1.5271300000000001</v>
      </c>
      <c r="J735" s="555">
        <v>41654.047222222223</v>
      </c>
      <c r="K735" s="588">
        <v>1.52633</v>
      </c>
      <c r="L735" s="588">
        <v>0</v>
      </c>
      <c r="M735" s="588">
        <v>8.000000000001819</v>
      </c>
      <c r="N735" s="588">
        <v>0.55000000000000004</v>
      </c>
      <c r="O735" s="589">
        <v>9.0277777781011537E-3</v>
      </c>
      <c r="P735" s="557"/>
      <c r="Q735" s="557"/>
      <c r="R735" s="557"/>
    </row>
    <row r="736" spans="1:18" s="588" customFormat="1" x14ac:dyDescent="0.2">
      <c r="A736" s="588">
        <v>735</v>
      </c>
      <c r="B736" s="588" t="s">
        <v>97</v>
      </c>
      <c r="C736" s="588">
        <v>1</v>
      </c>
      <c r="D736" s="588">
        <v>0.01</v>
      </c>
      <c r="E736" s="588">
        <v>0.01</v>
      </c>
      <c r="F736" s="555">
        <v>41654.92291666667</v>
      </c>
      <c r="G736" s="588">
        <v>1.52715</v>
      </c>
      <c r="H736" s="555">
        <v>41654.92291666667</v>
      </c>
      <c r="I736" s="588">
        <v>1.52715</v>
      </c>
      <c r="J736" s="555">
        <v>41654.932638888888</v>
      </c>
      <c r="K736" s="588">
        <v>1.5263500000000001</v>
      </c>
      <c r="L736" s="588">
        <v>0</v>
      </c>
      <c r="M736" s="588">
        <v>7.999999999998181</v>
      </c>
      <c r="N736" s="588">
        <v>0.55000000000000004</v>
      </c>
      <c r="O736" s="589">
        <v>9.7222222175332718E-3</v>
      </c>
      <c r="P736" s="557"/>
      <c r="Q736" s="557"/>
      <c r="R736" s="557"/>
    </row>
    <row r="737" spans="1:18" s="588" customFormat="1" x14ac:dyDescent="0.2">
      <c r="A737" s="588">
        <v>736</v>
      </c>
      <c r="B737" s="588" t="s">
        <v>97</v>
      </c>
      <c r="C737" s="588">
        <v>9</v>
      </c>
      <c r="D737" s="588">
        <v>0.08</v>
      </c>
      <c r="E737" s="588">
        <v>0.24</v>
      </c>
      <c r="F737" s="555">
        <v>41655.023611111108</v>
      </c>
      <c r="G737" s="588">
        <v>1.52701</v>
      </c>
      <c r="H737" s="555">
        <v>41655.472916666666</v>
      </c>
      <c r="I737" s="588">
        <v>1.5507299999999999</v>
      </c>
      <c r="J737" s="555">
        <v>41655.793055555558</v>
      </c>
      <c r="K737" s="588">
        <v>1.54409</v>
      </c>
      <c r="L737" s="588">
        <v>237.19999999999891</v>
      </c>
      <c r="M737" s="588">
        <v>66.399999999999636</v>
      </c>
      <c r="N737" s="588">
        <v>19.339999999999996</v>
      </c>
      <c r="O737" s="589">
        <v>0.76944444444961846</v>
      </c>
      <c r="P737" s="557"/>
      <c r="Q737" s="557"/>
      <c r="R737" s="557"/>
    </row>
    <row r="738" spans="1:18" s="588" customFormat="1" x14ac:dyDescent="0.2">
      <c r="A738" s="588">
        <v>737</v>
      </c>
      <c r="B738" s="588" t="s">
        <v>97</v>
      </c>
      <c r="C738" s="588">
        <v>1</v>
      </c>
      <c r="D738" s="588">
        <v>0.01</v>
      </c>
      <c r="E738" s="588">
        <v>0.01</v>
      </c>
      <c r="F738" s="555">
        <v>41656.913888888892</v>
      </c>
      <c r="G738" s="588">
        <v>1.54291</v>
      </c>
      <c r="H738" s="555">
        <v>41656.913888888892</v>
      </c>
      <c r="I738" s="588">
        <v>1.54291</v>
      </c>
      <c r="J738" s="555">
        <v>41656.92291666667</v>
      </c>
      <c r="K738" s="588">
        <v>1.5421100000000001</v>
      </c>
      <c r="L738" s="588">
        <v>0</v>
      </c>
      <c r="M738" s="588">
        <v>8</v>
      </c>
      <c r="N738" s="588">
        <v>0.55000000000000004</v>
      </c>
      <c r="O738" s="589">
        <v>9.0277777781011537E-3</v>
      </c>
      <c r="P738" s="557"/>
      <c r="Q738" s="557"/>
      <c r="R738" s="557"/>
    </row>
    <row r="739" spans="1:18" s="588" customFormat="1" x14ac:dyDescent="0.2">
      <c r="A739" s="588">
        <v>738</v>
      </c>
      <c r="B739" s="588" t="s">
        <v>96</v>
      </c>
      <c r="C739" s="588">
        <v>1</v>
      </c>
      <c r="D739" s="588">
        <v>0.01</v>
      </c>
      <c r="E739" s="588">
        <v>0.01</v>
      </c>
      <c r="F739" s="555">
        <v>41656.966666666667</v>
      </c>
      <c r="G739" s="588">
        <v>1.5416300000000001</v>
      </c>
      <c r="H739" s="555">
        <v>41656.966666666667</v>
      </c>
      <c r="I739" s="588">
        <v>1.5416300000000001</v>
      </c>
      <c r="J739" s="555">
        <v>41656.973611111112</v>
      </c>
      <c r="K739" s="588">
        <v>1.54243</v>
      </c>
      <c r="L739" s="588">
        <v>0</v>
      </c>
      <c r="M739" s="588">
        <v>7.999999999998181</v>
      </c>
      <c r="N739" s="588">
        <v>0.55000000000000004</v>
      </c>
      <c r="O739" s="589">
        <v>6.9444444452528842E-3</v>
      </c>
      <c r="P739" s="557"/>
      <c r="Q739" s="557"/>
      <c r="R739" s="557"/>
    </row>
    <row r="740" spans="1:18" s="588" customFormat="1" x14ac:dyDescent="0.2">
      <c r="A740" s="588">
        <v>739</v>
      </c>
      <c r="B740" s="588" t="s">
        <v>96</v>
      </c>
      <c r="C740" s="588">
        <v>1</v>
      </c>
      <c r="D740" s="588">
        <v>0.01</v>
      </c>
      <c r="E740" s="588">
        <v>0.01</v>
      </c>
      <c r="F740" s="555">
        <v>41659.046527777777</v>
      </c>
      <c r="G740" s="588">
        <v>1.5419</v>
      </c>
      <c r="H740" s="555">
        <v>41659.046527777777</v>
      </c>
      <c r="I740" s="588">
        <v>1.5419</v>
      </c>
      <c r="J740" s="555">
        <v>41659.091666666667</v>
      </c>
      <c r="K740" s="588">
        <v>1.5427</v>
      </c>
      <c r="L740" s="588">
        <v>0</v>
      </c>
      <c r="M740" s="588">
        <v>8</v>
      </c>
      <c r="N740" s="588">
        <v>0.55000000000000004</v>
      </c>
      <c r="O740" s="589">
        <v>4.5138888890505768E-2</v>
      </c>
      <c r="P740" s="557"/>
      <c r="Q740" s="557"/>
      <c r="R740" s="557"/>
    </row>
    <row r="741" spans="1:18" s="588" customFormat="1" x14ac:dyDescent="0.2">
      <c r="A741" s="588">
        <v>740</v>
      </c>
      <c r="B741" s="588" t="s">
        <v>96</v>
      </c>
      <c r="C741" s="588">
        <v>1</v>
      </c>
      <c r="D741" s="588">
        <v>0.01</v>
      </c>
      <c r="E741" s="588">
        <v>0.01</v>
      </c>
      <c r="F741" s="555">
        <v>41660.877083333333</v>
      </c>
      <c r="G741" s="588">
        <v>1.5383599999999999</v>
      </c>
      <c r="H741" s="555">
        <v>41660.877083333333</v>
      </c>
      <c r="I741" s="588">
        <v>1.5383599999999999</v>
      </c>
      <c r="J741" s="555">
        <v>41660.884027777778</v>
      </c>
      <c r="K741" s="588">
        <v>1.5391600000000001</v>
      </c>
      <c r="L741" s="588">
        <v>0</v>
      </c>
      <c r="M741" s="588">
        <v>8</v>
      </c>
      <c r="N741" s="588">
        <v>0.55000000000000004</v>
      </c>
      <c r="O741" s="589">
        <v>6.9444444452528842E-3</v>
      </c>
      <c r="P741" s="557"/>
      <c r="Q741" s="557"/>
      <c r="R741" s="557"/>
    </row>
    <row r="742" spans="1:18" s="588" customFormat="1" x14ac:dyDescent="0.2">
      <c r="A742" s="588">
        <v>741</v>
      </c>
      <c r="B742" s="588" t="s">
        <v>97</v>
      </c>
      <c r="C742" s="588">
        <v>1</v>
      </c>
      <c r="D742" s="588">
        <v>0.01</v>
      </c>
      <c r="E742" s="588">
        <v>0.01</v>
      </c>
      <c r="F742" s="555">
        <v>41661.02847222222</v>
      </c>
      <c r="G742" s="588">
        <v>1.5401400000000001</v>
      </c>
      <c r="H742" s="555">
        <v>41661.02847222222</v>
      </c>
      <c r="I742" s="588">
        <v>1.5401400000000001</v>
      </c>
      <c r="J742" s="555">
        <v>41661.070138888892</v>
      </c>
      <c r="K742" s="588">
        <v>1.5393399999999999</v>
      </c>
      <c r="L742" s="588">
        <v>0</v>
      </c>
      <c r="M742" s="588">
        <v>8.000000000001819</v>
      </c>
      <c r="N742" s="588">
        <v>0.55000000000000004</v>
      </c>
      <c r="O742" s="589">
        <v>4.1666666671517305E-2</v>
      </c>
      <c r="P742" s="557"/>
      <c r="Q742" s="557"/>
      <c r="R742" s="557"/>
    </row>
    <row r="743" spans="1:18" s="588" customFormat="1" x14ac:dyDescent="0.2">
      <c r="A743" s="588">
        <v>742</v>
      </c>
      <c r="B743" s="588" t="s">
        <v>97</v>
      </c>
      <c r="C743" s="588">
        <v>2</v>
      </c>
      <c r="D743" s="588">
        <v>0.01</v>
      </c>
      <c r="E743" s="588">
        <v>0.02</v>
      </c>
      <c r="F743" s="555">
        <v>41661.075694444444</v>
      </c>
      <c r="G743" s="588">
        <v>1.53965</v>
      </c>
      <c r="H743" s="555">
        <v>41661.089583333334</v>
      </c>
      <c r="I743" s="588">
        <v>1.5411699999999999</v>
      </c>
      <c r="J743" s="555">
        <v>41661.104166666664</v>
      </c>
      <c r="K743" s="588">
        <v>1.5396099999999999</v>
      </c>
      <c r="L743" s="588">
        <v>15.199999999998909</v>
      </c>
      <c r="M743" s="588">
        <v>15.600000000000364</v>
      </c>
      <c r="N743" s="588">
        <v>1.0900000000000001</v>
      </c>
      <c r="O743" s="589">
        <v>2.8472222220443655E-2</v>
      </c>
      <c r="P743" s="557"/>
      <c r="Q743" s="557"/>
      <c r="R743" s="557"/>
    </row>
    <row r="744" spans="1:18" s="588" customFormat="1" x14ac:dyDescent="0.2">
      <c r="A744" s="588">
        <v>743</v>
      </c>
      <c r="B744" s="588" t="s">
        <v>97</v>
      </c>
      <c r="C744" s="588">
        <v>1</v>
      </c>
      <c r="D744" s="588">
        <v>0.01</v>
      </c>
      <c r="E744" s="588">
        <v>0.01</v>
      </c>
      <c r="F744" s="555">
        <v>41662.068749999999</v>
      </c>
      <c r="G744" s="588">
        <v>1.53207</v>
      </c>
      <c r="H744" s="555">
        <v>41662.068749999999</v>
      </c>
      <c r="I744" s="588">
        <v>1.53207</v>
      </c>
      <c r="J744" s="555">
        <v>41662.075694444444</v>
      </c>
      <c r="K744" s="588">
        <v>1.5312699999999999</v>
      </c>
      <c r="L744" s="588">
        <v>0</v>
      </c>
      <c r="M744" s="588">
        <v>8.000000000001819</v>
      </c>
      <c r="N744" s="588">
        <v>0.56000000000000005</v>
      </c>
      <c r="O744" s="589">
        <v>6.9444444452528842E-3</v>
      </c>
      <c r="P744" s="557"/>
      <c r="Q744" s="557"/>
      <c r="R744" s="557"/>
    </row>
    <row r="745" spans="1:18" s="588" customFormat="1" x14ac:dyDescent="0.2">
      <c r="A745" s="588">
        <v>744</v>
      </c>
      <c r="B745" s="588" t="s">
        <v>96</v>
      </c>
      <c r="C745" s="588">
        <v>1</v>
      </c>
      <c r="D745" s="588">
        <v>0.01</v>
      </c>
      <c r="E745" s="588">
        <v>0.01</v>
      </c>
      <c r="F745" s="555">
        <v>41663.027777777781</v>
      </c>
      <c r="G745" s="588">
        <v>1.5618000000000001</v>
      </c>
      <c r="H745" s="555">
        <v>41663.027777777781</v>
      </c>
      <c r="I745" s="588">
        <v>1.5618000000000001</v>
      </c>
      <c r="J745" s="555">
        <v>41663.035416666666</v>
      </c>
      <c r="K745" s="588">
        <v>1.5626</v>
      </c>
      <c r="L745" s="588">
        <v>0</v>
      </c>
      <c r="M745" s="588">
        <v>8</v>
      </c>
      <c r="N745" s="588">
        <v>0.55000000000000004</v>
      </c>
      <c r="O745" s="589">
        <v>7.6388888846850023E-3</v>
      </c>
      <c r="P745" s="557"/>
      <c r="Q745" s="557"/>
      <c r="R745" s="557"/>
    </row>
    <row r="746" spans="1:18" s="588" customFormat="1" x14ac:dyDescent="0.2">
      <c r="A746" s="588">
        <v>745</v>
      </c>
      <c r="B746" s="588" t="s">
        <v>97</v>
      </c>
      <c r="C746" s="588">
        <v>1</v>
      </c>
      <c r="D746" s="588">
        <v>0.01</v>
      </c>
      <c r="E746" s="588">
        <v>0.01</v>
      </c>
      <c r="F746" s="555">
        <v>41663.885416666664</v>
      </c>
      <c r="G746" s="588">
        <v>1.5720400000000001</v>
      </c>
      <c r="H746" s="555">
        <v>41663.885416666664</v>
      </c>
      <c r="I746" s="588">
        <v>1.5720400000000001</v>
      </c>
      <c r="J746" s="555">
        <v>41663.89166666667</v>
      </c>
      <c r="K746" s="588">
        <v>1.57124</v>
      </c>
      <c r="L746" s="588">
        <v>0</v>
      </c>
      <c r="M746" s="588">
        <v>8.000000000001819</v>
      </c>
      <c r="N746" s="588">
        <v>0.55000000000000004</v>
      </c>
      <c r="O746" s="589">
        <v>6.2500000058207661E-3</v>
      </c>
      <c r="P746" s="557"/>
      <c r="Q746" s="557"/>
      <c r="R746" s="557"/>
    </row>
    <row r="747" spans="1:18" s="588" customFormat="1" x14ac:dyDescent="0.2">
      <c r="A747" s="588">
        <v>746</v>
      </c>
      <c r="B747" s="588" t="s">
        <v>96</v>
      </c>
      <c r="C747" s="588">
        <v>1</v>
      </c>
      <c r="D747" s="588">
        <v>0.01</v>
      </c>
      <c r="E747" s="588">
        <v>0.01</v>
      </c>
      <c r="F747" s="555">
        <v>41663.916666666664</v>
      </c>
      <c r="G747" s="588">
        <v>1.5698000000000001</v>
      </c>
      <c r="H747" s="555">
        <v>41663.916666666664</v>
      </c>
      <c r="I747" s="588">
        <v>1.5698000000000001</v>
      </c>
      <c r="J747" s="555">
        <v>41663.919444444444</v>
      </c>
      <c r="K747" s="588">
        <v>1.5706</v>
      </c>
      <c r="L747" s="588">
        <v>0</v>
      </c>
      <c r="M747" s="588">
        <v>8</v>
      </c>
      <c r="N747" s="588">
        <v>0.55000000000000004</v>
      </c>
      <c r="O747" s="589">
        <v>2.7777777795563452E-3</v>
      </c>
      <c r="P747" s="557"/>
      <c r="Q747" s="557"/>
      <c r="R747" s="557"/>
    </row>
    <row r="748" spans="1:18" s="588" customFormat="1" x14ac:dyDescent="0.2">
      <c r="A748" s="588">
        <v>747</v>
      </c>
      <c r="B748" s="588" t="s">
        <v>97</v>
      </c>
      <c r="C748" s="588">
        <v>1</v>
      </c>
      <c r="D748" s="588">
        <v>0.01</v>
      </c>
      <c r="E748" s="588">
        <v>0.01</v>
      </c>
      <c r="F748" s="555">
        <v>41663.947916666664</v>
      </c>
      <c r="G748" s="588">
        <v>1.5728899999999999</v>
      </c>
      <c r="H748" s="555">
        <v>41663.947916666664</v>
      </c>
      <c r="I748" s="588">
        <v>1.5728899999999999</v>
      </c>
      <c r="J748" s="555">
        <v>41663.95416666667</v>
      </c>
      <c r="K748" s="588">
        <v>1.57209</v>
      </c>
      <c r="L748" s="588">
        <v>0</v>
      </c>
      <c r="M748" s="588">
        <v>8</v>
      </c>
      <c r="N748" s="588">
        <v>0.56000000000000005</v>
      </c>
      <c r="O748" s="589">
        <v>6.2500000058207661E-3</v>
      </c>
      <c r="P748" s="557"/>
      <c r="Q748" s="557"/>
      <c r="R748" s="557"/>
    </row>
    <row r="749" spans="1:18" s="588" customFormat="1" x14ac:dyDescent="0.2">
      <c r="A749" s="588">
        <v>748</v>
      </c>
      <c r="B749" s="588" t="s">
        <v>97</v>
      </c>
      <c r="C749" s="588">
        <v>1</v>
      </c>
      <c r="D749" s="588">
        <v>0.01</v>
      </c>
      <c r="E749" s="588">
        <v>0.01</v>
      </c>
      <c r="F749" s="555">
        <v>41663.958333333336</v>
      </c>
      <c r="G749" s="588">
        <v>1.57256</v>
      </c>
      <c r="H749" s="555">
        <v>41663.958333333336</v>
      </c>
      <c r="I749" s="588">
        <v>1.57256</v>
      </c>
      <c r="J749" s="555">
        <v>41663.959027777775</v>
      </c>
      <c r="K749" s="588">
        <v>1.57176</v>
      </c>
      <c r="L749" s="588">
        <v>0</v>
      </c>
      <c r="M749" s="588">
        <v>8</v>
      </c>
      <c r="N749" s="588">
        <v>0.55000000000000004</v>
      </c>
      <c r="O749" s="589">
        <v>6.9444443943211809E-4</v>
      </c>
      <c r="P749" s="557"/>
      <c r="Q749" s="557"/>
      <c r="R749" s="557"/>
    </row>
    <row r="750" spans="1:18" s="588" customFormat="1" x14ac:dyDescent="0.2">
      <c r="A750" s="588">
        <v>749</v>
      </c>
      <c r="B750" s="588" t="s">
        <v>97</v>
      </c>
      <c r="C750" s="588">
        <v>2</v>
      </c>
      <c r="D750" s="588">
        <v>0.01</v>
      </c>
      <c r="E750" s="588">
        <v>0.02</v>
      </c>
      <c r="F750" s="555">
        <v>41663.961805555555</v>
      </c>
      <c r="G750" s="588">
        <v>1.5727500000000001</v>
      </c>
      <c r="H750" s="555">
        <v>41663.978472222225</v>
      </c>
      <c r="I750" s="588">
        <v>1.5743100000000001</v>
      </c>
      <c r="J750" s="555">
        <v>41666.022916666669</v>
      </c>
      <c r="K750" s="588">
        <v>1.57273</v>
      </c>
      <c r="L750" s="588">
        <v>15.599999999998545</v>
      </c>
      <c r="M750" s="588">
        <v>15.800000000001091</v>
      </c>
      <c r="N750" s="588">
        <v>1.1200000000000001</v>
      </c>
      <c r="O750" s="589">
        <v>6.1111111113859806E-2</v>
      </c>
      <c r="P750" s="557"/>
      <c r="Q750" s="557"/>
      <c r="R750" s="557"/>
    </row>
    <row r="751" spans="1:18" s="588" customFormat="1" x14ac:dyDescent="0.2">
      <c r="A751" s="588">
        <v>750</v>
      </c>
      <c r="B751" s="588" t="s">
        <v>96</v>
      </c>
      <c r="C751" s="588">
        <v>1</v>
      </c>
      <c r="D751" s="588">
        <v>0.01</v>
      </c>
      <c r="E751" s="588">
        <v>0.01</v>
      </c>
      <c r="F751" s="555">
        <v>41666.036111111112</v>
      </c>
      <c r="G751" s="588">
        <v>1.5732200000000001</v>
      </c>
      <c r="H751" s="555">
        <v>41666.036111111112</v>
      </c>
      <c r="I751" s="588">
        <v>1.5732200000000001</v>
      </c>
      <c r="J751" s="555">
        <v>41666.043749999997</v>
      </c>
      <c r="K751" s="588">
        <v>1.57402</v>
      </c>
      <c r="L751" s="588">
        <v>0</v>
      </c>
      <c r="M751" s="588">
        <v>7.999999999998181</v>
      </c>
      <c r="N751" s="588">
        <v>0.55000000000000004</v>
      </c>
      <c r="O751" s="589">
        <v>7.6388888846850023E-3</v>
      </c>
      <c r="P751" s="557"/>
      <c r="Q751" s="557"/>
      <c r="R751" s="557"/>
    </row>
    <row r="752" spans="1:18" s="588" customFormat="1" x14ac:dyDescent="0.2">
      <c r="A752" s="588">
        <v>751</v>
      </c>
      <c r="B752" s="588" t="s">
        <v>96</v>
      </c>
      <c r="C752" s="588">
        <v>2</v>
      </c>
      <c r="D752" s="588">
        <v>0.01</v>
      </c>
      <c r="E752" s="588">
        <v>0.02</v>
      </c>
      <c r="F752" s="555">
        <v>41666.877083333333</v>
      </c>
      <c r="G752" s="588">
        <v>1.5621700000000001</v>
      </c>
      <c r="H752" s="555">
        <v>41666.927083333336</v>
      </c>
      <c r="I752" s="588">
        <v>1.5606199999999999</v>
      </c>
      <c r="J752" s="555">
        <v>41666.94027777778</v>
      </c>
      <c r="K752" s="588">
        <v>1.5622</v>
      </c>
      <c r="L752" s="588">
        <v>15.500000000001819</v>
      </c>
      <c r="M752" s="588">
        <v>15.800000000001091</v>
      </c>
      <c r="N752" s="588">
        <v>1.1100000000000001</v>
      </c>
      <c r="O752" s="589">
        <v>6.3194444446708076E-2</v>
      </c>
      <c r="P752" s="557"/>
      <c r="Q752" s="557"/>
      <c r="R752" s="557"/>
    </row>
    <row r="753" spans="1:18" s="588" customFormat="1" x14ac:dyDescent="0.2">
      <c r="A753" s="588">
        <v>752</v>
      </c>
      <c r="B753" s="588" t="s">
        <v>96</v>
      </c>
      <c r="C753" s="588">
        <v>1</v>
      </c>
      <c r="D753" s="588">
        <v>0.01</v>
      </c>
      <c r="E753" s="588">
        <v>0.01</v>
      </c>
      <c r="F753" s="555">
        <v>41666.943055555559</v>
      </c>
      <c r="G753" s="588">
        <v>1.5621400000000001</v>
      </c>
      <c r="H753" s="555">
        <v>41666.943055555559</v>
      </c>
      <c r="I753" s="588">
        <v>1.5621400000000001</v>
      </c>
      <c r="J753" s="555">
        <v>41666.950694444444</v>
      </c>
      <c r="K753" s="588">
        <v>1.56294</v>
      </c>
      <c r="L753" s="588">
        <v>0</v>
      </c>
      <c r="M753" s="588">
        <v>7.999999999998181</v>
      </c>
      <c r="N753" s="588">
        <v>0.55000000000000004</v>
      </c>
      <c r="O753" s="589">
        <v>7.6388888846850023E-3</v>
      </c>
      <c r="P753" s="557"/>
      <c r="Q753" s="557"/>
      <c r="R753" s="557"/>
    </row>
    <row r="754" spans="1:18" s="588" customFormat="1" x14ac:dyDescent="0.2">
      <c r="A754" s="588">
        <v>753</v>
      </c>
      <c r="B754" s="588" t="s">
        <v>97</v>
      </c>
      <c r="C754" s="588">
        <v>3</v>
      </c>
      <c r="D754" s="588">
        <v>0.01</v>
      </c>
      <c r="E754" s="588">
        <v>0.03</v>
      </c>
      <c r="F754" s="555">
        <v>41666.972222222219</v>
      </c>
      <c r="G754" s="588">
        <v>1.56315</v>
      </c>
      <c r="H754" s="555">
        <v>41667.076388888891</v>
      </c>
      <c r="I754" s="588">
        <v>1.56626</v>
      </c>
      <c r="J754" s="555">
        <v>41667.101388888892</v>
      </c>
      <c r="K754" s="588">
        <v>1.56389</v>
      </c>
      <c r="L754" s="588">
        <v>31.100000000000364</v>
      </c>
      <c r="M754" s="588">
        <v>23.700000000000728</v>
      </c>
      <c r="N754" s="588">
        <v>1.69</v>
      </c>
      <c r="O754" s="589">
        <v>0.1291666666729725</v>
      </c>
      <c r="P754" s="557"/>
      <c r="Q754" s="557"/>
      <c r="R754" s="557"/>
    </row>
    <row r="755" spans="1:18" s="588" customFormat="1" x14ac:dyDescent="0.2">
      <c r="A755" s="588">
        <v>754</v>
      </c>
      <c r="B755" s="588" t="s">
        <v>96</v>
      </c>
      <c r="C755" s="588">
        <v>1</v>
      </c>
      <c r="D755" s="588">
        <v>0.01</v>
      </c>
      <c r="E755" s="588">
        <v>0.01</v>
      </c>
      <c r="F755" s="555">
        <v>41668.025694444441</v>
      </c>
      <c r="G755" s="588">
        <v>1.5510600000000001</v>
      </c>
      <c r="H755" s="555">
        <v>41668.025694444441</v>
      </c>
      <c r="I755" s="588">
        <v>1.5510600000000001</v>
      </c>
      <c r="J755" s="555">
        <v>41668.027083333334</v>
      </c>
      <c r="K755" s="588">
        <v>1.55186</v>
      </c>
      <c r="L755" s="588">
        <v>0</v>
      </c>
      <c r="M755" s="588">
        <v>8</v>
      </c>
      <c r="N755" s="588">
        <v>0.55000000000000004</v>
      </c>
      <c r="O755" s="589">
        <v>1.3888888934161514E-3</v>
      </c>
      <c r="P755" s="557"/>
      <c r="Q755" s="557"/>
      <c r="R755" s="557"/>
    </row>
    <row r="756" spans="1:18" s="588" customFormat="1" x14ac:dyDescent="0.2">
      <c r="A756" s="588">
        <v>755</v>
      </c>
      <c r="B756" s="588" t="s">
        <v>96</v>
      </c>
      <c r="C756" s="588">
        <v>1</v>
      </c>
      <c r="D756" s="588">
        <v>0.01</v>
      </c>
      <c r="E756" s="588">
        <v>0.01</v>
      </c>
      <c r="F756" s="555">
        <v>41668.051388888889</v>
      </c>
      <c r="G756" s="588">
        <v>1.5529200000000001</v>
      </c>
      <c r="H756" s="555">
        <v>41668.051388888889</v>
      </c>
      <c r="I756" s="588">
        <v>1.5529200000000001</v>
      </c>
      <c r="J756" s="555">
        <v>41668.055555555555</v>
      </c>
      <c r="K756" s="588">
        <v>1.55372</v>
      </c>
      <c r="L756" s="588">
        <v>0</v>
      </c>
      <c r="M756" s="588">
        <v>8</v>
      </c>
      <c r="N756" s="588">
        <v>0.55000000000000004</v>
      </c>
      <c r="O756" s="589">
        <v>4.166666665696539E-3</v>
      </c>
      <c r="P756" s="557"/>
      <c r="Q756" s="557"/>
      <c r="R756" s="557"/>
    </row>
    <row r="757" spans="1:18" s="588" customFormat="1" x14ac:dyDescent="0.2">
      <c r="A757" s="588">
        <v>756</v>
      </c>
      <c r="B757" s="588" t="s">
        <v>97</v>
      </c>
      <c r="C757" s="588">
        <v>1</v>
      </c>
      <c r="D757" s="588">
        <v>0.01</v>
      </c>
      <c r="E757" s="588">
        <v>0.01</v>
      </c>
      <c r="F757" s="555">
        <v>41668.056250000001</v>
      </c>
      <c r="G757" s="588">
        <v>1.5535699999999999</v>
      </c>
      <c r="H757" s="555">
        <v>41668.056250000001</v>
      </c>
      <c r="I757" s="588">
        <v>1.5535699999999999</v>
      </c>
      <c r="J757" s="555">
        <v>41668.092361111114</v>
      </c>
      <c r="K757" s="588">
        <v>1.55277</v>
      </c>
      <c r="L757" s="588">
        <v>0</v>
      </c>
      <c r="M757" s="588">
        <v>7.999999999998181</v>
      </c>
      <c r="N757" s="588">
        <v>0.55000000000000004</v>
      </c>
      <c r="O757" s="589">
        <v>3.6111111112404615E-2</v>
      </c>
      <c r="P757" s="557"/>
      <c r="Q757" s="557"/>
      <c r="R757" s="557"/>
    </row>
    <row r="758" spans="1:18" s="588" customFormat="1" x14ac:dyDescent="0.2">
      <c r="A758" s="588">
        <v>757</v>
      </c>
      <c r="B758" s="588" t="s">
        <v>96</v>
      </c>
      <c r="C758" s="588">
        <v>3</v>
      </c>
      <c r="D758" s="588">
        <v>0.01</v>
      </c>
      <c r="E758" s="588">
        <v>0.03</v>
      </c>
      <c r="F758" s="555">
        <v>41668.893750000003</v>
      </c>
      <c r="G758" s="588">
        <v>1.5604499999999999</v>
      </c>
      <c r="H758" s="555">
        <v>41668.904166666667</v>
      </c>
      <c r="I758" s="588">
        <v>1.5572999999999999</v>
      </c>
      <c r="J758" s="555">
        <v>41668.913194444445</v>
      </c>
      <c r="K758" s="588">
        <v>1.5597000000000001</v>
      </c>
      <c r="L758" s="588">
        <v>31.5</v>
      </c>
      <c r="M758" s="588">
        <v>24.000000000001819</v>
      </c>
      <c r="N758" s="588">
        <v>1.66</v>
      </c>
      <c r="O758" s="589">
        <v>1.9444444442342501E-2</v>
      </c>
      <c r="P758" s="557"/>
      <c r="Q758" s="557"/>
      <c r="R758" s="557"/>
    </row>
    <row r="759" spans="1:18" s="588" customFormat="1" x14ac:dyDescent="0.2">
      <c r="A759" s="588">
        <v>758</v>
      </c>
      <c r="B759" s="588" t="s">
        <v>97</v>
      </c>
      <c r="C759" s="588">
        <v>1</v>
      </c>
      <c r="D759" s="588">
        <v>0.01</v>
      </c>
      <c r="E759" s="588">
        <v>0.01</v>
      </c>
      <c r="F759" s="555">
        <v>41668.940972222219</v>
      </c>
      <c r="G759" s="588">
        <v>1.56491</v>
      </c>
      <c r="H759" s="555">
        <v>41668.940972222219</v>
      </c>
      <c r="I759" s="588">
        <v>1.56491</v>
      </c>
      <c r="J759" s="555">
        <v>41668.947222222225</v>
      </c>
      <c r="K759" s="588">
        <v>1.5641099999999999</v>
      </c>
      <c r="L759" s="588">
        <v>0</v>
      </c>
      <c r="M759" s="588">
        <v>8.000000000001819</v>
      </c>
      <c r="N759" s="588">
        <v>0.56000000000000005</v>
      </c>
      <c r="O759" s="589">
        <v>6.2500000058207661E-3</v>
      </c>
      <c r="P759" s="557"/>
      <c r="Q759" s="557"/>
      <c r="R759" s="557"/>
    </row>
    <row r="760" spans="1:18" s="588" customFormat="1" x14ac:dyDescent="0.2">
      <c r="A760" s="588">
        <v>759</v>
      </c>
      <c r="B760" s="588" t="s">
        <v>97</v>
      </c>
      <c r="C760" s="588">
        <v>1</v>
      </c>
      <c r="D760" s="588">
        <v>0.01</v>
      </c>
      <c r="E760" s="588">
        <v>0.01</v>
      </c>
      <c r="F760" s="555">
        <v>41668.955555555556</v>
      </c>
      <c r="G760" s="588">
        <v>1.56288</v>
      </c>
      <c r="H760" s="555">
        <v>41668.955555555556</v>
      </c>
      <c r="I760" s="588">
        <v>1.56288</v>
      </c>
      <c r="J760" s="555">
        <v>41669.059027777781</v>
      </c>
      <c r="K760" s="588">
        <v>1.5620799999999999</v>
      </c>
      <c r="L760" s="588">
        <v>0</v>
      </c>
      <c r="M760" s="588">
        <v>8.000000000001819</v>
      </c>
      <c r="N760" s="588">
        <v>0.59</v>
      </c>
      <c r="O760" s="589">
        <v>0.10347222222480923</v>
      </c>
      <c r="P760" s="557"/>
      <c r="Q760" s="557"/>
      <c r="R760" s="557"/>
    </row>
    <row r="761" spans="1:18" s="588" customFormat="1" x14ac:dyDescent="0.2">
      <c r="A761" s="588">
        <v>760</v>
      </c>
      <c r="B761" s="588" t="s">
        <v>96</v>
      </c>
      <c r="C761" s="588">
        <v>1</v>
      </c>
      <c r="D761" s="588">
        <v>0.01</v>
      </c>
      <c r="E761" s="588">
        <v>0.01</v>
      </c>
      <c r="F761" s="555">
        <v>41668.963888888888</v>
      </c>
      <c r="G761" s="588">
        <v>1.5627500000000001</v>
      </c>
      <c r="H761" s="555">
        <v>41668.963888888888</v>
      </c>
      <c r="I761" s="588">
        <v>1.5627500000000001</v>
      </c>
      <c r="J761" s="555">
        <v>41668.968055555553</v>
      </c>
      <c r="K761" s="588">
        <v>1.56355</v>
      </c>
      <c r="L761" s="588">
        <v>0</v>
      </c>
      <c r="M761" s="588">
        <v>8</v>
      </c>
      <c r="N761" s="588">
        <v>0.55000000000000004</v>
      </c>
      <c r="O761" s="589">
        <v>4.166666665696539E-3</v>
      </c>
      <c r="P761" s="557"/>
      <c r="Q761" s="557"/>
      <c r="R761" s="557"/>
    </row>
    <row r="762" spans="1:18" s="588" customFormat="1" x14ac:dyDescent="0.2">
      <c r="A762" s="588">
        <v>761</v>
      </c>
      <c r="B762" s="588" t="s">
        <v>96</v>
      </c>
      <c r="C762" s="588">
        <v>2</v>
      </c>
      <c r="D762" s="588">
        <v>0.01</v>
      </c>
      <c r="E762" s="588">
        <v>0.02</v>
      </c>
      <c r="F762" s="555">
        <v>41669.911111111112</v>
      </c>
      <c r="G762" s="588">
        <v>1.5429600000000001</v>
      </c>
      <c r="H762" s="555">
        <v>41669.994444444441</v>
      </c>
      <c r="I762" s="588">
        <v>1.54138</v>
      </c>
      <c r="J762" s="555">
        <v>41670.038194444445</v>
      </c>
      <c r="K762" s="588">
        <v>1.54297</v>
      </c>
      <c r="L762" s="588">
        <v>15.800000000001091</v>
      </c>
      <c r="M762" s="588">
        <v>15.899999999999636</v>
      </c>
      <c r="N762" s="588">
        <v>0.93</v>
      </c>
      <c r="O762" s="589">
        <v>0.12708333333284827</v>
      </c>
      <c r="P762" s="557"/>
      <c r="Q762" s="557"/>
      <c r="R762" s="557"/>
    </row>
    <row r="763" spans="1:18" s="588" customFormat="1" x14ac:dyDescent="0.2">
      <c r="A763" s="588">
        <v>762</v>
      </c>
      <c r="B763" s="588" t="s">
        <v>97</v>
      </c>
      <c r="C763" s="588">
        <v>1</v>
      </c>
      <c r="D763" s="588">
        <v>0.01</v>
      </c>
      <c r="E763" s="588">
        <v>0.01</v>
      </c>
      <c r="F763" s="555">
        <v>41670.036805555559</v>
      </c>
      <c r="G763" s="588">
        <v>1.5427999999999999</v>
      </c>
      <c r="H763" s="555">
        <v>41670.036805555559</v>
      </c>
      <c r="I763" s="588">
        <v>1.5427999999999999</v>
      </c>
      <c r="J763" s="555">
        <v>41670.073611111111</v>
      </c>
      <c r="K763" s="588">
        <v>1.542</v>
      </c>
      <c r="L763" s="588">
        <v>0</v>
      </c>
      <c r="M763" s="588">
        <v>8</v>
      </c>
      <c r="N763" s="588">
        <v>0.56000000000000005</v>
      </c>
      <c r="O763" s="589">
        <v>3.6805555551836733E-2</v>
      </c>
      <c r="P763" s="557"/>
      <c r="Q763" s="557"/>
      <c r="R763" s="557"/>
    </row>
    <row r="764" spans="1:18" s="588" customFormat="1" x14ac:dyDescent="0.2">
      <c r="A764" s="588">
        <v>763</v>
      </c>
      <c r="B764" s="588" t="s">
        <v>96</v>
      </c>
      <c r="C764" s="588">
        <v>3</v>
      </c>
      <c r="D764" s="588">
        <v>0.01</v>
      </c>
      <c r="E764" s="588">
        <v>0.03</v>
      </c>
      <c r="F764" s="555">
        <v>41670.875</v>
      </c>
      <c r="G764" s="588">
        <v>1.54308</v>
      </c>
      <c r="H764" s="555">
        <v>41673</v>
      </c>
      <c r="I764" s="588">
        <v>1.5381800000000001</v>
      </c>
      <c r="J764" s="555">
        <v>41673.193055555559</v>
      </c>
      <c r="K764" s="588">
        <v>1.54169</v>
      </c>
      <c r="L764" s="588">
        <v>48.999999999998181</v>
      </c>
      <c r="M764" s="588">
        <v>35.099999999998545</v>
      </c>
      <c r="N764" s="588">
        <v>1.48</v>
      </c>
      <c r="O764" s="589">
        <v>0.31805555555911269</v>
      </c>
      <c r="P764" s="557"/>
      <c r="Q764" s="557"/>
      <c r="R764" s="557"/>
    </row>
    <row r="765" spans="1:18" s="588" customFormat="1" x14ac:dyDescent="0.2">
      <c r="A765" s="588">
        <v>764</v>
      </c>
      <c r="B765" s="588" t="s">
        <v>97</v>
      </c>
      <c r="C765" s="588">
        <v>1</v>
      </c>
      <c r="D765" s="588">
        <v>0.01</v>
      </c>
      <c r="E765" s="588">
        <v>0.01</v>
      </c>
      <c r="F765" s="555">
        <v>41673.072916666664</v>
      </c>
      <c r="G765" s="588">
        <v>1.5410299999999999</v>
      </c>
      <c r="H765" s="555">
        <v>41673.072916666664</v>
      </c>
      <c r="I765" s="588">
        <v>1.5410299999999999</v>
      </c>
      <c r="J765" s="555">
        <v>41673.088888888888</v>
      </c>
      <c r="K765" s="588">
        <v>1.54023</v>
      </c>
      <c r="L765" s="588">
        <v>0</v>
      </c>
      <c r="M765" s="588">
        <v>8</v>
      </c>
      <c r="N765" s="588">
        <v>0.55000000000000004</v>
      </c>
      <c r="O765" s="589">
        <v>1.5972222223354038E-2</v>
      </c>
      <c r="P765" s="557"/>
      <c r="Q765" s="557"/>
      <c r="R765" s="557"/>
    </row>
    <row r="766" spans="1:18" s="588" customFormat="1" x14ac:dyDescent="0.2">
      <c r="A766" s="588">
        <v>765</v>
      </c>
      <c r="B766" s="588" t="s">
        <v>97</v>
      </c>
      <c r="C766" s="588">
        <v>3</v>
      </c>
      <c r="D766" s="588">
        <v>0.01</v>
      </c>
      <c r="E766" s="588">
        <v>0.03</v>
      </c>
      <c r="F766" s="555">
        <v>41673.90625</v>
      </c>
      <c r="G766" s="588">
        <v>1.5434099999999999</v>
      </c>
      <c r="H766" s="555">
        <v>41673.949305555558</v>
      </c>
      <c r="I766" s="588">
        <v>1.5464599999999999</v>
      </c>
      <c r="J766" s="555">
        <v>41674.175694444442</v>
      </c>
      <c r="K766" s="588">
        <v>1.54413</v>
      </c>
      <c r="L766" s="588">
        <v>30.5</v>
      </c>
      <c r="M766" s="588">
        <v>23.300000000001091</v>
      </c>
      <c r="N766" s="588">
        <v>1.7000000000000002</v>
      </c>
      <c r="O766" s="589">
        <v>0.2694444444423425</v>
      </c>
      <c r="P766" s="557"/>
      <c r="Q766" s="557"/>
      <c r="R766" s="557"/>
    </row>
    <row r="767" spans="1:18" s="588" customFormat="1" x14ac:dyDescent="0.2">
      <c r="A767" s="588">
        <v>766</v>
      </c>
      <c r="B767" s="588" t="s">
        <v>97</v>
      </c>
      <c r="C767" s="588">
        <v>5</v>
      </c>
      <c r="D767" s="588">
        <v>0.02</v>
      </c>
      <c r="E767" s="588">
        <v>0.06</v>
      </c>
      <c r="F767" s="555">
        <v>41674.976388888892</v>
      </c>
      <c r="G767" s="588">
        <v>1.5131699999999999</v>
      </c>
      <c r="H767" s="555">
        <v>41675.177777777775</v>
      </c>
      <c r="I767" s="588">
        <v>1.5216700000000001</v>
      </c>
      <c r="J767" s="555">
        <v>41675.368055555555</v>
      </c>
      <c r="K767" s="588">
        <v>1.51667</v>
      </c>
      <c r="L767" s="588">
        <v>85.000000000001819</v>
      </c>
      <c r="M767" s="588">
        <v>50.000000000001819</v>
      </c>
      <c r="N767" s="588">
        <v>4.1500000000000004</v>
      </c>
      <c r="O767" s="589">
        <v>0.39166666666278616</v>
      </c>
      <c r="P767" s="557"/>
      <c r="Q767" s="557"/>
      <c r="R767" s="557"/>
    </row>
    <row r="768" spans="1:18" s="588" customFormat="1" x14ac:dyDescent="0.2">
      <c r="A768" s="588">
        <v>767</v>
      </c>
      <c r="B768" s="588" t="s">
        <v>96</v>
      </c>
      <c r="C768" s="588">
        <v>1</v>
      </c>
      <c r="D768" s="588">
        <v>0.01</v>
      </c>
      <c r="E768" s="588">
        <v>0.01</v>
      </c>
      <c r="F768" s="555">
        <v>41675.065972222219</v>
      </c>
      <c r="G768" s="588">
        <v>1.5148699999999999</v>
      </c>
      <c r="H768" s="555">
        <v>41675.065972222219</v>
      </c>
      <c r="I768" s="588">
        <v>1.5148699999999999</v>
      </c>
      <c r="J768" s="555">
        <v>41675.070138888892</v>
      </c>
      <c r="K768" s="588">
        <v>1.5156700000000001</v>
      </c>
      <c r="L768" s="588">
        <v>0</v>
      </c>
      <c r="M768" s="588">
        <v>8.000000000001819</v>
      </c>
      <c r="N768" s="588">
        <v>0.55000000000000004</v>
      </c>
      <c r="O768" s="589">
        <v>4.1666666729724966E-3</v>
      </c>
      <c r="P768" s="557"/>
      <c r="Q768" s="557"/>
      <c r="R768" s="557"/>
    </row>
    <row r="769" spans="1:18" s="588" customFormat="1" x14ac:dyDescent="0.2">
      <c r="A769" s="588">
        <v>768</v>
      </c>
      <c r="B769" s="588" t="s">
        <v>97</v>
      </c>
      <c r="C769" s="588">
        <v>1</v>
      </c>
      <c r="D769" s="588">
        <v>0.01</v>
      </c>
      <c r="E769" s="588">
        <v>0.01</v>
      </c>
      <c r="F769" s="555">
        <v>41675.916666666664</v>
      </c>
      <c r="G769" s="588">
        <v>1.5193099999999999</v>
      </c>
      <c r="H769" s="555">
        <v>41675.916666666664</v>
      </c>
      <c r="I769" s="588">
        <v>1.5193099999999999</v>
      </c>
      <c r="J769" s="555">
        <v>41675.944444444445</v>
      </c>
      <c r="K769" s="588">
        <v>1.51851</v>
      </c>
      <c r="L769" s="588">
        <v>0</v>
      </c>
      <c r="M769" s="588">
        <v>7.999999999998181</v>
      </c>
      <c r="N769" s="588">
        <v>0.55000000000000004</v>
      </c>
      <c r="O769" s="589">
        <v>2.7777777781011537E-2</v>
      </c>
      <c r="P769" s="557"/>
      <c r="Q769" s="557"/>
      <c r="R769" s="557"/>
    </row>
    <row r="770" spans="1:18" s="588" customFormat="1" x14ac:dyDescent="0.2">
      <c r="A770" s="588">
        <v>769</v>
      </c>
      <c r="B770" s="588" t="s">
        <v>96</v>
      </c>
      <c r="C770" s="588">
        <v>6</v>
      </c>
      <c r="D770" s="588">
        <v>0.02</v>
      </c>
      <c r="E770" s="588">
        <v>0.08</v>
      </c>
      <c r="F770" s="555">
        <v>41676.03402777778</v>
      </c>
      <c r="G770" s="588">
        <v>1.5172600000000001</v>
      </c>
      <c r="H770" s="555">
        <v>41676.634722222225</v>
      </c>
      <c r="I770" s="588">
        <v>1.5051399999999999</v>
      </c>
      <c r="J770" s="555">
        <v>41676.649305555555</v>
      </c>
      <c r="K770" s="588">
        <v>1.5113000000000001</v>
      </c>
      <c r="L770" s="588">
        <v>121.20000000000073</v>
      </c>
      <c r="M770" s="588">
        <v>61.600000000000364</v>
      </c>
      <c r="N770" s="588">
        <v>5.3199999999999994</v>
      </c>
      <c r="O770" s="589">
        <v>0.61527777777519077</v>
      </c>
      <c r="P770" s="557"/>
      <c r="Q770" s="557"/>
      <c r="R770" s="557"/>
    </row>
    <row r="771" spans="1:18" s="588" customFormat="1" x14ac:dyDescent="0.2">
      <c r="A771" s="588">
        <v>770</v>
      </c>
      <c r="B771" s="588" t="s">
        <v>97</v>
      </c>
      <c r="C771" s="588">
        <v>2</v>
      </c>
      <c r="D771" s="588">
        <v>0.01</v>
      </c>
      <c r="E771" s="588">
        <v>0.02</v>
      </c>
      <c r="F771" s="555">
        <v>41676.950694444444</v>
      </c>
      <c r="G771" s="588">
        <v>1.5167600000000001</v>
      </c>
      <c r="H771" s="555">
        <v>41677.034722222219</v>
      </c>
      <c r="I771" s="588">
        <v>1.5183599999999999</v>
      </c>
      <c r="J771" s="555">
        <v>41677.104166666664</v>
      </c>
      <c r="K771" s="588">
        <v>1.5167600000000001</v>
      </c>
      <c r="L771" s="588">
        <v>15.999999999998181</v>
      </c>
      <c r="M771" s="588">
        <v>15.999999999998181</v>
      </c>
      <c r="N771" s="588">
        <v>1.1200000000000001</v>
      </c>
      <c r="O771" s="589">
        <v>0.15347222222044365</v>
      </c>
      <c r="P771" s="557"/>
      <c r="Q771" s="557"/>
      <c r="R771" s="557"/>
    </row>
    <row r="772" spans="1:18" s="588" customFormat="1" x14ac:dyDescent="0.2">
      <c r="A772" s="588">
        <v>771</v>
      </c>
      <c r="B772" s="588" t="s">
        <v>97</v>
      </c>
      <c r="C772" s="588">
        <v>1</v>
      </c>
      <c r="D772" s="588">
        <v>0.01</v>
      </c>
      <c r="E772" s="588">
        <v>0.01</v>
      </c>
      <c r="F772" s="555">
        <v>41677.9375</v>
      </c>
      <c r="G772" s="588">
        <v>1.5215099999999999</v>
      </c>
      <c r="H772" s="555">
        <v>41677.9375</v>
      </c>
      <c r="I772" s="588">
        <v>1.5215099999999999</v>
      </c>
      <c r="J772" s="555">
        <v>41677.96875</v>
      </c>
      <c r="K772" s="588">
        <v>1.52071</v>
      </c>
      <c r="L772" s="588">
        <v>0</v>
      </c>
      <c r="M772" s="588">
        <v>7.999999999998181</v>
      </c>
      <c r="N772" s="588">
        <v>0.55000000000000004</v>
      </c>
      <c r="O772" s="589">
        <v>3.125E-2</v>
      </c>
      <c r="P772" s="557"/>
      <c r="Q772" s="557"/>
      <c r="R772" s="557"/>
    </row>
    <row r="773" spans="1:18" s="588" customFormat="1" x14ac:dyDescent="0.2">
      <c r="A773" s="588">
        <v>772</v>
      </c>
      <c r="B773" s="588" t="s">
        <v>97</v>
      </c>
      <c r="C773" s="588">
        <v>3</v>
      </c>
      <c r="D773" s="588">
        <v>0.01</v>
      </c>
      <c r="E773" s="588">
        <v>0.03</v>
      </c>
      <c r="F773" s="555">
        <v>41677.972916666666</v>
      </c>
      <c r="G773" s="588">
        <v>1.5210699999999999</v>
      </c>
      <c r="H773" s="555">
        <v>41680.132638888892</v>
      </c>
      <c r="I773" s="588">
        <v>1.5241100000000001</v>
      </c>
      <c r="J773" s="555">
        <v>41680.15902777778</v>
      </c>
      <c r="K773" s="588">
        <v>1.52179</v>
      </c>
      <c r="L773" s="588">
        <v>30.400000000001455</v>
      </c>
      <c r="M773" s="588">
        <v>23.200000000000728</v>
      </c>
      <c r="N773" s="588">
        <v>1.6800000000000002</v>
      </c>
      <c r="O773" s="589">
        <v>0.18611111111385981</v>
      </c>
      <c r="P773" s="557"/>
      <c r="Q773" s="557"/>
      <c r="R773" s="557"/>
    </row>
    <row r="774" spans="1:18" s="588" customFormat="1" x14ac:dyDescent="0.2">
      <c r="A774" s="588">
        <v>773</v>
      </c>
      <c r="B774" s="588" t="s">
        <v>97</v>
      </c>
      <c r="C774" s="588">
        <v>1</v>
      </c>
      <c r="D774" s="588">
        <v>0.01</v>
      </c>
      <c r="E774" s="588">
        <v>0.01</v>
      </c>
      <c r="F774" s="555">
        <v>41680.906944444447</v>
      </c>
      <c r="G774" s="588">
        <v>1.5258799999999999</v>
      </c>
      <c r="H774" s="555">
        <v>41680.906944444447</v>
      </c>
      <c r="I774" s="588">
        <v>1.5258799999999999</v>
      </c>
      <c r="J774" s="555">
        <v>41680.914583333331</v>
      </c>
      <c r="K774" s="588">
        <v>1.52508</v>
      </c>
      <c r="L774" s="588">
        <v>0</v>
      </c>
      <c r="M774" s="588">
        <v>8</v>
      </c>
      <c r="N774" s="588">
        <v>0.56000000000000005</v>
      </c>
      <c r="O774" s="589">
        <v>7.6388888846850023E-3</v>
      </c>
      <c r="P774" s="557"/>
      <c r="Q774" s="557"/>
      <c r="R774" s="557"/>
    </row>
    <row r="775" spans="1:18" s="588" customFormat="1" x14ac:dyDescent="0.2">
      <c r="A775" s="588">
        <v>774</v>
      </c>
      <c r="B775" s="588" t="s">
        <v>97</v>
      </c>
      <c r="C775" s="588">
        <v>1</v>
      </c>
      <c r="D775" s="588">
        <v>0.01</v>
      </c>
      <c r="E775" s="588">
        <v>0.01</v>
      </c>
      <c r="F775" s="555">
        <v>41681.036805555559</v>
      </c>
      <c r="G775" s="588">
        <v>1.52582</v>
      </c>
      <c r="H775" s="555">
        <v>41681.036805555559</v>
      </c>
      <c r="I775" s="588">
        <v>1.52582</v>
      </c>
      <c r="J775" s="555">
        <v>41681.085416666669</v>
      </c>
      <c r="K775" s="588">
        <v>1.52502</v>
      </c>
      <c r="L775" s="588">
        <v>0</v>
      </c>
      <c r="M775" s="588">
        <v>7.999999999998181</v>
      </c>
      <c r="N775" s="588">
        <v>0.56000000000000005</v>
      </c>
      <c r="O775" s="589">
        <v>4.8611111109494232E-2</v>
      </c>
      <c r="P775" s="557"/>
      <c r="Q775" s="557"/>
      <c r="R775" s="557"/>
    </row>
    <row r="776" spans="1:18" s="588" customFormat="1" x14ac:dyDescent="0.2">
      <c r="A776" s="588">
        <v>775</v>
      </c>
      <c r="B776" s="588" t="s">
        <v>97</v>
      </c>
      <c r="C776" s="588">
        <v>2</v>
      </c>
      <c r="D776" s="588">
        <v>0.01</v>
      </c>
      <c r="E776" s="588">
        <v>0.02</v>
      </c>
      <c r="F776" s="555">
        <v>41682.046527777777</v>
      </c>
      <c r="G776" s="588">
        <v>1.5102599999999999</v>
      </c>
      <c r="H776" s="555">
        <v>41682.064583333333</v>
      </c>
      <c r="I776" s="588">
        <v>1.5117700000000001</v>
      </c>
      <c r="J776" s="555">
        <v>41682.101388888892</v>
      </c>
      <c r="K776" s="588">
        <v>1.5102199999999999</v>
      </c>
      <c r="L776" s="588">
        <v>15.100000000002183</v>
      </c>
      <c r="M776" s="588">
        <v>15.500000000001819</v>
      </c>
      <c r="N776" s="588">
        <v>1.1000000000000001</v>
      </c>
      <c r="O776" s="589">
        <v>5.4861111115314998E-2</v>
      </c>
      <c r="P776" s="557"/>
      <c r="Q776" s="557"/>
      <c r="R776" s="557"/>
    </row>
    <row r="777" spans="1:18" s="588" customFormat="1" x14ac:dyDescent="0.2">
      <c r="A777" s="588">
        <v>776</v>
      </c>
      <c r="B777" s="588" t="s">
        <v>96</v>
      </c>
      <c r="C777" s="588">
        <v>1</v>
      </c>
      <c r="D777" s="588">
        <v>0.01</v>
      </c>
      <c r="E777" s="588">
        <v>0.01</v>
      </c>
      <c r="F777" s="555">
        <v>41682.911805555559</v>
      </c>
      <c r="G777" s="588">
        <v>1.5048900000000001</v>
      </c>
      <c r="H777" s="555">
        <v>41682.911805555559</v>
      </c>
      <c r="I777" s="588">
        <v>1.5048900000000001</v>
      </c>
      <c r="J777" s="555">
        <v>41682.925694444442</v>
      </c>
      <c r="K777" s="588">
        <v>1.50569</v>
      </c>
      <c r="L777" s="588">
        <v>0</v>
      </c>
      <c r="M777" s="588">
        <v>7.999999999998181</v>
      </c>
      <c r="N777" s="588">
        <v>0.55000000000000004</v>
      </c>
      <c r="O777" s="589">
        <v>1.3888888883229811E-2</v>
      </c>
      <c r="P777" s="557"/>
      <c r="Q777" s="557"/>
      <c r="R777" s="557"/>
    </row>
    <row r="778" spans="1:18" s="588" customFormat="1" x14ac:dyDescent="0.2">
      <c r="A778" s="588">
        <v>777</v>
      </c>
      <c r="B778" s="588" t="s">
        <v>97</v>
      </c>
      <c r="C778" s="588">
        <v>2</v>
      </c>
      <c r="D778" s="588">
        <v>0.01</v>
      </c>
      <c r="E778" s="588">
        <v>0.02</v>
      </c>
      <c r="F778" s="555">
        <v>41683.025000000001</v>
      </c>
      <c r="G778" s="588">
        <v>1.5072000000000001</v>
      </c>
      <c r="H778" s="555">
        <v>41683.03125</v>
      </c>
      <c r="I778" s="588">
        <v>1.5087200000000001</v>
      </c>
      <c r="J778" s="555">
        <v>41683.054166666669</v>
      </c>
      <c r="K778" s="588">
        <v>1.5071600000000001</v>
      </c>
      <c r="L778" s="588">
        <v>15.199999999998909</v>
      </c>
      <c r="M778" s="588">
        <v>15.600000000000364</v>
      </c>
      <c r="N778" s="588">
        <v>1.0900000000000001</v>
      </c>
      <c r="O778" s="589">
        <v>2.9166666667151731E-2</v>
      </c>
      <c r="P778" s="557"/>
      <c r="Q778" s="557"/>
      <c r="R778" s="557"/>
    </row>
    <row r="779" spans="1:18" s="588" customFormat="1" x14ac:dyDescent="0.2">
      <c r="A779" s="588">
        <v>778</v>
      </c>
      <c r="B779" s="588" t="s">
        <v>96</v>
      </c>
      <c r="C779" s="588">
        <v>1</v>
      </c>
      <c r="D779" s="588">
        <v>0.01</v>
      </c>
      <c r="E779" s="588">
        <v>0.01</v>
      </c>
      <c r="F779" s="555">
        <v>41683.081250000003</v>
      </c>
      <c r="G779" s="588">
        <v>1.5061100000000001</v>
      </c>
      <c r="H779" s="555">
        <v>41683.081250000003</v>
      </c>
      <c r="I779" s="588">
        <v>1.5061100000000001</v>
      </c>
      <c r="J779" s="555">
        <v>41683.103472222225</v>
      </c>
      <c r="K779" s="588">
        <v>1.50691</v>
      </c>
      <c r="L779" s="588">
        <v>0</v>
      </c>
      <c r="M779" s="588">
        <v>8</v>
      </c>
      <c r="N779" s="588">
        <v>0.55000000000000004</v>
      </c>
      <c r="O779" s="589">
        <v>2.2222222221898846E-2</v>
      </c>
      <c r="P779" s="557"/>
      <c r="Q779" s="557"/>
      <c r="R779" s="557"/>
    </row>
    <row r="780" spans="1:18" s="588" customFormat="1" x14ac:dyDescent="0.2">
      <c r="A780" s="588">
        <v>779</v>
      </c>
      <c r="B780" s="588" t="s">
        <v>96</v>
      </c>
      <c r="C780" s="588">
        <v>3</v>
      </c>
      <c r="D780" s="588">
        <v>0.01</v>
      </c>
      <c r="E780" s="588">
        <v>0.03</v>
      </c>
      <c r="F780" s="555">
        <v>41684.0625</v>
      </c>
      <c r="G780" s="588">
        <v>1.5223</v>
      </c>
      <c r="H780" s="555">
        <v>41684.095138888886</v>
      </c>
      <c r="I780" s="588">
        <v>1.51929</v>
      </c>
      <c r="J780" s="555">
        <v>41684.097222222219</v>
      </c>
      <c r="K780" s="588">
        <v>1.52159</v>
      </c>
      <c r="L780" s="588">
        <v>30.100000000000364</v>
      </c>
      <c r="M780" s="588">
        <v>23</v>
      </c>
      <c r="N780" s="588">
        <v>1.6400000000000001</v>
      </c>
      <c r="O780" s="589">
        <v>3.4722222218988463E-2</v>
      </c>
      <c r="P780" s="557"/>
      <c r="Q780" s="557"/>
      <c r="R780" s="557"/>
    </row>
    <row r="781" spans="1:18" s="588" customFormat="1" x14ac:dyDescent="0.2">
      <c r="A781" s="588">
        <v>780</v>
      </c>
      <c r="B781" s="588" t="s">
        <v>96</v>
      </c>
      <c r="C781" s="588">
        <v>1</v>
      </c>
      <c r="D781" s="588">
        <v>0.01</v>
      </c>
      <c r="E781" s="588">
        <v>0.01</v>
      </c>
      <c r="F781" s="555">
        <v>41684.89166666667</v>
      </c>
      <c r="G781" s="588">
        <v>1.5157799999999999</v>
      </c>
      <c r="H781" s="555">
        <v>41684.89166666667</v>
      </c>
      <c r="I781" s="588">
        <v>1.5157799999999999</v>
      </c>
      <c r="J781" s="555">
        <v>41684.926388888889</v>
      </c>
      <c r="K781" s="588">
        <v>1.51658</v>
      </c>
      <c r="L781" s="588">
        <v>0</v>
      </c>
      <c r="M781" s="588">
        <v>8.000000000001819</v>
      </c>
      <c r="N781" s="588">
        <v>0.56000000000000005</v>
      </c>
      <c r="O781" s="589">
        <v>3.4722222218988463E-2</v>
      </c>
      <c r="P781" s="557"/>
      <c r="Q781" s="557"/>
      <c r="R781" s="557"/>
    </row>
    <row r="782" spans="1:18" s="588" customFormat="1" x14ac:dyDescent="0.2">
      <c r="A782" s="588">
        <v>781</v>
      </c>
      <c r="B782" s="588" t="s">
        <v>96</v>
      </c>
      <c r="C782" s="588">
        <v>2</v>
      </c>
      <c r="D782" s="588">
        <v>0.01</v>
      </c>
      <c r="E782" s="588">
        <v>0.02</v>
      </c>
      <c r="F782" s="555">
        <v>41684.972916666666</v>
      </c>
      <c r="G782" s="588">
        <v>1.5157</v>
      </c>
      <c r="H782" s="555">
        <v>41687</v>
      </c>
      <c r="I782" s="588">
        <v>1.5127900000000001</v>
      </c>
      <c r="J782" s="555">
        <v>41687.104166666664</v>
      </c>
      <c r="K782" s="588">
        <v>1.51505</v>
      </c>
      <c r="L782" s="588">
        <v>29.099999999998545</v>
      </c>
      <c r="M782" s="588">
        <v>22.599999999998545</v>
      </c>
      <c r="N782" s="588">
        <v>1.02</v>
      </c>
      <c r="O782" s="589">
        <v>0.13124999999854481</v>
      </c>
      <c r="P782" s="557"/>
      <c r="Q782" s="557"/>
      <c r="R782" s="557"/>
    </row>
    <row r="783" spans="1:18" s="588" customFormat="1" x14ac:dyDescent="0.2">
      <c r="A783" s="588">
        <v>782</v>
      </c>
      <c r="B783" s="588" t="s">
        <v>96</v>
      </c>
      <c r="C783" s="588">
        <v>2</v>
      </c>
      <c r="D783" s="588">
        <v>0.01</v>
      </c>
      <c r="E783" s="588">
        <v>0.02</v>
      </c>
      <c r="F783" s="555">
        <v>41687.877083333333</v>
      </c>
      <c r="G783" s="588">
        <v>1.51752</v>
      </c>
      <c r="H783" s="555">
        <v>41688.025000000001</v>
      </c>
      <c r="I783" s="588">
        <v>1.5159899999999999</v>
      </c>
      <c r="J783" s="555">
        <v>41688.104166666664</v>
      </c>
      <c r="K783" s="588">
        <v>1.51756</v>
      </c>
      <c r="L783" s="588">
        <v>15.299999999999272</v>
      </c>
      <c r="M783" s="588">
        <v>15.700000000000728</v>
      </c>
      <c r="N783" s="588">
        <v>1.03</v>
      </c>
      <c r="O783" s="589">
        <v>0.22708333333139308</v>
      </c>
      <c r="P783" s="557"/>
      <c r="Q783" s="557"/>
      <c r="R783" s="557"/>
    </row>
    <row r="784" spans="1:18" s="588" customFormat="1" x14ac:dyDescent="0.2">
      <c r="A784" s="588">
        <v>783</v>
      </c>
      <c r="B784" s="588" t="s">
        <v>97</v>
      </c>
      <c r="C784" s="588">
        <v>4</v>
      </c>
      <c r="D784" s="588">
        <v>0.01</v>
      </c>
      <c r="E784" s="588">
        <v>0.04</v>
      </c>
      <c r="F784" s="555">
        <v>41688.967361111114</v>
      </c>
      <c r="G784" s="588">
        <v>1.5236700000000001</v>
      </c>
      <c r="H784" s="555">
        <v>41689.120138888888</v>
      </c>
      <c r="I784" s="588">
        <v>1.52904</v>
      </c>
      <c r="J784" s="555">
        <v>41689.336805555555</v>
      </c>
      <c r="K784" s="588">
        <v>1.5252699999999999</v>
      </c>
      <c r="L784" s="588">
        <v>53.699999999998909</v>
      </c>
      <c r="M784" s="588">
        <v>37.700000000000728</v>
      </c>
      <c r="N784" s="588">
        <v>2.46</v>
      </c>
      <c r="O784" s="589">
        <v>0.36944444444088731</v>
      </c>
      <c r="P784" s="557"/>
      <c r="Q784" s="557"/>
      <c r="R784" s="557"/>
    </row>
    <row r="785" spans="1:18" s="588" customFormat="1" x14ac:dyDescent="0.2">
      <c r="A785" s="588">
        <v>784</v>
      </c>
      <c r="B785" s="588" t="s">
        <v>96</v>
      </c>
      <c r="C785" s="588">
        <v>1</v>
      </c>
      <c r="D785" s="588">
        <v>0.01</v>
      </c>
      <c r="E785" s="588">
        <v>0.01</v>
      </c>
      <c r="F785" s="555">
        <v>41689.875694444447</v>
      </c>
      <c r="G785" s="588">
        <v>1.5226</v>
      </c>
      <c r="H785" s="555">
        <v>41689.875694444447</v>
      </c>
      <c r="I785" s="588">
        <v>1.5226</v>
      </c>
      <c r="J785" s="555">
        <v>41689.875694444447</v>
      </c>
      <c r="K785" s="588">
        <v>1.5234000000000001</v>
      </c>
      <c r="L785" s="588">
        <v>0</v>
      </c>
      <c r="M785" s="588">
        <v>8</v>
      </c>
      <c r="N785" s="588">
        <v>0.55000000000000004</v>
      </c>
      <c r="O785" s="589">
        <v>0</v>
      </c>
      <c r="P785" s="557"/>
      <c r="Q785" s="557"/>
      <c r="R785" s="557"/>
    </row>
    <row r="786" spans="1:18" s="588" customFormat="1" x14ac:dyDescent="0.2">
      <c r="A786" s="588">
        <v>785</v>
      </c>
      <c r="B786" s="588" t="s">
        <v>96</v>
      </c>
      <c r="C786" s="588">
        <v>1</v>
      </c>
      <c r="D786" s="588">
        <v>0.01</v>
      </c>
      <c r="E786" s="588">
        <v>0.01</v>
      </c>
      <c r="F786" s="555">
        <v>41689.875694444447</v>
      </c>
      <c r="G786" s="588">
        <v>1.5235700000000001</v>
      </c>
      <c r="H786" s="555">
        <v>41689.875694444447</v>
      </c>
      <c r="I786" s="588">
        <v>1.5235700000000001</v>
      </c>
      <c r="J786" s="555">
        <v>41689.876388888886</v>
      </c>
      <c r="K786" s="588">
        <v>1.52437</v>
      </c>
      <c r="L786" s="588">
        <v>0</v>
      </c>
      <c r="M786" s="588">
        <v>8</v>
      </c>
      <c r="N786" s="588">
        <v>0.55000000000000004</v>
      </c>
      <c r="O786" s="589">
        <v>6.9444443943211809E-4</v>
      </c>
      <c r="P786" s="557"/>
      <c r="Q786" s="557"/>
      <c r="R786" s="557"/>
    </row>
    <row r="787" spans="1:18" s="588" customFormat="1" x14ac:dyDescent="0.2">
      <c r="A787" s="588">
        <v>786</v>
      </c>
      <c r="B787" s="588" t="s">
        <v>97</v>
      </c>
      <c r="C787" s="588">
        <v>1</v>
      </c>
      <c r="D787" s="588">
        <v>0.01</v>
      </c>
      <c r="E787" s="588">
        <v>0.01</v>
      </c>
      <c r="F787" s="555">
        <v>41689.906944444447</v>
      </c>
      <c r="G787" s="588">
        <v>1.5258799999999999</v>
      </c>
      <c r="H787" s="555">
        <v>41689.906944444447</v>
      </c>
      <c r="I787" s="588">
        <v>1.5258799999999999</v>
      </c>
      <c r="J787" s="555">
        <v>41689.979861111111</v>
      </c>
      <c r="K787" s="588">
        <v>1.52508</v>
      </c>
      <c r="L787" s="588">
        <v>0</v>
      </c>
      <c r="M787" s="588">
        <v>8</v>
      </c>
      <c r="N787" s="588">
        <v>0.56000000000000005</v>
      </c>
      <c r="O787" s="589">
        <v>7.2916666664241347E-2</v>
      </c>
      <c r="P787" s="557"/>
      <c r="Q787" s="557"/>
      <c r="R787" s="557"/>
    </row>
    <row r="788" spans="1:18" s="588" customFormat="1" x14ac:dyDescent="0.2">
      <c r="A788" s="588">
        <v>787</v>
      </c>
      <c r="B788" s="588" t="s">
        <v>96</v>
      </c>
      <c r="C788" s="588">
        <v>1</v>
      </c>
      <c r="D788" s="588">
        <v>0.01</v>
      </c>
      <c r="E788" s="588">
        <v>0.01</v>
      </c>
      <c r="F788" s="555">
        <v>41690.071527777778</v>
      </c>
      <c r="G788" s="588">
        <v>1.52566</v>
      </c>
      <c r="H788" s="555">
        <v>41690.071527777778</v>
      </c>
      <c r="I788" s="588">
        <v>1.52566</v>
      </c>
      <c r="J788" s="555">
        <v>41690.082638888889</v>
      </c>
      <c r="K788" s="588">
        <v>1.5264599999999999</v>
      </c>
      <c r="L788" s="588">
        <v>0</v>
      </c>
      <c r="M788" s="588">
        <v>7.999999999998181</v>
      </c>
      <c r="N788" s="588">
        <v>0.55000000000000004</v>
      </c>
      <c r="O788" s="589">
        <v>1.1111111110949423E-2</v>
      </c>
      <c r="P788" s="557"/>
      <c r="Q788" s="557"/>
      <c r="R788" s="557"/>
    </row>
    <row r="789" spans="1:18" s="588" customFormat="1" x14ac:dyDescent="0.2">
      <c r="A789" s="588">
        <v>788</v>
      </c>
      <c r="B789" s="588" t="s">
        <v>96</v>
      </c>
      <c r="C789" s="588">
        <v>1</v>
      </c>
      <c r="D789" s="588">
        <v>0.01</v>
      </c>
      <c r="E789" s="588">
        <v>0.01</v>
      </c>
      <c r="F789" s="555">
        <v>41690.953472222223</v>
      </c>
      <c r="G789" s="588">
        <v>1.52146</v>
      </c>
      <c r="H789" s="555">
        <v>41690.953472222223</v>
      </c>
      <c r="I789" s="588">
        <v>1.52146</v>
      </c>
      <c r="J789" s="555">
        <v>41690.957638888889</v>
      </c>
      <c r="K789" s="588">
        <v>1.5222599999999999</v>
      </c>
      <c r="L789" s="588">
        <v>0</v>
      </c>
      <c r="M789" s="588">
        <v>8</v>
      </c>
      <c r="N789" s="588">
        <v>0.56000000000000005</v>
      </c>
      <c r="O789" s="589">
        <v>4.166666665696539E-3</v>
      </c>
      <c r="P789" s="557"/>
      <c r="Q789" s="557"/>
      <c r="R789" s="557"/>
    </row>
    <row r="790" spans="1:18" s="588" customFormat="1" x14ac:dyDescent="0.2">
      <c r="A790" s="588">
        <v>789</v>
      </c>
      <c r="B790" s="588" t="s">
        <v>96</v>
      </c>
      <c r="C790" s="588">
        <v>2</v>
      </c>
      <c r="D790" s="588">
        <v>0.01</v>
      </c>
      <c r="E790" s="588">
        <v>0.02</v>
      </c>
      <c r="F790" s="555">
        <v>41694.05972222222</v>
      </c>
      <c r="G790" s="588">
        <v>1.53091</v>
      </c>
      <c r="H790" s="555">
        <v>41694.086805555555</v>
      </c>
      <c r="I790" s="588">
        <v>1.5294000000000001</v>
      </c>
      <c r="J790" s="555">
        <v>41694.111111111109</v>
      </c>
      <c r="K790" s="588">
        <v>1.5309600000000001</v>
      </c>
      <c r="L790" s="588">
        <v>15.099999999998545</v>
      </c>
      <c r="M790" s="588">
        <v>15.599999999998545</v>
      </c>
      <c r="N790" s="588">
        <v>1.1100000000000001</v>
      </c>
      <c r="O790" s="589">
        <v>5.1388888889050577E-2</v>
      </c>
      <c r="P790" s="557"/>
      <c r="Q790" s="557"/>
      <c r="R790" s="557"/>
    </row>
    <row r="791" spans="1:18" s="588" customFormat="1" x14ac:dyDescent="0.2">
      <c r="A791" s="588">
        <v>790</v>
      </c>
      <c r="B791" s="588" t="s">
        <v>97</v>
      </c>
      <c r="C791" s="588">
        <v>1</v>
      </c>
      <c r="D791" s="588">
        <v>0.01</v>
      </c>
      <c r="E791" s="588">
        <v>0.01</v>
      </c>
      <c r="F791" s="555">
        <v>41694.93472222222</v>
      </c>
      <c r="G791" s="588">
        <v>1.52014</v>
      </c>
      <c r="H791" s="555">
        <v>41694.93472222222</v>
      </c>
      <c r="I791" s="588">
        <v>1.52014</v>
      </c>
      <c r="J791" s="555">
        <v>41695.006944444445</v>
      </c>
      <c r="K791" s="588">
        <v>1.5193399999999999</v>
      </c>
      <c r="L791" s="588">
        <v>0</v>
      </c>
      <c r="M791" s="588">
        <v>8</v>
      </c>
      <c r="N791" s="588">
        <v>0.56999999999999995</v>
      </c>
      <c r="O791" s="589">
        <v>7.2222222224809229E-2</v>
      </c>
      <c r="P791" s="557"/>
      <c r="Q791" s="557"/>
      <c r="R791" s="557"/>
    </row>
    <row r="792" spans="1:18" s="588" customFormat="1" x14ac:dyDescent="0.2">
      <c r="A792" s="588">
        <v>791</v>
      </c>
      <c r="B792" s="588" t="s">
        <v>97</v>
      </c>
      <c r="C792" s="588">
        <v>1</v>
      </c>
      <c r="D792" s="588">
        <v>0.01</v>
      </c>
      <c r="E792" s="588">
        <v>0.01</v>
      </c>
      <c r="F792" s="555">
        <v>41695.052083333336</v>
      </c>
      <c r="G792" s="588">
        <v>1.52077</v>
      </c>
      <c r="H792" s="555">
        <v>41695.052083333336</v>
      </c>
      <c r="I792" s="588">
        <v>1.52077</v>
      </c>
      <c r="J792" s="555">
        <v>41695.054861111108</v>
      </c>
      <c r="K792" s="588">
        <v>1.51997</v>
      </c>
      <c r="L792" s="588">
        <v>0</v>
      </c>
      <c r="M792" s="588">
        <v>7.999999999998181</v>
      </c>
      <c r="N792" s="588">
        <v>0.55000000000000004</v>
      </c>
      <c r="O792" s="589">
        <v>2.7777777722803876E-3</v>
      </c>
      <c r="P792" s="557"/>
      <c r="Q792" s="557"/>
      <c r="R792" s="557"/>
    </row>
    <row r="793" spans="1:18" s="588" customFormat="1" x14ac:dyDescent="0.2">
      <c r="A793" s="588">
        <v>792</v>
      </c>
      <c r="B793" s="588" t="s">
        <v>97</v>
      </c>
      <c r="C793" s="588">
        <v>4</v>
      </c>
      <c r="D793" s="588">
        <v>0.01</v>
      </c>
      <c r="E793" s="588">
        <v>0.04</v>
      </c>
      <c r="F793" s="555">
        <v>41695.879166666666</v>
      </c>
      <c r="G793" s="588">
        <v>1.52372</v>
      </c>
      <c r="H793" s="555">
        <v>41696.089583333334</v>
      </c>
      <c r="I793" s="588">
        <v>1.5291600000000001</v>
      </c>
      <c r="J793" s="555">
        <v>41696.287499999999</v>
      </c>
      <c r="K793" s="588">
        <v>1.5253399999999999</v>
      </c>
      <c r="L793" s="588">
        <v>54.400000000001455</v>
      </c>
      <c r="M793" s="588">
        <v>38.200000000000728</v>
      </c>
      <c r="N793" s="588">
        <v>2.52</v>
      </c>
      <c r="O793" s="589">
        <v>0.40833333333284827</v>
      </c>
      <c r="P793" s="557"/>
      <c r="Q793" s="557"/>
      <c r="R793" s="557"/>
    </row>
    <row r="794" spans="1:18" s="588" customFormat="1" x14ac:dyDescent="0.2">
      <c r="A794" s="588">
        <v>793</v>
      </c>
      <c r="B794" s="588" t="s">
        <v>97</v>
      </c>
      <c r="C794" s="588">
        <v>1</v>
      </c>
      <c r="D794" s="588">
        <v>0.01</v>
      </c>
      <c r="E794" s="588">
        <v>0.01</v>
      </c>
      <c r="F794" s="555">
        <v>41696.885416666664</v>
      </c>
      <c r="G794" s="588">
        <v>1.5278099999999999</v>
      </c>
      <c r="H794" s="555">
        <v>41696.885416666664</v>
      </c>
      <c r="I794" s="588">
        <v>1.5278099999999999</v>
      </c>
      <c r="J794" s="555">
        <v>41696.90347222222</v>
      </c>
      <c r="K794" s="588">
        <v>1.52701</v>
      </c>
      <c r="L794" s="588">
        <v>0</v>
      </c>
      <c r="M794" s="588">
        <v>7.999999999998181</v>
      </c>
      <c r="N794" s="588">
        <v>0.55000000000000004</v>
      </c>
      <c r="O794" s="589">
        <v>1.8055555556202307E-2</v>
      </c>
      <c r="P794" s="557"/>
      <c r="Q794" s="557"/>
      <c r="R794" s="557"/>
    </row>
    <row r="795" spans="1:18" s="588" customFormat="1" x14ac:dyDescent="0.2">
      <c r="A795" s="588">
        <v>794</v>
      </c>
      <c r="B795" s="588" t="s">
        <v>96</v>
      </c>
      <c r="C795" s="588">
        <v>1</v>
      </c>
      <c r="D795" s="588">
        <v>0.01</v>
      </c>
      <c r="E795" s="588">
        <v>0.01</v>
      </c>
      <c r="F795" s="555">
        <v>41696.958333333336</v>
      </c>
      <c r="G795" s="588">
        <v>1.5264500000000001</v>
      </c>
      <c r="H795" s="555">
        <v>41696.958333333336</v>
      </c>
      <c r="I795" s="588">
        <v>1.5264500000000001</v>
      </c>
      <c r="J795" s="555">
        <v>41697.021527777775</v>
      </c>
      <c r="K795" s="588">
        <v>1.52725</v>
      </c>
      <c r="L795" s="588">
        <v>0</v>
      </c>
      <c r="M795" s="588">
        <v>8</v>
      </c>
      <c r="N795" s="588">
        <v>0.28000000000000003</v>
      </c>
      <c r="O795" s="589">
        <v>6.3194444439432118E-2</v>
      </c>
      <c r="P795" s="557"/>
      <c r="Q795" s="557"/>
      <c r="R795" s="557"/>
    </row>
    <row r="796" spans="1:18" s="588" customFormat="1" x14ac:dyDescent="0.2">
      <c r="A796" s="588">
        <v>795</v>
      </c>
      <c r="B796" s="588" t="s">
        <v>97</v>
      </c>
      <c r="C796" s="588">
        <v>1</v>
      </c>
      <c r="D796" s="588">
        <v>0.01</v>
      </c>
      <c r="E796" s="588">
        <v>0.01</v>
      </c>
      <c r="F796" s="555">
        <v>41697.040277777778</v>
      </c>
      <c r="G796" s="588">
        <v>1.5270999999999999</v>
      </c>
      <c r="H796" s="555">
        <v>41697.040277777778</v>
      </c>
      <c r="I796" s="588">
        <v>1.5270999999999999</v>
      </c>
      <c r="J796" s="555">
        <v>41697.052777777775</v>
      </c>
      <c r="K796" s="588">
        <v>1.5263</v>
      </c>
      <c r="L796" s="588">
        <v>0</v>
      </c>
      <c r="M796" s="588">
        <v>7.999999999998181</v>
      </c>
      <c r="N796" s="588">
        <v>0.55000000000000004</v>
      </c>
      <c r="O796" s="589">
        <v>1.2499999997089617E-2</v>
      </c>
      <c r="P796" s="557"/>
      <c r="Q796" s="557"/>
      <c r="R796" s="557"/>
    </row>
    <row r="797" spans="1:18" s="588" customFormat="1" x14ac:dyDescent="0.2">
      <c r="A797" s="588">
        <v>796</v>
      </c>
      <c r="B797" s="588" t="s">
        <v>97</v>
      </c>
      <c r="C797" s="588">
        <v>1</v>
      </c>
      <c r="D797" s="588">
        <v>0.01</v>
      </c>
      <c r="E797" s="588">
        <v>0.01</v>
      </c>
      <c r="F797" s="555">
        <v>41697.948611111111</v>
      </c>
      <c r="G797" s="588">
        <v>1.5301</v>
      </c>
      <c r="H797" s="555">
        <v>41697.948611111111</v>
      </c>
      <c r="I797" s="588">
        <v>1.5301</v>
      </c>
      <c r="J797" s="555">
        <v>41697.992361111108</v>
      </c>
      <c r="K797" s="588">
        <v>1.5293000000000001</v>
      </c>
      <c r="L797" s="588">
        <v>0</v>
      </c>
      <c r="M797" s="588">
        <v>7.999999999998181</v>
      </c>
      <c r="N797" s="588">
        <v>0.55000000000000004</v>
      </c>
      <c r="O797" s="589">
        <v>4.3749999997089617E-2</v>
      </c>
      <c r="P797" s="557"/>
      <c r="Q797" s="557"/>
      <c r="R797" s="557"/>
    </row>
    <row r="798" spans="1:18" s="588" customFormat="1" x14ac:dyDescent="0.2">
      <c r="A798" s="588">
        <v>797</v>
      </c>
      <c r="B798" s="588" t="s">
        <v>96</v>
      </c>
      <c r="C798" s="588">
        <v>1</v>
      </c>
      <c r="D798" s="588">
        <v>0.01</v>
      </c>
      <c r="E798" s="588">
        <v>0.01</v>
      </c>
      <c r="F798" s="555">
        <v>41698.025694444441</v>
      </c>
      <c r="G798" s="588">
        <v>1.52949</v>
      </c>
      <c r="H798" s="555">
        <v>41698.025694444441</v>
      </c>
      <c r="I798" s="588">
        <v>1.52949</v>
      </c>
      <c r="J798" s="555">
        <v>41698.056250000001</v>
      </c>
      <c r="K798" s="588">
        <v>1.5302899999999999</v>
      </c>
      <c r="L798" s="588">
        <v>0</v>
      </c>
      <c r="M798" s="588">
        <v>8</v>
      </c>
      <c r="N798" s="588">
        <v>0.55000000000000004</v>
      </c>
      <c r="O798" s="589">
        <v>3.0555555560567882E-2</v>
      </c>
      <c r="P798" s="557"/>
      <c r="Q798" s="557"/>
      <c r="R798" s="557"/>
    </row>
    <row r="799" spans="1:18" s="588" customFormat="1" x14ac:dyDescent="0.2">
      <c r="A799" s="588">
        <v>798</v>
      </c>
      <c r="B799" s="588" t="s">
        <v>97</v>
      </c>
      <c r="C799" s="588">
        <v>1</v>
      </c>
      <c r="D799" s="588">
        <v>0.01</v>
      </c>
      <c r="E799" s="588">
        <v>0.01</v>
      </c>
      <c r="F799" s="555">
        <v>41698.068055555559</v>
      </c>
      <c r="G799" s="588">
        <v>1.5301199999999999</v>
      </c>
      <c r="H799" s="555">
        <v>41698.068055555559</v>
      </c>
      <c r="I799" s="588">
        <v>1.5301199999999999</v>
      </c>
      <c r="J799" s="555">
        <v>41698.085416666669</v>
      </c>
      <c r="K799" s="588">
        <v>1.52932</v>
      </c>
      <c r="L799" s="588">
        <v>0</v>
      </c>
      <c r="M799" s="588">
        <v>7.999999999998181</v>
      </c>
      <c r="N799" s="588">
        <v>0.55000000000000004</v>
      </c>
      <c r="O799" s="589">
        <v>1.7361111109494232E-2</v>
      </c>
      <c r="P799" s="557"/>
      <c r="Q799" s="557"/>
      <c r="R799" s="557"/>
    </row>
    <row r="800" spans="1:18" s="588" customFormat="1" x14ac:dyDescent="0.2">
      <c r="A800" s="588">
        <v>799</v>
      </c>
      <c r="B800" s="588" t="s">
        <v>97</v>
      </c>
      <c r="C800" s="588">
        <v>2</v>
      </c>
      <c r="D800" s="588">
        <v>0.01</v>
      </c>
      <c r="E800" s="588">
        <v>0.02</v>
      </c>
      <c r="F800" s="555">
        <v>41698.912499999999</v>
      </c>
      <c r="G800" s="588">
        <v>1.5471299999999999</v>
      </c>
      <c r="H800" s="555">
        <v>41698.918055555558</v>
      </c>
      <c r="I800" s="588">
        <v>1.54864</v>
      </c>
      <c r="J800" s="555">
        <v>41698.944444444445</v>
      </c>
      <c r="K800" s="588">
        <v>1.5470900000000001</v>
      </c>
      <c r="L800" s="588">
        <v>15.100000000000364</v>
      </c>
      <c r="M800" s="588">
        <v>15.499999999998181</v>
      </c>
      <c r="N800" s="588">
        <v>1.1000000000000001</v>
      </c>
      <c r="O800" s="589">
        <v>3.1944444446708076E-2</v>
      </c>
      <c r="P800" s="557"/>
      <c r="Q800" s="557"/>
      <c r="R800" s="557"/>
    </row>
    <row r="801" spans="1:18" s="588" customFormat="1" x14ac:dyDescent="0.2">
      <c r="A801" s="588">
        <v>800</v>
      </c>
      <c r="B801" s="588" t="s">
        <v>97</v>
      </c>
      <c r="C801" s="588">
        <v>1</v>
      </c>
      <c r="D801" s="588">
        <v>0.01</v>
      </c>
      <c r="E801" s="588">
        <v>0.01</v>
      </c>
      <c r="F801" s="555">
        <v>41701.061111111114</v>
      </c>
      <c r="G801" s="588">
        <v>1.5475000000000001</v>
      </c>
      <c r="H801" s="555">
        <v>41701.061111111114</v>
      </c>
      <c r="I801" s="588">
        <v>1.5475000000000001</v>
      </c>
      <c r="J801" s="555">
        <v>41701.070833333331</v>
      </c>
      <c r="K801" s="588">
        <v>1.5467</v>
      </c>
      <c r="L801" s="588">
        <v>0</v>
      </c>
      <c r="M801" s="588">
        <v>8.000000000001819</v>
      </c>
      <c r="N801" s="588">
        <v>0.55000000000000004</v>
      </c>
      <c r="O801" s="589">
        <v>9.7222222175332718E-3</v>
      </c>
      <c r="P801" s="557"/>
      <c r="Q801" s="557"/>
      <c r="R801" s="557"/>
    </row>
    <row r="802" spans="1:18" s="588" customFormat="1" x14ac:dyDescent="0.2">
      <c r="A802" s="588">
        <v>801</v>
      </c>
      <c r="B802" s="588" t="s">
        <v>96</v>
      </c>
      <c r="C802" s="588">
        <v>2</v>
      </c>
      <c r="D802" s="588">
        <v>0.01</v>
      </c>
      <c r="E802" s="588">
        <v>0.02</v>
      </c>
      <c r="F802" s="555">
        <v>41701.890972222223</v>
      </c>
      <c r="G802" s="588">
        <v>1.53809</v>
      </c>
      <c r="H802" s="555">
        <v>41701.994444444441</v>
      </c>
      <c r="I802" s="588">
        <v>1.5365800000000001</v>
      </c>
      <c r="J802" s="555">
        <v>41702.041666666664</v>
      </c>
      <c r="K802" s="588">
        <v>1.5381400000000001</v>
      </c>
      <c r="L802" s="588">
        <v>15.099999999998545</v>
      </c>
      <c r="M802" s="588">
        <v>15.600000000000364</v>
      </c>
      <c r="N802" s="588">
        <v>0.92999999999999994</v>
      </c>
      <c r="O802" s="589">
        <v>0.15069444444088731</v>
      </c>
      <c r="P802" s="557"/>
      <c r="Q802" s="557"/>
      <c r="R802" s="557"/>
    </row>
    <row r="803" spans="1:18" s="588" customFormat="1" x14ac:dyDescent="0.2">
      <c r="A803" s="588">
        <v>802</v>
      </c>
      <c r="B803" s="588" t="s">
        <v>97</v>
      </c>
      <c r="C803" s="588">
        <v>1</v>
      </c>
      <c r="D803" s="588">
        <v>0.01</v>
      </c>
      <c r="E803" s="588">
        <v>0.01</v>
      </c>
      <c r="F803" s="555">
        <v>41702.073611111111</v>
      </c>
      <c r="G803" s="588">
        <v>1.5389600000000001</v>
      </c>
      <c r="H803" s="555">
        <v>41702.073611111111</v>
      </c>
      <c r="I803" s="588">
        <v>1.5389600000000001</v>
      </c>
      <c r="J803" s="555">
        <v>41702.097222222219</v>
      </c>
      <c r="K803" s="588">
        <v>1.53816</v>
      </c>
      <c r="L803" s="588">
        <v>0</v>
      </c>
      <c r="M803" s="588">
        <v>8</v>
      </c>
      <c r="N803" s="588">
        <v>0.55000000000000004</v>
      </c>
      <c r="O803" s="589">
        <v>2.361111110803904E-2</v>
      </c>
      <c r="P803" s="557"/>
      <c r="Q803" s="557"/>
      <c r="R803" s="557"/>
    </row>
    <row r="804" spans="1:18" s="588" customFormat="1" x14ac:dyDescent="0.2">
      <c r="A804" s="588">
        <v>803</v>
      </c>
      <c r="B804" s="588" t="s">
        <v>96</v>
      </c>
      <c r="C804" s="588">
        <v>4</v>
      </c>
      <c r="D804" s="588">
        <v>0.01</v>
      </c>
      <c r="E804" s="588">
        <v>0.04</v>
      </c>
      <c r="F804" s="555">
        <v>41703.040972222225</v>
      </c>
      <c r="G804" s="588">
        <v>1.53477</v>
      </c>
      <c r="H804" s="555">
        <v>41703.106249999997</v>
      </c>
      <c r="I804" s="588">
        <v>1.5290299999999999</v>
      </c>
      <c r="J804" s="555">
        <v>41703.155555555553</v>
      </c>
      <c r="K804" s="588">
        <v>1.5329900000000001</v>
      </c>
      <c r="L804" s="588">
        <v>57.399999999999636</v>
      </c>
      <c r="M804" s="588">
        <v>39.600000000002183</v>
      </c>
      <c r="N804" s="588">
        <v>2.5</v>
      </c>
      <c r="O804" s="589">
        <v>0.11458333332848269</v>
      </c>
      <c r="P804" s="557"/>
      <c r="Q804" s="557"/>
      <c r="R804" s="557"/>
    </row>
    <row r="805" spans="1:18" s="588" customFormat="1" x14ac:dyDescent="0.2">
      <c r="A805" s="588">
        <v>804</v>
      </c>
      <c r="B805" s="588" t="s">
        <v>97</v>
      </c>
      <c r="C805" s="588">
        <v>1</v>
      </c>
      <c r="D805" s="588">
        <v>0.01</v>
      </c>
      <c r="E805" s="588">
        <v>0.01</v>
      </c>
      <c r="F805" s="555">
        <v>41703.895138888889</v>
      </c>
      <c r="G805" s="588">
        <v>1.5283800000000001</v>
      </c>
      <c r="H805" s="555">
        <v>41703.895138888889</v>
      </c>
      <c r="I805" s="588">
        <v>1.5283800000000001</v>
      </c>
      <c r="J805" s="555">
        <v>41704.104166666664</v>
      </c>
      <c r="K805" s="588">
        <v>1.5275799999999999</v>
      </c>
      <c r="L805" s="588">
        <v>0</v>
      </c>
      <c r="M805" s="588">
        <v>8.000000000001819</v>
      </c>
      <c r="N805" s="588">
        <v>0.59</v>
      </c>
      <c r="O805" s="589">
        <v>0.20902777777519077</v>
      </c>
      <c r="P805" s="557"/>
      <c r="Q805" s="557"/>
      <c r="R805" s="557"/>
    </row>
    <row r="806" spans="1:18" s="588" customFormat="1" x14ac:dyDescent="0.2">
      <c r="A806" s="588">
        <v>805</v>
      </c>
      <c r="B806" s="588" t="s">
        <v>97</v>
      </c>
      <c r="C806" s="588">
        <v>1</v>
      </c>
      <c r="D806" s="588">
        <v>0.01</v>
      </c>
      <c r="E806" s="588">
        <v>0.01</v>
      </c>
      <c r="F806" s="555">
        <v>41705.03402777778</v>
      </c>
      <c r="G806" s="588">
        <v>1.5262100000000001</v>
      </c>
      <c r="H806" s="555">
        <v>41705.03402777778</v>
      </c>
      <c r="I806" s="588">
        <v>1.5262100000000001</v>
      </c>
      <c r="J806" s="555">
        <v>41705.041666666664</v>
      </c>
      <c r="K806" s="588">
        <v>1.5254099999999999</v>
      </c>
      <c r="L806" s="588">
        <v>0</v>
      </c>
      <c r="M806" s="588">
        <v>8.000000000001819</v>
      </c>
      <c r="N806" s="588">
        <v>0.55000000000000004</v>
      </c>
      <c r="O806" s="589">
        <v>7.6388888846850023E-3</v>
      </c>
      <c r="P806" s="557"/>
      <c r="Q806" s="557"/>
      <c r="R806" s="557"/>
    </row>
    <row r="807" spans="1:18" s="588" customFormat="1" x14ac:dyDescent="0.2">
      <c r="A807" s="588">
        <v>806</v>
      </c>
      <c r="B807" s="588" t="s">
        <v>97</v>
      </c>
      <c r="C807" s="588">
        <v>1</v>
      </c>
      <c r="D807" s="588">
        <v>0.01</v>
      </c>
      <c r="E807" s="588">
        <v>0.01</v>
      </c>
      <c r="F807" s="555">
        <v>41705.044444444444</v>
      </c>
      <c r="G807" s="588">
        <v>1.5256799999999999</v>
      </c>
      <c r="H807" s="555">
        <v>41705.044444444444</v>
      </c>
      <c r="I807" s="588">
        <v>1.5256799999999999</v>
      </c>
      <c r="J807" s="555">
        <v>41705.04583333333</v>
      </c>
      <c r="K807" s="588">
        <v>1.52488</v>
      </c>
      <c r="L807" s="588">
        <v>0</v>
      </c>
      <c r="M807" s="588">
        <v>8</v>
      </c>
      <c r="N807" s="588">
        <v>0.55000000000000004</v>
      </c>
      <c r="O807" s="589">
        <v>1.3888888861401938E-3</v>
      </c>
      <c r="P807" s="557"/>
      <c r="Q807" s="557"/>
      <c r="R807" s="557"/>
    </row>
    <row r="808" spans="1:18" s="588" customFormat="1" x14ac:dyDescent="0.2">
      <c r="A808" s="588">
        <v>807</v>
      </c>
      <c r="B808" s="588" t="s">
        <v>97</v>
      </c>
      <c r="C808" s="588">
        <v>1</v>
      </c>
      <c r="D808" s="588">
        <v>0.01</v>
      </c>
      <c r="E808" s="588">
        <v>0.01</v>
      </c>
      <c r="F808" s="555">
        <v>41705.050000000003</v>
      </c>
      <c r="G808" s="588">
        <v>1.5247200000000001</v>
      </c>
      <c r="H808" s="555">
        <v>41705.050000000003</v>
      </c>
      <c r="I808" s="588">
        <v>1.5247200000000001</v>
      </c>
      <c r="J808" s="555">
        <v>41705.063194444447</v>
      </c>
      <c r="K808" s="588">
        <v>1.5239199999999999</v>
      </c>
      <c r="L808" s="588">
        <v>0</v>
      </c>
      <c r="M808" s="588">
        <v>8.000000000001819</v>
      </c>
      <c r="N808" s="588">
        <v>0.56000000000000005</v>
      </c>
      <c r="O808" s="589">
        <v>1.3194444443797693E-2</v>
      </c>
      <c r="P808" s="557"/>
      <c r="Q808" s="557"/>
      <c r="R808" s="557"/>
    </row>
    <row r="809" spans="1:18" s="588" customFormat="1" x14ac:dyDescent="0.2">
      <c r="A809" s="588">
        <v>808</v>
      </c>
      <c r="B809" s="588" t="s">
        <v>96</v>
      </c>
      <c r="C809" s="588">
        <v>1</v>
      </c>
      <c r="D809" s="588">
        <v>0.01</v>
      </c>
      <c r="E809" s="588">
        <v>0.01</v>
      </c>
      <c r="F809" s="555">
        <v>41705.925000000003</v>
      </c>
      <c r="G809" s="588">
        <v>1.5297700000000001</v>
      </c>
      <c r="H809" s="555">
        <v>41705.925000000003</v>
      </c>
      <c r="I809" s="588">
        <v>1.5297700000000001</v>
      </c>
      <c r="J809" s="555">
        <v>41707.958333333336</v>
      </c>
      <c r="K809" s="588">
        <v>1.53057</v>
      </c>
      <c r="L809" s="588">
        <v>0</v>
      </c>
      <c r="M809" s="588">
        <v>8</v>
      </c>
      <c r="N809" s="588">
        <v>0.55000000000000004</v>
      </c>
      <c r="O809" s="589">
        <v>3.3333333332848269E-2</v>
      </c>
      <c r="P809" s="557"/>
      <c r="Q809" s="557"/>
      <c r="R809" s="557"/>
    </row>
    <row r="810" spans="1:18" s="588" customFormat="1" x14ac:dyDescent="0.2">
      <c r="A810" s="588">
        <v>809</v>
      </c>
      <c r="B810" s="588" t="s">
        <v>96</v>
      </c>
      <c r="C810" s="588">
        <v>3</v>
      </c>
      <c r="D810" s="588">
        <v>0.01</v>
      </c>
      <c r="E810" s="588">
        <v>0.03</v>
      </c>
      <c r="F810" s="555">
        <v>41707.958333333336</v>
      </c>
      <c r="G810" s="588">
        <v>1.5354399999999999</v>
      </c>
      <c r="H810" s="555">
        <v>41707.996527777781</v>
      </c>
      <c r="I810" s="588">
        <v>1.53233</v>
      </c>
      <c r="J810" s="555">
        <v>41708.129166666666</v>
      </c>
      <c r="K810" s="588">
        <v>1.5346900000000001</v>
      </c>
      <c r="L810" s="588">
        <v>31.100000000000364</v>
      </c>
      <c r="M810" s="588">
        <v>23.600000000002183</v>
      </c>
      <c r="N810" s="588">
        <v>1.36</v>
      </c>
      <c r="O810" s="589">
        <v>-0.82916666667006211</v>
      </c>
      <c r="P810" s="557"/>
      <c r="Q810" s="557"/>
      <c r="R810" s="557"/>
    </row>
    <row r="811" spans="1:18" s="588" customFormat="1" x14ac:dyDescent="0.2">
      <c r="A811" s="588">
        <v>810</v>
      </c>
      <c r="B811" s="588" t="s">
        <v>96</v>
      </c>
      <c r="C811" s="588">
        <v>2</v>
      </c>
      <c r="D811" s="588">
        <v>0.01</v>
      </c>
      <c r="E811" s="588">
        <v>0.02</v>
      </c>
      <c r="F811" s="555">
        <v>41709.023611111108</v>
      </c>
      <c r="G811" s="588">
        <v>1.5376700000000001</v>
      </c>
      <c r="H811" s="555">
        <v>41709.090277777781</v>
      </c>
      <c r="I811" s="588">
        <v>1.53616</v>
      </c>
      <c r="J811" s="555">
        <v>41709.104166666664</v>
      </c>
      <c r="K811" s="588">
        <v>1.53772</v>
      </c>
      <c r="L811" s="588">
        <v>15.100000000000364</v>
      </c>
      <c r="M811" s="588">
        <v>15.599999999998545</v>
      </c>
      <c r="N811" s="588">
        <v>1.1100000000000001</v>
      </c>
      <c r="O811" s="589">
        <v>8.0555555556202307E-2</v>
      </c>
      <c r="P811" s="557"/>
      <c r="Q811" s="557"/>
      <c r="R811" s="557"/>
    </row>
    <row r="812" spans="1:18" s="588" customFormat="1" x14ac:dyDescent="0.2">
      <c r="A812" s="588">
        <v>811</v>
      </c>
      <c r="B812" s="588" t="s">
        <v>97</v>
      </c>
      <c r="C812" s="588">
        <v>1</v>
      </c>
      <c r="D812" s="588">
        <v>0.01</v>
      </c>
      <c r="E812" s="588">
        <v>0.01</v>
      </c>
      <c r="F812" s="555">
        <v>41709.878472222219</v>
      </c>
      <c r="G812" s="588">
        <v>1.5465800000000001</v>
      </c>
      <c r="H812" s="555">
        <v>41709.878472222219</v>
      </c>
      <c r="I812" s="588">
        <v>1.5465800000000001</v>
      </c>
      <c r="J812" s="555">
        <v>41709.890972222223</v>
      </c>
      <c r="K812" s="588">
        <v>1.5457799999999999</v>
      </c>
      <c r="L812" s="588">
        <v>0</v>
      </c>
      <c r="M812" s="588">
        <v>8.000000000001819</v>
      </c>
      <c r="N812" s="588">
        <v>0.55000000000000004</v>
      </c>
      <c r="O812" s="589">
        <v>1.2500000004365575E-2</v>
      </c>
      <c r="P812" s="557"/>
      <c r="Q812" s="557"/>
      <c r="R812" s="557"/>
    </row>
    <row r="813" spans="1:18" s="588" customFormat="1" x14ac:dyDescent="0.2">
      <c r="A813" s="588">
        <v>812</v>
      </c>
      <c r="B813" s="588" t="s">
        <v>97</v>
      </c>
      <c r="C813" s="588">
        <v>1</v>
      </c>
      <c r="D813" s="588">
        <v>0.01</v>
      </c>
      <c r="E813" s="588">
        <v>0.01</v>
      </c>
      <c r="F813" s="555">
        <v>41709.918055555558</v>
      </c>
      <c r="G813" s="588">
        <v>1.5461499999999999</v>
      </c>
      <c r="H813" s="555">
        <v>41709.918055555558</v>
      </c>
      <c r="I813" s="588">
        <v>1.5461499999999999</v>
      </c>
      <c r="J813" s="555">
        <v>41709.931944444441</v>
      </c>
      <c r="K813" s="588">
        <v>1.54535</v>
      </c>
      <c r="L813" s="588">
        <v>0</v>
      </c>
      <c r="M813" s="588">
        <v>8</v>
      </c>
      <c r="N813" s="588">
        <v>0.56000000000000005</v>
      </c>
      <c r="O813" s="589">
        <v>1.3888888883229811E-2</v>
      </c>
      <c r="P813" s="557"/>
      <c r="Q813" s="557"/>
      <c r="R813" s="557"/>
    </row>
    <row r="814" spans="1:18" s="588" customFormat="1" x14ac:dyDescent="0.2">
      <c r="A814" s="588">
        <v>813</v>
      </c>
      <c r="B814" s="588" t="s">
        <v>97</v>
      </c>
      <c r="C814" s="588">
        <v>1</v>
      </c>
      <c r="D814" s="588">
        <v>0.01</v>
      </c>
      <c r="E814" s="588">
        <v>0.01</v>
      </c>
      <c r="F814" s="555">
        <v>41709.936111111114</v>
      </c>
      <c r="G814" s="588">
        <v>1.54511</v>
      </c>
      <c r="H814" s="555">
        <v>41709.936111111114</v>
      </c>
      <c r="I814" s="588">
        <v>1.54511</v>
      </c>
      <c r="J814" s="555">
        <v>41709.946527777778</v>
      </c>
      <c r="K814" s="588">
        <v>1.5443100000000001</v>
      </c>
      <c r="L814" s="588">
        <v>0</v>
      </c>
      <c r="M814" s="588">
        <v>8</v>
      </c>
      <c r="N814" s="588">
        <v>0.55000000000000004</v>
      </c>
      <c r="O814" s="589">
        <v>1.0416666664241347E-2</v>
      </c>
      <c r="P814" s="557"/>
      <c r="Q814" s="557"/>
      <c r="R814" s="557"/>
    </row>
    <row r="815" spans="1:18" s="588" customFormat="1" x14ac:dyDescent="0.2">
      <c r="A815" s="588">
        <v>814</v>
      </c>
      <c r="B815" s="588" t="s">
        <v>96</v>
      </c>
      <c r="C815" s="588">
        <v>1</v>
      </c>
      <c r="D815" s="588">
        <v>0.01</v>
      </c>
      <c r="E815" s="588">
        <v>0.01</v>
      </c>
      <c r="F815" s="555">
        <v>41709.959027777775</v>
      </c>
      <c r="G815" s="588">
        <v>1.54406</v>
      </c>
      <c r="H815" s="555">
        <v>41709.959027777775</v>
      </c>
      <c r="I815" s="588">
        <v>1.54406</v>
      </c>
      <c r="J815" s="555">
        <v>41710.026388888888</v>
      </c>
      <c r="K815" s="588">
        <v>1.5448599999999999</v>
      </c>
      <c r="L815" s="588">
        <v>0</v>
      </c>
      <c r="M815" s="588">
        <v>7.999999999998181</v>
      </c>
      <c r="N815" s="588">
        <v>0.47</v>
      </c>
      <c r="O815" s="589">
        <v>6.7361111112404615E-2</v>
      </c>
      <c r="P815" s="557"/>
      <c r="Q815" s="557"/>
      <c r="R815" s="557"/>
    </row>
    <row r="816" spans="1:18" s="588" customFormat="1" x14ac:dyDescent="0.2">
      <c r="A816" s="588">
        <v>815</v>
      </c>
      <c r="B816" s="588" t="s">
        <v>97</v>
      </c>
      <c r="C816" s="588">
        <v>1</v>
      </c>
      <c r="D816" s="588">
        <v>0.01</v>
      </c>
      <c r="E816" s="588">
        <v>0.01</v>
      </c>
      <c r="F816" s="555">
        <v>41710.056944444441</v>
      </c>
      <c r="G816" s="588">
        <v>1.5454000000000001</v>
      </c>
      <c r="H816" s="555">
        <v>41710.056944444441</v>
      </c>
      <c r="I816" s="588">
        <v>1.5454000000000001</v>
      </c>
      <c r="J816" s="555">
        <v>41710.061111111114</v>
      </c>
      <c r="K816" s="588">
        <v>1.5446</v>
      </c>
      <c r="L816" s="588">
        <v>0</v>
      </c>
      <c r="M816" s="588">
        <v>8.000000000001819</v>
      </c>
      <c r="N816" s="588">
        <v>0.55000000000000004</v>
      </c>
      <c r="O816" s="589">
        <v>4.1666666729724966E-3</v>
      </c>
      <c r="P816" s="557"/>
      <c r="Q816" s="557"/>
      <c r="R816" s="557"/>
    </row>
    <row r="817" spans="1:18" s="588" customFormat="1" x14ac:dyDescent="0.2">
      <c r="A817" s="588">
        <v>816</v>
      </c>
      <c r="B817" s="588" t="s">
        <v>96</v>
      </c>
      <c r="C817" s="588">
        <v>5</v>
      </c>
      <c r="D817" s="588">
        <v>0.02</v>
      </c>
      <c r="E817" s="588">
        <v>0.06</v>
      </c>
      <c r="F817" s="555">
        <v>41711.060416666667</v>
      </c>
      <c r="G817" s="588">
        <v>1.5452900000000001</v>
      </c>
      <c r="H817" s="555">
        <v>41711.106249999997</v>
      </c>
      <c r="I817" s="588">
        <v>1.53359</v>
      </c>
      <c r="J817" s="555">
        <v>41711.323611111111</v>
      </c>
      <c r="K817" s="588">
        <v>1.5401800000000001</v>
      </c>
      <c r="L817" s="588">
        <v>117</v>
      </c>
      <c r="M817" s="588">
        <v>65.900000000001455</v>
      </c>
      <c r="N817" s="588">
        <v>4.1499999999999995</v>
      </c>
      <c r="O817" s="589">
        <v>0.26319444444379769</v>
      </c>
      <c r="P817" s="557"/>
      <c r="Q817" s="557"/>
      <c r="R817" s="557"/>
    </row>
    <row r="818" spans="1:18" s="588" customFormat="1" x14ac:dyDescent="0.2">
      <c r="A818" s="588">
        <v>817</v>
      </c>
      <c r="B818" s="588" t="s">
        <v>96</v>
      </c>
      <c r="C818" s="588">
        <v>2</v>
      </c>
      <c r="D818" s="588">
        <v>0.01</v>
      </c>
      <c r="E818" s="588">
        <v>0.02</v>
      </c>
      <c r="F818" s="555">
        <v>41711.958333333336</v>
      </c>
      <c r="G818" s="588">
        <v>1.53583</v>
      </c>
      <c r="H818" s="555">
        <v>41712.003472222219</v>
      </c>
      <c r="I818" s="588">
        <v>1.53424</v>
      </c>
      <c r="J818" s="555">
        <v>41712.056250000001</v>
      </c>
      <c r="K818" s="588">
        <v>1.5358400000000001</v>
      </c>
      <c r="L818" s="588">
        <v>15.900000000001455</v>
      </c>
      <c r="M818" s="588">
        <v>16.000000000001819</v>
      </c>
      <c r="N818" s="588">
        <v>1.03</v>
      </c>
      <c r="O818" s="589">
        <v>9.7916666665696539E-2</v>
      </c>
      <c r="P818" s="557"/>
      <c r="Q818" s="557"/>
      <c r="R818" s="557"/>
    </row>
    <row r="819" spans="1:18" s="588" customFormat="1" x14ac:dyDescent="0.2">
      <c r="A819" s="588">
        <v>818</v>
      </c>
      <c r="B819" s="588" t="s">
        <v>96</v>
      </c>
      <c r="C819" s="588">
        <v>1</v>
      </c>
      <c r="D819" s="588">
        <v>0.01</v>
      </c>
      <c r="E819" s="588">
        <v>0.01</v>
      </c>
      <c r="F819" s="555">
        <v>41712.059027777781</v>
      </c>
      <c r="G819" s="588">
        <v>1.5357000000000001</v>
      </c>
      <c r="H819" s="555">
        <v>41712.059027777781</v>
      </c>
      <c r="I819" s="588">
        <v>1.5357000000000001</v>
      </c>
      <c r="J819" s="555">
        <v>41712.063888888886</v>
      </c>
      <c r="K819" s="588">
        <v>1.5365</v>
      </c>
      <c r="L819" s="588">
        <v>0</v>
      </c>
      <c r="M819" s="588">
        <v>8</v>
      </c>
      <c r="N819" s="588">
        <v>0.55000000000000004</v>
      </c>
      <c r="O819" s="589">
        <v>4.8611111051286571E-3</v>
      </c>
      <c r="P819" s="557"/>
      <c r="Q819" s="557"/>
      <c r="R819" s="557"/>
    </row>
    <row r="820" spans="1:18" s="588" customFormat="1" x14ac:dyDescent="0.2">
      <c r="A820" s="588">
        <v>819</v>
      </c>
      <c r="B820" s="588" t="s">
        <v>96</v>
      </c>
      <c r="C820" s="588">
        <v>1</v>
      </c>
      <c r="D820" s="588">
        <v>0.01</v>
      </c>
      <c r="E820" s="588">
        <v>0.01</v>
      </c>
      <c r="F820" s="555">
        <v>41715.07708333333</v>
      </c>
      <c r="G820" s="588">
        <v>1.5412300000000001</v>
      </c>
      <c r="H820" s="555">
        <v>41715.07708333333</v>
      </c>
      <c r="I820" s="588">
        <v>1.5412300000000001</v>
      </c>
      <c r="J820" s="555">
        <v>41715.106249999997</v>
      </c>
      <c r="K820" s="588">
        <v>1.54203</v>
      </c>
      <c r="L820" s="588">
        <v>0</v>
      </c>
      <c r="M820" s="588">
        <v>7.999999999998181</v>
      </c>
      <c r="N820" s="588">
        <v>0.55000000000000004</v>
      </c>
      <c r="O820" s="589">
        <v>2.9166666667151731E-2</v>
      </c>
      <c r="P820" s="557"/>
      <c r="Q820" s="557"/>
      <c r="R820" s="557"/>
    </row>
    <row r="821" spans="1:18" s="588" customFormat="1" x14ac:dyDescent="0.2">
      <c r="A821" s="588">
        <v>820</v>
      </c>
      <c r="B821" s="588" t="s">
        <v>97</v>
      </c>
      <c r="C821" s="588">
        <v>1</v>
      </c>
      <c r="D821" s="588">
        <v>0.01</v>
      </c>
      <c r="E821" s="588">
        <v>0.01</v>
      </c>
      <c r="F821" s="555">
        <v>41715.896527777775</v>
      </c>
      <c r="G821" s="588">
        <v>1.53243</v>
      </c>
      <c r="H821" s="555">
        <v>41715.896527777775</v>
      </c>
      <c r="I821" s="588">
        <v>1.53243</v>
      </c>
      <c r="J821" s="555">
        <v>41716.104861111111</v>
      </c>
      <c r="K821" s="588">
        <v>1.53163</v>
      </c>
      <c r="L821" s="588">
        <v>0</v>
      </c>
      <c r="M821" s="588">
        <v>7.999999999998181</v>
      </c>
      <c r="N821" s="588">
        <v>0.56000000000000005</v>
      </c>
      <c r="O821" s="589">
        <v>0.20833333333575865</v>
      </c>
      <c r="P821" s="557"/>
      <c r="Q821" s="557"/>
      <c r="R821" s="557"/>
    </row>
    <row r="822" spans="1:18" s="588" customFormat="1" x14ac:dyDescent="0.2">
      <c r="A822" s="588">
        <v>821</v>
      </c>
      <c r="B822" s="588" t="s">
        <v>97</v>
      </c>
      <c r="C822" s="588">
        <v>1</v>
      </c>
      <c r="D822" s="588">
        <v>0.01</v>
      </c>
      <c r="E822" s="588">
        <v>0.01</v>
      </c>
      <c r="F822" s="555">
        <v>41716.89166666667</v>
      </c>
      <c r="G822" s="588">
        <v>1.5261199999999999</v>
      </c>
      <c r="H822" s="555">
        <v>41716.89166666667</v>
      </c>
      <c r="I822" s="588">
        <v>1.5261199999999999</v>
      </c>
      <c r="J822" s="555">
        <v>41717.002083333333</v>
      </c>
      <c r="K822" s="588">
        <v>1.52532</v>
      </c>
      <c r="L822" s="588">
        <v>0</v>
      </c>
      <c r="M822" s="588">
        <v>7.999999999998181</v>
      </c>
      <c r="N822" s="588">
        <v>0.56999999999999995</v>
      </c>
      <c r="O822" s="589">
        <v>0.11041666666278616</v>
      </c>
      <c r="P822" s="557"/>
      <c r="Q822" s="557"/>
      <c r="R822" s="557"/>
    </row>
    <row r="823" spans="1:18" s="588" customFormat="1" x14ac:dyDescent="0.2">
      <c r="A823" s="588">
        <v>822</v>
      </c>
      <c r="B823" s="588" t="s">
        <v>96</v>
      </c>
      <c r="C823" s="588">
        <v>1</v>
      </c>
      <c r="D823" s="588">
        <v>0.01</v>
      </c>
      <c r="E823" s="588">
        <v>0.01</v>
      </c>
      <c r="F823" s="555">
        <v>41717.026388888888</v>
      </c>
      <c r="G823" s="588">
        <v>1.5257700000000001</v>
      </c>
      <c r="H823" s="555">
        <v>41717.026388888888</v>
      </c>
      <c r="I823" s="588">
        <v>1.5257700000000001</v>
      </c>
      <c r="J823" s="555">
        <v>41717.104861111111</v>
      </c>
      <c r="K823" s="588">
        <v>1.52657</v>
      </c>
      <c r="L823" s="588">
        <v>0</v>
      </c>
      <c r="M823" s="588">
        <v>8</v>
      </c>
      <c r="N823" s="588">
        <v>0.55000000000000004</v>
      </c>
      <c r="O823" s="589">
        <v>7.8472222223354038E-2</v>
      </c>
      <c r="P823" s="557"/>
      <c r="Q823" s="557"/>
      <c r="R823" s="557"/>
    </row>
    <row r="824" spans="1:18" s="588" customFormat="1" x14ac:dyDescent="0.2">
      <c r="A824" s="588">
        <v>823</v>
      </c>
      <c r="B824" s="588" t="s">
        <v>97</v>
      </c>
      <c r="C824" s="588">
        <v>1</v>
      </c>
      <c r="D824" s="588">
        <v>0.01</v>
      </c>
      <c r="E824" s="588">
        <v>0.01</v>
      </c>
      <c r="F824" s="555">
        <v>41717.892361111109</v>
      </c>
      <c r="G824" s="588">
        <v>1.5311399999999999</v>
      </c>
      <c r="H824" s="555">
        <v>41717.892361111109</v>
      </c>
      <c r="I824" s="588">
        <v>1.5311399999999999</v>
      </c>
      <c r="J824" s="555">
        <v>41717.904861111114</v>
      </c>
      <c r="K824" s="588">
        <v>1.53034</v>
      </c>
      <c r="L824" s="588">
        <v>0</v>
      </c>
      <c r="M824" s="588">
        <v>8</v>
      </c>
      <c r="N824" s="588">
        <v>0.55000000000000004</v>
      </c>
      <c r="O824" s="589">
        <v>1.2500000004365575E-2</v>
      </c>
      <c r="P824" s="557"/>
      <c r="Q824" s="557"/>
      <c r="R824" s="557"/>
    </row>
    <row r="825" spans="1:18" s="588" customFormat="1" x14ac:dyDescent="0.2">
      <c r="A825" s="588">
        <v>824</v>
      </c>
      <c r="B825" s="588" t="s">
        <v>96</v>
      </c>
      <c r="C825" s="588">
        <v>1</v>
      </c>
      <c r="D825" s="588">
        <v>0.01</v>
      </c>
      <c r="E825" s="588">
        <v>0.01</v>
      </c>
      <c r="F825" s="555">
        <v>41718.037499999999</v>
      </c>
      <c r="G825" s="588">
        <v>1.5299400000000001</v>
      </c>
      <c r="H825" s="555">
        <v>41718.037499999999</v>
      </c>
      <c r="I825" s="588">
        <v>1.5299400000000001</v>
      </c>
      <c r="J825" s="555">
        <v>41718.055555555555</v>
      </c>
      <c r="K825" s="588">
        <v>1.53074</v>
      </c>
      <c r="L825" s="588">
        <v>0</v>
      </c>
      <c r="M825" s="588">
        <v>7.999999999998181</v>
      </c>
      <c r="N825" s="588">
        <v>0.55000000000000004</v>
      </c>
      <c r="O825" s="589">
        <v>1.8055555556202307E-2</v>
      </c>
      <c r="P825" s="557"/>
      <c r="Q825" s="557"/>
      <c r="R825" s="557"/>
    </row>
    <row r="826" spans="1:18" s="588" customFormat="1" x14ac:dyDescent="0.2">
      <c r="A826" s="588">
        <v>825</v>
      </c>
      <c r="B826" s="588" t="s">
        <v>97</v>
      </c>
      <c r="C826" s="588">
        <v>3</v>
      </c>
      <c r="D826" s="588">
        <v>0.01</v>
      </c>
      <c r="E826" s="588">
        <v>0.03</v>
      </c>
      <c r="F826" s="555">
        <v>41718.06527777778</v>
      </c>
      <c r="G826" s="588">
        <v>1.5310900000000001</v>
      </c>
      <c r="H826" s="555">
        <v>41718.135416666664</v>
      </c>
      <c r="I826" s="588">
        <v>1.53423</v>
      </c>
      <c r="J826" s="555">
        <v>41718.433333333334</v>
      </c>
      <c r="K826" s="588">
        <v>1.5318799999999999</v>
      </c>
      <c r="L826" s="588">
        <v>31.399999999997817</v>
      </c>
      <c r="M826" s="588">
        <v>23.5</v>
      </c>
      <c r="N826" s="588">
        <v>1.6600000000000001</v>
      </c>
      <c r="O826" s="589">
        <v>0.36805555555474712</v>
      </c>
      <c r="P826" s="557"/>
      <c r="Q826" s="557"/>
      <c r="R826" s="557"/>
    </row>
    <row r="827" spans="1:18" s="588" customFormat="1" x14ac:dyDescent="0.2">
      <c r="A827" s="588">
        <v>826</v>
      </c>
      <c r="B827" s="588" t="s">
        <v>97</v>
      </c>
      <c r="C827" s="588">
        <v>1</v>
      </c>
      <c r="D827" s="588">
        <v>0.01</v>
      </c>
      <c r="E827" s="588">
        <v>0.01</v>
      </c>
      <c r="F827" s="555">
        <v>41718.875</v>
      </c>
      <c r="G827" s="588">
        <v>1.5246</v>
      </c>
      <c r="H827" s="555">
        <v>41718.875</v>
      </c>
      <c r="I827" s="588">
        <v>1.5246</v>
      </c>
      <c r="J827" s="555">
        <v>41718.938194444447</v>
      </c>
      <c r="K827" s="588">
        <v>1.5238</v>
      </c>
      <c r="L827" s="588">
        <v>0</v>
      </c>
      <c r="M827" s="588">
        <v>8</v>
      </c>
      <c r="N827" s="588">
        <v>0.55000000000000004</v>
      </c>
      <c r="O827" s="589">
        <v>6.3194444446708076E-2</v>
      </c>
      <c r="P827" s="557"/>
      <c r="Q827" s="557"/>
      <c r="R827" s="557"/>
    </row>
    <row r="828" spans="1:18" s="588" customFormat="1" x14ac:dyDescent="0.2">
      <c r="A828" s="588">
        <v>827</v>
      </c>
      <c r="B828" s="588" t="s">
        <v>96</v>
      </c>
      <c r="C828" s="588">
        <v>1</v>
      </c>
      <c r="D828" s="588">
        <v>0.01</v>
      </c>
      <c r="E828" s="588">
        <v>0.01</v>
      </c>
      <c r="F828" s="555">
        <v>41718.969444444447</v>
      </c>
      <c r="G828" s="588">
        <v>1.5244800000000001</v>
      </c>
      <c r="H828" s="555">
        <v>41718.969444444447</v>
      </c>
      <c r="I828" s="588">
        <v>1.5244800000000001</v>
      </c>
      <c r="J828" s="555">
        <v>41719.064583333333</v>
      </c>
      <c r="K828" s="588">
        <v>1.52528</v>
      </c>
      <c r="L828" s="588">
        <v>0</v>
      </c>
      <c r="M828" s="588">
        <v>7.999999999998181</v>
      </c>
      <c r="N828" s="588">
        <v>0.46</v>
      </c>
      <c r="O828" s="589">
        <v>9.5138888886140194E-2</v>
      </c>
      <c r="P828" s="557"/>
      <c r="Q828" s="557"/>
      <c r="R828" s="557"/>
    </row>
    <row r="829" spans="1:18" s="588" customFormat="1" x14ac:dyDescent="0.2">
      <c r="A829" s="588">
        <v>828</v>
      </c>
      <c r="B829" s="588" t="s">
        <v>97</v>
      </c>
      <c r="C829" s="588">
        <v>1</v>
      </c>
      <c r="D829" s="588">
        <v>0.01</v>
      </c>
      <c r="E829" s="588">
        <v>0.01</v>
      </c>
      <c r="F829" s="555">
        <v>41722.082638888889</v>
      </c>
      <c r="G829" s="588">
        <v>1.51738</v>
      </c>
      <c r="H829" s="555">
        <v>41722.082638888889</v>
      </c>
      <c r="I829" s="588">
        <v>1.51738</v>
      </c>
      <c r="J829" s="555">
        <v>41722.086111111108</v>
      </c>
      <c r="K829" s="588">
        <v>1.51658</v>
      </c>
      <c r="L829" s="588">
        <v>0</v>
      </c>
      <c r="M829" s="588">
        <v>7.999999999998181</v>
      </c>
      <c r="N829" s="588">
        <v>0.55000000000000004</v>
      </c>
      <c r="O829" s="589">
        <v>3.4722222189884633E-3</v>
      </c>
      <c r="P829" s="557"/>
      <c r="Q829" s="557"/>
      <c r="R829" s="557"/>
    </row>
    <row r="830" spans="1:18" s="588" customFormat="1" x14ac:dyDescent="0.2">
      <c r="A830" s="588">
        <v>829</v>
      </c>
      <c r="B830" s="588" t="s">
        <v>97</v>
      </c>
      <c r="C830" s="588">
        <v>1</v>
      </c>
      <c r="D830" s="588">
        <v>0.01</v>
      </c>
      <c r="E830" s="588">
        <v>0.01</v>
      </c>
      <c r="F830" s="555">
        <v>41722.877083333333</v>
      </c>
      <c r="G830" s="588">
        <v>1.5164800000000001</v>
      </c>
      <c r="H830" s="555">
        <v>41722.877083333333</v>
      </c>
      <c r="I830" s="588">
        <v>1.5164800000000001</v>
      </c>
      <c r="J830" s="555">
        <v>41722.895833333336</v>
      </c>
      <c r="K830" s="588">
        <v>1.5156799999999999</v>
      </c>
      <c r="L830" s="588">
        <v>0</v>
      </c>
      <c r="M830" s="588">
        <v>8.000000000001819</v>
      </c>
      <c r="N830" s="588">
        <v>0.55000000000000004</v>
      </c>
      <c r="O830" s="589">
        <v>1.8750000002910383E-2</v>
      </c>
      <c r="P830" s="557"/>
      <c r="Q830" s="557"/>
      <c r="R830" s="557"/>
    </row>
    <row r="831" spans="1:18" s="588" customFormat="1" x14ac:dyDescent="0.2">
      <c r="A831" s="588">
        <v>830</v>
      </c>
      <c r="B831" s="588" t="s">
        <v>96</v>
      </c>
      <c r="C831" s="588">
        <v>1</v>
      </c>
      <c r="D831" s="588">
        <v>0.01</v>
      </c>
      <c r="E831" s="588">
        <v>0.01</v>
      </c>
      <c r="F831" s="555">
        <v>41722.939583333333</v>
      </c>
      <c r="G831" s="588">
        <v>1.5152000000000001</v>
      </c>
      <c r="H831" s="555">
        <v>41722.939583333333</v>
      </c>
      <c r="I831" s="588">
        <v>1.5152000000000001</v>
      </c>
      <c r="J831" s="555">
        <v>41722.979166666664</v>
      </c>
      <c r="K831" s="588">
        <v>1.516</v>
      </c>
      <c r="L831" s="588">
        <v>0</v>
      </c>
      <c r="M831" s="588">
        <v>7.999999999998181</v>
      </c>
      <c r="N831" s="588">
        <v>0.56000000000000005</v>
      </c>
      <c r="O831" s="589">
        <v>3.9583333331393078E-2</v>
      </c>
      <c r="P831" s="557"/>
      <c r="Q831" s="557"/>
      <c r="R831" s="557"/>
    </row>
    <row r="832" spans="1:18" s="588" customFormat="1" x14ac:dyDescent="0.2">
      <c r="A832" s="588">
        <v>831</v>
      </c>
      <c r="B832" s="588" t="s">
        <v>96</v>
      </c>
      <c r="C832" s="588">
        <v>1</v>
      </c>
      <c r="D832" s="588">
        <v>0.01</v>
      </c>
      <c r="E832" s="588">
        <v>0.01</v>
      </c>
      <c r="F832" s="555">
        <v>41723.022916666669</v>
      </c>
      <c r="G832" s="588">
        <v>1.5150600000000001</v>
      </c>
      <c r="H832" s="555">
        <v>41723.022916666669</v>
      </c>
      <c r="I832" s="588">
        <v>1.5150600000000001</v>
      </c>
      <c r="J832" s="555">
        <v>41723.081944444442</v>
      </c>
      <c r="K832" s="588">
        <v>1.51586</v>
      </c>
      <c r="L832" s="588">
        <v>0</v>
      </c>
      <c r="M832" s="588">
        <v>8</v>
      </c>
      <c r="N832" s="588">
        <v>0.55000000000000004</v>
      </c>
      <c r="O832" s="589">
        <v>5.9027777773735579E-2</v>
      </c>
      <c r="P832" s="557"/>
      <c r="Q832" s="557"/>
      <c r="R832" s="557"/>
    </row>
    <row r="833" spans="1:18" s="588" customFormat="1" x14ac:dyDescent="0.2">
      <c r="A833" s="588">
        <v>832</v>
      </c>
      <c r="B833" s="588" t="s">
        <v>96</v>
      </c>
      <c r="C833" s="588">
        <v>1</v>
      </c>
      <c r="D833" s="588">
        <v>0.01</v>
      </c>
      <c r="E833" s="588">
        <v>0.01</v>
      </c>
      <c r="F833" s="555">
        <v>41724.911111111112</v>
      </c>
      <c r="G833" s="588">
        <v>1.4940500000000001</v>
      </c>
      <c r="H833" s="555">
        <v>41724.911111111112</v>
      </c>
      <c r="I833" s="588">
        <v>1.4940500000000001</v>
      </c>
      <c r="J833" s="555">
        <v>41724.920138888891</v>
      </c>
      <c r="K833" s="588">
        <v>1.49485</v>
      </c>
      <c r="L833" s="588">
        <v>0</v>
      </c>
      <c r="M833" s="588">
        <v>7.999999999998181</v>
      </c>
      <c r="N833" s="588">
        <v>0.56000000000000005</v>
      </c>
      <c r="O833" s="589">
        <v>9.0277777781011537E-3</v>
      </c>
      <c r="P833" s="557"/>
      <c r="Q833" s="557"/>
      <c r="R833" s="557"/>
    </row>
    <row r="834" spans="1:18" s="588" customFormat="1" x14ac:dyDescent="0.2">
      <c r="A834" s="588">
        <v>833</v>
      </c>
      <c r="B834" s="588" t="s">
        <v>97</v>
      </c>
      <c r="C834" s="588">
        <v>1</v>
      </c>
      <c r="D834" s="588">
        <v>0.01</v>
      </c>
      <c r="E834" s="588">
        <v>0.01</v>
      </c>
      <c r="F834" s="555">
        <v>41725.07708333333</v>
      </c>
      <c r="G834" s="588">
        <v>1.49533</v>
      </c>
      <c r="H834" s="555">
        <v>41725.07708333333</v>
      </c>
      <c r="I834" s="588">
        <v>1.49533</v>
      </c>
      <c r="J834" s="555">
        <v>41725.147222222222</v>
      </c>
      <c r="K834" s="588">
        <v>1.4945299999999999</v>
      </c>
      <c r="L834" s="588">
        <v>0</v>
      </c>
      <c r="M834" s="588">
        <v>8.000000000001819</v>
      </c>
      <c r="N834" s="588">
        <v>0.55000000000000004</v>
      </c>
      <c r="O834" s="589">
        <v>7.013888889196096E-2</v>
      </c>
      <c r="P834" s="557"/>
      <c r="Q834" s="557"/>
      <c r="R834" s="557"/>
    </row>
    <row r="835" spans="1:18" s="588" customFormat="1" x14ac:dyDescent="0.2">
      <c r="A835" s="588">
        <v>834</v>
      </c>
      <c r="B835" s="588" t="s">
        <v>96</v>
      </c>
      <c r="C835" s="588">
        <v>4</v>
      </c>
      <c r="D835" s="588">
        <v>0.01</v>
      </c>
      <c r="E835" s="588">
        <v>0.04</v>
      </c>
      <c r="F835" s="555">
        <v>41725.902777777781</v>
      </c>
      <c r="G835" s="588">
        <v>1.4840500000000001</v>
      </c>
      <c r="H835" s="555">
        <v>41726.104166666664</v>
      </c>
      <c r="I835" s="588">
        <v>1.47871</v>
      </c>
      <c r="J835" s="555">
        <v>41726.263194444444</v>
      </c>
      <c r="K835" s="588">
        <v>1.48248</v>
      </c>
      <c r="L835" s="588">
        <v>53.400000000001455</v>
      </c>
      <c r="M835" s="588">
        <v>37.700000000000728</v>
      </c>
      <c r="N835" s="588">
        <v>2.39</v>
      </c>
      <c r="O835" s="589">
        <v>0.36041666666278616</v>
      </c>
      <c r="P835" s="557"/>
      <c r="Q835" s="557"/>
      <c r="R835" s="557"/>
    </row>
    <row r="836" spans="1:18" s="588" customFormat="1" x14ac:dyDescent="0.2">
      <c r="A836" s="588">
        <v>835</v>
      </c>
      <c r="B836" s="588" t="s">
        <v>97</v>
      </c>
      <c r="C836" s="588">
        <v>1</v>
      </c>
      <c r="D836" s="588">
        <v>0.01</v>
      </c>
      <c r="E836" s="588">
        <v>0.01</v>
      </c>
      <c r="F836" s="555">
        <v>41729.890277777777</v>
      </c>
      <c r="G836" s="588">
        <v>1.48658</v>
      </c>
      <c r="H836" s="555">
        <v>41729.890277777777</v>
      </c>
      <c r="I836" s="588">
        <v>1.48658</v>
      </c>
      <c r="J836" s="555">
        <v>41729.902083333334</v>
      </c>
      <c r="K836" s="588">
        <v>1.4857800000000001</v>
      </c>
      <c r="L836" s="588">
        <v>0</v>
      </c>
      <c r="M836" s="588">
        <v>7.999999999998181</v>
      </c>
      <c r="N836" s="588">
        <v>0.55000000000000004</v>
      </c>
      <c r="O836" s="589">
        <v>1.1805555557657499E-2</v>
      </c>
      <c r="P836" s="557"/>
      <c r="Q836" s="557"/>
      <c r="R836" s="557"/>
    </row>
    <row r="837" spans="1:18" s="588" customFormat="1" x14ac:dyDescent="0.2">
      <c r="A837" s="588">
        <v>836</v>
      </c>
      <c r="B837" s="588" t="s">
        <v>97</v>
      </c>
      <c r="C837" s="588">
        <v>1</v>
      </c>
      <c r="D837" s="588">
        <v>0.01</v>
      </c>
      <c r="E837" s="588">
        <v>0.01</v>
      </c>
      <c r="F837" s="555">
        <v>41731.054166666669</v>
      </c>
      <c r="G837" s="588">
        <v>1.49308</v>
      </c>
      <c r="H837" s="555">
        <v>41731.054166666669</v>
      </c>
      <c r="I837" s="588">
        <v>1.49308</v>
      </c>
      <c r="J837" s="555">
        <v>41731.072222222225</v>
      </c>
      <c r="K837" s="588">
        <v>1.4922800000000001</v>
      </c>
      <c r="L837" s="588">
        <v>0</v>
      </c>
      <c r="M837" s="588">
        <v>7.999999999998181</v>
      </c>
      <c r="N837" s="588">
        <v>0.55000000000000004</v>
      </c>
      <c r="O837" s="589">
        <v>1.8055555556202307E-2</v>
      </c>
      <c r="P837" s="557"/>
      <c r="Q837" s="557"/>
      <c r="R837" s="557"/>
    </row>
    <row r="838" spans="1:18" s="588" customFormat="1" x14ac:dyDescent="0.2">
      <c r="A838" s="588">
        <v>837</v>
      </c>
      <c r="B838" s="588" t="s">
        <v>96</v>
      </c>
      <c r="C838" s="588">
        <v>1</v>
      </c>
      <c r="D838" s="588">
        <v>0.01</v>
      </c>
      <c r="E838" s="588">
        <v>0.01</v>
      </c>
      <c r="F838" s="555">
        <v>41731.916666666664</v>
      </c>
      <c r="G838" s="588">
        <v>1.48875</v>
      </c>
      <c r="H838" s="555">
        <v>41731.916666666664</v>
      </c>
      <c r="I838" s="588">
        <v>1.48875</v>
      </c>
      <c r="J838" s="555">
        <v>41732.130555555559</v>
      </c>
      <c r="K838" s="588">
        <v>1.4895499999999999</v>
      </c>
      <c r="L838" s="588">
        <v>0</v>
      </c>
      <c r="M838" s="588">
        <v>8</v>
      </c>
      <c r="N838" s="588">
        <v>0.27</v>
      </c>
      <c r="O838" s="589">
        <v>0.21388888889487134</v>
      </c>
      <c r="P838" s="557"/>
      <c r="Q838" s="557"/>
      <c r="R838" s="557"/>
    </row>
    <row r="839" spans="1:18" s="588" customFormat="1" x14ac:dyDescent="0.2">
      <c r="A839" s="588">
        <v>838</v>
      </c>
      <c r="B839" s="588" t="s">
        <v>96</v>
      </c>
      <c r="C839" s="588">
        <v>1</v>
      </c>
      <c r="D839" s="588">
        <v>0.01</v>
      </c>
      <c r="E839" s="588">
        <v>0.01</v>
      </c>
      <c r="F839" s="555">
        <v>41732.956944444442</v>
      </c>
      <c r="G839" s="588">
        <v>1.4860100000000001</v>
      </c>
      <c r="H839" s="555">
        <v>41732.956944444442</v>
      </c>
      <c r="I839" s="588">
        <v>1.4860100000000001</v>
      </c>
      <c r="J839" s="555">
        <v>41733.033333333333</v>
      </c>
      <c r="K839" s="588">
        <v>1.48681</v>
      </c>
      <c r="L839" s="588">
        <v>0</v>
      </c>
      <c r="M839" s="588">
        <v>8</v>
      </c>
      <c r="N839" s="588">
        <v>0.46</v>
      </c>
      <c r="O839" s="589">
        <v>7.6388888890505768E-2</v>
      </c>
      <c r="P839" s="557"/>
      <c r="Q839" s="557"/>
      <c r="R839" s="557"/>
    </row>
    <row r="840" spans="1:18" s="588" customFormat="1" x14ac:dyDescent="0.2">
      <c r="A840" s="588">
        <v>839</v>
      </c>
      <c r="B840" s="588" t="s">
        <v>96</v>
      </c>
      <c r="C840" s="588">
        <v>1</v>
      </c>
      <c r="D840" s="588">
        <v>0.01</v>
      </c>
      <c r="E840" s="588">
        <v>0.01</v>
      </c>
      <c r="F840" s="555">
        <v>41733.974999999999</v>
      </c>
      <c r="G840" s="588">
        <v>1.47464</v>
      </c>
      <c r="H840" s="555">
        <v>41733.974999999999</v>
      </c>
      <c r="I840" s="588">
        <v>1.47464</v>
      </c>
      <c r="J840" s="555">
        <v>41736.008333333331</v>
      </c>
      <c r="K840" s="588">
        <v>1.4754400000000001</v>
      </c>
      <c r="L840" s="588">
        <v>0</v>
      </c>
      <c r="M840" s="588">
        <v>8.000000000001819</v>
      </c>
      <c r="N840" s="588">
        <v>0.46</v>
      </c>
      <c r="O840" s="589">
        <v>3.3333333332848269E-2</v>
      </c>
      <c r="P840" s="557"/>
      <c r="Q840" s="557"/>
      <c r="R840" s="557"/>
    </row>
    <row r="841" spans="1:18" s="588" customFormat="1" x14ac:dyDescent="0.2">
      <c r="A841" s="588">
        <v>840</v>
      </c>
      <c r="B841" s="588" t="s">
        <v>97</v>
      </c>
      <c r="C841" s="588">
        <v>1</v>
      </c>
      <c r="D841" s="588">
        <v>0.01</v>
      </c>
      <c r="E841" s="588">
        <v>0.01</v>
      </c>
      <c r="F841" s="555">
        <v>41736.045138888891</v>
      </c>
      <c r="G841" s="588">
        <v>1.47594</v>
      </c>
      <c r="H841" s="555">
        <v>41736.045138888891</v>
      </c>
      <c r="I841" s="588">
        <v>1.47594</v>
      </c>
      <c r="J841" s="555">
        <v>41736.072222222225</v>
      </c>
      <c r="K841" s="588">
        <v>1.4751399999999999</v>
      </c>
      <c r="L841" s="588">
        <v>0</v>
      </c>
      <c r="M841" s="588">
        <v>8</v>
      </c>
      <c r="N841" s="588">
        <v>0.56000000000000005</v>
      </c>
      <c r="O841" s="589">
        <v>2.7083333334303461E-2</v>
      </c>
      <c r="P841" s="557"/>
      <c r="Q841" s="557"/>
      <c r="R841" s="557"/>
    </row>
    <row r="842" spans="1:18" s="588" customFormat="1" x14ac:dyDescent="0.2">
      <c r="A842" s="588">
        <v>841</v>
      </c>
      <c r="B842" s="588" t="s">
        <v>96</v>
      </c>
      <c r="C842" s="588">
        <v>1</v>
      </c>
      <c r="D842" s="588">
        <v>0.01</v>
      </c>
      <c r="E842" s="588">
        <v>0.01</v>
      </c>
      <c r="F842" s="555">
        <v>41736.076388888891</v>
      </c>
      <c r="G842" s="588">
        <v>1.47498</v>
      </c>
      <c r="H842" s="555">
        <v>41736.076388888891</v>
      </c>
      <c r="I842" s="588">
        <v>1.47498</v>
      </c>
      <c r="J842" s="555">
        <v>41736.107638888891</v>
      </c>
      <c r="K842" s="588">
        <v>1.4757800000000001</v>
      </c>
      <c r="L842" s="588">
        <v>0</v>
      </c>
      <c r="M842" s="588">
        <v>8.000000000001819</v>
      </c>
      <c r="N842" s="588">
        <v>0.56000000000000005</v>
      </c>
      <c r="O842" s="589">
        <v>3.125E-2</v>
      </c>
      <c r="P842" s="557"/>
      <c r="Q842" s="557"/>
      <c r="R842" s="557"/>
    </row>
    <row r="843" spans="1:18" s="588" customFormat="1" x14ac:dyDescent="0.2">
      <c r="A843" s="588">
        <v>842</v>
      </c>
      <c r="B843" s="588" t="s">
        <v>97</v>
      </c>
      <c r="C843" s="588">
        <v>1</v>
      </c>
      <c r="D843" s="588">
        <v>0.01</v>
      </c>
      <c r="E843" s="588">
        <v>0.01</v>
      </c>
      <c r="F843" s="555">
        <v>41737.0625</v>
      </c>
      <c r="G843" s="588">
        <v>1.48356</v>
      </c>
      <c r="H843" s="555">
        <v>41737.0625</v>
      </c>
      <c r="I843" s="588">
        <v>1.48356</v>
      </c>
      <c r="J843" s="555">
        <v>41737.127083333333</v>
      </c>
      <c r="K843" s="588">
        <v>1.4827600000000001</v>
      </c>
      <c r="L843" s="588">
        <v>0</v>
      </c>
      <c r="M843" s="588">
        <v>8</v>
      </c>
      <c r="N843" s="588">
        <v>0.55000000000000004</v>
      </c>
      <c r="O843" s="589">
        <v>6.4583333332848269E-2</v>
      </c>
      <c r="P843" s="557"/>
      <c r="Q843" s="557"/>
      <c r="R843" s="557"/>
    </row>
    <row r="844" spans="1:18" s="588" customFormat="1" x14ac:dyDescent="0.2">
      <c r="A844" s="588">
        <v>843</v>
      </c>
      <c r="B844" s="588" t="s">
        <v>96</v>
      </c>
      <c r="C844" s="588">
        <v>1</v>
      </c>
      <c r="D844" s="588">
        <v>0.01</v>
      </c>
      <c r="E844" s="588">
        <v>0.01</v>
      </c>
      <c r="F844" s="555">
        <v>41737.902777777781</v>
      </c>
      <c r="G844" s="588">
        <v>1.4743299999999999</v>
      </c>
      <c r="H844" s="555">
        <v>41737.902777777781</v>
      </c>
      <c r="I844" s="588">
        <v>1.4743299999999999</v>
      </c>
      <c r="J844" s="555">
        <v>41737.925694444442</v>
      </c>
      <c r="K844" s="588">
        <v>1.4751300000000001</v>
      </c>
      <c r="L844" s="588">
        <v>0</v>
      </c>
      <c r="M844" s="588">
        <v>8.000000000001819</v>
      </c>
      <c r="N844" s="588">
        <v>0.55000000000000004</v>
      </c>
      <c r="O844" s="589">
        <v>2.2916666661330964E-2</v>
      </c>
      <c r="P844" s="557"/>
      <c r="Q844" s="557"/>
      <c r="R844" s="557"/>
    </row>
    <row r="845" spans="1:18" s="588" customFormat="1" x14ac:dyDescent="0.2">
      <c r="A845" s="588">
        <v>844</v>
      </c>
      <c r="B845" s="588" t="s">
        <v>96</v>
      </c>
      <c r="C845" s="588">
        <v>1</v>
      </c>
      <c r="D845" s="588">
        <v>0.01</v>
      </c>
      <c r="E845" s="588">
        <v>0.01</v>
      </c>
      <c r="F845" s="555">
        <v>41737.969444444447</v>
      </c>
      <c r="G845" s="588">
        <v>1.4740599999999999</v>
      </c>
      <c r="H845" s="555">
        <v>41737.969444444447</v>
      </c>
      <c r="I845" s="588">
        <v>1.4740599999999999</v>
      </c>
      <c r="J845" s="555">
        <v>41738.054861111108</v>
      </c>
      <c r="K845" s="588">
        <v>1.4748600000000001</v>
      </c>
      <c r="L845" s="588">
        <v>0</v>
      </c>
      <c r="M845" s="588">
        <v>8.000000000001819</v>
      </c>
      <c r="N845" s="588">
        <v>0.47</v>
      </c>
      <c r="O845" s="589">
        <v>8.5416666661330964E-2</v>
      </c>
      <c r="P845" s="557"/>
      <c r="Q845" s="557"/>
      <c r="R845" s="557"/>
    </row>
    <row r="846" spans="1:18" s="588" customFormat="1" x14ac:dyDescent="0.2">
      <c r="A846" s="588">
        <v>845</v>
      </c>
      <c r="B846" s="588" t="s">
        <v>97</v>
      </c>
      <c r="C846" s="588">
        <v>1</v>
      </c>
      <c r="D846" s="588">
        <v>0.01</v>
      </c>
      <c r="E846" s="588">
        <v>0.01</v>
      </c>
      <c r="F846" s="555">
        <v>41738.064583333333</v>
      </c>
      <c r="G846" s="588">
        <v>1.4755499999999999</v>
      </c>
      <c r="H846" s="555">
        <v>41738.064583333333</v>
      </c>
      <c r="I846" s="588">
        <v>1.4755499999999999</v>
      </c>
      <c r="J846" s="555">
        <v>41738.106249999997</v>
      </c>
      <c r="K846" s="588">
        <v>1.47475</v>
      </c>
      <c r="L846" s="588">
        <v>0</v>
      </c>
      <c r="M846" s="588">
        <v>8</v>
      </c>
      <c r="N846" s="588">
        <v>0.56000000000000005</v>
      </c>
      <c r="O846" s="589">
        <v>4.1666666664241347E-2</v>
      </c>
      <c r="P846" s="557"/>
      <c r="Q846" s="557"/>
      <c r="R846" s="557"/>
    </row>
    <row r="847" spans="1:18" s="588" customFormat="1" x14ac:dyDescent="0.2">
      <c r="A847" s="588">
        <v>846</v>
      </c>
      <c r="B847" s="588" t="s">
        <v>97</v>
      </c>
      <c r="C847" s="588">
        <v>2</v>
      </c>
      <c r="D847" s="588">
        <v>0.01</v>
      </c>
      <c r="E847" s="588">
        <v>0.02</v>
      </c>
      <c r="F847" s="555">
        <v>41738.929166666669</v>
      </c>
      <c r="G847" s="588">
        <v>1.47529</v>
      </c>
      <c r="H847" s="555">
        <v>41739.068055555559</v>
      </c>
      <c r="I847" s="588">
        <v>1.4768300000000001</v>
      </c>
      <c r="J847" s="555">
        <v>41739.1875</v>
      </c>
      <c r="K847" s="588">
        <v>1.47526</v>
      </c>
      <c r="L847" s="588">
        <v>15.400000000001455</v>
      </c>
      <c r="M847" s="588">
        <v>15.700000000000728</v>
      </c>
      <c r="N847" s="588">
        <v>1.1400000000000001</v>
      </c>
      <c r="O847" s="589">
        <v>0.25833333333139308</v>
      </c>
      <c r="P847" s="557"/>
      <c r="Q847" s="557"/>
      <c r="R847" s="557"/>
    </row>
    <row r="848" spans="1:18" s="588" customFormat="1" x14ac:dyDescent="0.2">
      <c r="A848" s="588">
        <v>847</v>
      </c>
      <c r="B848" s="588" t="s">
        <v>97</v>
      </c>
      <c r="C848" s="588">
        <v>1</v>
      </c>
      <c r="D848" s="588">
        <v>0.01</v>
      </c>
      <c r="E848" s="588">
        <v>0.01</v>
      </c>
      <c r="F848" s="555">
        <v>41740.024305555555</v>
      </c>
      <c r="G848" s="588">
        <v>1.4760599999999999</v>
      </c>
      <c r="H848" s="555">
        <v>41740.024305555555</v>
      </c>
      <c r="I848" s="588">
        <v>1.4760599999999999</v>
      </c>
      <c r="J848" s="555">
        <v>41740.073611111111</v>
      </c>
      <c r="K848" s="588">
        <v>1.47526</v>
      </c>
      <c r="L848" s="588">
        <v>0</v>
      </c>
      <c r="M848" s="588">
        <v>7.999999999998181</v>
      </c>
      <c r="N848" s="588">
        <v>0.55000000000000004</v>
      </c>
      <c r="O848" s="589">
        <v>4.9305555556202307E-2</v>
      </c>
      <c r="P848" s="557"/>
      <c r="Q848" s="557"/>
      <c r="R848" s="557"/>
    </row>
    <row r="849" spans="1:18" s="588" customFormat="1" x14ac:dyDescent="0.2">
      <c r="A849" s="588">
        <v>848</v>
      </c>
      <c r="B849" s="588" t="s">
        <v>96</v>
      </c>
      <c r="C849" s="588">
        <v>5</v>
      </c>
      <c r="D849" s="588">
        <v>0.02</v>
      </c>
      <c r="E849" s="588">
        <v>0.06</v>
      </c>
      <c r="F849" s="555">
        <v>41740.916666666664</v>
      </c>
      <c r="G849" s="588">
        <v>1.4776199999999999</v>
      </c>
      <c r="H849" s="555">
        <v>41743.631944444445</v>
      </c>
      <c r="I849" s="588">
        <v>1.4686999999999999</v>
      </c>
      <c r="J849" s="555">
        <v>41744.652777777781</v>
      </c>
      <c r="K849" s="588">
        <v>1.47377</v>
      </c>
      <c r="L849" s="588">
        <v>89.200000000000728</v>
      </c>
      <c r="M849" s="588">
        <v>50.700000000002547</v>
      </c>
      <c r="N849" s="588">
        <v>3.54</v>
      </c>
      <c r="O849" s="589">
        <v>1.7361111111167702</v>
      </c>
      <c r="P849" s="557"/>
      <c r="Q849" s="557"/>
      <c r="R849" s="557"/>
    </row>
    <row r="850" spans="1:18" s="588" customFormat="1" x14ac:dyDescent="0.2">
      <c r="A850" s="588">
        <v>849</v>
      </c>
      <c r="B850" s="588" t="s">
        <v>96</v>
      </c>
      <c r="C850" s="588">
        <v>1</v>
      </c>
      <c r="D850" s="588">
        <v>0.01</v>
      </c>
      <c r="E850" s="588">
        <v>0.01</v>
      </c>
      <c r="F850" s="555">
        <v>41744.906944444447</v>
      </c>
      <c r="G850" s="588">
        <v>1.47603</v>
      </c>
      <c r="H850" s="555">
        <v>41744.906944444447</v>
      </c>
      <c r="I850" s="588">
        <v>1.47603</v>
      </c>
      <c r="J850" s="555">
        <v>41744.921527777777</v>
      </c>
      <c r="K850" s="588">
        <v>1.4768300000000001</v>
      </c>
      <c r="L850" s="588">
        <v>0</v>
      </c>
      <c r="M850" s="588">
        <v>8.000000000001819</v>
      </c>
      <c r="N850" s="588">
        <v>0.55000000000000004</v>
      </c>
      <c r="O850" s="589">
        <v>1.4583333329937886E-2</v>
      </c>
      <c r="P850" s="557"/>
      <c r="Q850" s="557"/>
      <c r="R850" s="557"/>
    </row>
    <row r="851" spans="1:18" s="588" customFormat="1" x14ac:dyDescent="0.2">
      <c r="A851" s="588">
        <v>850</v>
      </c>
      <c r="B851" s="588" t="s">
        <v>96</v>
      </c>
      <c r="C851" s="588">
        <v>1</v>
      </c>
      <c r="D851" s="588">
        <v>0.01</v>
      </c>
      <c r="E851" s="588">
        <v>0.01</v>
      </c>
      <c r="F851" s="555">
        <v>41744.946527777778</v>
      </c>
      <c r="G851" s="588">
        <v>1.4766600000000001</v>
      </c>
      <c r="H851" s="555">
        <v>41744.946527777778</v>
      </c>
      <c r="I851" s="588">
        <v>1.4766600000000001</v>
      </c>
      <c r="J851" s="555">
        <v>41745.072916666664</v>
      </c>
      <c r="K851" s="588">
        <v>1.47746</v>
      </c>
      <c r="L851" s="588">
        <v>0</v>
      </c>
      <c r="M851" s="588">
        <v>8</v>
      </c>
      <c r="N851" s="588">
        <v>0.47</v>
      </c>
      <c r="O851" s="589">
        <v>0.12638888888614019</v>
      </c>
      <c r="P851" s="557"/>
      <c r="Q851" s="557"/>
      <c r="R851" s="557"/>
    </row>
    <row r="852" spans="1:18" s="588" customFormat="1" x14ac:dyDescent="0.2">
      <c r="A852" s="588">
        <v>851</v>
      </c>
      <c r="B852" s="588" t="s">
        <v>97</v>
      </c>
      <c r="C852" s="588">
        <v>2</v>
      </c>
      <c r="D852" s="588">
        <v>0.01</v>
      </c>
      <c r="E852" s="588">
        <v>0.02</v>
      </c>
      <c r="F852" s="555">
        <v>41745.066666666666</v>
      </c>
      <c r="G852" s="588">
        <v>1.47637</v>
      </c>
      <c r="H852" s="555">
        <v>41745.079861111109</v>
      </c>
      <c r="I852" s="588">
        <v>1.4779100000000001</v>
      </c>
      <c r="J852" s="555">
        <v>41745.083333333336</v>
      </c>
      <c r="K852" s="588">
        <v>1.47634</v>
      </c>
      <c r="L852" s="588">
        <v>15.400000000001455</v>
      </c>
      <c r="M852" s="588">
        <v>15.700000000000728</v>
      </c>
      <c r="N852" s="588">
        <v>1.1000000000000001</v>
      </c>
      <c r="O852" s="589">
        <v>1.6666666670062114E-2</v>
      </c>
      <c r="P852" s="557"/>
      <c r="Q852" s="557"/>
      <c r="R852" s="557"/>
    </row>
    <row r="853" spans="1:18" s="588" customFormat="1" x14ac:dyDescent="0.2">
      <c r="A853" s="588">
        <v>852</v>
      </c>
      <c r="B853" s="588" t="s">
        <v>96</v>
      </c>
      <c r="C853" s="588">
        <v>2</v>
      </c>
      <c r="D853" s="588">
        <v>0.01</v>
      </c>
      <c r="E853" s="588">
        <v>0.02</v>
      </c>
      <c r="F853" s="555">
        <v>41746.952777777777</v>
      </c>
      <c r="G853" s="588">
        <v>1.4809000000000001</v>
      </c>
      <c r="H853" s="555">
        <v>41747.347222222219</v>
      </c>
      <c r="I853" s="588">
        <v>1.4793700000000001</v>
      </c>
      <c r="J853" s="555">
        <v>41747.404861111114</v>
      </c>
      <c r="K853" s="588">
        <v>1.4809399999999999</v>
      </c>
      <c r="L853" s="588">
        <v>15.300000000001091</v>
      </c>
      <c r="M853" s="588">
        <v>15.699999999998909</v>
      </c>
      <c r="N853" s="588">
        <v>1.03</v>
      </c>
      <c r="O853" s="589">
        <v>0.45208333333721384</v>
      </c>
      <c r="P853" s="557"/>
      <c r="Q853" s="557"/>
      <c r="R853" s="557"/>
    </row>
    <row r="854" spans="1:18" s="588" customFormat="1" x14ac:dyDescent="0.2">
      <c r="A854" s="588">
        <v>853</v>
      </c>
      <c r="B854" s="588" t="s">
        <v>96</v>
      </c>
      <c r="C854" s="588">
        <v>1</v>
      </c>
      <c r="D854" s="588">
        <v>0.01</v>
      </c>
      <c r="E854" s="588">
        <v>0.01</v>
      </c>
      <c r="F854" s="555">
        <v>41750.067361111112</v>
      </c>
      <c r="G854" s="588">
        <v>1.4791000000000001</v>
      </c>
      <c r="H854" s="555">
        <v>41750.067361111112</v>
      </c>
      <c r="I854" s="588">
        <v>1.4791000000000001</v>
      </c>
      <c r="J854" s="555">
        <v>41750.111805555556</v>
      </c>
      <c r="K854" s="588">
        <v>1.4799</v>
      </c>
      <c r="L854" s="588">
        <v>0</v>
      </c>
      <c r="M854" s="588">
        <v>8</v>
      </c>
      <c r="N854" s="588">
        <v>0.55000000000000004</v>
      </c>
      <c r="O854" s="589">
        <v>4.4444444443797693E-2</v>
      </c>
      <c r="P854" s="557"/>
      <c r="Q854" s="557"/>
      <c r="R854" s="557"/>
    </row>
    <row r="855" spans="1:18" s="588" customFormat="1" x14ac:dyDescent="0.2">
      <c r="A855" s="588">
        <v>854</v>
      </c>
      <c r="B855" s="588" t="s">
        <v>97</v>
      </c>
      <c r="C855" s="588">
        <v>2</v>
      </c>
      <c r="D855" s="588">
        <v>0.01</v>
      </c>
      <c r="E855" s="588">
        <v>0.02</v>
      </c>
      <c r="F855" s="555">
        <v>41750.888888888891</v>
      </c>
      <c r="G855" s="588">
        <v>1.47753</v>
      </c>
      <c r="H855" s="555">
        <v>41750.936111111114</v>
      </c>
      <c r="I855" s="588">
        <v>1.4790399999999999</v>
      </c>
      <c r="J855" s="555">
        <v>41751.067361111112</v>
      </c>
      <c r="K855" s="588">
        <v>1.47749</v>
      </c>
      <c r="L855" s="588">
        <v>15.100000000000364</v>
      </c>
      <c r="M855" s="588">
        <v>15.5</v>
      </c>
      <c r="N855" s="588">
        <v>1.1200000000000001</v>
      </c>
      <c r="O855" s="589">
        <v>0.17847222222189885</v>
      </c>
      <c r="P855" s="557"/>
      <c r="Q855" s="557"/>
      <c r="R855" s="557"/>
    </row>
    <row r="856" spans="1:18" s="588" customFormat="1" x14ac:dyDescent="0.2">
      <c r="A856" s="588">
        <v>855</v>
      </c>
      <c r="B856" s="588" t="s">
        <v>97</v>
      </c>
      <c r="C856" s="588">
        <v>1</v>
      </c>
      <c r="D856" s="588">
        <v>0.01</v>
      </c>
      <c r="E856" s="588">
        <v>0.01</v>
      </c>
      <c r="F856" s="555">
        <v>41752.022222222222</v>
      </c>
      <c r="G856" s="588">
        <v>1.4744999999999999</v>
      </c>
      <c r="H856" s="555">
        <v>41752.022222222222</v>
      </c>
      <c r="I856" s="588">
        <v>1.4744999999999999</v>
      </c>
      <c r="J856" s="555">
        <v>41752.102083333331</v>
      </c>
      <c r="K856" s="588">
        <v>1.4737</v>
      </c>
      <c r="L856" s="588">
        <v>0</v>
      </c>
      <c r="M856" s="588">
        <v>8</v>
      </c>
      <c r="N856" s="588">
        <v>0.55000000000000004</v>
      </c>
      <c r="O856" s="589">
        <v>7.9861111109494232E-2</v>
      </c>
      <c r="P856" s="557"/>
      <c r="Q856" s="557"/>
      <c r="R856" s="557"/>
    </row>
    <row r="857" spans="1:18" s="588" customFormat="1" x14ac:dyDescent="0.2">
      <c r="A857" s="588">
        <v>856</v>
      </c>
      <c r="B857" s="588" t="s">
        <v>96</v>
      </c>
      <c r="C857" s="588">
        <v>2</v>
      </c>
      <c r="D857" s="588">
        <v>0.01</v>
      </c>
      <c r="E857" s="588">
        <v>0.02</v>
      </c>
      <c r="F857" s="555">
        <v>41753.025000000001</v>
      </c>
      <c r="G857" s="588">
        <v>1.4879100000000001</v>
      </c>
      <c r="H857" s="555">
        <v>41753.127083333333</v>
      </c>
      <c r="I857" s="588">
        <v>1.4863599999999999</v>
      </c>
      <c r="J857" s="555">
        <v>41753.226388888892</v>
      </c>
      <c r="K857" s="588">
        <v>1.48794</v>
      </c>
      <c r="L857" s="588">
        <v>15.500000000001819</v>
      </c>
      <c r="M857" s="588">
        <v>15.800000000001091</v>
      </c>
      <c r="N857" s="588">
        <v>1.1100000000000001</v>
      </c>
      <c r="O857" s="589">
        <v>0.20138888889050577</v>
      </c>
      <c r="P857" s="557"/>
      <c r="Q857" s="557"/>
      <c r="R857" s="557"/>
    </row>
    <row r="858" spans="1:18" s="588" customFormat="1" x14ac:dyDescent="0.2">
      <c r="A858" s="588">
        <v>857</v>
      </c>
      <c r="B858" s="588" t="s">
        <v>96</v>
      </c>
      <c r="C858" s="588">
        <v>2</v>
      </c>
      <c r="D858" s="588">
        <v>0.01</v>
      </c>
      <c r="E858" s="588">
        <v>0.02</v>
      </c>
      <c r="F858" s="555">
        <v>41753.901388888888</v>
      </c>
      <c r="G858" s="588">
        <v>1.4933700000000001</v>
      </c>
      <c r="H858" s="555">
        <v>41754.128472222219</v>
      </c>
      <c r="I858" s="588">
        <v>1.4918400000000001</v>
      </c>
      <c r="J858" s="555">
        <v>41754.163888888892</v>
      </c>
      <c r="K858" s="588">
        <v>1.4934099999999999</v>
      </c>
      <c r="L858" s="588">
        <v>15.299999999999272</v>
      </c>
      <c r="M858" s="588">
        <v>15.69999999999709</v>
      </c>
      <c r="N858" s="588">
        <v>1.03</v>
      </c>
      <c r="O858" s="589">
        <v>0.26250000000436557</v>
      </c>
      <c r="P858" s="557"/>
      <c r="Q858" s="557"/>
      <c r="R858" s="557"/>
    </row>
    <row r="859" spans="1:18" s="588" customFormat="1" x14ac:dyDescent="0.2">
      <c r="A859" s="588">
        <v>858</v>
      </c>
      <c r="B859" s="588" t="s">
        <v>96</v>
      </c>
      <c r="C859" s="588">
        <v>1</v>
      </c>
      <c r="D859" s="588">
        <v>0.01</v>
      </c>
      <c r="E859" s="588">
        <v>0.01</v>
      </c>
      <c r="F859" s="555">
        <v>41757.946527777778</v>
      </c>
      <c r="G859" s="588">
        <v>1.4959199999999999</v>
      </c>
      <c r="H859" s="555">
        <v>41757.946527777778</v>
      </c>
      <c r="I859" s="588">
        <v>1.4959199999999999</v>
      </c>
      <c r="J859" s="555">
        <v>41758.077777777777</v>
      </c>
      <c r="K859" s="588">
        <v>1.4967200000000001</v>
      </c>
      <c r="L859" s="588">
        <v>0</v>
      </c>
      <c r="M859" s="588">
        <v>8.000000000001819</v>
      </c>
      <c r="N859" s="588">
        <v>0.46</v>
      </c>
      <c r="O859" s="589">
        <v>0.13124999999854481</v>
      </c>
      <c r="P859" s="557"/>
      <c r="Q859" s="557"/>
      <c r="R859" s="557"/>
    </row>
    <row r="860" spans="1:18" s="588" customFormat="1" x14ac:dyDescent="0.2">
      <c r="A860" s="588">
        <v>859</v>
      </c>
      <c r="B860" s="588" t="s">
        <v>96</v>
      </c>
      <c r="C860" s="588">
        <v>1</v>
      </c>
      <c r="D860" s="588">
        <v>0.01</v>
      </c>
      <c r="E860" s="588">
        <v>0.01</v>
      </c>
      <c r="F860" s="555">
        <v>41758.881249999999</v>
      </c>
      <c r="G860" s="588">
        <v>1.48973</v>
      </c>
      <c r="H860" s="555">
        <v>41758.881249999999</v>
      </c>
      <c r="I860" s="588">
        <v>1.48973</v>
      </c>
      <c r="J860" s="555">
        <v>41758.990972222222</v>
      </c>
      <c r="K860" s="588">
        <v>1.4905299999999999</v>
      </c>
      <c r="L860" s="588">
        <v>0</v>
      </c>
      <c r="M860" s="588">
        <v>8</v>
      </c>
      <c r="N860" s="588">
        <v>0.55000000000000004</v>
      </c>
      <c r="O860" s="589">
        <v>0.10972222222335404</v>
      </c>
      <c r="P860" s="557"/>
      <c r="Q860" s="557"/>
      <c r="R860" s="557"/>
    </row>
    <row r="861" spans="1:18" s="588" customFormat="1" x14ac:dyDescent="0.2">
      <c r="A861" s="588">
        <v>860</v>
      </c>
      <c r="B861" s="588" t="s">
        <v>97</v>
      </c>
      <c r="C861" s="588">
        <v>1</v>
      </c>
      <c r="D861" s="588">
        <v>0.01</v>
      </c>
      <c r="E861" s="588">
        <v>0.01</v>
      </c>
      <c r="F861" s="555">
        <v>41759.043055555558</v>
      </c>
      <c r="G861" s="588">
        <v>1.49119</v>
      </c>
      <c r="H861" s="555">
        <v>41759.043055555558</v>
      </c>
      <c r="I861" s="588">
        <v>1.49119</v>
      </c>
      <c r="J861" s="555">
        <v>41759.072916666664</v>
      </c>
      <c r="K861" s="588">
        <v>1.4903900000000001</v>
      </c>
      <c r="L861" s="588">
        <v>0</v>
      </c>
      <c r="M861" s="588">
        <v>7.999999999998181</v>
      </c>
      <c r="N861" s="588">
        <v>0.55000000000000004</v>
      </c>
      <c r="O861" s="589">
        <v>2.9861111106583849E-2</v>
      </c>
      <c r="P861" s="557"/>
      <c r="Q861" s="557"/>
      <c r="R861" s="557"/>
    </row>
    <row r="862" spans="1:18" s="588" customFormat="1" x14ac:dyDescent="0.2">
      <c r="A862" s="588">
        <v>861</v>
      </c>
      <c r="B862" s="588" t="s">
        <v>96</v>
      </c>
      <c r="C862" s="588">
        <v>3</v>
      </c>
      <c r="D862" s="588">
        <v>0.01</v>
      </c>
      <c r="E862" s="588">
        <v>0.03</v>
      </c>
      <c r="F862" s="555">
        <v>41759.893750000003</v>
      </c>
      <c r="G862" s="588">
        <v>1.4949300000000001</v>
      </c>
      <c r="H862" s="555">
        <v>41759.912499999999</v>
      </c>
      <c r="I862" s="588">
        <v>1.4919100000000001</v>
      </c>
      <c r="J862" s="555">
        <v>41760.037499999999</v>
      </c>
      <c r="K862" s="588">
        <v>1.4942200000000001</v>
      </c>
      <c r="L862" s="588">
        <v>30.200000000000728</v>
      </c>
      <c r="M862" s="588">
        <v>23.100000000000364</v>
      </c>
      <c r="N862" s="588">
        <v>0.8</v>
      </c>
      <c r="O862" s="589">
        <v>0.14374999999563443</v>
      </c>
      <c r="P862" s="557"/>
      <c r="Q862" s="557"/>
      <c r="R862" s="557"/>
    </row>
    <row r="863" spans="1:18" s="588" customFormat="1" x14ac:dyDescent="0.2">
      <c r="A863" s="588">
        <v>862</v>
      </c>
      <c r="B863" s="588" t="s">
        <v>97</v>
      </c>
      <c r="C863" s="588">
        <v>1</v>
      </c>
      <c r="D863" s="588">
        <v>0.01</v>
      </c>
      <c r="E863" s="588">
        <v>0.01</v>
      </c>
      <c r="F863" s="555">
        <v>41760.027777777781</v>
      </c>
      <c r="G863" s="588">
        <v>1.4938400000000001</v>
      </c>
      <c r="H863" s="555">
        <v>41760.027777777781</v>
      </c>
      <c r="I863" s="588">
        <v>1.4938400000000001</v>
      </c>
      <c r="J863" s="555">
        <v>41760.040277777778</v>
      </c>
      <c r="K863" s="588">
        <v>1.4930399999999999</v>
      </c>
      <c r="L863" s="588">
        <v>0</v>
      </c>
      <c r="M863" s="588">
        <v>8.000000000001819</v>
      </c>
      <c r="N863" s="588">
        <v>0.55000000000000004</v>
      </c>
      <c r="O863" s="589">
        <v>1.2499999997089617E-2</v>
      </c>
      <c r="P863" s="557"/>
      <c r="Q863" s="557"/>
      <c r="R863" s="557"/>
    </row>
    <row r="864" spans="1:18" s="588" customFormat="1" x14ac:dyDescent="0.2">
      <c r="A864" s="588">
        <v>863</v>
      </c>
      <c r="B864" s="588" t="s">
        <v>97</v>
      </c>
      <c r="C864" s="588">
        <v>1</v>
      </c>
      <c r="D864" s="588">
        <v>0.01</v>
      </c>
      <c r="E864" s="588">
        <v>0.01</v>
      </c>
      <c r="F864" s="555">
        <v>41761.036805555559</v>
      </c>
      <c r="G864" s="588">
        <v>1.4961</v>
      </c>
      <c r="H864" s="555">
        <v>41761.036805555559</v>
      </c>
      <c r="I864" s="588">
        <v>1.4961</v>
      </c>
      <c r="J864" s="555">
        <v>41761.121527777781</v>
      </c>
      <c r="K864" s="588">
        <v>1.4953000000000001</v>
      </c>
      <c r="L864" s="588">
        <v>0</v>
      </c>
      <c r="M864" s="588">
        <v>8</v>
      </c>
      <c r="N864" s="588">
        <v>0.55000000000000004</v>
      </c>
      <c r="O864" s="589">
        <v>8.4722222221898846E-2</v>
      </c>
      <c r="P864" s="557"/>
      <c r="Q864" s="557"/>
      <c r="R864" s="557"/>
    </row>
    <row r="865" spans="1:18" s="588" customFormat="1" x14ac:dyDescent="0.2">
      <c r="A865" s="588">
        <v>864</v>
      </c>
      <c r="B865" s="588" t="s">
        <v>96</v>
      </c>
      <c r="C865" s="588">
        <v>2</v>
      </c>
      <c r="D865" s="588">
        <v>0.01</v>
      </c>
      <c r="E865" s="588">
        <v>0.02</v>
      </c>
      <c r="F865" s="555">
        <v>41761.9</v>
      </c>
      <c r="G865" s="588">
        <v>1.4966299999999999</v>
      </c>
      <c r="H865" s="555">
        <v>41764.006249999999</v>
      </c>
      <c r="I865" s="588">
        <v>1.4947600000000001</v>
      </c>
      <c r="J865" s="555">
        <v>41764.1875</v>
      </c>
      <c r="K865" s="588">
        <v>1.4964999999999999</v>
      </c>
      <c r="L865" s="588">
        <v>18.699999999998909</v>
      </c>
      <c r="M865" s="588">
        <v>17.399999999999636</v>
      </c>
      <c r="N865" s="588">
        <v>1.02</v>
      </c>
      <c r="O865" s="589">
        <v>0.28749999999854481</v>
      </c>
      <c r="P865" s="557"/>
      <c r="Q865" s="557"/>
      <c r="R865" s="557"/>
    </row>
    <row r="866" spans="1:18" s="588" customFormat="1" x14ac:dyDescent="0.2">
      <c r="A866" s="588">
        <v>865</v>
      </c>
      <c r="B866" s="588" t="s">
        <v>96</v>
      </c>
      <c r="C866" s="588">
        <v>2</v>
      </c>
      <c r="D866" s="588">
        <v>0.01</v>
      </c>
      <c r="E866" s="588">
        <v>0.02</v>
      </c>
      <c r="F866" s="555">
        <v>41765.074305555558</v>
      </c>
      <c r="G866" s="588">
        <v>1.49542</v>
      </c>
      <c r="H866" s="555">
        <v>41765.180555555555</v>
      </c>
      <c r="I866" s="588">
        <v>1.4939100000000001</v>
      </c>
      <c r="J866" s="555">
        <v>41765.188194444447</v>
      </c>
      <c r="K866" s="588">
        <v>1.4954700000000001</v>
      </c>
      <c r="L866" s="588">
        <v>15.099999999998545</v>
      </c>
      <c r="M866" s="588">
        <v>15.600000000000364</v>
      </c>
      <c r="N866" s="588">
        <v>1.1000000000000001</v>
      </c>
      <c r="O866" s="589">
        <v>0.11388888888905058</v>
      </c>
      <c r="P866" s="557"/>
      <c r="Q866" s="557"/>
      <c r="R866" s="557"/>
    </row>
    <row r="867" spans="1:18" s="588" customFormat="1" x14ac:dyDescent="0.2">
      <c r="A867" s="588">
        <v>866</v>
      </c>
      <c r="B867" s="588" t="s">
        <v>97</v>
      </c>
      <c r="C867" s="588">
        <v>4</v>
      </c>
      <c r="D867" s="588">
        <v>0.01</v>
      </c>
      <c r="E867" s="588">
        <v>0.04</v>
      </c>
      <c r="F867" s="555">
        <v>41765.893055555556</v>
      </c>
      <c r="G867" s="588">
        <v>1.4881599999999999</v>
      </c>
      <c r="H867" s="555">
        <v>41766.693055555559</v>
      </c>
      <c r="I867" s="588">
        <v>1.4940500000000001</v>
      </c>
      <c r="J867" s="555">
        <v>41766.775000000001</v>
      </c>
      <c r="K867" s="588">
        <v>1.49</v>
      </c>
      <c r="L867" s="588">
        <v>58.900000000003274</v>
      </c>
      <c r="M867" s="588">
        <v>40.500000000001819</v>
      </c>
      <c r="N867" s="588">
        <v>2.5099999999999998</v>
      </c>
      <c r="O867" s="589">
        <v>0.88194444444525288</v>
      </c>
      <c r="P867" s="557"/>
      <c r="Q867" s="557"/>
      <c r="R867" s="557"/>
    </row>
    <row r="868" spans="1:18" s="588" customFormat="1" x14ac:dyDescent="0.2">
      <c r="A868" s="588">
        <v>867</v>
      </c>
      <c r="B868" s="588" t="s">
        <v>96</v>
      </c>
      <c r="C868" s="588">
        <v>1</v>
      </c>
      <c r="D868" s="588">
        <v>0.01</v>
      </c>
      <c r="E868" s="588">
        <v>0.01</v>
      </c>
      <c r="F868" s="555">
        <v>41766.880555555559</v>
      </c>
      <c r="G868" s="588">
        <v>1.4897800000000001</v>
      </c>
      <c r="H868" s="555">
        <v>41766.880555555559</v>
      </c>
      <c r="I868" s="588">
        <v>1.4897800000000001</v>
      </c>
      <c r="J868" s="555">
        <v>41766.945833333331</v>
      </c>
      <c r="K868" s="588">
        <v>1.49058</v>
      </c>
      <c r="L868" s="588">
        <v>0</v>
      </c>
      <c r="M868" s="588">
        <v>7.999999999998181</v>
      </c>
      <c r="N868" s="588">
        <v>0.55000000000000004</v>
      </c>
      <c r="O868" s="589">
        <v>6.5277777772280388E-2</v>
      </c>
      <c r="P868" s="557"/>
      <c r="Q868" s="557"/>
      <c r="R868" s="557"/>
    </row>
    <row r="869" spans="1:18" s="588" customFormat="1" x14ac:dyDescent="0.2">
      <c r="A869" s="588">
        <v>868</v>
      </c>
      <c r="B869" s="588" t="s">
        <v>97</v>
      </c>
      <c r="C869" s="588">
        <v>2</v>
      </c>
      <c r="D869" s="588">
        <v>0.01</v>
      </c>
      <c r="E869" s="588">
        <v>0.02</v>
      </c>
      <c r="F869" s="555">
        <v>41766.948611111111</v>
      </c>
      <c r="G869" s="588">
        <v>1.4910099999999999</v>
      </c>
      <c r="H869" s="555">
        <v>41767.069444444445</v>
      </c>
      <c r="I869" s="588">
        <v>1.49251</v>
      </c>
      <c r="J869" s="555">
        <v>41767.107638888891</v>
      </c>
      <c r="K869" s="588">
        <v>1.4909600000000001</v>
      </c>
      <c r="L869" s="588">
        <v>15</v>
      </c>
      <c r="M869" s="588">
        <v>15.5</v>
      </c>
      <c r="N869" s="588">
        <v>1.1400000000000001</v>
      </c>
      <c r="O869" s="589">
        <v>0.15902777777955635</v>
      </c>
      <c r="P869" s="557"/>
      <c r="Q869" s="557"/>
      <c r="R869" s="557"/>
    </row>
    <row r="870" spans="1:18" s="588" customFormat="1" x14ac:dyDescent="0.2">
      <c r="A870" s="588">
        <v>869</v>
      </c>
      <c r="B870" s="588" t="s">
        <v>96</v>
      </c>
      <c r="C870" s="588">
        <v>1</v>
      </c>
      <c r="D870" s="588">
        <v>0.01</v>
      </c>
      <c r="E870" s="588">
        <v>0.01</v>
      </c>
      <c r="F870" s="555">
        <v>41768.917361111111</v>
      </c>
      <c r="G870" s="588">
        <v>1.46939</v>
      </c>
      <c r="H870" s="555">
        <v>41768.917361111111</v>
      </c>
      <c r="I870" s="588">
        <v>1.46939</v>
      </c>
      <c r="J870" s="555">
        <v>41768.972916666666</v>
      </c>
      <c r="K870" s="588">
        <v>1.4701900000000001</v>
      </c>
      <c r="L870" s="588">
        <v>0</v>
      </c>
      <c r="M870" s="588">
        <v>8.000000000001819</v>
      </c>
      <c r="N870" s="588">
        <v>0.56000000000000005</v>
      </c>
      <c r="O870" s="589">
        <v>5.5555555554747116E-2</v>
      </c>
      <c r="P870" s="557"/>
      <c r="Q870" s="557"/>
      <c r="R870" s="557"/>
    </row>
    <row r="871" spans="1:18" s="588" customFormat="1" x14ac:dyDescent="0.2">
      <c r="A871" s="588">
        <v>870</v>
      </c>
      <c r="B871" s="588" t="s">
        <v>97</v>
      </c>
      <c r="C871" s="588">
        <v>3</v>
      </c>
      <c r="D871" s="588">
        <v>0.01</v>
      </c>
      <c r="E871" s="588">
        <v>0.03</v>
      </c>
      <c r="F871" s="555">
        <v>41772.043749999997</v>
      </c>
      <c r="G871" s="588">
        <v>1.46984</v>
      </c>
      <c r="H871" s="555">
        <v>41772.364583333336</v>
      </c>
      <c r="I871" s="588">
        <v>1.4728600000000001</v>
      </c>
      <c r="J871" s="555">
        <v>41772.54583333333</v>
      </c>
      <c r="K871" s="588">
        <v>1.47055</v>
      </c>
      <c r="L871" s="588">
        <v>30.200000000000728</v>
      </c>
      <c r="M871" s="588">
        <v>23.100000000000364</v>
      </c>
      <c r="N871" s="588">
        <v>1.6600000000000001</v>
      </c>
      <c r="O871" s="589">
        <v>0.50208333333284827</v>
      </c>
      <c r="P871" s="557"/>
      <c r="Q871" s="557"/>
      <c r="R871" s="557"/>
    </row>
    <row r="872" spans="1:18" s="588" customFormat="1" x14ac:dyDescent="0.2">
      <c r="A872" s="588">
        <v>871</v>
      </c>
      <c r="B872" s="588" t="s">
        <v>96</v>
      </c>
      <c r="C872" s="588">
        <v>4</v>
      </c>
      <c r="D872" s="588">
        <v>0.01</v>
      </c>
      <c r="E872" s="588">
        <v>0.04</v>
      </c>
      <c r="F872" s="555">
        <v>41773.04791666667</v>
      </c>
      <c r="G872" s="588">
        <v>1.4641900000000001</v>
      </c>
      <c r="H872" s="555">
        <v>41773.34375</v>
      </c>
      <c r="I872" s="588">
        <v>1.45886</v>
      </c>
      <c r="J872" s="555">
        <v>41773.749305555553</v>
      </c>
      <c r="K872" s="588">
        <v>1.4626300000000001</v>
      </c>
      <c r="L872" s="588">
        <v>53.300000000001091</v>
      </c>
      <c r="M872" s="588">
        <v>37.700000000000728</v>
      </c>
      <c r="N872" s="588">
        <v>2.48</v>
      </c>
      <c r="O872" s="589">
        <v>0.70138888888322981</v>
      </c>
      <c r="P872" s="557"/>
      <c r="Q872" s="557"/>
      <c r="R872" s="557"/>
    </row>
    <row r="873" spans="1:18" s="588" customFormat="1" x14ac:dyDescent="0.2">
      <c r="A873" s="588">
        <v>872</v>
      </c>
      <c r="B873" s="588" t="s">
        <v>97</v>
      </c>
      <c r="C873" s="588">
        <v>2</v>
      </c>
      <c r="D873" s="588">
        <v>0.01</v>
      </c>
      <c r="E873" s="588">
        <v>0.02</v>
      </c>
      <c r="F873" s="555">
        <v>41774.065972222219</v>
      </c>
      <c r="G873" s="588">
        <v>1.4629399999999999</v>
      </c>
      <c r="H873" s="555">
        <v>41774.12777777778</v>
      </c>
      <c r="I873" s="588">
        <v>1.46445</v>
      </c>
      <c r="J873" s="555">
        <v>41774.327777777777</v>
      </c>
      <c r="K873" s="588">
        <v>1.4629000000000001</v>
      </c>
      <c r="L873" s="588">
        <v>15.100000000000364</v>
      </c>
      <c r="M873" s="588">
        <v>15.5</v>
      </c>
      <c r="N873" s="588">
        <v>1.1000000000000001</v>
      </c>
      <c r="O873" s="589">
        <v>0.2618055555576575</v>
      </c>
      <c r="P873" s="557"/>
      <c r="Q873" s="557"/>
      <c r="R873" s="557"/>
    </row>
    <row r="874" spans="1:18" s="588" customFormat="1" x14ac:dyDescent="0.2">
      <c r="A874" s="588">
        <v>873</v>
      </c>
      <c r="B874" s="588" t="s">
        <v>97</v>
      </c>
      <c r="C874" s="588">
        <v>2</v>
      </c>
      <c r="D874" s="588">
        <v>0.01</v>
      </c>
      <c r="E874" s="588">
        <v>0.02</v>
      </c>
      <c r="F874" s="555">
        <v>41778.896527777775</v>
      </c>
      <c r="G874" s="588">
        <v>1.46906</v>
      </c>
      <c r="H874" s="555">
        <v>41779.066666666666</v>
      </c>
      <c r="I874" s="588">
        <v>1.4705900000000001</v>
      </c>
      <c r="J874" s="555">
        <v>41779.129166666666</v>
      </c>
      <c r="K874" s="588">
        <v>1.4690300000000001</v>
      </c>
      <c r="L874" s="588">
        <v>15.300000000001091</v>
      </c>
      <c r="M874" s="588">
        <v>15.600000000000364</v>
      </c>
      <c r="N874" s="588">
        <v>1.1100000000000001</v>
      </c>
      <c r="O874" s="589">
        <v>0.23263888889050577</v>
      </c>
      <c r="P874" s="557"/>
      <c r="Q874" s="557"/>
      <c r="R874" s="557"/>
    </row>
    <row r="875" spans="1:18" s="588" customFormat="1" x14ac:dyDescent="0.2">
      <c r="A875" s="588">
        <v>874</v>
      </c>
      <c r="B875" s="588" t="s">
        <v>96</v>
      </c>
      <c r="C875" s="588">
        <v>2</v>
      </c>
      <c r="D875" s="588">
        <v>0.01</v>
      </c>
      <c r="E875" s="588">
        <v>0.02</v>
      </c>
      <c r="F875" s="555">
        <v>41780.959027777775</v>
      </c>
      <c r="G875" s="588">
        <v>1.4811000000000001</v>
      </c>
      <c r="H875" s="555">
        <v>41780.972222222219</v>
      </c>
      <c r="I875" s="588">
        <v>1.47956</v>
      </c>
      <c r="J875" s="555">
        <v>41781.102083333331</v>
      </c>
      <c r="K875" s="588">
        <v>1.4811300000000001</v>
      </c>
      <c r="L875" s="588">
        <v>15.399999999999636</v>
      </c>
      <c r="M875" s="588">
        <v>15.700000000000728</v>
      </c>
      <c r="N875" s="588">
        <v>0.55000000000000004</v>
      </c>
      <c r="O875" s="589">
        <v>0.14305555555620231</v>
      </c>
      <c r="P875" s="557"/>
      <c r="Q875" s="557"/>
      <c r="R875" s="557"/>
    </row>
    <row r="876" spans="1:18" s="588" customFormat="1" x14ac:dyDescent="0.2">
      <c r="A876" s="588">
        <v>875</v>
      </c>
      <c r="B876" s="588" t="s">
        <v>96</v>
      </c>
      <c r="C876" s="588">
        <v>2</v>
      </c>
      <c r="D876" s="588">
        <v>0.01</v>
      </c>
      <c r="E876" s="588">
        <v>0.02</v>
      </c>
      <c r="F876" s="555">
        <v>41781.962500000001</v>
      </c>
      <c r="G876" s="588">
        <v>1.48001</v>
      </c>
      <c r="H876" s="555">
        <v>41782.12777777778</v>
      </c>
      <c r="I876" s="588">
        <v>1.47851</v>
      </c>
      <c r="J876" s="555">
        <v>41782.147916666669</v>
      </c>
      <c r="K876" s="588">
        <v>1.4800599999999999</v>
      </c>
      <c r="L876" s="588">
        <v>15</v>
      </c>
      <c r="M876" s="588">
        <v>15.499999999998181</v>
      </c>
      <c r="N876" s="588">
        <v>1.02</v>
      </c>
      <c r="O876" s="589">
        <v>0.18541666666715173</v>
      </c>
      <c r="P876" s="557"/>
      <c r="Q876" s="557"/>
      <c r="R876" s="557"/>
    </row>
    <row r="877" spans="1:18" s="588" customFormat="1" x14ac:dyDescent="0.2">
      <c r="A877" s="588">
        <v>876</v>
      </c>
      <c r="B877" s="588" t="s">
        <v>97</v>
      </c>
      <c r="C877" s="588">
        <v>1</v>
      </c>
      <c r="D877" s="588">
        <v>0.01</v>
      </c>
      <c r="E877" s="588">
        <v>0.01</v>
      </c>
      <c r="F877" s="555">
        <v>41782.958333333336</v>
      </c>
      <c r="G877" s="588">
        <v>1.4763599999999999</v>
      </c>
      <c r="H877" s="555">
        <v>41782.958333333336</v>
      </c>
      <c r="I877" s="588">
        <v>1.4763599999999999</v>
      </c>
      <c r="J877" s="555">
        <v>41785</v>
      </c>
      <c r="K877" s="588">
        <v>1.47556</v>
      </c>
      <c r="L877" s="588">
        <v>0</v>
      </c>
      <c r="M877" s="588">
        <v>7.999999999998181</v>
      </c>
      <c r="N877" s="588">
        <v>0.56000000000000005</v>
      </c>
      <c r="O877" s="589">
        <v>4.1666666664241347E-2</v>
      </c>
      <c r="P877" s="557"/>
      <c r="Q877" s="557"/>
      <c r="R877" s="557"/>
    </row>
    <row r="878" spans="1:18" s="588" customFormat="1" x14ac:dyDescent="0.2">
      <c r="A878" s="588">
        <v>877</v>
      </c>
      <c r="B878" s="588" t="s">
        <v>96</v>
      </c>
      <c r="C878" s="588">
        <v>2</v>
      </c>
      <c r="D878" s="588">
        <v>0.01</v>
      </c>
      <c r="E878" s="588">
        <v>0.02</v>
      </c>
      <c r="F878" s="555">
        <v>41786.077777777777</v>
      </c>
      <c r="G878" s="588">
        <v>1.4758899999999999</v>
      </c>
      <c r="H878" s="555">
        <v>41786.118055555555</v>
      </c>
      <c r="I878" s="588">
        <v>1.4743900000000001</v>
      </c>
      <c r="J878" s="555">
        <v>41786.203472222223</v>
      </c>
      <c r="K878" s="588">
        <v>1.47594</v>
      </c>
      <c r="L878" s="588">
        <v>14.999999999998181</v>
      </c>
      <c r="M878" s="588">
        <v>15.499999999998181</v>
      </c>
      <c r="N878" s="588">
        <v>1.1100000000000001</v>
      </c>
      <c r="O878" s="589">
        <v>0.12569444444670808</v>
      </c>
      <c r="P878" s="557"/>
      <c r="Q878" s="557"/>
      <c r="R878" s="557"/>
    </row>
    <row r="879" spans="1:18" s="588" customFormat="1" x14ac:dyDescent="0.2">
      <c r="A879" s="588">
        <v>878</v>
      </c>
      <c r="B879" s="588" t="s">
        <v>96</v>
      </c>
      <c r="C879" s="588">
        <v>1</v>
      </c>
      <c r="D879" s="588">
        <v>0.01</v>
      </c>
      <c r="E879" s="588">
        <v>0.01</v>
      </c>
      <c r="F879" s="555">
        <v>41787.967361111114</v>
      </c>
      <c r="G879" s="588">
        <v>1.4718899999999999</v>
      </c>
      <c r="H879" s="555">
        <v>41787.967361111114</v>
      </c>
      <c r="I879" s="588">
        <v>1.4718899999999999</v>
      </c>
      <c r="J879" s="555">
        <v>41788.120138888888</v>
      </c>
      <c r="K879" s="588">
        <v>1.4726900000000001</v>
      </c>
      <c r="L879" s="588">
        <v>0</v>
      </c>
      <c r="M879" s="588">
        <v>8.000000000001819</v>
      </c>
      <c r="N879" s="588">
        <v>0.27</v>
      </c>
      <c r="O879" s="589">
        <v>0.15277777777373558</v>
      </c>
      <c r="P879" s="557"/>
      <c r="Q879" s="557"/>
      <c r="R879" s="557"/>
    </row>
    <row r="880" spans="1:18" s="588" customFormat="1" x14ac:dyDescent="0.2">
      <c r="A880" s="588">
        <v>879</v>
      </c>
      <c r="B880" s="588" t="s">
        <v>97</v>
      </c>
      <c r="C880" s="588">
        <v>2</v>
      </c>
      <c r="D880" s="588">
        <v>0.01</v>
      </c>
      <c r="E880" s="588">
        <v>0.02</v>
      </c>
      <c r="F880" s="555">
        <v>41788.032638888886</v>
      </c>
      <c r="G880" s="588">
        <v>1.4724600000000001</v>
      </c>
      <c r="H880" s="555">
        <v>41788.126388888886</v>
      </c>
      <c r="I880" s="588">
        <v>1.47397</v>
      </c>
      <c r="J880" s="555">
        <v>41788.188194444447</v>
      </c>
      <c r="K880" s="588">
        <v>1.4724200000000001</v>
      </c>
      <c r="L880" s="588">
        <v>15.100000000000364</v>
      </c>
      <c r="M880" s="588">
        <v>15.5</v>
      </c>
      <c r="N880" s="588">
        <v>1.1000000000000001</v>
      </c>
      <c r="O880" s="589">
        <v>0.15555555556056788</v>
      </c>
      <c r="P880" s="557"/>
      <c r="Q880" s="557"/>
      <c r="R880" s="557"/>
    </row>
    <row r="881" spans="1:18" s="588" customFormat="1" x14ac:dyDescent="0.2">
      <c r="A881" s="588">
        <v>880</v>
      </c>
      <c r="B881" s="588" t="s">
        <v>96</v>
      </c>
      <c r="C881" s="588">
        <v>1</v>
      </c>
      <c r="D881" s="588">
        <v>0.01</v>
      </c>
      <c r="E881" s="588">
        <v>0.01</v>
      </c>
      <c r="F881" s="555">
        <v>41788.958333333336</v>
      </c>
      <c r="G881" s="588">
        <v>1.4623200000000001</v>
      </c>
      <c r="H881" s="555">
        <v>41788.958333333336</v>
      </c>
      <c r="I881" s="588">
        <v>1.4623200000000001</v>
      </c>
      <c r="J881" s="555">
        <v>41788.963194444441</v>
      </c>
      <c r="K881" s="588">
        <v>1.46312</v>
      </c>
      <c r="L881" s="588">
        <v>0</v>
      </c>
      <c r="M881" s="588">
        <v>7.999999999998181</v>
      </c>
      <c r="N881" s="588">
        <v>0.55000000000000004</v>
      </c>
      <c r="O881" s="589">
        <v>4.8611111051286571E-3</v>
      </c>
      <c r="P881" s="557"/>
      <c r="Q881" s="557"/>
      <c r="R881" s="557"/>
    </row>
    <row r="882" spans="1:18" s="588" customFormat="1" x14ac:dyDescent="0.2">
      <c r="A882" s="588">
        <v>881</v>
      </c>
      <c r="B882" s="588" t="s">
        <v>96</v>
      </c>
      <c r="C882" s="588">
        <v>3</v>
      </c>
      <c r="D882" s="588">
        <v>0.01</v>
      </c>
      <c r="E882" s="588">
        <v>0.03</v>
      </c>
      <c r="F882" s="555">
        <v>41788.966666666667</v>
      </c>
      <c r="G882" s="588">
        <v>1.4625699999999999</v>
      </c>
      <c r="H882" s="555">
        <v>41789.197916666664</v>
      </c>
      <c r="I882" s="588">
        <v>1.4595400000000001</v>
      </c>
      <c r="J882" s="555">
        <v>41789.405555555553</v>
      </c>
      <c r="K882" s="588">
        <v>1.4618500000000001</v>
      </c>
      <c r="L882" s="588">
        <v>30.299999999997453</v>
      </c>
      <c r="M882" s="588">
        <v>23.100000000000364</v>
      </c>
      <c r="N882" s="588">
        <v>1.58</v>
      </c>
      <c r="O882" s="589">
        <v>0.43888888888614019</v>
      </c>
      <c r="P882" s="557"/>
      <c r="Q882" s="557"/>
      <c r="R882" s="557"/>
    </row>
    <row r="883" spans="1:18" s="588" customFormat="1" x14ac:dyDescent="0.2">
      <c r="A883" s="588">
        <v>882</v>
      </c>
      <c r="B883" s="588" t="s">
        <v>96</v>
      </c>
      <c r="C883" s="588">
        <v>2</v>
      </c>
      <c r="D883" s="588">
        <v>0.01</v>
      </c>
      <c r="E883" s="588">
        <v>0.02</v>
      </c>
      <c r="F883" s="555">
        <v>41789.921527777777</v>
      </c>
      <c r="G883" s="588">
        <v>1.4653400000000001</v>
      </c>
      <c r="H883" s="555">
        <v>41792.063888888886</v>
      </c>
      <c r="I883" s="588">
        <v>1.46383</v>
      </c>
      <c r="J883" s="555">
        <v>41792.109027777777</v>
      </c>
      <c r="K883" s="588">
        <v>1.46539</v>
      </c>
      <c r="L883" s="588">
        <v>15.100000000002183</v>
      </c>
      <c r="M883" s="588">
        <v>15.600000000000364</v>
      </c>
      <c r="N883" s="588">
        <v>1.02</v>
      </c>
      <c r="O883" s="589">
        <v>0.1875</v>
      </c>
      <c r="P883" s="557"/>
      <c r="Q883" s="557"/>
      <c r="R883" s="557"/>
    </row>
    <row r="884" spans="1:18" s="588" customFormat="1" x14ac:dyDescent="0.2">
      <c r="A884" s="588">
        <v>883</v>
      </c>
      <c r="B884" s="588" t="s">
        <v>97</v>
      </c>
      <c r="C884" s="588">
        <v>1</v>
      </c>
      <c r="D884" s="588">
        <v>0.01</v>
      </c>
      <c r="E884" s="588">
        <v>0.01</v>
      </c>
      <c r="F884" s="555">
        <v>41792.899305555555</v>
      </c>
      <c r="G884" s="588">
        <v>1.47142</v>
      </c>
      <c r="H884" s="555">
        <v>41792.899305555555</v>
      </c>
      <c r="I884" s="588">
        <v>1.47142</v>
      </c>
      <c r="J884" s="555">
        <v>41792.911111111112</v>
      </c>
      <c r="K884" s="588">
        <v>1.47062</v>
      </c>
      <c r="L884" s="588">
        <v>0</v>
      </c>
      <c r="M884" s="588">
        <v>7.999999999998181</v>
      </c>
      <c r="N884" s="588">
        <v>0.55000000000000004</v>
      </c>
      <c r="O884" s="589">
        <v>1.1805555557657499E-2</v>
      </c>
      <c r="P884" s="557"/>
      <c r="Q884" s="557"/>
      <c r="R884" s="557"/>
    </row>
    <row r="885" spans="1:18" s="588" customFormat="1" x14ac:dyDescent="0.2">
      <c r="A885" s="588">
        <v>884</v>
      </c>
      <c r="B885" s="588" t="s">
        <v>97</v>
      </c>
      <c r="C885" s="588">
        <v>1</v>
      </c>
      <c r="D885" s="588">
        <v>0.01</v>
      </c>
      <c r="E885" s="588">
        <v>0.01</v>
      </c>
      <c r="F885" s="555">
        <v>41793.041666666664</v>
      </c>
      <c r="G885" s="588">
        <v>1.47139</v>
      </c>
      <c r="H885" s="555">
        <v>41793.041666666664</v>
      </c>
      <c r="I885" s="588">
        <v>1.47139</v>
      </c>
      <c r="J885" s="555">
        <v>41793.188888888886</v>
      </c>
      <c r="K885" s="588">
        <v>1.4705900000000001</v>
      </c>
      <c r="L885" s="588">
        <v>0</v>
      </c>
      <c r="M885" s="588">
        <v>7.999999999998181</v>
      </c>
      <c r="N885" s="588">
        <v>0.55000000000000004</v>
      </c>
      <c r="O885" s="589">
        <v>0.14722222222189885</v>
      </c>
      <c r="P885" s="557"/>
      <c r="Q885" s="557"/>
      <c r="R885" s="557"/>
    </row>
    <row r="886" spans="1:18" s="588" customFormat="1" x14ac:dyDescent="0.2">
      <c r="A886" s="588">
        <v>885</v>
      </c>
      <c r="B886" s="588" t="s">
        <v>96</v>
      </c>
      <c r="C886" s="588">
        <v>4</v>
      </c>
      <c r="D886" s="588">
        <v>0.01</v>
      </c>
      <c r="E886" s="588">
        <v>0.04</v>
      </c>
      <c r="F886" s="555">
        <v>41793.913194444445</v>
      </c>
      <c r="G886" s="588">
        <v>1.4724200000000001</v>
      </c>
      <c r="H886" s="555">
        <v>41794.189583333333</v>
      </c>
      <c r="I886" s="588">
        <v>1.46695</v>
      </c>
      <c r="J886" s="555">
        <v>41794.774305555555</v>
      </c>
      <c r="K886" s="588">
        <v>1.47078</v>
      </c>
      <c r="L886" s="588">
        <v>54.700000000000728</v>
      </c>
      <c r="M886" s="588">
        <v>38.299999999999272</v>
      </c>
      <c r="N886" s="588">
        <v>2.2800000000000002</v>
      </c>
      <c r="O886" s="589">
        <v>0.86111111110949423</v>
      </c>
      <c r="P886" s="557"/>
      <c r="Q886" s="557"/>
      <c r="R886" s="557"/>
    </row>
    <row r="887" spans="1:18" s="588" customFormat="1" x14ac:dyDescent="0.2">
      <c r="A887" s="588">
        <v>886</v>
      </c>
      <c r="B887" s="588" t="s">
        <v>96</v>
      </c>
      <c r="C887" s="588">
        <v>1</v>
      </c>
      <c r="D887" s="588">
        <v>0.01</v>
      </c>
      <c r="E887" s="588">
        <v>0.01</v>
      </c>
      <c r="F887" s="555">
        <v>41794.898611111108</v>
      </c>
      <c r="G887" s="588">
        <v>1.4661</v>
      </c>
      <c r="H887" s="555">
        <v>41794.898611111108</v>
      </c>
      <c r="I887" s="588">
        <v>1.4661</v>
      </c>
      <c r="J887" s="555">
        <v>41795.127083333333</v>
      </c>
      <c r="K887" s="588">
        <v>1.4669000000000001</v>
      </c>
      <c r="L887" s="588">
        <v>0</v>
      </c>
      <c r="M887" s="588">
        <v>8.000000000001819</v>
      </c>
      <c r="N887" s="588">
        <v>0.28000000000000003</v>
      </c>
      <c r="O887" s="589">
        <v>0.22847222222480923</v>
      </c>
      <c r="P887" s="557"/>
      <c r="Q887" s="557"/>
      <c r="R887" s="557"/>
    </row>
    <row r="888" spans="1:18" s="588" customFormat="1" x14ac:dyDescent="0.2">
      <c r="A888" s="588">
        <v>887</v>
      </c>
      <c r="B888" s="588" t="s">
        <v>97</v>
      </c>
      <c r="C888" s="588">
        <v>2</v>
      </c>
      <c r="D888" s="588">
        <v>0.01</v>
      </c>
      <c r="E888" s="588">
        <v>0.02</v>
      </c>
      <c r="F888" s="555">
        <v>41795.895138888889</v>
      </c>
      <c r="G888" s="588">
        <v>1.46245</v>
      </c>
      <c r="H888" s="555">
        <v>41796.065972222219</v>
      </c>
      <c r="I888" s="588">
        <v>1.4639500000000001</v>
      </c>
      <c r="J888" s="555">
        <v>41796.408333333333</v>
      </c>
      <c r="K888" s="588">
        <v>1.4623999999999999</v>
      </c>
      <c r="L888" s="588">
        <v>15</v>
      </c>
      <c r="M888" s="588">
        <v>15.5</v>
      </c>
      <c r="N888" s="588">
        <v>1.1200000000000001</v>
      </c>
      <c r="O888" s="589">
        <v>0.51319444444379769</v>
      </c>
      <c r="P888" s="557"/>
      <c r="Q888" s="557"/>
      <c r="R888" s="557"/>
    </row>
    <row r="889" spans="1:18" s="588" customFormat="1" x14ac:dyDescent="0.2">
      <c r="A889" s="588">
        <v>888</v>
      </c>
      <c r="B889" s="588" t="s">
        <v>97</v>
      </c>
      <c r="C889" s="588">
        <v>1</v>
      </c>
      <c r="D889" s="588">
        <v>0.01</v>
      </c>
      <c r="E889" s="588">
        <v>0.01</v>
      </c>
      <c r="F889" s="555">
        <v>41796.953472222223</v>
      </c>
      <c r="G889" s="588">
        <v>1.4618</v>
      </c>
      <c r="H889" s="555">
        <v>41796.953472222223</v>
      </c>
      <c r="I889" s="588">
        <v>1.4618</v>
      </c>
      <c r="J889" s="555">
        <v>41799.140277777777</v>
      </c>
      <c r="K889" s="588">
        <v>1.4610000000000001</v>
      </c>
      <c r="L889" s="588">
        <v>0</v>
      </c>
      <c r="M889" s="588">
        <v>8</v>
      </c>
      <c r="N889" s="588">
        <v>0.56000000000000005</v>
      </c>
      <c r="O889" s="589">
        <v>0.18680555555329192</v>
      </c>
      <c r="P889" s="557"/>
      <c r="Q889" s="557"/>
      <c r="R889" s="557"/>
    </row>
    <row r="890" spans="1:18" s="588" customFormat="1" x14ac:dyDescent="0.2">
      <c r="A890" s="588">
        <v>889</v>
      </c>
      <c r="B890" s="588" t="s">
        <v>96</v>
      </c>
      <c r="C890" s="588">
        <v>1</v>
      </c>
      <c r="D890" s="588">
        <v>0.01</v>
      </c>
      <c r="E890" s="588">
        <v>0.01</v>
      </c>
      <c r="F890" s="555">
        <v>41802.024305555555</v>
      </c>
      <c r="G890" s="588">
        <v>1.4416800000000001</v>
      </c>
      <c r="H890" s="555">
        <v>41802.024305555555</v>
      </c>
      <c r="I890" s="588">
        <v>1.4416800000000001</v>
      </c>
      <c r="J890" s="555">
        <v>41802.04583333333</v>
      </c>
      <c r="K890" s="588">
        <v>1.44248</v>
      </c>
      <c r="L890" s="588">
        <v>0</v>
      </c>
      <c r="M890" s="588">
        <v>7.999999999998181</v>
      </c>
      <c r="N890" s="588">
        <v>0.55000000000000004</v>
      </c>
      <c r="O890" s="589">
        <v>2.1527777775190771E-2</v>
      </c>
      <c r="P890" s="557"/>
      <c r="Q890" s="557"/>
      <c r="R890" s="557"/>
    </row>
    <row r="891" spans="1:18" s="588" customFormat="1" x14ac:dyDescent="0.2">
      <c r="A891" s="588">
        <v>890</v>
      </c>
      <c r="B891" s="588" t="s">
        <v>97</v>
      </c>
      <c r="C891" s="588">
        <v>1</v>
      </c>
      <c r="D891" s="588">
        <v>0.01</v>
      </c>
      <c r="E891" s="588">
        <v>0.01</v>
      </c>
      <c r="F891" s="555">
        <v>41802.052083333336</v>
      </c>
      <c r="G891" s="588">
        <v>1.44303</v>
      </c>
      <c r="H891" s="555">
        <v>41802.052083333336</v>
      </c>
      <c r="I891" s="588">
        <v>1.44303</v>
      </c>
      <c r="J891" s="555">
        <v>41802.127083333333</v>
      </c>
      <c r="K891" s="588">
        <v>1.4422299999999999</v>
      </c>
      <c r="L891" s="588">
        <v>0</v>
      </c>
      <c r="M891" s="588">
        <v>8.000000000001819</v>
      </c>
      <c r="N891" s="588">
        <v>0.55000000000000004</v>
      </c>
      <c r="O891" s="589">
        <v>7.4999999997089617E-2</v>
      </c>
      <c r="P891" s="557"/>
      <c r="Q891" s="557"/>
      <c r="R891" s="557"/>
    </row>
    <row r="892" spans="1:18" s="588" customFormat="1" x14ac:dyDescent="0.2">
      <c r="A892" s="588">
        <v>891</v>
      </c>
      <c r="B892" s="588" t="s">
        <v>97</v>
      </c>
      <c r="C892" s="588">
        <v>2</v>
      </c>
      <c r="D892" s="588">
        <v>0.01</v>
      </c>
      <c r="E892" s="588">
        <v>0.02</v>
      </c>
      <c r="F892" s="555">
        <v>41802.883333333331</v>
      </c>
      <c r="G892" s="588">
        <v>1.4386300000000001</v>
      </c>
      <c r="H892" s="555">
        <v>41802.897222222222</v>
      </c>
      <c r="I892" s="588">
        <v>1.44015</v>
      </c>
      <c r="J892" s="555">
        <v>41802.959027777775</v>
      </c>
      <c r="K892" s="588">
        <v>1.43859</v>
      </c>
      <c r="L892" s="588">
        <v>15.199999999998909</v>
      </c>
      <c r="M892" s="588">
        <v>15.600000000000364</v>
      </c>
      <c r="N892" s="588">
        <v>1.1100000000000001</v>
      </c>
      <c r="O892" s="589">
        <v>7.5694444443797693E-2</v>
      </c>
      <c r="P892" s="557"/>
      <c r="Q892" s="557"/>
      <c r="R892" s="557"/>
    </row>
    <row r="893" spans="1:18" s="588" customFormat="1" x14ac:dyDescent="0.2">
      <c r="A893" s="588">
        <v>892</v>
      </c>
      <c r="B893" s="588" t="s">
        <v>96</v>
      </c>
      <c r="C893" s="588">
        <v>1</v>
      </c>
      <c r="D893" s="588">
        <v>0.01</v>
      </c>
      <c r="E893" s="588">
        <v>0.01</v>
      </c>
      <c r="F893" s="555">
        <v>41802.976388888892</v>
      </c>
      <c r="G893" s="588">
        <v>1.4380200000000001</v>
      </c>
      <c r="H893" s="555">
        <v>41802.976388888892</v>
      </c>
      <c r="I893" s="588">
        <v>1.4380200000000001</v>
      </c>
      <c r="J893" s="555">
        <v>41803.128472222219</v>
      </c>
      <c r="K893" s="588">
        <v>1.43882</v>
      </c>
      <c r="L893" s="588">
        <v>0</v>
      </c>
      <c r="M893" s="588">
        <v>8</v>
      </c>
      <c r="N893" s="588">
        <v>0.46</v>
      </c>
      <c r="O893" s="589">
        <v>0.1520833333270275</v>
      </c>
      <c r="P893" s="557"/>
      <c r="Q893" s="557"/>
      <c r="R893" s="557"/>
    </row>
    <row r="894" spans="1:18" s="588" customFormat="1" x14ac:dyDescent="0.2">
      <c r="A894" s="588">
        <v>893</v>
      </c>
      <c r="B894" s="588" t="s">
        <v>97</v>
      </c>
      <c r="C894" s="588">
        <v>1</v>
      </c>
      <c r="D894" s="588">
        <v>0.01</v>
      </c>
      <c r="E894" s="588">
        <v>0.01</v>
      </c>
      <c r="F894" s="555">
        <v>41808.022916666669</v>
      </c>
      <c r="G894" s="588">
        <v>1.45139</v>
      </c>
      <c r="H894" s="555">
        <v>41808.022916666669</v>
      </c>
      <c r="I894" s="588">
        <v>1.45139</v>
      </c>
      <c r="J894" s="555">
        <v>41808.086111111108</v>
      </c>
      <c r="K894" s="588">
        <v>1.45059</v>
      </c>
      <c r="L894" s="588">
        <v>0</v>
      </c>
      <c r="M894" s="588">
        <v>8</v>
      </c>
      <c r="N894" s="588">
        <v>0.55000000000000004</v>
      </c>
      <c r="O894" s="589">
        <v>6.3194444439432118E-2</v>
      </c>
      <c r="P894" s="557"/>
      <c r="Q894" s="557"/>
      <c r="R894" s="557"/>
    </row>
    <row r="895" spans="1:18" s="588" customFormat="1" x14ac:dyDescent="0.2">
      <c r="A895" s="588">
        <v>894</v>
      </c>
      <c r="B895" s="588" t="s">
        <v>96</v>
      </c>
      <c r="C895" s="588">
        <v>4</v>
      </c>
      <c r="D895" s="588">
        <v>0.01</v>
      </c>
      <c r="E895" s="588">
        <v>0.04</v>
      </c>
      <c r="F895" s="555">
        <v>41808.888194444444</v>
      </c>
      <c r="G895" s="588">
        <v>1.45045</v>
      </c>
      <c r="H895" s="555">
        <v>41808.936805555553</v>
      </c>
      <c r="I895" s="588">
        <v>1.4451400000000001</v>
      </c>
      <c r="J895" s="555">
        <v>41809.749305555553</v>
      </c>
      <c r="K895" s="588">
        <v>1.44889</v>
      </c>
      <c r="L895" s="588">
        <v>53.099999999998545</v>
      </c>
      <c r="M895" s="588">
        <v>37.499999999998181</v>
      </c>
      <c r="N895" s="588">
        <v>1.3399999999999996</v>
      </c>
      <c r="O895" s="589">
        <v>0.86111111110949423</v>
      </c>
      <c r="P895" s="557"/>
      <c r="Q895" s="557"/>
      <c r="R895" s="557"/>
    </row>
    <row r="896" spans="1:18" s="588" customFormat="1" x14ac:dyDescent="0.2">
      <c r="A896" s="588">
        <v>895</v>
      </c>
      <c r="B896" s="588" t="s">
        <v>96</v>
      </c>
      <c r="C896" s="588">
        <v>1</v>
      </c>
      <c r="D896" s="588">
        <v>0.01</v>
      </c>
      <c r="E896" s="588">
        <v>0.01</v>
      </c>
      <c r="F896" s="555">
        <v>41809.90347222222</v>
      </c>
      <c r="G896" s="588">
        <v>1.44787</v>
      </c>
      <c r="H896" s="555">
        <v>41809.90347222222</v>
      </c>
      <c r="I896" s="588">
        <v>1.44787</v>
      </c>
      <c r="J896" s="555">
        <v>41810.339583333334</v>
      </c>
      <c r="K896" s="588">
        <v>1.4486699999999999</v>
      </c>
      <c r="L896" s="588">
        <v>0</v>
      </c>
      <c r="M896" s="588">
        <v>7.999999999998181</v>
      </c>
      <c r="N896" s="588">
        <v>0.46</v>
      </c>
      <c r="O896" s="589">
        <v>0.43611111111385981</v>
      </c>
      <c r="P896" s="557"/>
      <c r="Q896" s="557"/>
      <c r="R896" s="557"/>
    </row>
    <row r="897" spans="1:18" s="588" customFormat="1" x14ac:dyDescent="0.2">
      <c r="A897" s="588">
        <v>896</v>
      </c>
      <c r="B897" s="588" t="s">
        <v>97</v>
      </c>
      <c r="C897" s="588">
        <v>3</v>
      </c>
      <c r="D897" s="588">
        <v>0.01</v>
      </c>
      <c r="E897" s="588">
        <v>0.03</v>
      </c>
      <c r="F897" s="555">
        <v>41814.959027777775</v>
      </c>
      <c r="G897" s="588">
        <v>1.45129</v>
      </c>
      <c r="H897" s="555">
        <v>41815.36041666667</v>
      </c>
      <c r="I897" s="588">
        <v>1.4543299999999999</v>
      </c>
      <c r="J897" s="555">
        <v>41815.48541666667</v>
      </c>
      <c r="K897" s="588">
        <v>1.45201</v>
      </c>
      <c r="L897" s="588">
        <v>30.399999999999636</v>
      </c>
      <c r="M897" s="588">
        <v>23.199999999998909</v>
      </c>
      <c r="N897" s="588">
        <v>1.6800000000000002</v>
      </c>
      <c r="O897" s="589">
        <v>0.52638888889487134</v>
      </c>
      <c r="P897" s="557"/>
      <c r="Q897" s="557"/>
      <c r="R897" s="557"/>
    </row>
    <row r="898" spans="1:18" s="588" customFormat="1" x14ac:dyDescent="0.2">
      <c r="A898" s="588">
        <v>897</v>
      </c>
      <c r="B898" s="588" t="s">
        <v>96</v>
      </c>
      <c r="C898" s="588">
        <v>2</v>
      </c>
      <c r="D898" s="588">
        <v>0.01</v>
      </c>
      <c r="E898" s="588">
        <v>0.02</v>
      </c>
      <c r="F898" s="555">
        <v>41816.897222222222</v>
      </c>
      <c r="G898" s="588">
        <v>1.44682</v>
      </c>
      <c r="H898" s="555">
        <v>41817.076388888891</v>
      </c>
      <c r="I898" s="588">
        <v>1.4452700000000001</v>
      </c>
      <c r="J898" s="555">
        <v>41817.102083333331</v>
      </c>
      <c r="K898" s="588">
        <v>1.44685</v>
      </c>
      <c r="L898" s="588">
        <v>15.5</v>
      </c>
      <c r="M898" s="588">
        <v>15.799999999999272</v>
      </c>
      <c r="N898" s="588">
        <v>1.02</v>
      </c>
      <c r="O898" s="589">
        <v>0.20486111110949423</v>
      </c>
      <c r="P898" s="557"/>
      <c r="Q898" s="557"/>
      <c r="R898" s="557"/>
    </row>
    <row r="899" spans="1:18" s="588" customFormat="1" x14ac:dyDescent="0.2">
      <c r="A899" s="588">
        <v>898</v>
      </c>
      <c r="B899" s="588" t="s">
        <v>96</v>
      </c>
      <c r="C899" s="588">
        <v>1</v>
      </c>
      <c r="D899" s="588">
        <v>0.01</v>
      </c>
      <c r="E899" s="588">
        <v>0.01</v>
      </c>
      <c r="F899" s="555">
        <v>41817.947916666664</v>
      </c>
      <c r="G899" s="588">
        <v>1.4475800000000001</v>
      </c>
      <c r="H899" s="555">
        <v>41817.947916666664</v>
      </c>
      <c r="I899" s="588">
        <v>1.4475800000000001</v>
      </c>
      <c r="J899" s="555">
        <v>41817.96875</v>
      </c>
      <c r="K899" s="588">
        <v>1.44838</v>
      </c>
      <c r="L899" s="588">
        <v>0</v>
      </c>
      <c r="M899" s="588">
        <v>7.999999999998181</v>
      </c>
      <c r="N899" s="588">
        <v>0.55000000000000004</v>
      </c>
      <c r="O899" s="589">
        <v>2.0833333335758653E-2</v>
      </c>
      <c r="P899" s="557"/>
      <c r="Q899" s="557"/>
      <c r="R899" s="557"/>
    </row>
    <row r="900" spans="1:18" s="588" customFormat="1" x14ac:dyDescent="0.2">
      <c r="A900" s="588">
        <v>899</v>
      </c>
      <c r="B900" s="588" t="s">
        <v>96</v>
      </c>
      <c r="C900" s="588">
        <v>1</v>
      </c>
      <c r="D900" s="588">
        <v>0.01</v>
      </c>
      <c r="E900" s="588">
        <v>0.01</v>
      </c>
      <c r="F900" s="555">
        <v>41821.921527777777</v>
      </c>
      <c r="G900" s="588">
        <v>1.4401299999999999</v>
      </c>
      <c r="H900" s="555">
        <v>41821.921527777777</v>
      </c>
      <c r="I900" s="588">
        <v>1.4401299999999999</v>
      </c>
      <c r="J900" s="555">
        <v>41822.030555555553</v>
      </c>
      <c r="K900" s="588">
        <v>1.44093</v>
      </c>
      <c r="L900" s="588">
        <v>0</v>
      </c>
      <c r="M900" s="588">
        <v>8.000000000001819</v>
      </c>
      <c r="N900" s="588">
        <v>0.47</v>
      </c>
      <c r="O900" s="589">
        <v>0.10902777777664596</v>
      </c>
      <c r="P900" s="557"/>
      <c r="Q900" s="557"/>
      <c r="R900" s="557"/>
    </row>
    <row r="901" spans="1:18" s="588" customFormat="1" x14ac:dyDescent="0.2">
      <c r="A901" s="588">
        <v>900</v>
      </c>
      <c r="B901" s="588" t="s">
        <v>97</v>
      </c>
      <c r="C901" s="588">
        <v>7</v>
      </c>
      <c r="D901" s="588">
        <v>0.03</v>
      </c>
      <c r="E901" s="588">
        <v>0.11</v>
      </c>
      <c r="F901" s="555">
        <v>41822.047222222223</v>
      </c>
      <c r="G901" s="588">
        <v>1.44113</v>
      </c>
      <c r="H901" s="555">
        <v>41823.407638888886</v>
      </c>
      <c r="I901" s="588">
        <v>1.45736</v>
      </c>
      <c r="J901" s="555">
        <v>41828.1875</v>
      </c>
      <c r="K901" s="588">
        <v>1.44939</v>
      </c>
      <c r="L901" s="588">
        <v>162.29999999999927</v>
      </c>
      <c r="M901" s="588">
        <v>79.700000000000728</v>
      </c>
      <c r="N901" s="588">
        <v>9.6700000000000017</v>
      </c>
      <c r="O901" s="589">
        <v>4.140277777776646</v>
      </c>
      <c r="P901" s="557"/>
      <c r="Q901" s="557"/>
      <c r="R901" s="557"/>
    </row>
    <row r="902" spans="1:18" s="588" customFormat="1" x14ac:dyDescent="0.2">
      <c r="A902" s="588">
        <v>901</v>
      </c>
      <c r="B902" s="588" t="s">
        <v>96</v>
      </c>
      <c r="C902" s="588">
        <v>1</v>
      </c>
      <c r="D902" s="588">
        <v>0.01</v>
      </c>
      <c r="E902" s="588">
        <v>0.01</v>
      </c>
      <c r="F902" s="555">
        <v>41824.879166666666</v>
      </c>
      <c r="G902" s="588">
        <v>1.4512100000000001</v>
      </c>
      <c r="H902" s="555">
        <v>41824.879166666666</v>
      </c>
      <c r="I902" s="588">
        <v>1.4512100000000001</v>
      </c>
      <c r="J902" s="555">
        <v>41824.932638888888</v>
      </c>
      <c r="K902" s="588">
        <v>1.45201</v>
      </c>
      <c r="L902" s="588">
        <v>0</v>
      </c>
      <c r="M902" s="588">
        <v>8</v>
      </c>
      <c r="N902" s="588">
        <v>0.55000000000000004</v>
      </c>
      <c r="O902" s="589">
        <v>5.3472222221898846E-2</v>
      </c>
      <c r="P902" s="557"/>
      <c r="Q902" s="557"/>
      <c r="R902" s="557"/>
    </row>
    <row r="903" spans="1:18" s="588" customFormat="1" x14ac:dyDescent="0.2">
      <c r="A903" s="588">
        <v>902</v>
      </c>
      <c r="B903" s="588" t="s">
        <v>96</v>
      </c>
      <c r="C903" s="588">
        <v>1</v>
      </c>
      <c r="D903" s="588">
        <v>0.01</v>
      </c>
      <c r="E903" s="588">
        <v>0.01</v>
      </c>
      <c r="F903" s="555">
        <v>41829.875</v>
      </c>
      <c r="G903" s="588">
        <v>1.4495800000000001</v>
      </c>
      <c r="H903" s="555">
        <v>41829.875</v>
      </c>
      <c r="I903" s="588">
        <v>1.4495800000000001</v>
      </c>
      <c r="J903" s="555">
        <v>41829.875</v>
      </c>
      <c r="K903" s="588">
        <v>1.45038</v>
      </c>
      <c r="L903" s="588">
        <v>0</v>
      </c>
      <c r="M903" s="588">
        <v>7.999999999998181</v>
      </c>
      <c r="N903" s="588">
        <v>0.56000000000000005</v>
      </c>
      <c r="O903" s="589">
        <v>0</v>
      </c>
      <c r="P903" s="557"/>
      <c r="Q903" s="557"/>
      <c r="R903" s="557"/>
    </row>
    <row r="904" spans="1:18" s="588" customFormat="1" x14ac:dyDescent="0.2">
      <c r="A904" s="588">
        <v>903</v>
      </c>
      <c r="B904" s="588" t="s">
        <v>96</v>
      </c>
      <c r="C904" s="588">
        <v>4</v>
      </c>
      <c r="D904" s="588">
        <v>0.01</v>
      </c>
      <c r="E904" s="588">
        <v>0.04</v>
      </c>
      <c r="F904" s="555">
        <v>41829.875</v>
      </c>
      <c r="G904" s="588">
        <v>1.45062</v>
      </c>
      <c r="H904" s="555">
        <v>41830.1875</v>
      </c>
      <c r="I904" s="588">
        <v>1.44529</v>
      </c>
      <c r="J904" s="555">
        <v>41830.19027777778</v>
      </c>
      <c r="K904" s="588">
        <v>1.44906</v>
      </c>
      <c r="L904" s="588">
        <v>53.300000000001091</v>
      </c>
      <c r="M904" s="588">
        <v>37.700000000000728</v>
      </c>
      <c r="N904" s="588">
        <v>1.9399999999999997</v>
      </c>
      <c r="O904" s="589">
        <v>0.31527777777955635</v>
      </c>
      <c r="P904" s="557"/>
      <c r="Q904" s="557"/>
      <c r="R904" s="557"/>
    </row>
    <row r="905" spans="1:18" s="588" customFormat="1" x14ac:dyDescent="0.2">
      <c r="A905" s="588">
        <v>904</v>
      </c>
      <c r="B905" s="588" t="s">
        <v>96</v>
      </c>
      <c r="C905" s="588">
        <v>1</v>
      </c>
      <c r="D905" s="588">
        <v>0.01</v>
      </c>
      <c r="E905" s="588">
        <v>0.01</v>
      </c>
      <c r="F905" s="555">
        <v>41830.897916666669</v>
      </c>
      <c r="G905" s="588">
        <v>1.4476899999999999</v>
      </c>
      <c r="H905" s="555">
        <v>41830.897916666669</v>
      </c>
      <c r="I905" s="588">
        <v>1.4476899999999999</v>
      </c>
      <c r="J905" s="555">
        <v>41830.984722222223</v>
      </c>
      <c r="K905" s="588">
        <v>1.4484900000000001</v>
      </c>
      <c r="L905" s="588">
        <v>0</v>
      </c>
      <c r="M905" s="588">
        <v>8.000000000001819</v>
      </c>
      <c r="N905" s="588">
        <v>0.55000000000000004</v>
      </c>
      <c r="O905" s="589">
        <v>8.6805555554747116E-2</v>
      </c>
      <c r="P905" s="557"/>
      <c r="Q905" s="557"/>
      <c r="R905" s="557"/>
    </row>
    <row r="906" spans="1:18" s="588" customFormat="1" x14ac:dyDescent="0.2">
      <c r="A906" s="588">
        <v>905</v>
      </c>
      <c r="B906" s="588" t="s">
        <v>96</v>
      </c>
      <c r="C906" s="588">
        <v>1</v>
      </c>
      <c r="D906" s="588">
        <v>0.01</v>
      </c>
      <c r="E906" s="588">
        <v>0.01</v>
      </c>
      <c r="F906" s="555">
        <v>41831.967361111114</v>
      </c>
      <c r="G906" s="588">
        <v>1.4491099999999999</v>
      </c>
      <c r="H906" s="555">
        <v>41831.967361111114</v>
      </c>
      <c r="I906" s="588">
        <v>1.4491099999999999</v>
      </c>
      <c r="J906" s="555">
        <v>41834</v>
      </c>
      <c r="K906" s="588">
        <v>1.44991</v>
      </c>
      <c r="L906" s="588">
        <v>0</v>
      </c>
      <c r="M906" s="588">
        <v>8.000000000001819</v>
      </c>
      <c r="N906" s="588">
        <v>0.46</v>
      </c>
      <c r="O906" s="589">
        <v>3.2638888886140194E-2</v>
      </c>
      <c r="P906" s="557"/>
      <c r="Q906" s="557"/>
      <c r="R906" s="557"/>
    </row>
    <row r="907" spans="1:18" s="588" customFormat="1" x14ac:dyDescent="0.2">
      <c r="A907" s="588">
        <v>906</v>
      </c>
      <c r="B907" s="588" t="s">
        <v>96</v>
      </c>
      <c r="C907" s="588">
        <v>1</v>
      </c>
      <c r="D907" s="588">
        <v>0.01</v>
      </c>
      <c r="E907" s="588">
        <v>0.01</v>
      </c>
      <c r="F907" s="555">
        <v>41835.910416666666</v>
      </c>
      <c r="G907" s="588">
        <v>1.44754</v>
      </c>
      <c r="H907" s="555">
        <v>41835.910416666666</v>
      </c>
      <c r="I907" s="588">
        <v>1.44754</v>
      </c>
      <c r="J907" s="555">
        <v>41836.072916666664</v>
      </c>
      <c r="K907" s="588">
        <v>1.44834</v>
      </c>
      <c r="L907" s="588">
        <v>0</v>
      </c>
      <c r="M907" s="588">
        <v>8</v>
      </c>
      <c r="N907" s="588">
        <v>0.46</v>
      </c>
      <c r="O907" s="589">
        <v>0.16249999999854481</v>
      </c>
      <c r="P907" s="557"/>
      <c r="Q907" s="557"/>
      <c r="R907" s="557"/>
    </row>
    <row r="908" spans="1:18" s="588" customFormat="1" x14ac:dyDescent="0.2">
      <c r="A908" s="588">
        <v>907</v>
      </c>
      <c r="B908" s="588" t="s">
        <v>97</v>
      </c>
      <c r="C908" s="588">
        <v>4</v>
      </c>
      <c r="D908" s="588">
        <v>0.01</v>
      </c>
      <c r="E908" s="588">
        <v>0.04</v>
      </c>
      <c r="F908" s="555">
        <v>41837.929861111108</v>
      </c>
      <c r="G908" s="588">
        <v>1.4428099999999999</v>
      </c>
      <c r="H908" s="555">
        <v>41838.061805555553</v>
      </c>
      <c r="I908" s="588">
        <v>1.44815</v>
      </c>
      <c r="J908" s="555">
        <v>41838.245138888888</v>
      </c>
      <c r="K908" s="588">
        <v>1.44438</v>
      </c>
      <c r="L908" s="588">
        <v>53.400000000001455</v>
      </c>
      <c r="M908" s="588">
        <v>37.700000000000728</v>
      </c>
      <c r="N908" s="588">
        <v>2.5</v>
      </c>
      <c r="O908" s="589">
        <v>0.31527777777955635</v>
      </c>
      <c r="P908" s="557"/>
      <c r="Q908" s="557"/>
      <c r="R908" s="557"/>
    </row>
    <row r="909" spans="1:18" s="588" customFormat="1" x14ac:dyDescent="0.2">
      <c r="A909" s="588">
        <v>908</v>
      </c>
      <c r="B909" s="588" t="s">
        <v>97</v>
      </c>
      <c r="C909" s="588">
        <v>2</v>
      </c>
      <c r="D909" s="588">
        <v>0.01</v>
      </c>
      <c r="E909" s="588">
        <v>0.02</v>
      </c>
      <c r="F909" s="555">
        <v>41841.958333333336</v>
      </c>
      <c r="G909" s="588">
        <v>1.4423699999999999</v>
      </c>
      <c r="H909" s="555">
        <v>41842.092361111114</v>
      </c>
      <c r="I909" s="588">
        <v>1.4439</v>
      </c>
      <c r="J909" s="555">
        <v>41842.214583333334</v>
      </c>
      <c r="K909" s="588">
        <v>1.44234</v>
      </c>
      <c r="L909" s="588">
        <v>15.300000000001091</v>
      </c>
      <c r="M909" s="588">
        <v>15.600000000000364</v>
      </c>
      <c r="N909" s="588">
        <v>1.1100000000000001</v>
      </c>
      <c r="O909" s="589">
        <v>0.25624999999854481</v>
      </c>
      <c r="P909" s="557"/>
      <c r="Q909" s="557"/>
      <c r="R909" s="557"/>
    </row>
    <row r="910" spans="1:18" s="588" customFormat="1" x14ac:dyDescent="0.2">
      <c r="A910" s="588">
        <v>909</v>
      </c>
      <c r="B910" s="588" t="s">
        <v>96</v>
      </c>
      <c r="C910" s="588">
        <v>1</v>
      </c>
      <c r="D910" s="588">
        <v>0.01</v>
      </c>
      <c r="E910" s="588">
        <v>0.01</v>
      </c>
      <c r="F910" s="555">
        <v>41843.943055555559</v>
      </c>
      <c r="G910" s="588">
        <v>1.42316</v>
      </c>
      <c r="H910" s="555">
        <v>41843.943055555559</v>
      </c>
      <c r="I910" s="588">
        <v>1.42316</v>
      </c>
      <c r="J910" s="555">
        <v>41844</v>
      </c>
      <c r="K910" s="588">
        <v>1.4239599999999999</v>
      </c>
      <c r="L910" s="588">
        <v>0</v>
      </c>
      <c r="M910" s="588">
        <v>7.999999999998181</v>
      </c>
      <c r="N910" s="588">
        <v>0.27</v>
      </c>
      <c r="O910" s="589">
        <v>5.694444444088731E-2</v>
      </c>
      <c r="P910" s="557"/>
      <c r="Q910" s="557"/>
      <c r="R910" s="557"/>
    </row>
    <row r="911" spans="1:18" s="588" customFormat="1" x14ac:dyDescent="0.2">
      <c r="A911" s="588">
        <v>910</v>
      </c>
      <c r="B911" s="588" t="s">
        <v>97</v>
      </c>
      <c r="C911" s="588">
        <v>1</v>
      </c>
      <c r="D911" s="588">
        <v>0.01</v>
      </c>
      <c r="E911" s="588">
        <v>0.01</v>
      </c>
      <c r="F911" s="555">
        <v>41844.036111111112</v>
      </c>
      <c r="G911" s="588">
        <v>1.42587</v>
      </c>
      <c r="H911" s="555">
        <v>41844.036111111112</v>
      </c>
      <c r="I911" s="588">
        <v>1.42587</v>
      </c>
      <c r="J911" s="555">
        <v>41844.134027777778</v>
      </c>
      <c r="K911" s="588">
        <v>1.4250700000000001</v>
      </c>
      <c r="L911" s="588">
        <v>0</v>
      </c>
      <c r="M911" s="588">
        <v>7.999999999998181</v>
      </c>
      <c r="N911" s="588">
        <v>0.56000000000000005</v>
      </c>
      <c r="O911" s="589">
        <v>9.7916666665696539E-2</v>
      </c>
      <c r="P911" s="557"/>
      <c r="Q911" s="557"/>
      <c r="R911" s="557"/>
    </row>
    <row r="912" spans="1:18" s="588" customFormat="1" x14ac:dyDescent="0.2">
      <c r="A912" s="588">
        <v>911</v>
      </c>
      <c r="B912" s="588" t="s">
        <v>97</v>
      </c>
      <c r="C912" s="588">
        <v>1</v>
      </c>
      <c r="D912" s="588">
        <v>0.01</v>
      </c>
      <c r="E912" s="588">
        <v>0.01</v>
      </c>
      <c r="F912" s="555">
        <v>41845.884027777778</v>
      </c>
      <c r="G912" s="588">
        <v>1.4296599999999999</v>
      </c>
      <c r="H912" s="555">
        <v>41845.884027777778</v>
      </c>
      <c r="I912" s="588">
        <v>1.4296599999999999</v>
      </c>
      <c r="J912" s="555">
        <v>41848.082638888889</v>
      </c>
      <c r="K912" s="588">
        <v>1.42886</v>
      </c>
      <c r="L912" s="588">
        <v>0</v>
      </c>
      <c r="M912" s="588">
        <v>7.999999999998181</v>
      </c>
      <c r="N912" s="588">
        <v>0.56000000000000005</v>
      </c>
      <c r="O912" s="589">
        <v>0.19861111111094942</v>
      </c>
      <c r="P912" s="557"/>
      <c r="Q912" s="557"/>
      <c r="R912" s="557"/>
    </row>
    <row r="913" spans="1:18" s="588" customFormat="1" x14ac:dyDescent="0.2">
      <c r="A913" s="588">
        <v>912</v>
      </c>
      <c r="B913" s="588" t="s">
        <v>96</v>
      </c>
      <c r="C913" s="588">
        <v>2</v>
      </c>
      <c r="D913" s="588">
        <v>0.01</v>
      </c>
      <c r="E913" s="588">
        <v>0.02</v>
      </c>
      <c r="F913" s="555">
        <v>41850.885416666664</v>
      </c>
      <c r="G913" s="588">
        <v>1.43445</v>
      </c>
      <c r="H913" s="555">
        <v>41850.896527777775</v>
      </c>
      <c r="I913" s="588">
        <v>1.4328700000000001</v>
      </c>
      <c r="J913" s="555">
        <v>41850.901388888888</v>
      </c>
      <c r="K913" s="588">
        <v>1.4344600000000001</v>
      </c>
      <c r="L913" s="588">
        <v>15.799999999999272</v>
      </c>
      <c r="M913" s="588">
        <v>15.899999999999636</v>
      </c>
      <c r="N913" s="588">
        <v>1.1100000000000001</v>
      </c>
      <c r="O913" s="589">
        <v>1.5972222223354038E-2</v>
      </c>
      <c r="P913" s="557"/>
      <c r="Q913" s="557"/>
      <c r="R913" s="557"/>
    </row>
    <row r="914" spans="1:18" s="588" customFormat="1" x14ac:dyDescent="0.2">
      <c r="A914" s="588">
        <v>913</v>
      </c>
      <c r="B914" s="588" t="s">
        <v>96</v>
      </c>
      <c r="C914" s="588">
        <v>1</v>
      </c>
      <c r="D914" s="588">
        <v>0.01</v>
      </c>
      <c r="E914" s="588">
        <v>0.01</v>
      </c>
      <c r="F914" s="555">
        <v>41850.921527777777</v>
      </c>
      <c r="G914" s="588">
        <v>1.4360599999999999</v>
      </c>
      <c r="H914" s="555">
        <v>41850.921527777777</v>
      </c>
      <c r="I914" s="588">
        <v>1.4360599999999999</v>
      </c>
      <c r="J914" s="555">
        <v>41851.128472222219</v>
      </c>
      <c r="K914" s="588">
        <v>1.43686</v>
      </c>
      <c r="L914" s="588">
        <v>0</v>
      </c>
      <c r="M914" s="588">
        <v>8.000000000001819</v>
      </c>
      <c r="N914" s="588">
        <v>0.27</v>
      </c>
      <c r="O914" s="589">
        <v>0.2069444444423425</v>
      </c>
      <c r="P914" s="557"/>
      <c r="Q914" s="557"/>
      <c r="R914" s="557"/>
    </row>
    <row r="915" spans="1:18" s="588" customFormat="1" x14ac:dyDescent="0.2">
      <c r="A915" s="588">
        <v>914</v>
      </c>
      <c r="B915" s="588" t="s">
        <v>97</v>
      </c>
      <c r="C915" s="588">
        <v>4</v>
      </c>
      <c r="D915" s="588">
        <v>0.01</v>
      </c>
      <c r="E915" s="588">
        <v>0.04</v>
      </c>
      <c r="F915" s="555">
        <v>41858.877083333333</v>
      </c>
      <c r="G915" s="588">
        <v>1.4401999999999999</v>
      </c>
      <c r="H915" s="555">
        <v>41859.305555555555</v>
      </c>
      <c r="I915" s="588">
        <v>1.4455199999999999</v>
      </c>
      <c r="J915" s="555">
        <v>41863.46597222222</v>
      </c>
      <c r="K915" s="588">
        <v>1.4417599999999999</v>
      </c>
      <c r="L915" s="588">
        <v>53.199999999998909</v>
      </c>
      <c r="M915" s="588">
        <v>37.600000000000364</v>
      </c>
      <c r="N915" s="588">
        <v>2.59</v>
      </c>
      <c r="O915" s="589">
        <v>2.5888888888875954</v>
      </c>
      <c r="P915" s="557"/>
      <c r="Q915" s="557"/>
      <c r="R915" s="557"/>
    </row>
    <row r="916" spans="1:18" s="588" customFormat="1" x14ac:dyDescent="0.2">
      <c r="A916" s="588">
        <v>915</v>
      </c>
      <c r="B916" s="588" t="s">
        <v>96</v>
      </c>
      <c r="C916" s="588">
        <v>1</v>
      </c>
      <c r="D916" s="588">
        <v>0.01</v>
      </c>
      <c r="E916" s="588">
        <v>0.01</v>
      </c>
      <c r="F916" s="555">
        <v>41865.07708333333</v>
      </c>
      <c r="G916" s="588">
        <v>1.43574</v>
      </c>
      <c r="H916" s="555">
        <v>41865.07708333333</v>
      </c>
      <c r="I916" s="588">
        <v>1.43574</v>
      </c>
      <c r="J916" s="555">
        <v>41865.125</v>
      </c>
      <c r="K916" s="588">
        <v>1.4365399999999999</v>
      </c>
      <c r="L916" s="588">
        <v>0</v>
      </c>
      <c r="M916" s="588">
        <v>8</v>
      </c>
      <c r="N916" s="588">
        <v>0.55000000000000004</v>
      </c>
      <c r="O916" s="589">
        <v>4.7916666670062114E-2</v>
      </c>
      <c r="P916" s="557"/>
      <c r="Q916" s="557"/>
      <c r="R916" s="557"/>
    </row>
    <row r="917" spans="1:18" s="588" customFormat="1" x14ac:dyDescent="0.2">
      <c r="A917" s="588">
        <v>916</v>
      </c>
      <c r="B917" s="588" t="s">
        <v>96</v>
      </c>
      <c r="C917" s="588">
        <v>2</v>
      </c>
      <c r="D917" s="588">
        <v>0.01</v>
      </c>
      <c r="E917" s="588">
        <v>0.02</v>
      </c>
      <c r="F917" s="555">
        <v>41865.947222222225</v>
      </c>
      <c r="G917" s="588">
        <v>1.4346000000000001</v>
      </c>
      <c r="H917" s="555">
        <v>41866.25</v>
      </c>
      <c r="I917" s="588">
        <v>1.4331</v>
      </c>
      <c r="J917" s="555">
        <v>41866.462500000001</v>
      </c>
      <c r="K917" s="588">
        <v>1.43465</v>
      </c>
      <c r="L917" s="588">
        <v>15.000000000001819</v>
      </c>
      <c r="M917" s="588">
        <v>15.5</v>
      </c>
      <c r="N917" s="588">
        <v>1.01</v>
      </c>
      <c r="O917" s="589">
        <v>0.51527777777664596</v>
      </c>
      <c r="P917" s="557"/>
      <c r="Q917" s="557"/>
      <c r="R917" s="557"/>
    </row>
    <row r="918" spans="1:18" s="588" customFormat="1" x14ac:dyDescent="0.2">
      <c r="A918" s="588">
        <v>917</v>
      </c>
      <c r="B918" s="588" t="s">
        <v>97</v>
      </c>
      <c r="C918" s="588">
        <v>2</v>
      </c>
      <c r="D918" s="588">
        <v>0.01</v>
      </c>
      <c r="E918" s="588">
        <v>0.02</v>
      </c>
      <c r="F918" s="555">
        <v>41869.069444444445</v>
      </c>
      <c r="G918" s="588">
        <v>1.4369099999999999</v>
      </c>
      <c r="H918" s="555">
        <v>41869.191666666666</v>
      </c>
      <c r="I918" s="588">
        <v>1.43841</v>
      </c>
      <c r="J918" s="555">
        <v>41869.323611111111</v>
      </c>
      <c r="K918" s="588">
        <v>1.43686</v>
      </c>
      <c r="L918" s="588">
        <v>15.000000000001819</v>
      </c>
      <c r="M918" s="588">
        <v>15.5</v>
      </c>
      <c r="N918" s="588">
        <v>1.0900000000000001</v>
      </c>
      <c r="O918" s="589">
        <v>0.25416666666569654</v>
      </c>
      <c r="P918" s="557"/>
      <c r="Q918" s="557"/>
      <c r="R918" s="557"/>
    </row>
    <row r="919" spans="1:18" s="588" customFormat="1" x14ac:dyDescent="0.2">
      <c r="A919" s="588">
        <v>918</v>
      </c>
      <c r="B919" s="588" t="s">
        <v>97</v>
      </c>
      <c r="C919" s="588">
        <v>1</v>
      </c>
      <c r="D919" s="588">
        <v>0.01</v>
      </c>
      <c r="E919" s="588">
        <v>0.01</v>
      </c>
      <c r="F919" s="555">
        <v>41871.041666666664</v>
      </c>
      <c r="G919" s="588">
        <v>1.4322600000000001</v>
      </c>
      <c r="H919" s="555">
        <v>41871.041666666664</v>
      </c>
      <c r="I919" s="588">
        <v>1.4322600000000001</v>
      </c>
      <c r="J919" s="555">
        <v>41871.109722222223</v>
      </c>
      <c r="K919" s="588">
        <v>1.43146</v>
      </c>
      <c r="L919" s="588">
        <v>0</v>
      </c>
      <c r="M919" s="588">
        <v>8</v>
      </c>
      <c r="N919" s="588">
        <v>0.55000000000000004</v>
      </c>
      <c r="O919" s="589">
        <v>6.805555555911269E-2</v>
      </c>
      <c r="P919" s="557"/>
      <c r="Q919" s="557"/>
      <c r="R919" s="557"/>
    </row>
    <row r="920" spans="1:18" s="588" customFormat="1" x14ac:dyDescent="0.2">
      <c r="A920" s="588">
        <v>919</v>
      </c>
      <c r="B920" s="588" t="s">
        <v>97</v>
      </c>
      <c r="C920" s="588">
        <v>1</v>
      </c>
      <c r="D920" s="588">
        <v>0.01</v>
      </c>
      <c r="E920" s="588">
        <v>0.01</v>
      </c>
      <c r="F920" s="555">
        <v>41871.895833333336</v>
      </c>
      <c r="G920" s="588">
        <v>1.42869</v>
      </c>
      <c r="H920" s="555">
        <v>41871.895833333336</v>
      </c>
      <c r="I920" s="588">
        <v>1.42869</v>
      </c>
      <c r="J920" s="555">
        <v>41871.915972222225</v>
      </c>
      <c r="K920" s="588">
        <v>1.4278900000000001</v>
      </c>
      <c r="L920" s="588">
        <v>0</v>
      </c>
      <c r="M920" s="588">
        <v>7.999999999998181</v>
      </c>
      <c r="N920" s="588">
        <v>0.55000000000000004</v>
      </c>
      <c r="O920" s="589">
        <v>2.0138888889050577E-2</v>
      </c>
      <c r="P920" s="557"/>
      <c r="Q920" s="557"/>
      <c r="R920" s="557"/>
    </row>
    <row r="921" spans="1:18" s="588" customFormat="1" x14ac:dyDescent="0.2">
      <c r="A921" s="588">
        <v>920</v>
      </c>
      <c r="B921" s="588" t="s">
        <v>96</v>
      </c>
      <c r="C921" s="588">
        <v>1</v>
      </c>
      <c r="D921" s="588">
        <v>0.01</v>
      </c>
      <c r="E921" s="588">
        <v>0.01</v>
      </c>
      <c r="F921" s="555">
        <v>41876.029166666667</v>
      </c>
      <c r="G921" s="588">
        <v>1.41869</v>
      </c>
      <c r="H921" s="555">
        <v>41876.029166666667</v>
      </c>
      <c r="I921" s="588">
        <v>1.41869</v>
      </c>
      <c r="J921" s="555">
        <v>41876.040277777778</v>
      </c>
      <c r="K921" s="588">
        <v>1.4194899999999999</v>
      </c>
      <c r="L921" s="588">
        <v>0</v>
      </c>
      <c r="M921" s="588">
        <v>8</v>
      </c>
      <c r="N921" s="588">
        <v>0.55000000000000004</v>
      </c>
      <c r="O921" s="589">
        <v>1.1111111110949423E-2</v>
      </c>
      <c r="P921" s="557"/>
      <c r="Q921" s="557"/>
      <c r="R921" s="557"/>
    </row>
    <row r="922" spans="1:18" s="588" customFormat="1" x14ac:dyDescent="0.2">
      <c r="A922" s="588">
        <v>921</v>
      </c>
      <c r="B922" s="588" t="s">
        <v>96</v>
      </c>
      <c r="C922" s="588">
        <v>3</v>
      </c>
      <c r="D922" s="588">
        <v>0.01</v>
      </c>
      <c r="E922" s="588">
        <v>0.03</v>
      </c>
      <c r="F922" s="555">
        <v>41878.076388888891</v>
      </c>
      <c r="G922" s="588">
        <v>1.4140900000000001</v>
      </c>
      <c r="H922" s="555">
        <v>41878.353472222225</v>
      </c>
      <c r="I922" s="588">
        <v>1.41107</v>
      </c>
      <c r="J922" s="555">
        <v>41878.378472222219</v>
      </c>
      <c r="K922" s="588">
        <v>1.4133800000000001</v>
      </c>
      <c r="L922" s="588">
        <v>30.200000000000728</v>
      </c>
      <c r="M922" s="588">
        <v>23.100000000000364</v>
      </c>
      <c r="N922" s="588">
        <v>1.6700000000000002</v>
      </c>
      <c r="O922" s="589">
        <v>0.30208333332848269</v>
      </c>
      <c r="P922" s="557"/>
      <c r="Q922" s="557"/>
      <c r="R922" s="557"/>
    </row>
    <row r="923" spans="1:18" s="588" customFormat="1" x14ac:dyDescent="0.2">
      <c r="A923" s="588">
        <v>922</v>
      </c>
      <c r="B923" s="588" t="s">
        <v>96</v>
      </c>
      <c r="C923" s="588">
        <v>1</v>
      </c>
      <c r="D923" s="588">
        <v>0.01</v>
      </c>
      <c r="E923" s="588">
        <v>0.01</v>
      </c>
      <c r="F923" s="555">
        <v>41880.959027777775</v>
      </c>
      <c r="G923" s="588">
        <v>1.4066700000000001</v>
      </c>
      <c r="H923" s="555">
        <v>41880.959027777775</v>
      </c>
      <c r="I923" s="588">
        <v>1.4066700000000001</v>
      </c>
      <c r="J923" s="555">
        <v>41880.973611111112</v>
      </c>
      <c r="K923" s="588">
        <v>1.40747</v>
      </c>
      <c r="L923" s="588">
        <v>0</v>
      </c>
      <c r="M923" s="588">
        <v>8</v>
      </c>
      <c r="N923" s="588">
        <v>0.55000000000000004</v>
      </c>
      <c r="O923" s="589">
        <v>1.4583333337213844E-2</v>
      </c>
      <c r="P923" s="557"/>
      <c r="Q923" s="557"/>
      <c r="R923" s="557"/>
    </row>
    <row r="924" spans="1:18" s="588" customFormat="1" x14ac:dyDescent="0.2">
      <c r="A924" s="588">
        <v>923</v>
      </c>
      <c r="B924" s="588" t="s">
        <v>96</v>
      </c>
      <c r="C924" s="588">
        <v>1</v>
      </c>
      <c r="D924" s="588">
        <v>0.01</v>
      </c>
      <c r="E924" s="588">
        <v>0.01</v>
      </c>
      <c r="F924" s="555">
        <v>41890.922222222223</v>
      </c>
      <c r="G924" s="588">
        <v>1.38903</v>
      </c>
      <c r="H924" s="555">
        <v>41890.922222222223</v>
      </c>
      <c r="I924" s="588">
        <v>1.38903</v>
      </c>
      <c r="J924" s="555">
        <v>41890.993750000001</v>
      </c>
      <c r="K924" s="588">
        <v>1.3898299999999999</v>
      </c>
      <c r="L924" s="588">
        <v>0</v>
      </c>
      <c r="M924" s="588">
        <v>8</v>
      </c>
      <c r="N924" s="588">
        <v>0.55000000000000004</v>
      </c>
      <c r="O924" s="589">
        <v>7.1527777778101154E-2</v>
      </c>
      <c r="P924" s="557"/>
      <c r="Q924" s="557"/>
      <c r="R924" s="557"/>
    </row>
    <row r="925" spans="1:18" s="588" customFormat="1" x14ac:dyDescent="0.2">
      <c r="A925" s="588">
        <v>924</v>
      </c>
      <c r="B925" s="588" t="s">
        <v>97</v>
      </c>
      <c r="C925" s="588">
        <v>1</v>
      </c>
      <c r="D925" s="588">
        <v>0.01</v>
      </c>
      <c r="E925" s="588">
        <v>0.01</v>
      </c>
      <c r="F925" s="555">
        <v>41891.925694444442</v>
      </c>
      <c r="G925" s="588">
        <v>1.4054599999999999</v>
      </c>
      <c r="H925" s="555">
        <v>41891.925694444442</v>
      </c>
      <c r="I925" s="588">
        <v>1.4054599999999999</v>
      </c>
      <c r="J925" s="555">
        <v>41892.081250000003</v>
      </c>
      <c r="K925" s="588">
        <v>1.40466</v>
      </c>
      <c r="L925" s="588">
        <v>0</v>
      </c>
      <c r="M925" s="588">
        <v>7.999999999998181</v>
      </c>
      <c r="N925" s="588">
        <v>0.56000000000000005</v>
      </c>
      <c r="O925" s="589">
        <v>0.15555555556056788</v>
      </c>
      <c r="P925" s="557"/>
      <c r="Q925" s="557"/>
      <c r="R925" s="557"/>
    </row>
    <row r="926" spans="1:18" s="588" customFormat="1" x14ac:dyDescent="0.2">
      <c r="A926" s="588">
        <v>925</v>
      </c>
      <c r="B926" s="588" t="s">
        <v>96</v>
      </c>
      <c r="C926" s="588">
        <v>1</v>
      </c>
      <c r="D926" s="588">
        <v>0.01</v>
      </c>
      <c r="E926" s="588">
        <v>0.01</v>
      </c>
      <c r="F926" s="555">
        <v>41893.064583333333</v>
      </c>
      <c r="G926" s="588">
        <v>1.40968</v>
      </c>
      <c r="H926" s="555">
        <v>41893.064583333333</v>
      </c>
      <c r="I926" s="588">
        <v>1.40968</v>
      </c>
      <c r="J926" s="555">
        <v>41893.071527777778</v>
      </c>
      <c r="K926" s="588">
        <v>1.41048</v>
      </c>
      <c r="L926" s="588">
        <v>0</v>
      </c>
      <c r="M926" s="588">
        <v>7.999999999998181</v>
      </c>
      <c r="N926" s="588">
        <v>0.55000000000000004</v>
      </c>
      <c r="O926" s="589">
        <v>6.9444444452528842E-3</v>
      </c>
      <c r="P926" s="557"/>
      <c r="Q926" s="557"/>
      <c r="R926" s="557"/>
    </row>
    <row r="927" spans="1:18" s="588" customFormat="1" x14ac:dyDescent="0.2">
      <c r="A927" s="588">
        <v>926</v>
      </c>
      <c r="B927" s="588" t="s">
        <v>97</v>
      </c>
      <c r="C927" s="588">
        <v>1</v>
      </c>
      <c r="D927" s="588">
        <v>0.01</v>
      </c>
      <c r="E927" s="588">
        <v>0.01</v>
      </c>
      <c r="F927" s="555">
        <v>41893.918055555558</v>
      </c>
      <c r="G927" s="588">
        <v>1.4207099999999999</v>
      </c>
      <c r="H927" s="555">
        <v>41893.918055555558</v>
      </c>
      <c r="I927" s="588">
        <v>1.4207099999999999</v>
      </c>
      <c r="J927" s="555">
        <v>41893.99722222222</v>
      </c>
      <c r="K927" s="588">
        <v>1.41991</v>
      </c>
      <c r="L927" s="588">
        <v>0</v>
      </c>
      <c r="M927" s="588">
        <v>7.999999999998181</v>
      </c>
      <c r="N927" s="588">
        <v>0.55000000000000004</v>
      </c>
      <c r="O927" s="589">
        <v>7.9166666662786156E-2</v>
      </c>
      <c r="P927" s="557"/>
      <c r="Q927" s="557"/>
      <c r="R927" s="557"/>
    </row>
    <row r="928" spans="1:18" s="588" customFormat="1" x14ac:dyDescent="0.2">
      <c r="A928" s="588">
        <v>927</v>
      </c>
      <c r="B928" s="588" t="s">
        <v>96</v>
      </c>
      <c r="C928" s="588">
        <v>1</v>
      </c>
      <c r="D928" s="588">
        <v>0.01</v>
      </c>
      <c r="E928" s="588">
        <v>0.01</v>
      </c>
      <c r="F928" s="555">
        <v>41894.027777777781</v>
      </c>
      <c r="G928" s="588">
        <v>1.41926</v>
      </c>
      <c r="H928" s="555">
        <v>41894.027777777781</v>
      </c>
      <c r="I928" s="588">
        <v>1.41926</v>
      </c>
      <c r="J928" s="555">
        <v>41894.119444444441</v>
      </c>
      <c r="K928" s="588">
        <v>1.4200600000000001</v>
      </c>
      <c r="L928" s="588">
        <v>0</v>
      </c>
      <c r="M928" s="588">
        <v>8</v>
      </c>
      <c r="N928" s="588">
        <v>0.55000000000000004</v>
      </c>
      <c r="O928" s="589">
        <v>9.1666666659875773E-2</v>
      </c>
      <c r="P928" s="557"/>
      <c r="Q928" s="557"/>
      <c r="R928" s="557"/>
    </row>
    <row r="929" spans="1:18" s="588" customFormat="1" x14ac:dyDescent="0.2">
      <c r="A929" s="588">
        <v>928</v>
      </c>
      <c r="B929" s="588" t="s">
        <v>96</v>
      </c>
      <c r="C929" s="588">
        <v>1</v>
      </c>
      <c r="D929" s="588">
        <v>0.01</v>
      </c>
      <c r="E929" s="588">
        <v>0.01</v>
      </c>
      <c r="F929" s="555">
        <v>41894.881249999999</v>
      </c>
      <c r="G929" s="588">
        <v>1.4314100000000001</v>
      </c>
      <c r="H929" s="555">
        <v>41894.881249999999</v>
      </c>
      <c r="I929" s="588">
        <v>1.4314100000000001</v>
      </c>
      <c r="J929" s="555">
        <v>41894.916666666664</v>
      </c>
      <c r="K929" s="588">
        <v>1.43221</v>
      </c>
      <c r="L929" s="588">
        <v>0</v>
      </c>
      <c r="M929" s="588">
        <v>8</v>
      </c>
      <c r="N929" s="588">
        <v>0.56000000000000005</v>
      </c>
      <c r="O929" s="589">
        <v>3.5416666665696539E-2</v>
      </c>
      <c r="P929" s="557"/>
      <c r="Q929" s="557"/>
      <c r="R929" s="557"/>
    </row>
    <row r="930" spans="1:18" s="588" customFormat="1" x14ac:dyDescent="0.2">
      <c r="A930" s="588">
        <v>929</v>
      </c>
      <c r="B930" s="588" t="s">
        <v>97</v>
      </c>
      <c r="C930" s="588">
        <v>1</v>
      </c>
      <c r="D930" s="588">
        <v>0.01</v>
      </c>
      <c r="E930" s="588">
        <v>0.01</v>
      </c>
      <c r="F930" s="555">
        <v>41897.063888888886</v>
      </c>
      <c r="G930" s="588">
        <v>1.4389000000000001</v>
      </c>
      <c r="H930" s="555">
        <v>41897.063888888886</v>
      </c>
      <c r="I930" s="588">
        <v>1.4389000000000001</v>
      </c>
      <c r="J930" s="555">
        <v>41897.086111111108</v>
      </c>
      <c r="K930" s="588">
        <v>1.4380999999999999</v>
      </c>
      <c r="L930" s="588">
        <v>0</v>
      </c>
      <c r="M930" s="588">
        <v>8</v>
      </c>
      <c r="N930" s="588">
        <v>0.55000000000000004</v>
      </c>
      <c r="O930" s="589">
        <v>2.2222222221898846E-2</v>
      </c>
      <c r="P930" s="557"/>
      <c r="Q930" s="557"/>
      <c r="R930" s="557"/>
    </row>
    <row r="931" spans="1:18" s="588" customFormat="1" x14ac:dyDescent="0.2">
      <c r="A931" s="588">
        <v>930</v>
      </c>
      <c r="B931" s="588" t="s">
        <v>96</v>
      </c>
      <c r="C931" s="588">
        <v>1</v>
      </c>
      <c r="D931" s="588">
        <v>0.01</v>
      </c>
      <c r="E931" s="588">
        <v>0.01</v>
      </c>
      <c r="F931" s="555">
        <v>41897.875</v>
      </c>
      <c r="G931" s="588">
        <v>1.4320900000000001</v>
      </c>
      <c r="H931" s="555">
        <v>41897.875</v>
      </c>
      <c r="I931" s="588">
        <v>1.4320900000000001</v>
      </c>
      <c r="J931" s="555">
        <v>41897.904861111114</v>
      </c>
      <c r="K931" s="588">
        <v>1.43289</v>
      </c>
      <c r="L931" s="588">
        <v>0</v>
      </c>
      <c r="M931" s="588">
        <v>7.999999999998181</v>
      </c>
      <c r="N931" s="588">
        <v>0.55000000000000004</v>
      </c>
      <c r="O931" s="589">
        <v>2.9861111113859806E-2</v>
      </c>
      <c r="P931" s="557"/>
      <c r="Q931" s="557"/>
      <c r="R931" s="557"/>
    </row>
    <row r="932" spans="1:18" s="588" customFormat="1" x14ac:dyDescent="0.2">
      <c r="A932" s="588">
        <v>931</v>
      </c>
      <c r="B932" s="588" t="s">
        <v>96</v>
      </c>
      <c r="C932" s="588">
        <v>1</v>
      </c>
      <c r="D932" s="588">
        <v>0.01</v>
      </c>
      <c r="E932" s="588">
        <v>0.01</v>
      </c>
      <c r="F932" s="555">
        <v>41898.892361111109</v>
      </c>
      <c r="G932" s="588">
        <v>1.4248000000000001</v>
      </c>
      <c r="H932" s="555">
        <v>41898.892361111109</v>
      </c>
      <c r="I932" s="588">
        <v>1.4248000000000001</v>
      </c>
      <c r="J932" s="555">
        <v>41898.898611111108</v>
      </c>
      <c r="K932" s="588">
        <v>1.4256</v>
      </c>
      <c r="L932" s="588">
        <v>0</v>
      </c>
      <c r="M932" s="588">
        <v>8</v>
      </c>
      <c r="N932" s="588">
        <v>0.55000000000000004</v>
      </c>
      <c r="O932" s="589">
        <v>6.2499999985448085E-3</v>
      </c>
      <c r="P932" s="557"/>
      <c r="Q932" s="557"/>
      <c r="R932" s="557"/>
    </row>
    <row r="933" spans="1:18" s="588" customFormat="1" x14ac:dyDescent="0.2">
      <c r="A933" s="588">
        <v>932</v>
      </c>
      <c r="B933" s="588" t="s">
        <v>97</v>
      </c>
      <c r="C933" s="588">
        <v>3</v>
      </c>
      <c r="D933" s="588">
        <v>0.01</v>
      </c>
      <c r="E933" s="588">
        <v>0.03</v>
      </c>
      <c r="F933" s="555">
        <v>41899.03125</v>
      </c>
      <c r="G933" s="588">
        <v>1.42587</v>
      </c>
      <c r="H933" s="555">
        <v>41899.193749999999</v>
      </c>
      <c r="I933" s="588">
        <v>1.4288700000000001</v>
      </c>
      <c r="J933" s="555">
        <v>41899.392361111109</v>
      </c>
      <c r="K933" s="588">
        <v>1.4265699999999999</v>
      </c>
      <c r="L933" s="588">
        <v>30.000000000001819</v>
      </c>
      <c r="M933" s="588">
        <v>23.000000000001819</v>
      </c>
      <c r="N933" s="588">
        <v>1.6600000000000001</v>
      </c>
      <c r="O933" s="589">
        <v>0.36111111110949423</v>
      </c>
      <c r="P933" s="557"/>
      <c r="Q933" s="557"/>
      <c r="R933" s="557"/>
    </row>
    <row r="934" spans="1:18" s="588" customFormat="1" x14ac:dyDescent="0.2">
      <c r="A934" s="588">
        <v>933</v>
      </c>
      <c r="B934" s="588" t="s">
        <v>96</v>
      </c>
      <c r="C934" s="588">
        <v>1</v>
      </c>
      <c r="D934" s="588">
        <v>0.01</v>
      </c>
      <c r="E934" s="588">
        <v>0.01</v>
      </c>
      <c r="F934" s="555">
        <v>41899.875694444447</v>
      </c>
      <c r="G934" s="588">
        <v>1.43435</v>
      </c>
      <c r="H934" s="555">
        <v>41899.875694444447</v>
      </c>
      <c r="I934" s="588">
        <v>1.43435</v>
      </c>
      <c r="J934" s="555">
        <v>41899.875694444447</v>
      </c>
      <c r="K934" s="588">
        <v>1.4351499999999999</v>
      </c>
      <c r="L934" s="588">
        <v>0</v>
      </c>
      <c r="M934" s="588">
        <v>8</v>
      </c>
      <c r="N934" s="588">
        <v>0.55000000000000004</v>
      </c>
      <c r="O934" s="589">
        <v>0</v>
      </c>
      <c r="P934" s="557"/>
      <c r="Q934" s="557"/>
      <c r="R934" s="557"/>
    </row>
    <row r="935" spans="1:18" s="588" customFormat="1" x14ac:dyDescent="0.2">
      <c r="A935" s="588">
        <v>934</v>
      </c>
      <c r="B935" s="588" t="s">
        <v>96</v>
      </c>
      <c r="C935" s="588">
        <v>1</v>
      </c>
      <c r="D935" s="588">
        <v>0.01</v>
      </c>
      <c r="E935" s="588">
        <v>0.01</v>
      </c>
      <c r="F935" s="555">
        <v>41899.884722222225</v>
      </c>
      <c r="G935" s="588">
        <v>1.4355</v>
      </c>
      <c r="H935" s="555">
        <v>41899.884722222225</v>
      </c>
      <c r="I935" s="588">
        <v>1.4355</v>
      </c>
      <c r="J935" s="555">
        <v>41899.885416666664</v>
      </c>
      <c r="K935" s="588">
        <v>1.4362999999999999</v>
      </c>
      <c r="L935" s="588">
        <v>0</v>
      </c>
      <c r="M935" s="588">
        <v>8</v>
      </c>
      <c r="N935" s="588">
        <v>0.56000000000000005</v>
      </c>
      <c r="O935" s="589">
        <v>6.9444443943211809E-4</v>
      </c>
      <c r="P935" s="557"/>
      <c r="Q935" s="557"/>
      <c r="R935" s="557"/>
    </row>
    <row r="936" spans="1:18" s="588" customFormat="1" x14ac:dyDescent="0.2">
      <c r="A936" s="588">
        <v>935</v>
      </c>
      <c r="B936" s="588" t="s">
        <v>96</v>
      </c>
      <c r="C936" s="588">
        <v>1</v>
      </c>
      <c r="D936" s="588">
        <v>0.01</v>
      </c>
      <c r="E936" s="588">
        <v>0.01</v>
      </c>
      <c r="F936" s="555">
        <v>41899.890277777777</v>
      </c>
      <c r="G936" s="588">
        <v>1.43574</v>
      </c>
      <c r="H936" s="555">
        <v>41899.890277777777</v>
      </c>
      <c r="I936" s="588">
        <v>1.43574</v>
      </c>
      <c r="J936" s="555">
        <v>41899.890277777777</v>
      </c>
      <c r="K936" s="588">
        <v>1.4365399999999999</v>
      </c>
      <c r="L936" s="588">
        <v>0</v>
      </c>
      <c r="M936" s="588">
        <v>8</v>
      </c>
      <c r="N936" s="588">
        <v>0.55000000000000004</v>
      </c>
      <c r="O936" s="589">
        <v>0</v>
      </c>
      <c r="P936" s="557"/>
      <c r="Q936" s="557"/>
      <c r="R936" s="557"/>
    </row>
    <row r="937" spans="1:18" s="588" customFormat="1" x14ac:dyDescent="0.2">
      <c r="A937" s="588">
        <v>936</v>
      </c>
      <c r="B937" s="588" t="s">
        <v>96</v>
      </c>
      <c r="C937" s="588">
        <v>3</v>
      </c>
      <c r="D937" s="588">
        <v>0.01</v>
      </c>
      <c r="E937" s="588">
        <v>0.03</v>
      </c>
      <c r="F937" s="555">
        <v>41899.890277777777</v>
      </c>
      <c r="G937" s="588">
        <v>1.43672</v>
      </c>
      <c r="H937" s="555">
        <v>41899.895138888889</v>
      </c>
      <c r="I937" s="588">
        <v>1.4336800000000001</v>
      </c>
      <c r="J937" s="555">
        <v>41899.936805555553</v>
      </c>
      <c r="K937" s="588">
        <v>1.4359999999999999</v>
      </c>
      <c r="L937" s="588">
        <v>30.399999999999636</v>
      </c>
      <c r="M937" s="588">
        <v>23.199999999998909</v>
      </c>
      <c r="N937" s="588">
        <v>1.6500000000000001</v>
      </c>
      <c r="O937" s="589">
        <v>4.6527777776645962E-2</v>
      </c>
      <c r="P937" s="557"/>
      <c r="Q937" s="557"/>
      <c r="R937" s="557"/>
    </row>
    <row r="938" spans="1:18" s="588" customFormat="1" x14ac:dyDescent="0.2">
      <c r="A938" s="588">
        <v>937</v>
      </c>
      <c r="B938" s="588" t="s">
        <v>96</v>
      </c>
      <c r="C938" s="588">
        <v>2</v>
      </c>
      <c r="D938" s="588">
        <v>0.01</v>
      </c>
      <c r="E938" s="588">
        <v>0.02</v>
      </c>
      <c r="F938" s="555">
        <v>41899.942361111112</v>
      </c>
      <c r="G938" s="588">
        <v>1.4362900000000001</v>
      </c>
      <c r="H938" s="555">
        <v>41899.951388888891</v>
      </c>
      <c r="I938" s="588">
        <v>1.4347700000000001</v>
      </c>
      <c r="J938" s="555">
        <v>41899.973611111112</v>
      </c>
      <c r="K938" s="588">
        <v>1.4363300000000001</v>
      </c>
      <c r="L938" s="588">
        <v>15.200000000000728</v>
      </c>
      <c r="M938" s="588">
        <v>15.600000000000364</v>
      </c>
      <c r="N938" s="588">
        <v>1.1100000000000001</v>
      </c>
      <c r="O938" s="589">
        <v>3.125E-2</v>
      </c>
      <c r="P938" s="557"/>
      <c r="Q938" s="557"/>
      <c r="R938" s="557"/>
    </row>
    <row r="939" spans="1:18" s="588" customFormat="1" x14ac:dyDescent="0.2">
      <c r="A939" s="588">
        <v>938</v>
      </c>
      <c r="B939" s="588" t="s">
        <v>96</v>
      </c>
      <c r="C939" s="588">
        <v>2</v>
      </c>
      <c r="D939" s="588">
        <v>0.01</v>
      </c>
      <c r="E939" s="588">
        <v>0.02</v>
      </c>
      <c r="F939" s="555">
        <v>41899.976388888892</v>
      </c>
      <c r="G939" s="588">
        <v>1.4362900000000001</v>
      </c>
      <c r="H939" s="555">
        <v>41900.027777777781</v>
      </c>
      <c r="I939" s="588">
        <v>1.43469</v>
      </c>
      <c r="J939" s="555">
        <v>41900.402777777781</v>
      </c>
      <c r="K939" s="588">
        <v>1.4362900000000001</v>
      </c>
      <c r="L939" s="588">
        <v>16.000000000001819</v>
      </c>
      <c r="M939" s="588">
        <v>16.000000000001819</v>
      </c>
      <c r="N939" s="588">
        <v>0.82000000000000006</v>
      </c>
      <c r="O939" s="589">
        <v>0.42638888888905058</v>
      </c>
      <c r="P939" s="557"/>
      <c r="Q939" s="557"/>
      <c r="R939" s="557"/>
    </row>
    <row r="940" spans="1:18" s="588" customFormat="1" x14ac:dyDescent="0.2">
      <c r="A940" s="588">
        <v>939</v>
      </c>
      <c r="B940" s="588" t="s">
        <v>97</v>
      </c>
      <c r="C940" s="588">
        <v>1</v>
      </c>
      <c r="D940" s="588">
        <v>0.01</v>
      </c>
      <c r="E940" s="588">
        <v>0.01</v>
      </c>
      <c r="F940" s="555">
        <v>41900.075694444444</v>
      </c>
      <c r="G940" s="588">
        <v>1.43567</v>
      </c>
      <c r="H940" s="555">
        <v>41900.075694444444</v>
      </c>
      <c r="I940" s="588">
        <v>1.43567</v>
      </c>
      <c r="J940" s="555">
        <v>41900.087500000001</v>
      </c>
      <c r="K940" s="588">
        <v>1.4348700000000001</v>
      </c>
      <c r="L940" s="588">
        <v>0</v>
      </c>
      <c r="M940" s="588">
        <v>8</v>
      </c>
      <c r="N940" s="588">
        <v>0.55000000000000004</v>
      </c>
      <c r="O940" s="589">
        <v>1.1805555557657499E-2</v>
      </c>
      <c r="P940" s="557"/>
      <c r="Q940" s="557"/>
      <c r="R940" s="557"/>
    </row>
    <row r="941" spans="1:18" s="588" customFormat="1" x14ac:dyDescent="0.2">
      <c r="A941" s="588">
        <v>940</v>
      </c>
      <c r="B941" s="588" t="s">
        <v>96</v>
      </c>
      <c r="C941" s="588">
        <v>2</v>
      </c>
      <c r="D941" s="588">
        <v>0.01</v>
      </c>
      <c r="E941" s="588">
        <v>0.02</v>
      </c>
      <c r="F941" s="555">
        <v>41901.886805555558</v>
      </c>
      <c r="G941" s="588">
        <v>1.4370499999999999</v>
      </c>
      <c r="H941" s="555">
        <v>41904.095138888886</v>
      </c>
      <c r="I941" s="588">
        <v>1.4355500000000001</v>
      </c>
      <c r="J941" s="555">
        <v>41904.13958333333</v>
      </c>
      <c r="K941" s="588">
        <v>1.4371</v>
      </c>
      <c r="L941" s="588">
        <v>14.999999999998181</v>
      </c>
      <c r="M941" s="588">
        <v>15.499999999998181</v>
      </c>
      <c r="N941" s="588">
        <v>1.02</v>
      </c>
      <c r="O941" s="589">
        <v>0.25277777777228039</v>
      </c>
      <c r="P941" s="557"/>
      <c r="Q941" s="557"/>
      <c r="R941" s="557"/>
    </row>
    <row r="942" spans="1:18" s="588" customFormat="1" x14ac:dyDescent="0.2">
      <c r="A942" s="588">
        <v>941</v>
      </c>
      <c r="B942" s="588" t="s">
        <v>97</v>
      </c>
      <c r="C942" s="588">
        <v>1</v>
      </c>
      <c r="D942" s="588">
        <v>0.01</v>
      </c>
      <c r="E942" s="588">
        <v>0.01</v>
      </c>
      <c r="F942" s="555">
        <v>41901.970138888886</v>
      </c>
      <c r="G942" s="588">
        <v>1.4377500000000001</v>
      </c>
      <c r="H942" s="555">
        <v>41901.970138888886</v>
      </c>
      <c r="I942" s="588">
        <v>1.4377500000000001</v>
      </c>
      <c r="J942" s="555">
        <v>41901.990972222222</v>
      </c>
      <c r="K942" s="588">
        <v>1.4369499999999999</v>
      </c>
      <c r="L942" s="588">
        <v>0</v>
      </c>
      <c r="M942" s="588">
        <v>8</v>
      </c>
      <c r="N942" s="588">
        <v>0.55000000000000004</v>
      </c>
      <c r="O942" s="589">
        <v>2.0833333335758653E-2</v>
      </c>
      <c r="P942" s="557"/>
      <c r="Q942" s="557"/>
      <c r="R942" s="557"/>
    </row>
    <row r="943" spans="1:18" s="588" customFormat="1" x14ac:dyDescent="0.2">
      <c r="A943" s="588">
        <v>942</v>
      </c>
      <c r="B943" s="588" t="s">
        <v>96</v>
      </c>
      <c r="C943" s="588">
        <v>1</v>
      </c>
      <c r="D943" s="588">
        <v>0.01</v>
      </c>
      <c r="E943" s="588">
        <v>0.01</v>
      </c>
      <c r="F943" s="555">
        <v>41904.949999999997</v>
      </c>
      <c r="G943" s="588">
        <v>1.44659</v>
      </c>
      <c r="H943" s="555">
        <v>41904.949999999997</v>
      </c>
      <c r="I943" s="588">
        <v>1.44659</v>
      </c>
      <c r="J943" s="555">
        <v>41904.959027777775</v>
      </c>
      <c r="K943" s="588">
        <v>1.44739</v>
      </c>
      <c r="L943" s="588">
        <v>0</v>
      </c>
      <c r="M943" s="588">
        <v>8</v>
      </c>
      <c r="N943" s="588">
        <v>0.55000000000000004</v>
      </c>
      <c r="O943" s="589">
        <v>9.0277777781011537E-3</v>
      </c>
      <c r="P943" s="557"/>
      <c r="Q943" s="557"/>
      <c r="R943" s="557"/>
    </row>
    <row r="944" spans="1:18" s="588" customFormat="1" x14ac:dyDescent="0.2">
      <c r="A944" s="588">
        <v>943</v>
      </c>
      <c r="B944" s="588" t="s">
        <v>97</v>
      </c>
      <c r="C944" s="588">
        <v>1</v>
      </c>
      <c r="D944" s="588">
        <v>0.01</v>
      </c>
      <c r="E944" s="588">
        <v>0.01</v>
      </c>
      <c r="F944" s="555">
        <v>41905.042361111111</v>
      </c>
      <c r="G944" s="588">
        <v>1.4482200000000001</v>
      </c>
      <c r="H944" s="555">
        <v>41905.042361111111</v>
      </c>
      <c r="I944" s="588">
        <v>1.4482200000000001</v>
      </c>
      <c r="J944" s="555">
        <v>41905.071527777778</v>
      </c>
      <c r="K944" s="588">
        <v>1.4474199999999999</v>
      </c>
      <c r="L944" s="588">
        <v>0</v>
      </c>
      <c r="M944" s="588">
        <v>8.000000000001819</v>
      </c>
      <c r="N944" s="588">
        <v>0.55000000000000004</v>
      </c>
      <c r="O944" s="589">
        <v>2.9166666667151731E-2</v>
      </c>
      <c r="P944" s="557"/>
      <c r="Q944" s="557"/>
      <c r="R944" s="557"/>
    </row>
    <row r="945" spans="1:18" s="588" customFormat="1" x14ac:dyDescent="0.2">
      <c r="A945" s="588">
        <v>944</v>
      </c>
      <c r="B945" s="588" t="s">
        <v>96</v>
      </c>
      <c r="C945" s="588">
        <v>2</v>
      </c>
      <c r="D945" s="588">
        <v>0.01</v>
      </c>
      <c r="E945" s="588">
        <v>0.02</v>
      </c>
      <c r="F945" s="555">
        <v>41906.073611111111</v>
      </c>
      <c r="G945" s="588">
        <v>1.4515800000000001</v>
      </c>
      <c r="H945" s="555">
        <v>41906.115972222222</v>
      </c>
      <c r="I945" s="588">
        <v>1.45007</v>
      </c>
      <c r="J945" s="555">
        <v>41906.127083333333</v>
      </c>
      <c r="K945" s="588">
        <v>1.45163</v>
      </c>
      <c r="L945" s="588">
        <v>15.100000000002183</v>
      </c>
      <c r="M945" s="588">
        <v>15.600000000000364</v>
      </c>
      <c r="N945" s="588">
        <v>1.1100000000000001</v>
      </c>
      <c r="O945" s="589">
        <v>5.3472222221898846E-2</v>
      </c>
      <c r="P945" s="557"/>
      <c r="Q945" s="557"/>
      <c r="R945" s="557"/>
    </row>
    <row r="946" spans="1:18" s="588" customFormat="1" x14ac:dyDescent="0.2">
      <c r="A946" s="588">
        <v>945</v>
      </c>
      <c r="B946" s="588" t="s">
        <v>96</v>
      </c>
      <c r="C946" s="588">
        <v>1</v>
      </c>
      <c r="D946" s="588">
        <v>0.01</v>
      </c>
      <c r="E946" s="588">
        <v>0.01</v>
      </c>
      <c r="F946" s="555">
        <v>41906.925000000003</v>
      </c>
      <c r="G946" s="588">
        <v>1.4393800000000001</v>
      </c>
      <c r="H946" s="555">
        <v>41906.925000000003</v>
      </c>
      <c r="I946" s="588">
        <v>1.4393800000000001</v>
      </c>
      <c r="J946" s="555">
        <v>41906.948611111111</v>
      </c>
      <c r="K946" s="588">
        <v>1.44018</v>
      </c>
      <c r="L946" s="588">
        <v>0</v>
      </c>
      <c r="M946" s="588">
        <v>7.999999999998181</v>
      </c>
      <c r="N946" s="588">
        <v>0.55000000000000004</v>
      </c>
      <c r="O946" s="589">
        <v>2.361111110803904E-2</v>
      </c>
      <c r="P946" s="557"/>
      <c r="Q946" s="557"/>
      <c r="R946" s="557"/>
    </row>
    <row r="947" spans="1:18" s="588" customFormat="1" x14ac:dyDescent="0.2">
      <c r="A947" s="588">
        <v>946</v>
      </c>
      <c r="B947" s="588" t="s">
        <v>97</v>
      </c>
      <c r="C947" s="588">
        <v>5</v>
      </c>
      <c r="D947" s="588">
        <v>0.02</v>
      </c>
      <c r="E947" s="588">
        <v>0.06</v>
      </c>
      <c r="F947" s="555">
        <v>41907.082638888889</v>
      </c>
      <c r="G947" s="588">
        <v>1.4399599999999999</v>
      </c>
      <c r="H947" s="555">
        <v>41907.381249999999</v>
      </c>
      <c r="I947" s="588">
        <v>1.4484900000000001</v>
      </c>
      <c r="J947" s="555">
        <v>41907.461805555555</v>
      </c>
      <c r="K947" s="588">
        <v>1.44347</v>
      </c>
      <c r="L947" s="588">
        <v>85.30000000000291</v>
      </c>
      <c r="M947" s="588">
        <v>50.200000000000728</v>
      </c>
      <c r="N947" s="588">
        <v>4.13</v>
      </c>
      <c r="O947" s="589">
        <v>0.37916666666569654</v>
      </c>
      <c r="P947" s="557"/>
      <c r="Q947" s="557"/>
      <c r="R947" s="557"/>
    </row>
    <row r="948" spans="1:18" s="588" customFormat="1" x14ac:dyDescent="0.2">
      <c r="A948" s="588">
        <v>947</v>
      </c>
      <c r="B948" s="588" t="s">
        <v>97</v>
      </c>
      <c r="C948" s="588">
        <v>1</v>
      </c>
      <c r="D948" s="588">
        <v>0.01</v>
      </c>
      <c r="E948" s="588">
        <v>0.01</v>
      </c>
      <c r="F948" s="555">
        <v>41907.88958333333</v>
      </c>
      <c r="G948" s="588">
        <v>1.4509300000000001</v>
      </c>
      <c r="H948" s="555">
        <v>41907.88958333333</v>
      </c>
      <c r="I948" s="588">
        <v>1.4509300000000001</v>
      </c>
      <c r="J948" s="555">
        <v>41908.030555555553</v>
      </c>
      <c r="K948" s="588">
        <v>1.4501299999999999</v>
      </c>
      <c r="L948" s="588">
        <v>0</v>
      </c>
      <c r="M948" s="588">
        <v>8.000000000001819</v>
      </c>
      <c r="N948" s="588">
        <v>0.56000000000000005</v>
      </c>
      <c r="O948" s="589">
        <v>0.14097222222335404</v>
      </c>
      <c r="P948" s="557"/>
      <c r="Q948" s="557"/>
      <c r="R948" s="557"/>
    </row>
    <row r="949" spans="1:18" s="588" customFormat="1" x14ac:dyDescent="0.2">
      <c r="A949" s="588">
        <v>948</v>
      </c>
      <c r="B949" s="588" t="s">
        <v>96</v>
      </c>
      <c r="C949" s="588">
        <v>3</v>
      </c>
      <c r="D949" s="588">
        <v>0.01</v>
      </c>
      <c r="E949" s="588">
        <v>0.03</v>
      </c>
      <c r="F949" s="555">
        <v>41908.068055555559</v>
      </c>
      <c r="G949" s="588">
        <v>1.4504600000000001</v>
      </c>
      <c r="H949" s="555">
        <v>41908.18472222222</v>
      </c>
      <c r="I949" s="588">
        <v>1.44743</v>
      </c>
      <c r="J949" s="555">
        <v>41908.227777777778</v>
      </c>
      <c r="K949" s="588">
        <v>1.44974</v>
      </c>
      <c r="L949" s="588">
        <v>30.300000000001091</v>
      </c>
      <c r="M949" s="588">
        <v>23.100000000000364</v>
      </c>
      <c r="N949" s="588">
        <v>1.6400000000000001</v>
      </c>
      <c r="O949" s="589">
        <v>0.15972222221898846</v>
      </c>
      <c r="P949" s="557"/>
      <c r="Q949" s="557"/>
      <c r="R949" s="557"/>
    </row>
    <row r="950" spans="1:18" s="588" customFormat="1" x14ac:dyDescent="0.2">
      <c r="A950" s="588">
        <v>949</v>
      </c>
      <c r="B950" s="588" t="s">
        <v>96</v>
      </c>
      <c r="C950" s="588">
        <v>1</v>
      </c>
      <c r="D950" s="588">
        <v>0.01</v>
      </c>
      <c r="E950" s="588">
        <v>0.01</v>
      </c>
      <c r="F950" s="555">
        <v>41908.881249999999</v>
      </c>
      <c r="G950" s="588">
        <v>1.44709</v>
      </c>
      <c r="H950" s="555">
        <v>41908.881249999999</v>
      </c>
      <c r="I950" s="588">
        <v>1.44709</v>
      </c>
      <c r="J950" s="555">
        <v>41908.98541666667</v>
      </c>
      <c r="K950" s="588">
        <v>1.4478899999999999</v>
      </c>
      <c r="L950" s="588">
        <v>0</v>
      </c>
      <c r="M950" s="588">
        <v>8</v>
      </c>
      <c r="N950" s="588">
        <v>0.55000000000000004</v>
      </c>
      <c r="O950" s="589">
        <v>0.10416666667151731</v>
      </c>
      <c r="P950" s="557"/>
      <c r="Q950" s="557"/>
      <c r="R950" s="557"/>
    </row>
    <row r="951" spans="1:18" s="588" customFormat="1" x14ac:dyDescent="0.2">
      <c r="A951" s="588">
        <v>950</v>
      </c>
      <c r="B951" s="588" t="s">
        <v>97</v>
      </c>
      <c r="C951" s="588">
        <v>3</v>
      </c>
      <c r="D951" s="588">
        <v>0.01</v>
      </c>
      <c r="E951" s="588">
        <v>0.03</v>
      </c>
      <c r="F951" s="555">
        <v>41911.955555555556</v>
      </c>
      <c r="G951" s="588">
        <v>1.4549000000000001</v>
      </c>
      <c r="H951" s="555">
        <v>41912.129166666666</v>
      </c>
      <c r="I951" s="588">
        <v>1.4579200000000001</v>
      </c>
      <c r="J951" s="555">
        <v>41912.188194444447</v>
      </c>
      <c r="K951" s="588">
        <v>1.4556100000000001</v>
      </c>
      <c r="L951" s="588">
        <v>30.200000000000728</v>
      </c>
      <c r="M951" s="588">
        <v>23.100000000000364</v>
      </c>
      <c r="N951" s="588">
        <v>1.6800000000000002</v>
      </c>
      <c r="O951" s="589">
        <v>0.23263888889050577</v>
      </c>
      <c r="P951" s="557"/>
      <c r="Q951" s="557"/>
      <c r="R951" s="557"/>
    </row>
    <row r="952" spans="1:18" s="588" customFormat="1" x14ac:dyDescent="0.2">
      <c r="A952" s="588">
        <v>951</v>
      </c>
      <c r="B952" s="588" t="s">
        <v>96</v>
      </c>
      <c r="C952" s="588">
        <v>1</v>
      </c>
      <c r="D952" s="588">
        <v>0.01</v>
      </c>
      <c r="E952" s="588">
        <v>0.01</v>
      </c>
      <c r="F952" s="555">
        <v>41912.886111111111</v>
      </c>
      <c r="G952" s="588">
        <v>1.4435800000000001</v>
      </c>
      <c r="H952" s="555">
        <v>41912.886111111111</v>
      </c>
      <c r="I952" s="588">
        <v>1.4435800000000001</v>
      </c>
      <c r="J952" s="555">
        <v>41913.112500000003</v>
      </c>
      <c r="K952" s="588">
        <v>1.44438</v>
      </c>
      <c r="L952" s="588">
        <v>0</v>
      </c>
      <c r="M952" s="588">
        <v>7.999999999998181</v>
      </c>
      <c r="N952" s="588">
        <v>0.46</v>
      </c>
      <c r="O952" s="589">
        <v>0.22638888889196096</v>
      </c>
      <c r="P952" s="557"/>
      <c r="Q952" s="557"/>
      <c r="R952" s="557"/>
    </row>
    <row r="953" spans="1:18" s="588" customFormat="1" x14ac:dyDescent="0.2">
      <c r="A953" s="588">
        <v>952</v>
      </c>
      <c r="B953" s="588" t="s">
        <v>96</v>
      </c>
      <c r="C953" s="588">
        <v>1</v>
      </c>
      <c r="D953" s="588">
        <v>0.01</v>
      </c>
      <c r="E953" s="588">
        <v>0.01</v>
      </c>
      <c r="F953" s="555">
        <v>41914.949999999997</v>
      </c>
      <c r="G953" s="588">
        <v>1.4386300000000001</v>
      </c>
      <c r="H953" s="555">
        <v>41914.949999999997</v>
      </c>
      <c r="I953" s="588">
        <v>1.4386300000000001</v>
      </c>
      <c r="J953" s="555">
        <v>41914.970138888886</v>
      </c>
      <c r="K953" s="588">
        <v>1.43943</v>
      </c>
      <c r="L953" s="588">
        <v>0</v>
      </c>
      <c r="M953" s="588">
        <v>7.999999999998181</v>
      </c>
      <c r="N953" s="588">
        <v>0.55000000000000004</v>
      </c>
      <c r="O953" s="589">
        <v>2.0138888889050577E-2</v>
      </c>
      <c r="P953" s="557"/>
      <c r="Q953" s="557"/>
      <c r="R953" s="557"/>
    </row>
    <row r="954" spans="1:18" s="588" customFormat="1" x14ac:dyDescent="0.2">
      <c r="A954" s="588">
        <v>953</v>
      </c>
      <c r="B954" s="588" t="s">
        <v>97</v>
      </c>
      <c r="C954" s="588">
        <v>1</v>
      </c>
      <c r="D954" s="588">
        <v>0.01</v>
      </c>
      <c r="E954" s="588">
        <v>0.01</v>
      </c>
      <c r="F954" s="555">
        <v>41915.04791666667</v>
      </c>
      <c r="G954" s="588">
        <v>1.44052</v>
      </c>
      <c r="H954" s="555">
        <v>41915.04791666667</v>
      </c>
      <c r="I954" s="588">
        <v>1.44052</v>
      </c>
      <c r="J954" s="555">
        <v>41915.129166666666</v>
      </c>
      <c r="K954" s="588">
        <v>1.4397200000000001</v>
      </c>
      <c r="L954" s="588">
        <v>0</v>
      </c>
      <c r="M954" s="588">
        <v>8</v>
      </c>
      <c r="N954" s="588">
        <v>0.55000000000000004</v>
      </c>
      <c r="O954" s="589">
        <v>8.1249999995634425E-2</v>
      </c>
      <c r="P954" s="557"/>
      <c r="Q954" s="557"/>
      <c r="R954" s="557"/>
    </row>
    <row r="955" spans="1:18" s="588" customFormat="1" x14ac:dyDescent="0.2">
      <c r="A955" s="588">
        <v>954</v>
      </c>
      <c r="B955" s="588" t="s">
        <v>97</v>
      </c>
      <c r="C955" s="588">
        <v>1</v>
      </c>
      <c r="D955" s="588">
        <v>0.01</v>
      </c>
      <c r="E955" s="588">
        <v>0.01</v>
      </c>
      <c r="F955" s="555">
        <v>41915.922222222223</v>
      </c>
      <c r="G955" s="588">
        <v>1.4433100000000001</v>
      </c>
      <c r="H955" s="555">
        <v>41915.922222222223</v>
      </c>
      <c r="I955" s="588">
        <v>1.4433100000000001</v>
      </c>
      <c r="J955" s="555">
        <v>41915.936111111114</v>
      </c>
      <c r="K955" s="588">
        <v>1.44251</v>
      </c>
      <c r="L955" s="588">
        <v>0</v>
      </c>
      <c r="M955" s="588">
        <v>8</v>
      </c>
      <c r="N955" s="588">
        <v>0.56000000000000005</v>
      </c>
      <c r="O955" s="589">
        <v>1.3888888890505768E-2</v>
      </c>
      <c r="P955" s="557"/>
      <c r="Q955" s="557"/>
      <c r="R955" s="557"/>
    </row>
    <row r="956" spans="1:18" s="588" customFormat="1" x14ac:dyDescent="0.2">
      <c r="A956" s="588">
        <v>955</v>
      </c>
      <c r="B956" s="588" t="s">
        <v>97</v>
      </c>
      <c r="C956" s="588">
        <v>1</v>
      </c>
      <c r="D956" s="588">
        <v>0.01</v>
      </c>
      <c r="E956" s="588">
        <v>0.01</v>
      </c>
      <c r="F956" s="555">
        <v>41915.938888888886</v>
      </c>
      <c r="G956" s="588">
        <v>1.4429700000000001</v>
      </c>
      <c r="H956" s="555">
        <v>41915.938888888886</v>
      </c>
      <c r="I956" s="588">
        <v>1.4429700000000001</v>
      </c>
      <c r="J956" s="555">
        <v>41915.947916666664</v>
      </c>
      <c r="K956" s="588">
        <v>1.44217</v>
      </c>
      <c r="L956" s="588">
        <v>0</v>
      </c>
      <c r="M956" s="588">
        <v>8.000000000001819</v>
      </c>
      <c r="N956" s="588">
        <v>0.55000000000000004</v>
      </c>
      <c r="O956" s="589">
        <v>9.0277777781011537E-3</v>
      </c>
      <c r="P956" s="557"/>
      <c r="Q956" s="557"/>
      <c r="R956" s="557"/>
    </row>
    <row r="957" spans="1:18" s="588" customFormat="1" x14ac:dyDescent="0.2">
      <c r="A957" s="588">
        <v>956</v>
      </c>
      <c r="B957" s="588" t="s">
        <v>97</v>
      </c>
      <c r="C957" s="588">
        <v>1</v>
      </c>
      <c r="D957" s="588">
        <v>0.01</v>
      </c>
      <c r="E957" s="588">
        <v>0.01</v>
      </c>
      <c r="F957" s="555">
        <v>41915.974305555559</v>
      </c>
      <c r="G957" s="588">
        <v>1.44316</v>
      </c>
      <c r="H957" s="555">
        <v>41915.974305555559</v>
      </c>
      <c r="I957" s="588">
        <v>1.44316</v>
      </c>
      <c r="J957" s="555">
        <v>41915.989583333336</v>
      </c>
      <c r="K957" s="588">
        <v>1.4423600000000001</v>
      </c>
      <c r="L957" s="588">
        <v>0</v>
      </c>
      <c r="M957" s="588">
        <v>8</v>
      </c>
      <c r="N957" s="588">
        <v>0.55000000000000004</v>
      </c>
      <c r="O957" s="589">
        <v>1.5277777776645962E-2</v>
      </c>
      <c r="P957" s="557"/>
      <c r="Q957" s="557"/>
      <c r="R957" s="557"/>
    </row>
    <row r="958" spans="1:18" s="588" customFormat="1" x14ac:dyDescent="0.2">
      <c r="A958" s="588">
        <v>957</v>
      </c>
      <c r="B958" s="588" t="s">
        <v>97</v>
      </c>
      <c r="C958" s="588">
        <v>1</v>
      </c>
      <c r="D958" s="588">
        <v>0.01</v>
      </c>
      <c r="E958" s="588">
        <v>0.01</v>
      </c>
      <c r="F958" s="555">
        <v>41918.024305555555</v>
      </c>
      <c r="G958" s="588">
        <v>1.44292</v>
      </c>
      <c r="H958" s="555">
        <v>41918.024305555555</v>
      </c>
      <c r="I958" s="588">
        <v>1.44292</v>
      </c>
      <c r="J958" s="555">
        <v>41918.042361111111</v>
      </c>
      <c r="K958" s="588">
        <v>1.4421200000000001</v>
      </c>
      <c r="L958" s="588">
        <v>0</v>
      </c>
      <c r="M958" s="588">
        <v>7.999999999998181</v>
      </c>
      <c r="N958" s="588">
        <v>0.55000000000000004</v>
      </c>
      <c r="O958" s="589">
        <v>1.8055555556202307E-2</v>
      </c>
      <c r="P958" s="557"/>
      <c r="Q958" s="557"/>
      <c r="R958" s="557"/>
    </row>
    <row r="959" spans="1:18" s="588" customFormat="1" x14ac:dyDescent="0.2">
      <c r="A959" s="588">
        <v>958</v>
      </c>
      <c r="B959" s="588" t="s">
        <v>97</v>
      </c>
      <c r="C959" s="588">
        <v>3</v>
      </c>
      <c r="D959" s="588">
        <v>0.01</v>
      </c>
      <c r="E959" s="588">
        <v>0.03</v>
      </c>
      <c r="F959" s="555">
        <v>41918.047222222223</v>
      </c>
      <c r="G959" s="588">
        <v>1.4426300000000001</v>
      </c>
      <c r="H959" s="555">
        <v>41918.082638888889</v>
      </c>
      <c r="I959" s="588">
        <v>1.4457</v>
      </c>
      <c r="J959" s="555">
        <v>41918.130555555559</v>
      </c>
      <c r="K959" s="588">
        <v>1.44336</v>
      </c>
      <c r="L959" s="588">
        <v>30.699999999998909</v>
      </c>
      <c r="M959" s="588">
        <v>23.399999999999636</v>
      </c>
      <c r="N959" s="588">
        <v>1.6700000000000002</v>
      </c>
      <c r="O959" s="589">
        <v>8.3333333335758653E-2</v>
      </c>
      <c r="P959" s="557"/>
      <c r="Q959" s="557"/>
      <c r="R959" s="557"/>
    </row>
    <row r="960" spans="1:18" s="588" customFormat="1" x14ac:dyDescent="0.2">
      <c r="A960" s="588">
        <v>959</v>
      </c>
      <c r="B960" s="588" t="s">
        <v>97</v>
      </c>
      <c r="C960" s="588">
        <v>2</v>
      </c>
      <c r="D960" s="588">
        <v>0.01</v>
      </c>
      <c r="E960" s="588">
        <v>0.02</v>
      </c>
      <c r="F960" s="555">
        <v>41918.885416666664</v>
      </c>
      <c r="G960" s="588">
        <v>1.4422699999999999</v>
      </c>
      <c r="H960" s="555">
        <v>41918.897916666669</v>
      </c>
      <c r="I960" s="588">
        <v>1.4437800000000001</v>
      </c>
      <c r="J960" s="555">
        <v>41918.931944444441</v>
      </c>
      <c r="K960" s="588">
        <v>1.4422299999999999</v>
      </c>
      <c r="L960" s="588">
        <v>15.100000000002183</v>
      </c>
      <c r="M960" s="588">
        <v>15.500000000001819</v>
      </c>
      <c r="N960" s="588">
        <v>1.1000000000000001</v>
      </c>
      <c r="O960" s="589">
        <v>4.6527777776645962E-2</v>
      </c>
      <c r="P960" s="557"/>
      <c r="Q960" s="557"/>
      <c r="R960" s="557"/>
    </row>
    <row r="961" spans="1:18" s="588" customFormat="1" x14ac:dyDescent="0.2">
      <c r="A961" s="588">
        <v>960</v>
      </c>
      <c r="B961" s="588" t="s">
        <v>97</v>
      </c>
      <c r="C961" s="588">
        <v>1</v>
      </c>
      <c r="D961" s="588">
        <v>0.01</v>
      </c>
      <c r="E961" s="588">
        <v>0.01</v>
      </c>
      <c r="F961" s="555">
        <v>41918.93472222222</v>
      </c>
      <c r="G961" s="588">
        <v>1.44259</v>
      </c>
      <c r="H961" s="555">
        <v>41918.93472222222</v>
      </c>
      <c r="I961" s="588">
        <v>1.44259</v>
      </c>
      <c r="J961" s="555">
        <v>41918.939583333333</v>
      </c>
      <c r="K961" s="588">
        <v>1.4417899999999999</v>
      </c>
      <c r="L961" s="588">
        <v>0</v>
      </c>
      <c r="M961" s="588">
        <v>8</v>
      </c>
      <c r="N961" s="588">
        <v>0.55000000000000004</v>
      </c>
      <c r="O961" s="589">
        <v>4.8611111124046147E-3</v>
      </c>
      <c r="P961" s="557"/>
      <c r="Q961" s="557"/>
      <c r="R961" s="557"/>
    </row>
    <row r="962" spans="1:18" s="588" customFormat="1" x14ac:dyDescent="0.2">
      <c r="A962" s="588">
        <v>961</v>
      </c>
      <c r="B962" s="588" t="s">
        <v>96</v>
      </c>
      <c r="C962" s="588">
        <v>1</v>
      </c>
      <c r="D962" s="588">
        <v>0.01</v>
      </c>
      <c r="E962" s="588">
        <v>0.01</v>
      </c>
      <c r="F962" s="555">
        <v>41918.95416666667</v>
      </c>
      <c r="G962" s="588">
        <v>1.44343</v>
      </c>
      <c r="H962" s="555">
        <v>41918.95416666667</v>
      </c>
      <c r="I962" s="588">
        <v>1.44343</v>
      </c>
      <c r="J962" s="555">
        <v>41918.970138888886</v>
      </c>
      <c r="K962" s="588">
        <v>1.4442299999999999</v>
      </c>
      <c r="L962" s="588">
        <v>0</v>
      </c>
      <c r="M962" s="588">
        <v>8</v>
      </c>
      <c r="N962" s="588">
        <v>0.55000000000000004</v>
      </c>
      <c r="O962" s="589">
        <v>1.597222221607808E-2</v>
      </c>
      <c r="P962" s="557"/>
      <c r="Q962" s="557"/>
      <c r="R962" s="557"/>
    </row>
    <row r="963" spans="1:18" s="588" customFormat="1" x14ac:dyDescent="0.2">
      <c r="A963" s="588">
        <v>962</v>
      </c>
      <c r="B963" s="588" t="s">
        <v>97</v>
      </c>
      <c r="C963" s="588">
        <v>1</v>
      </c>
      <c r="D963" s="588">
        <v>0.01</v>
      </c>
      <c r="E963" s="588">
        <v>0.01</v>
      </c>
      <c r="F963" s="555">
        <v>41919.927777777775</v>
      </c>
      <c r="G963" s="588">
        <v>1.43788</v>
      </c>
      <c r="H963" s="555">
        <v>41919.927777777775</v>
      </c>
      <c r="I963" s="588">
        <v>1.43788</v>
      </c>
      <c r="J963" s="555">
        <v>41919.929166666669</v>
      </c>
      <c r="K963" s="588">
        <v>1.4370799999999999</v>
      </c>
      <c r="L963" s="588">
        <v>0</v>
      </c>
      <c r="M963" s="588">
        <v>8.000000000001819</v>
      </c>
      <c r="N963" s="588">
        <v>0.56000000000000005</v>
      </c>
      <c r="O963" s="589">
        <v>1.3888888934161514E-3</v>
      </c>
      <c r="P963" s="557"/>
      <c r="Q963" s="557"/>
      <c r="R963" s="557"/>
    </row>
    <row r="964" spans="1:18" s="588" customFormat="1" x14ac:dyDescent="0.2">
      <c r="A964" s="588">
        <v>963</v>
      </c>
      <c r="B964" s="588" t="s">
        <v>97</v>
      </c>
      <c r="C964" s="588">
        <v>1</v>
      </c>
      <c r="D964" s="588">
        <v>0.01</v>
      </c>
      <c r="E964" s="588">
        <v>0.01</v>
      </c>
      <c r="F964" s="555">
        <v>41919.934027777781</v>
      </c>
      <c r="G964" s="588">
        <v>1.4376800000000001</v>
      </c>
      <c r="H964" s="555">
        <v>41919.934027777781</v>
      </c>
      <c r="I964" s="588">
        <v>1.4376800000000001</v>
      </c>
      <c r="J964" s="555">
        <v>41919.952777777777</v>
      </c>
      <c r="K964" s="588">
        <v>1.4368799999999999</v>
      </c>
      <c r="L964" s="588">
        <v>0</v>
      </c>
      <c r="M964" s="588">
        <v>8.000000000001819</v>
      </c>
      <c r="N964" s="588">
        <v>0.55000000000000004</v>
      </c>
      <c r="O964" s="589">
        <v>1.8749999995634425E-2</v>
      </c>
      <c r="P964" s="557"/>
      <c r="Q964" s="557"/>
      <c r="R964" s="557"/>
    </row>
    <row r="965" spans="1:18" s="588" customFormat="1" x14ac:dyDescent="0.2">
      <c r="A965" s="588">
        <v>964</v>
      </c>
      <c r="B965" s="588" t="s">
        <v>96</v>
      </c>
      <c r="C965" s="588">
        <v>1</v>
      </c>
      <c r="D965" s="588">
        <v>0.01</v>
      </c>
      <c r="E965" s="588">
        <v>0.01</v>
      </c>
      <c r="F965" s="555">
        <v>41919.961805555555</v>
      </c>
      <c r="G965" s="588">
        <v>1.4364699999999999</v>
      </c>
      <c r="H965" s="555">
        <v>41919.961805555555</v>
      </c>
      <c r="I965" s="588">
        <v>1.4364699999999999</v>
      </c>
      <c r="J965" s="555">
        <v>41919.98541666667</v>
      </c>
      <c r="K965" s="588">
        <v>1.43727</v>
      </c>
      <c r="L965" s="588">
        <v>0</v>
      </c>
      <c r="M965" s="588">
        <v>8.000000000001819</v>
      </c>
      <c r="N965" s="588">
        <v>0.55000000000000004</v>
      </c>
      <c r="O965" s="589">
        <v>2.3611111115314998E-2</v>
      </c>
      <c r="P965" s="557"/>
      <c r="Q965" s="557"/>
      <c r="R965" s="557"/>
    </row>
    <row r="966" spans="1:18" s="588" customFormat="1" x14ac:dyDescent="0.2">
      <c r="A966" s="588">
        <v>965</v>
      </c>
      <c r="B966" s="588" t="s">
        <v>97</v>
      </c>
      <c r="C966" s="588">
        <v>1</v>
      </c>
      <c r="D966" s="588">
        <v>0.01</v>
      </c>
      <c r="E966" s="588">
        <v>0.01</v>
      </c>
      <c r="F966" s="555">
        <v>41920.040277777778</v>
      </c>
      <c r="G966" s="588">
        <v>1.43838</v>
      </c>
      <c r="H966" s="555">
        <v>41920.040277777778</v>
      </c>
      <c r="I966" s="588">
        <v>1.43838</v>
      </c>
      <c r="J966" s="555">
        <v>41920.087500000001</v>
      </c>
      <c r="K966" s="588">
        <v>1.4375800000000001</v>
      </c>
      <c r="L966" s="588">
        <v>0</v>
      </c>
      <c r="M966" s="588">
        <v>7.999999999998181</v>
      </c>
      <c r="N966" s="588">
        <v>0.55000000000000004</v>
      </c>
      <c r="O966" s="589">
        <v>4.7222222223354038E-2</v>
      </c>
      <c r="P966" s="557"/>
      <c r="Q966" s="557"/>
      <c r="R966" s="557"/>
    </row>
    <row r="967" spans="1:18" s="588" customFormat="1" x14ac:dyDescent="0.2">
      <c r="A967" s="588">
        <v>966</v>
      </c>
      <c r="B967" s="588" t="s">
        <v>96</v>
      </c>
      <c r="C967" s="588">
        <v>4</v>
      </c>
      <c r="D967" s="588">
        <v>0.01</v>
      </c>
      <c r="E967" s="588">
        <v>0.04</v>
      </c>
      <c r="F967" s="555">
        <v>41920.877083333333</v>
      </c>
      <c r="G967" s="588">
        <v>1.4470400000000001</v>
      </c>
      <c r="H967" s="555">
        <v>41920.902083333334</v>
      </c>
      <c r="I967" s="588">
        <v>1.4416100000000001</v>
      </c>
      <c r="J967" s="555">
        <v>41921.145833333336</v>
      </c>
      <c r="K967" s="588">
        <v>1.4454199999999999</v>
      </c>
      <c r="L967" s="588">
        <v>54.300000000001091</v>
      </c>
      <c r="M967" s="588">
        <v>38.099999999998545</v>
      </c>
      <c r="N967" s="588">
        <v>1.36</v>
      </c>
      <c r="O967" s="589">
        <v>0.26875000000291038</v>
      </c>
      <c r="P967" s="557"/>
      <c r="Q967" s="557"/>
      <c r="R967" s="557"/>
    </row>
    <row r="968" spans="1:18" s="588" customFormat="1" x14ac:dyDescent="0.2">
      <c r="A968" s="588">
        <v>967</v>
      </c>
      <c r="B968" s="588" t="s">
        <v>97</v>
      </c>
      <c r="C968" s="588">
        <v>3</v>
      </c>
      <c r="D968" s="588">
        <v>0.01</v>
      </c>
      <c r="E968" s="588">
        <v>0.03</v>
      </c>
      <c r="F968" s="555">
        <v>41921.072222222225</v>
      </c>
      <c r="G968" s="588">
        <v>1.4408399999999999</v>
      </c>
      <c r="H968" s="555">
        <v>41921.147222222222</v>
      </c>
      <c r="I968" s="588">
        <v>1.4449700000000001</v>
      </c>
      <c r="J968" s="555">
        <v>41921.157638888886</v>
      </c>
      <c r="K968" s="588">
        <v>1.4422900000000001</v>
      </c>
      <c r="L968" s="588">
        <v>41.300000000001091</v>
      </c>
      <c r="M968" s="588">
        <v>26.799999999999272</v>
      </c>
      <c r="N968" s="588">
        <v>1.6600000000000001</v>
      </c>
      <c r="O968" s="589">
        <v>8.5416666661330964E-2</v>
      </c>
      <c r="P968" s="557"/>
      <c r="Q968" s="557"/>
      <c r="R968" s="557"/>
    </row>
    <row r="969" spans="1:18" s="588" customFormat="1" x14ac:dyDescent="0.2">
      <c r="A969" s="588">
        <v>968</v>
      </c>
      <c r="B969" s="588" t="s">
        <v>97</v>
      </c>
      <c r="C969" s="588">
        <v>2</v>
      </c>
      <c r="D969" s="588">
        <v>0.01</v>
      </c>
      <c r="E969" s="588">
        <v>0.02</v>
      </c>
      <c r="F969" s="555">
        <v>41921.875694444447</v>
      </c>
      <c r="G969" s="588">
        <v>1.4453499999999999</v>
      </c>
      <c r="H969" s="555">
        <v>41921.883333333331</v>
      </c>
      <c r="I969" s="588">
        <v>1.4468700000000001</v>
      </c>
      <c r="J969" s="555">
        <v>41921.944444444445</v>
      </c>
      <c r="K969" s="588">
        <v>1.4453100000000001</v>
      </c>
      <c r="L969" s="588">
        <v>15.200000000000728</v>
      </c>
      <c r="M969" s="588">
        <v>15.600000000000364</v>
      </c>
      <c r="N969" s="588">
        <v>1.0900000000000001</v>
      </c>
      <c r="O969" s="589">
        <v>6.8749999998544808E-2</v>
      </c>
      <c r="P969" s="557"/>
      <c r="Q969" s="557"/>
      <c r="R969" s="557"/>
    </row>
    <row r="970" spans="1:18" s="588" customFormat="1" x14ac:dyDescent="0.2">
      <c r="A970" s="588">
        <v>969</v>
      </c>
      <c r="B970" s="588" t="s">
        <v>96</v>
      </c>
      <c r="C970" s="588">
        <v>1</v>
      </c>
      <c r="D970" s="588">
        <v>0.01</v>
      </c>
      <c r="E970" s="588">
        <v>0.01</v>
      </c>
      <c r="F970" s="555">
        <v>41921.962500000001</v>
      </c>
      <c r="G970" s="588">
        <v>1.4449399999999999</v>
      </c>
      <c r="H970" s="555">
        <v>41921.962500000001</v>
      </c>
      <c r="I970" s="588">
        <v>1.4449399999999999</v>
      </c>
      <c r="J970" s="555">
        <v>41922.015277777777</v>
      </c>
      <c r="K970" s="588">
        <v>1.44574</v>
      </c>
      <c r="L970" s="588">
        <v>0</v>
      </c>
      <c r="M970" s="588">
        <v>8</v>
      </c>
      <c r="N970" s="588">
        <v>0.47</v>
      </c>
      <c r="O970" s="589">
        <v>5.2777777775190771E-2</v>
      </c>
      <c r="P970" s="557"/>
      <c r="Q970" s="557"/>
      <c r="R970" s="557"/>
    </row>
    <row r="971" spans="1:18" s="588" customFormat="1" x14ac:dyDescent="0.2">
      <c r="A971" s="588">
        <v>970</v>
      </c>
      <c r="B971" s="588" t="s">
        <v>97</v>
      </c>
      <c r="C971" s="588">
        <v>4</v>
      </c>
      <c r="D971" s="588">
        <v>0.01</v>
      </c>
      <c r="E971" s="588">
        <v>0.04</v>
      </c>
      <c r="F971" s="555">
        <v>41922.020833333336</v>
      </c>
      <c r="G971" s="588">
        <v>1.446</v>
      </c>
      <c r="H971" s="555">
        <v>41922.177777777775</v>
      </c>
      <c r="I971" s="588">
        <v>1.4514</v>
      </c>
      <c r="J971" s="555">
        <v>41922.297222222223</v>
      </c>
      <c r="K971" s="588">
        <v>1.4475899999999999</v>
      </c>
      <c r="L971" s="588">
        <v>54</v>
      </c>
      <c r="M971" s="588">
        <v>38.100000000000364</v>
      </c>
      <c r="N971" s="588">
        <v>2.4799999999999995</v>
      </c>
      <c r="O971" s="589">
        <v>0.27638888888759539</v>
      </c>
      <c r="P971" s="557"/>
      <c r="Q971" s="557"/>
      <c r="R971" s="557"/>
    </row>
    <row r="972" spans="1:18" s="588" customFormat="1" x14ac:dyDescent="0.2">
      <c r="A972" s="588">
        <v>971</v>
      </c>
      <c r="B972" s="588" t="s">
        <v>96</v>
      </c>
      <c r="C972" s="588">
        <v>1</v>
      </c>
      <c r="D972" s="588">
        <v>0.01</v>
      </c>
      <c r="E972" s="588">
        <v>0.01</v>
      </c>
      <c r="F972" s="555">
        <v>41922.90625</v>
      </c>
      <c r="G972" s="588">
        <v>1.4481999999999999</v>
      </c>
      <c r="H972" s="555">
        <v>41922.90625</v>
      </c>
      <c r="I972" s="588">
        <v>1.4481999999999999</v>
      </c>
      <c r="J972" s="555">
        <v>41922.916666666664</v>
      </c>
      <c r="K972" s="588">
        <v>1.4490000000000001</v>
      </c>
      <c r="L972" s="588">
        <v>0</v>
      </c>
      <c r="M972" s="588">
        <v>8</v>
      </c>
      <c r="N972" s="588">
        <v>0.56000000000000005</v>
      </c>
      <c r="O972" s="589">
        <v>1.0416666664241347E-2</v>
      </c>
      <c r="P972" s="557"/>
      <c r="Q972" s="557"/>
      <c r="R972" s="557"/>
    </row>
    <row r="973" spans="1:18" s="588" customFormat="1" x14ac:dyDescent="0.2">
      <c r="A973" s="588">
        <v>972</v>
      </c>
      <c r="B973" s="588" t="s">
        <v>97</v>
      </c>
      <c r="C973" s="588">
        <v>5</v>
      </c>
      <c r="D973" s="588">
        <v>0.02</v>
      </c>
      <c r="E973" s="588">
        <v>0.06</v>
      </c>
      <c r="F973" s="555">
        <v>41922.929861111108</v>
      </c>
      <c r="G973" s="588">
        <v>1.45018</v>
      </c>
      <c r="H973" s="555">
        <v>41925.058333333334</v>
      </c>
      <c r="I973" s="588">
        <v>1.45865</v>
      </c>
      <c r="J973" s="555">
        <v>41925.204861111109</v>
      </c>
      <c r="K973" s="588">
        <v>1.45366</v>
      </c>
      <c r="L973" s="588">
        <v>84.699999999998909</v>
      </c>
      <c r="M973" s="588">
        <v>49.899999999999636</v>
      </c>
      <c r="N973" s="588">
        <v>4.18</v>
      </c>
      <c r="O973" s="589">
        <v>0.27500000000145519</v>
      </c>
      <c r="P973" s="557"/>
      <c r="Q973" s="557"/>
      <c r="R973" s="557"/>
    </row>
    <row r="974" spans="1:18" s="588" customFormat="1" x14ac:dyDescent="0.2">
      <c r="A974" s="588">
        <v>973</v>
      </c>
      <c r="B974" s="588" t="s">
        <v>97</v>
      </c>
      <c r="C974" s="588">
        <v>1</v>
      </c>
      <c r="D974" s="588">
        <v>0.01</v>
      </c>
      <c r="E974" s="588">
        <v>0.01</v>
      </c>
      <c r="F974" s="555">
        <v>41925.913194444445</v>
      </c>
      <c r="G974" s="588">
        <v>1.4473800000000001</v>
      </c>
      <c r="H974" s="555">
        <v>41925.913194444445</v>
      </c>
      <c r="I974" s="588">
        <v>1.4473800000000001</v>
      </c>
      <c r="J974" s="555">
        <v>41925.942361111112</v>
      </c>
      <c r="K974" s="588">
        <v>1.44658</v>
      </c>
      <c r="L974" s="588">
        <v>0</v>
      </c>
      <c r="M974" s="588">
        <v>8.000000000001819</v>
      </c>
      <c r="N974" s="588">
        <v>0.55000000000000004</v>
      </c>
      <c r="O974" s="589">
        <v>2.9166666667151731E-2</v>
      </c>
      <c r="P974" s="557"/>
      <c r="Q974" s="557"/>
      <c r="R974" s="557"/>
    </row>
    <row r="975" spans="1:18" s="588" customFormat="1" x14ac:dyDescent="0.2">
      <c r="A975" s="588">
        <v>974</v>
      </c>
      <c r="B975" s="588" t="s">
        <v>97</v>
      </c>
      <c r="C975" s="588">
        <v>4</v>
      </c>
      <c r="D975" s="588">
        <v>0.01</v>
      </c>
      <c r="E975" s="588">
        <v>0.04</v>
      </c>
      <c r="F975" s="555">
        <v>41925.958333333336</v>
      </c>
      <c r="G975" s="588">
        <v>1.4494899999999999</v>
      </c>
      <c r="H975" s="555">
        <v>41926.004166666666</v>
      </c>
      <c r="I975" s="588">
        <v>1.45482</v>
      </c>
      <c r="J975" s="555">
        <v>41926.188194444447</v>
      </c>
      <c r="K975" s="588">
        <v>1.45105</v>
      </c>
      <c r="L975" s="588">
        <v>53.300000000001091</v>
      </c>
      <c r="M975" s="588">
        <v>37.700000000000728</v>
      </c>
      <c r="N975" s="588">
        <v>2.5</v>
      </c>
      <c r="O975" s="589">
        <v>0.22986111111094942</v>
      </c>
      <c r="P975" s="557"/>
      <c r="Q975" s="557"/>
      <c r="R975" s="557"/>
    </row>
    <row r="976" spans="1:18" s="588" customFormat="1" x14ac:dyDescent="0.2">
      <c r="A976" s="588">
        <v>975</v>
      </c>
      <c r="B976" s="588" t="s">
        <v>96</v>
      </c>
      <c r="C976" s="588">
        <v>1</v>
      </c>
      <c r="D976" s="588">
        <v>0.01</v>
      </c>
      <c r="E976" s="588">
        <v>0.01</v>
      </c>
      <c r="F976" s="555">
        <v>41926.877083333333</v>
      </c>
      <c r="G976" s="588">
        <v>1.4497599999999999</v>
      </c>
      <c r="H976" s="555">
        <v>41926.877083333333</v>
      </c>
      <c r="I976" s="588">
        <v>1.4497599999999999</v>
      </c>
      <c r="J976" s="555">
        <v>41926.890277777777</v>
      </c>
      <c r="K976" s="588">
        <v>1.4505600000000001</v>
      </c>
      <c r="L976" s="588">
        <v>0</v>
      </c>
      <c r="M976" s="588">
        <v>8.000000000001819</v>
      </c>
      <c r="N976" s="588">
        <v>0.56000000000000005</v>
      </c>
      <c r="O976" s="589">
        <v>1.3194444443797693E-2</v>
      </c>
      <c r="P976" s="557"/>
      <c r="Q976" s="557"/>
      <c r="R976" s="557"/>
    </row>
    <row r="977" spans="1:18" s="588" customFormat="1" x14ac:dyDescent="0.2">
      <c r="A977" s="588">
        <v>976</v>
      </c>
      <c r="B977" s="588" t="s">
        <v>97</v>
      </c>
      <c r="C977" s="588">
        <v>2</v>
      </c>
      <c r="D977" s="588">
        <v>0.01</v>
      </c>
      <c r="E977" s="588">
        <v>0.02</v>
      </c>
      <c r="F977" s="555">
        <v>41926.923611111109</v>
      </c>
      <c r="G977" s="588">
        <v>1.45262</v>
      </c>
      <c r="H977" s="555">
        <v>41926.927083333336</v>
      </c>
      <c r="I977" s="588">
        <v>1.4541200000000001</v>
      </c>
      <c r="J977" s="555">
        <v>41926.944444444445</v>
      </c>
      <c r="K977" s="588">
        <v>1.4525699999999999</v>
      </c>
      <c r="L977" s="588">
        <v>15</v>
      </c>
      <c r="M977" s="588">
        <v>15.500000000001819</v>
      </c>
      <c r="N977" s="588">
        <v>1.1100000000000001</v>
      </c>
      <c r="O977" s="589">
        <v>2.0833333335758653E-2</v>
      </c>
      <c r="P977" s="557"/>
      <c r="Q977" s="557"/>
      <c r="R977" s="557"/>
    </row>
    <row r="978" spans="1:18" s="588" customFormat="1" x14ac:dyDescent="0.2">
      <c r="A978" s="588">
        <v>977</v>
      </c>
      <c r="B978" s="588" t="s">
        <v>97</v>
      </c>
      <c r="C978" s="588">
        <v>1</v>
      </c>
      <c r="D978" s="588">
        <v>0.01</v>
      </c>
      <c r="E978" s="588">
        <v>0.01</v>
      </c>
      <c r="F978" s="555">
        <v>41926.947222222225</v>
      </c>
      <c r="G978" s="588">
        <v>1.45295</v>
      </c>
      <c r="H978" s="555">
        <v>41926.947222222225</v>
      </c>
      <c r="I978" s="588">
        <v>1.45295</v>
      </c>
      <c r="J978" s="555">
        <v>41927.020138888889</v>
      </c>
      <c r="K978" s="588">
        <v>1.4521500000000001</v>
      </c>
      <c r="L978" s="588">
        <v>0</v>
      </c>
      <c r="M978" s="588">
        <v>8</v>
      </c>
      <c r="N978" s="588">
        <v>0.56999999999999995</v>
      </c>
      <c r="O978" s="589">
        <v>7.2916666664241347E-2</v>
      </c>
      <c r="P978" s="557"/>
      <c r="Q978" s="557"/>
      <c r="R978" s="557"/>
    </row>
    <row r="979" spans="1:18" s="588" customFormat="1" x14ac:dyDescent="0.2">
      <c r="A979" s="588">
        <v>978</v>
      </c>
      <c r="B979" s="588" t="s">
        <v>97</v>
      </c>
      <c r="C979" s="588">
        <v>1</v>
      </c>
      <c r="D979" s="588">
        <v>0.01</v>
      </c>
      <c r="E979" s="588">
        <v>0.01</v>
      </c>
      <c r="F979" s="555">
        <v>41927.875</v>
      </c>
      <c r="G979" s="588">
        <v>1.4628000000000001</v>
      </c>
      <c r="H979" s="555">
        <v>41927.875</v>
      </c>
      <c r="I979" s="588">
        <v>1.4628000000000001</v>
      </c>
      <c r="J979" s="555">
        <v>41927.884722222225</v>
      </c>
      <c r="K979" s="588">
        <v>1.462</v>
      </c>
      <c r="L979" s="588">
        <v>0</v>
      </c>
      <c r="M979" s="588">
        <v>8.000000000001819</v>
      </c>
      <c r="N979" s="588">
        <v>0.55000000000000004</v>
      </c>
      <c r="O979" s="589">
        <v>9.7222222248092294E-3</v>
      </c>
      <c r="P979" s="557"/>
      <c r="Q979" s="557"/>
      <c r="R979" s="557"/>
    </row>
    <row r="980" spans="1:18" s="588" customFormat="1" x14ac:dyDescent="0.2">
      <c r="A980" s="588">
        <v>979</v>
      </c>
      <c r="B980" s="588" t="s">
        <v>97</v>
      </c>
      <c r="C980" s="588">
        <v>1</v>
      </c>
      <c r="D980" s="588">
        <v>0.01</v>
      </c>
      <c r="E980" s="588">
        <v>0.01</v>
      </c>
      <c r="F980" s="555">
        <v>41927.89166666667</v>
      </c>
      <c r="G980" s="588">
        <v>1.4591799999999999</v>
      </c>
      <c r="H980" s="555">
        <v>41927.89166666667</v>
      </c>
      <c r="I980" s="588">
        <v>1.4591799999999999</v>
      </c>
      <c r="J980" s="555">
        <v>41927.893750000003</v>
      </c>
      <c r="K980" s="588">
        <v>1.45838</v>
      </c>
      <c r="L980" s="588">
        <v>0</v>
      </c>
      <c r="M980" s="588">
        <v>8</v>
      </c>
      <c r="N980" s="588">
        <v>0.55000000000000004</v>
      </c>
      <c r="O980" s="589">
        <v>2.0833333328482695E-3</v>
      </c>
      <c r="P980" s="557"/>
      <c r="Q980" s="557"/>
      <c r="R980" s="557"/>
    </row>
    <row r="981" spans="1:18" s="588" customFormat="1" x14ac:dyDescent="0.2">
      <c r="A981" s="588">
        <v>980</v>
      </c>
      <c r="B981" s="588" t="s">
        <v>96</v>
      </c>
      <c r="C981" s="588">
        <v>2</v>
      </c>
      <c r="D981" s="588">
        <v>0.01</v>
      </c>
      <c r="E981" s="588">
        <v>0.02</v>
      </c>
      <c r="F981" s="555">
        <v>41927.919444444444</v>
      </c>
      <c r="G981" s="588">
        <v>1.4561200000000001</v>
      </c>
      <c r="H981" s="555">
        <v>41927.92083333333</v>
      </c>
      <c r="I981" s="588">
        <v>1.45461</v>
      </c>
      <c r="J981" s="555">
        <v>41927.929166666669</v>
      </c>
      <c r="K981" s="588">
        <v>1.45617</v>
      </c>
      <c r="L981" s="588">
        <v>15.100000000000364</v>
      </c>
      <c r="M981" s="588">
        <v>15.599999999998545</v>
      </c>
      <c r="N981" s="588">
        <v>1.1000000000000001</v>
      </c>
      <c r="O981" s="589">
        <v>9.7222222248092294E-3</v>
      </c>
      <c r="P981" s="557"/>
      <c r="Q981" s="557"/>
      <c r="R981" s="557"/>
    </row>
    <row r="982" spans="1:18" s="588" customFormat="1" x14ac:dyDescent="0.2">
      <c r="A982" s="588">
        <v>981</v>
      </c>
      <c r="B982" s="588" t="s">
        <v>96</v>
      </c>
      <c r="C982" s="588">
        <v>3</v>
      </c>
      <c r="D982" s="588">
        <v>0.01</v>
      </c>
      <c r="E982" s="588">
        <v>0.03</v>
      </c>
      <c r="F982" s="555">
        <v>41927.931944444441</v>
      </c>
      <c r="G982" s="588">
        <v>1.4552</v>
      </c>
      <c r="H982" s="555">
        <v>41927.961805555555</v>
      </c>
      <c r="I982" s="588">
        <v>1.45218</v>
      </c>
      <c r="J982" s="555">
        <v>41927.972222222219</v>
      </c>
      <c r="K982" s="588">
        <v>1.4544900000000001</v>
      </c>
      <c r="L982" s="588">
        <v>30.199999999998909</v>
      </c>
      <c r="M982" s="588">
        <v>23.100000000000364</v>
      </c>
      <c r="N982" s="588">
        <v>1.6600000000000001</v>
      </c>
      <c r="O982" s="589">
        <v>4.0277777778101154E-2</v>
      </c>
      <c r="P982" s="557"/>
      <c r="Q982" s="557"/>
      <c r="R982" s="557"/>
    </row>
    <row r="983" spans="1:18" s="588" customFormat="1" x14ac:dyDescent="0.2">
      <c r="A983" s="588">
        <v>982</v>
      </c>
      <c r="B983" s="588" t="s">
        <v>96</v>
      </c>
      <c r="C983" s="588">
        <v>1</v>
      </c>
      <c r="D983" s="588">
        <v>0.01</v>
      </c>
      <c r="E983" s="588">
        <v>0.01</v>
      </c>
      <c r="F983" s="555">
        <v>41927.975694444445</v>
      </c>
      <c r="G983" s="588">
        <v>1.4531099999999999</v>
      </c>
      <c r="H983" s="555">
        <v>41927.975694444445</v>
      </c>
      <c r="I983" s="588">
        <v>1.4531099999999999</v>
      </c>
      <c r="J983" s="555">
        <v>41927.976388888892</v>
      </c>
      <c r="K983" s="588">
        <v>1.45391</v>
      </c>
      <c r="L983" s="588">
        <v>0</v>
      </c>
      <c r="M983" s="588">
        <v>8.000000000001819</v>
      </c>
      <c r="N983" s="588">
        <v>0.55000000000000004</v>
      </c>
      <c r="O983" s="589">
        <v>6.944444467080757E-4</v>
      </c>
      <c r="P983" s="557"/>
      <c r="Q983" s="557"/>
      <c r="R983" s="557"/>
    </row>
    <row r="984" spans="1:18" s="588" customFormat="1" x14ac:dyDescent="0.2">
      <c r="A984" s="588">
        <v>983</v>
      </c>
      <c r="B984" s="588" t="s">
        <v>97</v>
      </c>
      <c r="C984" s="588">
        <v>7</v>
      </c>
      <c r="D984" s="588">
        <v>0.03</v>
      </c>
      <c r="E984" s="588">
        <v>0.11</v>
      </c>
      <c r="F984" s="555">
        <v>41928.050000000003</v>
      </c>
      <c r="G984" s="588">
        <v>1.45503</v>
      </c>
      <c r="H984" s="555">
        <v>41928.527083333334</v>
      </c>
      <c r="I984" s="588">
        <v>1.47</v>
      </c>
      <c r="J984" s="555">
        <v>41928.54791666667</v>
      </c>
      <c r="K984" s="588">
        <v>1.4624699999999999</v>
      </c>
      <c r="L984" s="588">
        <v>149.69999999999891</v>
      </c>
      <c r="M984" s="588">
        <v>75.300000000001091</v>
      </c>
      <c r="N984" s="588">
        <v>9.1400000000000023</v>
      </c>
      <c r="O984" s="589">
        <v>0.49791666666715173</v>
      </c>
      <c r="P984" s="557"/>
      <c r="Q984" s="557"/>
      <c r="R984" s="557"/>
    </row>
    <row r="985" spans="1:18" s="588" customFormat="1" x14ac:dyDescent="0.2">
      <c r="A985" s="588">
        <v>984</v>
      </c>
      <c r="B985" s="588" t="s">
        <v>96</v>
      </c>
      <c r="C985" s="588">
        <v>1</v>
      </c>
      <c r="D985" s="588">
        <v>0.01</v>
      </c>
      <c r="E985" s="588">
        <v>0.01</v>
      </c>
      <c r="F985" s="555">
        <v>41928.915277777778</v>
      </c>
      <c r="G985" s="588">
        <v>1.46088</v>
      </c>
      <c r="H985" s="555">
        <v>41928.915277777778</v>
      </c>
      <c r="I985" s="588">
        <v>1.46088</v>
      </c>
      <c r="J985" s="555">
        <v>41928.956250000003</v>
      </c>
      <c r="K985" s="588">
        <v>1.4616800000000001</v>
      </c>
      <c r="L985" s="588">
        <v>0</v>
      </c>
      <c r="M985" s="588">
        <v>8.000000000001819</v>
      </c>
      <c r="N985" s="588">
        <v>0.55000000000000004</v>
      </c>
      <c r="O985" s="589">
        <v>4.0972222224809229E-2</v>
      </c>
      <c r="P985" s="557"/>
      <c r="Q985" s="557"/>
      <c r="R985" s="557"/>
    </row>
    <row r="986" spans="1:18" s="588" customFormat="1" x14ac:dyDescent="0.2">
      <c r="A986" s="588">
        <v>985</v>
      </c>
      <c r="B986" s="588" t="s">
        <v>97</v>
      </c>
      <c r="C986" s="588">
        <v>3</v>
      </c>
      <c r="D986" s="588">
        <v>0.01</v>
      </c>
      <c r="E986" s="588">
        <v>0.03</v>
      </c>
      <c r="F986" s="555">
        <v>41928.949999999997</v>
      </c>
      <c r="G986" s="588">
        <v>1.4610000000000001</v>
      </c>
      <c r="H986" s="555">
        <v>41929.050000000003</v>
      </c>
      <c r="I986" s="588">
        <v>1.4647300000000001</v>
      </c>
      <c r="J986" s="555">
        <v>41929.084027777775</v>
      </c>
      <c r="K986" s="588">
        <v>1.4619800000000001</v>
      </c>
      <c r="L986" s="588">
        <v>37.300000000001091</v>
      </c>
      <c r="M986" s="588">
        <v>27.5</v>
      </c>
      <c r="N986" s="588">
        <v>1.68</v>
      </c>
      <c r="O986" s="589">
        <v>0.13402777777810115</v>
      </c>
      <c r="P986" s="557"/>
      <c r="Q986" s="557"/>
      <c r="R986" s="557"/>
    </row>
    <row r="987" spans="1:18" s="588" customFormat="1" x14ac:dyDescent="0.2">
      <c r="A987" s="588">
        <v>986</v>
      </c>
      <c r="B987" s="588" t="s">
        <v>97</v>
      </c>
      <c r="C987" s="588">
        <v>1</v>
      </c>
      <c r="D987" s="588">
        <v>0.01</v>
      </c>
      <c r="E987" s="588">
        <v>0.01</v>
      </c>
      <c r="F987" s="555">
        <v>41929.902777777781</v>
      </c>
      <c r="G987" s="588">
        <v>1.45719</v>
      </c>
      <c r="H987" s="555">
        <v>41929.902777777781</v>
      </c>
      <c r="I987" s="588">
        <v>1.45719</v>
      </c>
      <c r="J987" s="555">
        <v>41929.947916666664</v>
      </c>
      <c r="K987" s="588">
        <v>1.4563900000000001</v>
      </c>
      <c r="L987" s="588">
        <v>0</v>
      </c>
      <c r="M987" s="588">
        <v>7.999999999998181</v>
      </c>
      <c r="N987" s="588">
        <v>0.55000000000000004</v>
      </c>
      <c r="O987" s="589">
        <v>4.5138888883229811E-2</v>
      </c>
      <c r="P987" s="557"/>
      <c r="Q987" s="557"/>
      <c r="R987" s="557"/>
    </row>
    <row r="988" spans="1:18" s="588" customFormat="1" x14ac:dyDescent="0.2">
      <c r="A988" s="588">
        <v>987</v>
      </c>
      <c r="B988" s="588" t="s">
        <v>96</v>
      </c>
      <c r="C988" s="588">
        <v>1</v>
      </c>
      <c r="D988" s="588">
        <v>0.01</v>
      </c>
      <c r="E988" s="588">
        <v>0.01</v>
      </c>
      <c r="F988" s="555">
        <v>41929.970138888886</v>
      </c>
      <c r="G988" s="588">
        <v>1.4558599999999999</v>
      </c>
      <c r="H988" s="555">
        <v>41929.970138888886</v>
      </c>
      <c r="I988" s="588">
        <v>1.4558599999999999</v>
      </c>
      <c r="J988" s="555">
        <v>41929.970138888886</v>
      </c>
      <c r="K988" s="588">
        <v>1.4566600000000001</v>
      </c>
      <c r="L988" s="588">
        <v>0</v>
      </c>
      <c r="M988" s="588">
        <v>8.000000000001819</v>
      </c>
      <c r="N988" s="588">
        <v>0.56000000000000005</v>
      </c>
      <c r="O988" s="589">
        <v>0</v>
      </c>
      <c r="P988" s="557"/>
      <c r="Q988" s="557"/>
      <c r="R988" s="557"/>
    </row>
    <row r="989" spans="1:18" s="588" customFormat="1" x14ac:dyDescent="0.2">
      <c r="A989" s="588">
        <v>988</v>
      </c>
      <c r="B989" s="588" t="s">
        <v>96</v>
      </c>
      <c r="C989" s="588">
        <v>1</v>
      </c>
      <c r="D989" s="588">
        <v>0.01</v>
      </c>
      <c r="E989" s="588">
        <v>0.01</v>
      </c>
      <c r="F989" s="555">
        <v>41929.970138888886</v>
      </c>
      <c r="G989" s="588">
        <v>1.4569700000000001</v>
      </c>
      <c r="H989" s="555">
        <v>41929.970138888886</v>
      </c>
      <c r="I989" s="588">
        <v>1.4569700000000001</v>
      </c>
      <c r="J989" s="555">
        <v>41929.993055555555</v>
      </c>
      <c r="K989" s="588">
        <v>1.45777</v>
      </c>
      <c r="L989" s="588">
        <v>0</v>
      </c>
      <c r="M989" s="588">
        <v>8</v>
      </c>
      <c r="N989" s="588">
        <v>0.55000000000000004</v>
      </c>
      <c r="O989" s="589">
        <v>2.2916666668606922E-2</v>
      </c>
      <c r="P989" s="557"/>
      <c r="Q989" s="557"/>
      <c r="R989" s="557"/>
    </row>
    <row r="990" spans="1:18" s="588" customFormat="1" x14ac:dyDescent="0.2">
      <c r="A990" s="588">
        <v>989</v>
      </c>
      <c r="B990" s="588" t="s">
        <v>97</v>
      </c>
      <c r="C990" s="588">
        <v>2</v>
      </c>
      <c r="D990" s="588">
        <v>0.01</v>
      </c>
      <c r="E990" s="588">
        <v>0.02</v>
      </c>
      <c r="F990" s="555">
        <v>41932.879166666666</v>
      </c>
      <c r="G990" s="588">
        <v>1.4557</v>
      </c>
      <c r="H990" s="555">
        <v>41932.979166666664</v>
      </c>
      <c r="I990" s="588">
        <v>1.45726</v>
      </c>
      <c r="J990" s="555">
        <v>41933.0625</v>
      </c>
      <c r="K990" s="588">
        <v>1.4556800000000001</v>
      </c>
      <c r="L990" s="588">
        <v>15.600000000000364</v>
      </c>
      <c r="M990" s="588">
        <v>15.799999999999272</v>
      </c>
      <c r="N990" s="588">
        <v>1.1200000000000001</v>
      </c>
      <c r="O990" s="589">
        <v>0.18333333333430346</v>
      </c>
      <c r="P990" s="557"/>
      <c r="Q990" s="557"/>
      <c r="R990" s="557"/>
    </row>
    <row r="991" spans="1:18" s="588" customFormat="1" x14ac:dyDescent="0.2">
      <c r="A991" s="588">
        <v>990</v>
      </c>
      <c r="B991" s="588" t="s">
        <v>96</v>
      </c>
      <c r="C991" s="588">
        <v>1</v>
      </c>
      <c r="D991" s="588">
        <v>0.01</v>
      </c>
      <c r="E991" s="588">
        <v>0.01</v>
      </c>
      <c r="F991" s="555">
        <v>41932.9375</v>
      </c>
      <c r="G991" s="588">
        <v>1.4558800000000001</v>
      </c>
      <c r="H991" s="555">
        <v>41932.9375</v>
      </c>
      <c r="I991" s="588">
        <v>1.4558800000000001</v>
      </c>
      <c r="J991" s="555">
        <v>41932.962500000001</v>
      </c>
      <c r="K991" s="588">
        <v>1.45668</v>
      </c>
      <c r="L991" s="588">
        <v>0</v>
      </c>
      <c r="M991" s="588">
        <v>7.999999999998181</v>
      </c>
      <c r="N991" s="588">
        <v>0.55000000000000004</v>
      </c>
      <c r="O991" s="589">
        <v>2.5000000001455192E-2</v>
      </c>
      <c r="P991" s="557"/>
      <c r="Q991" s="557"/>
      <c r="R991" s="557"/>
    </row>
    <row r="992" spans="1:18" s="588" customFormat="1" x14ac:dyDescent="0.2">
      <c r="A992" s="588">
        <v>991</v>
      </c>
      <c r="B992" s="588" t="s">
        <v>96</v>
      </c>
      <c r="C992" s="588">
        <v>1</v>
      </c>
      <c r="D992" s="588">
        <v>0.01</v>
      </c>
      <c r="E992" s="588">
        <v>0.01</v>
      </c>
      <c r="F992" s="555">
        <v>41933.077777777777</v>
      </c>
      <c r="G992" s="588">
        <v>1.4554100000000001</v>
      </c>
      <c r="H992" s="555">
        <v>41933.077777777777</v>
      </c>
      <c r="I992" s="588">
        <v>1.4554100000000001</v>
      </c>
      <c r="J992" s="555">
        <v>41933.099305555559</v>
      </c>
      <c r="K992" s="588">
        <v>1.45621</v>
      </c>
      <c r="L992" s="588">
        <v>0</v>
      </c>
      <c r="M992" s="588">
        <v>8</v>
      </c>
      <c r="N992" s="588">
        <v>0.56000000000000005</v>
      </c>
      <c r="O992" s="589">
        <v>2.1527777782466728E-2</v>
      </c>
      <c r="P992" s="557"/>
      <c r="Q992" s="557"/>
      <c r="R992" s="557"/>
    </row>
    <row r="993" spans="1:18" s="588" customFormat="1" x14ac:dyDescent="0.2">
      <c r="A993" s="588">
        <v>992</v>
      </c>
      <c r="B993" s="588" t="s">
        <v>97</v>
      </c>
      <c r="C993" s="588">
        <v>2</v>
      </c>
      <c r="D993" s="588">
        <v>0.01</v>
      </c>
      <c r="E993" s="588">
        <v>0.02</v>
      </c>
      <c r="F993" s="555">
        <v>41933.875</v>
      </c>
      <c r="G993" s="588">
        <v>1.4484900000000001</v>
      </c>
      <c r="H993" s="555">
        <v>41933.898611111108</v>
      </c>
      <c r="I993" s="588">
        <v>1.45011</v>
      </c>
      <c r="J993" s="555">
        <v>41933.956944444442</v>
      </c>
      <c r="K993" s="588">
        <v>1.4484999999999999</v>
      </c>
      <c r="L993" s="588">
        <v>16.199999999998909</v>
      </c>
      <c r="M993" s="588">
        <v>16.100000000002183</v>
      </c>
      <c r="N993" s="588">
        <v>1.1000000000000001</v>
      </c>
      <c r="O993" s="589">
        <v>8.1944444442342501E-2</v>
      </c>
      <c r="P993" s="557"/>
      <c r="Q993" s="557"/>
      <c r="R993" s="557"/>
    </row>
    <row r="994" spans="1:18" s="588" customFormat="1" x14ac:dyDescent="0.2">
      <c r="A994" s="588">
        <v>993</v>
      </c>
      <c r="B994" s="588" t="s">
        <v>97</v>
      </c>
      <c r="C994" s="588">
        <v>2</v>
      </c>
      <c r="D994" s="588">
        <v>0.01</v>
      </c>
      <c r="E994" s="588">
        <v>0.02</v>
      </c>
      <c r="F994" s="555">
        <v>41934.068749999999</v>
      </c>
      <c r="G994" s="588">
        <v>1.4483200000000001</v>
      </c>
      <c r="H994" s="555">
        <v>41934.079861111109</v>
      </c>
      <c r="I994" s="588">
        <v>1.4498500000000001</v>
      </c>
      <c r="J994" s="555">
        <v>41934.152083333334</v>
      </c>
      <c r="K994" s="588">
        <v>1.4482900000000001</v>
      </c>
      <c r="L994" s="588">
        <v>15.299999999999272</v>
      </c>
      <c r="M994" s="588">
        <v>15.599999999998545</v>
      </c>
      <c r="N994" s="588">
        <v>1.1000000000000001</v>
      </c>
      <c r="O994" s="589">
        <v>8.3333333335758653E-2</v>
      </c>
      <c r="P994" s="557"/>
      <c r="Q994" s="557"/>
      <c r="R994" s="557"/>
    </row>
    <row r="995" spans="1:18" s="588" customFormat="1" x14ac:dyDescent="0.2">
      <c r="A995" s="588">
        <v>994</v>
      </c>
      <c r="B995" s="588" t="s">
        <v>96</v>
      </c>
      <c r="C995" s="588">
        <v>1</v>
      </c>
      <c r="D995" s="588">
        <v>0.01</v>
      </c>
      <c r="E995" s="588">
        <v>0.01</v>
      </c>
      <c r="F995" s="555">
        <v>41934.913888888892</v>
      </c>
      <c r="G995" s="588">
        <v>1.4401200000000001</v>
      </c>
      <c r="H995" s="555">
        <v>41934.913888888892</v>
      </c>
      <c r="I995" s="588">
        <v>1.4401200000000001</v>
      </c>
      <c r="J995" s="555">
        <v>41934.945833333331</v>
      </c>
      <c r="K995" s="588">
        <v>1.44092</v>
      </c>
      <c r="L995" s="588">
        <v>0</v>
      </c>
      <c r="M995" s="588">
        <v>7.999999999998181</v>
      </c>
      <c r="N995" s="588">
        <v>0.56000000000000005</v>
      </c>
      <c r="O995" s="589">
        <v>3.1944444439432118E-2</v>
      </c>
      <c r="P995" s="557"/>
      <c r="Q995" s="557"/>
      <c r="R995" s="557"/>
    </row>
    <row r="996" spans="1:18" s="588" customFormat="1" x14ac:dyDescent="0.2">
      <c r="A996" s="588">
        <v>995</v>
      </c>
      <c r="B996" s="588" t="s">
        <v>97</v>
      </c>
      <c r="C996" s="588">
        <v>1</v>
      </c>
      <c r="D996" s="588">
        <v>0.01</v>
      </c>
      <c r="E996" s="588">
        <v>0.01</v>
      </c>
      <c r="F996" s="555">
        <v>41934.963194444441</v>
      </c>
      <c r="G996" s="588">
        <v>1.44112</v>
      </c>
      <c r="H996" s="555">
        <v>41934.963194444441</v>
      </c>
      <c r="I996" s="588">
        <v>1.44112</v>
      </c>
      <c r="J996" s="555">
        <v>41934.972222222219</v>
      </c>
      <c r="K996" s="588">
        <v>1.44032</v>
      </c>
      <c r="L996" s="588">
        <v>0</v>
      </c>
      <c r="M996" s="588">
        <v>7.999999999998181</v>
      </c>
      <c r="N996" s="588">
        <v>0.56000000000000005</v>
      </c>
      <c r="O996" s="589">
        <v>9.0277777781011537E-3</v>
      </c>
      <c r="P996" s="557"/>
      <c r="Q996" s="557"/>
      <c r="R996" s="557"/>
    </row>
    <row r="997" spans="1:18" s="588" customFormat="1" x14ac:dyDescent="0.2">
      <c r="A997" s="588">
        <v>996</v>
      </c>
      <c r="B997" s="588" t="s">
        <v>97</v>
      </c>
      <c r="C997" s="588">
        <v>1</v>
      </c>
      <c r="D997" s="588">
        <v>0.01</v>
      </c>
      <c r="E997" s="588">
        <v>0.01</v>
      </c>
      <c r="F997" s="555">
        <v>41935.03125</v>
      </c>
      <c r="G997" s="588">
        <v>1.4417599999999999</v>
      </c>
      <c r="H997" s="555">
        <v>41935.03125</v>
      </c>
      <c r="I997" s="588">
        <v>1.4417599999999999</v>
      </c>
      <c r="J997" s="555">
        <v>41935.052083333336</v>
      </c>
      <c r="K997" s="588">
        <v>1.44096</v>
      </c>
      <c r="L997" s="588">
        <v>0</v>
      </c>
      <c r="M997" s="588">
        <v>7.999999999998181</v>
      </c>
      <c r="N997" s="588">
        <v>0.56000000000000005</v>
      </c>
      <c r="O997" s="589">
        <v>2.0833333335758653E-2</v>
      </c>
      <c r="P997" s="557"/>
      <c r="Q997" s="557"/>
      <c r="R997" s="557"/>
    </row>
    <row r="998" spans="1:18" s="588" customFormat="1" x14ac:dyDescent="0.2">
      <c r="A998" s="588">
        <v>997</v>
      </c>
      <c r="B998" s="588" t="s">
        <v>97</v>
      </c>
      <c r="C998" s="588">
        <v>2</v>
      </c>
      <c r="D998" s="588">
        <v>0.01</v>
      </c>
      <c r="E998" s="588">
        <v>0.02</v>
      </c>
      <c r="F998" s="555">
        <v>41935.054861111108</v>
      </c>
      <c r="G998" s="588">
        <v>1.4413100000000001</v>
      </c>
      <c r="H998" s="555">
        <v>41935.113194444442</v>
      </c>
      <c r="I998" s="588">
        <v>1.4428799999999999</v>
      </c>
      <c r="J998" s="555">
        <v>41935.197916666664</v>
      </c>
      <c r="K998" s="588">
        <v>1.4413</v>
      </c>
      <c r="L998" s="588">
        <v>15.699999999998909</v>
      </c>
      <c r="M998" s="588">
        <v>15.799999999999272</v>
      </c>
      <c r="N998" s="588">
        <v>1.1000000000000001</v>
      </c>
      <c r="O998" s="589">
        <v>0.14305555555620231</v>
      </c>
      <c r="P998" s="557"/>
      <c r="Q998" s="557"/>
      <c r="R998" s="557"/>
    </row>
    <row r="999" spans="1:18" s="588" customFormat="1" x14ac:dyDescent="0.2">
      <c r="A999" s="588">
        <v>998</v>
      </c>
      <c r="B999" s="588" t="s">
        <v>97</v>
      </c>
      <c r="C999" s="588">
        <v>1</v>
      </c>
      <c r="D999" s="588">
        <v>0.01</v>
      </c>
      <c r="E999" s="588">
        <v>0.01</v>
      </c>
      <c r="F999" s="555">
        <v>41935.920138888891</v>
      </c>
      <c r="G999" s="588">
        <v>1.4449099999999999</v>
      </c>
      <c r="H999" s="555">
        <v>41935.920138888891</v>
      </c>
      <c r="I999" s="588">
        <v>1.4449099999999999</v>
      </c>
      <c r="J999" s="555">
        <v>41935.964583333334</v>
      </c>
      <c r="K999" s="588">
        <v>1.44411</v>
      </c>
      <c r="L999" s="588">
        <v>0</v>
      </c>
      <c r="M999" s="588">
        <v>7.999999999998181</v>
      </c>
      <c r="N999" s="588">
        <v>0.55000000000000004</v>
      </c>
      <c r="O999" s="589">
        <v>4.4444444443797693E-2</v>
      </c>
      <c r="P999" s="557"/>
      <c r="Q999" s="557"/>
      <c r="R999" s="557"/>
    </row>
    <row r="1000" spans="1:18" s="588" customFormat="1" x14ac:dyDescent="0.2">
      <c r="A1000" s="588">
        <v>999</v>
      </c>
      <c r="B1000" s="588" t="s">
        <v>97</v>
      </c>
      <c r="C1000" s="588">
        <v>4</v>
      </c>
      <c r="D1000" s="588">
        <v>0.01</v>
      </c>
      <c r="E1000" s="588">
        <v>0.04</v>
      </c>
      <c r="F1000" s="555">
        <v>41936.075694444444</v>
      </c>
      <c r="G1000" s="588">
        <v>1.44428</v>
      </c>
      <c r="H1000" s="555">
        <v>41936.152777777781</v>
      </c>
      <c r="I1000" s="588">
        <v>1.44967</v>
      </c>
      <c r="J1000" s="555">
        <v>41936.27847222222</v>
      </c>
      <c r="K1000" s="588">
        <v>1.4458800000000001</v>
      </c>
      <c r="L1000" s="588">
        <v>53.900000000001455</v>
      </c>
      <c r="M1000" s="588">
        <v>37.899999999999636</v>
      </c>
      <c r="N1000" s="588">
        <v>2.4699999999999998</v>
      </c>
      <c r="O1000" s="589">
        <v>0.20277777777664596</v>
      </c>
      <c r="P1000" s="557"/>
      <c r="Q1000" s="557"/>
      <c r="R1000" s="557"/>
    </row>
    <row r="1001" spans="1:18" s="588" customFormat="1" x14ac:dyDescent="0.2">
      <c r="A1001" s="588">
        <v>1000</v>
      </c>
      <c r="B1001" s="588" t="s">
        <v>97</v>
      </c>
      <c r="C1001" s="588">
        <v>1</v>
      </c>
      <c r="D1001" s="588">
        <v>0.01</v>
      </c>
      <c r="E1001" s="588">
        <v>0.01</v>
      </c>
      <c r="F1001" s="555">
        <v>41939.0625</v>
      </c>
      <c r="G1001" s="588">
        <v>1.44112</v>
      </c>
      <c r="H1001" s="555">
        <v>41939.0625</v>
      </c>
      <c r="I1001" s="588">
        <v>1.44112</v>
      </c>
      <c r="J1001" s="555">
        <v>41939.069444444445</v>
      </c>
      <c r="K1001" s="588">
        <v>1.44032</v>
      </c>
      <c r="L1001" s="588">
        <v>0</v>
      </c>
      <c r="M1001" s="588">
        <v>7.999999999998181</v>
      </c>
      <c r="N1001" s="588">
        <v>0.56000000000000005</v>
      </c>
      <c r="O1001" s="589">
        <v>6.9444444452528842E-3</v>
      </c>
      <c r="P1001" s="557"/>
      <c r="Q1001" s="557"/>
      <c r="R1001" s="557"/>
    </row>
    <row r="1002" spans="1:18" s="588" customFormat="1" x14ac:dyDescent="0.2">
      <c r="A1002" s="588">
        <v>1001</v>
      </c>
      <c r="B1002" s="588" t="s">
        <v>97</v>
      </c>
      <c r="C1002" s="588">
        <v>1</v>
      </c>
      <c r="D1002" s="588">
        <v>0.01</v>
      </c>
      <c r="E1002" s="588">
        <v>0.01</v>
      </c>
      <c r="F1002" s="555">
        <v>41939.07916666667</v>
      </c>
      <c r="G1002" s="588">
        <v>1.4403999999999999</v>
      </c>
      <c r="H1002" s="555">
        <v>41939.07916666667</v>
      </c>
      <c r="I1002" s="588">
        <v>1.4403999999999999</v>
      </c>
      <c r="J1002" s="555">
        <v>41939.084027777775</v>
      </c>
      <c r="K1002" s="588">
        <v>1.4396</v>
      </c>
      <c r="L1002" s="588">
        <v>0</v>
      </c>
      <c r="M1002" s="588">
        <v>7.999999999998181</v>
      </c>
      <c r="N1002" s="588">
        <v>0.55000000000000004</v>
      </c>
      <c r="O1002" s="589">
        <v>4.8611111051286571E-3</v>
      </c>
      <c r="P1002" s="557"/>
      <c r="Q1002" s="557"/>
      <c r="R1002" s="557"/>
    </row>
    <row r="1003" spans="1:18" s="588" customFormat="1" x14ac:dyDescent="0.2">
      <c r="A1003" s="588">
        <v>1002</v>
      </c>
      <c r="B1003" s="588" t="s">
        <v>96</v>
      </c>
      <c r="C1003" s="588">
        <v>4</v>
      </c>
      <c r="D1003" s="588">
        <v>0.01</v>
      </c>
      <c r="E1003" s="588">
        <v>0.04</v>
      </c>
      <c r="F1003" s="555">
        <v>41941.065972222219</v>
      </c>
      <c r="G1003" s="588">
        <v>1.4375800000000001</v>
      </c>
      <c r="H1003" s="555">
        <v>41941.655555555553</v>
      </c>
      <c r="I1003" s="588">
        <v>1.4321200000000001</v>
      </c>
      <c r="J1003" s="555">
        <v>41941.834027777775</v>
      </c>
      <c r="K1003" s="588">
        <v>1.4359500000000001</v>
      </c>
      <c r="L1003" s="588">
        <v>54.600000000000364</v>
      </c>
      <c r="M1003" s="588">
        <v>38.299999999999272</v>
      </c>
      <c r="N1003" s="588">
        <v>2.4700000000000002</v>
      </c>
      <c r="O1003" s="589">
        <v>0.76805555555620231</v>
      </c>
      <c r="P1003" s="557"/>
      <c r="Q1003" s="557"/>
      <c r="R1003" s="557"/>
    </row>
    <row r="1004" spans="1:18" s="588" customFormat="1" x14ac:dyDescent="0.2">
      <c r="A1004" s="588">
        <v>1003</v>
      </c>
      <c r="B1004" s="588" t="s">
        <v>96</v>
      </c>
      <c r="C1004" s="588">
        <v>1</v>
      </c>
      <c r="D1004" s="588">
        <v>0.01</v>
      </c>
      <c r="E1004" s="588">
        <v>0.01</v>
      </c>
      <c r="F1004" s="555">
        <v>41941.957638888889</v>
      </c>
      <c r="G1004" s="588">
        <v>1.43611</v>
      </c>
      <c r="H1004" s="555">
        <v>41941.957638888889</v>
      </c>
      <c r="I1004" s="588">
        <v>1.43611</v>
      </c>
      <c r="J1004" s="555">
        <v>41941.963888888888</v>
      </c>
      <c r="K1004" s="588">
        <v>1.4369099999999999</v>
      </c>
      <c r="L1004" s="588">
        <v>0</v>
      </c>
      <c r="M1004" s="588">
        <v>7.999999999998181</v>
      </c>
      <c r="N1004" s="588">
        <v>0.56000000000000005</v>
      </c>
      <c r="O1004" s="589">
        <v>6.2499999985448085E-3</v>
      </c>
      <c r="P1004" s="557"/>
      <c r="Q1004" s="557"/>
      <c r="R1004" s="557"/>
    </row>
    <row r="1005" spans="1:18" s="588" customFormat="1" x14ac:dyDescent="0.2">
      <c r="A1005" s="588">
        <v>1004</v>
      </c>
      <c r="B1005" s="588" t="s">
        <v>97</v>
      </c>
      <c r="C1005" s="588">
        <v>2</v>
      </c>
      <c r="D1005" s="588">
        <v>0.01</v>
      </c>
      <c r="E1005" s="588">
        <v>0.02</v>
      </c>
      <c r="F1005" s="555">
        <v>41942.072916666664</v>
      </c>
      <c r="G1005" s="588">
        <v>1.43889</v>
      </c>
      <c r="H1005" s="555">
        <v>41942.076388888891</v>
      </c>
      <c r="I1005" s="588">
        <v>1.4404600000000001</v>
      </c>
      <c r="J1005" s="555">
        <v>41942.115972222222</v>
      </c>
      <c r="K1005" s="588">
        <v>1.4388799999999999</v>
      </c>
      <c r="L1005" s="588">
        <v>15.700000000000728</v>
      </c>
      <c r="M1005" s="588">
        <v>15.800000000001091</v>
      </c>
      <c r="N1005" s="588">
        <v>1.0900000000000001</v>
      </c>
      <c r="O1005" s="589">
        <v>4.3055555557657499E-2</v>
      </c>
      <c r="P1005" s="557"/>
      <c r="Q1005" s="557"/>
      <c r="R1005" s="557"/>
    </row>
    <row r="1006" spans="1:18" s="588" customFormat="1" x14ac:dyDescent="0.2">
      <c r="A1006" s="588">
        <v>1005</v>
      </c>
      <c r="B1006" s="588" t="s">
        <v>96</v>
      </c>
      <c r="C1006" s="588">
        <v>2</v>
      </c>
      <c r="D1006" s="588">
        <v>0.01</v>
      </c>
      <c r="E1006" s="588">
        <v>0.02</v>
      </c>
      <c r="F1006" s="555">
        <v>41942.966666666667</v>
      </c>
      <c r="G1006" s="588">
        <v>1.42754</v>
      </c>
      <c r="H1006" s="555">
        <v>41942.977083333331</v>
      </c>
      <c r="I1006" s="588">
        <v>1.4259900000000001</v>
      </c>
      <c r="J1006" s="555">
        <v>41943.00277777778</v>
      </c>
      <c r="K1006" s="588">
        <v>1.42757</v>
      </c>
      <c r="L1006" s="588">
        <v>15.499999999998181</v>
      </c>
      <c r="M1006" s="588">
        <v>15.799999999999272</v>
      </c>
      <c r="N1006" s="588">
        <v>0.92999999999999994</v>
      </c>
      <c r="O1006" s="589">
        <v>3.6111111112404615E-2</v>
      </c>
      <c r="P1006" s="557"/>
      <c r="Q1006" s="557"/>
      <c r="R1006" s="557"/>
    </row>
    <row r="1007" spans="1:18" s="588" customFormat="1" x14ac:dyDescent="0.2">
      <c r="A1007" s="588">
        <v>1006</v>
      </c>
      <c r="B1007" s="588" t="s">
        <v>97</v>
      </c>
      <c r="C1007" s="588">
        <v>2</v>
      </c>
      <c r="D1007" s="588">
        <v>0.01</v>
      </c>
      <c r="E1007" s="588">
        <v>0.02</v>
      </c>
      <c r="F1007" s="555">
        <v>41943.056944444441</v>
      </c>
      <c r="G1007" s="588">
        <v>1.42798</v>
      </c>
      <c r="H1007" s="555">
        <v>41943.121527777781</v>
      </c>
      <c r="I1007" s="588">
        <v>1.4294800000000001</v>
      </c>
      <c r="J1007" s="555">
        <v>41943.133333333331</v>
      </c>
      <c r="K1007" s="588">
        <v>1.4279299999999999</v>
      </c>
      <c r="L1007" s="588">
        <v>15</v>
      </c>
      <c r="M1007" s="588">
        <v>15.500000000001819</v>
      </c>
      <c r="N1007" s="588">
        <v>1.1000000000000001</v>
      </c>
      <c r="O1007" s="589">
        <v>7.6388888890505768E-2</v>
      </c>
      <c r="P1007" s="557"/>
      <c r="Q1007" s="557"/>
      <c r="R1007" s="557"/>
    </row>
    <row r="1008" spans="1:18" s="588" customFormat="1" x14ac:dyDescent="0.2">
      <c r="A1008" s="588">
        <v>1007</v>
      </c>
      <c r="B1008" s="588" t="s">
        <v>96</v>
      </c>
      <c r="C1008" s="588">
        <v>1</v>
      </c>
      <c r="D1008" s="588">
        <v>0.01</v>
      </c>
      <c r="E1008" s="588">
        <v>0.01</v>
      </c>
      <c r="F1008" s="555">
        <v>41943.906944444447</v>
      </c>
      <c r="G1008" s="588">
        <v>1.4236599999999999</v>
      </c>
      <c r="H1008" s="555">
        <v>41943.906944444447</v>
      </c>
      <c r="I1008" s="588">
        <v>1.4236599999999999</v>
      </c>
      <c r="J1008" s="555">
        <v>41943.935416666667</v>
      </c>
      <c r="K1008" s="588">
        <v>1.4244600000000001</v>
      </c>
      <c r="L1008" s="588">
        <v>0</v>
      </c>
      <c r="M1008" s="588">
        <v>8.000000000001819</v>
      </c>
      <c r="N1008" s="588">
        <v>0.56000000000000005</v>
      </c>
      <c r="O1008" s="589">
        <v>2.8472222220443655E-2</v>
      </c>
      <c r="P1008" s="557"/>
      <c r="Q1008" s="557"/>
      <c r="R1008" s="557"/>
    </row>
    <row r="1009" spans="1:18" s="588" customFormat="1" x14ac:dyDescent="0.2">
      <c r="A1009" s="588">
        <v>1008</v>
      </c>
      <c r="B1009" s="588" t="s">
        <v>97</v>
      </c>
      <c r="C1009" s="588">
        <v>2</v>
      </c>
      <c r="D1009" s="588">
        <v>0.01</v>
      </c>
      <c r="E1009" s="588">
        <v>0.02</v>
      </c>
      <c r="F1009" s="555">
        <v>41946.895833333336</v>
      </c>
      <c r="G1009" s="588">
        <v>1.43723</v>
      </c>
      <c r="H1009" s="555">
        <v>41946.969444444447</v>
      </c>
      <c r="I1009" s="588">
        <v>1.4387300000000001</v>
      </c>
      <c r="J1009" s="555">
        <v>41946.990972222222</v>
      </c>
      <c r="K1009" s="588">
        <v>1.4371799999999999</v>
      </c>
      <c r="L1009" s="588">
        <v>15.000000000001819</v>
      </c>
      <c r="M1009" s="588">
        <v>15.500000000001819</v>
      </c>
      <c r="N1009" s="588">
        <v>1.1100000000000001</v>
      </c>
      <c r="O1009" s="589">
        <v>9.5138888886140194E-2</v>
      </c>
      <c r="P1009" s="557"/>
      <c r="Q1009" s="557"/>
      <c r="R1009" s="557"/>
    </row>
    <row r="1010" spans="1:18" s="588" customFormat="1" x14ac:dyDescent="0.2">
      <c r="A1010" s="588">
        <v>1009</v>
      </c>
      <c r="B1010" s="588" t="s">
        <v>97</v>
      </c>
      <c r="C1010" s="588">
        <v>2</v>
      </c>
      <c r="D1010" s="588">
        <v>0.01</v>
      </c>
      <c r="E1010" s="588">
        <v>0.02</v>
      </c>
      <c r="F1010" s="555">
        <v>41947.040972222225</v>
      </c>
      <c r="G1010" s="588">
        <v>1.4372400000000001</v>
      </c>
      <c r="H1010" s="555">
        <v>41947.102777777778</v>
      </c>
      <c r="I1010" s="588">
        <v>1.43876</v>
      </c>
      <c r="J1010" s="555">
        <v>41947.104166666664</v>
      </c>
      <c r="K1010" s="588">
        <v>1.4372</v>
      </c>
      <c r="L1010" s="588">
        <v>15.199999999998909</v>
      </c>
      <c r="M1010" s="588">
        <v>15.600000000000364</v>
      </c>
      <c r="N1010" s="588">
        <v>1.1100000000000001</v>
      </c>
      <c r="O1010" s="589">
        <v>6.3194444439432118E-2</v>
      </c>
      <c r="P1010" s="557"/>
      <c r="Q1010" s="557"/>
      <c r="R1010" s="557"/>
    </row>
    <row r="1011" spans="1:18" s="588" customFormat="1" x14ac:dyDescent="0.2">
      <c r="A1011" s="588">
        <v>1010</v>
      </c>
      <c r="B1011" s="588" t="s">
        <v>96</v>
      </c>
      <c r="C1011" s="588">
        <v>3</v>
      </c>
      <c r="D1011" s="588">
        <v>0.01</v>
      </c>
      <c r="E1011" s="588">
        <v>0.03</v>
      </c>
      <c r="F1011" s="555">
        <v>41947.917361111111</v>
      </c>
      <c r="G1011" s="588">
        <v>1.4362299999999999</v>
      </c>
      <c r="H1011" s="555">
        <v>41948.039583333331</v>
      </c>
      <c r="I1011" s="588">
        <v>1.43299</v>
      </c>
      <c r="J1011" s="555">
        <v>41948.084027777775</v>
      </c>
      <c r="K1011" s="588">
        <v>1.4354499999999999</v>
      </c>
      <c r="L1011" s="588">
        <v>32.399999999999636</v>
      </c>
      <c r="M1011" s="588">
        <v>24.599999999998545</v>
      </c>
      <c r="N1011" s="588">
        <v>1.56</v>
      </c>
      <c r="O1011" s="589">
        <v>0.16666666666424135</v>
      </c>
      <c r="P1011" s="557"/>
      <c r="Q1011" s="557"/>
      <c r="R1011" s="557"/>
    </row>
    <row r="1012" spans="1:18" s="588" customFormat="1" x14ac:dyDescent="0.2">
      <c r="A1012" s="588">
        <v>1011</v>
      </c>
      <c r="B1012" s="588" t="s">
        <v>96</v>
      </c>
      <c r="C1012" s="588">
        <v>2</v>
      </c>
      <c r="D1012" s="588">
        <v>0.01</v>
      </c>
      <c r="E1012" s="588">
        <v>0.02</v>
      </c>
      <c r="F1012" s="555">
        <v>41948.90902777778</v>
      </c>
      <c r="G1012" s="588">
        <v>1.4540500000000001</v>
      </c>
      <c r="H1012" s="555">
        <v>41948.941666666666</v>
      </c>
      <c r="I1012" s="588">
        <v>1.45251</v>
      </c>
      <c r="J1012" s="555">
        <v>41949.018055555556</v>
      </c>
      <c r="K1012" s="588">
        <v>1.45408</v>
      </c>
      <c r="L1012" s="588">
        <v>15.399999999999636</v>
      </c>
      <c r="M1012" s="588">
        <v>15.700000000000728</v>
      </c>
      <c r="N1012" s="588">
        <v>0.54</v>
      </c>
      <c r="O1012" s="589">
        <v>0.10902777777664596</v>
      </c>
      <c r="P1012" s="557"/>
      <c r="Q1012" s="557"/>
      <c r="R1012" s="557"/>
    </row>
    <row r="1013" spans="1:18" s="588" customFormat="1" x14ac:dyDescent="0.2">
      <c r="A1013" s="588">
        <v>1012</v>
      </c>
      <c r="B1013" s="588" t="s">
        <v>97</v>
      </c>
      <c r="C1013" s="588">
        <v>2</v>
      </c>
      <c r="D1013" s="588">
        <v>0.01</v>
      </c>
      <c r="E1013" s="588">
        <v>0.02</v>
      </c>
      <c r="F1013" s="555">
        <v>41949.022916666669</v>
      </c>
      <c r="G1013" s="588">
        <v>1.4542900000000001</v>
      </c>
      <c r="H1013" s="555">
        <v>41949.05972222222</v>
      </c>
      <c r="I1013" s="588">
        <v>1.4558</v>
      </c>
      <c r="J1013" s="555">
        <v>41949.094444444447</v>
      </c>
      <c r="K1013" s="588">
        <v>1.45425</v>
      </c>
      <c r="L1013" s="588">
        <v>15.099999999998545</v>
      </c>
      <c r="M1013" s="588">
        <v>15.5</v>
      </c>
      <c r="N1013" s="588">
        <v>1.1000000000000001</v>
      </c>
      <c r="O1013" s="589">
        <v>7.1527777778101154E-2</v>
      </c>
      <c r="P1013" s="557"/>
      <c r="Q1013" s="557"/>
      <c r="R1013" s="557"/>
    </row>
    <row r="1014" spans="1:18" s="588" customFormat="1" x14ac:dyDescent="0.2">
      <c r="A1014" s="588">
        <v>1013</v>
      </c>
      <c r="B1014" s="588" t="s">
        <v>96</v>
      </c>
      <c r="C1014" s="588">
        <v>1</v>
      </c>
      <c r="D1014" s="588">
        <v>0.01</v>
      </c>
      <c r="E1014" s="588">
        <v>0.01</v>
      </c>
      <c r="F1014" s="555">
        <v>41949.913888888892</v>
      </c>
      <c r="G1014" s="588">
        <v>1.4449099999999999</v>
      </c>
      <c r="H1014" s="555">
        <v>41949.913888888892</v>
      </c>
      <c r="I1014" s="588">
        <v>1.4449099999999999</v>
      </c>
      <c r="J1014" s="555">
        <v>41949.958333333336</v>
      </c>
      <c r="K1014" s="588">
        <v>1.4457100000000001</v>
      </c>
      <c r="L1014" s="588">
        <v>0</v>
      </c>
      <c r="M1014" s="588">
        <v>8.000000000001819</v>
      </c>
      <c r="N1014" s="588">
        <v>0.56000000000000005</v>
      </c>
      <c r="O1014" s="589">
        <v>4.4444444443797693E-2</v>
      </c>
      <c r="P1014" s="557"/>
      <c r="Q1014" s="557"/>
      <c r="R1014" s="557"/>
    </row>
    <row r="1015" spans="1:18" s="588" customFormat="1" x14ac:dyDescent="0.2">
      <c r="A1015" s="588">
        <v>1014</v>
      </c>
      <c r="B1015" s="588" t="s">
        <v>97</v>
      </c>
      <c r="C1015" s="588">
        <v>1</v>
      </c>
      <c r="D1015" s="588">
        <v>0.01</v>
      </c>
      <c r="E1015" s="588">
        <v>0.01</v>
      </c>
      <c r="F1015" s="555">
        <v>41950.049305555556</v>
      </c>
      <c r="G1015" s="588">
        <v>1.44669</v>
      </c>
      <c r="H1015" s="555">
        <v>41950.049305555556</v>
      </c>
      <c r="I1015" s="588">
        <v>1.44669</v>
      </c>
      <c r="J1015" s="555">
        <v>41950.070138888892</v>
      </c>
      <c r="K1015" s="588">
        <v>1.4458899999999999</v>
      </c>
      <c r="L1015" s="588">
        <v>0</v>
      </c>
      <c r="M1015" s="588">
        <v>8</v>
      </c>
      <c r="N1015" s="588">
        <v>0.55000000000000004</v>
      </c>
      <c r="O1015" s="589">
        <v>2.0833333335758653E-2</v>
      </c>
      <c r="P1015" s="557"/>
      <c r="Q1015" s="557"/>
      <c r="R1015" s="557"/>
    </row>
    <row r="1016" spans="1:18" s="588" customFormat="1" x14ac:dyDescent="0.2">
      <c r="A1016" s="588">
        <v>1015</v>
      </c>
      <c r="B1016" s="588" t="s">
        <v>96</v>
      </c>
      <c r="C1016" s="588">
        <v>1</v>
      </c>
      <c r="D1016" s="588">
        <v>0.01</v>
      </c>
      <c r="E1016" s="588">
        <v>0.01</v>
      </c>
      <c r="F1016" s="555">
        <v>41950.897222222222</v>
      </c>
      <c r="G1016" s="588">
        <v>1.4397200000000001</v>
      </c>
      <c r="H1016" s="555">
        <v>41950.897222222222</v>
      </c>
      <c r="I1016" s="588">
        <v>1.4397200000000001</v>
      </c>
      <c r="J1016" s="555">
        <v>41950.905555555553</v>
      </c>
      <c r="K1016" s="588">
        <v>1.44052</v>
      </c>
      <c r="L1016" s="588">
        <v>0</v>
      </c>
      <c r="M1016" s="588">
        <v>8</v>
      </c>
      <c r="N1016" s="588">
        <v>0.55000000000000004</v>
      </c>
      <c r="O1016" s="589">
        <v>8.333333331393078E-3</v>
      </c>
      <c r="P1016" s="557"/>
      <c r="Q1016" s="557"/>
      <c r="R1016" s="557"/>
    </row>
    <row r="1017" spans="1:18" s="588" customFormat="1" x14ac:dyDescent="0.2">
      <c r="A1017" s="588">
        <v>1016</v>
      </c>
      <c r="B1017" s="588" t="s">
        <v>97</v>
      </c>
      <c r="C1017" s="588">
        <v>2</v>
      </c>
      <c r="D1017" s="588">
        <v>0.01</v>
      </c>
      <c r="E1017" s="588">
        <v>0.02</v>
      </c>
      <c r="F1017" s="555">
        <v>41950.938194444447</v>
      </c>
      <c r="G1017" s="588">
        <v>1.4422999999999999</v>
      </c>
      <c r="H1017" s="555">
        <v>41950.995138888888</v>
      </c>
      <c r="I1017" s="588">
        <v>1.4438</v>
      </c>
      <c r="J1017" s="555">
        <v>41950.99722222222</v>
      </c>
      <c r="K1017" s="588">
        <v>1.44225</v>
      </c>
      <c r="L1017" s="588">
        <v>15</v>
      </c>
      <c r="M1017" s="588">
        <v>15.5</v>
      </c>
      <c r="N1017" s="588">
        <v>1.1000000000000001</v>
      </c>
      <c r="O1017" s="589">
        <v>5.9027777773735579E-2</v>
      </c>
      <c r="P1017" s="557"/>
      <c r="Q1017" s="557"/>
      <c r="R1017" s="557"/>
    </row>
    <row r="1018" spans="1:18" s="588" customFormat="1" x14ac:dyDescent="0.2">
      <c r="A1018" s="588">
        <v>1017</v>
      </c>
      <c r="B1018" s="588" t="s">
        <v>97</v>
      </c>
      <c r="C1018" s="588">
        <v>1</v>
      </c>
      <c r="D1018" s="588">
        <v>0.01</v>
      </c>
      <c r="E1018" s="588">
        <v>0.01</v>
      </c>
      <c r="F1018" s="555">
        <v>41953.026388888888</v>
      </c>
      <c r="G1018" s="588">
        <v>1.4424399999999999</v>
      </c>
      <c r="H1018" s="555">
        <v>41953.026388888888</v>
      </c>
      <c r="I1018" s="588">
        <v>1.4424399999999999</v>
      </c>
      <c r="J1018" s="555">
        <v>41953.032638888886</v>
      </c>
      <c r="K1018" s="588">
        <v>1.44164</v>
      </c>
      <c r="L1018" s="588">
        <v>0</v>
      </c>
      <c r="M1018" s="588">
        <v>8</v>
      </c>
      <c r="N1018" s="588">
        <v>0.56000000000000005</v>
      </c>
      <c r="O1018" s="589">
        <v>6.2499999985448085E-3</v>
      </c>
      <c r="P1018" s="557"/>
      <c r="Q1018" s="557"/>
      <c r="R1018" s="557"/>
    </row>
    <row r="1019" spans="1:18" s="588" customFormat="1" x14ac:dyDescent="0.2">
      <c r="A1019" s="588">
        <v>1018</v>
      </c>
      <c r="B1019" s="588" t="s">
        <v>97</v>
      </c>
      <c r="C1019" s="588">
        <v>1</v>
      </c>
      <c r="D1019" s="588">
        <v>0.01</v>
      </c>
      <c r="E1019" s="588">
        <v>0.01</v>
      </c>
      <c r="F1019" s="555">
        <v>41953.058333333334</v>
      </c>
      <c r="G1019" s="588">
        <v>1.4416800000000001</v>
      </c>
      <c r="H1019" s="555">
        <v>41953.058333333334</v>
      </c>
      <c r="I1019" s="588">
        <v>1.4416800000000001</v>
      </c>
      <c r="J1019" s="555">
        <v>41953.088194444441</v>
      </c>
      <c r="K1019" s="588">
        <v>1.4408799999999999</v>
      </c>
      <c r="L1019" s="588">
        <v>0</v>
      </c>
      <c r="M1019" s="588">
        <v>8.000000000001819</v>
      </c>
      <c r="N1019" s="588">
        <v>0.55000000000000004</v>
      </c>
      <c r="O1019" s="589">
        <v>2.9861111106583849E-2</v>
      </c>
      <c r="P1019" s="557"/>
      <c r="Q1019" s="557"/>
      <c r="R1019" s="557"/>
    </row>
    <row r="1020" spans="1:18" s="588" customFormat="1" x14ac:dyDescent="0.2">
      <c r="A1020" s="588">
        <v>1019</v>
      </c>
      <c r="B1020" s="588" t="s">
        <v>97</v>
      </c>
      <c r="C1020" s="588">
        <v>1</v>
      </c>
      <c r="D1020" s="588">
        <v>0.01</v>
      </c>
      <c r="E1020" s="588">
        <v>0.01</v>
      </c>
      <c r="F1020" s="555">
        <v>41953.881944444445</v>
      </c>
      <c r="G1020" s="588">
        <v>1.4422200000000001</v>
      </c>
      <c r="H1020" s="555">
        <v>41953.881944444445</v>
      </c>
      <c r="I1020" s="588">
        <v>1.4422200000000001</v>
      </c>
      <c r="J1020" s="555">
        <v>41953.959027777775</v>
      </c>
      <c r="K1020" s="588">
        <v>1.4414199999999999</v>
      </c>
      <c r="L1020" s="588">
        <v>0</v>
      </c>
      <c r="M1020" s="588">
        <v>8.000000000001819</v>
      </c>
      <c r="N1020" s="588">
        <v>0.56000000000000005</v>
      </c>
      <c r="O1020" s="589">
        <v>7.7083333329937886E-2</v>
      </c>
      <c r="P1020" s="557"/>
      <c r="Q1020" s="557"/>
      <c r="R1020" s="557"/>
    </row>
    <row r="1021" spans="1:18" s="588" customFormat="1" x14ac:dyDescent="0.2">
      <c r="A1021" s="588">
        <v>1020</v>
      </c>
      <c r="B1021" s="588" t="s">
        <v>96</v>
      </c>
      <c r="C1021" s="588">
        <v>2</v>
      </c>
      <c r="D1021" s="588">
        <v>0.01</v>
      </c>
      <c r="E1021" s="588">
        <v>0.02</v>
      </c>
      <c r="F1021" s="555">
        <v>41953.958333333336</v>
      </c>
      <c r="G1021" s="588">
        <v>1.44156</v>
      </c>
      <c r="H1021" s="555">
        <v>41954.070833333331</v>
      </c>
      <c r="I1021" s="588">
        <v>1.4400500000000001</v>
      </c>
      <c r="J1021" s="555">
        <v>41954.093055555553</v>
      </c>
      <c r="K1021" s="588">
        <v>1.4416100000000001</v>
      </c>
      <c r="L1021" s="588">
        <v>15.100000000000364</v>
      </c>
      <c r="M1021" s="588">
        <v>15.600000000000364</v>
      </c>
      <c r="N1021" s="588">
        <v>1.01</v>
      </c>
      <c r="O1021" s="589">
        <v>0.13472222221753327</v>
      </c>
      <c r="P1021" s="557"/>
      <c r="Q1021" s="557"/>
      <c r="R1021" s="557"/>
    </row>
    <row r="1022" spans="1:18" s="588" customFormat="1" x14ac:dyDescent="0.2">
      <c r="A1022" s="588">
        <v>1021</v>
      </c>
      <c r="B1022" s="588" t="s">
        <v>96</v>
      </c>
      <c r="C1022" s="588">
        <v>1</v>
      </c>
      <c r="D1022" s="588">
        <v>0.01</v>
      </c>
      <c r="E1022" s="588">
        <v>0.01</v>
      </c>
      <c r="F1022" s="555">
        <v>41954.888888888891</v>
      </c>
      <c r="G1022" s="588">
        <v>1.4340599999999999</v>
      </c>
      <c r="H1022" s="555">
        <v>41954.888888888891</v>
      </c>
      <c r="I1022" s="588">
        <v>1.4340599999999999</v>
      </c>
      <c r="J1022" s="555">
        <v>41954.966666666667</v>
      </c>
      <c r="K1022" s="588">
        <v>1.43486</v>
      </c>
      <c r="L1022" s="588">
        <v>0</v>
      </c>
      <c r="M1022" s="588">
        <v>8.000000000001819</v>
      </c>
      <c r="N1022" s="588">
        <v>0.56000000000000005</v>
      </c>
      <c r="O1022" s="589">
        <v>7.7777777776645962E-2</v>
      </c>
      <c r="P1022" s="557"/>
      <c r="Q1022" s="557"/>
      <c r="R1022" s="557"/>
    </row>
    <row r="1023" spans="1:18" s="588" customFormat="1" x14ac:dyDescent="0.2">
      <c r="A1023" s="588">
        <v>1022</v>
      </c>
      <c r="B1023" s="588" t="s">
        <v>96</v>
      </c>
      <c r="C1023" s="588">
        <v>1</v>
      </c>
      <c r="D1023" s="588">
        <v>0.01</v>
      </c>
      <c r="E1023" s="588">
        <v>0.01</v>
      </c>
      <c r="F1023" s="555">
        <v>41955.043749999997</v>
      </c>
      <c r="G1023" s="588">
        <v>1.4347000000000001</v>
      </c>
      <c r="H1023" s="555">
        <v>41955.043749999997</v>
      </c>
      <c r="I1023" s="588">
        <v>1.4347000000000001</v>
      </c>
      <c r="J1023" s="555">
        <v>41955.061805555553</v>
      </c>
      <c r="K1023" s="588">
        <v>1.4355</v>
      </c>
      <c r="L1023" s="588">
        <v>0</v>
      </c>
      <c r="M1023" s="588">
        <v>8</v>
      </c>
      <c r="N1023" s="588">
        <v>0.55000000000000004</v>
      </c>
      <c r="O1023" s="589">
        <v>1.8055555556202307E-2</v>
      </c>
      <c r="P1023" s="557"/>
      <c r="Q1023" s="557"/>
      <c r="R1023" s="557"/>
    </row>
    <row r="1024" spans="1:18" s="588" customFormat="1" x14ac:dyDescent="0.2">
      <c r="A1024" s="588">
        <v>1023</v>
      </c>
      <c r="B1024" s="588" t="s">
        <v>96</v>
      </c>
      <c r="C1024" s="588">
        <v>1</v>
      </c>
      <c r="D1024" s="588">
        <v>0.01</v>
      </c>
      <c r="E1024" s="588">
        <v>0.01</v>
      </c>
      <c r="F1024" s="555">
        <v>41955.076388888891</v>
      </c>
      <c r="G1024" s="588">
        <v>1.4333499999999999</v>
      </c>
      <c r="H1024" s="555">
        <v>41955.076388888891</v>
      </c>
      <c r="I1024" s="588">
        <v>1.4333499999999999</v>
      </c>
      <c r="J1024" s="555">
        <v>41955.100694444445</v>
      </c>
      <c r="K1024" s="588">
        <v>1.43415</v>
      </c>
      <c r="L1024" s="588">
        <v>0</v>
      </c>
      <c r="M1024" s="588">
        <v>8.000000000001819</v>
      </c>
      <c r="N1024" s="588">
        <v>0.56000000000000005</v>
      </c>
      <c r="O1024" s="589">
        <v>2.4305555554747116E-2</v>
      </c>
      <c r="P1024" s="557"/>
      <c r="Q1024" s="557"/>
      <c r="R1024" s="557"/>
    </row>
    <row r="1025" spans="1:18" s="588" customFormat="1" x14ac:dyDescent="0.2">
      <c r="A1025" s="588">
        <v>1024</v>
      </c>
      <c r="B1025" s="588" t="s">
        <v>97</v>
      </c>
      <c r="C1025" s="588">
        <v>1</v>
      </c>
      <c r="D1025" s="588">
        <v>0.01</v>
      </c>
      <c r="E1025" s="588">
        <v>0.01</v>
      </c>
      <c r="F1025" s="555">
        <v>41955.913888888892</v>
      </c>
      <c r="G1025" s="588">
        <v>1.4268099999999999</v>
      </c>
      <c r="H1025" s="555">
        <v>41955.913888888892</v>
      </c>
      <c r="I1025" s="588">
        <v>1.4268099999999999</v>
      </c>
      <c r="J1025" s="555">
        <v>41955.943055555559</v>
      </c>
      <c r="K1025" s="588">
        <v>1.42601</v>
      </c>
      <c r="L1025" s="588">
        <v>0</v>
      </c>
      <c r="M1025" s="588">
        <v>7.999999999998181</v>
      </c>
      <c r="N1025" s="588">
        <v>0.55000000000000004</v>
      </c>
      <c r="O1025" s="589">
        <v>2.9166666667151731E-2</v>
      </c>
      <c r="P1025" s="557"/>
      <c r="Q1025" s="557"/>
      <c r="R1025" s="557"/>
    </row>
    <row r="1026" spans="1:18" s="588" customFormat="1" x14ac:dyDescent="0.2">
      <c r="A1026" s="588">
        <v>1025</v>
      </c>
      <c r="B1026" s="588" t="s">
        <v>97</v>
      </c>
      <c r="C1026" s="588">
        <v>2</v>
      </c>
      <c r="D1026" s="588">
        <v>0.01</v>
      </c>
      <c r="E1026" s="588">
        <v>0.02</v>
      </c>
      <c r="F1026" s="555">
        <v>41956.875694444447</v>
      </c>
      <c r="G1026" s="588">
        <v>1.43116</v>
      </c>
      <c r="H1026" s="555">
        <v>41957.037499999999</v>
      </c>
      <c r="I1026" s="588">
        <v>1.4327700000000001</v>
      </c>
      <c r="J1026" s="555">
        <v>41957.186805555553</v>
      </c>
      <c r="K1026" s="588">
        <v>1.4311700000000001</v>
      </c>
      <c r="L1026" s="588">
        <v>16.100000000000364</v>
      </c>
      <c r="M1026" s="588">
        <v>16</v>
      </c>
      <c r="N1026" s="588">
        <v>1.1000000000000001</v>
      </c>
      <c r="O1026" s="589">
        <v>0.31111111110658385</v>
      </c>
      <c r="P1026" s="557"/>
      <c r="Q1026" s="557"/>
      <c r="R1026" s="557"/>
    </row>
    <row r="1027" spans="1:18" s="588" customFormat="1" x14ac:dyDescent="0.2">
      <c r="A1027" s="588">
        <v>1026</v>
      </c>
      <c r="B1027" s="588" t="s">
        <v>97</v>
      </c>
      <c r="C1027" s="588">
        <v>2</v>
      </c>
      <c r="D1027" s="588">
        <v>0.01</v>
      </c>
      <c r="E1027" s="588">
        <v>0.02</v>
      </c>
      <c r="F1027" s="555">
        <v>41960.041666666664</v>
      </c>
      <c r="G1027" s="588">
        <v>1.42946</v>
      </c>
      <c r="H1027" s="555">
        <v>41960.080555555556</v>
      </c>
      <c r="I1027" s="588">
        <v>1.43096</v>
      </c>
      <c r="J1027" s="555">
        <v>41960.125694444447</v>
      </c>
      <c r="K1027" s="588">
        <v>1.4294100000000001</v>
      </c>
      <c r="L1027" s="588">
        <v>15</v>
      </c>
      <c r="M1027" s="588">
        <v>15.5</v>
      </c>
      <c r="N1027" s="588">
        <v>1.1000000000000001</v>
      </c>
      <c r="O1027" s="589">
        <v>8.4027777782466728E-2</v>
      </c>
      <c r="P1027" s="557"/>
      <c r="Q1027" s="557"/>
      <c r="R1027" s="557"/>
    </row>
    <row r="1028" spans="1:18" s="588" customFormat="1" x14ac:dyDescent="0.2">
      <c r="A1028" s="588">
        <v>1027</v>
      </c>
      <c r="B1028" s="588" t="s">
        <v>97</v>
      </c>
      <c r="C1028" s="588">
        <v>2</v>
      </c>
      <c r="D1028" s="588">
        <v>0.01</v>
      </c>
      <c r="E1028" s="588">
        <v>0.02</v>
      </c>
      <c r="F1028" s="555">
        <v>41960.881249999999</v>
      </c>
      <c r="G1028" s="588">
        <v>1.4294</v>
      </c>
      <c r="H1028" s="555">
        <v>41961.038888888892</v>
      </c>
      <c r="I1028" s="588">
        <v>1.43093</v>
      </c>
      <c r="J1028" s="555">
        <v>41961.107638888891</v>
      </c>
      <c r="K1028" s="588">
        <v>1.42937</v>
      </c>
      <c r="L1028" s="588">
        <v>15.300000000001091</v>
      </c>
      <c r="M1028" s="588">
        <v>15.600000000000364</v>
      </c>
      <c r="N1028" s="588">
        <v>1.1100000000000001</v>
      </c>
      <c r="O1028" s="589">
        <v>0.22638888889196096</v>
      </c>
      <c r="P1028" s="557"/>
      <c r="Q1028" s="557"/>
      <c r="R1028" s="557"/>
    </row>
    <row r="1029" spans="1:18" s="588" customFormat="1" x14ac:dyDescent="0.2">
      <c r="A1029" s="588">
        <v>1028</v>
      </c>
      <c r="B1029" s="588" t="s">
        <v>97</v>
      </c>
      <c r="C1029" s="588">
        <v>9</v>
      </c>
      <c r="D1029" s="588">
        <v>0.08</v>
      </c>
      <c r="E1029" s="588">
        <v>0.24</v>
      </c>
      <c r="F1029" s="555">
        <v>41962.020833333336</v>
      </c>
      <c r="G1029" s="588">
        <v>1.43767</v>
      </c>
      <c r="H1029" s="555">
        <v>41963.253472222219</v>
      </c>
      <c r="I1029" s="588">
        <v>1.45963</v>
      </c>
      <c r="J1029" s="555">
        <v>41964.444444444445</v>
      </c>
      <c r="K1029" s="588">
        <v>1.4514</v>
      </c>
      <c r="L1029" s="588">
        <v>219.59999999999854</v>
      </c>
      <c r="M1029" s="588">
        <v>82.299999999999272</v>
      </c>
      <c r="N1029" s="588">
        <v>24.150000000000006</v>
      </c>
      <c r="O1029" s="589">
        <v>2.4236111111094942</v>
      </c>
      <c r="P1029" s="557"/>
      <c r="Q1029" s="557"/>
      <c r="R1029" s="557"/>
    </row>
    <row r="1030" spans="1:18" s="588" customFormat="1" x14ac:dyDescent="0.2">
      <c r="A1030" s="588">
        <v>1029</v>
      </c>
      <c r="B1030" s="588" t="s">
        <v>97</v>
      </c>
      <c r="C1030" s="588">
        <v>2</v>
      </c>
      <c r="D1030" s="588">
        <v>0.01</v>
      </c>
      <c r="E1030" s="588">
        <v>0.02</v>
      </c>
      <c r="F1030" s="555">
        <v>41964.890277777777</v>
      </c>
      <c r="G1030" s="588">
        <v>1.42876</v>
      </c>
      <c r="H1030" s="555">
        <v>41964.908333333333</v>
      </c>
      <c r="I1030" s="588">
        <v>1.4302600000000001</v>
      </c>
      <c r="J1030" s="555">
        <v>41964.982638888891</v>
      </c>
      <c r="K1030" s="588">
        <v>1.4287099999999999</v>
      </c>
      <c r="L1030" s="588">
        <v>15</v>
      </c>
      <c r="M1030" s="588">
        <v>15.500000000001819</v>
      </c>
      <c r="N1030" s="588">
        <v>1.1000000000000001</v>
      </c>
      <c r="O1030" s="589">
        <v>9.2361111113859806E-2</v>
      </c>
      <c r="P1030" s="557"/>
      <c r="Q1030" s="557"/>
      <c r="R1030" s="557"/>
    </row>
    <row r="1031" spans="1:18" s="588" customFormat="1" x14ac:dyDescent="0.2">
      <c r="A1031" s="588">
        <v>1030</v>
      </c>
      <c r="B1031" s="588" t="s">
        <v>96</v>
      </c>
      <c r="C1031" s="588">
        <v>2</v>
      </c>
      <c r="D1031" s="588">
        <v>0.01</v>
      </c>
      <c r="E1031" s="588">
        <v>0.02</v>
      </c>
      <c r="F1031" s="555">
        <v>41967.068055555559</v>
      </c>
      <c r="G1031" s="588">
        <v>1.4253</v>
      </c>
      <c r="H1031" s="555">
        <v>41967.193749999999</v>
      </c>
      <c r="I1031" s="588">
        <v>1.4238</v>
      </c>
      <c r="J1031" s="555">
        <v>41967.226388888892</v>
      </c>
      <c r="K1031" s="588">
        <v>1.4253499999999999</v>
      </c>
      <c r="L1031" s="588">
        <v>15</v>
      </c>
      <c r="M1031" s="588">
        <v>15.499999999998181</v>
      </c>
      <c r="N1031" s="588">
        <v>1.1000000000000001</v>
      </c>
      <c r="O1031" s="589">
        <v>0.15833333333284827</v>
      </c>
      <c r="P1031" s="557"/>
      <c r="Q1031" s="557"/>
      <c r="R1031" s="557"/>
    </row>
    <row r="1032" spans="1:18" s="588" customFormat="1" x14ac:dyDescent="0.2">
      <c r="A1032" s="588">
        <v>1031</v>
      </c>
      <c r="B1032" s="588" t="s">
        <v>97</v>
      </c>
      <c r="C1032" s="588">
        <v>1</v>
      </c>
      <c r="D1032" s="588">
        <v>0.01</v>
      </c>
      <c r="E1032" s="588">
        <v>0.01</v>
      </c>
      <c r="F1032" s="555">
        <v>41967.875</v>
      </c>
      <c r="G1032" s="588">
        <v>1.4446600000000001</v>
      </c>
      <c r="H1032" s="555">
        <v>41967.875</v>
      </c>
      <c r="I1032" s="588">
        <v>1.4446600000000001</v>
      </c>
      <c r="J1032" s="555">
        <v>41967.945138888892</v>
      </c>
      <c r="K1032" s="588">
        <v>1.4438599999999999</v>
      </c>
      <c r="L1032" s="588">
        <v>0</v>
      </c>
      <c r="M1032" s="588">
        <v>8.000000000001819</v>
      </c>
      <c r="N1032" s="588">
        <v>0.55000000000000004</v>
      </c>
      <c r="O1032" s="589">
        <v>7.013888889196096E-2</v>
      </c>
      <c r="P1032" s="557"/>
      <c r="Q1032" s="557"/>
      <c r="R1032" s="557"/>
    </row>
    <row r="1033" spans="1:18" s="588" customFormat="1" x14ac:dyDescent="0.2">
      <c r="A1033" s="588">
        <v>1032</v>
      </c>
      <c r="B1033" s="588" t="s">
        <v>96</v>
      </c>
      <c r="C1033" s="588">
        <v>1</v>
      </c>
      <c r="D1033" s="588">
        <v>0.01</v>
      </c>
      <c r="E1033" s="588">
        <v>0.01</v>
      </c>
      <c r="F1033" s="555">
        <v>41968.022916666669</v>
      </c>
      <c r="G1033" s="588">
        <v>1.4441200000000001</v>
      </c>
      <c r="H1033" s="555">
        <v>41968.022916666669</v>
      </c>
      <c r="I1033" s="588">
        <v>1.4441200000000001</v>
      </c>
      <c r="J1033" s="555">
        <v>41968.069444444445</v>
      </c>
      <c r="K1033" s="588">
        <v>1.44492</v>
      </c>
      <c r="L1033" s="588">
        <v>0</v>
      </c>
      <c r="M1033" s="588">
        <v>8</v>
      </c>
      <c r="N1033" s="588">
        <v>0.55000000000000004</v>
      </c>
      <c r="O1033" s="589">
        <v>4.6527777776645962E-2</v>
      </c>
      <c r="P1033" s="557"/>
      <c r="Q1033" s="557"/>
      <c r="R1033" s="557"/>
    </row>
    <row r="1034" spans="1:18" s="588" customFormat="1" x14ac:dyDescent="0.2">
      <c r="A1034" s="588">
        <v>1033</v>
      </c>
      <c r="B1034" s="588" t="s">
        <v>97</v>
      </c>
      <c r="C1034" s="588">
        <v>1</v>
      </c>
      <c r="D1034" s="588">
        <v>0.01</v>
      </c>
      <c r="E1034" s="588">
        <v>0.01</v>
      </c>
      <c r="F1034" s="555">
        <v>41968.07916666667</v>
      </c>
      <c r="G1034" s="588">
        <v>1.44679</v>
      </c>
      <c r="H1034" s="555">
        <v>41968.07916666667</v>
      </c>
      <c r="I1034" s="588">
        <v>1.44679</v>
      </c>
      <c r="J1034" s="555">
        <v>41968.081250000003</v>
      </c>
      <c r="K1034" s="588">
        <v>1.4459900000000001</v>
      </c>
      <c r="L1034" s="588">
        <v>0</v>
      </c>
      <c r="M1034" s="588">
        <v>7.999999999998181</v>
      </c>
      <c r="N1034" s="588">
        <v>0.55000000000000004</v>
      </c>
      <c r="O1034" s="589">
        <v>2.0833333328482695E-3</v>
      </c>
      <c r="P1034" s="557"/>
      <c r="Q1034" s="557"/>
      <c r="R1034" s="557"/>
    </row>
    <row r="1035" spans="1:18" s="588" customFormat="1" x14ac:dyDescent="0.2">
      <c r="A1035" s="588">
        <v>1034</v>
      </c>
      <c r="B1035" s="588" t="s">
        <v>97</v>
      </c>
      <c r="C1035" s="588">
        <v>1</v>
      </c>
      <c r="D1035" s="588">
        <v>0.01</v>
      </c>
      <c r="E1035" s="588">
        <v>0.01</v>
      </c>
      <c r="F1035" s="555">
        <v>41968.895833333336</v>
      </c>
      <c r="G1035" s="588">
        <v>1.4634100000000001</v>
      </c>
      <c r="H1035" s="555">
        <v>41968.895833333336</v>
      </c>
      <c r="I1035" s="588">
        <v>1.4634100000000001</v>
      </c>
      <c r="J1035" s="555">
        <v>41968.929166666669</v>
      </c>
      <c r="K1035" s="588">
        <v>1.46261</v>
      </c>
      <c r="L1035" s="588">
        <v>0</v>
      </c>
      <c r="M1035" s="588">
        <v>8</v>
      </c>
      <c r="N1035" s="588">
        <v>0.55000000000000004</v>
      </c>
      <c r="O1035" s="589">
        <v>3.3333333332848269E-2</v>
      </c>
      <c r="P1035" s="557"/>
      <c r="Q1035" s="557"/>
      <c r="R1035" s="557"/>
    </row>
    <row r="1036" spans="1:18" s="588" customFormat="1" x14ac:dyDescent="0.2">
      <c r="A1036" s="588">
        <v>1035</v>
      </c>
      <c r="B1036" s="588" t="s">
        <v>96</v>
      </c>
      <c r="C1036" s="588">
        <v>3</v>
      </c>
      <c r="D1036" s="588">
        <v>0.01</v>
      </c>
      <c r="E1036" s="588">
        <v>0.03</v>
      </c>
      <c r="F1036" s="555">
        <v>41969.035416666666</v>
      </c>
      <c r="G1036" s="588">
        <v>1.4620200000000001</v>
      </c>
      <c r="H1036" s="555">
        <v>41969.080555555556</v>
      </c>
      <c r="I1036" s="588">
        <v>1.45899</v>
      </c>
      <c r="J1036" s="555">
        <v>41969.132638888892</v>
      </c>
      <c r="K1036" s="588">
        <v>1.4613100000000001</v>
      </c>
      <c r="L1036" s="588">
        <v>30.300000000001091</v>
      </c>
      <c r="M1036" s="588">
        <v>23.200000000000728</v>
      </c>
      <c r="N1036" s="588">
        <v>1.6600000000000001</v>
      </c>
      <c r="O1036" s="589">
        <v>9.7222222226264421E-2</v>
      </c>
      <c r="P1036" s="557"/>
      <c r="Q1036" s="557"/>
      <c r="R1036" s="557"/>
    </row>
    <row r="1037" spans="1:18" s="588" customFormat="1" x14ac:dyDescent="0.2">
      <c r="A1037" s="588">
        <v>1036</v>
      </c>
      <c r="B1037" s="588" t="s">
        <v>96</v>
      </c>
      <c r="C1037" s="588">
        <v>2</v>
      </c>
      <c r="D1037" s="588">
        <v>0.01</v>
      </c>
      <c r="E1037" s="588">
        <v>0.02</v>
      </c>
      <c r="F1037" s="555">
        <v>41969.90625</v>
      </c>
      <c r="G1037" s="588">
        <v>1.4639800000000001</v>
      </c>
      <c r="H1037" s="555">
        <v>41969.926388888889</v>
      </c>
      <c r="I1037" s="588">
        <v>1.46248</v>
      </c>
      <c r="J1037" s="555">
        <v>41970.004861111112</v>
      </c>
      <c r="K1037" s="588">
        <v>1.4640299999999999</v>
      </c>
      <c r="L1037" s="588">
        <v>15.000000000001819</v>
      </c>
      <c r="M1037" s="588">
        <v>15.5</v>
      </c>
      <c r="N1037" s="588">
        <v>0.55000000000000004</v>
      </c>
      <c r="O1037" s="589">
        <v>9.8611111112404615E-2</v>
      </c>
      <c r="P1037" s="557"/>
      <c r="Q1037" s="557"/>
      <c r="R1037" s="557"/>
    </row>
    <row r="1038" spans="1:18" s="588" customFormat="1" x14ac:dyDescent="0.2">
      <c r="A1038" s="588">
        <v>1037</v>
      </c>
      <c r="B1038" s="588" t="s">
        <v>97</v>
      </c>
      <c r="C1038" s="588">
        <v>2</v>
      </c>
      <c r="D1038" s="588">
        <v>0.01</v>
      </c>
      <c r="E1038" s="588">
        <v>0.02</v>
      </c>
      <c r="F1038" s="555">
        <v>41970.037499999999</v>
      </c>
      <c r="G1038" s="588">
        <v>1.46427</v>
      </c>
      <c r="H1038" s="555">
        <v>41970.078472222223</v>
      </c>
      <c r="I1038" s="588">
        <v>1.46577</v>
      </c>
      <c r="J1038" s="555">
        <v>41970.104166666664</v>
      </c>
      <c r="K1038" s="588">
        <v>1.4642200000000001</v>
      </c>
      <c r="L1038" s="588">
        <v>15.000000000001819</v>
      </c>
      <c r="M1038" s="588">
        <v>15.5</v>
      </c>
      <c r="N1038" s="588">
        <v>1.1000000000000001</v>
      </c>
      <c r="O1038" s="589">
        <v>6.6666666665696539E-2</v>
      </c>
      <c r="P1038" s="557"/>
      <c r="Q1038" s="557"/>
      <c r="R1038" s="557"/>
    </row>
    <row r="1039" spans="1:18" s="588" customFormat="1" x14ac:dyDescent="0.2">
      <c r="A1039" s="588">
        <v>1038</v>
      </c>
      <c r="B1039" s="588" t="s">
        <v>97</v>
      </c>
      <c r="C1039" s="588">
        <v>3</v>
      </c>
      <c r="D1039" s="588">
        <v>0.01</v>
      </c>
      <c r="E1039" s="588">
        <v>0.03</v>
      </c>
      <c r="F1039" s="555">
        <v>41971.024305555555</v>
      </c>
      <c r="G1039" s="588">
        <v>1.4604699999999999</v>
      </c>
      <c r="H1039" s="555">
        <v>41971.03402777778</v>
      </c>
      <c r="I1039" s="588">
        <v>1.46357</v>
      </c>
      <c r="J1039" s="555">
        <v>41971.084027777775</v>
      </c>
      <c r="K1039" s="588">
        <v>1.4612099999999999</v>
      </c>
      <c r="L1039" s="588">
        <v>31.000000000001819</v>
      </c>
      <c r="M1039" s="588">
        <v>23.600000000002183</v>
      </c>
      <c r="N1039" s="588">
        <v>1.67</v>
      </c>
      <c r="O1039" s="589">
        <v>5.9722222220443655E-2</v>
      </c>
      <c r="P1039" s="557"/>
      <c r="Q1039" s="557"/>
      <c r="R1039" s="557"/>
    </row>
    <row r="1040" spans="1:18" s="588" customFormat="1" x14ac:dyDescent="0.2">
      <c r="A1040" s="588">
        <v>1039</v>
      </c>
      <c r="B1040" s="588" t="s">
        <v>97</v>
      </c>
      <c r="C1040" s="588">
        <v>1</v>
      </c>
      <c r="D1040" s="588">
        <v>0.01</v>
      </c>
      <c r="E1040" s="588">
        <v>0.01</v>
      </c>
      <c r="F1040" s="555">
        <v>41971.890277777777</v>
      </c>
      <c r="G1040" s="588">
        <v>1.46332</v>
      </c>
      <c r="H1040" s="555">
        <v>41971.890277777777</v>
      </c>
      <c r="I1040" s="588">
        <v>1.46332</v>
      </c>
      <c r="J1040" s="555">
        <v>41971.957638888889</v>
      </c>
      <c r="K1040" s="588">
        <v>1.46252</v>
      </c>
      <c r="L1040" s="588">
        <v>0</v>
      </c>
      <c r="M1040" s="588">
        <v>7.999999999998181</v>
      </c>
      <c r="N1040" s="588">
        <v>0.55000000000000004</v>
      </c>
      <c r="O1040" s="589">
        <v>6.7361111112404615E-2</v>
      </c>
      <c r="P1040" s="557"/>
      <c r="Q1040" s="557"/>
      <c r="R1040" s="557"/>
    </row>
    <row r="1041" spans="1:18" s="588" customFormat="1" x14ac:dyDescent="0.2">
      <c r="A1041" s="588">
        <v>1040</v>
      </c>
      <c r="B1041" s="588" t="s">
        <v>97</v>
      </c>
      <c r="C1041" s="588">
        <v>5</v>
      </c>
      <c r="D1041" s="588">
        <v>0.02</v>
      </c>
      <c r="E1041" s="588">
        <v>0.06</v>
      </c>
      <c r="F1041" s="555">
        <v>41974.029166666667</v>
      </c>
      <c r="G1041" s="588">
        <v>1.46766</v>
      </c>
      <c r="H1041" s="555">
        <v>41974.146527777775</v>
      </c>
      <c r="I1041" s="588">
        <v>1.47618</v>
      </c>
      <c r="J1041" s="555">
        <v>41974.417361111111</v>
      </c>
      <c r="K1041" s="588">
        <v>1.47116</v>
      </c>
      <c r="L1041" s="588">
        <v>85.200000000000728</v>
      </c>
      <c r="M1041" s="588">
        <v>50.200000000000728</v>
      </c>
      <c r="N1041" s="588">
        <v>4.1399999999999997</v>
      </c>
      <c r="O1041" s="589">
        <v>0.38819444444379769</v>
      </c>
      <c r="P1041" s="557"/>
      <c r="Q1041" s="557"/>
      <c r="R1041" s="557"/>
    </row>
    <row r="1042" spans="1:18" s="588" customFormat="1" x14ac:dyDescent="0.2">
      <c r="A1042" s="588">
        <v>1041</v>
      </c>
      <c r="B1042" s="588" t="s">
        <v>97</v>
      </c>
      <c r="C1042" s="588">
        <v>2</v>
      </c>
      <c r="D1042" s="588">
        <v>0.01</v>
      </c>
      <c r="E1042" s="588">
        <v>0.02</v>
      </c>
      <c r="F1042" s="555">
        <v>41975.020833333336</v>
      </c>
      <c r="G1042" s="588">
        <v>1.46837</v>
      </c>
      <c r="H1042" s="555">
        <v>41975.071527777778</v>
      </c>
      <c r="I1042" s="588">
        <v>1.4699</v>
      </c>
      <c r="J1042" s="555">
        <v>41975.104166666664</v>
      </c>
      <c r="K1042" s="588">
        <v>1.46834</v>
      </c>
      <c r="L1042" s="588">
        <v>15.300000000001091</v>
      </c>
      <c r="M1042" s="588">
        <v>15.600000000000364</v>
      </c>
      <c r="N1042" s="588">
        <v>1.1000000000000001</v>
      </c>
      <c r="O1042" s="589">
        <v>8.3333333328482695E-2</v>
      </c>
      <c r="P1042" s="557"/>
      <c r="Q1042" s="557"/>
      <c r="R1042" s="557"/>
    </row>
    <row r="1043" spans="1:18" s="588" customFormat="1" x14ac:dyDescent="0.2">
      <c r="A1043" s="588">
        <v>1042</v>
      </c>
      <c r="B1043" s="588" t="s">
        <v>96</v>
      </c>
      <c r="C1043" s="588">
        <v>1</v>
      </c>
      <c r="D1043" s="588">
        <v>0.01</v>
      </c>
      <c r="E1043" s="588">
        <v>0.01</v>
      </c>
      <c r="F1043" s="555">
        <v>41975.9</v>
      </c>
      <c r="G1043" s="588">
        <v>1.4651400000000001</v>
      </c>
      <c r="H1043" s="555">
        <v>41975.9</v>
      </c>
      <c r="I1043" s="588">
        <v>1.4651400000000001</v>
      </c>
      <c r="J1043" s="555">
        <v>41975.946527777778</v>
      </c>
      <c r="K1043" s="588">
        <v>1.46594</v>
      </c>
      <c r="L1043" s="588">
        <v>0</v>
      </c>
      <c r="M1043" s="588">
        <v>7.999999999998181</v>
      </c>
      <c r="N1043" s="588">
        <v>0.55000000000000004</v>
      </c>
      <c r="O1043" s="589">
        <v>4.6527777776645962E-2</v>
      </c>
      <c r="P1043" s="557"/>
      <c r="Q1043" s="557"/>
      <c r="R1043" s="557"/>
    </row>
    <row r="1044" spans="1:18" s="588" customFormat="1" x14ac:dyDescent="0.2">
      <c r="A1044" s="588">
        <v>1043</v>
      </c>
      <c r="B1044" s="588" t="s">
        <v>96</v>
      </c>
      <c r="C1044" s="588">
        <v>2</v>
      </c>
      <c r="D1044" s="588">
        <v>0.01</v>
      </c>
      <c r="E1044" s="588">
        <v>0.02</v>
      </c>
      <c r="F1044" s="555">
        <v>41976.068749999999</v>
      </c>
      <c r="G1044" s="588">
        <v>1.4647399999999999</v>
      </c>
      <c r="H1044" s="555">
        <v>41976.103472222225</v>
      </c>
      <c r="I1044" s="588">
        <v>1.4632000000000001</v>
      </c>
      <c r="J1044" s="555">
        <v>41976.104166666664</v>
      </c>
      <c r="K1044" s="588">
        <v>1.4647699999999999</v>
      </c>
      <c r="L1044" s="588">
        <v>15.399999999999636</v>
      </c>
      <c r="M1044" s="588">
        <v>15.699999999998909</v>
      </c>
      <c r="N1044" s="588">
        <v>1.1000000000000001</v>
      </c>
      <c r="O1044" s="589">
        <v>3.5416666665696539E-2</v>
      </c>
      <c r="P1044" s="557"/>
      <c r="Q1044" s="557"/>
      <c r="R1044" s="557"/>
    </row>
    <row r="1045" spans="1:18" s="588" customFormat="1" x14ac:dyDescent="0.2">
      <c r="A1045" s="588">
        <v>1044</v>
      </c>
      <c r="B1045" s="588" t="s">
        <v>97</v>
      </c>
      <c r="C1045" s="588">
        <v>1</v>
      </c>
      <c r="D1045" s="588">
        <v>0.01</v>
      </c>
      <c r="E1045" s="588">
        <v>0.01</v>
      </c>
      <c r="F1045" s="555">
        <v>41976.918055555558</v>
      </c>
      <c r="G1045" s="588">
        <v>1.4654</v>
      </c>
      <c r="H1045" s="555">
        <v>41976.918055555558</v>
      </c>
      <c r="I1045" s="588">
        <v>1.4654</v>
      </c>
      <c r="J1045" s="555">
        <v>41976.947222222225</v>
      </c>
      <c r="K1045" s="588">
        <v>1.4645999999999999</v>
      </c>
      <c r="L1045" s="588">
        <v>0</v>
      </c>
      <c r="M1045" s="588">
        <v>8.000000000001819</v>
      </c>
      <c r="N1045" s="588">
        <v>0.55000000000000004</v>
      </c>
      <c r="O1045" s="589">
        <v>2.9166666667151731E-2</v>
      </c>
      <c r="P1045" s="557"/>
      <c r="Q1045" s="557"/>
      <c r="R1045" s="557"/>
    </row>
    <row r="1046" spans="1:18" s="588" customFormat="1" x14ac:dyDescent="0.2">
      <c r="A1046" s="588">
        <v>1045</v>
      </c>
      <c r="B1046" s="588" t="s">
        <v>97</v>
      </c>
      <c r="C1046" s="588">
        <v>1</v>
      </c>
      <c r="D1046" s="588">
        <v>0.01</v>
      </c>
      <c r="E1046" s="588">
        <v>0.01</v>
      </c>
      <c r="F1046" s="555">
        <v>41977.037499999999</v>
      </c>
      <c r="G1046" s="588">
        <v>1.46733</v>
      </c>
      <c r="H1046" s="555">
        <v>41977.037499999999</v>
      </c>
      <c r="I1046" s="588">
        <v>1.46733</v>
      </c>
      <c r="J1046" s="555">
        <v>41977.048611111109</v>
      </c>
      <c r="K1046" s="588">
        <v>1.4665299999999999</v>
      </c>
      <c r="L1046" s="588">
        <v>0</v>
      </c>
      <c r="M1046" s="588">
        <v>8.000000000001819</v>
      </c>
      <c r="N1046" s="588">
        <v>0.55000000000000004</v>
      </c>
      <c r="O1046" s="589">
        <v>1.1111111110949423E-2</v>
      </c>
      <c r="P1046" s="557"/>
      <c r="Q1046" s="557"/>
      <c r="R1046" s="557"/>
    </row>
    <row r="1047" spans="1:18" s="588" customFormat="1" x14ac:dyDescent="0.2">
      <c r="A1047" s="588">
        <v>1046</v>
      </c>
      <c r="B1047" s="588" t="s">
        <v>97</v>
      </c>
      <c r="C1047" s="588">
        <v>1</v>
      </c>
      <c r="D1047" s="588">
        <v>0.01</v>
      </c>
      <c r="E1047" s="588">
        <v>0.01</v>
      </c>
      <c r="F1047" s="555">
        <v>41977.052777777775</v>
      </c>
      <c r="G1047" s="588">
        <v>1.46671</v>
      </c>
      <c r="H1047" s="555">
        <v>41977.052777777775</v>
      </c>
      <c r="I1047" s="588">
        <v>1.46671</v>
      </c>
      <c r="J1047" s="555">
        <v>41977.100694444445</v>
      </c>
      <c r="K1047" s="588">
        <v>1.46591</v>
      </c>
      <c r="L1047" s="588">
        <v>0</v>
      </c>
      <c r="M1047" s="588">
        <v>8</v>
      </c>
      <c r="N1047" s="588">
        <v>0.56000000000000005</v>
      </c>
      <c r="O1047" s="589">
        <v>4.7916666670062114E-2</v>
      </c>
      <c r="P1047" s="557"/>
      <c r="Q1047" s="557"/>
      <c r="R1047" s="557"/>
    </row>
    <row r="1048" spans="1:18" s="588" customFormat="1" x14ac:dyDescent="0.2">
      <c r="A1048" s="588">
        <v>1047</v>
      </c>
      <c r="B1048" s="588" t="s">
        <v>97</v>
      </c>
      <c r="C1048" s="588">
        <v>1</v>
      </c>
      <c r="D1048" s="588">
        <v>0.01</v>
      </c>
      <c r="E1048" s="588">
        <v>0.01</v>
      </c>
      <c r="F1048" s="555">
        <v>41977.974305555559</v>
      </c>
      <c r="G1048" s="588">
        <v>1.4770300000000001</v>
      </c>
      <c r="H1048" s="555">
        <v>41977.974305555559</v>
      </c>
      <c r="I1048" s="588">
        <v>1.4770300000000001</v>
      </c>
      <c r="J1048" s="555">
        <v>41978.057638888888</v>
      </c>
      <c r="K1048" s="588">
        <v>1.4762299999999999</v>
      </c>
      <c r="L1048" s="588">
        <v>0</v>
      </c>
      <c r="M1048" s="588">
        <v>8.000000000001819</v>
      </c>
      <c r="N1048" s="588">
        <v>0.56999999999999995</v>
      </c>
      <c r="O1048" s="589">
        <v>8.3333333328482695E-2</v>
      </c>
      <c r="P1048" s="557"/>
      <c r="Q1048" s="557"/>
      <c r="R1048" s="557"/>
    </row>
    <row r="1049" spans="1:18" s="588" customFormat="1" x14ac:dyDescent="0.2">
      <c r="A1049" s="588">
        <v>1048</v>
      </c>
      <c r="B1049" s="588" t="s">
        <v>97</v>
      </c>
      <c r="C1049" s="588">
        <v>1</v>
      </c>
      <c r="D1049" s="588">
        <v>0.01</v>
      </c>
      <c r="E1049" s="588">
        <v>0.01</v>
      </c>
      <c r="F1049" s="555">
        <v>41981.041666666664</v>
      </c>
      <c r="G1049" s="588">
        <v>1.4806299999999999</v>
      </c>
      <c r="H1049" s="555">
        <v>41981.041666666664</v>
      </c>
      <c r="I1049" s="588">
        <v>1.4806299999999999</v>
      </c>
      <c r="J1049" s="555">
        <v>41981.079861111109</v>
      </c>
      <c r="K1049" s="588">
        <v>1.47983</v>
      </c>
      <c r="L1049" s="588">
        <v>0</v>
      </c>
      <c r="M1049" s="588">
        <v>8</v>
      </c>
      <c r="N1049" s="588">
        <v>0.55000000000000004</v>
      </c>
      <c r="O1049" s="589">
        <v>3.8194444445252884E-2</v>
      </c>
      <c r="P1049" s="557"/>
      <c r="Q1049" s="557"/>
      <c r="R1049" s="557"/>
    </row>
    <row r="1050" spans="1:18" s="588" customFormat="1" x14ac:dyDescent="0.2">
      <c r="A1050" s="588">
        <v>1049</v>
      </c>
      <c r="B1050" s="588" t="s">
        <v>97</v>
      </c>
      <c r="C1050" s="588">
        <v>1</v>
      </c>
      <c r="D1050" s="588">
        <v>0.01</v>
      </c>
      <c r="E1050" s="588">
        <v>0.01</v>
      </c>
      <c r="F1050" s="555">
        <v>41981.884027777778</v>
      </c>
      <c r="G1050" s="588">
        <v>1.4854799999999999</v>
      </c>
      <c r="H1050" s="555">
        <v>41981.884027777778</v>
      </c>
      <c r="I1050" s="588">
        <v>1.4854799999999999</v>
      </c>
      <c r="J1050" s="555">
        <v>41981.885416666664</v>
      </c>
      <c r="K1050" s="588">
        <v>1.48468</v>
      </c>
      <c r="L1050" s="588">
        <v>0</v>
      </c>
      <c r="M1050" s="588">
        <v>8</v>
      </c>
      <c r="N1050" s="588">
        <v>0.56000000000000005</v>
      </c>
      <c r="O1050" s="589">
        <v>1.3888888861401938E-3</v>
      </c>
      <c r="P1050" s="557"/>
      <c r="Q1050" s="557"/>
      <c r="R1050" s="557"/>
    </row>
    <row r="1051" spans="1:18" s="588" customFormat="1" x14ac:dyDescent="0.2">
      <c r="A1051" s="588">
        <v>1050</v>
      </c>
      <c r="B1051" s="588" t="s">
        <v>97</v>
      </c>
      <c r="C1051" s="588">
        <v>6</v>
      </c>
      <c r="D1051" s="588">
        <v>0.02</v>
      </c>
      <c r="E1051" s="588">
        <v>0.08</v>
      </c>
      <c r="F1051" s="555">
        <v>41981.893055555556</v>
      </c>
      <c r="G1051" s="588">
        <v>1.48434</v>
      </c>
      <c r="H1051" s="555">
        <v>41982.320833333331</v>
      </c>
      <c r="I1051" s="588">
        <v>1.4963299999999999</v>
      </c>
      <c r="J1051" s="555">
        <v>41982.503472222219</v>
      </c>
      <c r="K1051" s="588">
        <v>1.4896400000000001</v>
      </c>
      <c r="L1051" s="588">
        <v>119.89999999999964</v>
      </c>
      <c r="M1051" s="588">
        <v>66.899999999997817</v>
      </c>
      <c r="N1051" s="588">
        <v>6.129999999999999</v>
      </c>
      <c r="O1051" s="589">
        <v>0.61041666666278616</v>
      </c>
      <c r="P1051" s="557"/>
      <c r="Q1051" s="557"/>
      <c r="R1051" s="557"/>
    </row>
    <row r="1052" spans="1:18" s="588" customFormat="1" x14ac:dyDescent="0.2">
      <c r="A1052" s="588">
        <v>1051</v>
      </c>
      <c r="B1052" s="588" t="s">
        <v>96</v>
      </c>
      <c r="C1052" s="588">
        <v>1</v>
      </c>
      <c r="D1052" s="588">
        <v>0.01</v>
      </c>
      <c r="E1052" s="588">
        <v>0.01</v>
      </c>
      <c r="F1052" s="555">
        <v>41982.035416666666</v>
      </c>
      <c r="G1052" s="588">
        <v>1.4846600000000001</v>
      </c>
      <c r="H1052" s="555">
        <v>41982.035416666666</v>
      </c>
      <c r="I1052" s="588">
        <v>1.4846600000000001</v>
      </c>
      <c r="J1052" s="555">
        <v>41982.089583333334</v>
      </c>
      <c r="K1052" s="588">
        <v>1.48546</v>
      </c>
      <c r="L1052" s="588">
        <v>0</v>
      </c>
      <c r="M1052" s="588">
        <v>8</v>
      </c>
      <c r="N1052" s="588">
        <v>0.55000000000000004</v>
      </c>
      <c r="O1052" s="589">
        <v>5.4166666668606922E-2</v>
      </c>
      <c r="P1052" s="557"/>
      <c r="Q1052" s="557"/>
      <c r="R1052" s="557"/>
    </row>
    <row r="1053" spans="1:18" s="588" customFormat="1" x14ac:dyDescent="0.2">
      <c r="A1053" s="588">
        <v>1052</v>
      </c>
      <c r="B1053" s="588" t="s">
        <v>97</v>
      </c>
      <c r="C1053" s="588">
        <v>3</v>
      </c>
      <c r="D1053" s="588">
        <v>0.01</v>
      </c>
      <c r="E1053" s="588">
        <v>0.03</v>
      </c>
      <c r="F1053" s="555">
        <v>41982.947222222225</v>
      </c>
      <c r="G1053" s="588">
        <v>1.4910600000000001</v>
      </c>
      <c r="H1053" s="555">
        <v>41983.145833333336</v>
      </c>
      <c r="I1053" s="588">
        <v>1.4942299999999999</v>
      </c>
      <c r="J1053" s="555">
        <v>41983.254861111112</v>
      </c>
      <c r="K1053" s="588">
        <v>1.49186</v>
      </c>
      <c r="L1053" s="588">
        <v>31.699999999998909</v>
      </c>
      <c r="M1053" s="588">
        <v>23.699999999998909</v>
      </c>
      <c r="N1053" s="588">
        <v>1.6799999999999997</v>
      </c>
      <c r="O1053" s="589">
        <v>0.30763888888759539</v>
      </c>
      <c r="P1053" s="557"/>
      <c r="Q1053" s="557"/>
      <c r="R1053" s="557"/>
    </row>
    <row r="1054" spans="1:18" s="588" customFormat="1" x14ac:dyDescent="0.2">
      <c r="A1054" s="588">
        <v>1053</v>
      </c>
      <c r="B1054" s="588" t="s">
        <v>97</v>
      </c>
      <c r="C1054" s="588">
        <v>1</v>
      </c>
      <c r="D1054" s="588">
        <v>0.01</v>
      </c>
      <c r="E1054" s="588">
        <v>0.01</v>
      </c>
      <c r="F1054" s="555">
        <v>41983.877083333333</v>
      </c>
      <c r="G1054" s="588">
        <v>1.5002800000000001</v>
      </c>
      <c r="H1054" s="555">
        <v>41983.877083333333</v>
      </c>
      <c r="I1054" s="588">
        <v>1.5002800000000001</v>
      </c>
      <c r="J1054" s="555">
        <v>41983.887499999997</v>
      </c>
      <c r="K1054" s="588">
        <v>1.4994799999999999</v>
      </c>
      <c r="L1054" s="588">
        <v>0</v>
      </c>
      <c r="M1054" s="588">
        <v>8.000000000001819</v>
      </c>
      <c r="N1054" s="588">
        <v>0.55000000000000004</v>
      </c>
      <c r="O1054" s="589">
        <v>1.0416666664241347E-2</v>
      </c>
      <c r="P1054" s="557"/>
      <c r="Q1054" s="557"/>
      <c r="R1054" s="557"/>
    </row>
    <row r="1055" spans="1:18" s="588" customFormat="1" x14ac:dyDescent="0.2">
      <c r="A1055" s="588">
        <v>1054</v>
      </c>
      <c r="B1055" s="588" t="s">
        <v>97</v>
      </c>
      <c r="C1055" s="588">
        <v>2</v>
      </c>
      <c r="D1055" s="588">
        <v>0.01</v>
      </c>
      <c r="E1055" s="588">
        <v>0.02</v>
      </c>
      <c r="F1055" s="555">
        <v>41983.89166666667</v>
      </c>
      <c r="G1055" s="588">
        <v>1.4993399999999999</v>
      </c>
      <c r="H1055" s="555">
        <v>41983.918055555558</v>
      </c>
      <c r="I1055" s="588">
        <v>1.50091</v>
      </c>
      <c r="J1055" s="555">
        <v>41983.918749999997</v>
      </c>
      <c r="K1055" s="588">
        <v>1.4993300000000001</v>
      </c>
      <c r="L1055" s="588">
        <v>15.700000000000728</v>
      </c>
      <c r="M1055" s="588">
        <v>15.799999999999272</v>
      </c>
      <c r="N1055" s="588">
        <v>1.0900000000000001</v>
      </c>
      <c r="O1055" s="589">
        <v>2.7083333327027503E-2</v>
      </c>
      <c r="P1055" s="557"/>
      <c r="Q1055" s="557"/>
      <c r="R1055" s="557"/>
    </row>
    <row r="1056" spans="1:18" s="588" customFormat="1" x14ac:dyDescent="0.2">
      <c r="A1056" s="588">
        <v>1055</v>
      </c>
      <c r="B1056" s="588" t="s">
        <v>96</v>
      </c>
      <c r="C1056" s="588">
        <v>2</v>
      </c>
      <c r="D1056" s="588">
        <v>0.01</v>
      </c>
      <c r="E1056" s="588">
        <v>0.02</v>
      </c>
      <c r="F1056" s="555">
        <v>41983.938194444447</v>
      </c>
      <c r="G1056" s="588">
        <v>1.4960800000000001</v>
      </c>
      <c r="H1056" s="555">
        <v>41983.945138888892</v>
      </c>
      <c r="I1056" s="588">
        <v>1.4945299999999999</v>
      </c>
      <c r="J1056" s="555">
        <v>41983.972916666666</v>
      </c>
      <c r="K1056" s="588">
        <v>1.4961100000000001</v>
      </c>
      <c r="L1056" s="588">
        <v>15.500000000001819</v>
      </c>
      <c r="M1056" s="588">
        <v>15.800000000001091</v>
      </c>
      <c r="N1056" s="588">
        <v>1.1100000000000001</v>
      </c>
      <c r="O1056" s="589">
        <v>3.4722222218988463E-2</v>
      </c>
      <c r="P1056" s="557"/>
      <c r="Q1056" s="557"/>
      <c r="R1056" s="557"/>
    </row>
    <row r="1057" spans="1:18" s="588" customFormat="1" x14ac:dyDescent="0.2">
      <c r="A1057" s="588">
        <v>1056</v>
      </c>
      <c r="B1057" s="588" t="s">
        <v>96</v>
      </c>
      <c r="C1057" s="588">
        <v>1</v>
      </c>
      <c r="D1057" s="588">
        <v>0.01</v>
      </c>
      <c r="E1057" s="588">
        <v>0.01</v>
      </c>
      <c r="F1057" s="555">
        <v>41983.977777777778</v>
      </c>
      <c r="G1057" s="588">
        <v>1.4960500000000001</v>
      </c>
      <c r="H1057" s="555">
        <v>41983.977777777778</v>
      </c>
      <c r="I1057" s="588">
        <v>1.4960500000000001</v>
      </c>
      <c r="J1057" s="555">
        <v>41984.004166666666</v>
      </c>
      <c r="K1057" s="588">
        <v>1.49685</v>
      </c>
      <c r="L1057" s="588">
        <v>0</v>
      </c>
      <c r="M1057" s="588">
        <v>7.999999999998181</v>
      </c>
      <c r="N1057" s="588">
        <v>0.28000000000000003</v>
      </c>
      <c r="O1057" s="589">
        <v>2.6388888887595385E-2</v>
      </c>
      <c r="P1057" s="557"/>
      <c r="Q1057" s="557"/>
      <c r="R1057" s="557"/>
    </row>
    <row r="1058" spans="1:18" s="588" customFormat="1" x14ac:dyDescent="0.2">
      <c r="A1058" s="588">
        <v>1057</v>
      </c>
      <c r="B1058" s="588" t="s">
        <v>96</v>
      </c>
      <c r="C1058" s="588">
        <v>1</v>
      </c>
      <c r="D1058" s="588">
        <v>0.01</v>
      </c>
      <c r="E1058" s="588">
        <v>0.01</v>
      </c>
      <c r="F1058" s="555">
        <v>41984.0625</v>
      </c>
      <c r="G1058" s="588">
        <v>1.4953099999999999</v>
      </c>
      <c r="H1058" s="555">
        <v>41984.0625</v>
      </c>
      <c r="I1058" s="588">
        <v>1.4953099999999999</v>
      </c>
      <c r="J1058" s="555">
        <v>41984.079861111109</v>
      </c>
      <c r="K1058" s="588">
        <v>1.4961100000000001</v>
      </c>
      <c r="L1058" s="588">
        <v>0</v>
      </c>
      <c r="M1058" s="588">
        <v>8.000000000001819</v>
      </c>
      <c r="N1058" s="588">
        <v>0.56000000000000005</v>
      </c>
      <c r="O1058" s="589">
        <v>1.7361111109494232E-2</v>
      </c>
      <c r="P1058" s="557"/>
      <c r="Q1058" s="557"/>
      <c r="R1058" s="557"/>
    </row>
    <row r="1059" spans="1:18" s="588" customFormat="1" x14ac:dyDescent="0.2">
      <c r="A1059" s="588">
        <v>1058</v>
      </c>
      <c r="B1059" s="588" t="s">
        <v>97</v>
      </c>
      <c r="C1059" s="588">
        <v>2</v>
      </c>
      <c r="D1059" s="588">
        <v>0.01</v>
      </c>
      <c r="E1059" s="588">
        <v>0.02</v>
      </c>
      <c r="F1059" s="555">
        <v>41984.88958333333</v>
      </c>
      <c r="G1059" s="588">
        <v>1.49952</v>
      </c>
      <c r="H1059" s="555">
        <v>41984.90902777778</v>
      </c>
      <c r="I1059" s="588">
        <v>1.50109</v>
      </c>
      <c r="J1059" s="555">
        <v>41984.931944444441</v>
      </c>
      <c r="K1059" s="588">
        <v>1.4995099999999999</v>
      </c>
      <c r="L1059" s="588">
        <v>15.700000000000728</v>
      </c>
      <c r="M1059" s="588">
        <v>15.800000000001091</v>
      </c>
      <c r="N1059" s="588">
        <v>1.1000000000000001</v>
      </c>
      <c r="O1059" s="589">
        <v>4.2361111110949423E-2</v>
      </c>
      <c r="P1059" s="557"/>
      <c r="Q1059" s="557"/>
      <c r="R1059" s="557"/>
    </row>
    <row r="1060" spans="1:18" s="588" customFormat="1" x14ac:dyDescent="0.2">
      <c r="A1060" s="588">
        <v>1059</v>
      </c>
      <c r="B1060" s="588" t="s">
        <v>97</v>
      </c>
      <c r="C1060" s="588">
        <v>1</v>
      </c>
      <c r="D1060" s="588">
        <v>0.01</v>
      </c>
      <c r="E1060" s="588">
        <v>0.01</v>
      </c>
      <c r="F1060" s="555">
        <v>41985.040972222225</v>
      </c>
      <c r="G1060" s="588">
        <v>1.50078</v>
      </c>
      <c r="H1060" s="555">
        <v>41985.040972222225</v>
      </c>
      <c r="I1060" s="588">
        <v>1.50078</v>
      </c>
      <c r="J1060" s="555">
        <v>41985.068055555559</v>
      </c>
      <c r="K1060" s="588">
        <v>1.4999800000000001</v>
      </c>
      <c r="L1060" s="588">
        <v>0</v>
      </c>
      <c r="M1060" s="588">
        <v>7.999999999998181</v>
      </c>
      <c r="N1060" s="588">
        <v>0.55000000000000004</v>
      </c>
      <c r="O1060" s="589">
        <v>2.7083333334303461E-2</v>
      </c>
      <c r="P1060" s="557"/>
      <c r="Q1060" s="557"/>
      <c r="R1060" s="557"/>
    </row>
    <row r="1061" spans="1:18" s="588" customFormat="1" x14ac:dyDescent="0.2">
      <c r="A1061" s="588">
        <v>1060</v>
      </c>
      <c r="B1061" s="588" t="s">
        <v>97</v>
      </c>
      <c r="C1061" s="588">
        <v>1</v>
      </c>
      <c r="D1061" s="588">
        <v>0.01</v>
      </c>
      <c r="E1061" s="588">
        <v>0.01</v>
      </c>
      <c r="F1061" s="555">
        <v>41985.915277777778</v>
      </c>
      <c r="G1061" s="588">
        <v>1.51</v>
      </c>
      <c r="H1061" s="555">
        <v>41985.915277777778</v>
      </c>
      <c r="I1061" s="588">
        <v>1.51</v>
      </c>
      <c r="J1061" s="555">
        <v>41985.935416666667</v>
      </c>
      <c r="K1061" s="588">
        <v>1.5092000000000001</v>
      </c>
      <c r="L1061" s="588">
        <v>0</v>
      </c>
      <c r="M1061" s="588">
        <v>7.999999999998181</v>
      </c>
      <c r="N1061" s="588">
        <v>0.55000000000000004</v>
      </c>
      <c r="O1061" s="589">
        <v>2.0138888889050577E-2</v>
      </c>
      <c r="P1061" s="557"/>
      <c r="Q1061" s="557"/>
      <c r="R1061" s="557"/>
    </row>
    <row r="1062" spans="1:18" s="588" customFormat="1" x14ac:dyDescent="0.2">
      <c r="A1062" s="588">
        <v>1061</v>
      </c>
      <c r="B1062" s="588" t="s">
        <v>97</v>
      </c>
      <c r="C1062" s="588">
        <v>1</v>
      </c>
      <c r="D1062" s="588">
        <v>0.01</v>
      </c>
      <c r="E1062" s="588">
        <v>0.01</v>
      </c>
      <c r="F1062" s="555">
        <v>41985.963888888888</v>
      </c>
      <c r="G1062" s="588">
        <v>1.50942</v>
      </c>
      <c r="H1062" s="555">
        <v>41985.963888888888</v>
      </c>
      <c r="I1062" s="588">
        <v>1.50942</v>
      </c>
      <c r="J1062" s="555">
        <v>41985.964583333334</v>
      </c>
      <c r="K1062" s="588">
        <v>1.5086200000000001</v>
      </c>
      <c r="L1062" s="588">
        <v>0</v>
      </c>
      <c r="M1062" s="588">
        <v>8</v>
      </c>
      <c r="N1062" s="588">
        <v>0.55000000000000004</v>
      </c>
      <c r="O1062" s="589">
        <v>6.944444467080757E-4</v>
      </c>
      <c r="P1062" s="557"/>
      <c r="Q1062" s="557"/>
      <c r="R1062" s="557"/>
    </row>
    <row r="1063" spans="1:18" s="588" customFormat="1" x14ac:dyDescent="0.2">
      <c r="A1063" s="588">
        <v>1062</v>
      </c>
      <c r="B1063" s="588" t="s">
        <v>97</v>
      </c>
      <c r="C1063" s="588">
        <v>5</v>
      </c>
      <c r="D1063" s="588">
        <v>0.02</v>
      </c>
      <c r="E1063" s="588">
        <v>0.06</v>
      </c>
      <c r="F1063" s="555">
        <v>41985.968055555553</v>
      </c>
      <c r="G1063" s="588">
        <v>1.50929</v>
      </c>
      <c r="H1063" s="555">
        <v>41988.079861111109</v>
      </c>
      <c r="I1063" s="588">
        <v>1.51813</v>
      </c>
      <c r="J1063" s="555">
        <v>41988.248611111114</v>
      </c>
      <c r="K1063" s="588">
        <v>1.51301</v>
      </c>
      <c r="L1063" s="588">
        <v>88.399999999999636</v>
      </c>
      <c r="M1063" s="588">
        <v>51.199999999998909</v>
      </c>
      <c r="N1063" s="588">
        <v>4.1400000000000006</v>
      </c>
      <c r="O1063" s="589">
        <v>0.28055555556056788</v>
      </c>
      <c r="P1063" s="557"/>
      <c r="Q1063" s="557"/>
      <c r="R1063" s="557"/>
    </row>
    <row r="1064" spans="1:18" s="588" customFormat="1" x14ac:dyDescent="0.2">
      <c r="A1064" s="588">
        <v>1063</v>
      </c>
      <c r="B1064" s="588" t="s">
        <v>96</v>
      </c>
      <c r="C1064" s="588">
        <v>1</v>
      </c>
      <c r="D1064" s="588">
        <v>0.01</v>
      </c>
      <c r="E1064" s="588">
        <v>0.01</v>
      </c>
      <c r="F1064" s="555">
        <v>42019.886111111111</v>
      </c>
      <c r="G1064" s="588">
        <v>1.41279</v>
      </c>
      <c r="H1064" s="555">
        <v>42019.886111111111</v>
      </c>
      <c r="I1064" s="588">
        <v>1.41279</v>
      </c>
      <c r="J1064" s="555">
        <v>42019.88958333333</v>
      </c>
      <c r="K1064" s="588">
        <v>1.4135899999999999</v>
      </c>
      <c r="L1064" s="588">
        <v>0</v>
      </c>
      <c r="M1064" s="588">
        <v>8</v>
      </c>
      <c r="N1064" s="588">
        <v>0.55000000000000004</v>
      </c>
      <c r="O1064" s="589">
        <v>3.4722222189884633E-3</v>
      </c>
      <c r="P1064" s="557"/>
      <c r="Q1064" s="557"/>
      <c r="R1064" s="557"/>
    </row>
    <row r="1065" spans="1:18" s="588" customFormat="1" x14ac:dyDescent="0.2">
      <c r="A1065" s="588">
        <v>1064</v>
      </c>
      <c r="B1065" s="588" t="s">
        <v>96</v>
      </c>
      <c r="C1065" s="588">
        <v>1</v>
      </c>
      <c r="D1065" s="588">
        <v>0.01</v>
      </c>
      <c r="E1065" s="588">
        <v>0.01</v>
      </c>
      <c r="F1065" s="555">
        <v>42019.892361111109</v>
      </c>
      <c r="G1065" s="588">
        <v>1.4132800000000001</v>
      </c>
      <c r="H1065" s="555">
        <v>42019.892361111109</v>
      </c>
      <c r="I1065" s="588">
        <v>1.4132800000000001</v>
      </c>
      <c r="J1065" s="555">
        <v>42019.894444444442</v>
      </c>
      <c r="K1065" s="588">
        <v>1.41408</v>
      </c>
      <c r="L1065" s="588">
        <v>0</v>
      </c>
      <c r="M1065" s="588">
        <v>7.999999999998181</v>
      </c>
      <c r="N1065" s="588">
        <v>0.55000000000000004</v>
      </c>
      <c r="O1065" s="589">
        <v>2.0833333328482695E-3</v>
      </c>
      <c r="P1065" s="557"/>
      <c r="Q1065" s="557"/>
      <c r="R1065" s="557"/>
    </row>
    <row r="1066" spans="1:18" s="588" customFormat="1" x14ac:dyDescent="0.2">
      <c r="A1066" s="588">
        <v>1065</v>
      </c>
      <c r="B1066" s="588" t="s">
        <v>96</v>
      </c>
      <c r="C1066" s="588">
        <v>1</v>
      </c>
      <c r="D1066" s="588">
        <v>0.01</v>
      </c>
      <c r="E1066" s="588">
        <v>0.01</v>
      </c>
      <c r="F1066" s="555">
        <v>42019.935416666667</v>
      </c>
      <c r="G1066" s="588">
        <v>1.4124300000000001</v>
      </c>
      <c r="H1066" s="555">
        <v>42019.935416666667</v>
      </c>
      <c r="I1066" s="588">
        <v>1.4124300000000001</v>
      </c>
      <c r="J1066" s="555">
        <v>42019.940972222219</v>
      </c>
      <c r="K1066" s="588">
        <v>1.41323</v>
      </c>
      <c r="L1066" s="588">
        <v>0</v>
      </c>
      <c r="M1066" s="588">
        <v>7.999999999998181</v>
      </c>
      <c r="N1066" s="588">
        <v>0.55000000000000004</v>
      </c>
      <c r="O1066" s="589">
        <v>5.5555555518367328E-3</v>
      </c>
      <c r="P1066" s="557"/>
      <c r="Q1066" s="557"/>
      <c r="R1066" s="557"/>
    </row>
    <row r="1067" spans="1:18" s="588" customFormat="1" x14ac:dyDescent="0.2">
      <c r="A1067" s="588">
        <v>1066</v>
      </c>
      <c r="B1067" s="588" t="s">
        <v>96</v>
      </c>
      <c r="C1067" s="588">
        <v>1</v>
      </c>
      <c r="D1067" s="588">
        <v>0.01</v>
      </c>
      <c r="E1067" s="588">
        <v>0.01</v>
      </c>
      <c r="F1067" s="555">
        <v>42020.89166666667</v>
      </c>
      <c r="G1067" s="588">
        <v>1.40201</v>
      </c>
      <c r="H1067" s="555">
        <v>42020.89166666667</v>
      </c>
      <c r="I1067" s="588">
        <v>1.40201</v>
      </c>
      <c r="J1067" s="555">
        <v>42020.896527777775</v>
      </c>
      <c r="K1067" s="588">
        <v>1.4028099999999999</v>
      </c>
      <c r="L1067" s="588">
        <v>0</v>
      </c>
      <c r="M1067" s="588">
        <v>7.999999999998181</v>
      </c>
      <c r="N1067" s="588">
        <v>0.55000000000000004</v>
      </c>
      <c r="O1067" s="589">
        <v>4.8611111051286571E-3</v>
      </c>
      <c r="P1067" s="557"/>
      <c r="Q1067" s="557"/>
      <c r="R1067" s="557"/>
    </row>
    <row r="1068" spans="1:18" s="588" customFormat="1" x14ac:dyDescent="0.2">
      <c r="A1068" s="588">
        <v>1067</v>
      </c>
      <c r="B1068" s="588" t="s">
        <v>97</v>
      </c>
      <c r="C1068" s="588">
        <v>1</v>
      </c>
      <c r="D1068" s="588">
        <v>0.01</v>
      </c>
      <c r="E1068" s="588">
        <v>0.01</v>
      </c>
      <c r="F1068" s="555">
        <v>42020.921527777777</v>
      </c>
      <c r="G1068" s="588">
        <v>1.40717</v>
      </c>
      <c r="H1068" s="555">
        <v>42020.921527777777</v>
      </c>
      <c r="I1068" s="588">
        <v>1.40717</v>
      </c>
      <c r="J1068" s="555">
        <v>42020.923611111109</v>
      </c>
      <c r="K1068" s="588">
        <v>1.4063699999999999</v>
      </c>
      <c r="L1068" s="588">
        <v>0</v>
      </c>
      <c r="M1068" s="588">
        <v>8.000000000001819</v>
      </c>
      <c r="N1068" s="588">
        <v>0.55000000000000004</v>
      </c>
      <c r="O1068" s="589">
        <v>2.0833333328482695E-3</v>
      </c>
      <c r="P1068" s="557"/>
      <c r="Q1068" s="557"/>
      <c r="R1068" s="557"/>
    </row>
    <row r="1069" spans="1:18" s="588" customFormat="1" x14ac:dyDescent="0.2">
      <c r="A1069" s="588">
        <v>1068</v>
      </c>
      <c r="B1069" s="588" t="s">
        <v>96</v>
      </c>
      <c r="C1069" s="588">
        <v>1</v>
      </c>
      <c r="D1069" s="588">
        <v>0.01</v>
      </c>
      <c r="E1069" s="588">
        <v>0.01</v>
      </c>
      <c r="F1069" s="555">
        <v>42020.945833333331</v>
      </c>
      <c r="G1069" s="588">
        <v>1.4050100000000001</v>
      </c>
      <c r="H1069" s="555">
        <v>42020.945833333331</v>
      </c>
      <c r="I1069" s="588">
        <v>1.4050100000000001</v>
      </c>
      <c r="J1069" s="555">
        <v>42020.988194444442</v>
      </c>
      <c r="K1069" s="588">
        <v>1.40581</v>
      </c>
      <c r="L1069" s="588">
        <v>0</v>
      </c>
      <c r="M1069" s="588">
        <v>8</v>
      </c>
      <c r="N1069" s="588">
        <v>0.55000000000000004</v>
      </c>
      <c r="O1069" s="589">
        <v>4.2361111110949423E-2</v>
      </c>
      <c r="P1069" s="557"/>
      <c r="Q1069" s="557"/>
      <c r="R1069" s="557"/>
    </row>
    <row r="1070" spans="1:18" s="588" customFormat="1" x14ac:dyDescent="0.2">
      <c r="A1070" s="588">
        <v>1069</v>
      </c>
      <c r="B1070" s="588" t="s">
        <v>97</v>
      </c>
      <c r="C1070" s="588">
        <v>1</v>
      </c>
      <c r="D1070" s="588">
        <v>0.01</v>
      </c>
      <c r="E1070" s="588">
        <v>0.01</v>
      </c>
      <c r="F1070" s="555">
        <v>42023.878472222219</v>
      </c>
      <c r="G1070" s="588">
        <v>1.4147400000000001</v>
      </c>
      <c r="H1070" s="555">
        <v>42023.878472222219</v>
      </c>
      <c r="I1070" s="588">
        <v>1.4147400000000001</v>
      </c>
      <c r="J1070" s="555">
        <v>42023.913888888892</v>
      </c>
      <c r="K1070" s="588">
        <v>1.41394</v>
      </c>
      <c r="L1070" s="588">
        <v>0</v>
      </c>
      <c r="M1070" s="588">
        <v>8.000000000001819</v>
      </c>
      <c r="N1070" s="588">
        <v>0.55000000000000004</v>
      </c>
      <c r="O1070" s="589">
        <v>3.5416666672972497E-2</v>
      </c>
      <c r="P1070" s="557"/>
      <c r="Q1070" s="557"/>
      <c r="R1070" s="557"/>
    </row>
    <row r="1071" spans="1:18" s="588" customFormat="1" x14ac:dyDescent="0.2">
      <c r="A1071" s="588">
        <v>1070</v>
      </c>
      <c r="B1071" s="588" t="s">
        <v>97</v>
      </c>
      <c r="C1071" s="588">
        <v>1</v>
      </c>
      <c r="D1071" s="588">
        <v>0.01</v>
      </c>
      <c r="E1071" s="588">
        <v>0.01</v>
      </c>
      <c r="F1071" s="555">
        <v>42024.048611111109</v>
      </c>
      <c r="G1071" s="588">
        <v>1.41584</v>
      </c>
      <c r="H1071" s="555">
        <v>42024.048611111109</v>
      </c>
      <c r="I1071" s="588">
        <v>1.41584</v>
      </c>
      <c r="J1071" s="555">
        <v>42024.066666666666</v>
      </c>
      <c r="K1071" s="588">
        <v>1.4150400000000001</v>
      </c>
      <c r="L1071" s="588">
        <v>0</v>
      </c>
      <c r="M1071" s="588">
        <v>7.999999999998181</v>
      </c>
      <c r="N1071" s="588">
        <v>0.55000000000000004</v>
      </c>
      <c r="O1071" s="589">
        <v>1.8055555556202307E-2</v>
      </c>
      <c r="P1071" s="557"/>
      <c r="Q1071" s="557"/>
      <c r="R1071" s="557"/>
    </row>
    <row r="1072" spans="1:18" s="588" customFormat="1" x14ac:dyDescent="0.2">
      <c r="A1072" s="588">
        <v>1071</v>
      </c>
      <c r="B1072" s="588" t="s">
        <v>96</v>
      </c>
      <c r="C1072" s="588">
        <v>1</v>
      </c>
      <c r="D1072" s="588">
        <v>0.01</v>
      </c>
      <c r="E1072" s="588">
        <v>0.01</v>
      </c>
      <c r="F1072" s="555">
        <v>42024.936111111114</v>
      </c>
      <c r="G1072" s="588">
        <v>1.41255</v>
      </c>
      <c r="H1072" s="555">
        <v>42024.936111111114</v>
      </c>
      <c r="I1072" s="588">
        <v>1.41255</v>
      </c>
      <c r="J1072" s="555">
        <v>42024.95416666667</v>
      </c>
      <c r="K1072" s="588">
        <v>1.4133500000000001</v>
      </c>
      <c r="L1072" s="588">
        <v>0</v>
      </c>
      <c r="M1072" s="588">
        <v>8.000000000001819</v>
      </c>
      <c r="N1072" s="588">
        <v>0.55000000000000004</v>
      </c>
      <c r="O1072" s="589">
        <v>1.8055555556202307E-2</v>
      </c>
      <c r="P1072" s="557"/>
      <c r="Q1072" s="557"/>
      <c r="R1072" s="557"/>
    </row>
    <row r="1073" spans="1:18" s="588" customFormat="1" x14ac:dyDescent="0.2">
      <c r="A1073" s="588">
        <v>1072</v>
      </c>
      <c r="B1073" s="588" t="s">
        <v>97</v>
      </c>
      <c r="C1073" s="588">
        <v>1</v>
      </c>
      <c r="D1073" s="588">
        <v>0.01</v>
      </c>
      <c r="E1073" s="588">
        <v>0.01</v>
      </c>
      <c r="F1073" s="555">
        <v>42025.913888888892</v>
      </c>
      <c r="G1073" s="588">
        <v>1.43299</v>
      </c>
      <c r="H1073" s="555">
        <v>42025.913888888892</v>
      </c>
      <c r="I1073" s="588">
        <v>1.43299</v>
      </c>
      <c r="J1073" s="555">
        <v>42025.919444444444</v>
      </c>
      <c r="K1073" s="588">
        <v>1.4321900000000001</v>
      </c>
      <c r="L1073" s="588">
        <v>0</v>
      </c>
      <c r="M1073" s="588">
        <v>7.999999999998181</v>
      </c>
      <c r="N1073" s="588">
        <v>0.55000000000000004</v>
      </c>
      <c r="O1073" s="589">
        <v>5.5555555518367328E-3</v>
      </c>
      <c r="P1073" s="557"/>
      <c r="Q1073" s="557"/>
      <c r="R1073" s="557"/>
    </row>
    <row r="1074" spans="1:18" s="588" customFormat="1" x14ac:dyDescent="0.2">
      <c r="A1074" s="588">
        <v>1073</v>
      </c>
      <c r="B1074" s="588" t="s">
        <v>97</v>
      </c>
      <c r="C1074" s="588">
        <v>3</v>
      </c>
      <c r="D1074" s="588">
        <v>0.01</v>
      </c>
      <c r="E1074" s="588">
        <v>0.03</v>
      </c>
      <c r="F1074" s="555">
        <v>42025.969444444447</v>
      </c>
      <c r="G1074" s="588">
        <v>1.4323600000000001</v>
      </c>
      <c r="H1074" s="555">
        <v>42025.982638888891</v>
      </c>
      <c r="I1074" s="588">
        <v>1.4354</v>
      </c>
      <c r="J1074" s="555">
        <v>42025.993055555555</v>
      </c>
      <c r="K1074" s="588">
        <v>1.43309</v>
      </c>
      <c r="L1074" s="588">
        <v>30.399999999999636</v>
      </c>
      <c r="M1074" s="588">
        <v>23.100000000000364</v>
      </c>
      <c r="N1074" s="588">
        <v>1.6300000000000001</v>
      </c>
      <c r="O1074" s="589">
        <v>2.361111110803904E-2</v>
      </c>
      <c r="P1074" s="557"/>
      <c r="Q1074" s="557"/>
      <c r="R1074" s="557"/>
    </row>
    <row r="1075" spans="1:18" s="588" customFormat="1" x14ac:dyDescent="0.2">
      <c r="A1075" s="588">
        <v>1074</v>
      </c>
      <c r="B1075" s="588" t="s">
        <v>97</v>
      </c>
      <c r="C1075" s="588">
        <v>1</v>
      </c>
      <c r="D1075" s="588">
        <v>0.01</v>
      </c>
      <c r="E1075" s="588">
        <v>0.01</v>
      </c>
      <c r="F1075" s="555">
        <v>42026.038194444445</v>
      </c>
      <c r="G1075" s="588">
        <v>1.4345699999999999</v>
      </c>
      <c r="H1075" s="555">
        <v>42026.038194444445</v>
      </c>
      <c r="I1075" s="588">
        <v>1.4345699999999999</v>
      </c>
      <c r="J1075" s="555">
        <v>42026.052777777775</v>
      </c>
      <c r="K1075" s="588">
        <v>1.43377</v>
      </c>
      <c r="L1075" s="588">
        <v>0</v>
      </c>
      <c r="M1075" s="588">
        <v>7.999999999998181</v>
      </c>
      <c r="N1075" s="588">
        <v>0.55000000000000004</v>
      </c>
      <c r="O1075" s="589">
        <v>1.4583333329937886E-2</v>
      </c>
      <c r="P1075" s="557"/>
      <c r="Q1075" s="557"/>
      <c r="R1075" s="557"/>
    </row>
    <row r="1076" spans="1:18" s="588" customFormat="1" x14ac:dyDescent="0.2">
      <c r="A1076" s="588">
        <v>1075</v>
      </c>
      <c r="B1076" s="588" t="s">
        <v>96</v>
      </c>
      <c r="C1076" s="588">
        <v>1</v>
      </c>
      <c r="D1076" s="588">
        <v>0.01</v>
      </c>
      <c r="E1076" s="588">
        <v>0.01</v>
      </c>
      <c r="F1076" s="555">
        <v>42026.912499999999</v>
      </c>
      <c r="G1076" s="588">
        <v>1.4114100000000001</v>
      </c>
      <c r="H1076" s="555">
        <v>42026.912499999999</v>
      </c>
      <c r="I1076" s="588">
        <v>1.4114100000000001</v>
      </c>
      <c r="J1076" s="555">
        <v>42026.915972222225</v>
      </c>
      <c r="K1076" s="588">
        <v>1.41221</v>
      </c>
      <c r="L1076" s="588">
        <v>0</v>
      </c>
      <c r="M1076" s="588">
        <v>8</v>
      </c>
      <c r="N1076" s="588">
        <v>0.55000000000000004</v>
      </c>
      <c r="O1076" s="589">
        <v>3.4722222262644209E-3</v>
      </c>
      <c r="P1076" s="557"/>
      <c r="Q1076" s="557"/>
      <c r="R1076" s="557"/>
    </row>
    <row r="1077" spans="1:18" s="588" customFormat="1" x14ac:dyDescent="0.2">
      <c r="A1077" s="588">
        <v>1076</v>
      </c>
      <c r="B1077" s="588" t="s">
        <v>97</v>
      </c>
      <c r="C1077" s="588">
        <v>1</v>
      </c>
      <c r="D1077" s="588">
        <v>0.01</v>
      </c>
      <c r="E1077" s="588">
        <v>0.01</v>
      </c>
      <c r="F1077" s="555">
        <v>42026.955555555556</v>
      </c>
      <c r="G1077" s="588">
        <v>1.4161600000000001</v>
      </c>
      <c r="H1077" s="555">
        <v>42026.955555555556</v>
      </c>
      <c r="I1077" s="588">
        <v>1.4161600000000001</v>
      </c>
      <c r="J1077" s="555">
        <v>42026.960416666669</v>
      </c>
      <c r="K1077" s="588">
        <v>1.41536</v>
      </c>
      <c r="L1077" s="588">
        <v>0</v>
      </c>
      <c r="M1077" s="588">
        <v>8</v>
      </c>
      <c r="N1077" s="588">
        <v>0.56000000000000005</v>
      </c>
      <c r="O1077" s="589">
        <v>4.8611111124046147E-3</v>
      </c>
      <c r="P1077" s="557"/>
      <c r="Q1077" s="557"/>
      <c r="R1077" s="557"/>
    </row>
    <row r="1078" spans="1:18" s="588" customFormat="1" x14ac:dyDescent="0.2">
      <c r="A1078" s="588">
        <v>1077</v>
      </c>
      <c r="B1078" s="588" t="s">
        <v>97</v>
      </c>
      <c r="C1078" s="588">
        <v>1</v>
      </c>
      <c r="D1078" s="588">
        <v>0.01</v>
      </c>
      <c r="E1078" s="588">
        <v>0.01</v>
      </c>
      <c r="F1078" s="555">
        <v>42026.963194444441</v>
      </c>
      <c r="G1078" s="588">
        <v>1.41533</v>
      </c>
      <c r="H1078" s="555">
        <v>42026.963194444441</v>
      </c>
      <c r="I1078" s="588">
        <v>1.41533</v>
      </c>
      <c r="J1078" s="555">
        <v>42026.966666666667</v>
      </c>
      <c r="K1078" s="588">
        <v>1.4145300000000001</v>
      </c>
      <c r="L1078" s="588">
        <v>0</v>
      </c>
      <c r="M1078" s="588">
        <v>7.999999999998181</v>
      </c>
      <c r="N1078" s="588">
        <v>0.55000000000000004</v>
      </c>
      <c r="O1078" s="589">
        <v>3.4722222262644209E-3</v>
      </c>
      <c r="P1078" s="557"/>
      <c r="Q1078" s="557"/>
      <c r="R1078" s="557"/>
    </row>
    <row r="1079" spans="1:18" s="588" customFormat="1" x14ac:dyDescent="0.2">
      <c r="A1079" s="588">
        <v>1078</v>
      </c>
      <c r="B1079" s="588" t="s">
        <v>96</v>
      </c>
      <c r="C1079" s="588">
        <v>1</v>
      </c>
      <c r="D1079" s="588">
        <v>0.01</v>
      </c>
      <c r="E1079" s="588">
        <v>0.01</v>
      </c>
      <c r="F1079" s="555">
        <v>42027.077777777777</v>
      </c>
      <c r="G1079" s="588">
        <v>1.41459</v>
      </c>
      <c r="H1079" s="555">
        <v>42027.077777777777</v>
      </c>
      <c r="I1079" s="588">
        <v>1.41459</v>
      </c>
      <c r="J1079" s="555">
        <v>42027.083333333336</v>
      </c>
      <c r="K1079" s="588">
        <v>1.4153899999999999</v>
      </c>
      <c r="L1079" s="588">
        <v>0</v>
      </c>
      <c r="M1079" s="588">
        <v>8</v>
      </c>
      <c r="N1079" s="588">
        <v>0.56000000000000005</v>
      </c>
      <c r="O1079" s="589">
        <v>5.5555555591126904E-3</v>
      </c>
      <c r="P1079" s="557"/>
      <c r="Q1079" s="557"/>
      <c r="R1079" s="557"/>
    </row>
    <row r="1080" spans="1:18" s="588" customFormat="1" x14ac:dyDescent="0.2">
      <c r="A1080" s="588">
        <v>1079</v>
      </c>
      <c r="B1080" s="588" t="s">
        <v>96</v>
      </c>
      <c r="C1080" s="588">
        <v>1</v>
      </c>
      <c r="D1080" s="588">
        <v>0.01</v>
      </c>
      <c r="E1080" s="588">
        <v>0.01</v>
      </c>
      <c r="F1080" s="555">
        <v>42027.875</v>
      </c>
      <c r="G1080" s="588">
        <v>1.41635</v>
      </c>
      <c r="H1080" s="555">
        <v>42027.875</v>
      </c>
      <c r="I1080" s="588">
        <v>1.41635</v>
      </c>
      <c r="J1080" s="555">
        <v>42027.87777777778</v>
      </c>
      <c r="K1080" s="588">
        <v>1.4171499999999999</v>
      </c>
      <c r="L1080" s="588">
        <v>0</v>
      </c>
      <c r="M1080" s="588">
        <v>8</v>
      </c>
      <c r="N1080" s="588">
        <v>0.55000000000000004</v>
      </c>
      <c r="O1080" s="589">
        <v>2.7777777795563452E-3</v>
      </c>
      <c r="P1080" s="557"/>
      <c r="Q1080" s="557"/>
      <c r="R1080" s="557"/>
    </row>
    <row r="1081" spans="1:18" s="588" customFormat="1" x14ac:dyDescent="0.2">
      <c r="A1081" s="588">
        <v>1080</v>
      </c>
      <c r="B1081" s="588" t="s">
        <v>96</v>
      </c>
      <c r="C1081" s="588">
        <v>1</v>
      </c>
      <c r="D1081" s="588">
        <v>0.01</v>
      </c>
      <c r="E1081" s="588">
        <v>0.01</v>
      </c>
      <c r="F1081" s="555">
        <v>42027.902777777781</v>
      </c>
      <c r="G1081" s="588">
        <v>1.4178200000000001</v>
      </c>
      <c r="H1081" s="555">
        <v>42027.902777777781</v>
      </c>
      <c r="I1081" s="588">
        <v>1.4178200000000001</v>
      </c>
      <c r="J1081" s="555">
        <v>42027.911111111112</v>
      </c>
      <c r="K1081" s="588">
        <v>1.41862</v>
      </c>
      <c r="L1081" s="588">
        <v>0</v>
      </c>
      <c r="M1081" s="588">
        <v>8</v>
      </c>
      <c r="N1081" s="588">
        <v>0.55000000000000004</v>
      </c>
      <c r="O1081" s="589">
        <v>8.333333331393078E-3</v>
      </c>
      <c r="P1081" s="557"/>
      <c r="Q1081" s="557"/>
      <c r="R1081" s="557"/>
    </row>
    <row r="1082" spans="1:18" s="588" customFormat="1" x14ac:dyDescent="0.2">
      <c r="A1082" s="588">
        <v>1081</v>
      </c>
      <c r="B1082" s="588" t="s">
        <v>96</v>
      </c>
      <c r="C1082" s="588">
        <v>2</v>
      </c>
      <c r="D1082" s="588">
        <v>0.01</v>
      </c>
      <c r="E1082" s="588">
        <v>0.02</v>
      </c>
      <c r="F1082" s="555">
        <v>42027.923611111109</v>
      </c>
      <c r="G1082" s="588">
        <v>1.4180600000000001</v>
      </c>
      <c r="H1082" s="555">
        <v>42027.947916666664</v>
      </c>
      <c r="I1082" s="588">
        <v>1.4165399999999999</v>
      </c>
      <c r="J1082" s="555">
        <v>42027.959722222222</v>
      </c>
      <c r="K1082" s="588">
        <v>1.4180999999999999</v>
      </c>
      <c r="L1082" s="588">
        <v>15.200000000000728</v>
      </c>
      <c r="M1082" s="588">
        <v>15.600000000000364</v>
      </c>
      <c r="N1082" s="588">
        <v>1.0900000000000001</v>
      </c>
      <c r="O1082" s="589">
        <v>3.6111111112404615E-2</v>
      </c>
      <c r="P1082" s="557"/>
      <c r="Q1082" s="557"/>
      <c r="R1082" s="557"/>
    </row>
    <row r="1083" spans="1:18" s="588" customFormat="1" x14ac:dyDescent="0.2">
      <c r="A1083" s="588">
        <v>1082</v>
      </c>
      <c r="B1083" s="588" t="s">
        <v>96</v>
      </c>
      <c r="C1083" s="588">
        <v>1</v>
      </c>
      <c r="D1083" s="588">
        <v>0.01</v>
      </c>
      <c r="E1083" s="588">
        <v>0.01</v>
      </c>
      <c r="F1083" s="555">
        <v>42027.96597222222</v>
      </c>
      <c r="G1083" s="588">
        <v>1.4165700000000001</v>
      </c>
      <c r="H1083" s="555">
        <v>42027.96597222222</v>
      </c>
      <c r="I1083" s="588">
        <v>1.4165700000000001</v>
      </c>
      <c r="J1083" s="555">
        <v>42027.96875</v>
      </c>
      <c r="K1083" s="588">
        <v>1.41737</v>
      </c>
      <c r="L1083" s="588">
        <v>0</v>
      </c>
      <c r="M1083" s="588">
        <v>8</v>
      </c>
      <c r="N1083" s="588">
        <v>0.55000000000000004</v>
      </c>
      <c r="O1083" s="589">
        <v>2.7777777795563452E-3</v>
      </c>
      <c r="P1083" s="557"/>
      <c r="Q1083" s="557"/>
      <c r="R1083" s="557"/>
    </row>
    <row r="1084" spans="1:18" s="588" customFormat="1" x14ac:dyDescent="0.2">
      <c r="A1084" s="588">
        <v>1083</v>
      </c>
      <c r="B1084" s="588" t="s">
        <v>96</v>
      </c>
      <c r="C1084" s="588">
        <v>2</v>
      </c>
      <c r="D1084" s="588">
        <v>0.01</v>
      </c>
      <c r="E1084" s="588">
        <v>0.02</v>
      </c>
      <c r="F1084" s="555">
        <v>42030.041666666664</v>
      </c>
      <c r="G1084" s="588">
        <v>1.4131199999999999</v>
      </c>
      <c r="H1084" s="555">
        <v>42030.044444444444</v>
      </c>
      <c r="I1084" s="588">
        <v>1.4116200000000001</v>
      </c>
      <c r="J1084" s="555">
        <v>42030.047222222223</v>
      </c>
      <c r="K1084" s="588">
        <v>1.41317</v>
      </c>
      <c r="L1084" s="588">
        <v>14.999999999998181</v>
      </c>
      <c r="M1084" s="588">
        <v>15.5</v>
      </c>
      <c r="N1084" s="588">
        <v>1.1000000000000001</v>
      </c>
      <c r="O1084" s="589">
        <v>5.5555555591126904E-3</v>
      </c>
      <c r="P1084" s="557"/>
      <c r="Q1084" s="557"/>
      <c r="R1084" s="557"/>
    </row>
    <row r="1085" spans="1:18" s="588" customFormat="1" x14ac:dyDescent="0.2">
      <c r="A1085" s="588">
        <v>1084</v>
      </c>
      <c r="B1085" s="588" t="s">
        <v>96</v>
      </c>
      <c r="C1085" s="588">
        <v>1</v>
      </c>
      <c r="D1085" s="588">
        <v>0.01</v>
      </c>
      <c r="E1085" s="588">
        <v>0.01</v>
      </c>
      <c r="F1085" s="555">
        <v>42030.079861111109</v>
      </c>
      <c r="G1085" s="588">
        <v>1.4125300000000001</v>
      </c>
      <c r="H1085" s="555">
        <v>42030.079861111109</v>
      </c>
      <c r="I1085" s="588">
        <v>1.4125300000000001</v>
      </c>
      <c r="J1085" s="555">
        <v>42030.081250000003</v>
      </c>
      <c r="K1085" s="588">
        <v>1.41333</v>
      </c>
      <c r="L1085" s="588">
        <v>0</v>
      </c>
      <c r="M1085" s="588">
        <v>7.999999999998181</v>
      </c>
      <c r="N1085" s="588">
        <v>0.55000000000000004</v>
      </c>
      <c r="O1085" s="589">
        <v>1.3888888934161514E-3</v>
      </c>
      <c r="P1085" s="557"/>
      <c r="Q1085" s="557"/>
      <c r="R1085" s="557"/>
    </row>
    <row r="1086" spans="1:18" s="588" customFormat="1" x14ac:dyDescent="0.2">
      <c r="A1086" s="588">
        <v>1085</v>
      </c>
      <c r="B1086" s="588" t="s">
        <v>96</v>
      </c>
      <c r="C1086" s="588">
        <v>3</v>
      </c>
      <c r="D1086" s="588">
        <v>0.01</v>
      </c>
      <c r="E1086" s="588">
        <v>0.03</v>
      </c>
      <c r="F1086" s="555">
        <v>42030.960416666669</v>
      </c>
      <c r="G1086" s="588">
        <v>1.4210199999999999</v>
      </c>
      <c r="H1086" s="555">
        <v>42031.049305555556</v>
      </c>
      <c r="I1086" s="588">
        <v>1.41795</v>
      </c>
      <c r="J1086" s="555">
        <v>42031.103472222225</v>
      </c>
      <c r="K1086" s="588">
        <v>1.42028</v>
      </c>
      <c r="L1086" s="588">
        <v>30.699999999998909</v>
      </c>
      <c r="M1086" s="588">
        <v>23.299999999999272</v>
      </c>
      <c r="N1086" s="588">
        <v>1.4700000000000002</v>
      </c>
      <c r="O1086" s="589">
        <v>0.14305555555620231</v>
      </c>
      <c r="P1086" s="557"/>
      <c r="Q1086" s="557"/>
      <c r="R1086" s="557"/>
    </row>
    <row r="1087" spans="1:18" s="588" customFormat="1" x14ac:dyDescent="0.2">
      <c r="A1087" s="588">
        <v>1086</v>
      </c>
      <c r="B1087" s="588" t="s">
        <v>97</v>
      </c>
      <c r="C1087" s="588">
        <v>1</v>
      </c>
      <c r="D1087" s="588">
        <v>0.01</v>
      </c>
      <c r="E1087" s="588">
        <v>0.01</v>
      </c>
      <c r="F1087" s="555">
        <v>42031.887499999997</v>
      </c>
      <c r="G1087" s="588">
        <v>1.4339200000000001</v>
      </c>
      <c r="H1087" s="555">
        <v>42031.887499999997</v>
      </c>
      <c r="I1087" s="588">
        <v>1.4339200000000001</v>
      </c>
      <c r="J1087" s="555">
        <v>42031.893055555556</v>
      </c>
      <c r="K1087" s="588">
        <v>1.4331199999999999</v>
      </c>
      <c r="L1087" s="588">
        <v>0</v>
      </c>
      <c r="M1087" s="588">
        <v>8.000000000001819</v>
      </c>
      <c r="N1087" s="588">
        <v>0.55000000000000004</v>
      </c>
      <c r="O1087" s="589">
        <v>5.5555555591126904E-3</v>
      </c>
      <c r="P1087" s="557"/>
      <c r="Q1087" s="557"/>
      <c r="R1087" s="557"/>
    </row>
    <row r="1088" spans="1:18" s="588" customFormat="1" x14ac:dyDescent="0.2">
      <c r="A1088" s="588">
        <v>1087</v>
      </c>
      <c r="B1088" s="588" t="s">
        <v>96</v>
      </c>
      <c r="C1088" s="588">
        <v>2</v>
      </c>
      <c r="D1088" s="588">
        <v>0.01</v>
      </c>
      <c r="E1088" s="588">
        <v>0.02</v>
      </c>
      <c r="F1088" s="555">
        <v>42031.92291666667</v>
      </c>
      <c r="G1088" s="588">
        <v>1.43231</v>
      </c>
      <c r="H1088" s="555">
        <v>42031.923611111109</v>
      </c>
      <c r="I1088" s="588">
        <v>1.43075</v>
      </c>
      <c r="J1088" s="555">
        <v>42031.938888888886</v>
      </c>
      <c r="K1088" s="588">
        <v>1.4323300000000001</v>
      </c>
      <c r="L1088" s="588">
        <v>15.600000000000364</v>
      </c>
      <c r="M1088" s="588">
        <v>15.800000000001091</v>
      </c>
      <c r="N1088" s="588">
        <v>1.1000000000000001</v>
      </c>
      <c r="O1088" s="589">
        <v>1.597222221607808E-2</v>
      </c>
      <c r="P1088" s="557"/>
      <c r="Q1088" s="557"/>
      <c r="R1088" s="557"/>
    </row>
    <row r="1089" spans="1:18" s="588" customFormat="1" x14ac:dyDescent="0.2">
      <c r="A1089" s="588">
        <v>1088</v>
      </c>
      <c r="B1089" s="588" t="s">
        <v>96</v>
      </c>
      <c r="C1089" s="588">
        <v>1</v>
      </c>
      <c r="D1089" s="588">
        <v>0.01</v>
      </c>
      <c r="E1089" s="588">
        <v>0.01</v>
      </c>
      <c r="F1089" s="555">
        <v>42031.943749999999</v>
      </c>
      <c r="G1089" s="588">
        <v>1.43208</v>
      </c>
      <c r="H1089" s="555">
        <v>42031.943749999999</v>
      </c>
      <c r="I1089" s="588">
        <v>1.43208</v>
      </c>
      <c r="J1089" s="555">
        <v>42031.95416666667</v>
      </c>
      <c r="K1089" s="588">
        <v>1.4328799999999999</v>
      </c>
      <c r="L1089" s="588">
        <v>0</v>
      </c>
      <c r="M1089" s="588">
        <v>7.999999999998181</v>
      </c>
      <c r="N1089" s="588">
        <v>0.55000000000000004</v>
      </c>
      <c r="O1089" s="589">
        <v>1.0416666671517305E-2</v>
      </c>
      <c r="P1089" s="557"/>
      <c r="Q1089" s="557"/>
      <c r="R1089" s="557"/>
    </row>
    <row r="1090" spans="1:18" s="588" customFormat="1" x14ac:dyDescent="0.2">
      <c r="A1090" s="588">
        <v>1089</v>
      </c>
      <c r="B1090" s="588" t="s">
        <v>97</v>
      </c>
      <c r="C1090" s="588">
        <v>1</v>
      </c>
      <c r="D1090" s="588">
        <v>0.01</v>
      </c>
      <c r="E1090" s="588">
        <v>0.01</v>
      </c>
      <c r="F1090" s="555">
        <v>42032.052083333336</v>
      </c>
      <c r="G1090" s="588">
        <v>1.4348099999999999</v>
      </c>
      <c r="H1090" s="555">
        <v>42032.052083333336</v>
      </c>
      <c r="I1090" s="588">
        <v>1.4348099999999999</v>
      </c>
      <c r="J1090" s="555">
        <v>42032.054861111108</v>
      </c>
      <c r="K1090" s="588">
        <v>1.43401</v>
      </c>
      <c r="L1090" s="588">
        <v>0</v>
      </c>
      <c r="M1090" s="588">
        <v>7.999999999998181</v>
      </c>
      <c r="N1090" s="588">
        <v>0.55000000000000004</v>
      </c>
      <c r="O1090" s="589">
        <v>2.7777777722803876E-3</v>
      </c>
      <c r="P1090" s="557"/>
      <c r="Q1090" s="557"/>
      <c r="R1090" s="557"/>
    </row>
    <row r="1091" spans="1:18" s="588" customFormat="1" x14ac:dyDescent="0.2">
      <c r="A1091" s="588">
        <v>1090</v>
      </c>
      <c r="B1091" s="588" t="s">
        <v>97</v>
      </c>
      <c r="C1091" s="588">
        <v>2</v>
      </c>
      <c r="D1091" s="588">
        <v>0.01</v>
      </c>
      <c r="E1091" s="588">
        <v>0.02</v>
      </c>
      <c r="F1091" s="555">
        <v>42032.070833333331</v>
      </c>
      <c r="G1091" s="588">
        <v>1.43411</v>
      </c>
      <c r="H1091" s="555">
        <v>42032.083333333336</v>
      </c>
      <c r="I1091" s="588">
        <v>1.4356199999999999</v>
      </c>
      <c r="J1091" s="555">
        <v>42032.104166666664</v>
      </c>
      <c r="K1091" s="588">
        <v>1.43407</v>
      </c>
      <c r="L1091" s="588">
        <v>15.099999999998545</v>
      </c>
      <c r="M1091" s="588">
        <v>15.5</v>
      </c>
      <c r="N1091" s="588">
        <v>1.1000000000000001</v>
      </c>
      <c r="O1091" s="589">
        <v>3.3333333332848269E-2</v>
      </c>
      <c r="P1091" s="557"/>
      <c r="Q1091" s="557"/>
      <c r="R1091" s="557"/>
    </row>
    <row r="1092" spans="1:18" s="588" customFormat="1" x14ac:dyDescent="0.2">
      <c r="A1092" s="588">
        <v>1091</v>
      </c>
      <c r="B1092" s="588" t="s">
        <v>97</v>
      </c>
      <c r="C1092" s="588">
        <v>1</v>
      </c>
      <c r="D1092" s="588">
        <v>0.01</v>
      </c>
      <c r="E1092" s="588">
        <v>0.01</v>
      </c>
      <c r="F1092" s="555">
        <v>42032.965277777781</v>
      </c>
      <c r="G1092" s="588">
        <v>1.4285600000000001</v>
      </c>
      <c r="H1092" s="555">
        <v>42032.965277777781</v>
      </c>
      <c r="I1092" s="588">
        <v>1.4285600000000001</v>
      </c>
      <c r="J1092" s="555">
        <v>42032.965277777781</v>
      </c>
      <c r="K1092" s="588">
        <v>1.4277599999999999</v>
      </c>
      <c r="L1092" s="588">
        <v>0</v>
      </c>
      <c r="M1092" s="588">
        <v>8.000000000001819</v>
      </c>
      <c r="N1092" s="588">
        <v>0.55000000000000004</v>
      </c>
      <c r="O1092" s="589">
        <v>0</v>
      </c>
      <c r="P1092" s="557"/>
      <c r="Q1092" s="557"/>
      <c r="R1092" s="557"/>
    </row>
    <row r="1093" spans="1:18" s="588" customFormat="1" x14ac:dyDescent="0.2">
      <c r="A1093" s="588">
        <v>1092</v>
      </c>
      <c r="B1093" s="588" t="s">
        <v>97</v>
      </c>
      <c r="C1093" s="588">
        <v>3</v>
      </c>
      <c r="D1093" s="588">
        <v>0.01</v>
      </c>
      <c r="E1093" s="588">
        <v>0.03</v>
      </c>
      <c r="F1093" s="555">
        <v>42032.965277777781</v>
      </c>
      <c r="G1093" s="588">
        <v>1.4274199999999999</v>
      </c>
      <c r="H1093" s="555">
        <v>42032.989583333336</v>
      </c>
      <c r="I1093" s="588">
        <v>1.43045</v>
      </c>
      <c r="J1093" s="555">
        <v>42033.012499999997</v>
      </c>
      <c r="K1093" s="588">
        <v>1.42814</v>
      </c>
      <c r="L1093" s="588">
        <v>30.300000000001091</v>
      </c>
      <c r="M1093" s="588">
        <v>23.100000000000364</v>
      </c>
      <c r="N1093" s="588">
        <v>1.7699999999999998</v>
      </c>
      <c r="O1093" s="589">
        <v>4.722222221607808E-2</v>
      </c>
      <c r="P1093" s="557"/>
      <c r="Q1093" s="557"/>
      <c r="R1093" s="557"/>
    </row>
    <row r="1094" spans="1:18" s="588" customFormat="1" x14ac:dyDescent="0.2">
      <c r="A1094" s="588">
        <v>1093</v>
      </c>
      <c r="B1094" s="588" t="s">
        <v>97</v>
      </c>
      <c r="C1094" s="588">
        <v>1</v>
      </c>
      <c r="D1094" s="588">
        <v>0.01</v>
      </c>
      <c r="E1094" s="588">
        <v>0.01</v>
      </c>
      <c r="F1094" s="555">
        <v>42033.06527777778</v>
      </c>
      <c r="G1094" s="588">
        <v>1.43041</v>
      </c>
      <c r="H1094" s="555">
        <v>42033.06527777778</v>
      </c>
      <c r="I1094" s="588">
        <v>1.43041</v>
      </c>
      <c r="J1094" s="555">
        <v>42033.066666666666</v>
      </c>
      <c r="K1094" s="588">
        <v>1.42961</v>
      </c>
      <c r="L1094" s="588">
        <v>0</v>
      </c>
      <c r="M1094" s="588">
        <v>8</v>
      </c>
      <c r="N1094" s="588">
        <v>0.55000000000000004</v>
      </c>
      <c r="O1094" s="589">
        <v>1.3888888861401938E-3</v>
      </c>
      <c r="P1094" s="557"/>
      <c r="Q1094" s="557"/>
      <c r="R1094" s="557"/>
    </row>
    <row r="1095" spans="1:18" s="588" customFormat="1" x14ac:dyDescent="0.2">
      <c r="A1095" s="588">
        <v>1094</v>
      </c>
      <c r="B1095" s="588" t="s">
        <v>97</v>
      </c>
      <c r="C1095" s="588">
        <v>1</v>
      </c>
      <c r="D1095" s="588">
        <v>0.01</v>
      </c>
      <c r="E1095" s="588">
        <v>0.01</v>
      </c>
      <c r="F1095" s="555">
        <v>42033.070138888892</v>
      </c>
      <c r="G1095" s="588">
        <v>1.4292400000000001</v>
      </c>
      <c r="H1095" s="555">
        <v>42033.070138888892</v>
      </c>
      <c r="I1095" s="588">
        <v>1.4292400000000001</v>
      </c>
      <c r="J1095" s="555">
        <v>42033.077777777777</v>
      </c>
      <c r="K1095" s="588">
        <v>1.4284399999999999</v>
      </c>
      <c r="L1095" s="588">
        <v>0</v>
      </c>
      <c r="M1095" s="588">
        <v>8.000000000001819</v>
      </c>
      <c r="N1095" s="588">
        <v>0.55000000000000004</v>
      </c>
      <c r="O1095" s="589">
        <v>7.6388888846850023E-3</v>
      </c>
      <c r="P1095" s="557"/>
      <c r="Q1095" s="557"/>
      <c r="R1095" s="557"/>
    </row>
    <row r="1096" spans="1:18" s="588" customFormat="1" x14ac:dyDescent="0.2">
      <c r="A1096" s="588">
        <v>1095</v>
      </c>
      <c r="B1096" s="588" t="s">
        <v>97</v>
      </c>
      <c r="C1096" s="588">
        <v>1</v>
      </c>
      <c r="D1096" s="588">
        <v>0.01</v>
      </c>
      <c r="E1096" s="588">
        <v>0.01</v>
      </c>
      <c r="F1096" s="555">
        <v>42033.082638888889</v>
      </c>
      <c r="G1096" s="588">
        <v>1.4298999999999999</v>
      </c>
      <c r="H1096" s="555">
        <v>42033.082638888889</v>
      </c>
      <c r="I1096" s="588">
        <v>1.4298999999999999</v>
      </c>
      <c r="J1096" s="555">
        <v>42033.090277777781</v>
      </c>
      <c r="K1096" s="588">
        <v>1.4291</v>
      </c>
      <c r="L1096" s="588">
        <v>0</v>
      </c>
      <c r="M1096" s="588">
        <v>8</v>
      </c>
      <c r="N1096" s="588">
        <v>0.56000000000000005</v>
      </c>
      <c r="O1096" s="589">
        <v>7.6388888919609599E-3</v>
      </c>
      <c r="P1096" s="557"/>
      <c r="Q1096" s="557"/>
      <c r="R1096" s="557"/>
    </row>
    <row r="1097" spans="1:18" s="588" customFormat="1" x14ac:dyDescent="0.2">
      <c r="A1097" s="588">
        <v>1096</v>
      </c>
      <c r="B1097" s="588" t="s">
        <v>96</v>
      </c>
      <c r="C1097" s="588">
        <v>1</v>
      </c>
      <c r="D1097" s="588">
        <v>0.01</v>
      </c>
      <c r="E1097" s="588">
        <v>0.01</v>
      </c>
      <c r="F1097" s="555">
        <v>42033.90347222222</v>
      </c>
      <c r="G1097" s="588">
        <v>1.4581900000000001</v>
      </c>
      <c r="H1097" s="555">
        <v>42033.90347222222</v>
      </c>
      <c r="I1097" s="588">
        <v>1.4581900000000001</v>
      </c>
      <c r="J1097" s="555">
        <v>42033.909722222219</v>
      </c>
      <c r="K1097" s="588">
        <v>1.45899</v>
      </c>
      <c r="L1097" s="588">
        <v>0</v>
      </c>
      <c r="M1097" s="588">
        <v>7.999999999998181</v>
      </c>
      <c r="N1097" s="588">
        <v>0.55000000000000004</v>
      </c>
      <c r="O1097" s="589">
        <v>6.2499999985448085E-3</v>
      </c>
      <c r="P1097" s="557"/>
      <c r="Q1097" s="557"/>
      <c r="R1097" s="557"/>
    </row>
    <row r="1098" spans="1:18" s="588" customFormat="1" x14ac:dyDescent="0.2">
      <c r="A1098" s="588">
        <v>1097</v>
      </c>
      <c r="B1098" s="588" t="s">
        <v>96</v>
      </c>
      <c r="C1098" s="588">
        <v>2</v>
      </c>
      <c r="D1098" s="588">
        <v>0.01</v>
      </c>
      <c r="E1098" s="588">
        <v>0.02</v>
      </c>
      <c r="F1098" s="555">
        <v>42033.915972222225</v>
      </c>
      <c r="G1098" s="588">
        <v>1.45824</v>
      </c>
      <c r="H1098" s="555">
        <v>42033.93472222222</v>
      </c>
      <c r="I1098" s="588">
        <v>1.4566300000000001</v>
      </c>
      <c r="J1098" s="555">
        <v>42033.957638888889</v>
      </c>
      <c r="K1098" s="588">
        <v>1.45824</v>
      </c>
      <c r="L1098" s="588">
        <v>16.099999999998545</v>
      </c>
      <c r="M1098" s="588">
        <v>16.099999999998545</v>
      </c>
      <c r="N1098" s="588">
        <v>1.1100000000000001</v>
      </c>
      <c r="O1098" s="589">
        <v>4.1666666664241347E-2</v>
      </c>
      <c r="P1098" s="557"/>
      <c r="Q1098" s="557"/>
      <c r="R1098" s="557"/>
    </row>
    <row r="1099" spans="1:18" s="588" customFormat="1" x14ac:dyDescent="0.2">
      <c r="A1099" s="588">
        <v>1098</v>
      </c>
      <c r="B1099" s="588" t="s">
        <v>96</v>
      </c>
      <c r="C1099" s="588">
        <v>1</v>
      </c>
      <c r="D1099" s="588">
        <v>0.01</v>
      </c>
      <c r="E1099" s="588">
        <v>0.01</v>
      </c>
      <c r="F1099" s="555">
        <v>42033.974999999999</v>
      </c>
      <c r="G1099" s="588">
        <v>1.45834</v>
      </c>
      <c r="H1099" s="555">
        <v>42033.974999999999</v>
      </c>
      <c r="I1099" s="588">
        <v>1.45834</v>
      </c>
      <c r="J1099" s="555">
        <v>42033.980555555558</v>
      </c>
      <c r="K1099" s="588">
        <v>1.4591400000000001</v>
      </c>
      <c r="L1099" s="588">
        <v>0</v>
      </c>
      <c r="M1099" s="588">
        <v>8.000000000001819</v>
      </c>
      <c r="N1099" s="588">
        <v>0.55000000000000004</v>
      </c>
      <c r="O1099" s="589">
        <v>5.5555555591126904E-3</v>
      </c>
      <c r="P1099" s="557"/>
      <c r="Q1099" s="557"/>
      <c r="R1099" s="557"/>
    </row>
    <row r="1100" spans="1:18" s="588" customFormat="1" x14ac:dyDescent="0.2">
      <c r="A1100" s="588">
        <v>1099</v>
      </c>
      <c r="B1100" s="588" t="s">
        <v>96</v>
      </c>
      <c r="C1100" s="588">
        <v>2</v>
      </c>
      <c r="D1100" s="588">
        <v>0.01</v>
      </c>
      <c r="E1100" s="588">
        <v>0.02</v>
      </c>
      <c r="F1100" s="555">
        <v>42034.052777777775</v>
      </c>
      <c r="G1100" s="588">
        <v>1.4564600000000001</v>
      </c>
      <c r="H1100" s="555">
        <v>42034.061111111114</v>
      </c>
      <c r="I1100" s="588">
        <v>1.45496</v>
      </c>
      <c r="J1100" s="555">
        <v>42034.079861111109</v>
      </c>
      <c r="K1100" s="588">
        <v>1.45651</v>
      </c>
      <c r="L1100" s="588">
        <v>15</v>
      </c>
      <c r="M1100" s="588">
        <v>15.5</v>
      </c>
      <c r="N1100" s="588">
        <v>1.1100000000000001</v>
      </c>
      <c r="O1100" s="589">
        <v>2.7083333334303461E-2</v>
      </c>
      <c r="P1100" s="557"/>
      <c r="Q1100" s="557"/>
      <c r="R1100" s="557"/>
    </row>
    <row r="1101" spans="1:18" s="588" customFormat="1" x14ac:dyDescent="0.2">
      <c r="A1101" s="588">
        <v>1100</v>
      </c>
      <c r="B1101" s="588" t="s">
        <v>96</v>
      </c>
      <c r="C1101" s="588">
        <v>2</v>
      </c>
      <c r="D1101" s="588">
        <v>0.01</v>
      </c>
      <c r="E1101" s="588">
        <v>0.02</v>
      </c>
      <c r="F1101" s="555">
        <v>42034.893055555556</v>
      </c>
      <c r="G1101" s="588">
        <v>1.45235</v>
      </c>
      <c r="H1101" s="555">
        <v>42034.920138888891</v>
      </c>
      <c r="I1101" s="588">
        <v>1.4508300000000001</v>
      </c>
      <c r="J1101" s="555">
        <v>42034.945833333331</v>
      </c>
      <c r="K1101" s="588">
        <v>1.4523900000000001</v>
      </c>
      <c r="L1101" s="588">
        <v>15.199999999998909</v>
      </c>
      <c r="M1101" s="588">
        <v>15.600000000000364</v>
      </c>
      <c r="N1101" s="588">
        <v>1.1100000000000001</v>
      </c>
      <c r="O1101" s="589">
        <v>5.2777777775190771E-2</v>
      </c>
      <c r="P1101" s="557"/>
      <c r="Q1101" s="557"/>
      <c r="R1101" s="557"/>
    </row>
    <row r="1102" spans="1:18" s="588" customFormat="1" x14ac:dyDescent="0.2">
      <c r="A1102" s="588">
        <v>1101</v>
      </c>
      <c r="B1102" s="588" t="s">
        <v>96</v>
      </c>
      <c r="C1102" s="588">
        <v>3</v>
      </c>
      <c r="D1102" s="588">
        <v>0.01</v>
      </c>
      <c r="E1102" s="588">
        <v>0.03</v>
      </c>
      <c r="F1102" s="555">
        <v>42037.060416666667</v>
      </c>
      <c r="G1102" s="588">
        <v>1.4556500000000001</v>
      </c>
      <c r="H1102" s="555">
        <v>42037.09652777778</v>
      </c>
      <c r="I1102" s="588">
        <v>1.45259</v>
      </c>
      <c r="J1102" s="555">
        <v>42037.179166666669</v>
      </c>
      <c r="K1102" s="588">
        <v>1.4549099999999999</v>
      </c>
      <c r="L1102" s="588">
        <v>30.600000000002183</v>
      </c>
      <c r="M1102" s="588">
        <v>23.199999999998909</v>
      </c>
      <c r="N1102" s="588">
        <v>1.6500000000000001</v>
      </c>
      <c r="O1102" s="589">
        <v>0.11875000000145519</v>
      </c>
      <c r="P1102" s="557"/>
      <c r="Q1102" s="557"/>
      <c r="R1102" s="557"/>
    </row>
    <row r="1103" spans="1:18" s="588" customFormat="1" x14ac:dyDescent="0.2">
      <c r="A1103" s="588">
        <v>1102</v>
      </c>
      <c r="B1103" s="588" t="s">
        <v>97</v>
      </c>
      <c r="C1103" s="588">
        <v>3</v>
      </c>
      <c r="D1103" s="588">
        <v>0.01</v>
      </c>
      <c r="E1103" s="588">
        <v>0.03</v>
      </c>
      <c r="F1103" s="555">
        <v>42037.88958333333</v>
      </c>
      <c r="G1103" s="588">
        <v>1.45116</v>
      </c>
      <c r="H1103" s="555">
        <v>42037.909722222219</v>
      </c>
      <c r="I1103" s="588">
        <v>1.45438</v>
      </c>
      <c r="J1103" s="555">
        <v>42038.149305555555</v>
      </c>
      <c r="K1103" s="588">
        <v>1.45194</v>
      </c>
      <c r="L1103" s="588">
        <v>32.199999999998909</v>
      </c>
      <c r="M1103" s="588">
        <v>24.399999999999636</v>
      </c>
      <c r="N1103" s="588">
        <v>1.69</v>
      </c>
      <c r="O1103" s="589">
        <v>0.25972222222480923</v>
      </c>
      <c r="P1103" s="557"/>
      <c r="Q1103" s="557"/>
      <c r="R1103" s="557"/>
    </row>
    <row r="1104" spans="1:18" s="588" customFormat="1" x14ac:dyDescent="0.2">
      <c r="A1104" s="588">
        <v>1103</v>
      </c>
      <c r="B1104" s="588" t="s">
        <v>96</v>
      </c>
      <c r="C1104" s="588">
        <v>1</v>
      </c>
      <c r="D1104" s="588">
        <v>0.01</v>
      </c>
      <c r="E1104" s="588">
        <v>0.01</v>
      </c>
      <c r="F1104" s="555">
        <v>42038.927083333336</v>
      </c>
      <c r="G1104" s="588">
        <v>1.47062</v>
      </c>
      <c r="H1104" s="555">
        <v>42038.927083333336</v>
      </c>
      <c r="I1104" s="588">
        <v>1.47062</v>
      </c>
      <c r="J1104" s="555">
        <v>42038.927083333336</v>
      </c>
      <c r="K1104" s="588">
        <v>1.47142</v>
      </c>
      <c r="L1104" s="588">
        <v>0</v>
      </c>
      <c r="M1104" s="588">
        <v>7.999999999998181</v>
      </c>
      <c r="N1104" s="588">
        <v>0.55000000000000004</v>
      </c>
      <c r="O1104" s="589">
        <v>0</v>
      </c>
      <c r="P1104" s="557"/>
      <c r="Q1104" s="557"/>
      <c r="R1104" s="557"/>
    </row>
    <row r="1105" spans="1:18" s="588" customFormat="1" x14ac:dyDescent="0.2">
      <c r="A1105" s="588">
        <v>1104</v>
      </c>
      <c r="B1105" s="588" t="s">
        <v>96</v>
      </c>
      <c r="C1105" s="588">
        <v>1</v>
      </c>
      <c r="D1105" s="588">
        <v>0.01</v>
      </c>
      <c r="E1105" s="588">
        <v>0.01</v>
      </c>
      <c r="F1105" s="555">
        <v>42038.927083333336</v>
      </c>
      <c r="G1105" s="588">
        <v>1.4716199999999999</v>
      </c>
      <c r="H1105" s="555">
        <v>42038.927083333336</v>
      </c>
      <c r="I1105" s="588">
        <v>1.4716199999999999</v>
      </c>
      <c r="J1105" s="555">
        <v>42038.942361111112</v>
      </c>
      <c r="K1105" s="588">
        <v>1.4724200000000001</v>
      </c>
      <c r="L1105" s="588">
        <v>0</v>
      </c>
      <c r="M1105" s="588">
        <v>8.000000000001819</v>
      </c>
      <c r="N1105" s="588">
        <v>0.55000000000000004</v>
      </c>
      <c r="O1105" s="589">
        <v>1.5277777776645962E-2</v>
      </c>
      <c r="P1105" s="557"/>
      <c r="Q1105" s="557"/>
      <c r="R1105" s="557"/>
    </row>
    <row r="1106" spans="1:18" s="588" customFormat="1" x14ac:dyDescent="0.2">
      <c r="A1106" s="588">
        <v>1105</v>
      </c>
      <c r="B1106" s="588" t="s">
        <v>96</v>
      </c>
      <c r="C1106" s="588">
        <v>2</v>
      </c>
      <c r="D1106" s="588">
        <v>0.01</v>
      </c>
      <c r="E1106" s="588">
        <v>0.02</v>
      </c>
      <c r="F1106" s="555">
        <v>42038.945138888892</v>
      </c>
      <c r="G1106" s="588">
        <v>1.47193</v>
      </c>
      <c r="H1106" s="555">
        <v>42038.95</v>
      </c>
      <c r="I1106" s="588">
        <v>1.4703900000000001</v>
      </c>
      <c r="J1106" s="555">
        <v>42038.958333333336</v>
      </c>
      <c r="K1106" s="588">
        <v>1.4719599999999999</v>
      </c>
      <c r="L1106" s="588">
        <v>15.399999999997817</v>
      </c>
      <c r="M1106" s="588">
        <v>15.69999999999709</v>
      </c>
      <c r="N1106" s="588">
        <v>1.1100000000000001</v>
      </c>
      <c r="O1106" s="589">
        <v>1.3194444443797693E-2</v>
      </c>
      <c r="P1106" s="557"/>
      <c r="Q1106" s="557"/>
      <c r="R1106" s="557"/>
    </row>
    <row r="1107" spans="1:18" s="588" customFormat="1" x14ac:dyDescent="0.2">
      <c r="A1107" s="588">
        <v>1106</v>
      </c>
      <c r="B1107" s="588" t="s">
        <v>97</v>
      </c>
      <c r="C1107" s="588">
        <v>1</v>
      </c>
      <c r="D1107" s="588">
        <v>0.01</v>
      </c>
      <c r="E1107" s="588">
        <v>0.01</v>
      </c>
      <c r="F1107" s="555">
        <v>42038.973611111112</v>
      </c>
      <c r="G1107" s="588">
        <v>1.4729099999999999</v>
      </c>
      <c r="H1107" s="555">
        <v>42038.973611111112</v>
      </c>
      <c r="I1107" s="588">
        <v>1.4729099999999999</v>
      </c>
      <c r="J1107" s="555">
        <v>42038.982638888891</v>
      </c>
      <c r="K1107" s="588">
        <v>1.47211</v>
      </c>
      <c r="L1107" s="588">
        <v>0</v>
      </c>
      <c r="M1107" s="588">
        <v>7.999999999998181</v>
      </c>
      <c r="N1107" s="588">
        <v>0.55000000000000004</v>
      </c>
      <c r="O1107" s="589">
        <v>9.0277777781011537E-3</v>
      </c>
      <c r="P1107" s="557"/>
      <c r="Q1107" s="557"/>
      <c r="R1107" s="557"/>
    </row>
    <row r="1108" spans="1:18" s="588" customFormat="1" x14ac:dyDescent="0.2">
      <c r="A1108" s="588">
        <v>1107</v>
      </c>
      <c r="B1108" s="588" t="s">
        <v>97</v>
      </c>
      <c r="C1108" s="588">
        <v>2</v>
      </c>
      <c r="D1108" s="588">
        <v>0.01</v>
      </c>
      <c r="E1108" s="588">
        <v>0.02</v>
      </c>
      <c r="F1108" s="555">
        <v>42039.027083333334</v>
      </c>
      <c r="G1108" s="588">
        <v>1.4741</v>
      </c>
      <c r="H1108" s="555">
        <v>42039.040277777778</v>
      </c>
      <c r="I1108" s="588">
        <v>1.4756400000000001</v>
      </c>
      <c r="J1108" s="555">
        <v>42039.048611111109</v>
      </c>
      <c r="K1108" s="588">
        <v>1.47407</v>
      </c>
      <c r="L1108" s="588">
        <v>15.400000000001455</v>
      </c>
      <c r="M1108" s="588">
        <v>15.700000000000728</v>
      </c>
      <c r="N1108" s="588">
        <v>1.1000000000000001</v>
      </c>
      <c r="O1108" s="589">
        <v>2.1527777775190771E-2</v>
      </c>
      <c r="P1108" s="557"/>
      <c r="Q1108" s="557"/>
      <c r="R1108" s="557"/>
    </row>
    <row r="1109" spans="1:18" s="588" customFormat="1" x14ac:dyDescent="0.2">
      <c r="A1109" s="588">
        <v>1108</v>
      </c>
      <c r="B1109" s="588" t="s">
        <v>97</v>
      </c>
      <c r="C1109" s="588">
        <v>1</v>
      </c>
      <c r="D1109" s="588">
        <v>0.01</v>
      </c>
      <c r="E1109" s="588">
        <v>0.01</v>
      </c>
      <c r="F1109" s="555">
        <v>42039.067361111112</v>
      </c>
      <c r="G1109" s="588">
        <v>1.4739800000000001</v>
      </c>
      <c r="H1109" s="555">
        <v>42039.067361111112</v>
      </c>
      <c r="I1109" s="588">
        <v>1.4739800000000001</v>
      </c>
      <c r="J1109" s="555">
        <v>42039.069444444445</v>
      </c>
      <c r="K1109" s="588">
        <v>1.4731799999999999</v>
      </c>
      <c r="L1109" s="588">
        <v>0</v>
      </c>
      <c r="M1109" s="588">
        <v>8.000000000001819</v>
      </c>
      <c r="N1109" s="588">
        <v>0.55000000000000004</v>
      </c>
      <c r="O1109" s="589">
        <v>2.0833333328482695E-3</v>
      </c>
      <c r="P1109" s="557"/>
      <c r="Q1109" s="557"/>
      <c r="R1109" s="557"/>
    </row>
    <row r="1110" spans="1:18" s="588" customFormat="1" x14ac:dyDescent="0.2">
      <c r="A1110" s="588">
        <v>1109</v>
      </c>
      <c r="B1110" s="588" t="s">
        <v>96</v>
      </c>
      <c r="C1110" s="588">
        <v>7</v>
      </c>
      <c r="D1110" s="588">
        <v>0.03</v>
      </c>
      <c r="E1110" s="588">
        <v>0.11</v>
      </c>
      <c r="F1110" s="555">
        <v>42039.890277777777</v>
      </c>
      <c r="G1110" s="588">
        <v>1.4713400000000001</v>
      </c>
      <c r="H1110" s="555">
        <v>42040.074305555558</v>
      </c>
      <c r="I1110" s="588">
        <v>1.45628</v>
      </c>
      <c r="J1110" s="555">
        <v>42040.114583333336</v>
      </c>
      <c r="K1110" s="588">
        <v>1.46384</v>
      </c>
      <c r="L1110" s="588">
        <v>150.60000000000036</v>
      </c>
      <c r="M1110" s="588">
        <v>75.599999999998545</v>
      </c>
      <c r="N1110" s="588">
        <v>6.879999999999999</v>
      </c>
      <c r="O1110" s="589">
        <v>0.22430555555911269</v>
      </c>
      <c r="P1110" s="557"/>
      <c r="Q1110" s="557"/>
      <c r="R1110" s="557"/>
    </row>
    <row r="1111" spans="1:18" s="588" customFormat="1" x14ac:dyDescent="0.2">
      <c r="A1111" s="588">
        <v>1110</v>
      </c>
      <c r="B1111" s="588" t="s">
        <v>97</v>
      </c>
      <c r="C1111" s="588">
        <v>1</v>
      </c>
      <c r="D1111" s="588">
        <v>0.01</v>
      </c>
      <c r="E1111" s="588">
        <v>0.01</v>
      </c>
      <c r="F1111" s="555">
        <v>42040.879166666666</v>
      </c>
      <c r="G1111" s="588">
        <v>1.4700500000000001</v>
      </c>
      <c r="H1111" s="555">
        <v>42040.879166666666</v>
      </c>
      <c r="I1111" s="588">
        <v>1.4700500000000001</v>
      </c>
      <c r="J1111" s="555">
        <v>42040.887499999997</v>
      </c>
      <c r="K1111" s="588">
        <v>1.4692499999999999</v>
      </c>
      <c r="L1111" s="588">
        <v>0</v>
      </c>
      <c r="M1111" s="588">
        <v>8</v>
      </c>
      <c r="N1111" s="588">
        <v>0.55000000000000004</v>
      </c>
      <c r="O1111" s="589">
        <v>8.333333331393078E-3</v>
      </c>
      <c r="P1111" s="557"/>
      <c r="Q1111" s="557"/>
      <c r="R1111" s="557"/>
    </row>
    <row r="1112" spans="1:18" s="588" customFormat="1" x14ac:dyDescent="0.2">
      <c r="A1112" s="588">
        <v>1111</v>
      </c>
      <c r="B1112" s="588" t="s">
        <v>97</v>
      </c>
      <c r="C1112" s="588">
        <v>2</v>
      </c>
      <c r="D1112" s="588">
        <v>0.01</v>
      </c>
      <c r="E1112" s="588">
        <v>0.02</v>
      </c>
      <c r="F1112" s="555">
        <v>42040.972916666666</v>
      </c>
      <c r="G1112" s="588">
        <v>1.47082</v>
      </c>
      <c r="H1112" s="555">
        <v>42040.990972222222</v>
      </c>
      <c r="I1112" s="588">
        <v>1.47234</v>
      </c>
      <c r="J1112" s="555">
        <v>42041.030555555553</v>
      </c>
      <c r="K1112" s="588">
        <v>1.47078</v>
      </c>
      <c r="L1112" s="588">
        <v>15.199999999998909</v>
      </c>
      <c r="M1112" s="588">
        <v>15.600000000000364</v>
      </c>
      <c r="N1112" s="588">
        <v>1.1100000000000001</v>
      </c>
      <c r="O1112" s="589">
        <v>5.7638888887595385E-2</v>
      </c>
      <c r="P1112" s="557"/>
      <c r="Q1112" s="557"/>
      <c r="R1112" s="557"/>
    </row>
    <row r="1113" spans="1:18" s="588" customFormat="1" x14ac:dyDescent="0.2">
      <c r="A1113" s="588">
        <v>1112</v>
      </c>
      <c r="B1113" s="588" t="s">
        <v>96</v>
      </c>
      <c r="C1113" s="588">
        <v>1</v>
      </c>
      <c r="D1113" s="588">
        <v>0.01</v>
      </c>
      <c r="E1113" s="588">
        <v>0.01</v>
      </c>
      <c r="F1113" s="555">
        <v>42041.895833333336</v>
      </c>
      <c r="G1113" s="588">
        <v>1.45224</v>
      </c>
      <c r="H1113" s="555">
        <v>42041.895833333336</v>
      </c>
      <c r="I1113" s="588">
        <v>1.45224</v>
      </c>
      <c r="J1113" s="555">
        <v>42041.918055555558</v>
      </c>
      <c r="K1113" s="588">
        <v>1.4530400000000001</v>
      </c>
      <c r="L1113" s="588">
        <v>0</v>
      </c>
      <c r="M1113" s="588">
        <v>8.000000000001819</v>
      </c>
      <c r="N1113" s="588">
        <v>0.55000000000000004</v>
      </c>
      <c r="O1113" s="589">
        <v>2.2222222221898846E-2</v>
      </c>
      <c r="P1113" s="557"/>
      <c r="Q1113" s="557"/>
      <c r="R1113" s="557"/>
    </row>
    <row r="1114" spans="1:18" s="588" customFormat="1" x14ac:dyDescent="0.2">
      <c r="A1114" s="588">
        <v>1113</v>
      </c>
      <c r="B1114" s="588" t="s">
        <v>96</v>
      </c>
      <c r="C1114" s="588">
        <v>1</v>
      </c>
      <c r="D1114" s="588">
        <v>0.01</v>
      </c>
      <c r="E1114" s="588">
        <v>0.01</v>
      </c>
      <c r="F1114" s="555">
        <v>42041.926388888889</v>
      </c>
      <c r="G1114" s="588">
        <v>1.4517599999999999</v>
      </c>
      <c r="H1114" s="555">
        <v>42041.926388888889</v>
      </c>
      <c r="I1114" s="588">
        <v>1.4517599999999999</v>
      </c>
      <c r="J1114" s="555">
        <v>42041.927083333336</v>
      </c>
      <c r="K1114" s="588">
        <v>1.4525600000000001</v>
      </c>
      <c r="L1114" s="588">
        <v>0</v>
      </c>
      <c r="M1114" s="588">
        <v>8.000000000001819</v>
      </c>
      <c r="N1114" s="588">
        <v>0.55000000000000004</v>
      </c>
      <c r="O1114" s="589">
        <v>6.944444467080757E-4</v>
      </c>
      <c r="P1114" s="557"/>
      <c r="Q1114" s="557"/>
      <c r="R1114" s="557"/>
    </row>
    <row r="1115" spans="1:18" s="588" customFormat="1" x14ac:dyDescent="0.2">
      <c r="A1115" s="588">
        <v>1114</v>
      </c>
      <c r="B1115" s="588" t="s">
        <v>96</v>
      </c>
      <c r="C1115" s="588">
        <v>1</v>
      </c>
      <c r="D1115" s="588">
        <v>0.01</v>
      </c>
      <c r="E1115" s="588">
        <v>0.01</v>
      </c>
      <c r="F1115" s="555">
        <v>42041.955555555556</v>
      </c>
      <c r="G1115" s="588">
        <v>1.45122</v>
      </c>
      <c r="H1115" s="555">
        <v>42041.955555555556</v>
      </c>
      <c r="I1115" s="588">
        <v>1.45122</v>
      </c>
      <c r="J1115" s="555">
        <v>42044</v>
      </c>
      <c r="K1115" s="588">
        <v>1.4520200000000001</v>
      </c>
      <c r="L1115" s="588">
        <v>0</v>
      </c>
      <c r="M1115" s="588">
        <v>8.000000000001819</v>
      </c>
      <c r="N1115" s="588">
        <v>0.46</v>
      </c>
      <c r="O1115" s="589">
        <v>4.4444444443797693E-2</v>
      </c>
      <c r="P1115" s="557"/>
      <c r="Q1115" s="557"/>
      <c r="R1115" s="557"/>
    </row>
    <row r="1116" spans="1:18" s="588" customFormat="1" x14ac:dyDescent="0.2">
      <c r="A1116" s="588">
        <v>1115</v>
      </c>
      <c r="B1116" s="588" t="s">
        <v>97</v>
      </c>
      <c r="C1116" s="588">
        <v>3</v>
      </c>
      <c r="D1116" s="588">
        <v>0.01</v>
      </c>
      <c r="E1116" s="588">
        <v>0.03</v>
      </c>
      <c r="F1116" s="555">
        <v>42044.052777777775</v>
      </c>
      <c r="G1116" s="588">
        <v>1.4560299999999999</v>
      </c>
      <c r="H1116" s="555">
        <v>42044.115277777775</v>
      </c>
      <c r="I1116" s="588">
        <v>1.45905</v>
      </c>
      <c r="J1116" s="555">
        <v>42044.450694444444</v>
      </c>
      <c r="K1116" s="588">
        <v>1.4567399999999999</v>
      </c>
      <c r="L1116" s="588">
        <v>30.200000000000728</v>
      </c>
      <c r="M1116" s="588">
        <v>23.100000000000364</v>
      </c>
      <c r="N1116" s="588">
        <v>1.6700000000000002</v>
      </c>
      <c r="O1116" s="589">
        <v>0.39791666666860692</v>
      </c>
      <c r="P1116" s="557"/>
      <c r="Q1116" s="557"/>
      <c r="R1116" s="557"/>
    </row>
    <row r="1117" spans="1:18" s="588" customFormat="1" x14ac:dyDescent="0.2">
      <c r="A1117" s="588">
        <v>1116</v>
      </c>
      <c r="B1117" s="588" t="s">
        <v>97</v>
      </c>
      <c r="C1117" s="588">
        <v>1</v>
      </c>
      <c r="D1117" s="588">
        <v>0.01</v>
      </c>
      <c r="E1117" s="588">
        <v>0.01</v>
      </c>
      <c r="F1117" s="555">
        <v>42044.906944444447</v>
      </c>
      <c r="G1117" s="588">
        <v>1.45072</v>
      </c>
      <c r="H1117" s="555">
        <v>42044.906944444447</v>
      </c>
      <c r="I1117" s="588">
        <v>1.45072</v>
      </c>
      <c r="J1117" s="555">
        <v>42044.911111111112</v>
      </c>
      <c r="K1117" s="588">
        <v>1.4499200000000001</v>
      </c>
      <c r="L1117" s="588">
        <v>0</v>
      </c>
      <c r="M1117" s="588">
        <v>8</v>
      </c>
      <c r="N1117" s="588">
        <v>0.56000000000000005</v>
      </c>
      <c r="O1117" s="589">
        <v>4.166666665696539E-3</v>
      </c>
      <c r="P1117" s="557"/>
      <c r="Q1117" s="557"/>
      <c r="R1117" s="557"/>
    </row>
    <row r="1118" spans="1:18" s="588" customFormat="1" x14ac:dyDescent="0.2">
      <c r="A1118" s="588">
        <v>1117</v>
      </c>
      <c r="B1118" s="588" t="s">
        <v>97</v>
      </c>
      <c r="C1118" s="588">
        <v>1</v>
      </c>
      <c r="D1118" s="588">
        <v>0.01</v>
      </c>
      <c r="E1118" s="588">
        <v>0.01</v>
      </c>
      <c r="F1118" s="555">
        <v>42044.915277777778</v>
      </c>
      <c r="G1118" s="588">
        <v>1.4507099999999999</v>
      </c>
      <c r="H1118" s="555">
        <v>42044.915277777778</v>
      </c>
      <c r="I1118" s="588">
        <v>1.4507099999999999</v>
      </c>
      <c r="J1118" s="555">
        <v>42044.929861111108</v>
      </c>
      <c r="K1118" s="588">
        <v>1.44991</v>
      </c>
      <c r="L1118" s="588">
        <v>0</v>
      </c>
      <c r="M1118" s="588">
        <v>7.999999999998181</v>
      </c>
      <c r="N1118" s="588">
        <v>0.55000000000000004</v>
      </c>
      <c r="O1118" s="589">
        <v>1.4583333329937886E-2</v>
      </c>
      <c r="P1118" s="557"/>
      <c r="Q1118" s="557"/>
      <c r="R1118" s="557"/>
    </row>
    <row r="1119" spans="1:18" s="588" customFormat="1" x14ac:dyDescent="0.2">
      <c r="A1119" s="588">
        <v>1118</v>
      </c>
      <c r="B1119" s="588" t="s">
        <v>97</v>
      </c>
      <c r="C1119" s="588">
        <v>1</v>
      </c>
      <c r="D1119" s="588">
        <v>0.01</v>
      </c>
      <c r="E1119" s="588">
        <v>0.01</v>
      </c>
      <c r="F1119" s="555">
        <v>42045.884027777778</v>
      </c>
      <c r="G1119" s="588">
        <v>1.4577199999999999</v>
      </c>
      <c r="H1119" s="555">
        <v>42045.884027777778</v>
      </c>
      <c r="I1119" s="588">
        <v>1.4577199999999999</v>
      </c>
      <c r="J1119" s="555">
        <v>42045.9</v>
      </c>
      <c r="K1119" s="588">
        <v>1.45692</v>
      </c>
      <c r="L1119" s="588">
        <v>0</v>
      </c>
      <c r="M1119" s="588">
        <v>7.999999999998181</v>
      </c>
      <c r="N1119" s="588">
        <v>0.55000000000000004</v>
      </c>
      <c r="O1119" s="589">
        <v>1.5972222223354038E-2</v>
      </c>
      <c r="P1119" s="557"/>
      <c r="Q1119" s="557"/>
      <c r="R1119" s="557"/>
    </row>
    <row r="1120" spans="1:18" s="588" customFormat="1" x14ac:dyDescent="0.2">
      <c r="A1120" s="588">
        <v>1119</v>
      </c>
      <c r="B1120" s="588" t="s">
        <v>96</v>
      </c>
      <c r="C1120" s="588">
        <v>1</v>
      </c>
      <c r="D1120" s="588">
        <v>0.01</v>
      </c>
      <c r="E1120" s="588">
        <v>0.01</v>
      </c>
      <c r="F1120" s="555">
        <v>42046.074999999997</v>
      </c>
      <c r="G1120" s="588">
        <v>1.4545600000000001</v>
      </c>
      <c r="H1120" s="555">
        <v>42046.074999999997</v>
      </c>
      <c r="I1120" s="588">
        <v>1.4545600000000001</v>
      </c>
      <c r="J1120" s="555">
        <v>42046.09097222222</v>
      </c>
      <c r="K1120" s="588">
        <v>1.45536</v>
      </c>
      <c r="L1120" s="588">
        <v>0</v>
      </c>
      <c r="M1120" s="588">
        <v>8</v>
      </c>
      <c r="N1120" s="588">
        <v>0.56000000000000005</v>
      </c>
      <c r="O1120" s="589">
        <v>1.5972222223354038E-2</v>
      </c>
      <c r="P1120" s="557"/>
      <c r="Q1120" s="557"/>
      <c r="R1120" s="557"/>
    </row>
    <row r="1121" spans="1:18" s="588" customFormat="1" x14ac:dyDescent="0.2">
      <c r="A1121" s="588">
        <v>1120</v>
      </c>
      <c r="B1121" s="588" t="s">
        <v>97</v>
      </c>
      <c r="C1121" s="588">
        <v>1</v>
      </c>
      <c r="D1121" s="588">
        <v>0.01</v>
      </c>
      <c r="E1121" s="588">
        <v>0.01</v>
      </c>
      <c r="F1121" s="555">
        <v>42046.932638888888</v>
      </c>
      <c r="G1121" s="588">
        <v>1.4662299999999999</v>
      </c>
      <c r="H1121" s="555">
        <v>42046.932638888888</v>
      </c>
      <c r="I1121" s="588">
        <v>1.4662299999999999</v>
      </c>
      <c r="J1121" s="555">
        <v>42046.934027777781</v>
      </c>
      <c r="K1121" s="588">
        <v>1.46543</v>
      </c>
      <c r="L1121" s="588">
        <v>0</v>
      </c>
      <c r="M1121" s="588">
        <v>8</v>
      </c>
      <c r="N1121" s="588">
        <v>0.56000000000000005</v>
      </c>
      <c r="O1121" s="589">
        <v>1.3888888934161514E-3</v>
      </c>
      <c r="P1121" s="557"/>
      <c r="Q1121" s="557"/>
      <c r="R1121" s="557"/>
    </row>
    <row r="1122" spans="1:18" s="588" customFormat="1" x14ac:dyDescent="0.2">
      <c r="A1122" s="588">
        <v>1121</v>
      </c>
      <c r="B1122" s="588" t="s">
        <v>97</v>
      </c>
      <c r="C1122" s="588">
        <v>1</v>
      </c>
      <c r="D1122" s="588">
        <v>0.01</v>
      </c>
      <c r="E1122" s="588">
        <v>0.01</v>
      </c>
      <c r="F1122" s="555">
        <v>42046.957638888889</v>
      </c>
      <c r="G1122" s="588">
        <v>1.46526</v>
      </c>
      <c r="H1122" s="555">
        <v>42046.957638888889</v>
      </c>
      <c r="I1122" s="588">
        <v>1.46526</v>
      </c>
      <c r="J1122" s="555">
        <v>42046.96597222222</v>
      </c>
      <c r="K1122" s="588">
        <v>1.4644600000000001</v>
      </c>
      <c r="L1122" s="588">
        <v>0</v>
      </c>
      <c r="M1122" s="588">
        <v>8</v>
      </c>
      <c r="N1122" s="588">
        <v>0.55000000000000004</v>
      </c>
      <c r="O1122" s="589">
        <v>8.333333331393078E-3</v>
      </c>
      <c r="P1122" s="557"/>
      <c r="Q1122" s="557"/>
      <c r="R1122" s="557"/>
    </row>
    <row r="1123" spans="1:18" s="588" customFormat="1" x14ac:dyDescent="0.2">
      <c r="A1123" s="588">
        <v>1122</v>
      </c>
      <c r="B1123" s="588" t="s">
        <v>96</v>
      </c>
      <c r="C1123" s="588">
        <v>1</v>
      </c>
      <c r="D1123" s="588">
        <v>0.01</v>
      </c>
      <c r="E1123" s="588">
        <v>0.01</v>
      </c>
      <c r="F1123" s="555">
        <v>42047.052083333336</v>
      </c>
      <c r="G1123" s="588">
        <v>1.46584</v>
      </c>
      <c r="H1123" s="555">
        <v>42047.052083333336</v>
      </c>
      <c r="I1123" s="588">
        <v>1.46584</v>
      </c>
      <c r="J1123" s="555">
        <v>42047.052777777775</v>
      </c>
      <c r="K1123" s="588">
        <v>1.4666399999999999</v>
      </c>
      <c r="L1123" s="588">
        <v>0</v>
      </c>
      <c r="M1123" s="588">
        <v>8</v>
      </c>
      <c r="N1123" s="588">
        <v>0.55000000000000004</v>
      </c>
      <c r="O1123" s="589">
        <v>6.9444443943211809E-4</v>
      </c>
      <c r="P1123" s="557"/>
      <c r="Q1123" s="557"/>
      <c r="R1123" s="557"/>
    </row>
    <row r="1124" spans="1:18" s="588" customFormat="1" x14ac:dyDescent="0.2">
      <c r="A1124" s="588">
        <v>1123</v>
      </c>
      <c r="B1124" s="588" t="s">
        <v>96</v>
      </c>
      <c r="C1124" s="588">
        <v>1</v>
      </c>
      <c r="D1124" s="588">
        <v>0.01</v>
      </c>
      <c r="E1124" s="588">
        <v>0.01</v>
      </c>
      <c r="F1124" s="555">
        <v>42047.059027777781</v>
      </c>
      <c r="G1124" s="588">
        <v>1.4653700000000001</v>
      </c>
      <c r="H1124" s="555">
        <v>42047.059027777781</v>
      </c>
      <c r="I1124" s="588">
        <v>1.4653700000000001</v>
      </c>
      <c r="J1124" s="555">
        <v>42047.066666666666</v>
      </c>
      <c r="K1124" s="588">
        <v>1.46617</v>
      </c>
      <c r="L1124" s="588">
        <v>0</v>
      </c>
      <c r="M1124" s="588">
        <v>7.999999999998181</v>
      </c>
      <c r="N1124" s="588">
        <v>0.55000000000000004</v>
      </c>
      <c r="O1124" s="589">
        <v>7.6388888846850023E-3</v>
      </c>
      <c r="P1124" s="557"/>
      <c r="Q1124" s="557"/>
      <c r="R1124" s="557"/>
    </row>
    <row r="1125" spans="1:18" s="588" customFormat="1" x14ac:dyDescent="0.2">
      <c r="A1125" s="588">
        <v>1124</v>
      </c>
      <c r="B1125" s="588" t="s">
        <v>97</v>
      </c>
      <c r="C1125" s="588">
        <v>1</v>
      </c>
      <c r="D1125" s="588">
        <v>0.01</v>
      </c>
      <c r="E1125" s="588">
        <v>0.01</v>
      </c>
      <c r="F1125" s="555">
        <v>42047.878472222219</v>
      </c>
      <c r="G1125" s="588">
        <v>1.47268</v>
      </c>
      <c r="H1125" s="555">
        <v>42047.878472222219</v>
      </c>
      <c r="I1125" s="588">
        <v>1.47268</v>
      </c>
      <c r="J1125" s="555">
        <v>42047.884722222225</v>
      </c>
      <c r="K1125" s="588">
        <v>1.4718800000000001</v>
      </c>
      <c r="L1125" s="588">
        <v>0</v>
      </c>
      <c r="M1125" s="588">
        <v>7.999999999998181</v>
      </c>
      <c r="N1125" s="588">
        <v>0.56000000000000005</v>
      </c>
      <c r="O1125" s="589">
        <v>6.2500000058207661E-3</v>
      </c>
      <c r="P1125" s="557"/>
      <c r="Q1125" s="557"/>
      <c r="R1125" s="557"/>
    </row>
    <row r="1126" spans="1:18" s="588" customFormat="1" x14ac:dyDescent="0.2">
      <c r="A1126" s="588">
        <v>1125</v>
      </c>
      <c r="B1126" s="588" t="s">
        <v>97</v>
      </c>
      <c r="C1126" s="588">
        <v>1</v>
      </c>
      <c r="D1126" s="588">
        <v>0.01</v>
      </c>
      <c r="E1126" s="588">
        <v>0.01</v>
      </c>
      <c r="F1126" s="555">
        <v>42047.887499999997</v>
      </c>
      <c r="G1126" s="588">
        <v>1.47255</v>
      </c>
      <c r="H1126" s="555">
        <v>42047.887499999997</v>
      </c>
      <c r="I1126" s="588">
        <v>1.47255</v>
      </c>
      <c r="J1126" s="555">
        <v>42047.900694444441</v>
      </c>
      <c r="K1126" s="588">
        <v>1.4717499999999999</v>
      </c>
      <c r="L1126" s="588">
        <v>0</v>
      </c>
      <c r="M1126" s="588">
        <v>8.000000000001819</v>
      </c>
      <c r="N1126" s="588">
        <v>0.55000000000000004</v>
      </c>
      <c r="O1126" s="589">
        <v>1.3194444443797693E-2</v>
      </c>
      <c r="P1126" s="557"/>
      <c r="Q1126" s="557"/>
      <c r="R1126" s="557"/>
    </row>
    <row r="1127" spans="1:18" s="588" customFormat="1" x14ac:dyDescent="0.2">
      <c r="A1127" s="588">
        <v>1126</v>
      </c>
      <c r="B1127" s="588" t="s">
        <v>97</v>
      </c>
      <c r="C1127" s="588">
        <v>3</v>
      </c>
      <c r="D1127" s="588">
        <v>0.01</v>
      </c>
      <c r="E1127" s="588">
        <v>0.03</v>
      </c>
      <c r="F1127" s="555">
        <v>42047.915972222225</v>
      </c>
      <c r="G1127" s="588">
        <v>1.47244</v>
      </c>
      <c r="H1127" s="555">
        <v>42048.021527777775</v>
      </c>
      <c r="I1127" s="588">
        <v>1.47549</v>
      </c>
      <c r="J1127" s="555">
        <v>42048.043749999997</v>
      </c>
      <c r="K1127" s="588">
        <v>1.47316</v>
      </c>
      <c r="L1127" s="588">
        <v>30.5</v>
      </c>
      <c r="M1127" s="588">
        <v>23.299999999999272</v>
      </c>
      <c r="N1127" s="588">
        <v>1.6700000000000002</v>
      </c>
      <c r="O1127" s="589">
        <v>0.12777777777228039</v>
      </c>
      <c r="P1127" s="557"/>
      <c r="Q1127" s="557"/>
      <c r="R1127" s="557"/>
    </row>
    <row r="1128" spans="1:18" s="588" customFormat="1" x14ac:dyDescent="0.2">
      <c r="A1128" s="588">
        <v>1127</v>
      </c>
      <c r="B1128" s="588" t="s">
        <v>97</v>
      </c>
      <c r="C1128" s="588">
        <v>1</v>
      </c>
      <c r="D1128" s="588">
        <v>0.01</v>
      </c>
      <c r="E1128" s="588">
        <v>0.01</v>
      </c>
      <c r="F1128" s="555">
        <v>42048.950694444444</v>
      </c>
      <c r="G1128" s="588">
        <v>1.4677500000000001</v>
      </c>
      <c r="H1128" s="555">
        <v>42048.950694444444</v>
      </c>
      <c r="I1128" s="588">
        <v>1.4677500000000001</v>
      </c>
      <c r="J1128" s="555">
        <v>42048.973611111112</v>
      </c>
      <c r="K1128" s="588">
        <v>1.46695</v>
      </c>
      <c r="L1128" s="588">
        <v>0</v>
      </c>
      <c r="M1128" s="588">
        <v>8.000000000001819</v>
      </c>
      <c r="N1128" s="588">
        <v>0.55000000000000004</v>
      </c>
      <c r="O1128" s="589">
        <v>2.2916666668606922E-2</v>
      </c>
      <c r="P1128" s="557"/>
      <c r="Q1128" s="557"/>
      <c r="R1128" s="557"/>
    </row>
    <row r="1129" spans="1:18" s="588" customFormat="1" x14ac:dyDescent="0.2">
      <c r="A1129" s="588">
        <v>1128</v>
      </c>
      <c r="B1129" s="588" t="s">
        <v>97</v>
      </c>
      <c r="C1129" s="588">
        <v>2</v>
      </c>
      <c r="D1129" s="588">
        <v>0.01</v>
      </c>
      <c r="E1129" s="588">
        <v>0.02</v>
      </c>
      <c r="F1129" s="555">
        <v>42051.031944444447</v>
      </c>
      <c r="G1129" s="588">
        <v>1.46695</v>
      </c>
      <c r="H1129" s="555">
        <v>42051.059027777781</v>
      </c>
      <c r="I1129" s="588">
        <v>1.46845</v>
      </c>
      <c r="J1129" s="555">
        <v>42051.105555555558</v>
      </c>
      <c r="K1129" s="588">
        <v>1.4669000000000001</v>
      </c>
      <c r="L1129" s="588">
        <v>15</v>
      </c>
      <c r="M1129" s="588">
        <v>15.499999999998181</v>
      </c>
      <c r="N1129" s="588">
        <v>1.1000000000000001</v>
      </c>
      <c r="O1129" s="589">
        <v>7.3611111110949423E-2</v>
      </c>
      <c r="P1129" s="557"/>
      <c r="Q1129" s="557"/>
      <c r="R1129" s="557"/>
    </row>
    <row r="1130" spans="1:18" s="588" customFormat="1" x14ac:dyDescent="0.2">
      <c r="A1130" s="588">
        <v>1129</v>
      </c>
      <c r="B1130" s="588" t="s">
        <v>96</v>
      </c>
      <c r="C1130" s="588">
        <v>1</v>
      </c>
      <c r="D1130" s="588">
        <v>0.01</v>
      </c>
      <c r="E1130" s="588">
        <v>0.01</v>
      </c>
      <c r="F1130" s="555">
        <v>42051.895833333336</v>
      </c>
      <c r="G1130" s="588">
        <v>1.4593100000000001</v>
      </c>
      <c r="H1130" s="555">
        <v>42051.895833333336</v>
      </c>
      <c r="I1130" s="588">
        <v>1.4593100000000001</v>
      </c>
      <c r="J1130" s="555">
        <v>42051.905555555553</v>
      </c>
      <c r="K1130" s="588">
        <v>1.46011</v>
      </c>
      <c r="L1130" s="588">
        <v>0</v>
      </c>
      <c r="M1130" s="588">
        <v>8</v>
      </c>
      <c r="N1130" s="588">
        <v>0.55000000000000004</v>
      </c>
      <c r="O1130" s="589">
        <v>9.7222222175332718E-3</v>
      </c>
      <c r="P1130" s="557"/>
      <c r="Q1130" s="557"/>
      <c r="R1130" s="557"/>
    </row>
    <row r="1131" spans="1:18" s="588" customFormat="1" x14ac:dyDescent="0.2">
      <c r="A1131" s="588">
        <v>1130</v>
      </c>
      <c r="B1131" s="588" t="s">
        <v>96</v>
      </c>
      <c r="C1131" s="588">
        <v>1</v>
      </c>
      <c r="D1131" s="588">
        <v>0.01</v>
      </c>
      <c r="E1131" s="588">
        <v>0.01</v>
      </c>
      <c r="F1131" s="555">
        <v>42051.929166666669</v>
      </c>
      <c r="G1131" s="588">
        <v>1.4601500000000001</v>
      </c>
      <c r="H1131" s="555">
        <v>42051.929166666669</v>
      </c>
      <c r="I1131" s="588">
        <v>1.4601500000000001</v>
      </c>
      <c r="J1131" s="555">
        <v>42051.943749999999</v>
      </c>
      <c r="K1131" s="588">
        <v>1.46095</v>
      </c>
      <c r="L1131" s="588">
        <v>0</v>
      </c>
      <c r="M1131" s="588">
        <v>8</v>
      </c>
      <c r="N1131" s="588">
        <v>0.55000000000000004</v>
      </c>
      <c r="O1131" s="589">
        <v>1.4583333329937886E-2</v>
      </c>
      <c r="P1131" s="557"/>
      <c r="Q1131" s="557"/>
      <c r="R1131" s="557"/>
    </row>
    <row r="1132" spans="1:18" s="588" customFormat="1" x14ac:dyDescent="0.2">
      <c r="A1132" s="588">
        <v>1131</v>
      </c>
      <c r="B1132" s="588" t="s">
        <v>96</v>
      </c>
      <c r="C1132" s="588">
        <v>1</v>
      </c>
      <c r="D1132" s="588">
        <v>0.01</v>
      </c>
      <c r="E1132" s="588">
        <v>0.01</v>
      </c>
      <c r="F1132" s="555">
        <v>42051.946527777778</v>
      </c>
      <c r="G1132" s="588">
        <v>1.4597599999999999</v>
      </c>
      <c r="H1132" s="555">
        <v>42051.946527777778</v>
      </c>
      <c r="I1132" s="588">
        <v>1.4597599999999999</v>
      </c>
      <c r="J1132" s="555">
        <v>42052</v>
      </c>
      <c r="K1132" s="588">
        <v>1.4605600000000001</v>
      </c>
      <c r="L1132" s="588">
        <v>0</v>
      </c>
      <c r="M1132" s="588">
        <v>8</v>
      </c>
      <c r="N1132" s="588">
        <v>0.46</v>
      </c>
      <c r="O1132" s="589">
        <v>5.3472222221898846E-2</v>
      </c>
      <c r="P1132" s="557"/>
      <c r="Q1132" s="557"/>
      <c r="R1132" s="557"/>
    </row>
    <row r="1133" spans="1:18" s="588" customFormat="1" x14ac:dyDescent="0.2">
      <c r="A1133" s="588">
        <v>1132</v>
      </c>
      <c r="B1133" s="588" t="s">
        <v>97</v>
      </c>
      <c r="C1133" s="588">
        <v>1</v>
      </c>
      <c r="D1133" s="588">
        <v>0.01</v>
      </c>
      <c r="E1133" s="588">
        <v>0.01</v>
      </c>
      <c r="F1133" s="555">
        <v>42052.042361111111</v>
      </c>
      <c r="G1133" s="588">
        <v>1.4613499999999999</v>
      </c>
      <c r="H1133" s="555">
        <v>42052.042361111111</v>
      </c>
      <c r="I1133" s="588">
        <v>1.4613499999999999</v>
      </c>
      <c r="J1133" s="555">
        <v>42052.097916666666</v>
      </c>
      <c r="K1133" s="588">
        <v>1.46055</v>
      </c>
      <c r="L1133" s="588">
        <v>0</v>
      </c>
      <c r="M1133" s="588">
        <v>8</v>
      </c>
      <c r="N1133" s="588">
        <v>0.55000000000000004</v>
      </c>
      <c r="O1133" s="589">
        <v>5.5555555554747116E-2</v>
      </c>
      <c r="P1133" s="557"/>
      <c r="Q1133" s="557"/>
      <c r="R1133" s="557"/>
    </row>
    <row r="1134" spans="1:18" s="588" customFormat="1" x14ac:dyDescent="0.2">
      <c r="A1134" s="588">
        <v>1133</v>
      </c>
      <c r="B1134" s="588" t="s">
        <v>96</v>
      </c>
      <c r="C1134" s="588">
        <v>1</v>
      </c>
      <c r="D1134" s="588">
        <v>0.01</v>
      </c>
      <c r="E1134" s="588">
        <v>0.01</v>
      </c>
      <c r="F1134" s="555">
        <v>42052.878472222219</v>
      </c>
      <c r="G1134" s="588">
        <v>1.4580599999999999</v>
      </c>
      <c r="H1134" s="555">
        <v>42052.878472222219</v>
      </c>
      <c r="I1134" s="588">
        <v>1.4580599999999999</v>
      </c>
      <c r="J1134" s="555">
        <v>42052.883333333331</v>
      </c>
      <c r="K1134" s="588">
        <v>1.45886</v>
      </c>
      <c r="L1134" s="588">
        <v>0</v>
      </c>
      <c r="M1134" s="588">
        <v>8.000000000001819</v>
      </c>
      <c r="N1134" s="588">
        <v>0.55000000000000004</v>
      </c>
      <c r="O1134" s="589">
        <v>4.8611111124046147E-3</v>
      </c>
      <c r="P1134" s="557"/>
      <c r="Q1134" s="557"/>
      <c r="R1134" s="557"/>
    </row>
    <row r="1135" spans="1:18" s="588" customFormat="1" x14ac:dyDescent="0.2">
      <c r="A1135" s="588">
        <v>1134</v>
      </c>
      <c r="B1135" s="588" t="s">
        <v>97</v>
      </c>
      <c r="C1135" s="588">
        <v>2</v>
      </c>
      <c r="D1135" s="588">
        <v>0.01</v>
      </c>
      <c r="E1135" s="588">
        <v>0.02</v>
      </c>
      <c r="F1135" s="555">
        <v>42052.917361111111</v>
      </c>
      <c r="G1135" s="588">
        <v>1.4594100000000001</v>
      </c>
      <c r="H1135" s="555">
        <v>42053.043055555558</v>
      </c>
      <c r="I1135" s="588">
        <v>1.46092</v>
      </c>
      <c r="J1135" s="555">
        <v>42053.088194444441</v>
      </c>
      <c r="K1135" s="588">
        <v>1.4593700000000001</v>
      </c>
      <c r="L1135" s="588">
        <v>15.100000000000364</v>
      </c>
      <c r="M1135" s="588">
        <v>15.5</v>
      </c>
      <c r="N1135" s="588">
        <v>1.1100000000000001</v>
      </c>
      <c r="O1135" s="589">
        <v>0.17083333332993789</v>
      </c>
      <c r="P1135" s="557"/>
      <c r="Q1135" s="557"/>
      <c r="R1135" s="557"/>
    </row>
    <row r="1136" spans="1:18" s="588" customFormat="1" x14ac:dyDescent="0.2">
      <c r="A1136" s="588">
        <v>1135</v>
      </c>
      <c r="B1136" s="588" t="s">
        <v>96</v>
      </c>
      <c r="C1136" s="588">
        <v>1</v>
      </c>
      <c r="D1136" s="588">
        <v>0.01</v>
      </c>
      <c r="E1136" s="588">
        <v>0.01</v>
      </c>
      <c r="F1136" s="555">
        <v>42053.886805555558</v>
      </c>
      <c r="G1136" s="588">
        <v>1.4550700000000001</v>
      </c>
      <c r="H1136" s="555">
        <v>42053.886805555558</v>
      </c>
      <c r="I1136" s="588">
        <v>1.4550700000000001</v>
      </c>
      <c r="J1136" s="555">
        <v>42053.887499999997</v>
      </c>
      <c r="K1136" s="588">
        <v>1.45587</v>
      </c>
      <c r="L1136" s="588">
        <v>0</v>
      </c>
      <c r="M1136" s="588">
        <v>8</v>
      </c>
      <c r="N1136" s="588">
        <v>0.56000000000000005</v>
      </c>
      <c r="O1136" s="589">
        <v>6.9444443943211809E-4</v>
      </c>
      <c r="P1136" s="557"/>
      <c r="Q1136" s="557"/>
      <c r="R1136" s="557"/>
    </row>
    <row r="1137" spans="1:18" s="588" customFormat="1" x14ac:dyDescent="0.2">
      <c r="A1137" s="588">
        <v>1136</v>
      </c>
      <c r="B1137" s="588" t="s">
        <v>96</v>
      </c>
      <c r="C1137" s="588">
        <v>1</v>
      </c>
      <c r="D1137" s="588">
        <v>0.01</v>
      </c>
      <c r="E1137" s="588">
        <v>0.01</v>
      </c>
      <c r="F1137" s="555">
        <v>42053.900694444441</v>
      </c>
      <c r="G1137" s="588">
        <v>1.4553700000000001</v>
      </c>
      <c r="H1137" s="555">
        <v>42053.900694444441</v>
      </c>
      <c r="I1137" s="588">
        <v>1.4553700000000001</v>
      </c>
      <c r="J1137" s="555">
        <v>42053.904861111114</v>
      </c>
      <c r="K1137" s="588">
        <v>1.45617</v>
      </c>
      <c r="L1137" s="588">
        <v>0</v>
      </c>
      <c r="M1137" s="588">
        <v>7.999999999998181</v>
      </c>
      <c r="N1137" s="588">
        <v>0.55000000000000004</v>
      </c>
      <c r="O1137" s="589">
        <v>4.1666666729724966E-3</v>
      </c>
      <c r="P1137" s="557"/>
      <c r="Q1137" s="557"/>
      <c r="R1137" s="557"/>
    </row>
    <row r="1138" spans="1:18" s="588" customFormat="1" x14ac:dyDescent="0.2">
      <c r="A1138" s="588">
        <v>1137</v>
      </c>
      <c r="B1138" s="588" t="s">
        <v>97</v>
      </c>
      <c r="C1138" s="588">
        <v>1</v>
      </c>
      <c r="D1138" s="588">
        <v>0.01</v>
      </c>
      <c r="E1138" s="588">
        <v>0.01</v>
      </c>
      <c r="F1138" s="555">
        <v>42053.942361111112</v>
      </c>
      <c r="G1138" s="588">
        <v>1.458</v>
      </c>
      <c r="H1138" s="555">
        <v>42053.942361111112</v>
      </c>
      <c r="I1138" s="588">
        <v>1.458</v>
      </c>
      <c r="J1138" s="555">
        <v>42053.959027777775</v>
      </c>
      <c r="K1138" s="588">
        <v>1.4572000000000001</v>
      </c>
      <c r="L1138" s="588">
        <v>0</v>
      </c>
      <c r="M1138" s="588">
        <v>8</v>
      </c>
      <c r="N1138" s="588">
        <v>0.55000000000000004</v>
      </c>
      <c r="O1138" s="589">
        <v>1.6666666662786156E-2</v>
      </c>
      <c r="P1138" s="557"/>
      <c r="Q1138" s="557"/>
      <c r="R1138" s="557"/>
    </row>
    <row r="1139" spans="1:18" s="588" customFormat="1" x14ac:dyDescent="0.2">
      <c r="A1139" s="588">
        <v>1138</v>
      </c>
      <c r="B1139" s="588" t="s">
        <v>97</v>
      </c>
      <c r="C1139" s="588">
        <v>2</v>
      </c>
      <c r="D1139" s="588">
        <v>0.01</v>
      </c>
      <c r="E1139" s="588">
        <v>0.02</v>
      </c>
      <c r="F1139" s="555">
        <v>42053.966666666667</v>
      </c>
      <c r="G1139" s="588">
        <v>1.45784</v>
      </c>
      <c r="H1139" s="555">
        <v>42054</v>
      </c>
      <c r="I1139" s="588">
        <v>1.4594100000000001</v>
      </c>
      <c r="J1139" s="555">
        <v>42054.204861111109</v>
      </c>
      <c r="K1139" s="588">
        <v>1.45783</v>
      </c>
      <c r="L1139" s="588">
        <v>15.700000000000728</v>
      </c>
      <c r="M1139" s="588">
        <v>15.800000000001091</v>
      </c>
      <c r="N1139" s="588">
        <v>1.1400000000000001</v>
      </c>
      <c r="O1139" s="589">
        <v>0.2381944444423425</v>
      </c>
      <c r="P1139" s="557"/>
      <c r="Q1139" s="557"/>
      <c r="R1139" s="557"/>
    </row>
    <row r="1140" spans="1:18" s="588" customFormat="1" x14ac:dyDescent="0.2">
      <c r="A1140" s="588">
        <v>1139</v>
      </c>
      <c r="B1140" s="588" t="s">
        <v>96</v>
      </c>
      <c r="C1140" s="588">
        <v>8</v>
      </c>
      <c r="D1140" s="588">
        <v>0.05</v>
      </c>
      <c r="E1140" s="588">
        <v>0.16</v>
      </c>
      <c r="F1140" s="555">
        <v>42054.916666666664</v>
      </c>
      <c r="G1140" s="588">
        <v>1.4591799999999999</v>
      </c>
      <c r="H1140" s="555">
        <v>42055.635416666664</v>
      </c>
      <c r="I1140" s="588">
        <v>1.4397500000000001</v>
      </c>
      <c r="J1140" s="555">
        <v>42055.724305555559</v>
      </c>
      <c r="K1140" s="588">
        <v>1.44814</v>
      </c>
      <c r="L1140" s="588">
        <v>194.29999999999927</v>
      </c>
      <c r="M1140" s="588">
        <v>83.899999999999636</v>
      </c>
      <c r="N1140" s="588">
        <v>14.209999999999997</v>
      </c>
      <c r="O1140" s="589">
        <v>0.80763888889487134</v>
      </c>
      <c r="P1140" s="557"/>
      <c r="Q1140" s="557"/>
      <c r="R1140" s="557"/>
    </row>
    <row r="1141" spans="1:18" s="588" customFormat="1" x14ac:dyDescent="0.2">
      <c r="A1141" s="588">
        <v>1140</v>
      </c>
      <c r="B1141" s="588" t="s">
        <v>96</v>
      </c>
      <c r="C1141" s="588">
        <v>1</v>
      </c>
      <c r="D1141" s="588">
        <v>0.01</v>
      </c>
      <c r="E1141" s="588">
        <v>0.01</v>
      </c>
      <c r="F1141" s="555">
        <v>42055.94027777778</v>
      </c>
      <c r="G1141" s="588">
        <v>1.4500200000000001</v>
      </c>
      <c r="H1141" s="555">
        <v>42055.94027777778</v>
      </c>
      <c r="I1141" s="588">
        <v>1.4500200000000001</v>
      </c>
      <c r="J1141" s="555">
        <v>42055.953472222223</v>
      </c>
      <c r="K1141" s="588">
        <v>1.45082</v>
      </c>
      <c r="L1141" s="588">
        <v>0</v>
      </c>
      <c r="M1141" s="588">
        <v>8</v>
      </c>
      <c r="N1141" s="588">
        <v>0.55000000000000004</v>
      </c>
      <c r="O1141" s="589">
        <v>1.3194444443797693E-2</v>
      </c>
      <c r="P1141" s="557"/>
      <c r="Q1141" s="557"/>
      <c r="R1141" s="557"/>
    </row>
    <row r="1142" spans="1:18" s="588" customFormat="1" x14ac:dyDescent="0.2">
      <c r="A1142" s="588">
        <v>1141</v>
      </c>
      <c r="B1142" s="588" t="s">
        <v>96</v>
      </c>
      <c r="C1142" s="588">
        <v>2</v>
      </c>
      <c r="D1142" s="588">
        <v>0.01</v>
      </c>
      <c r="E1142" s="588">
        <v>0.02</v>
      </c>
      <c r="F1142" s="555">
        <v>42055.963194444441</v>
      </c>
      <c r="G1142" s="588">
        <v>1.4514499999999999</v>
      </c>
      <c r="H1142" s="555">
        <v>42058.085416666669</v>
      </c>
      <c r="I1142" s="588">
        <v>1.4499500000000001</v>
      </c>
      <c r="J1142" s="555">
        <v>42058.120833333334</v>
      </c>
      <c r="K1142" s="588">
        <v>1.4515</v>
      </c>
      <c r="L1142" s="588">
        <v>14.999999999998181</v>
      </c>
      <c r="M1142" s="588">
        <v>15.5</v>
      </c>
      <c r="N1142" s="588">
        <v>1.01</v>
      </c>
      <c r="O1142" s="589">
        <v>0.15763888889341615</v>
      </c>
      <c r="P1142" s="557"/>
      <c r="Q1142" s="557"/>
      <c r="R1142" s="557"/>
    </row>
    <row r="1143" spans="1:18" s="588" customFormat="1" x14ac:dyDescent="0.2">
      <c r="A1143" s="588">
        <v>1142</v>
      </c>
      <c r="B1143" s="588" t="s">
        <v>96</v>
      </c>
      <c r="C1143" s="588">
        <v>2</v>
      </c>
      <c r="D1143" s="588">
        <v>0.01</v>
      </c>
      <c r="E1143" s="588">
        <v>0.02</v>
      </c>
      <c r="F1143" s="555">
        <v>42058.9</v>
      </c>
      <c r="G1143" s="588">
        <v>1.4539500000000001</v>
      </c>
      <c r="H1143" s="555">
        <v>42058.953472222223</v>
      </c>
      <c r="I1143" s="588">
        <v>1.4524300000000001</v>
      </c>
      <c r="J1143" s="555">
        <v>42059.179861111108</v>
      </c>
      <c r="K1143" s="588">
        <v>1.4539899999999999</v>
      </c>
      <c r="L1143" s="588">
        <v>15.199999999998909</v>
      </c>
      <c r="M1143" s="588">
        <v>15.599999999998545</v>
      </c>
      <c r="N1143" s="588">
        <v>0.92999999999999994</v>
      </c>
      <c r="O1143" s="589">
        <v>0.27986111110658385</v>
      </c>
      <c r="P1143" s="557"/>
      <c r="Q1143" s="557"/>
      <c r="R1143" s="557"/>
    </row>
    <row r="1144" spans="1:18" s="588" customFormat="1" x14ac:dyDescent="0.2">
      <c r="A1144" s="588">
        <v>1143</v>
      </c>
      <c r="B1144" s="588" t="s">
        <v>96</v>
      </c>
      <c r="C1144" s="588">
        <v>2</v>
      </c>
      <c r="D1144" s="588">
        <v>0.01</v>
      </c>
      <c r="E1144" s="588">
        <v>0.02</v>
      </c>
      <c r="F1144" s="555">
        <v>42059.905555555553</v>
      </c>
      <c r="G1144" s="588">
        <v>1.4494499999999999</v>
      </c>
      <c r="H1144" s="555">
        <v>42059.920138888891</v>
      </c>
      <c r="I1144" s="588">
        <v>1.44794</v>
      </c>
      <c r="J1144" s="555">
        <v>42060.009027777778</v>
      </c>
      <c r="K1144" s="588">
        <v>1.4495</v>
      </c>
      <c r="L1144" s="588">
        <v>15.099999999998545</v>
      </c>
      <c r="M1144" s="588">
        <v>15.600000000000364</v>
      </c>
      <c r="N1144" s="588">
        <v>0.92999999999999994</v>
      </c>
      <c r="O1144" s="589">
        <v>0.10347222222480923</v>
      </c>
      <c r="P1144" s="557"/>
      <c r="Q1144" s="557"/>
      <c r="R1144" s="557"/>
    </row>
    <row r="1145" spans="1:18" s="588" customFormat="1" x14ac:dyDescent="0.2">
      <c r="A1145" s="588">
        <v>1144</v>
      </c>
      <c r="B1145" s="588" t="s">
        <v>96</v>
      </c>
      <c r="C1145" s="588">
        <v>1</v>
      </c>
      <c r="D1145" s="588">
        <v>0.01</v>
      </c>
      <c r="E1145" s="588">
        <v>0.01</v>
      </c>
      <c r="F1145" s="555">
        <v>42060.879166666666</v>
      </c>
      <c r="G1145" s="588">
        <v>1.4384600000000001</v>
      </c>
      <c r="H1145" s="555">
        <v>42060.879166666666</v>
      </c>
      <c r="I1145" s="588">
        <v>1.4384600000000001</v>
      </c>
      <c r="J1145" s="555">
        <v>42060.904166666667</v>
      </c>
      <c r="K1145" s="588">
        <v>1.43926</v>
      </c>
      <c r="L1145" s="588">
        <v>0</v>
      </c>
      <c r="M1145" s="588">
        <v>8</v>
      </c>
      <c r="N1145" s="588">
        <v>0.56000000000000005</v>
      </c>
      <c r="O1145" s="589">
        <v>2.5000000001455192E-2</v>
      </c>
      <c r="P1145" s="557"/>
      <c r="Q1145" s="557"/>
      <c r="R1145" s="557"/>
    </row>
    <row r="1146" spans="1:18" s="588" customFormat="1" x14ac:dyDescent="0.2">
      <c r="A1146" s="588">
        <v>1145</v>
      </c>
      <c r="B1146" s="588" t="s">
        <v>97</v>
      </c>
      <c r="C1146" s="588">
        <v>5</v>
      </c>
      <c r="D1146" s="588">
        <v>0.02</v>
      </c>
      <c r="E1146" s="588">
        <v>0.06</v>
      </c>
      <c r="F1146" s="555">
        <v>42060.956250000003</v>
      </c>
      <c r="G1146" s="588">
        <v>1.4403600000000001</v>
      </c>
      <c r="H1146" s="555">
        <v>42061.150694444441</v>
      </c>
      <c r="I1146" s="588">
        <v>1.4499500000000001</v>
      </c>
      <c r="J1146" s="555">
        <v>42061.413194444445</v>
      </c>
      <c r="K1146" s="588">
        <v>1.4445600000000001</v>
      </c>
      <c r="L1146" s="588">
        <v>95.899999999999636</v>
      </c>
      <c r="M1146" s="588">
        <v>53.899999999999636</v>
      </c>
      <c r="N1146" s="588">
        <v>4.1800000000000006</v>
      </c>
      <c r="O1146" s="589">
        <v>0.4569444444423425</v>
      </c>
      <c r="P1146" s="557"/>
      <c r="Q1146" s="557"/>
      <c r="R1146" s="557"/>
    </row>
    <row r="1147" spans="1:18" s="588" customFormat="1" x14ac:dyDescent="0.2">
      <c r="A1147" s="588">
        <v>1146</v>
      </c>
      <c r="B1147" s="588" t="s">
        <v>97</v>
      </c>
      <c r="C1147" s="588">
        <v>2</v>
      </c>
      <c r="D1147" s="588">
        <v>0.01</v>
      </c>
      <c r="E1147" s="588">
        <v>0.02</v>
      </c>
      <c r="F1147" s="555">
        <v>42061.879861111112</v>
      </c>
      <c r="G1147" s="588">
        <v>1.4358299999999999</v>
      </c>
      <c r="H1147" s="555">
        <v>42061.892361111109</v>
      </c>
      <c r="I1147" s="588">
        <v>1.43737</v>
      </c>
      <c r="J1147" s="555">
        <v>42061.977083333331</v>
      </c>
      <c r="K1147" s="588">
        <v>1.4358</v>
      </c>
      <c r="L1147" s="588">
        <v>15.400000000001455</v>
      </c>
      <c r="M1147" s="588">
        <v>15.700000000000728</v>
      </c>
      <c r="N1147" s="588">
        <v>1.1000000000000001</v>
      </c>
      <c r="O1147" s="589">
        <v>9.7222222218988463E-2</v>
      </c>
      <c r="P1147" s="557"/>
      <c r="Q1147" s="557"/>
      <c r="R1147" s="557"/>
    </row>
    <row r="1148" spans="1:18" s="588" customFormat="1" x14ac:dyDescent="0.2">
      <c r="A1148" s="588">
        <v>1147</v>
      </c>
      <c r="B1148" s="588" t="s">
        <v>96</v>
      </c>
      <c r="C1148" s="588">
        <v>2</v>
      </c>
      <c r="D1148" s="588">
        <v>0.01</v>
      </c>
      <c r="E1148" s="588">
        <v>0.02</v>
      </c>
      <c r="F1148" s="555">
        <v>42061.960416666669</v>
      </c>
      <c r="G1148" s="588">
        <v>1.4369700000000001</v>
      </c>
      <c r="H1148" s="555">
        <v>42061.982638888891</v>
      </c>
      <c r="I1148" s="588">
        <v>1.43546</v>
      </c>
      <c r="J1148" s="555">
        <v>42062.130555555559</v>
      </c>
      <c r="K1148" s="588">
        <v>1.43702</v>
      </c>
      <c r="L1148" s="588">
        <v>15.100000000000364</v>
      </c>
      <c r="M1148" s="588">
        <v>15.599999999998545</v>
      </c>
      <c r="N1148" s="588">
        <v>0.91999999999999993</v>
      </c>
      <c r="O1148" s="589">
        <v>0.17013888889050577</v>
      </c>
      <c r="P1148" s="557"/>
      <c r="Q1148" s="557"/>
      <c r="R1148" s="557"/>
    </row>
    <row r="1149" spans="1:18" s="588" customFormat="1" x14ac:dyDescent="0.2">
      <c r="A1149" s="588">
        <v>1148</v>
      </c>
      <c r="B1149" s="588" t="s">
        <v>97</v>
      </c>
      <c r="C1149" s="588">
        <v>1</v>
      </c>
      <c r="D1149" s="588">
        <v>0.01</v>
      </c>
      <c r="E1149" s="588">
        <v>0.01</v>
      </c>
      <c r="F1149" s="555">
        <v>42065.074305555558</v>
      </c>
      <c r="G1149" s="588">
        <v>1.4339999999999999</v>
      </c>
      <c r="H1149" s="555">
        <v>42065.074305555558</v>
      </c>
      <c r="I1149" s="588">
        <v>1.4339999999999999</v>
      </c>
      <c r="J1149" s="555">
        <v>42065.085416666669</v>
      </c>
      <c r="K1149" s="588">
        <v>1.4332</v>
      </c>
      <c r="L1149" s="588">
        <v>0</v>
      </c>
      <c r="M1149" s="588">
        <v>8</v>
      </c>
      <c r="N1149" s="588">
        <v>0.55000000000000004</v>
      </c>
      <c r="O1149" s="589">
        <v>1.1111111110949423E-2</v>
      </c>
      <c r="P1149" s="557"/>
      <c r="Q1149" s="557"/>
      <c r="R1149" s="557"/>
    </row>
    <row r="1150" spans="1:18" s="588" customFormat="1" x14ac:dyDescent="0.2">
      <c r="A1150" s="588">
        <v>1149</v>
      </c>
      <c r="B1150" s="588" t="s">
        <v>97</v>
      </c>
      <c r="C1150" s="588">
        <v>1</v>
      </c>
      <c r="D1150" s="588">
        <v>0.01</v>
      </c>
      <c r="E1150" s="588">
        <v>0.01</v>
      </c>
      <c r="F1150" s="555">
        <v>42066.039583333331</v>
      </c>
      <c r="G1150" s="588">
        <v>1.4409799999999999</v>
      </c>
      <c r="H1150" s="555">
        <v>42066.039583333331</v>
      </c>
      <c r="I1150" s="588">
        <v>1.4409799999999999</v>
      </c>
      <c r="J1150" s="555">
        <v>42066.125</v>
      </c>
      <c r="K1150" s="588">
        <v>1.44018</v>
      </c>
      <c r="L1150" s="588">
        <v>0</v>
      </c>
      <c r="M1150" s="588">
        <v>8</v>
      </c>
      <c r="N1150" s="588">
        <v>0.55000000000000004</v>
      </c>
      <c r="O1150" s="589">
        <v>8.5416666668606922E-2</v>
      </c>
      <c r="P1150" s="557"/>
      <c r="Q1150" s="557"/>
      <c r="R1150" s="557"/>
    </row>
    <row r="1151" spans="1:18" s="588" customFormat="1" x14ac:dyDescent="0.2">
      <c r="A1151" s="588">
        <v>1150</v>
      </c>
      <c r="B1151" s="588" t="s">
        <v>96</v>
      </c>
      <c r="C1151" s="588">
        <v>8</v>
      </c>
      <c r="D1151" s="588">
        <v>0.05</v>
      </c>
      <c r="E1151" s="588">
        <v>0.16</v>
      </c>
      <c r="F1151" s="555">
        <v>42069.073611111111</v>
      </c>
      <c r="G1151" s="588">
        <v>1.4174599999999999</v>
      </c>
      <c r="H1151" s="555">
        <v>42069.631249999999</v>
      </c>
      <c r="I1151" s="588">
        <v>1.39903</v>
      </c>
      <c r="J1151" s="555">
        <v>42069.708333333336</v>
      </c>
      <c r="K1151" s="588">
        <v>1.4070499999999999</v>
      </c>
      <c r="L1151" s="588">
        <v>184.29999999999927</v>
      </c>
      <c r="M1151" s="588">
        <v>80.200000000000728</v>
      </c>
      <c r="N1151" s="588">
        <v>14.339999999999996</v>
      </c>
      <c r="O1151" s="589">
        <v>0.63472222222480923</v>
      </c>
      <c r="P1151" s="557"/>
      <c r="Q1151" s="557"/>
      <c r="R1151" s="557"/>
    </row>
    <row r="1152" spans="1:18" s="588" customFormat="1" x14ac:dyDescent="0.2">
      <c r="A1152" s="588">
        <v>1151</v>
      </c>
      <c r="B1152" s="588" t="s">
        <v>96</v>
      </c>
      <c r="C1152" s="588">
        <v>2</v>
      </c>
      <c r="D1152" s="588">
        <v>0.01</v>
      </c>
      <c r="E1152" s="588">
        <v>0.02</v>
      </c>
      <c r="F1152" s="555">
        <v>42069.95208333333</v>
      </c>
      <c r="G1152" s="588">
        <v>1.40561</v>
      </c>
      <c r="H1152" s="555">
        <v>42071.99722222222</v>
      </c>
      <c r="I1152" s="588">
        <v>1.40411</v>
      </c>
      <c r="J1152" s="555">
        <v>42072.103472222225</v>
      </c>
      <c r="K1152" s="588">
        <v>1.4056599999999999</v>
      </c>
      <c r="L1152" s="588">
        <v>15</v>
      </c>
      <c r="M1152" s="588">
        <v>15.499999999998181</v>
      </c>
      <c r="N1152" s="588">
        <v>0.92999999999999994</v>
      </c>
      <c r="O1152" s="589">
        <v>0.15138888889487134</v>
      </c>
      <c r="P1152" s="557"/>
      <c r="Q1152" s="557"/>
      <c r="R1152" s="557"/>
    </row>
    <row r="1153" spans="1:18" s="588" customFormat="1" x14ac:dyDescent="0.2">
      <c r="A1153" s="588">
        <v>1152</v>
      </c>
      <c r="B1153" s="588" t="s">
        <v>97</v>
      </c>
      <c r="C1153" s="588">
        <v>4</v>
      </c>
      <c r="D1153" s="588">
        <v>0.01</v>
      </c>
      <c r="E1153" s="588">
        <v>0.04</v>
      </c>
      <c r="F1153" s="555">
        <v>42072.95416666667</v>
      </c>
      <c r="G1153" s="588">
        <v>1.40845</v>
      </c>
      <c r="H1153" s="555">
        <v>42073.163888888892</v>
      </c>
      <c r="I1153" s="588">
        <v>1.4137999999999999</v>
      </c>
      <c r="J1153" s="555">
        <v>42073.429861111108</v>
      </c>
      <c r="K1153" s="588">
        <v>1.4100200000000001</v>
      </c>
      <c r="L1153" s="588">
        <v>53.5</v>
      </c>
      <c r="M1153" s="588">
        <v>37.799999999999272</v>
      </c>
      <c r="N1153" s="588">
        <v>2.5099999999999998</v>
      </c>
      <c r="O1153" s="589">
        <v>0.47569444443797693</v>
      </c>
      <c r="P1153" s="557"/>
      <c r="Q1153" s="557"/>
      <c r="R1153" s="557"/>
    </row>
    <row r="1154" spans="1:18" s="588" customFormat="1" x14ac:dyDescent="0.2">
      <c r="A1154" s="588">
        <v>1153</v>
      </c>
      <c r="B1154" s="588" t="s">
        <v>96</v>
      </c>
      <c r="C1154" s="588">
        <v>2</v>
      </c>
      <c r="D1154" s="588">
        <v>0.01</v>
      </c>
      <c r="E1154" s="588">
        <v>0.02</v>
      </c>
      <c r="F1154" s="555">
        <v>42073.934027777781</v>
      </c>
      <c r="G1154" s="588">
        <v>1.403</v>
      </c>
      <c r="H1154" s="555">
        <v>42073.961111111108</v>
      </c>
      <c r="I1154" s="588">
        <v>1.4014200000000001</v>
      </c>
      <c r="J1154" s="555">
        <v>42074.109027777777</v>
      </c>
      <c r="K1154" s="588">
        <v>1.4030100000000001</v>
      </c>
      <c r="L1154" s="588">
        <v>15.799999999999272</v>
      </c>
      <c r="M1154" s="588">
        <v>15.899999999999636</v>
      </c>
      <c r="N1154" s="588">
        <v>0.91</v>
      </c>
      <c r="O1154" s="589">
        <v>0.17499999999563443</v>
      </c>
      <c r="P1154" s="557"/>
      <c r="Q1154" s="557"/>
      <c r="R1154" s="557"/>
    </row>
    <row r="1155" spans="1:18" s="588" customFormat="1" x14ac:dyDescent="0.2">
      <c r="A1155" s="588">
        <v>1154</v>
      </c>
      <c r="B1155" s="588" t="s">
        <v>97</v>
      </c>
      <c r="C1155" s="588">
        <v>2</v>
      </c>
      <c r="D1155" s="588">
        <v>0.01</v>
      </c>
      <c r="E1155" s="588">
        <v>0.02</v>
      </c>
      <c r="F1155" s="555">
        <v>42074.055555555555</v>
      </c>
      <c r="G1155" s="588">
        <v>1.40154</v>
      </c>
      <c r="H1155" s="555">
        <v>42074.109027777777</v>
      </c>
      <c r="I1155" s="588">
        <v>1.40306</v>
      </c>
      <c r="J1155" s="555">
        <v>42074.135416666664</v>
      </c>
      <c r="K1155" s="588">
        <v>1.4015</v>
      </c>
      <c r="L1155" s="588">
        <v>15.200000000000728</v>
      </c>
      <c r="M1155" s="588">
        <v>15.600000000000364</v>
      </c>
      <c r="N1155" s="588">
        <v>1.0900000000000001</v>
      </c>
      <c r="O1155" s="589">
        <v>7.9861111109494232E-2</v>
      </c>
      <c r="P1155" s="557"/>
      <c r="Q1155" s="557"/>
      <c r="R1155" s="557"/>
    </row>
    <row r="1156" spans="1:18" s="588" customFormat="1" x14ac:dyDescent="0.2">
      <c r="A1156" s="588">
        <v>1155</v>
      </c>
      <c r="B1156" s="588" t="s">
        <v>97</v>
      </c>
      <c r="C1156" s="588">
        <v>1</v>
      </c>
      <c r="D1156" s="588">
        <v>0.01</v>
      </c>
      <c r="E1156" s="588">
        <v>0.01</v>
      </c>
      <c r="F1156" s="555">
        <v>42074.902777777781</v>
      </c>
      <c r="G1156" s="588">
        <v>1.39113</v>
      </c>
      <c r="H1156" s="555">
        <v>42074.902777777781</v>
      </c>
      <c r="I1156" s="588">
        <v>1.39113</v>
      </c>
      <c r="J1156" s="555">
        <v>42074.916666666664</v>
      </c>
      <c r="K1156" s="588">
        <v>1.3903300000000001</v>
      </c>
      <c r="L1156" s="588">
        <v>0</v>
      </c>
      <c r="M1156" s="588">
        <v>7.999999999998181</v>
      </c>
      <c r="N1156" s="588">
        <v>0.55000000000000004</v>
      </c>
      <c r="O1156" s="589">
        <v>1.3888888883229811E-2</v>
      </c>
      <c r="P1156" s="557"/>
      <c r="Q1156" s="557"/>
      <c r="R1156" s="557"/>
    </row>
    <row r="1157" spans="1:18" s="588" customFormat="1" x14ac:dyDescent="0.2">
      <c r="A1157" s="588">
        <v>1156</v>
      </c>
      <c r="B1157" s="588" t="s">
        <v>96</v>
      </c>
      <c r="C1157" s="588">
        <v>1</v>
      </c>
      <c r="D1157" s="588">
        <v>0.01</v>
      </c>
      <c r="E1157" s="588">
        <v>0.01</v>
      </c>
      <c r="F1157" s="555">
        <v>42074.943055555559</v>
      </c>
      <c r="G1157" s="588">
        <v>1.3878600000000001</v>
      </c>
      <c r="H1157" s="555">
        <v>42074.943055555559</v>
      </c>
      <c r="I1157" s="588">
        <v>1.3878600000000001</v>
      </c>
      <c r="J1157" s="555">
        <v>42074.947222222225</v>
      </c>
      <c r="K1157" s="588">
        <v>1.38866</v>
      </c>
      <c r="L1157" s="588">
        <v>0</v>
      </c>
      <c r="M1157" s="588">
        <v>8</v>
      </c>
      <c r="N1157" s="588">
        <v>0.55000000000000004</v>
      </c>
      <c r="O1157" s="589">
        <v>4.166666665696539E-3</v>
      </c>
      <c r="P1157" s="557"/>
      <c r="Q1157" s="557"/>
      <c r="R1157" s="557"/>
    </row>
    <row r="1158" spans="1:18" s="588" customFormat="1" x14ac:dyDescent="0.2">
      <c r="A1158" s="588">
        <v>1157</v>
      </c>
      <c r="B1158" s="588" t="s">
        <v>96</v>
      </c>
      <c r="C1158" s="588">
        <v>3</v>
      </c>
      <c r="D1158" s="588">
        <v>0.01</v>
      </c>
      <c r="E1158" s="588">
        <v>0.03</v>
      </c>
      <c r="F1158" s="555">
        <v>42075.031944444447</v>
      </c>
      <c r="G1158" s="588">
        <v>1.3876200000000001</v>
      </c>
      <c r="H1158" s="555">
        <v>42075.104861111111</v>
      </c>
      <c r="I1158" s="588">
        <v>1.38432</v>
      </c>
      <c r="J1158" s="555">
        <v>42075.109722222223</v>
      </c>
      <c r="K1158" s="588">
        <v>1.3868199999999999</v>
      </c>
      <c r="L1158" s="588">
        <v>33</v>
      </c>
      <c r="M1158" s="588">
        <v>24.999999999998181</v>
      </c>
      <c r="N1158" s="588">
        <v>1.67</v>
      </c>
      <c r="O1158" s="589">
        <v>7.7777777776645962E-2</v>
      </c>
      <c r="P1158" s="557"/>
      <c r="Q1158" s="557"/>
      <c r="R1158" s="557"/>
    </row>
    <row r="1159" spans="1:18" s="588" customFormat="1" x14ac:dyDescent="0.2">
      <c r="A1159" s="588">
        <v>1158</v>
      </c>
      <c r="B1159" s="588" t="s">
        <v>96</v>
      </c>
      <c r="C1159" s="588">
        <v>1</v>
      </c>
      <c r="D1159" s="588">
        <v>0.01</v>
      </c>
      <c r="E1159" s="588">
        <v>0.01</v>
      </c>
      <c r="F1159" s="555">
        <v>42075.908333333333</v>
      </c>
      <c r="G1159" s="588">
        <v>1.3785799999999999</v>
      </c>
      <c r="H1159" s="555">
        <v>42075.908333333333</v>
      </c>
      <c r="I1159" s="588">
        <v>1.3785799999999999</v>
      </c>
      <c r="J1159" s="555">
        <v>42075.914583333331</v>
      </c>
      <c r="K1159" s="588">
        <v>1.3793800000000001</v>
      </c>
      <c r="L1159" s="588">
        <v>0</v>
      </c>
      <c r="M1159" s="588">
        <v>8.000000000001819</v>
      </c>
      <c r="N1159" s="588">
        <v>0.56000000000000005</v>
      </c>
      <c r="O1159" s="589">
        <v>6.2499999985448085E-3</v>
      </c>
      <c r="P1159" s="557"/>
      <c r="Q1159" s="557"/>
      <c r="R1159" s="557"/>
    </row>
    <row r="1160" spans="1:18" s="588" customFormat="1" x14ac:dyDescent="0.2">
      <c r="A1160" s="588">
        <v>1159</v>
      </c>
      <c r="B1160" s="588" t="s">
        <v>96</v>
      </c>
      <c r="C1160" s="588">
        <v>1</v>
      </c>
      <c r="D1160" s="588">
        <v>0.01</v>
      </c>
      <c r="E1160" s="588">
        <v>0.01</v>
      </c>
      <c r="F1160" s="555">
        <v>42075.927777777775</v>
      </c>
      <c r="G1160" s="588">
        <v>1.3791599999999999</v>
      </c>
      <c r="H1160" s="555">
        <v>42075.927777777775</v>
      </c>
      <c r="I1160" s="588">
        <v>1.3791599999999999</v>
      </c>
      <c r="J1160" s="555">
        <v>42075.968055555553</v>
      </c>
      <c r="K1160" s="588">
        <v>1.3799600000000001</v>
      </c>
      <c r="L1160" s="588">
        <v>0</v>
      </c>
      <c r="M1160" s="588">
        <v>8.000000000001819</v>
      </c>
      <c r="N1160" s="588">
        <v>0.56000000000000005</v>
      </c>
      <c r="O1160" s="589">
        <v>4.0277777778101154E-2</v>
      </c>
      <c r="P1160" s="557"/>
      <c r="Q1160" s="557"/>
      <c r="R1160" s="557"/>
    </row>
    <row r="1161" spans="1:18" s="588" customFormat="1" x14ac:dyDescent="0.2">
      <c r="A1161" s="588">
        <v>1160</v>
      </c>
      <c r="B1161" s="588" t="s">
        <v>96</v>
      </c>
      <c r="C1161" s="588">
        <v>1</v>
      </c>
      <c r="D1161" s="588">
        <v>0.01</v>
      </c>
      <c r="E1161" s="588">
        <v>0.01</v>
      </c>
      <c r="F1161" s="555">
        <v>42076.029861111114</v>
      </c>
      <c r="G1161" s="588">
        <v>1.3787400000000001</v>
      </c>
      <c r="H1161" s="555">
        <v>42076.029861111114</v>
      </c>
      <c r="I1161" s="588">
        <v>1.3787400000000001</v>
      </c>
      <c r="J1161" s="555">
        <v>42076.041666666664</v>
      </c>
      <c r="K1161" s="588">
        <v>1.37954</v>
      </c>
      <c r="L1161" s="588">
        <v>0</v>
      </c>
      <c r="M1161" s="588">
        <v>7.999999999998181</v>
      </c>
      <c r="N1161" s="588">
        <v>0.56000000000000005</v>
      </c>
      <c r="O1161" s="589">
        <v>1.1805555550381541E-2</v>
      </c>
      <c r="P1161" s="557"/>
      <c r="Q1161" s="557"/>
      <c r="R1161" s="557"/>
    </row>
    <row r="1162" spans="1:18" s="588" customFormat="1" x14ac:dyDescent="0.2">
      <c r="A1162" s="588">
        <v>1161</v>
      </c>
      <c r="B1162" s="588" t="s">
        <v>97</v>
      </c>
      <c r="C1162" s="588">
        <v>1</v>
      </c>
      <c r="D1162" s="588">
        <v>0.01</v>
      </c>
      <c r="E1162" s="588">
        <v>0.01</v>
      </c>
      <c r="F1162" s="555">
        <v>42076.041666666664</v>
      </c>
      <c r="G1162" s="588">
        <v>1.3795599999999999</v>
      </c>
      <c r="H1162" s="555">
        <v>42076.041666666664</v>
      </c>
      <c r="I1162" s="588">
        <v>1.3795599999999999</v>
      </c>
      <c r="J1162" s="555">
        <v>42076.070138888892</v>
      </c>
      <c r="K1162" s="588">
        <v>1.37876</v>
      </c>
      <c r="L1162" s="588">
        <v>0</v>
      </c>
      <c r="M1162" s="588">
        <v>7.999999999998181</v>
      </c>
      <c r="N1162" s="588">
        <v>0.55000000000000004</v>
      </c>
      <c r="O1162" s="589">
        <v>2.8472222227719612E-2</v>
      </c>
      <c r="P1162" s="557"/>
      <c r="Q1162" s="557"/>
      <c r="R1162" s="557"/>
    </row>
    <row r="1163" spans="1:18" s="588" customFormat="1" x14ac:dyDescent="0.2">
      <c r="A1163" s="588">
        <v>1162</v>
      </c>
      <c r="B1163" s="588" t="s">
        <v>96</v>
      </c>
      <c r="C1163" s="588">
        <v>1</v>
      </c>
      <c r="D1163" s="588">
        <v>0.01</v>
      </c>
      <c r="E1163" s="588">
        <v>0.01</v>
      </c>
      <c r="F1163" s="555">
        <v>42076.879861111112</v>
      </c>
      <c r="G1163" s="588">
        <v>1.3747</v>
      </c>
      <c r="H1163" s="555">
        <v>42076.879861111112</v>
      </c>
      <c r="I1163" s="588">
        <v>1.3747</v>
      </c>
      <c r="J1163" s="555">
        <v>42076.892361111109</v>
      </c>
      <c r="K1163" s="588">
        <v>1.3754999999999999</v>
      </c>
      <c r="L1163" s="588">
        <v>0</v>
      </c>
      <c r="M1163" s="588">
        <v>8</v>
      </c>
      <c r="N1163" s="588">
        <v>0.56000000000000005</v>
      </c>
      <c r="O1163" s="589">
        <v>1.2499999997089617E-2</v>
      </c>
      <c r="P1163" s="557"/>
      <c r="Q1163" s="557"/>
      <c r="R1163" s="557"/>
    </row>
    <row r="1164" spans="1:18" s="588" customFormat="1" x14ac:dyDescent="0.2">
      <c r="A1164" s="588">
        <v>1163</v>
      </c>
      <c r="B1164" s="588" t="s">
        <v>96</v>
      </c>
      <c r="C1164" s="588">
        <v>1</v>
      </c>
      <c r="D1164" s="588">
        <v>0.01</v>
      </c>
      <c r="E1164" s="588">
        <v>0.01</v>
      </c>
      <c r="F1164" s="555">
        <v>42076.917361111111</v>
      </c>
      <c r="G1164" s="588">
        <v>1.3730800000000001</v>
      </c>
      <c r="H1164" s="555">
        <v>42076.917361111111</v>
      </c>
      <c r="I1164" s="588">
        <v>1.3730800000000001</v>
      </c>
      <c r="J1164" s="555">
        <v>42076.918749999997</v>
      </c>
      <c r="K1164" s="588">
        <v>1.37388</v>
      </c>
      <c r="L1164" s="588">
        <v>0</v>
      </c>
      <c r="M1164" s="588">
        <v>7.999999999998181</v>
      </c>
      <c r="N1164" s="588">
        <v>0.55000000000000004</v>
      </c>
      <c r="O1164" s="589">
        <v>1.3888888861401938E-3</v>
      </c>
      <c r="P1164" s="557"/>
      <c r="Q1164" s="557"/>
      <c r="R1164" s="557"/>
    </row>
    <row r="1165" spans="1:18" s="588" customFormat="1" x14ac:dyDescent="0.2">
      <c r="A1165" s="588">
        <v>1164</v>
      </c>
      <c r="B1165" s="588" t="s">
        <v>97</v>
      </c>
      <c r="C1165" s="588">
        <v>1</v>
      </c>
      <c r="D1165" s="588">
        <v>0.01</v>
      </c>
      <c r="E1165" s="588">
        <v>0.01</v>
      </c>
      <c r="F1165" s="555">
        <v>42079.025000000001</v>
      </c>
      <c r="G1165" s="588">
        <v>1.37609</v>
      </c>
      <c r="H1165" s="555">
        <v>42079.025000000001</v>
      </c>
      <c r="I1165" s="588">
        <v>1.37609</v>
      </c>
      <c r="J1165" s="555">
        <v>42079.111111111109</v>
      </c>
      <c r="K1165" s="588">
        <v>1.3752899999999999</v>
      </c>
      <c r="L1165" s="588">
        <v>0</v>
      </c>
      <c r="M1165" s="588">
        <v>8</v>
      </c>
      <c r="N1165" s="588">
        <v>0.56000000000000005</v>
      </c>
      <c r="O1165" s="589">
        <v>8.611111110803904E-2</v>
      </c>
      <c r="P1165" s="557"/>
      <c r="Q1165" s="557"/>
      <c r="R1165" s="557"/>
    </row>
    <row r="1166" spans="1:18" s="588" customFormat="1" x14ac:dyDescent="0.2">
      <c r="A1166" s="588">
        <v>1165</v>
      </c>
      <c r="B1166" s="588" t="s">
        <v>96</v>
      </c>
      <c r="C1166" s="588">
        <v>1</v>
      </c>
      <c r="D1166" s="588">
        <v>0.01</v>
      </c>
      <c r="E1166" s="588">
        <v>0.01</v>
      </c>
      <c r="F1166" s="555">
        <v>42079.966666666667</v>
      </c>
      <c r="G1166" s="588">
        <v>1.38324</v>
      </c>
      <c r="H1166" s="555">
        <v>42079.966666666667</v>
      </c>
      <c r="I1166" s="588">
        <v>1.38324</v>
      </c>
      <c r="J1166" s="555">
        <v>42080.068055555559</v>
      </c>
      <c r="K1166" s="588">
        <v>1.3840399999999999</v>
      </c>
      <c r="L1166" s="588">
        <v>0</v>
      </c>
      <c r="M1166" s="588">
        <v>8</v>
      </c>
      <c r="N1166" s="588">
        <v>0.46</v>
      </c>
      <c r="O1166" s="589">
        <v>0.10138888889196096</v>
      </c>
      <c r="P1166" s="557"/>
      <c r="Q1166" s="557"/>
      <c r="R1166" s="557"/>
    </row>
    <row r="1167" spans="1:18" s="588" customFormat="1" x14ac:dyDescent="0.2">
      <c r="A1167" s="588">
        <v>1166</v>
      </c>
      <c r="B1167" s="588" t="s">
        <v>96</v>
      </c>
      <c r="C1167" s="588">
        <v>1</v>
      </c>
      <c r="D1167" s="588">
        <v>0.01</v>
      </c>
      <c r="E1167" s="588">
        <v>0.01</v>
      </c>
      <c r="F1167" s="555">
        <v>42081.890277777777</v>
      </c>
      <c r="G1167" s="588">
        <v>1.3875200000000001</v>
      </c>
      <c r="H1167" s="555">
        <v>42081.890277777777</v>
      </c>
      <c r="I1167" s="588">
        <v>1.3875200000000001</v>
      </c>
      <c r="J1167" s="555">
        <v>42081.895833333336</v>
      </c>
      <c r="K1167" s="588">
        <v>1.38832</v>
      </c>
      <c r="L1167" s="588">
        <v>0</v>
      </c>
      <c r="M1167" s="588">
        <v>8</v>
      </c>
      <c r="N1167" s="588">
        <v>0.55000000000000004</v>
      </c>
      <c r="O1167" s="589">
        <v>5.5555555591126904E-3</v>
      </c>
      <c r="P1167" s="557"/>
      <c r="Q1167" s="557"/>
      <c r="R1167" s="557"/>
    </row>
    <row r="1168" spans="1:18" s="588" customFormat="1" x14ac:dyDescent="0.2">
      <c r="A1168" s="588">
        <v>1167</v>
      </c>
      <c r="B1168" s="588" t="s">
        <v>97</v>
      </c>
      <c r="C1168" s="588">
        <v>1</v>
      </c>
      <c r="D1168" s="588">
        <v>0.01</v>
      </c>
      <c r="E1168" s="588">
        <v>0.01</v>
      </c>
      <c r="F1168" s="555">
        <v>42081.934027777781</v>
      </c>
      <c r="G1168" s="588">
        <v>1.3996200000000001</v>
      </c>
      <c r="H1168" s="555">
        <v>42081.934027777781</v>
      </c>
      <c r="I1168" s="588">
        <v>1.3996200000000001</v>
      </c>
      <c r="J1168" s="555">
        <v>42081.93472222222</v>
      </c>
      <c r="K1168" s="588">
        <v>1.39882</v>
      </c>
      <c r="L1168" s="588">
        <v>0</v>
      </c>
      <c r="M1168" s="588">
        <v>8.000000000001819</v>
      </c>
      <c r="N1168" s="588">
        <v>0.55000000000000004</v>
      </c>
      <c r="O1168" s="589">
        <v>6.9444443943211809E-4</v>
      </c>
      <c r="P1168" s="557"/>
      <c r="Q1168" s="557"/>
      <c r="R1168" s="557"/>
    </row>
    <row r="1169" spans="1:18" s="588" customFormat="1" x14ac:dyDescent="0.2">
      <c r="A1169" s="588">
        <v>1168</v>
      </c>
      <c r="B1169" s="588" t="s">
        <v>96</v>
      </c>
      <c r="C1169" s="588">
        <v>1</v>
      </c>
      <c r="D1169" s="588">
        <v>0.01</v>
      </c>
      <c r="E1169" s="588">
        <v>0.01</v>
      </c>
      <c r="F1169" s="555">
        <v>42082.052083333336</v>
      </c>
      <c r="G1169" s="588">
        <v>1.3943399999999999</v>
      </c>
      <c r="H1169" s="555">
        <v>42082.052083333336</v>
      </c>
      <c r="I1169" s="588">
        <v>1.3943399999999999</v>
      </c>
      <c r="J1169" s="555">
        <v>42082.07916666667</v>
      </c>
      <c r="K1169" s="588">
        <v>1.39514</v>
      </c>
      <c r="L1169" s="588">
        <v>0</v>
      </c>
      <c r="M1169" s="588">
        <v>8</v>
      </c>
      <c r="N1169" s="588">
        <v>0.56000000000000005</v>
      </c>
      <c r="O1169" s="589">
        <v>2.7083333334303461E-2</v>
      </c>
      <c r="P1169" s="557"/>
      <c r="Q1169" s="557"/>
      <c r="R1169" s="557"/>
    </row>
    <row r="1170" spans="1:18" s="588" customFormat="1" x14ac:dyDescent="0.2">
      <c r="A1170" s="588">
        <v>1169</v>
      </c>
      <c r="B1170" s="588" t="s">
        <v>96</v>
      </c>
      <c r="C1170" s="588">
        <v>4</v>
      </c>
      <c r="D1170" s="588">
        <v>0.01</v>
      </c>
      <c r="E1170" s="588">
        <v>0.04</v>
      </c>
      <c r="F1170" s="555">
        <v>42082.9375</v>
      </c>
      <c r="G1170" s="588">
        <v>1.3946700000000001</v>
      </c>
      <c r="H1170" s="555">
        <v>42083.345833333333</v>
      </c>
      <c r="I1170" s="588">
        <v>1.3892599999999999</v>
      </c>
      <c r="J1170" s="555">
        <v>42083.482638888891</v>
      </c>
      <c r="K1170" s="588">
        <v>1.39306</v>
      </c>
      <c r="L1170" s="588">
        <v>54.100000000002183</v>
      </c>
      <c r="M1170" s="588">
        <v>38.000000000001819</v>
      </c>
      <c r="N1170" s="588">
        <v>2.29</v>
      </c>
      <c r="O1170" s="589">
        <v>0.54513888889050577</v>
      </c>
      <c r="P1170" s="557"/>
      <c r="Q1170" s="557"/>
      <c r="R1170" s="557"/>
    </row>
    <row r="1171" spans="1:18" s="588" customFormat="1" x14ac:dyDescent="0.2">
      <c r="A1171" s="588">
        <v>1170</v>
      </c>
      <c r="B1171" s="588" t="s">
        <v>96</v>
      </c>
      <c r="C1171" s="588">
        <v>1</v>
      </c>
      <c r="D1171" s="588">
        <v>0.01</v>
      </c>
      <c r="E1171" s="588">
        <v>0.01</v>
      </c>
      <c r="F1171" s="555">
        <v>42083.887499999997</v>
      </c>
      <c r="G1171" s="588">
        <v>1.38947</v>
      </c>
      <c r="H1171" s="555">
        <v>42083.887499999997</v>
      </c>
      <c r="I1171" s="588">
        <v>1.38947</v>
      </c>
      <c r="J1171" s="555">
        <v>42083.900694444441</v>
      </c>
      <c r="K1171" s="588">
        <v>1.3902699999999999</v>
      </c>
      <c r="L1171" s="588">
        <v>0</v>
      </c>
      <c r="M1171" s="588">
        <v>7.999999999998181</v>
      </c>
      <c r="N1171" s="588">
        <v>0.56000000000000005</v>
      </c>
      <c r="O1171" s="589">
        <v>1.3194444443797693E-2</v>
      </c>
      <c r="P1171" s="557"/>
      <c r="Q1171" s="557"/>
      <c r="R1171" s="557"/>
    </row>
    <row r="1172" spans="1:18" s="588" customFormat="1" x14ac:dyDescent="0.2">
      <c r="A1172" s="588">
        <v>1171</v>
      </c>
      <c r="B1172" s="588" t="s">
        <v>96</v>
      </c>
      <c r="C1172" s="588">
        <v>1</v>
      </c>
      <c r="D1172" s="588">
        <v>0.01</v>
      </c>
      <c r="E1172" s="588">
        <v>0.01</v>
      </c>
      <c r="F1172" s="555">
        <v>42083.926388888889</v>
      </c>
      <c r="G1172" s="588">
        <v>1.3896900000000001</v>
      </c>
      <c r="H1172" s="555">
        <v>42083.926388888889</v>
      </c>
      <c r="I1172" s="588">
        <v>1.3896900000000001</v>
      </c>
      <c r="J1172" s="555">
        <v>42083.936111111114</v>
      </c>
      <c r="K1172" s="588">
        <v>1.39049</v>
      </c>
      <c r="L1172" s="588">
        <v>0</v>
      </c>
      <c r="M1172" s="588">
        <v>7.999999999998181</v>
      </c>
      <c r="N1172" s="588">
        <v>0.55000000000000004</v>
      </c>
      <c r="O1172" s="589">
        <v>9.7222222248092294E-3</v>
      </c>
      <c r="P1172" s="557"/>
      <c r="Q1172" s="557"/>
      <c r="R1172" s="557"/>
    </row>
    <row r="1173" spans="1:18" s="588" customFormat="1" x14ac:dyDescent="0.2">
      <c r="A1173" s="588">
        <v>1172</v>
      </c>
      <c r="B1173" s="588" t="s">
        <v>97</v>
      </c>
      <c r="C1173" s="588">
        <v>1</v>
      </c>
      <c r="D1173" s="588">
        <v>0.01</v>
      </c>
      <c r="E1173" s="588">
        <v>0.01</v>
      </c>
      <c r="F1173" s="555">
        <v>42083.950694444444</v>
      </c>
      <c r="G1173" s="588">
        <v>1.39205</v>
      </c>
      <c r="H1173" s="555">
        <v>42083.950694444444</v>
      </c>
      <c r="I1173" s="588">
        <v>1.39205</v>
      </c>
      <c r="J1173" s="555">
        <v>42083.955555555556</v>
      </c>
      <c r="K1173" s="588">
        <v>1.3912500000000001</v>
      </c>
      <c r="L1173" s="588">
        <v>0</v>
      </c>
      <c r="M1173" s="588">
        <v>7.999999999998181</v>
      </c>
      <c r="N1173" s="588">
        <v>0.55000000000000004</v>
      </c>
      <c r="O1173" s="589">
        <v>4.8611111124046147E-3</v>
      </c>
      <c r="P1173" s="557"/>
      <c r="Q1173" s="557"/>
      <c r="R1173" s="557"/>
    </row>
    <row r="1174" spans="1:18" s="588" customFormat="1" x14ac:dyDescent="0.2">
      <c r="A1174" s="588">
        <v>1173</v>
      </c>
      <c r="B1174" s="588" t="s">
        <v>97</v>
      </c>
      <c r="C1174" s="588">
        <v>2</v>
      </c>
      <c r="D1174" s="588">
        <v>0.01</v>
      </c>
      <c r="E1174" s="588">
        <v>0.02</v>
      </c>
      <c r="F1174" s="555">
        <v>42085.968055555553</v>
      </c>
      <c r="G1174" s="588">
        <v>1.39259</v>
      </c>
      <c r="H1174" s="555">
        <v>42085.992361111108</v>
      </c>
      <c r="I1174" s="588">
        <v>1.3943399999999999</v>
      </c>
      <c r="J1174" s="555">
        <v>42086.001388888886</v>
      </c>
      <c r="K1174" s="588">
        <v>1.3926700000000001</v>
      </c>
      <c r="L1174" s="588">
        <v>17.5</v>
      </c>
      <c r="M1174" s="588">
        <v>16.699999999998909</v>
      </c>
      <c r="N1174" s="588">
        <v>1.1099999999999999</v>
      </c>
      <c r="O1174" s="589">
        <v>-0.96666666666715173</v>
      </c>
      <c r="P1174" s="557"/>
      <c r="Q1174" s="557"/>
      <c r="R1174" s="557"/>
    </row>
    <row r="1175" spans="1:18" s="588" customFormat="1" x14ac:dyDescent="0.2">
      <c r="A1175" s="588">
        <v>1174</v>
      </c>
      <c r="B1175" s="588" t="s">
        <v>96</v>
      </c>
      <c r="C1175" s="588">
        <v>1</v>
      </c>
      <c r="D1175" s="588">
        <v>0.01</v>
      </c>
      <c r="E1175" s="588">
        <v>0.01</v>
      </c>
      <c r="F1175" s="555">
        <v>42086.877083333333</v>
      </c>
      <c r="G1175" s="588">
        <v>1.38849</v>
      </c>
      <c r="H1175" s="555">
        <v>42086.877083333333</v>
      </c>
      <c r="I1175" s="588">
        <v>1.38849</v>
      </c>
      <c r="J1175" s="555">
        <v>42086.893750000003</v>
      </c>
      <c r="K1175" s="588">
        <v>1.3892899999999999</v>
      </c>
      <c r="L1175" s="588">
        <v>0</v>
      </c>
      <c r="M1175" s="588">
        <v>8</v>
      </c>
      <c r="N1175" s="588">
        <v>0.55000000000000004</v>
      </c>
      <c r="O1175" s="589">
        <v>1.6666666670062114E-2</v>
      </c>
      <c r="P1175" s="557"/>
      <c r="Q1175" s="557"/>
      <c r="R1175" s="557"/>
    </row>
    <row r="1176" spans="1:18" s="588" customFormat="1" x14ac:dyDescent="0.2">
      <c r="A1176" s="588">
        <v>1175</v>
      </c>
      <c r="B1176" s="588" t="s">
        <v>96</v>
      </c>
      <c r="C1176" s="588">
        <v>1</v>
      </c>
      <c r="D1176" s="588">
        <v>0.01</v>
      </c>
      <c r="E1176" s="588">
        <v>0.01</v>
      </c>
      <c r="F1176" s="555">
        <v>42087.975694444445</v>
      </c>
      <c r="G1176" s="588">
        <v>1.3862099999999999</v>
      </c>
      <c r="H1176" s="555">
        <v>42087.975694444445</v>
      </c>
      <c r="I1176" s="588">
        <v>1.3862099999999999</v>
      </c>
      <c r="J1176" s="555">
        <v>42088.009722222225</v>
      </c>
      <c r="K1176" s="588">
        <v>1.3870100000000001</v>
      </c>
      <c r="L1176" s="588">
        <v>0</v>
      </c>
      <c r="M1176" s="588">
        <v>8.000000000001819</v>
      </c>
      <c r="N1176" s="588">
        <v>0.46</v>
      </c>
      <c r="O1176" s="589">
        <v>3.4027777779556345E-2</v>
      </c>
      <c r="P1176" s="557"/>
      <c r="Q1176" s="557"/>
      <c r="R1176" s="557"/>
    </row>
    <row r="1177" spans="1:18" s="588" customFormat="1" x14ac:dyDescent="0.2">
      <c r="A1177" s="588">
        <v>1176</v>
      </c>
      <c r="B1177" s="588" t="s">
        <v>96</v>
      </c>
      <c r="C1177" s="588">
        <v>1</v>
      </c>
      <c r="D1177" s="588">
        <v>0.01</v>
      </c>
      <c r="E1177" s="588">
        <v>0.01</v>
      </c>
      <c r="F1177" s="555">
        <v>42088.953472222223</v>
      </c>
      <c r="G1177" s="588">
        <v>1.3980600000000001</v>
      </c>
      <c r="H1177" s="555">
        <v>42088.953472222223</v>
      </c>
      <c r="I1177" s="588">
        <v>1.3980600000000001</v>
      </c>
      <c r="J1177" s="555">
        <v>42089.03125</v>
      </c>
      <c r="K1177" s="588">
        <v>1.39886</v>
      </c>
      <c r="L1177" s="588">
        <v>0</v>
      </c>
      <c r="M1177" s="588">
        <v>8</v>
      </c>
      <c r="N1177" s="588">
        <v>0.28000000000000003</v>
      </c>
      <c r="O1177" s="589">
        <v>7.7777777776645962E-2</v>
      </c>
      <c r="P1177" s="557"/>
      <c r="Q1177" s="557"/>
      <c r="R1177" s="557"/>
    </row>
    <row r="1178" spans="1:18" s="588" customFormat="1" x14ac:dyDescent="0.2">
      <c r="A1178" s="588">
        <v>1177</v>
      </c>
      <c r="B1178" s="588" t="s">
        <v>97</v>
      </c>
      <c r="C1178" s="588">
        <v>2</v>
      </c>
      <c r="D1178" s="588">
        <v>0.01</v>
      </c>
      <c r="E1178" s="588">
        <v>0.02</v>
      </c>
      <c r="F1178" s="555">
        <v>42089.057638888888</v>
      </c>
      <c r="G1178" s="588">
        <v>1.39995</v>
      </c>
      <c r="H1178" s="555">
        <v>42089.101388888892</v>
      </c>
      <c r="I1178" s="588">
        <v>1.4014599999999999</v>
      </c>
      <c r="J1178" s="555">
        <v>42089.118055555555</v>
      </c>
      <c r="K1178" s="588">
        <v>1.39991</v>
      </c>
      <c r="L1178" s="588">
        <v>15.099999999998545</v>
      </c>
      <c r="M1178" s="588">
        <v>15.499999999998181</v>
      </c>
      <c r="N1178" s="588">
        <v>1.1000000000000001</v>
      </c>
      <c r="O1178" s="589">
        <v>6.0416666667151731E-2</v>
      </c>
      <c r="P1178" s="557"/>
      <c r="Q1178" s="557"/>
      <c r="R1178" s="557"/>
    </row>
    <row r="1179" spans="1:18" s="588" customFormat="1" x14ac:dyDescent="0.2">
      <c r="A1179" s="588">
        <v>1178</v>
      </c>
      <c r="B1179" s="588" t="s">
        <v>97</v>
      </c>
      <c r="C1179" s="588">
        <v>1</v>
      </c>
      <c r="D1179" s="588">
        <v>0.01</v>
      </c>
      <c r="E1179" s="588">
        <v>0.01</v>
      </c>
      <c r="F1179" s="555">
        <v>42089.90902777778</v>
      </c>
      <c r="G1179" s="588">
        <v>1.3924799999999999</v>
      </c>
      <c r="H1179" s="555">
        <v>42089.90902777778</v>
      </c>
      <c r="I1179" s="588">
        <v>1.3924799999999999</v>
      </c>
      <c r="J1179" s="555">
        <v>42089.918055555558</v>
      </c>
      <c r="K1179" s="588">
        <v>1.39168</v>
      </c>
      <c r="L1179" s="588">
        <v>0</v>
      </c>
      <c r="M1179" s="588">
        <v>7.999999999998181</v>
      </c>
      <c r="N1179" s="588">
        <v>0.55000000000000004</v>
      </c>
      <c r="O1179" s="589">
        <v>9.0277777781011537E-3</v>
      </c>
      <c r="P1179" s="557"/>
      <c r="Q1179" s="557"/>
      <c r="R1179" s="557"/>
    </row>
    <row r="1180" spans="1:18" s="588" customFormat="1" x14ac:dyDescent="0.2">
      <c r="A1180" s="588">
        <v>1179</v>
      </c>
      <c r="B1180" s="588" t="s">
        <v>96</v>
      </c>
      <c r="C1180" s="588">
        <v>1</v>
      </c>
      <c r="D1180" s="588">
        <v>0.01</v>
      </c>
      <c r="E1180" s="588">
        <v>0.01</v>
      </c>
      <c r="F1180" s="555">
        <v>42089.952777777777</v>
      </c>
      <c r="G1180" s="588">
        <v>1.38991</v>
      </c>
      <c r="H1180" s="555">
        <v>42089.952777777777</v>
      </c>
      <c r="I1180" s="588">
        <v>1.38991</v>
      </c>
      <c r="J1180" s="555">
        <v>42090.09375</v>
      </c>
      <c r="K1180" s="588">
        <v>1.3907099999999999</v>
      </c>
      <c r="L1180" s="588">
        <v>0</v>
      </c>
      <c r="M1180" s="588">
        <v>7.999999999998181</v>
      </c>
      <c r="N1180" s="588">
        <v>0.46</v>
      </c>
      <c r="O1180" s="589">
        <v>0.14097222222335404</v>
      </c>
      <c r="P1180" s="557"/>
      <c r="Q1180" s="557"/>
      <c r="R1180" s="557"/>
    </row>
    <row r="1181" spans="1:18" s="588" customFormat="1" x14ac:dyDescent="0.2">
      <c r="A1181" s="588">
        <v>1180</v>
      </c>
      <c r="B1181" s="588" t="s">
        <v>97</v>
      </c>
      <c r="C1181" s="588">
        <v>1</v>
      </c>
      <c r="D1181" s="588">
        <v>0.01</v>
      </c>
      <c r="E1181" s="588">
        <v>0.01</v>
      </c>
      <c r="F1181" s="555">
        <v>42090.920138888891</v>
      </c>
      <c r="G1181" s="588">
        <v>1.4053100000000001</v>
      </c>
      <c r="H1181" s="555">
        <v>42090.920138888891</v>
      </c>
      <c r="I1181" s="588">
        <v>1.4053100000000001</v>
      </c>
      <c r="J1181" s="555">
        <v>42090.9375</v>
      </c>
      <c r="K1181" s="588">
        <v>1.4045099999999999</v>
      </c>
      <c r="L1181" s="588">
        <v>0</v>
      </c>
      <c r="M1181" s="588">
        <v>8.000000000001819</v>
      </c>
      <c r="N1181" s="588">
        <v>0.55000000000000004</v>
      </c>
      <c r="O1181" s="589">
        <v>1.7361111109494232E-2</v>
      </c>
      <c r="P1181" s="557"/>
      <c r="Q1181" s="557"/>
      <c r="R1181" s="557"/>
    </row>
    <row r="1182" spans="1:18" s="588" customFormat="1" x14ac:dyDescent="0.2">
      <c r="A1182" s="588">
        <v>1181</v>
      </c>
      <c r="B1182" s="588" t="s">
        <v>97</v>
      </c>
      <c r="C1182" s="588">
        <v>1</v>
      </c>
      <c r="D1182" s="588">
        <v>0.01</v>
      </c>
      <c r="E1182" s="588">
        <v>0.01</v>
      </c>
      <c r="F1182" s="555">
        <v>42093.029166666667</v>
      </c>
      <c r="G1182" s="588">
        <v>1.40707</v>
      </c>
      <c r="H1182" s="555">
        <v>42093.029166666667</v>
      </c>
      <c r="I1182" s="588">
        <v>1.40707</v>
      </c>
      <c r="J1182" s="555">
        <v>42093.053472222222</v>
      </c>
      <c r="K1182" s="588">
        <v>1.4062699999999999</v>
      </c>
      <c r="L1182" s="588">
        <v>0</v>
      </c>
      <c r="M1182" s="588">
        <v>8.000000000001819</v>
      </c>
      <c r="N1182" s="588">
        <v>0.55000000000000004</v>
      </c>
      <c r="O1182" s="589">
        <v>2.4305555554747116E-2</v>
      </c>
      <c r="P1182" s="557"/>
      <c r="Q1182" s="557"/>
      <c r="R1182" s="557"/>
    </row>
    <row r="1183" spans="1:18" s="588" customFormat="1" x14ac:dyDescent="0.2">
      <c r="A1183" s="588">
        <v>1182</v>
      </c>
      <c r="B1183" s="588" t="s">
        <v>96</v>
      </c>
      <c r="C1183" s="588">
        <v>1</v>
      </c>
      <c r="D1183" s="588">
        <v>0.01</v>
      </c>
      <c r="E1183" s="588">
        <v>0.01</v>
      </c>
      <c r="F1183" s="555">
        <v>42093.890277777777</v>
      </c>
      <c r="G1183" s="588">
        <v>1.4136500000000001</v>
      </c>
      <c r="H1183" s="555">
        <v>42093.890277777777</v>
      </c>
      <c r="I1183" s="588">
        <v>1.4136500000000001</v>
      </c>
      <c r="J1183" s="555">
        <v>42093.907638888886</v>
      </c>
      <c r="K1183" s="588">
        <v>1.41445</v>
      </c>
      <c r="L1183" s="588">
        <v>0</v>
      </c>
      <c r="M1183" s="588">
        <v>8</v>
      </c>
      <c r="N1183" s="588">
        <v>0.55000000000000004</v>
      </c>
      <c r="O1183" s="589">
        <v>1.7361111109494232E-2</v>
      </c>
      <c r="P1183" s="557"/>
      <c r="Q1183" s="557"/>
      <c r="R1183" s="557"/>
    </row>
    <row r="1184" spans="1:18" s="588" customFormat="1" x14ac:dyDescent="0.2">
      <c r="A1184" s="588">
        <v>1183</v>
      </c>
      <c r="B1184" s="588" t="s">
        <v>97</v>
      </c>
      <c r="C1184" s="588">
        <v>1</v>
      </c>
      <c r="D1184" s="588">
        <v>0.01</v>
      </c>
      <c r="E1184" s="588">
        <v>0.01</v>
      </c>
      <c r="F1184" s="555">
        <v>42093.973611111112</v>
      </c>
      <c r="G1184" s="588">
        <v>1.41631</v>
      </c>
      <c r="H1184" s="555">
        <v>42093.973611111112</v>
      </c>
      <c r="I1184" s="588">
        <v>1.41631</v>
      </c>
      <c r="J1184" s="555">
        <v>42093.987500000003</v>
      </c>
      <c r="K1184" s="588">
        <v>1.41551</v>
      </c>
      <c r="L1184" s="588">
        <v>0</v>
      </c>
      <c r="M1184" s="588">
        <v>8</v>
      </c>
      <c r="N1184" s="588">
        <v>0.55000000000000004</v>
      </c>
      <c r="O1184" s="589">
        <v>1.3888888890505768E-2</v>
      </c>
      <c r="P1184" s="557"/>
      <c r="Q1184" s="557"/>
      <c r="R1184" s="557"/>
    </row>
    <row r="1185" spans="1:18" s="588" customFormat="1" x14ac:dyDescent="0.2">
      <c r="A1185" s="588">
        <v>1184</v>
      </c>
      <c r="B1185" s="588" t="s">
        <v>97</v>
      </c>
      <c r="C1185" s="588">
        <v>1</v>
      </c>
      <c r="D1185" s="588">
        <v>0.01</v>
      </c>
      <c r="E1185" s="588">
        <v>0.01</v>
      </c>
      <c r="F1185" s="555">
        <v>42094.916666666664</v>
      </c>
      <c r="G1185" s="588">
        <v>1.4109</v>
      </c>
      <c r="H1185" s="555">
        <v>42094.916666666664</v>
      </c>
      <c r="I1185" s="588">
        <v>1.4109</v>
      </c>
      <c r="J1185" s="555">
        <v>42095.056250000001</v>
      </c>
      <c r="K1185" s="588">
        <v>1.4100999999999999</v>
      </c>
      <c r="L1185" s="588">
        <v>0</v>
      </c>
      <c r="M1185" s="588">
        <v>8</v>
      </c>
      <c r="N1185" s="588">
        <v>0.56000000000000005</v>
      </c>
      <c r="O1185" s="589">
        <v>0.13958333333721384</v>
      </c>
      <c r="P1185" s="557"/>
      <c r="Q1185" s="557"/>
      <c r="R1185" s="557"/>
    </row>
    <row r="1186" spans="1:18" s="588" customFormat="1" x14ac:dyDescent="0.2">
      <c r="A1186" s="588">
        <v>1185</v>
      </c>
      <c r="B1186" s="588" t="s">
        <v>96</v>
      </c>
      <c r="C1186" s="588">
        <v>3</v>
      </c>
      <c r="D1186" s="588">
        <v>0.01</v>
      </c>
      <c r="E1186" s="588">
        <v>0.03</v>
      </c>
      <c r="F1186" s="555">
        <v>42095.033333333333</v>
      </c>
      <c r="G1186" s="588">
        <v>1.41124</v>
      </c>
      <c r="H1186" s="555">
        <v>42095.165972222225</v>
      </c>
      <c r="I1186" s="588">
        <v>1.4081699999999999</v>
      </c>
      <c r="J1186" s="555">
        <v>42095.222222222219</v>
      </c>
      <c r="K1186" s="588">
        <v>1.4105099999999999</v>
      </c>
      <c r="L1186" s="588">
        <v>30.700000000000728</v>
      </c>
      <c r="M1186" s="588">
        <v>23.399999999999636</v>
      </c>
      <c r="N1186" s="588">
        <v>1.6700000000000002</v>
      </c>
      <c r="O1186" s="589">
        <v>0.18888888888614019</v>
      </c>
      <c r="P1186" s="557"/>
      <c r="Q1186" s="557"/>
      <c r="R1186" s="557"/>
    </row>
    <row r="1187" spans="1:18" s="588" customFormat="1" x14ac:dyDescent="0.2">
      <c r="A1187" s="588">
        <v>1186</v>
      </c>
      <c r="B1187" s="588" t="s">
        <v>97</v>
      </c>
      <c r="C1187" s="588">
        <v>3</v>
      </c>
      <c r="D1187" s="588">
        <v>0.01</v>
      </c>
      <c r="E1187" s="588">
        <v>0.03</v>
      </c>
      <c r="F1187" s="555">
        <v>42095.900694444441</v>
      </c>
      <c r="G1187" s="588">
        <v>1.41564</v>
      </c>
      <c r="H1187" s="555">
        <v>42096.143055555556</v>
      </c>
      <c r="I1187" s="588">
        <v>1.4188099999999999</v>
      </c>
      <c r="J1187" s="555">
        <v>42096.19027777778</v>
      </c>
      <c r="K1187" s="588">
        <v>1.41645</v>
      </c>
      <c r="L1187" s="588">
        <v>31.699999999998909</v>
      </c>
      <c r="M1187" s="588">
        <v>23.599999999998545</v>
      </c>
      <c r="N1187" s="588">
        <v>1.69</v>
      </c>
      <c r="O1187" s="589">
        <v>0.28958333333866904</v>
      </c>
      <c r="P1187" s="557"/>
      <c r="Q1187" s="557"/>
      <c r="R1187" s="557"/>
    </row>
    <row r="1188" spans="1:18" s="588" customFormat="1" x14ac:dyDescent="0.2">
      <c r="A1188" s="588">
        <v>1187</v>
      </c>
      <c r="B1188" s="588" t="s">
        <v>96</v>
      </c>
      <c r="C1188" s="588">
        <v>3</v>
      </c>
      <c r="D1188" s="588">
        <v>0.01</v>
      </c>
      <c r="E1188" s="588">
        <v>0.03</v>
      </c>
      <c r="F1188" s="555">
        <v>42096.958333333336</v>
      </c>
      <c r="G1188" s="588">
        <v>1.4357200000000001</v>
      </c>
      <c r="H1188" s="555">
        <v>42097.226388888892</v>
      </c>
      <c r="I1188" s="588">
        <v>1.4326300000000001</v>
      </c>
      <c r="J1188" s="555">
        <v>42097.617361111108</v>
      </c>
      <c r="K1188" s="588">
        <v>1.43496</v>
      </c>
      <c r="L1188" s="588">
        <v>30.899999999999636</v>
      </c>
      <c r="M1188" s="588">
        <v>23.299999999999272</v>
      </c>
      <c r="N1188" s="588">
        <v>1.4900000000000002</v>
      </c>
      <c r="O1188" s="589">
        <v>0.65902777777228039</v>
      </c>
      <c r="P1188" s="557"/>
      <c r="Q1188" s="557"/>
      <c r="R1188" s="557"/>
    </row>
    <row r="1189" spans="1:18" s="588" customFormat="1" x14ac:dyDescent="0.2">
      <c r="A1189" s="588">
        <v>1188</v>
      </c>
      <c r="B1189" s="588" t="s">
        <v>97</v>
      </c>
      <c r="C1189" s="588">
        <v>1</v>
      </c>
      <c r="D1189" s="588">
        <v>0.01</v>
      </c>
      <c r="E1189" s="588">
        <v>0.01</v>
      </c>
      <c r="F1189" s="555">
        <v>42097.892361111109</v>
      </c>
      <c r="G1189" s="588">
        <v>1.4373199999999999</v>
      </c>
      <c r="H1189" s="555">
        <v>42097.892361111109</v>
      </c>
      <c r="I1189" s="588">
        <v>1.4373199999999999</v>
      </c>
      <c r="J1189" s="555">
        <v>42097.972222222219</v>
      </c>
      <c r="K1189" s="588">
        <v>1.43652</v>
      </c>
      <c r="L1189" s="588">
        <v>0</v>
      </c>
      <c r="M1189" s="588">
        <v>7.999999999998181</v>
      </c>
      <c r="N1189" s="588">
        <v>0.55000000000000004</v>
      </c>
      <c r="O1189" s="589">
        <v>7.9861111109494232E-2</v>
      </c>
      <c r="P1189" s="557"/>
      <c r="Q1189" s="557"/>
      <c r="R1189" s="557"/>
    </row>
    <row r="1190" spans="1:18" s="588" customFormat="1" x14ac:dyDescent="0.2">
      <c r="A1190" s="588">
        <v>1189</v>
      </c>
      <c r="B1190" s="588" t="s">
        <v>97</v>
      </c>
      <c r="C1190" s="588">
        <v>1</v>
      </c>
      <c r="D1190" s="588">
        <v>0.01</v>
      </c>
      <c r="E1190" s="588">
        <v>0.01</v>
      </c>
      <c r="F1190" s="555">
        <v>42100.071527777778</v>
      </c>
      <c r="G1190" s="588">
        <v>1.4414899999999999</v>
      </c>
      <c r="H1190" s="555">
        <v>42100.071527777778</v>
      </c>
      <c r="I1190" s="588">
        <v>1.4414899999999999</v>
      </c>
      <c r="J1190" s="555">
        <v>42100.077777777777</v>
      </c>
      <c r="K1190" s="588">
        <v>1.44069</v>
      </c>
      <c r="L1190" s="588">
        <v>0</v>
      </c>
      <c r="M1190" s="588">
        <v>8</v>
      </c>
      <c r="N1190" s="588">
        <v>0.55000000000000004</v>
      </c>
      <c r="O1190" s="589">
        <v>6.2499999985448085E-3</v>
      </c>
      <c r="P1190" s="557"/>
      <c r="Q1190" s="557"/>
      <c r="R1190" s="557"/>
    </row>
    <row r="1191" spans="1:18" s="588" customFormat="1" x14ac:dyDescent="0.2">
      <c r="A1191" s="588">
        <v>1190</v>
      </c>
      <c r="B1191" s="588" t="s">
        <v>97</v>
      </c>
      <c r="C1191" s="588">
        <v>1</v>
      </c>
      <c r="D1191" s="588">
        <v>0.01</v>
      </c>
      <c r="E1191" s="588">
        <v>0.01</v>
      </c>
      <c r="F1191" s="555">
        <v>42100.079861111109</v>
      </c>
      <c r="G1191" s="588">
        <v>1.44245</v>
      </c>
      <c r="H1191" s="555">
        <v>42100.079861111109</v>
      </c>
      <c r="I1191" s="588">
        <v>1.44245</v>
      </c>
      <c r="J1191" s="555">
        <v>42100.083333333336</v>
      </c>
      <c r="K1191" s="588">
        <v>1.4416500000000001</v>
      </c>
      <c r="L1191" s="588">
        <v>0</v>
      </c>
      <c r="M1191" s="588">
        <v>7.999999999998181</v>
      </c>
      <c r="N1191" s="588">
        <v>0.55000000000000004</v>
      </c>
      <c r="O1191" s="589">
        <v>3.4722222262644209E-3</v>
      </c>
      <c r="P1191" s="557"/>
      <c r="Q1191" s="557"/>
      <c r="R1191" s="557"/>
    </row>
    <row r="1192" spans="1:18" s="588" customFormat="1" x14ac:dyDescent="0.2">
      <c r="A1192" s="588">
        <v>1191</v>
      </c>
      <c r="B1192" s="588" t="s">
        <v>96</v>
      </c>
      <c r="C1192" s="588">
        <v>1</v>
      </c>
      <c r="D1192" s="588">
        <v>0.01</v>
      </c>
      <c r="E1192" s="588">
        <v>0.01</v>
      </c>
      <c r="F1192" s="555">
        <v>42101.032638888886</v>
      </c>
      <c r="G1192" s="588">
        <v>1.43696</v>
      </c>
      <c r="H1192" s="555">
        <v>42101.032638888886</v>
      </c>
      <c r="I1192" s="588">
        <v>1.43696</v>
      </c>
      <c r="J1192" s="555">
        <v>42101.03402777778</v>
      </c>
      <c r="K1192" s="588">
        <v>1.4377599999999999</v>
      </c>
      <c r="L1192" s="588">
        <v>0</v>
      </c>
      <c r="M1192" s="588">
        <v>7.999999999998181</v>
      </c>
      <c r="N1192" s="588">
        <v>0.56000000000000005</v>
      </c>
      <c r="O1192" s="589">
        <v>1.3888888934161514E-3</v>
      </c>
      <c r="P1192" s="557"/>
      <c r="Q1192" s="557"/>
      <c r="R1192" s="557"/>
    </row>
    <row r="1193" spans="1:18" s="588" customFormat="1" x14ac:dyDescent="0.2">
      <c r="A1193" s="588">
        <v>1192</v>
      </c>
      <c r="B1193" s="588" t="s">
        <v>97</v>
      </c>
      <c r="C1193" s="588">
        <v>3</v>
      </c>
      <c r="D1193" s="588">
        <v>0.01</v>
      </c>
      <c r="E1193" s="588">
        <v>0.03</v>
      </c>
      <c r="F1193" s="555">
        <v>42101.074305555558</v>
      </c>
      <c r="G1193" s="588">
        <v>1.4393400000000001</v>
      </c>
      <c r="H1193" s="555">
        <v>42101.130555555559</v>
      </c>
      <c r="I1193" s="588">
        <v>1.4423999999999999</v>
      </c>
      <c r="J1193" s="555">
        <v>42101.185416666667</v>
      </c>
      <c r="K1193" s="588">
        <v>1.44008</v>
      </c>
      <c r="L1193" s="588">
        <v>30.599999999996726</v>
      </c>
      <c r="M1193" s="588">
        <v>23.19999999999709</v>
      </c>
      <c r="N1193" s="588">
        <v>1.6500000000000001</v>
      </c>
      <c r="O1193" s="589">
        <v>0.11111111110949423</v>
      </c>
      <c r="P1193" s="557"/>
      <c r="Q1193" s="557"/>
      <c r="R1193" s="557"/>
    </row>
    <row r="1194" spans="1:18" s="588" customFormat="1" x14ac:dyDescent="0.2">
      <c r="A1194" s="588">
        <v>1193</v>
      </c>
      <c r="B1194" s="588" t="s">
        <v>96</v>
      </c>
      <c r="C1194" s="588">
        <v>1</v>
      </c>
      <c r="D1194" s="588">
        <v>0.01</v>
      </c>
      <c r="E1194" s="588">
        <v>0.01</v>
      </c>
      <c r="F1194" s="555">
        <v>42101.878472222219</v>
      </c>
      <c r="G1194" s="588">
        <v>1.4167400000000001</v>
      </c>
      <c r="H1194" s="555">
        <v>42101.878472222219</v>
      </c>
      <c r="I1194" s="588">
        <v>1.4167400000000001</v>
      </c>
      <c r="J1194" s="555">
        <v>42101.90347222222</v>
      </c>
      <c r="K1194" s="588">
        <v>1.41754</v>
      </c>
      <c r="L1194" s="588">
        <v>0</v>
      </c>
      <c r="M1194" s="588">
        <v>7.999999999998181</v>
      </c>
      <c r="N1194" s="588">
        <v>0.56000000000000005</v>
      </c>
      <c r="O1194" s="589">
        <v>2.5000000001455192E-2</v>
      </c>
      <c r="P1194" s="557"/>
      <c r="Q1194" s="557"/>
      <c r="R1194" s="557"/>
    </row>
    <row r="1195" spans="1:18" s="588" customFormat="1" x14ac:dyDescent="0.2">
      <c r="A1195" s="588">
        <v>1194</v>
      </c>
      <c r="B1195" s="588" t="s">
        <v>96</v>
      </c>
      <c r="C1195" s="588">
        <v>1</v>
      </c>
      <c r="D1195" s="588">
        <v>0.01</v>
      </c>
      <c r="E1195" s="588">
        <v>0.01</v>
      </c>
      <c r="F1195" s="555">
        <v>42101.961805555555</v>
      </c>
      <c r="G1195" s="588">
        <v>1.4162999999999999</v>
      </c>
      <c r="H1195" s="555">
        <v>42101.961805555555</v>
      </c>
      <c r="I1195" s="588">
        <v>1.4162999999999999</v>
      </c>
      <c r="J1195" s="555">
        <v>42101.963888888888</v>
      </c>
      <c r="K1195" s="588">
        <v>1.4171</v>
      </c>
      <c r="L1195" s="588">
        <v>0</v>
      </c>
      <c r="M1195" s="588">
        <v>8.000000000001819</v>
      </c>
      <c r="N1195" s="588">
        <v>0.55000000000000004</v>
      </c>
      <c r="O1195" s="589">
        <v>2.0833333328482695E-3</v>
      </c>
      <c r="P1195" s="557"/>
      <c r="Q1195" s="557"/>
      <c r="R1195" s="557"/>
    </row>
    <row r="1196" spans="1:18" s="588" customFormat="1" x14ac:dyDescent="0.2">
      <c r="A1196" s="588">
        <v>1195</v>
      </c>
      <c r="B1196" s="588" t="s">
        <v>96</v>
      </c>
      <c r="C1196" s="588">
        <v>1</v>
      </c>
      <c r="D1196" s="588">
        <v>0.01</v>
      </c>
      <c r="E1196" s="588">
        <v>0.01</v>
      </c>
      <c r="F1196" s="555">
        <v>42101.96597222222</v>
      </c>
      <c r="G1196" s="588">
        <v>1.4160600000000001</v>
      </c>
      <c r="H1196" s="555">
        <v>42101.96597222222</v>
      </c>
      <c r="I1196" s="588">
        <v>1.4160600000000001</v>
      </c>
      <c r="J1196" s="555">
        <v>42101.969444444447</v>
      </c>
      <c r="K1196" s="588">
        <v>1.41686</v>
      </c>
      <c r="L1196" s="588">
        <v>0</v>
      </c>
      <c r="M1196" s="588">
        <v>8</v>
      </c>
      <c r="N1196" s="588">
        <v>0.55000000000000004</v>
      </c>
      <c r="O1196" s="589">
        <v>3.4722222262644209E-3</v>
      </c>
      <c r="P1196" s="557"/>
      <c r="Q1196" s="557"/>
      <c r="R1196" s="557"/>
    </row>
    <row r="1197" spans="1:18" s="588" customFormat="1" x14ac:dyDescent="0.2">
      <c r="A1197" s="588">
        <v>1196</v>
      </c>
      <c r="B1197" s="588" t="s">
        <v>96</v>
      </c>
      <c r="C1197" s="588">
        <v>1</v>
      </c>
      <c r="D1197" s="588">
        <v>0.01</v>
      </c>
      <c r="E1197" s="588">
        <v>0.01</v>
      </c>
      <c r="F1197" s="555">
        <v>42103.875</v>
      </c>
      <c r="G1197" s="588">
        <v>1.38462</v>
      </c>
      <c r="H1197" s="555">
        <v>42103.875</v>
      </c>
      <c r="I1197" s="588">
        <v>1.38462</v>
      </c>
      <c r="J1197" s="555">
        <v>42103.959027777775</v>
      </c>
      <c r="K1197" s="588">
        <v>1.3854200000000001</v>
      </c>
      <c r="L1197" s="588">
        <v>0</v>
      </c>
      <c r="M1197" s="588">
        <v>8.000000000001819</v>
      </c>
      <c r="N1197" s="588">
        <v>0.55000000000000004</v>
      </c>
      <c r="O1197" s="589">
        <v>8.4027777775190771E-2</v>
      </c>
      <c r="P1197" s="557"/>
      <c r="Q1197" s="557"/>
      <c r="R1197" s="557"/>
    </row>
    <row r="1198" spans="1:18" s="588" customFormat="1" x14ac:dyDescent="0.2">
      <c r="A1198" s="588">
        <v>1197</v>
      </c>
      <c r="B1198" s="588" t="s">
        <v>97</v>
      </c>
      <c r="C1198" s="588">
        <v>1</v>
      </c>
      <c r="D1198" s="588">
        <v>0.01</v>
      </c>
      <c r="E1198" s="588">
        <v>0.01</v>
      </c>
      <c r="F1198" s="555">
        <v>42103.958333333336</v>
      </c>
      <c r="G1198" s="588">
        <v>1.38533</v>
      </c>
      <c r="H1198" s="555">
        <v>42103.958333333336</v>
      </c>
      <c r="I1198" s="588">
        <v>1.38533</v>
      </c>
      <c r="J1198" s="555">
        <v>42104.013888888891</v>
      </c>
      <c r="K1198" s="588">
        <v>1.38453</v>
      </c>
      <c r="L1198" s="588">
        <v>0</v>
      </c>
      <c r="M1198" s="588">
        <v>7.999999999998181</v>
      </c>
      <c r="N1198" s="588">
        <v>0.56999999999999995</v>
      </c>
      <c r="O1198" s="589">
        <v>5.5555555554747116E-2</v>
      </c>
      <c r="P1198" s="557"/>
      <c r="Q1198" s="557"/>
      <c r="R1198" s="557"/>
    </row>
    <row r="1199" spans="1:18" s="588" customFormat="1" x14ac:dyDescent="0.2">
      <c r="A1199" s="588">
        <v>1198</v>
      </c>
      <c r="B1199" s="588" t="s">
        <v>97</v>
      </c>
      <c r="C1199" s="588">
        <v>7</v>
      </c>
      <c r="D1199" s="588">
        <v>0.03</v>
      </c>
      <c r="E1199" s="588">
        <v>0.11</v>
      </c>
      <c r="F1199" s="555">
        <v>42107.060416666667</v>
      </c>
      <c r="G1199" s="588">
        <v>1.38107</v>
      </c>
      <c r="H1199" s="555">
        <v>42107.320833333331</v>
      </c>
      <c r="I1199" s="588">
        <v>1.3972800000000001</v>
      </c>
      <c r="J1199" s="555">
        <v>42107.569444444445</v>
      </c>
      <c r="K1199" s="588">
        <v>1.38934</v>
      </c>
      <c r="L1199" s="588">
        <v>162.10000000000036</v>
      </c>
      <c r="M1199" s="588">
        <v>79.400000000001455</v>
      </c>
      <c r="N1199" s="588">
        <v>9.0899999999999981</v>
      </c>
      <c r="O1199" s="589">
        <v>0.50902777777810115</v>
      </c>
      <c r="P1199" s="557"/>
      <c r="Q1199" s="557"/>
      <c r="R1199" s="557"/>
    </row>
    <row r="1200" spans="1:18" s="588" customFormat="1" x14ac:dyDescent="0.2">
      <c r="A1200" s="588">
        <v>1199</v>
      </c>
      <c r="B1200" s="588" t="s">
        <v>96</v>
      </c>
      <c r="C1200" s="588">
        <v>1</v>
      </c>
      <c r="D1200" s="588">
        <v>0.01</v>
      </c>
      <c r="E1200" s="588">
        <v>0.01</v>
      </c>
      <c r="F1200" s="555">
        <v>42107.879861111112</v>
      </c>
      <c r="G1200" s="588">
        <v>1.39323</v>
      </c>
      <c r="H1200" s="555">
        <v>42107.879861111112</v>
      </c>
      <c r="I1200" s="588">
        <v>1.39323</v>
      </c>
      <c r="J1200" s="555">
        <v>42108.128472222219</v>
      </c>
      <c r="K1200" s="588">
        <v>1.3940300000000001</v>
      </c>
      <c r="L1200" s="588">
        <v>0</v>
      </c>
      <c r="M1200" s="588">
        <v>8.000000000001819</v>
      </c>
      <c r="N1200" s="588">
        <v>0.46</v>
      </c>
      <c r="O1200" s="589">
        <v>0.24861111110658385</v>
      </c>
      <c r="P1200" s="557"/>
      <c r="Q1200" s="557"/>
      <c r="R1200" s="557"/>
    </row>
    <row r="1201" spans="1:18" s="588" customFormat="1" x14ac:dyDescent="0.2">
      <c r="A1201" s="588">
        <v>1200</v>
      </c>
      <c r="B1201" s="588" t="s">
        <v>96</v>
      </c>
      <c r="C1201" s="588">
        <v>1</v>
      </c>
      <c r="D1201" s="588">
        <v>0.01</v>
      </c>
      <c r="E1201" s="588">
        <v>0.01</v>
      </c>
      <c r="F1201" s="555">
        <v>42108.890972222223</v>
      </c>
      <c r="G1201" s="588">
        <v>1.3964000000000001</v>
      </c>
      <c r="H1201" s="555">
        <v>42108.890972222223</v>
      </c>
      <c r="I1201" s="588">
        <v>1.3964000000000001</v>
      </c>
      <c r="J1201" s="555">
        <v>42108.908333333333</v>
      </c>
      <c r="K1201" s="588">
        <v>1.3972</v>
      </c>
      <c r="L1201" s="588">
        <v>0</v>
      </c>
      <c r="M1201" s="588">
        <v>8</v>
      </c>
      <c r="N1201" s="588">
        <v>0.56000000000000005</v>
      </c>
      <c r="O1201" s="589">
        <v>1.7361111109494232E-2</v>
      </c>
      <c r="P1201" s="557"/>
      <c r="Q1201" s="557"/>
      <c r="R1201" s="557"/>
    </row>
    <row r="1202" spans="1:18" s="588" customFormat="1" x14ac:dyDescent="0.2">
      <c r="A1202" s="588">
        <v>1201</v>
      </c>
      <c r="B1202" s="588" t="s">
        <v>97</v>
      </c>
      <c r="C1202" s="588">
        <v>1</v>
      </c>
      <c r="D1202" s="588">
        <v>0.01</v>
      </c>
      <c r="E1202" s="588">
        <v>0.01</v>
      </c>
      <c r="F1202" s="555">
        <v>42109.031944444447</v>
      </c>
      <c r="G1202" s="588">
        <v>1.39764</v>
      </c>
      <c r="H1202" s="555">
        <v>42109.031944444447</v>
      </c>
      <c r="I1202" s="588">
        <v>1.39764</v>
      </c>
      <c r="J1202" s="555">
        <v>42109.034722222219</v>
      </c>
      <c r="K1202" s="588">
        <v>1.3968400000000001</v>
      </c>
      <c r="L1202" s="588">
        <v>0</v>
      </c>
      <c r="M1202" s="588">
        <v>7.999999999998181</v>
      </c>
      <c r="N1202" s="588">
        <v>0.55000000000000004</v>
      </c>
      <c r="O1202" s="589">
        <v>2.7777777722803876E-3</v>
      </c>
      <c r="P1202" s="557"/>
      <c r="Q1202" s="557"/>
      <c r="R1202" s="557"/>
    </row>
    <row r="1203" spans="1:18" s="588" customFormat="1" x14ac:dyDescent="0.2">
      <c r="A1203" s="588">
        <v>1202</v>
      </c>
      <c r="B1203" s="588" t="s">
        <v>97</v>
      </c>
      <c r="C1203" s="588">
        <v>2</v>
      </c>
      <c r="D1203" s="588">
        <v>0.01</v>
      </c>
      <c r="E1203" s="588">
        <v>0.02</v>
      </c>
      <c r="F1203" s="555">
        <v>42109.911111111112</v>
      </c>
      <c r="G1203" s="588">
        <v>1.3903000000000001</v>
      </c>
      <c r="H1203" s="555">
        <v>42109.939583333333</v>
      </c>
      <c r="I1203" s="588">
        <v>1.39184</v>
      </c>
      <c r="J1203" s="555">
        <v>42110.05</v>
      </c>
      <c r="K1203" s="588">
        <v>1.3902699999999999</v>
      </c>
      <c r="L1203" s="588">
        <v>15.399999999997817</v>
      </c>
      <c r="M1203" s="588">
        <v>15.700000000000728</v>
      </c>
      <c r="N1203" s="588">
        <v>1.19</v>
      </c>
      <c r="O1203" s="589">
        <v>0.13888888889050577</v>
      </c>
      <c r="P1203" s="557"/>
      <c r="Q1203" s="557"/>
      <c r="R1203" s="557"/>
    </row>
    <row r="1204" spans="1:18" s="588" customFormat="1" x14ac:dyDescent="0.2">
      <c r="A1204" s="588">
        <v>1203</v>
      </c>
      <c r="B1204" s="588" t="s">
        <v>97</v>
      </c>
      <c r="C1204" s="588">
        <v>1</v>
      </c>
      <c r="D1204" s="588">
        <v>0.01</v>
      </c>
      <c r="E1204" s="588">
        <v>0.01</v>
      </c>
      <c r="F1204" s="555">
        <v>42110.886111111111</v>
      </c>
      <c r="G1204" s="588">
        <v>1.3805799999999999</v>
      </c>
      <c r="H1204" s="555">
        <v>42110.886111111111</v>
      </c>
      <c r="I1204" s="588">
        <v>1.3805799999999999</v>
      </c>
      <c r="J1204" s="555">
        <v>42110.890972222223</v>
      </c>
      <c r="K1204" s="588">
        <v>1.37978</v>
      </c>
      <c r="L1204" s="588">
        <v>0</v>
      </c>
      <c r="M1204" s="588">
        <v>8</v>
      </c>
      <c r="N1204" s="588">
        <v>0.55000000000000004</v>
      </c>
      <c r="O1204" s="589">
        <v>4.8611111124046147E-3</v>
      </c>
      <c r="P1204" s="557"/>
      <c r="Q1204" s="557"/>
      <c r="R1204" s="557"/>
    </row>
    <row r="1205" spans="1:18" s="588" customFormat="1" x14ac:dyDescent="0.2">
      <c r="A1205" s="588">
        <v>1204</v>
      </c>
      <c r="B1205" s="588" t="s">
        <v>97</v>
      </c>
      <c r="C1205" s="588">
        <v>2</v>
      </c>
      <c r="D1205" s="588">
        <v>0.01</v>
      </c>
      <c r="E1205" s="588">
        <v>0.02</v>
      </c>
      <c r="F1205" s="555">
        <v>42110.896527777775</v>
      </c>
      <c r="G1205" s="588">
        <v>1.38063</v>
      </c>
      <c r="H1205" s="555">
        <v>42110.899305555555</v>
      </c>
      <c r="I1205" s="588">
        <v>1.3822399999999999</v>
      </c>
      <c r="J1205" s="555">
        <v>42110.98333333333</v>
      </c>
      <c r="K1205" s="588">
        <v>1.3806400000000001</v>
      </c>
      <c r="L1205" s="588">
        <v>16.099999999998545</v>
      </c>
      <c r="M1205" s="588">
        <v>15.999999999998181</v>
      </c>
      <c r="N1205" s="588">
        <v>1.1100000000000001</v>
      </c>
      <c r="O1205" s="589">
        <v>8.6805555554747116E-2</v>
      </c>
      <c r="P1205" s="557"/>
      <c r="Q1205" s="557"/>
      <c r="R1205" s="557"/>
    </row>
    <row r="1206" spans="1:18" s="588" customFormat="1" x14ac:dyDescent="0.2">
      <c r="A1206" s="588">
        <v>1205</v>
      </c>
      <c r="B1206" s="588" t="s">
        <v>97</v>
      </c>
      <c r="C1206" s="588">
        <v>3</v>
      </c>
      <c r="D1206" s="588">
        <v>0.01</v>
      </c>
      <c r="E1206" s="588">
        <v>0.03</v>
      </c>
      <c r="F1206" s="555">
        <v>42111.068749999999</v>
      </c>
      <c r="G1206" s="588">
        <v>1.3814200000000001</v>
      </c>
      <c r="H1206" s="555">
        <v>42111.207638888889</v>
      </c>
      <c r="I1206" s="588">
        <v>1.38446</v>
      </c>
      <c r="J1206" s="555">
        <v>42111.374305555553</v>
      </c>
      <c r="K1206" s="588">
        <v>1.38215</v>
      </c>
      <c r="L1206" s="588">
        <v>30.399999999999636</v>
      </c>
      <c r="M1206" s="588">
        <v>23.100000000000364</v>
      </c>
      <c r="N1206" s="588">
        <v>1.6300000000000001</v>
      </c>
      <c r="O1206" s="589">
        <v>0.30555555555474712</v>
      </c>
      <c r="P1206" s="557"/>
      <c r="Q1206" s="557"/>
      <c r="R1206" s="557"/>
    </row>
    <row r="1207" spans="1:18" s="588" customFormat="1" x14ac:dyDescent="0.2">
      <c r="A1207" s="588">
        <v>1206</v>
      </c>
      <c r="B1207" s="588" t="s">
        <v>97</v>
      </c>
      <c r="C1207" s="588">
        <v>1</v>
      </c>
      <c r="D1207" s="588">
        <v>0.01</v>
      </c>
      <c r="E1207" s="588">
        <v>0.01</v>
      </c>
      <c r="F1207" s="555">
        <v>42111.883333333331</v>
      </c>
      <c r="G1207" s="588">
        <v>1.3882000000000001</v>
      </c>
      <c r="H1207" s="555">
        <v>42111.883333333331</v>
      </c>
      <c r="I1207" s="588">
        <v>1.3882000000000001</v>
      </c>
      <c r="J1207" s="555">
        <v>42111.915972222225</v>
      </c>
      <c r="K1207" s="588">
        <v>1.3874</v>
      </c>
      <c r="L1207" s="588">
        <v>0</v>
      </c>
      <c r="M1207" s="588">
        <v>8.000000000001819</v>
      </c>
      <c r="N1207" s="588">
        <v>0.55000000000000004</v>
      </c>
      <c r="O1207" s="589">
        <v>3.2638888893416151E-2</v>
      </c>
      <c r="P1207" s="557"/>
      <c r="Q1207" s="557"/>
      <c r="R1207" s="557"/>
    </row>
    <row r="1208" spans="1:18" s="588" customFormat="1" x14ac:dyDescent="0.2">
      <c r="A1208" s="588">
        <v>1207</v>
      </c>
      <c r="B1208" s="588" t="s">
        <v>97</v>
      </c>
      <c r="C1208" s="588">
        <v>1</v>
      </c>
      <c r="D1208" s="588">
        <v>0.01</v>
      </c>
      <c r="E1208" s="588">
        <v>0.01</v>
      </c>
      <c r="F1208" s="555">
        <v>42111.954861111109</v>
      </c>
      <c r="G1208" s="588">
        <v>1.38927</v>
      </c>
      <c r="H1208" s="555">
        <v>42111.954861111109</v>
      </c>
      <c r="I1208" s="588">
        <v>1.38927</v>
      </c>
      <c r="J1208" s="555">
        <v>42111.975694444445</v>
      </c>
      <c r="K1208" s="588">
        <v>1.3884700000000001</v>
      </c>
      <c r="L1208" s="588">
        <v>0</v>
      </c>
      <c r="M1208" s="588">
        <v>8</v>
      </c>
      <c r="N1208" s="588">
        <v>0.55000000000000004</v>
      </c>
      <c r="O1208" s="589">
        <v>2.0833333335758653E-2</v>
      </c>
      <c r="P1208" s="557"/>
      <c r="Q1208" s="557"/>
      <c r="R1208" s="557"/>
    </row>
    <row r="1209" spans="1:18" s="588" customFormat="1" x14ac:dyDescent="0.2">
      <c r="A1209" s="588">
        <v>1208</v>
      </c>
      <c r="B1209" s="588" t="s">
        <v>96</v>
      </c>
      <c r="C1209" s="588">
        <v>1</v>
      </c>
      <c r="D1209" s="588">
        <v>0.01</v>
      </c>
      <c r="E1209" s="588">
        <v>0.01</v>
      </c>
      <c r="F1209" s="555">
        <v>42114.075694444444</v>
      </c>
      <c r="G1209" s="588">
        <v>1.3828199999999999</v>
      </c>
      <c r="H1209" s="555">
        <v>42114.075694444444</v>
      </c>
      <c r="I1209" s="588">
        <v>1.3828199999999999</v>
      </c>
      <c r="J1209" s="555">
        <v>42114.082638888889</v>
      </c>
      <c r="K1209" s="588">
        <v>1.3836200000000001</v>
      </c>
      <c r="L1209" s="588">
        <v>0</v>
      </c>
      <c r="M1209" s="588">
        <v>8.000000000001819</v>
      </c>
      <c r="N1209" s="588">
        <v>0.55000000000000004</v>
      </c>
      <c r="O1209" s="589">
        <v>6.9444444452528842E-3</v>
      </c>
      <c r="P1209" s="557"/>
      <c r="Q1209" s="557"/>
      <c r="R1209" s="557"/>
    </row>
    <row r="1210" spans="1:18" s="588" customFormat="1" x14ac:dyDescent="0.2">
      <c r="A1210" s="588">
        <v>1209</v>
      </c>
      <c r="B1210" s="588" t="s">
        <v>96</v>
      </c>
      <c r="C1210" s="588">
        <v>1</v>
      </c>
      <c r="D1210" s="588">
        <v>0.01</v>
      </c>
      <c r="E1210" s="588">
        <v>0.01</v>
      </c>
      <c r="F1210" s="555">
        <v>42114.927777777775</v>
      </c>
      <c r="G1210" s="588">
        <v>1.3904399999999999</v>
      </c>
      <c r="H1210" s="555">
        <v>42114.927777777775</v>
      </c>
      <c r="I1210" s="588">
        <v>1.3904399999999999</v>
      </c>
      <c r="J1210" s="555">
        <v>42115.086805555555</v>
      </c>
      <c r="K1210" s="588">
        <v>1.39124</v>
      </c>
      <c r="L1210" s="588">
        <v>0</v>
      </c>
      <c r="M1210" s="588">
        <v>8</v>
      </c>
      <c r="N1210" s="588">
        <v>0.46</v>
      </c>
      <c r="O1210" s="589">
        <v>0.15902777777955635</v>
      </c>
      <c r="P1210" s="557"/>
      <c r="Q1210" s="557"/>
      <c r="R1210" s="557"/>
    </row>
    <row r="1211" spans="1:18" s="588" customFormat="1" x14ac:dyDescent="0.2">
      <c r="A1211" s="588">
        <v>1210</v>
      </c>
      <c r="B1211" s="588" t="s">
        <v>97</v>
      </c>
      <c r="C1211" s="588">
        <v>1</v>
      </c>
      <c r="D1211" s="588">
        <v>0.01</v>
      </c>
      <c r="E1211" s="588">
        <v>0.01</v>
      </c>
      <c r="F1211" s="555">
        <v>42115.959027777775</v>
      </c>
      <c r="G1211" s="588">
        <v>1.3931800000000001</v>
      </c>
      <c r="H1211" s="555">
        <v>42115.959027777775</v>
      </c>
      <c r="I1211" s="588">
        <v>1.3931800000000001</v>
      </c>
      <c r="J1211" s="555">
        <v>42115.980555555558</v>
      </c>
      <c r="K1211" s="588">
        <v>1.39238</v>
      </c>
      <c r="L1211" s="588">
        <v>0</v>
      </c>
      <c r="M1211" s="588">
        <v>8.000000000001819</v>
      </c>
      <c r="N1211" s="588">
        <v>0.55000000000000004</v>
      </c>
      <c r="O1211" s="589">
        <v>2.1527777782466728E-2</v>
      </c>
      <c r="P1211" s="557"/>
      <c r="Q1211" s="557"/>
      <c r="R1211" s="557"/>
    </row>
    <row r="1212" spans="1:18" s="588" customFormat="1" x14ac:dyDescent="0.2">
      <c r="A1212" s="588">
        <v>1211</v>
      </c>
      <c r="B1212" s="588" t="s">
        <v>96</v>
      </c>
      <c r="C1212" s="588">
        <v>5</v>
      </c>
      <c r="D1212" s="588">
        <v>0.02</v>
      </c>
      <c r="E1212" s="588">
        <v>0.06</v>
      </c>
      <c r="F1212" s="555">
        <v>42116.044444444444</v>
      </c>
      <c r="G1212" s="588">
        <v>1.39185</v>
      </c>
      <c r="H1212" s="555">
        <v>42116.20208333333</v>
      </c>
      <c r="I1212" s="588">
        <v>1.3806499999999999</v>
      </c>
      <c r="J1212" s="555">
        <v>42117.501388888886</v>
      </c>
      <c r="K1212" s="588">
        <v>1.3870100000000001</v>
      </c>
      <c r="L1212" s="588">
        <v>112</v>
      </c>
      <c r="M1212" s="588">
        <v>63.600000000000364</v>
      </c>
      <c r="N1212" s="588">
        <v>2.4500000000000011</v>
      </c>
      <c r="O1212" s="589">
        <v>1.4569444444423425</v>
      </c>
      <c r="P1212" s="557"/>
      <c r="Q1212" s="557"/>
      <c r="R1212" s="557"/>
    </row>
    <row r="1213" spans="1:18" s="588" customFormat="1" x14ac:dyDescent="0.2">
      <c r="A1213" s="588">
        <v>1212</v>
      </c>
      <c r="B1213" s="588" t="s">
        <v>97</v>
      </c>
      <c r="C1213" s="588">
        <v>3</v>
      </c>
      <c r="D1213" s="588">
        <v>0.01</v>
      </c>
      <c r="E1213" s="588">
        <v>0.03</v>
      </c>
      <c r="F1213" s="555">
        <v>42117.020833333336</v>
      </c>
      <c r="G1213" s="588">
        <v>1.3824799999999999</v>
      </c>
      <c r="H1213" s="555">
        <v>42117.147916666669</v>
      </c>
      <c r="I1213" s="588">
        <v>1.3855900000000001</v>
      </c>
      <c r="J1213" s="555">
        <v>42117.17291666667</v>
      </c>
      <c r="K1213" s="588">
        <v>1.38323</v>
      </c>
      <c r="L1213" s="588">
        <v>31.100000000002183</v>
      </c>
      <c r="M1213" s="588">
        <v>23.600000000002183</v>
      </c>
      <c r="N1213" s="588">
        <v>1.66</v>
      </c>
      <c r="O1213" s="589">
        <v>0.15208333333430346</v>
      </c>
      <c r="P1213" s="557"/>
      <c r="Q1213" s="557"/>
      <c r="R1213" s="557"/>
    </row>
    <row r="1214" spans="1:18" s="588" customFormat="1" x14ac:dyDescent="0.2">
      <c r="A1214" s="588">
        <v>1213</v>
      </c>
      <c r="B1214" s="588" t="s">
        <v>97</v>
      </c>
      <c r="C1214" s="588">
        <v>2</v>
      </c>
      <c r="D1214" s="588">
        <v>0.01</v>
      </c>
      <c r="E1214" s="588">
        <v>0.02</v>
      </c>
      <c r="F1214" s="555">
        <v>42117.879861111112</v>
      </c>
      <c r="G1214" s="588">
        <v>1.3918999999999999</v>
      </c>
      <c r="H1214" s="555">
        <v>42117.890277777777</v>
      </c>
      <c r="I1214" s="588">
        <v>1.39341</v>
      </c>
      <c r="J1214" s="555">
        <v>42117.915972222225</v>
      </c>
      <c r="K1214" s="588">
        <v>1.3918600000000001</v>
      </c>
      <c r="L1214" s="588">
        <v>15.100000000000364</v>
      </c>
      <c r="M1214" s="588">
        <v>15.5</v>
      </c>
      <c r="N1214" s="588">
        <v>1.1000000000000001</v>
      </c>
      <c r="O1214" s="589">
        <v>3.6111111112404615E-2</v>
      </c>
      <c r="P1214" s="557"/>
      <c r="Q1214" s="557"/>
      <c r="R1214" s="557"/>
    </row>
    <row r="1215" spans="1:18" s="588" customFormat="1" x14ac:dyDescent="0.2">
      <c r="A1215" s="588">
        <v>1214</v>
      </c>
      <c r="B1215" s="588" t="s">
        <v>96</v>
      </c>
      <c r="C1215" s="588">
        <v>2</v>
      </c>
      <c r="D1215" s="588">
        <v>0.01</v>
      </c>
      <c r="E1215" s="588">
        <v>0.02</v>
      </c>
      <c r="F1215" s="555">
        <v>42117.974305555559</v>
      </c>
      <c r="G1215" s="588">
        <v>1.3911899999999999</v>
      </c>
      <c r="H1215" s="555">
        <v>42118.152777777781</v>
      </c>
      <c r="I1215" s="588">
        <v>1.3896200000000001</v>
      </c>
      <c r="J1215" s="555">
        <v>42118.239583333336</v>
      </c>
      <c r="K1215" s="588">
        <v>1.3912100000000001</v>
      </c>
      <c r="L1215" s="588">
        <v>15.699999999998909</v>
      </c>
      <c r="M1215" s="588">
        <v>15.899999999999636</v>
      </c>
      <c r="N1215" s="588">
        <v>1.03</v>
      </c>
      <c r="O1215" s="589">
        <v>0.26527777777664596</v>
      </c>
      <c r="P1215" s="557"/>
      <c r="Q1215" s="557"/>
      <c r="R1215" s="557"/>
    </row>
    <row r="1216" spans="1:18" s="588" customFormat="1" x14ac:dyDescent="0.2">
      <c r="A1216" s="588">
        <v>1215</v>
      </c>
      <c r="B1216" s="588" t="s">
        <v>96</v>
      </c>
      <c r="C1216" s="588">
        <v>1</v>
      </c>
      <c r="D1216" s="588">
        <v>0.01</v>
      </c>
      <c r="E1216" s="588">
        <v>0.01</v>
      </c>
      <c r="F1216" s="555">
        <v>42122.963888888888</v>
      </c>
      <c r="G1216" s="588">
        <v>1.36839</v>
      </c>
      <c r="H1216" s="555">
        <v>42122.963888888888</v>
      </c>
      <c r="I1216" s="588">
        <v>1.36839</v>
      </c>
      <c r="J1216" s="555">
        <v>42123.033333333333</v>
      </c>
      <c r="K1216" s="588">
        <v>1.3691899999999999</v>
      </c>
      <c r="L1216" s="588">
        <v>0</v>
      </c>
      <c r="M1216" s="588">
        <v>8</v>
      </c>
      <c r="N1216" s="588">
        <v>0.46</v>
      </c>
      <c r="O1216" s="589">
        <v>6.9444444445252884E-2</v>
      </c>
      <c r="P1216" s="557"/>
      <c r="Q1216" s="557"/>
      <c r="R1216" s="557"/>
    </row>
    <row r="1217" spans="1:18" s="588" customFormat="1" x14ac:dyDescent="0.2">
      <c r="A1217" s="588">
        <v>1216</v>
      </c>
      <c r="B1217" s="588" t="s">
        <v>97</v>
      </c>
      <c r="C1217" s="588">
        <v>3</v>
      </c>
      <c r="D1217" s="588">
        <v>0.01</v>
      </c>
      <c r="E1217" s="588">
        <v>0.03</v>
      </c>
      <c r="F1217" s="555">
        <v>42123.07708333333</v>
      </c>
      <c r="G1217" s="588">
        <v>1.36954</v>
      </c>
      <c r="H1217" s="555">
        <v>42123.136805555558</v>
      </c>
      <c r="I1217" s="588">
        <v>1.3726</v>
      </c>
      <c r="J1217" s="555">
        <v>42123.165277777778</v>
      </c>
      <c r="K1217" s="588">
        <v>1.37026</v>
      </c>
      <c r="L1217" s="588">
        <v>30.600000000000364</v>
      </c>
      <c r="M1217" s="588">
        <v>23.399999999999636</v>
      </c>
      <c r="N1217" s="588">
        <v>1.6500000000000001</v>
      </c>
      <c r="O1217" s="589">
        <v>8.8194444448163267E-2</v>
      </c>
      <c r="P1217" s="557"/>
      <c r="Q1217" s="557"/>
      <c r="R1217" s="557"/>
    </row>
    <row r="1218" spans="1:18" s="588" customFormat="1" x14ac:dyDescent="0.2">
      <c r="A1218" s="588">
        <v>1217</v>
      </c>
      <c r="B1218" s="588" t="s">
        <v>97</v>
      </c>
      <c r="C1218" s="588">
        <v>5</v>
      </c>
      <c r="D1218" s="588">
        <v>0.02</v>
      </c>
      <c r="E1218" s="588">
        <v>0.06</v>
      </c>
      <c r="F1218" s="555">
        <v>42123.96597222222</v>
      </c>
      <c r="G1218" s="588">
        <v>1.3848100000000001</v>
      </c>
      <c r="H1218" s="555">
        <v>42124.024305555555</v>
      </c>
      <c r="I1218" s="588">
        <v>1.3936599999999999</v>
      </c>
      <c r="J1218" s="555">
        <v>42124.137499999997</v>
      </c>
      <c r="K1218" s="588">
        <v>1.3884300000000001</v>
      </c>
      <c r="L1218" s="588">
        <v>88.499999999998181</v>
      </c>
      <c r="M1218" s="588">
        <v>52.299999999997453</v>
      </c>
      <c r="N1218" s="588">
        <v>4.2700000000000005</v>
      </c>
      <c r="O1218" s="589">
        <v>0.17152777777664596</v>
      </c>
      <c r="P1218" s="557"/>
      <c r="Q1218" s="557"/>
      <c r="R1218" s="557"/>
    </row>
    <row r="1219" spans="1:18" s="588" customFormat="1" x14ac:dyDescent="0.2">
      <c r="A1219" s="588">
        <v>1218</v>
      </c>
      <c r="B1219" s="588" t="s">
        <v>97</v>
      </c>
      <c r="C1219" s="588">
        <v>3</v>
      </c>
      <c r="D1219" s="588">
        <v>0.01</v>
      </c>
      <c r="E1219" s="588">
        <v>0.03</v>
      </c>
      <c r="F1219" s="555">
        <v>42124.90625</v>
      </c>
      <c r="G1219" s="588">
        <v>1.4194199999999999</v>
      </c>
      <c r="H1219" s="555">
        <v>42124.915972222225</v>
      </c>
      <c r="I1219" s="588">
        <v>1.4224399999999999</v>
      </c>
      <c r="J1219" s="555">
        <v>42124.932638888888</v>
      </c>
      <c r="K1219" s="588">
        <v>1.4201299999999999</v>
      </c>
      <c r="L1219" s="588">
        <v>30.200000000000728</v>
      </c>
      <c r="M1219" s="588">
        <v>23.100000000000364</v>
      </c>
      <c r="N1219" s="588">
        <v>1.6600000000000001</v>
      </c>
      <c r="O1219" s="589">
        <v>2.6388888887595385E-2</v>
      </c>
      <c r="P1219" s="557"/>
      <c r="Q1219" s="557"/>
      <c r="R1219" s="557"/>
    </row>
    <row r="1220" spans="1:18" s="588" customFormat="1" x14ac:dyDescent="0.2">
      <c r="A1220" s="588">
        <v>1219</v>
      </c>
      <c r="B1220" s="588" t="s">
        <v>96</v>
      </c>
      <c r="C1220" s="588">
        <v>1</v>
      </c>
      <c r="D1220" s="588">
        <v>0.01</v>
      </c>
      <c r="E1220" s="588">
        <v>0.01</v>
      </c>
      <c r="F1220" s="555">
        <v>42125.021527777775</v>
      </c>
      <c r="G1220" s="588">
        <v>1.41835</v>
      </c>
      <c r="H1220" s="555">
        <v>42125.021527777775</v>
      </c>
      <c r="I1220" s="588">
        <v>1.41835</v>
      </c>
      <c r="J1220" s="555">
        <v>42125.041666666664</v>
      </c>
      <c r="K1220" s="588">
        <v>1.4191499999999999</v>
      </c>
      <c r="L1220" s="588">
        <v>0</v>
      </c>
      <c r="M1220" s="588">
        <v>8</v>
      </c>
      <c r="N1220" s="588">
        <v>0.55000000000000004</v>
      </c>
      <c r="O1220" s="589">
        <v>2.0138888889050577E-2</v>
      </c>
      <c r="P1220" s="557"/>
      <c r="Q1220" s="557"/>
      <c r="R1220" s="557"/>
    </row>
    <row r="1221" spans="1:18" s="588" customFormat="1" x14ac:dyDescent="0.2">
      <c r="A1221" s="588">
        <v>1220</v>
      </c>
      <c r="B1221" s="588" t="s">
        <v>97</v>
      </c>
      <c r="C1221" s="588">
        <v>1</v>
      </c>
      <c r="D1221" s="588">
        <v>0.01</v>
      </c>
      <c r="E1221" s="588">
        <v>0.01</v>
      </c>
      <c r="F1221" s="555">
        <v>42125.053472222222</v>
      </c>
      <c r="G1221" s="588">
        <v>1.4198200000000001</v>
      </c>
      <c r="H1221" s="555">
        <v>42125.053472222222</v>
      </c>
      <c r="I1221" s="588">
        <v>1.4198200000000001</v>
      </c>
      <c r="J1221" s="555">
        <v>42125.058333333334</v>
      </c>
      <c r="K1221" s="588">
        <v>1.4190199999999999</v>
      </c>
      <c r="L1221" s="588">
        <v>0</v>
      </c>
      <c r="M1221" s="588">
        <v>8.000000000001819</v>
      </c>
      <c r="N1221" s="588">
        <v>0.55000000000000004</v>
      </c>
      <c r="O1221" s="589">
        <v>4.8611111124046147E-3</v>
      </c>
      <c r="P1221" s="557"/>
      <c r="Q1221" s="557"/>
      <c r="R1221" s="557"/>
    </row>
    <row r="1222" spans="1:18" s="588" customFormat="1" x14ac:dyDescent="0.2">
      <c r="A1222" s="588">
        <v>1221</v>
      </c>
      <c r="B1222" s="588" t="s">
        <v>97</v>
      </c>
      <c r="C1222" s="588">
        <v>1</v>
      </c>
      <c r="D1222" s="588">
        <v>0.01</v>
      </c>
      <c r="E1222" s="588">
        <v>0.01</v>
      </c>
      <c r="F1222" s="555">
        <v>42125.061111111114</v>
      </c>
      <c r="G1222" s="588">
        <v>1.41913</v>
      </c>
      <c r="H1222" s="555">
        <v>42125.061111111114</v>
      </c>
      <c r="I1222" s="588">
        <v>1.41913</v>
      </c>
      <c r="J1222" s="555">
        <v>42125.089583333334</v>
      </c>
      <c r="K1222" s="588">
        <v>1.4183300000000001</v>
      </c>
      <c r="L1222" s="588">
        <v>0</v>
      </c>
      <c r="M1222" s="588">
        <v>7.999999999998181</v>
      </c>
      <c r="N1222" s="588">
        <v>0.55000000000000004</v>
      </c>
      <c r="O1222" s="589">
        <v>2.8472222220443655E-2</v>
      </c>
      <c r="P1222" s="557"/>
      <c r="Q1222" s="557"/>
      <c r="R1222" s="557"/>
    </row>
    <row r="1223" spans="1:18" s="588" customFormat="1" x14ac:dyDescent="0.2">
      <c r="A1223" s="588">
        <v>1222</v>
      </c>
      <c r="B1223" s="588" t="s">
        <v>97</v>
      </c>
      <c r="C1223" s="588">
        <v>1</v>
      </c>
      <c r="D1223" s="588">
        <v>0.01</v>
      </c>
      <c r="E1223" s="588">
        <v>0.01</v>
      </c>
      <c r="F1223" s="555">
        <v>42125.917361111111</v>
      </c>
      <c r="G1223" s="588">
        <v>1.43048</v>
      </c>
      <c r="H1223" s="555">
        <v>42125.917361111111</v>
      </c>
      <c r="I1223" s="588">
        <v>1.43048</v>
      </c>
      <c r="J1223" s="555">
        <v>42125.981944444444</v>
      </c>
      <c r="K1223" s="588">
        <v>1.4296800000000001</v>
      </c>
      <c r="L1223" s="588">
        <v>0</v>
      </c>
      <c r="M1223" s="588">
        <v>7.999999999998181</v>
      </c>
      <c r="N1223" s="588">
        <v>0.56000000000000005</v>
      </c>
      <c r="O1223" s="589">
        <v>6.4583333332848269E-2</v>
      </c>
      <c r="P1223" s="557"/>
      <c r="Q1223" s="557"/>
      <c r="R1223" s="557"/>
    </row>
    <row r="1224" spans="1:18" s="588" customFormat="1" x14ac:dyDescent="0.2">
      <c r="A1224" s="588">
        <v>1223</v>
      </c>
      <c r="B1224" s="588" t="s">
        <v>96</v>
      </c>
      <c r="C1224" s="588">
        <v>2</v>
      </c>
      <c r="D1224" s="588">
        <v>0.01</v>
      </c>
      <c r="E1224" s="588">
        <v>0.02</v>
      </c>
      <c r="F1224" s="555">
        <v>42128.89166666667</v>
      </c>
      <c r="G1224" s="588">
        <v>1.42075</v>
      </c>
      <c r="H1224" s="555">
        <v>42128.909722222219</v>
      </c>
      <c r="I1224" s="588">
        <v>1.4192100000000001</v>
      </c>
      <c r="J1224" s="555">
        <v>42128.938194444447</v>
      </c>
      <c r="K1224" s="588">
        <v>1.4207799999999999</v>
      </c>
      <c r="L1224" s="588">
        <v>15.399999999999636</v>
      </c>
      <c r="M1224" s="588">
        <v>15.699999999998909</v>
      </c>
      <c r="N1224" s="588">
        <v>1.1000000000000001</v>
      </c>
      <c r="O1224" s="589">
        <v>4.6527777776645962E-2</v>
      </c>
      <c r="P1224" s="557"/>
      <c r="Q1224" s="557"/>
      <c r="R1224" s="557"/>
    </row>
    <row r="1225" spans="1:18" s="588" customFormat="1" x14ac:dyDescent="0.2">
      <c r="A1225" s="588">
        <v>1224</v>
      </c>
      <c r="B1225" s="588" t="s">
        <v>97</v>
      </c>
      <c r="C1225" s="588">
        <v>1</v>
      </c>
      <c r="D1225" s="588">
        <v>0.01</v>
      </c>
      <c r="E1225" s="588">
        <v>0.01</v>
      </c>
      <c r="F1225" s="555">
        <v>42128.974999999999</v>
      </c>
      <c r="G1225" s="588">
        <v>1.42245</v>
      </c>
      <c r="H1225" s="555">
        <v>42128.974999999999</v>
      </c>
      <c r="I1225" s="588">
        <v>1.42245</v>
      </c>
      <c r="J1225" s="555">
        <v>42129.080555555556</v>
      </c>
      <c r="K1225" s="588">
        <v>1.4216500000000001</v>
      </c>
      <c r="L1225" s="588">
        <v>0</v>
      </c>
      <c r="M1225" s="588">
        <v>8</v>
      </c>
      <c r="N1225" s="588">
        <v>0.56999999999999995</v>
      </c>
      <c r="O1225" s="589">
        <v>0.1055555555576575</v>
      </c>
      <c r="P1225" s="557"/>
      <c r="Q1225" s="557"/>
      <c r="R1225" s="557"/>
    </row>
    <row r="1226" spans="1:18" s="588" customFormat="1" x14ac:dyDescent="0.2">
      <c r="A1226" s="588">
        <v>1225</v>
      </c>
      <c r="B1226" s="588" t="s">
        <v>96</v>
      </c>
      <c r="C1226" s="588">
        <v>1</v>
      </c>
      <c r="D1226" s="588">
        <v>0.01</v>
      </c>
      <c r="E1226" s="588">
        <v>0.01</v>
      </c>
      <c r="F1226" s="555">
        <v>42129.079861111109</v>
      </c>
      <c r="G1226" s="588">
        <v>1.42184</v>
      </c>
      <c r="H1226" s="555">
        <v>42129.079861111109</v>
      </c>
      <c r="I1226" s="588">
        <v>1.42184</v>
      </c>
      <c r="J1226" s="555">
        <v>42129.168055555558</v>
      </c>
      <c r="K1226" s="588">
        <v>1.4226399999999999</v>
      </c>
      <c r="L1226" s="588">
        <v>0</v>
      </c>
      <c r="M1226" s="588">
        <v>8</v>
      </c>
      <c r="N1226" s="588">
        <v>0.55000000000000004</v>
      </c>
      <c r="O1226" s="589">
        <v>8.8194444448163267E-2</v>
      </c>
      <c r="P1226" s="557"/>
      <c r="Q1226" s="557"/>
      <c r="R1226" s="557"/>
    </row>
    <row r="1227" spans="1:18" s="588" customFormat="1" x14ac:dyDescent="0.2">
      <c r="A1227" s="588">
        <v>1226</v>
      </c>
      <c r="B1227" s="588" t="s">
        <v>97</v>
      </c>
      <c r="C1227" s="588">
        <v>1</v>
      </c>
      <c r="D1227" s="588">
        <v>0.01</v>
      </c>
      <c r="E1227" s="588">
        <v>0.01</v>
      </c>
      <c r="F1227" s="555">
        <v>42129.915972222225</v>
      </c>
      <c r="G1227" s="588">
        <v>1.40977</v>
      </c>
      <c r="H1227" s="555">
        <v>42129.915972222225</v>
      </c>
      <c r="I1227" s="588">
        <v>1.40977</v>
      </c>
      <c r="J1227" s="555">
        <v>42129.95208333333</v>
      </c>
      <c r="K1227" s="588">
        <v>1.4089700000000001</v>
      </c>
      <c r="L1227" s="588">
        <v>0</v>
      </c>
      <c r="M1227" s="588">
        <v>7.999999999998181</v>
      </c>
      <c r="N1227" s="588">
        <v>0.55000000000000004</v>
      </c>
      <c r="O1227" s="589">
        <v>3.6111111105128657E-2</v>
      </c>
      <c r="P1227" s="557"/>
      <c r="Q1227" s="557"/>
      <c r="R1227" s="557"/>
    </row>
    <row r="1228" spans="1:18" s="588" customFormat="1" x14ac:dyDescent="0.2">
      <c r="A1228" s="588">
        <v>1227</v>
      </c>
      <c r="B1228" s="588" t="s">
        <v>96</v>
      </c>
      <c r="C1228" s="588">
        <v>1</v>
      </c>
      <c r="D1228" s="588">
        <v>0.01</v>
      </c>
      <c r="E1228" s="588">
        <v>0.01</v>
      </c>
      <c r="F1228" s="555">
        <v>42129.976388888892</v>
      </c>
      <c r="G1228" s="588">
        <v>1.4090400000000001</v>
      </c>
      <c r="H1228" s="555">
        <v>42129.976388888892</v>
      </c>
      <c r="I1228" s="588">
        <v>1.4090400000000001</v>
      </c>
      <c r="J1228" s="555">
        <v>42130.072916666664</v>
      </c>
      <c r="K1228" s="588">
        <v>1.40984</v>
      </c>
      <c r="L1228" s="588">
        <v>0</v>
      </c>
      <c r="M1228" s="588">
        <v>7.999999999998181</v>
      </c>
      <c r="N1228" s="588">
        <v>0.46</v>
      </c>
      <c r="O1228" s="589">
        <v>9.6527777772280388E-2</v>
      </c>
      <c r="P1228" s="557"/>
      <c r="Q1228" s="557"/>
      <c r="R1228" s="557"/>
    </row>
    <row r="1229" spans="1:18" s="588" customFormat="1" x14ac:dyDescent="0.2">
      <c r="A1229" s="588">
        <v>1228</v>
      </c>
      <c r="B1229" s="588" t="s">
        <v>97</v>
      </c>
      <c r="C1229" s="588">
        <v>2</v>
      </c>
      <c r="D1229" s="588">
        <v>0.01</v>
      </c>
      <c r="E1229" s="588">
        <v>0.02</v>
      </c>
      <c r="F1229" s="555">
        <v>42130.070833333331</v>
      </c>
      <c r="G1229" s="588">
        <v>1.4094800000000001</v>
      </c>
      <c r="H1229" s="555">
        <v>42130.074999999997</v>
      </c>
      <c r="I1229" s="588">
        <v>1.4110199999999999</v>
      </c>
      <c r="J1229" s="555">
        <v>42130.130555555559</v>
      </c>
      <c r="K1229" s="588">
        <v>1.4094500000000001</v>
      </c>
      <c r="L1229" s="588">
        <v>15.399999999997817</v>
      </c>
      <c r="M1229" s="588">
        <v>15.69999999999709</v>
      </c>
      <c r="N1229" s="588">
        <v>1.1000000000000001</v>
      </c>
      <c r="O1229" s="589">
        <v>5.9722222227719612E-2</v>
      </c>
      <c r="P1229" s="557"/>
      <c r="Q1229" s="557"/>
      <c r="R1229" s="557"/>
    </row>
    <row r="1230" spans="1:18" s="588" customFormat="1" x14ac:dyDescent="0.2">
      <c r="A1230" s="588">
        <v>1229</v>
      </c>
      <c r="B1230" s="588" t="s">
        <v>97</v>
      </c>
      <c r="C1230" s="588">
        <v>3</v>
      </c>
      <c r="D1230" s="588">
        <v>0.01</v>
      </c>
      <c r="E1230" s="588">
        <v>0.03</v>
      </c>
      <c r="F1230" s="555">
        <v>42130.878472222219</v>
      </c>
      <c r="G1230" s="588">
        <v>1.4215899999999999</v>
      </c>
      <c r="H1230" s="555">
        <v>42130.896527777775</v>
      </c>
      <c r="I1230" s="588">
        <v>1.42459</v>
      </c>
      <c r="J1230" s="555">
        <v>42131.061111111114</v>
      </c>
      <c r="K1230" s="588">
        <v>1.4222900000000001</v>
      </c>
      <c r="L1230" s="588">
        <v>30</v>
      </c>
      <c r="M1230" s="588">
        <v>23</v>
      </c>
      <c r="N1230" s="588">
        <v>1.76</v>
      </c>
      <c r="O1230" s="589">
        <v>0.18263888889487134</v>
      </c>
      <c r="P1230" s="557"/>
      <c r="Q1230" s="557"/>
      <c r="R1230" s="557"/>
    </row>
    <row r="1231" spans="1:18" s="588" customFormat="1" x14ac:dyDescent="0.2">
      <c r="A1231" s="588">
        <v>1230</v>
      </c>
      <c r="B1231" s="588" t="s">
        <v>96</v>
      </c>
      <c r="C1231" s="588">
        <v>2</v>
      </c>
      <c r="D1231" s="588">
        <v>0.01</v>
      </c>
      <c r="E1231" s="588">
        <v>0.02</v>
      </c>
      <c r="F1231" s="555">
        <v>42130.967361111114</v>
      </c>
      <c r="G1231" s="588">
        <v>1.42408</v>
      </c>
      <c r="H1231" s="555">
        <v>42131.058333333334</v>
      </c>
      <c r="I1231" s="588">
        <v>1.4225300000000001</v>
      </c>
      <c r="J1231" s="555">
        <v>42131.090277777781</v>
      </c>
      <c r="K1231" s="588">
        <v>1.42411</v>
      </c>
      <c r="L1231" s="588">
        <v>15.499999999998181</v>
      </c>
      <c r="M1231" s="588">
        <v>15.799999999999272</v>
      </c>
      <c r="N1231" s="588">
        <v>0.83000000000000007</v>
      </c>
      <c r="O1231" s="589">
        <v>0.12291666666715173</v>
      </c>
      <c r="P1231" s="557"/>
      <c r="Q1231" s="557"/>
      <c r="R1231" s="557"/>
    </row>
    <row r="1232" spans="1:18" s="588" customFormat="1" x14ac:dyDescent="0.2">
      <c r="A1232" s="588">
        <v>1231</v>
      </c>
      <c r="B1232" s="588" t="s">
        <v>96</v>
      </c>
      <c r="C1232" s="588">
        <v>3</v>
      </c>
      <c r="D1232" s="588">
        <v>0.01</v>
      </c>
      <c r="E1232" s="588">
        <v>0.03</v>
      </c>
      <c r="F1232" s="555">
        <v>42132.020833333336</v>
      </c>
      <c r="G1232" s="588">
        <v>1.4237500000000001</v>
      </c>
      <c r="H1232" s="555">
        <v>42132.066666666666</v>
      </c>
      <c r="I1232" s="588">
        <v>1.42072</v>
      </c>
      <c r="J1232" s="555">
        <v>42132.122916666667</v>
      </c>
      <c r="K1232" s="588">
        <v>1.4230400000000001</v>
      </c>
      <c r="L1232" s="588">
        <v>30.299999999999272</v>
      </c>
      <c r="M1232" s="588">
        <v>23.200000000000728</v>
      </c>
      <c r="N1232" s="588">
        <v>1.6600000000000001</v>
      </c>
      <c r="O1232" s="589">
        <v>0.10208333333139308</v>
      </c>
      <c r="P1232" s="557"/>
      <c r="Q1232" s="557"/>
      <c r="R1232" s="557"/>
    </row>
    <row r="1233" spans="1:18" s="588" customFormat="1" x14ac:dyDescent="0.2">
      <c r="A1233" s="588">
        <v>1232</v>
      </c>
      <c r="B1233" s="588" t="s">
        <v>96</v>
      </c>
      <c r="C1233" s="588">
        <v>3</v>
      </c>
      <c r="D1233" s="588">
        <v>0.01</v>
      </c>
      <c r="E1233" s="588">
        <v>0.03</v>
      </c>
      <c r="F1233" s="555">
        <v>42132.880555555559</v>
      </c>
      <c r="G1233" s="588">
        <v>1.4158500000000001</v>
      </c>
      <c r="H1233" s="555">
        <v>42132.999305555553</v>
      </c>
      <c r="I1233" s="588">
        <v>1.4125399999999999</v>
      </c>
      <c r="J1233" s="555">
        <v>42135.415972222225</v>
      </c>
      <c r="K1233" s="588">
        <v>1.4150199999999999</v>
      </c>
      <c r="L1233" s="588">
        <v>33.100000000000364</v>
      </c>
      <c r="M1233" s="588">
        <v>24.799999999999272</v>
      </c>
      <c r="N1233" s="588">
        <v>1.3900000000000001</v>
      </c>
      <c r="O1233" s="589">
        <v>0.53541666666569654</v>
      </c>
      <c r="P1233" s="557"/>
      <c r="Q1233" s="557"/>
      <c r="R1233" s="557"/>
    </row>
    <row r="1234" spans="1:18" s="588" customFormat="1" x14ac:dyDescent="0.2">
      <c r="A1234" s="588">
        <v>1233</v>
      </c>
      <c r="B1234" s="588" t="s">
        <v>97</v>
      </c>
      <c r="C1234" s="588">
        <v>1</v>
      </c>
      <c r="D1234" s="588">
        <v>0.01</v>
      </c>
      <c r="E1234" s="588">
        <v>0.01</v>
      </c>
      <c r="F1234" s="555">
        <v>42135.936111111114</v>
      </c>
      <c r="G1234" s="588">
        <v>1.4125099999999999</v>
      </c>
      <c r="H1234" s="555">
        <v>42135.936111111114</v>
      </c>
      <c r="I1234" s="588">
        <v>1.4125099999999999</v>
      </c>
      <c r="J1234" s="555">
        <v>42136.104861111111</v>
      </c>
      <c r="K1234" s="588">
        <v>1.41171</v>
      </c>
      <c r="L1234" s="588">
        <v>0</v>
      </c>
      <c r="M1234" s="588">
        <v>7.999999999998181</v>
      </c>
      <c r="N1234" s="588">
        <v>0.56000000000000005</v>
      </c>
      <c r="O1234" s="589">
        <v>0.16874999999708962</v>
      </c>
      <c r="P1234" s="557"/>
      <c r="Q1234" s="557"/>
      <c r="R1234" s="557"/>
    </row>
    <row r="1235" spans="1:18" s="588" customFormat="1" x14ac:dyDescent="0.2">
      <c r="A1235" s="588">
        <v>1234</v>
      </c>
      <c r="B1235" s="588" t="s">
        <v>96</v>
      </c>
      <c r="C1235" s="588">
        <v>2</v>
      </c>
      <c r="D1235" s="588">
        <v>0.01</v>
      </c>
      <c r="E1235" s="588">
        <v>0.02</v>
      </c>
      <c r="F1235" s="555">
        <v>42136.877083333333</v>
      </c>
      <c r="G1235" s="588">
        <v>1.4051400000000001</v>
      </c>
      <c r="H1235" s="555">
        <v>42136.899305555555</v>
      </c>
      <c r="I1235" s="588">
        <v>1.40364</v>
      </c>
      <c r="J1235" s="555">
        <v>42136.969444444447</v>
      </c>
      <c r="K1235" s="588">
        <v>1.4051899999999999</v>
      </c>
      <c r="L1235" s="588">
        <v>15.000000000001819</v>
      </c>
      <c r="M1235" s="588">
        <v>15.5</v>
      </c>
      <c r="N1235" s="588">
        <v>1.1000000000000001</v>
      </c>
      <c r="O1235" s="589">
        <v>9.2361111113859806E-2</v>
      </c>
      <c r="P1235" s="557"/>
      <c r="Q1235" s="557"/>
      <c r="R1235" s="557"/>
    </row>
    <row r="1236" spans="1:18" s="588" customFormat="1" x14ac:dyDescent="0.2">
      <c r="A1236" s="588">
        <v>1235</v>
      </c>
      <c r="B1236" s="588" t="s">
        <v>97</v>
      </c>
      <c r="C1236" s="588">
        <v>1</v>
      </c>
      <c r="D1236" s="588">
        <v>0.01</v>
      </c>
      <c r="E1236" s="588">
        <v>0.01</v>
      </c>
      <c r="F1236" s="555">
        <v>42137.024305555555</v>
      </c>
      <c r="G1236" s="588">
        <v>1.4056999999999999</v>
      </c>
      <c r="H1236" s="555">
        <v>42137.024305555555</v>
      </c>
      <c r="I1236" s="588">
        <v>1.4056999999999999</v>
      </c>
      <c r="J1236" s="555">
        <v>42137.027083333334</v>
      </c>
      <c r="K1236" s="588">
        <v>1.4049</v>
      </c>
      <c r="L1236" s="588">
        <v>0</v>
      </c>
      <c r="M1236" s="588">
        <v>8</v>
      </c>
      <c r="N1236" s="588">
        <v>0.55000000000000004</v>
      </c>
      <c r="O1236" s="589">
        <v>2.7777777795563452E-3</v>
      </c>
      <c r="P1236" s="557"/>
      <c r="Q1236" s="557"/>
      <c r="R1236" s="557"/>
    </row>
    <row r="1237" spans="1:18" s="588" customFormat="1" x14ac:dyDescent="0.2">
      <c r="A1237" s="588">
        <v>1236</v>
      </c>
      <c r="B1237" s="588" t="s">
        <v>97</v>
      </c>
      <c r="C1237" s="588">
        <v>1</v>
      </c>
      <c r="D1237" s="588">
        <v>0.01</v>
      </c>
      <c r="E1237" s="588">
        <v>0.01</v>
      </c>
      <c r="F1237" s="555">
        <v>42137.042361111111</v>
      </c>
      <c r="G1237" s="588">
        <v>1.40506</v>
      </c>
      <c r="H1237" s="555">
        <v>42137.042361111111</v>
      </c>
      <c r="I1237" s="588">
        <v>1.40506</v>
      </c>
      <c r="J1237" s="555">
        <v>42137.093055555553</v>
      </c>
      <c r="K1237" s="588">
        <v>1.4042600000000001</v>
      </c>
      <c r="L1237" s="588">
        <v>0</v>
      </c>
      <c r="M1237" s="588">
        <v>8</v>
      </c>
      <c r="N1237" s="588">
        <v>0.55000000000000004</v>
      </c>
      <c r="O1237" s="589">
        <v>5.0694444442342501E-2</v>
      </c>
      <c r="P1237" s="557"/>
      <c r="Q1237" s="557"/>
      <c r="R1237" s="557"/>
    </row>
    <row r="1238" spans="1:18" s="588" customFormat="1" x14ac:dyDescent="0.2">
      <c r="A1238" s="588">
        <v>1237</v>
      </c>
      <c r="B1238" s="588" t="s">
        <v>96</v>
      </c>
      <c r="C1238" s="588">
        <v>1</v>
      </c>
      <c r="D1238" s="588">
        <v>0.01</v>
      </c>
      <c r="E1238" s="588">
        <v>0.01</v>
      </c>
      <c r="F1238" s="555">
        <v>42137.887499999997</v>
      </c>
      <c r="G1238" s="588">
        <v>1.4007400000000001</v>
      </c>
      <c r="H1238" s="555">
        <v>42137.887499999997</v>
      </c>
      <c r="I1238" s="588">
        <v>1.4007400000000001</v>
      </c>
      <c r="J1238" s="555">
        <v>42137.90347222222</v>
      </c>
      <c r="K1238" s="588">
        <v>1.40154</v>
      </c>
      <c r="L1238" s="588">
        <v>0</v>
      </c>
      <c r="M1238" s="588">
        <v>7.999999999998181</v>
      </c>
      <c r="N1238" s="588">
        <v>0.55000000000000004</v>
      </c>
      <c r="O1238" s="589">
        <v>1.5972222223354038E-2</v>
      </c>
      <c r="P1238" s="557"/>
      <c r="Q1238" s="557"/>
      <c r="R1238" s="557"/>
    </row>
    <row r="1239" spans="1:18" s="588" customFormat="1" x14ac:dyDescent="0.2">
      <c r="A1239" s="588">
        <v>1238</v>
      </c>
      <c r="B1239" s="588" t="s">
        <v>96</v>
      </c>
      <c r="C1239" s="588">
        <v>2</v>
      </c>
      <c r="D1239" s="588">
        <v>0.01</v>
      </c>
      <c r="E1239" s="588">
        <v>0.02</v>
      </c>
      <c r="F1239" s="555">
        <v>42137.943055555559</v>
      </c>
      <c r="G1239" s="588">
        <v>1.40045</v>
      </c>
      <c r="H1239" s="555">
        <v>42137.993750000001</v>
      </c>
      <c r="I1239" s="588">
        <v>1.3989400000000001</v>
      </c>
      <c r="J1239" s="555">
        <v>42138.01666666667</v>
      </c>
      <c r="K1239" s="588">
        <v>1.4005000000000001</v>
      </c>
      <c r="L1239" s="588">
        <v>15.099999999998545</v>
      </c>
      <c r="M1239" s="588">
        <v>15.599999999998545</v>
      </c>
      <c r="N1239" s="588">
        <v>0.54</v>
      </c>
      <c r="O1239" s="589">
        <v>7.3611111110949423E-2</v>
      </c>
      <c r="P1239" s="557"/>
      <c r="Q1239" s="557"/>
      <c r="R1239" s="557"/>
    </row>
    <row r="1240" spans="1:18" s="588" customFormat="1" x14ac:dyDescent="0.2">
      <c r="A1240" s="588">
        <v>1239</v>
      </c>
      <c r="B1240" s="588" t="s">
        <v>97</v>
      </c>
      <c r="C1240" s="588">
        <v>1</v>
      </c>
      <c r="D1240" s="588">
        <v>0.01</v>
      </c>
      <c r="E1240" s="588">
        <v>0.01</v>
      </c>
      <c r="F1240" s="555">
        <v>42138.039583333331</v>
      </c>
      <c r="G1240" s="588">
        <v>1.4004799999999999</v>
      </c>
      <c r="H1240" s="555">
        <v>42138.039583333331</v>
      </c>
      <c r="I1240" s="588">
        <v>1.4004799999999999</v>
      </c>
      <c r="J1240" s="555">
        <v>42138.044444444444</v>
      </c>
      <c r="K1240" s="588">
        <v>1.39968</v>
      </c>
      <c r="L1240" s="588">
        <v>0</v>
      </c>
      <c r="M1240" s="588">
        <v>7.999999999998181</v>
      </c>
      <c r="N1240" s="588">
        <v>0.55000000000000004</v>
      </c>
      <c r="O1240" s="589">
        <v>4.8611111124046147E-3</v>
      </c>
      <c r="P1240" s="557"/>
      <c r="Q1240" s="557"/>
      <c r="R1240" s="557"/>
    </row>
    <row r="1241" spans="1:18" s="588" customFormat="1" x14ac:dyDescent="0.2">
      <c r="A1241" s="588">
        <v>1240</v>
      </c>
      <c r="B1241" s="588" t="s">
        <v>96</v>
      </c>
      <c r="C1241" s="588">
        <v>5</v>
      </c>
      <c r="D1241" s="588">
        <v>0.02</v>
      </c>
      <c r="E1241" s="588">
        <v>0.06</v>
      </c>
      <c r="F1241" s="555">
        <v>42138.057638888888</v>
      </c>
      <c r="G1241" s="588">
        <v>1.4001999999999999</v>
      </c>
      <c r="H1241" s="555">
        <v>42138.2</v>
      </c>
      <c r="I1241" s="588">
        <v>1.3915900000000001</v>
      </c>
      <c r="J1241" s="555">
        <v>42138.222916666666</v>
      </c>
      <c r="K1241" s="588">
        <v>1.39663</v>
      </c>
      <c r="L1241" s="588">
        <v>86.099999999996726</v>
      </c>
      <c r="M1241" s="588">
        <v>50.399999999999636</v>
      </c>
      <c r="N1241" s="588">
        <v>4.17</v>
      </c>
      <c r="O1241" s="589">
        <v>0.16527777777810115</v>
      </c>
      <c r="P1241" s="557"/>
      <c r="Q1241" s="557"/>
      <c r="R1241" s="557"/>
    </row>
    <row r="1242" spans="1:18" s="588" customFormat="1" x14ac:dyDescent="0.2">
      <c r="A1242" s="588">
        <v>1241</v>
      </c>
      <c r="B1242" s="588" t="s">
        <v>97</v>
      </c>
      <c r="C1242" s="588">
        <v>3</v>
      </c>
      <c r="D1242" s="588">
        <v>0.01</v>
      </c>
      <c r="E1242" s="588">
        <v>0.03</v>
      </c>
      <c r="F1242" s="555">
        <v>42138.885416666664</v>
      </c>
      <c r="G1242" s="588">
        <v>1.4093599999999999</v>
      </c>
      <c r="H1242" s="555">
        <v>42138.899305555555</v>
      </c>
      <c r="I1242" s="588">
        <v>1.4124300000000001</v>
      </c>
      <c r="J1242" s="555">
        <v>42139.107638888891</v>
      </c>
      <c r="K1242" s="588">
        <v>1.4100999999999999</v>
      </c>
      <c r="L1242" s="588">
        <v>30.700000000000728</v>
      </c>
      <c r="M1242" s="588">
        <v>23.300000000001091</v>
      </c>
      <c r="N1242" s="588">
        <v>1.6800000000000002</v>
      </c>
      <c r="O1242" s="589">
        <v>0.22222222222626442</v>
      </c>
      <c r="P1242" s="557"/>
      <c r="Q1242" s="557"/>
      <c r="R1242" s="557"/>
    </row>
    <row r="1243" spans="1:18" s="588" customFormat="1" x14ac:dyDescent="0.2">
      <c r="A1243" s="588">
        <v>1242</v>
      </c>
      <c r="B1243" s="588" t="s">
        <v>96</v>
      </c>
      <c r="C1243" s="588">
        <v>2</v>
      </c>
      <c r="D1243" s="588">
        <v>0.01</v>
      </c>
      <c r="E1243" s="588">
        <v>0.02</v>
      </c>
      <c r="F1243" s="555">
        <v>42139.029861111114</v>
      </c>
      <c r="G1243" s="588">
        <v>1.41185</v>
      </c>
      <c r="H1243" s="555">
        <v>42139.106944444444</v>
      </c>
      <c r="I1243" s="588">
        <v>1.41035</v>
      </c>
      <c r="J1243" s="555">
        <v>42139.15347222222</v>
      </c>
      <c r="K1243" s="588">
        <v>1.4118999999999999</v>
      </c>
      <c r="L1243" s="588">
        <v>15</v>
      </c>
      <c r="M1243" s="588">
        <v>15.5</v>
      </c>
      <c r="N1243" s="588">
        <v>1.1100000000000001</v>
      </c>
      <c r="O1243" s="589">
        <v>0.12361111110658385</v>
      </c>
      <c r="P1243" s="557"/>
      <c r="Q1243" s="557"/>
      <c r="R1243" s="557"/>
    </row>
    <row r="1244" spans="1:18" s="588" customFormat="1" x14ac:dyDescent="0.2">
      <c r="A1244" s="588">
        <v>1243</v>
      </c>
      <c r="B1244" s="588" t="s">
        <v>97</v>
      </c>
      <c r="C1244" s="588">
        <v>2</v>
      </c>
      <c r="D1244" s="588">
        <v>0.01</v>
      </c>
      <c r="E1244" s="588">
        <v>0.02</v>
      </c>
      <c r="F1244" s="555">
        <v>42139.877083333333</v>
      </c>
      <c r="G1244" s="588">
        <v>1.4233100000000001</v>
      </c>
      <c r="H1244" s="555">
        <v>42139.906944444447</v>
      </c>
      <c r="I1244" s="588">
        <v>1.4249499999999999</v>
      </c>
      <c r="J1244" s="555">
        <v>42139.961805555555</v>
      </c>
      <c r="K1244" s="588">
        <v>1.42333</v>
      </c>
      <c r="L1244" s="588">
        <v>16.399999999999636</v>
      </c>
      <c r="M1244" s="588">
        <v>16.200000000000728</v>
      </c>
      <c r="N1244" s="588">
        <v>1.1100000000000001</v>
      </c>
      <c r="O1244" s="589">
        <v>8.4722222221898846E-2</v>
      </c>
      <c r="P1244" s="557"/>
      <c r="Q1244" s="557"/>
      <c r="R1244" s="557"/>
    </row>
    <row r="1245" spans="1:18" s="588" customFormat="1" x14ac:dyDescent="0.2">
      <c r="A1245" s="588">
        <v>1244</v>
      </c>
      <c r="B1245" s="588" t="s">
        <v>96</v>
      </c>
      <c r="C1245" s="588">
        <v>2</v>
      </c>
      <c r="D1245" s="588">
        <v>0.01</v>
      </c>
      <c r="E1245" s="588">
        <v>0.02</v>
      </c>
      <c r="F1245" s="555">
        <v>42142.897916666669</v>
      </c>
      <c r="G1245" s="588">
        <v>1.4168799999999999</v>
      </c>
      <c r="H1245" s="555">
        <v>42143.068749999999</v>
      </c>
      <c r="I1245" s="588">
        <v>1.41536</v>
      </c>
      <c r="J1245" s="555">
        <v>42143.125</v>
      </c>
      <c r="K1245" s="588">
        <v>1.41692</v>
      </c>
      <c r="L1245" s="588">
        <v>15.199999999998909</v>
      </c>
      <c r="M1245" s="588">
        <v>15.599999999998545</v>
      </c>
      <c r="N1245" s="588">
        <v>1.01</v>
      </c>
      <c r="O1245" s="589">
        <v>0.22708333333139308</v>
      </c>
      <c r="P1245" s="557"/>
      <c r="Q1245" s="557"/>
      <c r="R1245" s="557"/>
    </row>
    <row r="1246" spans="1:18" s="588" customFormat="1" x14ac:dyDescent="0.2">
      <c r="A1246" s="588">
        <v>1245</v>
      </c>
      <c r="B1246" s="588" t="s">
        <v>97</v>
      </c>
      <c r="C1246" s="588">
        <v>1</v>
      </c>
      <c r="D1246" s="588">
        <v>0.01</v>
      </c>
      <c r="E1246" s="588">
        <v>0.01</v>
      </c>
      <c r="F1246" s="555">
        <v>42143.920138888891</v>
      </c>
      <c r="G1246" s="588">
        <v>1.4095</v>
      </c>
      <c r="H1246" s="555">
        <v>42143.920138888891</v>
      </c>
      <c r="I1246" s="588">
        <v>1.4095</v>
      </c>
      <c r="J1246" s="555">
        <v>42143.954861111109</v>
      </c>
      <c r="K1246" s="588">
        <v>1.4087000000000001</v>
      </c>
      <c r="L1246" s="588">
        <v>0</v>
      </c>
      <c r="M1246" s="588">
        <v>8</v>
      </c>
      <c r="N1246" s="588">
        <v>0.55000000000000004</v>
      </c>
      <c r="O1246" s="589">
        <v>3.4722222218988463E-2</v>
      </c>
      <c r="P1246" s="557"/>
      <c r="Q1246" s="557"/>
      <c r="R1246" s="557"/>
    </row>
    <row r="1247" spans="1:18" s="588" customFormat="1" x14ac:dyDescent="0.2">
      <c r="A1247" s="588">
        <v>1246</v>
      </c>
      <c r="B1247" s="588" t="s">
        <v>96</v>
      </c>
      <c r="C1247" s="588">
        <v>2</v>
      </c>
      <c r="D1247" s="588">
        <v>0.01</v>
      </c>
      <c r="E1247" s="588">
        <v>0.02</v>
      </c>
      <c r="F1247" s="555">
        <v>42144.029861111114</v>
      </c>
      <c r="G1247" s="588">
        <v>1.40785</v>
      </c>
      <c r="H1247" s="555">
        <v>42144.134027777778</v>
      </c>
      <c r="I1247" s="588">
        <v>1.40632</v>
      </c>
      <c r="J1247" s="555">
        <v>42144.155555555553</v>
      </c>
      <c r="K1247" s="588">
        <v>1.4078900000000001</v>
      </c>
      <c r="L1247" s="588">
        <v>15.299999999999272</v>
      </c>
      <c r="M1247" s="588">
        <v>15.700000000000728</v>
      </c>
      <c r="N1247" s="588">
        <v>1.1000000000000001</v>
      </c>
      <c r="O1247" s="589">
        <v>0.12569444443943212</v>
      </c>
      <c r="P1247" s="557"/>
      <c r="Q1247" s="557"/>
      <c r="R1247" s="557"/>
    </row>
    <row r="1248" spans="1:18" s="588" customFormat="1" x14ac:dyDescent="0.2">
      <c r="A1248" s="588">
        <v>1247</v>
      </c>
      <c r="B1248" s="588" t="s">
        <v>97</v>
      </c>
      <c r="C1248" s="588">
        <v>1</v>
      </c>
      <c r="D1248" s="588">
        <v>0.01</v>
      </c>
      <c r="E1248" s="588">
        <v>0.01</v>
      </c>
      <c r="F1248" s="555">
        <v>42144.888888888891</v>
      </c>
      <c r="G1248" s="588">
        <v>1.40873</v>
      </c>
      <c r="H1248" s="555">
        <v>42144.888888888891</v>
      </c>
      <c r="I1248" s="588">
        <v>1.40873</v>
      </c>
      <c r="J1248" s="555">
        <v>42144.893055555556</v>
      </c>
      <c r="K1248" s="588">
        <v>1.4079299999999999</v>
      </c>
      <c r="L1248" s="588">
        <v>0</v>
      </c>
      <c r="M1248" s="588">
        <v>8.000000000001819</v>
      </c>
      <c r="N1248" s="588">
        <v>0.55000000000000004</v>
      </c>
      <c r="O1248" s="589">
        <v>4.166666665696539E-3</v>
      </c>
      <c r="P1248" s="557"/>
      <c r="Q1248" s="557"/>
      <c r="R1248" s="557"/>
    </row>
    <row r="1249" spans="1:18" s="588" customFormat="1" x14ac:dyDescent="0.2">
      <c r="A1249" s="588">
        <v>1248</v>
      </c>
      <c r="B1249" s="588" t="s">
        <v>97</v>
      </c>
      <c r="C1249" s="588">
        <v>1</v>
      </c>
      <c r="D1249" s="588">
        <v>0.01</v>
      </c>
      <c r="E1249" s="588">
        <v>0.01</v>
      </c>
      <c r="F1249" s="555">
        <v>42144.958333333336</v>
      </c>
      <c r="G1249" s="588">
        <v>1.4085300000000001</v>
      </c>
      <c r="H1249" s="555">
        <v>42144.958333333336</v>
      </c>
      <c r="I1249" s="588">
        <v>1.4085300000000001</v>
      </c>
      <c r="J1249" s="555">
        <v>42144.969444444447</v>
      </c>
      <c r="K1249" s="588">
        <v>1.4077299999999999</v>
      </c>
      <c r="L1249" s="588">
        <v>0</v>
      </c>
      <c r="M1249" s="588">
        <v>8.000000000001819</v>
      </c>
      <c r="N1249" s="588">
        <v>0.56000000000000005</v>
      </c>
      <c r="O1249" s="589">
        <v>1.1111111110949423E-2</v>
      </c>
      <c r="P1249" s="557"/>
      <c r="Q1249" s="557"/>
      <c r="R1249" s="557"/>
    </row>
    <row r="1250" spans="1:18" s="588" customFormat="1" x14ac:dyDescent="0.2">
      <c r="A1250" s="588">
        <v>1249</v>
      </c>
      <c r="B1250" s="588" t="s">
        <v>97</v>
      </c>
      <c r="C1250" s="588">
        <v>2</v>
      </c>
      <c r="D1250" s="588">
        <v>0.01</v>
      </c>
      <c r="E1250" s="588">
        <v>0.02</v>
      </c>
      <c r="F1250" s="555">
        <v>42144.972222222219</v>
      </c>
      <c r="G1250" s="588">
        <v>1.4080999999999999</v>
      </c>
      <c r="H1250" s="555">
        <v>42145.056250000001</v>
      </c>
      <c r="I1250" s="588">
        <v>1.4096</v>
      </c>
      <c r="J1250" s="555">
        <v>42145.116666666669</v>
      </c>
      <c r="K1250" s="588">
        <v>1.40805</v>
      </c>
      <c r="L1250" s="588">
        <v>15.000000000001819</v>
      </c>
      <c r="M1250" s="588">
        <v>15.5</v>
      </c>
      <c r="N1250" s="588">
        <v>1.1500000000000001</v>
      </c>
      <c r="O1250" s="589">
        <v>0.14444444444961846</v>
      </c>
      <c r="P1250" s="557"/>
      <c r="Q1250" s="557"/>
      <c r="R1250" s="557"/>
    </row>
    <row r="1251" spans="1:18" s="588" customFormat="1" x14ac:dyDescent="0.2">
      <c r="A1251" s="588">
        <v>1250</v>
      </c>
      <c r="B1251" s="588" t="s">
        <v>96</v>
      </c>
      <c r="C1251" s="588">
        <v>3</v>
      </c>
      <c r="D1251" s="588">
        <v>0.01</v>
      </c>
      <c r="E1251" s="588">
        <v>0.03</v>
      </c>
      <c r="F1251" s="555">
        <v>42145.875</v>
      </c>
      <c r="G1251" s="588">
        <v>1.41021</v>
      </c>
      <c r="H1251" s="555">
        <v>42146.022916666669</v>
      </c>
      <c r="I1251" s="588">
        <v>1.4071899999999999</v>
      </c>
      <c r="J1251" s="555">
        <v>42146.428472222222</v>
      </c>
      <c r="K1251" s="588">
        <v>1.4095</v>
      </c>
      <c r="L1251" s="588">
        <v>30.200000000000728</v>
      </c>
      <c r="M1251" s="588">
        <v>23.100000000000364</v>
      </c>
      <c r="N1251" s="588">
        <v>1.4900000000000002</v>
      </c>
      <c r="O1251" s="589">
        <v>0.55347222222189885</v>
      </c>
      <c r="P1251" s="557"/>
      <c r="Q1251" s="557"/>
      <c r="R1251" s="557"/>
    </row>
    <row r="1252" spans="1:18" s="588" customFormat="1" x14ac:dyDescent="0.2">
      <c r="A1252" s="588">
        <v>1251</v>
      </c>
      <c r="B1252" s="588" t="s">
        <v>96</v>
      </c>
      <c r="C1252" s="588">
        <v>1</v>
      </c>
      <c r="D1252" s="588">
        <v>0.01</v>
      </c>
      <c r="E1252" s="588">
        <v>0.01</v>
      </c>
      <c r="F1252" s="555">
        <v>42146.929861111108</v>
      </c>
      <c r="G1252" s="588">
        <v>1.4079900000000001</v>
      </c>
      <c r="H1252" s="555">
        <v>42146.929861111108</v>
      </c>
      <c r="I1252" s="588">
        <v>1.4079900000000001</v>
      </c>
      <c r="J1252" s="555">
        <v>42146.978472222225</v>
      </c>
      <c r="K1252" s="588">
        <v>1.40879</v>
      </c>
      <c r="L1252" s="588">
        <v>0</v>
      </c>
      <c r="M1252" s="588">
        <v>7.999999999998181</v>
      </c>
      <c r="N1252" s="588">
        <v>0.55000000000000004</v>
      </c>
      <c r="O1252" s="589">
        <v>4.8611111116770189E-2</v>
      </c>
      <c r="P1252" s="557"/>
      <c r="Q1252" s="557"/>
      <c r="R1252" s="557"/>
    </row>
    <row r="1253" spans="1:18" s="588" customFormat="1" x14ac:dyDescent="0.2">
      <c r="A1253" s="588">
        <v>1252</v>
      </c>
      <c r="B1253" s="588" t="s">
        <v>96</v>
      </c>
      <c r="C1253" s="588">
        <v>2</v>
      </c>
      <c r="D1253" s="588">
        <v>0.01</v>
      </c>
      <c r="E1253" s="588">
        <v>0.02</v>
      </c>
      <c r="F1253" s="555">
        <v>42149.027083333334</v>
      </c>
      <c r="G1253" s="588">
        <v>1.4062600000000001</v>
      </c>
      <c r="H1253" s="555">
        <v>42149.03402777778</v>
      </c>
      <c r="I1253" s="588">
        <v>1.4043000000000001</v>
      </c>
      <c r="J1253" s="555">
        <v>42149.041666666664</v>
      </c>
      <c r="K1253" s="588">
        <v>1.40608</v>
      </c>
      <c r="L1253" s="588">
        <v>19.599999999998545</v>
      </c>
      <c r="M1253" s="588">
        <v>17.799999999997453</v>
      </c>
      <c r="N1253" s="588">
        <v>1.0899999999999999</v>
      </c>
      <c r="O1253" s="589">
        <v>1.4583333329937886E-2</v>
      </c>
      <c r="P1253" s="557"/>
      <c r="Q1253" s="557"/>
      <c r="R1253" s="557"/>
    </row>
    <row r="1254" spans="1:18" s="588" customFormat="1" x14ac:dyDescent="0.2">
      <c r="A1254" s="588">
        <v>1253</v>
      </c>
      <c r="B1254" s="588" t="s">
        <v>96</v>
      </c>
      <c r="C1254" s="588">
        <v>1</v>
      </c>
      <c r="D1254" s="588">
        <v>0.01</v>
      </c>
      <c r="E1254" s="588">
        <v>0.01</v>
      </c>
      <c r="F1254" s="555">
        <v>42149.050694444442</v>
      </c>
      <c r="G1254" s="588">
        <v>1.4060600000000001</v>
      </c>
      <c r="H1254" s="555">
        <v>42149.050694444442</v>
      </c>
      <c r="I1254" s="588">
        <v>1.4060600000000001</v>
      </c>
      <c r="J1254" s="555">
        <v>42149.095833333333</v>
      </c>
      <c r="K1254" s="588">
        <v>1.40686</v>
      </c>
      <c r="L1254" s="588">
        <v>0</v>
      </c>
      <c r="M1254" s="588">
        <v>8</v>
      </c>
      <c r="N1254" s="588">
        <v>0.55000000000000004</v>
      </c>
      <c r="O1254" s="589">
        <v>4.5138888890505768E-2</v>
      </c>
      <c r="P1254" s="557"/>
      <c r="Q1254" s="557"/>
      <c r="R1254" s="557"/>
    </row>
    <row r="1255" spans="1:18" s="588" customFormat="1" x14ac:dyDescent="0.2">
      <c r="A1255" s="588">
        <v>1254</v>
      </c>
      <c r="B1255" s="588" t="s">
        <v>96</v>
      </c>
      <c r="C1255" s="588">
        <v>4</v>
      </c>
      <c r="D1255" s="588">
        <v>0.01</v>
      </c>
      <c r="E1255" s="588">
        <v>0.04</v>
      </c>
      <c r="F1255" s="555">
        <v>42150.07708333333</v>
      </c>
      <c r="G1255" s="588">
        <v>1.4020600000000001</v>
      </c>
      <c r="H1255" s="555">
        <v>42150.306250000001</v>
      </c>
      <c r="I1255" s="588">
        <v>1.3967099999999999</v>
      </c>
      <c r="J1255" s="555">
        <v>42150.429861111108</v>
      </c>
      <c r="K1255" s="588">
        <v>1.4004799999999999</v>
      </c>
      <c r="L1255" s="588">
        <v>53.500000000001819</v>
      </c>
      <c r="M1255" s="588">
        <v>37.700000000000728</v>
      </c>
      <c r="N1255" s="588">
        <v>2.48</v>
      </c>
      <c r="O1255" s="589">
        <v>0.35277777777810115</v>
      </c>
      <c r="P1255" s="557"/>
      <c r="Q1255" s="557"/>
      <c r="R1255" s="557"/>
    </row>
    <row r="1256" spans="1:18" s="588" customFormat="1" x14ac:dyDescent="0.2">
      <c r="A1256" s="588">
        <v>1255</v>
      </c>
      <c r="B1256" s="588" t="s">
        <v>97</v>
      </c>
      <c r="C1256" s="588">
        <v>2</v>
      </c>
      <c r="D1256" s="588">
        <v>0.01</v>
      </c>
      <c r="E1256" s="588">
        <v>0.02</v>
      </c>
      <c r="F1256" s="555">
        <v>42150.94027777778</v>
      </c>
      <c r="G1256" s="588">
        <v>1.4053100000000001</v>
      </c>
      <c r="H1256" s="555">
        <v>42151.00277777778</v>
      </c>
      <c r="I1256" s="588">
        <v>1.4068400000000001</v>
      </c>
      <c r="J1256" s="555">
        <v>42151.119444444441</v>
      </c>
      <c r="K1256" s="588">
        <v>1.4052800000000001</v>
      </c>
      <c r="L1256" s="588">
        <v>15.300000000001091</v>
      </c>
      <c r="M1256" s="588">
        <v>15.600000000000364</v>
      </c>
      <c r="N1256" s="588">
        <v>1.1100000000000001</v>
      </c>
      <c r="O1256" s="589">
        <v>0.17916666666133096</v>
      </c>
      <c r="P1256" s="557"/>
      <c r="Q1256" s="557"/>
      <c r="R1256" s="557"/>
    </row>
    <row r="1257" spans="1:18" s="588" customFormat="1" x14ac:dyDescent="0.2">
      <c r="A1257" s="588">
        <v>1256</v>
      </c>
      <c r="B1257" s="588" t="s">
        <v>96</v>
      </c>
      <c r="C1257" s="588">
        <v>1</v>
      </c>
      <c r="D1257" s="588">
        <v>0.01</v>
      </c>
      <c r="E1257" s="588">
        <v>0.01</v>
      </c>
      <c r="F1257" s="555">
        <v>42151.918749999997</v>
      </c>
      <c r="G1257" s="588">
        <v>1.4100999999999999</v>
      </c>
      <c r="H1257" s="555">
        <v>42151.918749999997</v>
      </c>
      <c r="I1257" s="588">
        <v>1.4100999999999999</v>
      </c>
      <c r="J1257" s="555">
        <v>42151.9375</v>
      </c>
      <c r="K1257" s="588">
        <v>1.4109</v>
      </c>
      <c r="L1257" s="588">
        <v>0</v>
      </c>
      <c r="M1257" s="588">
        <v>8</v>
      </c>
      <c r="N1257" s="588">
        <v>0.55000000000000004</v>
      </c>
      <c r="O1257" s="589">
        <v>1.8750000002910383E-2</v>
      </c>
      <c r="P1257" s="557"/>
      <c r="Q1257" s="557"/>
      <c r="R1257" s="557"/>
    </row>
    <row r="1258" spans="1:18" s="588" customFormat="1" x14ac:dyDescent="0.2">
      <c r="A1258" s="588">
        <v>1257</v>
      </c>
      <c r="B1258" s="588" t="s">
        <v>97</v>
      </c>
      <c r="C1258" s="588">
        <v>1</v>
      </c>
      <c r="D1258" s="588">
        <v>0.01</v>
      </c>
      <c r="E1258" s="588">
        <v>0.01</v>
      </c>
      <c r="F1258" s="555">
        <v>42152.926388888889</v>
      </c>
      <c r="G1258" s="588">
        <v>1.4305000000000001</v>
      </c>
      <c r="H1258" s="555">
        <v>42152.926388888889</v>
      </c>
      <c r="I1258" s="588">
        <v>1.4305000000000001</v>
      </c>
      <c r="J1258" s="555">
        <v>42152.94027777778</v>
      </c>
      <c r="K1258" s="588">
        <v>1.4297</v>
      </c>
      <c r="L1258" s="588">
        <v>0</v>
      </c>
      <c r="M1258" s="588">
        <v>8.000000000001819</v>
      </c>
      <c r="N1258" s="588">
        <v>0.55000000000000004</v>
      </c>
      <c r="O1258" s="589">
        <v>1.3888888890505768E-2</v>
      </c>
      <c r="P1258" s="557"/>
      <c r="Q1258" s="557"/>
      <c r="R1258" s="557"/>
    </row>
    <row r="1259" spans="1:18" s="588" customFormat="1" x14ac:dyDescent="0.2">
      <c r="A1259" s="588">
        <v>1258</v>
      </c>
      <c r="B1259" s="588" t="s">
        <v>97</v>
      </c>
      <c r="C1259" s="588">
        <v>1</v>
      </c>
      <c r="D1259" s="588">
        <v>0.01</v>
      </c>
      <c r="E1259" s="588">
        <v>0.01</v>
      </c>
      <c r="F1259" s="555">
        <v>42153.037499999999</v>
      </c>
      <c r="G1259" s="588">
        <v>1.4318599999999999</v>
      </c>
      <c r="H1259" s="555">
        <v>42153.037499999999</v>
      </c>
      <c r="I1259" s="588">
        <v>1.4318599999999999</v>
      </c>
      <c r="J1259" s="555">
        <v>42153.15625</v>
      </c>
      <c r="K1259" s="588">
        <v>1.43106</v>
      </c>
      <c r="L1259" s="588">
        <v>0</v>
      </c>
      <c r="M1259" s="588">
        <v>7.999999999998181</v>
      </c>
      <c r="N1259" s="588">
        <v>0.55000000000000004</v>
      </c>
      <c r="O1259" s="589">
        <v>0.11875000000145519</v>
      </c>
      <c r="P1259" s="557"/>
      <c r="Q1259" s="557"/>
      <c r="R1259" s="557"/>
    </row>
    <row r="1260" spans="1:18" s="588" customFormat="1" x14ac:dyDescent="0.2">
      <c r="A1260" s="588">
        <v>1259</v>
      </c>
      <c r="B1260" s="588" t="s">
        <v>96</v>
      </c>
      <c r="C1260" s="588">
        <v>1</v>
      </c>
      <c r="D1260" s="588">
        <v>0.01</v>
      </c>
      <c r="E1260" s="588">
        <v>0.01</v>
      </c>
      <c r="F1260" s="555">
        <v>42153.881249999999</v>
      </c>
      <c r="G1260" s="588">
        <v>1.43404</v>
      </c>
      <c r="H1260" s="555">
        <v>42153.881249999999</v>
      </c>
      <c r="I1260" s="588">
        <v>1.43404</v>
      </c>
      <c r="J1260" s="555">
        <v>42153.895138888889</v>
      </c>
      <c r="K1260" s="588">
        <v>1.4348399999999999</v>
      </c>
      <c r="L1260" s="588">
        <v>0</v>
      </c>
      <c r="M1260" s="588">
        <v>8</v>
      </c>
      <c r="N1260" s="588">
        <v>0.56000000000000005</v>
      </c>
      <c r="O1260" s="589">
        <v>1.3888888890505768E-2</v>
      </c>
      <c r="P1260" s="557"/>
      <c r="Q1260" s="557"/>
      <c r="R1260" s="557"/>
    </row>
    <row r="1261" spans="1:18" s="588" customFormat="1" x14ac:dyDescent="0.2">
      <c r="A1261" s="588">
        <v>1260</v>
      </c>
      <c r="B1261" s="588" t="s">
        <v>97</v>
      </c>
      <c r="C1261" s="588">
        <v>2</v>
      </c>
      <c r="D1261" s="588">
        <v>0.01</v>
      </c>
      <c r="E1261" s="588">
        <v>0.02</v>
      </c>
      <c r="F1261" s="555">
        <v>42153.939583333333</v>
      </c>
      <c r="G1261" s="588">
        <v>1.4358599999999999</v>
      </c>
      <c r="H1261" s="555">
        <v>42153.961805555555</v>
      </c>
      <c r="I1261" s="588">
        <v>1.43737</v>
      </c>
      <c r="J1261" s="555">
        <v>42156.039583333331</v>
      </c>
      <c r="K1261" s="588">
        <v>1.4358200000000001</v>
      </c>
      <c r="L1261" s="588">
        <v>15.100000000002183</v>
      </c>
      <c r="M1261" s="588">
        <v>15.5</v>
      </c>
      <c r="N1261" s="588">
        <v>1.1200000000000001</v>
      </c>
      <c r="O1261" s="589">
        <v>9.9999999998544808E-2</v>
      </c>
      <c r="P1261" s="557"/>
      <c r="Q1261" s="557"/>
      <c r="R1261" s="557"/>
    </row>
    <row r="1262" spans="1:18" s="588" customFormat="1" x14ac:dyDescent="0.2">
      <c r="A1262" s="588">
        <v>1261</v>
      </c>
      <c r="B1262" s="588" t="s">
        <v>97</v>
      </c>
      <c r="C1262" s="588">
        <v>1</v>
      </c>
      <c r="D1262" s="588">
        <v>0.01</v>
      </c>
      <c r="E1262" s="588">
        <v>0.01</v>
      </c>
      <c r="F1262" s="555">
        <v>42156.92083333333</v>
      </c>
      <c r="G1262" s="588">
        <v>1.4382299999999999</v>
      </c>
      <c r="H1262" s="555">
        <v>42156.92083333333</v>
      </c>
      <c r="I1262" s="588">
        <v>1.4382299999999999</v>
      </c>
      <c r="J1262" s="555">
        <v>42156.925000000003</v>
      </c>
      <c r="K1262" s="588">
        <v>1.43743</v>
      </c>
      <c r="L1262" s="588">
        <v>0</v>
      </c>
      <c r="M1262" s="588">
        <v>8</v>
      </c>
      <c r="N1262" s="588">
        <v>0.56000000000000005</v>
      </c>
      <c r="O1262" s="589">
        <v>4.1666666729724966E-3</v>
      </c>
      <c r="P1262" s="557"/>
      <c r="Q1262" s="557"/>
      <c r="R1262" s="557"/>
    </row>
    <row r="1263" spans="1:18" s="588" customFormat="1" x14ac:dyDescent="0.2">
      <c r="A1263" s="588">
        <v>1262</v>
      </c>
      <c r="B1263" s="588" t="s">
        <v>97</v>
      </c>
      <c r="C1263" s="588">
        <v>1</v>
      </c>
      <c r="D1263" s="588">
        <v>0.01</v>
      </c>
      <c r="E1263" s="588">
        <v>0.01</v>
      </c>
      <c r="F1263" s="555">
        <v>42157.895833333336</v>
      </c>
      <c r="G1263" s="588">
        <v>1.43665</v>
      </c>
      <c r="H1263" s="555">
        <v>42157.895833333336</v>
      </c>
      <c r="I1263" s="588">
        <v>1.43665</v>
      </c>
      <c r="J1263" s="555">
        <v>42157.914583333331</v>
      </c>
      <c r="K1263" s="588">
        <v>1.4358500000000001</v>
      </c>
      <c r="L1263" s="588">
        <v>0</v>
      </c>
      <c r="M1263" s="588">
        <v>8</v>
      </c>
      <c r="N1263" s="588">
        <v>0.56000000000000005</v>
      </c>
      <c r="O1263" s="589">
        <v>1.8749999995634425E-2</v>
      </c>
      <c r="P1263" s="557"/>
      <c r="Q1263" s="557"/>
      <c r="R1263" s="557"/>
    </row>
    <row r="1264" spans="1:18" s="588" customFormat="1" x14ac:dyDescent="0.2">
      <c r="A1264" s="588">
        <v>1263</v>
      </c>
      <c r="B1264" s="588" t="s">
        <v>96</v>
      </c>
      <c r="C1264" s="588">
        <v>2</v>
      </c>
      <c r="D1264" s="588">
        <v>0.01</v>
      </c>
      <c r="E1264" s="588">
        <v>0.02</v>
      </c>
      <c r="F1264" s="555">
        <v>42157.920138888891</v>
      </c>
      <c r="G1264" s="588">
        <v>1.43523</v>
      </c>
      <c r="H1264" s="555">
        <v>42157.9375</v>
      </c>
      <c r="I1264" s="588">
        <v>1.4337200000000001</v>
      </c>
      <c r="J1264" s="555">
        <v>42158.066666666666</v>
      </c>
      <c r="K1264" s="588">
        <v>1.4352799999999999</v>
      </c>
      <c r="L1264" s="588">
        <v>15.099999999998545</v>
      </c>
      <c r="M1264" s="588">
        <v>15.599999999998545</v>
      </c>
      <c r="N1264" s="588">
        <v>0.92999999999999994</v>
      </c>
      <c r="O1264" s="589">
        <v>0.14652777777519077</v>
      </c>
      <c r="P1264" s="557"/>
      <c r="Q1264" s="557"/>
      <c r="R1264" s="557"/>
    </row>
    <row r="1265" spans="1:18" s="588" customFormat="1" x14ac:dyDescent="0.2">
      <c r="A1265" s="588">
        <v>1264</v>
      </c>
      <c r="B1265" s="588" t="s">
        <v>97</v>
      </c>
      <c r="C1265" s="588">
        <v>2</v>
      </c>
      <c r="D1265" s="588">
        <v>0.01</v>
      </c>
      <c r="E1265" s="588">
        <v>0.02</v>
      </c>
      <c r="F1265" s="555">
        <v>42158.052083333336</v>
      </c>
      <c r="G1265" s="588">
        <v>1.4346300000000001</v>
      </c>
      <c r="H1265" s="555">
        <v>42158.109027777777</v>
      </c>
      <c r="I1265" s="588">
        <v>1.43615</v>
      </c>
      <c r="J1265" s="555">
        <v>42158.177777777775</v>
      </c>
      <c r="K1265" s="588">
        <v>1.43459</v>
      </c>
      <c r="L1265" s="588">
        <v>15.199999999998909</v>
      </c>
      <c r="M1265" s="588">
        <v>15.600000000000364</v>
      </c>
      <c r="N1265" s="588">
        <v>1.1100000000000001</v>
      </c>
      <c r="O1265" s="589">
        <v>0.12569444443943212</v>
      </c>
      <c r="P1265" s="557"/>
      <c r="Q1265" s="557"/>
      <c r="R1265" s="557"/>
    </row>
    <row r="1266" spans="1:18" s="588" customFormat="1" x14ac:dyDescent="0.2">
      <c r="A1266" s="588">
        <v>1265</v>
      </c>
      <c r="B1266" s="588" t="s">
        <v>97</v>
      </c>
      <c r="C1266" s="588">
        <v>1</v>
      </c>
      <c r="D1266" s="588">
        <v>0.01</v>
      </c>
      <c r="E1266" s="588">
        <v>0.01</v>
      </c>
      <c r="F1266" s="555">
        <v>42158.895138888889</v>
      </c>
      <c r="G1266" s="588">
        <v>1.4476199999999999</v>
      </c>
      <c r="H1266" s="555">
        <v>42158.895138888889</v>
      </c>
      <c r="I1266" s="588">
        <v>1.4476199999999999</v>
      </c>
      <c r="J1266" s="555">
        <v>42158.90347222222</v>
      </c>
      <c r="K1266" s="588">
        <v>1.44682</v>
      </c>
      <c r="L1266" s="588">
        <v>0</v>
      </c>
      <c r="M1266" s="588">
        <v>7.999999999998181</v>
      </c>
      <c r="N1266" s="588">
        <v>0.55000000000000004</v>
      </c>
      <c r="O1266" s="589">
        <v>8.333333331393078E-3</v>
      </c>
      <c r="P1266" s="557"/>
      <c r="Q1266" s="557"/>
      <c r="R1266" s="557"/>
    </row>
    <row r="1267" spans="1:18" s="588" customFormat="1" x14ac:dyDescent="0.2">
      <c r="A1267" s="588">
        <v>1266</v>
      </c>
      <c r="B1267" s="588" t="s">
        <v>97</v>
      </c>
      <c r="C1267" s="588">
        <v>2</v>
      </c>
      <c r="D1267" s="588">
        <v>0.01</v>
      </c>
      <c r="E1267" s="588">
        <v>0.02</v>
      </c>
      <c r="F1267" s="555">
        <v>42159.044444444444</v>
      </c>
      <c r="G1267" s="588">
        <v>1.4485699999999999</v>
      </c>
      <c r="H1267" s="555">
        <v>42159.129166666666</v>
      </c>
      <c r="I1267" s="588">
        <v>1.45007</v>
      </c>
      <c r="J1267" s="555">
        <v>42159.168749999997</v>
      </c>
      <c r="K1267" s="588">
        <v>1.44852</v>
      </c>
      <c r="L1267" s="588">
        <v>15</v>
      </c>
      <c r="M1267" s="588">
        <v>15.499999999998181</v>
      </c>
      <c r="N1267" s="588">
        <v>1.0900000000000001</v>
      </c>
      <c r="O1267" s="589">
        <v>0.12430555555329192</v>
      </c>
      <c r="P1267" s="557"/>
      <c r="Q1267" s="557"/>
      <c r="R1267" s="557"/>
    </row>
    <row r="1268" spans="1:18" s="588" customFormat="1" x14ac:dyDescent="0.2">
      <c r="A1268" s="588">
        <v>1267</v>
      </c>
      <c r="B1268" s="588" t="s">
        <v>96</v>
      </c>
      <c r="C1268" s="588">
        <v>4</v>
      </c>
      <c r="D1268" s="588">
        <v>0.01</v>
      </c>
      <c r="E1268" s="588">
        <v>0.04</v>
      </c>
      <c r="F1268" s="555">
        <v>42159.875</v>
      </c>
      <c r="G1268" s="588">
        <v>1.4633100000000001</v>
      </c>
      <c r="H1268" s="555">
        <v>42160.086111111108</v>
      </c>
      <c r="I1268" s="588">
        <v>1.4578899999999999</v>
      </c>
      <c r="J1268" s="555">
        <v>42160.417361111111</v>
      </c>
      <c r="K1268" s="588">
        <v>1.4617100000000001</v>
      </c>
      <c r="L1268" s="588">
        <v>54.200000000000728</v>
      </c>
      <c r="M1268" s="588">
        <v>38.200000000000728</v>
      </c>
      <c r="N1268" s="588">
        <v>2.38</v>
      </c>
      <c r="O1268" s="589">
        <v>0.54236111111094942</v>
      </c>
      <c r="P1268" s="557"/>
      <c r="Q1268" s="557"/>
      <c r="R1268" s="557"/>
    </row>
    <row r="1269" spans="1:18" s="588" customFormat="1" x14ac:dyDescent="0.2">
      <c r="A1269" s="588">
        <v>1268</v>
      </c>
      <c r="B1269" s="588" t="s">
        <v>97</v>
      </c>
      <c r="C1269" s="588">
        <v>2</v>
      </c>
      <c r="D1269" s="588">
        <v>0.01</v>
      </c>
      <c r="E1269" s="588">
        <v>0.02</v>
      </c>
      <c r="F1269" s="555">
        <v>42160.877083333333</v>
      </c>
      <c r="G1269" s="588">
        <v>1.45956</v>
      </c>
      <c r="H1269" s="555">
        <v>42160.897916666669</v>
      </c>
      <c r="I1269" s="588">
        <v>1.46106</v>
      </c>
      <c r="J1269" s="555">
        <v>42160.912499999999</v>
      </c>
      <c r="K1269" s="588">
        <v>1.4595100000000001</v>
      </c>
      <c r="L1269" s="588">
        <v>15</v>
      </c>
      <c r="M1269" s="588">
        <v>15.5</v>
      </c>
      <c r="N1269" s="588">
        <v>1.1000000000000001</v>
      </c>
      <c r="O1269" s="589">
        <v>3.5416666665696539E-2</v>
      </c>
      <c r="P1269" s="557"/>
      <c r="Q1269" s="557"/>
      <c r="R1269" s="557"/>
    </row>
    <row r="1270" spans="1:18" s="588" customFormat="1" x14ac:dyDescent="0.2">
      <c r="A1270" s="588">
        <v>1269</v>
      </c>
      <c r="B1270" s="588" t="s">
        <v>97</v>
      </c>
      <c r="C1270" s="588">
        <v>1</v>
      </c>
      <c r="D1270" s="588">
        <v>0.01</v>
      </c>
      <c r="E1270" s="588">
        <v>0.01</v>
      </c>
      <c r="F1270" s="555">
        <v>42160.916666666664</v>
      </c>
      <c r="G1270" s="588">
        <v>1.45974</v>
      </c>
      <c r="H1270" s="555">
        <v>42160.916666666664</v>
      </c>
      <c r="I1270" s="588">
        <v>1.45974</v>
      </c>
      <c r="J1270" s="555">
        <v>42160.923611111109</v>
      </c>
      <c r="K1270" s="588">
        <v>1.4589399999999999</v>
      </c>
      <c r="L1270" s="588">
        <v>0</v>
      </c>
      <c r="M1270" s="588">
        <v>8</v>
      </c>
      <c r="N1270" s="588">
        <v>0.55000000000000004</v>
      </c>
      <c r="O1270" s="589">
        <v>6.9444444452528842E-3</v>
      </c>
      <c r="P1270" s="557"/>
      <c r="Q1270" s="557"/>
      <c r="R1270" s="557"/>
    </row>
    <row r="1271" spans="1:18" s="588" customFormat="1" x14ac:dyDescent="0.2">
      <c r="A1271" s="588">
        <v>1270</v>
      </c>
      <c r="B1271" s="588" t="s">
        <v>96</v>
      </c>
      <c r="C1271" s="588">
        <v>1</v>
      </c>
      <c r="D1271" s="588">
        <v>0.01</v>
      </c>
      <c r="E1271" s="588">
        <v>0.01</v>
      </c>
      <c r="F1271" s="555">
        <v>42160.956250000003</v>
      </c>
      <c r="G1271" s="588">
        <v>1.4578100000000001</v>
      </c>
      <c r="H1271" s="555">
        <v>42160.956250000003</v>
      </c>
      <c r="I1271" s="588">
        <v>1.4578100000000001</v>
      </c>
      <c r="J1271" s="555">
        <v>42160.96597222222</v>
      </c>
      <c r="K1271" s="588">
        <v>1.45861</v>
      </c>
      <c r="L1271" s="588">
        <v>0</v>
      </c>
      <c r="M1271" s="588">
        <v>8</v>
      </c>
      <c r="N1271" s="588">
        <v>0.56000000000000005</v>
      </c>
      <c r="O1271" s="589">
        <v>9.7222222175332718E-3</v>
      </c>
      <c r="P1271" s="557"/>
      <c r="Q1271" s="557"/>
      <c r="R1271" s="557"/>
    </row>
    <row r="1272" spans="1:18" s="588" customFormat="1" x14ac:dyDescent="0.2">
      <c r="A1272" s="588">
        <v>1271</v>
      </c>
      <c r="B1272" s="588" t="s">
        <v>96</v>
      </c>
      <c r="C1272" s="588">
        <v>1</v>
      </c>
      <c r="D1272" s="588">
        <v>0.01</v>
      </c>
      <c r="E1272" s="588">
        <v>0.01</v>
      </c>
      <c r="F1272" s="555">
        <v>42160.972916666666</v>
      </c>
      <c r="G1272" s="588">
        <v>1.4577800000000001</v>
      </c>
      <c r="H1272" s="555">
        <v>42160.972916666666</v>
      </c>
      <c r="I1272" s="588">
        <v>1.4577800000000001</v>
      </c>
      <c r="J1272" s="555">
        <v>42160.977083333331</v>
      </c>
      <c r="K1272" s="588">
        <v>1.45858</v>
      </c>
      <c r="L1272" s="588">
        <v>0</v>
      </c>
      <c r="M1272" s="588">
        <v>7.999999999998181</v>
      </c>
      <c r="N1272" s="588">
        <v>0.56000000000000005</v>
      </c>
      <c r="O1272" s="589">
        <v>4.166666665696539E-3</v>
      </c>
      <c r="P1272" s="557"/>
      <c r="Q1272" s="557"/>
      <c r="R1272" s="557"/>
    </row>
    <row r="1273" spans="1:18" s="588" customFormat="1" x14ac:dyDescent="0.2">
      <c r="A1273" s="588">
        <v>1272</v>
      </c>
      <c r="B1273" s="588" t="s">
        <v>96</v>
      </c>
      <c r="C1273" s="588">
        <v>1</v>
      </c>
      <c r="D1273" s="588">
        <v>0.01</v>
      </c>
      <c r="E1273" s="588">
        <v>0.01</v>
      </c>
      <c r="F1273" s="555">
        <v>42163.047222222223</v>
      </c>
      <c r="G1273" s="588">
        <v>1.45682</v>
      </c>
      <c r="H1273" s="555">
        <v>42163.047222222223</v>
      </c>
      <c r="I1273" s="588">
        <v>1.45682</v>
      </c>
      <c r="J1273" s="555">
        <v>42163.116666666669</v>
      </c>
      <c r="K1273" s="588">
        <v>1.4576199999999999</v>
      </c>
      <c r="L1273" s="588">
        <v>0</v>
      </c>
      <c r="M1273" s="588">
        <v>7.999999999998181</v>
      </c>
      <c r="N1273" s="588">
        <v>0.55000000000000004</v>
      </c>
      <c r="O1273" s="589">
        <v>6.9444444445252884E-2</v>
      </c>
      <c r="P1273" s="557"/>
      <c r="Q1273" s="557"/>
      <c r="R1273" s="557"/>
    </row>
    <row r="1274" spans="1:18" s="588" customFormat="1" x14ac:dyDescent="0.2">
      <c r="A1274" s="588">
        <v>1273</v>
      </c>
      <c r="B1274" s="588" t="s">
        <v>97</v>
      </c>
      <c r="C1274" s="588">
        <v>1</v>
      </c>
      <c r="D1274" s="588">
        <v>0.01</v>
      </c>
      <c r="E1274" s="588">
        <v>0.01</v>
      </c>
      <c r="F1274" s="555">
        <v>42163.054166666669</v>
      </c>
      <c r="G1274" s="588">
        <v>1.4570700000000001</v>
      </c>
      <c r="H1274" s="555">
        <v>42163.054166666669</v>
      </c>
      <c r="I1274" s="588">
        <v>1.4570700000000001</v>
      </c>
      <c r="J1274" s="555">
        <v>42163.143750000003</v>
      </c>
      <c r="K1274" s="588">
        <v>1.45627</v>
      </c>
      <c r="L1274" s="588">
        <v>0</v>
      </c>
      <c r="M1274" s="588">
        <v>8.000000000001819</v>
      </c>
      <c r="N1274" s="588">
        <v>0.56000000000000005</v>
      </c>
      <c r="O1274" s="589">
        <v>8.9583333334303461E-2</v>
      </c>
      <c r="P1274" s="557"/>
      <c r="Q1274" s="557"/>
      <c r="R1274" s="557"/>
    </row>
    <row r="1275" spans="1:18" s="588" customFormat="1" x14ac:dyDescent="0.2">
      <c r="A1275" s="588">
        <v>1274</v>
      </c>
      <c r="B1275" s="588" t="s">
        <v>96</v>
      </c>
      <c r="C1275" s="588">
        <v>1</v>
      </c>
      <c r="D1275" s="588">
        <v>0.01</v>
      </c>
      <c r="E1275" s="588">
        <v>0.01</v>
      </c>
      <c r="F1275" s="555">
        <v>42163.879861111112</v>
      </c>
      <c r="G1275" s="588">
        <v>1.4661200000000001</v>
      </c>
      <c r="H1275" s="555">
        <v>42163.879861111112</v>
      </c>
      <c r="I1275" s="588">
        <v>1.4661200000000001</v>
      </c>
      <c r="J1275" s="555">
        <v>42163.884027777778</v>
      </c>
      <c r="K1275" s="588">
        <v>1.46692</v>
      </c>
      <c r="L1275" s="588">
        <v>0</v>
      </c>
      <c r="M1275" s="588">
        <v>8</v>
      </c>
      <c r="N1275" s="588">
        <v>0.55000000000000004</v>
      </c>
      <c r="O1275" s="589">
        <v>4.166666665696539E-3</v>
      </c>
      <c r="P1275" s="557"/>
      <c r="Q1275" s="557"/>
      <c r="R1275" s="557"/>
    </row>
    <row r="1276" spans="1:18" s="588" customFormat="1" x14ac:dyDescent="0.2">
      <c r="A1276" s="588">
        <v>1275</v>
      </c>
      <c r="B1276" s="588" t="s">
        <v>96</v>
      </c>
      <c r="C1276" s="588">
        <v>1</v>
      </c>
      <c r="D1276" s="588">
        <v>0.01</v>
      </c>
      <c r="E1276" s="588">
        <v>0.01</v>
      </c>
      <c r="F1276" s="555">
        <v>42163.88958333333</v>
      </c>
      <c r="G1276" s="588">
        <v>1.4662900000000001</v>
      </c>
      <c r="H1276" s="555">
        <v>42163.88958333333</v>
      </c>
      <c r="I1276" s="588">
        <v>1.4662900000000001</v>
      </c>
      <c r="J1276" s="555">
        <v>42163.895138888889</v>
      </c>
      <c r="K1276" s="588">
        <v>1.46709</v>
      </c>
      <c r="L1276" s="588">
        <v>0</v>
      </c>
      <c r="M1276" s="588">
        <v>7.999999999998181</v>
      </c>
      <c r="N1276" s="588">
        <v>0.55000000000000004</v>
      </c>
      <c r="O1276" s="589">
        <v>5.5555555591126904E-3</v>
      </c>
      <c r="P1276" s="557"/>
      <c r="Q1276" s="557"/>
      <c r="R1276" s="557"/>
    </row>
    <row r="1277" spans="1:18" s="588" customFormat="1" x14ac:dyDescent="0.2">
      <c r="A1277" s="588">
        <v>1276</v>
      </c>
      <c r="B1277" s="588" t="s">
        <v>96</v>
      </c>
      <c r="C1277" s="588">
        <v>2</v>
      </c>
      <c r="D1277" s="588">
        <v>0.01</v>
      </c>
      <c r="E1277" s="588">
        <v>0.02</v>
      </c>
      <c r="F1277" s="555">
        <v>42163.897916666669</v>
      </c>
      <c r="G1277" s="588">
        <v>1.4664900000000001</v>
      </c>
      <c r="H1277" s="555">
        <v>42163.918749999997</v>
      </c>
      <c r="I1277" s="588">
        <v>1.46499</v>
      </c>
      <c r="J1277" s="555">
        <v>42164.00277777778</v>
      </c>
      <c r="K1277" s="588">
        <v>1.46654</v>
      </c>
      <c r="L1277" s="588">
        <v>15.000000000001819</v>
      </c>
      <c r="M1277" s="588">
        <v>15.5</v>
      </c>
      <c r="N1277" s="588">
        <v>0.91999999999999993</v>
      </c>
      <c r="O1277" s="589">
        <v>0.10486111111094942</v>
      </c>
      <c r="P1277" s="557"/>
      <c r="Q1277" s="557"/>
      <c r="R1277" s="557"/>
    </row>
    <row r="1278" spans="1:18" s="588" customFormat="1" x14ac:dyDescent="0.2">
      <c r="A1278" s="588">
        <v>1277</v>
      </c>
      <c r="B1278" s="588" t="s">
        <v>97</v>
      </c>
      <c r="C1278" s="588">
        <v>1</v>
      </c>
      <c r="D1278" s="588">
        <v>0.01</v>
      </c>
      <c r="E1278" s="588">
        <v>0.01</v>
      </c>
      <c r="F1278" s="555">
        <v>42164.07708333333</v>
      </c>
      <c r="G1278" s="588">
        <v>1.46763</v>
      </c>
      <c r="H1278" s="555">
        <v>42164.07708333333</v>
      </c>
      <c r="I1278" s="588">
        <v>1.46763</v>
      </c>
      <c r="J1278" s="555">
        <v>42164.087500000001</v>
      </c>
      <c r="K1278" s="588">
        <v>1.4668300000000001</v>
      </c>
      <c r="L1278" s="588">
        <v>0</v>
      </c>
      <c r="M1278" s="588">
        <v>7.999999999998181</v>
      </c>
      <c r="N1278" s="588">
        <v>0.56000000000000005</v>
      </c>
      <c r="O1278" s="589">
        <v>1.0416666671517305E-2</v>
      </c>
      <c r="P1278" s="557"/>
      <c r="Q1278" s="557"/>
      <c r="R1278" s="557"/>
    </row>
    <row r="1279" spans="1:18" s="588" customFormat="1" x14ac:dyDescent="0.2">
      <c r="A1279" s="588">
        <v>1278</v>
      </c>
      <c r="B1279" s="588" t="s">
        <v>96</v>
      </c>
      <c r="C1279" s="588">
        <v>2</v>
      </c>
      <c r="D1279" s="588">
        <v>0.01</v>
      </c>
      <c r="E1279" s="588">
        <v>0.02</v>
      </c>
      <c r="F1279" s="555">
        <v>42164.934027777781</v>
      </c>
      <c r="G1279" s="588">
        <v>1.4678800000000001</v>
      </c>
      <c r="H1279" s="555">
        <v>42164.986111111109</v>
      </c>
      <c r="I1279" s="588">
        <v>1.46637</v>
      </c>
      <c r="J1279" s="555">
        <v>42165.115277777775</v>
      </c>
      <c r="K1279" s="588">
        <v>1.46793</v>
      </c>
      <c r="L1279" s="588">
        <v>15.100000000002183</v>
      </c>
      <c r="M1279" s="588">
        <v>15.600000000000364</v>
      </c>
      <c r="N1279" s="588">
        <v>0.91999999999999993</v>
      </c>
      <c r="O1279" s="589">
        <v>0.18124999999417923</v>
      </c>
      <c r="P1279" s="557"/>
      <c r="Q1279" s="557"/>
      <c r="R1279" s="557"/>
    </row>
    <row r="1280" spans="1:18" s="588" customFormat="1" x14ac:dyDescent="0.2">
      <c r="A1280" s="588">
        <v>1279</v>
      </c>
      <c r="B1280" s="588" t="s">
        <v>97</v>
      </c>
      <c r="C1280" s="588">
        <v>4</v>
      </c>
      <c r="D1280" s="588">
        <v>0.01</v>
      </c>
      <c r="E1280" s="588">
        <v>0.04</v>
      </c>
      <c r="F1280" s="555">
        <v>42165.934027777781</v>
      </c>
      <c r="G1280" s="588">
        <v>1.4592499999999999</v>
      </c>
      <c r="H1280" s="555">
        <v>42166.127083333333</v>
      </c>
      <c r="I1280" s="588">
        <v>1.46519</v>
      </c>
      <c r="J1280" s="555">
        <v>42166.1875</v>
      </c>
      <c r="K1280" s="588">
        <v>1.46123</v>
      </c>
      <c r="L1280" s="588">
        <v>59.399999999999636</v>
      </c>
      <c r="M1280" s="588">
        <v>39.599999999998545</v>
      </c>
      <c r="N1280" s="588">
        <v>2.5099999999999998</v>
      </c>
      <c r="O1280" s="589">
        <v>0.25347222221898846</v>
      </c>
      <c r="P1280" s="557"/>
      <c r="Q1280" s="557"/>
      <c r="R1280" s="557"/>
    </row>
    <row r="1281" spans="1:18" s="588" customFormat="1" x14ac:dyDescent="0.2">
      <c r="A1281" s="588">
        <v>1280</v>
      </c>
      <c r="B1281" s="588" t="s">
        <v>96</v>
      </c>
      <c r="C1281" s="588">
        <v>2</v>
      </c>
      <c r="D1281" s="588">
        <v>0.01</v>
      </c>
      <c r="E1281" s="588">
        <v>0.02</v>
      </c>
      <c r="F1281" s="555">
        <v>42166.945138888892</v>
      </c>
      <c r="G1281" s="588">
        <v>1.4511700000000001</v>
      </c>
      <c r="H1281" s="555">
        <v>42167.037499999999</v>
      </c>
      <c r="I1281" s="588">
        <v>1.4496500000000001</v>
      </c>
      <c r="J1281" s="555">
        <v>42167.117361111108</v>
      </c>
      <c r="K1281" s="588">
        <v>1.4512100000000001</v>
      </c>
      <c r="L1281" s="588">
        <v>15.199999999998909</v>
      </c>
      <c r="M1281" s="588">
        <v>15.599999999998545</v>
      </c>
      <c r="N1281" s="588">
        <v>1</v>
      </c>
      <c r="O1281" s="589">
        <v>0.17222222221607808</v>
      </c>
      <c r="P1281" s="557"/>
      <c r="Q1281" s="557"/>
      <c r="R1281" s="557"/>
    </row>
    <row r="1282" spans="1:18" s="588" customFormat="1" x14ac:dyDescent="0.2">
      <c r="A1282" s="588">
        <v>1281</v>
      </c>
      <c r="B1282" s="588" t="s">
        <v>97</v>
      </c>
      <c r="C1282" s="588">
        <v>1</v>
      </c>
      <c r="D1282" s="588">
        <v>0.01</v>
      </c>
      <c r="E1282" s="588">
        <v>0.01</v>
      </c>
      <c r="F1282" s="555">
        <v>42167.893055555556</v>
      </c>
      <c r="G1282" s="588">
        <v>1.45688</v>
      </c>
      <c r="H1282" s="555">
        <v>42167.893055555556</v>
      </c>
      <c r="I1282" s="588">
        <v>1.45688</v>
      </c>
      <c r="J1282" s="555">
        <v>42167.911805555559</v>
      </c>
      <c r="K1282" s="588">
        <v>1.45608</v>
      </c>
      <c r="L1282" s="588">
        <v>0</v>
      </c>
      <c r="M1282" s="588">
        <v>7.999999999998181</v>
      </c>
      <c r="N1282" s="588">
        <v>0.55000000000000004</v>
      </c>
      <c r="O1282" s="589">
        <v>1.8750000002910383E-2</v>
      </c>
      <c r="P1282" s="557"/>
      <c r="Q1282" s="557"/>
      <c r="R1282" s="557"/>
    </row>
    <row r="1283" spans="1:18" s="588" customFormat="1" x14ac:dyDescent="0.2">
      <c r="A1283" s="588">
        <v>1282</v>
      </c>
      <c r="B1283" s="588" t="s">
        <v>96</v>
      </c>
      <c r="C1283" s="588">
        <v>1</v>
      </c>
      <c r="D1283" s="588">
        <v>0.01</v>
      </c>
      <c r="E1283" s="588">
        <v>0.01</v>
      </c>
      <c r="F1283" s="555">
        <v>42167.92083333333</v>
      </c>
      <c r="G1283" s="588">
        <v>1.4559800000000001</v>
      </c>
      <c r="H1283" s="555">
        <v>42167.92083333333</v>
      </c>
      <c r="I1283" s="588">
        <v>1.4559800000000001</v>
      </c>
      <c r="J1283" s="555">
        <v>42167.997916666667</v>
      </c>
      <c r="K1283" s="588">
        <v>1.45678</v>
      </c>
      <c r="L1283" s="588">
        <v>0</v>
      </c>
      <c r="M1283" s="588">
        <v>7.999999999998181</v>
      </c>
      <c r="N1283" s="588">
        <v>0.55000000000000004</v>
      </c>
      <c r="O1283" s="589">
        <v>7.7083333337213844E-2</v>
      </c>
      <c r="P1283" s="557"/>
      <c r="Q1283" s="557"/>
      <c r="R1283" s="557"/>
    </row>
    <row r="1284" spans="1:18" s="588" customFormat="1" x14ac:dyDescent="0.2">
      <c r="A1284" s="588">
        <v>1283</v>
      </c>
      <c r="B1284" s="588" t="s">
        <v>96</v>
      </c>
      <c r="C1284" s="588">
        <v>1</v>
      </c>
      <c r="D1284" s="588">
        <v>0.01</v>
      </c>
      <c r="E1284" s="588">
        <v>0.01</v>
      </c>
      <c r="F1284" s="555">
        <v>42170.044444444444</v>
      </c>
      <c r="G1284" s="588">
        <v>1.4492799999999999</v>
      </c>
      <c r="H1284" s="555">
        <v>42170.044444444444</v>
      </c>
      <c r="I1284" s="588">
        <v>1.4492799999999999</v>
      </c>
      <c r="J1284" s="555">
        <v>42170.056944444441</v>
      </c>
      <c r="K1284" s="588">
        <v>1.45008</v>
      </c>
      <c r="L1284" s="588">
        <v>0</v>
      </c>
      <c r="M1284" s="588">
        <v>8.000000000001819</v>
      </c>
      <c r="N1284" s="588">
        <v>0.55000000000000004</v>
      </c>
      <c r="O1284" s="589">
        <v>1.2499999997089617E-2</v>
      </c>
      <c r="P1284" s="557"/>
      <c r="Q1284" s="557"/>
      <c r="R1284" s="557"/>
    </row>
    <row r="1285" spans="1:18" s="588" customFormat="1" x14ac:dyDescent="0.2">
      <c r="A1285" s="588">
        <v>1284</v>
      </c>
      <c r="B1285" s="588" t="s">
        <v>97</v>
      </c>
      <c r="C1285" s="588">
        <v>2</v>
      </c>
      <c r="D1285" s="588">
        <v>0.01</v>
      </c>
      <c r="E1285" s="588">
        <v>0.02</v>
      </c>
      <c r="F1285" s="555">
        <v>42170.913888888892</v>
      </c>
      <c r="G1285" s="588">
        <v>1.4526600000000001</v>
      </c>
      <c r="H1285" s="555">
        <v>42170.919444444444</v>
      </c>
      <c r="I1285" s="588">
        <v>1.45417</v>
      </c>
      <c r="J1285" s="555">
        <v>42170.973611111112</v>
      </c>
      <c r="K1285" s="588">
        <v>1.45262</v>
      </c>
      <c r="L1285" s="588">
        <v>15.099999999998545</v>
      </c>
      <c r="M1285" s="588">
        <v>15.499999999998181</v>
      </c>
      <c r="N1285" s="588">
        <v>1.1000000000000001</v>
      </c>
      <c r="O1285" s="589">
        <v>5.9722222220443655E-2</v>
      </c>
      <c r="P1285" s="557"/>
      <c r="Q1285" s="557"/>
      <c r="R1285" s="557"/>
    </row>
    <row r="1286" spans="1:18" s="588" customFormat="1" x14ac:dyDescent="0.2">
      <c r="A1286" s="588">
        <v>1285</v>
      </c>
      <c r="B1286" s="588" t="s">
        <v>97</v>
      </c>
      <c r="C1286" s="588">
        <v>1</v>
      </c>
      <c r="D1286" s="588">
        <v>0.01</v>
      </c>
      <c r="E1286" s="588">
        <v>0.01</v>
      </c>
      <c r="F1286" s="555">
        <v>42171.890972222223</v>
      </c>
      <c r="G1286" s="588">
        <v>1.4511400000000001</v>
      </c>
      <c r="H1286" s="555">
        <v>42171.890972222223</v>
      </c>
      <c r="I1286" s="588">
        <v>1.4511400000000001</v>
      </c>
      <c r="J1286" s="555">
        <v>42172.000694444447</v>
      </c>
      <c r="K1286" s="588">
        <v>1.45034</v>
      </c>
      <c r="L1286" s="588">
        <v>0</v>
      </c>
      <c r="M1286" s="588">
        <v>8.000000000001819</v>
      </c>
      <c r="N1286" s="588">
        <v>0.56000000000000005</v>
      </c>
      <c r="O1286" s="589">
        <v>0.10972222222335404</v>
      </c>
      <c r="P1286" s="557"/>
      <c r="Q1286" s="557"/>
      <c r="R1286" s="557"/>
    </row>
    <row r="1287" spans="1:18" s="588" customFormat="1" x14ac:dyDescent="0.2">
      <c r="A1287" s="588">
        <v>1286</v>
      </c>
      <c r="B1287" s="588" t="s">
        <v>96</v>
      </c>
      <c r="C1287" s="588">
        <v>1</v>
      </c>
      <c r="D1287" s="588">
        <v>0.01</v>
      </c>
      <c r="E1287" s="588">
        <v>0.01</v>
      </c>
      <c r="F1287" s="555">
        <v>42172.072222222225</v>
      </c>
      <c r="G1287" s="588">
        <v>1.4505699999999999</v>
      </c>
      <c r="H1287" s="555">
        <v>42172.072222222225</v>
      </c>
      <c r="I1287" s="588">
        <v>1.4505699999999999</v>
      </c>
      <c r="J1287" s="555">
        <v>42172.118055555555</v>
      </c>
      <c r="K1287" s="588">
        <v>1.45137</v>
      </c>
      <c r="L1287" s="588">
        <v>0</v>
      </c>
      <c r="M1287" s="588">
        <v>8.000000000001819</v>
      </c>
      <c r="N1287" s="588">
        <v>0.56000000000000005</v>
      </c>
      <c r="O1287" s="589">
        <v>4.5833333329937886E-2</v>
      </c>
      <c r="P1287" s="557"/>
      <c r="Q1287" s="557"/>
      <c r="R1287" s="557"/>
    </row>
    <row r="1288" spans="1:18" s="588" customFormat="1" x14ac:dyDescent="0.2">
      <c r="A1288" s="588">
        <v>1287</v>
      </c>
      <c r="B1288" s="588" t="s">
        <v>96</v>
      </c>
      <c r="C1288" s="588">
        <v>1</v>
      </c>
      <c r="D1288" s="588">
        <v>0.01</v>
      </c>
      <c r="E1288" s="588">
        <v>0.01</v>
      </c>
      <c r="F1288" s="555">
        <v>42172.875694444447</v>
      </c>
      <c r="G1288" s="588">
        <v>1.4671099999999999</v>
      </c>
      <c r="H1288" s="555">
        <v>42172.875694444447</v>
      </c>
      <c r="I1288" s="588">
        <v>1.4671099999999999</v>
      </c>
      <c r="J1288" s="555">
        <v>42172.875694444447</v>
      </c>
      <c r="K1288" s="588">
        <v>1.46791</v>
      </c>
      <c r="L1288" s="588">
        <v>0</v>
      </c>
      <c r="M1288" s="588">
        <v>8.000000000001819</v>
      </c>
      <c r="N1288" s="588">
        <v>0.56000000000000005</v>
      </c>
      <c r="O1288" s="589">
        <v>0</v>
      </c>
      <c r="P1288" s="557"/>
      <c r="Q1288" s="557"/>
      <c r="R1288" s="557"/>
    </row>
    <row r="1289" spans="1:18" s="588" customFormat="1" x14ac:dyDescent="0.2">
      <c r="A1289" s="588">
        <v>1288</v>
      </c>
      <c r="B1289" s="588" t="s">
        <v>96</v>
      </c>
      <c r="C1289" s="588">
        <v>1</v>
      </c>
      <c r="D1289" s="588">
        <v>0.01</v>
      </c>
      <c r="E1289" s="588">
        <v>0.01</v>
      </c>
      <c r="F1289" s="555">
        <v>42172.875694444447</v>
      </c>
      <c r="G1289" s="588">
        <v>1.46801</v>
      </c>
      <c r="H1289" s="555">
        <v>42172.875694444447</v>
      </c>
      <c r="I1289" s="588">
        <v>1.46801</v>
      </c>
      <c r="J1289" s="555">
        <v>42172.875694444447</v>
      </c>
      <c r="K1289" s="588">
        <v>1.4688099999999999</v>
      </c>
      <c r="L1289" s="588">
        <v>0</v>
      </c>
      <c r="M1289" s="588">
        <v>8</v>
      </c>
      <c r="N1289" s="588">
        <v>0.55000000000000004</v>
      </c>
      <c r="O1289" s="589">
        <v>0</v>
      </c>
      <c r="P1289" s="557"/>
      <c r="Q1289" s="557"/>
      <c r="R1289" s="557"/>
    </row>
    <row r="1290" spans="1:18" s="588" customFormat="1" x14ac:dyDescent="0.2">
      <c r="A1290" s="588">
        <v>1289</v>
      </c>
      <c r="B1290" s="588" t="s">
        <v>96</v>
      </c>
      <c r="C1290" s="588">
        <v>1</v>
      </c>
      <c r="D1290" s="588">
        <v>0.01</v>
      </c>
      <c r="E1290" s="588">
        <v>0.01</v>
      </c>
      <c r="F1290" s="555">
        <v>42172.902777777781</v>
      </c>
      <c r="G1290" s="588">
        <v>1.4645900000000001</v>
      </c>
      <c r="H1290" s="555">
        <v>42172.902777777781</v>
      </c>
      <c r="I1290" s="588">
        <v>1.4645900000000001</v>
      </c>
      <c r="J1290" s="555">
        <v>42172.90347222222</v>
      </c>
      <c r="K1290" s="588">
        <v>1.46539</v>
      </c>
      <c r="L1290" s="588">
        <v>0</v>
      </c>
      <c r="M1290" s="588">
        <v>7.999999999998181</v>
      </c>
      <c r="N1290" s="588">
        <v>0.55000000000000004</v>
      </c>
      <c r="O1290" s="589">
        <v>6.9444443943211809E-4</v>
      </c>
      <c r="P1290" s="557"/>
      <c r="Q1290" s="557"/>
      <c r="R1290" s="557"/>
    </row>
    <row r="1291" spans="1:18" s="588" customFormat="1" x14ac:dyDescent="0.2">
      <c r="A1291" s="588">
        <v>1290</v>
      </c>
      <c r="B1291" s="588" t="s">
        <v>96</v>
      </c>
      <c r="C1291" s="588">
        <v>2</v>
      </c>
      <c r="D1291" s="588">
        <v>0.01</v>
      </c>
      <c r="E1291" s="588">
        <v>0.02</v>
      </c>
      <c r="F1291" s="555">
        <v>42172.90625</v>
      </c>
      <c r="G1291" s="588">
        <v>1.46383</v>
      </c>
      <c r="H1291" s="555">
        <v>42172.915972222225</v>
      </c>
      <c r="I1291" s="588">
        <v>1.4623200000000001</v>
      </c>
      <c r="J1291" s="555">
        <v>42172.947916666664</v>
      </c>
      <c r="K1291" s="588">
        <v>1.4638800000000001</v>
      </c>
      <c r="L1291" s="588">
        <v>15.099999999998545</v>
      </c>
      <c r="M1291" s="588">
        <v>15.600000000000364</v>
      </c>
      <c r="N1291" s="588">
        <v>1.1200000000000001</v>
      </c>
      <c r="O1291" s="589">
        <v>4.1666666664241347E-2</v>
      </c>
      <c r="P1291" s="557"/>
      <c r="Q1291" s="557"/>
      <c r="R1291" s="557"/>
    </row>
    <row r="1292" spans="1:18" s="588" customFormat="1" x14ac:dyDescent="0.2">
      <c r="A1292" s="588">
        <v>1291</v>
      </c>
      <c r="B1292" s="588" t="s">
        <v>97</v>
      </c>
      <c r="C1292" s="588">
        <v>4</v>
      </c>
      <c r="D1292" s="588">
        <v>0.01</v>
      </c>
      <c r="E1292" s="588">
        <v>0.04</v>
      </c>
      <c r="F1292" s="555">
        <v>42173.072222222225</v>
      </c>
      <c r="G1292" s="588">
        <v>1.4645900000000001</v>
      </c>
      <c r="H1292" s="555">
        <v>42173.118055555555</v>
      </c>
      <c r="I1292" s="588">
        <v>1.4708600000000001</v>
      </c>
      <c r="J1292" s="555">
        <v>42173.386111111111</v>
      </c>
      <c r="K1292" s="588">
        <v>1.46685</v>
      </c>
      <c r="L1292" s="588">
        <v>62.699999999998909</v>
      </c>
      <c r="M1292" s="588">
        <v>40.100000000000364</v>
      </c>
      <c r="N1292" s="588">
        <v>2.46</v>
      </c>
      <c r="O1292" s="589">
        <v>0.31388888888614019</v>
      </c>
      <c r="P1292" s="557"/>
      <c r="Q1292" s="557"/>
      <c r="R1292" s="557"/>
    </row>
    <row r="1293" spans="1:18" s="588" customFormat="1" x14ac:dyDescent="0.2">
      <c r="A1293" s="588">
        <v>1292</v>
      </c>
      <c r="B1293" s="588" t="s">
        <v>97</v>
      </c>
      <c r="C1293" s="588">
        <v>2</v>
      </c>
      <c r="D1293" s="588">
        <v>0.01</v>
      </c>
      <c r="E1293" s="588">
        <v>0.02</v>
      </c>
      <c r="F1293" s="555">
        <v>42173.879861111112</v>
      </c>
      <c r="G1293" s="588">
        <v>1.4574499999999999</v>
      </c>
      <c r="H1293" s="555">
        <v>42173.940972222219</v>
      </c>
      <c r="I1293" s="588">
        <v>1.45895</v>
      </c>
      <c r="J1293" s="555">
        <v>42173.941666666666</v>
      </c>
      <c r="K1293" s="588">
        <v>1.4574</v>
      </c>
      <c r="L1293" s="588">
        <v>15</v>
      </c>
      <c r="M1293" s="588">
        <v>15.5</v>
      </c>
      <c r="N1293" s="588">
        <v>1.1000000000000001</v>
      </c>
      <c r="O1293" s="589">
        <v>6.1805555553291924E-2</v>
      </c>
      <c r="P1293" s="557"/>
      <c r="Q1293" s="557"/>
      <c r="R1293" s="557"/>
    </row>
    <row r="1294" spans="1:18" s="588" customFormat="1" x14ac:dyDescent="0.2">
      <c r="A1294" s="588">
        <v>1293</v>
      </c>
      <c r="B1294" s="588" t="s">
        <v>97</v>
      </c>
      <c r="C1294" s="588">
        <v>3</v>
      </c>
      <c r="D1294" s="588">
        <v>0.01</v>
      </c>
      <c r="E1294" s="588">
        <v>0.03</v>
      </c>
      <c r="F1294" s="555">
        <v>42174.063194444447</v>
      </c>
      <c r="G1294" s="588">
        <v>1.4576499999999999</v>
      </c>
      <c r="H1294" s="555">
        <v>42174.12777777778</v>
      </c>
      <c r="I1294" s="588">
        <v>1.4607399999999999</v>
      </c>
      <c r="J1294" s="555">
        <v>42174.168055555558</v>
      </c>
      <c r="K1294" s="588">
        <v>1.45838</v>
      </c>
      <c r="L1294" s="588">
        <v>30.900000000001455</v>
      </c>
      <c r="M1294" s="588">
        <v>23.600000000000364</v>
      </c>
      <c r="N1294" s="588">
        <v>1.67</v>
      </c>
      <c r="O1294" s="589">
        <v>0.10486111111094942</v>
      </c>
      <c r="P1294" s="557"/>
      <c r="Q1294" s="557"/>
      <c r="R1294" s="557"/>
    </row>
    <row r="1295" spans="1:18" s="588" customFormat="1" x14ac:dyDescent="0.2">
      <c r="A1295" s="588">
        <v>1294</v>
      </c>
      <c r="B1295" s="588" t="s">
        <v>97</v>
      </c>
      <c r="C1295" s="588">
        <v>1</v>
      </c>
      <c r="D1295" s="588">
        <v>0.01</v>
      </c>
      <c r="E1295" s="588">
        <v>0.01</v>
      </c>
      <c r="F1295" s="555">
        <v>42174.888888888891</v>
      </c>
      <c r="G1295" s="588">
        <v>1.46269</v>
      </c>
      <c r="H1295" s="555">
        <v>42174.888888888891</v>
      </c>
      <c r="I1295" s="588">
        <v>1.46269</v>
      </c>
      <c r="J1295" s="555">
        <v>42174.911805555559</v>
      </c>
      <c r="K1295" s="588">
        <v>1.4618899999999999</v>
      </c>
      <c r="L1295" s="588">
        <v>0</v>
      </c>
      <c r="M1295" s="588">
        <v>8</v>
      </c>
      <c r="N1295" s="588">
        <v>0.55000000000000004</v>
      </c>
      <c r="O1295" s="589">
        <v>2.2916666668606922E-2</v>
      </c>
      <c r="P1295" s="557"/>
      <c r="Q1295" s="557"/>
      <c r="R1295" s="557"/>
    </row>
    <row r="1296" spans="1:18" s="588" customFormat="1" x14ac:dyDescent="0.2">
      <c r="A1296" s="588">
        <v>1295</v>
      </c>
      <c r="B1296" s="588" t="s">
        <v>96</v>
      </c>
      <c r="C1296" s="588">
        <v>1</v>
      </c>
      <c r="D1296" s="588">
        <v>0.01</v>
      </c>
      <c r="E1296" s="588">
        <v>0.01</v>
      </c>
      <c r="F1296" s="555">
        <v>42174.950694444444</v>
      </c>
      <c r="G1296" s="588">
        <v>1.4607600000000001</v>
      </c>
      <c r="H1296" s="555">
        <v>42174.950694444444</v>
      </c>
      <c r="I1296" s="588">
        <v>1.4607600000000001</v>
      </c>
      <c r="J1296" s="555">
        <v>42177</v>
      </c>
      <c r="K1296" s="588">
        <v>1.46156</v>
      </c>
      <c r="L1296" s="588">
        <v>0</v>
      </c>
      <c r="M1296" s="588">
        <v>8</v>
      </c>
      <c r="N1296" s="588">
        <v>0.47</v>
      </c>
      <c r="O1296" s="589">
        <v>4.9305555556202307E-2</v>
      </c>
      <c r="P1296" s="557"/>
      <c r="Q1296" s="557"/>
      <c r="R1296" s="557"/>
    </row>
    <row r="1297" spans="1:18" s="588" customFormat="1" x14ac:dyDescent="0.2">
      <c r="A1297" s="588">
        <v>1296</v>
      </c>
      <c r="B1297" s="588" t="s">
        <v>96</v>
      </c>
      <c r="C1297" s="588">
        <v>1</v>
      </c>
      <c r="D1297" s="588">
        <v>0.01</v>
      </c>
      <c r="E1297" s="588">
        <v>0.01</v>
      </c>
      <c r="F1297" s="555">
        <v>42177.04583333333</v>
      </c>
      <c r="G1297" s="588">
        <v>1.4631000000000001</v>
      </c>
      <c r="H1297" s="555">
        <v>42177.04583333333</v>
      </c>
      <c r="I1297" s="588">
        <v>1.4631000000000001</v>
      </c>
      <c r="J1297" s="555">
        <v>42177.123611111114</v>
      </c>
      <c r="K1297" s="588">
        <v>1.4639</v>
      </c>
      <c r="L1297" s="588">
        <v>0</v>
      </c>
      <c r="M1297" s="588">
        <v>8</v>
      </c>
      <c r="N1297" s="588">
        <v>0.55000000000000004</v>
      </c>
      <c r="O1297" s="589">
        <v>7.777777778392192E-2</v>
      </c>
      <c r="P1297" s="557"/>
      <c r="Q1297" s="557"/>
      <c r="R1297" s="557"/>
    </row>
    <row r="1298" spans="1:18" s="588" customFormat="1" x14ac:dyDescent="0.2">
      <c r="A1298" s="588">
        <v>1297</v>
      </c>
      <c r="B1298" s="588" t="s">
        <v>96</v>
      </c>
      <c r="C1298" s="588">
        <v>1</v>
      </c>
      <c r="D1298" s="588">
        <v>0.01</v>
      </c>
      <c r="E1298" s="588">
        <v>0.01</v>
      </c>
      <c r="F1298" s="555">
        <v>42177.882638888892</v>
      </c>
      <c r="G1298" s="588">
        <v>1.4674100000000001</v>
      </c>
      <c r="H1298" s="555">
        <v>42177.882638888892</v>
      </c>
      <c r="I1298" s="588">
        <v>1.4674100000000001</v>
      </c>
      <c r="J1298" s="555">
        <v>42178.083333333336</v>
      </c>
      <c r="K1298" s="588">
        <v>1.46821</v>
      </c>
      <c r="L1298" s="588">
        <v>0</v>
      </c>
      <c r="M1298" s="588">
        <v>8</v>
      </c>
      <c r="N1298" s="588">
        <v>0.46</v>
      </c>
      <c r="O1298" s="589">
        <v>0.20069444444379769</v>
      </c>
      <c r="P1298" s="557"/>
      <c r="Q1298" s="557"/>
      <c r="R1298" s="557"/>
    </row>
    <row r="1299" spans="1:18" s="588" customFormat="1" x14ac:dyDescent="0.2">
      <c r="A1299" s="588">
        <v>1298</v>
      </c>
      <c r="B1299" s="588" t="s">
        <v>97</v>
      </c>
      <c r="C1299" s="588">
        <v>1</v>
      </c>
      <c r="D1299" s="588">
        <v>0.01</v>
      </c>
      <c r="E1299" s="588">
        <v>0.01</v>
      </c>
      <c r="F1299" s="555">
        <v>42178.066666666666</v>
      </c>
      <c r="G1299" s="588">
        <v>1.46756</v>
      </c>
      <c r="H1299" s="555">
        <v>42178.066666666666</v>
      </c>
      <c r="I1299" s="588">
        <v>1.46756</v>
      </c>
      <c r="J1299" s="555">
        <v>42178.138194444444</v>
      </c>
      <c r="K1299" s="588">
        <v>1.4667600000000001</v>
      </c>
      <c r="L1299" s="588">
        <v>0</v>
      </c>
      <c r="M1299" s="588">
        <v>8</v>
      </c>
      <c r="N1299" s="588">
        <v>0.55000000000000004</v>
      </c>
      <c r="O1299" s="589">
        <v>7.1527777778101154E-2</v>
      </c>
      <c r="P1299" s="557"/>
      <c r="Q1299" s="557"/>
      <c r="R1299" s="557"/>
    </row>
    <row r="1300" spans="1:18" s="588" customFormat="1" x14ac:dyDescent="0.2">
      <c r="A1300" s="588">
        <v>1299</v>
      </c>
      <c r="B1300" s="588" t="s">
        <v>96</v>
      </c>
      <c r="C1300" s="588">
        <v>1</v>
      </c>
      <c r="D1300" s="588">
        <v>0.01</v>
      </c>
      <c r="E1300" s="588">
        <v>0.01</v>
      </c>
      <c r="F1300" s="555">
        <v>42178.947916666664</v>
      </c>
      <c r="G1300" s="588">
        <v>1.4434400000000001</v>
      </c>
      <c r="H1300" s="555">
        <v>42178.947916666664</v>
      </c>
      <c r="I1300" s="588">
        <v>1.4434400000000001</v>
      </c>
      <c r="J1300" s="555">
        <v>42178.959722222222</v>
      </c>
      <c r="K1300" s="588">
        <v>1.44424</v>
      </c>
      <c r="L1300" s="588">
        <v>0</v>
      </c>
      <c r="M1300" s="588">
        <v>7.999999999998181</v>
      </c>
      <c r="N1300" s="588">
        <v>0.55000000000000004</v>
      </c>
      <c r="O1300" s="589">
        <v>1.1805555557657499E-2</v>
      </c>
      <c r="P1300" s="557"/>
      <c r="Q1300" s="557"/>
      <c r="R1300" s="557"/>
    </row>
    <row r="1301" spans="1:18" s="588" customFormat="1" x14ac:dyDescent="0.2">
      <c r="A1301" s="588">
        <v>1300</v>
      </c>
      <c r="B1301" s="588" t="s">
        <v>97</v>
      </c>
      <c r="C1301" s="588">
        <v>1</v>
      </c>
      <c r="D1301" s="588">
        <v>0.01</v>
      </c>
      <c r="E1301" s="588">
        <v>0.01</v>
      </c>
      <c r="F1301" s="555">
        <v>42179.878472222219</v>
      </c>
      <c r="G1301" s="588">
        <v>1.4537</v>
      </c>
      <c r="H1301" s="555">
        <v>42179.878472222219</v>
      </c>
      <c r="I1301" s="588">
        <v>1.4537</v>
      </c>
      <c r="J1301" s="555">
        <v>42179.884027777778</v>
      </c>
      <c r="K1301" s="588">
        <v>1.4529000000000001</v>
      </c>
      <c r="L1301" s="588">
        <v>0</v>
      </c>
      <c r="M1301" s="588">
        <v>8</v>
      </c>
      <c r="N1301" s="588">
        <v>0.56000000000000005</v>
      </c>
      <c r="O1301" s="589">
        <v>5.5555555591126904E-3</v>
      </c>
      <c r="P1301" s="557"/>
      <c r="Q1301" s="557"/>
      <c r="R1301" s="557"/>
    </row>
    <row r="1302" spans="1:18" s="588" customFormat="1" x14ac:dyDescent="0.2">
      <c r="A1302" s="588">
        <v>1301</v>
      </c>
      <c r="B1302" s="588" t="s">
        <v>97</v>
      </c>
      <c r="C1302" s="588">
        <v>1</v>
      </c>
      <c r="D1302" s="588">
        <v>0.01</v>
      </c>
      <c r="E1302" s="588">
        <v>0.01</v>
      </c>
      <c r="F1302" s="555">
        <v>42179.923611111109</v>
      </c>
      <c r="G1302" s="588">
        <v>1.45373</v>
      </c>
      <c r="H1302" s="555">
        <v>42179.923611111109</v>
      </c>
      <c r="I1302" s="588">
        <v>1.45373</v>
      </c>
      <c r="J1302" s="555">
        <v>42180.14166666667</v>
      </c>
      <c r="K1302" s="588">
        <v>1.4529300000000001</v>
      </c>
      <c r="L1302" s="588">
        <v>0</v>
      </c>
      <c r="M1302" s="588">
        <v>7.999999999998181</v>
      </c>
      <c r="N1302" s="588">
        <v>0.6</v>
      </c>
      <c r="O1302" s="589">
        <v>0.21805555556056788</v>
      </c>
      <c r="P1302" s="557"/>
      <c r="Q1302" s="557"/>
      <c r="R1302" s="557"/>
    </row>
    <row r="1303" spans="1:18" s="588" customFormat="1" x14ac:dyDescent="0.2">
      <c r="A1303" s="588">
        <v>1302</v>
      </c>
      <c r="B1303" s="588" t="s">
        <v>97</v>
      </c>
      <c r="C1303" s="588">
        <v>2</v>
      </c>
      <c r="D1303" s="588">
        <v>0.01</v>
      </c>
      <c r="E1303" s="588">
        <v>0.02</v>
      </c>
      <c r="F1303" s="555">
        <v>42180.925000000003</v>
      </c>
      <c r="G1303" s="588">
        <v>1.44733</v>
      </c>
      <c r="H1303" s="555">
        <v>42181.120138888888</v>
      </c>
      <c r="I1303" s="588">
        <v>1.4488399999999999</v>
      </c>
      <c r="J1303" s="555">
        <v>42181.162499999999</v>
      </c>
      <c r="K1303" s="588">
        <v>1.44729</v>
      </c>
      <c r="L1303" s="588">
        <v>15.100000000000364</v>
      </c>
      <c r="M1303" s="588">
        <v>15.5</v>
      </c>
      <c r="N1303" s="588">
        <v>1.1100000000000001</v>
      </c>
      <c r="O1303" s="589">
        <v>0.23749999999563443</v>
      </c>
      <c r="P1303" s="557"/>
      <c r="Q1303" s="557"/>
      <c r="R1303" s="557"/>
    </row>
    <row r="1304" spans="1:18" s="588" customFormat="1" x14ac:dyDescent="0.2">
      <c r="A1304" s="588">
        <v>1303</v>
      </c>
      <c r="B1304" s="588" t="s">
        <v>97</v>
      </c>
      <c r="C1304" s="588">
        <v>1</v>
      </c>
      <c r="D1304" s="588">
        <v>0.01</v>
      </c>
      <c r="E1304" s="588">
        <v>0.01</v>
      </c>
      <c r="F1304" s="555">
        <v>42181.901388888888</v>
      </c>
      <c r="G1304" s="588">
        <v>1.4588099999999999</v>
      </c>
      <c r="H1304" s="555">
        <v>42181.901388888888</v>
      </c>
      <c r="I1304" s="588">
        <v>1.4588099999999999</v>
      </c>
      <c r="J1304" s="555">
        <v>42181.915972222225</v>
      </c>
      <c r="K1304" s="588">
        <v>1.45801</v>
      </c>
      <c r="L1304" s="588">
        <v>0</v>
      </c>
      <c r="M1304" s="588">
        <v>7.999999999998181</v>
      </c>
      <c r="N1304" s="588">
        <v>0.55000000000000004</v>
      </c>
      <c r="O1304" s="589">
        <v>1.4583333337213844E-2</v>
      </c>
      <c r="P1304" s="557"/>
      <c r="Q1304" s="557"/>
      <c r="R1304" s="557"/>
    </row>
    <row r="1305" spans="1:18" s="588" customFormat="1" x14ac:dyDescent="0.2">
      <c r="A1305" s="588">
        <v>1304</v>
      </c>
      <c r="B1305" s="588" t="s">
        <v>96</v>
      </c>
      <c r="C1305" s="588">
        <v>1</v>
      </c>
      <c r="D1305" s="588">
        <v>0.01</v>
      </c>
      <c r="E1305" s="588">
        <v>0.01</v>
      </c>
      <c r="F1305" s="555">
        <v>42184.027777777781</v>
      </c>
      <c r="G1305" s="588">
        <v>1.4416100000000001</v>
      </c>
      <c r="H1305" s="555">
        <v>42184.027777777781</v>
      </c>
      <c r="I1305" s="588">
        <v>1.4416100000000001</v>
      </c>
      <c r="J1305" s="555">
        <v>42184.029166666667</v>
      </c>
      <c r="K1305" s="588">
        <v>1.44241</v>
      </c>
      <c r="L1305" s="588">
        <v>0</v>
      </c>
      <c r="M1305" s="588">
        <v>8</v>
      </c>
      <c r="N1305" s="588">
        <v>0.56000000000000005</v>
      </c>
      <c r="O1305" s="589">
        <v>1.3888888861401938E-3</v>
      </c>
      <c r="P1305" s="557"/>
      <c r="Q1305" s="557"/>
      <c r="R1305" s="557"/>
    </row>
    <row r="1306" spans="1:18" s="588" customFormat="1" x14ac:dyDescent="0.2">
      <c r="A1306" s="588">
        <v>1305</v>
      </c>
      <c r="B1306" s="588" t="s">
        <v>96</v>
      </c>
      <c r="C1306" s="588">
        <v>1</v>
      </c>
      <c r="D1306" s="588">
        <v>0.01</v>
      </c>
      <c r="E1306" s="588">
        <v>0.01</v>
      </c>
      <c r="F1306" s="555">
        <v>42184.061805555553</v>
      </c>
      <c r="G1306" s="588">
        <v>1.4410799999999999</v>
      </c>
      <c r="H1306" s="555">
        <v>42184.061805555553</v>
      </c>
      <c r="I1306" s="588">
        <v>1.4410799999999999</v>
      </c>
      <c r="J1306" s="555">
        <v>42184.063194444447</v>
      </c>
      <c r="K1306" s="588">
        <v>1.4418800000000001</v>
      </c>
      <c r="L1306" s="588">
        <v>0</v>
      </c>
      <c r="M1306" s="588">
        <v>8.000000000001819</v>
      </c>
      <c r="N1306" s="588">
        <v>0.55000000000000004</v>
      </c>
      <c r="O1306" s="589">
        <v>1.3888888934161514E-3</v>
      </c>
      <c r="P1306" s="557"/>
      <c r="Q1306" s="557"/>
      <c r="R1306" s="557"/>
    </row>
    <row r="1307" spans="1:18" s="588" customFormat="1" x14ac:dyDescent="0.2">
      <c r="A1307" s="588">
        <v>1306</v>
      </c>
      <c r="B1307" s="588" t="s">
        <v>96</v>
      </c>
      <c r="C1307" s="588">
        <v>1</v>
      </c>
      <c r="D1307" s="588">
        <v>0.01</v>
      </c>
      <c r="E1307" s="588">
        <v>0.01</v>
      </c>
      <c r="F1307" s="555">
        <v>42184.071527777778</v>
      </c>
      <c r="G1307" s="588">
        <v>1.4427300000000001</v>
      </c>
      <c r="H1307" s="555">
        <v>42184.071527777778</v>
      </c>
      <c r="I1307" s="588">
        <v>1.4427300000000001</v>
      </c>
      <c r="J1307" s="555">
        <v>42184.071527777778</v>
      </c>
      <c r="K1307" s="588">
        <v>1.44353</v>
      </c>
      <c r="L1307" s="588">
        <v>0</v>
      </c>
      <c r="M1307" s="588">
        <v>7.999999999998181</v>
      </c>
      <c r="N1307" s="588">
        <v>0.55000000000000004</v>
      </c>
      <c r="O1307" s="589">
        <v>0</v>
      </c>
      <c r="P1307" s="557"/>
      <c r="Q1307" s="557"/>
      <c r="R1307" s="557"/>
    </row>
    <row r="1308" spans="1:18" s="588" customFormat="1" x14ac:dyDescent="0.2">
      <c r="A1308" s="588">
        <v>1307</v>
      </c>
      <c r="B1308" s="588" t="s">
        <v>96</v>
      </c>
      <c r="C1308" s="588">
        <v>3</v>
      </c>
      <c r="D1308" s="588">
        <v>0.01</v>
      </c>
      <c r="E1308" s="588">
        <v>0.03</v>
      </c>
      <c r="F1308" s="555">
        <v>42184.071527777778</v>
      </c>
      <c r="G1308" s="588">
        <v>1.4437199999999999</v>
      </c>
      <c r="H1308" s="555">
        <v>42184.085416666669</v>
      </c>
      <c r="I1308" s="588">
        <v>1.44072</v>
      </c>
      <c r="J1308" s="555">
        <v>42184.104166666664</v>
      </c>
      <c r="K1308" s="588">
        <v>1.44302</v>
      </c>
      <c r="L1308" s="588">
        <v>29.999999999998181</v>
      </c>
      <c r="M1308" s="588">
        <v>22.999999999998181</v>
      </c>
      <c r="N1308" s="588">
        <v>1.6600000000000001</v>
      </c>
      <c r="O1308" s="589">
        <v>3.2638888886140194E-2</v>
      </c>
      <c r="P1308" s="557"/>
      <c r="Q1308" s="557"/>
      <c r="R1308" s="557"/>
    </row>
    <row r="1309" spans="1:18" s="588" customFormat="1" x14ac:dyDescent="0.2">
      <c r="A1309" s="588">
        <v>1308</v>
      </c>
      <c r="B1309" s="588" t="s">
        <v>97</v>
      </c>
      <c r="C1309" s="588">
        <v>2</v>
      </c>
      <c r="D1309" s="588">
        <v>0.01</v>
      </c>
      <c r="E1309" s="588">
        <v>0.02</v>
      </c>
      <c r="F1309" s="555">
        <v>42184.875</v>
      </c>
      <c r="G1309" s="588">
        <v>1.4599</v>
      </c>
      <c r="H1309" s="555">
        <v>42184.893055555556</v>
      </c>
      <c r="I1309" s="588">
        <v>1.4614</v>
      </c>
      <c r="J1309" s="555">
        <v>42184.90902777778</v>
      </c>
      <c r="K1309" s="588">
        <v>1.4598500000000001</v>
      </c>
      <c r="L1309" s="588">
        <v>15</v>
      </c>
      <c r="M1309" s="588">
        <v>15.499999999998181</v>
      </c>
      <c r="N1309" s="588">
        <v>1.1000000000000001</v>
      </c>
      <c r="O1309" s="589">
        <v>3.4027777779556345E-2</v>
      </c>
      <c r="P1309" s="557"/>
      <c r="Q1309" s="557"/>
      <c r="R1309" s="557"/>
    </row>
    <row r="1310" spans="1:18" s="588" customFormat="1" x14ac:dyDescent="0.2">
      <c r="A1310" s="588">
        <v>1309</v>
      </c>
      <c r="B1310" s="588" t="s">
        <v>97</v>
      </c>
      <c r="C1310" s="588">
        <v>3</v>
      </c>
      <c r="D1310" s="588">
        <v>0.01</v>
      </c>
      <c r="E1310" s="588">
        <v>0.03</v>
      </c>
      <c r="F1310" s="555">
        <v>42184.913888888892</v>
      </c>
      <c r="G1310" s="588">
        <v>1.4596199999999999</v>
      </c>
      <c r="H1310" s="555">
        <v>42184.957638888889</v>
      </c>
      <c r="I1310" s="588">
        <v>1.46265</v>
      </c>
      <c r="J1310" s="555">
        <v>42185.14166666667</v>
      </c>
      <c r="K1310" s="588">
        <v>1.4603299999999999</v>
      </c>
      <c r="L1310" s="588">
        <v>30.300000000001091</v>
      </c>
      <c r="M1310" s="588">
        <v>23.200000000000728</v>
      </c>
      <c r="N1310" s="588">
        <v>1.6900000000000002</v>
      </c>
      <c r="O1310" s="589">
        <v>0.22777777777810115</v>
      </c>
      <c r="P1310" s="557"/>
      <c r="Q1310" s="557"/>
      <c r="R1310" s="557"/>
    </row>
    <row r="1311" spans="1:18" s="588" customFormat="1" x14ac:dyDescent="0.2">
      <c r="A1311" s="588">
        <v>1310</v>
      </c>
      <c r="B1311" s="588" t="s">
        <v>96</v>
      </c>
      <c r="C1311" s="588">
        <v>2</v>
      </c>
      <c r="D1311" s="588">
        <v>0.01</v>
      </c>
      <c r="E1311" s="588">
        <v>0.02</v>
      </c>
      <c r="F1311" s="555">
        <v>42185.076388888891</v>
      </c>
      <c r="G1311" s="588">
        <v>1.4619</v>
      </c>
      <c r="H1311" s="555">
        <v>42185.104166666664</v>
      </c>
      <c r="I1311" s="588">
        <v>1.46034</v>
      </c>
      <c r="J1311" s="555">
        <v>42185.120833333334</v>
      </c>
      <c r="K1311" s="588">
        <v>1.4619200000000001</v>
      </c>
      <c r="L1311" s="588">
        <v>15.600000000000364</v>
      </c>
      <c r="M1311" s="588">
        <v>15.800000000001091</v>
      </c>
      <c r="N1311" s="588">
        <v>1.1100000000000001</v>
      </c>
      <c r="O1311" s="589">
        <v>4.4444444443797693E-2</v>
      </c>
      <c r="P1311" s="557"/>
      <c r="Q1311" s="557"/>
      <c r="R1311" s="557"/>
    </row>
    <row r="1312" spans="1:18" s="588" customFormat="1" x14ac:dyDescent="0.2">
      <c r="A1312" s="588">
        <v>1311</v>
      </c>
      <c r="B1312" s="588" t="s">
        <v>96</v>
      </c>
      <c r="C1312" s="588">
        <v>1</v>
      </c>
      <c r="D1312" s="588">
        <v>0.01</v>
      </c>
      <c r="E1312" s="588">
        <v>0.01</v>
      </c>
      <c r="F1312" s="555">
        <v>42185.897222222222</v>
      </c>
      <c r="G1312" s="588">
        <v>1.4454</v>
      </c>
      <c r="H1312" s="555">
        <v>42185.897222222222</v>
      </c>
      <c r="I1312" s="588">
        <v>1.4454</v>
      </c>
      <c r="J1312" s="555">
        <v>42186.022916666669</v>
      </c>
      <c r="K1312" s="588">
        <v>1.4461999999999999</v>
      </c>
      <c r="L1312" s="588">
        <v>0</v>
      </c>
      <c r="M1312" s="588">
        <v>8</v>
      </c>
      <c r="N1312" s="588">
        <v>0.46</v>
      </c>
      <c r="O1312" s="589">
        <v>0.12569444444670808</v>
      </c>
      <c r="P1312" s="557"/>
      <c r="Q1312" s="557"/>
      <c r="R1312" s="557"/>
    </row>
    <row r="1313" spans="1:18" s="588" customFormat="1" x14ac:dyDescent="0.2">
      <c r="A1313" s="588">
        <v>1312</v>
      </c>
      <c r="B1313" s="588" t="s">
        <v>97</v>
      </c>
      <c r="C1313" s="588">
        <v>1</v>
      </c>
      <c r="D1313" s="588">
        <v>0.01</v>
      </c>
      <c r="E1313" s="588">
        <v>0.01</v>
      </c>
      <c r="F1313" s="555">
        <v>42186.038888888892</v>
      </c>
      <c r="G1313" s="588">
        <v>1.44638</v>
      </c>
      <c r="H1313" s="555">
        <v>42186.038888888892</v>
      </c>
      <c r="I1313" s="588">
        <v>1.44638</v>
      </c>
      <c r="J1313" s="555">
        <v>42186.143750000003</v>
      </c>
      <c r="K1313" s="588">
        <v>1.4455800000000001</v>
      </c>
      <c r="L1313" s="588">
        <v>0</v>
      </c>
      <c r="M1313" s="588">
        <v>7.999999999998181</v>
      </c>
      <c r="N1313" s="588">
        <v>0.56000000000000005</v>
      </c>
      <c r="O1313" s="589">
        <v>0.10486111111094942</v>
      </c>
      <c r="P1313" s="557"/>
      <c r="Q1313" s="557"/>
      <c r="R1313" s="557"/>
    </row>
    <row r="1314" spans="1:18" s="588" customFormat="1" x14ac:dyDescent="0.2">
      <c r="A1314" s="588">
        <v>1313</v>
      </c>
      <c r="B1314" s="588" t="s">
        <v>97</v>
      </c>
      <c r="C1314" s="588">
        <v>1</v>
      </c>
      <c r="D1314" s="588">
        <v>0.01</v>
      </c>
      <c r="E1314" s="588">
        <v>0.01</v>
      </c>
      <c r="F1314" s="555">
        <v>42187.074999999997</v>
      </c>
      <c r="G1314" s="588">
        <v>1.44665</v>
      </c>
      <c r="H1314" s="555">
        <v>42187.074999999997</v>
      </c>
      <c r="I1314" s="588">
        <v>1.44665</v>
      </c>
      <c r="J1314" s="555">
        <v>42187.07708333333</v>
      </c>
      <c r="K1314" s="588">
        <v>1.4458500000000001</v>
      </c>
      <c r="L1314" s="588">
        <v>0</v>
      </c>
      <c r="M1314" s="588">
        <v>8</v>
      </c>
      <c r="N1314" s="588">
        <v>0.55000000000000004</v>
      </c>
      <c r="O1314" s="589">
        <v>2.0833333328482695E-3</v>
      </c>
      <c r="P1314" s="557"/>
      <c r="Q1314" s="557"/>
      <c r="R1314" s="557"/>
    </row>
    <row r="1315" spans="1:18" s="588" customFormat="1" x14ac:dyDescent="0.2">
      <c r="A1315" s="588">
        <v>1314</v>
      </c>
      <c r="B1315" s="588" t="s">
        <v>96</v>
      </c>
      <c r="C1315" s="588">
        <v>2</v>
      </c>
      <c r="D1315" s="588">
        <v>0.01</v>
      </c>
      <c r="E1315" s="588">
        <v>0.02</v>
      </c>
      <c r="F1315" s="555">
        <v>42187.959027777775</v>
      </c>
      <c r="G1315" s="588">
        <v>1.4525300000000001</v>
      </c>
      <c r="H1315" s="555">
        <v>42188.145138888889</v>
      </c>
      <c r="I1315" s="588">
        <v>1.45099</v>
      </c>
      <c r="J1315" s="555">
        <v>42188.1875</v>
      </c>
      <c r="K1315" s="588">
        <v>1.4525600000000001</v>
      </c>
      <c r="L1315" s="588">
        <v>15.400000000001455</v>
      </c>
      <c r="M1315" s="588">
        <v>15.700000000000728</v>
      </c>
      <c r="N1315" s="588">
        <v>1.01</v>
      </c>
      <c r="O1315" s="589">
        <v>0.22847222222480923</v>
      </c>
      <c r="P1315" s="557"/>
      <c r="Q1315" s="557"/>
      <c r="R1315" s="557"/>
    </row>
    <row r="1316" spans="1:18" s="588" customFormat="1" x14ac:dyDescent="0.2">
      <c r="A1316" s="588">
        <v>1315</v>
      </c>
      <c r="B1316" s="588" t="s">
        <v>97</v>
      </c>
      <c r="C1316" s="588">
        <v>1</v>
      </c>
      <c r="D1316" s="588">
        <v>0.01</v>
      </c>
      <c r="E1316" s="588">
        <v>0.01</v>
      </c>
      <c r="F1316" s="555">
        <v>42191.067361111112</v>
      </c>
      <c r="G1316" s="588">
        <v>1.4720200000000001</v>
      </c>
      <c r="H1316" s="555">
        <v>42191.067361111112</v>
      </c>
      <c r="I1316" s="588">
        <v>1.4720200000000001</v>
      </c>
      <c r="J1316" s="555">
        <v>42191.084722222222</v>
      </c>
      <c r="K1316" s="588">
        <v>1.47122</v>
      </c>
      <c r="L1316" s="588">
        <v>0</v>
      </c>
      <c r="M1316" s="588">
        <v>8.000000000001819</v>
      </c>
      <c r="N1316" s="588">
        <v>0.56000000000000005</v>
      </c>
      <c r="O1316" s="589">
        <v>1.7361111109494232E-2</v>
      </c>
      <c r="P1316" s="557"/>
      <c r="Q1316" s="557"/>
      <c r="R1316" s="557"/>
    </row>
    <row r="1317" spans="1:18" s="588" customFormat="1" x14ac:dyDescent="0.2">
      <c r="A1317" s="588">
        <v>1316</v>
      </c>
      <c r="B1317" s="588" t="s">
        <v>97</v>
      </c>
      <c r="C1317" s="588">
        <v>1</v>
      </c>
      <c r="D1317" s="588">
        <v>0.01</v>
      </c>
      <c r="E1317" s="588">
        <v>0.01</v>
      </c>
      <c r="F1317" s="555">
        <v>42191.933333333334</v>
      </c>
      <c r="G1317" s="588">
        <v>1.47485</v>
      </c>
      <c r="H1317" s="555">
        <v>42191.933333333334</v>
      </c>
      <c r="I1317" s="588">
        <v>1.47485</v>
      </c>
      <c r="J1317" s="555">
        <v>42191.952777777777</v>
      </c>
      <c r="K1317" s="588">
        <v>1.4740500000000001</v>
      </c>
      <c r="L1317" s="588">
        <v>0</v>
      </c>
      <c r="M1317" s="588">
        <v>8</v>
      </c>
      <c r="N1317" s="588">
        <v>0.55000000000000004</v>
      </c>
      <c r="O1317" s="589">
        <v>1.9444444442342501E-2</v>
      </c>
      <c r="P1317" s="557"/>
      <c r="Q1317" s="557"/>
      <c r="R1317" s="557"/>
    </row>
    <row r="1318" spans="1:18" s="588" customFormat="1" x14ac:dyDescent="0.2">
      <c r="A1318" s="588">
        <v>1317</v>
      </c>
      <c r="B1318" s="588" t="s">
        <v>97</v>
      </c>
      <c r="C1318" s="588">
        <v>2</v>
      </c>
      <c r="D1318" s="588">
        <v>0.01</v>
      </c>
      <c r="E1318" s="588">
        <v>0.02</v>
      </c>
      <c r="F1318" s="555">
        <v>42192.080555555556</v>
      </c>
      <c r="G1318" s="588">
        <v>1.4750700000000001</v>
      </c>
      <c r="H1318" s="555">
        <v>42192.09097222222</v>
      </c>
      <c r="I1318" s="588">
        <v>1.47661</v>
      </c>
      <c r="J1318" s="555">
        <v>42192.197222222225</v>
      </c>
      <c r="K1318" s="588">
        <v>1.4750399999999999</v>
      </c>
      <c r="L1318" s="588">
        <v>15.399999999999636</v>
      </c>
      <c r="M1318" s="588">
        <v>15.700000000000728</v>
      </c>
      <c r="N1318" s="588">
        <v>1.1000000000000001</v>
      </c>
      <c r="O1318" s="589">
        <v>0.11666666666860692</v>
      </c>
      <c r="P1318" s="557"/>
      <c r="Q1318" s="557"/>
      <c r="R1318" s="557"/>
    </row>
    <row r="1319" spans="1:18" s="588" customFormat="1" x14ac:dyDescent="0.2">
      <c r="A1319" s="588">
        <v>1318</v>
      </c>
      <c r="B1319" s="588" t="s">
        <v>97</v>
      </c>
      <c r="C1319" s="588">
        <v>3</v>
      </c>
      <c r="D1319" s="588">
        <v>0.01</v>
      </c>
      <c r="E1319" s="588">
        <v>0.03</v>
      </c>
      <c r="F1319" s="555">
        <v>42192.908333333333</v>
      </c>
      <c r="G1319" s="588">
        <v>1.4755199999999999</v>
      </c>
      <c r="H1319" s="555">
        <v>42192.942361111112</v>
      </c>
      <c r="I1319" s="588">
        <v>1.47858</v>
      </c>
      <c r="J1319" s="555">
        <v>42193.019444444442</v>
      </c>
      <c r="K1319" s="588">
        <v>1.4762599999999999</v>
      </c>
      <c r="L1319" s="588">
        <v>30.600000000000364</v>
      </c>
      <c r="M1319" s="588">
        <v>23.200000000000728</v>
      </c>
      <c r="N1319" s="588">
        <v>1.6800000000000002</v>
      </c>
      <c r="O1319" s="589">
        <v>0.11111111110949423</v>
      </c>
      <c r="P1319" s="557"/>
      <c r="Q1319" s="557"/>
      <c r="R1319" s="557"/>
    </row>
    <row r="1320" spans="1:18" s="588" customFormat="1" x14ac:dyDescent="0.2">
      <c r="A1320" s="588">
        <v>1319</v>
      </c>
      <c r="B1320" s="588" t="s">
        <v>96</v>
      </c>
      <c r="C1320" s="588">
        <v>1</v>
      </c>
      <c r="D1320" s="588">
        <v>0.01</v>
      </c>
      <c r="E1320" s="588">
        <v>0.01</v>
      </c>
      <c r="F1320" s="555">
        <v>42193.020833333336</v>
      </c>
      <c r="G1320" s="588">
        <v>1.47607</v>
      </c>
      <c r="H1320" s="555">
        <v>42193.020833333336</v>
      </c>
      <c r="I1320" s="588">
        <v>1.47607</v>
      </c>
      <c r="J1320" s="555">
        <v>42193.034722222219</v>
      </c>
      <c r="K1320" s="588">
        <v>1.4768699999999999</v>
      </c>
      <c r="L1320" s="588">
        <v>0</v>
      </c>
      <c r="M1320" s="588">
        <v>7.999999999998181</v>
      </c>
      <c r="N1320" s="588">
        <v>0.55000000000000004</v>
      </c>
      <c r="O1320" s="589">
        <v>1.3888888883229811E-2</v>
      </c>
      <c r="P1320" s="557"/>
      <c r="Q1320" s="557"/>
      <c r="R1320" s="557"/>
    </row>
    <row r="1321" spans="1:18" s="588" customFormat="1" x14ac:dyDescent="0.2">
      <c r="A1321" s="588">
        <v>1320</v>
      </c>
      <c r="B1321" s="588" t="s">
        <v>97</v>
      </c>
      <c r="C1321" s="588">
        <v>5</v>
      </c>
      <c r="D1321" s="588">
        <v>0.02</v>
      </c>
      <c r="E1321" s="588">
        <v>0.06</v>
      </c>
      <c r="F1321" s="555">
        <v>42193.890277777777</v>
      </c>
      <c r="G1321" s="588">
        <v>1.4882599999999999</v>
      </c>
      <c r="H1321" s="555">
        <v>42194.152777777781</v>
      </c>
      <c r="I1321" s="588">
        <v>1.4967600000000001</v>
      </c>
      <c r="J1321" s="555">
        <v>42194.177777777775</v>
      </c>
      <c r="K1321" s="588">
        <v>1.4917400000000001</v>
      </c>
      <c r="L1321" s="588">
        <v>85.000000000001819</v>
      </c>
      <c r="M1321" s="588">
        <v>50.199999999998909</v>
      </c>
      <c r="N1321" s="588">
        <v>4.2599999999999989</v>
      </c>
      <c r="O1321" s="589">
        <v>0.28749999999854481</v>
      </c>
      <c r="P1321" s="557"/>
      <c r="Q1321" s="557"/>
      <c r="R1321" s="557"/>
    </row>
    <row r="1322" spans="1:18" s="588" customFormat="1" x14ac:dyDescent="0.2">
      <c r="A1322" s="588">
        <v>1321</v>
      </c>
      <c r="B1322" s="588" t="s">
        <v>97</v>
      </c>
      <c r="C1322" s="588">
        <v>2</v>
      </c>
      <c r="D1322" s="588">
        <v>0.01</v>
      </c>
      <c r="E1322" s="588">
        <v>0.02</v>
      </c>
      <c r="F1322" s="555">
        <v>42195.068055555559</v>
      </c>
      <c r="G1322" s="588">
        <v>1.4828300000000001</v>
      </c>
      <c r="H1322" s="555">
        <v>42195.075694444444</v>
      </c>
      <c r="I1322" s="588">
        <v>1.4844599999999999</v>
      </c>
      <c r="J1322" s="555">
        <v>42195.109027777777</v>
      </c>
      <c r="K1322" s="588">
        <v>1.48285</v>
      </c>
      <c r="L1322" s="588">
        <v>16.299999999997453</v>
      </c>
      <c r="M1322" s="588">
        <v>16.099999999998545</v>
      </c>
      <c r="N1322" s="588">
        <v>1.1000000000000001</v>
      </c>
      <c r="O1322" s="589">
        <v>4.0972222217533272E-2</v>
      </c>
      <c r="P1322" s="557"/>
      <c r="Q1322" s="557"/>
      <c r="R1322" s="557"/>
    </row>
    <row r="1323" spans="1:18" s="588" customFormat="1" x14ac:dyDescent="0.2">
      <c r="A1323" s="588">
        <v>1322</v>
      </c>
      <c r="B1323" s="588" t="s">
        <v>96</v>
      </c>
      <c r="C1323" s="588">
        <v>4</v>
      </c>
      <c r="D1323" s="588">
        <v>0.01</v>
      </c>
      <c r="E1323" s="588">
        <v>0.04</v>
      </c>
      <c r="F1323" s="555">
        <v>42195.885416666664</v>
      </c>
      <c r="G1323" s="588">
        <v>1.5003500000000001</v>
      </c>
      <c r="H1323" s="555">
        <v>42195.940972222219</v>
      </c>
      <c r="I1323" s="588">
        <v>1.49488</v>
      </c>
      <c r="J1323" s="555">
        <v>42195.980555555558</v>
      </c>
      <c r="K1323" s="588">
        <v>1.49875</v>
      </c>
      <c r="L1323" s="588">
        <v>54.700000000000728</v>
      </c>
      <c r="M1323" s="588">
        <v>38.700000000000728</v>
      </c>
      <c r="N1323" s="588">
        <v>2.4799999999999995</v>
      </c>
      <c r="O1323" s="589">
        <v>9.5138888893416151E-2</v>
      </c>
      <c r="P1323" s="557"/>
      <c r="Q1323" s="557"/>
      <c r="R1323" s="557"/>
    </row>
    <row r="1324" spans="1:18" s="588" customFormat="1" x14ac:dyDescent="0.2">
      <c r="A1324" s="588">
        <v>1323</v>
      </c>
      <c r="B1324" s="588" t="s">
        <v>97</v>
      </c>
      <c r="C1324" s="588">
        <v>1</v>
      </c>
      <c r="D1324" s="588">
        <v>0.01</v>
      </c>
      <c r="E1324" s="588">
        <v>0.01</v>
      </c>
      <c r="F1324" s="555">
        <v>42198.039583333331</v>
      </c>
      <c r="G1324" s="588">
        <v>1.4985299999999999</v>
      </c>
      <c r="H1324" s="555">
        <v>42198.039583333331</v>
      </c>
      <c r="I1324" s="588">
        <v>1.4985299999999999</v>
      </c>
      <c r="J1324" s="555">
        <v>42198.04583333333</v>
      </c>
      <c r="K1324" s="588">
        <v>1.49773</v>
      </c>
      <c r="L1324" s="588">
        <v>0</v>
      </c>
      <c r="M1324" s="588">
        <v>8</v>
      </c>
      <c r="N1324" s="588">
        <v>0.55000000000000004</v>
      </c>
      <c r="O1324" s="589">
        <v>6.2499999985448085E-3</v>
      </c>
      <c r="P1324" s="557"/>
      <c r="Q1324" s="557"/>
      <c r="R1324" s="557"/>
    </row>
    <row r="1325" spans="1:18" s="588" customFormat="1" x14ac:dyDescent="0.2">
      <c r="A1325" s="588">
        <v>1324</v>
      </c>
      <c r="B1325" s="588" t="s">
        <v>97</v>
      </c>
      <c r="C1325" s="588">
        <v>1</v>
      </c>
      <c r="D1325" s="588">
        <v>0.01</v>
      </c>
      <c r="E1325" s="588">
        <v>0.01</v>
      </c>
      <c r="F1325" s="555">
        <v>42198.058333333334</v>
      </c>
      <c r="G1325" s="588">
        <v>1.4974799999999999</v>
      </c>
      <c r="H1325" s="555">
        <v>42198.058333333334</v>
      </c>
      <c r="I1325" s="588">
        <v>1.4974799999999999</v>
      </c>
      <c r="J1325" s="555">
        <v>42198.084027777775</v>
      </c>
      <c r="K1325" s="588">
        <v>1.49668</v>
      </c>
      <c r="L1325" s="588">
        <v>0</v>
      </c>
      <c r="M1325" s="588">
        <v>8</v>
      </c>
      <c r="N1325" s="588">
        <v>0.56000000000000005</v>
      </c>
      <c r="O1325" s="589">
        <v>2.569444444088731E-2</v>
      </c>
      <c r="P1325" s="557"/>
      <c r="Q1325" s="557"/>
      <c r="R1325" s="557"/>
    </row>
    <row r="1326" spans="1:18" s="588" customFormat="1" x14ac:dyDescent="0.2">
      <c r="A1326" s="588">
        <v>1325</v>
      </c>
      <c r="B1326" s="588" t="s">
        <v>96</v>
      </c>
      <c r="C1326" s="588">
        <v>1</v>
      </c>
      <c r="D1326" s="588">
        <v>0.01</v>
      </c>
      <c r="E1326" s="588">
        <v>0.01</v>
      </c>
      <c r="F1326" s="555">
        <v>42198.886111111111</v>
      </c>
      <c r="G1326" s="588">
        <v>1.4860500000000001</v>
      </c>
      <c r="H1326" s="555">
        <v>42198.886111111111</v>
      </c>
      <c r="I1326" s="588">
        <v>1.4860500000000001</v>
      </c>
      <c r="J1326" s="555">
        <v>42198.896527777775</v>
      </c>
      <c r="K1326" s="588">
        <v>1.48685</v>
      </c>
      <c r="L1326" s="588">
        <v>0</v>
      </c>
      <c r="M1326" s="588">
        <v>7.999999999998181</v>
      </c>
      <c r="N1326" s="588">
        <v>0.55000000000000004</v>
      </c>
      <c r="O1326" s="589">
        <v>1.0416666664241347E-2</v>
      </c>
      <c r="P1326" s="557"/>
      <c r="Q1326" s="557"/>
      <c r="R1326" s="557"/>
    </row>
    <row r="1327" spans="1:18" s="588" customFormat="1" x14ac:dyDescent="0.2">
      <c r="A1327" s="588">
        <v>1326</v>
      </c>
      <c r="B1327" s="588" t="s">
        <v>96</v>
      </c>
      <c r="C1327" s="588">
        <v>1</v>
      </c>
      <c r="D1327" s="588">
        <v>0.01</v>
      </c>
      <c r="E1327" s="588">
        <v>0.01</v>
      </c>
      <c r="F1327" s="555">
        <v>42198.916666666664</v>
      </c>
      <c r="G1327" s="588">
        <v>1.4847999999999999</v>
      </c>
      <c r="H1327" s="555">
        <v>42198.916666666664</v>
      </c>
      <c r="I1327" s="588">
        <v>1.4847999999999999</v>
      </c>
      <c r="J1327" s="555">
        <v>42198.917361111111</v>
      </c>
      <c r="K1327" s="588">
        <v>1.4856</v>
      </c>
      <c r="L1327" s="588">
        <v>0</v>
      </c>
      <c r="M1327" s="588">
        <v>8.000000000001819</v>
      </c>
      <c r="N1327" s="588">
        <v>0.55000000000000004</v>
      </c>
      <c r="O1327" s="589">
        <v>6.944444467080757E-4</v>
      </c>
      <c r="P1327" s="557"/>
      <c r="Q1327" s="557"/>
      <c r="R1327" s="557"/>
    </row>
    <row r="1328" spans="1:18" s="588" customFormat="1" x14ac:dyDescent="0.2">
      <c r="A1328" s="588">
        <v>1327</v>
      </c>
      <c r="B1328" s="588" t="s">
        <v>96</v>
      </c>
      <c r="C1328" s="588">
        <v>1</v>
      </c>
      <c r="D1328" s="588">
        <v>0.01</v>
      </c>
      <c r="E1328" s="588">
        <v>0.01</v>
      </c>
      <c r="F1328" s="555">
        <v>42198.931250000001</v>
      </c>
      <c r="G1328" s="588">
        <v>1.4851000000000001</v>
      </c>
      <c r="H1328" s="555">
        <v>42198.931250000001</v>
      </c>
      <c r="I1328" s="588">
        <v>1.4851000000000001</v>
      </c>
      <c r="J1328" s="555">
        <v>42198.974999999999</v>
      </c>
      <c r="K1328" s="588">
        <v>1.4859</v>
      </c>
      <c r="L1328" s="588">
        <v>0</v>
      </c>
      <c r="M1328" s="588">
        <v>8</v>
      </c>
      <c r="N1328" s="588">
        <v>0.55000000000000004</v>
      </c>
      <c r="O1328" s="589">
        <v>4.3749999997089617E-2</v>
      </c>
      <c r="P1328" s="557"/>
      <c r="Q1328" s="557"/>
      <c r="R1328" s="557"/>
    </row>
    <row r="1329" spans="1:18" s="588" customFormat="1" x14ac:dyDescent="0.2">
      <c r="A1329" s="588">
        <v>1328</v>
      </c>
      <c r="B1329" s="588" t="s">
        <v>97</v>
      </c>
      <c r="C1329" s="588">
        <v>1</v>
      </c>
      <c r="D1329" s="588">
        <v>0.01</v>
      </c>
      <c r="E1329" s="588">
        <v>0.01</v>
      </c>
      <c r="F1329" s="555">
        <v>42199.047222222223</v>
      </c>
      <c r="G1329" s="588">
        <v>1.4869300000000001</v>
      </c>
      <c r="H1329" s="555">
        <v>42199.047222222223</v>
      </c>
      <c r="I1329" s="588">
        <v>1.4869300000000001</v>
      </c>
      <c r="J1329" s="555">
        <v>42199.061111111114</v>
      </c>
      <c r="K1329" s="588">
        <v>1.48613</v>
      </c>
      <c r="L1329" s="588">
        <v>0</v>
      </c>
      <c r="M1329" s="588">
        <v>8.000000000001819</v>
      </c>
      <c r="N1329" s="588">
        <v>0.55000000000000004</v>
      </c>
      <c r="O1329" s="589">
        <v>1.3888888890505768E-2</v>
      </c>
      <c r="P1329" s="557"/>
      <c r="Q1329" s="557"/>
      <c r="R1329" s="557"/>
    </row>
    <row r="1330" spans="1:18" s="588" customFormat="1" x14ac:dyDescent="0.2">
      <c r="A1330" s="588">
        <v>1329</v>
      </c>
      <c r="B1330" s="588" t="s">
        <v>97</v>
      </c>
      <c r="C1330" s="588">
        <v>1</v>
      </c>
      <c r="D1330" s="588">
        <v>0.01</v>
      </c>
      <c r="E1330" s="588">
        <v>0.01</v>
      </c>
      <c r="F1330" s="555">
        <v>42199.072916666664</v>
      </c>
      <c r="G1330" s="588">
        <v>1.4874799999999999</v>
      </c>
      <c r="H1330" s="555">
        <v>42199.072916666664</v>
      </c>
      <c r="I1330" s="588">
        <v>1.4874799999999999</v>
      </c>
      <c r="J1330" s="555">
        <v>42199.105555555558</v>
      </c>
      <c r="K1330" s="588">
        <v>1.48668</v>
      </c>
      <c r="L1330" s="588">
        <v>0</v>
      </c>
      <c r="M1330" s="588">
        <v>8</v>
      </c>
      <c r="N1330" s="588">
        <v>0.55000000000000004</v>
      </c>
      <c r="O1330" s="589">
        <v>3.2638888893416151E-2</v>
      </c>
      <c r="P1330" s="557"/>
      <c r="Q1330" s="557"/>
      <c r="R1330" s="557"/>
    </row>
    <row r="1331" spans="1:18" s="588" customFormat="1" x14ac:dyDescent="0.2">
      <c r="A1331" s="588">
        <v>1330</v>
      </c>
      <c r="B1331" s="588" t="s">
        <v>96</v>
      </c>
      <c r="C1331" s="588">
        <v>1</v>
      </c>
      <c r="D1331" s="588">
        <v>0.01</v>
      </c>
      <c r="E1331" s="588">
        <v>0.01</v>
      </c>
      <c r="F1331" s="555">
        <v>42201.080555555556</v>
      </c>
      <c r="G1331" s="588">
        <v>1.4839800000000001</v>
      </c>
      <c r="H1331" s="555">
        <v>42201.080555555556</v>
      </c>
      <c r="I1331" s="588">
        <v>1.4839800000000001</v>
      </c>
      <c r="J1331" s="555">
        <v>42201.102777777778</v>
      </c>
      <c r="K1331" s="588">
        <v>1.48478</v>
      </c>
      <c r="L1331" s="588">
        <v>0</v>
      </c>
      <c r="M1331" s="588">
        <v>7.999999999998181</v>
      </c>
      <c r="N1331" s="588">
        <v>0.55000000000000004</v>
      </c>
      <c r="O1331" s="589">
        <v>2.2222222221898846E-2</v>
      </c>
      <c r="P1331" s="557"/>
      <c r="Q1331" s="557"/>
      <c r="R1331" s="557"/>
    </row>
    <row r="1332" spans="1:18" s="588" customFormat="1" x14ac:dyDescent="0.2">
      <c r="A1332" s="588">
        <v>1331</v>
      </c>
      <c r="B1332" s="588" t="s">
        <v>97</v>
      </c>
      <c r="C1332" s="588">
        <v>1</v>
      </c>
      <c r="D1332" s="588">
        <v>0.01</v>
      </c>
      <c r="E1332" s="588">
        <v>0.01</v>
      </c>
      <c r="F1332" s="555">
        <v>42201.894444444442</v>
      </c>
      <c r="G1332" s="588">
        <v>1.4692499999999999</v>
      </c>
      <c r="H1332" s="555">
        <v>42201.894444444442</v>
      </c>
      <c r="I1332" s="588">
        <v>1.4692499999999999</v>
      </c>
      <c r="J1332" s="555">
        <v>42201.917361111111</v>
      </c>
      <c r="K1332" s="588">
        <v>1.46845</v>
      </c>
      <c r="L1332" s="588">
        <v>0</v>
      </c>
      <c r="M1332" s="588">
        <v>8</v>
      </c>
      <c r="N1332" s="588">
        <v>0.55000000000000004</v>
      </c>
      <c r="O1332" s="589">
        <v>2.2916666668606922E-2</v>
      </c>
      <c r="P1332" s="557"/>
      <c r="Q1332" s="557"/>
      <c r="R1332" s="557"/>
    </row>
    <row r="1333" spans="1:18" s="588" customFormat="1" x14ac:dyDescent="0.2">
      <c r="A1333" s="588">
        <v>1332</v>
      </c>
      <c r="B1333" s="588" t="s">
        <v>96</v>
      </c>
      <c r="C1333" s="588">
        <v>1</v>
      </c>
      <c r="D1333" s="588">
        <v>0.01</v>
      </c>
      <c r="E1333" s="588">
        <v>0.01</v>
      </c>
      <c r="F1333" s="555">
        <v>42202.97152777778</v>
      </c>
      <c r="G1333" s="588">
        <v>1.4681900000000001</v>
      </c>
      <c r="H1333" s="555">
        <v>42202.97152777778</v>
      </c>
      <c r="I1333" s="588">
        <v>1.4681900000000001</v>
      </c>
      <c r="J1333" s="555">
        <v>42205.015277777777</v>
      </c>
      <c r="K1333" s="588">
        <v>1.46899</v>
      </c>
      <c r="L1333" s="588">
        <v>0</v>
      </c>
      <c r="M1333" s="588">
        <v>7.999999999998181</v>
      </c>
      <c r="N1333" s="588">
        <v>0.46</v>
      </c>
      <c r="O1333" s="589">
        <v>4.3749999997089617E-2</v>
      </c>
      <c r="P1333" s="557"/>
      <c r="Q1333" s="557"/>
      <c r="R1333" s="557"/>
    </row>
    <row r="1334" spans="1:18" s="588" customFormat="1" x14ac:dyDescent="0.2">
      <c r="A1334" s="588">
        <v>1333</v>
      </c>
      <c r="B1334" s="588" t="s">
        <v>97</v>
      </c>
      <c r="C1334" s="588">
        <v>1</v>
      </c>
      <c r="D1334" s="588">
        <v>0.01</v>
      </c>
      <c r="E1334" s="588">
        <v>0.01</v>
      </c>
      <c r="F1334" s="555">
        <v>42205.052777777775</v>
      </c>
      <c r="G1334" s="588">
        <v>1.4700299999999999</v>
      </c>
      <c r="H1334" s="555">
        <v>42205.052777777775</v>
      </c>
      <c r="I1334" s="588">
        <v>1.4700299999999999</v>
      </c>
      <c r="J1334" s="555">
        <v>42205.073611111111</v>
      </c>
      <c r="K1334" s="588">
        <v>1.46923</v>
      </c>
      <c r="L1334" s="588">
        <v>0</v>
      </c>
      <c r="M1334" s="588">
        <v>7.999999999998181</v>
      </c>
      <c r="N1334" s="588">
        <v>0.55000000000000004</v>
      </c>
      <c r="O1334" s="589">
        <v>2.0833333335758653E-2</v>
      </c>
      <c r="P1334" s="557"/>
      <c r="Q1334" s="557"/>
      <c r="R1334" s="557"/>
    </row>
    <row r="1335" spans="1:18" s="588" customFormat="1" x14ac:dyDescent="0.2">
      <c r="A1335" s="588">
        <v>1334</v>
      </c>
      <c r="B1335" s="588" t="s">
        <v>96</v>
      </c>
      <c r="C1335" s="588">
        <v>1</v>
      </c>
      <c r="D1335" s="588">
        <v>0.01</v>
      </c>
      <c r="E1335" s="588">
        <v>0.01</v>
      </c>
      <c r="F1335" s="555">
        <v>42205.878472222219</v>
      </c>
      <c r="G1335" s="588">
        <v>1.4683999999999999</v>
      </c>
      <c r="H1335" s="555">
        <v>42205.878472222219</v>
      </c>
      <c r="I1335" s="588">
        <v>1.4683999999999999</v>
      </c>
      <c r="J1335" s="555">
        <v>42205.956944444442</v>
      </c>
      <c r="K1335" s="588">
        <v>1.4692000000000001</v>
      </c>
      <c r="L1335" s="588">
        <v>0</v>
      </c>
      <c r="M1335" s="588">
        <v>8</v>
      </c>
      <c r="N1335" s="588">
        <v>0.55000000000000004</v>
      </c>
      <c r="O1335" s="589">
        <v>7.8472222223354038E-2</v>
      </c>
      <c r="P1335" s="557"/>
      <c r="Q1335" s="557"/>
      <c r="R1335" s="557"/>
    </row>
    <row r="1336" spans="1:18" s="588" customFormat="1" x14ac:dyDescent="0.2">
      <c r="A1336" s="588">
        <v>1335</v>
      </c>
      <c r="B1336" s="588" t="s">
        <v>97</v>
      </c>
      <c r="C1336" s="588">
        <v>1</v>
      </c>
      <c r="D1336" s="588">
        <v>0.01</v>
      </c>
      <c r="E1336" s="588">
        <v>0.01</v>
      </c>
      <c r="F1336" s="555">
        <v>42206.082638888889</v>
      </c>
      <c r="G1336" s="588">
        <v>1.4686300000000001</v>
      </c>
      <c r="H1336" s="555">
        <v>42206.082638888889</v>
      </c>
      <c r="I1336" s="588">
        <v>1.4686300000000001</v>
      </c>
      <c r="J1336" s="555">
        <v>42206.174305555556</v>
      </c>
      <c r="K1336" s="588">
        <v>1.46783</v>
      </c>
      <c r="L1336" s="588">
        <v>0</v>
      </c>
      <c r="M1336" s="588">
        <v>8.000000000001819</v>
      </c>
      <c r="N1336" s="588">
        <v>0.55000000000000004</v>
      </c>
      <c r="O1336" s="589">
        <v>9.1666666667151731E-2</v>
      </c>
      <c r="P1336" s="557"/>
      <c r="Q1336" s="557"/>
      <c r="R1336" s="557"/>
    </row>
    <row r="1337" spans="1:18" s="588" customFormat="1" x14ac:dyDescent="0.2">
      <c r="A1337" s="588">
        <v>1336</v>
      </c>
      <c r="B1337" s="588" t="s">
        <v>97</v>
      </c>
      <c r="C1337" s="588">
        <v>3</v>
      </c>
      <c r="D1337" s="588">
        <v>0.01</v>
      </c>
      <c r="E1337" s="588">
        <v>0.03</v>
      </c>
      <c r="F1337" s="555">
        <v>42206.9</v>
      </c>
      <c r="G1337" s="588">
        <v>1.4733000000000001</v>
      </c>
      <c r="H1337" s="555">
        <v>42207.15902777778</v>
      </c>
      <c r="I1337" s="588">
        <v>1.4763999999999999</v>
      </c>
      <c r="J1337" s="555">
        <v>42207.188888888886</v>
      </c>
      <c r="K1337" s="588">
        <v>1.47403</v>
      </c>
      <c r="L1337" s="588">
        <v>31</v>
      </c>
      <c r="M1337" s="588">
        <v>23.700000000000728</v>
      </c>
      <c r="N1337" s="588">
        <v>1.68</v>
      </c>
      <c r="O1337" s="589">
        <v>0.288888888884685</v>
      </c>
      <c r="P1337" s="557"/>
      <c r="Q1337" s="557"/>
      <c r="R1337" s="557"/>
    </row>
    <row r="1338" spans="1:18" s="588" customFormat="1" x14ac:dyDescent="0.2">
      <c r="A1338" s="588">
        <v>1337</v>
      </c>
      <c r="B1338" s="588" t="s">
        <v>97</v>
      </c>
      <c r="C1338" s="588">
        <v>2</v>
      </c>
      <c r="D1338" s="588">
        <v>0.01</v>
      </c>
      <c r="E1338" s="588">
        <v>0.02</v>
      </c>
      <c r="F1338" s="555">
        <v>42207.893055555556</v>
      </c>
      <c r="G1338" s="588">
        <v>1.47966</v>
      </c>
      <c r="H1338" s="555">
        <v>42207.995138888888</v>
      </c>
      <c r="I1338" s="588">
        <v>1.48116</v>
      </c>
      <c r="J1338" s="555">
        <v>42208.027777777781</v>
      </c>
      <c r="K1338" s="588">
        <v>1.4796100000000001</v>
      </c>
      <c r="L1338" s="588">
        <v>15</v>
      </c>
      <c r="M1338" s="588">
        <v>15.5</v>
      </c>
      <c r="N1338" s="588">
        <v>1.1900000000000002</v>
      </c>
      <c r="O1338" s="589">
        <v>0.13472222222480923</v>
      </c>
      <c r="P1338" s="557"/>
      <c r="Q1338" s="557"/>
      <c r="R1338" s="557"/>
    </row>
    <row r="1339" spans="1:18" s="588" customFormat="1" x14ac:dyDescent="0.2">
      <c r="A1339" s="588">
        <v>1338</v>
      </c>
      <c r="B1339" s="588" t="s">
        <v>97</v>
      </c>
      <c r="C1339" s="588">
        <v>2</v>
      </c>
      <c r="D1339" s="588">
        <v>0.01</v>
      </c>
      <c r="E1339" s="588">
        <v>0.02</v>
      </c>
      <c r="F1339" s="555">
        <v>42208.886805555558</v>
      </c>
      <c r="G1339" s="588">
        <v>1.49336</v>
      </c>
      <c r="H1339" s="555">
        <v>42208.959027777775</v>
      </c>
      <c r="I1339" s="588">
        <v>1.4948600000000001</v>
      </c>
      <c r="J1339" s="555">
        <v>42208.999305555553</v>
      </c>
      <c r="K1339" s="588">
        <v>1.4933099999999999</v>
      </c>
      <c r="L1339" s="588">
        <v>15</v>
      </c>
      <c r="M1339" s="588">
        <v>15.500000000001819</v>
      </c>
      <c r="N1339" s="588">
        <v>1.1100000000000001</v>
      </c>
      <c r="O1339" s="589">
        <v>0.11249999999563443</v>
      </c>
      <c r="P1339" s="557"/>
      <c r="Q1339" s="557"/>
      <c r="R1339" s="557"/>
    </row>
    <row r="1340" spans="1:18" s="588" customFormat="1" x14ac:dyDescent="0.2">
      <c r="A1340" s="588">
        <v>1339</v>
      </c>
      <c r="B1340" s="588" t="s">
        <v>96</v>
      </c>
      <c r="C1340" s="588">
        <v>2</v>
      </c>
      <c r="D1340" s="588">
        <v>0.01</v>
      </c>
      <c r="E1340" s="588">
        <v>0.02</v>
      </c>
      <c r="F1340" s="555">
        <v>42209.894444444442</v>
      </c>
      <c r="G1340" s="588">
        <v>1.5080100000000001</v>
      </c>
      <c r="H1340" s="555">
        <v>42209.956944444442</v>
      </c>
      <c r="I1340" s="588">
        <v>1.5064599999999999</v>
      </c>
      <c r="J1340" s="555">
        <v>42212</v>
      </c>
      <c r="K1340" s="588">
        <v>1.50804</v>
      </c>
      <c r="L1340" s="588">
        <v>15.500000000001819</v>
      </c>
      <c r="M1340" s="588">
        <v>15.800000000001091</v>
      </c>
      <c r="N1340" s="588">
        <v>0.92999999999999994</v>
      </c>
      <c r="O1340" s="589">
        <v>0.1055555555576575</v>
      </c>
      <c r="P1340" s="557"/>
      <c r="Q1340" s="557"/>
      <c r="R1340" s="557"/>
    </row>
    <row r="1341" spans="1:18" s="588" customFormat="1" x14ac:dyDescent="0.2">
      <c r="A1341" s="588">
        <v>1340</v>
      </c>
      <c r="B1341" s="588" t="s">
        <v>96</v>
      </c>
      <c r="C1341" s="588">
        <v>2</v>
      </c>
      <c r="D1341" s="588">
        <v>0.01</v>
      </c>
      <c r="E1341" s="588">
        <v>0.02</v>
      </c>
      <c r="F1341" s="555">
        <v>42212.054166666669</v>
      </c>
      <c r="G1341" s="588">
        <v>1.50939</v>
      </c>
      <c r="H1341" s="555">
        <v>42212.084722222222</v>
      </c>
      <c r="I1341" s="588">
        <v>1.5078800000000001</v>
      </c>
      <c r="J1341" s="555">
        <v>42212.134027777778</v>
      </c>
      <c r="K1341" s="588">
        <v>1.5094399999999999</v>
      </c>
      <c r="L1341" s="588">
        <v>15.099999999998545</v>
      </c>
      <c r="M1341" s="588">
        <v>15.599999999998545</v>
      </c>
      <c r="N1341" s="588">
        <v>1.1200000000000001</v>
      </c>
      <c r="O1341" s="589">
        <v>7.9861111109494232E-2</v>
      </c>
      <c r="P1341" s="557"/>
      <c r="Q1341" s="557"/>
      <c r="R1341" s="557"/>
    </row>
    <row r="1342" spans="1:18" s="588" customFormat="1" x14ac:dyDescent="0.2">
      <c r="A1342" s="588">
        <v>1341</v>
      </c>
      <c r="B1342" s="588" t="s">
        <v>97</v>
      </c>
      <c r="C1342" s="588">
        <v>1</v>
      </c>
      <c r="D1342" s="588">
        <v>0.01</v>
      </c>
      <c r="E1342" s="588">
        <v>0.01</v>
      </c>
      <c r="F1342" s="555">
        <v>42212.900694444441</v>
      </c>
      <c r="G1342" s="588">
        <v>1.5244800000000001</v>
      </c>
      <c r="H1342" s="555">
        <v>42212.900694444441</v>
      </c>
      <c r="I1342" s="588">
        <v>1.5244800000000001</v>
      </c>
      <c r="J1342" s="555">
        <v>42212.913194444445</v>
      </c>
      <c r="K1342" s="588">
        <v>1.5236799999999999</v>
      </c>
      <c r="L1342" s="588">
        <v>0</v>
      </c>
      <c r="M1342" s="588">
        <v>8.000000000001819</v>
      </c>
      <c r="N1342" s="588">
        <v>0.55000000000000004</v>
      </c>
      <c r="O1342" s="589">
        <v>1.2500000004365575E-2</v>
      </c>
      <c r="P1342" s="557"/>
      <c r="Q1342" s="557"/>
      <c r="R1342" s="557"/>
    </row>
    <row r="1343" spans="1:18" s="588" customFormat="1" x14ac:dyDescent="0.2">
      <c r="A1343" s="588">
        <v>1342</v>
      </c>
      <c r="B1343" s="588" t="s">
        <v>97</v>
      </c>
      <c r="C1343" s="588">
        <v>2</v>
      </c>
      <c r="D1343" s="588">
        <v>0.01</v>
      </c>
      <c r="E1343" s="588">
        <v>0.02</v>
      </c>
      <c r="F1343" s="555">
        <v>42212.916666666664</v>
      </c>
      <c r="G1343" s="588">
        <v>1.5243</v>
      </c>
      <c r="H1343" s="555">
        <v>42212.982638888891</v>
      </c>
      <c r="I1343" s="588">
        <v>1.5258400000000001</v>
      </c>
      <c r="J1343" s="555">
        <v>42213.076388888891</v>
      </c>
      <c r="K1343" s="588">
        <v>1.52427</v>
      </c>
      <c r="L1343" s="588">
        <v>15.400000000001455</v>
      </c>
      <c r="M1343" s="588">
        <v>15.700000000000728</v>
      </c>
      <c r="N1343" s="588">
        <v>1.1200000000000001</v>
      </c>
      <c r="O1343" s="589">
        <v>0.15972222222626442</v>
      </c>
      <c r="P1343" s="557"/>
      <c r="Q1343" s="557"/>
      <c r="R1343" s="557"/>
    </row>
    <row r="1344" spans="1:18" s="588" customFormat="1" x14ac:dyDescent="0.2">
      <c r="A1344" s="588">
        <v>1343</v>
      </c>
      <c r="B1344" s="588" t="s">
        <v>97</v>
      </c>
      <c r="C1344" s="588">
        <v>1</v>
      </c>
      <c r="D1344" s="588">
        <v>0.01</v>
      </c>
      <c r="E1344" s="588">
        <v>0.01</v>
      </c>
      <c r="F1344" s="555">
        <v>42213.893055555556</v>
      </c>
      <c r="G1344" s="588">
        <v>1.5082199999999999</v>
      </c>
      <c r="H1344" s="555">
        <v>42213.893055555556</v>
      </c>
      <c r="I1344" s="588">
        <v>1.5082199999999999</v>
      </c>
      <c r="J1344" s="555">
        <v>42213.915972222225</v>
      </c>
      <c r="K1344" s="588">
        <v>1.50742</v>
      </c>
      <c r="L1344" s="588">
        <v>0</v>
      </c>
      <c r="M1344" s="588">
        <v>7.999999999998181</v>
      </c>
      <c r="N1344" s="588">
        <v>0.56000000000000005</v>
      </c>
      <c r="O1344" s="589">
        <v>2.2916666668606922E-2</v>
      </c>
      <c r="P1344" s="557"/>
      <c r="Q1344" s="557"/>
      <c r="R1344" s="557"/>
    </row>
    <row r="1345" spans="1:18" s="588" customFormat="1" x14ac:dyDescent="0.2">
      <c r="A1345" s="588">
        <v>1344</v>
      </c>
      <c r="B1345" s="588" t="s">
        <v>97</v>
      </c>
      <c r="C1345" s="588">
        <v>1</v>
      </c>
      <c r="D1345" s="588">
        <v>0.01</v>
      </c>
      <c r="E1345" s="588">
        <v>0.01</v>
      </c>
      <c r="F1345" s="555">
        <v>42213.956250000003</v>
      </c>
      <c r="G1345" s="588">
        <v>1.50875</v>
      </c>
      <c r="H1345" s="555">
        <v>42213.956250000003</v>
      </c>
      <c r="I1345" s="588">
        <v>1.50875</v>
      </c>
      <c r="J1345" s="555">
        <v>42213.99722222222</v>
      </c>
      <c r="K1345" s="588">
        <v>1.5079499999999999</v>
      </c>
      <c r="L1345" s="588">
        <v>0</v>
      </c>
      <c r="M1345" s="588">
        <v>8.000000000001819</v>
      </c>
      <c r="N1345" s="588">
        <v>0.55000000000000004</v>
      </c>
      <c r="O1345" s="589">
        <v>4.0972222217533272E-2</v>
      </c>
      <c r="P1345" s="557"/>
      <c r="Q1345" s="557"/>
      <c r="R1345" s="557"/>
    </row>
    <row r="1346" spans="1:18" s="588" customFormat="1" x14ac:dyDescent="0.2">
      <c r="A1346" s="588">
        <v>1345</v>
      </c>
      <c r="B1346" s="588" t="s">
        <v>96</v>
      </c>
      <c r="C1346" s="588">
        <v>1</v>
      </c>
      <c r="D1346" s="588">
        <v>0.01</v>
      </c>
      <c r="E1346" s="588">
        <v>0.01</v>
      </c>
      <c r="F1346" s="555">
        <v>42214.025694444441</v>
      </c>
      <c r="G1346" s="588">
        <v>1.5065900000000001</v>
      </c>
      <c r="H1346" s="555">
        <v>42214.025694444441</v>
      </c>
      <c r="I1346" s="588">
        <v>1.5065900000000001</v>
      </c>
      <c r="J1346" s="555">
        <v>42214.095138888886</v>
      </c>
      <c r="K1346" s="588">
        <v>1.50739</v>
      </c>
      <c r="L1346" s="588">
        <v>0</v>
      </c>
      <c r="M1346" s="588">
        <v>7.999999999998181</v>
      </c>
      <c r="N1346" s="588">
        <v>0.55000000000000004</v>
      </c>
      <c r="O1346" s="589">
        <v>6.9444444445252884E-2</v>
      </c>
      <c r="P1346" s="557"/>
      <c r="Q1346" s="557"/>
      <c r="R1346" s="557"/>
    </row>
    <row r="1347" spans="1:18" s="588" customFormat="1" x14ac:dyDescent="0.2">
      <c r="A1347" s="588">
        <v>1346</v>
      </c>
      <c r="B1347" s="588" t="s">
        <v>96</v>
      </c>
      <c r="C1347" s="588">
        <v>5</v>
      </c>
      <c r="D1347" s="588">
        <v>0.02</v>
      </c>
      <c r="E1347" s="588">
        <v>0.06</v>
      </c>
      <c r="F1347" s="555">
        <v>42214.924305555556</v>
      </c>
      <c r="G1347" s="588">
        <v>1.5074700000000001</v>
      </c>
      <c r="H1347" s="555">
        <v>42215.174305555556</v>
      </c>
      <c r="I1347" s="588">
        <v>1.49891</v>
      </c>
      <c r="J1347" s="555">
        <v>42215.454861111109</v>
      </c>
      <c r="K1347" s="588">
        <v>1.50396</v>
      </c>
      <c r="L1347" s="588">
        <v>85.600000000000364</v>
      </c>
      <c r="M1347" s="588">
        <v>50.5</v>
      </c>
      <c r="N1347" s="588">
        <v>3.58</v>
      </c>
      <c r="O1347" s="589">
        <v>0.53055555555329192</v>
      </c>
      <c r="P1347" s="557"/>
      <c r="Q1347" s="557"/>
      <c r="R1347" s="557"/>
    </row>
    <row r="1348" spans="1:18" s="588" customFormat="1" x14ac:dyDescent="0.2">
      <c r="A1348" s="588">
        <v>1347</v>
      </c>
      <c r="B1348" s="588" t="s">
        <v>97</v>
      </c>
      <c r="C1348" s="588">
        <v>2</v>
      </c>
      <c r="D1348" s="588">
        <v>0.01</v>
      </c>
      <c r="E1348" s="588">
        <v>0.02</v>
      </c>
      <c r="F1348" s="555">
        <v>42215.92291666667</v>
      </c>
      <c r="G1348" s="588">
        <v>1.4982200000000001</v>
      </c>
      <c r="H1348" s="555">
        <v>42216.040972222225</v>
      </c>
      <c r="I1348" s="588">
        <v>1.49977</v>
      </c>
      <c r="J1348" s="555">
        <v>42216.227083333331</v>
      </c>
      <c r="K1348" s="588">
        <v>1.4982</v>
      </c>
      <c r="L1348" s="588">
        <v>15.5</v>
      </c>
      <c r="M1348" s="588">
        <v>15.700000000000728</v>
      </c>
      <c r="N1348" s="588">
        <v>1.1200000000000001</v>
      </c>
      <c r="O1348" s="589">
        <v>0.30416666666133096</v>
      </c>
      <c r="P1348" s="557"/>
      <c r="Q1348" s="557"/>
      <c r="R1348" s="557"/>
    </row>
    <row r="1349" spans="1:18" s="588" customFormat="1" x14ac:dyDescent="0.2">
      <c r="A1349" s="588">
        <v>1348</v>
      </c>
      <c r="B1349" s="588" t="s">
        <v>96</v>
      </c>
      <c r="C1349" s="588">
        <v>2</v>
      </c>
      <c r="D1349" s="588">
        <v>0.01</v>
      </c>
      <c r="E1349" s="588">
        <v>0.02</v>
      </c>
      <c r="F1349" s="555">
        <v>42216.88958333333</v>
      </c>
      <c r="G1349" s="588">
        <v>1.50359</v>
      </c>
      <c r="H1349" s="555">
        <v>42216.896527777775</v>
      </c>
      <c r="I1349" s="588">
        <v>1.5020800000000001</v>
      </c>
      <c r="J1349" s="555">
        <v>42216.904861111114</v>
      </c>
      <c r="K1349" s="588">
        <v>1.5036400000000001</v>
      </c>
      <c r="L1349" s="588">
        <v>15.099999999998545</v>
      </c>
      <c r="M1349" s="588">
        <v>15.600000000000364</v>
      </c>
      <c r="N1349" s="588">
        <v>1.1100000000000001</v>
      </c>
      <c r="O1349" s="589">
        <v>1.527777778392192E-2</v>
      </c>
      <c r="P1349" s="557"/>
      <c r="Q1349" s="557"/>
      <c r="R1349" s="557"/>
    </row>
    <row r="1350" spans="1:18" s="588" customFormat="1" x14ac:dyDescent="0.2">
      <c r="A1350" s="588">
        <v>1349</v>
      </c>
      <c r="B1350" s="588" t="s">
        <v>96</v>
      </c>
      <c r="C1350" s="588">
        <v>1</v>
      </c>
      <c r="D1350" s="588">
        <v>0.01</v>
      </c>
      <c r="E1350" s="588">
        <v>0.01</v>
      </c>
      <c r="F1350" s="555">
        <v>42216.910416666666</v>
      </c>
      <c r="G1350" s="588">
        <v>1.5036700000000001</v>
      </c>
      <c r="H1350" s="555">
        <v>42216.910416666666</v>
      </c>
      <c r="I1350" s="588">
        <v>1.5036700000000001</v>
      </c>
      <c r="J1350" s="555">
        <v>42216.915277777778</v>
      </c>
      <c r="K1350" s="588">
        <v>1.50447</v>
      </c>
      <c r="L1350" s="588">
        <v>0</v>
      </c>
      <c r="M1350" s="588">
        <v>7.999999999998181</v>
      </c>
      <c r="N1350" s="588">
        <v>0.55000000000000004</v>
      </c>
      <c r="O1350" s="589">
        <v>4.8611111124046147E-3</v>
      </c>
      <c r="P1350" s="557"/>
      <c r="Q1350" s="557"/>
      <c r="R1350" s="557"/>
    </row>
    <row r="1351" spans="1:18" s="588" customFormat="1" x14ac:dyDescent="0.2">
      <c r="A1351" s="588">
        <v>1350</v>
      </c>
      <c r="B1351" s="588" t="s">
        <v>96</v>
      </c>
      <c r="C1351" s="588">
        <v>1</v>
      </c>
      <c r="D1351" s="588">
        <v>0.01</v>
      </c>
      <c r="E1351" s="588">
        <v>0.01</v>
      </c>
      <c r="F1351" s="555">
        <v>42216.959027777775</v>
      </c>
      <c r="G1351" s="588">
        <v>1.5023500000000001</v>
      </c>
      <c r="H1351" s="555">
        <v>42216.959027777775</v>
      </c>
      <c r="I1351" s="588">
        <v>1.5023500000000001</v>
      </c>
      <c r="J1351" s="555">
        <v>42216.970138888886</v>
      </c>
      <c r="K1351" s="588">
        <v>1.50315</v>
      </c>
      <c r="L1351" s="588">
        <v>0</v>
      </c>
      <c r="M1351" s="588">
        <v>8</v>
      </c>
      <c r="N1351" s="588">
        <v>0.55000000000000004</v>
      </c>
      <c r="O1351" s="589">
        <v>1.1111111110949423E-2</v>
      </c>
      <c r="P1351" s="557"/>
      <c r="Q1351" s="557"/>
      <c r="R1351" s="557"/>
    </row>
    <row r="1352" spans="1:18" s="588" customFormat="1" x14ac:dyDescent="0.2">
      <c r="A1352" s="588">
        <v>1351</v>
      </c>
      <c r="B1352" s="588" t="s">
        <v>96</v>
      </c>
      <c r="C1352" s="588">
        <v>3</v>
      </c>
      <c r="D1352" s="588">
        <v>0.01</v>
      </c>
      <c r="E1352" s="588">
        <v>0.03</v>
      </c>
      <c r="F1352" s="555">
        <v>42219.879861111112</v>
      </c>
      <c r="G1352" s="588">
        <v>1.5068600000000001</v>
      </c>
      <c r="H1352" s="555">
        <v>42219.99722222222</v>
      </c>
      <c r="I1352" s="588">
        <v>1.5038100000000001</v>
      </c>
      <c r="J1352" s="555">
        <v>42220.066666666666</v>
      </c>
      <c r="K1352" s="588">
        <v>1.50614</v>
      </c>
      <c r="L1352" s="588">
        <v>30.5</v>
      </c>
      <c r="M1352" s="588">
        <v>23.299999999999272</v>
      </c>
      <c r="N1352" s="588">
        <v>1.4000000000000001</v>
      </c>
      <c r="O1352" s="589">
        <v>0.18680555555329192</v>
      </c>
      <c r="P1352" s="557"/>
      <c r="Q1352" s="557"/>
      <c r="R1352" s="557"/>
    </row>
    <row r="1353" spans="1:18" s="588" customFormat="1" x14ac:dyDescent="0.2">
      <c r="A1353" s="588">
        <v>1352</v>
      </c>
      <c r="B1353" s="588" t="s">
        <v>97</v>
      </c>
      <c r="C1353" s="588">
        <v>1</v>
      </c>
      <c r="D1353" s="588">
        <v>0.01</v>
      </c>
      <c r="E1353" s="588">
        <v>0.01</v>
      </c>
      <c r="F1353" s="555">
        <v>42220.055555555555</v>
      </c>
      <c r="G1353" s="588">
        <v>1.50519</v>
      </c>
      <c r="H1353" s="555">
        <v>42220.055555555555</v>
      </c>
      <c r="I1353" s="588">
        <v>1.50519</v>
      </c>
      <c r="J1353" s="555">
        <v>42220.152083333334</v>
      </c>
      <c r="K1353" s="588">
        <v>1.5043899999999999</v>
      </c>
      <c r="L1353" s="588">
        <v>0</v>
      </c>
      <c r="M1353" s="588">
        <v>8</v>
      </c>
      <c r="N1353" s="588">
        <v>0.56000000000000005</v>
      </c>
      <c r="O1353" s="589">
        <v>9.6527777779556345E-2</v>
      </c>
      <c r="P1353" s="557"/>
      <c r="Q1353" s="557"/>
      <c r="R1353" s="557"/>
    </row>
    <row r="1354" spans="1:18" s="588" customFormat="1" x14ac:dyDescent="0.2">
      <c r="A1354" s="588">
        <v>1353</v>
      </c>
      <c r="B1354" s="588" t="s">
        <v>96</v>
      </c>
      <c r="C1354" s="588">
        <v>2</v>
      </c>
      <c r="D1354" s="588">
        <v>0.01</v>
      </c>
      <c r="E1354" s="588">
        <v>0.02</v>
      </c>
      <c r="F1354" s="555">
        <v>42220.875694444447</v>
      </c>
      <c r="G1354" s="588">
        <v>1.4759100000000001</v>
      </c>
      <c r="H1354" s="555">
        <v>42221</v>
      </c>
      <c r="I1354" s="588">
        <v>1.47441</v>
      </c>
      <c r="J1354" s="555">
        <v>42221.072222222225</v>
      </c>
      <c r="K1354" s="588">
        <v>1.4759599999999999</v>
      </c>
      <c r="L1354" s="588">
        <v>15</v>
      </c>
      <c r="M1354" s="588">
        <v>15.499999999998181</v>
      </c>
      <c r="N1354" s="588">
        <v>1.02</v>
      </c>
      <c r="O1354" s="589">
        <v>0.19652777777810115</v>
      </c>
      <c r="P1354" s="557"/>
      <c r="Q1354" s="557"/>
      <c r="R1354" s="557"/>
    </row>
    <row r="1355" spans="1:18" s="588" customFormat="1" x14ac:dyDescent="0.2">
      <c r="A1355" s="588">
        <v>1354</v>
      </c>
      <c r="B1355" s="588" t="s">
        <v>97</v>
      </c>
      <c r="C1355" s="588">
        <v>3</v>
      </c>
      <c r="D1355" s="588">
        <v>0.01</v>
      </c>
      <c r="E1355" s="588">
        <v>0.03</v>
      </c>
      <c r="F1355" s="555">
        <v>42221.876388888886</v>
      </c>
      <c r="G1355" s="588">
        <v>1.48217</v>
      </c>
      <c r="H1355" s="555">
        <v>42222.144444444442</v>
      </c>
      <c r="I1355" s="588">
        <v>1.48522</v>
      </c>
      <c r="J1355" s="555">
        <v>42222.1875</v>
      </c>
      <c r="K1355" s="588">
        <v>1.4829000000000001</v>
      </c>
      <c r="L1355" s="588">
        <v>30.5</v>
      </c>
      <c r="M1355" s="588">
        <v>23.199999999998909</v>
      </c>
      <c r="N1355" s="588">
        <v>1.6900000000000002</v>
      </c>
      <c r="O1355" s="589">
        <v>0.31111111111385981</v>
      </c>
      <c r="P1355" s="557"/>
      <c r="Q1355" s="557"/>
      <c r="R1355" s="557"/>
    </row>
    <row r="1356" spans="1:18" s="588" customFormat="1" x14ac:dyDescent="0.2">
      <c r="A1356" s="588">
        <v>1355</v>
      </c>
      <c r="B1356" s="588" t="s">
        <v>97</v>
      </c>
      <c r="C1356" s="588">
        <v>1</v>
      </c>
      <c r="D1356" s="588">
        <v>0.01</v>
      </c>
      <c r="E1356" s="588">
        <v>0.01</v>
      </c>
      <c r="F1356" s="555">
        <v>42226.074305555558</v>
      </c>
      <c r="G1356" s="588">
        <v>1.47976</v>
      </c>
      <c r="H1356" s="555">
        <v>42226.074305555558</v>
      </c>
      <c r="I1356" s="588">
        <v>1.47976</v>
      </c>
      <c r="J1356" s="555">
        <v>42226.077777777777</v>
      </c>
      <c r="K1356" s="588">
        <v>1.4789600000000001</v>
      </c>
      <c r="L1356" s="588">
        <v>0</v>
      </c>
      <c r="M1356" s="588">
        <v>8</v>
      </c>
      <c r="N1356" s="588">
        <v>0.55000000000000004</v>
      </c>
      <c r="O1356" s="589">
        <v>3.4722222189884633E-3</v>
      </c>
      <c r="P1356" s="557"/>
      <c r="Q1356" s="557"/>
      <c r="R1356" s="557"/>
    </row>
    <row r="1357" spans="1:18" s="588" customFormat="1" x14ac:dyDescent="0.2">
      <c r="A1357" s="588">
        <v>1356</v>
      </c>
      <c r="B1357" s="588" t="s">
        <v>96</v>
      </c>
      <c r="C1357" s="588">
        <v>3</v>
      </c>
      <c r="D1357" s="588">
        <v>0.01</v>
      </c>
      <c r="E1357" s="588">
        <v>0.03</v>
      </c>
      <c r="F1357" s="555">
        <v>42228.044444444444</v>
      </c>
      <c r="G1357" s="588">
        <v>1.51135</v>
      </c>
      <c r="H1357" s="555">
        <v>42228.172222222223</v>
      </c>
      <c r="I1357" s="588">
        <v>1.5083</v>
      </c>
      <c r="J1357" s="555">
        <v>42228.177777777775</v>
      </c>
      <c r="K1357" s="588">
        <v>1.5106299999999999</v>
      </c>
      <c r="L1357" s="588">
        <v>30.5</v>
      </c>
      <c r="M1357" s="588">
        <v>23.299999999999272</v>
      </c>
      <c r="N1357" s="588">
        <v>1.6500000000000001</v>
      </c>
      <c r="O1357" s="589">
        <v>0.13333333333139308</v>
      </c>
      <c r="P1357" s="557"/>
      <c r="Q1357" s="557"/>
      <c r="R1357" s="557"/>
    </row>
    <row r="1358" spans="1:18" s="588" customFormat="1" x14ac:dyDescent="0.2">
      <c r="A1358" s="588">
        <v>1357</v>
      </c>
      <c r="B1358" s="588" t="s">
        <v>96</v>
      </c>
      <c r="C1358" s="588">
        <v>4</v>
      </c>
      <c r="D1358" s="588">
        <v>0.01</v>
      </c>
      <c r="E1358" s="588">
        <v>0.04</v>
      </c>
      <c r="F1358" s="555">
        <v>42228.882638888892</v>
      </c>
      <c r="G1358" s="588">
        <v>1.5155700000000001</v>
      </c>
      <c r="H1358" s="555">
        <v>42229.066666666666</v>
      </c>
      <c r="I1358" s="588">
        <v>1.5102500000000001</v>
      </c>
      <c r="J1358" s="555">
        <v>42229.152777777781</v>
      </c>
      <c r="K1358" s="588">
        <v>1.5140100000000001</v>
      </c>
      <c r="L1358" s="588">
        <v>53.199999999998909</v>
      </c>
      <c r="M1358" s="588">
        <v>37.599999999998545</v>
      </c>
      <c r="N1358" s="588">
        <v>1.6399999999999997</v>
      </c>
      <c r="O1358" s="589">
        <v>0.27013888888905058</v>
      </c>
      <c r="P1358" s="557"/>
      <c r="Q1358" s="557"/>
      <c r="R1358" s="557"/>
    </row>
    <row r="1359" spans="1:18" s="588" customFormat="1" x14ac:dyDescent="0.2">
      <c r="A1359" s="588">
        <v>1358</v>
      </c>
      <c r="B1359" s="588" t="s">
        <v>97</v>
      </c>
      <c r="C1359" s="588">
        <v>2</v>
      </c>
      <c r="D1359" s="588">
        <v>0.01</v>
      </c>
      <c r="E1359" s="588">
        <v>0.02</v>
      </c>
      <c r="F1359" s="555">
        <v>42229.947222222225</v>
      </c>
      <c r="G1359" s="588">
        <v>1.51389</v>
      </c>
      <c r="H1359" s="555">
        <v>42229.991666666669</v>
      </c>
      <c r="I1359" s="588">
        <v>1.5154399999999999</v>
      </c>
      <c r="J1359" s="555">
        <v>42230.073611111111</v>
      </c>
      <c r="K1359" s="588">
        <v>1.51387</v>
      </c>
      <c r="L1359" s="588">
        <v>15.5</v>
      </c>
      <c r="M1359" s="588">
        <v>15.699999999998909</v>
      </c>
      <c r="N1359" s="588">
        <v>1.1300000000000001</v>
      </c>
      <c r="O1359" s="589">
        <v>0.12638888888614019</v>
      </c>
      <c r="P1359" s="557"/>
      <c r="Q1359" s="557"/>
      <c r="R1359" s="557"/>
    </row>
    <row r="1360" spans="1:18" s="588" customFormat="1" x14ac:dyDescent="0.2">
      <c r="A1360" s="588">
        <v>1359</v>
      </c>
      <c r="B1360" s="588" t="s">
        <v>96</v>
      </c>
      <c r="C1360" s="588">
        <v>2</v>
      </c>
      <c r="D1360" s="588">
        <v>0.01</v>
      </c>
      <c r="E1360" s="588">
        <v>0.02</v>
      </c>
      <c r="F1360" s="555">
        <v>42230.073611111111</v>
      </c>
      <c r="G1360" s="588">
        <v>1.5141100000000001</v>
      </c>
      <c r="H1360" s="555">
        <v>42230.086805555555</v>
      </c>
      <c r="I1360" s="588">
        <v>1.5124500000000001</v>
      </c>
      <c r="J1360" s="555">
        <v>42230.095138888886</v>
      </c>
      <c r="K1360" s="588">
        <v>1.5140800000000001</v>
      </c>
      <c r="L1360" s="588">
        <v>16.600000000000364</v>
      </c>
      <c r="M1360" s="588">
        <v>16.300000000001091</v>
      </c>
      <c r="N1360" s="588">
        <v>1.1099999999999999</v>
      </c>
      <c r="O1360" s="589">
        <v>2.1527777775190771E-2</v>
      </c>
      <c r="P1360" s="557"/>
      <c r="Q1360" s="557"/>
      <c r="R1360" s="557"/>
    </row>
    <row r="1361" spans="1:18" s="588" customFormat="1" x14ac:dyDescent="0.2">
      <c r="A1361" s="588">
        <v>1360</v>
      </c>
      <c r="B1361" s="588" t="s">
        <v>96</v>
      </c>
      <c r="C1361" s="588">
        <v>1</v>
      </c>
      <c r="D1361" s="588">
        <v>0.01</v>
      </c>
      <c r="E1361" s="588">
        <v>0.01</v>
      </c>
      <c r="F1361" s="555">
        <v>42230.959027777775</v>
      </c>
      <c r="G1361" s="588">
        <v>1.50634</v>
      </c>
      <c r="H1361" s="555">
        <v>42230.959027777775</v>
      </c>
      <c r="I1361" s="588">
        <v>1.50634</v>
      </c>
      <c r="J1361" s="555">
        <v>42233.00277777778</v>
      </c>
      <c r="K1361" s="588">
        <v>1.5071399999999999</v>
      </c>
      <c r="L1361" s="588">
        <v>0</v>
      </c>
      <c r="M1361" s="588">
        <v>8</v>
      </c>
      <c r="N1361" s="588">
        <v>0.47</v>
      </c>
      <c r="O1361" s="589">
        <v>4.3750000004365575E-2</v>
      </c>
      <c r="P1361" s="557"/>
      <c r="Q1361" s="557"/>
      <c r="R1361" s="557"/>
    </row>
    <row r="1362" spans="1:18" s="588" customFormat="1" x14ac:dyDescent="0.2">
      <c r="A1362" s="588">
        <v>1361</v>
      </c>
      <c r="B1362" s="588" t="s">
        <v>97</v>
      </c>
      <c r="C1362" s="588">
        <v>2</v>
      </c>
      <c r="D1362" s="588">
        <v>0.01</v>
      </c>
      <c r="E1362" s="588">
        <v>0.02</v>
      </c>
      <c r="F1362" s="555">
        <v>42233.895833333336</v>
      </c>
      <c r="G1362" s="588">
        <v>1.5015400000000001</v>
      </c>
      <c r="H1362" s="555">
        <v>42234.127083333333</v>
      </c>
      <c r="I1362" s="588">
        <v>1.5031300000000001</v>
      </c>
      <c r="J1362" s="555">
        <v>42234.190972222219</v>
      </c>
      <c r="K1362" s="588">
        <v>1.5015400000000001</v>
      </c>
      <c r="L1362" s="588">
        <v>15.899999999999636</v>
      </c>
      <c r="M1362" s="588">
        <v>15.899999999999636</v>
      </c>
      <c r="N1362" s="588">
        <v>1.1000000000000001</v>
      </c>
      <c r="O1362" s="589">
        <v>0.29513888888322981</v>
      </c>
      <c r="P1362" s="557"/>
      <c r="Q1362" s="557"/>
      <c r="R1362" s="557"/>
    </row>
    <row r="1363" spans="1:18" s="588" customFormat="1" x14ac:dyDescent="0.2">
      <c r="A1363" s="588">
        <v>1362</v>
      </c>
      <c r="B1363" s="588" t="s">
        <v>96</v>
      </c>
      <c r="C1363" s="588">
        <v>2</v>
      </c>
      <c r="D1363" s="588">
        <v>0.01</v>
      </c>
      <c r="E1363" s="588">
        <v>0.02</v>
      </c>
      <c r="F1363" s="555">
        <v>42234.884027777778</v>
      </c>
      <c r="G1363" s="588">
        <v>1.5032000000000001</v>
      </c>
      <c r="H1363" s="555">
        <v>42234.906944444447</v>
      </c>
      <c r="I1363" s="588">
        <v>1.50166</v>
      </c>
      <c r="J1363" s="555">
        <v>42235.045138888891</v>
      </c>
      <c r="K1363" s="588">
        <v>1.5032300000000001</v>
      </c>
      <c r="L1363" s="588">
        <v>15.400000000001455</v>
      </c>
      <c r="M1363" s="588">
        <v>15.700000000000728</v>
      </c>
      <c r="N1363" s="588">
        <v>0.91999999999999993</v>
      </c>
      <c r="O1363" s="589">
        <v>0.16111111111240461</v>
      </c>
      <c r="P1363" s="557"/>
      <c r="Q1363" s="557"/>
      <c r="R1363" s="557"/>
    </row>
    <row r="1364" spans="1:18" s="588" customFormat="1" x14ac:dyDescent="0.2">
      <c r="A1364" s="588">
        <v>1363</v>
      </c>
      <c r="B1364" s="588" t="s">
        <v>97</v>
      </c>
      <c r="C1364" s="588">
        <v>1</v>
      </c>
      <c r="D1364" s="588">
        <v>0.01</v>
      </c>
      <c r="E1364" s="588">
        <v>0.01</v>
      </c>
      <c r="F1364" s="555">
        <v>42235.060416666667</v>
      </c>
      <c r="G1364" s="588">
        <v>1.5034700000000001</v>
      </c>
      <c r="H1364" s="555">
        <v>42235.060416666667</v>
      </c>
      <c r="I1364" s="588">
        <v>1.5034700000000001</v>
      </c>
      <c r="J1364" s="555">
        <v>42235.134722222225</v>
      </c>
      <c r="K1364" s="588">
        <v>1.50267</v>
      </c>
      <c r="L1364" s="588">
        <v>0</v>
      </c>
      <c r="M1364" s="588">
        <v>8.000000000001819</v>
      </c>
      <c r="N1364" s="588">
        <v>0.55000000000000004</v>
      </c>
      <c r="O1364" s="589">
        <v>7.4305555557657499E-2</v>
      </c>
      <c r="P1364" s="557"/>
      <c r="Q1364" s="557"/>
      <c r="R1364" s="557"/>
    </row>
    <row r="1365" spans="1:18" s="588" customFormat="1" x14ac:dyDescent="0.2">
      <c r="A1365" s="588">
        <v>1364</v>
      </c>
      <c r="B1365" s="588" t="s">
        <v>96</v>
      </c>
      <c r="C1365" s="588">
        <v>2</v>
      </c>
      <c r="D1365" s="588">
        <v>0.01</v>
      </c>
      <c r="E1365" s="588">
        <v>0.02</v>
      </c>
      <c r="F1365" s="555">
        <v>42235.883333333331</v>
      </c>
      <c r="G1365" s="588">
        <v>1.5099400000000001</v>
      </c>
      <c r="H1365" s="555">
        <v>42235.884722222225</v>
      </c>
      <c r="I1365" s="588">
        <v>1.5084</v>
      </c>
      <c r="J1365" s="555">
        <v>42235.90625</v>
      </c>
      <c r="K1365" s="588">
        <v>1.50997</v>
      </c>
      <c r="L1365" s="588">
        <v>15.400000000001455</v>
      </c>
      <c r="M1365" s="588">
        <v>15.700000000000728</v>
      </c>
      <c r="N1365" s="588">
        <v>1.1100000000000001</v>
      </c>
      <c r="O1365" s="589">
        <v>2.2916666668606922E-2</v>
      </c>
      <c r="P1365" s="557"/>
      <c r="Q1365" s="557"/>
      <c r="R1365" s="557"/>
    </row>
    <row r="1366" spans="1:18" s="588" customFormat="1" x14ac:dyDescent="0.2">
      <c r="A1366" s="588">
        <v>1365</v>
      </c>
      <c r="B1366" s="588" t="s">
        <v>97</v>
      </c>
      <c r="C1366" s="588">
        <v>2</v>
      </c>
      <c r="D1366" s="588">
        <v>0.01</v>
      </c>
      <c r="E1366" s="588">
        <v>0.02</v>
      </c>
      <c r="F1366" s="555">
        <v>42235.943055555559</v>
      </c>
      <c r="G1366" s="588">
        <v>1.5123500000000001</v>
      </c>
      <c r="H1366" s="555">
        <v>42236.04791666667</v>
      </c>
      <c r="I1366" s="588">
        <v>1.51389</v>
      </c>
      <c r="J1366" s="555">
        <v>42236.099305555559</v>
      </c>
      <c r="K1366" s="588">
        <v>1.5123200000000001</v>
      </c>
      <c r="L1366" s="588">
        <v>15.399999999999636</v>
      </c>
      <c r="M1366" s="588">
        <v>15.699999999998909</v>
      </c>
      <c r="N1366" s="588">
        <v>1.1600000000000001</v>
      </c>
      <c r="O1366" s="589">
        <v>0.15625</v>
      </c>
      <c r="P1366" s="557"/>
      <c r="Q1366" s="557"/>
      <c r="R1366" s="557"/>
    </row>
    <row r="1367" spans="1:18" s="588" customFormat="1" x14ac:dyDescent="0.2">
      <c r="A1367" s="588">
        <v>1366</v>
      </c>
      <c r="B1367" s="588" t="s">
        <v>97</v>
      </c>
      <c r="C1367" s="588">
        <v>8</v>
      </c>
      <c r="D1367" s="588">
        <v>0.05</v>
      </c>
      <c r="E1367" s="588">
        <v>0.16</v>
      </c>
      <c r="F1367" s="555">
        <v>42236.897916666669</v>
      </c>
      <c r="G1367" s="588">
        <v>1.5250600000000001</v>
      </c>
      <c r="H1367" s="555">
        <v>42237.237500000003</v>
      </c>
      <c r="I1367" s="588">
        <v>1.54501</v>
      </c>
      <c r="J1367" s="555">
        <v>42237.472222222219</v>
      </c>
      <c r="K1367" s="588">
        <v>1.53623</v>
      </c>
      <c r="L1367" s="588">
        <v>199.5</v>
      </c>
      <c r="M1367" s="588">
        <v>87.800000000001091</v>
      </c>
      <c r="N1367" s="588">
        <v>14.42</v>
      </c>
      <c r="O1367" s="589">
        <v>0.57430555555038154</v>
      </c>
      <c r="P1367" s="557"/>
      <c r="Q1367" s="557"/>
      <c r="R1367" s="557"/>
    </row>
    <row r="1368" spans="1:18" s="588" customFormat="1" x14ac:dyDescent="0.2">
      <c r="A1368" s="588">
        <v>1367</v>
      </c>
      <c r="B1368" s="588" t="s">
        <v>97</v>
      </c>
      <c r="C1368" s="588">
        <v>11</v>
      </c>
      <c r="D1368" s="588">
        <v>0.17</v>
      </c>
      <c r="E1368" s="588">
        <v>0.52</v>
      </c>
      <c r="F1368" s="555">
        <v>42240.0625</v>
      </c>
      <c r="G1368" s="588">
        <v>1.5596399999999999</v>
      </c>
      <c r="H1368" s="555">
        <v>42240.240972222222</v>
      </c>
      <c r="I1368" s="588">
        <v>1.59215</v>
      </c>
      <c r="J1368" s="555">
        <v>42240.28125</v>
      </c>
      <c r="K1368" s="588">
        <v>1.58216</v>
      </c>
      <c r="L1368" s="588">
        <v>325.10000000000036</v>
      </c>
      <c r="M1368" s="588">
        <v>99.899999999999636</v>
      </c>
      <c r="N1368" s="588">
        <v>57.54</v>
      </c>
      <c r="O1368" s="589">
        <v>0.21875</v>
      </c>
      <c r="P1368" s="557"/>
      <c r="Q1368" s="557"/>
      <c r="R1368" s="557"/>
    </row>
    <row r="1369" spans="1:18" s="588" customFormat="1" x14ac:dyDescent="0.2">
      <c r="A1369" s="588">
        <v>1368</v>
      </c>
      <c r="B1369" s="588" t="s">
        <v>97</v>
      </c>
      <c r="C1369" s="588">
        <v>4</v>
      </c>
      <c r="D1369" s="588">
        <v>0.01</v>
      </c>
      <c r="E1369" s="588">
        <v>0.04</v>
      </c>
      <c r="F1369" s="555">
        <v>42240.875</v>
      </c>
      <c r="G1369" s="588">
        <v>1.60673</v>
      </c>
      <c r="H1369" s="555">
        <v>42240.887499999997</v>
      </c>
      <c r="I1369" s="588">
        <v>1.61215</v>
      </c>
      <c r="J1369" s="555">
        <v>42240.897222222222</v>
      </c>
      <c r="K1369" s="588">
        <v>1.60836</v>
      </c>
      <c r="L1369" s="588">
        <v>54.200000000000728</v>
      </c>
      <c r="M1369" s="588">
        <v>37.899999999999636</v>
      </c>
      <c r="N1369" s="588">
        <v>2.4699999999999998</v>
      </c>
      <c r="O1369" s="589">
        <v>2.2222222221898846E-2</v>
      </c>
      <c r="P1369" s="557"/>
      <c r="Q1369" s="557"/>
      <c r="R1369" s="557"/>
    </row>
    <row r="1370" spans="1:18" s="588" customFormat="1" x14ac:dyDescent="0.2">
      <c r="A1370" s="588">
        <v>1369</v>
      </c>
      <c r="B1370" s="588" t="s">
        <v>97</v>
      </c>
      <c r="C1370" s="588">
        <v>5</v>
      </c>
      <c r="D1370" s="588">
        <v>0.02</v>
      </c>
      <c r="E1370" s="588">
        <v>0.06</v>
      </c>
      <c r="F1370" s="555">
        <v>42240.90625</v>
      </c>
      <c r="G1370" s="588">
        <v>1.60825</v>
      </c>
      <c r="H1370" s="555">
        <v>42240.917361111111</v>
      </c>
      <c r="I1370" s="588">
        <v>1.6167800000000001</v>
      </c>
      <c r="J1370" s="555">
        <v>42240.944444444445</v>
      </c>
      <c r="K1370" s="588">
        <v>1.6117600000000001</v>
      </c>
      <c r="L1370" s="588">
        <v>85.300000000001091</v>
      </c>
      <c r="M1370" s="588">
        <v>50.200000000000728</v>
      </c>
      <c r="N1370" s="588">
        <v>4.13</v>
      </c>
      <c r="O1370" s="589">
        <v>3.8194444445252884E-2</v>
      </c>
      <c r="P1370" s="557"/>
      <c r="Q1370" s="557"/>
      <c r="R1370" s="557"/>
    </row>
    <row r="1371" spans="1:18" s="588" customFormat="1" x14ac:dyDescent="0.2">
      <c r="A1371" s="588">
        <v>1370</v>
      </c>
      <c r="B1371" s="588" t="s">
        <v>97</v>
      </c>
      <c r="C1371" s="588">
        <v>1</v>
      </c>
      <c r="D1371" s="588">
        <v>0.01</v>
      </c>
      <c r="E1371" s="588">
        <v>0.01</v>
      </c>
      <c r="F1371" s="555">
        <v>42241.048611111109</v>
      </c>
      <c r="G1371" s="588">
        <v>1.6224799999999999</v>
      </c>
      <c r="H1371" s="555">
        <v>42241.048611111109</v>
      </c>
      <c r="I1371" s="588">
        <v>1.6224799999999999</v>
      </c>
      <c r="J1371" s="555">
        <v>42241.063888888886</v>
      </c>
      <c r="K1371" s="588">
        <v>1.62168</v>
      </c>
      <c r="L1371" s="588">
        <v>0</v>
      </c>
      <c r="M1371" s="588">
        <v>8</v>
      </c>
      <c r="N1371" s="588">
        <v>0.55000000000000004</v>
      </c>
      <c r="O1371" s="589">
        <v>1.5277777776645962E-2</v>
      </c>
      <c r="P1371" s="557"/>
      <c r="Q1371" s="557"/>
      <c r="R1371" s="557"/>
    </row>
    <row r="1372" spans="1:18" s="588" customFormat="1" x14ac:dyDescent="0.2">
      <c r="A1372" s="588">
        <v>1371</v>
      </c>
      <c r="B1372" s="588" t="s">
        <v>97</v>
      </c>
      <c r="C1372" s="588">
        <v>1</v>
      </c>
      <c r="D1372" s="588">
        <v>0.01</v>
      </c>
      <c r="E1372" s="588">
        <v>0.01</v>
      </c>
      <c r="F1372" s="555">
        <v>42241.95208333333</v>
      </c>
      <c r="G1372" s="588">
        <v>1.61114</v>
      </c>
      <c r="H1372" s="555">
        <v>42241.95208333333</v>
      </c>
      <c r="I1372" s="588">
        <v>1.61114</v>
      </c>
      <c r="J1372" s="555">
        <v>42241.95208333333</v>
      </c>
      <c r="K1372" s="588">
        <v>1.6103400000000001</v>
      </c>
      <c r="L1372" s="588">
        <v>0</v>
      </c>
      <c r="M1372" s="588">
        <v>7.999999999998181</v>
      </c>
      <c r="N1372" s="588">
        <v>0.55000000000000004</v>
      </c>
      <c r="O1372" s="589">
        <v>0</v>
      </c>
      <c r="P1372" s="557"/>
      <c r="Q1372" s="557"/>
      <c r="R1372" s="557"/>
    </row>
    <row r="1373" spans="1:18" s="588" customFormat="1" x14ac:dyDescent="0.2">
      <c r="A1373" s="588">
        <v>1372</v>
      </c>
      <c r="B1373" s="588" t="s">
        <v>97</v>
      </c>
      <c r="C1373" s="588">
        <v>1</v>
      </c>
      <c r="D1373" s="588">
        <v>0.01</v>
      </c>
      <c r="E1373" s="588">
        <v>0.01</v>
      </c>
      <c r="F1373" s="555">
        <v>42241.95208333333</v>
      </c>
      <c r="G1373" s="588">
        <v>1.6099399999999999</v>
      </c>
      <c r="H1373" s="555">
        <v>42241.95208333333</v>
      </c>
      <c r="I1373" s="588">
        <v>1.6099399999999999</v>
      </c>
      <c r="J1373" s="555">
        <v>42241.95208333333</v>
      </c>
      <c r="K1373" s="588">
        <v>1.60914</v>
      </c>
      <c r="L1373" s="588">
        <v>0</v>
      </c>
      <c r="M1373" s="588">
        <v>8</v>
      </c>
      <c r="N1373" s="588">
        <v>0.56000000000000005</v>
      </c>
      <c r="O1373" s="589">
        <v>0</v>
      </c>
      <c r="P1373" s="557"/>
      <c r="Q1373" s="557"/>
      <c r="R1373" s="557"/>
    </row>
    <row r="1374" spans="1:18" s="588" customFormat="1" x14ac:dyDescent="0.2">
      <c r="A1374" s="588">
        <v>1373</v>
      </c>
      <c r="B1374" s="588" t="s">
        <v>97</v>
      </c>
      <c r="C1374" s="588">
        <v>1</v>
      </c>
      <c r="D1374" s="588">
        <v>0.01</v>
      </c>
      <c r="E1374" s="588">
        <v>0.01</v>
      </c>
      <c r="F1374" s="555">
        <v>42241.967361111114</v>
      </c>
      <c r="G1374" s="588">
        <v>1.6126400000000001</v>
      </c>
      <c r="H1374" s="555">
        <v>42241.967361111114</v>
      </c>
      <c r="I1374" s="588">
        <v>1.6126400000000001</v>
      </c>
      <c r="J1374" s="555">
        <v>42241.96875</v>
      </c>
      <c r="K1374" s="588">
        <v>1.6118399999999999</v>
      </c>
      <c r="L1374" s="588">
        <v>0</v>
      </c>
      <c r="M1374" s="588">
        <v>8.000000000001819</v>
      </c>
      <c r="N1374" s="588">
        <v>0.55000000000000004</v>
      </c>
      <c r="O1374" s="589">
        <v>1.3888888861401938E-3</v>
      </c>
      <c r="P1374" s="557"/>
      <c r="Q1374" s="557"/>
      <c r="R1374" s="557"/>
    </row>
    <row r="1375" spans="1:18" s="588" customFormat="1" x14ac:dyDescent="0.2">
      <c r="A1375" s="588">
        <v>1374</v>
      </c>
      <c r="B1375" s="588" t="s">
        <v>97</v>
      </c>
      <c r="C1375" s="588">
        <v>4</v>
      </c>
      <c r="D1375" s="588">
        <v>0.01</v>
      </c>
      <c r="E1375" s="588">
        <v>0.04</v>
      </c>
      <c r="F1375" s="555">
        <v>42241.975694444445</v>
      </c>
      <c r="G1375" s="588">
        <v>1.61107</v>
      </c>
      <c r="H1375" s="555">
        <v>42241.979166666664</v>
      </c>
      <c r="I1375" s="588">
        <v>1.6164099999999999</v>
      </c>
      <c r="J1375" s="555">
        <v>42242.021527777775</v>
      </c>
      <c r="K1375" s="588">
        <v>1.6126400000000001</v>
      </c>
      <c r="L1375" s="588">
        <v>53.399999999997817</v>
      </c>
      <c r="M1375" s="588">
        <v>37.69999999999709</v>
      </c>
      <c r="N1375" s="588">
        <v>2.5199999999999996</v>
      </c>
      <c r="O1375" s="589">
        <v>4.5833333329937886E-2</v>
      </c>
      <c r="P1375" s="557"/>
      <c r="Q1375" s="557"/>
      <c r="R1375" s="557"/>
    </row>
    <row r="1376" spans="1:18" s="588" customFormat="1" x14ac:dyDescent="0.2">
      <c r="A1376" s="588">
        <v>1375</v>
      </c>
      <c r="B1376" s="588" t="s">
        <v>96</v>
      </c>
      <c r="C1376" s="588">
        <v>1</v>
      </c>
      <c r="D1376" s="588">
        <v>0.01</v>
      </c>
      <c r="E1376" s="588">
        <v>0.01</v>
      </c>
      <c r="F1376" s="555">
        <v>42242.875</v>
      </c>
      <c r="G1376" s="588">
        <v>1.6003499999999999</v>
      </c>
      <c r="H1376" s="555">
        <v>42242.875</v>
      </c>
      <c r="I1376" s="588">
        <v>1.6003499999999999</v>
      </c>
      <c r="J1376" s="555">
        <v>42242.875</v>
      </c>
      <c r="K1376" s="588">
        <v>1.6011500000000001</v>
      </c>
      <c r="L1376" s="588">
        <v>0</v>
      </c>
      <c r="M1376" s="588">
        <v>8</v>
      </c>
      <c r="N1376" s="588">
        <v>0.55000000000000004</v>
      </c>
      <c r="O1376" s="589">
        <v>0</v>
      </c>
      <c r="P1376" s="557"/>
      <c r="Q1376" s="557"/>
      <c r="R1376" s="557"/>
    </row>
    <row r="1377" spans="1:18" s="588" customFormat="1" x14ac:dyDescent="0.2">
      <c r="A1377" s="588">
        <v>1376</v>
      </c>
      <c r="B1377" s="588" t="s">
        <v>96</v>
      </c>
      <c r="C1377" s="588">
        <v>1</v>
      </c>
      <c r="D1377" s="588">
        <v>0.01</v>
      </c>
      <c r="E1377" s="588">
        <v>0.01</v>
      </c>
      <c r="F1377" s="555">
        <v>42242.875</v>
      </c>
      <c r="G1377" s="588">
        <v>1.6013500000000001</v>
      </c>
      <c r="H1377" s="555">
        <v>42242.875</v>
      </c>
      <c r="I1377" s="588">
        <v>1.6013500000000001</v>
      </c>
      <c r="J1377" s="555">
        <v>42242.885416666664</v>
      </c>
      <c r="K1377" s="588">
        <v>1.60215</v>
      </c>
      <c r="L1377" s="588">
        <v>0</v>
      </c>
      <c r="M1377" s="588">
        <v>8</v>
      </c>
      <c r="N1377" s="588">
        <v>0.55000000000000004</v>
      </c>
      <c r="O1377" s="589">
        <v>1.0416666664241347E-2</v>
      </c>
      <c r="P1377" s="557"/>
      <c r="Q1377" s="557"/>
      <c r="R1377" s="557"/>
    </row>
    <row r="1378" spans="1:18" s="588" customFormat="1" x14ac:dyDescent="0.2">
      <c r="A1378" s="588">
        <v>1377</v>
      </c>
      <c r="B1378" s="588" t="s">
        <v>96</v>
      </c>
      <c r="C1378" s="588">
        <v>8</v>
      </c>
      <c r="D1378" s="588">
        <v>0.05</v>
      </c>
      <c r="E1378" s="588">
        <v>0.16</v>
      </c>
      <c r="F1378" s="555">
        <v>42242.89166666667</v>
      </c>
      <c r="G1378" s="588">
        <v>1.60344</v>
      </c>
      <c r="H1378" s="555">
        <v>42243.193749999999</v>
      </c>
      <c r="I1378" s="588">
        <v>1.5849500000000001</v>
      </c>
      <c r="J1378" s="555">
        <v>42243.259722222225</v>
      </c>
      <c r="K1378" s="588">
        <v>1.5929599999999999</v>
      </c>
      <c r="L1378" s="588">
        <v>184.89999999999964</v>
      </c>
      <c r="M1378" s="588">
        <v>80.099999999998545</v>
      </c>
      <c r="N1378" s="588">
        <v>11.269999999999996</v>
      </c>
      <c r="O1378" s="589">
        <v>0.36805555555474712</v>
      </c>
      <c r="P1378" s="557"/>
      <c r="Q1378" s="557"/>
      <c r="R1378" s="557"/>
    </row>
    <row r="1379" spans="1:18" s="588" customFormat="1" x14ac:dyDescent="0.2">
      <c r="A1379" s="588">
        <v>1378</v>
      </c>
      <c r="B1379" s="588" t="s">
        <v>97</v>
      </c>
      <c r="C1379" s="588">
        <v>3</v>
      </c>
      <c r="D1379" s="588">
        <v>0.01</v>
      </c>
      <c r="E1379" s="588">
        <v>0.03</v>
      </c>
      <c r="F1379" s="555">
        <v>42243.070833333331</v>
      </c>
      <c r="G1379" s="588">
        <v>1.5898699999999999</v>
      </c>
      <c r="H1379" s="555">
        <v>42243.125694444447</v>
      </c>
      <c r="I1379" s="588">
        <v>1.5928800000000001</v>
      </c>
      <c r="J1379" s="555">
        <v>42243.130555555559</v>
      </c>
      <c r="K1379" s="588">
        <v>1.5905800000000001</v>
      </c>
      <c r="L1379" s="588">
        <v>30.100000000002183</v>
      </c>
      <c r="M1379" s="588">
        <v>23</v>
      </c>
      <c r="N1379" s="588">
        <v>1.6500000000000001</v>
      </c>
      <c r="O1379" s="589">
        <v>5.9722222227719612E-2</v>
      </c>
      <c r="P1379" s="557"/>
      <c r="Q1379" s="557"/>
      <c r="R1379" s="557"/>
    </row>
    <row r="1380" spans="1:18" s="588" customFormat="1" x14ac:dyDescent="0.2">
      <c r="A1380" s="588">
        <v>1379</v>
      </c>
      <c r="B1380" s="588" t="s">
        <v>96</v>
      </c>
      <c r="C1380" s="588">
        <v>1</v>
      </c>
      <c r="D1380" s="588">
        <v>0.01</v>
      </c>
      <c r="E1380" s="588">
        <v>0.01</v>
      </c>
      <c r="F1380" s="555">
        <v>42243.897222222222</v>
      </c>
      <c r="G1380" s="588">
        <v>1.56898</v>
      </c>
      <c r="H1380" s="555">
        <v>42243.897222222222</v>
      </c>
      <c r="I1380" s="588">
        <v>1.56898</v>
      </c>
      <c r="J1380" s="555">
        <v>42243.899305555555</v>
      </c>
      <c r="K1380" s="588">
        <v>1.56978</v>
      </c>
      <c r="L1380" s="588">
        <v>0</v>
      </c>
      <c r="M1380" s="588">
        <v>7.999999999998181</v>
      </c>
      <c r="N1380" s="588">
        <v>0.55000000000000004</v>
      </c>
      <c r="O1380" s="589">
        <v>2.0833333328482695E-3</v>
      </c>
      <c r="P1380" s="557"/>
      <c r="Q1380" s="557"/>
      <c r="R1380" s="557"/>
    </row>
    <row r="1381" spans="1:18" s="588" customFormat="1" x14ac:dyDescent="0.2">
      <c r="A1381" s="588">
        <v>1380</v>
      </c>
      <c r="B1381" s="588" t="s">
        <v>96</v>
      </c>
      <c r="C1381" s="588">
        <v>1</v>
      </c>
      <c r="D1381" s="588">
        <v>0.01</v>
      </c>
      <c r="E1381" s="588">
        <v>0.01</v>
      </c>
      <c r="F1381" s="555">
        <v>42243.902083333334</v>
      </c>
      <c r="G1381" s="588">
        <v>1.5682700000000001</v>
      </c>
      <c r="H1381" s="555">
        <v>42243.902083333334</v>
      </c>
      <c r="I1381" s="588">
        <v>1.5682700000000001</v>
      </c>
      <c r="J1381" s="555">
        <v>42243.90902777778</v>
      </c>
      <c r="K1381" s="588">
        <v>1.56907</v>
      </c>
      <c r="L1381" s="588">
        <v>0</v>
      </c>
      <c r="M1381" s="588">
        <v>7.999999999998181</v>
      </c>
      <c r="N1381" s="588">
        <v>0.55000000000000004</v>
      </c>
      <c r="O1381" s="589">
        <v>6.9444444452528842E-3</v>
      </c>
      <c r="P1381" s="557"/>
      <c r="Q1381" s="557"/>
      <c r="R1381" s="557"/>
    </row>
    <row r="1382" spans="1:18" s="588" customFormat="1" x14ac:dyDescent="0.2">
      <c r="A1382" s="588">
        <v>1381</v>
      </c>
      <c r="B1382" s="588" t="s">
        <v>96</v>
      </c>
      <c r="C1382" s="588">
        <v>1</v>
      </c>
      <c r="D1382" s="588">
        <v>0.01</v>
      </c>
      <c r="E1382" s="588">
        <v>0.01</v>
      </c>
      <c r="F1382" s="555">
        <v>42243.912499999999</v>
      </c>
      <c r="G1382" s="588">
        <v>1.5688299999999999</v>
      </c>
      <c r="H1382" s="555">
        <v>42243.912499999999</v>
      </c>
      <c r="I1382" s="588">
        <v>1.5688299999999999</v>
      </c>
      <c r="J1382" s="555">
        <v>42243.913888888892</v>
      </c>
      <c r="K1382" s="588">
        <v>1.5696300000000001</v>
      </c>
      <c r="L1382" s="588">
        <v>0</v>
      </c>
      <c r="M1382" s="588">
        <v>8.000000000001819</v>
      </c>
      <c r="N1382" s="588">
        <v>0.55000000000000004</v>
      </c>
      <c r="O1382" s="589">
        <v>1.3888888934161514E-3</v>
      </c>
      <c r="P1382" s="557"/>
      <c r="Q1382" s="557"/>
      <c r="R1382" s="557"/>
    </row>
    <row r="1383" spans="1:18" s="588" customFormat="1" x14ac:dyDescent="0.2">
      <c r="A1383" s="588">
        <v>1382</v>
      </c>
      <c r="B1383" s="588" t="s">
        <v>97</v>
      </c>
      <c r="C1383" s="588">
        <v>1</v>
      </c>
      <c r="D1383" s="588">
        <v>0.01</v>
      </c>
      <c r="E1383" s="588">
        <v>0.01</v>
      </c>
      <c r="F1383" s="555">
        <v>42243.943749999999</v>
      </c>
      <c r="G1383" s="588">
        <v>1.5722700000000001</v>
      </c>
      <c r="H1383" s="555">
        <v>42243.943749999999</v>
      </c>
      <c r="I1383" s="588">
        <v>1.5722700000000001</v>
      </c>
      <c r="J1383" s="555">
        <v>42243.946527777778</v>
      </c>
      <c r="K1383" s="588">
        <v>1.5714699999999999</v>
      </c>
      <c r="L1383" s="588">
        <v>0</v>
      </c>
      <c r="M1383" s="588">
        <v>8.000000000001819</v>
      </c>
      <c r="N1383" s="588">
        <v>0.55000000000000004</v>
      </c>
      <c r="O1383" s="589">
        <v>2.7777777795563452E-3</v>
      </c>
      <c r="P1383" s="557"/>
      <c r="Q1383" s="557"/>
      <c r="R1383" s="557"/>
    </row>
    <row r="1384" spans="1:18" s="588" customFormat="1" x14ac:dyDescent="0.2">
      <c r="A1384" s="588">
        <v>1383</v>
      </c>
      <c r="B1384" s="588" t="s">
        <v>96</v>
      </c>
      <c r="C1384" s="588">
        <v>1</v>
      </c>
      <c r="D1384" s="588">
        <v>0.01</v>
      </c>
      <c r="E1384" s="588">
        <v>0.01</v>
      </c>
      <c r="F1384" s="555">
        <v>42243.963888888888</v>
      </c>
      <c r="G1384" s="588">
        <v>1.5685100000000001</v>
      </c>
      <c r="H1384" s="555">
        <v>42243.963888888888</v>
      </c>
      <c r="I1384" s="588">
        <v>1.5685100000000001</v>
      </c>
      <c r="J1384" s="555">
        <v>42243.96597222222</v>
      </c>
      <c r="K1384" s="588">
        <v>1.56931</v>
      </c>
      <c r="L1384" s="588">
        <v>0</v>
      </c>
      <c r="M1384" s="588">
        <v>8</v>
      </c>
      <c r="N1384" s="588">
        <v>0.55000000000000004</v>
      </c>
      <c r="O1384" s="589">
        <v>2.0833333328482695E-3</v>
      </c>
      <c r="P1384" s="557"/>
      <c r="Q1384" s="557"/>
      <c r="R1384" s="557"/>
    </row>
    <row r="1385" spans="1:18" s="588" customFormat="1" x14ac:dyDescent="0.2">
      <c r="A1385" s="588">
        <v>1384</v>
      </c>
      <c r="B1385" s="588" t="s">
        <v>96</v>
      </c>
      <c r="C1385" s="588">
        <v>1</v>
      </c>
      <c r="D1385" s="588">
        <v>0.01</v>
      </c>
      <c r="E1385" s="588">
        <v>0.01</v>
      </c>
      <c r="F1385" s="555">
        <v>42243.975694444445</v>
      </c>
      <c r="G1385" s="588">
        <v>1.56941</v>
      </c>
      <c r="H1385" s="555">
        <v>42243.975694444445</v>
      </c>
      <c r="I1385" s="588">
        <v>1.56941</v>
      </c>
      <c r="J1385" s="555">
        <v>42243.979166666664</v>
      </c>
      <c r="K1385" s="588">
        <v>1.5702100000000001</v>
      </c>
      <c r="L1385" s="588">
        <v>0</v>
      </c>
      <c r="M1385" s="588">
        <v>8</v>
      </c>
      <c r="N1385" s="588">
        <v>0.55000000000000004</v>
      </c>
      <c r="O1385" s="589">
        <v>3.4722222189884633E-3</v>
      </c>
      <c r="P1385" s="557"/>
      <c r="Q1385" s="557"/>
      <c r="R1385" s="557"/>
    </row>
    <row r="1386" spans="1:18" s="588" customFormat="1" x14ac:dyDescent="0.2">
      <c r="A1386" s="588">
        <v>1385</v>
      </c>
      <c r="B1386" s="588" t="s">
        <v>96</v>
      </c>
      <c r="C1386" s="588">
        <v>1</v>
      </c>
      <c r="D1386" s="588">
        <v>0.01</v>
      </c>
      <c r="E1386" s="588">
        <v>0.01</v>
      </c>
      <c r="F1386" s="555">
        <v>42244.05972222222</v>
      </c>
      <c r="G1386" s="588">
        <v>1.5670299999999999</v>
      </c>
      <c r="H1386" s="555">
        <v>42244.05972222222</v>
      </c>
      <c r="I1386" s="588">
        <v>1.5670299999999999</v>
      </c>
      <c r="J1386" s="555">
        <v>42244.06527777778</v>
      </c>
      <c r="K1386" s="588">
        <v>1.5678300000000001</v>
      </c>
      <c r="L1386" s="588">
        <v>0</v>
      </c>
      <c r="M1386" s="588">
        <v>8.000000000001819</v>
      </c>
      <c r="N1386" s="588">
        <v>0.55000000000000004</v>
      </c>
      <c r="O1386" s="589">
        <v>5.5555555591126904E-3</v>
      </c>
      <c r="P1386" s="557"/>
      <c r="Q1386" s="557"/>
      <c r="R1386" s="557"/>
    </row>
    <row r="1387" spans="1:18" s="588" customFormat="1" x14ac:dyDescent="0.2">
      <c r="A1387" s="588">
        <v>1386</v>
      </c>
      <c r="B1387" s="588" t="s">
        <v>96</v>
      </c>
      <c r="C1387" s="588">
        <v>4</v>
      </c>
      <c r="D1387" s="588">
        <v>0.01</v>
      </c>
      <c r="E1387" s="588">
        <v>0.04</v>
      </c>
      <c r="F1387" s="555">
        <v>42244.081944444442</v>
      </c>
      <c r="G1387" s="588">
        <v>1.56755</v>
      </c>
      <c r="H1387" s="555">
        <v>42244.172222222223</v>
      </c>
      <c r="I1387" s="588">
        <v>1.5621499999999999</v>
      </c>
      <c r="J1387" s="555">
        <v>42244.224999999999</v>
      </c>
      <c r="K1387" s="588">
        <v>1.56595</v>
      </c>
      <c r="L1387" s="588">
        <v>54</v>
      </c>
      <c r="M1387" s="588">
        <v>38</v>
      </c>
      <c r="N1387" s="588">
        <v>2.4900000000000002</v>
      </c>
      <c r="O1387" s="589">
        <v>0.14305555555620231</v>
      </c>
      <c r="P1387" s="557"/>
      <c r="Q1387" s="557"/>
      <c r="R1387" s="557"/>
    </row>
    <row r="1388" spans="1:18" s="588" customFormat="1" x14ac:dyDescent="0.2">
      <c r="A1388" s="588">
        <v>1387</v>
      </c>
      <c r="B1388" s="588" t="s">
        <v>96</v>
      </c>
      <c r="C1388" s="588">
        <v>1</v>
      </c>
      <c r="D1388" s="588">
        <v>0.01</v>
      </c>
      <c r="E1388" s="588">
        <v>0.01</v>
      </c>
      <c r="F1388" s="555">
        <v>42244.897222222222</v>
      </c>
      <c r="G1388" s="588">
        <v>1.5607500000000001</v>
      </c>
      <c r="H1388" s="555">
        <v>42244.897222222222</v>
      </c>
      <c r="I1388" s="588">
        <v>1.5607500000000001</v>
      </c>
      <c r="J1388" s="555">
        <v>42244.899305555555</v>
      </c>
      <c r="K1388" s="588">
        <v>1.56155</v>
      </c>
      <c r="L1388" s="588">
        <v>0</v>
      </c>
      <c r="M1388" s="588">
        <v>8</v>
      </c>
      <c r="N1388" s="588">
        <v>0.56000000000000005</v>
      </c>
      <c r="O1388" s="589">
        <v>2.0833333328482695E-3</v>
      </c>
      <c r="P1388" s="557"/>
      <c r="Q1388" s="557"/>
      <c r="R1388" s="557"/>
    </row>
    <row r="1389" spans="1:18" s="588" customFormat="1" x14ac:dyDescent="0.2">
      <c r="A1389" s="588">
        <v>1388</v>
      </c>
      <c r="B1389" s="588" t="s">
        <v>96</v>
      </c>
      <c r="C1389" s="588">
        <v>1</v>
      </c>
      <c r="D1389" s="588">
        <v>0.01</v>
      </c>
      <c r="E1389" s="588">
        <v>0.01</v>
      </c>
      <c r="F1389" s="555">
        <v>42244.904166666667</v>
      </c>
      <c r="G1389" s="588">
        <v>1.5613999999999999</v>
      </c>
      <c r="H1389" s="555">
        <v>42244.904166666667</v>
      </c>
      <c r="I1389" s="588">
        <v>1.5613999999999999</v>
      </c>
      <c r="J1389" s="555">
        <v>42247.047222222223</v>
      </c>
      <c r="K1389" s="588">
        <v>1.5622</v>
      </c>
      <c r="L1389" s="588">
        <v>0</v>
      </c>
      <c r="M1389" s="588">
        <v>8.000000000001819</v>
      </c>
      <c r="N1389" s="588">
        <v>0.46</v>
      </c>
      <c r="O1389" s="589">
        <v>0.14305555555620231</v>
      </c>
      <c r="P1389" s="557"/>
      <c r="Q1389" s="557"/>
      <c r="R1389" s="557"/>
    </row>
    <row r="1390" spans="1:18" s="588" customFormat="1" x14ac:dyDescent="0.2">
      <c r="A1390" s="588">
        <v>1389</v>
      </c>
      <c r="B1390" s="588" t="s">
        <v>97</v>
      </c>
      <c r="C1390" s="588">
        <v>6</v>
      </c>
      <c r="D1390" s="588">
        <v>0.02</v>
      </c>
      <c r="E1390" s="588">
        <v>0.08</v>
      </c>
      <c r="F1390" s="555">
        <v>42247.060416666667</v>
      </c>
      <c r="G1390" s="588">
        <v>1.56582</v>
      </c>
      <c r="H1390" s="555">
        <v>42247.219444444447</v>
      </c>
      <c r="I1390" s="588">
        <v>1.5776300000000001</v>
      </c>
      <c r="J1390" s="555">
        <v>42247.381944444445</v>
      </c>
      <c r="K1390" s="588">
        <v>1.57104</v>
      </c>
      <c r="L1390" s="588">
        <v>118.10000000000036</v>
      </c>
      <c r="M1390" s="588">
        <v>65.900000000001455</v>
      </c>
      <c r="N1390" s="588">
        <v>6.0600000000000005</v>
      </c>
      <c r="O1390" s="589">
        <v>0.32152777777810115</v>
      </c>
      <c r="P1390" s="557"/>
      <c r="Q1390" s="557"/>
      <c r="R1390" s="557"/>
    </row>
    <row r="1391" spans="1:18" s="588" customFormat="1" x14ac:dyDescent="0.2">
      <c r="A1391" s="588">
        <v>1390</v>
      </c>
      <c r="B1391" s="588" t="s">
        <v>97</v>
      </c>
      <c r="C1391" s="588">
        <v>1</v>
      </c>
      <c r="D1391" s="588">
        <v>0.01</v>
      </c>
      <c r="E1391" s="588">
        <v>0.01</v>
      </c>
      <c r="F1391" s="555">
        <v>42247.881249999999</v>
      </c>
      <c r="G1391" s="588">
        <v>1.5773900000000001</v>
      </c>
      <c r="H1391" s="555">
        <v>42247.881249999999</v>
      </c>
      <c r="I1391" s="588">
        <v>1.5773900000000001</v>
      </c>
      <c r="J1391" s="555">
        <v>42247.893750000003</v>
      </c>
      <c r="K1391" s="588">
        <v>1.5765899999999999</v>
      </c>
      <c r="L1391" s="588">
        <v>0</v>
      </c>
      <c r="M1391" s="588">
        <v>8.000000000001819</v>
      </c>
      <c r="N1391" s="588">
        <v>0.55000000000000004</v>
      </c>
      <c r="O1391" s="589">
        <v>1.2500000004365575E-2</v>
      </c>
      <c r="P1391" s="557"/>
      <c r="Q1391" s="557"/>
      <c r="R1391" s="557"/>
    </row>
    <row r="1392" spans="1:18" s="588" customFormat="1" x14ac:dyDescent="0.2">
      <c r="A1392" s="588">
        <v>1391</v>
      </c>
      <c r="B1392" s="588" t="s">
        <v>97</v>
      </c>
      <c r="C1392" s="588">
        <v>1</v>
      </c>
      <c r="D1392" s="588">
        <v>0.01</v>
      </c>
      <c r="E1392" s="588">
        <v>0.01</v>
      </c>
      <c r="F1392" s="555">
        <v>42248.065972222219</v>
      </c>
      <c r="G1392" s="588">
        <v>1.5769200000000001</v>
      </c>
      <c r="H1392" s="555">
        <v>42248.065972222219</v>
      </c>
      <c r="I1392" s="588">
        <v>1.5769200000000001</v>
      </c>
      <c r="J1392" s="555">
        <v>42248.070833333331</v>
      </c>
      <c r="K1392" s="588">
        <v>1.57612</v>
      </c>
      <c r="L1392" s="588">
        <v>0</v>
      </c>
      <c r="M1392" s="588">
        <v>8.000000000001819</v>
      </c>
      <c r="N1392" s="588">
        <v>0.55000000000000004</v>
      </c>
      <c r="O1392" s="589">
        <v>4.8611111124046147E-3</v>
      </c>
      <c r="P1392" s="557"/>
      <c r="Q1392" s="557"/>
      <c r="R1392" s="557"/>
    </row>
    <row r="1393" spans="1:18" s="588" customFormat="1" x14ac:dyDescent="0.2">
      <c r="A1393" s="588">
        <v>1392</v>
      </c>
      <c r="B1393" s="588" t="s">
        <v>97</v>
      </c>
      <c r="C1393" s="588">
        <v>4</v>
      </c>
      <c r="D1393" s="588">
        <v>0.01</v>
      </c>
      <c r="E1393" s="588">
        <v>0.04</v>
      </c>
      <c r="F1393" s="555">
        <v>42248.075694444444</v>
      </c>
      <c r="G1393" s="588">
        <v>1.5767599999999999</v>
      </c>
      <c r="H1393" s="555">
        <v>42248.145138888889</v>
      </c>
      <c r="I1393" s="588">
        <v>1.5821400000000001</v>
      </c>
      <c r="J1393" s="555">
        <v>42248.177083333336</v>
      </c>
      <c r="K1393" s="588">
        <v>1.5783400000000001</v>
      </c>
      <c r="L1393" s="588">
        <v>53.80000000000291</v>
      </c>
      <c r="M1393" s="588">
        <v>38</v>
      </c>
      <c r="N1393" s="588">
        <v>2.48</v>
      </c>
      <c r="O1393" s="589">
        <v>0.10138888889196096</v>
      </c>
      <c r="P1393" s="557"/>
      <c r="Q1393" s="557"/>
      <c r="R1393" s="557"/>
    </row>
    <row r="1394" spans="1:18" s="588" customFormat="1" x14ac:dyDescent="0.2">
      <c r="A1394" s="588">
        <v>1393</v>
      </c>
      <c r="B1394" s="588" t="s">
        <v>97</v>
      </c>
      <c r="C1394" s="588">
        <v>2</v>
      </c>
      <c r="D1394" s="588">
        <v>0.01</v>
      </c>
      <c r="E1394" s="588">
        <v>0.02</v>
      </c>
      <c r="F1394" s="555">
        <v>42248.882638888892</v>
      </c>
      <c r="G1394" s="588">
        <v>1.60527</v>
      </c>
      <c r="H1394" s="555">
        <v>42248.888888888891</v>
      </c>
      <c r="I1394" s="588">
        <v>1.6068100000000001</v>
      </c>
      <c r="J1394" s="555">
        <v>42248.897222222222</v>
      </c>
      <c r="K1394" s="588">
        <v>1.60524</v>
      </c>
      <c r="L1394" s="588">
        <v>15.400000000001455</v>
      </c>
      <c r="M1394" s="588">
        <v>15.700000000000728</v>
      </c>
      <c r="N1394" s="588">
        <v>1.1000000000000001</v>
      </c>
      <c r="O1394" s="589">
        <v>1.4583333329937886E-2</v>
      </c>
      <c r="P1394" s="557"/>
      <c r="Q1394" s="557"/>
      <c r="R1394" s="557"/>
    </row>
    <row r="1395" spans="1:18" s="588" customFormat="1" x14ac:dyDescent="0.2">
      <c r="A1395" s="588">
        <v>1394</v>
      </c>
      <c r="B1395" s="588" t="s">
        <v>97</v>
      </c>
      <c r="C1395" s="588">
        <v>2</v>
      </c>
      <c r="D1395" s="588">
        <v>0.01</v>
      </c>
      <c r="E1395" s="588">
        <v>0.02</v>
      </c>
      <c r="F1395" s="555">
        <v>42248.905555555553</v>
      </c>
      <c r="G1395" s="588">
        <v>1.6057900000000001</v>
      </c>
      <c r="H1395" s="555">
        <v>42248.920138888891</v>
      </c>
      <c r="I1395" s="588">
        <v>1.6073299999999999</v>
      </c>
      <c r="J1395" s="555">
        <v>42248.926388888889</v>
      </c>
      <c r="K1395" s="588">
        <v>1.6057600000000001</v>
      </c>
      <c r="L1395" s="588">
        <v>15.399999999999636</v>
      </c>
      <c r="M1395" s="588">
        <v>15.699999999998909</v>
      </c>
      <c r="N1395" s="588">
        <v>1.1000000000000001</v>
      </c>
      <c r="O1395" s="589">
        <v>2.0833333335758653E-2</v>
      </c>
      <c r="P1395" s="557"/>
      <c r="Q1395" s="557"/>
      <c r="R1395" s="557"/>
    </row>
    <row r="1396" spans="1:18" s="588" customFormat="1" x14ac:dyDescent="0.2">
      <c r="A1396" s="588">
        <v>1395</v>
      </c>
      <c r="B1396" s="588" t="s">
        <v>97</v>
      </c>
      <c r="C1396" s="588">
        <v>1</v>
      </c>
      <c r="D1396" s="588">
        <v>0.01</v>
      </c>
      <c r="E1396" s="588">
        <v>0.01</v>
      </c>
      <c r="F1396" s="555">
        <v>42248.95416666667</v>
      </c>
      <c r="G1396" s="588">
        <v>1.60893</v>
      </c>
      <c r="H1396" s="555">
        <v>42248.95416666667</v>
      </c>
      <c r="I1396" s="588">
        <v>1.60893</v>
      </c>
      <c r="J1396" s="555">
        <v>42248.963888888888</v>
      </c>
      <c r="K1396" s="588">
        <v>1.6081300000000001</v>
      </c>
      <c r="L1396" s="588">
        <v>0</v>
      </c>
      <c r="M1396" s="588">
        <v>7.999999999998181</v>
      </c>
      <c r="N1396" s="588">
        <v>0.55000000000000004</v>
      </c>
      <c r="O1396" s="589">
        <v>9.7222222175332718E-3</v>
      </c>
      <c r="P1396" s="557"/>
      <c r="Q1396" s="557"/>
      <c r="R1396" s="557"/>
    </row>
    <row r="1397" spans="1:18" s="588" customFormat="1" x14ac:dyDescent="0.2">
      <c r="A1397" s="588">
        <v>1396</v>
      </c>
      <c r="B1397" s="588" t="s">
        <v>97</v>
      </c>
      <c r="C1397" s="588">
        <v>2</v>
      </c>
      <c r="D1397" s="588">
        <v>0.01</v>
      </c>
      <c r="E1397" s="588">
        <v>0.02</v>
      </c>
      <c r="F1397" s="555">
        <v>42248.966666666667</v>
      </c>
      <c r="G1397" s="588">
        <v>1.60887</v>
      </c>
      <c r="H1397" s="555">
        <v>42248.970833333333</v>
      </c>
      <c r="I1397" s="588">
        <v>1.6104099999999999</v>
      </c>
      <c r="J1397" s="555">
        <v>42248.979166666664</v>
      </c>
      <c r="K1397" s="588">
        <v>1.60884</v>
      </c>
      <c r="L1397" s="588">
        <v>15.399999999997817</v>
      </c>
      <c r="M1397" s="588">
        <v>15.699999999998909</v>
      </c>
      <c r="N1397" s="588">
        <v>1.1000000000000001</v>
      </c>
      <c r="O1397" s="589">
        <v>1.2499999997089617E-2</v>
      </c>
      <c r="P1397" s="557"/>
      <c r="Q1397" s="557"/>
      <c r="R1397" s="557"/>
    </row>
    <row r="1398" spans="1:18" s="588" customFormat="1" x14ac:dyDescent="0.2">
      <c r="A1398" s="588">
        <v>1397</v>
      </c>
      <c r="B1398" s="588" t="s">
        <v>97</v>
      </c>
      <c r="C1398" s="588">
        <v>1</v>
      </c>
      <c r="D1398" s="588">
        <v>0.01</v>
      </c>
      <c r="E1398" s="588">
        <v>0.01</v>
      </c>
      <c r="F1398" s="555">
        <v>42249.049305555556</v>
      </c>
      <c r="G1398" s="588">
        <v>1.60992</v>
      </c>
      <c r="H1398" s="555">
        <v>42249.049305555556</v>
      </c>
      <c r="I1398" s="588">
        <v>1.60992</v>
      </c>
      <c r="J1398" s="555">
        <v>42249.061805555553</v>
      </c>
      <c r="K1398" s="588">
        <v>1.6091200000000001</v>
      </c>
      <c r="L1398" s="588">
        <v>0</v>
      </c>
      <c r="M1398" s="588">
        <v>8</v>
      </c>
      <c r="N1398" s="588">
        <v>0.55000000000000004</v>
      </c>
      <c r="O1398" s="589">
        <v>1.2499999997089617E-2</v>
      </c>
      <c r="P1398" s="557"/>
      <c r="Q1398" s="557"/>
      <c r="R1398" s="557"/>
    </row>
    <row r="1399" spans="1:18" s="588" customFormat="1" x14ac:dyDescent="0.2">
      <c r="A1399" s="588">
        <v>1398</v>
      </c>
      <c r="B1399" s="588" t="s">
        <v>96</v>
      </c>
      <c r="C1399" s="588">
        <v>1</v>
      </c>
      <c r="D1399" s="588">
        <v>0.01</v>
      </c>
      <c r="E1399" s="588">
        <v>0.01</v>
      </c>
      <c r="F1399" s="555">
        <v>42249.0625</v>
      </c>
      <c r="G1399" s="588">
        <v>1.60928</v>
      </c>
      <c r="H1399" s="555">
        <v>42249.0625</v>
      </c>
      <c r="I1399" s="588">
        <v>1.60928</v>
      </c>
      <c r="J1399" s="555">
        <v>42249.064583333333</v>
      </c>
      <c r="K1399" s="588">
        <v>1.61008</v>
      </c>
      <c r="L1399" s="588">
        <v>0</v>
      </c>
      <c r="M1399" s="588">
        <v>7.999999999998181</v>
      </c>
      <c r="N1399" s="588">
        <v>0.55000000000000004</v>
      </c>
      <c r="O1399" s="589">
        <v>2.0833333328482695E-3</v>
      </c>
      <c r="P1399" s="557"/>
      <c r="Q1399" s="557"/>
      <c r="R1399" s="557"/>
    </row>
    <row r="1400" spans="1:18" s="588" customFormat="1" x14ac:dyDescent="0.2">
      <c r="A1400" s="588">
        <v>1399</v>
      </c>
      <c r="B1400" s="588" t="s">
        <v>96</v>
      </c>
      <c r="C1400" s="588">
        <v>1</v>
      </c>
      <c r="D1400" s="588">
        <v>0.01</v>
      </c>
      <c r="E1400" s="588">
        <v>0.01</v>
      </c>
      <c r="F1400" s="555">
        <v>42249.067361111112</v>
      </c>
      <c r="G1400" s="588">
        <v>1.6095600000000001</v>
      </c>
      <c r="H1400" s="555">
        <v>42249.067361111112</v>
      </c>
      <c r="I1400" s="588">
        <v>1.6095600000000001</v>
      </c>
      <c r="J1400" s="555">
        <v>42249.080555555556</v>
      </c>
      <c r="K1400" s="588">
        <v>1.61036</v>
      </c>
      <c r="L1400" s="588">
        <v>0</v>
      </c>
      <c r="M1400" s="588">
        <v>8</v>
      </c>
      <c r="N1400" s="588">
        <v>0.55000000000000004</v>
      </c>
      <c r="O1400" s="589">
        <v>1.3194444443797693E-2</v>
      </c>
      <c r="P1400" s="557"/>
      <c r="Q1400" s="557"/>
      <c r="R1400" s="557"/>
    </row>
    <row r="1401" spans="1:18" s="588" customFormat="1" x14ac:dyDescent="0.2">
      <c r="A1401" s="588">
        <v>1400</v>
      </c>
      <c r="B1401" s="588" t="s">
        <v>96</v>
      </c>
      <c r="C1401" s="588">
        <v>2</v>
      </c>
      <c r="D1401" s="588">
        <v>0.01</v>
      </c>
      <c r="E1401" s="588">
        <v>0.02</v>
      </c>
      <c r="F1401" s="555">
        <v>42249.886805555558</v>
      </c>
      <c r="G1401" s="588">
        <v>1.5964400000000001</v>
      </c>
      <c r="H1401" s="555">
        <v>42249.893055555556</v>
      </c>
      <c r="I1401" s="588">
        <v>1.5949199999999999</v>
      </c>
      <c r="J1401" s="555">
        <v>42249.897222222222</v>
      </c>
      <c r="K1401" s="588">
        <v>1.5964799999999999</v>
      </c>
      <c r="L1401" s="588">
        <v>15.200000000002547</v>
      </c>
      <c r="M1401" s="588">
        <v>15.600000000000364</v>
      </c>
      <c r="N1401" s="588">
        <v>1.1100000000000001</v>
      </c>
      <c r="O1401" s="589">
        <v>1.0416666664241347E-2</v>
      </c>
      <c r="P1401" s="557"/>
      <c r="Q1401" s="557"/>
      <c r="R1401" s="557"/>
    </row>
    <row r="1402" spans="1:18" s="588" customFormat="1" x14ac:dyDescent="0.2">
      <c r="A1402" s="588">
        <v>1401</v>
      </c>
      <c r="B1402" s="588" t="s">
        <v>96</v>
      </c>
      <c r="C1402" s="588">
        <v>1</v>
      </c>
      <c r="D1402" s="588">
        <v>0.01</v>
      </c>
      <c r="E1402" s="588">
        <v>0.01</v>
      </c>
      <c r="F1402" s="555">
        <v>42249.899305555555</v>
      </c>
      <c r="G1402" s="588">
        <v>1.5961700000000001</v>
      </c>
      <c r="H1402" s="555">
        <v>42249.899305555555</v>
      </c>
      <c r="I1402" s="588">
        <v>1.5961700000000001</v>
      </c>
      <c r="J1402" s="555">
        <v>42249.902083333334</v>
      </c>
      <c r="K1402" s="588">
        <v>1.59697</v>
      </c>
      <c r="L1402" s="588">
        <v>0</v>
      </c>
      <c r="M1402" s="588">
        <v>8</v>
      </c>
      <c r="N1402" s="588">
        <v>0.56000000000000005</v>
      </c>
      <c r="O1402" s="589">
        <v>2.7777777795563452E-3</v>
      </c>
      <c r="P1402" s="557"/>
      <c r="Q1402" s="557"/>
      <c r="R1402" s="557"/>
    </row>
    <row r="1403" spans="1:18" s="588" customFormat="1" x14ac:dyDescent="0.2">
      <c r="A1403" s="588">
        <v>1402</v>
      </c>
      <c r="B1403" s="588" t="s">
        <v>96</v>
      </c>
      <c r="C1403" s="588">
        <v>1</v>
      </c>
      <c r="D1403" s="588">
        <v>0.01</v>
      </c>
      <c r="E1403" s="588">
        <v>0.01</v>
      </c>
      <c r="F1403" s="555">
        <v>42249.90902777778</v>
      </c>
      <c r="G1403" s="588">
        <v>1.5974299999999999</v>
      </c>
      <c r="H1403" s="555">
        <v>42249.90902777778</v>
      </c>
      <c r="I1403" s="588">
        <v>1.5974299999999999</v>
      </c>
      <c r="J1403" s="555">
        <v>42249.915277777778</v>
      </c>
      <c r="K1403" s="588">
        <v>1.59823</v>
      </c>
      <c r="L1403" s="588">
        <v>0</v>
      </c>
      <c r="M1403" s="588">
        <v>8.000000000001819</v>
      </c>
      <c r="N1403" s="588">
        <v>0.56000000000000005</v>
      </c>
      <c r="O1403" s="589">
        <v>6.2499999985448085E-3</v>
      </c>
      <c r="P1403" s="557"/>
      <c r="Q1403" s="557"/>
      <c r="R1403" s="557"/>
    </row>
    <row r="1404" spans="1:18" s="588" customFormat="1" x14ac:dyDescent="0.2">
      <c r="A1404" s="588">
        <v>1403</v>
      </c>
      <c r="B1404" s="588" t="s">
        <v>96</v>
      </c>
      <c r="C1404" s="588">
        <v>2</v>
      </c>
      <c r="D1404" s="588">
        <v>0.01</v>
      </c>
      <c r="E1404" s="588">
        <v>0.02</v>
      </c>
      <c r="F1404" s="555">
        <v>42249.9375</v>
      </c>
      <c r="G1404" s="588">
        <v>1.59609</v>
      </c>
      <c r="H1404" s="555">
        <v>42249.946527777778</v>
      </c>
      <c r="I1404" s="588">
        <v>1.5945400000000001</v>
      </c>
      <c r="J1404" s="555">
        <v>42249.96875</v>
      </c>
      <c r="K1404" s="588">
        <v>1.59612</v>
      </c>
      <c r="L1404" s="588">
        <v>15.499999999998181</v>
      </c>
      <c r="M1404" s="588">
        <v>15.799999999999272</v>
      </c>
      <c r="N1404" s="588">
        <v>1.1100000000000001</v>
      </c>
      <c r="O1404" s="589">
        <v>3.125E-2</v>
      </c>
      <c r="P1404" s="557"/>
      <c r="Q1404" s="557"/>
      <c r="R1404" s="557"/>
    </row>
    <row r="1405" spans="1:18" s="588" customFormat="1" x14ac:dyDescent="0.2">
      <c r="A1405" s="588">
        <v>1404</v>
      </c>
      <c r="B1405" s="588" t="s">
        <v>96</v>
      </c>
      <c r="C1405" s="588">
        <v>4</v>
      </c>
      <c r="D1405" s="588">
        <v>0.01</v>
      </c>
      <c r="E1405" s="588">
        <v>0.04</v>
      </c>
      <c r="F1405" s="555">
        <v>42249.977777777778</v>
      </c>
      <c r="G1405" s="588">
        <v>1.5972900000000001</v>
      </c>
      <c r="H1405" s="555">
        <v>42250.058333333334</v>
      </c>
      <c r="I1405" s="588">
        <v>1.5917600000000001</v>
      </c>
      <c r="J1405" s="555">
        <v>42250.1875</v>
      </c>
      <c r="K1405" s="588">
        <v>1.5956300000000001</v>
      </c>
      <c r="L1405" s="588">
        <v>55.300000000001091</v>
      </c>
      <c r="M1405" s="588">
        <v>38.700000000000728</v>
      </c>
      <c r="N1405" s="588">
        <v>1.9200000000000002</v>
      </c>
      <c r="O1405" s="589">
        <v>0.20972222222189885</v>
      </c>
      <c r="P1405" s="557"/>
      <c r="Q1405" s="557"/>
      <c r="R1405" s="557"/>
    </row>
    <row r="1406" spans="1:18" s="588" customFormat="1" x14ac:dyDescent="0.2">
      <c r="A1406" s="588">
        <v>1405</v>
      </c>
      <c r="B1406" s="588" t="s">
        <v>97</v>
      </c>
      <c r="C1406" s="588">
        <v>1</v>
      </c>
      <c r="D1406" s="588">
        <v>0.01</v>
      </c>
      <c r="E1406" s="588">
        <v>0.01</v>
      </c>
      <c r="F1406" s="555">
        <v>42250.876388888886</v>
      </c>
      <c r="G1406" s="588">
        <v>1.5887899999999999</v>
      </c>
      <c r="H1406" s="555">
        <v>42250.876388888886</v>
      </c>
      <c r="I1406" s="588">
        <v>1.5887899999999999</v>
      </c>
      <c r="J1406" s="555">
        <v>42250.87777777778</v>
      </c>
      <c r="K1406" s="588">
        <v>1.58799</v>
      </c>
      <c r="L1406" s="588">
        <v>0</v>
      </c>
      <c r="M1406" s="588">
        <v>8</v>
      </c>
      <c r="N1406" s="588">
        <v>0.56000000000000005</v>
      </c>
      <c r="O1406" s="589">
        <v>1.3888888934161514E-3</v>
      </c>
      <c r="P1406" s="557"/>
      <c r="Q1406" s="557"/>
      <c r="R1406" s="557"/>
    </row>
    <row r="1407" spans="1:18" s="588" customFormat="1" x14ac:dyDescent="0.2">
      <c r="A1407" s="588">
        <v>1406</v>
      </c>
      <c r="B1407" s="588" t="s">
        <v>97</v>
      </c>
      <c r="C1407" s="588">
        <v>1</v>
      </c>
      <c r="D1407" s="588">
        <v>0.01</v>
      </c>
      <c r="E1407" s="588">
        <v>0.01</v>
      </c>
      <c r="F1407" s="555">
        <v>42250.881249999999</v>
      </c>
      <c r="G1407" s="588">
        <v>1.58778</v>
      </c>
      <c r="H1407" s="555">
        <v>42250.881249999999</v>
      </c>
      <c r="I1407" s="588">
        <v>1.58778</v>
      </c>
      <c r="J1407" s="555">
        <v>42250.886111111111</v>
      </c>
      <c r="K1407" s="588">
        <v>1.5869800000000001</v>
      </c>
      <c r="L1407" s="588">
        <v>0</v>
      </c>
      <c r="M1407" s="588">
        <v>7.999999999998181</v>
      </c>
      <c r="N1407" s="588">
        <v>0.55000000000000004</v>
      </c>
      <c r="O1407" s="589">
        <v>4.8611111124046147E-3</v>
      </c>
      <c r="P1407" s="557"/>
      <c r="Q1407" s="557"/>
      <c r="R1407" s="557"/>
    </row>
    <row r="1408" spans="1:18" s="588" customFormat="1" x14ac:dyDescent="0.2">
      <c r="A1408" s="588">
        <v>1407</v>
      </c>
      <c r="B1408" s="588" t="s">
        <v>96</v>
      </c>
      <c r="C1408" s="588">
        <v>1</v>
      </c>
      <c r="D1408" s="588">
        <v>0.01</v>
      </c>
      <c r="E1408" s="588">
        <v>0.01</v>
      </c>
      <c r="F1408" s="555">
        <v>42250.90625</v>
      </c>
      <c r="G1408" s="588">
        <v>1.5841000000000001</v>
      </c>
      <c r="H1408" s="555">
        <v>42250.90625</v>
      </c>
      <c r="I1408" s="588">
        <v>1.5841000000000001</v>
      </c>
      <c r="J1408" s="555">
        <v>42250.913888888892</v>
      </c>
      <c r="K1408" s="588">
        <v>1.5849</v>
      </c>
      <c r="L1408" s="588">
        <v>0</v>
      </c>
      <c r="M1408" s="588">
        <v>8</v>
      </c>
      <c r="N1408" s="588">
        <v>0.56000000000000005</v>
      </c>
      <c r="O1408" s="589">
        <v>7.6388888919609599E-3</v>
      </c>
      <c r="P1408" s="557"/>
      <c r="Q1408" s="557"/>
      <c r="R1408" s="557"/>
    </row>
    <row r="1409" spans="1:18" s="588" customFormat="1" x14ac:dyDescent="0.2">
      <c r="A1409" s="588">
        <v>1408</v>
      </c>
      <c r="B1409" s="588" t="s">
        <v>97</v>
      </c>
      <c r="C1409" s="588">
        <v>1</v>
      </c>
      <c r="D1409" s="588">
        <v>0.01</v>
      </c>
      <c r="E1409" s="588">
        <v>0.01</v>
      </c>
      <c r="F1409" s="555">
        <v>42250.978472222225</v>
      </c>
      <c r="G1409" s="588">
        <v>1.5881799999999999</v>
      </c>
      <c r="H1409" s="555">
        <v>42250.978472222225</v>
      </c>
      <c r="I1409" s="588">
        <v>1.5881799999999999</v>
      </c>
      <c r="J1409" s="555">
        <v>42250.984027777777</v>
      </c>
      <c r="K1409" s="588">
        <v>1.58738</v>
      </c>
      <c r="L1409" s="588">
        <v>0</v>
      </c>
      <c r="M1409" s="588">
        <v>8</v>
      </c>
      <c r="N1409" s="588">
        <v>0.55000000000000004</v>
      </c>
      <c r="O1409" s="589">
        <v>5.5555555518367328E-3</v>
      </c>
      <c r="P1409" s="557"/>
      <c r="Q1409" s="557"/>
      <c r="R1409" s="557"/>
    </row>
    <row r="1410" spans="1:18" s="588" customFormat="1" x14ac:dyDescent="0.2">
      <c r="A1410" s="588">
        <v>1409</v>
      </c>
      <c r="B1410" s="588" t="s">
        <v>96</v>
      </c>
      <c r="C1410" s="588">
        <v>1</v>
      </c>
      <c r="D1410" s="588">
        <v>0.01</v>
      </c>
      <c r="E1410" s="588">
        <v>0.01</v>
      </c>
      <c r="F1410" s="555">
        <v>42251.06527777778</v>
      </c>
      <c r="G1410" s="588">
        <v>1.5848100000000001</v>
      </c>
      <c r="H1410" s="555">
        <v>42251.06527777778</v>
      </c>
      <c r="I1410" s="588">
        <v>1.5848100000000001</v>
      </c>
      <c r="J1410" s="555">
        <v>42251.112500000003</v>
      </c>
      <c r="K1410" s="588">
        <v>1.58561</v>
      </c>
      <c r="L1410" s="588">
        <v>0</v>
      </c>
      <c r="M1410" s="588">
        <v>8</v>
      </c>
      <c r="N1410" s="588">
        <v>0.56000000000000005</v>
      </c>
      <c r="O1410" s="589">
        <v>4.7222222223354038E-2</v>
      </c>
      <c r="P1410" s="557"/>
      <c r="Q1410" s="557"/>
      <c r="R1410" s="557"/>
    </row>
    <row r="1411" spans="1:18" s="588" customFormat="1" x14ac:dyDescent="0.2">
      <c r="A1411" s="588">
        <v>1410</v>
      </c>
      <c r="B1411" s="588" t="s">
        <v>96</v>
      </c>
      <c r="C1411" s="588">
        <v>2</v>
      </c>
      <c r="D1411" s="588">
        <v>0.01</v>
      </c>
      <c r="E1411" s="588">
        <v>0.02</v>
      </c>
      <c r="F1411" s="555">
        <v>42254.068055555559</v>
      </c>
      <c r="G1411" s="588">
        <v>1.61145</v>
      </c>
      <c r="H1411" s="555">
        <v>42254.073611111111</v>
      </c>
      <c r="I1411" s="588">
        <v>1.6099300000000001</v>
      </c>
      <c r="J1411" s="555">
        <v>42254.086111111108</v>
      </c>
      <c r="K1411" s="588">
        <v>1.6114900000000001</v>
      </c>
      <c r="L1411" s="588">
        <v>15.199999999998909</v>
      </c>
      <c r="M1411" s="588">
        <v>15.600000000000364</v>
      </c>
      <c r="N1411" s="588">
        <v>1.1100000000000001</v>
      </c>
      <c r="O1411" s="589">
        <v>1.805555554892635E-2</v>
      </c>
      <c r="P1411" s="557"/>
      <c r="Q1411" s="557"/>
      <c r="R1411" s="557"/>
    </row>
    <row r="1412" spans="1:18" s="588" customFormat="1" x14ac:dyDescent="0.2">
      <c r="A1412" s="588">
        <v>1411</v>
      </c>
      <c r="B1412" s="588" t="s">
        <v>97</v>
      </c>
      <c r="C1412" s="588">
        <v>1</v>
      </c>
      <c r="D1412" s="588">
        <v>0.01</v>
      </c>
      <c r="E1412" s="588">
        <v>0.01</v>
      </c>
      <c r="F1412" s="555">
        <v>42254.977777777778</v>
      </c>
      <c r="G1412" s="588">
        <v>1.61263</v>
      </c>
      <c r="H1412" s="555">
        <v>42254.977777777778</v>
      </c>
      <c r="I1412" s="588">
        <v>1.61263</v>
      </c>
      <c r="J1412" s="555">
        <v>42255.015972222223</v>
      </c>
      <c r="K1412" s="588">
        <v>1.6118300000000001</v>
      </c>
      <c r="L1412" s="588">
        <v>0</v>
      </c>
      <c r="M1412" s="588">
        <v>7.999999999998181</v>
      </c>
      <c r="N1412" s="588">
        <v>0.56999999999999995</v>
      </c>
      <c r="O1412" s="589">
        <v>3.8194444445252884E-2</v>
      </c>
      <c r="P1412" s="557"/>
      <c r="Q1412" s="557"/>
      <c r="R1412" s="557"/>
    </row>
    <row r="1413" spans="1:18" s="588" customFormat="1" x14ac:dyDescent="0.2">
      <c r="A1413" s="588">
        <v>1412</v>
      </c>
      <c r="B1413" s="588" t="s">
        <v>96</v>
      </c>
      <c r="C1413" s="588">
        <v>2</v>
      </c>
      <c r="D1413" s="588">
        <v>0.01</v>
      </c>
      <c r="E1413" s="588">
        <v>0.02</v>
      </c>
      <c r="F1413" s="555">
        <v>42255.887499999997</v>
      </c>
      <c r="G1413" s="588">
        <v>1.5902400000000001</v>
      </c>
      <c r="H1413" s="555">
        <v>42255.892361111109</v>
      </c>
      <c r="I1413" s="588">
        <v>1.5887199999999999</v>
      </c>
      <c r="J1413" s="555">
        <v>42255.90625</v>
      </c>
      <c r="K1413" s="588">
        <v>1.5902799999999999</v>
      </c>
      <c r="L1413" s="588">
        <v>15.200000000002547</v>
      </c>
      <c r="M1413" s="588">
        <v>15.600000000000364</v>
      </c>
      <c r="N1413" s="588">
        <v>1.1100000000000001</v>
      </c>
      <c r="O1413" s="589">
        <v>1.8750000002910383E-2</v>
      </c>
      <c r="P1413" s="557"/>
      <c r="Q1413" s="557"/>
      <c r="R1413" s="557"/>
    </row>
    <row r="1414" spans="1:18" s="588" customFormat="1" x14ac:dyDescent="0.2">
      <c r="A1414" s="588">
        <v>1413</v>
      </c>
      <c r="B1414" s="588" t="s">
        <v>97</v>
      </c>
      <c r="C1414" s="588">
        <v>2</v>
      </c>
      <c r="D1414" s="588">
        <v>0.01</v>
      </c>
      <c r="E1414" s="588">
        <v>0.02</v>
      </c>
      <c r="F1414" s="555">
        <v>42255.943749999999</v>
      </c>
      <c r="G1414" s="588">
        <v>1.59463</v>
      </c>
      <c r="H1414" s="555">
        <v>42255.968055555553</v>
      </c>
      <c r="I1414" s="588">
        <v>1.59616</v>
      </c>
      <c r="J1414" s="555">
        <v>42256.056944444441</v>
      </c>
      <c r="K1414" s="588">
        <v>1.5946</v>
      </c>
      <c r="L1414" s="588">
        <v>15.300000000001091</v>
      </c>
      <c r="M1414" s="588">
        <v>15.600000000000364</v>
      </c>
      <c r="N1414" s="588">
        <v>1.1200000000000001</v>
      </c>
      <c r="O1414" s="589">
        <v>0.1131944444423425</v>
      </c>
      <c r="P1414" s="557"/>
      <c r="Q1414" s="557"/>
      <c r="R1414" s="557"/>
    </row>
    <row r="1415" spans="1:18" s="588" customFormat="1" x14ac:dyDescent="0.2">
      <c r="A1415" s="588">
        <v>1414</v>
      </c>
      <c r="B1415" s="588" t="s">
        <v>96</v>
      </c>
      <c r="C1415" s="588">
        <v>1</v>
      </c>
      <c r="D1415" s="588">
        <v>0.01</v>
      </c>
      <c r="E1415" s="588">
        <v>0.01</v>
      </c>
      <c r="F1415" s="555">
        <v>42256.056944444441</v>
      </c>
      <c r="G1415" s="588">
        <v>1.5947</v>
      </c>
      <c r="H1415" s="555">
        <v>42256.056944444441</v>
      </c>
      <c r="I1415" s="588">
        <v>1.5947</v>
      </c>
      <c r="J1415" s="555">
        <v>42256.071527777778</v>
      </c>
      <c r="K1415" s="588">
        <v>1.5954999999999999</v>
      </c>
      <c r="L1415" s="588">
        <v>0</v>
      </c>
      <c r="M1415" s="588">
        <v>8</v>
      </c>
      <c r="N1415" s="588">
        <v>0.55000000000000004</v>
      </c>
      <c r="O1415" s="589">
        <v>1.4583333337213844E-2</v>
      </c>
      <c r="P1415" s="557"/>
      <c r="Q1415" s="557"/>
      <c r="R1415" s="557"/>
    </row>
    <row r="1416" spans="1:18" s="588" customFormat="1" x14ac:dyDescent="0.2">
      <c r="A1416" s="588">
        <v>1415</v>
      </c>
      <c r="B1416" s="588" t="s">
        <v>96</v>
      </c>
      <c r="C1416" s="588">
        <v>2</v>
      </c>
      <c r="D1416" s="588">
        <v>0.01</v>
      </c>
      <c r="E1416" s="588">
        <v>0.02</v>
      </c>
      <c r="F1416" s="555">
        <v>42256.07916666667</v>
      </c>
      <c r="G1416" s="588">
        <v>1.5942000000000001</v>
      </c>
      <c r="H1416" s="555">
        <v>42256.094444444447</v>
      </c>
      <c r="I1416" s="588">
        <v>1.5926800000000001</v>
      </c>
      <c r="J1416" s="555">
        <v>42256.101388888892</v>
      </c>
      <c r="K1416" s="588">
        <v>1.5942400000000001</v>
      </c>
      <c r="L1416" s="588">
        <v>15.199999999998909</v>
      </c>
      <c r="M1416" s="588">
        <v>15.600000000000364</v>
      </c>
      <c r="N1416" s="588">
        <v>1.1100000000000001</v>
      </c>
      <c r="O1416" s="589">
        <v>2.2222222221898846E-2</v>
      </c>
      <c r="P1416" s="557"/>
      <c r="Q1416" s="557"/>
      <c r="R1416" s="557"/>
    </row>
    <row r="1417" spans="1:18" s="588" customFormat="1" x14ac:dyDescent="0.2">
      <c r="A1417" s="588">
        <v>1416</v>
      </c>
      <c r="B1417" s="588" t="s">
        <v>97</v>
      </c>
      <c r="C1417" s="588">
        <v>9</v>
      </c>
      <c r="D1417" s="588">
        <v>0.08</v>
      </c>
      <c r="E1417" s="588">
        <v>0.24</v>
      </c>
      <c r="F1417" s="555">
        <v>42256.875694444447</v>
      </c>
      <c r="G1417" s="588">
        <v>1.5912500000000001</v>
      </c>
      <c r="H1417" s="555">
        <v>42257.128472222219</v>
      </c>
      <c r="I1417" s="588">
        <v>1.61459</v>
      </c>
      <c r="J1417" s="555">
        <v>42257.2</v>
      </c>
      <c r="K1417" s="588">
        <v>1.6061300000000001</v>
      </c>
      <c r="L1417" s="588">
        <v>233.39999999999964</v>
      </c>
      <c r="M1417" s="588">
        <v>84.599999999998545</v>
      </c>
      <c r="N1417" s="588">
        <v>23.259999999999991</v>
      </c>
      <c r="O1417" s="589">
        <v>0.32430555555038154</v>
      </c>
      <c r="P1417" s="557"/>
      <c r="Q1417" s="557"/>
      <c r="R1417" s="557"/>
    </row>
    <row r="1418" spans="1:18" s="588" customFormat="1" x14ac:dyDescent="0.2">
      <c r="A1418" s="588">
        <v>1417</v>
      </c>
      <c r="B1418" s="588" t="s">
        <v>97</v>
      </c>
      <c r="C1418" s="588">
        <v>2</v>
      </c>
      <c r="D1418" s="588">
        <v>0.01</v>
      </c>
      <c r="E1418" s="588">
        <v>0.02</v>
      </c>
      <c r="F1418" s="555">
        <v>42257.935416666667</v>
      </c>
      <c r="G1418" s="588">
        <v>1.5943799999999999</v>
      </c>
      <c r="H1418" s="555">
        <v>42257.942361111112</v>
      </c>
      <c r="I1418" s="588">
        <v>1.59588</v>
      </c>
      <c r="J1418" s="555">
        <v>42257.962500000001</v>
      </c>
      <c r="K1418" s="588">
        <v>1.59433</v>
      </c>
      <c r="L1418" s="588">
        <v>15</v>
      </c>
      <c r="M1418" s="588">
        <v>15.499999999998181</v>
      </c>
      <c r="N1418" s="588">
        <v>1.1000000000000001</v>
      </c>
      <c r="O1418" s="589">
        <v>2.7083333334303461E-2</v>
      </c>
      <c r="P1418" s="557"/>
      <c r="Q1418" s="557"/>
      <c r="R1418" s="557"/>
    </row>
    <row r="1419" spans="1:18" s="588" customFormat="1" x14ac:dyDescent="0.2">
      <c r="A1419" s="588">
        <v>1418</v>
      </c>
      <c r="B1419" s="588" t="s">
        <v>97</v>
      </c>
      <c r="C1419" s="588">
        <v>1</v>
      </c>
      <c r="D1419" s="588">
        <v>0.01</v>
      </c>
      <c r="E1419" s="588">
        <v>0.01</v>
      </c>
      <c r="F1419" s="555">
        <v>42258.078472222223</v>
      </c>
      <c r="G1419" s="588">
        <v>1.59572</v>
      </c>
      <c r="H1419" s="555">
        <v>42258.078472222223</v>
      </c>
      <c r="I1419" s="588">
        <v>1.59572</v>
      </c>
      <c r="J1419" s="555">
        <v>42258.081944444442</v>
      </c>
      <c r="K1419" s="588">
        <v>1.5949199999999999</v>
      </c>
      <c r="L1419" s="588">
        <v>0</v>
      </c>
      <c r="M1419" s="588">
        <v>8.000000000001819</v>
      </c>
      <c r="N1419" s="588">
        <v>0.56000000000000005</v>
      </c>
      <c r="O1419" s="589">
        <v>3.4722222189884633E-3</v>
      </c>
      <c r="P1419" s="557"/>
      <c r="Q1419" s="557"/>
      <c r="R1419" s="557"/>
    </row>
    <row r="1420" spans="1:18" s="588" customFormat="1" x14ac:dyDescent="0.2">
      <c r="A1420" s="588">
        <v>1419</v>
      </c>
      <c r="B1420" s="588" t="s">
        <v>96</v>
      </c>
      <c r="C1420" s="588">
        <v>2</v>
      </c>
      <c r="D1420" s="588">
        <v>0.01</v>
      </c>
      <c r="E1420" s="588">
        <v>0.02</v>
      </c>
      <c r="F1420" s="555">
        <v>42258.885416666664</v>
      </c>
      <c r="G1420" s="588">
        <v>1.6011599999999999</v>
      </c>
      <c r="H1420" s="555">
        <v>42258.918749999997</v>
      </c>
      <c r="I1420" s="588">
        <v>1.5996600000000001</v>
      </c>
      <c r="J1420" s="555">
        <v>42261.055555555555</v>
      </c>
      <c r="K1420" s="588">
        <v>1.60121</v>
      </c>
      <c r="L1420" s="588">
        <v>14.999999999998181</v>
      </c>
      <c r="M1420" s="588">
        <v>15.5</v>
      </c>
      <c r="N1420" s="588">
        <v>0.91999999999999993</v>
      </c>
      <c r="O1420" s="589">
        <v>0.17013888889050577</v>
      </c>
      <c r="P1420" s="557"/>
      <c r="Q1420" s="557"/>
      <c r="R1420" s="557"/>
    </row>
    <row r="1421" spans="1:18" s="588" customFormat="1" x14ac:dyDescent="0.2">
      <c r="A1421" s="588">
        <v>1420</v>
      </c>
      <c r="B1421" s="588" t="s">
        <v>97</v>
      </c>
      <c r="C1421" s="588">
        <v>1</v>
      </c>
      <c r="D1421" s="588">
        <v>0.01</v>
      </c>
      <c r="E1421" s="588">
        <v>0.01</v>
      </c>
      <c r="F1421" s="555">
        <v>42261.065972222219</v>
      </c>
      <c r="G1421" s="588">
        <v>1.6037999999999999</v>
      </c>
      <c r="H1421" s="555">
        <v>42261.065972222219</v>
      </c>
      <c r="I1421" s="588">
        <v>1.6037999999999999</v>
      </c>
      <c r="J1421" s="555">
        <v>42261.073611111111</v>
      </c>
      <c r="K1421" s="588">
        <v>1.603</v>
      </c>
      <c r="L1421" s="588">
        <v>0</v>
      </c>
      <c r="M1421" s="588">
        <v>7.999999999998181</v>
      </c>
      <c r="N1421" s="588">
        <v>0.55000000000000004</v>
      </c>
      <c r="O1421" s="589">
        <v>7.6388888919609599E-3</v>
      </c>
      <c r="P1421" s="557"/>
      <c r="Q1421" s="557"/>
      <c r="R1421" s="557"/>
    </row>
    <row r="1422" spans="1:18" s="588" customFormat="1" x14ac:dyDescent="0.2">
      <c r="A1422" s="588">
        <v>1421</v>
      </c>
      <c r="B1422" s="588" t="s">
        <v>97</v>
      </c>
      <c r="C1422" s="588">
        <v>2</v>
      </c>
      <c r="D1422" s="588">
        <v>0.01</v>
      </c>
      <c r="E1422" s="588">
        <v>0.02</v>
      </c>
      <c r="F1422" s="555">
        <v>42261.915277777778</v>
      </c>
      <c r="G1422" s="588">
        <v>1.58501</v>
      </c>
      <c r="H1422" s="555">
        <v>42261.956944444442</v>
      </c>
      <c r="I1422" s="588">
        <v>1.5865400000000001</v>
      </c>
      <c r="J1422" s="555">
        <v>42262.070138888892</v>
      </c>
      <c r="K1422" s="588">
        <v>1.5849800000000001</v>
      </c>
      <c r="L1422" s="588">
        <v>15.300000000001091</v>
      </c>
      <c r="M1422" s="588">
        <v>15.600000000000364</v>
      </c>
      <c r="N1422" s="588">
        <v>1.1100000000000001</v>
      </c>
      <c r="O1422" s="589">
        <v>0.15486111111385981</v>
      </c>
      <c r="P1422" s="557"/>
      <c r="Q1422" s="557"/>
      <c r="R1422" s="557"/>
    </row>
    <row r="1423" spans="1:18" s="588" customFormat="1" x14ac:dyDescent="0.2">
      <c r="A1423" s="588">
        <v>1422</v>
      </c>
      <c r="B1423" s="588" t="s">
        <v>97</v>
      </c>
      <c r="C1423" s="588">
        <v>1</v>
      </c>
      <c r="D1423" s="588">
        <v>0.01</v>
      </c>
      <c r="E1423" s="588">
        <v>0.01</v>
      </c>
      <c r="F1423" s="555">
        <v>42262.90625</v>
      </c>
      <c r="G1423" s="588">
        <v>1.5841400000000001</v>
      </c>
      <c r="H1423" s="555">
        <v>42262.90625</v>
      </c>
      <c r="I1423" s="588">
        <v>1.5841400000000001</v>
      </c>
      <c r="J1423" s="555">
        <v>42262.909722222219</v>
      </c>
      <c r="K1423" s="588">
        <v>1.58334</v>
      </c>
      <c r="L1423" s="588">
        <v>0</v>
      </c>
      <c r="M1423" s="588">
        <v>8.000000000001819</v>
      </c>
      <c r="N1423" s="588">
        <v>0.56000000000000005</v>
      </c>
      <c r="O1423" s="589">
        <v>3.4722222189884633E-3</v>
      </c>
      <c r="P1423" s="557"/>
      <c r="Q1423" s="557"/>
      <c r="R1423" s="557"/>
    </row>
    <row r="1424" spans="1:18" s="588" customFormat="1" x14ac:dyDescent="0.2">
      <c r="A1424" s="588">
        <v>1423</v>
      </c>
      <c r="B1424" s="588" t="s">
        <v>96</v>
      </c>
      <c r="C1424" s="588">
        <v>3</v>
      </c>
      <c r="D1424" s="588">
        <v>0.01</v>
      </c>
      <c r="E1424" s="588">
        <v>0.03</v>
      </c>
      <c r="F1424" s="555">
        <v>42262.928472222222</v>
      </c>
      <c r="G1424" s="588">
        <v>1.57944</v>
      </c>
      <c r="H1424" s="555">
        <v>42262.936111111114</v>
      </c>
      <c r="I1424" s="588">
        <v>1.5764100000000001</v>
      </c>
      <c r="J1424" s="555">
        <v>42263.012499999997</v>
      </c>
      <c r="K1424" s="588">
        <v>1.57873</v>
      </c>
      <c r="L1424" s="588">
        <v>30.299999999999272</v>
      </c>
      <c r="M1424" s="588">
        <v>23.199999999998909</v>
      </c>
      <c r="N1424" s="588">
        <v>1.3900000000000001</v>
      </c>
      <c r="O1424" s="589">
        <v>8.4027777775190771E-2</v>
      </c>
      <c r="P1424" s="557"/>
      <c r="Q1424" s="557"/>
      <c r="R1424" s="557"/>
    </row>
    <row r="1425" spans="1:18" s="588" customFormat="1" x14ac:dyDescent="0.2">
      <c r="A1425" s="588">
        <v>1424</v>
      </c>
      <c r="B1425" s="588" t="s">
        <v>97</v>
      </c>
      <c r="C1425" s="588">
        <v>3</v>
      </c>
      <c r="D1425" s="588">
        <v>0.01</v>
      </c>
      <c r="E1425" s="588">
        <v>0.03</v>
      </c>
      <c r="F1425" s="555">
        <v>42263.025694444441</v>
      </c>
      <c r="G1425" s="588">
        <v>1.5788599999999999</v>
      </c>
      <c r="H1425" s="555">
        <v>42263.125694444447</v>
      </c>
      <c r="I1425" s="588">
        <v>1.58199</v>
      </c>
      <c r="J1425" s="555">
        <v>42263.379861111112</v>
      </c>
      <c r="K1425" s="588">
        <v>1.5796300000000001</v>
      </c>
      <c r="L1425" s="588">
        <v>31.300000000001091</v>
      </c>
      <c r="M1425" s="588">
        <v>23.599999999998545</v>
      </c>
      <c r="N1425" s="588">
        <v>1.66</v>
      </c>
      <c r="O1425" s="589">
        <v>0.35416666667151731</v>
      </c>
      <c r="P1425" s="557"/>
      <c r="Q1425" s="557"/>
      <c r="R1425" s="557"/>
    </row>
    <row r="1426" spans="1:18" s="588" customFormat="1" x14ac:dyDescent="0.2">
      <c r="A1426" s="588">
        <v>1425</v>
      </c>
      <c r="B1426" s="588" t="s">
        <v>96</v>
      </c>
      <c r="C1426" s="588">
        <v>3</v>
      </c>
      <c r="D1426" s="588">
        <v>0.01</v>
      </c>
      <c r="E1426" s="588">
        <v>0.03</v>
      </c>
      <c r="F1426" s="555">
        <v>42263.875</v>
      </c>
      <c r="G1426" s="588">
        <v>1.57131</v>
      </c>
      <c r="H1426" s="555">
        <v>42263.915972222225</v>
      </c>
      <c r="I1426" s="588">
        <v>1.5682700000000001</v>
      </c>
      <c r="J1426" s="555">
        <v>42264.061805555553</v>
      </c>
      <c r="K1426" s="588">
        <v>1.5705800000000001</v>
      </c>
      <c r="L1426" s="588">
        <v>30.399999999999636</v>
      </c>
      <c r="M1426" s="588">
        <v>23.100000000000364</v>
      </c>
      <c r="N1426" s="588">
        <v>0.8</v>
      </c>
      <c r="O1426" s="589">
        <v>0.18680555555329192</v>
      </c>
      <c r="P1426" s="557"/>
      <c r="Q1426" s="557"/>
      <c r="R1426" s="557"/>
    </row>
    <row r="1427" spans="1:18" s="588" customFormat="1" x14ac:dyDescent="0.2">
      <c r="A1427" s="588">
        <v>1426</v>
      </c>
      <c r="B1427" s="588" t="s">
        <v>97</v>
      </c>
      <c r="C1427" s="588">
        <v>2</v>
      </c>
      <c r="D1427" s="588">
        <v>0.01</v>
      </c>
      <c r="E1427" s="588">
        <v>0.02</v>
      </c>
      <c r="F1427" s="555">
        <v>42264.038888888892</v>
      </c>
      <c r="G1427" s="588">
        <v>1.56986</v>
      </c>
      <c r="H1427" s="555">
        <v>42264.074305555558</v>
      </c>
      <c r="I1427" s="588">
        <v>1.5713699999999999</v>
      </c>
      <c r="J1427" s="555">
        <v>42264.07916666667</v>
      </c>
      <c r="K1427" s="588">
        <v>1.56982</v>
      </c>
      <c r="L1427" s="588">
        <v>15.099999999998545</v>
      </c>
      <c r="M1427" s="588">
        <v>15.499999999998181</v>
      </c>
      <c r="N1427" s="588">
        <v>1.1000000000000001</v>
      </c>
      <c r="O1427" s="589">
        <v>4.0277777778101154E-2</v>
      </c>
      <c r="P1427" s="557"/>
      <c r="Q1427" s="557"/>
      <c r="R1427" s="557"/>
    </row>
    <row r="1428" spans="1:18" s="588" customFormat="1" x14ac:dyDescent="0.2">
      <c r="A1428" s="588">
        <v>1427</v>
      </c>
      <c r="B1428" s="588" t="s">
        <v>96</v>
      </c>
      <c r="C1428" s="588">
        <v>2</v>
      </c>
      <c r="D1428" s="588">
        <v>0.01</v>
      </c>
      <c r="E1428" s="588">
        <v>0.02</v>
      </c>
      <c r="F1428" s="555">
        <v>42264.89166666667</v>
      </c>
      <c r="G1428" s="588">
        <v>1.5777000000000001</v>
      </c>
      <c r="H1428" s="555">
        <v>42264.896527777775</v>
      </c>
      <c r="I1428" s="588">
        <v>1.5761000000000001</v>
      </c>
      <c r="J1428" s="555">
        <v>42264.897916666669</v>
      </c>
      <c r="K1428" s="588">
        <v>1.5777000000000001</v>
      </c>
      <c r="L1428" s="588">
        <v>16.000000000001819</v>
      </c>
      <c r="M1428" s="588">
        <v>16.000000000001819</v>
      </c>
      <c r="N1428" s="588">
        <v>1.1100000000000001</v>
      </c>
      <c r="O1428" s="589">
        <v>6.2499999985448085E-3</v>
      </c>
      <c r="P1428" s="557"/>
      <c r="Q1428" s="557"/>
      <c r="R1428" s="557"/>
    </row>
    <row r="1429" spans="1:18" s="588" customFormat="1" x14ac:dyDescent="0.2">
      <c r="A1429" s="588">
        <v>1428</v>
      </c>
      <c r="B1429" s="588" t="s">
        <v>96</v>
      </c>
      <c r="C1429" s="588">
        <v>3</v>
      </c>
      <c r="D1429" s="588">
        <v>0.01</v>
      </c>
      <c r="E1429" s="588">
        <v>0.03</v>
      </c>
      <c r="F1429" s="555">
        <v>42264.90625</v>
      </c>
      <c r="G1429" s="588">
        <v>1.5720400000000001</v>
      </c>
      <c r="H1429" s="555">
        <v>42264.908333333333</v>
      </c>
      <c r="I1429" s="588">
        <v>1.5686</v>
      </c>
      <c r="J1429" s="555">
        <v>42264.920138888891</v>
      </c>
      <c r="K1429" s="588">
        <v>1.57107</v>
      </c>
      <c r="L1429" s="588">
        <v>34.400000000001455</v>
      </c>
      <c r="M1429" s="588">
        <v>24.699999999998909</v>
      </c>
      <c r="N1429" s="588">
        <v>1.66</v>
      </c>
      <c r="O1429" s="589">
        <v>1.3888888890505768E-2</v>
      </c>
      <c r="P1429" s="557"/>
      <c r="Q1429" s="557"/>
      <c r="R1429" s="557"/>
    </row>
    <row r="1430" spans="1:18" s="588" customFormat="1" x14ac:dyDescent="0.2">
      <c r="A1430" s="588">
        <v>1429</v>
      </c>
      <c r="B1430" s="588" t="s">
        <v>97</v>
      </c>
      <c r="C1430" s="588">
        <v>2</v>
      </c>
      <c r="D1430" s="588">
        <v>0.01</v>
      </c>
      <c r="E1430" s="588">
        <v>0.02</v>
      </c>
      <c r="F1430" s="555">
        <v>42264.9375</v>
      </c>
      <c r="G1430" s="588">
        <v>1.5862000000000001</v>
      </c>
      <c r="H1430" s="555">
        <v>42264.938194444447</v>
      </c>
      <c r="I1430" s="588">
        <v>1.58771</v>
      </c>
      <c r="J1430" s="555">
        <v>42264.94027777778</v>
      </c>
      <c r="K1430" s="588">
        <v>1.58616</v>
      </c>
      <c r="L1430" s="588">
        <v>15.100000000000364</v>
      </c>
      <c r="M1430" s="588">
        <v>15.5</v>
      </c>
      <c r="N1430" s="588">
        <v>1.1000000000000001</v>
      </c>
      <c r="O1430" s="589">
        <v>2.7777777795563452E-3</v>
      </c>
      <c r="P1430" s="557"/>
      <c r="Q1430" s="557"/>
      <c r="R1430" s="557"/>
    </row>
    <row r="1431" spans="1:18" s="588" customFormat="1" x14ac:dyDescent="0.2">
      <c r="A1431" s="588">
        <v>1430</v>
      </c>
      <c r="B1431" s="588" t="s">
        <v>97</v>
      </c>
      <c r="C1431" s="588">
        <v>1</v>
      </c>
      <c r="D1431" s="588">
        <v>0.01</v>
      </c>
      <c r="E1431" s="588">
        <v>0.01</v>
      </c>
      <c r="F1431" s="555">
        <v>42264.944444444445</v>
      </c>
      <c r="G1431" s="588">
        <v>1.58735</v>
      </c>
      <c r="H1431" s="555">
        <v>42264.944444444445</v>
      </c>
      <c r="I1431" s="588">
        <v>1.58735</v>
      </c>
      <c r="J1431" s="555">
        <v>42264.945138888892</v>
      </c>
      <c r="K1431" s="588">
        <v>1.5865499999999999</v>
      </c>
      <c r="L1431" s="588">
        <v>0</v>
      </c>
      <c r="M1431" s="588">
        <v>8.000000000001819</v>
      </c>
      <c r="N1431" s="588">
        <v>0.55000000000000004</v>
      </c>
      <c r="O1431" s="589">
        <v>6.944444467080757E-4</v>
      </c>
      <c r="P1431" s="557"/>
      <c r="Q1431" s="557"/>
      <c r="R1431" s="557"/>
    </row>
    <row r="1432" spans="1:18" s="588" customFormat="1" x14ac:dyDescent="0.2">
      <c r="A1432" s="588">
        <v>1431</v>
      </c>
      <c r="B1432" s="588" t="s">
        <v>97</v>
      </c>
      <c r="C1432" s="588">
        <v>3</v>
      </c>
      <c r="D1432" s="588">
        <v>0.01</v>
      </c>
      <c r="E1432" s="588">
        <v>0.03</v>
      </c>
      <c r="F1432" s="555">
        <v>42264.97152777778</v>
      </c>
      <c r="G1432" s="588">
        <v>1.5916300000000001</v>
      </c>
      <c r="H1432" s="555">
        <v>42264.993750000001</v>
      </c>
      <c r="I1432" s="588">
        <v>1.5946499999999999</v>
      </c>
      <c r="J1432" s="555">
        <v>42265.046527777777</v>
      </c>
      <c r="K1432" s="588">
        <v>1.5923400000000001</v>
      </c>
      <c r="L1432" s="588">
        <v>30.19999999999709</v>
      </c>
      <c r="M1432" s="588">
        <v>23.099999999996726</v>
      </c>
      <c r="N1432" s="588">
        <v>1.6900000000000002</v>
      </c>
      <c r="O1432" s="589">
        <v>7.4999999997089617E-2</v>
      </c>
      <c r="P1432" s="557"/>
      <c r="Q1432" s="557"/>
      <c r="R1432" s="557"/>
    </row>
    <row r="1433" spans="1:18" s="588" customFormat="1" x14ac:dyDescent="0.2">
      <c r="A1433" s="588">
        <v>1432</v>
      </c>
      <c r="B1433" s="588" t="s">
        <v>96</v>
      </c>
      <c r="C1433" s="588">
        <v>4</v>
      </c>
      <c r="D1433" s="588">
        <v>0.01</v>
      </c>
      <c r="E1433" s="588">
        <v>0.04</v>
      </c>
      <c r="F1433" s="555">
        <v>42265.074305555558</v>
      </c>
      <c r="G1433" s="588">
        <v>1.59108</v>
      </c>
      <c r="H1433" s="555">
        <v>42265.102777777778</v>
      </c>
      <c r="I1433" s="588">
        <v>1.58569</v>
      </c>
      <c r="J1433" s="555">
        <v>42265.135416666664</v>
      </c>
      <c r="K1433" s="588">
        <v>1.58948</v>
      </c>
      <c r="L1433" s="588">
        <v>53.900000000001455</v>
      </c>
      <c r="M1433" s="588">
        <v>37.899999999999636</v>
      </c>
      <c r="N1433" s="588">
        <v>2.4900000000000002</v>
      </c>
      <c r="O1433" s="589">
        <v>6.1111111106583849E-2</v>
      </c>
      <c r="P1433" s="557"/>
      <c r="Q1433" s="557"/>
      <c r="R1433" s="557"/>
    </row>
    <row r="1434" spans="1:18" s="588" customFormat="1" x14ac:dyDescent="0.2">
      <c r="A1434" s="588">
        <v>1433</v>
      </c>
      <c r="B1434" s="588" t="s">
        <v>97</v>
      </c>
      <c r="C1434" s="588">
        <v>1</v>
      </c>
      <c r="D1434" s="588">
        <v>0.01</v>
      </c>
      <c r="E1434" s="588">
        <v>0.01</v>
      </c>
      <c r="F1434" s="555">
        <v>42265.897916666669</v>
      </c>
      <c r="G1434" s="588">
        <v>1.5741000000000001</v>
      </c>
      <c r="H1434" s="555">
        <v>42265.897916666669</v>
      </c>
      <c r="I1434" s="588">
        <v>1.5741000000000001</v>
      </c>
      <c r="J1434" s="555">
        <v>42265.915277777778</v>
      </c>
      <c r="K1434" s="588">
        <v>1.5732999999999999</v>
      </c>
      <c r="L1434" s="588">
        <v>0</v>
      </c>
      <c r="M1434" s="588">
        <v>8</v>
      </c>
      <c r="N1434" s="588">
        <v>0.55000000000000004</v>
      </c>
      <c r="O1434" s="589">
        <v>1.7361111109494232E-2</v>
      </c>
      <c r="P1434" s="557"/>
      <c r="Q1434" s="557"/>
      <c r="R1434" s="557"/>
    </row>
    <row r="1435" spans="1:18" s="588" customFormat="1" x14ac:dyDescent="0.2">
      <c r="A1435" s="588">
        <v>1434</v>
      </c>
      <c r="B1435" s="588" t="s">
        <v>96</v>
      </c>
      <c r="C1435" s="588">
        <v>3</v>
      </c>
      <c r="D1435" s="588">
        <v>0.01</v>
      </c>
      <c r="E1435" s="588">
        <v>0.03</v>
      </c>
      <c r="F1435" s="555">
        <v>42265.947916666664</v>
      </c>
      <c r="G1435" s="588">
        <v>1.5717699999999999</v>
      </c>
      <c r="H1435" s="555">
        <v>42265.956250000003</v>
      </c>
      <c r="I1435" s="588">
        <v>1.56874</v>
      </c>
      <c r="J1435" s="555">
        <v>42265.961805555555</v>
      </c>
      <c r="K1435" s="588">
        <v>1.5710599999999999</v>
      </c>
      <c r="L1435" s="588">
        <v>30.299999999999272</v>
      </c>
      <c r="M1435" s="588">
        <v>23.199999999998909</v>
      </c>
      <c r="N1435" s="588">
        <v>1.6600000000000001</v>
      </c>
      <c r="O1435" s="589">
        <v>1.3888888890505768E-2</v>
      </c>
      <c r="P1435" s="557"/>
      <c r="Q1435" s="557"/>
      <c r="R1435" s="557"/>
    </row>
    <row r="1436" spans="1:18" s="588" customFormat="1" x14ac:dyDescent="0.2">
      <c r="A1436" s="588">
        <v>1435</v>
      </c>
      <c r="B1436" s="588" t="s">
        <v>96</v>
      </c>
      <c r="C1436" s="588">
        <v>2</v>
      </c>
      <c r="D1436" s="588">
        <v>0.01</v>
      </c>
      <c r="E1436" s="588">
        <v>0.02</v>
      </c>
      <c r="F1436" s="555">
        <v>42265.97152777778</v>
      </c>
      <c r="G1436" s="588">
        <v>1.57104</v>
      </c>
      <c r="H1436" s="555">
        <v>42265.984027777777</v>
      </c>
      <c r="I1436" s="588">
        <v>1.5693600000000001</v>
      </c>
      <c r="J1436" s="555">
        <v>42265.996527777781</v>
      </c>
      <c r="K1436" s="588">
        <v>1.571</v>
      </c>
      <c r="L1436" s="588">
        <v>16.799999999999272</v>
      </c>
      <c r="M1436" s="588">
        <v>16.399999999999636</v>
      </c>
      <c r="N1436" s="588">
        <v>1.0999999999999999</v>
      </c>
      <c r="O1436" s="589">
        <v>2.5000000001455192E-2</v>
      </c>
      <c r="P1436" s="557"/>
      <c r="Q1436" s="557"/>
      <c r="R1436" s="557"/>
    </row>
    <row r="1437" spans="1:18" s="588" customFormat="1" x14ac:dyDescent="0.2">
      <c r="A1437" s="588">
        <v>1436</v>
      </c>
      <c r="B1437" s="588" t="s">
        <v>96</v>
      </c>
      <c r="C1437" s="588">
        <v>1</v>
      </c>
      <c r="D1437" s="588">
        <v>0.01</v>
      </c>
      <c r="E1437" s="588">
        <v>0.01</v>
      </c>
      <c r="F1437" s="555">
        <v>42268.070138888892</v>
      </c>
      <c r="G1437" s="588">
        <v>1.56976</v>
      </c>
      <c r="H1437" s="555">
        <v>42268.070138888892</v>
      </c>
      <c r="I1437" s="588">
        <v>1.56976</v>
      </c>
      <c r="J1437" s="555">
        <v>42268.07708333333</v>
      </c>
      <c r="K1437" s="588">
        <v>1.57056</v>
      </c>
      <c r="L1437" s="588">
        <v>0</v>
      </c>
      <c r="M1437" s="588">
        <v>8</v>
      </c>
      <c r="N1437" s="588">
        <v>0.55000000000000004</v>
      </c>
      <c r="O1437" s="589">
        <v>6.9444444379769266E-3</v>
      </c>
      <c r="P1437" s="557"/>
      <c r="Q1437" s="557"/>
      <c r="R1437" s="557"/>
    </row>
    <row r="1438" spans="1:18" s="588" customFormat="1" x14ac:dyDescent="0.2">
      <c r="A1438" s="588">
        <v>1437</v>
      </c>
      <c r="B1438" s="588" t="s">
        <v>96</v>
      </c>
      <c r="C1438" s="588">
        <v>2</v>
      </c>
      <c r="D1438" s="588">
        <v>0.01</v>
      </c>
      <c r="E1438" s="588">
        <v>0.02</v>
      </c>
      <c r="F1438" s="555">
        <v>42268.877083333333</v>
      </c>
      <c r="G1438" s="588">
        <v>1.56969</v>
      </c>
      <c r="H1438" s="555">
        <v>42268.910416666666</v>
      </c>
      <c r="I1438" s="588">
        <v>1.56819</v>
      </c>
      <c r="J1438" s="555">
        <v>42268.938194444447</v>
      </c>
      <c r="K1438" s="588">
        <v>1.5697399999999999</v>
      </c>
      <c r="L1438" s="588">
        <v>15</v>
      </c>
      <c r="M1438" s="588">
        <v>15.5</v>
      </c>
      <c r="N1438" s="588">
        <v>1.1000000000000001</v>
      </c>
      <c r="O1438" s="589">
        <v>6.1111111113859806E-2</v>
      </c>
      <c r="P1438" s="557"/>
      <c r="Q1438" s="557"/>
      <c r="R1438" s="557"/>
    </row>
    <row r="1439" spans="1:18" s="588" customFormat="1" x14ac:dyDescent="0.2">
      <c r="A1439" s="588">
        <v>1438</v>
      </c>
      <c r="B1439" s="588" t="s">
        <v>97</v>
      </c>
      <c r="C1439" s="588">
        <v>1</v>
      </c>
      <c r="D1439" s="588">
        <v>0.01</v>
      </c>
      <c r="E1439" s="588">
        <v>0.01</v>
      </c>
      <c r="F1439" s="555">
        <v>42269.027777777781</v>
      </c>
      <c r="G1439" s="588">
        <v>1.56993</v>
      </c>
      <c r="H1439" s="555">
        <v>42269.027777777781</v>
      </c>
      <c r="I1439" s="588">
        <v>1.56993</v>
      </c>
      <c r="J1439" s="555">
        <v>42269.038194444445</v>
      </c>
      <c r="K1439" s="588">
        <v>1.5691299999999999</v>
      </c>
      <c r="L1439" s="588">
        <v>0</v>
      </c>
      <c r="M1439" s="588">
        <v>8.000000000001819</v>
      </c>
      <c r="N1439" s="588">
        <v>0.55000000000000004</v>
      </c>
      <c r="O1439" s="589">
        <v>1.0416666664241347E-2</v>
      </c>
      <c r="P1439" s="557"/>
      <c r="Q1439" s="557"/>
      <c r="R1439" s="557"/>
    </row>
    <row r="1440" spans="1:18" s="588" customFormat="1" x14ac:dyDescent="0.2">
      <c r="A1440" s="588">
        <v>1439</v>
      </c>
      <c r="B1440" s="588" t="s">
        <v>97</v>
      </c>
      <c r="C1440" s="588">
        <v>1</v>
      </c>
      <c r="D1440" s="588">
        <v>0.01</v>
      </c>
      <c r="E1440" s="588">
        <v>0.01</v>
      </c>
      <c r="F1440" s="555">
        <v>42269.074305555558</v>
      </c>
      <c r="G1440" s="588">
        <v>1.56932</v>
      </c>
      <c r="H1440" s="555">
        <v>42269.074305555558</v>
      </c>
      <c r="I1440" s="588">
        <v>1.56932</v>
      </c>
      <c r="J1440" s="555">
        <v>42269.078472222223</v>
      </c>
      <c r="K1440" s="588">
        <v>1.5685199999999999</v>
      </c>
      <c r="L1440" s="588">
        <v>0</v>
      </c>
      <c r="M1440" s="588">
        <v>8.000000000001819</v>
      </c>
      <c r="N1440" s="588">
        <v>0.55000000000000004</v>
      </c>
      <c r="O1440" s="589">
        <v>4.166666665696539E-3</v>
      </c>
      <c r="P1440" s="557"/>
      <c r="Q1440" s="557"/>
      <c r="R1440" s="557"/>
    </row>
    <row r="1441" spans="1:18" s="588" customFormat="1" x14ac:dyDescent="0.2">
      <c r="A1441" s="588">
        <v>1440</v>
      </c>
      <c r="B1441" s="588" t="s">
        <v>97</v>
      </c>
      <c r="C1441" s="588">
        <v>1</v>
      </c>
      <c r="D1441" s="588">
        <v>0.01</v>
      </c>
      <c r="E1441" s="588">
        <v>0.01</v>
      </c>
      <c r="F1441" s="555">
        <v>42269.081250000003</v>
      </c>
      <c r="G1441" s="588">
        <v>1.56881</v>
      </c>
      <c r="H1441" s="555">
        <v>42269.081250000003</v>
      </c>
      <c r="I1441" s="588">
        <v>1.56881</v>
      </c>
      <c r="J1441" s="555">
        <v>42269.145833333336</v>
      </c>
      <c r="K1441" s="588">
        <v>1.5680099999999999</v>
      </c>
      <c r="L1441" s="588">
        <v>0</v>
      </c>
      <c r="M1441" s="588">
        <v>8.000000000001819</v>
      </c>
      <c r="N1441" s="588">
        <v>0.55000000000000004</v>
      </c>
      <c r="O1441" s="589">
        <v>6.4583333332848269E-2</v>
      </c>
      <c r="P1441" s="557"/>
      <c r="Q1441" s="557"/>
      <c r="R1441" s="557"/>
    </row>
    <row r="1442" spans="1:18" s="588" customFormat="1" x14ac:dyDescent="0.2">
      <c r="A1442" s="588">
        <v>1441</v>
      </c>
      <c r="B1442" s="588" t="s">
        <v>96</v>
      </c>
      <c r="C1442" s="588">
        <v>1</v>
      </c>
      <c r="D1442" s="588">
        <v>0.01</v>
      </c>
      <c r="E1442" s="588">
        <v>0.01</v>
      </c>
      <c r="F1442" s="555">
        <v>42269.886111111111</v>
      </c>
      <c r="G1442" s="588">
        <v>1.57046</v>
      </c>
      <c r="H1442" s="555">
        <v>42269.886111111111</v>
      </c>
      <c r="I1442" s="588">
        <v>1.57046</v>
      </c>
      <c r="J1442" s="555">
        <v>42269.9</v>
      </c>
      <c r="K1442" s="588">
        <v>1.5712600000000001</v>
      </c>
      <c r="L1442" s="588">
        <v>0</v>
      </c>
      <c r="M1442" s="588">
        <v>8</v>
      </c>
      <c r="N1442" s="588">
        <v>0.55000000000000004</v>
      </c>
      <c r="O1442" s="589">
        <v>1.3888888890505768E-2</v>
      </c>
      <c r="P1442" s="557"/>
      <c r="Q1442" s="557"/>
      <c r="R1442" s="557"/>
    </row>
    <row r="1443" spans="1:18" s="588" customFormat="1" x14ac:dyDescent="0.2">
      <c r="A1443" s="588">
        <v>1442</v>
      </c>
      <c r="B1443" s="588" t="s">
        <v>96</v>
      </c>
      <c r="C1443" s="588">
        <v>1</v>
      </c>
      <c r="D1443" s="588">
        <v>0.01</v>
      </c>
      <c r="E1443" s="588">
        <v>0.01</v>
      </c>
      <c r="F1443" s="555">
        <v>42269.927777777775</v>
      </c>
      <c r="G1443" s="588">
        <v>1.5703400000000001</v>
      </c>
      <c r="H1443" s="555">
        <v>42269.927777777775</v>
      </c>
      <c r="I1443" s="588">
        <v>1.5703400000000001</v>
      </c>
      <c r="J1443" s="555">
        <v>42270.031944444447</v>
      </c>
      <c r="K1443" s="588">
        <v>1.57114</v>
      </c>
      <c r="L1443" s="588">
        <v>0</v>
      </c>
      <c r="M1443" s="588">
        <v>7.999999999998181</v>
      </c>
      <c r="N1443" s="588">
        <v>0.47</v>
      </c>
      <c r="O1443" s="589">
        <v>0.10416666667151731</v>
      </c>
      <c r="P1443" s="557"/>
      <c r="Q1443" s="557"/>
      <c r="R1443" s="557"/>
    </row>
    <row r="1444" spans="1:18" s="588" customFormat="1" x14ac:dyDescent="0.2">
      <c r="A1444" s="588">
        <v>1443</v>
      </c>
      <c r="B1444" s="588" t="s">
        <v>97</v>
      </c>
      <c r="C1444" s="588">
        <v>2</v>
      </c>
      <c r="D1444" s="588">
        <v>0.01</v>
      </c>
      <c r="E1444" s="588">
        <v>0.02</v>
      </c>
      <c r="F1444" s="555">
        <v>42270.055555555555</v>
      </c>
      <c r="G1444" s="588">
        <v>1.57124</v>
      </c>
      <c r="H1444" s="555">
        <v>42270.061805555553</v>
      </c>
      <c r="I1444" s="588">
        <v>1.57274</v>
      </c>
      <c r="J1444" s="555">
        <v>42270.123611111114</v>
      </c>
      <c r="K1444" s="588">
        <v>1.5711900000000001</v>
      </c>
      <c r="L1444" s="588">
        <v>15</v>
      </c>
      <c r="M1444" s="588">
        <v>15.499999999998181</v>
      </c>
      <c r="N1444" s="588">
        <v>1.1100000000000001</v>
      </c>
      <c r="O1444" s="589">
        <v>6.805555555911269E-2</v>
      </c>
      <c r="P1444" s="557"/>
      <c r="Q1444" s="557"/>
      <c r="R1444" s="557"/>
    </row>
    <row r="1445" spans="1:18" s="588" customFormat="1" x14ac:dyDescent="0.2">
      <c r="A1445" s="588">
        <v>1444</v>
      </c>
      <c r="B1445" s="588" t="s">
        <v>97</v>
      </c>
      <c r="C1445" s="588">
        <v>1</v>
      </c>
      <c r="D1445" s="588">
        <v>0.01</v>
      </c>
      <c r="E1445" s="588">
        <v>0.01</v>
      </c>
      <c r="F1445" s="555">
        <v>42270.87777777778</v>
      </c>
      <c r="G1445" s="588">
        <v>1.5976600000000001</v>
      </c>
      <c r="H1445" s="555">
        <v>42270.87777777778</v>
      </c>
      <c r="I1445" s="588">
        <v>1.5976600000000001</v>
      </c>
      <c r="J1445" s="555">
        <v>42270.879166666666</v>
      </c>
      <c r="K1445" s="588">
        <v>1.5968599999999999</v>
      </c>
      <c r="L1445" s="588">
        <v>0</v>
      </c>
      <c r="M1445" s="588">
        <v>8</v>
      </c>
      <c r="N1445" s="588">
        <v>0.55000000000000004</v>
      </c>
      <c r="O1445" s="589">
        <v>1.3888888861401938E-3</v>
      </c>
      <c r="P1445" s="557"/>
      <c r="Q1445" s="557"/>
      <c r="R1445" s="557"/>
    </row>
    <row r="1446" spans="1:18" s="588" customFormat="1" x14ac:dyDescent="0.2">
      <c r="A1446" s="588">
        <v>1445</v>
      </c>
      <c r="B1446" s="588" t="s">
        <v>97</v>
      </c>
      <c r="C1446" s="588">
        <v>3</v>
      </c>
      <c r="D1446" s="588">
        <v>0.01</v>
      </c>
      <c r="E1446" s="588">
        <v>0.03</v>
      </c>
      <c r="F1446" s="555">
        <v>42270.884722222225</v>
      </c>
      <c r="G1446" s="588">
        <v>1.59734</v>
      </c>
      <c r="H1446" s="555">
        <v>42270.900694444441</v>
      </c>
      <c r="I1446" s="588">
        <v>1.6004100000000001</v>
      </c>
      <c r="J1446" s="555">
        <v>42270.970138888886</v>
      </c>
      <c r="K1446" s="588">
        <v>1.59809</v>
      </c>
      <c r="L1446" s="588">
        <v>30.700000000000728</v>
      </c>
      <c r="M1446" s="588">
        <v>23.200000000000728</v>
      </c>
      <c r="N1446" s="588">
        <v>1.65</v>
      </c>
      <c r="O1446" s="589">
        <v>8.5416666661330964E-2</v>
      </c>
      <c r="P1446" s="557"/>
      <c r="Q1446" s="557"/>
      <c r="R1446" s="557"/>
    </row>
    <row r="1447" spans="1:18" s="588" customFormat="1" x14ac:dyDescent="0.2">
      <c r="A1447" s="588">
        <v>1446</v>
      </c>
      <c r="B1447" s="588" t="s">
        <v>96</v>
      </c>
      <c r="C1447" s="588">
        <v>2</v>
      </c>
      <c r="D1447" s="588">
        <v>0.01</v>
      </c>
      <c r="E1447" s="588">
        <v>0.02</v>
      </c>
      <c r="F1447" s="555">
        <v>42271.033333333333</v>
      </c>
      <c r="G1447" s="588">
        <v>1.5980700000000001</v>
      </c>
      <c r="H1447" s="555">
        <v>42271.054166666669</v>
      </c>
      <c r="I1447" s="588">
        <v>1.59657</v>
      </c>
      <c r="J1447" s="555">
        <v>42271.066666666666</v>
      </c>
      <c r="K1447" s="588">
        <v>1.59812</v>
      </c>
      <c r="L1447" s="588">
        <v>15</v>
      </c>
      <c r="M1447" s="588">
        <v>15.5</v>
      </c>
      <c r="N1447" s="588">
        <v>1.1000000000000001</v>
      </c>
      <c r="O1447" s="589">
        <v>3.3333333332848269E-2</v>
      </c>
      <c r="P1447" s="557"/>
      <c r="Q1447" s="557"/>
      <c r="R1447" s="557"/>
    </row>
    <row r="1448" spans="1:18" s="588" customFormat="1" x14ac:dyDescent="0.2">
      <c r="A1448" s="588">
        <v>1447</v>
      </c>
      <c r="B1448" s="588" t="s">
        <v>97</v>
      </c>
      <c r="C1448" s="588">
        <v>1</v>
      </c>
      <c r="D1448" s="588">
        <v>0.01</v>
      </c>
      <c r="E1448" s="588">
        <v>0.01</v>
      </c>
      <c r="F1448" s="555">
        <v>42271.076388888891</v>
      </c>
      <c r="G1448" s="588">
        <v>1.59934</v>
      </c>
      <c r="H1448" s="555">
        <v>42271.076388888891</v>
      </c>
      <c r="I1448" s="588">
        <v>1.59934</v>
      </c>
      <c r="J1448" s="555">
        <v>42271.083333333336</v>
      </c>
      <c r="K1448" s="588">
        <v>1.5985400000000001</v>
      </c>
      <c r="L1448" s="588">
        <v>0</v>
      </c>
      <c r="M1448" s="588">
        <v>7.999999999998181</v>
      </c>
      <c r="N1448" s="588">
        <v>0.55000000000000004</v>
      </c>
      <c r="O1448" s="589">
        <v>6.9444444452528842E-3</v>
      </c>
      <c r="P1448" s="557"/>
      <c r="Q1448" s="557"/>
      <c r="R1448" s="557"/>
    </row>
    <row r="1449" spans="1:18" s="588" customFormat="1" x14ac:dyDescent="0.2">
      <c r="A1449" s="588">
        <v>1448</v>
      </c>
      <c r="B1449" s="588" t="s">
        <v>96</v>
      </c>
      <c r="C1449" s="588">
        <v>5</v>
      </c>
      <c r="D1449" s="588">
        <v>0.02</v>
      </c>
      <c r="E1449" s="588">
        <v>0.06</v>
      </c>
      <c r="F1449" s="555">
        <v>42271.880555555559</v>
      </c>
      <c r="G1449" s="588">
        <v>1.6023499999999999</v>
      </c>
      <c r="H1449" s="555">
        <v>42271.909722222219</v>
      </c>
      <c r="I1449" s="588">
        <v>1.5936600000000001</v>
      </c>
      <c r="J1449" s="555">
        <v>42272</v>
      </c>
      <c r="K1449" s="588">
        <v>1.5987499999999999</v>
      </c>
      <c r="L1449" s="588">
        <v>86.899999999999636</v>
      </c>
      <c r="M1449" s="588">
        <v>50.899999999997817</v>
      </c>
      <c r="N1449" s="588">
        <v>3.5900000000000003</v>
      </c>
      <c r="O1449" s="589">
        <v>0.11944444444088731</v>
      </c>
      <c r="P1449" s="557"/>
      <c r="Q1449" s="557"/>
      <c r="R1449" s="557"/>
    </row>
    <row r="1450" spans="1:18" s="588" customFormat="1" x14ac:dyDescent="0.2">
      <c r="A1450" s="588">
        <v>1449</v>
      </c>
      <c r="B1450" s="588" t="s">
        <v>96</v>
      </c>
      <c r="C1450" s="588">
        <v>3</v>
      </c>
      <c r="D1450" s="588">
        <v>0.01</v>
      </c>
      <c r="E1450" s="588">
        <v>0.03</v>
      </c>
      <c r="F1450" s="555">
        <v>42272.0625</v>
      </c>
      <c r="G1450" s="588">
        <v>1.5940700000000001</v>
      </c>
      <c r="H1450" s="555">
        <v>42272.070138888892</v>
      </c>
      <c r="I1450" s="588">
        <v>1.5909599999999999</v>
      </c>
      <c r="J1450" s="555">
        <v>42272.080555555556</v>
      </c>
      <c r="K1450" s="588">
        <v>1.59331</v>
      </c>
      <c r="L1450" s="588">
        <v>31.100000000002183</v>
      </c>
      <c r="M1450" s="588">
        <v>23.500000000001819</v>
      </c>
      <c r="N1450" s="588">
        <v>1.67</v>
      </c>
      <c r="O1450" s="589">
        <v>1.8055555556202307E-2</v>
      </c>
      <c r="P1450" s="557"/>
      <c r="Q1450" s="557"/>
      <c r="R1450" s="557"/>
    </row>
    <row r="1451" spans="1:18" s="588" customFormat="1" x14ac:dyDescent="0.2">
      <c r="A1451" s="588">
        <v>1450</v>
      </c>
      <c r="B1451" s="588" t="s">
        <v>96</v>
      </c>
      <c r="C1451" s="588">
        <v>1</v>
      </c>
      <c r="D1451" s="588">
        <v>0.01</v>
      </c>
      <c r="E1451" s="588">
        <v>0.01</v>
      </c>
      <c r="F1451" s="555">
        <v>42272.893055555556</v>
      </c>
      <c r="G1451" s="588">
        <v>1.5929500000000001</v>
      </c>
      <c r="H1451" s="555">
        <v>42272.893055555556</v>
      </c>
      <c r="I1451" s="588">
        <v>1.5929500000000001</v>
      </c>
      <c r="J1451" s="555">
        <v>42272.905555555553</v>
      </c>
      <c r="K1451" s="588">
        <v>1.59375</v>
      </c>
      <c r="L1451" s="588">
        <v>0</v>
      </c>
      <c r="M1451" s="588">
        <v>8</v>
      </c>
      <c r="N1451" s="588">
        <v>0.55000000000000004</v>
      </c>
      <c r="O1451" s="589">
        <v>1.2499999997089617E-2</v>
      </c>
      <c r="P1451" s="557"/>
      <c r="Q1451" s="557"/>
      <c r="R1451" s="557"/>
    </row>
    <row r="1452" spans="1:18" s="588" customFormat="1" x14ac:dyDescent="0.2">
      <c r="A1452" s="588">
        <v>1451</v>
      </c>
      <c r="B1452" s="588" t="s">
        <v>97</v>
      </c>
      <c r="C1452" s="588">
        <v>2</v>
      </c>
      <c r="D1452" s="588">
        <v>0.01</v>
      </c>
      <c r="E1452" s="588">
        <v>0.02</v>
      </c>
      <c r="F1452" s="555">
        <v>42272.918749999997</v>
      </c>
      <c r="G1452" s="588">
        <v>1.5944100000000001</v>
      </c>
      <c r="H1452" s="555">
        <v>42272.923611111109</v>
      </c>
      <c r="I1452" s="588">
        <v>1.5959399999999999</v>
      </c>
      <c r="J1452" s="555">
        <v>42272.931250000001</v>
      </c>
      <c r="K1452" s="588">
        <v>1.5943799999999999</v>
      </c>
      <c r="L1452" s="588">
        <v>15.299999999999272</v>
      </c>
      <c r="M1452" s="588">
        <v>15.600000000000364</v>
      </c>
      <c r="N1452" s="588">
        <v>1.1000000000000001</v>
      </c>
      <c r="O1452" s="589">
        <v>1.2500000004365575E-2</v>
      </c>
      <c r="P1452" s="557"/>
      <c r="Q1452" s="557"/>
      <c r="R1452" s="557"/>
    </row>
    <row r="1453" spans="1:18" s="588" customFormat="1" x14ac:dyDescent="0.2">
      <c r="A1453" s="588">
        <v>1452</v>
      </c>
      <c r="B1453" s="588" t="s">
        <v>97</v>
      </c>
      <c r="C1453" s="588">
        <v>1</v>
      </c>
      <c r="D1453" s="588">
        <v>0.01</v>
      </c>
      <c r="E1453" s="588">
        <v>0.01</v>
      </c>
      <c r="F1453" s="555">
        <v>42272.943055555559</v>
      </c>
      <c r="G1453" s="588">
        <v>1.5936600000000001</v>
      </c>
      <c r="H1453" s="555">
        <v>42272.943055555559</v>
      </c>
      <c r="I1453" s="588">
        <v>1.5936600000000001</v>
      </c>
      <c r="J1453" s="555">
        <v>42272.95</v>
      </c>
      <c r="K1453" s="588">
        <v>1.5928599999999999</v>
      </c>
      <c r="L1453" s="588">
        <v>0</v>
      </c>
      <c r="M1453" s="588">
        <v>8.000000000001819</v>
      </c>
      <c r="N1453" s="588">
        <v>0.55000000000000004</v>
      </c>
      <c r="O1453" s="589">
        <v>6.9444444379769266E-3</v>
      </c>
      <c r="P1453" s="557"/>
      <c r="Q1453" s="557"/>
      <c r="R1453" s="557"/>
    </row>
    <row r="1454" spans="1:18" s="588" customFormat="1" x14ac:dyDescent="0.2">
      <c r="A1454" s="588">
        <v>1453</v>
      </c>
      <c r="B1454" s="588" t="s">
        <v>97</v>
      </c>
      <c r="C1454" s="588">
        <v>1</v>
      </c>
      <c r="D1454" s="588">
        <v>0.01</v>
      </c>
      <c r="E1454" s="588">
        <v>0.01</v>
      </c>
      <c r="F1454" s="555">
        <v>42272.963194444441</v>
      </c>
      <c r="G1454" s="588">
        <v>1.5945800000000001</v>
      </c>
      <c r="H1454" s="555">
        <v>42272.963194444441</v>
      </c>
      <c r="I1454" s="588">
        <v>1.5945800000000001</v>
      </c>
      <c r="J1454" s="555">
        <v>42272.997916666667</v>
      </c>
      <c r="K1454" s="588">
        <v>1.59378</v>
      </c>
      <c r="L1454" s="588">
        <v>0</v>
      </c>
      <c r="M1454" s="588">
        <v>8.000000000001819</v>
      </c>
      <c r="N1454" s="588">
        <v>0.55000000000000004</v>
      </c>
      <c r="O1454" s="589">
        <v>3.4722222226264421E-2</v>
      </c>
      <c r="P1454" s="557"/>
      <c r="Q1454" s="557"/>
      <c r="R1454" s="557"/>
    </row>
    <row r="1455" spans="1:18" s="588" customFormat="1" x14ac:dyDescent="0.2">
      <c r="A1455" s="588">
        <v>1454</v>
      </c>
      <c r="B1455" s="588" t="s">
        <v>97</v>
      </c>
      <c r="C1455" s="588">
        <v>1</v>
      </c>
      <c r="D1455" s="588">
        <v>0.01</v>
      </c>
      <c r="E1455" s="588">
        <v>0.01</v>
      </c>
      <c r="F1455" s="555">
        <v>42275.05972222222</v>
      </c>
      <c r="G1455" s="588">
        <v>1.59552</v>
      </c>
      <c r="H1455" s="555">
        <v>42275.05972222222</v>
      </c>
      <c r="I1455" s="588">
        <v>1.59552</v>
      </c>
      <c r="J1455" s="555">
        <v>42275.083333333336</v>
      </c>
      <c r="K1455" s="588">
        <v>1.5947199999999999</v>
      </c>
      <c r="L1455" s="588">
        <v>0</v>
      </c>
      <c r="M1455" s="588">
        <v>8.000000000001819</v>
      </c>
      <c r="N1455" s="588">
        <v>0.55000000000000004</v>
      </c>
      <c r="O1455" s="589">
        <v>2.3611111115314998E-2</v>
      </c>
      <c r="P1455" s="557"/>
      <c r="Q1455" s="557"/>
      <c r="R1455" s="557"/>
    </row>
    <row r="1456" spans="1:18" s="588" customFormat="1" x14ac:dyDescent="0.2">
      <c r="A1456" s="588">
        <v>1455</v>
      </c>
      <c r="B1456" s="588" t="s">
        <v>97</v>
      </c>
      <c r="C1456" s="588">
        <v>1</v>
      </c>
      <c r="D1456" s="588">
        <v>0.01</v>
      </c>
      <c r="E1456" s="588">
        <v>0.01</v>
      </c>
      <c r="F1456" s="555">
        <v>42275.933333333334</v>
      </c>
      <c r="G1456" s="588">
        <v>1.6081000000000001</v>
      </c>
      <c r="H1456" s="555">
        <v>42275.933333333334</v>
      </c>
      <c r="I1456" s="588">
        <v>1.6081000000000001</v>
      </c>
      <c r="J1456" s="555">
        <v>42275.941666666666</v>
      </c>
      <c r="K1456" s="588">
        <v>1.6073</v>
      </c>
      <c r="L1456" s="588">
        <v>0</v>
      </c>
      <c r="M1456" s="588">
        <v>8</v>
      </c>
      <c r="N1456" s="588">
        <v>0.56000000000000005</v>
      </c>
      <c r="O1456" s="589">
        <v>8.333333331393078E-3</v>
      </c>
      <c r="P1456" s="557"/>
      <c r="Q1456" s="557"/>
      <c r="R1456" s="557"/>
    </row>
    <row r="1457" spans="1:18" s="588" customFormat="1" x14ac:dyDescent="0.2">
      <c r="A1457" s="588">
        <v>1456</v>
      </c>
      <c r="B1457" s="588" t="s">
        <v>96</v>
      </c>
      <c r="C1457" s="588">
        <v>1</v>
      </c>
      <c r="D1457" s="588">
        <v>0.01</v>
      </c>
      <c r="E1457" s="588">
        <v>0.01</v>
      </c>
      <c r="F1457" s="555">
        <v>42276.884722222225</v>
      </c>
      <c r="G1457" s="588">
        <v>1.6081399999999999</v>
      </c>
      <c r="H1457" s="555">
        <v>42276.884722222225</v>
      </c>
      <c r="I1457" s="588">
        <v>1.6081399999999999</v>
      </c>
      <c r="J1457" s="555">
        <v>42276.886111111111</v>
      </c>
      <c r="K1457" s="588">
        <v>1.60894</v>
      </c>
      <c r="L1457" s="588">
        <v>0</v>
      </c>
      <c r="M1457" s="588">
        <v>8</v>
      </c>
      <c r="N1457" s="588">
        <v>0.55000000000000004</v>
      </c>
      <c r="O1457" s="589">
        <v>1.3888888861401938E-3</v>
      </c>
      <c r="P1457" s="557"/>
      <c r="Q1457" s="557"/>
      <c r="R1457" s="557"/>
    </row>
    <row r="1458" spans="1:18" s="588" customFormat="1" x14ac:dyDescent="0.2">
      <c r="A1458" s="588">
        <v>1457</v>
      </c>
      <c r="B1458" s="588" t="s">
        <v>97</v>
      </c>
      <c r="C1458" s="588">
        <v>1</v>
      </c>
      <c r="D1458" s="588">
        <v>0.01</v>
      </c>
      <c r="E1458" s="588">
        <v>0.01</v>
      </c>
      <c r="F1458" s="555">
        <v>42276.930555555555</v>
      </c>
      <c r="G1458" s="588">
        <v>1.61337</v>
      </c>
      <c r="H1458" s="555">
        <v>42276.930555555555</v>
      </c>
      <c r="I1458" s="588">
        <v>1.61337</v>
      </c>
      <c r="J1458" s="555">
        <v>42276.938888888886</v>
      </c>
      <c r="K1458" s="588">
        <v>1.6125700000000001</v>
      </c>
      <c r="L1458" s="588">
        <v>0</v>
      </c>
      <c r="M1458" s="588">
        <v>7.999999999998181</v>
      </c>
      <c r="N1458" s="588">
        <v>0.55000000000000004</v>
      </c>
      <c r="O1458" s="589">
        <v>8.333333331393078E-3</v>
      </c>
      <c r="P1458" s="557"/>
      <c r="Q1458" s="557"/>
      <c r="R1458" s="557"/>
    </row>
    <row r="1459" spans="1:18" s="588" customFormat="1" x14ac:dyDescent="0.2">
      <c r="A1459" s="588">
        <v>1458</v>
      </c>
      <c r="B1459" s="588" t="s">
        <v>96</v>
      </c>
      <c r="C1459" s="588">
        <v>1</v>
      </c>
      <c r="D1459" s="588">
        <v>0.01</v>
      </c>
      <c r="E1459" s="588">
        <v>0.01</v>
      </c>
      <c r="F1459" s="555">
        <v>42276.964583333334</v>
      </c>
      <c r="G1459" s="588">
        <v>1.6090500000000001</v>
      </c>
      <c r="H1459" s="555">
        <v>42276.964583333334</v>
      </c>
      <c r="I1459" s="588">
        <v>1.6090500000000001</v>
      </c>
      <c r="J1459" s="555">
        <v>42276.982638888891</v>
      </c>
      <c r="K1459" s="588">
        <v>1.60985</v>
      </c>
      <c r="L1459" s="588">
        <v>0</v>
      </c>
      <c r="M1459" s="588">
        <v>7.999999999998181</v>
      </c>
      <c r="N1459" s="588">
        <v>0.55000000000000004</v>
      </c>
      <c r="O1459" s="589">
        <v>1.8055555556202307E-2</v>
      </c>
      <c r="P1459" s="557"/>
      <c r="Q1459" s="557"/>
      <c r="R1459" s="557"/>
    </row>
    <row r="1460" spans="1:18" s="588" customFormat="1" x14ac:dyDescent="0.2">
      <c r="A1460" s="588">
        <v>1459</v>
      </c>
      <c r="B1460" s="588" t="s">
        <v>96</v>
      </c>
      <c r="C1460" s="588">
        <v>5</v>
      </c>
      <c r="D1460" s="588">
        <v>0.02</v>
      </c>
      <c r="E1460" s="588">
        <v>0.06</v>
      </c>
      <c r="F1460" s="555">
        <v>42277.037499999999</v>
      </c>
      <c r="G1460" s="588">
        <v>1.6100399999999999</v>
      </c>
      <c r="H1460" s="555">
        <v>42277.367361111108</v>
      </c>
      <c r="I1460" s="588">
        <v>1.60155</v>
      </c>
      <c r="J1460" s="555">
        <v>42277.404166666667</v>
      </c>
      <c r="K1460" s="588">
        <v>1.6065700000000001</v>
      </c>
      <c r="L1460" s="588">
        <v>84.899999999999636</v>
      </c>
      <c r="M1460" s="588">
        <v>50.200000000000728</v>
      </c>
      <c r="N1460" s="588">
        <v>4.17</v>
      </c>
      <c r="O1460" s="589">
        <v>0.36666666666860692</v>
      </c>
      <c r="P1460" s="557"/>
      <c r="Q1460" s="557"/>
      <c r="R1460" s="557"/>
    </row>
    <row r="1461" spans="1:18" s="588" customFormat="1" x14ac:dyDescent="0.2">
      <c r="A1461" s="588">
        <v>1460</v>
      </c>
      <c r="B1461" s="588" t="s">
        <v>96</v>
      </c>
      <c r="C1461" s="588">
        <v>1</v>
      </c>
      <c r="D1461" s="588">
        <v>0.01</v>
      </c>
      <c r="E1461" s="588">
        <v>0.01</v>
      </c>
      <c r="F1461" s="555">
        <v>42277.968055555553</v>
      </c>
      <c r="G1461" s="588">
        <v>1.5926400000000001</v>
      </c>
      <c r="H1461" s="555">
        <v>42277.968055555553</v>
      </c>
      <c r="I1461" s="588">
        <v>1.5926400000000001</v>
      </c>
      <c r="J1461" s="555">
        <v>42277.986805555556</v>
      </c>
      <c r="K1461" s="588">
        <v>1.59344</v>
      </c>
      <c r="L1461" s="588">
        <v>0</v>
      </c>
      <c r="M1461" s="588">
        <v>7.999999999998181</v>
      </c>
      <c r="N1461" s="588">
        <v>0.55000000000000004</v>
      </c>
      <c r="O1461" s="589">
        <v>1.8750000002910383E-2</v>
      </c>
      <c r="P1461" s="557"/>
      <c r="Q1461" s="557"/>
      <c r="R1461" s="557"/>
    </row>
    <row r="1462" spans="1:18" s="588" customFormat="1" x14ac:dyDescent="0.2">
      <c r="A1462" s="588">
        <v>1461</v>
      </c>
      <c r="B1462" s="588" t="s">
        <v>97</v>
      </c>
      <c r="C1462" s="588">
        <v>1</v>
      </c>
      <c r="D1462" s="588">
        <v>0.01</v>
      </c>
      <c r="E1462" s="588">
        <v>0.01</v>
      </c>
      <c r="F1462" s="555">
        <v>42278.063194444447</v>
      </c>
      <c r="G1462" s="588">
        <v>1.5950299999999999</v>
      </c>
      <c r="H1462" s="555">
        <v>42278.063194444447</v>
      </c>
      <c r="I1462" s="588">
        <v>1.5950299999999999</v>
      </c>
      <c r="J1462" s="555">
        <v>42278.106249999997</v>
      </c>
      <c r="K1462" s="588">
        <v>1.59423</v>
      </c>
      <c r="L1462" s="588">
        <v>0</v>
      </c>
      <c r="M1462" s="588">
        <v>7.999999999998181</v>
      </c>
      <c r="N1462" s="588">
        <v>0.55000000000000004</v>
      </c>
      <c r="O1462" s="589">
        <v>4.3055555550381541E-2</v>
      </c>
      <c r="P1462" s="557"/>
      <c r="Q1462" s="557"/>
      <c r="R1462" s="557"/>
    </row>
    <row r="1463" spans="1:18" s="588" customFormat="1" x14ac:dyDescent="0.2">
      <c r="A1463" s="588">
        <v>1462</v>
      </c>
      <c r="B1463" s="588" t="s">
        <v>96</v>
      </c>
      <c r="C1463" s="588">
        <v>1</v>
      </c>
      <c r="D1463" s="588">
        <v>0.01</v>
      </c>
      <c r="E1463" s="588">
        <v>0.01</v>
      </c>
      <c r="F1463" s="555">
        <v>42278.925694444442</v>
      </c>
      <c r="G1463" s="588">
        <v>1.5908100000000001</v>
      </c>
      <c r="H1463" s="555">
        <v>42278.925694444442</v>
      </c>
      <c r="I1463" s="588">
        <v>1.5908100000000001</v>
      </c>
      <c r="J1463" s="555">
        <v>42278.9375</v>
      </c>
      <c r="K1463" s="588">
        <v>1.59161</v>
      </c>
      <c r="L1463" s="588">
        <v>0</v>
      </c>
      <c r="M1463" s="588">
        <v>8</v>
      </c>
      <c r="N1463" s="588">
        <v>0.55000000000000004</v>
      </c>
      <c r="O1463" s="589">
        <v>1.1805555557657499E-2</v>
      </c>
      <c r="P1463" s="557"/>
      <c r="Q1463" s="557"/>
      <c r="R1463" s="557"/>
    </row>
    <row r="1464" spans="1:18" s="588" customFormat="1" x14ac:dyDescent="0.2">
      <c r="A1464" s="588">
        <v>1463</v>
      </c>
      <c r="B1464" s="588" t="s">
        <v>97</v>
      </c>
      <c r="C1464" s="588">
        <v>1</v>
      </c>
      <c r="D1464" s="588">
        <v>0.01</v>
      </c>
      <c r="E1464" s="588">
        <v>0.01</v>
      </c>
      <c r="F1464" s="555">
        <v>42278.961111111108</v>
      </c>
      <c r="G1464" s="588">
        <v>1.59199</v>
      </c>
      <c r="H1464" s="555">
        <v>42278.961111111108</v>
      </c>
      <c r="I1464" s="588">
        <v>1.59199</v>
      </c>
      <c r="J1464" s="555">
        <v>42278.969444444447</v>
      </c>
      <c r="K1464" s="588">
        <v>1.5911900000000001</v>
      </c>
      <c r="L1464" s="588">
        <v>0</v>
      </c>
      <c r="M1464" s="588">
        <v>7.999999999998181</v>
      </c>
      <c r="N1464" s="588">
        <v>0.55000000000000004</v>
      </c>
      <c r="O1464" s="589">
        <v>8.3333333386690356E-3</v>
      </c>
      <c r="P1464" s="557"/>
      <c r="Q1464" s="557"/>
      <c r="R1464" s="557"/>
    </row>
    <row r="1465" spans="1:18" s="588" customFormat="1" x14ac:dyDescent="0.2">
      <c r="A1465" s="588">
        <v>1464</v>
      </c>
      <c r="B1465" s="588" t="s">
        <v>96</v>
      </c>
      <c r="C1465" s="588">
        <v>1</v>
      </c>
      <c r="D1465" s="588">
        <v>0.01</v>
      </c>
      <c r="E1465" s="588">
        <v>0.01</v>
      </c>
      <c r="F1465" s="555">
        <v>42279.046527777777</v>
      </c>
      <c r="G1465" s="588">
        <v>1.5912200000000001</v>
      </c>
      <c r="H1465" s="555">
        <v>42279.046527777777</v>
      </c>
      <c r="I1465" s="588">
        <v>1.5912200000000001</v>
      </c>
      <c r="J1465" s="555">
        <v>42279.063194444447</v>
      </c>
      <c r="K1465" s="588">
        <v>1.59202</v>
      </c>
      <c r="L1465" s="588">
        <v>0</v>
      </c>
      <c r="M1465" s="588">
        <v>8</v>
      </c>
      <c r="N1465" s="588">
        <v>0.56000000000000005</v>
      </c>
      <c r="O1465" s="589">
        <v>1.6666666670062114E-2</v>
      </c>
      <c r="P1465" s="557"/>
      <c r="Q1465" s="557"/>
      <c r="R1465" s="557"/>
    </row>
    <row r="1466" spans="1:18" s="588" customFormat="1" x14ac:dyDescent="0.2">
      <c r="A1466" s="588">
        <v>1465</v>
      </c>
      <c r="B1466" s="588" t="s">
        <v>97</v>
      </c>
      <c r="C1466" s="588">
        <v>1</v>
      </c>
      <c r="D1466" s="588">
        <v>0.01</v>
      </c>
      <c r="E1466" s="588">
        <v>0.01</v>
      </c>
      <c r="F1466" s="555">
        <v>42279.079861111109</v>
      </c>
      <c r="G1466" s="588">
        <v>1.5903099999999999</v>
      </c>
      <c r="H1466" s="555">
        <v>42279.079861111109</v>
      </c>
      <c r="I1466" s="588">
        <v>1.5903099999999999</v>
      </c>
      <c r="J1466" s="555">
        <v>42279.129166666666</v>
      </c>
      <c r="K1466" s="588">
        <v>1.58951</v>
      </c>
      <c r="L1466" s="588">
        <v>0</v>
      </c>
      <c r="M1466" s="588">
        <v>7.999999999998181</v>
      </c>
      <c r="N1466" s="588">
        <v>0.55000000000000004</v>
      </c>
      <c r="O1466" s="589">
        <v>4.9305555556202307E-2</v>
      </c>
      <c r="P1466" s="557"/>
      <c r="Q1466" s="557"/>
      <c r="R1466" s="557"/>
    </row>
    <row r="1467" spans="1:18" s="588" customFormat="1" x14ac:dyDescent="0.2">
      <c r="A1467" s="588">
        <v>1466</v>
      </c>
      <c r="B1467" s="588" t="s">
        <v>96</v>
      </c>
      <c r="C1467" s="588">
        <v>11</v>
      </c>
      <c r="D1467" s="588">
        <v>0.17</v>
      </c>
      <c r="E1467" s="588">
        <v>0.52</v>
      </c>
      <c r="F1467" s="555">
        <v>42279.877083333333</v>
      </c>
      <c r="G1467" s="588">
        <v>1.5989</v>
      </c>
      <c r="H1467" s="555">
        <v>42283.311111111114</v>
      </c>
      <c r="I1467" s="588">
        <v>1.5684100000000001</v>
      </c>
      <c r="J1467" s="555">
        <v>42283.457638888889</v>
      </c>
      <c r="K1467" s="588">
        <v>1.5778099999999999</v>
      </c>
      <c r="L1467" s="588">
        <v>304.89999999999964</v>
      </c>
      <c r="M1467" s="588">
        <v>93.999999999998181</v>
      </c>
      <c r="N1467" s="588">
        <v>54.720000000000006</v>
      </c>
      <c r="O1467" s="589">
        <v>1.5805555555562023</v>
      </c>
      <c r="P1467" s="557"/>
      <c r="Q1467" s="557"/>
      <c r="R1467" s="557"/>
    </row>
    <row r="1468" spans="1:18" s="588" customFormat="1" x14ac:dyDescent="0.2">
      <c r="A1468" s="588">
        <v>1467</v>
      </c>
      <c r="B1468" s="588" t="s">
        <v>97</v>
      </c>
      <c r="C1468" s="588">
        <v>1</v>
      </c>
      <c r="D1468" s="588">
        <v>0.01</v>
      </c>
      <c r="E1468" s="588">
        <v>0.01</v>
      </c>
      <c r="F1468" s="555">
        <v>42282.943055555559</v>
      </c>
      <c r="G1468" s="588">
        <v>1.5787100000000001</v>
      </c>
      <c r="H1468" s="555">
        <v>42282.943055555559</v>
      </c>
      <c r="I1468" s="588">
        <v>1.5787100000000001</v>
      </c>
      <c r="J1468" s="555">
        <v>42282.955555555556</v>
      </c>
      <c r="K1468" s="588">
        <v>1.5779099999999999</v>
      </c>
      <c r="L1468" s="588">
        <v>0</v>
      </c>
      <c r="M1468" s="588">
        <v>8.000000000001819</v>
      </c>
      <c r="N1468" s="588">
        <v>0.55000000000000004</v>
      </c>
      <c r="O1468" s="589">
        <v>1.2499999997089617E-2</v>
      </c>
      <c r="P1468" s="557"/>
      <c r="Q1468" s="557"/>
      <c r="R1468" s="557"/>
    </row>
    <row r="1469" spans="1:18" s="588" customFormat="1" x14ac:dyDescent="0.2">
      <c r="A1469" s="588">
        <v>1468</v>
      </c>
      <c r="B1469" s="588" t="s">
        <v>97</v>
      </c>
      <c r="C1469" s="588">
        <v>2</v>
      </c>
      <c r="D1469" s="588">
        <v>0.01</v>
      </c>
      <c r="E1469" s="588">
        <v>0.02</v>
      </c>
      <c r="F1469" s="555">
        <v>42283.03402777778</v>
      </c>
      <c r="G1469" s="588">
        <v>1.5791900000000001</v>
      </c>
      <c r="H1469" s="555">
        <v>42283.081250000003</v>
      </c>
      <c r="I1469" s="588">
        <v>1.58074</v>
      </c>
      <c r="J1469" s="555">
        <v>42283.131944444445</v>
      </c>
      <c r="K1469" s="588">
        <v>1.57917</v>
      </c>
      <c r="L1469" s="588">
        <v>15.499999999998181</v>
      </c>
      <c r="M1469" s="588">
        <v>15.700000000000728</v>
      </c>
      <c r="N1469" s="588">
        <v>1.0900000000000001</v>
      </c>
      <c r="O1469" s="589">
        <v>9.7916666665696539E-2</v>
      </c>
      <c r="P1469" s="557"/>
      <c r="Q1469" s="557"/>
      <c r="R1469" s="557"/>
    </row>
    <row r="1470" spans="1:18" s="588" customFormat="1" x14ac:dyDescent="0.2">
      <c r="A1470" s="588">
        <v>1469</v>
      </c>
      <c r="B1470" s="588" t="s">
        <v>97</v>
      </c>
      <c r="C1470" s="588">
        <v>1</v>
      </c>
      <c r="D1470" s="588">
        <v>0.01</v>
      </c>
      <c r="E1470" s="588">
        <v>0.01</v>
      </c>
      <c r="F1470" s="555">
        <v>42283.878472222219</v>
      </c>
      <c r="G1470" s="588">
        <v>1.5750599999999999</v>
      </c>
      <c r="H1470" s="555">
        <v>42283.878472222219</v>
      </c>
      <c r="I1470" s="588">
        <v>1.5750599999999999</v>
      </c>
      <c r="J1470" s="555">
        <v>42283.881944444445</v>
      </c>
      <c r="K1470" s="588">
        <v>1.57426</v>
      </c>
      <c r="L1470" s="588">
        <v>0</v>
      </c>
      <c r="M1470" s="588">
        <v>7.999999999998181</v>
      </c>
      <c r="N1470" s="588">
        <v>0.55000000000000004</v>
      </c>
      <c r="O1470" s="589">
        <v>3.4722222262644209E-3</v>
      </c>
      <c r="P1470" s="557"/>
      <c r="Q1470" s="557"/>
      <c r="R1470" s="557"/>
    </row>
    <row r="1471" spans="1:18" s="588" customFormat="1" x14ac:dyDescent="0.2">
      <c r="A1471" s="588">
        <v>1470</v>
      </c>
      <c r="B1471" s="588" t="s">
        <v>96</v>
      </c>
      <c r="C1471" s="588">
        <v>1</v>
      </c>
      <c r="D1471" s="588">
        <v>0.01</v>
      </c>
      <c r="E1471" s="588">
        <v>0.01</v>
      </c>
      <c r="F1471" s="555">
        <v>42283.938888888886</v>
      </c>
      <c r="G1471" s="588">
        <v>1.57202</v>
      </c>
      <c r="H1471" s="555">
        <v>42283.938888888886</v>
      </c>
      <c r="I1471" s="588">
        <v>1.57202</v>
      </c>
      <c r="J1471" s="555">
        <v>42283.94027777778</v>
      </c>
      <c r="K1471" s="588">
        <v>1.5728200000000001</v>
      </c>
      <c r="L1471" s="588">
        <v>0</v>
      </c>
      <c r="M1471" s="588">
        <v>8.000000000001819</v>
      </c>
      <c r="N1471" s="588">
        <v>0.55000000000000004</v>
      </c>
      <c r="O1471" s="589">
        <v>1.3888888934161514E-3</v>
      </c>
      <c r="P1471" s="557"/>
      <c r="Q1471" s="557"/>
      <c r="R1471" s="557"/>
    </row>
    <row r="1472" spans="1:18" s="588" customFormat="1" x14ac:dyDescent="0.2">
      <c r="A1472" s="588">
        <v>1471</v>
      </c>
      <c r="B1472" s="588" t="s">
        <v>97</v>
      </c>
      <c r="C1472" s="588">
        <v>1</v>
      </c>
      <c r="D1472" s="588">
        <v>0.01</v>
      </c>
      <c r="E1472" s="588">
        <v>0.01</v>
      </c>
      <c r="F1472" s="555">
        <v>42284.044444444444</v>
      </c>
      <c r="G1472" s="588">
        <v>1.5736699999999999</v>
      </c>
      <c r="H1472" s="555">
        <v>42284.044444444444</v>
      </c>
      <c r="I1472" s="588">
        <v>1.5736699999999999</v>
      </c>
      <c r="J1472" s="555">
        <v>42284.055555555555</v>
      </c>
      <c r="K1472" s="588">
        <v>1.57287</v>
      </c>
      <c r="L1472" s="588">
        <v>0</v>
      </c>
      <c r="M1472" s="588">
        <v>7.999999999998181</v>
      </c>
      <c r="N1472" s="588">
        <v>0.55000000000000004</v>
      </c>
      <c r="O1472" s="589">
        <v>1.1111111110949423E-2</v>
      </c>
      <c r="P1472" s="557"/>
      <c r="Q1472" s="557"/>
      <c r="R1472" s="557"/>
    </row>
    <row r="1473" spans="1:18" s="588" customFormat="1" x14ac:dyDescent="0.2">
      <c r="A1473" s="588">
        <v>1472</v>
      </c>
      <c r="B1473" s="588" t="s">
        <v>97</v>
      </c>
      <c r="C1473" s="588">
        <v>1</v>
      </c>
      <c r="D1473" s="588">
        <v>0.01</v>
      </c>
      <c r="E1473" s="588">
        <v>0.01</v>
      </c>
      <c r="F1473" s="555">
        <v>42284.910416666666</v>
      </c>
      <c r="G1473" s="588">
        <v>1.56121</v>
      </c>
      <c r="H1473" s="555">
        <v>42284.910416666666</v>
      </c>
      <c r="I1473" s="588">
        <v>1.56121</v>
      </c>
      <c r="J1473" s="555">
        <v>42284.918055555558</v>
      </c>
      <c r="K1473" s="588">
        <v>1.5604100000000001</v>
      </c>
      <c r="L1473" s="588">
        <v>0</v>
      </c>
      <c r="M1473" s="588">
        <v>8</v>
      </c>
      <c r="N1473" s="588">
        <v>0.56000000000000005</v>
      </c>
      <c r="O1473" s="589">
        <v>7.6388888919609599E-3</v>
      </c>
      <c r="P1473" s="557"/>
      <c r="Q1473" s="557"/>
      <c r="R1473" s="557"/>
    </row>
    <row r="1474" spans="1:18" s="588" customFormat="1" x14ac:dyDescent="0.2">
      <c r="A1474" s="588">
        <v>1473</v>
      </c>
      <c r="B1474" s="588" t="s">
        <v>97</v>
      </c>
      <c r="C1474" s="588">
        <v>1</v>
      </c>
      <c r="D1474" s="588">
        <v>0.01</v>
      </c>
      <c r="E1474" s="588">
        <v>0.01</v>
      </c>
      <c r="F1474" s="555">
        <v>42284.926388888889</v>
      </c>
      <c r="G1474" s="588">
        <v>1.5605500000000001</v>
      </c>
      <c r="H1474" s="555">
        <v>42284.926388888889</v>
      </c>
      <c r="I1474" s="588">
        <v>1.5605500000000001</v>
      </c>
      <c r="J1474" s="555">
        <v>42284.939583333333</v>
      </c>
      <c r="K1474" s="588">
        <v>1.55975</v>
      </c>
      <c r="L1474" s="588">
        <v>0</v>
      </c>
      <c r="M1474" s="588">
        <v>8.000000000001819</v>
      </c>
      <c r="N1474" s="588">
        <v>0.55000000000000004</v>
      </c>
      <c r="O1474" s="589">
        <v>1.3194444443797693E-2</v>
      </c>
      <c r="P1474" s="557"/>
      <c r="Q1474" s="557"/>
      <c r="R1474" s="557"/>
    </row>
    <row r="1475" spans="1:18" s="588" customFormat="1" x14ac:dyDescent="0.2">
      <c r="A1475" s="588">
        <v>1474</v>
      </c>
      <c r="B1475" s="588" t="s">
        <v>96</v>
      </c>
      <c r="C1475" s="588">
        <v>1</v>
      </c>
      <c r="D1475" s="588">
        <v>0.01</v>
      </c>
      <c r="E1475" s="588">
        <v>0.01</v>
      </c>
      <c r="F1475" s="555">
        <v>42284.97152777778</v>
      </c>
      <c r="G1475" s="588">
        <v>1.5594300000000001</v>
      </c>
      <c r="H1475" s="555">
        <v>42284.97152777778</v>
      </c>
      <c r="I1475" s="588">
        <v>1.5594300000000001</v>
      </c>
      <c r="J1475" s="555">
        <v>42285.015972222223</v>
      </c>
      <c r="K1475" s="588">
        <v>1.56023</v>
      </c>
      <c r="L1475" s="588">
        <v>0</v>
      </c>
      <c r="M1475" s="588">
        <v>7.999999999998181</v>
      </c>
      <c r="N1475" s="588">
        <v>0.28000000000000003</v>
      </c>
      <c r="O1475" s="589">
        <v>4.4444444443797693E-2</v>
      </c>
      <c r="P1475" s="557"/>
      <c r="Q1475" s="557"/>
      <c r="R1475" s="557"/>
    </row>
    <row r="1476" spans="1:18" s="588" customFormat="1" x14ac:dyDescent="0.2">
      <c r="A1476" s="588">
        <v>1475</v>
      </c>
      <c r="B1476" s="588" t="s">
        <v>97</v>
      </c>
      <c r="C1476" s="588">
        <v>3</v>
      </c>
      <c r="D1476" s="588">
        <v>0.01</v>
      </c>
      <c r="E1476" s="588">
        <v>0.03</v>
      </c>
      <c r="F1476" s="555">
        <v>42285.038194444445</v>
      </c>
      <c r="G1476" s="588">
        <v>1.56006</v>
      </c>
      <c r="H1476" s="555">
        <v>42285.129166666666</v>
      </c>
      <c r="I1476" s="588">
        <v>1.56307</v>
      </c>
      <c r="J1476" s="555">
        <v>42285.148611111108</v>
      </c>
      <c r="K1476" s="588">
        <v>1.5607599999999999</v>
      </c>
      <c r="L1476" s="588">
        <v>30.099999999998545</v>
      </c>
      <c r="M1476" s="588">
        <v>23.100000000000364</v>
      </c>
      <c r="N1476" s="588">
        <v>1.6500000000000001</v>
      </c>
      <c r="O1476" s="589">
        <v>0.11041666666278616</v>
      </c>
      <c r="P1476" s="557"/>
      <c r="Q1476" s="557"/>
      <c r="R1476" s="557"/>
    </row>
    <row r="1477" spans="1:18" s="588" customFormat="1" x14ac:dyDescent="0.2">
      <c r="A1477" s="588">
        <v>1476</v>
      </c>
      <c r="B1477" s="588" t="s">
        <v>96</v>
      </c>
      <c r="C1477" s="588">
        <v>1</v>
      </c>
      <c r="D1477" s="588">
        <v>0.01</v>
      </c>
      <c r="E1477" s="588">
        <v>0.01</v>
      </c>
      <c r="F1477" s="555">
        <v>42285.888194444444</v>
      </c>
      <c r="G1477" s="588">
        <v>1.5573999999999999</v>
      </c>
      <c r="H1477" s="555">
        <v>42285.888194444444</v>
      </c>
      <c r="I1477" s="588">
        <v>1.5573999999999999</v>
      </c>
      <c r="J1477" s="555">
        <v>42285.888194444444</v>
      </c>
      <c r="K1477" s="588">
        <v>1.5582</v>
      </c>
      <c r="L1477" s="588">
        <v>0</v>
      </c>
      <c r="M1477" s="588">
        <v>8.000000000001819</v>
      </c>
      <c r="N1477" s="588">
        <v>0.56000000000000005</v>
      </c>
      <c r="O1477" s="589">
        <v>0</v>
      </c>
      <c r="P1477" s="557"/>
      <c r="Q1477" s="557"/>
      <c r="R1477" s="557"/>
    </row>
    <row r="1478" spans="1:18" s="588" customFormat="1" x14ac:dyDescent="0.2">
      <c r="A1478" s="588">
        <v>1477</v>
      </c>
      <c r="B1478" s="588" t="s">
        <v>96</v>
      </c>
      <c r="C1478" s="588">
        <v>1</v>
      </c>
      <c r="D1478" s="588">
        <v>0.01</v>
      </c>
      <c r="E1478" s="588">
        <v>0.01</v>
      </c>
      <c r="F1478" s="555">
        <v>42285.888194444444</v>
      </c>
      <c r="G1478" s="588">
        <v>1.5584499999999999</v>
      </c>
      <c r="H1478" s="555">
        <v>42285.888194444444</v>
      </c>
      <c r="I1478" s="588">
        <v>1.5584499999999999</v>
      </c>
      <c r="J1478" s="555">
        <v>42285.890277777777</v>
      </c>
      <c r="K1478" s="588">
        <v>1.55925</v>
      </c>
      <c r="L1478" s="588">
        <v>0</v>
      </c>
      <c r="M1478" s="588">
        <v>8.000000000001819</v>
      </c>
      <c r="N1478" s="588">
        <v>0.55000000000000004</v>
      </c>
      <c r="O1478" s="589">
        <v>2.0833333328482695E-3</v>
      </c>
      <c r="P1478" s="557"/>
      <c r="Q1478" s="557"/>
      <c r="R1478" s="557"/>
    </row>
    <row r="1479" spans="1:18" s="588" customFormat="1" x14ac:dyDescent="0.2">
      <c r="A1479" s="588">
        <v>1478</v>
      </c>
      <c r="B1479" s="588" t="s">
        <v>96</v>
      </c>
      <c r="C1479" s="588">
        <v>4</v>
      </c>
      <c r="D1479" s="588">
        <v>0.01</v>
      </c>
      <c r="E1479" s="588">
        <v>0.04</v>
      </c>
      <c r="F1479" s="555">
        <v>42285.898611111108</v>
      </c>
      <c r="G1479" s="588">
        <v>1.55803</v>
      </c>
      <c r="H1479" s="555">
        <v>42285.913888888892</v>
      </c>
      <c r="I1479" s="588">
        <v>1.55261</v>
      </c>
      <c r="J1479" s="555">
        <v>42286.070833333331</v>
      </c>
      <c r="K1479" s="588">
        <v>1.5564</v>
      </c>
      <c r="L1479" s="588">
        <v>54.200000000000728</v>
      </c>
      <c r="M1479" s="588">
        <v>37.899999999999636</v>
      </c>
      <c r="N1479" s="588">
        <v>2.1</v>
      </c>
      <c r="O1479" s="589">
        <v>0.17222222222335404</v>
      </c>
      <c r="P1479" s="557"/>
      <c r="Q1479" s="557"/>
      <c r="R1479" s="557"/>
    </row>
    <row r="1480" spans="1:18" s="588" customFormat="1" x14ac:dyDescent="0.2">
      <c r="A1480" s="588">
        <v>1479</v>
      </c>
      <c r="B1480" s="588" t="s">
        <v>97</v>
      </c>
      <c r="C1480" s="588">
        <v>1</v>
      </c>
      <c r="D1480" s="588">
        <v>0.01</v>
      </c>
      <c r="E1480" s="588">
        <v>0.01</v>
      </c>
      <c r="F1480" s="555">
        <v>42286.023611111108</v>
      </c>
      <c r="G1480" s="588">
        <v>1.55548</v>
      </c>
      <c r="H1480" s="555">
        <v>42286.023611111108</v>
      </c>
      <c r="I1480" s="588">
        <v>1.55548</v>
      </c>
      <c r="J1480" s="555">
        <v>42286.040972222225</v>
      </c>
      <c r="K1480" s="588">
        <v>1.5546800000000001</v>
      </c>
      <c r="L1480" s="588">
        <v>0</v>
      </c>
      <c r="M1480" s="588">
        <v>7.999999999998181</v>
      </c>
      <c r="N1480" s="588">
        <v>0.55000000000000004</v>
      </c>
      <c r="O1480" s="589">
        <v>1.7361111116770189E-2</v>
      </c>
      <c r="P1480" s="557"/>
      <c r="Q1480" s="557"/>
      <c r="R1480" s="557"/>
    </row>
    <row r="1481" spans="1:18" s="588" customFormat="1" x14ac:dyDescent="0.2">
      <c r="A1481" s="588">
        <v>1480</v>
      </c>
      <c r="B1481" s="588" t="s">
        <v>97</v>
      </c>
      <c r="C1481" s="588">
        <v>1</v>
      </c>
      <c r="D1481" s="588">
        <v>0.01</v>
      </c>
      <c r="E1481" s="588">
        <v>0.01</v>
      </c>
      <c r="F1481" s="555">
        <v>42286.079861111109</v>
      </c>
      <c r="G1481" s="588">
        <v>1.5563400000000001</v>
      </c>
      <c r="H1481" s="555">
        <v>42286.079861111109</v>
      </c>
      <c r="I1481" s="588">
        <v>1.5563400000000001</v>
      </c>
      <c r="J1481" s="555">
        <v>42286.084027777775</v>
      </c>
      <c r="K1481" s="588">
        <v>1.5555399999999999</v>
      </c>
      <c r="L1481" s="588">
        <v>0</v>
      </c>
      <c r="M1481" s="588">
        <v>8.000000000001819</v>
      </c>
      <c r="N1481" s="588">
        <v>0.56000000000000005</v>
      </c>
      <c r="O1481" s="589">
        <v>4.166666665696539E-3</v>
      </c>
      <c r="P1481" s="557"/>
      <c r="Q1481" s="557"/>
      <c r="R1481" s="557"/>
    </row>
    <row r="1482" spans="1:18" s="588" customFormat="1" x14ac:dyDescent="0.2">
      <c r="A1482" s="588">
        <v>1481</v>
      </c>
      <c r="B1482" s="588" t="s">
        <v>96</v>
      </c>
      <c r="C1482" s="588">
        <v>2</v>
      </c>
      <c r="D1482" s="588">
        <v>0.01</v>
      </c>
      <c r="E1482" s="588">
        <v>0.02</v>
      </c>
      <c r="F1482" s="555">
        <v>42286.895833333336</v>
      </c>
      <c r="G1482" s="588">
        <v>1.5504500000000001</v>
      </c>
      <c r="H1482" s="555">
        <v>42286.992361111108</v>
      </c>
      <c r="I1482" s="588">
        <v>1.5487599999999999</v>
      </c>
      <c r="J1482" s="555">
        <v>42289</v>
      </c>
      <c r="K1482" s="588">
        <v>1.5504100000000001</v>
      </c>
      <c r="L1482" s="588">
        <v>16.900000000003274</v>
      </c>
      <c r="M1482" s="588">
        <v>16.500000000001819</v>
      </c>
      <c r="N1482" s="588">
        <v>0.94000000000000006</v>
      </c>
      <c r="O1482" s="589">
        <v>0.10416666666424135</v>
      </c>
      <c r="P1482" s="557"/>
      <c r="Q1482" s="557"/>
      <c r="R1482" s="557"/>
    </row>
    <row r="1483" spans="1:18" s="588" customFormat="1" x14ac:dyDescent="0.2">
      <c r="A1483" s="588">
        <v>1482</v>
      </c>
      <c r="B1483" s="588" t="s">
        <v>97</v>
      </c>
      <c r="C1483" s="588">
        <v>1</v>
      </c>
      <c r="D1483" s="588">
        <v>0.01</v>
      </c>
      <c r="E1483" s="588">
        <v>0.01</v>
      </c>
      <c r="F1483" s="555">
        <v>42289.076388888891</v>
      </c>
      <c r="G1483" s="588">
        <v>1.5531600000000001</v>
      </c>
      <c r="H1483" s="555">
        <v>42289.076388888891</v>
      </c>
      <c r="I1483" s="588">
        <v>1.5531600000000001</v>
      </c>
      <c r="J1483" s="555">
        <v>42289.087500000001</v>
      </c>
      <c r="K1483" s="588">
        <v>1.55236</v>
      </c>
      <c r="L1483" s="588">
        <v>0</v>
      </c>
      <c r="M1483" s="588">
        <v>8</v>
      </c>
      <c r="N1483" s="588">
        <v>0.56000000000000005</v>
      </c>
      <c r="O1483" s="589">
        <v>1.1111111110949423E-2</v>
      </c>
      <c r="P1483" s="557"/>
      <c r="Q1483" s="557"/>
      <c r="R1483" s="557"/>
    </row>
    <row r="1484" spans="1:18" s="588" customFormat="1" x14ac:dyDescent="0.2">
      <c r="A1484" s="588">
        <v>1483</v>
      </c>
      <c r="B1484" s="588" t="s">
        <v>97</v>
      </c>
      <c r="C1484" s="588">
        <v>6</v>
      </c>
      <c r="D1484" s="588">
        <v>0.02</v>
      </c>
      <c r="E1484" s="588">
        <v>0.08</v>
      </c>
      <c r="F1484" s="555">
        <v>42290.929166666669</v>
      </c>
      <c r="G1484" s="588">
        <v>1.5665199999999999</v>
      </c>
      <c r="H1484" s="555">
        <v>42291.038194444445</v>
      </c>
      <c r="I1484" s="588">
        <v>1.57839</v>
      </c>
      <c r="J1484" s="555">
        <v>42291.441666666666</v>
      </c>
      <c r="K1484" s="588">
        <v>1.57182</v>
      </c>
      <c r="L1484" s="588">
        <v>118.70000000000073</v>
      </c>
      <c r="M1484" s="588">
        <v>65.699999999998909</v>
      </c>
      <c r="N1484" s="588">
        <v>6.13</v>
      </c>
      <c r="O1484" s="589">
        <v>0.51249999999708962</v>
      </c>
      <c r="P1484" s="557"/>
      <c r="Q1484" s="557"/>
      <c r="R1484" s="557"/>
    </row>
    <row r="1485" spans="1:18" s="588" customFormat="1" x14ac:dyDescent="0.2">
      <c r="A1485" s="588">
        <v>1484</v>
      </c>
      <c r="B1485" s="588" t="s">
        <v>97</v>
      </c>
      <c r="C1485" s="588">
        <v>1</v>
      </c>
      <c r="D1485" s="588">
        <v>0.01</v>
      </c>
      <c r="E1485" s="588">
        <v>0.01</v>
      </c>
      <c r="F1485" s="555">
        <v>42291.888194444444</v>
      </c>
      <c r="G1485" s="588">
        <v>1.5760799999999999</v>
      </c>
      <c r="H1485" s="555">
        <v>42291.888194444444</v>
      </c>
      <c r="I1485" s="588">
        <v>1.5760799999999999</v>
      </c>
      <c r="J1485" s="555">
        <v>42291.910416666666</v>
      </c>
      <c r="K1485" s="588">
        <v>1.57528</v>
      </c>
      <c r="L1485" s="588">
        <v>0</v>
      </c>
      <c r="M1485" s="588">
        <v>8</v>
      </c>
      <c r="N1485" s="588">
        <v>0.55000000000000004</v>
      </c>
      <c r="O1485" s="589">
        <v>2.2222222221898846E-2</v>
      </c>
      <c r="P1485" s="557"/>
      <c r="Q1485" s="557"/>
      <c r="R1485" s="557"/>
    </row>
    <row r="1486" spans="1:18" s="588" customFormat="1" x14ac:dyDescent="0.2">
      <c r="A1486" s="588">
        <v>1485</v>
      </c>
      <c r="B1486" s="588" t="s">
        <v>96</v>
      </c>
      <c r="C1486" s="588">
        <v>1</v>
      </c>
      <c r="D1486" s="588">
        <v>0.01</v>
      </c>
      <c r="E1486" s="588">
        <v>0.01</v>
      </c>
      <c r="F1486" s="555">
        <v>42291.938888888886</v>
      </c>
      <c r="G1486" s="588">
        <v>1.5717000000000001</v>
      </c>
      <c r="H1486" s="555">
        <v>42291.938888888886</v>
      </c>
      <c r="I1486" s="588">
        <v>1.5717000000000001</v>
      </c>
      <c r="J1486" s="555">
        <v>42291.940972222219</v>
      </c>
      <c r="K1486" s="588">
        <v>1.5725</v>
      </c>
      <c r="L1486" s="588">
        <v>0</v>
      </c>
      <c r="M1486" s="588">
        <v>7.999999999998181</v>
      </c>
      <c r="N1486" s="588">
        <v>0.55000000000000004</v>
      </c>
      <c r="O1486" s="589">
        <v>2.0833333328482695E-3</v>
      </c>
      <c r="P1486" s="557"/>
      <c r="Q1486" s="557"/>
      <c r="R1486" s="557"/>
    </row>
    <row r="1487" spans="1:18" s="588" customFormat="1" x14ac:dyDescent="0.2">
      <c r="A1487" s="588">
        <v>1486</v>
      </c>
      <c r="B1487" s="588" t="s">
        <v>96</v>
      </c>
      <c r="C1487" s="588">
        <v>1</v>
      </c>
      <c r="D1487" s="588">
        <v>0.01</v>
      </c>
      <c r="E1487" s="588">
        <v>0.01</v>
      </c>
      <c r="F1487" s="555">
        <v>42291.946527777778</v>
      </c>
      <c r="G1487" s="588">
        <v>1.57118</v>
      </c>
      <c r="H1487" s="555">
        <v>42291.946527777778</v>
      </c>
      <c r="I1487" s="588">
        <v>1.57118</v>
      </c>
      <c r="J1487" s="555">
        <v>42291.956944444442</v>
      </c>
      <c r="K1487" s="588">
        <v>1.5719799999999999</v>
      </c>
      <c r="L1487" s="588">
        <v>0</v>
      </c>
      <c r="M1487" s="588">
        <v>7.999999999998181</v>
      </c>
      <c r="N1487" s="588">
        <v>0.55000000000000004</v>
      </c>
      <c r="O1487" s="589">
        <v>1.0416666664241347E-2</v>
      </c>
      <c r="P1487" s="557"/>
      <c r="Q1487" s="557"/>
      <c r="R1487" s="557"/>
    </row>
    <row r="1488" spans="1:18" s="588" customFormat="1" x14ac:dyDescent="0.2">
      <c r="A1488" s="588">
        <v>1487</v>
      </c>
      <c r="B1488" s="588" t="s">
        <v>96</v>
      </c>
      <c r="C1488" s="588">
        <v>1</v>
      </c>
      <c r="D1488" s="588">
        <v>0.01</v>
      </c>
      <c r="E1488" s="588">
        <v>0.01</v>
      </c>
      <c r="F1488" s="555">
        <v>42291.960416666669</v>
      </c>
      <c r="G1488" s="588">
        <v>1.5709500000000001</v>
      </c>
      <c r="H1488" s="555">
        <v>42291.960416666669</v>
      </c>
      <c r="I1488" s="588">
        <v>1.5709500000000001</v>
      </c>
      <c r="J1488" s="555">
        <v>42291.970138888886</v>
      </c>
      <c r="K1488" s="588">
        <v>1.57175</v>
      </c>
      <c r="L1488" s="588">
        <v>0</v>
      </c>
      <c r="M1488" s="588">
        <v>8</v>
      </c>
      <c r="N1488" s="588">
        <v>0.55000000000000004</v>
      </c>
      <c r="O1488" s="589">
        <v>9.7222222175332718E-3</v>
      </c>
      <c r="P1488" s="557"/>
      <c r="Q1488" s="557"/>
      <c r="R1488" s="557"/>
    </row>
    <row r="1489" spans="1:18" s="588" customFormat="1" x14ac:dyDescent="0.2">
      <c r="A1489" s="588">
        <v>1488</v>
      </c>
      <c r="B1489" s="588" t="s">
        <v>96</v>
      </c>
      <c r="C1489" s="588">
        <v>1</v>
      </c>
      <c r="D1489" s="588">
        <v>0.01</v>
      </c>
      <c r="E1489" s="588">
        <v>0.01</v>
      </c>
      <c r="F1489" s="555">
        <v>42291.972916666666</v>
      </c>
      <c r="G1489" s="588">
        <v>1.5714600000000001</v>
      </c>
      <c r="H1489" s="555">
        <v>42291.972916666666</v>
      </c>
      <c r="I1489" s="588">
        <v>1.5714600000000001</v>
      </c>
      <c r="J1489" s="555">
        <v>42292.032638888886</v>
      </c>
      <c r="K1489" s="588">
        <v>1.57226</v>
      </c>
      <c r="L1489" s="588">
        <v>0</v>
      </c>
      <c r="M1489" s="588">
        <v>8</v>
      </c>
      <c r="N1489" s="588">
        <v>0.27</v>
      </c>
      <c r="O1489" s="589">
        <v>5.9722222220443655E-2</v>
      </c>
      <c r="P1489" s="557"/>
      <c r="Q1489" s="557"/>
      <c r="R1489" s="557"/>
    </row>
    <row r="1490" spans="1:18" s="588" customFormat="1" x14ac:dyDescent="0.2">
      <c r="A1490" s="588">
        <v>1489</v>
      </c>
      <c r="B1490" s="588" t="s">
        <v>96</v>
      </c>
      <c r="C1490" s="588">
        <v>2</v>
      </c>
      <c r="D1490" s="588">
        <v>0.01</v>
      </c>
      <c r="E1490" s="588">
        <v>0.02</v>
      </c>
      <c r="F1490" s="555">
        <v>42293.068055555559</v>
      </c>
      <c r="G1490" s="588">
        <v>1.55216</v>
      </c>
      <c r="H1490" s="555">
        <v>42293.106249999997</v>
      </c>
      <c r="I1490" s="588">
        <v>1.55057</v>
      </c>
      <c r="J1490" s="555">
        <v>42293.125694444447</v>
      </c>
      <c r="K1490" s="588">
        <v>1.55217</v>
      </c>
      <c r="L1490" s="588">
        <v>15.899999999999636</v>
      </c>
      <c r="M1490" s="588">
        <v>16</v>
      </c>
      <c r="N1490" s="588">
        <v>1.1200000000000001</v>
      </c>
      <c r="O1490" s="589">
        <v>5.7638888887595385E-2</v>
      </c>
      <c r="P1490" s="557"/>
      <c r="Q1490" s="557"/>
      <c r="R1490" s="557"/>
    </row>
    <row r="1491" spans="1:18" s="588" customFormat="1" x14ac:dyDescent="0.2">
      <c r="A1491" s="588">
        <v>1490</v>
      </c>
      <c r="B1491" s="588" t="s">
        <v>96</v>
      </c>
      <c r="C1491" s="588">
        <v>3</v>
      </c>
      <c r="D1491" s="588">
        <v>0.01</v>
      </c>
      <c r="E1491" s="588">
        <v>0.03</v>
      </c>
      <c r="F1491" s="555">
        <v>42293.905555555553</v>
      </c>
      <c r="G1491" s="588">
        <v>1.56375</v>
      </c>
      <c r="H1491" s="555">
        <v>42293.963888888888</v>
      </c>
      <c r="I1491" s="588">
        <v>1.56074</v>
      </c>
      <c r="J1491" s="555">
        <v>42296.000694444447</v>
      </c>
      <c r="K1491" s="588">
        <v>1.56304</v>
      </c>
      <c r="L1491" s="588">
        <v>30.100000000000364</v>
      </c>
      <c r="M1491" s="588">
        <v>23</v>
      </c>
      <c r="N1491" s="588">
        <v>1.37</v>
      </c>
      <c r="O1491" s="589">
        <v>9.5138888893416151E-2</v>
      </c>
      <c r="P1491" s="557"/>
      <c r="Q1491" s="557"/>
      <c r="R1491" s="557"/>
    </row>
    <row r="1492" spans="1:18" s="588" customFormat="1" x14ac:dyDescent="0.2">
      <c r="A1492" s="588">
        <v>1491</v>
      </c>
      <c r="B1492" s="588" t="s">
        <v>97</v>
      </c>
      <c r="C1492" s="588">
        <v>2</v>
      </c>
      <c r="D1492" s="588">
        <v>0.01</v>
      </c>
      <c r="E1492" s="588">
        <v>0.02</v>
      </c>
      <c r="F1492" s="555">
        <v>42296.893750000003</v>
      </c>
      <c r="G1492" s="588">
        <v>1.5611600000000001</v>
      </c>
      <c r="H1492" s="555">
        <v>42296.945833333331</v>
      </c>
      <c r="I1492" s="588">
        <v>1.5626800000000001</v>
      </c>
      <c r="J1492" s="555">
        <v>42297.124305555553</v>
      </c>
      <c r="K1492" s="588">
        <v>1.5611200000000001</v>
      </c>
      <c r="L1492" s="588">
        <v>15.200000000000728</v>
      </c>
      <c r="M1492" s="588">
        <v>15.600000000000364</v>
      </c>
      <c r="N1492" s="588">
        <v>1.1300000000000001</v>
      </c>
      <c r="O1492" s="589">
        <v>0.23055555555038154</v>
      </c>
      <c r="P1492" s="557"/>
      <c r="Q1492" s="557"/>
      <c r="R1492" s="557"/>
    </row>
    <row r="1493" spans="1:18" s="588" customFormat="1" x14ac:dyDescent="0.2">
      <c r="A1493" s="588">
        <v>1492</v>
      </c>
      <c r="B1493" s="588" t="s">
        <v>96</v>
      </c>
      <c r="C1493" s="588">
        <v>1</v>
      </c>
      <c r="D1493" s="588">
        <v>0.01</v>
      </c>
      <c r="E1493" s="588">
        <v>0.01</v>
      </c>
      <c r="F1493" s="555">
        <v>42297.916666666664</v>
      </c>
      <c r="G1493" s="588">
        <v>1.5619799999999999</v>
      </c>
      <c r="H1493" s="555">
        <v>42297.916666666664</v>
      </c>
      <c r="I1493" s="588">
        <v>1.5619799999999999</v>
      </c>
      <c r="J1493" s="555">
        <v>42297.977083333331</v>
      </c>
      <c r="K1493" s="588">
        <v>1.5627800000000001</v>
      </c>
      <c r="L1493" s="588">
        <v>0</v>
      </c>
      <c r="M1493" s="588">
        <v>8.000000000001819</v>
      </c>
      <c r="N1493" s="588">
        <v>0.55000000000000004</v>
      </c>
      <c r="O1493" s="589">
        <v>6.0416666667151731E-2</v>
      </c>
      <c r="P1493" s="557"/>
      <c r="Q1493" s="557"/>
      <c r="R1493" s="557"/>
    </row>
    <row r="1494" spans="1:18" s="588" customFormat="1" x14ac:dyDescent="0.2">
      <c r="A1494" s="588">
        <v>1493</v>
      </c>
      <c r="B1494" s="588" t="s">
        <v>96</v>
      </c>
      <c r="C1494" s="588">
        <v>1</v>
      </c>
      <c r="D1494" s="588">
        <v>0.01</v>
      </c>
      <c r="E1494" s="588">
        <v>0.01</v>
      </c>
      <c r="F1494" s="555">
        <v>42298.918055555558</v>
      </c>
      <c r="G1494" s="588">
        <v>1.5694300000000001</v>
      </c>
      <c r="H1494" s="555">
        <v>42298.918055555558</v>
      </c>
      <c r="I1494" s="588">
        <v>1.5694300000000001</v>
      </c>
      <c r="J1494" s="555">
        <v>42298.920138888891</v>
      </c>
      <c r="K1494" s="588">
        <v>1.57023</v>
      </c>
      <c r="L1494" s="588">
        <v>0</v>
      </c>
      <c r="M1494" s="588">
        <v>7.999999999998181</v>
      </c>
      <c r="N1494" s="588">
        <v>0.55000000000000004</v>
      </c>
      <c r="O1494" s="589">
        <v>2.0833333328482695E-3</v>
      </c>
      <c r="P1494" s="557"/>
      <c r="Q1494" s="557"/>
      <c r="R1494" s="557"/>
    </row>
    <row r="1495" spans="1:18" s="588" customFormat="1" x14ac:dyDescent="0.2">
      <c r="A1495" s="588">
        <v>1494</v>
      </c>
      <c r="B1495" s="588" t="s">
        <v>97</v>
      </c>
      <c r="C1495" s="588">
        <v>2</v>
      </c>
      <c r="D1495" s="588">
        <v>0.01</v>
      </c>
      <c r="E1495" s="588">
        <v>0.02</v>
      </c>
      <c r="F1495" s="555">
        <v>42298.9375</v>
      </c>
      <c r="G1495" s="588">
        <v>1.57209</v>
      </c>
      <c r="H1495" s="555">
        <v>42299.127083333333</v>
      </c>
      <c r="I1495" s="588">
        <v>1.57361</v>
      </c>
      <c r="J1495" s="555">
        <v>42299.142361111109</v>
      </c>
      <c r="K1495" s="588">
        <v>1.5720499999999999</v>
      </c>
      <c r="L1495" s="588">
        <v>15.200000000000728</v>
      </c>
      <c r="M1495" s="588">
        <v>15.600000000000364</v>
      </c>
      <c r="N1495" s="588">
        <v>1.1500000000000001</v>
      </c>
      <c r="O1495" s="589">
        <v>0.20486111110949423</v>
      </c>
      <c r="P1495" s="557"/>
      <c r="Q1495" s="557"/>
      <c r="R1495" s="557"/>
    </row>
    <row r="1496" spans="1:18" s="588" customFormat="1" x14ac:dyDescent="0.2">
      <c r="A1496" s="588">
        <v>1495</v>
      </c>
      <c r="B1496" s="588" t="s">
        <v>96</v>
      </c>
      <c r="C1496" s="588">
        <v>3</v>
      </c>
      <c r="D1496" s="588">
        <v>0.01</v>
      </c>
      <c r="E1496" s="588">
        <v>0.03</v>
      </c>
      <c r="F1496" s="555">
        <v>42299.90902777778</v>
      </c>
      <c r="G1496" s="588">
        <v>1.5422800000000001</v>
      </c>
      <c r="H1496" s="555">
        <v>42299.964583333334</v>
      </c>
      <c r="I1496" s="588">
        <v>1.53925</v>
      </c>
      <c r="J1496" s="555">
        <v>42299.995833333334</v>
      </c>
      <c r="K1496" s="588">
        <v>1.5415700000000001</v>
      </c>
      <c r="L1496" s="588">
        <v>30.300000000001091</v>
      </c>
      <c r="M1496" s="588">
        <v>23.200000000000728</v>
      </c>
      <c r="N1496" s="588">
        <v>1.6600000000000001</v>
      </c>
      <c r="O1496" s="589">
        <v>8.6805555554747116E-2</v>
      </c>
      <c r="P1496" s="557"/>
      <c r="Q1496" s="557"/>
      <c r="R1496" s="557"/>
    </row>
    <row r="1497" spans="1:18" s="588" customFormat="1" x14ac:dyDescent="0.2">
      <c r="A1497" s="588">
        <v>1496</v>
      </c>
      <c r="B1497" s="588" t="s">
        <v>96</v>
      </c>
      <c r="C1497" s="588">
        <v>1</v>
      </c>
      <c r="D1497" s="588">
        <v>0.01</v>
      </c>
      <c r="E1497" s="588">
        <v>0.01</v>
      </c>
      <c r="F1497" s="555">
        <v>42300.044444444444</v>
      </c>
      <c r="G1497" s="588">
        <v>1.5391900000000001</v>
      </c>
      <c r="H1497" s="555">
        <v>42300.044444444444</v>
      </c>
      <c r="I1497" s="588">
        <v>1.5391900000000001</v>
      </c>
      <c r="J1497" s="555">
        <v>42300.084027777775</v>
      </c>
      <c r="K1497" s="588">
        <v>1.53999</v>
      </c>
      <c r="L1497" s="588">
        <v>0</v>
      </c>
      <c r="M1497" s="588">
        <v>7.999999999998181</v>
      </c>
      <c r="N1497" s="588">
        <v>0.55000000000000004</v>
      </c>
      <c r="O1497" s="589">
        <v>3.9583333331393078E-2</v>
      </c>
      <c r="P1497" s="557"/>
      <c r="Q1497" s="557"/>
      <c r="R1497" s="557"/>
    </row>
    <row r="1498" spans="1:18" s="588" customFormat="1" x14ac:dyDescent="0.2">
      <c r="A1498" s="588">
        <v>1497</v>
      </c>
      <c r="B1498" s="588" t="s">
        <v>97</v>
      </c>
      <c r="C1498" s="588">
        <v>1</v>
      </c>
      <c r="D1498" s="588">
        <v>0.01</v>
      </c>
      <c r="E1498" s="588">
        <v>0.01</v>
      </c>
      <c r="F1498" s="555">
        <v>42300.911111111112</v>
      </c>
      <c r="G1498" s="588">
        <v>1.52698</v>
      </c>
      <c r="H1498" s="555">
        <v>42300.911111111112</v>
      </c>
      <c r="I1498" s="588">
        <v>1.52698</v>
      </c>
      <c r="J1498" s="555">
        <v>42300.912499999999</v>
      </c>
      <c r="K1498" s="588">
        <v>1.5261800000000001</v>
      </c>
      <c r="L1498" s="588">
        <v>0</v>
      </c>
      <c r="M1498" s="588">
        <v>7.999999999998181</v>
      </c>
      <c r="N1498" s="588">
        <v>0.56000000000000005</v>
      </c>
      <c r="O1498" s="589">
        <v>1.3888888861401938E-3</v>
      </c>
      <c r="P1498" s="557"/>
      <c r="Q1498" s="557"/>
      <c r="R1498" s="557"/>
    </row>
    <row r="1499" spans="1:18" s="588" customFormat="1" x14ac:dyDescent="0.2">
      <c r="A1499" s="588">
        <v>1498</v>
      </c>
      <c r="B1499" s="588" t="s">
        <v>96</v>
      </c>
      <c r="C1499" s="588">
        <v>2</v>
      </c>
      <c r="D1499" s="588">
        <v>0.01</v>
      </c>
      <c r="E1499" s="588">
        <v>0.02</v>
      </c>
      <c r="F1499" s="555">
        <v>42300.967361111114</v>
      </c>
      <c r="G1499" s="588">
        <v>1.5258499999999999</v>
      </c>
      <c r="H1499" s="555">
        <v>42302.982638888891</v>
      </c>
      <c r="I1499" s="588">
        <v>1.5243500000000001</v>
      </c>
      <c r="J1499" s="555">
        <v>42302.993750000001</v>
      </c>
      <c r="K1499" s="588">
        <v>1.5259</v>
      </c>
      <c r="L1499" s="588">
        <v>14.999999999998181</v>
      </c>
      <c r="M1499" s="588">
        <v>15.499999999998181</v>
      </c>
      <c r="N1499" s="588">
        <v>1.1100000000000001</v>
      </c>
      <c r="O1499" s="589">
        <v>2.6388888887595385E-2</v>
      </c>
      <c r="P1499" s="557"/>
      <c r="Q1499" s="557"/>
      <c r="R1499" s="557"/>
    </row>
    <row r="1500" spans="1:18" s="588" customFormat="1" x14ac:dyDescent="0.2">
      <c r="A1500" s="588">
        <v>1499</v>
      </c>
      <c r="B1500" s="588" t="s">
        <v>97</v>
      </c>
      <c r="C1500" s="588">
        <v>1</v>
      </c>
      <c r="D1500" s="588">
        <v>0.01</v>
      </c>
      <c r="E1500" s="588">
        <v>0.01</v>
      </c>
      <c r="F1500" s="555">
        <v>42303.023611111108</v>
      </c>
      <c r="G1500" s="588">
        <v>1.5259</v>
      </c>
      <c r="H1500" s="555">
        <v>42303.023611111108</v>
      </c>
      <c r="I1500" s="588">
        <v>1.5259</v>
      </c>
      <c r="J1500" s="555">
        <v>42303.029861111114</v>
      </c>
      <c r="K1500" s="588">
        <v>1.5250999999999999</v>
      </c>
      <c r="L1500" s="588">
        <v>0</v>
      </c>
      <c r="M1500" s="588">
        <v>8.000000000001819</v>
      </c>
      <c r="N1500" s="588">
        <v>0.55000000000000004</v>
      </c>
      <c r="O1500" s="589">
        <v>6.2500000058207661E-3</v>
      </c>
      <c r="P1500" s="557"/>
      <c r="Q1500" s="557"/>
      <c r="R1500" s="557"/>
    </row>
    <row r="1501" spans="1:18" s="588" customFormat="1" x14ac:dyDescent="0.2">
      <c r="A1501" s="588">
        <v>1500</v>
      </c>
      <c r="B1501" s="588" t="s">
        <v>97</v>
      </c>
      <c r="C1501" s="588">
        <v>1</v>
      </c>
      <c r="D1501" s="588">
        <v>0.01</v>
      </c>
      <c r="E1501" s="588">
        <v>0.01</v>
      </c>
      <c r="F1501" s="555">
        <v>42303.075694444444</v>
      </c>
      <c r="G1501" s="588">
        <v>1.5262100000000001</v>
      </c>
      <c r="H1501" s="555">
        <v>42303.075694444444</v>
      </c>
      <c r="I1501" s="588">
        <v>1.5262100000000001</v>
      </c>
      <c r="J1501" s="555">
        <v>42303.084722222222</v>
      </c>
      <c r="K1501" s="588">
        <v>1.5254099999999999</v>
      </c>
      <c r="L1501" s="588">
        <v>0</v>
      </c>
      <c r="M1501" s="588">
        <v>8.000000000001819</v>
      </c>
      <c r="N1501" s="588">
        <v>0.56000000000000005</v>
      </c>
      <c r="O1501" s="589">
        <v>9.0277777781011537E-3</v>
      </c>
      <c r="P1501" s="557"/>
      <c r="Q1501" s="557"/>
      <c r="R1501" s="557"/>
    </row>
    <row r="1502" spans="1:18" s="588" customFormat="1" x14ac:dyDescent="0.2">
      <c r="A1502" s="588">
        <v>1501</v>
      </c>
      <c r="B1502" s="588" t="s">
        <v>97</v>
      </c>
      <c r="C1502" s="588">
        <v>2</v>
      </c>
      <c r="D1502" s="588">
        <v>0.01</v>
      </c>
      <c r="E1502" s="588">
        <v>0.02</v>
      </c>
      <c r="F1502" s="555">
        <v>42303.922222222223</v>
      </c>
      <c r="G1502" s="588">
        <v>1.5250300000000001</v>
      </c>
      <c r="H1502" s="555">
        <v>42303.963888888888</v>
      </c>
      <c r="I1502" s="588">
        <v>1.5265599999999999</v>
      </c>
      <c r="J1502" s="555">
        <v>42304.093055555553</v>
      </c>
      <c r="K1502" s="588">
        <v>1.5249999999999999</v>
      </c>
      <c r="L1502" s="588">
        <v>15.299999999997453</v>
      </c>
      <c r="M1502" s="588">
        <v>15.599999999998545</v>
      </c>
      <c r="N1502" s="588">
        <v>1.1200000000000001</v>
      </c>
      <c r="O1502" s="589">
        <v>0.17083333332993789</v>
      </c>
      <c r="P1502" s="557"/>
      <c r="Q1502" s="557"/>
      <c r="R1502" s="557"/>
    </row>
    <row r="1503" spans="1:18" s="588" customFormat="1" x14ac:dyDescent="0.2">
      <c r="A1503" s="588">
        <v>1502</v>
      </c>
      <c r="B1503" s="588" t="s">
        <v>97</v>
      </c>
      <c r="C1503" s="588">
        <v>1</v>
      </c>
      <c r="D1503" s="588">
        <v>0.01</v>
      </c>
      <c r="E1503" s="588">
        <v>0.01</v>
      </c>
      <c r="F1503" s="555">
        <v>42304.875</v>
      </c>
      <c r="G1503" s="588">
        <v>1.5356000000000001</v>
      </c>
      <c r="H1503" s="555">
        <v>42304.875</v>
      </c>
      <c r="I1503" s="588">
        <v>1.5356000000000001</v>
      </c>
      <c r="J1503" s="555">
        <v>42304.875694444447</v>
      </c>
      <c r="K1503" s="588">
        <v>1.5347999999999999</v>
      </c>
      <c r="L1503" s="588">
        <v>0</v>
      </c>
      <c r="M1503" s="588">
        <v>8</v>
      </c>
      <c r="N1503" s="588">
        <v>0.55000000000000004</v>
      </c>
      <c r="O1503" s="589">
        <v>6.944444467080757E-4</v>
      </c>
      <c r="P1503" s="557"/>
      <c r="Q1503" s="557"/>
      <c r="R1503" s="557"/>
    </row>
    <row r="1504" spans="1:18" s="588" customFormat="1" x14ac:dyDescent="0.2">
      <c r="A1504" s="588">
        <v>1503</v>
      </c>
      <c r="B1504" s="588" t="s">
        <v>97</v>
      </c>
      <c r="C1504" s="588">
        <v>1</v>
      </c>
      <c r="D1504" s="588">
        <v>0.01</v>
      </c>
      <c r="E1504" s="588">
        <v>0.01</v>
      </c>
      <c r="F1504" s="555">
        <v>42304.879166666666</v>
      </c>
      <c r="G1504" s="588">
        <v>1.5347200000000001</v>
      </c>
      <c r="H1504" s="555">
        <v>42304.879166666666</v>
      </c>
      <c r="I1504" s="588">
        <v>1.5347200000000001</v>
      </c>
      <c r="J1504" s="555">
        <v>42304.898611111108</v>
      </c>
      <c r="K1504" s="588">
        <v>1.53392</v>
      </c>
      <c r="L1504" s="588">
        <v>0</v>
      </c>
      <c r="M1504" s="588">
        <v>8.000000000001819</v>
      </c>
      <c r="N1504" s="588">
        <v>0.55000000000000004</v>
      </c>
      <c r="O1504" s="589">
        <v>1.9444444442342501E-2</v>
      </c>
      <c r="P1504" s="557"/>
      <c r="Q1504" s="557"/>
      <c r="R1504" s="557"/>
    </row>
    <row r="1505" spans="1:18" s="588" customFormat="1" x14ac:dyDescent="0.2">
      <c r="A1505" s="588">
        <v>1504</v>
      </c>
      <c r="B1505" s="588" t="s">
        <v>97</v>
      </c>
      <c r="C1505" s="588">
        <v>1</v>
      </c>
      <c r="D1505" s="588">
        <v>0.01</v>
      </c>
      <c r="E1505" s="588">
        <v>0.01</v>
      </c>
      <c r="F1505" s="555">
        <v>42304.94027777778</v>
      </c>
      <c r="G1505" s="588">
        <v>1.5372699999999999</v>
      </c>
      <c r="H1505" s="555">
        <v>42304.94027777778</v>
      </c>
      <c r="I1505" s="588">
        <v>1.5372699999999999</v>
      </c>
      <c r="J1505" s="555">
        <v>42304.945138888892</v>
      </c>
      <c r="K1505" s="588">
        <v>1.53647</v>
      </c>
      <c r="L1505" s="588">
        <v>0</v>
      </c>
      <c r="M1505" s="588">
        <v>7.999999999998181</v>
      </c>
      <c r="N1505" s="588">
        <v>0.55000000000000004</v>
      </c>
      <c r="O1505" s="589">
        <v>4.8611111124046147E-3</v>
      </c>
      <c r="P1505" s="557"/>
      <c r="Q1505" s="557"/>
      <c r="R1505" s="557"/>
    </row>
    <row r="1506" spans="1:18" s="588" customFormat="1" x14ac:dyDescent="0.2">
      <c r="A1506" s="588">
        <v>1505</v>
      </c>
      <c r="B1506" s="588" t="s">
        <v>96</v>
      </c>
      <c r="C1506" s="588">
        <v>1</v>
      </c>
      <c r="D1506" s="588">
        <v>0.01</v>
      </c>
      <c r="E1506" s="588">
        <v>0.01</v>
      </c>
      <c r="F1506" s="555">
        <v>42305.029861111114</v>
      </c>
      <c r="G1506" s="588">
        <v>1.5336399999999999</v>
      </c>
      <c r="H1506" s="555">
        <v>42305.029861111114</v>
      </c>
      <c r="I1506" s="588">
        <v>1.5336399999999999</v>
      </c>
      <c r="J1506" s="555">
        <v>42305.042361111111</v>
      </c>
      <c r="K1506" s="588">
        <v>1.53444</v>
      </c>
      <c r="L1506" s="588">
        <v>0</v>
      </c>
      <c r="M1506" s="588">
        <v>8</v>
      </c>
      <c r="N1506" s="588">
        <v>0.56000000000000005</v>
      </c>
      <c r="O1506" s="589">
        <v>1.2499999997089617E-2</v>
      </c>
      <c r="P1506" s="557"/>
      <c r="Q1506" s="557"/>
      <c r="R1506" s="557"/>
    </row>
    <row r="1507" spans="1:18" s="588" customFormat="1" x14ac:dyDescent="0.2">
      <c r="A1507" s="588">
        <v>1506</v>
      </c>
      <c r="B1507" s="588" t="s">
        <v>97</v>
      </c>
      <c r="C1507" s="588">
        <v>1</v>
      </c>
      <c r="D1507" s="588">
        <v>0.01</v>
      </c>
      <c r="E1507" s="588">
        <v>0.01</v>
      </c>
      <c r="F1507" s="555">
        <v>42305.052777777775</v>
      </c>
      <c r="G1507" s="588">
        <v>1.53559</v>
      </c>
      <c r="H1507" s="555">
        <v>42305.052777777775</v>
      </c>
      <c r="I1507" s="588">
        <v>1.53559</v>
      </c>
      <c r="J1507" s="555">
        <v>42305.081250000003</v>
      </c>
      <c r="K1507" s="588">
        <v>1.5347900000000001</v>
      </c>
      <c r="L1507" s="588">
        <v>0</v>
      </c>
      <c r="M1507" s="588">
        <v>7.999999999998181</v>
      </c>
      <c r="N1507" s="588">
        <v>0.55000000000000004</v>
      </c>
      <c r="O1507" s="589">
        <v>2.8472222227719612E-2</v>
      </c>
      <c r="P1507" s="557"/>
      <c r="Q1507" s="557"/>
      <c r="R1507" s="557"/>
    </row>
    <row r="1508" spans="1:18" s="588" customFormat="1" x14ac:dyDescent="0.2">
      <c r="A1508" s="588">
        <v>1507</v>
      </c>
      <c r="B1508" s="588" t="s">
        <v>96</v>
      </c>
      <c r="C1508" s="588">
        <v>1</v>
      </c>
      <c r="D1508" s="588">
        <v>0.01</v>
      </c>
      <c r="E1508" s="588">
        <v>0.01</v>
      </c>
      <c r="F1508" s="555">
        <v>42305.87777777778</v>
      </c>
      <c r="G1508" s="588">
        <v>1.5393300000000001</v>
      </c>
      <c r="H1508" s="555">
        <v>42305.87777777778</v>
      </c>
      <c r="I1508" s="588">
        <v>1.5393300000000001</v>
      </c>
      <c r="J1508" s="555">
        <v>42305.87777777778</v>
      </c>
      <c r="K1508" s="588">
        <v>1.54013</v>
      </c>
      <c r="L1508" s="588">
        <v>0</v>
      </c>
      <c r="M1508" s="588">
        <v>7.999999999998181</v>
      </c>
      <c r="N1508" s="588">
        <v>0.56000000000000005</v>
      </c>
      <c r="O1508" s="589">
        <v>0</v>
      </c>
      <c r="P1508" s="557"/>
      <c r="Q1508" s="557"/>
      <c r="R1508" s="557"/>
    </row>
    <row r="1509" spans="1:18" s="588" customFormat="1" x14ac:dyDescent="0.2">
      <c r="A1509" s="588">
        <v>1508</v>
      </c>
      <c r="B1509" s="588" t="s">
        <v>96</v>
      </c>
      <c r="C1509" s="588">
        <v>4</v>
      </c>
      <c r="D1509" s="588">
        <v>0.01</v>
      </c>
      <c r="E1509" s="588">
        <v>0.04</v>
      </c>
      <c r="F1509" s="555">
        <v>42305.87777777778</v>
      </c>
      <c r="G1509" s="588">
        <v>1.54033</v>
      </c>
      <c r="H1509" s="555">
        <v>42305.958333333336</v>
      </c>
      <c r="I1509" s="588">
        <v>1.53498</v>
      </c>
      <c r="J1509" s="555">
        <v>42305.993055555555</v>
      </c>
      <c r="K1509" s="588">
        <v>1.5387500000000001</v>
      </c>
      <c r="L1509" s="588">
        <v>53.5</v>
      </c>
      <c r="M1509" s="588">
        <v>37.700000000000728</v>
      </c>
      <c r="N1509" s="588">
        <v>2.48</v>
      </c>
      <c r="O1509" s="589">
        <v>0.11527777777519077</v>
      </c>
      <c r="P1509" s="557"/>
      <c r="Q1509" s="557"/>
      <c r="R1509" s="557"/>
    </row>
    <row r="1510" spans="1:18" s="588" customFormat="1" x14ac:dyDescent="0.2">
      <c r="A1510" s="588">
        <v>1509</v>
      </c>
      <c r="B1510" s="588" t="s">
        <v>97</v>
      </c>
      <c r="C1510" s="588">
        <v>1</v>
      </c>
      <c r="D1510" s="588">
        <v>0.01</v>
      </c>
      <c r="E1510" s="588">
        <v>0.01</v>
      </c>
      <c r="F1510" s="555">
        <v>42306.916666666664</v>
      </c>
      <c r="G1510" s="588">
        <v>1.5525800000000001</v>
      </c>
      <c r="H1510" s="555">
        <v>42306.916666666664</v>
      </c>
      <c r="I1510" s="588">
        <v>1.5525800000000001</v>
      </c>
      <c r="J1510" s="555">
        <v>42306.924305555556</v>
      </c>
      <c r="K1510" s="588">
        <v>1.5517799999999999</v>
      </c>
      <c r="L1510" s="588">
        <v>0</v>
      </c>
      <c r="M1510" s="588">
        <v>8.000000000001819</v>
      </c>
      <c r="N1510" s="588">
        <v>0.55000000000000004</v>
      </c>
      <c r="O1510" s="589">
        <v>7.6388888919609599E-3</v>
      </c>
      <c r="P1510" s="557"/>
      <c r="Q1510" s="557"/>
      <c r="R1510" s="557"/>
    </row>
    <row r="1511" spans="1:18" s="588" customFormat="1" x14ac:dyDescent="0.2">
      <c r="A1511" s="588">
        <v>1510</v>
      </c>
      <c r="B1511" s="588" t="s">
        <v>96</v>
      </c>
      <c r="C1511" s="588">
        <v>4</v>
      </c>
      <c r="D1511" s="588">
        <v>0.01</v>
      </c>
      <c r="E1511" s="588">
        <v>0.04</v>
      </c>
      <c r="F1511" s="555">
        <v>42307.080555555556</v>
      </c>
      <c r="G1511" s="588">
        <v>1.5506</v>
      </c>
      <c r="H1511" s="555">
        <v>42307.121527777781</v>
      </c>
      <c r="I1511" s="588">
        <v>1.5450900000000001</v>
      </c>
      <c r="J1511" s="555">
        <v>42307.440972222219</v>
      </c>
      <c r="K1511" s="588">
        <v>1.54897</v>
      </c>
      <c r="L1511" s="588">
        <v>55.099999999998545</v>
      </c>
      <c r="M1511" s="588">
        <v>38.799999999997453</v>
      </c>
      <c r="N1511" s="588">
        <v>2.4699999999999998</v>
      </c>
      <c r="O1511" s="589">
        <v>0.36041666666278616</v>
      </c>
      <c r="P1511" s="557"/>
      <c r="Q1511" s="557"/>
      <c r="R1511" s="557"/>
    </row>
    <row r="1512" spans="1:18" s="588" customFormat="1" x14ac:dyDescent="0.2">
      <c r="A1512" s="588">
        <v>1511</v>
      </c>
      <c r="B1512" s="588" t="s">
        <v>96</v>
      </c>
      <c r="C1512" s="588">
        <v>1</v>
      </c>
      <c r="D1512" s="588">
        <v>0.01</v>
      </c>
      <c r="E1512" s="588">
        <v>0.01</v>
      </c>
      <c r="F1512" s="555">
        <v>42307.896527777775</v>
      </c>
      <c r="G1512" s="588">
        <v>1.54088</v>
      </c>
      <c r="H1512" s="555">
        <v>42307.896527777775</v>
      </c>
      <c r="I1512" s="588">
        <v>1.54088</v>
      </c>
      <c r="J1512" s="555">
        <v>42307.909722222219</v>
      </c>
      <c r="K1512" s="588">
        <v>1.5416799999999999</v>
      </c>
      <c r="L1512" s="588">
        <v>0</v>
      </c>
      <c r="M1512" s="588">
        <v>7.999999999998181</v>
      </c>
      <c r="N1512" s="588">
        <v>0.56000000000000005</v>
      </c>
      <c r="O1512" s="589">
        <v>1.3194444443797693E-2</v>
      </c>
      <c r="P1512" s="557"/>
      <c r="Q1512" s="557"/>
      <c r="R1512" s="557"/>
    </row>
    <row r="1513" spans="1:18" s="588" customFormat="1" x14ac:dyDescent="0.2">
      <c r="A1513" s="588">
        <v>1512</v>
      </c>
      <c r="B1513" s="588" t="s">
        <v>97</v>
      </c>
      <c r="C1513" s="588">
        <v>1</v>
      </c>
      <c r="D1513" s="588">
        <v>0.01</v>
      </c>
      <c r="E1513" s="588">
        <v>0.01</v>
      </c>
      <c r="F1513" s="555">
        <v>42310.025694444441</v>
      </c>
      <c r="G1513" s="588">
        <v>1.54853</v>
      </c>
      <c r="H1513" s="555">
        <v>42310.025694444441</v>
      </c>
      <c r="I1513" s="588">
        <v>1.54853</v>
      </c>
      <c r="J1513" s="555">
        <v>42310.040972222225</v>
      </c>
      <c r="K1513" s="588">
        <v>1.5477300000000001</v>
      </c>
      <c r="L1513" s="588">
        <v>0</v>
      </c>
      <c r="M1513" s="588">
        <v>7.999999999998181</v>
      </c>
      <c r="N1513" s="588">
        <v>0.55000000000000004</v>
      </c>
      <c r="O1513" s="589">
        <v>1.527777778392192E-2</v>
      </c>
      <c r="P1513" s="557"/>
      <c r="Q1513" s="557"/>
      <c r="R1513" s="557"/>
    </row>
    <row r="1514" spans="1:18" s="588" customFormat="1" x14ac:dyDescent="0.2">
      <c r="A1514" s="588">
        <v>1513</v>
      </c>
      <c r="B1514" s="588" t="s">
        <v>96</v>
      </c>
      <c r="C1514" s="588">
        <v>3</v>
      </c>
      <c r="D1514" s="588">
        <v>0.01</v>
      </c>
      <c r="E1514" s="588">
        <v>0.03</v>
      </c>
      <c r="F1514" s="555">
        <v>42310.05972222222</v>
      </c>
      <c r="G1514" s="588">
        <v>1.5465800000000001</v>
      </c>
      <c r="H1514" s="555">
        <v>42310.117361111108</v>
      </c>
      <c r="I1514" s="588">
        <v>1.54356</v>
      </c>
      <c r="J1514" s="555">
        <v>42310.13958333333</v>
      </c>
      <c r="K1514" s="588">
        <v>1.5458700000000001</v>
      </c>
      <c r="L1514" s="588">
        <v>30.200000000000728</v>
      </c>
      <c r="M1514" s="588">
        <v>23.100000000000364</v>
      </c>
      <c r="N1514" s="588">
        <v>1.6500000000000001</v>
      </c>
      <c r="O1514" s="589">
        <v>7.9861111109494232E-2</v>
      </c>
      <c r="P1514" s="557"/>
      <c r="Q1514" s="557"/>
      <c r="R1514" s="557"/>
    </row>
    <row r="1515" spans="1:18" s="588" customFormat="1" x14ac:dyDescent="0.2">
      <c r="A1515" s="588">
        <v>1514</v>
      </c>
      <c r="B1515" s="588" t="s">
        <v>96</v>
      </c>
      <c r="C1515" s="588">
        <v>5</v>
      </c>
      <c r="D1515" s="588">
        <v>0.02</v>
      </c>
      <c r="E1515" s="588">
        <v>0.06</v>
      </c>
      <c r="F1515" s="555">
        <v>42310.913194444445</v>
      </c>
      <c r="G1515" s="588">
        <v>1.54393</v>
      </c>
      <c r="H1515" s="555">
        <v>42311.145833333336</v>
      </c>
      <c r="I1515" s="588">
        <v>1.5353300000000001</v>
      </c>
      <c r="J1515" s="555">
        <v>42311.228472222225</v>
      </c>
      <c r="K1515" s="588">
        <v>1.5403800000000001</v>
      </c>
      <c r="L1515" s="588">
        <v>86</v>
      </c>
      <c r="M1515" s="588">
        <v>50.5</v>
      </c>
      <c r="N1515" s="588">
        <v>3.8699999999999997</v>
      </c>
      <c r="O1515" s="589">
        <v>0.31527777777955635</v>
      </c>
      <c r="P1515" s="557"/>
      <c r="Q1515" s="557"/>
      <c r="R1515" s="557"/>
    </row>
    <row r="1516" spans="1:18" s="588" customFormat="1" x14ac:dyDescent="0.2">
      <c r="A1516" s="588">
        <v>1515</v>
      </c>
      <c r="B1516" s="588" t="s">
        <v>96</v>
      </c>
      <c r="C1516" s="588">
        <v>1</v>
      </c>
      <c r="D1516" s="588">
        <v>0.01</v>
      </c>
      <c r="E1516" s="588">
        <v>0.01</v>
      </c>
      <c r="F1516" s="555">
        <v>42311.90347222222</v>
      </c>
      <c r="G1516" s="588">
        <v>1.5225</v>
      </c>
      <c r="H1516" s="555">
        <v>42311.90347222222</v>
      </c>
      <c r="I1516" s="588">
        <v>1.5225</v>
      </c>
      <c r="J1516" s="555">
        <v>42311.915972222225</v>
      </c>
      <c r="K1516" s="588">
        <v>1.5233000000000001</v>
      </c>
      <c r="L1516" s="588">
        <v>0</v>
      </c>
      <c r="M1516" s="588">
        <v>8.000000000001819</v>
      </c>
      <c r="N1516" s="588">
        <v>0.55000000000000004</v>
      </c>
      <c r="O1516" s="589">
        <v>1.2500000004365575E-2</v>
      </c>
      <c r="P1516" s="557"/>
      <c r="Q1516" s="557"/>
      <c r="R1516" s="557"/>
    </row>
    <row r="1517" spans="1:18" s="588" customFormat="1" x14ac:dyDescent="0.2">
      <c r="A1517" s="588">
        <v>1516</v>
      </c>
      <c r="B1517" s="588" t="s">
        <v>97</v>
      </c>
      <c r="C1517" s="588">
        <v>1</v>
      </c>
      <c r="D1517" s="588">
        <v>0.01</v>
      </c>
      <c r="E1517" s="588">
        <v>0.01</v>
      </c>
      <c r="F1517" s="555">
        <v>42311.935416666667</v>
      </c>
      <c r="G1517" s="588">
        <v>1.5239</v>
      </c>
      <c r="H1517" s="555">
        <v>42311.935416666667</v>
      </c>
      <c r="I1517" s="588">
        <v>1.5239</v>
      </c>
      <c r="J1517" s="555">
        <v>42311.953472222223</v>
      </c>
      <c r="K1517" s="588">
        <v>1.5230999999999999</v>
      </c>
      <c r="L1517" s="588">
        <v>0</v>
      </c>
      <c r="M1517" s="588">
        <v>8.000000000001819</v>
      </c>
      <c r="N1517" s="588">
        <v>0.55000000000000004</v>
      </c>
      <c r="O1517" s="589">
        <v>1.8055555556202307E-2</v>
      </c>
      <c r="P1517" s="557"/>
      <c r="Q1517" s="557"/>
      <c r="R1517" s="557"/>
    </row>
    <row r="1518" spans="1:18" s="588" customFormat="1" x14ac:dyDescent="0.2">
      <c r="A1518" s="588">
        <v>1517</v>
      </c>
      <c r="B1518" s="588" t="s">
        <v>97</v>
      </c>
      <c r="C1518" s="588">
        <v>1</v>
      </c>
      <c r="D1518" s="588">
        <v>0.01</v>
      </c>
      <c r="E1518" s="588">
        <v>0.01</v>
      </c>
      <c r="F1518" s="555">
        <v>42312.072222222225</v>
      </c>
      <c r="G1518" s="588">
        <v>1.52607</v>
      </c>
      <c r="H1518" s="555">
        <v>42312.072222222225</v>
      </c>
      <c r="I1518" s="588">
        <v>1.52607</v>
      </c>
      <c r="J1518" s="555">
        <v>42312.073611111111</v>
      </c>
      <c r="K1518" s="588">
        <v>1.5252699999999999</v>
      </c>
      <c r="L1518" s="588">
        <v>0</v>
      </c>
      <c r="M1518" s="588">
        <v>8.000000000001819</v>
      </c>
      <c r="N1518" s="588">
        <v>0.55000000000000004</v>
      </c>
      <c r="O1518" s="589">
        <v>1.3888888861401938E-3</v>
      </c>
      <c r="P1518" s="557"/>
      <c r="Q1518" s="557"/>
      <c r="R1518" s="557"/>
    </row>
    <row r="1519" spans="1:18" s="588" customFormat="1" x14ac:dyDescent="0.2">
      <c r="A1519" s="588">
        <v>1518</v>
      </c>
      <c r="B1519" s="588" t="s">
        <v>97</v>
      </c>
      <c r="C1519" s="588">
        <v>1</v>
      </c>
      <c r="D1519" s="588">
        <v>0.01</v>
      </c>
      <c r="E1519" s="588">
        <v>0.01</v>
      </c>
      <c r="F1519" s="555">
        <v>42312.880555555559</v>
      </c>
      <c r="G1519" s="588">
        <v>1.5195399999999999</v>
      </c>
      <c r="H1519" s="555">
        <v>42312.880555555559</v>
      </c>
      <c r="I1519" s="588">
        <v>1.5195399999999999</v>
      </c>
      <c r="J1519" s="555">
        <v>42312.88958333333</v>
      </c>
      <c r="K1519" s="588">
        <v>1.51874</v>
      </c>
      <c r="L1519" s="588">
        <v>0</v>
      </c>
      <c r="M1519" s="588">
        <v>8</v>
      </c>
      <c r="N1519" s="588">
        <v>0.56000000000000005</v>
      </c>
      <c r="O1519" s="589">
        <v>9.0277777708251961E-3</v>
      </c>
      <c r="P1519" s="557"/>
      <c r="Q1519" s="557"/>
      <c r="R1519" s="557"/>
    </row>
    <row r="1520" spans="1:18" s="588" customFormat="1" x14ac:dyDescent="0.2">
      <c r="A1520" s="588">
        <v>1519</v>
      </c>
      <c r="B1520" s="588" t="s">
        <v>96</v>
      </c>
      <c r="C1520" s="588">
        <v>1</v>
      </c>
      <c r="D1520" s="588">
        <v>0.01</v>
      </c>
      <c r="E1520" s="588">
        <v>0.01</v>
      </c>
      <c r="F1520" s="555">
        <v>42312.92291666667</v>
      </c>
      <c r="G1520" s="588">
        <v>1.5186999999999999</v>
      </c>
      <c r="H1520" s="555">
        <v>42312.92291666667</v>
      </c>
      <c r="I1520" s="588">
        <v>1.5186999999999999</v>
      </c>
      <c r="J1520" s="555">
        <v>42312.994444444441</v>
      </c>
      <c r="K1520" s="588">
        <v>1.5195000000000001</v>
      </c>
      <c r="L1520" s="588">
        <v>0</v>
      </c>
      <c r="M1520" s="588">
        <v>8</v>
      </c>
      <c r="N1520" s="588">
        <v>0.55000000000000004</v>
      </c>
      <c r="O1520" s="589">
        <v>7.1527777770825196E-2</v>
      </c>
      <c r="P1520" s="557"/>
      <c r="Q1520" s="557"/>
      <c r="R1520" s="557"/>
    </row>
    <row r="1521" spans="1:18" s="588" customFormat="1" x14ac:dyDescent="0.2">
      <c r="A1521" s="588">
        <v>1520</v>
      </c>
      <c r="B1521" s="588" t="s">
        <v>97</v>
      </c>
      <c r="C1521" s="588">
        <v>1</v>
      </c>
      <c r="D1521" s="588">
        <v>0.01</v>
      </c>
      <c r="E1521" s="588">
        <v>0.01</v>
      </c>
      <c r="F1521" s="555">
        <v>42313.020833333336</v>
      </c>
      <c r="G1521" s="588">
        <v>1.5220100000000001</v>
      </c>
      <c r="H1521" s="555">
        <v>42313.020833333336</v>
      </c>
      <c r="I1521" s="588">
        <v>1.5220100000000001</v>
      </c>
      <c r="J1521" s="555">
        <v>42313.025000000001</v>
      </c>
      <c r="K1521" s="588">
        <v>1.52121</v>
      </c>
      <c r="L1521" s="588">
        <v>0</v>
      </c>
      <c r="M1521" s="588">
        <v>8</v>
      </c>
      <c r="N1521" s="588">
        <v>0.55000000000000004</v>
      </c>
      <c r="O1521" s="589">
        <v>4.166666665696539E-3</v>
      </c>
      <c r="P1521" s="557"/>
      <c r="Q1521" s="557"/>
      <c r="R1521" s="557"/>
    </row>
    <row r="1522" spans="1:18" s="588" customFormat="1" x14ac:dyDescent="0.2">
      <c r="A1522" s="588">
        <v>1521</v>
      </c>
      <c r="B1522" s="588" t="s">
        <v>97</v>
      </c>
      <c r="C1522" s="588">
        <v>3</v>
      </c>
      <c r="D1522" s="588">
        <v>0.01</v>
      </c>
      <c r="E1522" s="588">
        <v>0.03</v>
      </c>
      <c r="F1522" s="555">
        <v>42313.029166666667</v>
      </c>
      <c r="G1522" s="588">
        <v>1.52139</v>
      </c>
      <c r="H1522" s="555">
        <v>42313.06527777778</v>
      </c>
      <c r="I1522" s="588">
        <v>1.52441</v>
      </c>
      <c r="J1522" s="555">
        <v>42313.098611111112</v>
      </c>
      <c r="K1522" s="588">
        <v>1.5221</v>
      </c>
      <c r="L1522" s="588">
        <v>30.200000000000728</v>
      </c>
      <c r="M1522" s="588">
        <v>23.100000000000364</v>
      </c>
      <c r="N1522" s="588">
        <v>1.6500000000000001</v>
      </c>
      <c r="O1522" s="589">
        <v>6.9444444445252884E-2</v>
      </c>
      <c r="P1522" s="557"/>
      <c r="Q1522" s="557"/>
      <c r="R1522" s="557"/>
    </row>
    <row r="1523" spans="1:18" s="588" customFormat="1" x14ac:dyDescent="0.2">
      <c r="A1523" s="588">
        <v>1522</v>
      </c>
      <c r="B1523" s="588" t="s">
        <v>97</v>
      </c>
      <c r="C1523" s="588">
        <v>1</v>
      </c>
      <c r="D1523" s="588">
        <v>0.01</v>
      </c>
      <c r="E1523" s="588">
        <v>0.01</v>
      </c>
      <c r="F1523" s="555">
        <v>42313.895833333336</v>
      </c>
      <c r="G1523" s="588">
        <v>1.5235000000000001</v>
      </c>
      <c r="H1523" s="555">
        <v>42313.895833333336</v>
      </c>
      <c r="I1523" s="588">
        <v>1.5235000000000001</v>
      </c>
      <c r="J1523" s="555">
        <v>42313.949305555558</v>
      </c>
      <c r="K1523" s="588">
        <v>1.5226999999999999</v>
      </c>
      <c r="L1523" s="588">
        <v>0</v>
      </c>
      <c r="M1523" s="588">
        <v>8</v>
      </c>
      <c r="N1523" s="588">
        <v>0.55000000000000004</v>
      </c>
      <c r="O1523" s="589">
        <v>5.3472222221898846E-2</v>
      </c>
      <c r="P1523" s="557"/>
      <c r="Q1523" s="557"/>
      <c r="R1523" s="557"/>
    </row>
    <row r="1524" spans="1:18" s="588" customFormat="1" x14ac:dyDescent="0.2">
      <c r="A1524" s="588">
        <v>1523</v>
      </c>
      <c r="B1524" s="588" t="s">
        <v>96</v>
      </c>
      <c r="C1524" s="588">
        <v>1</v>
      </c>
      <c r="D1524" s="588">
        <v>0.01</v>
      </c>
      <c r="E1524" s="588">
        <v>0.01</v>
      </c>
      <c r="F1524" s="555">
        <v>42314.940972222219</v>
      </c>
      <c r="G1524" s="588">
        <v>1.52413</v>
      </c>
      <c r="H1524" s="555">
        <v>42314.940972222219</v>
      </c>
      <c r="I1524" s="588">
        <v>1.52413</v>
      </c>
      <c r="J1524" s="555">
        <v>42314.988194444442</v>
      </c>
      <c r="K1524" s="588">
        <v>1.5249299999999999</v>
      </c>
      <c r="L1524" s="588">
        <v>0</v>
      </c>
      <c r="M1524" s="588">
        <v>8</v>
      </c>
      <c r="N1524" s="588">
        <v>0.55000000000000004</v>
      </c>
      <c r="O1524" s="589">
        <v>4.7222222223354038E-2</v>
      </c>
      <c r="P1524" s="557"/>
      <c r="Q1524" s="557"/>
      <c r="R1524" s="557"/>
    </row>
    <row r="1525" spans="1:18" s="588" customFormat="1" x14ac:dyDescent="0.2">
      <c r="A1525" s="588">
        <v>1524</v>
      </c>
      <c r="B1525" s="588" t="s">
        <v>97</v>
      </c>
      <c r="C1525" s="588">
        <v>2</v>
      </c>
      <c r="D1525" s="588">
        <v>0.01</v>
      </c>
      <c r="E1525" s="588">
        <v>0.02</v>
      </c>
      <c r="F1525" s="555">
        <v>42317.05</v>
      </c>
      <c r="G1525" s="588">
        <v>1.5251600000000001</v>
      </c>
      <c r="H1525" s="555">
        <v>42317.150694444441</v>
      </c>
      <c r="I1525" s="588">
        <v>1.52667</v>
      </c>
      <c r="J1525" s="555">
        <v>42317.165972222225</v>
      </c>
      <c r="K1525" s="588">
        <v>1.52512</v>
      </c>
      <c r="L1525" s="588">
        <v>15.099999999998545</v>
      </c>
      <c r="M1525" s="588">
        <v>15.499999999998181</v>
      </c>
      <c r="N1525" s="588">
        <v>1.1000000000000001</v>
      </c>
      <c r="O1525" s="589">
        <v>0.11597222222189885</v>
      </c>
      <c r="P1525" s="557"/>
      <c r="Q1525" s="557"/>
      <c r="R1525" s="557"/>
    </row>
    <row r="1526" spans="1:18" s="588" customFormat="1" x14ac:dyDescent="0.2">
      <c r="A1526" s="588">
        <v>1525</v>
      </c>
      <c r="B1526" s="588" t="s">
        <v>96</v>
      </c>
      <c r="C1526" s="588">
        <v>2</v>
      </c>
      <c r="D1526" s="588">
        <v>0.01</v>
      </c>
      <c r="E1526" s="588">
        <v>0.02</v>
      </c>
      <c r="F1526" s="555">
        <v>42317.88958333333</v>
      </c>
      <c r="G1526" s="588">
        <v>1.5262800000000001</v>
      </c>
      <c r="H1526" s="555">
        <v>42317.978472222225</v>
      </c>
      <c r="I1526" s="588">
        <v>1.52477</v>
      </c>
      <c r="J1526" s="555">
        <v>42318.022916666669</v>
      </c>
      <c r="K1526" s="588">
        <v>1.52633</v>
      </c>
      <c r="L1526" s="588">
        <v>15.100000000002183</v>
      </c>
      <c r="M1526" s="588">
        <v>15.600000000000364</v>
      </c>
      <c r="N1526" s="588">
        <v>0.91999999999999993</v>
      </c>
      <c r="O1526" s="589">
        <v>0.13333333333866904</v>
      </c>
      <c r="P1526" s="557"/>
      <c r="Q1526" s="557"/>
      <c r="R1526" s="557"/>
    </row>
    <row r="1527" spans="1:18" s="588" customFormat="1" x14ac:dyDescent="0.2">
      <c r="A1527" s="588">
        <v>1526</v>
      </c>
      <c r="B1527" s="588" t="s">
        <v>97</v>
      </c>
      <c r="C1527" s="588">
        <v>1</v>
      </c>
      <c r="D1527" s="588">
        <v>0.01</v>
      </c>
      <c r="E1527" s="588">
        <v>0.01</v>
      </c>
      <c r="F1527" s="555">
        <v>42318.041666666664</v>
      </c>
      <c r="G1527" s="588">
        <v>1.52695</v>
      </c>
      <c r="H1527" s="555">
        <v>42318.041666666664</v>
      </c>
      <c r="I1527" s="588">
        <v>1.52695</v>
      </c>
      <c r="J1527" s="555">
        <v>42318.050694444442</v>
      </c>
      <c r="K1527" s="588">
        <v>1.5261499999999999</v>
      </c>
      <c r="L1527" s="588">
        <v>0</v>
      </c>
      <c r="M1527" s="588">
        <v>8.000000000001819</v>
      </c>
      <c r="N1527" s="588">
        <v>0.55000000000000004</v>
      </c>
      <c r="O1527" s="589">
        <v>9.0277777781011537E-3</v>
      </c>
      <c r="P1527" s="557"/>
      <c r="Q1527" s="557"/>
      <c r="R1527" s="557"/>
    </row>
    <row r="1528" spans="1:18" s="588" customFormat="1" x14ac:dyDescent="0.2">
      <c r="A1528" s="588">
        <v>1527</v>
      </c>
      <c r="B1528" s="588" t="s">
        <v>97</v>
      </c>
      <c r="C1528" s="588">
        <v>1</v>
      </c>
      <c r="D1528" s="588">
        <v>0.01</v>
      </c>
      <c r="E1528" s="588">
        <v>0.01</v>
      </c>
      <c r="F1528" s="555">
        <v>42318.894444444442</v>
      </c>
      <c r="G1528" s="588">
        <v>1.5255000000000001</v>
      </c>
      <c r="H1528" s="555">
        <v>42318.894444444442</v>
      </c>
      <c r="I1528" s="588">
        <v>1.5255000000000001</v>
      </c>
      <c r="J1528" s="555">
        <v>42318.904166666667</v>
      </c>
      <c r="K1528" s="588">
        <v>1.5246999999999999</v>
      </c>
      <c r="L1528" s="588">
        <v>0</v>
      </c>
      <c r="M1528" s="588">
        <v>8</v>
      </c>
      <c r="N1528" s="588">
        <v>0.55000000000000004</v>
      </c>
      <c r="O1528" s="589">
        <v>9.7222222248092294E-3</v>
      </c>
      <c r="P1528" s="557"/>
      <c r="Q1528" s="557"/>
      <c r="R1528" s="557"/>
    </row>
    <row r="1529" spans="1:18" s="588" customFormat="1" x14ac:dyDescent="0.2">
      <c r="A1529" s="588">
        <v>1528</v>
      </c>
      <c r="B1529" s="588" t="s">
        <v>97</v>
      </c>
      <c r="C1529" s="588">
        <v>1</v>
      </c>
      <c r="D1529" s="588">
        <v>0.01</v>
      </c>
      <c r="E1529" s="588">
        <v>0.01</v>
      </c>
      <c r="F1529" s="555">
        <v>42318.930555555555</v>
      </c>
      <c r="G1529" s="588">
        <v>1.5249200000000001</v>
      </c>
      <c r="H1529" s="555">
        <v>42318.930555555555</v>
      </c>
      <c r="I1529" s="588">
        <v>1.5249200000000001</v>
      </c>
      <c r="J1529" s="555">
        <v>42319.065972222219</v>
      </c>
      <c r="K1529" s="588">
        <v>1.5241199999999999</v>
      </c>
      <c r="L1529" s="588">
        <v>0</v>
      </c>
      <c r="M1529" s="588">
        <v>8.000000000001819</v>
      </c>
      <c r="N1529" s="588">
        <v>0.56000000000000005</v>
      </c>
      <c r="O1529" s="589">
        <v>0.13541666666424135</v>
      </c>
      <c r="P1529" s="557"/>
      <c r="Q1529" s="557"/>
      <c r="R1529" s="557"/>
    </row>
    <row r="1530" spans="1:18" s="588" customFormat="1" x14ac:dyDescent="0.2">
      <c r="A1530" s="588">
        <v>1529</v>
      </c>
      <c r="B1530" s="588" t="s">
        <v>97</v>
      </c>
      <c r="C1530" s="588">
        <v>1</v>
      </c>
      <c r="D1530" s="588">
        <v>0.01</v>
      </c>
      <c r="E1530" s="588">
        <v>0.01</v>
      </c>
      <c r="F1530" s="555">
        <v>42319.068749999999</v>
      </c>
      <c r="G1530" s="588">
        <v>1.5242100000000001</v>
      </c>
      <c r="H1530" s="555">
        <v>42319.068749999999</v>
      </c>
      <c r="I1530" s="588">
        <v>1.5242100000000001</v>
      </c>
      <c r="J1530" s="555">
        <v>42319.103472222225</v>
      </c>
      <c r="K1530" s="588">
        <v>1.5234099999999999</v>
      </c>
      <c r="L1530" s="588">
        <v>0</v>
      </c>
      <c r="M1530" s="588">
        <v>8.000000000001819</v>
      </c>
      <c r="N1530" s="588">
        <v>0.55000000000000004</v>
      </c>
      <c r="O1530" s="589">
        <v>3.4722222226264421E-2</v>
      </c>
      <c r="P1530" s="557"/>
      <c r="Q1530" s="557"/>
      <c r="R1530" s="557"/>
    </row>
    <row r="1531" spans="1:18" s="588" customFormat="1" x14ac:dyDescent="0.2">
      <c r="A1531" s="588">
        <v>1530</v>
      </c>
      <c r="B1531" s="588" t="s">
        <v>97</v>
      </c>
      <c r="C1531" s="588">
        <v>1</v>
      </c>
      <c r="D1531" s="588">
        <v>0.01</v>
      </c>
      <c r="E1531" s="588">
        <v>0.01</v>
      </c>
      <c r="F1531" s="555">
        <v>42319.925000000003</v>
      </c>
      <c r="G1531" s="588">
        <v>1.5223500000000001</v>
      </c>
      <c r="H1531" s="555">
        <v>42319.925000000003</v>
      </c>
      <c r="I1531" s="588">
        <v>1.5223500000000001</v>
      </c>
      <c r="J1531" s="555">
        <v>42319.929861111108</v>
      </c>
      <c r="K1531" s="588">
        <v>1.52155</v>
      </c>
      <c r="L1531" s="588">
        <v>0</v>
      </c>
      <c r="M1531" s="588">
        <v>8.000000000001819</v>
      </c>
      <c r="N1531" s="588">
        <v>0.55000000000000004</v>
      </c>
      <c r="O1531" s="589">
        <v>4.8611111051286571E-3</v>
      </c>
      <c r="P1531" s="557"/>
      <c r="Q1531" s="557"/>
      <c r="R1531" s="557"/>
    </row>
    <row r="1532" spans="1:18" s="588" customFormat="1" x14ac:dyDescent="0.2">
      <c r="A1532" s="588">
        <v>1531</v>
      </c>
      <c r="B1532" s="588" t="s">
        <v>97</v>
      </c>
      <c r="C1532" s="588">
        <v>1</v>
      </c>
      <c r="D1532" s="588">
        <v>0.01</v>
      </c>
      <c r="E1532" s="588">
        <v>0.01</v>
      </c>
      <c r="F1532" s="555">
        <v>42320.022916666669</v>
      </c>
      <c r="G1532" s="588">
        <v>1.5217000000000001</v>
      </c>
      <c r="H1532" s="555">
        <v>42320.022916666669</v>
      </c>
      <c r="I1532" s="588">
        <v>1.5217000000000001</v>
      </c>
      <c r="J1532" s="555">
        <v>42320.104166666664</v>
      </c>
      <c r="K1532" s="588">
        <v>1.5208999999999999</v>
      </c>
      <c r="L1532" s="588">
        <v>0</v>
      </c>
      <c r="M1532" s="588">
        <v>8</v>
      </c>
      <c r="N1532" s="588">
        <v>0.55000000000000004</v>
      </c>
      <c r="O1532" s="589">
        <v>8.1249999995634425E-2</v>
      </c>
      <c r="P1532" s="557"/>
      <c r="Q1532" s="557"/>
      <c r="R1532" s="557"/>
    </row>
    <row r="1533" spans="1:18" s="588" customFormat="1" x14ac:dyDescent="0.2">
      <c r="A1533" s="588">
        <v>1532</v>
      </c>
      <c r="B1533" s="588" t="s">
        <v>96</v>
      </c>
      <c r="C1533" s="588">
        <v>1</v>
      </c>
      <c r="D1533" s="588">
        <v>0.01</v>
      </c>
      <c r="E1533" s="588">
        <v>0.01</v>
      </c>
      <c r="F1533" s="555">
        <v>42320.875694444447</v>
      </c>
      <c r="G1533" s="588">
        <v>1.5126599999999999</v>
      </c>
      <c r="H1533" s="555">
        <v>42320.875694444447</v>
      </c>
      <c r="I1533" s="588">
        <v>1.5126599999999999</v>
      </c>
      <c r="J1533" s="555">
        <v>42320.882638888892</v>
      </c>
      <c r="K1533" s="588">
        <v>1.51346</v>
      </c>
      <c r="L1533" s="588">
        <v>0</v>
      </c>
      <c r="M1533" s="588">
        <v>8.000000000001819</v>
      </c>
      <c r="N1533" s="588">
        <v>0.55000000000000004</v>
      </c>
      <c r="O1533" s="589">
        <v>6.9444444452528842E-3</v>
      </c>
      <c r="P1533" s="557"/>
      <c r="Q1533" s="557"/>
      <c r="R1533" s="557"/>
    </row>
    <row r="1534" spans="1:18" s="588" customFormat="1" x14ac:dyDescent="0.2">
      <c r="A1534" s="588">
        <v>1533</v>
      </c>
      <c r="B1534" s="588" t="s">
        <v>97</v>
      </c>
      <c r="C1534" s="588">
        <v>1</v>
      </c>
      <c r="D1534" s="588">
        <v>0.01</v>
      </c>
      <c r="E1534" s="588">
        <v>0.01</v>
      </c>
      <c r="F1534" s="555">
        <v>42320.919444444444</v>
      </c>
      <c r="G1534" s="588">
        <v>1.51583</v>
      </c>
      <c r="H1534" s="555">
        <v>42320.919444444444</v>
      </c>
      <c r="I1534" s="588">
        <v>1.51583</v>
      </c>
      <c r="J1534" s="555">
        <v>42320.926388888889</v>
      </c>
      <c r="K1534" s="588">
        <v>1.5150300000000001</v>
      </c>
      <c r="L1534" s="588">
        <v>0</v>
      </c>
      <c r="M1534" s="588">
        <v>7.999999999998181</v>
      </c>
      <c r="N1534" s="588">
        <v>0.55000000000000004</v>
      </c>
      <c r="O1534" s="589">
        <v>6.9444444452528842E-3</v>
      </c>
      <c r="P1534" s="557"/>
      <c r="Q1534" s="557"/>
      <c r="R1534" s="557"/>
    </row>
    <row r="1535" spans="1:18" s="588" customFormat="1" x14ac:dyDescent="0.2">
      <c r="A1535" s="588">
        <v>1534</v>
      </c>
      <c r="B1535" s="588" t="s">
        <v>96</v>
      </c>
      <c r="C1535" s="588">
        <v>5</v>
      </c>
      <c r="D1535" s="588">
        <v>0.02</v>
      </c>
      <c r="E1535" s="588">
        <v>0.06</v>
      </c>
      <c r="F1535" s="555">
        <v>42321.052777777775</v>
      </c>
      <c r="G1535" s="588">
        <v>1.5157</v>
      </c>
      <c r="H1535" s="555">
        <v>42321.637499999997</v>
      </c>
      <c r="I1535" s="588">
        <v>1.5071600000000001</v>
      </c>
      <c r="J1535" s="555">
        <v>42324.642361111109</v>
      </c>
      <c r="K1535" s="588">
        <v>1.5121899999999999</v>
      </c>
      <c r="L1535" s="588">
        <v>85.399999999999636</v>
      </c>
      <c r="M1535" s="588">
        <v>50.299999999999272</v>
      </c>
      <c r="N1535" s="588">
        <v>3.5799999999999992</v>
      </c>
      <c r="O1535" s="589">
        <v>1.5895833333343035</v>
      </c>
      <c r="P1535" s="557"/>
      <c r="Q1535" s="557"/>
      <c r="R1535" s="557"/>
    </row>
    <row r="1536" spans="1:18" s="588" customFormat="1" x14ac:dyDescent="0.2">
      <c r="A1536" s="588">
        <v>1535</v>
      </c>
      <c r="B1536" s="588" t="s">
        <v>97</v>
      </c>
      <c r="C1536" s="588">
        <v>2</v>
      </c>
      <c r="D1536" s="588">
        <v>0.01</v>
      </c>
      <c r="E1536" s="588">
        <v>0.02</v>
      </c>
      <c r="F1536" s="555">
        <v>42321.947916666664</v>
      </c>
      <c r="G1536" s="588">
        <v>1.5081800000000001</v>
      </c>
      <c r="H1536" s="555">
        <v>42321.984722222223</v>
      </c>
      <c r="I1536" s="588">
        <v>1.50973</v>
      </c>
      <c r="J1536" s="555">
        <v>42324.001388888886</v>
      </c>
      <c r="K1536" s="588">
        <v>1.5081599999999999</v>
      </c>
      <c r="L1536" s="588">
        <v>15.499999999998181</v>
      </c>
      <c r="M1536" s="588">
        <v>15.700000000000728</v>
      </c>
      <c r="N1536" s="588">
        <v>1.1100000000000001</v>
      </c>
      <c r="O1536" s="589">
        <v>5.3472222221898846E-2</v>
      </c>
      <c r="P1536" s="557"/>
      <c r="Q1536" s="557"/>
      <c r="R1536" s="557"/>
    </row>
    <row r="1537" spans="1:18" s="588" customFormat="1" x14ac:dyDescent="0.2">
      <c r="A1537" s="588">
        <v>1536</v>
      </c>
      <c r="B1537" s="588" t="s">
        <v>97</v>
      </c>
      <c r="C1537" s="588">
        <v>1</v>
      </c>
      <c r="D1537" s="588">
        <v>0.01</v>
      </c>
      <c r="E1537" s="588">
        <v>0.01</v>
      </c>
      <c r="F1537" s="555">
        <v>42324.035416666666</v>
      </c>
      <c r="G1537" s="588">
        <v>1.5082100000000001</v>
      </c>
      <c r="H1537" s="555">
        <v>42324.035416666666</v>
      </c>
      <c r="I1537" s="588">
        <v>1.5082100000000001</v>
      </c>
      <c r="J1537" s="555">
        <v>42324.04583333333</v>
      </c>
      <c r="K1537" s="588">
        <v>1.5074099999999999</v>
      </c>
      <c r="L1537" s="588">
        <v>0</v>
      </c>
      <c r="M1537" s="588">
        <v>8.000000000001819</v>
      </c>
      <c r="N1537" s="588">
        <v>0.55000000000000004</v>
      </c>
      <c r="O1537" s="589">
        <v>1.0416666664241347E-2</v>
      </c>
      <c r="P1537" s="557"/>
      <c r="Q1537" s="557"/>
      <c r="R1537" s="557"/>
    </row>
    <row r="1538" spans="1:18" s="588" customFormat="1" x14ac:dyDescent="0.2">
      <c r="A1538" s="588">
        <v>1537</v>
      </c>
      <c r="B1538" s="588" t="s">
        <v>97</v>
      </c>
      <c r="C1538" s="588">
        <v>1</v>
      </c>
      <c r="D1538" s="588">
        <v>0.01</v>
      </c>
      <c r="E1538" s="588">
        <v>0.01</v>
      </c>
      <c r="F1538" s="555">
        <v>42324.048611111109</v>
      </c>
      <c r="G1538" s="588">
        <v>1.5082800000000001</v>
      </c>
      <c r="H1538" s="555">
        <v>42324.048611111109</v>
      </c>
      <c r="I1538" s="588">
        <v>1.5082800000000001</v>
      </c>
      <c r="J1538" s="555">
        <v>42324.050694444442</v>
      </c>
      <c r="K1538" s="588">
        <v>1.5074799999999999</v>
      </c>
      <c r="L1538" s="588">
        <v>0</v>
      </c>
      <c r="M1538" s="588">
        <v>8.000000000001819</v>
      </c>
      <c r="N1538" s="588">
        <v>0.55000000000000004</v>
      </c>
      <c r="O1538" s="589">
        <v>2.0833333328482695E-3</v>
      </c>
      <c r="P1538" s="557"/>
      <c r="Q1538" s="557"/>
      <c r="R1538" s="557"/>
    </row>
    <row r="1539" spans="1:18" s="588" customFormat="1" x14ac:dyDescent="0.2">
      <c r="A1539" s="588">
        <v>1538</v>
      </c>
      <c r="B1539" s="588" t="s">
        <v>97</v>
      </c>
      <c r="C1539" s="588">
        <v>3</v>
      </c>
      <c r="D1539" s="588">
        <v>0.01</v>
      </c>
      <c r="E1539" s="588">
        <v>0.03</v>
      </c>
      <c r="F1539" s="555">
        <v>42324.061111111114</v>
      </c>
      <c r="G1539" s="588">
        <v>1.5058</v>
      </c>
      <c r="H1539" s="555">
        <v>42324.102777777778</v>
      </c>
      <c r="I1539" s="588">
        <v>1.50881</v>
      </c>
      <c r="J1539" s="555">
        <v>42324.192361111112</v>
      </c>
      <c r="K1539" s="588">
        <v>1.5065</v>
      </c>
      <c r="L1539" s="588">
        <v>30.100000000000364</v>
      </c>
      <c r="M1539" s="588">
        <v>23.100000000000364</v>
      </c>
      <c r="N1539" s="588">
        <v>1.6600000000000001</v>
      </c>
      <c r="O1539" s="589">
        <v>0.13124999999854481</v>
      </c>
      <c r="P1539" s="557"/>
      <c r="Q1539" s="557"/>
      <c r="R1539" s="557"/>
    </row>
    <row r="1540" spans="1:18" s="588" customFormat="1" x14ac:dyDescent="0.2">
      <c r="A1540" s="588">
        <v>1539</v>
      </c>
      <c r="B1540" s="588" t="s">
        <v>96</v>
      </c>
      <c r="C1540" s="588">
        <v>1</v>
      </c>
      <c r="D1540" s="588">
        <v>0.01</v>
      </c>
      <c r="E1540" s="588">
        <v>0.01</v>
      </c>
      <c r="F1540" s="555">
        <v>42324.875</v>
      </c>
      <c r="G1540" s="588">
        <v>1.5056700000000001</v>
      </c>
      <c r="H1540" s="555">
        <v>42324.875</v>
      </c>
      <c r="I1540" s="588">
        <v>1.5056700000000001</v>
      </c>
      <c r="J1540" s="555">
        <v>42324.882638888892</v>
      </c>
      <c r="K1540" s="588">
        <v>1.50647</v>
      </c>
      <c r="L1540" s="588">
        <v>0</v>
      </c>
      <c r="M1540" s="588">
        <v>7.999999999998181</v>
      </c>
      <c r="N1540" s="588">
        <v>0.55000000000000004</v>
      </c>
      <c r="O1540" s="589">
        <v>7.6388888919609599E-3</v>
      </c>
      <c r="P1540" s="557"/>
      <c r="Q1540" s="557"/>
      <c r="R1540" s="557"/>
    </row>
    <row r="1541" spans="1:18" s="588" customFormat="1" x14ac:dyDescent="0.2">
      <c r="A1541" s="588">
        <v>1540</v>
      </c>
      <c r="B1541" s="588" t="s">
        <v>96</v>
      </c>
      <c r="C1541" s="588">
        <v>1</v>
      </c>
      <c r="D1541" s="588">
        <v>0.01</v>
      </c>
      <c r="E1541" s="588">
        <v>0.01</v>
      </c>
      <c r="F1541" s="555">
        <v>42324.9</v>
      </c>
      <c r="G1541" s="588">
        <v>1.5052300000000001</v>
      </c>
      <c r="H1541" s="555">
        <v>42324.9</v>
      </c>
      <c r="I1541" s="588">
        <v>1.5052300000000001</v>
      </c>
      <c r="J1541" s="555">
        <v>42324.964583333334</v>
      </c>
      <c r="K1541" s="588">
        <v>1.50603</v>
      </c>
      <c r="L1541" s="588">
        <v>0</v>
      </c>
      <c r="M1541" s="588">
        <v>7.999999999998181</v>
      </c>
      <c r="N1541" s="588">
        <v>0.55000000000000004</v>
      </c>
      <c r="O1541" s="589">
        <v>6.4583333332848269E-2</v>
      </c>
      <c r="P1541" s="557"/>
      <c r="Q1541" s="557"/>
      <c r="R1541" s="557"/>
    </row>
    <row r="1542" spans="1:18" s="588" customFormat="1" x14ac:dyDescent="0.2">
      <c r="A1542" s="588">
        <v>1541</v>
      </c>
      <c r="B1542" s="588" t="s">
        <v>97</v>
      </c>
      <c r="C1542" s="588">
        <v>1</v>
      </c>
      <c r="D1542" s="588">
        <v>0.01</v>
      </c>
      <c r="E1542" s="588">
        <v>0.01</v>
      </c>
      <c r="F1542" s="555">
        <v>42325.03125</v>
      </c>
      <c r="G1542" s="588">
        <v>1.5069999999999999</v>
      </c>
      <c r="H1542" s="555">
        <v>42325.03125</v>
      </c>
      <c r="I1542" s="588">
        <v>1.5069999999999999</v>
      </c>
      <c r="J1542" s="555">
        <v>42325.040972222225</v>
      </c>
      <c r="K1542" s="588">
        <v>1.5062</v>
      </c>
      <c r="L1542" s="588">
        <v>0</v>
      </c>
      <c r="M1542" s="588">
        <v>7.999999999998181</v>
      </c>
      <c r="N1542" s="588">
        <v>0.55000000000000004</v>
      </c>
      <c r="O1542" s="589">
        <v>9.7222222248092294E-3</v>
      </c>
      <c r="P1542" s="557"/>
      <c r="Q1542" s="557"/>
      <c r="R1542" s="557"/>
    </row>
    <row r="1543" spans="1:18" s="588" customFormat="1" x14ac:dyDescent="0.2">
      <c r="A1543" s="588">
        <v>1542</v>
      </c>
      <c r="B1543" s="588" t="s">
        <v>97</v>
      </c>
      <c r="C1543" s="588">
        <v>1</v>
      </c>
      <c r="D1543" s="588">
        <v>0.01</v>
      </c>
      <c r="E1543" s="588">
        <v>0.01</v>
      </c>
      <c r="F1543" s="555">
        <v>42325.053472222222</v>
      </c>
      <c r="G1543" s="588">
        <v>1.50621</v>
      </c>
      <c r="H1543" s="555">
        <v>42325.053472222222</v>
      </c>
      <c r="I1543" s="588">
        <v>1.50621</v>
      </c>
      <c r="J1543" s="555">
        <v>42325.103472222225</v>
      </c>
      <c r="K1543" s="588">
        <v>1.5054099999999999</v>
      </c>
      <c r="L1543" s="588">
        <v>0</v>
      </c>
      <c r="M1543" s="588">
        <v>8.000000000001819</v>
      </c>
      <c r="N1543" s="588">
        <v>0.55000000000000004</v>
      </c>
      <c r="O1543" s="589">
        <v>5.0000000002910383E-2</v>
      </c>
      <c r="P1543" s="557"/>
      <c r="Q1543" s="557"/>
      <c r="R1543" s="557"/>
    </row>
    <row r="1544" spans="1:18" s="588" customFormat="1" x14ac:dyDescent="0.2">
      <c r="A1544" s="588">
        <v>1543</v>
      </c>
      <c r="B1544" s="588" t="s">
        <v>97</v>
      </c>
      <c r="C1544" s="588">
        <v>1</v>
      </c>
      <c r="D1544" s="588">
        <v>0.01</v>
      </c>
      <c r="E1544" s="588">
        <v>0.01</v>
      </c>
      <c r="F1544" s="555">
        <v>42325.90625</v>
      </c>
      <c r="G1544" s="588">
        <v>1.4961899999999999</v>
      </c>
      <c r="H1544" s="555">
        <v>42325.90625</v>
      </c>
      <c r="I1544" s="588">
        <v>1.4961899999999999</v>
      </c>
      <c r="J1544" s="555">
        <v>42325.915972222225</v>
      </c>
      <c r="K1544" s="588">
        <v>1.49539</v>
      </c>
      <c r="L1544" s="588">
        <v>0</v>
      </c>
      <c r="M1544" s="588">
        <v>8</v>
      </c>
      <c r="N1544" s="588">
        <v>0.56000000000000005</v>
      </c>
      <c r="O1544" s="589">
        <v>9.7222222248092294E-3</v>
      </c>
      <c r="P1544" s="557"/>
      <c r="Q1544" s="557"/>
      <c r="R1544" s="557"/>
    </row>
    <row r="1545" spans="1:18" s="588" customFormat="1" x14ac:dyDescent="0.2">
      <c r="A1545" s="588">
        <v>1544</v>
      </c>
      <c r="B1545" s="588" t="s">
        <v>97</v>
      </c>
      <c r="C1545" s="588">
        <v>1</v>
      </c>
      <c r="D1545" s="588">
        <v>0.01</v>
      </c>
      <c r="E1545" s="588">
        <v>0.01</v>
      </c>
      <c r="F1545" s="555">
        <v>42326.041666666664</v>
      </c>
      <c r="G1545" s="588">
        <v>1.4974400000000001</v>
      </c>
      <c r="H1545" s="555">
        <v>42326.041666666664</v>
      </c>
      <c r="I1545" s="588">
        <v>1.4974400000000001</v>
      </c>
      <c r="J1545" s="555">
        <v>42326.045138888891</v>
      </c>
      <c r="K1545" s="588">
        <v>1.49664</v>
      </c>
      <c r="L1545" s="588">
        <v>0</v>
      </c>
      <c r="M1545" s="588">
        <v>8.000000000001819</v>
      </c>
      <c r="N1545" s="588">
        <v>0.55000000000000004</v>
      </c>
      <c r="O1545" s="589">
        <v>3.4722222262644209E-3</v>
      </c>
      <c r="P1545" s="557"/>
      <c r="Q1545" s="557"/>
      <c r="R1545" s="557"/>
    </row>
    <row r="1546" spans="1:18" s="588" customFormat="1" x14ac:dyDescent="0.2">
      <c r="A1546" s="588">
        <v>1545</v>
      </c>
      <c r="B1546" s="588" t="s">
        <v>96</v>
      </c>
      <c r="C1546" s="588">
        <v>1</v>
      </c>
      <c r="D1546" s="588">
        <v>0.01</v>
      </c>
      <c r="E1546" s="588">
        <v>0.01</v>
      </c>
      <c r="F1546" s="555">
        <v>42326.886805555558</v>
      </c>
      <c r="G1546" s="588">
        <v>1.5019199999999999</v>
      </c>
      <c r="H1546" s="555">
        <v>42326.886805555558</v>
      </c>
      <c r="I1546" s="588">
        <v>1.5019199999999999</v>
      </c>
      <c r="J1546" s="555">
        <v>42326.897916666669</v>
      </c>
      <c r="K1546" s="588">
        <v>1.5027200000000001</v>
      </c>
      <c r="L1546" s="588">
        <v>0</v>
      </c>
      <c r="M1546" s="588">
        <v>8.000000000001819</v>
      </c>
      <c r="N1546" s="588">
        <v>0.56000000000000005</v>
      </c>
      <c r="O1546" s="589">
        <v>1.1111111110949423E-2</v>
      </c>
      <c r="P1546" s="557"/>
      <c r="Q1546" s="557"/>
      <c r="R1546" s="557"/>
    </row>
    <row r="1547" spans="1:18" s="588" customFormat="1" x14ac:dyDescent="0.2">
      <c r="A1547" s="588">
        <v>1546</v>
      </c>
      <c r="B1547" s="588" t="s">
        <v>96</v>
      </c>
      <c r="C1547" s="588">
        <v>11</v>
      </c>
      <c r="D1547" s="588">
        <v>0.17</v>
      </c>
      <c r="E1547" s="588">
        <v>0.52</v>
      </c>
      <c r="F1547" s="555">
        <v>42326.902777777781</v>
      </c>
      <c r="G1547" s="588">
        <v>1.50223</v>
      </c>
      <c r="H1547" s="555">
        <v>42328.760416666664</v>
      </c>
      <c r="I1547" s="588">
        <v>1.4728600000000001</v>
      </c>
      <c r="J1547" s="555">
        <v>42331.4375</v>
      </c>
      <c r="K1547" s="588">
        <v>1.4817899999999999</v>
      </c>
      <c r="L1547" s="588">
        <v>293.69999999999891</v>
      </c>
      <c r="M1547" s="588">
        <v>89.299999999999272</v>
      </c>
      <c r="N1547" s="588">
        <v>50.94</v>
      </c>
      <c r="O1547" s="589">
        <v>2.5347222222189885</v>
      </c>
      <c r="P1547" s="557"/>
      <c r="Q1547" s="557"/>
      <c r="R1547" s="557"/>
    </row>
    <row r="1548" spans="1:18" s="588" customFormat="1" x14ac:dyDescent="0.2">
      <c r="A1548" s="588">
        <v>1547</v>
      </c>
      <c r="B1548" s="588" t="s">
        <v>97</v>
      </c>
      <c r="C1548" s="588">
        <v>1</v>
      </c>
      <c r="D1548" s="588">
        <v>0.01</v>
      </c>
      <c r="E1548" s="588">
        <v>0.01</v>
      </c>
      <c r="F1548" s="555">
        <v>42327.886111111111</v>
      </c>
      <c r="G1548" s="588">
        <v>1.49217</v>
      </c>
      <c r="H1548" s="555">
        <v>42327.886111111111</v>
      </c>
      <c r="I1548" s="588">
        <v>1.49217</v>
      </c>
      <c r="J1548" s="555">
        <v>42328.073611111111</v>
      </c>
      <c r="K1548" s="588">
        <v>1.4913700000000001</v>
      </c>
      <c r="L1548" s="588">
        <v>0</v>
      </c>
      <c r="M1548" s="588">
        <v>8</v>
      </c>
      <c r="N1548" s="588">
        <v>0.56000000000000005</v>
      </c>
      <c r="O1548" s="589">
        <v>0.1875</v>
      </c>
      <c r="P1548" s="557"/>
      <c r="Q1548" s="557"/>
      <c r="R1548" s="557"/>
    </row>
    <row r="1549" spans="1:18" s="588" customFormat="1" x14ac:dyDescent="0.2">
      <c r="A1549" s="588">
        <v>1548</v>
      </c>
      <c r="B1549" s="588" t="s">
        <v>97</v>
      </c>
      <c r="C1549" s="588">
        <v>2</v>
      </c>
      <c r="D1549" s="588">
        <v>0.01</v>
      </c>
      <c r="E1549" s="588">
        <v>0.02</v>
      </c>
      <c r="F1549" s="555">
        <v>42331.890277777777</v>
      </c>
      <c r="G1549" s="588">
        <v>1.4776800000000001</v>
      </c>
      <c r="H1549" s="555">
        <v>42332.073611111111</v>
      </c>
      <c r="I1549" s="588">
        <v>1.47919</v>
      </c>
      <c r="J1549" s="555">
        <v>42332.152777777781</v>
      </c>
      <c r="K1549" s="588">
        <v>1.4776400000000001</v>
      </c>
      <c r="L1549" s="588">
        <v>15.099999999998545</v>
      </c>
      <c r="M1549" s="588">
        <v>15.499999999998181</v>
      </c>
      <c r="N1549" s="588">
        <v>1.1100000000000001</v>
      </c>
      <c r="O1549" s="589">
        <v>0.26250000000436557</v>
      </c>
      <c r="P1549" s="557"/>
      <c r="Q1549" s="557"/>
      <c r="R1549" s="557"/>
    </row>
    <row r="1550" spans="1:18" s="588" customFormat="1" x14ac:dyDescent="0.2">
      <c r="A1550" s="588">
        <v>1549</v>
      </c>
      <c r="B1550" s="588" t="s">
        <v>96</v>
      </c>
      <c r="C1550" s="588">
        <v>3</v>
      </c>
      <c r="D1550" s="588">
        <v>0.01</v>
      </c>
      <c r="E1550" s="588">
        <v>0.03</v>
      </c>
      <c r="F1550" s="555">
        <v>42332.968055555553</v>
      </c>
      <c r="G1550" s="588">
        <v>1.46899</v>
      </c>
      <c r="H1550" s="555">
        <v>42333.026388888888</v>
      </c>
      <c r="I1550" s="588">
        <v>1.4659500000000001</v>
      </c>
      <c r="J1550" s="555">
        <v>42333.160416666666</v>
      </c>
      <c r="K1550" s="588">
        <v>1.46828</v>
      </c>
      <c r="L1550" s="588">
        <v>30.399999999999636</v>
      </c>
      <c r="M1550" s="588">
        <v>23.300000000001091</v>
      </c>
      <c r="N1550" s="588">
        <v>1.4800000000000002</v>
      </c>
      <c r="O1550" s="589">
        <v>0.19236111111240461</v>
      </c>
      <c r="P1550" s="557"/>
      <c r="Q1550" s="557"/>
      <c r="R1550" s="557"/>
    </row>
    <row r="1551" spans="1:18" s="588" customFormat="1" x14ac:dyDescent="0.2">
      <c r="A1551" s="588">
        <v>1550</v>
      </c>
      <c r="B1551" s="588" t="s">
        <v>96</v>
      </c>
      <c r="C1551" s="588">
        <v>1</v>
      </c>
      <c r="D1551" s="588">
        <v>0.01</v>
      </c>
      <c r="E1551" s="588">
        <v>0.01</v>
      </c>
      <c r="F1551" s="555">
        <v>42333.898611111108</v>
      </c>
      <c r="G1551" s="588">
        <v>1.46408</v>
      </c>
      <c r="H1551" s="555">
        <v>42333.898611111108</v>
      </c>
      <c r="I1551" s="588">
        <v>1.46408</v>
      </c>
      <c r="J1551" s="555">
        <v>42333.999305555553</v>
      </c>
      <c r="K1551" s="588">
        <v>1.46488</v>
      </c>
      <c r="L1551" s="588">
        <v>0</v>
      </c>
      <c r="M1551" s="588">
        <v>7.999999999998181</v>
      </c>
      <c r="N1551" s="588">
        <v>0.56000000000000005</v>
      </c>
      <c r="O1551" s="589">
        <v>0.10069444444525288</v>
      </c>
      <c r="P1551" s="557"/>
      <c r="Q1551" s="557"/>
      <c r="R1551" s="557"/>
    </row>
    <row r="1552" spans="1:18" s="588" customFormat="1" x14ac:dyDescent="0.2">
      <c r="A1552" s="588">
        <v>1551</v>
      </c>
      <c r="B1552" s="588" t="s">
        <v>96</v>
      </c>
      <c r="C1552" s="588">
        <v>1</v>
      </c>
      <c r="D1552" s="588">
        <v>0.01</v>
      </c>
      <c r="E1552" s="588">
        <v>0.01</v>
      </c>
      <c r="F1552" s="555">
        <v>42335.875</v>
      </c>
      <c r="G1552" s="588">
        <v>1.4734400000000001</v>
      </c>
      <c r="H1552" s="555">
        <v>42335.875</v>
      </c>
      <c r="I1552" s="588">
        <v>1.4734400000000001</v>
      </c>
      <c r="J1552" s="555">
        <v>42338.061111111114</v>
      </c>
      <c r="K1552" s="588">
        <v>1.47424</v>
      </c>
      <c r="L1552" s="588">
        <v>0</v>
      </c>
      <c r="M1552" s="588">
        <v>7.999999999998181</v>
      </c>
      <c r="N1552" s="588">
        <v>0.46</v>
      </c>
      <c r="O1552" s="589">
        <v>0.18611111111385981</v>
      </c>
      <c r="P1552" s="557"/>
      <c r="Q1552" s="557"/>
      <c r="R1552" s="557"/>
    </row>
    <row r="1553" spans="1:18" s="588" customFormat="1" x14ac:dyDescent="0.2">
      <c r="A1553" s="588">
        <v>1552</v>
      </c>
      <c r="B1553" s="588" t="s">
        <v>97</v>
      </c>
      <c r="C1553" s="588">
        <v>1</v>
      </c>
      <c r="D1553" s="588">
        <v>0.01</v>
      </c>
      <c r="E1553" s="588">
        <v>0.01</v>
      </c>
      <c r="F1553" s="555">
        <v>42338.06527777778</v>
      </c>
      <c r="G1553" s="588">
        <v>1.4744200000000001</v>
      </c>
      <c r="H1553" s="555">
        <v>42338.06527777778</v>
      </c>
      <c r="I1553" s="588">
        <v>1.4744200000000001</v>
      </c>
      <c r="J1553" s="555">
        <v>42338.07916666667</v>
      </c>
      <c r="K1553" s="588">
        <v>1.4736199999999999</v>
      </c>
      <c r="L1553" s="588">
        <v>0</v>
      </c>
      <c r="M1553" s="588">
        <v>8.000000000001819</v>
      </c>
      <c r="N1553" s="588">
        <v>0.55000000000000004</v>
      </c>
      <c r="O1553" s="589">
        <v>1.3888888890505768E-2</v>
      </c>
      <c r="P1553" s="557"/>
      <c r="Q1553" s="557"/>
      <c r="R1553" s="557"/>
    </row>
    <row r="1554" spans="1:18" s="588" customFormat="1" x14ac:dyDescent="0.2">
      <c r="A1554" s="588">
        <v>1553</v>
      </c>
      <c r="B1554" s="588" t="s">
        <v>97</v>
      </c>
      <c r="C1554" s="588">
        <v>2</v>
      </c>
      <c r="D1554" s="588">
        <v>0.01</v>
      </c>
      <c r="E1554" s="588">
        <v>0.02</v>
      </c>
      <c r="F1554" s="555">
        <v>42338.916666666664</v>
      </c>
      <c r="G1554" s="588">
        <v>1.4614199999999999</v>
      </c>
      <c r="H1554" s="555">
        <v>42339.011805555558</v>
      </c>
      <c r="I1554" s="588">
        <v>1.4629300000000001</v>
      </c>
      <c r="J1554" s="555">
        <v>42339.071527777778</v>
      </c>
      <c r="K1554" s="588">
        <v>1.4613799999999999</v>
      </c>
      <c r="L1554" s="588">
        <v>15.100000000002183</v>
      </c>
      <c r="M1554" s="588">
        <v>15.500000000001819</v>
      </c>
      <c r="N1554" s="588">
        <v>1.1100000000000001</v>
      </c>
      <c r="O1554" s="589">
        <v>0.15486111111385981</v>
      </c>
      <c r="P1554" s="557"/>
      <c r="Q1554" s="557"/>
      <c r="R1554" s="557"/>
    </row>
    <row r="1555" spans="1:18" s="588" customFormat="1" x14ac:dyDescent="0.2">
      <c r="A1555" s="588">
        <v>1554</v>
      </c>
      <c r="B1555" s="588" t="s">
        <v>96</v>
      </c>
      <c r="C1555" s="588">
        <v>1</v>
      </c>
      <c r="D1555" s="588">
        <v>0.01</v>
      </c>
      <c r="E1555" s="588">
        <v>0.01</v>
      </c>
      <c r="F1555" s="555">
        <v>42339.972222222219</v>
      </c>
      <c r="G1555" s="588">
        <v>1.45035</v>
      </c>
      <c r="H1555" s="555">
        <v>42339.972222222219</v>
      </c>
      <c r="I1555" s="588">
        <v>1.45035</v>
      </c>
      <c r="J1555" s="555">
        <v>42339.989583333336</v>
      </c>
      <c r="K1555" s="588">
        <v>1.4511499999999999</v>
      </c>
      <c r="L1555" s="588">
        <v>0</v>
      </c>
      <c r="M1555" s="588">
        <v>8</v>
      </c>
      <c r="N1555" s="588">
        <v>0.55000000000000004</v>
      </c>
      <c r="O1555" s="589">
        <v>1.7361111116770189E-2</v>
      </c>
      <c r="P1555" s="557"/>
      <c r="Q1555" s="557"/>
      <c r="R1555" s="557"/>
    </row>
    <row r="1556" spans="1:18" s="588" customFormat="1" x14ac:dyDescent="0.2">
      <c r="A1556" s="588">
        <v>1555</v>
      </c>
      <c r="B1556" s="588" t="s">
        <v>97</v>
      </c>
      <c r="C1556" s="588">
        <v>2</v>
      </c>
      <c r="D1556" s="588">
        <v>0.01</v>
      </c>
      <c r="E1556" s="588">
        <v>0.02</v>
      </c>
      <c r="F1556" s="555">
        <v>42340.886805555558</v>
      </c>
      <c r="G1556" s="588">
        <v>1.45217</v>
      </c>
      <c r="H1556" s="555">
        <v>42340.9</v>
      </c>
      <c r="I1556" s="588">
        <v>1.4537500000000001</v>
      </c>
      <c r="J1556" s="555">
        <v>42340.998611111114</v>
      </c>
      <c r="K1556" s="588">
        <v>1.4521599999999999</v>
      </c>
      <c r="L1556" s="588">
        <v>15.80000000000291</v>
      </c>
      <c r="M1556" s="588">
        <v>15.900000000003274</v>
      </c>
      <c r="N1556" s="588">
        <v>1.0900000000000001</v>
      </c>
      <c r="O1556" s="589">
        <v>0.11180555555620231</v>
      </c>
      <c r="P1556" s="557"/>
      <c r="Q1556" s="557"/>
      <c r="R1556" s="557"/>
    </row>
    <row r="1557" spans="1:18" s="588" customFormat="1" x14ac:dyDescent="0.2">
      <c r="A1557" s="588">
        <v>1556</v>
      </c>
      <c r="B1557" s="588" t="s">
        <v>97</v>
      </c>
      <c r="C1557" s="588">
        <v>2</v>
      </c>
      <c r="D1557" s="588">
        <v>0.01</v>
      </c>
      <c r="E1557" s="588">
        <v>0.02</v>
      </c>
      <c r="F1557" s="555">
        <v>42341.041666666664</v>
      </c>
      <c r="G1557" s="588">
        <v>1.45319</v>
      </c>
      <c r="H1557" s="555">
        <v>42341.104861111111</v>
      </c>
      <c r="I1557" s="588">
        <v>1.4554100000000001</v>
      </c>
      <c r="J1557" s="555">
        <v>42341.161805555559</v>
      </c>
      <c r="K1557" s="588">
        <v>1.4535</v>
      </c>
      <c r="L1557" s="588">
        <v>22.200000000000728</v>
      </c>
      <c r="M1557" s="588">
        <v>19.100000000000364</v>
      </c>
      <c r="N1557" s="588">
        <v>1.1100000000000001</v>
      </c>
      <c r="O1557" s="589">
        <v>0.12013888889487134</v>
      </c>
      <c r="P1557" s="557"/>
      <c r="Q1557" s="557"/>
      <c r="R1557" s="557"/>
    </row>
    <row r="1558" spans="1:18" s="588" customFormat="1" x14ac:dyDescent="0.2">
      <c r="A1558" s="588">
        <v>1557</v>
      </c>
      <c r="B1558" s="588" t="s">
        <v>97</v>
      </c>
      <c r="C1558" s="588">
        <v>3</v>
      </c>
      <c r="D1558" s="588">
        <v>0.01</v>
      </c>
      <c r="E1558" s="588">
        <v>0.03</v>
      </c>
      <c r="F1558" s="555">
        <v>42341.878472222219</v>
      </c>
      <c r="G1558" s="588">
        <v>1.4899899999999999</v>
      </c>
      <c r="H1558" s="555">
        <v>42341.897916666669</v>
      </c>
      <c r="I1558" s="588">
        <v>1.4930699999999999</v>
      </c>
      <c r="J1558" s="555">
        <v>42341.928472222222</v>
      </c>
      <c r="K1558" s="588">
        <v>1.49074</v>
      </c>
      <c r="L1558" s="588">
        <v>30.799999999999272</v>
      </c>
      <c r="M1558" s="588">
        <v>23.299999999999272</v>
      </c>
      <c r="N1558" s="588">
        <v>1.6600000000000001</v>
      </c>
      <c r="O1558" s="589">
        <v>5.0000000002910383E-2</v>
      </c>
      <c r="P1558" s="557"/>
      <c r="Q1558" s="557"/>
      <c r="R1558" s="557"/>
    </row>
    <row r="1559" spans="1:18" s="588" customFormat="1" x14ac:dyDescent="0.2">
      <c r="A1559" s="588">
        <v>1558</v>
      </c>
      <c r="B1559" s="588" t="s">
        <v>97</v>
      </c>
      <c r="C1559" s="588">
        <v>1</v>
      </c>
      <c r="D1559" s="588">
        <v>0.01</v>
      </c>
      <c r="E1559" s="588">
        <v>0.01</v>
      </c>
      <c r="F1559" s="555">
        <v>42342.875</v>
      </c>
      <c r="G1559" s="588">
        <v>1.48143</v>
      </c>
      <c r="H1559" s="555">
        <v>42342.875</v>
      </c>
      <c r="I1559" s="588">
        <v>1.48143</v>
      </c>
      <c r="J1559" s="555">
        <v>42342.896527777775</v>
      </c>
      <c r="K1559" s="588">
        <v>1.4806299999999999</v>
      </c>
      <c r="L1559" s="588">
        <v>0</v>
      </c>
      <c r="M1559" s="588">
        <v>8.000000000001819</v>
      </c>
      <c r="N1559" s="588">
        <v>0.55000000000000004</v>
      </c>
      <c r="O1559" s="589">
        <v>2.1527777775190771E-2</v>
      </c>
      <c r="P1559" s="557"/>
      <c r="Q1559" s="557"/>
      <c r="R1559" s="557"/>
    </row>
    <row r="1560" spans="1:18" s="588" customFormat="1" x14ac:dyDescent="0.2">
      <c r="A1560" s="588">
        <v>1559</v>
      </c>
      <c r="B1560" s="588" t="s">
        <v>97</v>
      </c>
      <c r="C1560" s="588">
        <v>1</v>
      </c>
      <c r="D1560" s="588">
        <v>0.01</v>
      </c>
      <c r="E1560" s="588">
        <v>0.01</v>
      </c>
      <c r="F1560" s="555">
        <v>42342.90347222222</v>
      </c>
      <c r="G1560" s="588">
        <v>1.4811000000000001</v>
      </c>
      <c r="H1560" s="555">
        <v>42342.90347222222</v>
      </c>
      <c r="I1560" s="588">
        <v>1.4811000000000001</v>
      </c>
      <c r="J1560" s="555">
        <v>42342.929861111108</v>
      </c>
      <c r="K1560" s="588">
        <v>1.4802999999999999</v>
      </c>
      <c r="L1560" s="588">
        <v>0</v>
      </c>
      <c r="M1560" s="588">
        <v>8</v>
      </c>
      <c r="N1560" s="588">
        <v>0.55000000000000004</v>
      </c>
      <c r="O1560" s="589">
        <v>2.6388888887595385E-2</v>
      </c>
      <c r="P1560" s="557"/>
      <c r="Q1560" s="557"/>
      <c r="R1560" s="557"/>
    </row>
    <row r="1561" spans="1:18" s="588" customFormat="1" x14ac:dyDescent="0.2">
      <c r="A1561" s="588">
        <v>1560</v>
      </c>
      <c r="B1561" s="588" t="s">
        <v>97</v>
      </c>
      <c r="C1561" s="588">
        <v>1</v>
      </c>
      <c r="D1561" s="588">
        <v>0.01</v>
      </c>
      <c r="E1561" s="588">
        <v>0.01</v>
      </c>
      <c r="F1561" s="555">
        <v>42345.04791666667</v>
      </c>
      <c r="G1561" s="588">
        <v>1.4833799999999999</v>
      </c>
      <c r="H1561" s="555">
        <v>42345.04791666667</v>
      </c>
      <c r="I1561" s="588">
        <v>1.4833799999999999</v>
      </c>
      <c r="J1561" s="555">
        <v>42345.084027777775</v>
      </c>
      <c r="K1561" s="588">
        <v>1.48258</v>
      </c>
      <c r="L1561" s="588">
        <v>0</v>
      </c>
      <c r="M1561" s="588">
        <v>8</v>
      </c>
      <c r="N1561" s="588">
        <v>0.55000000000000004</v>
      </c>
      <c r="O1561" s="589">
        <v>3.6111111105128657E-2</v>
      </c>
      <c r="P1561" s="557"/>
      <c r="Q1561" s="557"/>
      <c r="R1561" s="557"/>
    </row>
    <row r="1562" spans="1:18" s="588" customFormat="1" x14ac:dyDescent="0.2">
      <c r="A1562" s="588">
        <v>1561</v>
      </c>
      <c r="B1562" s="588" t="s">
        <v>96</v>
      </c>
      <c r="C1562" s="588">
        <v>1</v>
      </c>
      <c r="D1562" s="588">
        <v>0.01</v>
      </c>
      <c r="E1562" s="588">
        <v>0.01</v>
      </c>
      <c r="F1562" s="555">
        <v>42345.960416666669</v>
      </c>
      <c r="G1562" s="588">
        <v>1.4920899999999999</v>
      </c>
      <c r="H1562" s="555">
        <v>42345.960416666669</v>
      </c>
      <c r="I1562" s="588">
        <v>1.4920899999999999</v>
      </c>
      <c r="J1562" s="555">
        <v>42346.081944444442</v>
      </c>
      <c r="K1562" s="588">
        <v>1.4928900000000001</v>
      </c>
      <c r="L1562" s="588">
        <v>0</v>
      </c>
      <c r="M1562" s="588">
        <v>8</v>
      </c>
      <c r="N1562" s="588">
        <v>0.46</v>
      </c>
      <c r="O1562" s="589">
        <v>0.12152777777373558</v>
      </c>
      <c r="P1562" s="557"/>
      <c r="Q1562" s="557"/>
      <c r="R1562" s="557"/>
    </row>
    <row r="1563" spans="1:18" s="588" customFormat="1" x14ac:dyDescent="0.2">
      <c r="A1563" s="588">
        <v>1562</v>
      </c>
      <c r="B1563" s="588" t="s">
        <v>97</v>
      </c>
      <c r="C1563" s="588">
        <v>1</v>
      </c>
      <c r="D1563" s="588">
        <v>0.01</v>
      </c>
      <c r="E1563" s="588">
        <v>0.01</v>
      </c>
      <c r="F1563" s="555">
        <v>42346.931250000001</v>
      </c>
      <c r="G1563" s="588">
        <v>1.51139</v>
      </c>
      <c r="H1563" s="555">
        <v>42346.931250000001</v>
      </c>
      <c r="I1563" s="588">
        <v>1.51139</v>
      </c>
      <c r="J1563" s="555">
        <v>42346.947916666664</v>
      </c>
      <c r="K1563" s="588">
        <v>1.5105900000000001</v>
      </c>
      <c r="L1563" s="588">
        <v>0</v>
      </c>
      <c r="M1563" s="588">
        <v>7.999999999998181</v>
      </c>
      <c r="N1563" s="588">
        <v>0.55000000000000004</v>
      </c>
      <c r="O1563" s="589">
        <v>1.6666666662786156E-2</v>
      </c>
      <c r="P1563" s="557"/>
      <c r="Q1563" s="557"/>
      <c r="R1563" s="557"/>
    </row>
    <row r="1564" spans="1:18" s="588" customFormat="1" x14ac:dyDescent="0.2">
      <c r="A1564" s="588">
        <v>1563</v>
      </c>
      <c r="B1564" s="588" t="s">
        <v>96</v>
      </c>
      <c r="C1564" s="588">
        <v>1</v>
      </c>
      <c r="D1564" s="588">
        <v>0.01</v>
      </c>
      <c r="E1564" s="588">
        <v>0.01</v>
      </c>
      <c r="F1564" s="555">
        <v>42347.022916666669</v>
      </c>
      <c r="G1564" s="588">
        <v>1.5080800000000001</v>
      </c>
      <c r="H1564" s="555">
        <v>42347.022916666669</v>
      </c>
      <c r="I1564" s="588">
        <v>1.5080800000000001</v>
      </c>
      <c r="J1564" s="555">
        <v>42347.039583333331</v>
      </c>
      <c r="K1564" s="588">
        <v>1.50888</v>
      </c>
      <c r="L1564" s="588">
        <v>0</v>
      </c>
      <c r="M1564" s="588">
        <v>7.999999999998181</v>
      </c>
      <c r="N1564" s="588">
        <v>0.56000000000000005</v>
      </c>
      <c r="O1564" s="589">
        <v>1.6666666662786156E-2</v>
      </c>
      <c r="P1564" s="557"/>
      <c r="Q1564" s="557"/>
      <c r="R1564" s="557"/>
    </row>
    <row r="1565" spans="1:18" s="588" customFormat="1" x14ac:dyDescent="0.2">
      <c r="A1565" s="588">
        <v>1564</v>
      </c>
      <c r="B1565" s="588" t="s">
        <v>96</v>
      </c>
      <c r="C1565" s="588">
        <v>3</v>
      </c>
      <c r="D1565" s="588">
        <v>0.01</v>
      </c>
      <c r="E1565" s="588">
        <v>0.03</v>
      </c>
      <c r="F1565" s="555">
        <v>42347.045138888891</v>
      </c>
      <c r="G1565" s="588">
        <v>1.5088699999999999</v>
      </c>
      <c r="H1565" s="555">
        <v>42347.105555555558</v>
      </c>
      <c r="I1565" s="588">
        <v>1.5058400000000001</v>
      </c>
      <c r="J1565" s="555">
        <v>42347.168749999997</v>
      </c>
      <c r="K1565" s="588">
        <v>1.5081500000000001</v>
      </c>
      <c r="L1565" s="588">
        <v>30.299999999997453</v>
      </c>
      <c r="M1565" s="588">
        <v>23.100000000000364</v>
      </c>
      <c r="N1565" s="588">
        <v>1.6500000000000001</v>
      </c>
      <c r="O1565" s="589">
        <v>0.12361111110658385</v>
      </c>
      <c r="P1565" s="557"/>
      <c r="Q1565" s="557"/>
      <c r="R1565" s="557"/>
    </row>
    <row r="1566" spans="1:18" s="588" customFormat="1" x14ac:dyDescent="0.2">
      <c r="A1566" s="588">
        <v>1565</v>
      </c>
      <c r="B1566" s="588" t="s">
        <v>97</v>
      </c>
      <c r="C1566" s="588">
        <v>1</v>
      </c>
      <c r="D1566" s="588">
        <v>0.01</v>
      </c>
      <c r="E1566" s="588">
        <v>0.01</v>
      </c>
      <c r="F1566" s="555">
        <v>42347.875</v>
      </c>
      <c r="G1566" s="588">
        <v>1.5285899999999999</v>
      </c>
      <c r="H1566" s="555">
        <v>42347.875</v>
      </c>
      <c r="I1566" s="588">
        <v>1.5285899999999999</v>
      </c>
      <c r="J1566" s="555">
        <v>42347.886111111111</v>
      </c>
      <c r="K1566" s="588">
        <v>1.52779</v>
      </c>
      <c r="L1566" s="588">
        <v>0</v>
      </c>
      <c r="M1566" s="588">
        <v>8</v>
      </c>
      <c r="N1566" s="588">
        <v>0.55000000000000004</v>
      </c>
      <c r="O1566" s="589">
        <v>1.1111111110949423E-2</v>
      </c>
      <c r="P1566" s="557"/>
      <c r="Q1566" s="557"/>
      <c r="R1566" s="557"/>
    </row>
    <row r="1567" spans="1:18" s="588" customFormat="1" x14ac:dyDescent="0.2">
      <c r="A1567" s="588">
        <v>1566</v>
      </c>
      <c r="B1567" s="588" t="s">
        <v>97</v>
      </c>
      <c r="C1567" s="588">
        <v>2</v>
      </c>
      <c r="D1567" s="588">
        <v>0.01</v>
      </c>
      <c r="E1567" s="588">
        <v>0.02</v>
      </c>
      <c r="F1567" s="555">
        <v>42347.899305555555</v>
      </c>
      <c r="G1567" s="588">
        <v>1.52837</v>
      </c>
      <c r="H1567" s="555">
        <v>42347.904861111114</v>
      </c>
      <c r="I1567" s="588">
        <v>1.5298700000000001</v>
      </c>
      <c r="J1567" s="555">
        <v>42347.913194444445</v>
      </c>
      <c r="K1567" s="588">
        <v>1.5283199999999999</v>
      </c>
      <c r="L1567" s="588">
        <v>15</v>
      </c>
      <c r="M1567" s="588">
        <v>15.500000000001819</v>
      </c>
      <c r="N1567" s="588">
        <v>1.1100000000000001</v>
      </c>
      <c r="O1567" s="589">
        <v>1.3888888890505768E-2</v>
      </c>
      <c r="P1567" s="557"/>
      <c r="Q1567" s="557"/>
      <c r="R1567" s="557"/>
    </row>
    <row r="1568" spans="1:18" s="588" customFormat="1" x14ac:dyDescent="0.2">
      <c r="A1568" s="588">
        <v>1567</v>
      </c>
      <c r="B1568" s="588" t="s">
        <v>97</v>
      </c>
      <c r="C1568" s="588">
        <v>1</v>
      </c>
      <c r="D1568" s="588">
        <v>0.01</v>
      </c>
      <c r="E1568" s="588">
        <v>0.01</v>
      </c>
      <c r="F1568" s="555">
        <v>42347.924305555556</v>
      </c>
      <c r="G1568" s="588">
        <v>1.52623</v>
      </c>
      <c r="H1568" s="555">
        <v>42347.924305555556</v>
      </c>
      <c r="I1568" s="588">
        <v>1.52623</v>
      </c>
      <c r="J1568" s="555">
        <v>42347.925694444442</v>
      </c>
      <c r="K1568" s="588">
        <v>1.5254300000000001</v>
      </c>
      <c r="L1568" s="588">
        <v>0</v>
      </c>
      <c r="M1568" s="588">
        <v>7.999999999998181</v>
      </c>
      <c r="N1568" s="588">
        <v>0.55000000000000004</v>
      </c>
      <c r="O1568" s="589">
        <v>1.3888888861401938E-3</v>
      </c>
      <c r="P1568" s="557"/>
      <c r="Q1568" s="557"/>
      <c r="R1568" s="557"/>
    </row>
    <row r="1569" spans="1:18" s="588" customFormat="1" x14ac:dyDescent="0.2">
      <c r="A1569" s="588">
        <v>1568</v>
      </c>
      <c r="B1569" s="588" t="s">
        <v>96</v>
      </c>
      <c r="C1569" s="588">
        <v>1</v>
      </c>
      <c r="D1569" s="588">
        <v>0.01</v>
      </c>
      <c r="E1569" s="588">
        <v>0.01</v>
      </c>
      <c r="F1569" s="555">
        <v>42347.948611111111</v>
      </c>
      <c r="G1569" s="588">
        <v>1.5220800000000001</v>
      </c>
      <c r="H1569" s="555">
        <v>42347.948611111111</v>
      </c>
      <c r="I1569" s="588">
        <v>1.5220800000000001</v>
      </c>
      <c r="J1569" s="555">
        <v>42347.95</v>
      </c>
      <c r="K1569" s="588">
        <v>1.52288</v>
      </c>
      <c r="L1569" s="588">
        <v>0</v>
      </c>
      <c r="M1569" s="588">
        <v>7.999999999998181</v>
      </c>
      <c r="N1569" s="588">
        <v>0.55000000000000004</v>
      </c>
      <c r="O1569" s="589">
        <v>1.3888888861401938E-3</v>
      </c>
      <c r="P1569" s="557"/>
      <c r="Q1569" s="557"/>
      <c r="R1569" s="557"/>
    </row>
    <row r="1570" spans="1:18" s="588" customFormat="1" x14ac:dyDescent="0.2">
      <c r="A1570" s="588">
        <v>1569</v>
      </c>
      <c r="B1570" s="588" t="s">
        <v>96</v>
      </c>
      <c r="C1570" s="588">
        <v>1</v>
      </c>
      <c r="D1570" s="588">
        <v>0.01</v>
      </c>
      <c r="E1570" s="588">
        <v>0.01</v>
      </c>
      <c r="F1570" s="555">
        <v>42347.957638888889</v>
      </c>
      <c r="G1570" s="588">
        <v>1.52397</v>
      </c>
      <c r="H1570" s="555">
        <v>42347.957638888889</v>
      </c>
      <c r="I1570" s="588">
        <v>1.52397</v>
      </c>
      <c r="J1570" s="555">
        <v>42347.990972222222</v>
      </c>
      <c r="K1570" s="588">
        <v>1.52477</v>
      </c>
      <c r="L1570" s="588">
        <v>0</v>
      </c>
      <c r="M1570" s="588">
        <v>7.999999999998181</v>
      </c>
      <c r="N1570" s="588">
        <v>0.55000000000000004</v>
      </c>
      <c r="O1570" s="589">
        <v>3.3333333332848269E-2</v>
      </c>
      <c r="P1570" s="557"/>
      <c r="Q1570" s="557"/>
      <c r="R1570" s="557"/>
    </row>
    <row r="1571" spans="1:18" s="588" customFormat="1" x14ac:dyDescent="0.2">
      <c r="A1571" s="588">
        <v>1570</v>
      </c>
      <c r="B1571" s="588" t="s">
        <v>97</v>
      </c>
      <c r="C1571" s="588">
        <v>1</v>
      </c>
      <c r="D1571" s="588">
        <v>0.01</v>
      </c>
      <c r="E1571" s="588">
        <v>0.01</v>
      </c>
      <c r="F1571" s="555">
        <v>42348.055555555555</v>
      </c>
      <c r="G1571" s="588">
        <v>1.52451</v>
      </c>
      <c r="H1571" s="555">
        <v>42348.055555555555</v>
      </c>
      <c r="I1571" s="588">
        <v>1.52451</v>
      </c>
      <c r="J1571" s="555">
        <v>42348.078472222223</v>
      </c>
      <c r="K1571" s="588">
        <v>1.5237099999999999</v>
      </c>
      <c r="L1571" s="588">
        <v>0</v>
      </c>
      <c r="M1571" s="588">
        <v>8.000000000001819</v>
      </c>
      <c r="N1571" s="588">
        <v>0.56000000000000005</v>
      </c>
      <c r="O1571" s="589">
        <v>2.2916666668606922E-2</v>
      </c>
      <c r="P1571" s="557"/>
      <c r="Q1571" s="557"/>
      <c r="R1571" s="557"/>
    </row>
    <row r="1572" spans="1:18" s="588" customFormat="1" x14ac:dyDescent="0.2">
      <c r="A1572" s="588">
        <v>1571</v>
      </c>
      <c r="B1572" s="588" t="s">
        <v>97</v>
      </c>
      <c r="C1572" s="588">
        <v>11</v>
      </c>
      <c r="D1572" s="588">
        <v>0.17</v>
      </c>
      <c r="E1572" s="588">
        <v>0.52</v>
      </c>
      <c r="F1572" s="555">
        <v>42348.928472222222</v>
      </c>
      <c r="G1572" s="588">
        <v>1.5011699999999999</v>
      </c>
      <c r="H1572" s="555">
        <v>42349.700694444444</v>
      </c>
      <c r="I1572" s="588">
        <v>1.5313099999999999</v>
      </c>
      <c r="J1572" s="555">
        <v>42349.711805555555</v>
      </c>
      <c r="K1572" s="588">
        <v>1.5219</v>
      </c>
      <c r="L1572" s="588">
        <v>301.40000000000146</v>
      </c>
      <c r="M1572" s="588">
        <v>94.100000000000364</v>
      </c>
      <c r="N1572" s="588">
        <v>57.279999999999994</v>
      </c>
      <c r="O1572" s="589">
        <v>0.78333333333284827</v>
      </c>
      <c r="P1572" s="557"/>
      <c r="Q1572" s="557"/>
      <c r="R1572" s="557"/>
    </row>
    <row r="1573" spans="1:18" s="588" customFormat="1" x14ac:dyDescent="0.2">
      <c r="A1573" s="588">
        <v>1572</v>
      </c>
      <c r="B1573" s="588" t="s">
        <v>96</v>
      </c>
      <c r="C1573" s="588">
        <v>1</v>
      </c>
      <c r="D1573" s="588">
        <v>0.01</v>
      </c>
      <c r="E1573" s="588">
        <v>0.01</v>
      </c>
      <c r="F1573" s="555">
        <v>42349.902083333334</v>
      </c>
      <c r="G1573" s="588">
        <v>1.5273099999999999</v>
      </c>
      <c r="H1573" s="555">
        <v>42349.902083333334</v>
      </c>
      <c r="I1573" s="588">
        <v>1.5273099999999999</v>
      </c>
      <c r="J1573" s="555">
        <v>42349.913888888892</v>
      </c>
      <c r="K1573" s="588">
        <v>1.5281100000000001</v>
      </c>
      <c r="L1573" s="588">
        <v>0</v>
      </c>
      <c r="M1573" s="588">
        <v>8.000000000001819</v>
      </c>
      <c r="N1573" s="588">
        <v>0.56000000000000005</v>
      </c>
      <c r="O1573" s="589">
        <v>1.1805555557657499E-2</v>
      </c>
      <c r="P1573" s="557"/>
      <c r="Q1573" s="557"/>
      <c r="R1573" s="557"/>
    </row>
    <row r="1574" spans="1:18" s="588" customFormat="1" x14ac:dyDescent="0.2">
      <c r="A1574" s="588">
        <v>1573</v>
      </c>
      <c r="B1574" s="588" t="s">
        <v>97</v>
      </c>
      <c r="C1574" s="588">
        <v>1</v>
      </c>
      <c r="D1574" s="588">
        <v>0.01</v>
      </c>
      <c r="E1574" s="588">
        <v>0.01</v>
      </c>
      <c r="F1574" s="555">
        <v>42349.916666666664</v>
      </c>
      <c r="G1574" s="588">
        <v>1.5287200000000001</v>
      </c>
      <c r="H1574" s="555">
        <v>42349.916666666664</v>
      </c>
      <c r="I1574" s="588">
        <v>1.5287200000000001</v>
      </c>
      <c r="J1574" s="555">
        <v>42349.964583333334</v>
      </c>
      <c r="K1574" s="588">
        <v>1.5279199999999999</v>
      </c>
      <c r="L1574" s="588">
        <v>0</v>
      </c>
      <c r="M1574" s="588">
        <v>8.000000000001819</v>
      </c>
      <c r="N1574" s="588">
        <v>0.55000000000000004</v>
      </c>
      <c r="O1574" s="589">
        <v>4.7916666670062114E-2</v>
      </c>
      <c r="P1574" s="557"/>
      <c r="Q1574" s="557"/>
      <c r="R1574" s="557"/>
    </row>
    <row r="1575" spans="1:18" s="588" customFormat="1" x14ac:dyDescent="0.2">
      <c r="A1575" s="588">
        <v>1574</v>
      </c>
      <c r="B1575" s="588" t="s">
        <v>96</v>
      </c>
      <c r="C1575" s="588">
        <v>1</v>
      </c>
      <c r="D1575" s="588">
        <v>0.01</v>
      </c>
      <c r="E1575" s="588">
        <v>0.01</v>
      </c>
      <c r="F1575" s="555">
        <v>42352.046527777777</v>
      </c>
      <c r="G1575" s="588">
        <v>1.52837</v>
      </c>
      <c r="H1575" s="555">
        <v>42352.046527777777</v>
      </c>
      <c r="I1575" s="588">
        <v>1.52837</v>
      </c>
      <c r="J1575" s="555">
        <v>42352.051388888889</v>
      </c>
      <c r="K1575" s="588">
        <v>1.5291699999999999</v>
      </c>
      <c r="L1575" s="588">
        <v>0</v>
      </c>
      <c r="M1575" s="588">
        <v>7.999999999998181</v>
      </c>
      <c r="N1575" s="588">
        <v>0.55000000000000004</v>
      </c>
      <c r="O1575" s="589">
        <v>4.8611111124046147E-3</v>
      </c>
      <c r="P1575" s="557"/>
      <c r="Q1575" s="557"/>
      <c r="R1575" s="557"/>
    </row>
    <row r="1576" spans="1:18" s="588" customFormat="1" x14ac:dyDescent="0.2">
      <c r="A1576" s="588">
        <v>1575</v>
      </c>
      <c r="B1576" s="588" t="s">
        <v>97</v>
      </c>
      <c r="C1576" s="588">
        <v>2</v>
      </c>
      <c r="D1576" s="588">
        <v>0.01</v>
      </c>
      <c r="E1576" s="588">
        <v>0.02</v>
      </c>
      <c r="F1576" s="555">
        <v>42352.052083333336</v>
      </c>
      <c r="G1576" s="588">
        <v>1.52918</v>
      </c>
      <c r="H1576" s="555">
        <v>42352.054861111108</v>
      </c>
      <c r="I1576" s="588">
        <v>1.5307599999999999</v>
      </c>
      <c r="J1576" s="555">
        <v>42352.061805555553</v>
      </c>
      <c r="K1576" s="588">
        <v>1.5291699999999999</v>
      </c>
      <c r="L1576" s="588">
        <v>15.799999999999272</v>
      </c>
      <c r="M1576" s="588">
        <v>15.899999999999636</v>
      </c>
      <c r="N1576" s="588">
        <v>1.1100000000000001</v>
      </c>
      <c r="O1576" s="589">
        <v>9.7222222175332718E-3</v>
      </c>
      <c r="P1576" s="557"/>
      <c r="Q1576" s="557"/>
      <c r="R1576" s="557"/>
    </row>
    <row r="1577" spans="1:18" s="588" customFormat="1" x14ac:dyDescent="0.2">
      <c r="A1577" s="588">
        <v>1576</v>
      </c>
      <c r="B1577" s="588" t="s">
        <v>97</v>
      </c>
      <c r="C1577" s="588">
        <v>2</v>
      </c>
      <c r="D1577" s="588">
        <v>0.01</v>
      </c>
      <c r="E1577" s="588">
        <v>0.02</v>
      </c>
      <c r="F1577" s="555">
        <v>42352.066666666666</v>
      </c>
      <c r="G1577" s="588">
        <v>1.5305200000000001</v>
      </c>
      <c r="H1577" s="555">
        <v>42352.07708333333</v>
      </c>
      <c r="I1577" s="588">
        <v>1.5320400000000001</v>
      </c>
      <c r="J1577" s="555">
        <v>42352.14166666667</v>
      </c>
      <c r="K1577" s="588">
        <v>1.5304800000000001</v>
      </c>
      <c r="L1577" s="588">
        <v>15.200000000000728</v>
      </c>
      <c r="M1577" s="588">
        <v>15.600000000000364</v>
      </c>
      <c r="N1577" s="588">
        <v>1.1000000000000001</v>
      </c>
      <c r="O1577" s="589">
        <v>7.5000000004365575E-2</v>
      </c>
      <c r="P1577" s="557"/>
      <c r="Q1577" s="557"/>
      <c r="R1577" s="557"/>
    </row>
    <row r="1578" spans="1:18" s="588" customFormat="1" x14ac:dyDescent="0.2">
      <c r="A1578" s="588">
        <v>1577</v>
      </c>
      <c r="B1578" s="588" t="s">
        <v>96</v>
      </c>
      <c r="C1578" s="588">
        <v>1</v>
      </c>
      <c r="D1578" s="588">
        <v>0.01</v>
      </c>
      <c r="E1578" s="588">
        <v>0.01</v>
      </c>
      <c r="F1578" s="555">
        <v>42352.916666666664</v>
      </c>
      <c r="G1578" s="588">
        <v>1.51763</v>
      </c>
      <c r="H1578" s="555">
        <v>42352.916666666664</v>
      </c>
      <c r="I1578" s="588">
        <v>1.51763</v>
      </c>
      <c r="J1578" s="555">
        <v>42352.919444444444</v>
      </c>
      <c r="K1578" s="588">
        <v>1.5184299999999999</v>
      </c>
      <c r="L1578" s="588">
        <v>0</v>
      </c>
      <c r="M1578" s="588">
        <v>7.999999999998181</v>
      </c>
      <c r="N1578" s="588">
        <v>0.55000000000000004</v>
      </c>
      <c r="O1578" s="589">
        <v>2.7777777795563452E-3</v>
      </c>
      <c r="P1578" s="557"/>
      <c r="Q1578" s="557"/>
      <c r="R1578" s="557"/>
    </row>
    <row r="1579" spans="1:18" s="588" customFormat="1" x14ac:dyDescent="0.2">
      <c r="A1579" s="588">
        <v>1578</v>
      </c>
      <c r="B1579" s="588" t="s">
        <v>96</v>
      </c>
      <c r="C1579" s="588">
        <v>1</v>
      </c>
      <c r="D1579" s="588">
        <v>0.01</v>
      </c>
      <c r="E1579" s="588">
        <v>0.01</v>
      </c>
      <c r="F1579" s="555">
        <v>42352.936805555553</v>
      </c>
      <c r="G1579" s="588">
        <v>1.51837</v>
      </c>
      <c r="H1579" s="555">
        <v>42352.936805555553</v>
      </c>
      <c r="I1579" s="588">
        <v>1.51837</v>
      </c>
      <c r="J1579" s="555">
        <v>42353.013888888891</v>
      </c>
      <c r="K1579" s="588">
        <v>1.5191699999999999</v>
      </c>
      <c r="L1579" s="588">
        <v>0</v>
      </c>
      <c r="M1579" s="588">
        <v>7.999999999998181</v>
      </c>
      <c r="N1579" s="588">
        <v>0.46</v>
      </c>
      <c r="O1579" s="589">
        <v>7.7083333337213844E-2</v>
      </c>
      <c r="P1579" s="557"/>
      <c r="Q1579" s="557"/>
      <c r="R1579" s="557"/>
    </row>
    <row r="1580" spans="1:18" s="588" customFormat="1" x14ac:dyDescent="0.2">
      <c r="A1580" s="588">
        <v>1579</v>
      </c>
      <c r="B1580" s="588" t="s">
        <v>96</v>
      </c>
      <c r="C1580" s="588">
        <v>3</v>
      </c>
      <c r="D1580" s="588">
        <v>0.01</v>
      </c>
      <c r="E1580" s="588">
        <v>0.03</v>
      </c>
      <c r="F1580" s="555">
        <v>42384.045138888891</v>
      </c>
      <c r="G1580" s="588">
        <v>1.5544100000000001</v>
      </c>
      <c r="H1580" s="555">
        <v>42384.061805555553</v>
      </c>
      <c r="I1580" s="588">
        <v>1.5512900000000001</v>
      </c>
      <c r="J1580" s="555">
        <v>42384.097916666666</v>
      </c>
      <c r="K1580" s="588">
        <v>1.55366</v>
      </c>
      <c r="L1580" s="588">
        <v>31.199999999998909</v>
      </c>
      <c r="M1580" s="588">
        <v>23.699999999998909</v>
      </c>
      <c r="N1580" s="588">
        <v>1.64</v>
      </c>
      <c r="O1580" s="589">
        <v>5.2777777775190771E-2</v>
      </c>
      <c r="P1580" s="557"/>
      <c r="Q1580" s="557"/>
      <c r="R1580" s="557"/>
    </row>
    <row r="1581" spans="1:18" s="588" customFormat="1" x14ac:dyDescent="0.2">
      <c r="A1581" s="588">
        <v>1580</v>
      </c>
      <c r="B1581" s="588" t="s">
        <v>96</v>
      </c>
      <c r="C1581" s="588">
        <v>3</v>
      </c>
      <c r="D1581" s="588">
        <v>0.01</v>
      </c>
      <c r="E1581" s="588">
        <v>0.03</v>
      </c>
      <c r="F1581" s="555">
        <v>42384.881944444445</v>
      </c>
      <c r="G1581" s="588">
        <v>1.5965</v>
      </c>
      <c r="H1581" s="555">
        <v>42384.887499999997</v>
      </c>
      <c r="I1581" s="588">
        <v>1.59348</v>
      </c>
      <c r="J1581" s="555">
        <v>42384.890277777777</v>
      </c>
      <c r="K1581" s="588">
        <v>1.59579</v>
      </c>
      <c r="L1581" s="588">
        <v>30.200000000000728</v>
      </c>
      <c r="M1581" s="588">
        <v>23.100000000000364</v>
      </c>
      <c r="N1581" s="588">
        <v>1.6500000000000001</v>
      </c>
      <c r="O1581" s="589">
        <v>8.333333331393078E-3</v>
      </c>
      <c r="P1581" s="557"/>
      <c r="Q1581" s="557"/>
      <c r="R1581" s="557"/>
    </row>
    <row r="1582" spans="1:18" s="588" customFormat="1" x14ac:dyDescent="0.2">
      <c r="A1582" s="588">
        <v>1581</v>
      </c>
      <c r="B1582" s="588" t="s">
        <v>96</v>
      </c>
      <c r="C1582" s="588">
        <v>4</v>
      </c>
      <c r="D1582" s="588">
        <v>0.01</v>
      </c>
      <c r="E1582" s="588">
        <v>0.04</v>
      </c>
      <c r="F1582" s="555">
        <v>42384.902083333334</v>
      </c>
      <c r="G1582" s="588">
        <v>1.5954200000000001</v>
      </c>
      <c r="H1582" s="555">
        <v>42384.913194444445</v>
      </c>
      <c r="I1582" s="588">
        <v>1.5900700000000001</v>
      </c>
      <c r="J1582" s="555">
        <v>42384.927777777775</v>
      </c>
      <c r="K1582" s="588">
        <v>1.59385</v>
      </c>
      <c r="L1582" s="588">
        <v>53.5</v>
      </c>
      <c r="M1582" s="588">
        <v>37.799999999999272</v>
      </c>
      <c r="N1582" s="588">
        <v>2.5199999999999996</v>
      </c>
      <c r="O1582" s="589">
        <v>2.569444444088731E-2</v>
      </c>
      <c r="P1582" s="557"/>
      <c r="Q1582" s="557"/>
      <c r="R1582" s="557"/>
    </row>
    <row r="1583" spans="1:18" s="588" customFormat="1" x14ac:dyDescent="0.2">
      <c r="A1583" s="588">
        <v>1582</v>
      </c>
      <c r="B1583" s="588" t="s">
        <v>96</v>
      </c>
      <c r="C1583" s="588">
        <v>4</v>
      </c>
      <c r="D1583" s="588">
        <v>0.01</v>
      </c>
      <c r="E1583" s="588">
        <v>0.04</v>
      </c>
      <c r="F1583" s="555">
        <v>42384.931944444441</v>
      </c>
      <c r="G1583" s="588">
        <v>1.59327</v>
      </c>
      <c r="H1583" s="555">
        <v>42384.980555555558</v>
      </c>
      <c r="I1583" s="588">
        <v>1.5879300000000001</v>
      </c>
      <c r="J1583" s="555">
        <v>42387.002083333333</v>
      </c>
      <c r="K1583" s="588">
        <v>1.59171</v>
      </c>
      <c r="L1583" s="588">
        <v>53.399999999997817</v>
      </c>
      <c r="M1583" s="588">
        <v>37.799999999999272</v>
      </c>
      <c r="N1583" s="588">
        <v>2.1300000000000003</v>
      </c>
      <c r="O1583" s="589">
        <v>7.013888889196096E-2</v>
      </c>
      <c r="P1583" s="557"/>
      <c r="Q1583" s="557"/>
      <c r="R1583" s="557"/>
    </row>
    <row r="1584" spans="1:18" s="588" customFormat="1" x14ac:dyDescent="0.2">
      <c r="A1584" s="588">
        <v>1583</v>
      </c>
      <c r="B1584" s="588" t="s">
        <v>96</v>
      </c>
      <c r="C1584" s="588">
        <v>1</v>
      </c>
      <c r="D1584" s="588">
        <v>0.01</v>
      </c>
      <c r="E1584" s="588">
        <v>0.01</v>
      </c>
      <c r="F1584" s="555">
        <v>42387.045138888891</v>
      </c>
      <c r="G1584" s="588">
        <v>1.59179</v>
      </c>
      <c r="H1584" s="555">
        <v>42387.045138888891</v>
      </c>
      <c r="I1584" s="588">
        <v>1.59179</v>
      </c>
      <c r="J1584" s="555">
        <v>42387.053472222222</v>
      </c>
      <c r="K1584" s="588">
        <v>1.59259</v>
      </c>
      <c r="L1584" s="588">
        <v>0</v>
      </c>
      <c r="M1584" s="588">
        <v>8</v>
      </c>
      <c r="N1584" s="588">
        <v>0.56000000000000005</v>
      </c>
      <c r="O1584" s="589">
        <v>8.333333331393078E-3</v>
      </c>
      <c r="P1584" s="557"/>
      <c r="Q1584" s="557"/>
      <c r="R1584" s="557"/>
    </row>
    <row r="1585" spans="1:18" s="588" customFormat="1" x14ac:dyDescent="0.2">
      <c r="A1585" s="588">
        <v>1584</v>
      </c>
      <c r="B1585" s="588" t="s">
        <v>97</v>
      </c>
      <c r="C1585" s="588">
        <v>1</v>
      </c>
      <c r="D1585" s="588">
        <v>0.01</v>
      </c>
      <c r="E1585" s="588">
        <v>0.01</v>
      </c>
      <c r="F1585" s="555">
        <v>42387.962500000001</v>
      </c>
      <c r="G1585" s="588">
        <v>1.589</v>
      </c>
      <c r="H1585" s="555">
        <v>42387.962500000001</v>
      </c>
      <c r="I1585" s="588">
        <v>1.589</v>
      </c>
      <c r="J1585" s="555">
        <v>42387.980555555558</v>
      </c>
      <c r="K1585" s="588">
        <v>1.5882000000000001</v>
      </c>
      <c r="L1585" s="588">
        <v>0</v>
      </c>
      <c r="M1585" s="588">
        <v>8</v>
      </c>
      <c r="N1585" s="588">
        <v>0.55000000000000004</v>
      </c>
      <c r="O1585" s="589">
        <v>1.8055555556202307E-2</v>
      </c>
      <c r="P1585" s="557"/>
      <c r="Q1585" s="557"/>
      <c r="R1585" s="557"/>
    </row>
    <row r="1586" spans="1:18" s="588" customFormat="1" x14ac:dyDescent="0.2">
      <c r="A1586" s="588">
        <v>1585</v>
      </c>
      <c r="B1586" s="588" t="s">
        <v>96</v>
      </c>
      <c r="C1586" s="588">
        <v>1</v>
      </c>
      <c r="D1586" s="588">
        <v>0.01</v>
      </c>
      <c r="E1586" s="588">
        <v>0.01</v>
      </c>
      <c r="F1586" s="555">
        <v>42388.056944444441</v>
      </c>
      <c r="G1586" s="588">
        <v>1.5847800000000001</v>
      </c>
      <c r="H1586" s="555">
        <v>42388.056944444441</v>
      </c>
      <c r="I1586" s="588">
        <v>1.5847800000000001</v>
      </c>
      <c r="J1586" s="555">
        <v>42388.065972222219</v>
      </c>
      <c r="K1586" s="588">
        <v>1.58558</v>
      </c>
      <c r="L1586" s="588">
        <v>0</v>
      </c>
      <c r="M1586" s="588">
        <v>7.999999999998181</v>
      </c>
      <c r="N1586" s="588">
        <v>0.56000000000000005</v>
      </c>
      <c r="O1586" s="589">
        <v>9.0277777781011537E-3</v>
      </c>
      <c r="P1586" s="557"/>
      <c r="Q1586" s="557"/>
      <c r="R1586" s="557"/>
    </row>
    <row r="1587" spans="1:18" s="588" customFormat="1" x14ac:dyDescent="0.2">
      <c r="A1587" s="588">
        <v>1586</v>
      </c>
      <c r="B1587" s="588" t="s">
        <v>96</v>
      </c>
      <c r="C1587" s="588">
        <v>1</v>
      </c>
      <c r="D1587" s="588">
        <v>0.01</v>
      </c>
      <c r="E1587" s="588">
        <v>0.01</v>
      </c>
      <c r="F1587" s="555">
        <v>42388.073611111111</v>
      </c>
      <c r="G1587" s="588">
        <v>1.5845499999999999</v>
      </c>
      <c r="H1587" s="555">
        <v>42388.073611111111</v>
      </c>
      <c r="I1587" s="588">
        <v>1.5845499999999999</v>
      </c>
      <c r="J1587" s="555">
        <v>42388.084722222222</v>
      </c>
      <c r="K1587" s="588">
        <v>1.58535</v>
      </c>
      <c r="L1587" s="588">
        <v>0</v>
      </c>
      <c r="M1587" s="588">
        <v>8.000000000001819</v>
      </c>
      <c r="N1587" s="588">
        <v>0.55000000000000004</v>
      </c>
      <c r="O1587" s="589">
        <v>1.1111111110949423E-2</v>
      </c>
      <c r="P1587" s="557"/>
      <c r="Q1587" s="557"/>
      <c r="R1587" s="557"/>
    </row>
    <row r="1588" spans="1:18" s="588" customFormat="1" x14ac:dyDescent="0.2">
      <c r="A1588" s="588">
        <v>1587</v>
      </c>
      <c r="B1588" s="588" t="s">
        <v>97</v>
      </c>
      <c r="C1588" s="588">
        <v>2</v>
      </c>
      <c r="D1588" s="588">
        <v>0.01</v>
      </c>
      <c r="E1588" s="588">
        <v>0.02</v>
      </c>
      <c r="F1588" s="555">
        <v>42388.886111111111</v>
      </c>
      <c r="G1588" s="588">
        <v>1.5810200000000001</v>
      </c>
      <c r="H1588" s="555">
        <v>42388.888888888891</v>
      </c>
      <c r="I1588" s="588">
        <v>1.5825499999999999</v>
      </c>
      <c r="J1588" s="555">
        <v>42388.893055555556</v>
      </c>
      <c r="K1588" s="588">
        <v>1.5809899999999999</v>
      </c>
      <c r="L1588" s="588">
        <v>15.299999999997453</v>
      </c>
      <c r="M1588" s="588">
        <v>15.599999999998545</v>
      </c>
      <c r="N1588" s="588">
        <v>1.0900000000000001</v>
      </c>
      <c r="O1588" s="589">
        <v>6.9444444452528842E-3</v>
      </c>
      <c r="P1588" s="557"/>
      <c r="Q1588" s="557"/>
      <c r="R1588" s="557"/>
    </row>
    <row r="1589" spans="1:18" s="588" customFormat="1" x14ac:dyDescent="0.2">
      <c r="A1589" s="588">
        <v>1588</v>
      </c>
      <c r="B1589" s="588" t="s">
        <v>97</v>
      </c>
      <c r="C1589" s="588">
        <v>2</v>
      </c>
      <c r="D1589" s="588">
        <v>0.01</v>
      </c>
      <c r="E1589" s="588">
        <v>0.02</v>
      </c>
      <c r="F1589" s="555">
        <v>42388.900694444441</v>
      </c>
      <c r="G1589" s="588">
        <v>1.58036</v>
      </c>
      <c r="H1589" s="555">
        <v>42388.90625</v>
      </c>
      <c r="I1589" s="588">
        <v>1.5818700000000001</v>
      </c>
      <c r="J1589" s="555">
        <v>42388.918749999997</v>
      </c>
      <c r="K1589" s="588">
        <v>1.5803199999999999</v>
      </c>
      <c r="L1589" s="588">
        <v>15.100000000000364</v>
      </c>
      <c r="M1589" s="588">
        <v>15.500000000001819</v>
      </c>
      <c r="N1589" s="588">
        <v>1.0900000000000001</v>
      </c>
      <c r="O1589" s="589">
        <v>1.8055555556202307E-2</v>
      </c>
      <c r="P1589" s="557"/>
      <c r="Q1589" s="557"/>
      <c r="R1589" s="557"/>
    </row>
    <row r="1590" spans="1:18" s="588" customFormat="1" x14ac:dyDescent="0.2">
      <c r="A1590" s="588">
        <v>1589</v>
      </c>
      <c r="B1590" s="588" t="s">
        <v>97</v>
      </c>
      <c r="C1590" s="588">
        <v>1</v>
      </c>
      <c r="D1590" s="588">
        <v>0.01</v>
      </c>
      <c r="E1590" s="588">
        <v>0.01</v>
      </c>
      <c r="F1590" s="555">
        <v>42388.925000000003</v>
      </c>
      <c r="G1590" s="588">
        <v>1.57975</v>
      </c>
      <c r="H1590" s="555">
        <v>42388.925000000003</v>
      </c>
      <c r="I1590" s="588">
        <v>1.57975</v>
      </c>
      <c r="J1590" s="555">
        <v>42388.931250000001</v>
      </c>
      <c r="K1590" s="588">
        <v>1.5789500000000001</v>
      </c>
      <c r="L1590" s="588">
        <v>0</v>
      </c>
      <c r="M1590" s="588">
        <v>8</v>
      </c>
      <c r="N1590" s="588">
        <v>0.55000000000000004</v>
      </c>
      <c r="O1590" s="589">
        <v>6.2499999985448085E-3</v>
      </c>
      <c r="P1590" s="557"/>
      <c r="Q1590" s="557"/>
      <c r="R1590" s="557"/>
    </row>
    <row r="1591" spans="1:18" s="588" customFormat="1" x14ac:dyDescent="0.2">
      <c r="A1591" s="588">
        <v>1590</v>
      </c>
      <c r="B1591" s="588" t="s">
        <v>96</v>
      </c>
      <c r="C1591" s="588">
        <v>1</v>
      </c>
      <c r="D1591" s="588">
        <v>0.01</v>
      </c>
      <c r="E1591" s="588">
        <v>0.01</v>
      </c>
      <c r="F1591" s="555">
        <v>42388.949305555558</v>
      </c>
      <c r="G1591" s="588">
        <v>1.57518</v>
      </c>
      <c r="H1591" s="555">
        <v>42388.949305555558</v>
      </c>
      <c r="I1591" s="588">
        <v>1.57518</v>
      </c>
      <c r="J1591" s="555">
        <v>42388.953472222223</v>
      </c>
      <c r="K1591" s="588">
        <v>1.5759799999999999</v>
      </c>
      <c r="L1591" s="588">
        <v>0</v>
      </c>
      <c r="M1591" s="588">
        <v>7.999999999998181</v>
      </c>
      <c r="N1591" s="588">
        <v>0.55000000000000004</v>
      </c>
      <c r="O1591" s="589">
        <v>4.166666665696539E-3</v>
      </c>
      <c r="P1591" s="557"/>
      <c r="Q1591" s="557"/>
      <c r="R1591" s="557"/>
    </row>
    <row r="1592" spans="1:18" s="588" customFormat="1" x14ac:dyDescent="0.2">
      <c r="A1592" s="588">
        <v>1591</v>
      </c>
      <c r="B1592" s="588" t="s">
        <v>97</v>
      </c>
      <c r="C1592" s="588">
        <v>1</v>
      </c>
      <c r="D1592" s="588">
        <v>0.01</v>
      </c>
      <c r="E1592" s="588">
        <v>0.01</v>
      </c>
      <c r="F1592" s="555">
        <v>42389.026388888888</v>
      </c>
      <c r="G1592" s="588">
        <v>1.57921</v>
      </c>
      <c r="H1592" s="555">
        <v>42389.026388888888</v>
      </c>
      <c r="I1592" s="588">
        <v>1.57921</v>
      </c>
      <c r="J1592" s="555">
        <v>42389.05</v>
      </c>
      <c r="K1592" s="588">
        <v>1.5784100000000001</v>
      </c>
      <c r="L1592" s="588">
        <v>0</v>
      </c>
      <c r="M1592" s="588">
        <v>8</v>
      </c>
      <c r="N1592" s="588">
        <v>0.55000000000000004</v>
      </c>
      <c r="O1592" s="589">
        <v>2.3611111115314998E-2</v>
      </c>
      <c r="P1592" s="557"/>
      <c r="Q1592" s="557"/>
      <c r="R1592" s="557"/>
    </row>
    <row r="1593" spans="1:18" s="588" customFormat="1" x14ac:dyDescent="0.2">
      <c r="A1593" s="588">
        <v>1592</v>
      </c>
      <c r="B1593" s="588" t="s">
        <v>96</v>
      </c>
      <c r="C1593" s="588">
        <v>2</v>
      </c>
      <c r="D1593" s="588">
        <v>0.01</v>
      </c>
      <c r="E1593" s="588">
        <v>0.02</v>
      </c>
      <c r="F1593" s="555">
        <v>42389.070833333331</v>
      </c>
      <c r="G1593" s="588">
        <v>1.5775300000000001</v>
      </c>
      <c r="H1593" s="555">
        <v>42389.074305555558</v>
      </c>
      <c r="I1593" s="588">
        <v>1.5760099999999999</v>
      </c>
      <c r="J1593" s="555">
        <v>42389.080555555556</v>
      </c>
      <c r="K1593" s="588">
        <v>1.5775699999999999</v>
      </c>
      <c r="L1593" s="588">
        <v>15.200000000002547</v>
      </c>
      <c r="M1593" s="588">
        <v>15.600000000000364</v>
      </c>
      <c r="N1593" s="588">
        <v>1.1100000000000001</v>
      </c>
      <c r="O1593" s="589">
        <v>9.7222222248092294E-3</v>
      </c>
      <c r="P1593" s="557"/>
      <c r="Q1593" s="557"/>
      <c r="R1593" s="557"/>
    </row>
    <row r="1594" spans="1:18" s="588" customFormat="1" x14ac:dyDescent="0.2">
      <c r="A1594" s="588">
        <v>1593</v>
      </c>
      <c r="B1594" s="588" t="s">
        <v>96</v>
      </c>
      <c r="C1594" s="588">
        <v>2</v>
      </c>
      <c r="D1594" s="588">
        <v>0.01</v>
      </c>
      <c r="E1594" s="588">
        <v>0.02</v>
      </c>
      <c r="F1594" s="555">
        <v>42389.879861111112</v>
      </c>
      <c r="G1594" s="588">
        <v>1.58196</v>
      </c>
      <c r="H1594" s="555">
        <v>42389.882638888892</v>
      </c>
      <c r="I1594" s="588">
        <v>1.5804199999999999</v>
      </c>
      <c r="J1594" s="555">
        <v>42389.896527777775</v>
      </c>
      <c r="K1594" s="588">
        <v>1.58199</v>
      </c>
      <c r="L1594" s="588">
        <v>15.400000000001455</v>
      </c>
      <c r="M1594" s="588">
        <v>15.700000000000728</v>
      </c>
      <c r="N1594" s="588">
        <v>1.1000000000000001</v>
      </c>
      <c r="O1594" s="589">
        <v>1.6666666662786156E-2</v>
      </c>
      <c r="P1594" s="557"/>
      <c r="Q1594" s="557"/>
      <c r="R1594" s="557"/>
    </row>
    <row r="1595" spans="1:18" s="588" customFormat="1" x14ac:dyDescent="0.2">
      <c r="A1595" s="588">
        <v>1594</v>
      </c>
      <c r="B1595" s="588" t="s">
        <v>96</v>
      </c>
      <c r="C1595" s="588">
        <v>7</v>
      </c>
      <c r="D1595" s="588">
        <v>0.03</v>
      </c>
      <c r="E1595" s="588">
        <v>0.11</v>
      </c>
      <c r="F1595" s="555">
        <v>42389.902777777781</v>
      </c>
      <c r="G1595" s="588">
        <v>1.5809</v>
      </c>
      <c r="H1595" s="555">
        <v>42390.084027777775</v>
      </c>
      <c r="I1595" s="588">
        <v>1.5656000000000001</v>
      </c>
      <c r="J1595" s="555">
        <v>42390.244444444441</v>
      </c>
      <c r="K1595" s="588">
        <v>1.57334</v>
      </c>
      <c r="L1595" s="588">
        <v>152.99999999999818</v>
      </c>
      <c r="M1595" s="588">
        <v>77.399999999997817</v>
      </c>
      <c r="N1595" s="588">
        <v>7.4199999999999982</v>
      </c>
      <c r="O1595" s="589">
        <v>0.34166666665987577</v>
      </c>
      <c r="P1595" s="557"/>
      <c r="Q1595" s="557"/>
      <c r="R1595" s="557"/>
    </row>
    <row r="1596" spans="1:18" s="588" customFormat="1" x14ac:dyDescent="0.2">
      <c r="A1596" s="588">
        <v>1595</v>
      </c>
      <c r="B1596" s="588" t="s">
        <v>97</v>
      </c>
      <c r="C1596" s="588">
        <v>1</v>
      </c>
      <c r="D1596" s="588">
        <v>0.01</v>
      </c>
      <c r="E1596" s="588">
        <v>0.01</v>
      </c>
      <c r="F1596" s="555">
        <v>42390.893055555556</v>
      </c>
      <c r="G1596" s="588">
        <v>1.5606100000000001</v>
      </c>
      <c r="H1596" s="555">
        <v>42390.893055555556</v>
      </c>
      <c r="I1596" s="588">
        <v>1.5606100000000001</v>
      </c>
      <c r="J1596" s="555">
        <v>42390.895138888889</v>
      </c>
      <c r="K1596" s="588">
        <v>1.5598099999999999</v>
      </c>
      <c r="L1596" s="588">
        <v>0</v>
      </c>
      <c r="M1596" s="588">
        <v>8.000000000001819</v>
      </c>
      <c r="N1596" s="588">
        <v>0.55000000000000004</v>
      </c>
      <c r="O1596" s="589">
        <v>2.0833333328482695E-3</v>
      </c>
      <c r="P1596" s="557"/>
      <c r="Q1596" s="557"/>
      <c r="R1596" s="557"/>
    </row>
    <row r="1597" spans="1:18" s="588" customFormat="1" x14ac:dyDescent="0.2">
      <c r="A1597" s="588">
        <v>1596</v>
      </c>
      <c r="B1597" s="588" t="s">
        <v>97</v>
      </c>
      <c r="C1597" s="588">
        <v>1</v>
      </c>
      <c r="D1597" s="588">
        <v>0.01</v>
      </c>
      <c r="E1597" s="588">
        <v>0.01</v>
      </c>
      <c r="F1597" s="555">
        <v>42390.899305555555</v>
      </c>
      <c r="G1597" s="588">
        <v>1.55905</v>
      </c>
      <c r="H1597" s="555">
        <v>42390.899305555555</v>
      </c>
      <c r="I1597" s="588">
        <v>1.55905</v>
      </c>
      <c r="J1597" s="555">
        <v>42390.900694444441</v>
      </c>
      <c r="K1597" s="588">
        <v>1.5582499999999999</v>
      </c>
      <c r="L1597" s="588">
        <v>0</v>
      </c>
      <c r="M1597" s="588">
        <v>8</v>
      </c>
      <c r="N1597" s="588">
        <v>0.55000000000000004</v>
      </c>
      <c r="O1597" s="589">
        <v>1.3888888861401938E-3</v>
      </c>
      <c r="P1597" s="557"/>
      <c r="Q1597" s="557"/>
      <c r="R1597" s="557"/>
    </row>
    <row r="1598" spans="1:18" s="588" customFormat="1" x14ac:dyDescent="0.2">
      <c r="A1598" s="588">
        <v>1597</v>
      </c>
      <c r="B1598" s="588" t="s">
        <v>96</v>
      </c>
      <c r="C1598" s="588">
        <v>2</v>
      </c>
      <c r="D1598" s="588">
        <v>0.01</v>
      </c>
      <c r="E1598" s="588">
        <v>0.02</v>
      </c>
      <c r="F1598" s="555">
        <v>42390.95208333333</v>
      </c>
      <c r="G1598" s="588">
        <v>1.55389</v>
      </c>
      <c r="H1598" s="555">
        <v>42390.95416666667</v>
      </c>
      <c r="I1598" s="588">
        <v>1.55237</v>
      </c>
      <c r="J1598" s="555">
        <v>42390.991666666669</v>
      </c>
      <c r="K1598" s="588">
        <v>1.55393</v>
      </c>
      <c r="L1598" s="588">
        <v>15.199999999998909</v>
      </c>
      <c r="M1598" s="588">
        <v>15.600000000000364</v>
      </c>
      <c r="N1598" s="588">
        <v>1.0900000000000001</v>
      </c>
      <c r="O1598" s="589">
        <v>3.9583333338669036E-2</v>
      </c>
      <c r="P1598" s="557"/>
      <c r="Q1598" s="557"/>
      <c r="R1598" s="557"/>
    </row>
    <row r="1599" spans="1:18" s="588" customFormat="1" x14ac:dyDescent="0.2">
      <c r="A1599" s="588">
        <v>1598</v>
      </c>
      <c r="B1599" s="588" t="s">
        <v>96</v>
      </c>
      <c r="C1599" s="588">
        <v>1</v>
      </c>
      <c r="D1599" s="588">
        <v>0.01</v>
      </c>
      <c r="E1599" s="588">
        <v>0.01</v>
      </c>
      <c r="F1599" s="555">
        <v>42391.036805555559</v>
      </c>
      <c r="G1599" s="588">
        <v>1.55203</v>
      </c>
      <c r="H1599" s="555">
        <v>42391.036805555559</v>
      </c>
      <c r="I1599" s="588">
        <v>1.55203</v>
      </c>
      <c r="J1599" s="555">
        <v>42391.040277777778</v>
      </c>
      <c r="K1599" s="588">
        <v>1.5528299999999999</v>
      </c>
      <c r="L1599" s="588">
        <v>0</v>
      </c>
      <c r="M1599" s="588">
        <v>7.999999999998181</v>
      </c>
      <c r="N1599" s="588">
        <v>0.55000000000000004</v>
      </c>
      <c r="O1599" s="589">
        <v>3.4722222189884633E-3</v>
      </c>
      <c r="P1599" s="557"/>
      <c r="Q1599" s="557"/>
      <c r="R1599" s="557"/>
    </row>
    <row r="1600" spans="1:18" s="588" customFormat="1" x14ac:dyDescent="0.2">
      <c r="A1600" s="588">
        <v>1599</v>
      </c>
      <c r="B1600" s="588" t="s">
        <v>96</v>
      </c>
      <c r="C1600" s="588">
        <v>1</v>
      </c>
      <c r="D1600" s="588">
        <v>0.01</v>
      </c>
      <c r="E1600" s="588">
        <v>0.01</v>
      </c>
      <c r="F1600" s="555">
        <v>42391.042361111111</v>
      </c>
      <c r="G1600" s="588">
        <v>1.5517000000000001</v>
      </c>
      <c r="H1600" s="555">
        <v>42391.042361111111</v>
      </c>
      <c r="I1600" s="588">
        <v>1.5517000000000001</v>
      </c>
      <c r="J1600" s="555">
        <v>42391.047222222223</v>
      </c>
      <c r="K1600" s="588">
        <v>1.5525</v>
      </c>
      <c r="L1600" s="588">
        <v>0</v>
      </c>
      <c r="M1600" s="588">
        <v>8</v>
      </c>
      <c r="N1600" s="588">
        <v>0.55000000000000004</v>
      </c>
      <c r="O1600" s="589">
        <v>4.8611111124046147E-3</v>
      </c>
      <c r="P1600" s="557"/>
      <c r="Q1600" s="557"/>
      <c r="R1600" s="557"/>
    </row>
    <row r="1601" spans="1:18" s="588" customFormat="1" x14ac:dyDescent="0.2">
      <c r="A1601" s="588">
        <v>1600</v>
      </c>
      <c r="B1601" s="588" t="s">
        <v>96</v>
      </c>
      <c r="C1601" s="588">
        <v>4</v>
      </c>
      <c r="D1601" s="588">
        <v>0.01</v>
      </c>
      <c r="E1601" s="588">
        <v>0.04</v>
      </c>
      <c r="F1601" s="555">
        <v>42391.058333333334</v>
      </c>
      <c r="G1601" s="588">
        <v>1.5536700000000001</v>
      </c>
      <c r="H1601" s="555">
        <v>42391.080555555556</v>
      </c>
      <c r="I1601" s="588">
        <v>1.54833</v>
      </c>
      <c r="J1601" s="555">
        <v>42391.157638888886</v>
      </c>
      <c r="K1601" s="588">
        <v>1.5521100000000001</v>
      </c>
      <c r="L1601" s="588">
        <v>53.400000000001455</v>
      </c>
      <c r="M1601" s="588">
        <v>37.800000000001091</v>
      </c>
      <c r="N1601" s="588">
        <v>2.5099999999999998</v>
      </c>
      <c r="O1601" s="589">
        <v>9.9305555551836733E-2</v>
      </c>
      <c r="P1601" s="557"/>
      <c r="Q1601" s="557"/>
      <c r="R1601" s="557"/>
    </row>
    <row r="1602" spans="1:18" s="588" customFormat="1" x14ac:dyDescent="0.2">
      <c r="A1602" s="588">
        <v>1601</v>
      </c>
      <c r="B1602" s="588" t="s">
        <v>96</v>
      </c>
      <c r="C1602" s="588">
        <v>1</v>
      </c>
      <c r="D1602" s="588">
        <v>0.01</v>
      </c>
      <c r="E1602" s="588">
        <v>0.01</v>
      </c>
      <c r="F1602" s="555">
        <v>42391.893750000003</v>
      </c>
      <c r="G1602" s="588">
        <v>1.54017</v>
      </c>
      <c r="H1602" s="555">
        <v>42391.893750000003</v>
      </c>
      <c r="I1602" s="588">
        <v>1.54017</v>
      </c>
      <c r="J1602" s="555">
        <v>42391.902777777781</v>
      </c>
      <c r="K1602" s="588">
        <v>1.54097</v>
      </c>
      <c r="L1602" s="588">
        <v>0</v>
      </c>
      <c r="M1602" s="588">
        <v>7.999999999998181</v>
      </c>
      <c r="N1602" s="588">
        <v>0.55000000000000004</v>
      </c>
      <c r="O1602" s="589">
        <v>9.0277777781011537E-3</v>
      </c>
      <c r="P1602" s="557"/>
      <c r="Q1602" s="557"/>
      <c r="R1602" s="557"/>
    </row>
    <row r="1603" spans="1:18" s="588" customFormat="1" x14ac:dyDescent="0.2">
      <c r="A1603" s="588">
        <v>1602</v>
      </c>
      <c r="B1603" s="588" t="s">
        <v>96</v>
      </c>
      <c r="C1603" s="588">
        <v>1</v>
      </c>
      <c r="D1603" s="588">
        <v>0.01</v>
      </c>
      <c r="E1603" s="588">
        <v>0.01</v>
      </c>
      <c r="F1603" s="555">
        <v>42391.968055555553</v>
      </c>
      <c r="G1603" s="588">
        <v>1.5408900000000001</v>
      </c>
      <c r="H1603" s="555">
        <v>42391.968055555553</v>
      </c>
      <c r="I1603" s="588">
        <v>1.5408900000000001</v>
      </c>
      <c r="J1603" s="555">
        <v>42391.977083333331</v>
      </c>
      <c r="K1603" s="588">
        <v>1.54169</v>
      </c>
      <c r="L1603" s="588">
        <v>0</v>
      </c>
      <c r="M1603" s="588">
        <v>7.999999999998181</v>
      </c>
      <c r="N1603" s="588">
        <v>0.55000000000000004</v>
      </c>
      <c r="O1603" s="589">
        <v>9.0277777781011537E-3</v>
      </c>
      <c r="P1603" s="557"/>
      <c r="Q1603" s="557"/>
      <c r="R1603" s="557"/>
    </row>
    <row r="1604" spans="1:18" s="588" customFormat="1" x14ac:dyDescent="0.2">
      <c r="A1604" s="588">
        <v>1603</v>
      </c>
      <c r="B1604" s="588" t="s">
        <v>97</v>
      </c>
      <c r="C1604" s="588">
        <v>6</v>
      </c>
      <c r="D1604" s="588">
        <v>0.02</v>
      </c>
      <c r="E1604" s="588">
        <v>0.08</v>
      </c>
      <c r="F1604" s="555">
        <v>42394.884722222225</v>
      </c>
      <c r="G1604" s="588">
        <v>1.5527599999999999</v>
      </c>
      <c r="H1604" s="555">
        <v>42395.081944444442</v>
      </c>
      <c r="I1604" s="588">
        <v>1.5644</v>
      </c>
      <c r="J1604" s="555">
        <v>42395.20208333333</v>
      </c>
      <c r="K1604" s="588">
        <v>1.5579099999999999</v>
      </c>
      <c r="L1604" s="588">
        <v>116.40000000000146</v>
      </c>
      <c r="M1604" s="588">
        <v>64.900000000001455</v>
      </c>
      <c r="N1604" s="588">
        <v>6.120000000000001</v>
      </c>
      <c r="O1604" s="589">
        <v>0.31736111110512866</v>
      </c>
      <c r="P1604" s="557"/>
      <c r="Q1604" s="557"/>
      <c r="R1604" s="557"/>
    </row>
    <row r="1605" spans="1:18" s="588" customFormat="1" x14ac:dyDescent="0.2">
      <c r="A1605" s="588">
        <v>1604</v>
      </c>
      <c r="B1605" s="588" t="s">
        <v>97</v>
      </c>
      <c r="C1605" s="588">
        <v>4</v>
      </c>
      <c r="D1605" s="588">
        <v>0.01</v>
      </c>
      <c r="E1605" s="588">
        <v>0.04</v>
      </c>
      <c r="F1605" s="555">
        <v>42395.915277777778</v>
      </c>
      <c r="G1605" s="588">
        <v>1.54647</v>
      </c>
      <c r="H1605" s="555">
        <v>42396.019444444442</v>
      </c>
      <c r="I1605" s="588">
        <v>1.5521400000000001</v>
      </c>
      <c r="J1605" s="555">
        <v>42396.104166666664</v>
      </c>
      <c r="K1605" s="588">
        <v>1.54819</v>
      </c>
      <c r="L1605" s="588">
        <v>56.700000000000728</v>
      </c>
      <c r="M1605" s="588">
        <v>39.500000000001819</v>
      </c>
      <c r="N1605" s="588">
        <v>2.52</v>
      </c>
      <c r="O1605" s="589">
        <v>0.18888888888614019</v>
      </c>
      <c r="P1605" s="557"/>
      <c r="Q1605" s="557"/>
      <c r="R1605" s="557"/>
    </row>
    <row r="1606" spans="1:18" s="588" customFormat="1" x14ac:dyDescent="0.2">
      <c r="A1606" s="588">
        <v>1605</v>
      </c>
      <c r="B1606" s="588" t="s">
        <v>97</v>
      </c>
      <c r="C1606" s="588">
        <v>3</v>
      </c>
      <c r="D1606" s="588">
        <v>0.01</v>
      </c>
      <c r="E1606" s="588">
        <v>0.03</v>
      </c>
      <c r="F1606" s="555">
        <v>42396.913888888892</v>
      </c>
      <c r="G1606" s="588">
        <v>1.5499099999999999</v>
      </c>
      <c r="H1606" s="555">
        <v>42396.920138888891</v>
      </c>
      <c r="I1606" s="588">
        <v>1.55457</v>
      </c>
      <c r="J1606" s="555">
        <v>42396.938194444447</v>
      </c>
      <c r="K1606" s="588">
        <v>1.5511600000000001</v>
      </c>
      <c r="L1606" s="588">
        <v>46.600000000002183</v>
      </c>
      <c r="M1606" s="588">
        <v>34.100000000000364</v>
      </c>
      <c r="N1606" s="588">
        <v>1.6500000000000001</v>
      </c>
      <c r="O1606" s="589">
        <v>2.4305555554747116E-2</v>
      </c>
      <c r="P1606" s="557"/>
      <c r="Q1606" s="557"/>
      <c r="R1606" s="557"/>
    </row>
    <row r="1607" spans="1:18" s="588" customFormat="1" x14ac:dyDescent="0.2">
      <c r="A1607" s="588">
        <v>1606</v>
      </c>
      <c r="B1607" s="588" t="s">
        <v>97</v>
      </c>
      <c r="C1607" s="588">
        <v>3</v>
      </c>
      <c r="D1607" s="588">
        <v>0.01</v>
      </c>
      <c r="E1607" s="588">
        <v>0.03</v>
      </c>
      <c r="F1607" s="555">
        <v>42397.077777777777</v>
      </c>
      <c r="G1607" s="588">
        <v>1.5529900000000001</v>
      </c>
      <c r="H1607" s="555">
        <v>42397.085416666669</v>
      </c>
      <c r="I1607" s="588">
        <v>1.55606</v>
      </c>
      <c r="J1607" s="555">
        <v>42397.098611111112</v>
      </c>
      <c r="K1607" s="588">
        <v>1.5537300000000001</v>
      </c>
      <c r="L1607" s="588">
        <v>30.699999999998909</v>
      </c>
      <c r="M1607" s="588">
        <v>23.299999999999272</v>
      </c>
      <c r="N1607" s="588">
        <v>1.6600000000000001</v>
      </c>
      <c r="O1607" s="589">
        <v>2.0833333335758653E-2</v>
      </c>
      <c r="P1607" s="557"/>
      <c r="Q1607" s="557"/>
      <c r="R1607" s="557"/>
    </row>
    <row r="1608" spans="1:18" s="588" customFormat="1" x14ac:dyDescent="0.2">
      <c r="A1608" s="588">
        <v>1607</v>
      </c>
      <c r="B1608" s="588" t="s">
        <v>97</v>
      </c>
      <c r="C1608" s="588">
        <v>1</v>
      </c>
      <c r="D1608" s="588">
        <v>0.01</v>
      </c>
      <c r="E1608" s="588">
        <v>0.01</v>
      </c>
      <c r="F1608" s="555">
        <v>42397.888888888891</v>
      </c>
      <c r="G1608" s="588">
        <v>1.54878</v>
      </c>
      <c r="H1608" s="555">
        <v>42397.888888888891</v>
      </c>
      <c r="I1608" s="588">
        <v>1.54878</v>
      </c>
      <c r="J1608" s="555">
        <v>42397.894444444442</v>
      </c>
      <c r="K1608" s="588">
        <v>1.5479799999999999</v>
      </c>
      <c r="L1608" s="588">
        <v>0</v>
      </c>
      <c r="M1608" s="588">
        <v>8.000000000001819</v>
      </c>
      <c r="N1608" s="588">
        <v>0.55000000000000004</v>
      </c>
      <c r="O1608" s="589">
        <v>5.5555555518367328E-3</v>
      </c>
      <c r="P1608" s="557"/>
      <c r="Q1608" s="557"/>
      <c r="R1608" s="557"/>
    </row>
    <row r="1609" spans="1:18" s="588" customFormat="1" x14ac:dyDescent="0.2">
      <c r="A1609" s="588">
        <v>1608</v>
      </c>
      <c r="B1609" s="588" t="s">
        <v>97</v>
      </c>
      <c r="C1609" s="588">
        <v>1</v>
      </c>
      <c r="D1609" s="588">
        <v>0.01</v>
      </c>
      <c r="E1609" s="588">
        <v>0.01</v>
      </c>
      <c r="F1609" s="555">
        <v>42397.899305555555</v>
      </c>
      <c r="G1609" s="588">
        <v>1.54782</v>
      </c>
      <c r="H1609" s="555">
        <v>42397.899305555555</v>
      </c>
      <c r="I1609" s="588">
        <v>1.54782</v>
      </c>
      <c r="J1609" s="555">
        <v>42397.923611111109</v>
      </c>
      <c r="K1609" s="588">
        <v>1.5470200000000001</v>
      </c>
      <c r="L1609" s="588">
        <v>0</v>
      </c>
      <c r="M1609" s="588">
        <v>7.999999999998181</v>
      </c>
      <c r="N1609" s="588">
        <v>0.55000000000000004</v>
      </c>
      <c r="O1609" s="589">
        <v>2.4305555554747116E-2</v>
      </c>
      <c r="P1609" s="557"/>
      <c r="Q1609" s="557"/>
      <c r="R1609" s="557"/>
    </row>
    <row r="1610" spans="1:18" s="588" customFormat="1" x14ac:dyDescent="0.2">
      <c r="A1610" s="588">
        <v>1609</v>
      </c>
      <c r="B1610" s="588" t="s">
        <v>96</v>
      </c>
      <c r="C1610" s="588">
        <v>6</v>
      </c>
      <c r="D1610" s="588">
        <v>0.02</v>
      </c>
      <c r="E1610" s="588">
        <v>0.08</v>
      </c>
      <c r="F1610" s="555">
        <v>42397.929861111108</v>
      </c>
      <c r="G1610" s="588">
        <v>1.5465199999999999</v>
      </c>
      <c r="H1610" s="555">
        <v>42398.240277777775</v>
      </c>
      <c r="I1610" s="588">
        <v>1.5336700000000001</v>
      </c>
      <c r="J1610" s="555">
        <v>42398.243750000001</v>
      </c>
      <c r="K1610" s="588">
        <v>1.5410699999999999</v>
      </c>
      <c r="L1610" s="588">
        <v>128.49999999999818</v>
      </c>
      <c r="M1610" s="588">
        <v>73.999999999998181</v>
      </c>
      <c r="N1610" s="588">
        <v>5.9300000000000006</v>
      </c>
      <c r="O1610" s="589">
        <v>0.31388888889341615</v>
      </c>
      <c r="P1610" s="557"/>
      <c r="Q1610" s="557"/>
      <c r="R1610" s="557"/>
    </row>
    <row r="1611" spans="1:18" s="588" customFormat="1" x14ac:dyDescent="0.2">
      <c r="A1611" s="588">
        <v>1610</v>
      </c>
      <c r="B1611" s="588" t="s">
        <v>97</v>
      </c>
      <c r="C1611" s="588">
        <v>1</v>
      </c>
      <c r="D1611" s="588">
        <v>0.01</v>
      </c>
      <c r="E1611" s="588">
        <v>0.01</v>
      </c>
      <c r="F1611" s="555">
        <v>42398.945833333331</v>
      </c>
      <c r="G1611" s="588">
        <v>1.5321199999999999</v>
      </c>
      <c r="H1611" s="555">
        <v>42398.945833333331</v>
      </c>
      <c r="I1611" s="588">
        <v>1.5321199999999999</v>
      </c>
      <c r="J1611" s="555">
        <v>42398.95208333333</v>
      </c>
      <c r="K1611" s="588">
        <v>1.53132</v>
      </c>
      <c r="L1611" s="588">
        <v>0</v>
      </c>
      <c r="M1611" s="588">
        <v>7.999999999998181</v>
      </c>
      <c r="N1611" s="588">
        <v>0.55000000000000004</v>
      </c>
      <c r="O1611" s="589">
        <v>6.2499999985448085E-3</v>
      </c>
      <c r="P1611" s="557"/>
      <c r="Q1611" s="557"/>
      <c r="R1611" s="557"/>
    </row>
    <row r="1612" spans="1:18" s="588" customFormat="1" x14ac:dyDescent="0.2">
      <c r="A1612" s="588">
        <v>1611</v>
      </c>
      <c r="B1612" s="588" t="s">
        <v>96</v>
      </c>
      <c r="C1612" s="588">
        <v>1</v>
      </c>
      <c r="D1612" s="588">
        <v>0.01</v>
      </c>
      <c r="E1612" s="588">
        <v>0.01</v>
      </c>
      <c r="F1612" s="555">
        <v>42398.964583333334</v>
      </c>
      <c r="G1612" s="588">
        <v>1.53013</v>
      </c>
      <c r="H1612" s="555">
        <v>42398.964583333334</v>
      </c>
      <c r="I1612" s="588">
        <v>1.53013</v>
      </c>
      <c r="J1612" s="555">
        <v>42401.02847222222</v>
      </c>
      <c r="K1612" s="588">
        <v>1.5309299999999999</v>
      </c>
      <c r="L1612" s="588">
        <v>0</v>
      </c>
      <c r="M1612" s="588">
        <v>8</v>
      </c>
      <c r="N1612" s="588">
        <v>0.46</v>
      </c>
      <c r="O1612" s="589">
        <v>6.3888888886140194E-2</v>
      </c>
      <c r="P1612" s="557"/>
      <c r="Q1612" s="557"/>
      <c r="R1612" s="557"/>
    </row>
    <row r="1613" spans="1:18" s="588" customFormat="1" x14ac:dyDescent="0.2">
      <c r="A1613" s="588">
        <v>1612</v>
      </c>
      <c r="B1613" s="588" t="s">
        <v>97</v>
      </c>
      <c r="C1613" s="588">
        <v>1</v>
      </c>
      <c r="D1613" s="588">
        <v>0.01</v>
      </c>
      <c r="E1613" s="588">
        <v>0.01</v>
      </c>
      <c r="F1613" s="555">
        <v>42401.041666666664</v>
      </c>
      <c r="G1613" s="588">
        <v>1.5329600000000001</v>
      </c>
      <c r="H1613" s="555">
        <v>42401.041666666664</v>
      </c>
      <c r="I1613" s="588">
        <v>1.5329600000000001</v>
      </c>
      <c r="J1613" s="555">
        <v>42401.041666666664</v>
      </c>
      <c r="K1613" s="588">
        <v>1.53216</v>
      </c>
      <c r="L1613" s="588">
        <v>0</v>
      </c>
      <c r="M1613" s="588">
        <v>8</v>
      </c>
      <c r="N1613" s="588">
        <v>0.55000000000000004</v>
      </c>
      <c r="O1613" s="589">
        <v>0</v>
      </c>
      <c r="P1613" s="557"/>
      <c r="Q1613" s="557"/>
      <c r="R1613" s="557"/>
    </row>
    <row r="1614" spans="1:18" s="588" customFormat="1" x14ac:dyDescent="0.2">
      <c r="A1614" s="588">
        <v>1613</v>
      </c>
      <c r="B1614" s="588" t="s">
        <v>97</v>
      </c>
      <c r="C1614" s="588">
        <v>1</v>
      </c>
      <c r="D1614" s="588">
        <v>0.01</v>
      </c>
      <c r="E1614" s="588">
        <v>0.01</v>
      </c>
      <c r="F1614" s="555">
        <v>42401.041666666664</v>
      </c>
      <c r="G1614" s="588">
        <v>1.53196</v>
      </c>
      <c r="H1614" s="555">
        <v>42401.041666666664</v>
      </c>
      <c r="I1614" s="588">
        <v>1.53196</v>
      </c>
      <c r="J1614" s="555">
        <v>42401.04791666667</v>
      </c>
      <c r="K1614" s="588">
        <v>1.5311600000000001</v>
      </c>
      <c r="L1614" s="588">
        <v>0</v>
      </c>
      <c r="M1614" s="588">
        <v>8</v>
      </c>
      <c r="N1614" s="588">
        <v>0.55000000000000004</v>
      </c>
      <c r="O1614" s="589">
        <v>6.2500000058207661E-3</v>
      </c>
      <c r="P1614" s="557"/>
      <c r="Q1614" s="557"/>
      <c r="R1614" s="557"/>
    </row>
    <row r="1615" spans="1:18" s="588" customFormat="1" x14ac:dyDescent="0.2">
      <c r="A1615" s="588">
        <v>1614</v>
      </c>
      <c r="B1615" s="588" t="s">
        <v>96</v>
      </c>
      <c r="C1615" s="588">
        <v>1</v>
      </c>
      <c r="D1615" s="588">
        <v>0.01</v>
      </c>
      <c r="E1615" s="588">
        <v>0.01</v>
      </c>
      <c r="F1615" s="555">
        <v>42401.876388888886</v>
      </c>
      <c r="G1615" s="588">
        <v>1.5345500000000001</v>
      </c>
      <c r="H1615" s="555">
        <v>42401.876388888886</v>
      </c>
      <c r="I1615" s="588">
        <v>1.5345500000000001</v>
      </c>
      <c r="J1615" s="555">
        <v>42401.881944444445</v>
      </c>
      <c r="K1615" s="588">
        <v>1.53535</v>
      </c>
      <c r="L1615" s="588">
        <v>0</v>
      </c>
      <c r="M1615" s="588">
        <v>8</v>
      </c>
      <c r="N1615" s="588">
        <v>0.55000000000000004</v>
      </c>
      <c r="O1615" s="589">
        <v>5.5555555591126904E-3</v>
      </c>
      <c r="P1615" s="557"/>
      <c r="Q1615" s="557"/>
      <c r="R1615" s="557"/>
    </row>
    <row r="1616" spans="1:18" s="588" customFormat="1" x14ac:dyDescent="0.2">
      <c r="A1616" s="588">
        <v>1615</v>
      </c>
      <c r="B1616" s="588" t="s">
        <v>96</v>
      </c>
      <c r="C1616" s="588">
        <v>4</v>
      </c>
      <c r="D1616" s="588">
        <v>0.01</v>
      </c>
      <c r="E1616" s="588">
        <v>0.04</v>
      </c>
      <c r="F1616" s="555">
        <v>42401.915277777778</v>
      </c>
      <c r="G1616" s="588">
        <v>1.53538</v>
      </c>
      <c r="H1616" s="555">
        <v>42401.949305555558</v>
      </c>
      <c r="I1616" s="588">
        <v>1.5299700000000001</v>
      </c>
      <c r="J1616" s="555">
        <v>42402.102083333331</v>
      </c>
      <c r="K1616" s="588">
        <v>1.5337799999999999</v>
      </c>
      <c r="L1616" s="588">
        <v>54.099999999998545</v>
      </c>
      <c r="M1616" s="588">
        <v>38.099999999998545</v>
      </c>
      <c r="N1616" s="588">
        <v>2.14</v>
      </c>
      <c r="O1616" s="589">
        <v>0.18680555555329192</v>
      </c>
      <c r="P1616" s="557"/>
      <c r="Q1616" s="557"/>
      <c r="R1616" s="557"/>
    </row>
    <row r="1617" spans="1:18" s="588" customFormat="1" x14ac:dyDescent="0.2">
      <c r="A1617" s="588">
        <v>1616</v>
      </c>
      <c r="B1617" s="588" t="s">
        <v>97</v>
      </c>
      <c r="C1617" s="588">
        <v>1</v>
      </c>
      <c r="D1617" s="588">
        <v>0.01</v>
      </c>
      <c r="E1617" s="588">
        <v>0.01</v>
      </c>
      <c r="F1617" s="555">
        <v>42402.038888888892</v>
      </c>
      <c r="G1617" s="588">
        <v>1.53278</v>
      </c>
      <c r="H1617" s="555">
        <v>42402.038888888892</v>
      </c>
      <c r="I1617" s="588">
        <v>1.53278</v>
      </c>
      <c r="J1617" s="555">
        <v>42402.043055555558</v>
      </c>
      <c r="K1617" s="588">
        <v>1.5319799999999999</v>
      </c>
      <c r="L1617" s="588">
        <v>0</v>
      </c>
      <c r="M1617" s="588">
        <v>8.000000000001819</v>
      </c>
      <c r="N1617" s="588">
        <v>0.55000000000000004</v>
      </c>
      <c r="O1617" s="589">
        <v>4.166666665696539E-3</v>
      </c>
      <c r="P1617" s="557"/>
      <c r="Q1617" s="557"/>
      <c r="R1617" s="557"/>
    </row>
    <row r="1618" spans="1:18" s="588" customFormat="1" x14ac:dyDescent="0.2">
      <c r="A1618" s="588">
        <v>1617</v>
      </c>
      <c r="B1618" s="588" t="s">
        <v>97</v>
      </c>
      <c r="C1618" s="588">
        <v>1</v>
      </c>
      <c r="D1618" s="588">
        <v>0.01</v>
      </c>
      <c r="E1618" s="588">
        <v>0.01</v>
      </c>
      <c r="F1618" s="555">
        <v>42402.890972222223</v>
      </c>
      <c r="G1618" s="588">
        <v>1.54793</v>
      </c>
      <c r="H1618" s="555">
        <v>42402.890972222223</v>
      </c>
      <c r="I1618" s="588">
        <v>1.54793</v>
      </c>
      <c r="J1618" s="555">
        <v>42402.909722222219</v>
      </c>
      <c r="K1618" s="588">
        <v>1.5471299999999999</v>
      </c>
      <c r="L1618" s="588">
        <v>0</v>
      </c>
      <c r="M1618" s="588">
        <v>8.000000000001819</v>
      </c>
      <c r="N1618" s="588">
        <v>0.55000000000000004</v>
      </c>
      <c r="O1618" s="589">
        <v>1.8749999995634425E-2</v>
      </c>
      <c r="P1618" s="557"/>
      <c r="Q1618" s="557"/>
      <c r="R1618" s="557"/>
    </row>
    <row r="1619" spans="1:18" s="588" customFormat="1" x14ac:dyDescent="0.2">
      <c r="A1619" s="588">
        <v>1618</v>
      </c>
      <c r="B1619" s="588" t="s">
        <v>97</v>
      </c>
      <c r="C1619" s="588">
        <v>2</v>
      </c>
      <c r="D1619" s="588">
        <v>0.01</v>
      </c>
      <c r="E1619" s="588">
        <v>0.02</v>
      </c>
      <c r="F1619" s="555">
        <v>42402.913888888892</v>
      </c>
      <c r="G1619" s="588">
        <v>1.5480100000000001</v>
      </c>
      <c r="H1619" s="555">
        <v>42402.923611111109</v>
      </c>
      <c r="I1619" s="588">
        <v>1.5495399999999999</v>
      </c>
      <c r="J1619" s="555">
        <v>42402.954861111109</v>
      </c>
      <c r="K1619" s="588">
        <v>1.5479799999999999</v>
      </c>
      <c r="L1619" s="588">
        <v>15.299999999999272</v>
      </c>
      <c r="M1619" s="588">
        <v>15.600000000000364</v>
      </c>
      <c r="N1619" s="588">
        <v>1.1000000000000001</v>
      </c>
      <c r="O1619" s="589">
        <v>4.0972222217533272E-2</v>
      </c>
      <c r="P1619" s="557"/>
      <c r="Q1619" s="557"/>
      <c r="R1619" s="557"/>
    </row>
    <row r="1620" spans="1:18" s="588" customFormat="1" x14ac:dyDescent="0.2">
      <c r="A1620" s="588">
        <v>1619</v>
      </c>
      <c r="B1620" s="588" t="s">
        <v>97</v>
      </c>
      <c r="C1620" s="588">
        <v>2</v>
      </c>
      <c r="D1620" s="588">
        <v>0.01</v>
      </c>
      <c r="E1620" s="588">
        <v>0.02</v>
      </c>
      <c r="F1620" s="555">
        <v>42403.029861111114</v>
      </c>
      <c r="G1620" s="588">
        <v>1.5528599999999999</v>
      </c>
      <c r="H1620" s="555">
        <v>42403.031944444447</v>
      </c>
      <c r="I1620" s="588">
        <v>1.55481</v>
      </c>
      <c r="J1620" s="555">
        <v>42403.044444444444</v>
      </c>
      <c r="K1620" s="588">
        <v>1.55304</v>
      </c>
      <c r="L1620" s="588">
        <v>19.500000000001819</v>
      </c>
      <c r="M1620" s="588">
        <v>17.700000000000728</v>
      </c>
      <c r="N1620" s="588">
        <v>1.1000000000000001</v>
      </c>
      <c r="O1620" s="589">
        <v>1.4583333329937886E-2</v>
      </c>
      <c r="P1620" s="557"/>
      <c r="Q1620" s="557"/>
      <c r="R1620" s="557"/>
    </row>
    <row r="1621" spans="1:18" s="588" customFormat="1" x14ac:dyDescent="0.2">
      <c r="A1621" s="588">
        <v>1620</v>
      </c>
      <c r="B1621" s="588" t="s">
        <v>97</v>
      </c>
      <c r="C1621" s="588">
        <v>1</v>
      </c>
      <c r="D1621" s="588">
        <v>0.01</v>
      </c>
      <c r="E1621" s="588">
        <v>0.01</v>
      </c>
      <c r="F1621" s="555">
        <v>42403.04791666667</v>
      </c>
      <c r="G1621" s="588">
        <v>1.55342</v>
      </c>
      <c r="H1621" s="555">
        <v>42403.04791666667</v>
      </c>
      <c r="I1621" s="588">
        <v>1.55342</v>
      </c>
      <c r="J1621" s="555">
        <v>42403.052777777775</v>
      </c>
      <c r="K1621" s="588">
        <v>1.5526199999999999</v>
      </c>
      <c r="L1621" s="588">
        <v>0</v>
      </c>
      <c r="M1621" s="588">
        <v>8.000000000001819</v>
      </c>
      <c r="N1621" s="588">
        <v>0.55000000000000004</v>
      </c>
      <c r="O1621" s="589">
        <v>4.8611111051286571E-3</v>
      </c>
      <c r="P1621" s="557"/>
      <c r="Q1621" s="557"/>
      <c r="R1621" s="557"/>
    </row>
    <row r="1622" spans="1:18" s="588" customFormat="1" x14ac:dyDescent="0.2">
      <c r="A1622" s="588">
        <v>1621</v>
      </c>
      <c r="B1622" s="588" t="s">
        <v>97</v>
      </c>
      <c r="C1622" s="588">
        <v>1</v>
      </c>
      <c r="D1622" s="588">
        <v>0.01</v>
      </c>
      <c r="E1622" s="588">
        <v>0.01</v>
      </c>
      <c r="F1622" s="555">
        <v>42403.073611111111</v>
      </c>
      <c r="G1622" s="588">
        <v>1.5532999999999999</v>
      </c>
      <c r="H1622" s="555">
        <v>42403.073611111111</v>
      </c>
      <c r="I1622" s="588">
        <v>1.5532999999999999</v>
      </c>
      <c r="J1622" s="555">
        <v>42403.102083333331</v>
      </c>
      <c r="K1622" s="588">
        <v>1.5525</v>
      </c>
      <c r="L1622" s="588">
        <v>0</v>
      </c>
      <c r="M1622" s="588">
        <v>7.999999999998181</v>
      </c>
      <c r="N1622" s="588">
        <v>0.55000000000000004</v>
      </c>
      <c r="O1622" s="589">
        <v>2.8472222220443655E-2</v>
      </c>
      <c r="P1622" s="557"/>
      <c r="Q1622" s="557"/>
      <c r="R1622" s="557"/>
    </row>
    <row r="1623" spans="1:18" s="588" customFormat="1" x14ac:dyDescent="0.2">
      <c r="A1623" s="588">
        <v>1622</v>
      </c>
      <c r="B1623" s="588" t="s">
        <v>97</v>
      </c>
      <c r="C1623" s="588">
        <v>2</v>
      </c>
      <c r="D1623" s="588">
        <v>0.01</v>
      </c>
      <c r="E1623" s="588">
        <v>0.02</v>
      </c>
      <c r="F1623" s="555">
        <v>42403.875694444447</v>
      </c>
      <c r="G1623" s="588">
        <v>1.55017</v>
      </c>
      <c r="H1623" s="555">
        <v>42403.87777777778</v>
      </c>
      <c r="I1623" s="588">
        <v>1.5516799999999999</v>
      </c>
      <c r="J1623" s="555">
        <v>42403.880555555559</v>
      </c>
      <c r="K1623" s="588">
        <v>1.55013</v>
      </c>
      <c r="L1623" s="588">
        <v>15.099999999998545</v>
      </c>
      <c r="M1623" s="588">
        <v>15.5</v>
      </c>
      <c r="N1623" s="588">
        <v>1.08</v>
      </c>
      <c r="O1623" s="589">
        <v>4.8611111124046147E-3</v>
      </c>
      <c r="P1623" s="557"/>
      <c r="Q1623" s="557"/>
      <c r="R1623" s="557"/>
    </row>
    <row r="1624" spans="1:18" s="588" customFormat="1" x14ac:dyDescent="0.2">
      <c r="A1624" s="588">
        <v>1623</v>
      </c>
      <c r="B1624" s="588" t="s">
        <v>96</v>
      </c>
      <c r="C1624" s="588">
        <v>2</v>
      </c>
      <c r="D1624" s="588">
        <v>0.01</v>
      </c>
      <c r="E1624" s="588">
        <v>0.02</v>
      </c>
      <c r="F1624" s="555">
        <v>42403.904166666667</v>
      </c>
      <c r="G1624" s="588">
        <v>1.5465100000000001</v>
      </c>
      <c r="H1624" s="555">
        <v>42403.90625</v>
      </c>
      <c r="I1624" s="588">
        <v>1.5449299999999999</v>
      </c>
      <c r="J1624" s="555">
        <v>42403.93472222222</v>
      </c>
      <c r="K1624" s="588">
        <v>1.5465199999999999</v>
      </c>
      <c r="L1624" s="588">
        <v>15.800000000001091</v>
      </c>
      <c r="M1624" s="588">
        <v>15.899999999999636</v>
      </c>
      <c r="N1624" s="588">
        <v>1.0900000000000001</v>
      </c>
      <c r="O1624" s="589">
        <v>3.0555555553291924E-2</v>
      </c>
      <c r="P1624" s="557"/>
      <c r="Q1624" s="557"/>
      <c r="R1624" s="557"/>
    </row>
    <row r="1625" spans="1:18" s="588" customFormat="1" x14ac:dyDescent="0.2">
      <c r="A1625" s="588">
        <v>1624</v>
      </c>
      <c r="B1625" s="588" t="s">
        <v>97</v>
      </c>
      <c r="C1625" s="588">
        <v>1</v>
      </c>
      <c r="D1625" s="588">
        <v>0.01</v>
      </c>
      <c r="E1625" s="588">
        <v>0.01</v>
      </c>
      <c r="F1625" s="555">
        <v>42403.96597222222</v>
      </c>
      <c r="G1625" s="588">
        <v>1.54793</v>
      </c>
      <c r="H1625" s="555">
        <v>42403.96597222222</v>
      </c>
      <c r="I1625" s="588">
        <v>1.54793</v>
      </c>
      <c r="J1625" s="555">
        <v>42403.975694444445</v>
      </c>
      <c r="K1625" s="588">
        <v>1.5471299999999999</v>
      </c>
      <c r="L1625" s="588">
        <v>0</v>
      </c>
      <c r="M1625" s="588">
        <v>8.000000000001819</v>
      </c>
      <c r="N1625" s="588">
        <v>0.55000000000000004</v>
      </c>
      <c r="O1625" s="589">
        <v>9.7222222248092294E-3</v>
      </c>
      <c r="P1625" s="557"/>
      <c r="Q1625" s="557"/>
      <c r="R1625" s="557"/>
    </row>
    <row r="1626" spans="1:18" s="588" customFormat="1" x14ac:dyDescent="0.2">
      <c r="A1626" s="588">
        <v>1625</v>
      </c>
      <c r="B1626" s="588" t="s">
        <v>97</v>
      </c>
      <c r="C1626" s="588">
        <v>2</v>
      </c>
      <c r="D1626" s="588">
        <v>0.01</v>
      </c>
      <c r="E1626" s="588">
        <v>0.02</v>
      </c>
      <c r="F1626" s="555">
        <v>42404.876388888886</v>
      </c>
      <c r="G1626" s="588">
        <v>1.5563499999999999</v>
      </c>
      <c r="H1626" s="555">
        <v>42404.880555555559</v>
      </c>
      <c r="I1626" s="588">
        <v>1.55785</v>
      </c>
      <c r="J1626" s="555">
        <v>42404.913888888892</v>
      </c>
      <c r="K1626" s="588">
        <v>1.5563</v>
      </c>
      <c r="L1626" s="588">
        <v>15.000000000001819</v>
      </c>
      <c r="M1626" s="588">
        <v>15.5</v>
      </c>
      <c r="N1626" s="588">
        <v>1.1100000000000001</v>
      </c>
      <c r="O1626" s="589">
        <v>3.7500000005820766E-2</v>
      </c>
      <c r="P1626" s="557"/>
      <c r="Q1626" s="557"/>
      <c r="R1626" s="557"/>
    </row>
    <row r="1627" spans="1:18" s="588" customFormat="1" x14ac:dyDescent="0.2">
      <c r="A1627" s="588">
        <v>1626</v>
      </c>
      <c r="B1627" s="588" t="s">
        <v>97</v>
      </c>
      <c r="C1627" s="588">
        <v>1</v>
      </c>
      <c r="D1627" s="588">
        <v>0.01</v>
      </c>
      <c r="E1627" s="588">
        <v>0.01</v>
      </c>
      <c r="F1627" s="555">
        <v>42404.917361111111</v>
      </c>
      <c r="G1627" s="588">
        <v>1.5569</v>
      </c>
      <c r="H1627" s="555">
        <v>42404.917361111111</v>
      </c>
      <c r="I1627" s="588">
        <v>1.5569</v>
      </c>
      <c r="J1627" s="555">
        <v>42404.923611111109</v>
      </c>
      <c r="K1627" s="588">
        <v>1.5561</v>
      </c>
      <c r="L1627" s="588">
        <v>0</v>
      </c>
      <c r="M1627" s="588">
        <v>8</v>
      </c>
      <c r="N1627" s="588">
        <v>0.56000000000000005</v>
      </c>
      <c r="O1627" s="589">
        <v>6.2499999985448085E-3</v>
      </c>
      <c r="P1627" s="557"/>
      <c r="Q1627" s="557"/>
      <c r="R1627" s="557"/>
    </row>
    <row r="1628" spans="1:18" s="588" customFormat="1" x14ac:dyDescent="0.2">
      <c r="A1628" s="588">
        <v>1627</v>
      </c>
      <c r="B1628" s="588" t="s">
        <v>97</v>
      </c>
      <c r="C1628" s="588">
        <v>2</v>
      </c>
      <c r="D1628" s="588">
        <v>0.01</v>
      </c>
      <c r="E1628" s="588">
        <v>0.02</v>
      </c>
      <c r="F1628" s="555">
        <v>42404.957638888889</v>
      </c>
      <c r="G1628" s="588">
        <v>1.5567299999999999</v>
      </c>
      <c r="H1628" s="555">
        <v>42404.984722222223</v>
      </c>
      <c r="I1628" s="588">
        <v>1.5582400000000001</v>
      </c>
      <c r="J1628" s="555">
        <v>42404.999305555553</v>
      </c>
      <c r="K1628" s="588">
        <v>1.5566899999999999</v>
      </c>
      <c r="L1628" s="588">
        <v>15.100000000002183</v>
      </c>
      <c r="M1628" s="588">
        <v>15.500000000001819</v>
      </c>
      <c r="N1628" s="588">
        <v>1.1000000000000001</v>
      </c>
      <c r="O1628" s="589">
        <v>4.1666666664241347E-2</v>
      </c>
      <c r="P1628" s="557"/>
      <c r="Q1628" s="557"/>
      <c r="R1628" s="557"/>
    </row>
    <row r="1629" spans="1:18" s="588" customFormat="1" x14ac:dyDescent="0.2">
      <c r="A1629" s="588">
        <v>1628</v>
      </c>
      <c r="B1629" s="588" t="s">
        <v>97</v>
      </c>
      <c r="C1629" s="588">
        <v>2</v>
      </c>
      <c r="D1629" s="588">
        <v>0.01</v>
      </c>
      <c r="E1629" s="588">
        <v>0.02</v>
      </c>
      <c r="F1629" s="555">
        <v>42405.023611111108</v>
      </c>
      <c r="G1629" s="588">
        <v>1.55583</v>
      </c>
      <c r="H1629" s="555">
        <v>42405.031944444447</v>
      </c>
      <c r="I1629" s="588">
        <v>1.5573300000000001</v>
      </c>
      <c r="J1629" s="555">
        <v>42405.059027777781</v>
      </c>
      <c r="K1629" s="588">
        <v>1.5557799999999999</v>
      </c>
      <c r="L1629" s="588">
        <v>15</v>
      </c>
      <c r="M1629" s="588">
        <v>15.500000000001819</v>
      </c>
      <c r="N1629" s="588">
        <v>1.1100000000000001</v>
      </c>
      <c r="O1629" s="589">
        <v>3.5416666672972497E-2</v>
      </c>
      <c r="P1629" s="557"/>
      <c r="Q1629" s="557"/>
      <c r="R1629" s="557"/>
    </row>
    <row r="1630" spans="1:18" s="588" customFormat="1" x14ac:dyDescent="0.2">
      <c r="A1630" s="588">
        <v>1629</v>
      </c>
      <c r="B1630" s="588" t="s">
        <v>97</v>
      </c>
      <c r="C1630" s="588">
        <v>2</v>
      </c>
      <c r="D1630" s="588">
        <v>0.01</v>
      </c>
      <c r="E1630" s="588">
        <v>0.02</v>
      </c>
      <c r="F1630" s="555">
        <v>42405.881249999999</v>
      </c>
      <c r="G1630" s="588">
        <v>1.5754300000000001</v>
      </c>
      <c r="H1630" s="555">
        <v>42405.888888888891</v>
      </c>
      <c r="I1630" s="588">
        <v>1.57694</v>
      </c>
      <c r="J1630" s="555">
        <v>42405.902083333334</v>
      </c>
      <c r="K1630" s="588">
        <v>1.5753900000000001</v>
      </c>
      <c r="L1630" s="588">
        <v>15.099999999998545</v>
      </c>
      <c r="M1630" s="588">
        <v>15.499999999998181</v>
      </c>
      <c r="N1630" s="588">
        <v>1.1000000000000001</v>
      </c>
      <c r="O1630" s="589">
        <v>2.0833333335758653E-2</v>
      </c>
      <c r="P1630" s="557"/>
      <c r="Q1630" s="557"/>
      <c r="R1630" s="557"/>
    </row>
    <row r="1631" spans="1:18" s="588" customFormat="1" x14ac:dyDescent="0.2">
      <c r="A1631" s="588">
        <v>1630</v>
      </c>
      <c r="B1631" s="588" t="s">
        <v>97</v>
      </c>
      <c r="C1631" s="588">
        <v>1</v>
      </c>
      <c r="D1631" s="588">
        <v>0.01</v>
      </c>
      <c r="E1631" s="588">
        <v>0.01</v>
      </c>
      <c r="F1631" s="555">
        <v>42405.90625</v>
      </c>
      <c r="G1631" s="588">
        <v>1.57629</v>
      </c>
      <c r="H1631" s="555">
        <v>42405.90625</v>
      </c>
      <c r="I1631" s="588">
        <v>1.57629</v>
      </c>
      <c r="J1631" s="555">
        <v>42405.906944444447</v>
      </c>
      <c r="K1631" s="588">
        <v>1.5754900000000001</v>
      </c>
      <c r="L1631" s="588">
        <v>0</v>
      </c>
      <c r="M1631" s="588">
        <v>7.999999999998181</v>
      </c>
      <c r="N1631" s="588">
        <v>0.55000000000000004</v>
      </c>
      <c r="O1631" s="589">
        <v>6.944444467080757E-4</v>
      </c>
      <c r="P1631" s="557"/>
      <c r="Q1631" s="557"/>
      <c r="R1631" s="557"/>
    </row>
    <row r="1632" spans="1:18" s="588" customFormat="1" x14ac:dyDescent="0.2">
      <c r="A1632" s="588">
        <v>1631</v>
      </c>
      <c r="B1632" s="588" t="s">
        <v>97</v>
      </c>
      <c r="C1632" s="588">
        <v>1</v>
      </c>
      <c r="D1632" s="588">
        <v>0.01</v>
      </c>
      <c r="E1632" s="588">
        <v>0.01</v>
      </c>
      <c r="F1632" s="555">
        <v>42405.916666666664</v>
      </c>
      <c r="G1632" s="588">
        <v>1.5768</v>
      </c>
      <c r="H1632" s="555">
        <v>42405.916666666664</v>
      </c>
      <c r="I1632" s="588">
        <v>1.5768</v>
      </c>
      <c r="J1632" s="555">
        <v>42405.927777777775</v>
      </c>
      <c r="K1632" s="588">
        <v>1.5760000000000001</v>
      </c>
      <c r="L1632" s="588">
        <v>0</v>
      </c>
      <c r="M1632" s="588">
        <v>8</v>
      </c>
      <c r="N1632" s="588">
        <v>0.55000000000000004</v>
      </c>
      <c r="O1632" s="589">
        <v>1.1111111110949423E-2</v>
      </c>
      <c r="P1632" s="557"/>
      <c r="Q1632" s="557"/>
      <c r="R1632" s="557"/>
    </row>
    <row r="1633" spans="1:18" s="588" customFormat="1" x14ac:dyDescent="0.2">
      <c r="A1633" s="588">
        <v>1632</v>
      </c>
      <c r="B1633" s="588" t="s">
        <v>97</v>
      </c>
      <c r="C1633" s="588">
        <v>2</v>
      </c>
      <c r="D1633" s="588">
        <v>0.01</v>
      </c>
      <c r="E1633" s="588">
        <v>0.02</v>
      </c>
      <c r="F1633" s="555">
        <v>42405.936111111114</v>
      </c>
      <c r="G1633" s="588">
        <v>1.5767599999999999</v>
      </c>
      <c r="H1633" s="555">
        <v>42405.961805555555</v>
      </c>
      <c r="I1633" s="588">
        <v>1.57826</v>
      </c>
      <c r="J1633" s="555">
        <v>42408.001388888886</v>
      </c>
      <c r="K1633" s="588">
        <v>1.5767100000000001</v>
      </c>
      <c r="L1633" s="588">
        <v>15.000000000001819</v>
      </c>
      <c r="M1633" s="588">
        <v>15.5</v>
      </c>
      <c r="N1633" s="588">
        <v>1.1300000000000001</v>
      </c>
      <c r="O1633" s="589">
        <v>6.5277777772280388E-2</v>
      </c>
      <c r="P1633" s="557"/>
      <c r="Q1633" s="557"/>
      <c r="R1633" s="557"/>
    </row>
    <row r="1634" spans="1:18" s="588" customFormat="1" x14ac:dyDescent="0.2">
      <c r="A1634" s="588">
        <v>1633</v>
      </c>
      <c r="B1634" s="588" t="s">
        <v>96</v>
      </c>
      <c r="C1634" s="588">
        <v>5</v>
      </c>
      <c r="D1634" s="588">
        <v>0.02</v>
      </c>
      <c r="E1634" s="588">
        <v>0.06</v>
      </c>
      <c r="F1634" s="555">
        <v>42408.020833333336</v>
      </c>
      <c r="G1634" s="588">
        <v>1.57559</v>
      </c>
      <c r="H1634" s="555">
        <v>42408.400694444441</v>
      </c>
      <c r="I1634" s="588">
        <v>1.5671200000000001</v>
      </c>
      <c r="J1634" s="555">
        <v>42408.481249999997</v>
      </c>
      <c r="K1634" s="588">
        <v>1.57212</v>
      </c>
      <c r="L1634" s="588">
        <v>84.699999999998909</v>
      </c>
      <c r="M1634" s="588">
        <v>49.999999999998181</v>
      </c>
      <c r="N1634" s="588">
        <v>4.16</v>
      </c>
      <c r="O1634" s="589">
        <v>0.46041666666133096</v>
      </c>
      <c r="P1634" s="557"/>
      <c r="Q1634" s="557"/>
      <c r="R1634" s="557"/>
    </row>
    <row r="1635" spans="1:18" s="588" customFormat="1" x14ac:dyDescent="0.2">
      <c r="A1635" s="588">
        <v>1634</v>
      </c>
      <c r="B1635" s="588" t="s">
        <v>97</v>
      </c>
      <c r="C1635" s="588">
        <v>3</v>
      </c>
      <c r="D1635" s="588">
        <v>0.01</v>
      </c>
      <c r="E1635" s="588">
        <v>0.03</v>
      </c>
      <c r="F1635" s="555">
        <v>42408.884027777778</v>
      </c>
      <c r="G1635" s="588">
        <v>1.57873</v>
      </c>
      <c r="H1635" s="555">
        <v>42408.897222222222</v>
      </c>
      <c r="I1635" s="588">
        <v>1.5817300000000001</v>
      </c>
      <c r="J1635" s="555">
        <v>42408.946527777778</v>
      </c>
      <c r="K1635" s="588">
        <v>1.5794299999999999</v>
      </c>
      <c r="L1635" s="588">
        <v>30.000000000001819</v>
      </c>
      <c r="M1635" s="588">
        <v>23.000000000001819</v>
      </c>
      <c r="N1635" s="588">
        <v>1.6400000000000001</v>
      </c>
      <c r="O1635" s="589">
        <v>6.25E-2</v>
      </c>
      <c r="P1635" s="557"/>
      <c r="Q1635" s="557"/>
      <c r="R1635" s="557"/>
    </row>
    <row r="1636" spans="1:18" s="588" customFormat="1" x14ac:dyDescent="0.2">
      <c r="A1636" s="588">
        <v>1635</v>
      </c>
      <c r="B1636" s="588" t="s">
        <v>96</v>
      </c>
      <c r="C1636" s="588">
        <v>1</v>
      </c>
      <c r="D1636" s="588">
        <v>0.01</v>
      </c>
      <c r="E1636" s="588">
        <v>0.01</v>
      </c>
      <c r="F1636" s="555">
        <v>42408.962500000001</v>
      </c>
      <c r="G1636" s="588">
        <v>1.5780099999999999</v>
      </c>
      <c r="H1636" s="555">
        <v>42408.962500000001</v>
      </c>
      <c r="I1636" s="588">
        <v>1.5780099999999999</v>
      </c>
      <c r="J1636" s="555">
        <v>42408.964583333334</v>
      </c>
      <c r="K1636" s="588">
        <v>1.57881</v>
      </c>
      <c r="L1636" s="588">
        <v>0</v>
      </c>
      <c r="M1636" s="588">
        <v>8.000000000001819</v>
      </c>
      <c r="N1636" s="588">
        <v>0.55000000000000004</v>
      </c>
      <c r="O1636" s="589">
        <v>2.0833333328482695E-3</v>
      </c>
      <c r="P1636" s="557"/>
      <c r="Q1636" s="557"/>
      <c r="R1636" s="557"/>
    </row>
    <row r="1637" spans="1:18" s="588" customFormat="1" x14ac:dyDescent="0.2">
      <c r="A1637" s="588">
        <v>1636</v>
      </c>
      <c r="B1637" s="588" t="s">
        <v>97</v>
      </c>
      <c r="C1637" s="588">
        <v>8</v>
      </c>
      <c r="D1637" s="588">
        <v>0.05</v>
      </c>
      <c r="E1637" s="588">
        <v>0.16</v>
      </c>
      <c r="F1637" s="555">
        <v>42409.025694444441</v>
      </c>
      <c r="G1637" s="588">
        <v>1.5803</v>
      </c>
      <c r="H1637" s="555">
        <v>42409.220138888886</v>
      </c>
      <c r="I1637" s="588">
        <v>1.5989500000000001</v>
      </c>
      <c r="J1637" s="555">
        <v>42409.317361111112</v>
      </c>
      <c r="K1637" s="588">
        <v>1.5908899999999999</v>
      </c>
      <c r="L1637" s="588">
        <v>186.50000000000182</v>
      </c>
      <c r="M1637" s="588">
        <v>80.600000000002183</v>
      </c>
      <c r="N1637" s="588">
        <v>14.370000000000003</v>
      </c>
      <c r="O1637" s="589">
        <v>0.29166666667151731</v>
      </c>
      <c r="P1637" s="557"/>
      <c r="Q1637" s="557"/>
      <c r="R1637" s="557"/>
    </row>
    <row r="1638" spans="1:18" s="588" customFormat="1" x14ac:dyDescent="0.2">
      <c r="A1638" s="588">
        <v>1637</v>
      </c>
      <c r="B1638" s="588" t="s">
        <v>97</v>
      </c>
      <c r="C1638" s="588">
        <v>1</v>
      </c>
      <c r="D1638" s="588">
        <v>0.01</v>
      </c>
      <c r="E1638" s="588">
        <v>0.01</v>
      </c>
      <c r="F1638" s="555">
        <v>42409.876388888886</v>
      </c>
      <c r="G1638" s="588">
        <v>1.60083</v>
      </c>
      <c r="H1638" s="555">
        <v>42409.876388888886</v>
      </c>
      <c r="I1638" s="588">
        <v>1.60083</v>
      </c>
      <c r="J1638" s="555">
        <v>42409.880555555559</v>
      </c>
      <c r="K1638" s="588">
        <v>1.6000300000000001</v>
      </c>
      <c r="L1638" s="588">
        <v>0</v>
      </c>
      <c r="M1638" s="588">
        <v>7.999999999998181</v>
      </c>
      <c r="N1638" s="588">
        <v>0.55000000000000004</v>
      </c>
      <c r="O1638" s="589">
        <v>4.1666666729724966E-3</v>
      </c>
      <c r="P1638" s="557"/>
      <c r="Q1638" s="557"/>
      <c r="R1638" s="557"/>
    </row>
    <row r="1639" spans="1:18" s="588" customFormat="1" x14ac:dyDescent="0.2">
      <c r="A1639" s="588">
        <v>1638</v>
      </c>
      <c r="B1639" s="588" t="s">
        <v>96</v>
      </c>
      <c r="C1639" s="588">
        <v>1</v>
      </c>
      <c r="D1639" s="588">
        <v>0.01</v>
      </c>
      <c r="E1639" s="588">
        <v>0.01</v>
      </c>
      <c r="F1639" s="555">
        <v>42409.90625</v>
      </c>
      <c r="G1639" s="588">
        <v>1.5965</v>
      </c>
      <c r="H1639" s="555">
        <v>42409.90625</v>
      </c>
      <c r="I1639" s="588">
        <v>1.5965</v>
      </c>
      <c r="J1639" s="555">
        <v>42409.90625</v>
      </c>
      <c r="K1639" s="588">
        <v>1.5972999999999999</v>
      </c>
      <c r="L1639" s="588">
        <v>0</v>
      </c>
      <c r="M1639" s="588">
        <v>8</v>
      </c>
      <c r="N1639" s="588">
        <v>0.55000000000000004</v>
      </c>
      <c r="O1639" s="589">
        <v>0</v>
      </c>
      <c r="P1639" s="557"/>
      <c r="Q1639" s="557"/>
      <c r="R1639" s="557"/>
    </row>
    <row r="1640" spans="1:18" s="588" customFormat="1" x14ac:dyDescent="0.2">
      <c r="A1640" s="588">
        <v>1639</v>
      </c>
      <c r="B1640" s="588" t="s">
        <v>96</v>
      </c>
      <c r="C1640" s="588">
        <v>1</v>
      </c>
      <c r="D1640" s="588">
        <v>0.01</v>
      </c>
      <c r="E1640" s="588">
        <v>0.01</v>
      </c>
      <c r="F1640" s="555">
        <v>42409.90625</v>
      </c>
      <c r="G1640" s="588">
        <v>1.5976699999999999</v>
      </c>
      <c r="H1640" s="555">
        <v>42409.90625</v>
      </c>
      <c r="I1640" s="588">
        <v>1.5976699999999999</v>
      </c>
      <c r="J1640" s="555">
        <v>42409.908333333333</v>
      </c>
      <c r="K1640" s="588">
        <v>1.5984700000000001</v>
      </c>
      <c r="L1640" s="588">
        <v>0</v>
      </c>
      <c r="M1640" s="588">
        <v>8.000000000001819</v>
      </c>
      <c r="N1640" s="588">
        <v>0.55000000000000004</v>
      </c>
      <c r="O1640" s="589">
        <v>2.0833333328482695E-3</v>
      </c>
      <c r="P1640" s="557"/>
      <c r="Q1640" s="557"/>
      <c r="R1640" s="557"/>
    </row>
    <row r="1641" spans="1:18" s="588" customFormat="1" x14ac:dyDescent="0.2">
      <c r="A1641" s="588">
        <v>1640</v>
      </c>
      <c r="B1641" s="588" t="s">
        <v>96</v>
      </c>
      <c r="C1641" s="588">
        <v>2</v>
      </c>
      <c r="D1641" s="588">
        <v>0.01</v>
      </c>
      <c r="E1641" s="588">
        <v>0.02</v>
      </c>
      <c r="F1641" s="555">
        <v>42409.918055555558</v>
      </c>
      <c r="G1641" s="588">
        <v>1.59931</v>
      </c>
      <c r="H1641" s="555">
        <v>42409.921527777777</v>
      </c>
      <c r="I1641" s="588">
        <v>1.5978000000000001</v>
      </c>
      <c r="J1641" s="555">
        <v>42409.930555555555</v>
      </c>
      <c r="K1641" s="588">
        <v>1.5993599999999999</v>
      </c>
      <c r="L1641" s="588">
        <v>15.099999999998545</v>
      </c>
      <c r="M1641" s="588">
        <v>15.599999999996726</v>
      </c>
      <c r="N1641" s="588">
        <v>1.1200000000000001</v>
      </c>
      <c r="O1641" s="589">
        <v>1.2499999997089617E-2</v>
      </c>
      <c r="P1641" s="557"/>
      <c r="Q1641" s="557"/>
      <c r="R1641" s="557"/>
    </row>
    <row r="1642" spans="1:18" s="588" customFormat="1" x14ac:dyDescent="0.2">
      <c r="A1642" s="588">
        <v>1641</v>
      </c>
      <c r="B1642" s="588" t="s">
        <v>96</v>
      </c>
      <c r="C1642" s="588">
        <v>1</v>
      </c>
      <c r="D1642" s="588">
        <v>0.01</v>
      </c>
      <c r="E1642" s="588">
        <v>0.01</v>
      </c>
      <c r="F1642" s="555">
        <v>42410.046527777777</v>
      </c>
      <c r="G1642" s="588">
        <v>1.5953900000000001</v>
      </c>
      <c r="H1642" s="555">
        <v>42410.046527777777</v>
      </c>
      <c r="I1642" s="588">
        <v>1.5953900000000001</v>
      </c>
      <c r="J1642" s="555">
        <v>42410.046527777777</v>
      </c>
      <c r="K1642" s="588">
        <v>1.59619</v>
      </c>
      <c r="L1642" s="588">
        <v>0</v>
      </c>
      <c r="M1642" s="588">
        <v>7.999999999998181</v>
      </c>
      <c r="N1642" s="588">
        <v>0.55000000000000004</v>
      </c>
      <c r="O1642" s="589">
        <v>0</v>
      </c>
      <c r="P1642" s="557"/>
      <c r="Q1642" s="557"/>
      <c r="R1642" s="557"/>
    </row>
    <row r="1643" spans="1:18" s="588" customFormat="1" x14ac:dyDescent="0.2">
      <c r="A1643" s="588">
        <v>1642</v>
      </c>
      <c r="B1643" s="588" t="s">
        <v>97</v>
      </c>
      <c r="C1643" s="588">
        <v>1</v>
      </c>
      <c r="D1643" s="588">
        <v>0.01</v>
      </c>
      <c r="E1643" s="588">
        <v>0.01</v>
      </c>
      <c r="F1643" s="555">
        <v>42410.881249999999</v>
      </c>
      <c r="G1643" s="588">
        <v>1.5859399999999999</v>
      </c>
      <c r="H1643" s="555">
        <v>42410.881249999999</v>
      </c>
      <c r="I1643" s="588">
        <v>1.5859399999999999</v>
      </c>
      <c r="J1643" s="555">
        <v>42410.885416666664</v>
      </c>
      <c r="K1643" s="588">
        <v>1.58514</v>
      </c>
      <c r="L1643" s="588">
        <v>0</v>
      </c>
      <c r="M1643" s="588">
        <v>8</v>
      </c>
      <c r="N1643" s="588">
        <v>0.55000000000000004</v>
      </c>
      <c r="O1643" s="589">
        <v>4.166666665696539E-3</v>
      </c>
      <c r="P1643" s="557"/>
      <c r="Q1643" s="557"/>
      <c r="R1643" s="557"/>
    </row>
    <row r="1644" spans="1:18" s="588" customFormat="1" x14ac:dyDescent="0.2">
      <c r="A1644" s="588">
        <v>1643</v>
      </c>
      <c r="B1644" s="588" t="s">
        <v>97</v>
      </c>
      <c r="C1644" s="588">
        <v>1</v>
      </c>
      <c r="D1644" s="588">
        <v>0.01</v>
      </c>
      <c r="E1644" s="588">
        <v>0.01</v>
      </c>
      <c r="F1644" s="555">
        <v>42410.887499999997</v>
      </c>
      <c r="G1644" s="588">
        <v>1.5866</v>
      </c>
      <c r="H1644" s="555">
        <v>42410.887499999997</v>
      </c>
      <c r="I1644" s="588">
        <v>1.5866</v>
      </c>
      <c r="J1644" s="555">
        <v>42410.913888888892</v>
      </c>
      <c r="K1644" s="588">
        <v>1.5858000000000001</v>
      </c>
      <c r="L1644" s="588">
        <v>0</v>
      </c>
      <c r="M1644" s="588">
        <v>7.999999999998181</v>
      </c>
      <c r="N1644" s="588">
        <v>0.55000000000000004</v>
      </c>
      <c r="O1644" s="589">
        <v>2.6388888894871343E-2</v>
      </c>
      <c r="P1644" s="557"/>
      <c r="Q1644" s="557"/>
      <c r="R1644" s="557"/>
    </row>
    <row r="1645" spans="1:18" s="588" customFormat="1" x14ac:dyDescent="0.2">
      <c r="A1645" s="588">
        <v>1644</v>
      </c>
      <c r="B1645" s="588" t="s">
        <v>96</v>
      </c>
      <c r="C1645" s="588">
        <v>1</v>
      </c>
      <c r="D1645" s="588">
        <v>0.01</v>
      </c>
      <c r="E1645" s="588">
        <v>0.01</v>
      </c>
      <c r="F1645" s="555">
        <v>42410.932638888888</v>
      </c>
      <c r="G1645" s="588">
        <v>1.5857300000000001</v>
      </c>
      <c r="H1645" s="555">
        <v>42410.932638888888</v>
      </c>
      <c r="I1645" s="588">
        <v>1.5857300000000001</v>
      </c>
      <c r="J1645" s="555">
        <v>42410.936805555553</v>
      </c>
      <c r="K1645" s="588">
        <v>1.58653</v>
      </c>
      <c r="L1645" s="588">
        <v>0</v>
      </c>
      <c r="M1645" s="588">
        <v>7.999999999998181</v>
      </c>
      <c r="N1645" s="588">
        <v>0.55000000000000004</v>
      </c>
      <c r="O1645" s="589">
        <v>4.166666665696539E-3</v>
      </c>
      <c r="P1645" s="557"/>
      <c r="Q1645" s="557"/>
      <c r="R1645" s="557"/>
    </row>
    <row r="1646" spans="1:18" s="588" customFormat="1" x14ac:dyDescent="0.2">
      <c r="A1646" s="588">
        <v>1645</v>
      </c>
      <c r="B1646" s="588" t="s">
        <v>97</v>
      </c>
      <c r="C1646" s="588">
        <v>1</v>
      </c>
      <c r="D1646" s="588">
        <v>0.01</v>
      </c>
      <c r="E1646" s="588">
        <v>0.01</v>
      </c>
      <c r="F1646" s="555">
        <v>42410.950694444444</v>
      </c>
      <c r="G1646" s="588">
        <v>1.5877399999999999</v>
      </c>
      <c r="H1646" s="555">
        <v>42410.950694444444</v>
      </c>
      <c r="I1646" s="588">
        <v>1.5877399999999999</v>
      </c>
      <c r="J1646" s="555">
        <v>42410.955555555556</v>
      </c>
      <c r="K1646" s="588">
        <v>1.58694</v>
      </c>
      <c r="L1646" s="588">
        <v>0</v>
      </c>
      <c r="M1646" s="588">
        <v>8</v>
      </c>
      <c r="N1646" s="588">
        <v>0.55000000000000004</v>
      </c>
      <c r="O1646" s="589">
        <v>4.8611111124046147E-3</v>
      </c>
      <c r="P1646" s="557"/>
      <c r="Q1646" s="557"/>
      <c r="R1646" s="557"/>
    </row>
    <row r="1647" spans="1:18" s="588" customFormat="1" x14ac:dyDescent="0.2">
      <c r="A1647" s="588">
        <v>1646</v>
      </c>
      <c r="B1647" s="588" t="s">
        <v>97</v>
      </c>
      <c r="C1647" s="588">
        <v>2</v>
      </c>
      <c r="D1647" s="588">
        <v>0.01</v>
      </c>
      <c r="E1647" s="588">
        <v>0.02</v>
      </c>
      <c r="F1647" s="555">
        <v>42410.957638888889</v>
      </c>
      <c r="G1647" s="588">
        <v>1.58832</v>
      </c>
      <c r="H1647" s="555">
        <v>42410.959722222222</v>
      </c>
      <c r="I1647" s="588">
        <v>1.5898300000000001</v>
      </c>
      <c r="J1647" s="555">
        <v>42410.967361111114</v>
      </c>
      <c r="K1647" s="588">
        <v>1.5882799999999999</v>
      </c>
      <c r="L1647" s="588">
        <v>15.100000000002183</v>
      </c>
      <c r="M1647" s="588">
        <v>15.500000000001819</v>
      </c>
      <c r="N1647" s="588">
        <v>1.1000000000000001</v>
      </c>
      <c r="O1647" s="589">
        <v>9.7222222248092294E-3</v>
      </c>
      <c r="P1647" s="557"/>
      <c r="Q1647" s="557"/>
      <c r="R1647" s="557"/>
    </row>
    <row r="1648" spans="1:18" s="588" customFormat="1" x14ac:dyDescent="0.2">
      <c r="A1648" s="588">
        <v>1647</v>
      </c>
      <c r="B1648" s="588" t="s">
        <v>97</v>
      </c>
      <c r="C1648" s="588">
        <v>3</v>
      </c>
      <c r="D1648" s="588">
        <v>0.01</v>
      </c>
      <c r="E1648" s="588">
        <v>0.03</v>
      </c>
      <c r="F1648" s="555">
        <v>42410.976388888892</v>
      </c>
      <c r="G1648" s="588">
        <v>1.58816</v>
      </c>
      <c r="H1648" s="555">
        <v>42410.986805555556</v>
      </c>
      <c r="I1648" s="588">
        <v>1.59118</v>
      </c>
      <c r="J1648" s="555">
        <v>42411.040972222225</v>
      </c>
      <c r="K1648" s="588">
        <v>1.58887</v>
      </c>
      <c r="L1648" s="588">
        <v>30.200000000000728</v>
      </c>
      <c r="M1648" s="588">
        <v>23.100000000000364</v>
      </c>
      <c r="N1648" s="588">
        <v>1.7799999999999998</v>
      </c>
      <c r="O1648" s="589">
        <v>6.4583333332848269E-2</v>
      </c>
      <c r="P1648" s="557"/>
      <c r="Q1648" s="557"/>
      <c r="R1648" s="557"/>
    </row>
    <row r="1649" spans="1:18" s="588" customFormat="1" x14ac:dyDescent="0.2">
      <c r="A1649" s="588">
        <v>1648</v>
      </c>
      <c r="B1649" s="588" t="s">
        <v>96</v>
      </c>
      <c r="C1649" s="588">
        <v>2</v>
      </c>
      <c r="D1649" s="588">
        <v>0.01</v>
      </c>
      <c r="E1649" s="588">
        <v>0.02</v>
      </c>
      <c r="F1649" s="555">
        <v>42411.037499999999</v>
      </c>
      <c r="G1649" s="588">
        <v>1.5893200000000001</v>
      </c>
      <c r="H1649" s="555">
        <v>42411.042361111111</v>
      </c>
      <c r="I1649" s="588">
        <v>1.5878099999999999</v>
      </c>
      <c r="J1649" s="555">
        <v>42411.074305555558</v>
      </c>
      <c r="K1649" s="588">
        <v>1.5893699999999999</v>
      </c>
      <c r="L1649" s="588">
        <v>15.100000000002183</v>
      </c>
      <c r="M1649" s="588">
        <v>15.600000000000364</v>
      </c>
      <c r="N1649" s="588">
        <v>1.1200000000000001</v>
      </c>
      <c r="O1649" s="589">
        <v>3.680555555911269E-2</v>
      </c>
      <c r="P1649" s="557"/>
      <c r="Q1649" s="557"/>
      <c r="R1649" s="557"/>
    </row>
    <row r="1650" spans="1:18" s="588" customFormat="1" x14ac:dyDescent="0.2">
      <c r="A1650" s="588">
        <v>1649</v>
      </c>
      <c r="B1650" s="588" t="s">
        <v>96</v>
      </c>
      <c r="C1650" s="588">
        <v>5</v>
      </c>
      <c r="D1650" s="588">
        <v>0.02</v>
      </c>
      <c r="E1650" s="588">
        <v>0.06</v>
      </c>
      <c r="F1650" s="555">
        <v>42411.080555555556</v>
      </c>
      <c r="G1650" s="588">
        <v>1.5885899999999999</v>
      </c>
      <c r="H1650" s="555">
        <v>42411.114583333336</v>
      </c>
      <c r="I1650" s="588">
        <v>1.5799300000000001</v>
      </c>
      <c r="J1650" s="555">
        <v>42411.126388888886</v>
      </c>
      <c r="K1650" s="588">
        <v>1.5850299999999999</v>
      </c>
      <c r="L1650" s="588">
        <v>86.599999999998545</v>
      </c>
      <c r="M1650" s="588">
        <v>50.999999999998181</v>
      </c>
      <c r="N1650" s="588">
        <v>4.1500000000000004</v>
      </c>
      <c r="O1650" s="589">
        <v>4.5833333329937886E-2</v>
      </c>
      <c r="P1650" s="557"/>
      <c r="Q1650" s="557"/>
      <c r="R1650" s="557"/>
    </row>
    <row r="1651" spans="1:18" s="588" customFormat="1" x14ac:dyDescent="0.2">
      <c r="A1651" s="588">
        <v>1650</v>
      </c>
      <c r="B1651" s="588" t="s">
        <v>97</v>
      </c>
      <c r="C1651" s="588">
        <v>3</v>
      </c>
      <c r="D1651" s="588">
        <v>0.01</v>
      </c>
      <c r="E1651" s="588">
        <v>0.03</v>
      </c>
      <c r="F1651" s="555">
        <v>42411.887499999997</v>
      </c>
      <c r="G1651" s="588">
        <v>1.5993999999999999</v>
      </c>
      <c r="H1651" s="555">
        <v>42411.894444444442</v>
      </c>
      <c r="I1651" s="588">
        <v>1.6025</v>
      </c>
      <c r="J1651" s="555">
        <v>42411.901388888888</v>
      </c>
      <c r="K1651" s="588">
        <v>1.6001700000000001</v>
      </c>
      <c r="L1651" s="588">
        <v>31</v>
      </c>
      <c r="M1651" s="588">
        <v>23.299999999999272</v>
      </c>
      <c r="N1651" s="588">
        <v>1.65</v>
      </c>
      <c r="O1651" s="589">
        <v>1.3888888890505768E-2</v>
      </c>
      <c r="P1651" s="557"/>
      <c r="Q1651" s="557"/>
      <c r="R1651" s="557"/>
    </row>
    <row r="1652" spans="1:18" s="588" customFormat="1" x14ac:dyDescent="0.2">
      <c r="A1652" s="588">
        <v>1651</v>
      </c>
      <c r="B1652" s="588" t="s">
        <v>96</v>
      </c>
      <c r="C1652" s="588">
        <v>1</v>
      </c>
      <c r="D1652" s="588">
        <v>0.01</v>
      </c>
      <c r="E1652" s="588">
        <v>0.01</v>
      </c>
      <c r="F1652" s="555">
        <v>42411.956944444442</v>
      </c>
      <c r="G1652" s="588">
        <v>1.59449</v>
      </c>
      <c r="H1652" s="555">
        <v>42411.956944444442</v>
      </c>
      <c r="I1652" s="588">
        <v>1.59449</v>
      </c>
      <c r="J1652" s="555">
        <v>42411.958333333336</v>
      </c>
      <c r="K1652" s="588">
        <v>1.5952900000000001</v>
      </c>
      <c r="L1652" s="588">
        <v>0</v>
      </c>
      <c r="M1652" s="588">
        <v>8.000000000001819</v>
      </c>
      <c r="N1652" s="588">
        <v>0.55000000000000004</v>
      </c>
      <c r="O1652" s="589">
        <v>1.3888888934161514E-3</v>
      </c>
      <c r="P1652" s="557"/>
      <c r="Q1652" s="557"/>
      <c r="R1652" s="557"/>
    </row>
    <row r="1653" spans="1:18" s="588" customFormat="1" x14ac:dyDescent="0.2">
      <c r="A1653" s="588">
        <v>1652</v>
      </c>
      <c r="B1653" s="588" t="s">
        <v>96</v>
      </c>
      <c r="C1653" s="588">
        <v>2</v>
      </c>
      <c r="D1653" s="588">
        <v>0.01</v>
      </c>
      <c r="E1653" s="588">
        <v>0.02</v>
      </c>
      <c r="F1653" s="555">
        <v>42412.027777777781</v>
      </c>
      <c r="G1653" s="588">
        <v>1.5904100000000001</v>
      </c>
      <c r="H1653" s="555">
        <v>42412.02847222222</v>
      </c>
      <c r="I1653" s="588">
        <v>1.5888599999999999</v>
      </c>
      <c r="J1653" s="555">
        <v>42412.045138888891</v>
      </c>
      <c r="K1653" s="588">
        <v>1.5904400000000001</v>
      </c>
      <c r="L1653" s="588">
        <v>15.500000000001819</v>
      </c>
      <c r="M1653" s="588">
        <v>15.80000000000291</v>
      </c>
      <c r="N1653" s="588">
        <v>1.1100000000000001</v>
      </c>
      <c r="O1653" s="589">
        <v>1.7361111109494232E-2</v>
      </c>
      <c r="P1653" s="557"/>
      <c r="Q1653" s="557"/>
      <c r="R1653" s="557"/>
    </row>
    <row r="1654" spans="1:18" s="588" customFormat="1" x14ac:dyDescent="0.2">
      <c r="A1654" s="588">
        <v>1653</v>
      </c>
      <c r="B1654" s="588" t="s">
        <v>96</v>
      </c>
      <c r="C1654" s="588">
        <v>1</v>
      </c>
      <c r="D1654" s="588">
        <v>0.01</v>
      </c>
      <c r="E1654" s="588">
        <v>0.01</v>
      </c>
      <c r="F1654" s="555">
        <v>42412.881944444445</v>
      </c>
      <c r="G1654" s="588">
        <v>1.5820700000000001</v>
      </c>
      <c r="H1654" s="555">
        <v>42412.881944444445</v>
      </c>
      <c r="I1654" s="588">
        <v>1.5820700000000001</v>
      </c>
      <c r="J1654" s="555">
        <v>42412.887499999997</v>
      </c>
      <c r="K1654" s="588">
        <v>1.58287</v>
      </c>
      <c r="L1654" s="588">
        <v>0</v>
      </c>
      <c r="M1654" s="588">
        <v>8</v>
      </c>
      <c r="N1654" s="588">
        <v>0.55000000000000004</v>
      </c>
      <c r="O1654" s="589">
        <v>5.5555555518367328E-3</v>
      </c>
      <c r="P1654" s="557"/>
      <c r="Q1654" s="557"/>
      <c r="R1654" s="557"/>
    </row>
    <row r="1655" spans="1:18" s="588" customFormat="1" x14ac:dyDescent="0.2">
      <c r="A1655" s="588">
        <v>1654</v>
      </c>
      <c r="B1655" s="588" t="s">
        <v>96</v>
      </c>
      <c r="C1655" s="588">
        <v>1</v>
      </c>
      <c r="D1655" s="588">
        <v>0.01</v>
      </c>
      <c r="E1655" s="588">
        <v>0.01</v>
      </c>
      <c r="F1655" s="555">
        <v>42412.894444444442</v>
      </c>
      <c r="G1655" s="588">
        <v>1.58297</v>
      </c>
      <c r="H1655" s="555">
        <v>42412.894444444442</v>
      </c>
      <c r="I1655" s="588">
        <v>1.58297</v>
      </c>
      <c r="J1655" s="555">
        <v>42412.895833333336</v>
      </c>
      <c r="K1655" s="588">
        <v>1.5837699999999999</v>
      </c>
      <c r="L1655" s="588">
        <v>0</v>
      </c>
      <c r="M1655" s="588">
        <v>7.999999999998181</v>
      </c>
      <c r="N1655" s="588">
        <v>0.55000000000000004</v>
      </c>
      <c r="O1655" s="589">
        <v>1.3888888934161514E-3</v>
      </c>
      <c r="P1655" s="557"/>
      <c r="Q1655" s="557"/>
      <c r="R1655" s="557"/>
    </row>
    <row r="1656" spans="1:18" s="588" customFormat="1" x14ac:dyDescent="0.2">
      <c r="A1656" s="588">
        <v>1655</v>
      </c>
      <c r="B1656" s="588" t="s">
        <v>97</v>
      </c>
      <c r="C1656" s="588">
        <v>1</v>
      </c>
      <c r="D1656" s="588">
        <v>0.01</v>
      </c>
      <c r="E1656" s="588">
        <v>0.01</v>
      </c>
      <c r="F1656" s="555">
        <v>42412.951388888891</v>
      </c>
      <c r="G1656" s="588">
        <v>1.58538</v>
      </c>
      <c r="H1656" s="555">
        <v>42412.951388888891</v>
      </c>
      <c r="I1656" s="588">
        <v>1.58538</v>
      </c>
      <c r="J1656" s="555">
        <v>42412.968055555553</v>
      </c>
      <c r="K1656" s="588">
        <v>1.5845800000000001</v>
      </c>
      <c r="L1656" s="588">
        <v>0</v>
      </c>
      <c r="M1656" s="588">
        <v>7.999999999998181</v>
      </c>
      <c r="N1656" s="588">
        <v>0.55000000000000004</v>
      </c>
      <c r="O1656" s="589">
        <v>1.6666666662786156E-2</v>
      </c>
      <c r="P1656" s="557"/>
      <c r="Q1656" s="557"/>
      <c r="R1656" s="557"/>
    </row>
    <row r="1657" spans="1:18" s="588" customFormat="1" x14ac:dyDescent="0.2">
      <c r="A1657" s="588">
        <v>1656</v>
      </c>
      <c r="B1657" s="588" t="s">
        <v>96</v>
      </c>
      <c r="C1657" s="588">
        <v>5</v>
      </c>
      <c r="D1657" s="588">
        <v>0.02</v>
      </c>
      <c r="E1657" s="588">
        <v>0.06</v>
      </c>
      <c r="F1657" s="555">
        <v>42415.020833333336</v>
      </c>
      <c r="G1657" s="588">
        <v>1.5826100000000001</v>
      </c>
      <c r="H1657" s="555">
        <v>42415.162499999999</v>
      </c>
      <c r="I1657" s="588">
        <v>1.57402</v>
      </c>
      <c r="J1657" s="555">
        <v>42415.168749999997</v>
      </c>
      <c r="K1657" s="588">
        <v>1.57908</v>
      </c>
      <c r="L1657" s="588">
        <v>85.900000000001455</v>
      </c>
      <c r="M1657" s="588">
        <v>50.600000000002183</v>
      </c>
      <c r="N1657" s="588">
        <v>4.16</v>
      </c>
      <c r="O1657" s="589">
        <v>0.14791666666133096</v>
      </c>
      <c r="P1657" s="557"/>
      <c r="Q1657" s="557"/>
      <c r="R1657" s="557"/>
    </row>
    <row r="1658" spans="1:18" s="588" customFormat="1" x14ac:dyDescent="0.2">
      <c r="A1658" s="588">
        <v>1657</v>
      </c>
      <c r="B1658" s="588" t="s">
        <v>97</v>
      </c>
      <c r="C1658" s="588">
        <v>3</v>
      </c>
      <c r="D1658" s="588">
        <v>0.01</v>
      </c>
      <c r="E1658" s="588">
        <v>0.03</v>
      </c>
      <c r="F1658" s="555">
        <v>42415.919444444444</v>
      </c>
      <c r="G1658" s="588">
        <v>1.5611900000000001</v>
      </c>
      <c r="H1658" s="555">
        <v>42416.038194444445</v>
      </c>
      <c r="I1658" s="588">
        <v>1.5644400000000001</v>
      </c>
      <c r="J1658" s="555">
        <v>42416.097916666666</v>
      </c>
      <c r="K1658" s="588">
        <v>1.5619799999999999</v>
      </c>
      <c r="L1658" s="588">
        <v>32.499999999998181</v>
      </c>
      <c r="M1658" s="588">
        <v>24.600000000000364</v>
      </c>
      <c r="N1658" s="588">
        <v>1.68</v>
      </c>
      <c r="O1658" s="589">
        <v>0.17847222222189885</v>
      </c>
      <c r="P1658" s="557"/>
      <c r="Q1658" s="557"/>
      <c r="R1658" s="557"/>
    </row>
    <row r="1659" spans="1:18" s="588" customFormat="1" x14ac:dyDescent="0.2">
      <c r="A1659" s="588">
        <v>1658</v>
      </c>
      <c r="B1659" s="588" t="s">
        <v>97</v>
      </c>
      <c r="C1659" s="588">
        <v>1</v>
      </c>
      <c r="D1659" s="588">
        <v>0.01</v>
      </c>
      <c r="E1659" s="588">
        <v>0.01</v>
      </c>
      <c r="F1659" s="555">
        <v>42416.880555555559</v>
      </c>
      <c r="G1659" s="588">
        <v>1.5707199999999999</v>
      </c>
      <c r="H1659" s="555">
        <v>42416.880555555559</v>
      </c>
      <c r="I1659" s="588">
        <v>1.5707199999999999</v>
      </c>
      <c r="J1659" s="555">
        <v>42416.884722222225</v>
      </c>
      <c r="K1659" s="588">
        <v>1.56992</v>
      </c>
      <c r="L1659" s="588">
        <v>0</v>
      </c>
      <c r="M1659" s="588">
        <v>7.999999999998181</v>
      </c>
      <c r="N1659" s="588">
        <v>0.55000000000000004</v>
      </c>
      <c r="O1659" s="589">
        <v>4.166666665696539E-3</v>
      </c>
      <c r="P1659" s="557"/>
      <c r="Q1659" s="557"/>
      <c r="R1659" s="557"/>
    </row>
    <row r="1660" spans="1:18" s="588" customFormat="1" x14ac:dyDescent="0.2">
      <c r="A1660" s="588">
        <v>1659</v>
      </c>
      <c r="B1660" s="588" t="s">
        <v>97</v>
      </c>
      <c r="C1660" s="588">
        <v>1</v>
      </c>
      <c r="D1660" s="588">
        <v>0.01</v>
      </c>
      <c r="E1660" s="588">
        <v>0.01</v>
      </c>
      <c r="F1660" s="555">
        <v>42416.895138888889</v>
      </c>
      <c r="G1660" s="588">
        <v>1.5701099999999999</v>
      </c>
      <c r="H1660" s="555">
        <v>42416.895138888889</v>
      </c>
      <c r="I1660" s="588">
        <v>1.5701099999999999</v>
      </c>
      <c r="J1660" s="555">
        <v>42416.895833333336</v>
      </c>
      <c r="K1660" s="588">
        <v>1.56931</v>
      </c>
      <c r="L1660" s="588">
        <v>0</v>
      </c>
      <c r="M1660" s="588">
        <v>7.999999999998181</v>
      </c>
      <c r="N1660" s="588">
        <v>0.56000000000000005</v>
      </c>
      <c r="O1660" s="589">
        <v>6.944444467080757E-4</v>
      </c>
      <c r="P1660" s="557"/>
      <c r="Q1660" s="557"/>
      <c r="R1660" s="557"/>
    </row>
    <row r="1661" spans="1:18" s="588" customFormat="1" x14ac:dyDescent="0.2">
      <c r="A1661" s="588">
        <v>1660</v>
      </c>
      <c r="B1661" s="588" t="s">
        <v>96</v>
      </c>
      <c r="C1661" s="588">
        <v>3</v>
      </c>
      <c r="D1661" s="588">
        <v>0.01</v>
      </c>
      <c r="E1661" s="588">
        <v>0.03</v>
      </c>
      <c r="F1661" s="555">
        <v>42416.927083333336</v>
      </c>
      <c r="G1661" s="588">
        <v>1.56914</v>
      </c>
      <c r="H1661" s="555">
        <v>42417.033333333333</v>
      </c>
      <c r="I1661" s="588">
        <v>1.5660400000000001</v>
      </c>
      <c r="J1661" s="555">
        <v>42417.135416666664</v>
      </c>
      <c r="K1661" s="588">
        <v>1.5684</v>
      </c>
      <c r="L1661" s="588">
        <v>30.999999999998181</v>
      </c>
      <c r="M1661" s="588">
        <v>23.599999999998545</v>
      </c>
      <c r="N1661" s="588">
        <v>1.4700000000000002</v>
      </c>
      <c r="O1661" s="589">
        <v>0.20833333332848269</v>
      </c>
      <c r="P1661" s="557"/>
      <c r="Q1661" s="557"/>
      <c r="R1661" s="557"/>
    </row>
    <row r="1662" spans="1:18" s="588" customFormat="1" x14ac:dyDescent="0.2">
      <c r="A1662" s="588">
        <v>1661</v>
      </c>
      <c r="B1662" s="588" t="s">
        <v>97</v>
      </c>
      <c r="C1662" s="588">
        <v>1</v>
      </c>
      <c r="D1662" s="588">
        <v>0.01</v>
      </c>
      <c r="E1662" s="588">
        <v>0.01</v>
      </c>
      <c r="F1662" s="555">
        <v>42418.040972222225</v>
      </c>
      <c r="G1662" s="588">
        <v>1.5509599999999999</v>
      </c>
      <c r="H1662" s="555">
        <v>42418.040972222225</v>
      </c>
      <c r="I1662" s="588">
        <v>1.5509599999999999</v>
      </c>
      <c r="J1662" s="555">
        <v>42418.065972222219</v>
      </c>
      <c r="K1662" s="588">
        <v>1.55016</v>
      </c>
      <c r="L1662" s="588">
        <v>0</v>
      </c>
      <c r="M1662" s="588">
        <v>7.999999999998181</v>
      </c>
      <c r="N1662" s="588">
        <v>0.55000000000000004</v>
      </c>
      <c r="O1662" s="589">
        <v>2.4999999994179234E-2</v>
      </c>
      <c r="P1662" s="557"/>
      <c r="Q1662" s="557"/>
      <c r="R1662" s="557"/>
    </row>
    <row r="1663" spans="1:18" s="588" customFormat="1" x14ac:dyDescent="0.2">
      <c r="A1663" s="588">
        <v>1662</v>
      </c>
      <c r="B1663" s="588" t="s">
        <v>96</v>
      </c>
      <c r="C1663" s="588">
        <v>2</v>
      </c>
      <c r="D1663" s="588">
        <v>0.01</v>
      </c>
      <c r="E1663" s="588">
        <v>0.02</v>
      </c>
      <c r="F1663" s="555">
        <v>42418.896527777775</v>
      </c>
      <c r="G1663" s="588">
        <v>1.5516700000000001</v>
      </c>
      <c r="H1663" s="555">
        <v>42418.913194444445</v>
      </c>
      <c r="I1663" s="588">
        <v>1.55017</v>
      </c>
      <c r="J1663" s="555">
        <v>42418.926388888889</v>
      </c>
      <c r="K1663" s="588">
        <v>1.55172</v>
      </c>
      <c r="L1663" s="588">
        <v>15</v>
      </c>
      <c r="M1663" s="588">
        <v>15.5</v>
      </c>
      <c r="N1663" s="588">
        <v>1.1100000000000001</v>
      </c>
      <c r="O1663" s="589">
        <v>2.9861111113859806E-2</v>
      </c>
      <c r="P1663" s="557"/>
      <c r="Q1663" s="557"/>
      <c r="R1663" s="557"/>
    </row>
    <row r="1664" spans="1:18" s="588" customFormat="1" x14ac:dyDescent="0.2">
      <c r="A1664" s="588">
        <v>1663</v>
      </c>
      <c r="B1664" s="588" t="s">
        <v>96</v>
      </c>
      <c r="C1664" s="588">
        <v>1</v>
      </c>
      <c r="D1664" s="588">
        <v>0.01</v>
      </c>
      <c r="E1664" s="588">
        <v>0.01</v>
      </c>
      <c r="F1664" s="555">
        <v>42418.9375</v>
      </c>
      <c r="G1664" s="588">
        <v>1.55139</v>
      </c>
      <c r="H1664" s="555">
        <v>42418.9375</v>
      </c>
      <c r="I1664" s="588">
        <v>1.55139</v>
      </c>
      <c r="J1664" s="555">
        <v>42418.950694444444</v>
      </c>
      <c r="K1664" s="588">
        <v>1.55219</v>
      </c>
      <c r="L1664" s="588">
        <v>0</v>
      </c>
      <c r="M1664" s="588">
        <v>8</v>
      </c>
      <c r="N1664" s="588">
        <v>0.55000000000000004</v>
      </c>
      <c r="O1664" s="589">
        <v>1.3194444443797693E-2</v>
      </c>
      <c r="P1664" s="557"/>
      <c r="Q1664" s="557"/>
      <c r="R1664" s="557"/>
    </row>
    <row r="1665" spans="1:18" s="588" customFormat="1" x14ac:dyDescent="0.2">
      <c r="A1665" s="588">
        <v>1664</v>
      </c>
      <c r="B1665" s="588" t="s">
        <v>97</v>
      </c>
      <c r="C1665" s="588">
        <v>2</v>
      </c>
      <c r="D1665" s="588">
        <v>0.01</v>
      </c>
      <c r="E1665" s="588">
        <v>0.02</v>
      </c>
      <c r="F1665" s="555">
        <v>42419.081250000003</v>
      </c>
      <c r="G1665" s="588">
        <v>1.5537099999999999</v>
      </c>
      <c r="H1665" s="555">
        <v>42419.097222222219</v>
      </c>
      <c r="I1665" s="588">
        <v>1.55522</v>
      </c>
      <c r="J1665" s="555">
        <v>42419.102083333331</v>
      </c>
      <c r="K1665" s="588">
        <v>1.5536700000000001</v>
      </c>
      <c r="L1665" s="588">
        <v>15.100000000002183</v>
      </c>
      <c r="M1665" s="588">
        <v>15.5</v>
      </c>
      <c r="N1665" s="588">
        <v>1.1000000000000001</v>
      </c>
      <c r="O1665" s="589">
        <v>2.0833333328482695E-2</v>
      </c>
      <c r="P1665" s="557"/>
      <c r="Q1665" s="557"/>
      <c r="R1665" s="557"/>
    </row>
    <row r="1666" spans="1:18" s="588" customFormat="1" x14ac:dyDescent="0.2">
      <c r="A1666" s="588">
        <v>1665</v>
      </c>
      <c r="B1666" s="588" t="s">
        <v>96</v>
      </c>
      <c r="C1666" s="588">
        <v>1</v>
      </c>
      <c r="D1666" s="588">
        <v>0.01</v>
      </c>
      <c r="E1666" s="588">
        <v>0.01</v>
      </c>
      <c r="F1666" s="555">
        <v>42419.875</v>
      </c>
      <c r="G1666" s="588">
        <v>1.5585599999999999</v>
      </c>
      <c r="H1666" s="555">
        <v>42419.875</v>
      </c>
      <c r="I1666" s="588">
        <v>1.5585599999999999</v>
      </c>
      <c r="J1666" s="555">
        <v>42419.895138888889</v>
      </c>
      <c r="K1666" s="588">
        <v>1.5593600000000001</v>
      </c>
      <c r="L1666" s="588">
        <v>0</v>
      </c>
      <c r="M1666" s="588">
        <v>8.000000000001819</v>
      </c>
      <c r="N1666" s="588">
        <v>0.55000000000000004</v>
      </c>
      <c r="O1666" s="589">
        <v>2.0138888889050577E-2</v>
      </c>
      <c r="P1666" s="557"/>
      <c r="Q1666" s="557"/>
      <c r="R1666" s="557"/>
    </row>
    <row r="1667" spans="1:18" s="588" customFormat="1" x14ac:dyDescent="0.2">
      <c r="A1667" s="588">
        <v>1666</v>
      </c>
      <c r="B1667" s="588" t="s">
        <v>96</v>
      </c>
      <c r="C1667" s="588">
        <v>3</v>
      </c>
      <c r="D1667" s="588">
        <v>0.01</v>
      </c>
      <c r="E1667" s="588">
        <v>0.03</v>
      </c>
      <c r="F1667" s="555">
        <v>42419.914583333331</v>
      </c>
      <c r="G1667" s="588">
        <v>1.5586100000000001</v>
      </c>
      <c r="H1667" s="555">
        <v>42419.945138888892</v>
      </c>
      <c r="I1667" s="588">
        <v>1.5555300000000001</v>
      </c>
      <c r="J1667" s="555">
        <v>42422.043055555558</v>
      </c>
      <c r="K1667" s="588">
        <v>1.5578700000000001</v>
      </c>
      <c r="L1667" s="588">
        <v>30.799999999999272</v>
      </c>
      <c r="M1667" s="588">
        <v>23.399999999999636</v>
      </c>
      <c r="N1667" s="588">
        <v>1.3900000000000001</v>
      </c>
      <c r="O1667" s="589">
        <v>0.12847222222626442</v>
      </c>
      <c r="P1667" s="557"/>
      <c r="Q1667" s="557"/>
      <c r="R1667" s="557"/>
    </row>
    <row r="1668" spans="1:18" s="588" customFormat="1" x14ac:dyDescent="0.2">
      <c r="A1668" s="588">
        <v>1667</v>
      </c>
      <c r="B1668" s="588" t="s">
        <v>97</v>
      </c>
      <c r="C1668" s="588">
        <v>1</v>
      </c>
      <c r="D1668" s="588">
        <v>0.01</v>
      </c>
      <c r="E1668" s="588">
        <v>0.01</v>
      </c>
      <c r="F1668" s="555">
        <v>42422.054166666669</v>
      </c>
      <c r="G1668" s="588">
        <v>1.5577000000000001</v>
      </c>
      <c r="H1668" s="555">
        <v>42422.054166666669</v>
      </c>
      <c r="I1668" s="588">
        <v>1.5577000000000001</v>
      </c>
      <c r="J1668" s="555">
        <v>42422.058333333334</v>
      </c>
      <c r="K1668" s="588">
        <v>1.5569</v>
      </c>
      <c r="L1668" s="588">
        <v>0</v>
      </c>
      <c r="M1668" s="588">
        <v>8</v>
      </c>
      <c r="N1668" s="588">
        <v>0.56000000000000005</v>
      </c>
      <c r="O1668" s="589">
        <v>4.166666665696539E-3</v>
      </c>
      <c r="P1668" s="557"/>
      <c r="Q1668" s="557"/>
      <c r="R1668" s="557"/>
    </row>
    <row r="1669" spans="1:18" s="588" customFormat="1" x14ac:dyDescent="0.2">
      <c r="A1669" s="588">
        <v>1668</v>
      </c>
      <c r="B1669" s="588" t="s">
        <v>97</v>
      </c>
      <c r="C1669" s="588">
        <v>1</v>
      </c>
      <c r="D1669" s="588">
        <v>0.01</v>
      </c>
      <c r="E1669" s="588">
        <v>0.01</v>
      </c>
      <c r="F1669" s="555">
        <v>42422.071527777778</v>
      </c>
      <c r="G1669" s="588">
        <v>1.55667</v>
      </c>
      <c r="H1669" s="555">
        <v>42422.071527777778</v>
      </c>
      <c r="I1669" s="588">
        <v>1.55667</v>
      </c>
      <c r="J1669" s="555">
        <v>42422.092361111114</v>
      </c>
      <c r="K1669" s="588">
        <v>1.5558700000000001</v>
      </c>
      <c r="L1669" s="588">
        <v>0</v>
      </c>
      <c r="M1669" s="588">
        <v>8</v>
      </c>
      <c r="N1669" s="588">
        <v>0.56000000000000005</v>
      </c>
      <c r="O1669" s="589">
        <v>2.0833333335758653E-2</v>
      </c>
      <c r="P1669" s="557"/>
      <c r="Q1669" s="557"/>
      <c r="R1669" s="557"/>
    </row>
    <row r="1670" spans="1:18" s="588" customFormat="1" x14ac:dyDescent="0.2">
      <c r="A1670" s="588">
        <v>1669</v>
      </c>
      <c r="B1670" s="588" t="s">
        <v>97</v>
      </c>
      <c r="C1670" s="588">
        <v>2</v>
      </c>
      <c r="D1670" s="588">
        <v>0.01</v>
      </c>
      <c r="E1670" s="588">
        <v>0.02</v>
      </c>
      <c r="F1670" s="555">
        <v>42422.902083333334</v>
      </c>
      <c r="G1670" s="588">
        <v>1.5241400000000001</v>
      </c>
      <c r="H1670" s="555">
        <v>42422.908333333333</v>
      </c>
      <c r="I1670" s="588">
        <v>1.5256700000000001</v>
      </c>
      <c r="J1670" s="555">
        <v>42422.945833333331</v>
      </c>
      <c r="K1670" s="588">
        <v>1.5241100000000001</v>
      </c>
      <c r="L1670" s="588">
        <v>15.300000000001091</v>
      </c>
      <c r="M1670" s="588">
        <v>15.600000000000364</v>
      </c>
      <c r="N1670" s="588">
        <v>1.0900000000000001</v>
      </c>
      <c r="O1670" s="589">
        <v>4.3749999997089617E-2</v>
      </c>
      <c r="P1670" s="557"/>
      <c r="Q1670" s="557"/>
      <c r="R1670" s="557"/>
    </row>
    <row r="1671" spans="1:18" s="588" customFormat="1" x14ac:dyDescent="0.2">
      <c r="A1671" s="588">
        <v>1670</v>
      </c>
      <c r="B1671" s="588" t="s">
        <v>97</v>
      </c>
      <c r="C1671" s="588">
        <v>1</v>
      </c>
      <c r="D1671" s="588">
        <v>0.01</v>
      </c>
      <c r="E1671" s="588">
        <v>0.01</v>
      </c>
      <c r="F1671" s="555">
        <v>42422.970833333333</v>
      </c>
      <c r="G1671" s="588">
        <v>1.5256400000000001</v>
      </c>
      <c r="H1671" s="555">
        <v>42422.970833333333</v>
      </c>
      <c r="I1671" s="588">
        <v>1.5256400000000001</v>
      </c>
      <c r="J1671" s="555">
        <v>42423.061805555553</v>
      </c>
      <c r="K1671" s="588">
        <v>1.52484</v>
      </c>
      <c r="L1671" s="588">
        <v>0</v>
      </c>
      <c r="M1671" s="588">
        <v>8.000000000001819</v>
      </c>
      <c r="N1671" s="588">
        <v>0.56000000000000005</v>
      </c>
      <c r="O1671" s="589">
        <v>9.0972222220443655E-2</v>
      </c>
      <c r="P1671" s="557"/>
      <c r="Q1671" s="557"/>
      <c r="R1671" s="557"/>
    </row>
    <row r="1672" spans="1:18" s="588" customFormat="1" x14ac:dyDescent="0.2">
      <c r="A1672" s="588">
        <v>1671</v>
      </c>
      <c r="B1672" s="588" t="s">
        <v>96</v>
      </c>
      <c r="C1672" s="588">
        <v>1</v>
      </c>
      <c r="D1672" s="588">
        <v>0.01</v>
      </c>
      <c r="E1672" s="588">
        <v>0.01</v>
      </c>
      <c r="F1672" s="555">
        <v>42423.063194444447</v>
      </c>
      <c r="G1672" s="588">
        <v>1.5240899999999999</v>
      </c>
      <c r="H1672" s="555">
        <v>42423.063194444447</v>
      </c>
      <c r="I1672" s="588">
        <v>1.5240899999999999</v>
      </c>
      <c r="J1672" s="555">
        <v>42423.073611111111</v>
      </c>
      <c r="K1672" s="588">
        <v>1.5248900000000001</v>
      </c>
      <c r="L1672" s="588">
        <v>0</v>
      </c>
      <c r="M1672" s="588">
        <v>8.000000000001819</v>
      </c>
      <c r="N1672" s="588">
        <v>0.56000000000000005</v>
      </c>
      <c r="O1672" s="589">
        <v>1.0416666664241347E-2</v>
      </c>
      <c r="P1672" s="557"/>
      <c r="Q1672" s="557"/>
      <c r="R1672" s="557"/>
    </row>
    <row r="1673" spans="1:18" s="588" customFormat="1" x14ac:dyDescent="0.2">
      <c r="A1673" s="588">
        <v>1672</v>
      </c>
      <c r="B1673" s="588" t="s">
        <v>96</v>
      </c>
      <c r="C1673" s="588">
        <v>2</v>
      </c>
      <c r="D1673" s="588">
        <v>0.01</v>
      </c>
      <c r="E1673" s="588">
        <v>0.02</v>
      </c>
      <c r="F1673" s="555">
        <v>42423.081250000003</v>
      </c>
      <c r="G1673" s="588">
        <v>1.5250300000000001</v>
      </c>
      <c r="H1673" s="555">
        <v>42423.091666666667</v>
      </c>
      <c r="I1673" s="588">
        <v>1.5235300000000001</v>
      </c>
      <c r="J1673" s="555">
        <v>42423.111805555556</v>
      </c>
      <c r="K1673" s="588">
        <v>1.52508</v>
      </c>
      <c r="L1673" s="588">
        <v>15</v>
      </c>
      <c r="M1673" s="588">
        <v>15.499999999998181</v>
      </c>
      <c r="N1673" s="588">
        <v>1.1100000000000001</v>
      </c>
      <c r="O1673" s="589">
        <v>3.0555555553291924E-2</v>
      </c>
      <c r="P1673" s="557"/>
      <c r="Q1673" s="557"/>
      <c r="R1673" s="557"/>
    </row>
    <row r="1674" spans="1:18" s="588" customFormat="1" x14ac:dyDescent="0.2">
      <c r="A1674" s="588">
        <v>1673</v>
      </c>
      <c r="B1674" s="588" t="s">
        <v>96</v>
      </c>
      <c r="C1674" s="588">
        <v>3</v>
      </c>
      <c r="D1674" s="588">
        <v>0.01</v>
      </c>
      <c r="E1674" s="588">
        <v>0.03</v>
      </c>
      <c r="F1674" s="555">
        <v>42423.875</v>
      </c>
      <c r="G1674" s="588">
        <v>1.52722</v>
      </c>
      <c r="H1674" s="555">
        <v>42423.892361111109</v>
      </c>
      <c r="I1674" s="588">
        <v>1.5241499999999999</v>
      </c>
      <c r="J1674" s="555">
        <v>42423.919444444444</v>
      </c>
      <c r="K1674" s="588">
        <v>1.5264800000000001</v>
      </c>
      <c r="L1674" s="588">
        <v>30.700000000002547</v>
      </c>
      <c r="M1674" s="588">
        <v>23.30000000000291</v>
      </c>
      <c r="N1674" s="588">
        <v>1.6500000000000001</v>
      </c>
      <c r="O1674" s="589">
        <v>4.4444444443797693E-2</v>
      </c>
      <c r="P1674" s="557"/>
      <c r="Q1674" s="557"/>
      <c r="R1674" s="557"/>
    </row>
    <row r="1675" spans="1:18" s="588" customFormat="1" x14ac:dyDescent="0.2">
      <c r="A1675" s="588">
        <v>1674</v>
      </c>
      <c r="B1675" s="588" t="s">
        <v>97</v>
      </c>
      <c r="C1675" s="588">
        <v>3</v>
      </c>
      <c r="D1675" s="588">
        <v>0.01</v>
      </c>
      <c r="E1675" s="588">
        <v>0.03</v>
      </c>
      <c r="F1675" s="555">
        <v>42424.021527777775</v>
      </c>
      <c r="G1675" s="588">
        <v>1.5302500000000001</v>
      </c>
      <c r="H1675" s="555">
        <v>42424.032638888886</v>
      </c>
      <c r="I1675" s="588">
        <v>1.53338</v>
      </c>
      <c r="J1675" s="555">
        <v>42424.101388888892</v>
      </c>
      <c r="K1675" s="588">
        <v>1.5310299999999999</v>
      </c>
      <c r="L1675" s="588">
        <v>31.299999999997453</v>
      </c>
      <c r="M1675" s="588">
        <v>23.5</v>
      </c>
      <c r="N1675" s="588">
        <v>1.6600000000000001</v>
      </c>
      <c r="O1675" s="589">
        <v>7.9861111116770189E-2</v>
      </c>
      <c r="P1675" s="557"/>
      <c r="Q1675" s="557"/>
      <c r="R1675" s="557"/>
    </row>
    <row r="1676" spans="1:18" s="588" customFormat="1" x14ac:dyDescent="0.2">
      <c r="A1676" s="588">
        <v>1675</v>
      </c>
      <c r="B1676" s="588" t="s">
        <v>96</v>
      </c>
      <c r="C1676" s="588">
        <v>3</v>
      </c>
      <c r="D1676" s="588">
        <v>0.01</v>
      </c>
      <c r="E1676" s="588">
        <v>0.03</v>
      </c>
      <c r="F1676" s="555">
        <v>42424.877083333333</v>
      </c>
      <c r="G1676" s="588">
        <v>1.5314700000000001</v>
      </c>
      <c r="H1676" s="555">
        <v>42424.89166666667</v>
      </c>
      <c r="I1676" s="588">
        <v>1.52834</v>
      </c>
      <c r="J1676" s="555">
        <v>42425.009027777778</v>
      </c>
      <c r="K1676" s="588">
        <v>1.5306900000000001</v>
      </c>
      <c r="L1676" s="588">
        <v>31.300000000001091</v>
      </c>
      <c r="M1676" s="588">
        <v>23.500000000001819</v>
      </c>
      <c r="N1676" s="588">
        <v>0.84000000000000008</v>
      </c>
      <c r="O1676" s="589">
        <v>0.13194444444525288</v>
      </c>
      <c r="P1676" s="557"/>
      <c r="Q1676" s="557"/>
      <c r="R1676" s="557"/>
    </row>
    <row r="1677" spans="1:18" s="588" customFormat="1" x14ac:dyDescent="0.2">
      <c r="A1677" s="588">
        <v>1676</v>
      </c>
      <c r="B1677" s="588" t="s">
        <v>97</v>
      </c>
      <c r="C1677" s="588">
        <v>2</v>
      </c>
      <c r="D1677" s="588">
        <v>0.01</v>
      </c>
      <c r="E1677" s="588">
        <v>0.02</v>
      </c>
      <c r="F1677" s="555">
        <v>42425.022222222222</v>
      </c>
      <c r="G1677" s="588">
        <v>1.5308299999999999</v>
      </c>
      <c r="H1677" s="555">
        <v>42425.038194444445</v>
      </c>
      <c r="I1677" s="588">
        <v>1.5323899999999999</v>
      </c>
      <c r="J1677" s="555">
        <v>42425.078472222223</v>
      </c>
      <c r="K1677" s="588">
        <v>1.53081</v>
      </c>
      <c r="L1677" s="588">
        <v>15.600000000000364</v>
      </c>
      <c r="M1677" s="588">
        <v>15.799999999999272</v>
      </c>
      <c r="N1677" s="588">
        <v>1.1000000000000001</v>
      </c>
      <c r="O1677" s="589">
        <v>5.6250000001455192E-2</v>
      </c>
      <c r="P1677" s="557"/>
      <c r="Q1677" s="557"/>
      <c r="R1677" s="557"/>
    </row>
    <row r="1678" spans="1:18" s="588" customFormat="1" x14ac:dyDescent="0.2">
      <c r="A1678" s="588">
        <v>1677</v>
      </c>
      <c r="B1678" s="588" t="s">
        <v>97</v>
      </c>
      <c r="C1678" s="588">
        <v>1</v>
      </c>
      <c r="D1678" s="588">
        <v>0.01</v>
      </c>
      <c r="E1678" s="588">
        <v>0.01</v>
      </c>
      <c r="F1678" s="555">
        <v>42425.081250000003</v>
      </c>
      <c r="G1678" s="588">
        <v>1.53148</v>
      </c>
      <c r="H1678" s="555">
        <v>42425.081250000003</v>
      </c>
      <c r="I1678" s="588">
        <v>1.53148</v>
      </c>
      <c r="J1678" s="555">
        <v>42425.086805555555</v>
      </c>
      <c r="K1678" s="588">
        <v>1.53068</v>
      </c>
      <c r="L1678" s="588">
        <v>0</v>
      </c>
      <c r="M1678" s="588">
        <v>7.999999999998181</v>
      </c>
      <c r="N1678" s="588">
        <v>0.55000000000000004</v>
      </c>
      <c r="O1678" s="589">
        <v>5.5555555518367328E-3</v>
      </c>
      <c r="P1678" s="557"/>
      <c r="Q1678" s="557"/>
      <c r="R1678" s="557"/>
    </row>
    <row r="1679" spans="1:18" s="588" customFormat="1" x14ac:dyDescent="0.2">
      <c r="A1679" s="588">
        <v>1678</v>
      </c>
      <c r="B1679" s="588" t="s">
        <v>96</v>
      </c>
      <c r="C1679" s="588">
        <v>1</v>
      </c>
      <c r="D1679" s="588">
        <v>0.01</v>
      </c>
      <c r="E1679" s="588">
        <v>0.01</v>
      </c>
      <c r="F1679" s="555">
        <v>42425.875</v>
      </c>
      <c r="G1679" s="588">
        <v>1.52458</v>
      </c>
      <c r="H1679" s="555">
        <v>42425.875</v>
      </c>
      <c r="I1679" s="588">
        <v>1.52458</v>
      </c>
      <c r="J1679" s="555">
        <v>42425.876388888886</v>
      </c>
      <c r="K1679" s="588">
        <v>1.52538</v>
      </c>
      <c r="L1679" s="588">
        <v>0</v>
      </c>
      <c r="M1679" s="588">
        <v>7.999999999998181</v>
      </c>
      <c r="N1679" s="588">
        <v>0.55000000000000004</v>
      </c>
      <c r="O1679" s="589">
        <v>1.3888888861401938E-3</v>
      </c>
      <c r="P1679" s="557"/>
      <c r="Q1679" s="557"/>
      <c r="R1679" s="557"/>
    </row>
    <row r="1680" spans="1:18" s="588" customFormat="1" x14ac:dyDescent="0.2">
      <c r="A1680" s="588">
        <v>1679</v>
      </c>
      <c r="B1680" s="588" t="s">
        <v>96</v>
      </c>
      <c r="C1680" s="588">
        <v>1</v>
      </c>
      <c r="D1680" s="588">
        <v>0.01</v>
      </c>
      <c r="E1680" s="588">
        <v>0.01</v>
      </c>
      <c r="F1680" s="555">
        <v>42425.902777777781</v>
      </c>
      <c r="G1680" s="588">
        <v>1.52471</v>
      </c>
      <c r="H1680" s="555">
        <v>42425.902777777781</v>
      </c>
      <c r="I1680" s="588">
        <v>1.52471</v>
      </c>
      <c r="J1680" s="555">
        <v>42425.911111111112</v>
      </c>
      <c r="K1680" s="588">
        <v>1.5255099999999999</v>
      </c>
      <c r="L1680" s="588">
        <v>0</v>
      </c>
      <c r="M1680" s="588">
        <v>7.999999999998181</v>
      </c>
      <c r="N1680" s="588">
        <v>0.55000000000000004</v>
      </c>
      <c r="O1680" s="589">
        <v>8.333333331393078E-3</v>
      </c>
      <c r="P1680" s="557"/>
      <c r="Q1680" s="557"/>
      <c r="R1680" s="557"/>
    </row>
    <row r="1681" spans="1:18" s="588" customFormat="1" x14ac:dyDescent="0.2">
      <c r="A1681" s="588">
        <v>1680</v>
      </c>
      <c r="B1681" s="588" t="s">
        <v>96</v>
      </c>
      <c r="C1681" s="588">
        <v>1</v>
      </c>
      <c r="D1681" s="588">
        <v>0.01</v>
      </c>
      <c r="E1681" s="588">
        <v>0.01</v>
      </c>
      <c r="F1681" s="555">
        <v>42425.917361111111</v>
      </c>
      <c r="G1681" s="588">
        <v>1.5248200000000001</v>
      </c>
      <c r="H1681" s="555">
        <v>42425.917361111111</v>
      </c>
      <c r="I1681" s="588">
        <v>1.5248200000000001</v>
      </c>
      <c r="J1681" s="555">
        <v>42425.929166666669</v>
      </c>
      <c r="K1681" s="588">
        <v>1.52562</v>
      </c>
      <c r="L1681" s="588">
        <v>0</v>
      </c>
      <c r="M1681" s="588">
        <v>7.999999999998181</v>
      </c>
      <c r="N1681" s="588">
        <v>0.55000000000000004</v>
      </c>
      <c r="O1681" s="589">
        <v>1.1805555557657499E-2</v>
      </c>
      <c r="P1681" s="557"/>
      <c r="Q1681" s="557"/>
      <c r="R1681" s="557"/>
    </row>
    <row r="1682" spans="1:18" s="588" customFormat="1" x14ac:dyDescent="0.2">
      <c r="A1682" s="588">
        <v>1681</v>
      </c>
      <c r="B1682" s="588" t="s">
        <v>96</v>
      </c>
      <c r="C1682" s="588">
        <v>2</v>
      </c>
      <c r="D1682" s="588">
        <v>0.01</v>
      </c>
      <c r="E1682" s="588">
        <v>0.02</v>
      </c>
      <c r="F1682" s="555">
        <v>42425.931944444441</v>
      </c>
      <c r="G1682" s="588">
        <v>1.5256400000000001</v>
      </c>
      <c r="H1682" s="555">
        <v>42425.945138888892</v>
      </c>
      <c r="I1682" s="588">
        <v>1.5241400000000001</v>
      </c>
      <c r="J1682" s="555">
        <v>42425.988194444442</v>
      </c>
      <c r="K1682" s="588">
        <v>1.52569</v>
      </c>
      <c r="L1682" s="588">
        <v>15.000000000001819</v>
      </c>
      <c r="M1682" s="588">
        <v>15.5</v>
      </c>
      <c r="N1682" s="588">
        <v>1.1100000000000001</v>
      </c>
      <c r="O1682" s="589">
        <v>5.6250000001455192E-2</v>
      </c>
      <c r="P1682" s="557"/>
      <c r="Q1682" s="557"/>
      <c r="R1682" s="557"/>
    </row>
    <row r="1683" spans="1:18" s="588" customFormat="1" x14ac:dyDescent="0.2">
      <c r="A1683" s="588">
        <v>1682</v>
      </c>
      <c r="B1683" s="588" t="s">
        <v>97</v>
      </c>
      <c r="C1683" s="588">
        <v>1</v>
      </c>
      <c r="D1683" s="588">
        <v>0.01</v>
      </c>
      <c r="E1683" s="588">
        <v>0.01</v>
      </c>
      <c r="F1683" s="555">
        <v>42426.037499999999</v>
      </c>
      <c r="G1683" s="588">
        <v>1.52511</v>
      </c>
      <c r="H1683" s="555">
        <v>42426.037499999999</v>
      </c>
      <c r="I1683" s="588">
        <v>1.52511</v>
      </c>
      <c r="J1683" s="555">
        <v>42426.043749999997</v>
      </c>
      <c r="K1683" s="588">
        <v>1.5243100000000001</v>
      </c>
      <c r="L1683" s="588">
        <v>0</v>
      </c>
      <c r="M1683" s="588">
        <v>8</v>
      </c>
      <c r="N1683" s="588">
        <v>0.55000000000000004</v>
      </c>
      <c r="O1683" s="589">
        <v>6.2499999985448085E-3</v>
      </c>
      <c r="P1683" s="557"/>
      <c r="Q1683" s="557"/>
      <c r="R1683" s="557"/>
    </row>
    <row r="1684" spans="1:18" s="588" customFormat="1" x14ac:dyDescent="0.2">
      <c r="A1684" s="588">
        <v>1683</v>
      </c>
      <c r="B1684" s="588" t="s">
        <v>96</v>
      </c>
      <c r="C1684" s="588">
        <v>1</v>
      </c>
      <c r="D1684" s="588">
        <v>0.01</v>
      </c>
      <c r="E1684" s="588">
        <v>0.01</v>
      </c>
      <c r="F1684" s="555">
        <v>42426.876388888886</v>
      </c>
      <c r="G1684" s="588">
        <v>1.5323100000000001</v>
      </c>
      <c r="H1684" s="555">
        <v>42426.876388888886</v>
      </c>
      <c r="I1684" s="588">
        <v>1.5323100000000001</v>
      </c>
      <c r="J1684" s="555">
        <v>42426.886111111111</v>
      </c>
      <c r="K1684" s="588">
        <v>1.53311</v>
      </c>
      <c r="L1684" s="588">
        <v>0</v>
      </c>
      <c r="M1684" s="588">
        <v>8</v>
      </c>
      <c r="N1684" s="588">
        <v>0.55000000000000004</v>
      </c>
      <c r="O1684" s="589">
        <v>9.7222222248092294E-3</v>
      </c>
      <c r="P1684" s="557"/>
      <c r="Q1684" s="557"/>
      <c r="R1684" s="557"/>
    </row>
    <row r="1685" spans="1:18" s="588" customFormat="1" x14ac:dyDescent="0.2">
      <c r="A1685" s="588">
        <v>1684</v>
      </c>
      <c r="B1685" s="588" t="s">
        <v>97</v>
      </c>
      <c r="C1685" s="588">
        <v>1</v>
      </c>
      <c r="D1685" s="588">
        <v>0.01</v>
      </c>
      <c r="E1685" s="588">
        <v>0.01</v>
      </c>
      <c r="F1685" s="555">
        <v>42426.895833333336</v>
      </c>
      <c r="G1685" s="588">
        <v>1.53329</v>
      </c>
      <c r="H1685" s="555">
        <v>42426.895833333336</v>
      </c>
      <c r="I1685" s="588">
        <v>1.53329</v>
      </c>
      <c r="J1685" s="555">
        <v>42429.004861111112</v>
      </c>
      <c r="K1685" s="588">
        <v>1.5324899999999999</v>
      </c>
      <c r="L1685" s="588">
        <v>0</v>
      </c>
      <c r="M1685" s="588">
        <v>8</v>
      </c>
      <c r="N1685" s="588">
        <v>0.56000000000000005</v>
      </c>
      <c r="O1685" s="589">
        <v>0.10902777777664596</v>
      </c>
      <c r="P1685" s="557"/>
      <c r="Q1685" s="557"/>
      <c r="R1685" s="557"/>
    </row>
    <row r="1686" spans="1:18" s="588" customFormat="1" x14ac:dyDescent="0.2">
      <c r="A1686" s="588">
        <v>1685</v>
      </c>
      <c r="B1686" s="588" t="s">
        <v>97</v>
      </c>
      <c r="C1686" s="588">
        <v>2</v>
      </c>
      <c r="D1686" s="588">
        <v>0.01</v>
      </c>
      <c r="E1686" s="588">
        <v>0.02</v>
      </c>
      <c r="F1686" s="555">
        <v>42429.904861111114</v>
      </c>
      <c r="G1686" s="588">
        <v>1.52407</v>
      </c>
      <c r="H1686" s="555">
        <v>42429.918749999997</v>
      </c>
      <c r="I1686" s="588">
        <v>1.5256000000000001</v>
      </c>
      <c r="J1686" s="555">
        <v>42429.953472222223</v>
      </c>
      <c r="K1686" s="588">
        <v>1.5240400000000001</v>
      </c>
      <c r="L1686" s="588">
        <v>15.299999999999272</v>
      </c>
      <c r="M1686" s="588">
        <v>15.599999999998545</v>
      </c>
      <c r="N1686" s="588">
        <v>1.1000000000000001</v>
      </c>
      <c r="O1686" s="589">
        <v>4.8611111109494232E-2</v>
      </c>
      <c r="P1686" s="557"/>
      <c r="Q1686" s="557"/>
      <c r="R1686" s="557"/>
    </row>
    <row r="1687" spans="1:18" s="588" customFormat="1" x14ac:dyDescent="0.2">
      <c r="A1687" s="588">
        <v>1686</v>
      </c>
      <c r="B1687" s="588" t="s">
        <v>97</v>
      </c>
      <c r="C1687" s="588">
        <v>1</v>
      </c>
      <c r="D1687" s="588">
        <v>0.01</v>
      </c>
      <c r="E1687" s="588">
        <v>0.01</v>
      </c>
      <c r="F1687" s="555">
        <v>42429.953472222223</v>
      </c>
      <c r="G1687" s="588">
        <v>1.52373</v>
      </c>
      <c r="H1687" s="555">
        <v>42429.953472222223</v>
      </c>
      <c r="I1687" s="588">
        <v>1.52373</v>
      </c>
      <c r="J1687" s="555">
        <v>42429.984027777777</v>
      </c>
      <c r="K1687" s="588">
        <v>1.5229299999999999</v>
      </c>
      <c r="L1687" s="588">
        <v>0</v>
      </c>
      <c r="M1687" s="588">
        <v>8.000000000001819</v>
      </c>
      <c r="N1687" s="588">
        <v>0.55000000000000004</v>
      </c>
      <c r="O1687" s="589">
        <v>3.0555555553291924E-2</v>
      </c>
      <c r="P1687" s="557"/>
      <c r="Q1687" s="557"/>
      <c r="R1687" s="557"/>
    </row>
    <row r="1688" spans="1:18" s="588" customFormat="1" x14ac:dyDescent="0.2">
      <c r="A1688" s="588">
        <v>1687</v>
      </c>
      <c r="B1688" s="588" t="s">
        <v>96</v>
      </c>
      <c r="C1688" s="588">
        <v>1</v>
      </c>
      <c r="D1688" s="588">
        <v>0.01</v>
      </c>
      <c r="E1688" s="588">
        <v>0.01</v>
      </c>
      <c r="F1688" s="555">
        <v>42431.878472222219</v>
      </c>
      <c r="G1688" s="588">
        <v>1.48963</v>
      </c>
      <c r="H1688" s="555">
        <v>42431.878472222219</v>
      </c>
      <c r="I1688" s="588">
        <v>1.48963</v>
      </c>
      <c r="J1688" s="555">
        <v>42431.885416666664</v>
      </c>
      <c r="K1688" s="588">
        <v>1.4904299999999999</v>
      </c>
      <c r="L1688" s="588">
        <v>0</v>
      </c>
      <c r="M1688" s="588">
        <v>8</v>
      </c>
      <c r="N1688" s="588">
        <v>0.55000000000000004</v>
      </c>
      <c r="O1688" s="589">
        <v>6.9444444452528842E-3</v>
      </c>
      <c r="P1688" s="557"/>
      <c r="Q1688" s="557"/>
      <c r="R1688" s="557"/>
    </row>
    <row r="1689" spans="1:18" s="588" customFormat="1" x14ac:dyDescent="0.2">
      <c r="A1689" s="588">
        <v>1688</v>
      </c>
      <c r="B1689" s="588" t="s">
        <v>96</v>
      </c>
      <c r="C1689" s="588">
        <v>1</v>
      </c>
      <c r="D1689" s="588">
        <v>0.01</v>
      </c>
      <c r="E1689" s="588">
        <v>0.01</v>
      </c>
      <c r="F1689" s="555">
        <v>42431.909722222219</v>
      </c>
      <c r="G1689" s="588">
        <v>1.48967</v>
      </c>
      <c r="H1689" s="555">
        <v>42431.909722222219</v>
      </c>
      <c r="I1689" s="588">
        <v>1.48967</v>
      </c>
      <c r="J1689" s="555">
        <v>42431.93472222222</v>
      </c>
      <c r="K1689" s="588">
        <v>1.49047</v>
      </c>
      <c r="L1689" s="588">
        <v>0</v>
      </c>
      <c r="M1689" s="588">
        <v>7.999999999998181</v>
      </c>
      <c r="N1689" s="588">
        <v>0.55000000000000004</v>
      </c>
      <c r="O1689" s="589">
        <v>2.5000000001455192E-2</v>
      </c>
      <c r="P1689" s="557"/>
      <c r="Q1689" s="557"/>
      <c r="R1689" s="557"/>
    </row>
    <row r="1690" spans="1:18" s="588" customFormat="1" x14ac:dyDescent="0.2">
      <c r="A1690" s="588">
        <v>1689</v>
      </c>
      <c r="B1690" s="588" t="s">
        <v>97</v>
      </c>
      <c r="C1690" s="588">
        <v>1</v>
      </c>
      <c r="D1690" s="588">
        <v>0.01</v>
      </c>
      <c r="E1690" s="588">
        <v>0.01</v>
      </c>
      <c r="F1690" s="555">
        <v>42431.963194444441</v>
      </c>
      <c r="G1690" s="588">
        <v>1.49028</v>
      </c>
      <c r="H1690" s="555">
        <v>42431.963194444441</v>
      </c>
      <c r="I1690" s="588">
        <v>1.49028</v>
      </c>
      <c r="J1690" s="555">
        <v>42431.973611111112</v>
      </c>
      <c r="K1690" s="588">
        <v>1.4894799999999999</v>
      </c>
      <c r="L1690" s="588">
        <v>0</v>
      </c>
      <c r="M1690" s="588">
        <v>8.000000000001819</v>
      </c>
      <c r="N1690" s="588">
        <v>0.56000000000000005</v>
      </c>
      <c r="O1690" s="589">
        <v>1.0416666671517305E-2</v>
      </c>
      <c r="P1690" s="557"/>
      <c r="Q1690" s="557"/>
      <c r="R1690" s="557"/>
    </row>
    <row r="1691" spans="1:18" s="588" customFormat="1" x14ac:dyDescent="0.2">
      <c r="A1691" s="588">
        <v>1690</v>
      </c>
      <c r="B1691" s="588" t="s">
        <v>97</v>
      </c>
      <c r="C1691" s="588">
        <v>1</v>
      </c>
      <c r="D1691" s="588">
        <v>0.01</v>
      </c>
      <c r="E1691" s="588">
        <v>0.01</v>
      </c>
      <c r="F1691" s="555">
        <v>42432.025000000001</v>
      </c>
      <c r="G1691" s="588">
        <v>1.4918499999999999</v>
      </c>
      <c r="H1691" s="555">
        <v>42432.025000000001</v>
      </c>
      <c r="I1691" s="588">
        <v>1.4918499999999999</v>
      </c>
      <c r="J1691" s="555">
        <v>42432.084027777775</v>
      </c>
      <c r="K1691" s="588">
        <v>1.49105</v>
      </c>
      <c r="L1691" s="588">
        <v>0</v>
      </c>
      <c r="M1691" s="588">
        <v>7.999999999998181</v>
      </c>
      <c r="N1691" s="588">
        <v>0.55000000000000004</v>
      </c>
      <c r="O1691" s="589">
        <v>5.9027777773735579E-2</v>
      </c>
      <c r="P1691" s="557"/>
      <c r="Q1691" s="557"/>
      <c r="R1691" s="557"/>
    </row>
    <row r="1692" spans="1:18" s="588" customFormat="1" x14ac:dyDescent="0.2">
      <c r="A1692" s="588">
        <v>1691</v>
      </c>
      <c r="B1692" s="588" t="s">
        <v>97</v>
      </c>
      <c r="C1692" s="588">
        <v>2</v>
      </c>
      <c r="D1692" s="588">
        <v>0.01</v>
      </c>
      <c r="E1692" s="588">
        <v>0.02</v>
      </c>
      <c r="F1692" s="555">
        <v>42432.897916666669</v>
      </c>
      <c r="G1692" s="588">
        <v>1.4887300000000001</v>
      </c>
      <c r="H1692" s="555">
        <v>42432.925000000003</v>
      </c>
      <c r="I1692" s="588">
        <v>1.49024</v>
      </c>
      <c r="J1692" s="555">
        <v>42433.064583333333</v>
      </c>
      <c r="K1692" s="588">
        <v>1.4886900000000001</v>
      </c>
      <c r="L1692" s="588">
        <v>15.099999999998545</v>
      </c>
      <c r="M1692" s="588">
        <v>15.499999999998181</v>
      </c>
      <c r="N1692" s="588">
        <v>1.1200000000000001</v>
      </c>
      <c r="O1692" s="589">
        <v>0.16666666666424135</v>
      </c>
      <c r="P1692" s="557"/>
      <c r="Q1692" s="557"/>
      <c r="R1692" s="557"/>
    </row>
    <row r="1693" spans="1:18" s="588" customFormat="1" x14ac:dyDescent="0.2">
      <c r="A1693" s="588">
        <v>1692</v>
      </c>
      <c r="B1693" s="588" t="s">
        <v>97</v>
      </c>
      <c r="C1693" s="588">
        <v>2</v>
      </c>
      <c r="D1693" s="588">
        <v>0.01</v>
      </c>
      <c r="E1693" s="588">
        <v>0.02</v>
      </c>
      <c r="F1693" s="555">
        <v>42433.900694444441</v>
      </c>
      <c r="G1693" s="588">
        <v>1.4802599999999999</v>
      </c>
      <c r="H1693" s="555">
        <v>42433.918749999997</v>
      </c>
      <c r="I1693" s="588">
        <v>1.4818100000000001</v>
      </c>
      <c r="J1693" s="555">
        <v>42433.956250000003</v>
      </c>
      <c r="K1693" s="588">
        <v>1.48024</v>
      </c>
      <c r="L1693" s="588">
        <v>15.500000000001819</v>
      </c>
      <c r="M1693" s="588">
        <v>15.700000000000728</v>
      </c>
      <c r="N1693" s="588">
        <v>1.0900000000000001</v>
      </c>
      <c r="O1693" s="589">
        <v>5.5555555562023073E-2</v>
      </c>
      <c r="P1693" s="557"/>
      <c r="Q1693" s="557"/>
      <c r="R1693" s="557"/>
    </row>
    <row r="1694" spans="1:18" s="588" customFormat="1" x14ac:dyDescent="0.2">
      <c r="A1694" s="588">
        <v>1693</v>
      </c>
      <c r="B1694" s="588" t="s">
        <v>97</v>
      </c>
      <c r="C1694" s="588">
        <v>1</v>
      </c>
      <c r="D1694" s="588">
        <v>0.01</v>
      </c>
      <c r="E1694" s="588">
        <v>0.01</v>
      </c>
      <c r="F1694" s="555">
        <v>42433.969444444447</v>
      </c>
      <c r="G1694" s="588">
        <v>1.48159</v>
      </c>
      <c r="H1694" s="555">
        <v>42433.969444444447</v>
      </c>
      <c r="I1694" s="588">
        <v>1.48159</v>
      </c>
      <c r="J1694" s="555">
        <v>42433.981944444444</v>
      </c>
      <c r="K1694" s="588">
        <v>1.4807900000000001</v>
      </c>
      <c r="L1694" s="588">
        <v>0</v>
      </c>
      <c r="M1694" s="588">
        <v>8</v>
      </c>
      <c r="N1694" s="588">
        <v>0.55000000000000004</v>
      </c>
      <c r="O1694" s="589">
        <v>1.2499999997089617E-2</v>
      </c>
      <c r="P1694" s="557"/>
      <c r="Q1694" s="557"/>
      <c r="R1694" s="557"/>
    </row>
    <row r="1695" spans="1:18" s="588" customFormat="1" x14ac:dyDescent="0.2">
      <c r="A1695" s="588">
        <v>1694</v>
      </c>
      <c r="B1695" s="588" t="s">
        <v>96</v>
      </c>
      <c r="C1695" s="588">
        <v>1</v>
      </c>
      <c r="D1695" s="588">
        <v>0.01</v>
      </c>
      <c r="E1695" s="588">
        <v>0.01</v>
      </c>
      <c r="F1695" s="555">
        <v>42436.035416666666</v>
      </c>
      <c r="G1695" s="588">
        <v>1.4819500000000001</v>
      </c>
      <c r="H1695" s="555">
        <v>42436.035416666666</v>
      </c>
      <c r="I1695" s="588">
        <v>1.4819500000000001</v>
      </c>
      <c r="J1695" s="555">
        <v>42436.04583333333</v>
      </c>
      <c r="K1695" s="588">
        <v>1.48275</v>
      </c>
      <c r="L1695" s="588">
        <v>0</v>
      </c>
      <c r="M1695" s="588">
        <v>7.999999999998181</v>
      </c>
      <c r="N1695" s="588">
        <v>0.55000000000000004</v>
      </c>
      <c r="O1695" s="589">
        <v>1.0416666664241347E-2</v>
      </c>
      <c r="P1695" s="557"/>
      <c r="Q1695" s="557"/>
      <c r="R1695" s="557"/>
    </row>
    <row r="1696" spans="1:18" s="588" customFormat="1" x14ac:dyDescent="0.2">
      <c r="A1696" s="588">
        <v>1695</v>
      </c>
      <c r="B1696" s="588" t="s">
        <v>96</v>
      </c>
      <c r="C1696" s="588">
        <v>1</v>
      </c>
      <c r="D1696" s="588">
        <v>0.01</v>
      </c>
      <c r="E1696" s="588">
        <v>0.01</v>
      </c>
      <c r="F1696" s="555">
        <v>42436.049305555556</v>
      </c>
      <c r="G1696" s="588">
        <v>1.4825900000000001</v>
      </c>
      <c r="H1696" s="555">
        <v>42436.049305555556</v>
      </c>
      <c r="I1696" s="588">
        <v>1.4825900000000001</v>
      </c>
      <c r="J1696" s="555">
        <v>42436.081250000003</v>
      </c>
      <c r="K1696" s="588">
        <v>1.48339</v>
      </c>
      <c r="L1696" s="588">
        <v>0</v>
      </c>
      <c r="M1696" s="588">
        <v>7.999999999998181</v>
      </c>
      <c r="N1696" s="588">
        <v>0.55000000000000004</v>
      </c>
      <c r="O1696" s="589">
        <v>3.1944444446708076E-2</v>
      </c>
      <c r="P1696" s="557"/>
      <c r="Q1696" s="557"/>
      <c r="R1696" s="557"/>
    </row>
    <row r="1697" spans="1:18" s="588" customFormat="1" x14ac:dyDescent="0.2">
      <c r="A1697" s="588">
        <v>1696</v>
      </c>
      <c r="B1697" s="588" t="s">
        <v>97</v>
      </c>
      <c r="C1697" s="588">
        <v>1</v>
      </c>
      <c r="D1697" s="588">
        <v>0.01</v>
      </c>
      <c r="E1697" s="588">
        <v>0.01</v>
      </c>
      <c r="F1697" s="555">
        <v>42436.914583333331</v>
      </c>
      <c r="G1697" s="588">
        <v>1.47465</v>
      </c>
      <c r="H1697" s="555">
        <v>42436.914583333331</v>
      </c>
      <c r="I1697" s="588">
        <v>1.47465</v>
      </c>
      <c r="J1697" s="555">
        <v>42436.929861111108</v>
      </c>
      <c r="K1697" s="588">
        <v>1.4738500000000001</v>
      </c>
      <c r="L1697" s="588">
        <v>0</v>
      </c>
      <c r="M1697" s="588">
        <v>7.999999999998181</v>
      </c>
      <c r="N1697" s="588">
        <v>0.56000000000000005</v>
      </c>
      <c r="O1697" s="589">
        <v>1.5277777776645962E-2</v>
      </c>
      <c r="P1697" s="557"/>
      <c r="Q1697" s="557"/>
      <c r="R1697" s="557"/>
    </row>
    <row r="1698" spans="1:18" s="588" customFormat="1" x14ac:dyDescent="0.2">
      <c r="A1698" s="588">
        <v>1697</v>
      </c>
      <c r="B1698" s="588" t="s">
        <v>97</v>
      </c>
      <c r="C1698" s="588">
        <v>7</v>
      </c>
      <c r="D1698" s="588">
        <v>0.03</v>
      </c>
      <c r="E1698" s="588">
        <v>0.11</v>
      </c>
      <c r="F1698" s="555">
        <v>42436.936111111114</v>
      </c>
      <c r="G1698" s="588">
        <v>1.47397</v>
      </c>
      <c r="H1698" s="555">
        <v>42437.397916666669</v>
      </c>
      <c r="I1698" s="588">
        <v>1.4890000000000001</v>
      </c>
      <c r="J1698" s="555">
        <v>42437.496527777781</v>
      </c>
      <c r="K1698" s="588">
        <v>1.4814400000000001</v>
      </c>
      <c r="L1698" s="588">
        <v>150.30000000000109</v>
      </c>
      <c r="M1698" s="588">
        <v>75.600000000000364</v>
      </c>
      <c r="N1698" s="588">
        <v>9.1300000000000026</v>
      </c>
      <c r="O1698" s="589">
        <v>0.56041666666715173</v>
      </c>
      <c r="P1698" s="557"/>
      <c r="Q1698" s="557"/>
      <c r="R1698" s="557"/>
    </row>
    <row r="1699" spans="1:18" s="588" customFormat="1" x14ac:dyDescent="0.2">
      <c r="A1699" s="588">
        <v>1698</v>
      </c>
      <c r="B1699" s="588" t="s">
        <v>96</v>
      </c>
      <c r="C1699" s="588">
        <v>1</v>
      </c>
      <c r="D1699" s="588">
        <v>0.01</v>
      </c>
      <c r="E1699" s="588">
        <v>0.01</v>
      </c>
      <c r="F1699" s="555">
        <v>42437.879166666666</v>
      </c>
      <c r="G1699" s="588">
        <v>1.4748600000000001</v>
      </c>
      <c r="H1699" s="555">
        <v>42437.879166666666</v>
      </c>
      <c r="I1699" s="588">
        <v>1.4748600000000001</v>
      </c>
      <c r="J1699" s="555">
        <v>42437.896527777775</v>
      </c>
      <c r="K1699" s="588">
        <v>1.47566</v>
      </c>
      <c r="L1699" s="588">
        <v>0</v>
      </c>
      <c r="M1699" s="588">
        <v>8</v>
      </c>
      <c r="N1699" s="588">
        <v>0.55000000000000004</v>
      </c>
      <c r="O1699" s="589">
        <v>1.7361111109494232E-2</v>
      </c>
      <c r="P1699" s="557"/>
      <c r="Q1699" s="557"/>
      <c r="R1699" s="557"/>
    </row>
    <row r="1700" spans="1:18" s="588" customFormat="1" x14ac:dyDescent="0.2">
      <c r="A1700" s="588">
        <v>1699</v>
      </c>
      <c r="B1700" s="588" t="s">
        <v>97</v>
      </c>
      <c r="C1700" s="588">
        <v>4</v>
      </c>
      <c r="D1700" s="588">
        <v>0.01</v>
      </c>
      <c r="E1700" s="588">
        <v>0.04</v>
      </c>
      <c r="F1700" s="555">
        <v>42437.918749999997</v>
      </c>
      <c r="G1700" s="588">
        <v>1.47715</v>
      </c>
      <c r="H1700" s="555">
        <v>42438.040277777778</v>
      </c>
      <c r="I1700" s="588">
        <v>1.48248</v>
      </c>
      <c r="J1700" s="555">
        <v>42438.219444444447</v>
      </c>
      <c r="K1700" s="588">
        <v>1.47872</v>
      </c>
      <c r="L1700" s="588">
        <v>53.300000000001091</v>
      </c>
      <c r="M1700" s="588">
        <v>37.600000000000364</v>
      </c>
      <c r="N1700" s="588">
        <v>2.5099999999999998</v>
      </c>
      <c r="O1700" s="589">
        <v>0.30069444444961846</v>
      </c>
      <c r="P1700" s="557"/>
      <c r="Q1700" s="557"/>
      <c r="R1700" s="557"/>
    </row>
    <row r="1701" spans="1:18" s="588" customFormat="1" x14ac:dyDescent="0.2">
      <c r="A1701" s="588">
        <v>1700</v>
      </c>
      <c r="B1701" s="588" t="s">
        <v>96</v>
      </c>
      <c r="C1701" s="588">
        <v>1</v>
      </c>
      <c r="D1701" s="588">
        <v>0.01</v>
      </c>
      <c r="E1701" s="588">
        <v>0.01</v>
      </c>
      <c r="F1701" s="555">
        <v>42438.895833333336</v>
      </c>
      <c r="G1701" s="588">
        <v>1.4660500000000001</v>
      </c>
      <c r="H1701" s="555">
        <v>42438.895833333336</v>
      </c>
      <c r="I1701" s="588">
        <v>1.4660500000000001</v>
      </c>
      <c r="J1701" s="555">
        <v>42438.916666666664</v>
      </c>
      <c r="K1701" s="588">
        <v>1.46685</v>
      </c>
      <c r="L1701" s="588">
        <v>0</v>
      </c>
      <c r="M1701" s="588">
        <v>8</v>
      </c>
      <c r="N1701" s="588">
        <v>0.55000000000000004</v>
      </c>
      <c r="O1701" s="589">
        <v>2.0833333328482695E-2</v>
      </c>
      <c r="P1701" s="557"/>
      <c r="Q1701" s="557"/>
      <c r="R1701" s="557"/>
    </row>
    <row r="1702" spans="1:18" s="588" customFormat="1" x14ac:dyDescent="0.2">
      <c r="A1702" s="588">
        <v>1701</v>
      </c>
      <c r="B1702" s="588" t="s">
        <v>97</v>
      </c>
      <c r="C1702" s="588">
        <v>1</v>
      </c>
      <c r="D1702" s="588">
        <v>0.01</v>
      </c>
      <c r="E1702" s="588">
        <v>0.01</v>
      </c>
      <c r="F1702" s="555">
        <v>42438.9375</v>
      </c>
      <c r="G1702" s="588">
        <v>1.47132</v>
      </c>
      <c r="H1702" s="555">
        <v>42438.9375</v>
      </c>
      <c r="I1702" s="588">
        <v>1.47132</v>
      </c>
      <c r="J1702" s="555">
        <v>42438.939583333333</v>
      </c>
      <c r="K1702" s="588">
        <v>1.47052</v>
      </c>
      <c r="L1702" s="588">
        <v>0</v>
      </c>
      <c r="M1702" s="588">
        <v>7.999999999998181</v>
      </c>
      <c r="N1702" s="588">
        <v>0.55000000000000004</v>
      </c>
      <c r="O1702" s="589">
        <v>2.0833333328482695E-3</v>
      </c>
      <c r="P1702" s="557"/>
      <c r="Q1702" s="557"/>
      <c r="R1702" s="557"/>
    </row>
    <row r="1703" spans="1:18" s="588" customFormat="1" x14ac:dyDescent="0.2">
      <c r="A1703" s="588">
        <v>1702</v>
      </c>
      <c r="B1703" s="588" t="s">
        <v>97</v>
      </c>
      <c r="C1703" s="588">
        <v>2</v>
      </c>
      <c r="D1703" s="588">
        <v>0.01</v>
      </c>
      <c r="E1703" s="588">
        <v>0.02</v>
      </c>
      <c r="F1703" s="555">
        <v>42438.949305555558</v>
      </c>
      <c r="G1703" s="588">
        <v>1.4695</v>
      </c>
      <c r="H1703" s="555">
        <v>42438.95416666667</v>
      </c>
      <c r="I1703" s="588">
        <v>1.4710799999999999</v>
      </c>
      <c r="J1703" s="555">
        <v>42438.997916666667</v>
      </c>
      <c r="K1703" s="588">
        <v>1.46949</v>
      </c>
      <c r="L1703" s="588">
        <v>15.799999999999272</v>
      </c>
      <c r="M1703" s="588">
        <v>15.899999999999636</v>
      </c>
      <c r="N1703" s="588">
        <v>1.0900000000000001</v>
      </c>
      <c r="O1703" s="589">
        <v>4.8611111109494232E-2</v>
      </c>
      <c r="P1703" s="557"/>
      <c r="Q1703" s="557"/>
      <c r="R1703" s="557"/>
    </row>
    <row r="1704" spans="1:18" s="588" customFormat="1" x14ac:dyDescent="0.2">
      <c r="A1704" s="588">
        <v>1703</v>
      </c>
      <c r="B1704" s="588" t="s">
        <v>97</v>
      </c>
      <c r="C1704" s="588">
        <v>2</v>
      </c>
      <c r="D1704" s="588">
        <v>0.01</v>
      </c>
      <c r="E1704" s="588">
        <v>0.02</v>
      </c>
      <c r="F1704" s="555">
        <v>42439.020833333336</v>
      </c>
      <c r="G1704" s="588">
        <v>1.4712099999999999</v>
      </c>
      <c r="H1704" s="555">
        <v>42439.023611111108</v>
      </c>
      <c r="I1704" s="588">
        <v>1.47281</v>
      </c>
      <c r="J1704" s="555">
        <v>42439.02847222222</v>
      </c>
      <c r="K1704" s="588">
        <v>1.4712099999999999</v>
      </c>
      <c r="L1704" s="588">
        <v>16.000000000001819</v>
      </c>
      <c r="M1704" s="588">
        <v>16.000000000001819</v>
      </c>
      <c r="N1704" s="588">
        <v>1.1100000000000001</v>
      </c>
      <c r="O1704" s="589">
        <v>7.6388888846850023E-3</v>
      </c>
      <c r="P1704" s="557"/>
      <c r="Q1704" s="557"/>
      <c r="R1704" s="557"/>
    </row>
    <row r="1705" spans="1:18" s="588" customFormat="1" x14ac:dyDescent="0.2">
      <c r="A1705" s="588">
        <v>1704</v>
      </c>
      <c r="B1705" s="588" t="s">
        <v>97</v>
      </c>
      <c r="C1705" s="588">
        <v>1</v>
      </c>
      <c r="D1705" s="588">
        <v>0.01</v>
      </c>
      <c r="E1705" s="588">
        <v>0.01</v>
      </c>
      <c r="F1705" s="555">
        <v>42439.03125</v>
      </c>
      <c r="G1705" s="588">
        <v>1.4725999999999999</v>
      </c>
      <c r="H1705" s="555">
        <v>42439.03125</v>
      </c>
      <c r="I1705" s="588">
        <v>1.4725999999999999</v>
      </c>
      <c r="J1705" s="555">
        <v>42439.038888888892</v>
      </c>
      <c r="K1705" s="588">
        <v>1.4718</v>
      </c>
      <c r="L1705" s="588">
        <v>0</v>
      </c>
      <c r="M1705" s="588">
        <v>8</v>
      </c>
      <c r="N1705" s="588">
        <v>0.55000000000000004</v>
      </c>
      <c r="O1705" s="589">
        <v>7.6388888919609599E-3</v>
      </c>
      <c r="P1705" s="557"/>
      <c r="Q1705" s="557"/>
      <c r="R1705" s="557"/>
    </row>
    <row r="1706" spans="1:18" s="588" customFormat="1" x14ac:dyDescent="0.2">
      <c r="A1706" s="588">
        <v>1705</v>
      </c>
      <c r="B1706" s="588" t="s">
        <v>97</v>
      </c>
      <c r="C1706" s="588">
        <v>1</v>
      </c>
      <c r="D1706" s="588">
        <v>0.01</v>
      </c>
      <c r="E1706" s="588">
        <v>0.01</v>
      </c>
      <c r="F1706" s="555">
        <v>42439.048611111109</v>
      </c>
      <c r="G1706" s="588">
        <v>1.47163</v>
      </c>
      <c r="H1706" s="555">
        <v>42439.048611111109</v>
      </c>
      <c r="I1706" s="588">
        <v>1.47163</v>
      </c>
      <c r="J1706" s="555">
        <v>42439.055555555555</v>
      </c>
      <c r="K1706" s="588">
        <v>1.4708300000000001</v>
      </c>
      <c r="L1706" s="588">
        <v>0</v>
      </c>
      <c r="M1706" s="588">
        <v>7.999999999998181</v>
      </c>
      <c r="N1706" s="588">
        <v>0.55000000000000004</v>
      </c>
      <c r="O1706" s="589">
        <v>6.9444444452528842E-3</v>
      </c>
      <c r="P1706" s="557"/>
      <c r="Q1706" s="557"/>
      <c r="R1706" s="557"/>
    </row>
    <row r="1707" spans="1:18" s="588" customFormat="1" x14ac:dyDescent="0.2">
      <c r="A1707" s="588">
        <v>1706</v>
      </c>
      <c r="B1707" s="588" t="s">
        <v>96</v>
      </c>
      <c r="C1707" s="588">
        <v>3</v>
      </c>
      <c r="D1707" s="588">
        <v>0.01</v>
      </c>
      <c r="E1707" s="588">
        <v>0.03</v>
      </c>
      <c r="F1707" s="555">
        <v>42439.916666666664</v>
      </c>
      <c r="G1707" s="588">
        <v>1.5027600000000001</v>
      </c>
      <c r="H1707" s="555">
        <v>42439.995138888888</v>
      </c>
      <c r="I1707" s="588">
        <v>1.4997199999999999</v>
      </c>
      <c r="J1707" s="555">
        <v>42440.12777777778</v>
      </c>
      <c r="K1707" s="588">
        <v>1.50204</v>
      </c>
      <c r="L1707" s="588">
        <v>30.400000000001455</v>
      </c>
      <c r="M1707" s="588">
        <v>23.200000000000728</v>
      </c>
      <c r="N1707" s="588">
        <v>1.4</v>
      </c>
      <c r="O1707" s="589">
        <v>0.211111111115315</v>
      </c>
      <c r="P1707" s="557"/>
      <c r="Q1707" s="557"/>
      <c r="R1707" s="557"/>
    </row>
    <row r="1708" spans="1:18" s="588" customFormat="1" x14ac:dyDescent="0.2">
      <c r="A1708" s="588">
        <v>1707</v>
      </c>
      <c r="B1708" s="588" t="s">
        <v>96</v>
      </c>
      <c r="C1708" s="588">
        <v>2</v>
      </c>
      <c r="D1708" s="588">
        <v>0.01</v>
      </c>
      <c r="E1708" s="588">
        <v>0.02</v>
      </c>
      <c r="F1708" s="555">
        <v>42440.879166666666</v>
      </c>
      <c r="G1708" s="588">
        <v>1.4745200000000001</v>
      </c>
      <c r="H1708" s="555">
        <v>42440.895833333336</v>
      </c>
      <c r="I1708" s="588">
        <v>1.47299</v>
      </c>
      <c r="J1708" s="555">
        <v>42440.922222222223</v>
      </c>
      <c r="K1708" s="588">
        <v>1.4745600000000001</v>
      </c>
      <c r="L1708" s="588">
        <v>15.300000000001091</v>
      </c>
      <c r="M1708" s="588">
        <v>15.700000000000728</v>
      </c>
      <c r="N1708" s="588">
        <v>1.1200000000000001</v>
      </c>
      <c r="O1708" s="589">
        <v>4.3055555557657499E-2</v>
      </c>
      <c r="P1708" s="557"/>
      <c r="Q1708" s="557"/>
      <c r="R1708" s="557"/>
    </row>
    <row r="1709" spans="1:18" s="588" customFormat="1" x14ac:dyDescent="0.2">
      <c r="A1709" s="588">
        <v>1708</v>
      </c>
      <c r="B1709" s="588" t="s">
        <v>97</v>
      </c>
      <c r="C1709" s="588">
        <v>1</v>
      </c>
      <c r="D1709" s="588">
        <v>0.01</v>
      </c>
      <c r="E1709" s="588">
        <v>0.01</v>
      </c>
      <c r="F1709" s="555">
        <v>42440.949305555558</v>
      </c>
      <c r="G1709" s="588">
        <v>1.47559</v>
      </c>
      <c r="H1709" s="555">
        <v>42440.949305555558</v>
      </c>
      <c r="I1709" s="588">
        <v>1.47559</v>
      </c>
      <c r="J1709" s="555">
        <v>42440.989583333336</v>
      </c>
      <c r="K1709" s="588">
        <v>1.47479</v>
      </c>
      <c r="L1709" s="588">
        <v>0</v>
      </c>
      <c r="M1709" s="588">
        <v>8</v>
      </c>
      <c r="N1709" s="588">
        <v>0.55000000000000004</v>
      </c>
      <c r="O1709" s="589">
        <v>4.0277777778101154E-2</v>
      </c>
      <c r="P1709" s="557"/>
      <c r="Q1709" s="557"/>
      <c r="R1709" s="557"/>
    </row>
    <row r="1710" spans="1:18" s="588" customFormat="1" x14ac:dyDescent="0.2">
      <c r="A1710" s="588">
        <v>1709</v>
      </c>
      <c r="B1710" s="588" t="s">
        <v>97</v>
      </c>
      <c r="C1710" s="588">
        <v>1</v>
      </c>
      <c r="D1710" s="588">
        <v>0.01</v>
      </c>
      <c r="E1710" s="588">
        <v>0.01</v>
      </c>
      <c r="F1710" s="555">
        <v>42443.025000000001</v>
      </c>
      <c r="G1710" s="588">
        <v>1.4790300000000001</v>
      </c>
      <c r="H1710" s="555">
        <v>42443.025000000001</v>
      </c>
      <c r="I1710" s="588">
        <v>1.4790300000000001</v>
      </c>
      <c r="J1710" s="555">
        <v>42443.046527777777</v>
      </c>
      <c r="K1710" s="588">
        <v>1.4782299999999999</v>
      </c>
      <c r="L1710" s="588">
        <v>0</v>
      </c>
      <c r="M1710" s="588">
        <v>8.000000000001819</v>
      </c>
      <c r="N1710" s="588">
        <v>0.56000000000000005</v>
      </c>
      <c r="O1710" s="589">
        <v>2.1527777775190771E-2</v>
      </c>
      <c r="P1710" s="557"/>
      <c r="Q1710" s="557"/>
      <c r="R1710" s="557"/>
    </row>
    <row r="1711" spans="1:18" s="588" customFormat="1" x14ac:dyDescent="0.2">
      <c r="A1711" s="588">
        <v>1710</v>
      </c>
      <c r="B1711" s="588" t="s">
        <v>96</v>
      </c>
      <c r="C1711" s="588">
        <v>3</v>
      </c>
      <c r="D1711" s="588">
        <v>0.01</v>
      </c>
      <c r="E1711" s="588">
        <v>0.03</v>
      </c>
      <c r="F1711" s="555">
        <v>42444.042361111111</v>
      </c>
      <c r="G1711" s="588">
        <v>1.4778100000000001</v>
      </c>
      <c r="H1711" s="555">
        <v>42444.105555555558</v>
      </c>
      <c r="I1711" s="588">
        <v>1.4747699999999999</v>
      </c>
      <c r="J1711" s="555">
        <v>42444.111111111109</v>
      </c>
      <c r="K1711" s="588">
        <v>1.47709</v>
      </c>
      <c r="L1711" s="588">
        <v>30.400000000001455</v>
      </c>
      <c r="M1711" s="588">
        <v>23.200000000000728</v>
      </c>
      <c r="N1711" s="588">
        <v>1.6500000000000001</v>
      </c>
      <c r="O1711" s="589">
        <v>6.8749999998544808E-2</v>
      </c>
      <c r="P1711" s="557"/>
      <c r="Q1711" s="557"/>
      <c r="R1711" s="557"/>
    </row>
    <row r="1712" spans="1:18" s="588" customFormat="1" x14ac:dyDescent="0.2">
      <c r="A1712" s="588">
        <v>1711</v>
      </c>
      <c r="B1712" s="588" t="s">
        <v>96</v>
      </c>
      <c r="C1712" s="588">
        <v>3</v>
      </c>
      <c r="D1712" s="588">
        <v>0.01</v>
      </c>
      <c r="E1712" s="588">
        <v>0.03</v>
      </c>
      <c r="F1712" s="555">
        <v>42444.970833333333</v>
      </c>
      <c r="G1712" s="588">
        <v>1.4897400000000001</v>
      </c>
      <c r="H1712" s="555">
        <v>42445.115277777775</v>
      </c>
      <c r="I1712" s="588">
        <v>1.4867300000000001</v>
      </c>
      <c r="J1712" s="555">
        <v>42445.136805555558</v>
      </c>
      <c r="K1712" s="588">
        <v>1.4890399999999999</v>
      </c>
      <c r="L1712" s="588">
        <v>30.100000000000364</v>
      </c>
      <c r="M1712" s="588">
        <v>23.099999999998545</v>
      </c>
      <c r="N1712" s="588">
        <v>1.5900000000000003</v>
      </c>
      <c r="O1712" s="589">
        <v>0.16597222222480923</v>
      </c>
      <c r="P1712" s="557"/>
      <c r="Q1712" s="557"/>
      <c r="R1712" s="557"/>
    </row>
    <row r="1713" spans="1:18" s="588" customFormat="1" x14ac:dyDescent="0.2">
      <c r="A1713" s="588">
        <v>1712</v>
      </c>
      <c r="B1713" s="588" t="s">
        <v>97</v>
      </c>
      <c r="C1713" s="588">
        <v>1</v>
      </c>
      <c r="D1713" s="588">
        <v>0.01</v>
      </c>
      <c r="E1713" s="588">
        <v>0.01</v>
      </c>
      <c r="F1713" s="555">
        <v>42446.033333333333</v>
      </c>
      <c r="G1713" s="588">
        <v>1.48695</v>
      </c>
      <c r="H1713" s="555">
        <v>42446.033333333333</v>
      </c>
      <c r="I1713" s="588">
        <v>1.48695</v>
      </c>
      <c r="J1713" s="555">
        <v>42446.070833333331</v>
      </c>
      <c r="K1713" s="588">
        <v>1.4861500000000001</v>
      </c>
      <c r="L1713" s="588">
        <v>0</v>
      </c>
      <c r="M1713" s="588">
        <v>8</v>
      </c>
      <c r="N1713" s="588">
        <v>0.55000000000000004</v>
      </c>
      <c r="O1713" s="589">
        <v>3.7499999998544808E-2</v>
      </c>
      <c r="P1713" s="557"/>
      <c r="Q1713" s="557"/>
      <c r="R1713" s="557"/>
    </row>
    <row r="1714" spans="1:18" s="588" customFormat="1" x14ac:dyDescent="0.2">
      <c r="A1714" s="588">
        <v>1713</v>
      </c>
      <c r="B1714" s="588" t="s">
        <v>97</v>
      </c>
      <c r="C1714" s="588">
        <v>1</v>
      </c>
      <c r="D1714" s="588">
        <v>0.01</v>
      </c>
      <c r="E1714" s="588">
        <v>0.01</v>
      </c>
      <c r="F1714" s="555">
        <v>42446.898611111108</v>
      </c>
      <c r="G1714" s="588">
        <v>1.48004</v>
      </c>
      <c r="H1714" s="555">
        <v>42446.898611111108</v>
      </c>
      <c r="I1714" s="588">
        <v>1.48004</v>
      </c>
      <c r="J1714" s="555">
        <v>42447.052777777775</v>
      </c>
      <c r="K1714" s="588">
        <v>1.4792400000000001</v>
      </c>
      <c r="L1714" s="588">
        <v>0</v>
      </c>
      <c r="M1714" s="588">
        <v>7.999999999998181</v>
      </c>
      <c r="N1714" s="588">
        <v>0.56000000000000005</v>
      </c>
      <c r="O1714" s="589">
        <v>0.15416666666715173</v>
      </c>
      <c r="P1714" s="557"/>
      <c r="Q1714" s="557"/>
      <c r="R1714" s="557"/>
    </row>
    <row r="1715" spans="1:18" s="588" customFormat="1" x14ac:dyDescent="0.2">
      <c r="A1715" s="588">
        <v>1714</v>
      </c>
      <c r="B1715" s="588" t="s">
        <v>96</v>
      </c>
      <c r="C1715" s="588">
        <v>1</v>
      </c>
      <c r="D1715" s="588">
        <v>0.01</v>
      </c>
      <c r="E1715" s="588">
        <v>0.01</v>
      </c>
      <c r="F1715" s="555">
        <v>42447.053472222222</v>
      </c>
      <c r="G1715" s="588">
        <v>1.4789099999999999</v>
      </c>
      <c r="H1715" s="555">
        <v>42447.053472222222</v>
      </c>
      <c r="I1715" s="588">
        <v>1.4789099999999999</v>
      </c>
      <c r="J1715" s="555">
        <v>42447.082638888889</v>
      </c>
      <c r="K1715" s="588">
        <v>1.4797100000000001</v>
      </c>
      <c r="L1715" s="588">
        <v>0</v>
      </c>
      <c r="M1715" s="588">
        <v>8</v>
      </c>
      <c r="N1715" s="588">
        <v>0.55000000000000004</v>
      </c>
      <c r="O1715" s="589">
        <v>2.9166666667151731E-2</v>
      </c>
      <c r="P1715" s="557"/>
      <c r="Q1715" s="557"/>
      <c r="R1715" s="557"/>
    </row>
    <row r="1716" spans="1:18" s="588" customFormat="1" x14ac:dyDescent="0.2">
      <c r="A1716" s="588">
        <v>1715</v>
      </c>
      <c r="B1716" s="588" t="s">
        <v>97</v>
      </c>
      <c r="C1716" s="588">
        <v>4</v>
      </c>
      <c r="D1716" s="588">
        <v>0.01</v>
      </c>
      <c r="E1716" s="588">
        <v>0.04</v>
      </c>
      <c r="F1716" s="555">
        <v>42450.020833333336</v>
      </c>
      <c r="G1716" s="588">
        <v>1.4833700000000001</v>
      </c>
      <c r="H1716" s="555">
        <v>42450.140277777777</v>
      </c>
      <c r="I1716" s="588">
        <v>1.4889399999999999</v>
      </c>
      <c r="J1716" s="555">
        <v>42450.263888888891</v>
      </c>
      <c r="K1716" s="588">
        <v>1.4850000000000001</v>
      </c>
      <c r="L1716" s="588">
        <v>55.699999999998909</v>
      </c>
      <c r="M1716" s="588">
        <v>39.399999999997817</v>
      </c>
      <c r="N1716" s="588">
        <v>2.4700000000000002</v>
      </c>
      <c r="O1716" s="589">
        <v>0.24305555555474712</v>
      </c>
      <c r="P1716" s="557"/>
      <c r="Q1716" s="557"/>
      <c r="R1716" s="557"/>
    </row>
    <row r="1717" spans="1:18" s="588" customFormat="1" x14ac:dyDescent="0.2">
      <c r="A1717" s="588">
        <v>1716</v>
      </c>
      <c r="B1717" s="588" t="s">
        <v>97</v>
      </c>
      <c r="C1717" s="588">
        <v>1</v>
      </c>
      <c r="D1717" s="588">
        <v>0.01</v>
      </c>
      <c r="E1717" s="588">
        <v>0.01</v>
      </c>
      <c r="F1717" s="555">
        <v>42450.895833333336</v>
      </c>
      <c r="G1717" s="588">
        <v>1.4829600000000001</v>
      </c>
      <c r="H1717" s="555">
        <v>42450.895833333336</v>
      </c>
      <c r="I1717" s="588">
        <v>1.4829600000000001</v>
      </c>
      <c r="J1717" s="555">
        <v>42451.015277777777</v>
      </c>
      <c r="K1717" s="588">
        <v>1.4821599999999999</v>
      </c>
      <c r="L1717" s="588">
        <v>0</v>
      </c>
      <c r="M1717" s="588">
        <v>8.000000000001819</v>
      </c>
      <c r="N1717" s="588">
        <v>0.56000000000000005</v>
      </c>
      <c r="O1717" s="589">
        <v>0.11944444444088731</v>
      </c>
      <c r="P1717" s="557"/>
      <c r="Q1717" s="557"/>
      <c r="R1717" s="557"/>
    </row>
    <row r="1718" spans="1:18" s="588" customFormat="1" x14ac:dyDescent="0.2">
      <c r="A1718" s="588">
        <v>1717</v>
      </c>
      <c r="B1718" s="588" t="s">
        <v>96</v>
      </c>
      <c r="C1718" s="588">
        <v>1</v>
      </c>
      <c r="D1718" s="588">
        <v>0.01</v>
      </c>
      <c r="E1718" s="588">
        <v>0.01</v>
      </c>
      <c r="F1718" s="555">
        <v>42451.925000000003</v>
      </c>
      <c r="G1718" s="588">
        <v>1.4718899999999999</v>
      </c>
      <c r="H1718" s="555">
        <v>42451.925000000003</v>
      </c>
      <c r="I1718" s="588">
        <v>1.4718899999999999</v>
      </c>
      <c r="J1718" s="555">
        <v>42451.9375</v>
      </c>
      <c r="K1718" s="588">
        <v>1.4726900000000001</v>
      </c>
      <c r="L1718" s="588">
        <v>0</v>
      </c>
      <c r="M1718" s="588">
        <v>8.000000000001819</v>
      </c>
      <c r="N1718" s="588">
        <v>0.55000000000000004</v>
      </c>
      <c r="O1718" s="589">
        <v>1.2499999997089617E-2</v>
      </c>
      <c r="P1718" s="557"/>
      <c r="Q1718" s="557"/>
      <c r="R1718" s="557"/>
    </row>
    <row r="1719" spans="1:18" s="588" customFormat="1" x14ac:dyDescent="0.2">
      <c r="A1719" s="588">
        <v>1718</v>
      </c>
      <c r="B1719" s="588" t="s">
        <v>97</v>
      </c>
      <c r="C1719" s="588">
        <v>1</v>
      </c>
      <c r="D1719" s="588">
        <v>0.01</v>
      </c>
      <c r="E1719" s="588">
        <v>0.01</v>
      </c>
      <c r="F1719" s="555">
        <v>42452.042361111111</v>
      </c>
      <c r="G1719" s="588">
        <v>1.47322</v>
      </c>
      <c r="H1719" s="555">
        <v>42452.042361111111</v>
      </c>
      <c r="I1719" s="588">
        <v>1.47322</v>
      </c>
      <c r="J1719" s="555">
        <v>42452.095138888886</v>
      </c>
      <c r="K1719" s="588">
        <v>1.4724200000000001</v>
      </c>
      <c r="L1719" s="588">
        <v>0</v>
      </c>
      <c r="M1719" s="588">
        <v>7.999999999998181</v>
      </c>
      <c r="N1719" s="588">
        <v>0.55000000000000004</v>
      </c>
      <c r="O1719" s="589">
        <v>5.2777777775190771E-2</v>
      </c>
      <c r="P1719" s="557"/>
      <c r="Q1719" s="557"/>
      <c r="R1719" s="557"/>
    </row>
    <row r="1720" spans="1:18" s="588" customFormat="1" x14ac:dyDescent="0.2">
      <c r="A1720" s="588">
        <v>1719</v>
      </c>
      <c r="B1720" s="588" t="s">
        <v>97</v>
      </c>
      <c r="C1720" s="588">
        <v>1</v>
      </c>
      <c r="D1720" s="588">
        <v>0.01</v>
      </c>
      <c r="E1720" s="588">
        <v>0.01</v>
      </c>
      <c r="F1720" s="555">
        <v>42452.877083333333</v>
      </c>
      <c r="G1720" s="588">
        <v>1.4858499999999999</v>
      </c>
      <c r="H1720" s="555">
        <v>42452.877083333333</v>
      </c>
      <c r="I1720" s="588">
        <v>1.4858499999999999</v>
      </c>
      <c r="J1720" s="555">
        <v>42452.943749999999</v>
      </c>
      <c r="K1720" s="588">
        <v>1.48505</v>
      </c>
      <c r="L1720" s="588">
        <v>0</v>
      </c>
      <c r="M1720" s="588">
        <v>7.999999999998181</v>
      </c>
      <c r="N1720" s="588">
        <v>0.55000000000000004</v>
      </c>
      <c r="O1720" s="589">
        <v>6.6666666665696539E-2</v>
      </c>
      <c r="P1720" s="557"/>
      <c r="Q1720" s="557"/>
      <c r="R1720" s="557"/>
    </row>
    <row r="1721" spans="1:18" s="588" customFormat="1" x14ac:dyDescent="0.2">
      <c r="A1721" s="588">
        <v>1720</v>
      </c>
      <c r="B1721" s="588" t="s">
        <v>96</v>
      </c>
      <c r="C1721" s="588">
        <v>1</v>
      </c>
      <c r="D1721" s="588">
        <v>0.01</v>
      </c>
      <c r="E1721" s="588">
        <v>0.01</v>
      </c>
      <c r="F1721" s="555">
        <v>42452.956944444442</v>
      </c>
      <c r="G1721" s="588">
        <v>1.48472</v>
      </c>
      <c r="H1721" s="555">
        <v>42452.956944444442</v>
      </c>
      <c r="I1721" s="588">
        <v>1.48472</v>
      </c>
      <c r="J1721" s="555">
        <v>42453.100694444445</v>
      </c>
      <c r="K1721" s="588">
        <v>1.48552</v>
      </c>
      <c r="L1721" s="588">
        <v>0</v>
      </c>
      <c r="M1721" s="588">
        <v>7.999999999998181</v>
      </c>
      <c r="N1721" s="588">
        <v>0.27</v>
      </c>
      <c r="O1721" s="589">
        <v>0.14375000000291038</v>
      </c>
      <c r="P1721" s="557"/>
      <c r="Q1721" s="557"/>
      <c r="R1721" s="557"/>
    </row>
    <row r="1722" spans="1:18" s="588" customFormat="1" x14ac:dyDescent="0.2">
      <c r="A1722" s="588">
        <v>1721</v>
      </c>
      <c r="B1722" s="588" t="s">
        <v>96</v>
      </c>
      <c r="C1722" s="588">
        <v>1</v>
      </c>
      <c r="D1722" s="588">
        <v>0.01</v>
      </c>
      <c r="E1722" s="588">
        <v>0.01</v>
      </c>
      <c r="F1722" s="555">
        <v>42453.884027777778</v>
      </c>
      <c r="G1722" s="588">
        <v>1.4845200000000001</v>
      </c>
      <c r="H1722" s="555">
        <v>42453.884027777778</v>
      </c>
      <c r="I1722" s="588">
        <v>1.4845200000000001</v>
      </c>
      <c r="J1722" s="555">
        <v>42453.943055555559</v>
      </c>
      <c r="K1722" s="588">
        <v>1.48532</v>
      </c>
      <c r="L1722" s="588">
        <v>0</v>
      </c>
      <c r="M1722" s="588">
        <v>7.999999999998181</v>
      </c>
      <c r="N1722" s="588">
        <v>0.55000000000000004</v>
      </c>
      <c r="O1722" s="589">
        <v>5.9027777781011537E-2</v>
      </c>
      <c r="P1722" s="557"/>
      <c r="Q1722" s="557"/>
      <c r="R1722" s="557"/>
    </row>
    <row r="1723" spans="1:18" s="588" customFormat="1" x14ac:dyDescent="0.2">
      <c r="A1723" s="588">
        <v>1722</v>
      </c>
      <c r="B1723" s="588" t="s">
        <v>97</v>
      </c>
      <c r="C1723" s="588">
        <v>1</v>
      </c>
      <c r="D1723" s="588">
        <v>0.01</v>
      </c>
      <c r="E1723" s="588">
        <v>0.01</v>
      </c>
      <c r="F1723" s="555">
        <v>42453.944444444445</v>
      </c>
      <c r="G1723" s="588">
        <v>1.48567</v>
      </c>
      <c r="H1723" s="555">
        <v>42453.944444444445</v>
      </c>
      <c r="I1723" s="588">
        <v>1.48567</v>
      </c>
      <c r="J1723" s="555">
        <v>42453.957638888889</v>
      </c>
      <c r="K1723" s="588">
        <v>1.4848699999999999</v>
      </c>
      <c r="L1723" s="588">
        <v>0</v>
      </c>
      <c r="M1723" s="588">
        <v>8.000000000001819</v>
      </c>
      <c r="N1723" s="588">
        <v>0.56000000000000005</v>
      </c>
      <c r="O1723" s="589">
        <v>1.3194444443797693E-2</v>
      </c>
      <c r="P1723" s="557"/>
      <c r="Q1723" s="557"/>
      <c r="R1723" s="557"/>
    </row>
    <row r="1724" spans="1:18" s="588" customFormat="1" x14ac:dyDescent="0.2">
      <c r="A1724" s="588">
        <v>1723</v>
      </c>
      <c r="B1724" s="588" t="s">
        <v>97</v>
      </c>
      <c r="C1724" s="588">
        <v>1</v>
      </c>
      <c r="D1724" s="588">
        <v>0.01</v>
      </c>
      <c r="E1724" s="588">
        <v>0.01</v>
      </c>
      <c r="F1724" s="555">
        <v>42454.899305555555</v>
      </c>
      <c r="G1724" s="588">
        <v>1.48804</v>
      </c>
      <c r="H1724" s="555">
        <v>42454.899305555555</v>
      </c>
      <c r="I1724" s="588">
        <v>1.48804</v>
      </c>
      <c r="J1724" s="555">
        <v>42454.95416666667</v>
      </c>
      <c r="K1724" s="588">
        <v>1.4872399999999999</v>
      </c>
      <c r="L1724" s="588">
        <v>0</v>
      </c>
      <c r="M1724" s="588">
        <v>8</v>
      </c>
      <c r="N1724" s="588">
        <v>0.56000000000000005</v>
      </c>
      <c r="O1724" s="589">
        <v>5.4861111115314998E-2</v>
      </c>
      <c r="P1724" s="557"/>
      <c r="Q1724" s="557"/>
      <c r="R1724" s="557"/>
    </row>
    <row r="1725" spans="1:18" s="588" customFormat="1" x14ac:dyDescent="0.2">
      <c r="A1725" s="588">
        <v>1724</v>
      </c>
      <c r="B1725" s="588" t="s">
        <v>96</v>
      </c>
      <c r="C1725" s="588">
        <v>1</v>
      </c>
      <c r="D1725" s="588">
        <v>0.01</v>
      </c>
      <c r="E1725" s="588">
        <v>0.01</v>
      </c>
      <c r="F1725" s="555">
        <v>42457.939583333333</v>
      </c>
      <c r="G1725" s="588">
        <v>1.4843200000000001</v>
      </c>
      <c r="H1725" s="555">
        <v>42457.939583333333</v>
      </c>
      <c r="I1725" s="588">
        <v>1.4843200000000001</v>
      </c>
      <c r="J1725" s="555">
        <v>42458.036111111112</v>
      </c>
      <c r="K1725" s="588">
        <v>1.48512</v>
      </c>
      <c r="L1725" s="588">
        <v>0</v>
      </c>
      <c r="M1725" s="588">
        <v>8</v>
      </c>
      <c r="N1725" s="588">
        <v>0.46</v>
      </c>
      <c r="O1725" s="589">
        <v>9.6527777779556345E-2</v>
      </c>
      <c r="P1725" s="557"/>
      <c r="Q1725" s="557"/>
      <c r="R1725" s="557"/>
    </row>
    <row r="1726" spans="1:18" s="588" customFormat="1" x14ac:dyDescent="0.2">
      <c r="A1726" s="588">
        <v>1725</v>
      </c>
      <c r="B1726" s="588" t="s">
        <v>96</v>
      </c>
      <c r="C1726" s="588">
        <v>1</v>
      </c>
      <c r="D1726" s="588">
        <v>0.01</v>
      </c>
      <c r="E1726" s="588">
        <v>0.01</v>
      </c>
      <c r="F1726" s="555">
        <v>42458.890277777777</v>
      </c>
      <c r="G1726" s="588">
        <v>1.4793700000000001</v>
      </c>
      <c r="H1726" s="555">
        <v>42458.890277777777</v>
      </c>
      <c r="I1726" s="588">
        <v>1.4793700000000001</v>
      </c>
      <c r="J1726" s="555">
        <v>42458.999305555553</v>
      </c>
      <c r="K1726" s="588">
        <v>1.48017</v>
      </c>
      <c r="L1726" s="588">
        <v>0</v>
      </c>
      <c r="M1726" s="588">
        <v>8</v>
      </c>
      <c r="N1726" s="588">
        <v>0.55000000000000004</v>
      </c>
      <c r="O1726" s="589">
        <v>0.10902777777664596</v>
      </c>
      <c r="P1726" s="557"/>
      <c r="Q1726" s="557"/>
      <c r="R1726" s="557"/>
    </row>
    <row r="1727" spans="1:18" s="588" customFormat="1" x14ac:dyDescent="0.2">
      <c r="A1727" s="588">
        <v>1726</v>
      </c>
      <c r="B1727" s="588" t="s">
        <v>96</v>
      </c>
      <c r="C1727" s="588">
        <v>1</v>
      </c>
      <c r="D1727" s="588">
        <v>0.01</v>
      </c>
      <c r="E1727" s="588">
        <v>0.01</v>
      </c>
      <c r="F1727" s="555">
        <v>42459.053472222222</v>
      </c>
      <c r="G1727" s="588">
        <v>1.47828</v>
      </c>
      <c r="H1727" s="555">
        <v>42459.053472222222</v>
      </c>
      <c r="I1727" s="588">
        <v>1.47828</v>
      </c>
      <c r="J1727" s="555">
        <v>42459.071527777778</v>
      </c>
      <c r="K1727" s="588">
        <v>1.47908</v>
      </c>
      <c r="L1727" s="588">
        <v>0</v>
      </c>
      <c r="M1727" s="588">
        <v>7.999999999998181</v>
      </c>
      <c r="N1727" s="588">
        <v>0.55000000000000004</v>
      </c>
      <c r="O1727" s="589">
        <v>1.8055555556202307E-2</v>
      </c>
      <c r="P1727" s="557"/>
      <c r="Q1727" s="557"/>
      <c r="R1727" s="557"/>
    </row>
    <row r="1728" spans="1:18" s="588" customFormat="1" x14ac:dyDescent="0.2">
      <c r="A1728" s="588">
        <v>1727</v>
      </c>
      <c r="B1728" s="588" t="s">
        <v>97</v>
      </c>
      <c r="C1728" s="588">
        <v>1</v>
      </c>
      <c r="D1728" s="588">
        <v>0.01</v>
      </c>
      <c r="E1728" s="588">
        <v>0.01</v>
      </c>
      <c r="F1728" s="555">
        <v>42460.895833333336</v>
      </c>
      <c r="G1728" s="588">
        <v>1.4857499999999999</v>
      </c>
      <c r="H1728" s="555">
        <v>42460.895833333336</v>
      </c>
      <c r="I1728" s="588">
        <v>1.4857499999999999</v>
      </c>
      <c r="J1728" s="555">
        <v>42460.911111111112</v>
      </c>
      <c r="K1728" s="588">
        <v>1.48495</v>
      </c>
      <c r="L1728" s="588">
        <v>0</v>
      </c>
      <c r="M1728" s="588">
        <v>7.999999999998181</v>
      </c>
      <c r="N1728" s="588">
        <v>0.55000000000000004</v>
      </c>
      <c r="O1728" s="589">
        <v>1.5277777776645962E-2</v>
      </c>
      <c r="P1728" s="557"/>
      <c r="Q1728" s="557"/>
      <c r="R1728" s="557"/>
    </row>
    <row r="1729" spans="1:18" s="588" customFormat="1" x14ac:dyDescent="0.2">
      <c r="A1729" s="588">
        <v>1728</v>
      </c>
      <c r="B1729" s="588" t="s">
        <v>97</v>
      </c>
      <c r="C1729" s="588">
        <v>2</v>
      </c>
      <c r="D1729" s="588">
        <v>0.01</v>
      </c>
      <c r="E1729" s="588">
        <v>0.02</v>
      </c>
      <c r="F1729" s="555">
        <v>42460.94027777778</v>
      </c>
      <c r="G1729" s="588">
        <v>1.48478</v>
      </c>
      <c r="H1729" s="555">
        <v>42461.008333333331</v>
      </c>
      <c r="I1729" s="588">
        <v>1.4863900000000001</v>
      </c>
      <c r="J1729" s="555">
        <v>42461.04583333333</v>
      </c>
      <c r="K1729" s="588">
        <v>1.4847900000000001</v>
      </c>
      <c r="L1729" s="588">
        <v>16.100000000002183</v>
      </c>
      <c r="M1729" s="588">
        <v>16.000000000001819</v>
      </c>
      <c r="N1729" s="588">
        <v>1.1000000000000001</v>
      </c>
      <c r="O1729" s="589">
        <v>0.10555555555038154</v>
      </c>
      <c r="P1729" s="557"/>
      <c r="Q1729" s="557"/>
      <c r="R1729" s="557"/>
    </row>
    <row r="1730" spans="1:18" s="588" customFormat="1" x14ac:dyDescent="0.2">
      <c r="A1730" s="588">
        <v>1729</v>
      </c>
      <c r="B1730" s="588" t="s">
        <v>96</v>
      </c>
      <c r="C1730" s="588">
        <v>1</v>
      </c>
      <c r="D1730" s="588">
        <v>0.01</v>
      </c>
      <c r="E1730" s="588">
        <v>0.01</v>
      </c>
      <c r="F1730" s="555">
        <v>42461.881249999999</v>
      </c>
      <c r="G1730" s="588">
        <v>1.4831399999999999</v>
      </c>
      <c r="H1730" s="555">
        <v>42461.881249999999</v>
      </c>
      <c r="I1730" s="588">
        <v>1.4831399999999999</v>
      </c>
      <c r="J1730" s="555">
        <v>42461.893750000003</v>
      </c>
      <c r="K1730" s="588">
        <v>1.48394</v>
      </c>
      <c r="L1730" s="588">
        <v>0</v>
      </c>
      <c r="M1730" s="588">
        <v>8</v>
      </c>
      <c r="N1730" s="588">
        <v>0.55000000000000004</v>
      </c>
      <c r="O1730" s="589">
        <v>1.2500000004365575E-2</v>
      </c>
      <c r="P1730" s="557"/>
      <c r="Q1730" s="557"/>
      <c r="R1730" s="557"/>
    </row>
    <row r="1731" spans="1:18" s="588" customFormat="1" x14ac:dyDescent="0.2">
      <c r="A1731" s="588">
        <v>1730</v>
      </c>
      <c r="B1731" s="588" t="s">
        <v>96</v>
      </c>
      <c r="C1731" s="588">
        <v>1</v>
      </c>
      <c r="D1731" s="588">
        <v>0.01</v>
      </c>
      <c r="E1731" s="588">
        <v>0.01</v>
      </c>
      <c r="F1731" s="555">
        <v>42461.947916666664</v>
      </c>
      <c r="G1731" s="588">
        <v>1.4835700000000001</v>
      </c>
      <c r="H1731" s="555">
        <v>42461.947916666664</v>
      </c>
      <c r="I1731" s="588">
        <v>1.4835700000000001</v>
      </c>
      <c r="J1731" s="555">
        <v>42464</v>
      </c>
      <c r="K1731" s="588">
        <v>1.48437</v>
      </c>
      <c r="L1731" s="588">
        <v>0</v>
      </c>
      <c r="M1731" s="588">
        <v>7.999999999998181</v>
      </c>
      <c r="N1731" s="588">
        <v>0.46</v>
      </c>
      <c r="O1731" s="589">
        <v>5.2083333335758653E-2</v>
      </c>
      <c r="P1731" s="557"/>
      <c r="Q1731" s="557"/>
      <c r="R1731" s="557"/>
    </row>
    <row r="1732" spans="1:18" s="588" customFormat="1" x14ac:dyDescent="0.2">
      <c r="A1732" s="588">
        <v>1731</v>
      </c>
      <c r="B1732" s="588" t="s">
        <v>96</v>
      </c>
      <c r="C1732" s="588">
        <v>1</v>
      </c>
      <c r="D1732" s="588">
        <v>0.01</v>
      </c>
      <c r="E1732" s="588">
        <v>0.01</v>
      </c>
      <c r="F1732" s="555">
        <v>42464.049305555556</v>
      </c>
      <c r="G1732" s="588">
        <v>1.4843599999999999</v>
      </c>
      <c r="H1732" s="555">
        <v>42464.049305555556</v>
      </c>
      <c r="I1732" s="588">
        <v>1.4843599999999999</v>
      </c>
      <c r="J1732" s="555">
        <v>42464.087500000001</v>
      </c>
      <c r="K1732" s="588">
        <v>1.48516</v>
      </c>
      <c r="L1732" s="588">
        <v>0</v>
      </c>
      <c r="M1732" s="588">
        <v>8.000000000001819</v>
      </c>
      <c r="N1732" s="588">
        <v>0.56000000000000005</v>
      </c>
      <c r="O1732" s="589">
        <v>3.8194444445252884E-2</v>
      </c>
      <c r="P1732" s="557"/>
      <c r="Q1732" s="557"/>
      <c r="R1732" s="557"/>
    </row>
    <row r="1733" spans="1:18" s="588" customFormat="1" x14ac:dyDescent="0.2">
      <c r="A1733" s="588">
        <v>1732</v>
      </c>
      <c r="B1733" s="588" t="s">
        <v>97</v>
      </c>
      <c r="C1733" s="588">
        <v>5</v>
      </c>
      <c r="D1733" s="588">
        <v>0.02</v>
      </c>
      <c r="E1733" s="588">
        <v>0.06</v>
      </c>
      <c r="F1733" s="555">
        <v>42464.876388888886</v>
      </c>
      <c r="G1733" s="588">
        <v>1.49709</v>
      </c>
      <c r="H1733" s="555">
        <v>42465.211111111108</v>
      </c>
      <c r="I1733" s="588">
        <v>1.5056</v>
      </c>
      <c r="J1733" s="555">
        <v>42465.311805555553</v>
      </c>
      <c r="K1733" s="588">
        <v>1.50058</v>
      </c>
      <c r="L1733" s="588">
        <v>85.100000000000364</v>
      </c>
      <c r="M1733" s="588">
        <v>50.199999999998909</v>
      </c>
      <c r="N1733" s="588">
        <v>4.1500000000000004</v>
      </c>
      <c r="O1733" s="589">
        <v>0.43541666666715173</v>
      </c>
      <c r="P1733" s="557"/>
      <c r="Q1733" s="557"/>
      <c r="R1733" s="557"/>
    </row>
    <row r="1734" spans="1:18" s="588" customFormat="1" x14ac:dyDescent="0.2">
      <c r="A1734" s="588">
        <v>1733</v>
      </c>
      <c r="B1734" s="588" t="s">
        <v>96</v>
      </c>
      <c r="C1734" s="588">
        <v>1</v>
      </c>
      <c r="D1734" s="588">
        <v>0.01</v>
      </c>
      <c r="E1734" s="588">
        <v>0.01</v>
      </c>
      <c r="F1734" s="555">
        <v>42465.044444444444</v>
      </c>
      <c r="G1734" s="588">
        <v>1.4975799999999999</v>
      </c>
      <c r="H1734" s="555">
        <v>42465.044444444444</v>
      </c>
      <c r="I1734" s="588">
        <v>1.4975799999999999</v>
      </c>
      <c r="J1734" s="555">
        <v>42465.046527777777</v>
      </c>
      <c r="K1734" s="588">
        <v>1.49838</v>
      </c>
      <c r="L1734" s="588">
        <v>0</v>
      </c>
      <c r="M1734" s="588">
        <v>8.000000000001819</v>
      </c>
      <c r="N1734" s="588">
        <v>0.55000000000000004</v>
      </c>
      <c r="O1734" s="589">
        <v>2.0833333328482695E-3</v>
      </c>
      <c r="P1734" s="557"/>
      <c r="Q1734" s="557"/>
      <c r="R1734" s="557"/>
    </row>
    <row r="1735" spans="1:18" s="588" customFormat="1" x14ac:dyDescent="0.2">
      <c r="A1735" s="588">
        <v>1734</v>
      </c>
      <c r="B1735" s="588" t="s">
        <v>96</v>
      </c>
      <c r="C1735" s="588">
        <v>7</v>
      </c>
      <c r="D1735" s="588">
        <v>0.03</v>
      </c>
      <c r="E1735" s="588">
        <v>0.11</v>
      </c>
      <c r="F1735" s="555">
        <v>42465.895833333336</v>
      </c>
      <c r="G1735" s="588">
        <v>1.5128900000000001</v>
      </c>
      <c r="H1735" s="555">
        <v>42466.954861111109</v>
      </c>
      <c r="I1735" s="588">
        <v>1.4977400000000001</v>
      </c>
      <c r="J1735" s="555">
        <v>42467.428472222222</v>
      </c>
      <c r="K1735" s="588">
        <v>1.5053700000000001</v>
      </c>
      <c r="L1735" s="588">
        <v>151.5</v>
      </c>
      <c r="M1735" s="588">
        <v>76.299999999999272</v>
      </c>
      <c r="N1735" s="588">
        <v>5.82</v>
      </c>
      <c r="O1735" s="589">
        <v>1.5326388888861402</v>
      </c>
      <c r="P1735" s="557"/>
      <c r="Q1735" s="557"/>
      <c r="R1735" s="557"/>
    </row>
    <row r="1736" spans="1:18" s="588" customFormat="1" x14ac:dyDescent="0.2">
      <c r="A1736" s="588">
        <v>1735</v>
      </c>
      <c r="B1736" s="588" t="s">
        <v>96</v>
      </c>
      <c r="C1736" s="588">
        <v>6</v>
      </c>
      <c r="D1736" s="588">
        <v>0.02</v>
      </c>
      <c r="E1736" s="588">
        <v>0.08</v>
      </c>
      <c r="F1736" s="555">
        <v>42467.87777777778</v>
      </c>
      <c r="G1736" s="588">
        <v>1.5157400000000001</v>
      </c>
      <c r="H1736" s="555">
        <v>42468.648611111108</v>
      </c>
      <c r="I1736" s="588">
        <v>1.5039499999999999</v>
      </c>
      <c r="J1736" s="555">
        <v>42468.80972222222</v>
      </c>
      <c r="K1736" s="588">
        <v>1.5104900000000001</v>
      </c>
      <c r="L1736" s="588">
        <v>117.90000000000327</v>
      </c>
      <c r="M1736" s="588">
        <v>65.400000000003274</v>
      </c>
      <c r="N1736" s="588">
        <v>5.9699999999999989</v>
      </c>
      <c r="O1736" s="589">
        <v>0.93194444444088731</v>
      </c>
      <c r="P1736" s="557"/>
      <c r="Q1736" s="557"/>
      <c r="R1736" s="557"/>
    </row>
    <row r="1737" spans="1:18" s="588" customFormat="1" x14ac:dyDescent="0.2">
      <c r="A1737" s="588">
        <v>1736</v>
      </c>
      <c r="B1737" s="588" t="s">
        <v>97</v>
      </c>
      <c r="C1737" s="588">
        <v>1</v>
      </c>
      <c r="D1737" s="588">
        <v>0.01</v>
      </c>
      <c r="E1737" s="588">
        <v>0.01</v>
      </c>
      <c r="F1737" s="555">
        <v>42467.931250000001</v>
      </c>
      <c r="G1737" s="588">
        <v>1.5160899999999999</v>
      </c>
      <c r="H1737" s="555">
        <v>42467.931250000001</v>
      </c>
      <c r="I1737" s="588">
        <v>1.5160899999999999</v>
      </c>
      <c r="J1737" s="555">
        <v>42467.934027777781</v>
      </c>
      <c r="K1737" s="588">
        <v>1.51529</v>
      </c>
      <c r="L1737" s="588">
        <v>0</v>
      </c>
      <c r="M1737" s="588">
        <v>8</v>
      </c>
      <c r="N1737" s="588">
        <v>0.55000000000000004</v>
      </c>
      <c r="O1737" s="589">
        <v>2.7777777795563452E-3</v>
      </c>
      <c r="P1737" s="557"/>
      <c r="Q1737" s="557"/>
      <c r="R1737" s="557"/>
    </row>
    <row r="1738" spans="1:18" s="588" customFormat="1" x14ac:dyDescent="0.2">
      <c r="A1738" s="588">
        <v>1737</v>
      </c>
      <c r="B1738" s="588" t="s">
        <v>97</v>
      </c>
      <c r="C1738" s="588">
        <v>1</v>
      </c>
      <c r="D1738" s="588">
        <v>0.01</v>
      </c>
      <c r="E1738" s="588">
        <v>0.01</v>
      </c>
      <c r="F1738" s="555">
        <v>42468.036111111112</v>
      </c>
      <c r="G1738" s="588">
        <v>1.51519</v>
      </c>
      <c r="H1738" s="555">
        <v>42468.036111111112</v>
      </c>
      <c r="I1738" s="588">
        <v>1.51519</v>
      </c>
      <c r="J1738" s="555">
        <v>42468.058333333334</v>
      </c>
      <c r="K1738" s="588">
        <v>1.5143899999999999</v>
      </c>
      <c r="L1738" s="588">
        <v>0</v>
      </c>
      <c r="M1738" s="588">
        <v>8</v>
      </c>
      <c r="N1738" s="588">
        <v>0.55000000000000004</v>
      </c>
      <c r="O1738" s="589">
        <v>2.2222222221898846E-2</v>
      </c>
      <c r="P1738" s="557"/>
      <c r="Q1738" s="557"/>
      <c r="R1738" s="557"/>
    </row>
    <row r="1739" spans="1:18" s="588" customFormat="1" x14ac:dyDescent="0.2">
      <c r="A1739" s="588">
        <v>1738</v>
      </c>
      <c r="B1739" s="588" t="s">
        <v>96</v>
      </c>
      <c r="C1739" s="588">
        <v>1</v>
      </c>
      <c r="D1739" s="588">
        <v>0.01</v>
      </c>
      <c r="E1739" s="588">
        <v>0.01</v>
      </c>
      <c r="F1739" s="555">
        <v>42468.888194444444</v>
      </c>
      <c r="G1739" s="588">
        <v>1.5088600000000001</v>
      </c>
      <c r="H1739" s="555">
        <v>42468.888194444444</v>
      </c>
      <c r="I1739" s="588">
        <v>1.5088600000000001</v>
      </c>
      <c r="J1739" s="555">
        <v>42468.922222222223</v>
      </c>
      <c r="K1739" s="588">
        <v>1.50966</v>
      </c>
      <c r="L1739" s="588">
        <v>0</v>
      </c>
      <c r="M1739" s="588">
        <v>8</v>
      </c>
      <c r="N1739" s="588">
        <v>0.55000000000000004</v>
      </c>
      <c r="O1739" s="589">
        <v>3.4027777779556345E-2</v>
      </c>
      <c r="P1739" s="557"/>
      <c r="Q1739" s="557"/>
      <c r="R1739" s="557"/>
    </row>
    <row r="1740" spans="1:18" s="588" customFormat="1" x14ac:dyDescent="0.2">
      <c r="A1740" s="588">
        <v>1739</v>
      </c>
      <c r="B1740" s="588" t="s">
        <v>96</v>
      </c>
      <c r="C1740" s="588">
        <v>1</v>
      </c>
      <c r="D1740" s="588">
        <v>0.01</v>
      </c>
      <c r="E1740" s="588">
        <v>0.01</v>
      </c>
      <c r="F1740" s="555">
        <v>42468.926388888889</v>
      </c>
      <c r="G1740" s="588">
        <v>1.5095700000000001</v>
      </c>
      <c r="H1740" s="555">
        <v>42468.926388888889</v>
      </c>
      <c r="I1740" s="588">
        <v>1.5095700000000001</v>
      </c>
      <c r="J1740" s="555">
        <v>42468.938194444447</v>
      </c>
      <c r="K1740" s="588">
        <v>1.51037</v>
      </c>
      <c r="L1740" s="588">
        <v>0</v>
      </c>
      <c r="M1740" s="588">
        <v>8</v>
      </c>
      <c r="N1740" s="588">
        <v>0.55000000000000004</v>
      </c>
      <c r="O1740" s="589">
        <v>1.1805555557657499E-2</v>
      </c>
      <c r="P1740" s="557"/>
      <c r="Q1740" s="557"/>
      <c r="R1740" s="557"/>
    </row>
    <row r="1741" spans="1:18" s="588" customFormat="1" x14ac:dyDescent="0.2">
      <c r="A1741" s="588">
        <v>1740</v>
      </c>
      <c r="B1741" s="588" t="s">
        <v>96</v>
      </c>
      <c r="C1741" s="588">
        <v>3</v>
      </c>
      <c r="D1741" s="588">
        <v>0.01</v>
      </c>
      <c r="E1741" s="588">
        <v>0.03</v>
      </c>
      <c r="F1741" s="555">
        <v>42471.050694444442</v>
      </c>
      <c r="G1741" s="588">
        <v>1.5101199999999999</v>
      </c>
      <c r="H1741" s="555">
        <v>42471.088888888888</v>
      </c>
      <c r="I1741" s="588">
        <v>1.50705</v>
      </c>
      <c r="J1741" s="555">
        <v>42471.143055555556</v>
      </c>
      <c r="K1741" s="588">
        <v>1.5093799999999999</v>
      </c>
      <c r="L1741" s="588">
        <v>30.699999999998909</v>
      </c>
      <c r="M1741" s="588">
        <v>23.299999999999272</v>
      </c>
      <c r="N1741" s="588">
        <v>1.6500000000000001</v>
      </c>
      <c r="O1741" s="589">
        <v>9.2361111113859806E-2</v>
      </c>
      <c r="P1741" s="557"/>
      <c r="Q1741" s="557"/>
      <c r="R1741" s="557"/>
    </row>
    <row r="1742" spans="1:18" s="588" customFormat="1" x14ac:dyDescent="0.2">
      <c r="A1742" s="588">
        <v>1741</v>
      </c>
      <c r="B1742" s="588" t="s">
        <v>96</v>
      </c>
      <c r="C1742" s="588">
        <v>1</v>
      </c>
      <c r="D1742" s="588">
        <v>0.01</v>
      </c>
      <c r="E1742" s="588">
        <v>0.01</v>
      </c>
      <c r="F1742" s="555">
        <v>42471.902083333334</v>
      </c>
      <c r="G1742" s="588">
        <v>1.4994099999999999</v>
      </c>
      <c r="H1742" s="555">
        <v>42471.902083333334</v>
      </c>
      <c r="I1742" s="588">
        <v>1.4994099999999999</v>
      </c>
      <c r="J1742" s="555">
        <v>42471.919444444444</v>
      </c>
      <c r="K1742" s="588">
        <v>1.50021</v>
      </c>
      <c r="L1742" s="588">
        <v>0</v>
      </c>
      <c r="M1742" s="588">
        <v>8.000000000001819</v>
      </c>
      <c r="N1742" s="588">
        <v>0.55000000000000004</v>
      </c>
      <c r="O1742" s="589">
        <v>1.7361111109494232E-2</v>
      </c>
      <c r="P1742" s="557"/>
      <c r="Q1742" s="557"/>
      <c r="R1742" s="557"/>
    </row>
    <row r="1743" spans="1:18" s="588" customFormat="1" x14ac:dyDescent="0.2">
      <c r="A1743" s="588">
        <v>1742</v>
      </c>
      <c r="B1743" s="588" t="s">
        <v>97</v>
      </c>
      <c r="C1743" s="588">
        <v>3</v>
      </c>
      <c r="D1743" s="588">
        <v>0.01</v>
      </c>
      <c r="E1743" s="588">
        <v>0.03</v>
      </c>
      <c r="F1743" s="555">
        <v>42471.927777777775</v>
      </c>
      <c r="G1743" s="588">
        <v>1.4999</v>
      </c>
      <c r="H1743" s="555">
        <v>42472.070833333331</v>
      </c>
      <c r="I1743" s="588">
        <v>1.50305</v>
      </c>
      <c r="J1743" s="555">
        <v>42472.136805555558</v>
      </c>
      <c r="K1743" s="588">
        <v>1.5006900000000001</v>
      </c>
      <c r="L1743" s="588">
        <v>31.5</v>
      </c>
      <c r="M1743" s="588">
        <v>23.599999999998545</v>
      </c>
      <c r="N1743" s="588">
        <v>1.67</v>
      </c>
      <c r="O1743" s="589">
        <v>0.20902777778246673</v>
      </c>
      <c r="P1743" s="557"/>
      <c r="Q1743" s="557"/>
      <c r="R1743" s="557"/>
    </row>
    <row r="1744" spans="1:18" s="588" customFormat="1" x14ac:dyDescent="0.2">
      <c r="A1744" s="588">
        <v>1743</v>
      </c>
      <c r="B1744" s="588" t="s">
        <v>96</v>
      </c>
      <c r="C1744" s="588">
        <v>1</v>
      </c>
      <c r="D1744" s="588">
        <v>0.01</v>
      </c>
      <c r="E1744" s="588">
        <v>0.01</v>
      </c>
      <c r="F1744" s="555">
        <v>42472.875</v>
      </c>
      <c r="G1744" s="588">
        <v>1.4827600000000001</v>
      </c>
      <c r="H1744" s="555">
        <v>42472.875</v>
      </c>
      <c r="I1744" s="588">
        <v>1.4827600000000001</v>
      </c>
      <c r="J1744" s="555">
        <v>42472.878472222219</v>
      </c>
      <c r="K1744" s="588">
        <v>1.48356</v>
      </c>
      <c r="L1744" s="588">
        <v>0</v>
      </c>
      <c r="M1744" s="588">
        <v>8</v>
      </c>
      <c r="N1744" s="588">
        <v>0.55000000000000004</v>
      </c>
      <c r="O1744" s="589">
        <v>3.4722222189884633E-3</v>
      </c>
      <c r="P1744" s="557"/>
      <c r="Q1744" s="557"/>
      <c r="R1744" s="557"/>
    </row>
    <row r="1745" spans="1:18" s="588" customFormat="1" x14ac:dyDescent="0.2">
      <c r="A1745" s="588">
        <v>1744</v>
      </c>
      <c r="B1745" s="588" t="s">
        <v>96</v>
      </c>
      <c r="C1745" s="588">
        <v>5</v>
      </c>
      <c r="D1745" s="588">
        <v>0.02</v>
      </c>
      <c r="E1745" s="588">
        <v>0.06</v>
      </c>
      <c r="F1745" s="555">
        <v>42472.88958333333</v>
      </c>
      <c r="G1745" s="588">
        <v>1.48386</v>
      </c>
      <c r="H1745" s="555">
        <v>42473.21597222222</v>
      </c>
      <c r="I1745" s="588">
        <v>1.4752799999999999</v>
      </c>
      <c r="J1745" s="555">
        <v>42473.373611111114</v>
      </c>
      <c r="K1745" s="588">
        <v>1.4803500000000001</v>
      </c>
      <c r="L1745" s="588">
        <v>85.800000000001091</v>
      </c>
      <c r="M1745" s="588">
        <v>50.700000000000728</v>
      </c>
      <c r="N1745" s="588">
        <v>3.97</v>
      </c>
      <c r="O1745" s="589">
        <v>0.48402777778392192</v>
      </c>
      <c r="P1745" s="557"/>
      <c r="Q1745" s="557"/>
      <c r="R1745" s="557"/>
    </row>
    <row r="1746" spans="1:18" s="588" customFormat="1" x14ac:dyDescent="0.2">
      <c r="A1746" s="588">
        <v>1745</v>
      </c>
      <c r="B1746" s="588" t="s">
        <v>96</v>
      </c>
      <c r="C1746" s="588">
        <v>1</v>
      </c>
      <c r="D1746" s="588">
        <v>0.01</v>
      </c>
      <c r="E1746" s="588">
        <v>0.01</v>
      </c>
      <c r="F1746" s="555">
        <v>42473.875</v>
      </c>
      <c r="G1746" s="588">
        <v>1.4731300000000001</v>
      </c>
      <c r="H1746" s="555">
        <v>42473.875</v>
      </c>
      <c r="I1746" s="588">
        <v>1.4731300000000001</v>
      </c>
      <c r="J1746" s="555">
        <v>42473.913194444445</v>
      </c>
      <c r="K1746" s="588">
        <v>1.47393</v>
      </c>
      <c r="L1746" s="588">
        <v>0</v>
      </c>
      <c r="M1746" s="588">
        <v>7.999999999998181</v>
      </c>
      <c r="N1746" s="588">
        <v>0.55000000000000004</v>
      </c>
      <c r="O1746" s="589">
        <v>3.8194444445252884E-2</v>
      </c>
      <c r="P1746" s="557"/>
      <c r="Q1746" s="557"/>
      <c r="R1746" s="557"/>
    </row>
    <row r="1747" spans="1:18" s="588" customFormat="1" x14ac:dyDescent="0.2">
      <c r="A1747" s="588">
        <v>1746</v>
      </c>
      <c r="B1747" s="588" t="s">
        <v>96</v>
      </c>
      <c r="C1747" s="588">
        <v>1</v>
      </c>
      <c r="D1747" s="588">
        <v>0.01</v>
      </c>
      <c r="E1747" s="588">
        <v>0.01</v>
      </c>
      <c r="F1747" s="555">
        <v>42473.936111111114</v>
      </c>
      <c r="G1747" s="588">
        <v>1.4731099999999999</v>
      </c>
      <c r="H1747" s="555">
        <v>42473.936111111114</v>
      </c>
      <c r="I1747" s="588">
        <v>1.4731099999999999</v>
      </c>
      <c r="J1747" s="555">
        <v>42473.95208333333</v>
      </c>
      <c r="K1747" s="588">
        <v>1.4739100000000001</v>
      </c>
      <c r="L1747" s="588">
        <v>0</v>
      </c>
      <c r="M1747" s="588">
        <v>8.000000000001819</v>
      </c>
      <c r="N1747" s="588">
        <v>0.55000000000000004</v>
      </c>
      <c r="O1747" s="589">
        <v>1.597222221607808E-2</v>
      </c>
      <c r="P1747" s="557"/>
      <c r="Q1747" s="557"/>
      <c r="R1747" s="557"/>
    </row>
    <row r="1748" spans="1:18" s="588" customFormat="1" x14ac:dyDescent="0.2">
      <c r="A1748" s="588">
        <v>1747</v>
      </c>
      <c r="B1748" s="588" t="s">
        <v>96</v>
      </c>
      <c r="C1748" s="588">
        <v>1</v>
      </c>
      <c r="D1748" s="588">
        <v>0.01</v>
      </c>
      <c r="E1748" s="588">
        <v>0.01</v>
      </c>
      <c r="F1748" s="555">
        <v>42473.956250000003</v>
      </c>
      <c r="G1748" s="588">
        <v>1.47312</v>
      </c>
      <c r="H1748" s="555">
        <v>42473.956250000003</v>
      </c>
      <c r="I1748" s="588">
        <v>1.47312</v>
      </c>
      <c r="J1748" s="555">
        <v>42473.976388888892</v>
      </c>
      <c r="K1748" s="588">
        <v>1.4739199999999999</v>
      </c>
      <c r="L1748" s="588">
        <v>0</v>
      </c>
      <c r="M1748" s="588">
        <v>7.999999999998181</v>
      </c>
      <c r="N1748" s="588">
        <v>0.55000000000000004</v>
      </c>
      <c r="O1748" s="589">
        <v>2.0138888889050577E-2</v>
      </c>
      <c r="P1748" s="557"/>
      <c r="Q1748" s="557"/>
      <c r="R1748" s="557"/>
    </row>
    <row r="1749" spans="1:18" s="588" customFormat="1" x14ac:dyDescent="0.2">
      <c r="A1749" s="588">
        <v>1748</v>
      </c>
      <c r="B1749" s="588" t="s">
        <v>96</v>
      </c>
      <c r="C1749" s="588">
        <v>1</v>
      </c>
      <c r="D1749" s="588">
        <v>0.01</v>
      </c>
      <c r="E1749" s="588">
        <v>0.01</v>
      </c>
      <c r="F1749" s="555">
        <v>42474.904861111114</v>
      </c>
      <c r="G1749" s="588">
        <v>1.46279</v>
      </c>
      <c r="H1749" s="555">
        <v>42474.904861111114</v>
      </c>
      <c r="I1749" s="588">
        <v>1.46279</v>
      </c>
      <c r="J1749" s="555">
        <v>42474.972916666666</v>
      </c>
      <c r="K1749" s="588">
        <v>1.4635899999999999</v>
      </c>
      <c r="L1749" s="588">
        <v>0</v>
      </c>
      <c r="M1749" s="588">
        <v>8</v>
      </c>
      <c r="N1749" s="588">
        <v>0.55000000000000004</v>
      </c>
      <c r="O1749" s="589">
        <v>6.8055555551836733E-2</v>
      </c>
      <c r="P1749" s="557"/>
      <c r="Q1749" s="557"/>
      <c r="R1749" s="557"/>
    </row>
    <row r="1750" spans="1:18" s="588" customFormat="1" x14ac:dyDescent="0.2">
      <c r="A1750" s="588">
        <v>1749</v>
      </c>
      <c r="B1750" s="588" t="s">
        <v>97</v>
      </c>
      <c r="C1750" s="588">
        <v>2</v>
      </c>
      <c r="D1750" s="588">
        <v>0.01</v>
      </c>
      <c r="E1750" s="588">
        <v>0.02</v>
      </c>
      <c r="F1750" s="555">
        <v>42474.925694444442</v>
      </c>
      <c r="G1750" s="588">
        <v>1.46262</v>
      </c>
      <c r="H1750" s="555">
        <v>42474.981249999997</v>
      </c>
      <c r="I1750" s="588">
        <v>1.46417</v>
      </c>
      <c r="J1750" s="555">
        <v>42475.177777777775</v>
      </c>
      <c r="K1750" s="588">
        <v>1.4625999999999999</v>
      </c>
      <c r="L1750" s="588">
        <v>15.499999999998181</v>
      </c>
      <c r="M1750" s="588">
        <v>15.700000000000728</v>
      </c>
      <c r="N1750" s="588">
        <v>1.1100000000000001</v>
      </c>
      <c r="O1750" s="589">
        <v>0.25208333333284827</v>
      </c>
      <c r="P1750" s="557"/>
      <c r="Q1750" s="557"/>
      <c r="R1750" s="557"/>
    </row>
    <row r="1751" spans="1:18" s="588" customFormat="1" x14ac:dyDescent="0.2">
      <c r="A1751" s="588">
        <v>1750</v>
      </c>
      <c r="B1751" s="588" t="s">
        <v>96</v>
      </c>
      <c r="C1751" s="588">
        <v>2</v>
      </c>
      <c r="D1751" s="588">
        <v>0.01</v>
      </c>
      <c r="E1751" s="588">
        <v>0.02</v>
      </c>
      <c r="F1751" s="555">
        <v>42475.931944444441</v>
      </c>
      <c r="G1751" s="588">
        <v>1.4622999999999999</v>
      </c>
      <c r="H1751" s="555">
        <v>42475.993055555555</v>
      </c>
      <c r="I1751" s="588">
        <v>1.4607600000000001</v>
      </c>
      <c r="J1751" s="555">
        <v>42478</v>
      </c>
      <c r="K1751" s="588">
        <v>1.4623299999999999</v>
      </c>
      <c r="L1751" s="588">
        <v>15.399999999999636</v>
      </c>
      <c r="M1751" s="588">
        <v>15.699999999998909</v>
      </c>
      <c r="N1751" s="588">
        <v>0.91999999999999993</v>
      </c>
      <c r="O1751" s="589">
        <v>6.805555555911269E-2</v>
      </c>
      <c r="P1751" s="557"/>
      <c r="Q1751" s="557"/>
      <c r="R1751" s="557"/>
    </row>
    <row r="1752" spans="1:18" s="588" customFormat="1" x14ac:dyDescent="0.2">
      <c r="A1752" s="588">
        <v>1751</v>
      </c>
      <c r="B1752" s="588" t="s">
        <v>97</v>
      </c>
      <c r="C1752" s="588">
        <v>1</v>
      </c>
      <c r="D1752" s="588">
        <v>0.01</v>
      </c>
      <c r="E1752" s="588">
        <v>0.01</v>
      </c>
      <c r="F1752" s="555">
        <v>42478.070138888892</v>
      </c>
      <c r="G1752" s="588">
        <v>1.4730799999999999</v>
      </c>
      <c r="H1752" s="555">
        <v>42478.070138888892</v>
      </c>
      <c r="I1752" s="588">
        <v>1.4730799999999999</v>
      </c>
      <c r="J1752" s="555">
        <v>42478.074305555558</v>
      </c>
      <c r="K1752" s="588">
        <v>1.47228</v>
      </c>
      <c r="L1752" s="588">
        <v>0</v>
      </c>
      <c r="M1752" s="588">
        <v>7.999999999998181</v>
      </c>
      <c r="N1752" s="588">
        <v>0.55000000000000004</v>
      </c>
      <c r="O1752" s="589">
        <v>4.166666665696539E-3</v>
      </c>
      <c r="P1752" s="557"/>
      <c r="Q1752" s="557"/>
      <c r="R1752" s="557"/>
    </row>
    <row r="1753" spans="1:18" s="588" customFormat="1" x14ac:dyDescent="0.2">
      <c r="A1753" s="588">
        <v>1752</v>
      </c>
      <c r="B1753" s="588" t="s">
        <v>96</v>
      </c>
      <c r="C1753" s="588">
        <v>4</v>
      </c>
      <c r="D1753" s="588">
        <v>0.01</v>
      </c>
      <c r="E1753" s="588">
        <v>0.04</v>
      </c>
      <c r="F1753" s="555">
        <v>42478.922222222223</v>
      </c>
      <c r="G1753" s="588">
        <v>1.46041</v>
      </c>
      <c r="H1753" s="555">
        <v>42479.115972222222</v>
      </c>
      <c r="I1753" s="588">
        <v>1.4548099999999999</v>
      </c>
      <c r="J1753" s="555">
        <v>42479.510416666664</v>
      </c>
      <c r="K1753" s="588">
        <v>1.45875</v>
      </c>
      <c r="L1753" s="588">
        <v>56.000000000001819</v>
      </c>
      <c r="M1753" s="588">
        <v>39.400000000001455</v>
      </c>
      <c r="N1753" s="588">
        <v>2.4000000000000004</v>
      </c>
      <c r="O1753" s="589">
        <v>0.58819444444088731</v>
      </c>
      <c r="P1753" s="557"/>
      <c r="Q1753" s="557"/>
      <c r="R1753" s="557"/>
    </row>
    <row r="1754" spans="1:18" s="588" customFormat="1" x14ac:dyDescent="0.2">
      <c r="A1754" s="588">
        <v>1753</v>
      </c>
      <c r="B1754" s="588" t="s">
        <v>96</v>
      </c>
      <c r="C1754" s="588">
        <v>3</v>
      </c>
      <c r="D1754" s="588">
        <v>0.01</v>
      </c>
      <c r="E1754" s="588">
        <v>0.03</v>
      </c>
      <c r="F1754" s="555">
        <v>42479.875</v>
      </c>
      <c r="G1754" s="588">
        <v>1.4558800000000001</v>
      </c>
      <c r="H1754" s="555">
        <v>42479.97152777778</v>
      </c>
      <c r="I1754" s="588">
        <v>1.4528399999999999</v>
      </c>
      <c r="J1754" s="555">
        <v>42480.079861111109</v>
      </c>
      <c r="K1754" s="588">
        <v>1.45516</v>
      </c>
      <c r="L1754" s="588">
        <v>30.400000000001455</v>
      </c>
      <c r="M1754" s="588">
        <v>23.200000000000728</v>
      </c>
      <c r="N1754" s="588">
        <v>1.3900000000000001</v>
      </c>
      <c r="O1754" s="589">
        <v>0.20486111110949423</v>
      </c>
      <c r="P1754" s="557"/>
      <c r="Q1754" s="557"/>
      <c r="R1754" s="557"/>
    </row>
    <row r="1755" spans="1:18" s="588" customFormat="1" x14ac:dyDescent="0.2">
      <c r="A1755" s="588">
        <v>1754</v>
      </c>
      <c r="B1755" s="588" t="s">
        <v>97</v>
      </c>
      <c r="C1755" s="588">
        <v>4</v>
      </c>
      <c r="D1755" s="588">
        <v>0.01</v>
      </c>
      <c r="E1755" s="588">
        <v>0.04</v>
      </c>
      <c r="F1755" s="555">
        <v>42480.074305555558</v>
      </c>
      <c r="G1755" s="588">
        <v>1.45469</v>
      </c>
      <c r="H1755" s="555">
        <v>42480.216666666667</v>
      </c>
      <c r="I1755" s="588">
        <v>1.4600299999999999</v>
      </c>
      <c r="J1755" s="555">
        <v>42480.460416666669</v>
      </c>
      <c r="K1755" s="588">
        <v>1.4562600000000001</v>
      </c>
      <c r="L1755" s="588">
        <v>53.399999999999636</v>
      </c>
      <c r="M1755" s="588">
        <v>37.699999999998909</v>
      </c>
      <c r="N1755" s="588">
        <v>2.4699999999999998</v>
      </c>
      <c r="O1755" s="589">
        <v>0.38611111111094942</v>
      </c>
      <c r="P1755" s="557"/>
      <c r="Q1755" s="557"/>
      <c r="R1755" s="557"/>
    </row>
    <row r="1756" spans="1:18" s="588" customFormat="1" x14ac:dyDescent="0.2">
      <c r="A1756" s="588">
        <v>1755</v>
      </c>
      <c r="B1756" s="588" t="s">
        <v>96</v>
      </c>
      <c r="C1756" s="588">
        <v>1</v>
      </c>
      <c r="D1756" s="588">
        <v>0.01</v>
      </c>
      <c r="E1756" s="588">
        <v>0.01</v>
      </c>
      <c r="F1756" s="555">
        <v>42480.886805555558</v>
      </c>
      <c r="G1756" s="588">
        <v>1.4470700000000001</v>
      </c>
      <c r="H1756" s="555">
        <v>42480.886805555558</v>
      </c>
      <c r="I1756" s="588">
        <v>1.4470700000000001</v>
      </c>
      <c r="J1756" s="555">
        <v>42480.899305555555</v>
      </c>
      <c r="K1756" s="588">
        <v>1.44787</v>
      </c>
      <c r="L1756" s="588">
        <v>0</v>
      </c>
      <c r="M1756" s="588">
        <v>8</v>
      </c>
      <c r="N1756" s="588">
        <v>0.55000000000000004</v>
      </c>
      <c r="O1756" s="589">
        <v>1.2499999997089617E-2</v>
      </c>
      <c r="P1756" s="557"/>
      <c r="Q1756" s="557"/>
      <c r="R1756" s="557"/>
    </row>
    <row r="1757" spans="1:18" s="588" customFormat="1" x14ac:dyDescent="0.2">
      <c r="A1757" s="588">
        <v>1756</v>
      </c>
      <c r="B1757" s="588" t="s">
        <v>96</v>
      </c>
      <c r="C1757" s="588">
        <v>1</v>
      </c>
      <c r="D1757" s="588">
        <v>0.01</v>
      </c>
      <c r="E1757" s="588">
        <v>0.01</v>
      </c>
      <c r="F1757" s="555">
        <v>42480.911111111112</v>
      </c>
      <c r="G1757" s="588">
        <v>1.44821</v>
      </c>
      <c r="H1757" s="555">
        <v>42480.911111111112</v>
      </c>
      <c r="I1757" s="588">
        <v>1.44821</v>
      </c>
      <c r="J1757" s="555">
        <v>42480.928472222222</v>
      </c>
      <c r="K1757" s="588">
        <v>1.4490099999999999</v>
      </c>
      <c r="L1757" s="588">
        <v>0</v>
      </c>
      <c r="M1757" s="588">
        <v>7.999999999998181</v>
      </c>
      <c r="N1757" s="588">
        <v>0.56000000000000005</v>
      </c>
      <c r="O1757" s="589">
        <v>1.7361111109494232E-2</v>
      </c>
      <c r="P1757" s="557"/>
      <c r="Q1757" s="557"/>
      <c r="R1757" s="557"/>
    </row>
    <row r="1758" spans="1:18" s="588" customFormat="1" x14ac:dyDescent="0.2">
      <c r="A1758" s="588">
        <v>1757</v>
      </c>
      <c r="B1758" s="588" t="s">
        <v>97</v>
      </c>
      <c r="C1758" s="588">
        <v>1</v>
      </c>
      <c r="D1758" s="588">
        <v>0.01</v>
      </c>
      <c r="E1758" s="588">
        <v>0.01</v>
      </c>
      <c r="F1758" s="555">
        <v>42480.968055555553</v>
      </c>
      <c r="G1758" s="588">
        <v>1.4501200000000001</v>
      </c>
      <c r="H1758" s="555">
        <v>42480.968055555553</v>
      </c>
      <c r="I1758" s="588">
        <v>1.4501200000000001</v>
      </c>
      <c r="J1758" s="555">
        <v>42480.96875</v>
      </c>
      <c r="K1758" s="588">
        <v>1.4493199999999999</v>
      </c>
      <c r="L1758" s="588">
        <v>0</v>
      </c>
      <c r="M1758" s="588">
        <v>8.000000000001819</v>
      </c>
      <c r="N1758" s="588">
        <v>0.55000000000000004</v>
      </c>
      <c r="O1758" s="589">
        <v>6.944444467080757E-4</v>
      </c>
      <c r="P1758" s="557"/>
      <c r="Q1758" s="557"/>
      <c r="R1758" s="557"/>
    </row>
    <row r="1759" spans="1:18" s="588" customFormat="1" x14ac:dyDescent="0.2">
      <c r="A1759" s="588">
        <v>1758</v>
      </c>
      <c r="B1759" s="588" t="s">
        <v>97</v>
      </c>
      <c r="C1759" s="588">
        <v>1</v>
      </c>
      <c r="D1759" s="588">
        <v>0.01</v>
      </c>
      <c r="E1759" s="588">
        <v>0.01</v>
      </c>
      <c r="F1759" s="555">
        <v>42481.046527777777</v>
      </c>
      <c r="G1759" s="588">
        <v>1.4500200000000001</v>
      </c>
      <c r="H1759" s="555">
        <v>42481.046527777777</v>
      </c>
      <c r="I1759" s="588">
        <v>1.4500200000000001</v>
      </c>
      <c r="J1759" s="555">
        <v>42481.084027777775</v>
      </c>
      <c r="K1759" s="588">
        <v>1.44922</v>
      </c>
      <c r="L1759" s="588">
        <v>0</v>
      </c>
      <c r="M1759" s="588">
        <v>8.000000000001819</v>
      </c>
      <c r="N1759" s="588">
        <v>0.55000000000000004</v>
      </c>
      <c r="O1759" s="589">
        <v>3.7499999998544808E-2</v>
      </c>
      <c r="P1759" s="557"/>
      <c r="Q1759" s="557"/>
      <c r="R1759" s="557"/>
    </row>
    <row r="1760" spans="1:18" s="588" customFormat="1" x14ac:dyDescent="0.2">
      <c r="A1760" s="588">
        <v>1759</v>
      </c>
      <c r="B1760" s="588" t="s">
        <v>97</v>
      </c>
      <c r="C1760" s="588">
        <v>1</v>
      </c>
      <c r="D1760" s="588">
        <v>0.01</v>
      </c>
      <c r="E1760" s="588">
        <v>0.01</v>
      </c>
      <c r="F1760" s="555">
        <v>42481.881249999999</v>
      </c>
      <c r="G1760" s="588">
        <v>1.4595800000000001</v>
      </c>
      <c r="H1760" s="555">
        <v>42481.881249999999</v>
      </c>
      <c r="I1760" s="588">
        <v>1.4595800000000001</v>
      </c>
      <c r="J1760" s="555">
        <v>42481.911111111112</v>
      </c>
      <c r="K1760" s="588">
        <v>1.45878</v>
      </c>
      <c r="L1760" s="588">
        <v>0</v>
      </c>
      <c r="M1760" s="588">
        <v>8.000000000001819</v>
      </c>
      <c r="N1760" s="588">
        <v>0.55000000000000004</v>
      </c>
      <c r="O1760" s="589">
        <v>2.9861111113859806E-2</v>
      </c>
      <c r="P1760" s="557"/>
      <c r="Q1760" s="557"/>
      <c r="R1760" s="557"/>
    </row>
    <row r="1761" spans="1:18" s="588" customFormat="1" x14ac:dyDescent="0.2">
      <c r="A1761" s="588">
        <v>1760</v>
      </c>
      <c r="B1761" s="588" t="s">
        <v>96</v>
      </c>
      <c r="C1761" s="588">
        <v>3</v>
      </c>
      <c r="D1761" s="588">
        <v>0.01</v>
      </c>
      <c r="E1761" s="588">
        <v>0.03</v>
      </c>
      <c r="F1761" s="555">
        <v>42482.079861111109</v>
      </c>
      <c r="G1761" s="588">
        <v>1.45855</v>
      </c>
      <c r="H1761" s="555">
        <v>42482.15902777778</v>
      </c>
      <c r="I1761" s="588">
        <v>1.4555400000000001</v>
      </c>
      <c r="J1761" s="555">
        <v>42482.273611111108</v>
      </c>
      <c r="K1761" s="588">
        <v>1.4578500000000001</v>
      </c>
      <c r="L1761" s="588">
        <v>30.099999999998545</v>
      </c>
      <c r="M1761" s="588">
        <v>23.099999999998545</v>
      </c>
      <c r="N1761" s="588">
        <v>1.6500000000000001</v>
      </c>
      <c r="O1761" s="589">
        <v>0.19374999999854481</v>
      </c>
      <c r="P1761" s="557"/>
      <c r="Q1761" s="557"/>
      <c r="R1761" s="557"/>
    </row>
    <row r="1762" spans="1:18" s="588" customFormat="1" x14ac:dyDescent="0.2">
      <c r="A1762" s="588">
        <v>1761</v>
      </c>
      <c r="B1762" s="588" t="s">
        <v>96</v>
      </c>
      <c r="C1762" s="588">
        <v>1</v>
      </c>
      <c r="D1762" s="588">
        <v>0.01</v>
      </c>
      <c r="E1762" s="588">
        <v>0.01</v>
      </c>
      <c r="F1762" s="555">
        <v>42482.875</v>
      </c>
      <c r="G1762" s="588">
        <v>1.4557100000000001</v>
      </c>
      <c r="H1762" s="555">
        <v>42482.875</v>
      </c>
      <c r="I1762" s="588">
        <v>1.4557100000000001</v>
      </c>
      <c r="J1762" s="555">
        <v>42482.897222222222</v>
      </c>
      <c r="K1762" s="588">
        <v>1.45651</v>
      </c>
      <c r="L1762" s="588">
        <v>0</v>
      </c>
      <c r="M1762" s="588">
        <v>8</v>
      </c>
      <c r="N1762" s="588">
        <v>0.55000000000000004</v>
      </c>
      <c r="O1762" s="589">
        <v>2.2222222221898846E-2</v>
      </c>
      <c r="P1762" s="557"/>
      <c r="Q1762" s="557"/>
      <c r="R1762" s="557"/>
    </row>
    <row r="1763" spans="1:18" s="588" customFormat="1" x14ac:dyDescent="0.2">
      <c r="A1763" s="588">
        <v>1762</v>
      </c>
      <c r="B1763" s="588" t="s">
        <v>96</v>
      </c>
      <c r="C1763" s="588">
        <v>1</v>
      </c>
      <c r="D1763" s="588">
        <v>0.01</v>
      </c>
      <c r="E1763" s="588">
        <v>0.01</v>
      </c>
      <c r="F1763" s="555">
        <v>42482.964583333334</v>
      </c>
      <c r="G1763" s="588">
        <v>1.45513</v>
      </c>
      <c r="H1763" s="555">
        <v>42482.964583333334</v>
      </c>
      <c r="I1763" s="588">
        <v>1.45513</v>
      </c>
      <c r="J1763" s="555">
        <v>42482.973611111112</v>
      </c>
      <c r="K1763" s="588">
        <v>1.4559299999999999</v>
      </c>
      <c r="L1763" s="588">
        <v>0</v>
      </c>
      <c r="M1763" s="588">
        <v>7.999999999998181</v>
      </c>
      <c r="N1763" s="588">
        <v>0.55000000000000004</v>
      </c>
      <c r="O1763" s="589">
        <v>9.0277777781011537E-3</v>
      </c>
      <c r="P1763" s="557"/>
      <c r="Q1763" s="557"/>
      <c r="R1763" s="557"/>
    </row>
    <row r="1764" spans="1:18" s="588" customFormat="1" x14ac:dyDescent="0.2">
      <c r="A1764" s="588">
        <v>1763</v>
      </c>
      <c r="B1764" s="588" t="s">
        <v>97</v>
      </c>
      <c r="C1764" s="588">
        <v>1</v>
      </c>
      <c r="D1764" s="588">
        <v>0.01</v>
      </c>
      <c r="E1764" s="588">
        <v>0.01</v>
      </c>
      <c r="F1764" s="555">
        <v>42486.055555555555</v>
      </c>
      <c r="G1764" s="588">
        <v>1.46075</v>
      </c>
      <c r="H1764" s="555">
        <v>42486.055555555555</v>
      </c>
      <c r="I1764" s="588">
        <v>1.46075</v>
      </c>
      <c r="J1764" s="555">
        <v>42486.097222222219</v>
      </c>
      <c r="K1764" s="588">
        <v>1.4599500000000001</v>
      </c>
      <c r="L1764" s="588">
        <v>0</v>
      </c>
      <c r="M1764" s="588">
        <v>8</v>
      </c>
      <c r="N1764" s="588">
        <v>0.55000000000000004</v>
      </c>
      <c r="O1764" s="589">
        <v>4.1666666664241347E-2</v>
      </c>
      <c r="P1764" s="557"/>
      <c r="Q1764" s="557"/>
      <c r="R1764" s="557"/>
    </row>
    <row r="1765" spans="1:18" s="588" customFormat="1" x14ac:dyDescent="0.2">
      <c r="A1765" s="588">
        <v>1764</v>
      </c>
      <c r="B1765" s="588" t="s">
        <v>96</v>
      </c>
      <c r="C1765" s="588">
        <v>1</v>
      </c>
      <c r="D1765" s="588">
        <v>0.01</v>
      </c>
      <c r="E1765" s="588">
        <v>0.01</v>
      </c>
      <c r="F1765" s="555">
        <v>42486.886111111111</v>
      </c>
      <c r="G1765" s="588">
        <v>1.4578800000000001</v>
      </c>
      <c r="H1765" s="555">
        <v>42486.886111111111</v>
      </c>
      <c r="I1765" s="588">
        <v>1.4578800000000001</v>
      </c>
      <c r="J1765" s="555">
        <v>42486.9</v>
      </c>
      <c r="K1765" s="588">
        <v>1.45868</v>
      </c>
      <c r="L1765" s="588">
        <v>0</v>
      </c>
      <c r="M1765" s="588">
        <v>7.999999999998181</v>
      </c>
      <c r="N1765" s="588">
        <v>0.55000000000000004</v>
      </c>
      <c r="O1765" s="589">
        <v>1.3888888890505768E-2</v>
      </c>
      <c r="P1765" s="557"/>
      <c r="Q1765" s="557"/>
      <c r="R1765" s="557"/>
    </row>
    <row r="1766" spans="1:18" s="588" customFormat="1" x14ac:dyDescent="0.2">
      <c r="A1766" s="588">
        <v>1765</v>
      </c>
      <c r="B1766" s="588" t="s">
        <v>96</v>
      </c>
      <c r="C1766" s="588">
        <v>1</v>
      </c>
      <c r="D1766" s="588">
        <v>0.01</v>
      </c>
      <c r="E1766" s="588">
        <v>0.01</v>
      </c>
      <c r="F1766" s="555">
        <v>42486.904166666667</v>
      </c>
      <c r="G1766" s="588">
        <v>1.4583200000000001</v>
      </c>
      <c r="H1766" s="555">
        <v>42486.904166666667</v>
      </c>
      <c r="I1766" s="588">
        <v>1.4583200000000001</v>
      </c>
      <c r="J1766" s="555">
        <v>42486.92083333333</v>
      </c>
      <c r="K1766" s="588">
        <v>1.45912</v>
      </c>
      <c r="L1766" s="588">
        <v>0</v>
      </c>
      <c r="M1766" s="588">
        <v>7.999999999998181</v>
      </c>
      <c r="N1766" s="588">
        <v>0.56000000000000005</v>
      </c>
      <c r="O1766" s="589">
        <v>1.6666666662786156E-2</v>
      </c>
      <c r="P1766" s="557"/>
      <c r="Q1766" s="557"/>
      <c r="R1766" s="557"/>
    </row>
    <row r="1767" spans="1:18" s="588" customFormat="1" x14ac:dyDescent="0.2">
      <c r="A1767" s="588">
        <v>1766</v>
      </c>
      <c r="B1767" s="588" t="s">
        <v>97</v>
      </c>
      <c r="C1767" s="588">
        <v>2</v>
      </c>
      <c r="D1767" s="588">
        <v>0.01</v>
      </c>
      <c r="E1767" s="588">
        <v>0.02</v>
      </c>
      <c r="F1767" s="555">
        <v>42487.90902777778</v>
      </c>
      <c r="G1767" s="588">
        <v>1.4934000000000001</v>
      </c>
      <c r="H1767" s="555">
        <v>42487.915972222225</v>
      </c>
      <c r="I1767" s="588">
        <v>1.49491</v>
      </c>
      <c r="J1767" s="555">
        <v>42487.918749999997</v>
      </c>
      <c r="K1767" s="588">
        <v>1.49336</v>
      </c>
      <c r="L1767" s="588">
        <v>15.100000000000364</v>
      </c>
      <c r="M1767" s="588">
        <v>15.5</v>
      </c>
      <c r="N1767" s="588">
        <v>1.08</v>
      </c>
      <c r="O1767" s="589">
        <v>9.7222222175332718E-3</v>
      </c>
      <c r="P1767" s="557"/>
      <c r="Q1767" s="557"/>
      <c r="R1767" s="557"/>
    </row>
    <row r="1768" spans="1:18" s="588" customFormat="1" x14ac:dyDescent="0.2">
      <c r="A1768" s="588">
        <v>1767</v>
      </c>
      <c r="B1768" s="588" t="s">
        <v>97</v>
      </c>
      <c r="C1768" s="588">
        <v>1</v>
      </c>
      <c r="D1768" s="588">
        <v>0.01</v>
      </c>
      <c r="E1768" s="588">
        <v>0.01</v>
      </c>
      <c r="F1768" s="555">
        <v>42487.953472222223</v>
      </c>
      <c r="G1768" s="588">
        <v>1.4936199999999999</v>
      </c>
      <c r="H1768" s="555">
        <v>42487.953472222223</v>
      </c>
      <c r="I1768" s="588">
        <v>1.4936199999999999</v>
      </c>
      <c r="J1768" s="555">
        <v>42487.963194444441</v>
      </c>
      <c r="K1768" s="588">
        <v>1.49282</v>
      </c>
      <c r="L1768" s="588">
        <v>0</v>
      </c>
      <c r="M1768" s="588">
        <v>7.999999999998181</v>
      </c>
      <c r="N1768" s="588">
        <v>0.55000000000000004</v>
      </c>
      <c r="O1768" s="589">
        <v>9.7222222175332718E-3</v>
      </c>
      <c r="P1768" s="557"/>
      <c r="Q1768" s="557"/>
      <c r="R1768" s="557"/>
    </row>
    <row r="1769" spans="1:18" s="588" customFormat="1" x14ac:dyDescent="0.2">
      <c r="A1769" s="588">
        <v>1768</v>
      </c>
      <c r="B1769" s="588" t="s">
        <v>97</v>
      </c>
      <c r="C1769" s="588">
        <v>4</v>
      </c>
      <c r="D1769" s="588">
        <v>0.01</v>
      </c>
      <c r="E1769" s="588">
        <v>0.04</v>
      </c>
      <c r="F1769" s="555">
        <v>42488.907638888886</v>
      </c>
      <c r="G1769" s="588">
        <v>1.4856799999999999</v>
      </c>
      <c r="H1769" s="555">
        <v>42489.191666666666</v>
      </c>
      <c r="I1769" s="588">
        <v>1.4911000000000001</v>
      </c>
      <c r="J1769" s="555">
        <v>42489.334027777775</v>
      </c>
      <c r="K1769" s="588">
        <v>1.4872799999999999</v>
      </c>
      <c r="L1769" s="588">
        <v>54.200000000002547</v>
      </c>
      <c r="M1769" s="588">
        <v>38.200000000002547</v>
      </c>
      <c r="N1769" s="588">
        <v>2.4899999999999998</v>
      </c>
      <c r="O1769" s="589">
        <v>0.42638888888905058</v>
      </c>
      <c r="P1769" s="557"/>
      <c r="Q1769" s="557"/>
      <c r="R1769" s="557"/>
    </row>
    <row r="1770" spans="1:18" s="588" customFormat="1" x14ac:dyDescent="0.2">
      <c r="A1770" s="588">
        <v>1769</v>
      </c>
      <c r="B1770" s="588" t="s">
        <v>97</v>
      </c>
      <c r="C1770" s="588">
        <v>1</v>
      </c>
      <c r="D1770" s="588">
        <v>0.01</v>
      </c>
      <c r="E1770" s="588">
        <v>0.01</v>
      </c>
      <c r="F1770" s="555">
        <v>42489.880555555559</v>
      </c>
      <c r="G1770" s="588">
        <v>1.5073700000000001</v>
      </c>
      <c r="H1770" s="555">
        <v>42489.880555555559</v>
      </c>
      <c r="I1770" s="588">
        <v>1.5073700000000001</v>
      </c>
      <c r="J1770" s="555">
        <v>42489.907638888886</v>
      </c>
      <c r="K1770" s="588">
        <v>1.50657</v>
      </c>
      <c r="L1770" s="588">
        <v>0</v>
      </c>
      <c r="M1770" s="588">
        <v>8.000000000001819</v>
      </c>
      <c r="N1770" s="588">
        <v>0.55000000000000004</v>
      </c>
      <c r="O1770" s="589">
        <v>2.7083333327027503E-2</v>
      </c>
      <c r="P1770" s="557"/>
      <c r="Q1770" s="557"/>
      <c r="R1770" s="557"/>
    </row>
    <row r="1771" spans="1:18" s="588" customFormat="1" x14ac:dyDescent="0.2">
      <c r="A1771" s="588">
        <v>1770</v>
      </c>
      <c r="B1771" s="588" t="s">
        <v>96</v>
      </c>
      <c r="C1771" s="588">
        <v>1</v>
      </c>
      <c r="D1771" s="588">
        <v>0.01</v>
      </c>
      <c r="E1771" s="588">
        <v>0.01</v>
      </c>
      <c r="F1771" s="555">
        <v>42489.941666666666</v>
      </c>
      <c r="G1771" s="588">
        <v>1.50545</v>
      </c>
      <c r="H1771" s="555">
        <v>42489.941666666666</v>
      </c>
      <c r="I1771" s="588">
        <v>1.50545</v>
      </c>
      <c r="J1771" s="555">
        <v>42489.961805555555</v>
      </c>
      <c r="K1771" s="588">
        <v>1.5062500000000001</v>
      </c>
      <c r="L1771" s="588">
        <v>0</v>
      </c>
      <c r="M1771" s="588">
        <v>8</v>
      </c>
      <c r="N1771" s="588">
        <v>0.56000000000000005</v>
      </c>
      <c r="O1771" s="589">
        <v>2.0138888889050577E-2</v>
      </c>
      <c r="P1771" s="557"/>
      <c r="Q1771" s="557"/>
      <c r="R1771" s="557"/>
    </row>
    <row r="1772" spans="1:18" s="588" customFormat="1" x14ac:dyDescent="0.2">
      <c r="A1772" s="588">
        <v>1771</v>
      </c>
      <c r="B1772" s="588" t="s">
        <v>96</v>
      </c>
      <c r="C1772" s="588">
        <v>2</v>
      </c>
      <c r="D1772" s="588">
        <v>0.01</v>
      </c>
      <c r="E1772" s="588">
        <v>0.02</v>
      </c>
      <c r="F1772" s="555">
        <v>42492.042361111111</v>
      </c>
      <c r="G1772" s="588">
        <v>1.5064900000000001</v>
      </c>
      <c r="H1772" s="555">
        <v>42492.09097222222</v>
      </c>
      <c r="I1772" s="588">
        <v>1.50499</v>
      </c>
      <c r="J1772" s="555">
        <v>42492.149305555555</v>
      </c>
      <c r="K1772" s="588">
        <v>1.50654</v>
      </c>
      <c r="L1772" s="588">
        <v>15.000000000001819</v>
      </c>
      <c r="M1772" s="588">
        <v>15.5</v>
      </c>
      <c r="N1772" s="588">
        <v>1.1100000000000001</v>
      </c>
      <c r="O1772" s="589">
        <v>0.10694444444379769</v>
      </c>
      <c r="P1772" s="557"/>
      <c r="Q1772" s="557"/>
      <c r="R1772" s="557"/>
    </row>
    <row r="1773" spans="1:18" s="588" customFormat="1" x14ac:dyDescent="0.2">
      <c r="A1773" s="588">
        <v>1772</v>
      </c>
      <c r="B1773" s="588" t="s">
        <v>96</v>
      </c>
      <c r="C1773" s="588">
        <v>1</v>
      </c>
      <c r="D1773" s="588">
        <v>0.01</v>
      </c>
      <c r="E1773" s="588">
        <v>0.01</v>
      </c>
      <c r="F1773" s="555">
        <v>42492.896527777775</v>
      </c>
      <c r="G1773" s="588">
        <v>1.50464</v>
      </c>
      <c r="H1773" s="555">
        <v>42492.896527777775</v>
      </c>
      <c r="I1773" s="588">
        <v>1.50464</v>
      </c>
      <c r="J1773" s="555">
        <v>42492.904166666667</v>
      </c>
      <c r="K1773" s="588">
        <v>1.5054399999999999</v>
      </c>
      <c r="L1773" s="588">
        <v>0</v>
      </c>
      <c r="M1773" s="588">
        <v>8</v>
      </c>
      <c r="N1773" s="588">
        <v>0.55000000000000004</v>
      </c>
      <c r="O1773" s="589">
        <v>7.6388888919609599E-3</v>
      </c>
      <c r="P1773" s="557"/>
      <c r="Q1773" s="557"/>
      <c r="R1773" s="557"/>
    </row>
    <row r="1774" spans="1:18" s="588" customFormat="1" x14ac:dyDescent="0.2">
      <c r="A1774" s="588">
        <v>1773</v>
      </c>
      <c r="B1774" s="588" t="s">
        <v>96</v>
      </c>
      <c r="C1774" s="588">
        <v>1</v>
      </c>
      <c r="D1774" s="588">
        <v>0.01</v>
      </c>
      <c r="E1774" s="588">
        <v>0.01</v>
      </c>
      <c r="F1774" s="555">
        <v>42492.943055555559</v>
      </c>
      <c r="G1774" s="588">
        <v>1.5035000000000001</v>
      </c>
      <c r="H1774" s="555">
        <v>42492.943055555559</v>
      </c>
      <c r="I1774" s="588">
        <v>1.5035000000000001</v>
      </c>
      <c r="J1774" s="555">
        <v>42492.999305555553</v>
      </c>
      <c r="K1774" s="588">
        <v>1.5043</v>
      </c>
      <c r="L1774" s="588">
        <v>0</v>
      </c>
      <c r="M1774" s="588">
        <v>8</v>
      </c>
      <c r="N1774" s="588">
        <v>0.56000000000000005</v>
      </c>
      <c r="O1774" s="589">
        <v>5.6249999994179234E-2</v>
      </c>
      <c r="P1774" s="557"/>
      <c r="Q1774" s="557"/>
      <c r="R1774" s="557"/>
    </row>
    <row r="1775" spans="1:18" s="588" customFormat="1" x14ac:dyDescent="0.2">
      <c r="A1775" s="588">
        <v>1774</v>
      </c>
      <c r="B1775" s="588" t="s">
        <v>97</v>
      </c>
      <c r="C1775" s="588">
        <v>1</v>
      </c>
      <c r="D1775" s="588">
        <v>0.01</v>
      </c>
      <c r="E1775" s="588">
        <v>0.01</v>
      </c>
      <c r="F1775" s="555">
        <v>42493.888194444444</v>
      </c>
      <c r="G1775" s="588">
        <v>1.53847</v>
      </c>
      <c r="H1775" s="555">
        <v>42493.888194444444</v>
      </c>
      <c r="I1775" s="588">
        <v>1.53847</v>
      </c>
      <c r="J1775" s="555">
        <v>42493.900694444441</v>
      </c>
      <c r="K1775" s="588">
        <v>1.5376700000000001</v>
      </c>
      <c r="L1775" s="588">
        <v>0</v>
      </c>
      <c r="M1775" s="588">
        <v>8</v>
      </c>
      <c r="N1775" s="588">
        <v>0.55000000000000004</v>
      </c>
      <c r="O1775" s="589">
        <v>1.2499999997089617E-2</v>
      </c>
      <c r="P1775" s="557"/>
      <c r="Q1775" s="557"/>
      <c r="R1775" s="557"/>
    </row>
    <row r="1776" spans="1:18" s="588" customFormat="1" x14ac:dyDescent="0.2">
      <c r="A1776" s="588">
        <v>1775</v>
      </c>
      <c r="B1776" s="588" t="s">
        <v>97</v>
      </c>
      <c r="C1776" s="588">
        <v>1</v>
      </c>
      <c r="D1776" s="588">
        <v>0.01</v>
      </c>
      <c r="E1776" s="588">
        <v>0.01</v>
      </c>
      <c r="F1776" s="555">
        <v>42493.904861111114</v>
      </c>
      <c r="G1776" s="588">
        <v>1.5378099999999999</v>
      </c>
      <c r="H1776" s="555">
        <v>42493.904861111114</v>
      </c>
      <c r="I1776" s="588">
        <v>1.5378099999999999</v>
      </c>
      <c r="J1776" s="555">
        <v>42493.915277777778</v>
      </c>
      <c r="K1776" s="588">
        <v>1.53701</v>
      </c>
      <c r="L1776" s="588">
        <v>0</v>
      </c>
      <c r="M1776" s="588">
        <v>7.999999999998181</v>
      </c>
      <c r="N1776" s="588">
        <v>0.55000000000000004</v>
      </c>
      <c r="O1776" s="589">
        <v>1.0416666664241347E-2</v>
      </c>
      <c r="P1776" s="557"/>
      <c r="Q1776" s="557"/>
      <c r="R1776" s="557"/>
    </row>
    <row r="1777" spans="1:18" s="588" customFormat="1" x14ac:dyDescent="0.2">
      <c r="A1777" s="588">
        <v>1776</v>
      </c>
      <c r="B1777" s="588" t="s">
        <v>96</v>
      </c>
      <c r="C1777" s="588">
        <v>3</v>
      </c>
      <c r="D1777" s="588">
        <v>0.01</v>
      </c>
      <c r="E1777" s="588">
        <v>0.03</v>
      </c>
      <c r="F1777" s="555">
        <v>42493.935416666667</v>
      </c>
      <c r="G1777" s="588">
        <v>1.5367200000000001</v>
      </c>
      <c r="H1777" s="555">
        <v>42494.072916666664</v>
      </c>
      <c r="I1777" s="588">
        <v>1.53369</v>
      </c>
      <c r="J1777" s="555">
        <v>42494.193055555559</v>
      </c>
      <c r="K1777" s="588">
        <v>1.5360100000000001</v>
      </c>
      <c r="L1777" s="588">
        <v>30.300000000001091</v>
      </c>
      <c r="M1777" s="588">
        <v>23.200000000000728</v>
      </c>
      <c r="N1777" s="588">
        <v>1.5700000000000003</v>
      </c>
      <c r="O1777" s="589">
        <v>0.25763888889196096</v>
      </c>
      <c r="P1777" s="557"/>
      <c r="Q1777" s="557"/>
      <c r="R1777" s="557"/>
    </row>
    <row r="1778" spans="1:18" s="588" customFormat="1" x14ac:dyDescent="0.2">
      <c r="A1778" s="588">
        <v>1777</v>
      </c>
      <c r="B1778" s="588" t="s">
        <v>96</v>
      </c>
      <c r="C1778" s="588">
        <v>1</v>
      </c>
      <c r="D1778" s="588">
        <v>0.01</v>
      </c>
      <c r="E1778" s="588">
        <v>0.01</v>
      </c>
      <c r="F1778" s="555">
        <v>42495.059027777781</v>
      </c>
      <c r="G1778" s="588">
        <v>1.53959</v>
      </c>
      <c r="H1778" s="555">
        <v>42495.059027777781</v>
      </c>
      <c r="I1778" s="588">
        <v>1.53959</v>
      </c>
      <c r="J1778" s="555">
        <v>42495.157638888886</v>
      </c>
      <c r="K1778" s="588">
        <v>1.5403899999999999</v>
      </c>
      <c r="L1778" s="588">
        <v>0</v>
      </c>
      <c r="M1778" s="588">
        <v>8</v>
      </c>
      <c r="N1778" s="588">
        <v>0.55000000000000004</v>
      </c>
      <c r="O1778" s="589">
        <v>9.8611111105128657E-2</v>
      </c>
      <c r="P1778" s="557"/>
      <c r="Q1778" s="557"/>
      <c r="R1778" s="557"/>
    </row>
    <row r="1779" spans="1:18" s="588" customFormat="1" x14ac:dyDescent="0.2">
      <c r="A1779" s="588">
        <v>1778</v>
      </c>
      <c r="B1779" s="588" t="s">
        <v>96</v>
      </c>
      <c r="C1779" s="588">
        <v>2</v>
      </c>
      <c r="D1779" s="588">
        <v>0.01</v>
      </c>
      <c r="E1779" s="588">
        <v>0.02</v>
      </c>
      <c r="F1779" s="555">
        <v>42496.043749999997</v>
      </c>
      <c r="G1779" s="588">
        <v>1.52739</v>
      </c>
      <c r="H1779" s="555">
        <v>42496.094444444447</v>
      </c>
      <c r="I1779" s="588">
        <v>1.5258700000000001</v>
      </c>
      <c r="J1779" s="555">
        <v>42496.168055555558</v>
      </c>
      <c r="K1779" s="588">
        <v>1.5274300000000001</v>
      </c>
      <c r="L1779" s="588">
        <v>15.199999999998909</v>
      </c>
      <c r="M1779" s="588">
        <v>15.600000000000364</v>
      </c>
      <c r="N1779" s="588">
        <v>1.1100000000000001</v>
      </c>
      <c r="O1779" s="589">
        <v>0.12430555556056788</v>
      </c>
      <c r="P1779" s="557"/>
      <c r="Q1779" s="557"/>
      <c r="R1779" s="557"/>
    </row>
    <row r="1780" spans="1:18" s="588" customFormat="1" x14ac:dyDescent="0.2">
      <c r="A1780" s="588">
        <v>1779</v>
      </c>
      <c r="B1780" s="588" t="s">
        <v>96</v>
      </c>
      <c r="C1780" s="588">
        <v>2</v>
      </c>
      <c r="D1780" s="588">
        <v>0.01</v>
      </c>
      <c r="E1780" s="588">
        <v>0.02</v>
      </c>
      <c r="F1780" s="555">
        <v>42496.875</v>
      </c>
      <c r="G1780" s="588">
        <v>1.54945</v>
      </c>
      <c r="H1780" s="555">
        <v>42496.887499999997</v>
      </c>
      <c r="I1780" s="588">
        <v>1.5479499999999999</v>
      </c>
      <c r="J1780" s="555">
        <v>42499.023611111108</v>
      </c>
      <c r="K1780" s="588">
        <v>1.5495000000000001</v>
      </c>
      <c r="L1780" s="588">
        <v>15</v>
      </c>
      <c r="M1780" s="588">
        <v>15.500000000001819</v>
      </c>
      <c r="N1780" s="588">
        <v>0.91999999999999993</v>
      </c>
      <c r="O1780" s="589">
        <v>0.14861111110803904</v>
      </c>
      <c r="P1780" s="557"/>
      <c r="Q1780" s="557"/>
      <c r="R1780" s="557"/>
    </row>
    <row r="1781" spans="1:18" s="588" customFormat="1" x14ac:dyDescent="0.2">
      <c r="A1781" s="588">
        <v>1780</v>
      </c>
      <c r="B1781" s="588" t="s">
        <v>96</v>
      </c>
      <c r="C1781" s="588">
        <v>3</v>
      </c>
      <c r="D1781" s="588">
        <v>0.01</v>
      </c>
      <c r="E1781" s="588">
        <v>0.03</v>
      </c>
      <c r="F1781" s="555">
        <v>42499.041666666664</v>
      </c>
      <c r="G1781" s="588">
        <v>1.5475699999999999</v>
      </c>
      <c r="H1781" s="555">
        <v>42499.070833333331</v>
      </c>
      <c r="I1781" s="588">
        <v>1.5445199999999999</v>
      </c>
      <c r="J1781" s="555">
        <v>42499.274305555555</v>
      </c>
      <c r="K1781" s="588">
        <v>1.54684</v>
      </c>
      <c r="L1781" s="588">
        <v>30.5</v>
      </c>
      <c r="M1781" s="588">
        <v>23.200000000000728</v>
      </c>
      <c r="N1781" s="588">
        <v>1.6600000000000001</v>
      </c>
      <c r="O1781" s="589">
        <v>0.23263888889050577</v>
      </c>
      <c r="P1781" s="557"/>
      <c r="Q1781" s="557"/>
      <c r="R1781" s="557"/>
    </row>
    <row r="1782" spans="1:18" s="588" customFormat="1" x14ac:dyDescent="0.2">
      <c r="A1782" s="588">
        <v>1781</v>
      </c>
      <c r="B1782" s="588" t="s">
        <v>96</v>
      </c>
      <c r="C1782" s="588">
        <v>1</v>
      </c>
      <c r="D1782" s="588">
        <v>0.01</v>
      </c>
      <c r="E1782" s="588">
        <v>0.01</v>
      </c>
      <c r="F1782" s="555">
        <v>42499.917361111111</v>
      </c>
      <c r="G1782" s="588">
        <v>1.5557300000000001</v>
      </c>
      <c r="H1782" s="555">
        <v>42499.917361111111</v>
      </c>
      <c r="I1782" s="588">
        <v>1.5557300000000001</v>
      </c>
      <c r="J1782" s="555">
        <v>42499.927083333336</v>
      </c>
      <c r="K1782" s="588">
        <v>1.55653</v>
      </c>
      <c r="L1782" s="588">
        <v>0</v>
      </c>
      <c r="M1782" s="588">
        <v>7.999999999998181</v>
      </c>
      <c r="N1782" s="588">
        <v>0.55000000000000004</v>
      </c>
      <c r="O1782" s="589">
        <v>9.7222222248092294E-3</v>
      </c>
      <c r="P1782" s="557"/>
      <c r="Q1782" s="557"/>
      <c r="R1782" s="557"/>
    </row>
    <row r="1783" spans="1:18" s="588" customFormat="1" x14ac:dyDescent="0.2">
      <c r="A1783" s="588">
        <v>1782</v>
      </c>
      <c r="B1783" s="588" t="s">
        <v>97</v>
      </c>
      <c r="C1783" s="588">
        <v>1</v>
      </c>
      <c r="D1783" s="588">
        <v>0.01</v>
      </c>
      <c r="E1783" s="588">
        <v>0.01</v>
      </c>
      <c r="F1783" s="555">
        <v>42499.955555555556</v>
      </c>
      <c r="G1783" s="588">
        <v>1.55731</v>
      </c>
      <c r="H1783" s="555">
        <v>42499.955555555556</v>
      </c>
      <c r="I1783" s="588">
        <v>1.55731</v>
      </c>
      <c r="J1783" s="555">
        <v>42499.962500000001</v>
      </c>
      <c r="K1783" s="588">
        <v>1.5565100000000001</v>
      </c>
      <c r="L1783" s="588">
        <v>0</v>
      </c>
      <c r="M1783" s="588">
        <v>8</v>
      </c>
      <c r="N1783" s="588">
        <v>0.55000000000000004</v>
      </c>
      <c r="O1783" s="589">
        <v>6.9444444452528842E-3</v>
      </c>
      <c r="P1783" s="557"/>
      <c r="Q1783" s="557"/>
      <c r="R1783" s="557"/>
    </row>
    <row r="1784" spans="1:18" s="588" customFormat="1" x14ac:dyDescent="0.2">
      <c r="A1784" s="588">
        <v>1783</v>
      </c>
      <c r="B1784" s="588" t="s">
        <v>96</v>
      </c>
      <c r="C1784" s="588">
        <v>4</v>
      </c>
      <c r="D1784" s="588">
        <v>0.01</v>
      </c>
      <c r="E1784" s="588">
        <v>0.04</v>
      </c>
      <c r="F1784" s="555">
        <v>42500.877083333333</v>
      </c>
      <c r="G1784" s="588">
        <v>1.54674</v>
      </c>
      <c r="H1784" s="555">
        <v>42501.007638888892</v>
      </c>
      <c r="I1784" s="588">
        <v>1.5413699999999999</v>
      </c>
      <c r="J1784" s="555">
        <v>42501.195138888892</v>
      </c>
      <c r="K1784" s="588">
        <v>1.54515</v>
      </c>
      <c r="L1784" s="588">
        <v>53.700000000000728</v>
      </c>
      <c r="M1784" s="588">
        <v>37.800000000001091</v>
      </c>
      <c r="N1784" s="588">
        <v>2.23</v>
      </c>
      <c r="O1784" s="589">
        <v>0.31805555555911269</v>
      </c>
      <c r="P1784" s="557"/>
      <c r="Q1784" s="557"/>
      <c r="R1784" s="557"/>
    </row>
    <row r="1785" spans="1:18" s="588" customFormat="1" x14ac:dyDescent="0.2">
      <c r="A1785" s="588">
        <v>1784</v>
      </c>
      <c r="B1785" s="588" t="s">
        <v>97</v>
      </c>
      <c r="C1785" s="588">
        <v>1</v>
      </c>
      <c r="D1785" s="588">
        <v>0.01</v>
      </c>
      <c r="E1785" s="588">
        <v>0.01</v>
      </c>
      <c r="F1785" s="555">
        <v>42501.079861111109</v>
      </c>
      <c r="G1785" s="588">
        <v>1.5427299999999999</v>
      </c>
      <c r="H1785" s="555">
        <v>42501.079861111109</v>
      </c>
      <c r="I1785" s="588">
        <v>1.5427299999999999</v>
      </c>
      <c r="J1785" s="555">
        <v>42501.099305555559</v>
      </c>
      <c r="K1785" s="588">
        <v>1.54193</v>
      </c>
      <c r="L1785" s="588">
        <v>0</v>
      </c>
      <c r="M1785" s="588">
        <v>7.999999999998181</v>
      </c>
      <c r="N1785" s="588">
        <v>0.55000000000000004</v>
      </c>
      <c r="O1785" s="589">
        <v>1.9444444449618459E-2</v>
      </c>
      <c r="P1785" s="557"/>
      <c r="Q1785" s="557"/>
      <c r="R1785" s="557"/>
    </row>
    <row r="1786" spans="1:18" s="588" customFormat="1" x14ac:dyDescent="0.2">
      <c r="A1786" s="588">
        <v>1785</v>
      </c>
      <c r="B1786" s="588" t="s">
        <v>97</v>
      </c>
      <c r="C1786" s="588">
        <v>6</v>
      </c>
      <c r="D1786" s="588">
        <v>0.02</v>
      </c>
      <c r="E1786" s="588">
        <v>0.08</v>
      </c>
      <c r="F1786" s="555">
        <v>42501.929861111108</v>
      </c>
      <c r="G1786" s="588">
        <v>1.5479499999999999</v>
      </c>
      <c r="H1786" s="555">
        <v>42502.431944444441</v>
      </c>
      <c r="I1786" s="588">
        <v>1.5598799999999999</v>
      </c>
      <c r="J1786" s="555">
        <v>42502.504861111112</v>
      </c>
      <c r="K1786" s="588">
        <v>1.5532699999999999</v>
      </c>
      <c r="L1786" s="588">
        <v>119.29999999999927</v>
      </c>
      <c r="M1786" s="588">
        <v>66.100000000000364</v>
      </c>
      <c r="N1786" s="588">
        <v>6.089999999999999</v>
      </c>
      <c r="O1786" s="589">
        <v>0.57500000000436557</v>
      </c>
      <c r="P1786" s="557"/>
      <c r="Q1786" s="557"/>
      <c r="R1786" s="557"/>
    </row>
    <row r="1787" spans="1:18" s="588" customFormat="1" x14ac:dyDescent="0.2">
      <c r="A1787" s="588">
        <v>1786</v>
      </c>
      <c r="B1787" s="588" t="s">
        <v>96</v>
      </c>
      <c r="C1787" s="588">
        <v>2</v>
      </c>
      <c r="D1787" s="588">
        <v>0.01</v>
      </c>
      <c r="E1787" s="588">
        <v>0.02</v>
      </c>
      <c r="F1787" s="555">
        <v>42502.879861111112</v>
      </c>
      <c r="G1787" s="588">
        <v>1.5533300000000001</v>
      </c>
      <c r="H1787" s="555">
        <v>42502.908333333333</v>
      </c>
      <c r="I1787" s="588">
        <v>1.55183</v>
      </c>
      <c r="J1787" s="555">
        <v>42502.972916666666</v>
      </c>
      <c r="K1787" s="588">
        <v>1.55338</v>
      </c>
      <c r="L1787" s="588">
        <v>15</v>
      </c>
      <c r="M1787" s="588">
        <v>15.499999999998181</v>
      </c>
      <c r="N1787" s="588">
        <v>1.1000000000000001</v>
      </c>
      <c r="O1787" s="589">
        <v>9.3055555553291924E-2</v>
      </c>
      <c r="P1787" s="557"/>
      <c r="Q1787" s="557"/>
      <c r="R1787" s="557"/>
    </row>
    <row r="1788" spans="1:18" s="588" customFormat="1" x14ac:dyDescent="0.2">
      <c r="A1788" s="588">
        <v>1787</v>
      </c>
      <c r="B1788" s="588" t="s">
        <v>97</v>
      </c>
      <c r="C1788" s="588">
        <v>3</v>
      </c>
      <c r="D1788" s="588">
        <v>0.01</v>
      </c>
      <c r="E1788" s="588">
        <v>0.03</v>
      </c>
      <c r="F1788" s="555">
        <v>42503.875694444447</v>
      </c>
      <c r="G1788" s="588">
        <v>1.5544899999999999</v>
      </c>
      <c r="H1788" s="555">
        <v>42506.006944444445</v>
      </c>
      <c r="I1788" s="588">
        <v>1.5587</v>
      </c>
      <c r="J1788" s="555">
        <v>42506.129166666666</v>
      </c>
      <c r="K1788" s="588">
        <v>1.5556000000000001</v>
      </c>
      <c r="L1788" s="588">
        <v>42.100000000000364</v>
      </c>
      <c r="M1788" s="588">
        <v>30.999999999998181</v>
      </c>
      <c r="N1788" s="588">
        <v>1.66</v>
      </c>
      <c r="O1788" s="589">
        <v>0.25347222221898846</v>
      </c>
      <c r="P1788" s="557"/>
      <c r="Q1788" s="557"/>
      <c r="R1788" s="557"/>
    </row>
    <row r="1789" spans="1:18" s="588" customFormat="1" x14ac:dyDescent="0.2">
      <c r="A1789" s="588">
        <v>1788</v>
      </c>
      <c r="B1789" s="588" t="s">
        <v>96</v>
      </c>
      <c r="C1789" s="588">
        <v>1</v>
      </c>
      <c r="D1789" s="588">
        <v>0.01</v>
      </c>
      <c r="E1789" s="588">
        <v>0.01</v>
      </c>
      <c r="F1789" s="555">
        <v>42507.029861111114</v>
      </c>
      <c r="G1789" s="588">
        <v>1.55236</v>
      </c>
      <c r="H1789" s="555">
        <v>42507.029861111114</v>
      </c>
      <c r="I1789" s="588">
        <v>1.55236</v>
      </c>
      <c r="J1789" s="555">
        <v>42507.092361111114</v>
      </c>
      <c r="K1789" s="588">
        <v>1.5531600000000001</v>
      </c>
      <c r="L1789" s="588">
        <v>0</v>
      </c>
      <c r="M1789" s="588">
        <v>8</v>
      </c>
      <c r="N1789" s="588">
        <v>0.55000000000000004</v>
      </c>
      <c r="O1789" s="589">
        <v>6.25E-2</v>
      </c>
      <c r="P1789" s="557"/>
      <c r="Q1789" s="557"/>
      <c r="R1789" s="557"/>
    </row>
    <row r="1790" spans="1:18" s="588" customFormat="1" x14ac:dyDescent="0.2">
      <c r="A1790" s="588">
        <v>1789</v>
      </c>
      <c r="B1790" s="588" t="s">
        <v>97</v>
      </c>
      <c r="C1790" s="588">
        <v>1</v>
      </c>
      <c r="D1790" s="588">
        <v>0.01</v>
      </c>
      <c r="E1790" s="588">
        <v>0.01</v>
      </c>
      <c r="F1790" s="555">
        <v>42507.933333333334</v>
      </c>
      <c r="G1790" s="588">
        <v>1.5456099999999999</v>
      </c>
      <c r="H1790" s="555">
        <v>42507.933333333334</v>
      </c>
      <c r="I1790" s="588">
        <v>1.5456099999999999</v>
      </c>
      <c r="J1790" s="555">
        <v>42507.955555555556</v>
      </c>
      <c r="K1790" s="588">
        <v>1.54481</v>
      </c>
      <c r="L1790" s="588">
        <v>0</v>
      </c>
      <c r="M1790" s="588">
        <v>7.999999999998181</v>
      </c>
      <c r="N1790" s="588">
        <v>0.56000000000000005</v>
      </c>
      <c r="O1790" s="589">
        <v>2.2222222221898846E-2</v>
      </c>
      <c r="P1790" s="557"/>
      <c r="Q1790" s="557"/>
      <c r="R1790" s="557"/>
    </row>
    <row r="1791" spans="1:18" s="588" customFormat="1" x14ac:dyDescent="0.2">
      <c r="A1791" s="588">
        <v>1790</v>
      </c>
      <c r="B1791" s="588" t="s">
        <v>97</v>
      </c>
      <c r="C1791" s="588">
        <v>5</v>
      </c>
      <c r="D1791" s="588">
        <v>0.02</v>
      </c>
      <c r="E1791" s="588">
        <v>0.06</v>
      </c>
      <c r="F1791" s="555">
        <v>42508.076388888891</v>
      </c>
      <c r="G1791" s="588">
        <v>1.54512</v>
      </c>
      <c r="H1791" s="555">
        <v>42508.669444444444</v>
      </c>
      <c r="I1791" s="588">
        <v>1.5536799999999999</v>
      </c>
      <c r="J1791" s="555">
        <v>42508.768750000003</v>
      </c>
      <c r="K1791" s="588">
        <v>1.5486599999999999</v>
      </c>
      <c r="L1791" s="588">
        <v>85.599999999998545</v>
      </c>
      <c r="M1791" s="588">
        <v>50.200000000000728</v>
      </c>
      <c r="N1791" s="588">
        <v>4.16</v>
      </c>
      <c r="O1791" s="589">
        <v>0.69236111111240461</v>
      </c>
      <c r="P1791" s="557"/>
      <c r="Q1791" s="557"/>
      <c r="R1791" s="557"/>
    </row>
    <row r="1792" spans="1:18" s="588" customFormat="1" x14ac:dyDescent="0.2">
      <c r="A1792" s="588">
        <v>1791</v>
      </c>
      <c r="B1792" s="588" t="s">
        <v>97</v>
      </c>
      <c r="C1792" s="588">
        <v>3</v>
      </c>
      <c r="D1792" s="588">
        <v>0.01</v>
      </c>
      <c r="E1792" s="588">
        <v>0.03</v>
      </c>
      <c r="F1792" s="555">
        <v>42508.885416666664</v>
      </c>
      <c r="G1792" s="588">
        <v>1.55078</v>
      </c>
      <c r="H1792" s="555">
        <v>42508.929166666669</v>
      </c>
      <c r="I1792" s="588">
        <v>1.5538400000000001</v>
      </c>
      <c r="J1792" s="555">
        <v>42508.979861111111</v>
      </c>
      <c r="K1792" s="588">
        <v>1.5515000000000001</v>
      </c>
      <c r="L1792" s="588">
        <v>30.600000000000364</v>
      </c>
      <c r="M1792" s="588">
        <v>23.399999999999636</v>
      </c>
      <c r="N1792" s="588">
        <v>1.6800000000000002</v>
      </c>
      <c r="O1792" s="589">
        <v>9.4444444446708076E-2</v>
      </c>
      <c r="P1792" s="557"/>
      <c r="Q1792" s="557"/>
      <c r="R1792" s="557"/>
    </row>
    <row r="1793" spans="1:18" s="588" customFormat="1" x14ac:dyDescent="0.2">
      <c r="A1793" s="588">
        <v>1792</v>
      </c>
      <c r="B1793" s="588" t="s">
        <v>96</v>
      </c>
      <c r="C1793" s="588">
        <v>2</v>
      </c>
      <c r="D1793" s="588">
        <v>0.01</v>
      </c>
      <c r="E1793" s="588">
        <v>0.02</v>
      </c>
      <c r="F1793" s="555">
        <v>42509.042361111111</v>
      </c>
      <c r="G1793" s="588">
        <v>1.5523100000000001</v>
      </c>
      <c r="H1793" s="555">
        <v>42509.067361111112</v>
      </c>
      <c r="I1793" s="588">
        <v>1.5507599999999999</v>
      </c>
      <c r="J1793" s="555">
        <v>42509.107638888891</v>
      </c>
      <c r="K1793" s="588">
        <v>1.5523400000000001</v>
      </c>
      <c r="L1793" s="588">
        <v>15.500000000001819</v>
      </c>
      <c r="M1793" s="588">
        <v>15.800000000001091</v>
      </c>
      <c r="N1793" s="588">
        <v>1.1100000000000001</v>
      </c>
      <c r="O1793" s="589">
        <v>6.5277777779556345E-2</v>
      </c>
      <c r="P1793" s="557"/>
      <c r="Q1793" s="557"/>
      <c r="R1793" s="557"/>
    </row>
    <row r="1794" spans="1:18" s="588" customFormat="1" x14ac:dyDescent="0.2">
      <c r="A1794" s="588">
        <v>1793</v>
      </c>
      <c r="B1794" s="588" t="s">
        <v>96</v>
      </c>
      <c r="C1794" s="588">
        <v>3</v>
      </c>
      <c r="D1794" s="588">
        <v>0.01</v>
      </c>
      <c r="E1794" s="588">
        <v>0.03</v>
      </c>
      <c r="F1794" s="555">
        <v>42509.880555555559</v>
      </c>
      <c r="G1794" s="588">
        <v>1.55067</v>
      </c>
      <c r="H1794" s="555">
        <v>42510.13958333333</v>
      </c>
      <c r="I1794" s="588">
        <v>1.54762</v>
      </c>
      <c r="J1794" s="555">
        <v>42510.28402777778</v>
      </c>
      <c r="K1794" s="588">
        <v>1.5499499999999999</v>
      </c>
      <c r="L1794" s="588">
        <v>30.5</v>
      </c>
      <c r="M1794" s="588">
        <v>23.299999999999272</v>
      </c>
      <c r="N1794" s="588">
        <v>1.58</v>
      </c>
      <c r="O1794" s="589">
        <v>0.40347222222044365</v>
      </c>
      <c r="P1794" s="557"/>
      <c r="Q1794" s="557"/>
      <c r="R1794" s="557"/>
    </row>
    <row r="1795" spans="1:18" s="588" customFormat="1" x14ac:dyDescent="0.2">
      <c r="A1795" s="588">
        <v>1794</v>
      </c>
      <c r="B1795" s="588" t="s">
        <v>96</v>
      </c>
      <c r="C1795" s="588">
        <v>2</v>
      </c>
      <c r="D1795" s="588">
        <v>0.01</v>
      </c>
      <c r="E1795" s="588">
        <v>0.02</v>
      </c>
      <c r="F1795" s="555">
        <v>42510.926388888889</v>
      </c>
      <c r="G1795" s="588">
        <v>1.5533300000000001</v>
      </c>
      <c r="H1795" s="555">
        <v>42513.045138888891</v>
      </c>
      <c r="I1795" s="588">
        <v>1.55183</v>
      </c>
      <c r="J1795" s="555">
        <v>42513.12222222222</v>
      </c>
      <c r="K1795" s="588">
        <v>1.55338</v>
      </c>
      <c r="L1795" s="588">
        <v>15</v>
      </c>
      <c r="M1795" s="588">
        <v>15.499999999998181</v>
      </c>
      <c r="N1795" s="588">
        <v>1</v>
      </c>
      <c r="O1795" s="589">
        <v>0.19583333333139308</v>
      </c>
      <c r="P1795" s="557"/>
      <c r="Q1795" s="557"/>
      <c r="R1795" s="557"/>
    </row>
    <row r="1796" spans="1:18" s="588" customFormat="1" x14ac:dyDescent="0.2">
      <c r="A1796" s="588">
        <v>1795</v>
      </c>
      <c r="B1796" s="588" t="s">
        <v>96</v>
      </c>
      <c r="C1796" s="588">
        <v>3</v>
      </c>
      <c r="D1796" s="588">
        <v>0.01</v>
      </c>
      <c r="E1796" s="588">
        <v>0.03</v>
      </c>
      <c r="F1796" s="555">
        <v>42514.910416666666</v>
      </c>
      <c r="G1796" s="588">
        <v>1.55243</v>
      </c>
      <c r="H1796" s="555">
        <v>42515.072222222225</v>
      </c>
      <c r="I1796" s="588">
        <v>1.54942</v>
      </c>
      <c r="J1796" s="555">
        <v>42515.184027777781</v>
      </c>
      <c r="K1796" s="588">
        <v>1.55172</v>
      </c>
      <c r="L1796" s="588">
        <v>30.099999999998545</v>
      </c>
      <c r="M1796" s="588">
        <v>23</v>
      </c>
      <c r="N1796" s="588">
        <v>1.4700000000000002</v>
      </c>
      <c r="O1796" s="589">
        <v>0.273611111115315</v>
      </c>
      <c r="P1796" s="557"/>
      <c r="Q1796" s="557"/>
      <c r="R1796" s="557"/>
    </row>
    <row r="1797" spans="1:18" s="588" customFormat="1" x14ac:dyDescent="0.2">
      <c r="A1797" s="588">
        <v>1796</v>
      </c>
      <c r="B1797" s="588" t="s">
        <v>96</v>
      </c>
      <c r="C1797" s="588">
        <v>3</v>
      </c>
      <c r="D1797" s="588">
        <v>0.01</v>
      </c>
      <c r="E1797" s="588">
        <v>0.03</v>
      </c>
      <c r="F1797" s="555">
        <v>42515.875</v>
      </c>
      <c r="G1797" s="588">
        <v>1.5513399999999999</v>
      </c>
      <c r="H1797" s="555">
        <v>42515.984027777777</v>
      </c>
      <c r="I1797" s="588">
        <v>1.54834</v>
      </c>
      <c r="J1797" s="555">
        <v>42516.013888888891</v>
      </c>
      <c r="K1797" s="588">
        <v>1.55064</v>
      </c>
      <c r="L1797" s="588">
        <v>30</v>
      </c>
      <c r="M1797" s="588">
        <v>23</v>
      </c>
      <c r="N1797" s="588">
        <v>0.8</v>
      </c>
      <c r="O1797" s="589">
        <v>0.13888888889050577</v>
      </c>
      <c r="P1797" s="557"/>
      <c r="Q1797" s="557"/>
      <c r="R1797" s="557"/>
    </row>
    <row r="1798" spans="1:18" s="588" customFormat="1" x14ac:dyDescent="0.2">
      <c r="A1798" s="588">
        <v>1797</v>
      </c>
      <c r="B1798" s="588" t="s">
        <v>97</v>
      </c>
      <c r="C1798" s="588">
        <v>2</v>
      </c>
      <c r="D1798" s="588">
        <v>0.01</v>
      </c>
      <c r="E1798" s="588">
        <v>0.02</v>
      </c>
      <c r="F1798" s="555">
        <v>42516.022916666669</v>
      </c>
      <c r="G1798" s="588">
        <v>1.55071</v>
      </c>
      <c r="H1798" s="555">
        <v>42516.104861111111</v>
      </c>
      <c r="I1798" s="588">
        <v>1.5522100000000001</v>
      </c>
      <c r="J1798" s="555">
        <v>42516.135416666664</v>
      </c>
      <c r="K1798" s="588">
        <v>1.5506599999999999</v>
      </c>
      <c r="L1798" s="588">
        <v>15</v>
      </c>
      <c r="M1798" s="588">
        <v>15.500000000001819</v>
      </c>
      <c r="N1798" s="588">
        <v>1.1100000000000001</v>
      </c>
      <c r="O1798" s="589">
        <v>0.11249999999563443</v>
      </c>
      <c r="P1798" s="557"/>
      <c r="Q1798" s="557"/>
      <c r="R1798" s="557"/>
    </row>
    <row r="1799" spans="1:18" s="588" customFormat="1" x14ac:dyDescent="0.2">
      <c r="A1799" s="588">
        <v>1798</v>
      </c>
      <c r="B1799" s="588" t="s">
        <v>97</v>
      </c>
      <c r="C1799" s="588">
        <v>1</v>
      </c>
      <c r="D1799" s="588">
        <v>0.01</v>
      </c>
      <c r="E1799" s="588">
        <v>0.01</v>
      </c>
      <c r="F1799" s="555">
        <v>42516.886111111111</v>
      </c>
      <c r="G1799" s="588">
        <v>1.54976</v>
      </c>
      <c r="H1799" s="555">
        <v>42516.886111111111</v>
      </c>
      <c r="I1799" s="588">
        <v>1.54976</v>
      </c>
      <c r="J1799" s="555">
        <v>42517.00277777778</v>
      </c>
      <c r="K1799" s="588">
        <v>1.5489599999999999</v>
      </c>
      <c r="L1799" s="588">
        <v>0</v>
      </c>
      <c r="M1799" s="588">
        <v>8.000000000001819</v>
      </c>
      <c r="N1799" s="588">
        <v>0.56000000000000005</v>
      </c>
      <c r="O1799" s="589">
        <v>0.11666666666860692</v>
      </c>
      <c r="P1799" s="557"/>
      <c r="Q1799" s="557"/>
      <c r="R1799" s="557"/>
    </row>
    <row r="1800" spans="1:18" s="588" customFormat="1" x14ac:dyDescent="0.2">
      <c r="A1800" s="588">
        <v>1799</v>
      </c>
      <c r="B1800" s="588" t="s">
        <v>96</v>
      </c>
      <c r="C1800" s="588">
        <v>1</v>
      </c>
      <c r="D1800" s="588">
        <v>0.01</v>
      </c>
      <c r="E1800" s="588">
        <v>0.01</v>
      </c>
      <c r="F1800" s="555">
        <v>42516.963888888888</v>
      </c>
      <c r="G1800" s="588">
        <v>1.54956</v>
      </c>
      <c r="H1800" s="555">
        <v>42516.963888888888</v>
      </c>
      <c r="I1800" s="588">
        <v>1.54956</v>
      </c>
      <c r="J1800" s="555">
        <v>42516.976388888892</v>
      </c>
      <c r="K1800" s="588">
        <v>1.55036</v>
      </c>
      <c r="L1800" s="588">
        <v>0</v>
      </c>
      <c r="M1800" s="588">
        <v>8</v>
      </c>
      <c r="N1800" s="588">
        <v>0.55000000000000004</v>
      </c>
      <c r="O1800" s="589">
        <v>1.2500000004365575E-2</v>
      </c>
      <c r="P1800" s="557"/>
      <c r="Q1800" s="557"/>
      <c r="R1800" s="557"/>
    </row>
    <row r="1801" spans="1:18" s="588" customFormat="1" x14ac:dyDescent="0.2">
      <c r="A1801" s="588">
        <v>1800</v>
      </c>
      <c r="B1801" s="588" t="s">
        <v>97</v>
      </c>
      <c r="C1801" s="588">
        <v>1</v>
      </c>
      <c r="D1801" s="588">
        <v>0.01</v>
      </c>
      <c r="E1801" s="588">
        <v>0.01</v>
      </c>
      <c r="F1801" s="555">
        <v>42517.0625</v>
      </c>
      <c r="G1801" s="588">
        <v>1.5503</v>
      </c>
      <c r="H1801" s="555">
        <v>42517.0625</v>
      </c>
      <c r="I1801" s="588">
        <v>1.5503</v>
      </c>
      <c r="J1801" s="555">
        <v>42517.070138888892</v>
      </c>
      <c r="K1801" s="588">
        <v>1.5495000000000001</v>
      </c>
      <c r="L1801" s="588">
        <v>0</v>
      </c>
      <c r="M1801" s="588">
        <v>7.999999999998181</v>
      </c>
      <c r="N1801" s="588">
        <v>0.55000000000000004</v>
      </c>
      <c r="O1801" s="589">
        <v>7.6388888919609599E-3</v>
      </c>
      <c r="P1801" s="557"/>
      <c r="Q1801" s="557"/>
      <c r="R1801" s="557"/>
    </row>
    <row r="1802" spans="1:18" s="588" customFormat="1" x14ac:dyDescent="0.2">
      <c r="A1802" s="588">
        <v>1801</v>
      </c>
      <c r="B1802" s="588" t="s">
        <v>97</v>
      </c>
      <c r="C1802" s="588">
        <v>1</v>
      </c>
      <c r="D1802" s="588">
        <v>0.01</v>
      </c>
      <c r="E1802" s="588">
        <v>0.01</v>
      </c>
      <c r="F1802" s="555">
        <v>42517.88958333333</v>
      </c>
      <c r="G1802" s="588">
        <v>1.54925</v>
      </c>
      <c r="H1802" s="555">
        <v>42517.88958333333</v>
      </c>
      <c r="I1802" s="588">
        <v>1.54925</v>
      </c>
      <c r="J1802" s="555">
        <v>42517.90347222222</v>
      </c>
      <c r="K1802" s="588">
        <v>1.5484500000000001</v>
      </c>
      <c r="L1802" s="588">
        <v>0</v>
      </c>
      <c r="M1802" s="588">
        <v>7.999999999998181</v>
      </c>
      <c r="N1802" s="588">
        <v>0.55000000000000004</v>
      </c>
      <c r="O1802" s="589">
        <v>1.3888888890505768E-2</v>
      </c>
      <c r="P1802" s="557"/>
      <c r="Q1802" s="557"/>
      <c r="R1802" s="557"/>
    </row>
    <row r="1803" spans="1:18" s="588" customFormat="1" x14ac:dyDescent="0.2">
      <c r="A1803" s="588">
        <v>1802</v>
      </c>
      <c r="B1803" s="588" t="s">
        <v>96</v>
      </c>
      <c r="C1803" s="588">
        <v>1</v>
      </c>
      <c r="D1803" s="588">
        <v>0.01</v>
      </c>
      <c r="E1803" s="588">
        <v>0.01</v>
      </c>
      <c r="F1803" s="555">
        <v>42517.96597222222</v>
      </c>
      <c r="G1803" s="588">
        <v>1.5466800000000001</v>
      </c>
      <c r="H1803" s="555">
        <v>42517.96597222222</v>
      </c>
      <c r="I1803" s="588">
        <v>1.5466800000000001</v>
      </c>
      <c r="J1803" s="555">
        <v>42520</v>
      </c>
      <c r="K1803" s="588">
        <v>1.54748</v>
      </c>
      <c r="L1803" s="588">
        <v>0</v>
      </c>
      <c r="M1803" s="588">
        <v>7.999999999998181</v>
      </c>
      <c r="N1803" s="588">
        <v>0.47</v>
      </c>
      <c r="O1803" s="589">
        <v>3.4027777779556345E-2</v>
      </c>
      <c r="P1803" s="557"/>
      <c r="Q1803" s="557"/>
      <c r="R1803" s="557"/>
    </row>
    <row r="1804" spans="1:18" s="588" customFormat="1" x14ac:dyDescent="0.2">
      <c r="A1804" s="588">
        <v>1803</v>
      </c>
      <c r="B1804" s="588" t="s">
        <v>96</v>
      </c>
      <c r="C1804" s="588">
        <v>2</v>
      </c>
      <c r="D1804" s="588">
        <v>0.01</v>
      </c>
      <c r="E1804" s="588">
        <v>0.02</v>
      </c>
      <c r="F1804" s="555">
        <v>42520.042361111111</v>
      </c>
      <c r="G1804" s="588">
        <v>1.5478000000000001</v>
      </c>
      <c r="H1804" s="555">
        <v>42520.087500000001</v>
      </c>
      <c r="I1804" s="588">
        <v>1.54627</v>
      </c>
      <c r="J1804" s="555">
        <v>42520.120833333334</v>
      </c>
      <c r="K1804" s="588">
        <v>1.5478400000000001</v>
      </c>
      <c r="L1804" s="588">
        <v>15.299999999999272</v>
      </c>
      <c r="M1804" s="588">
        <v>15.700000000000728</v>
      </c>
      <c r="N1804" s="588">
        <v>1.1000000000000001</v>
      </c>
      <c r="O1804" s="589">
        <v>7.8472222223354038E-2</v>
      </c>
      <c r="P1804" s="557"/>
      <c r="Q1804" s="557"/>
      <c r="R1804" s="557"/>
    </row>
    <row r="1805" spans="1:18" s="588" customFormat="1" x14ac:dyDescent="0.2">
      <c r="A1805" s="588">
        <v>1804</v>
      </c>
      <c r="B1805" s="588" t="s">
        <v>97</v>
      </c>
      <c r="C1805" s="588">
        <v>2</v>
      </c>
      <c r="D1805" s="588">
        <v>0.01</v>
      </c>
      <c r="E1805" s="588">
        <v>0.02</v>
      </c>
      <c r="F1805" s="555">
        <v>42521.878472222219</v>
      </c>
      <c r="G1805" s="588">
        <v>1.5406500000000001</v>
      </c>
      <c r="H1805" s="555">
        <v>42521.905555555553</v>
      </c>
      <c r="I1805" s="588">
        <v>1.54216</v>
      </c>
      <c r="J1805" s="555">
        <v>42521.930555555555</v>
      </c>
      <c r="K1805" s="588">
        <v>1.54061</v>
      </c>
      <c r="L1805" s="588">
        <v>15.100000000000364</v>
      </c>
      <c r="M1805" s="588">
        <v>15.5</v>
      </c>
      <c r="N1805" s="588">
        <v>1.1000000000000001</v>
      </c>
      <c r="O1805" s="589">
        <v>5.2083333335758653E-2</v>
      </c>
      <c r="P1805" s="557"/>
      <c r="Q1805" s="557"/>
      <c r="R1805" s="557"/>
    </row>
    <row r="1806" spans="1:18" s="588" customFormat="1" x14ac:dyDescent="0.2">
      <c r="A1806" s="588">
        <v>1805</v>
      </c>
      <c r="B1806" s="588" t="s">
        <v>97</v>
      </c>
      <c r="C1806" s="588">
        <v>1</v>
      </c>
      <c r="D1806" s="588">
        <v>0.01</v>
      </c>
      <c r="E1806" s="588">
        <v>0.01</v>
      </c>
      <c r="F1806" s="555">
        <v>42521.933333333334</v>
      </c>
      <c r="G1806" s="588">
        <v>1.5407900000000001</v>
      </c>
      <c r="H1806" s="555">
        <v>42521.933333333334</v>
      </c>
      <c r="I1806" s="588">
        <v>1.5407900000000001</v>
      </c>
      <c r="J1806" s="555">
        <v>42521.952777777777</v>
      </c>
      <c r="K1806" s="588">
        <v>1.53999</v>
      </c>
      <c r="L1806" s="588">
        <v>0</v>
      </c>
      <c r="M1806" s="588">
        <v>8.000000000001819</v>
      </c>
      <c r="N1806" s="588">
        <v>0.55000000000000004</v>
      </c>
      <c r="O1806" s="589">
        <v>1.9444444442342501E-2</v>
      </c>
      <c r="P1806" s="557"/>
      <c r="Q1806" s="557"/>
      <c r="R1806" s="557"/>
    </row>
    <row r="1807" spans="1:18" s="588" customFormat="1" x14ac:dyDescent="0.2">
      <c r="A1807" s="588">
        <v>1806</v>
      </c>
      <c r="B1807" s="588" t="s">
        <v>96</v>
      </c>
      <c r="C1807" s="588">
        <v>7</v>
      </c>
      <c r="D1807" s="588">
        <v>0.03</v>
      </c>
      <c r="E1807" s="588">
        <v>0.11</v>
      </c>
      <c r="F1807" s="555">
        <v>42521.953472222223</v>
      </c>
      <c r="G1807" s="588">
        <v>1.5399</v>
      </c>
      <c r="H1807" s="555">
        <v>42522.21597222222</v>
      </c>
      <c r="I1807" s="588">
        <v>1.5243899999999999</v>
      </c>
      <c r="J1807" s="555">
        <v>42522.397916666669</v>
      </c>
      <c r="K1807" s="588">
        <v>1.5317700000000001</v>
      </c>
      <c r="L1807" s="588">
        <v>155.10000000000036</v>
      </c>
      <c r="M1807" s="588">
        <v>73.800000000001091</v>
      </c>
      <c r="N1807" s="588">
        <v>8.2200000000000006</v>
      </c>
      <c r="O1807" s="589">
        <v>0.44444444444525288</v>
      </c>
      <c r="P1807" s="557"/>
      <c r="Q1807" s="557"/>
      <c r="R1807" s="557"/>
    </row>
    <row r="1808" spans="1:18" s="588" customFormat="1" x14ac:dyDescent="0.2">
      <c r="A1808" s="588">
        <v>1807</v>
      </c>
      <c r="B1808" s="588" t="s">
        <v>97</v>
      </c>
      <c r="C1808" s="588">
        <v>1</v>
      </c>
      <c r="D1808" s="588">
        <v>0.01</v>
      </c>
      <c r="E1808" s="588">
        <v>0.01</v>
      </c>
      <c r="F1808" s="555">
        <v>42522.069444444445</v>
      </c>
      <c r="G1808" s="588">
        <v>1.53945</v>
      </c>
      <c r="H1808" s="555">
        <v>42522.069444444445</v>
      </c>
      <c r="I1808" s="588">
        <v>1.53945</v>
      </c>
      <c r="J1808" s="555">
        <v>42522.073611111111</v>
      </c>
      <c r="K1808" s="588">
        <v>1.5386500000000001</v>
      </c>
      <c r="L1808" s="588">
        <v>0</v>
      </c>
      <c r="M1808" s="588">
        <v>8</v>
      </c>
      <c r="N1808" s="588">
        <v>0.55000000000000004</v>
      </c>
      <c r="O1808" s="589">
        <v>4.166666665696539E-3</v>
      </c>
      <c r="P1808" s="557"/>
      <c r="Q1808" s="557"/>
      <c r="R1808" s="557"/>
    </row>
    <row r="1809" spans="1:18" s="588" customFormat="1" x14ac:dyDescent="0.2">
      <c r="A1809" s="588">
        <v>1808</v>
      </c>
      <c r="B1809" s="588" t="s">
        <v>97</v>
      </c>
      <c r="C1809" s="588">
        <v>1</v>
      </c>
      <c r="D1809" s="588">
        <v>0.01</v>
      </c>
      <c r="E1809" s="588">
        <v>0.01</v>
      </c>
      <c r="F1809" s="555">
        <v>42522.938888888886</v>
      </c>
      <c r="G1809" s="588">
        <v>1.5423500000000001</v>
      </c>
      <c r="H1809" s="555">
        <v>42522.938888888886</v>
      </c>
      <c r="I1809" s="588">
        <v>1.5423500000000001</v>
      </c>
      <c r="J1809" s="555">
        <v>42522.952777777777</v>
      </c>
      <c r="K1809" s="588">
        <v>1.54155</v>
      </c>
      <c r="L1809" s="588">
        <v>0</v>
      </c>
      <c r="M1809" s="588">
        <v>8.000000000001819</v>
      </c>
      <c r="N1809" s="588">
        <v>0.55000000000000004</v>
      </c>
      <c r="O1809" s="589">
        <v>1.3888888890505768E-2</v>
      </c>
      <c r="P1809" s="557"/>
      <c r="Q1809" s="557"/>
      <c r="R1809" s="557"/>
    </row>
    <row r="1810" spans="1:18" s="588" customFormat="1" x14ac:dyDescent="0.2">
      <c r="A1810" s="588">
        <v>1809</v>
      </c>
      <c r="B1810" s="588" t="s">
        <v>97</v>
      </c>
      <c r="C1810" s="588">
        <v>3</v>
      </c>
      <c r="D1810" s="588">
        <v>0.01</v>
      </c>
      <c r="E1810" s="588">
        <v>0.03</v>
      </c>
      <c r="F1810" s="555">
        <v>42523.029861111114</v>
      </c>
      <c r="G1810" s="588">
        <v>1.5419400000000001</v>
      </c>
      <c r="H1810" s="555">
        <v>42523.13958333333</v>
      </c>
      <c r="I1810" s="588">
        <v>1.5450900000000001</v>
      </c>
      <c r="J1810" s="555">
        <v>42523.1875</v>
      </c>
      <c r="K1810" s="588">
        <v>1.5427</v>
      </c>
      <c r="L1810" s="588">
        <v>31.5</v>
      </c>
      <c r="M1810" s="588">
        <v>23.900000000001455</v>
      </c>
      <c r="N1810" s="588">
        <v>1.66</v>
      </c>
      <c r="O1810" s="589">
        <v>0.15763888888614019</v>
      </c>
      <c r="P1810" s="557"/>
      <c r="Q1810" s="557"/>
      <c r="R1810" s="557"/>
    </row>
    <row r="1811" spans="1:18" s="588" customFormat="1" x14ac:dyDescent="0.2">
      <c r="A1811" s="588">
        <v>1810</v>
      </c>
      <c r="B1811" s="588" t="s">
        <v>97</v>
      </c>
      <c r="C1811" s="588">
        <v>1</v>
      </c>
      <c r="D1811" s="588">
        <v>0.01</v>
      </c>
      <c r="E1811" s="588">
        <v>0.01</v>
      </c>
      <c r="F1811" s="555">
        <v>42523.875694444447</v>
      </c>
      <c r="G1811" s="588">
        <v>1.54413</v>
      </c>
      <c r="H1811" s="555">
        <v>42523.875694444447</v>
      </c>
      <c r="I1811" s="588">
        <v>1.54413</v>
      </c>
      <c r="J1811" s="555">
        <v>42523.879166666666</v>
      </c>
      <c r="K1811" s="588">
        <v>1.5433300000000001</v>
      </c>
      <c r="L1811" s="588">
        <v>0</v>
      </c>
      <c r="M1811" s="588">
        <v>7.999999999998181</v>
      </c>
      <c r="N1811" s="588">
        <v>0.55000000000000004</v>
      </c>
      <c r="O1811" s="589">
        <v>3.4722222189884633E-3</v>
      </c>
      <c r="P1811" s="557"/>
      <c r="Q1811" s="557"/>
      <c r="R1811" s="557"/>
    </row>
    <row r="1812" spans="1:18" s="588" customFormat="1" x14ac:dyDescent="0.2">
      <c r="A1812" s="588">
        <v>1811</v>
      </c>
      <c r="B1812" s="588" t="s">
        <v>96</v>
      </c>
      <c r="C1812" s="588">
        <v>1</v>
      </c>
      <c r="D1812" s="588">
        <v>0.01</v>
      </c>
      <c r="E1812" s="588">
        <v>0.01</v>
      </c>
      <c r="F1812" s="555">
        <v>42524.878472222219</v>
      </c>
      <c r="G1812" s="588">
        <v>1.54244</v>
      </c>
      <c r="H1812" s="555">
        <v>42524.878472222219</v>
      </c>
      <c r="I1812" s="588">
        <v>1.54244</v>
      </c>
      <c r="J1812" s="555">
        <v>42524.879861111112</v>
      </c>
      <c r="K1812" s="588">
        <v>1.5432399999999999</v>
      </c>
      <c r="L1812" s="588">
        <v>0</v>
      </c>
      <c r="M1812" s="588">
        <v>8</v>
      </c>
      <c r="N1812" s="588">
        <v>0.55000000000000004</v>
      </c>
      <c r="O1812" s="589">
        <v>1.3888888934161514E-3</v>
      </c>
      <c r="P1812" s="557"/>
      <c r="Q1812" s="557"/>
      <c r="R1812" s="557"/>
    </row>
    <row r="1813" spans="1:18" s="588" customFormat="1" x14ac:dyDescent="0.2">
      <c r="A1813" s="588">
        <v>1812</v>
      </c>
      <c r="B1813" s="588" t="s">
        <v>96</v>
      </c>
      <c r="C1813" s="588">
        <v>2</v>
      </c>
      <c r="D1813" s="588">
        <v>0.01</v>
      </c>
      <c r="E1813" s="588">
        <v>0.02</v>
      </c>
      <c r="F1813" s="555">
        <v>42524.895138888889</v>
      </c>
      <c r="G1813" s="588">
        <v>1.54237</v>
      </c>
      <c r="H1813" s="555">
        <v>42524.913194444445</v>
      </c>
      <c r="I1813" s="588">
        <v>1.54081</v>
      </c>
      <c r="J1813" s="555">
        <v>42524.929861111108</v>
      </c>
      <c r="K1813" s="588">
        <v>1.5423899999999999</v>
      </c>
      <c r="L1813" s="588">
        <v>15.600000000000364</v>
      </c>
      <c r="M1813" s="588">
        <v>15.799999999999272</v>
      </c>
      <c r="N1813" s="588">
        <v>1.1000000000000001</v>
      </c>
      <c r="O1813" s="589">
        <v>3.4722222218988463E-2</v>
      </c>
      <c r="P1813" s="557"/>
      <c r="Q1813" s="557"/>
      <c r="R1813" s="557"/>
    </row>
    <row r="1814" spans="1:18" s="588" customFormat="1" x14ac:dyDescent="0.2">
      <c r="A1814" s="588">
        <v>1813</v>
      </c>
      <c r="B1814" s="588" t="s">
        <v>96</v>
      </c>
      <c r="C1814" s="588">
        <v>2</v>
      </c>
      <c r="D1814" s="588">
        <v>0.01</v>
      </c>
      <c r="E1814" s="588">
        <v>0.02</v>
      </c>
      <c r="F1814" s="555">
        <v>42527.892361111109</v>
      </c>
      <c r="G1814" s="588">
        <v>1.5414600000000001</v>
      </c>
      <c r="H1814" s="555">
        <v>42528.15902777778</v>
      </c>
      <c r="I1814" s="588">
        <v>1.53993</v>
      </c>
      <c r="J1814" s="555">
        <v>42528.194444444445</v>
      </c>
      <c r="K1814" s="588">
        <v>1.5415000000000001</v>
      </c>
      <c r="L1814" s="588">
        <v>15.299999999999272</v>
      </c>
      <c r="M1814" s="588">
        <v>15.700000000000728</v>
      </c>
      <c r="N1814" s="588">
        <v>1.02</v>
      </c>
      <c r="O1814" s="589">
        <v>0.30208333333575865</v>
      </c>
      <c r="P1814" s="557"/>
      <c r="Q1814" s="557"/>
      <c r="R1814" s="557"/>
    </row>
    <row r="1815" spans="1:18" s="588" customFormat="1" x14ac:dyDescent="0.2">
      <c r="A1815" s="588">
        <v>1814</v>
      </c>
      <c r="B1815" s="588" t="s">
        <v>96</v>
      </c>
      <c r="C1815" s="588">
        <v>2</v>
      </c>
      <c r="D1815" s="588">
        <v>0.01</v>
      </c>
      <c r="E1815" s="588">
        <v>0.02</v>
      </c>
      <c r="F1815" s="555">
        <v>42528.911805555559</v>
      </c>
      <c r="G1815" s="588">
        <v>1.5240800000000001</v>
      </c>
      <c r="H1815" s="555">
        <v>42528.938888888886</v>
      </c>
      <c r="I1815" s="588">
        <v>1.5225200000000001</v>
      </c>
      <c r="J1815" s="555">
        <v>42529.051388888889</v>
      </c>
      <c r="K1815" s="588">
        <v>1.5241</v>
      </c>
      <c r="L1815" s="588">
        <v>15.600000000000364</v>
      </c>
      <c r="M1815" s="588">
        <v>15.799999999999272</v>
      </c>
      <c r="N1815" s="588">
        <v>0.92999999999999994</v>
      </c>
      <c r="O1815" s="589">
        <v>0.13958333332993789</v>
      </c>
      <c r="P1815" s="557"/>
      <c r="Q1815" s="557"/>
      <c r="R1815" s="557"/>
    </row>
    <row r="1816" spans="1:18" s="588" customFormat="1" x14ac:dyDescent="0.2">
      <c r="A1816" s="588">
        <v>1815</v>
      </c>
      <c r="B1816" s="588" t="s">
        <v>97</v>
      </c>
      <c r="C1816" s="588">
        <v>3</v>
      </c>
      <c r="D1816" s="588">
        <v>0.01</v>
      </c>
      <c r="E1816" s="588">
        <v>0.03</v>
      </c>
      <c r="F1816" s="555">
        <v>42529.043055555558</v>
      </c>
      <c r="G1816" s="588">
        <v>1.5237499999999999</v>
      </c>
      <c r="H1816" s="555">
        <v>42529.137499999997</v>
      </c>
      <c r="I1816" s="588">
        <v>1.5268299999999999</v>
      </c>
      <c r="J1816" s="555">
        <v>42529.155555555553</v>
      </c>
      <c r="K1816" s="588">
        <v>1.5244899999999999</v>
      </c>
      <c r="L1816" s="588">
        <v>30.799999999999272</v>
      </c>
      <c r="M1816" s="588">
        <v>23.399999999999636</v>
      </c>
      <c r="N1816" s="588">
        <v>1.6600000000000001</v>
      </c>
      <c r="O1816" s="589">
        <v>0.11249999999563443</v>
      </c>
      <c r="P1816" s="557"/>
      <c r="Q1816" s="557"/>
      <c r="R1816" s="557"/>
    </row>
    <row r="1817" spans="1:18" s="588" customFormat="1" x14ac:dyDescent="0.2">
      <c r="A1817" s="588">
        <v>1816</v>
      </c>
      <c r="B1817" s="588" t="s">
        <v>96</v>
      </c>
      <c r="C1817" s="588">
        <v>1</v>
      </c>
      <c r="D1817" s="588">
        <v>0.01</v>
      </c>
      <c r="E1817" s="588">
        <v>0.01</v>
      </c>
      <c r="F1817" s="555">
        <v>42530.026388888888</v>
      </c>
      <c r="G1817" s="588">
        <v>1.52267</v>
      </c>
      <c r="H1817" s="555">
        <v>42530.026388888888</v>
      </c>
      <c r="I1817" s="588">
        <v>1.52267</v>
      </c>
      <c r="J1817" s="555">
        <v>42530.029861111114</v>
      </c>
      <c r="K1817" s="588">
        <v>1.5234700000000001</v>
      </c>
      <c r="L1817" s="588">
        <v>0</v>
      </c>
      <c r="M1817" s="588">
        <v>8.000000000001819</v>
      </c>
      <c r="N1817" s="588">
        <v>0.55000000000000004</v>
      </c>
      <c r="O1817" s="589">
        <v>3.4722222262644209E-3</v>
      </c>
      <c r="P1817" s="557"/>
      <c r="Q1817" s="557"/>
      <c r="R1817" s="557"/>
    </row>
    <row r="1818" spans="1:18" s="588" customFormat="1" x14ac:dyDescent="0.2">
      <c r="A1818" s="588">
        <v>1817</v>
      </c>
      <c r="B1818" s="588" t="s">
        <v>96</v>
      </c>
      <c r="C1818" s="588">
        <v>3</v>
      </c>
      <c r="D1818" s="588">
        <v>0.01</v>
      </c>
      <c r="E1818" s="588">
        <v>0.03</v>
      </c>
      <c r="F1818" s="555">
        <v>42530.037499999999</v>
      </c>
      <c r="G1818" s="588">
        <v>1.52285</v>
      </c>
      <c r="H1818" s="555">
        <v>42530.107638888891</v>
      </c>
      <c r="I1818" s="588">
        <v>1.5198400000000001</v>
      </c>
      <c r="J1818" s="555">
        <v>42530.124305555553</v>
      </c>
      <c r="K1818" s="588">
        <v>1.52214</v>
      </c>
      <c r="L1818" s="588">
        <v>30.099999999998545</v>
      </c>
      <c r="M1818" s="588">
        <v>22.999999999998181</v>
      </c>
      <c r="N1818" s="588">
        <v>1.6500000000000001</v>
      </c>
      <c r="O1818" s="589">
        <v>8.6805555554747116E-2</v>
      </c>
      <c r="P1818" s="557"/>
      <c r="Q1818" s="557"/>
      <c r="R1818" s="557"/>
    </row>
    <row r="1819" spans="1:18" s="588" customFormat="1" x14ac:dyDescent="0.2">
      <c r="A1819" s="588">
        <v>1818</v>
      </c>
      <c r="B1819" s="588" t="s">
        <v>96</v>
      </c>
      <c r="C1819" s="588">
        <v>1</v>
      </c>
      <c r="D1819" s="588">
        <v>0.01</v>
      </c>
      <c r="E1819" s="588">
        <v>0.01</v>
      </c>
      <c r="F1819" s="555">
        <v>42530.921527777777</v>
      </c>
      <c r="G1819" s="588">
        <v>1.5218100000000001</v>
      </c>
      <c r="H1819" s="555">
        <v>42530.921527777777</v>
      </c>
      <c r="I1819" s="588">
        <v>1.5218100000000001</v>
      </c>
      <c r="J1819" s="555">
        <v>42530.986805555556</v>
      </c>
      <c r="K1819" s="588">
        <v>1.52261</v>
      </c>
      <c r="L1819" s="588">
        <v>0</v>
      </c>
      <c r="M1819" s="588">
        <v>8</v>
      </c>
      <c r="N1819" s="588">
        <v>0.56000000000000005</v>
      </c>
      <c r="O1819" s="589">
        <v>6.5277777779556345E-2</v>
      </c>
      <c r="P1819" s="557"/>
      <c r="Q1819" s="557"/>
      <c r="R1819" s="557"/>
    </row>
    <row r="1820" spans="1:18" s="588" customFormat="1" x14ac:dyDescent="0.2">
      <c r="A1820" s="588">
        <v>1819</v>
      </c>
      <c r="B1820" s="588" t="s">
        <v>96</v>
      </c>
      <c r="C1820" s="588">
        <v>1</v>
      </c>
      <c r="D1820" s="588">
        <v>0.01</v>
      </c>
      <c r="E1820" s="588">
        <v>0.01</v>
      </c>
      <c r="F1820" s="555">
        <v>42531.063888888886</v>
      </c>
      <c r="G1820" s="588">
        <v>1.5221800000000001</v>
      </c>
      <c r="H1820" s="555">
        <v>42531.063888888886</v>
      </c>
      <c r="I1820" s="588">
        <v>1.5221800000000001</v>
      </c>
      <c r="J1820" s="555">
        <v>42531.1</v>
      </c>
      <c r="K1820" s="588">
        <v>1.52298</v>
      </c>
      <c r="L1820" s="588">
        <v>0</v>
      </c>
      <c r="M1820" s="588">
        <v>7.999999999998181</v>
      </c>
      <c r="N1820" s="588">
        <v>0.55000000000000004</v>
      </c>
      <c r="O1820" s="589">
        <v>3.6111111112404615E-2</v>
      </c>
      <c r="P1820" s="557"/>
      <c r="Q1820" s="557"/>
      <c r="R1820" s="557"/>
    </row>
    <row r="1821" spans="1:18" s="588" customFormat="1" x14ac:dyDescent="0.2">
      <c r="A1821" s="588">
        <v>1820</v>
      </c>
      <c r="B1821" s="588" t="s">
        <v>96</v>
      </c>
      <c r="C1821" s="588">
        <v>1</v>
      </c>
      <c r="D1821" s="588">
        <v>0.01</v>
      </c>
      <c r="E1821" s="588">
        <v>0.01</v>
      </c>
      <c r="F1821" s="555">
        <v>42531.957638888889</v>
      </c>
      <c r="G1821" s="588">
        <v>1.5256000000000001</v>
      </c>
      <c r="H1821" s="555">
        <v>42531.957638888889</v>
      </c>
      <c r="I1821" s="588">
        <v>1.5256000000000001</v>
      </c>
      <c r="J1821" s="555">
        <v>42534.024305555555</v>
      </c>
      <c r="K1821" s="588">
        <v>1.5264</v>
      </c>
      <c r="L1821" s="588">
        <v>0</v>
      </c>
      <c r="M1821" s="588">
        <v>8</v>
      </c>
      <c r="N1821" s="588">
        <v>0.46</v>
      </c>
      <c r="O1821" s="589">
        <v>6.6666666665696539E-2</v>
      </c>
      <c r="P1821" s="557"/>
      <c r="Q1821" s="557"/>
      <c r="R1821" s="557"/>
    </row>
    <row r="1822" spans="1:18" s="588" customFormat="1" x14ac:dyDescent="0.2">
      <c r="A1822" s="588">
        <v>1821</v>
      </c>
      <c r="B1822" s="588" t="s">
        <v>97</v>
      </c>
      <c r="C1822" s="588">
        <v>2</v>
      </c>
      <c r="D1822" s="588">
        <v>0.01</v>
      </c>
      <c r="E1822" s="588">
        <v>0.02</v>
      </c>
      <c r="F1822" s="555">
        <v>42534.875</v>
      </c>
      <c r="G1822" s="588">
        <v>1.5278799999999999</v>
      </c>
      <c r="H1822" s="555">
        <v>42535.07708333333</v>
      </c>
      <c r="I1822" s="588">
        <v>1.52938</v>
      </c>
      <c r="J1822" s="555">
        <v>42535.162499999999</v>
      </c>
      <c r="K1822" s="588">
        <v>1.52783</v>
      </c>
      <c r="L1822" s="588">
        <v>15</v>
      </c>
      <c r="M1822" s="588">
        <v>15.499999999998181</v>
      </c>
      <c r="N1822" s="588">
        <v>1.1200000000000001</v>
      </c>
      <c r="O1822" s="589">
        <v>0.28749999999854481</v>
      </c>
      <c r="P1822" s="557"/>
      <c r="Q1822" s="557"/>
      <c r="R1822" s="557"/>
    </row>
    <row r="1823" spans="1:18" s="588" customFormat="1" x14ac:dyDescent="0.2">
      <c r="A1823" s="588">
        <v>1822</v>
      </c>
      <c r="B1823" s="588" t="s">
        <v>97</v>
      </c>
      <c r="C1823" s="588">
        <v>1</v>
      </c>
      <c r="D1823" s="588">
        <v>0.01</v>
      </c>
      <c r="E1823" s="588">
        <v>0.01</v>
      </c>
      <c r="F1823" s="555">
        <v>42535.890972222223</v>
      </c>
      <c r="G1823" s="588">
        <v>1.5234099999999999</v>
      </c>
      <c r="H1823" s="555">
        <v>42535.890972222223</v>
      </c>
      <c r="I1823" s="588">
        <v>1.5234099999999999</v>
      </c>
      <c r="J1823" s="555">
        <v>42535.895138888889</v>
      </c>
      <c r="K1823" s="588">
        <v>1.52261</v>
      </c>
      <c r="L1823" s="588">
        <v>0</v>
      </c>
      <c r="M1823" s="588">
        <v>7.999999999998181</v>
      </c>
      <c r="N1823" s="588">
        <v>0.55000000000000004</v>
      </c>
      <c r="O1823" s="589">
        <v>4.166666665696539E-3</v>
      </c>
      <c r="P1823" s="557"/>
      <c r="Q1823" s="557"/>
      <c r="R1823" s="557"/>
    </row>
    <row r="1824" spans="1:18" s="588" customFormat="1" x14ac:dyDescent="0.2">
      <c r="A1824" s="588">
        <v>1823</v>
      </c>
      <c r="B1824" s="588" t="s">
        <v>97</v>
      </c>
      <c r="C1824" s="588">
        <v>3</v>
      </c>
      <c r="D1824" s="588">
        <v>0.01</v>
      </c>
      <c r="E1824" s="588">
        <v>0.03</v>
      </c>
      <c r="F1824" s="555">
        <v>42536.049305555556</v>
      </c>
      <c r="G1824" s="588">
        <v>1.5247599999999999</v>
      </c>
      <c r="H1824" s="555">
        <v>42536.149305555555</v>
      </c>
      <c r="I1824" s="588">
        <v>1.52779</v>
      </c>
      <c r="J1824" s="555">
        <v>42536.168055555558</v>
      </c>
      <c r="K1824" s="588">
        <v>1.5254799999999999</v>
      </c>
      <c r="L1824" s="588">
        <v>30.300000000001091</v>
      </c>
      <c r="M1824" s="588">
        <v>23.100000000000364</v>
      </c>
      <c r="N1824" s="588">
        <v>1.6400000000000001</v>
      </c>
      <c r="O1824" s="589">
        <v>0.11875000000145519</v>
      </c>
      <c r="P1824" s="557"/>
      <c r="Q1824" s="557"/>
      <c r="R1824" s="557"/>
    </row>
    <row r="1825" spans="1:18" s="588" customFormat="1" x14ac:dyDescent="0.2">
      <c r="A1825" s="588">
        <v>1824</v>
      </c>
      <c r="B1825" s="588" t="s">
        <v>96</v>
      </c>
      <c r="C1825" s="588">
        <v>1</v>
      </c>
      <c r="D1825" s="588">
        <v>0.01</v>
      </c>
      <c r="E1825" s="588">
        <v>0.01</v>
      </c>
      <c r="F1825" s="555">
        <v>42536.89166666667</v>
      </c>
      <c r="G1825" s="588">
        <v>1.51692</v>
      </c>
      <c r="H1825" s="555">
        <v>42536.89166666667</v>
      </c>
      <c r="I1825" s="588">
        <v>1.51692</v>
      </c>
      <c r="J1825" s="555">
        <v>42536.892361111109</v>
      </c>
      <c r="K1825" s="588">
        <v>1.51772</v>
      </c>
      <c r="L1825" s="588">
        <v>0</v>
      </c>
      <c r="M1825" s="588">
        <v>7.999999999998181</v>
      </c>
      <c r="N1825" s="588">
        <v>0.55000000000000004</v>
      </c>
      <c r="O1825" s="589">
        <v>6.9444443943211809E-4</v>
      </c>
      <c r="P1825" s="557"/>
      <c r="Q1825" s="557"/>
      <c r="R1825" s="557"/>
    </row>
    <row r="1826" spans="1:18" s="588" customFormat="1" x14ac:dyDescent="0.2">
      <c r="A1826" s="588">
        <v>1825</v>
      </c>
      <c r="B1826" s="588" t="s">
        <v>97</v>
      </c>
      <c r="C1826" s="588">
        <v>2</v>
      </c>
      <c r="D1826" s="588">
        <v>0.01</v>
      </c>
      <c r="E1826" s="588">
        <v>0.02</v>
      </c>
      <c r="F1826" s="555">
        <v>42536.948611111111</v>
      </c>
      <c r="G1826" s="588">
        <v>1.5200199999999999</v>
      </c>
      <c r="H1826" s="555">
        <v>42537.030555555553</v>
      </c>
      <c r="I1826" s="588">
        <v>1.52152</v>
      </c>
      <c r="J1826" s="555">
        <v>42537.072916666664</v>
      </c>
      <c r="K1826" s="588">
        <v>1.51997</v>
      </c>
      <c r="L1826" s="588">
        <v>15.000000000001819</v>
      </c>
      <c r="M1826" s="588">
        <v>15.5</v>
      </c>
      <c r="N1826" s="588">
        <v>1.1300000000000001</v>
      </c>
      <c r="O1826" s="589">
        <v>0.12430555555329192</v>
      </c>
      <c r="P1826" s="557"/>
      <c r="Q1826" s="557"/>
      <c r="R1826" s="557"/>
    </row>
    <row r="1827" spans="1:18" s="588" customFormat="1" x14ac:dyDescent="0.2">
      <c r="A1827" s="588">
        <v>1826</v>
      </c>
      <c r="B1827" s="588" t="s">
        <v>96</v>
      </c>
      <c r="C1827" s="588">
        <v>1</v>
      </c>
      <c r="D1827" s="588">
        <v>0.01</v>
      </c>
      <c r="E1827" s="588">
        <v>0.01</v>
      </c>
      <c r="F1827" s="555">
        <v>42537.886111111111</v>
      </c>
      <c r="G1827" s="588">
        <v>1.5242800000000001</v>
      </c>
      <c r="H1827" s="555">
        <v>42537.886111111111</v>
      </c>
      <c r="I1827" s="588">
        <v>1.5242800000000001</v>
      </c>
      <c r="J1827" s="555">
        <v>42537.893750000003</v>
      </c>
      <c r="K1827" s="588">
        <v>1.52508</v>
      </c>
      <c r="L1827" s="588">
        <v>0</v>
      </c>
      <c r="M1827" s="588">
        <v>7.999999999998181</v>
      </c>
      <c r="N1827" s="588">
        <v>0.55000000000000004</v>
      </c>
      <c r="O1827" s="589">
        <v>7.6388888919609599E-3</v>
      </c>
      <c r="P1827" s="557"/>
      <c r="Q1827" s="557"/>
      <c r="R1827" s="557"/>
    </row>
    <row r="1828" spans="1:18" s="588" customFormat="1" x14ac:dyDescent="0.2">
      <c r="A1828" s="588">
        <v>1827</v>
      </c>
      <c r="B1828" s="588" t="s">
        <v>96</v>
      </c>
      <c r="C1828" s="588">
        <v>1</v>
      </c>
      <c r="D1828" s="588">
        <v>0.01</v>
      </c>
      <c r="E1828" s="588">
        <v>0.01</v>
      </c>
      <c r="F1828" s="555">
        <v>42537.951388888891</v>
      </c>
      <c r="G1828" s="588">
        <v>1.52498</v>
      </c>
      <c r="H1828" s="555">
        <v>42537.951388888891</v>
      </c>
      <c r="I1828" s="588">
        <v>1.52498</v>
      </c>
      <c r="J1828" s="555">
        <v>42537.955555555556</v>
      </c>
      <c r="K1828" s="588">
        <v>1.5257799999999999</v>
      </c>
      <c r="L1828" s="588">
        <v>0</v>
      </c>
      <c r="M1828" s="588">
        <v>8</v>
      </c>
      <c r="N1828" s="588">
        <v>0.56000000000000005</v>
      </c>
      <c r="O1828" s="589">
        <v>4.166666665696539E-3</v>
      </c>
      <c r="P1828" s="557"/>
      <c r="Q1828" s="557"/>
      <c r="R1828" s="557"/>
    </row>
    <row r="1829" spans="1:18" s="588" customFormat="1" x14ac:dyDescent="0.2">
      <c r="A1829" s="588">
        <v>1828</v>
      </c>
      <c r="B1829" s="588" t="s">
        <v>96</v>
      </c>
      <c r="C1829" s="588">
        <v>1</v>
      </c>
      <c r="D1829" s="588">
        <v>0.01</v>
      </c>
      <c r="E1829" s="588">
        <v>0.01</v>
      </c>
      <c r="F1829" s="555">
        <v>42538.92291666667</v>
      </c>
      <c r="G1829" s="588">
        <v>1.5246299999999999</v>
      </c>
      <c r="H1829" s="555">
        <v>42538.92291666667</v>
      </c>
      <c r="I1829" s="588">
        <v>1.5246299999999999</v>
      </c>
      <c r="J1829" s="555">
        <v>42538.96597222222</v>
      </c>
      <c r="K1829" s="588">
        <v>1.5254300000000001</v>
      </c>
      <c r="L1829" s="588">
        <v>0</v>
      </c>
      <c r="M1829" s="588">
        <v>8.000000000001819</v>
      </c>
      <c r="N1829" s="588">
        <v>0.56000000000000005</v>
      </c>
      <c r="O1829" s="589">
        <v>4.3055555550381541E-2</v>
      </c>
      <c r="P1829" s="557"/>
      <c r="Q1829" s="557"/>
      <c r="R1829" s="557"/>
    </row>
    <row r="1830" spans="1:18" s="588" customFormat="1" x14ac:dyDescent="0.2">
      <c r="A1830" s="588">
        <v>1829</v>
      </c>
      <c r="B1830" s="588" t="s">
        <v>97</v>
      </c>
      <c r="C1830" s="588">
        <v>2</v>
      </c>
      <c r="D1830" s="588">
        <v>0.01</v>
      </c>
      <c r="E1830" s="588">
        <v>0.02</v>
      </c>
      <c r="F1830" s="555">
        <v>42541.052083333336</v>
      </c>
      <c r="G1830" s="588">
        <v>1.52613</v>
      </c>
      <c r="H1830" s="555">
        <v>42541.065972222219</v>
      </c>
      <c r="I1830" s="588">
        <v>1.52763</v>
      </c>
      <c r="J1830" s="555">
        <v>42541.068749999999</v>
      </c>
      <c r="K1830" s="588">
        <v>1.5260800000000001</v>
      </c>
      <c r="L1830" s="588">
        <v>15.000000000001819</v>
      </c>
      <c r="M1830" s="588">
        <v>15.5</v>
      </c>
      <c r="N1830" s="588">
        <v>1.1000000000000001</v>
      </c>
      <c r="O1830" s="589">
        <v>1.6666666662786156E-2</v>
      </c>
      <c r="P1830" s="557"/>
      <c r="Q1830" s="557"/>
      <c r="R1830" s="557"/>
    </row>
    <row r="1831" spans="1:18" s="588" customFormat="1" x14ac:dyDescent="0.2">
      <c r="A1831" s="588">
        <v>1830</v>
      </c>
      <c r="B1831" s="588" t="s">
        <v>97</v>
      </c>
      <c r="C1831" s="588">
        <v>1</v>
      </c>
      <c r="D1831" s="588">
        <v>0.01</v>
      </c>
      <c r="E1831" s="588">
        <v>0.01</v>
      </c>
      <c r="F1831" s="555">
        <v>42541.07708333333</v>
      </c>
      <c r="G1831" s="588">
        <v>1.52569</v>
      </c>
      <c r="H1831" s="555">
        <v>42541.07708333333</v>
      </c>
      <c r="I1831" s="588">
        <v>1.52569</v>
      </c>
      <c r="J1831" s="555">
        <v>42541.081944444442</v>
      </c>
      <c r="K1831" s="588">
        <v>1.5248900000000001</v>
      </c>
      <c r="L1831" s="588">
        <v>0</v>
      </c>
      <c r="M1831" s="588">
        <v>7.999999999998181</v>
      </c>
      <c r="N1831" s="588">
        <v>0.55000000000000004</v>
      </c>
      <c r="O1831" s="589">
        <v>4.8611111124046147E-3</v>
      </c>
      <c r="P1831" s="557"/>
      <c r="Q1831" s="557"/>
      <c r="R1831" s="557"/>
    </row>
    <row r="1832" spans="1:18" s="588" customFormat="1" x14ac:dyDescent="0.2">
      <c r="A1832" s="588">
        <v>1831</v>
      </c>
      <c r="B1832" s="588" t="s">
        <v>96</v>
      </c>
      <c r="C1832" s="588">
        <v>1</v>
      </c>
      <c r="D1832" s="588">
        <v>0.01</v>
      </c>
      <c r="E1832" s="588">
        <v>0.01</v>
      </c>
      <c r="F1832" s="555">
        <v>42541.876388888886</v>
      </c>
      <c r="G1832" s="588">
        <v>1.5163500000000001</v>
      </c>
      <c r="H1832" s="555">
        <v>42541.876388888886</v>
      </c>
      <c r="I1832" s="588">
        <v>1.5163500000000001</v>
      </c>
      <c r="J1832" s="555">
        <v>42541.897222222222</v>
      </c>
      <c r="K1832" s="588">
        <v>1.51715</v>
      </c>
      <c r="L1832" s="588">
        <v>0</v>
      </c>
      <c r="M1832" s="588">
        <v>8</v>
      </c>
      <c r="N1832" s="588">
        <v>0.55000000000000004</v>
      </c>
      <c r="O1832" s="589">
        <v>2.0833333335758653E-2</v>
      </c>
      <c r="P1832" s="557"/>
      <c r="Q1832" s="557"/>
      <c r="R1832" s="557"/>
    </row>
    <row r="1833" spans="1:18" s="588" customFormat="1" x14ac:dyDescent="0.2">
      <c r="A1833" s="588">
        <v>1832</v>
      </c>
      <c r="B1833" s="588" t="s">
        <v>97</v>
      </c>
      <c r="C1833" s="588">
        <v>1</v>
      </c>
      <c r="D1833" s="588">
        <v>0.01</v>
      </c>
      <c r="E1833" s="588">
        <v>0.01</v>
      </c>
      <c r="F1833" s="555">
        <v>42541.918055555558</v>
      </c>
      <c r="G1833" s="588">
        <v>1.5178499999999999</v>
      </c>
      <c r="H1833" s="555">
        <v>42541.918055555558</v>
      </c>
      <c r="I1833" s="588">
        <v>1.5178499999999999</v>
      </c>
      <c r="J1833" s="555">
        <v>42541.955555555556</v>
      </c>
      <c r="K1833" s="588">
        <v>1.51705</v>
      </c>
      <c r="L1833" s="588">
        <v>0</v>
      </c>
      <c r="M1833" s="588">
        <v>8</v>
      </c>
      <c r="N1833" s="588">
        <v>0.55000000000000004</v>
      </c>
      <c r="O1833" s="589">
        <v>3.7499999998544808E-2</v>
      </c>
      <c r="P1833" s="557"/>
      <c r="Q1833" s="557"/>
      <c r="R1833" s="557"/>
    </row>
    <row r="1834" spans="1:18" s="588" customFormat="1" x14ac:dyDescent="0.2">
      <c r="A1834" s="588">
        <v>1833</v>
      </c>
      <c r="B1834" s="588" t="s">
        <v>97</v>
      </c>
      <c r="C1834" s="588">
        <v>1</v>
      </c>
      <c r="D1834" s="588">
        <v>0.01</v>
      </c>
      <c r="E1834" s="588">
        <v>0.01</v>
      </c>
      <c r="F1834" s="555">
        <v>42542.061805555553</v>
      </c>
      <c r="G1834" s="588">
        <v>1.51729</v>
      </c>
      <c r="H1834" s="555">
        <v>42542.061805555553</v>
      </c>
      <c r="I1834" s="588">
        <v>1.51729</v>
      </c>
      <c r="J1834" s="555">
        <v>42542.140972222223</v>
      </c>
      <c r="K1834" s="588">
        <v>1.5164899999999999</v>
      </c>
      <c r="L1834" s="588">
        <v>0</v>
      </c>
      <c r="M1834" s="588">
        <v>8</v>
      </c>
      <c r="N1834" s="588">
        <v>0.55000000000000004</v>
      </c>
      <c r="O1834" s="589">
        <v>7.9166666670062114E-2</v>
      </c>
      <c r="P1834" s="557"/>
      <c r="Q1834" s="557"/>
      <c r="R1834" s="557"/>
    </row>
    <row r="1835" spans="1:18" s="588" customFormat="1" x14ac:dyDescent="0.2">
      <c r="A1835" s="588">
        <v>1834</v>
      </c>
      <c r="B1835" s="588" t="s">
        <v>96</v>
      </c>
      <c r="C1835" s="588">
        <v>1</v>
      </c>
      <c r="D1835" s="588">
        <v>0.01</v>
      </c>
      <c r="E1835" s="588">
        <v>0.01</v>
      </c>
      <c r="F1835" s="555">
        <v>42543.929861111108</v>
      </c>
      <c r="G1835" s="588">
        <v>1.5066900000000001</v>
      </c>
      <c r="H1835" s="555">
        <v>42543.929861111108</v>
      </c>
      <c r="I1835" s="588">
        <v>1.5066900000000001</v>
      </c>
      <c r="J1835" s="555">
        <v>42543.932638888888</v>
      </c>
      <c r="K1835" s="588">
        <v>1.50749</v>
      </c>
      <c r="L1835" s="588">
        <v>0</v>
      </c>
      <c r="M1835" s="588">
        <v>7.999999999998181</v>
      </c>
      <c r="N1835" s="588">
        <v>0.56000000000000005</v>
      </c>
      <c r="O1835" s="589">
        <v>2.7777777795563452E-3</v>
      </c>
      <c r="P1835" s="557"/>
      <c r="Q1835" s="557"/>
      <c r="R1835" s="557"/>
    </row>
    <row r="1836" spans="1:18" s="588" customFormat="1" x14ac:dyDescent="0.2">
      <c r="A1836" s="588">
        <v>1835</v>
      </c>
      <c r="B1836" s="588" t="s">
        <v>96</v>
      </c>
      <c r="C1836" s="588">
        <v>1</v>
      </c>
      <c r="D1836" s="588">
        <v>0.01</v>
      </c>
      <c r="E1836" s="588">
        <v>0.01</v>
      </c>
      <c r="F1836" s="555">
        <v>42543.958333333336</v>
      </c>
      <c r="G1836" s="588">
        <v>1.5061800000000001</v>
      </c>
      <c r="H1836" s="555">
        <v>42543.958333333336</v>
      </c>
      <c r="I1836" s="588">
        <v>1.5061800000000001</v>
      </c>
      <c r="J1836" s="555">
        <v>42544.00277777778</v>
      </c>
      <c r="K1836" s="588">
        <v>1.50698</v>
      </c>
      <c r="L1836" s="588">
        <v>0</v>
      </c>
      <c r="M1836" s="588">
        <v>7.999999999998181</v>
      </c>
      <c r="N1836" s="588">
        <v>0.27</v>
      </c>
      <c r="O1836" s="589">
        <v>4.4444444443797693E-2</v>
      </c>
      <c r="P1836" s="557"/>
      <c r="Q1836" s="557"/>
      <c r="R1836" s="557"/>
    </row>
    <row r="1837" spans="1:18" s="588" customFormat="1" x14ac:dyDescent="0.2">
      <c r="A1837" s="588">
        <v>1836</v>
      </c>
      <c r="B1837" s="588" t="s">
        <v>96</v>
      </c>
      <c r="C1837" s="588">
        <v>1</v>
      </c>
      <c r="D1837" s="588">
        <v>0.01</v>
      </c>
      <c r="E1837" s="588">
        <v>0.01</v>
      </c>
      <c r="F1837" s="555">
        <v>42544.87777777778</v>
      </c>
      <c r="G1837" s="588">
        <v>1.4937</v>
      </c>
      <c r="H1837" s="555">
        <v>42544.87777777778</v>
      </c>
      <c r="I1837" s="588">
        <v>1.4937</v>
      </c>
      <c r="J1837" s="555">
        <v>42544.886111111111</v>
      </c>
      <c r="K1837" s="588">
        <v>1.4944999999999999</v>
      </c>
      <c r="L1837" s="588">
        <v>0</v>
      </c>
      <c r="M1837" s="588">
        <v>8</v>
      </c>
      <c r="N1837" s="588">
        <v>0.56000000000000005</v>
      </c>
      <c r="O1837" s="589">
        <v>8.333333331393078E-3</v>
      </c>
      <c r="P1837" s="557"/>
      <c r="Q1837" s="557"/>
      <c r="R1837" s="557"/>
    </row>
    <row r="1838" spans="1:18" s="588" customFormat="1" x14ac:dyDescent="0.2">
      <c r="A1838" s="588">
        <v>1837</v>
      </c>
      <c r="B1838" s="588" t="s">
        <v>96</v>
      </c>
      <c r="C1838" s="588">
        <v>1</v>
      </c>
      <c r="D1838" s="588">
        <v>0.01</v>
      </c>
      <c r="E1838" s="588">
        <v>0.01</v>
      </c>
      <c r="F1838" s="555">
        <v>42544.88958333333</v>
      </c>
      <c r="G1838" s="588">
        <v>1.49472</v>
      </c>
      <c r="H1838" s="555">
        <v>42544.88958333333</v>
      </c>
      <c r="I1838" s="588">
        <v>1.49472</v>
      </c>
      <c r="J1838" s="555">
        <v>42544.912499999999</v>
      </c>
      <c r="K1838" s="588">
        <v>1.49552</v>
      </c>
      <c r="L1838" s="588">
        <v>0</v>
      </c>
      <c r="M1838" s="588">
        <v>7.999999999998181</v>
      </c>
      <c r="N1838" s="588">
        <v>0.55000000000000004</v>
      </c>
      <c r="O1838" s="589">
        <v>2.2916666668606922E-2</v>
      </c>
      <c r="P1838" s="557"/>
      <c r="Q1838" s="557"/>
      <c r="R1838" s="557"/>
    </row>
    <row r="1839" spans="1:18" s="588" customFormat="1" x14ac:dyDescent="0.2">
      <c r="A1839" s="588">
        <v>1838</v>
      </c>
      <c r="B1839" s="588" t="s">
        <v>96</v>
      </c>
      <c r="C1839" s="588">
        <v>2</v>
      </c>
      <c r="D1839" s="588">
        <v>0.01</v>
      </c>
      <c r="E1839" s="588">
        <v>0.02</v>
      </c>
      <c r="F1839" s="555">
        <v>42544.915277777778</v>
      </c>
      <c r="G1839" s="588">
        <v>1.4949399999999999</v>
      </c>
      <c r="H1839" s="555">
        <v>42544.938194444447</v>
      </c>
      <c r="I1839" s="588">
        <v>1.4934400000000001</v>
      </c>
      <c r="J1839" s="555">
        <v>42544.951388888891</v>
      </c>
      <c r="K1839" s="588">
        <v>1.49499</v>
      </c>
      <c r="L1839" s="588">
        <v>14.999999999998181</v>
      </c>
      <c r="M1839" s="588">
        <v>15.499999999998181</v>
      </c>
      <c r="N1839" s="588">
        <v>1.0900000000000001</v>
      </c>
      <c r="O1839" s="589">
        <v>3.6111111112404615E-2</v>
      </c>
      <c r="P1839" s="557"/>
      <c r="Q1839" s="557"/>
      <c r="R1839" s="557"/>
    </row>
    <row r="1840" spans="1:18" s="588" customFormat="1" x14ac:dyDescent="0.2">
      <c r="A1840" s="588">
        <v>1839</v>
      </c>
      <c r="B1840" s="588" t="s">
        <v>97</v>
      </c>
      <c r="C1840" s="588">
        <v>3</v>
      </c>
      <c r="D1840" s="588">
        <v>0.01</v>
      </c>
      <c r="E1840" s="588">
        <v>0.03</v>
      </c>
      <c r="F1840" s="555">
        <v>42544.962500000001</v>
      </c>
      <c r="G1840" s="588">
        <v>1.4945600000000001</v>
      </c>
      <c r="H1840" s="555">
        <v>42544.973611111112</v>
      </c>
      <c r="I1840" s="588">
        <v>1.4976100000000001</v>
      </c>
      <c r="J1840" s="555">
        <v>42544.999305555553</v>
      </c>
      <c r="K1840" s="588">
        <v>1.4952799999999999</v>
      </c>
      <c r="L1840" s="588">
        <v>30.5</v>
      </c>
      <c r="M1840" s="588">
        <v>23.300000000001091</v>
      </c>
      <c r="N1840" s="588">
        <v>1.6500000000000001</v>
      </c>
      <c r="O1840" s="589">
        <v>3.6805555551836733E-2</v>
      </c>
      <c r="P1840" s="557"/>
      <c r="Q1840" s="557"/>
      <c r="R1840" s="557"/>
    </row>
    <row r="1841" spans="1:18" s="588" customFormat="1" x14ac:dyDescent="0.2">
      <c r="A1841" s="588">
        <v>1840</v>
      </c>
      <c r="B1841" s="588" t="s">
        <v>96</v>
      </c>
      <c r="C1841" s="588">
        <v>3</v>
      </c>
      <c r="D1841" s="588">
        <v>0.01</v>
      </c>
      <c r="E1841" s="588">
        <v>0.03</v>
      </c>
      <c r="F1841" s="555">
        <v>42545.892361111109</v>
      </c>
      <c r="G1841" s="588">
        <v>1.4856</v>
      </c>
      <c r="H1841" s="555">
        <v>42545.9</v>
      </c>
      <c r="I1841" s="588">
        <v>1.4825600000000001</v>
      </c>
      <c r="J1841" s="555">
        <v>42545.92291666667</v>
      </c>
      <c r="K1841" s="588">
        <v>1.4848699999999999</v>
      </c>
      <c r="L1841" s="588">
        <v>30.399999999999636</v>
      </c>
      <c r="M1841" s="588">
        <v>23.099999999998545</v>
      </c>
      <c r="N1841" s="588">
        <v>1.6500000000000001</v>
      </c>
      <c r="O1841" s="589">
        <v>3.0555555560567882E-2</v>
      </c>
      <c r="P1841" s="557"/>
      <c r="Q1841" s="557"/>
      <c r="R1841" s="557"/>
    </row>
    <row r="1842" spans="1:18" s="588" customFormat="1" x14ac:dyDescent="0.2">
      <c r="A1842" s="588">
        <v>1841</v>
      </c>
      <c r="B1842" s="588" t="s">
        <v>96</v>
      </c>
      <c r="C1842" s="588">
        <v>3</v>
      </c>
      <c r="D1842" s="588">
        <v>0.01</v>
      </c>
      <c r="E1842" s="588">
        <v>0.03</v>
      </c>
      <c r="F1842" s="555">
        <v>42545.928472222222</v>
      </c>
      <c r="G1842" s="588">
        <v>1.4850399999999999</v>
      </c>
      <c r="H1842" s="555">
        <v>42545.940972222219</v>
      </c>
      <c r="I1842" s="588">
        <v>1.4819599999999999</v>
      </c>
      <c r="J1842" s="555">
        <v>42545.944444444445</v>
      </c>
      <c r="K1842" s="588">
        <v>1.48431</v>
      </c>
      <c r="L1842" s="588">
        <v>30.800000000001091</v>
      </c>
      <c r="M1842" s="588">
        <v>23.500000000001819</v>
      </c>
      <c r="N1842" s="588">
        <v>1.6400000000000001</v>
      </c>
      <c r="O1842" s="589">
        <v>1.5972222223354038E-2</v>
      </c>
      <c r="P1842" s="557"/>
      <c r="Q1842" s="557"/>
      <c r="R1842" s="557"/>
    </row>
    <row r="1843" spans="1:18" s="588" customFormat="1" x14ac:dyDescent="0.2">
      <c r="A1843" s="588">
        <v>1842</v>
      </c>
      <c r="B1843" s="588" t="s">
        <v>96</v>
      </c>
      <c r="C1843" s="588">
        <v>2</v>
      </c>
      <c r="D1843" s="588">
        <v>0.01</v>
      </c>
      <c r="E1843" s="588">
        <v>0.02</v>
      </c>
      <c r="F1843" s="555">
        <v>42545.951388888891</v>
      </c>
      <c r="G1843" s="588">
        <v>1.4848399999999999</v>
      </c>
      <c r="H1843" s="555">
        <v>42545.953472222223</v>
      </c>
      <c r="I1843" s="588">
        <v>1.4833000000000001</v>
      </c>
      <c r="J1843" s="555">
        <v>42545.957638888889</v>
      </c>
      <c r="K1843" s="588">
        <v>1.4848699999999999</v>
      </c>
      <c r="L1843" s="588">
        <v>15.399999999999636</v>
      </c>
      <c r="M1843" s="588">
        <v>15.699999999998909</v>
      </c>
      <c r="N1843" s="588">
        <v>1.1000000000000001</v>
      </c>
      <c r="O1843" s="589">
        <v>6.2499999985448085E-3</v>
      </c>
      <c r="P1843" s="557"/>
      <c r="Q1843" s="557"/>
      <c r="R1843" s="557"/>
    </row>
    <row r="1844" spans="1:18" s="588" customFormat="1" x14ac:dyDescent="0.2">
      <c r="A1844" s="588">
        <v>1843</v>
      </c>
      <c r="B1844" s="588" t="s">
        <v>97</v>
      </c>
      <c r="C1844" s="588">
        <v>1</v>
      </c>
      <c r="D1844" s="588">
        <v>0.01</v>
      </c>
      <c r="E1844" s="588">
        <v>0.01</v>
      </c>
      <c r="F1844" s="555">
        <v>42548.881944444445</v>
      </c>
      <c r="G1844" s="588">
        <v>1.5021800000000001</v>
      </c>
      <c r="H1844" s="555">
        <v>42548.881944444445</v>
      </c>
      <c r="I1844" s="588">
        <v>1.5021800000000001</v>
      </c>
      <c r="J1844" s="555">
        <v>42548.885416666664</v>
      </c>
      <c r="K1844" s="588">
        <v>1.5013799999999999</v>
      </c>
      <c r="L1844" s="588">
        <v>0</v>
      </c>
      <c r="M1844" s="588">
        <v>8.000000000001819</v>
      </c>
      <c r="N1844" s="588">
        <v>0.55000000000000004</v>
      </c>
      <c r="O1844" s="589">
        <v>3.4722222189884633E-3</v>
      </c>
      <c r="P1844" s="557"/>
      <c r="Q1844" s="557"/>
      <c r="R1844" s="557"/>
    </row>
    <row r="1845" spans="1:18" s="588" customFormat="1" x14ac:dyDescent="0.2">
      <c r="A1845" s="588">
        <v>1844</v>
      </c>
      <c r="B1845" s="588" t="s">
        <v>97</v>
      </c>
      <c r="C1845" s="588">
        <v>1</v>
      </c>
      <c r="D1845" s="588">
        <v>0.01</v>
      </c>
      <c r="E1845" s="588">
        <v>0.01</v>
      </c>
      <c r="F1845" s="555">
        <v>42548.947222222225</v>
      </c>
      <c r="G1845" s="588">
        <v>1.49949</v>
      </c>
      <c r="H1845" s="555">
        <v>42548.947222222225</v>
      </c>
      <c r="I1845" s="588">
        <v>1.49949</v>
      </c>
      <c r="J1845" s="555">
        <v>42548.947222222225</v>
      </c>
      <c r="K1845" s="588">
        <v>1.4986900000000001</v>
      </c>
      <c r="L1845" s="588">
        <v>0</v>
      </c>
      <c r="M1845" s="588">
        <v>7.999999999998181</v>
      </c>
      <c r="N1845" s="588">
        <v>0.55000000000000004</v>
      </c>
      <c r="O1845" s="589">
        <v>0</v>
      </c>
      <c r="P1845" s="557"/>
      <c r="Q1845" s="557"/>
      <c r="R1845" s="557"/>
    </row>
    <row r="1846" spans="1:18" s="588" customFormat="1" x14ac:dyDescent="0.2">
      <c r="A1846" s="588">
        <v>1845</v>
      </c>
      <c r="B1846" s="588" t="s">
        <v>97</v>
      </c>
      <c r="C1846" s="588">
        <v>1</v>
      </c>
      <c r="D1846" s="588">
        <v>0.01</v>
      </c>
      <c r="E1846" s="588">
        <v>0.01</v>
      </c>
      <c r="F1846" s="555">
        <v>42548.947222222225</v>
      </c>
      <c r="G1846" s="588">
        <v>1.49855</v>
      </c>
      <c r="H1846" s="555">
        <v>42548.947222222225</v>
      </c>
      <c r="I1846" s="588">
        <v>1.49855</v>
      </c>
      <c r="J1846" s="555">
        <v>42548.950694444444</v>
      </c>
      <c r="K1846" s="588">
        <v>1.4977499999999999</v>
      </c>
      <c r="L1846" s="588">
        <v>0</v>
      </c>
      <c r="M1846" s="588">
        <v>8</v>
      </c>
      <c r="N1846" s="588">
        <v>0.55000000000000004</v>
      </c>
      <c r="O1846" s="589">
        <v>3.4722222189884633E-3</v>
      </c>
      <c r="P1846" s="557"/>
      <c r="Q1846" s="557"/>
      <c r="R1846" s="557"/>
    </row>
    <row r="1847" spans="1:18" s="588" customFormat="1" x14ac:dyDescent="0.2">
      <c r="A1847" s="588">
        <v>1846</v>
      </c>
      <c r="B1847" s="588" t="s">
        <v>97</v>
      </c>
      <c r="C1847" s="588">
        <v>2</v>
      </c>
      <c r="D1847" s="588">
        <v>0.01</v>
      </c>
      <c r="E1847" s="588">
        <v>0.02</v>
      </c>
      <c r="F1847" s="555">
        <v>42548.974305555559</v>
      </c>
      <c r="G1847" s="588">
        <v>1.50207</v>
      </c>
      <c r="H1847" s="555">
        <v>42548.997916666667</v>
      </c>
      <c r="I1847" s="588">
        <v>1.5036499999999999</v>
      </c>
      <c r="J1847" s="555">
        <v>42549.017361111109</v>
      </c>
      <c r="K1847" s="588">
        <v>1.50206</v>
      </c>
      <c r="L1847" s="588">
        <v>15.799999999999272</v>
      </c>
      <c r="M1847" s="588">
        <v>15.899999999999636</v>
      </c>
      <c r="N1847" s="588">
        <v>1.1100000000000001</v>
      </c>
      <c r="O1847" s="589">
        <v>4.3055555550381541E-2</v>
      </c>
      <c r="P1847" s="557"/>
      <c r="Q1847" s="557"/>
      <c r="R1847" s="557"/>
    </row>
    <row r="1848" spans="1:18" s="588" customFormat="1" x14ac:dyDescent="0.2">
      <c r="A1848" s="588">
        <v>1847</v>
      </c>
      <c r="B1848" s="588" t="s">
        <v>97</v>
      </c>
      <c r="C1848" s="588">
        <v>1</v>
      </c>
      <c r="D1848" s="588">
        <v>0.01</v>
      </c>
      <c r="E1848" s="588">
        <v>0.01</v>
      </c>
      <c r="F1848" s="555">
        <v>42549.04583333333</v>
      </c>
      <c r="G1848" s="588">
        <v>1.50238</v>
      </c>
      <c r="H1848" s="555">
        <v>42549.04583333333</v>
      </c>
      <c r="I1848" s="588">
        <v>1.50238</v>
      </c>
      <c r="J1848" s="555">
        <v>42549.056944444441</v>
      </c>
      <c r="K1848" s="588">
        <v>1.5015799999999999</v>
      </c>
      <c r="L1848" s="588">
        <v>0</v>
      </c>
      <c r="M1848" s="588">
        <v>8.000000000001819</v>
      </c>
      <c r="N1848" s="588">
        <v>0.56000000000000005</v>
      </c>
      <c r="O1848" s="589">
        <v>1.1111111110949423E-2</v>
      </c>
      <c r="P1848" s="557"/>
      <c r="Q1848" s="557"/>
      <c r="R1848" s="557"/>
    </row>
    <row r="1849" spans="1:18" s="588" customFormat="1" x14ac:dyDescent="0.2">
      <c r="A1849" s="588">
        <v>1848</v>
      </c>
      <c r="B1849" s="588" t="s">
        <v>96</v>
      </c>
      <c r="C1849" s="588">
        <v>2</v>
      </c>
      <c r="D1849" s="588">
        <v>0.01</v>
      </c>
      <c r="E1849" s="588">
        <v>0.02</v>
      </c>
      <c r="F1849" s="555">
        <v>42549.074305555558</v>
      </c>
      <c r="G1849" s="588">
        <v>1.4995099999999999</v>
      </c>
      <c r="H1849" s="555">
        <v>42549.114583333336</v>
      </c>
      <c r="I1849" s="588">
        <v>1.4979100000000001</v>
      </c>
      <c r="J1849" s="555">
        <v>42549.146527777775</v>
      </c>
      <c r="K1849" s="588">
        <v>1.4995099999999999</v>
      </c>
      <c r="L1849" s="588">
        <v>15.999999999998181</v>
      </c>
      <c r="M1849" s="588">
        <v>15.999999999998181</v>
      </c>
      <c r="N1849" s="588">
        <v>1.1100000000000001</v>
      </c>
      <c r="O1849" s="589">
        <v>7.2222222217533272E-2</v>
      </c>
      <c r="P1849" s="557"/>
      <c r="Q1849" s="557"/>
      <c r="R1849" s="557"/>
    </row>
    <row r="1850" spans="1:18" s="588" customFormat="1" x14ac:dyDescent="0.2">
      <c r="A1850" s="588">
        <v>1849</v>
      </c>
      <c r="B1850" s="588" t="s">
        <v>96</v>
      </c>
      <c r="C1850" s="588">
        <v>1</v>
      </c>
      <c r="D1850" s="588">
        <v>0.01</v>
      </c>
      <c r="E1850" s="588">
        <v>0.01</v>
      </c>
      <c r="F1850" s="555">
        <v>42549.916666666664</v>
      </c>
      <c r="G1850" s="588">
        <v>1.4995400000000001</v>
      </c>
      <c r="H1850" s="555">
        <v>42549.916666666664</v>
      </c>
      <c r="I1850" s="588">
        <v>1.4995400000000001</v>
      </c>
      <c r="J1850" s="555">
        <v>42549.927083333336</v>
      </c>
      <c r="K1850" s="588">
        <v>1.50034</v>
      </c>
      <c r="L1850" s="588">
        <v>0</v>
      </c>
      <c r="M1850" s="588">
        <v>7.999999999998181</v>
      </c>
      <c r="N1850" s="588">
        <v>0.55000000000000004</v>
      </c>
      <c r="O1850" s="589">
        <v>1.0416666671517305E-2</v>
      </c>
      <c r="P1850" s="557"/>
      <c r="Q1850" s="557"/>
      <c r="R1850" s="557"/>
    </row>
    <row r="1851" spans="1:18" s="588" customFormat="1" x14ac:dyDescent="0.2">
      <c r="A1851" s="588">
        <v>1850</v>
      </c>
      <c r="B1851" s="588" t="s">
        <v>96</v>
      </c>
      <c r="C1851" s="588">
        <v>5</v>
      </c>
      <c r="D1851" s="588">
        <v>0.02</v>
      </c>
      <c r="E1851" s="588">
        <v>0.06</v>
      </c>
      <c r="F1851" s="555">
        <v>42549.934027777781</v>
      </c>
      <c r="G1851" s="588">
        <v>1.5008699999999999</v>
      </c>
      <c r="H1851" s="555">
        <v>42550.198611111111</v>
      </c>
      <c r="I1851" s="588">
        <v>1.4923200000000001</v>
      </c>
      <c r="J1851" s="555">
        <v>42550.365277777775</v>
      </c>
      <c r="K1851" s="588">
        <v>1.49735</v>
      </c>
      <c r="L1851" s="588">
        <v>85.499999999998181</v>
      </c>
      <c r="M1851" s="588">
        <v>50.299999999999272</v>
      </c>
      <c r="N1851" s="588">
        <v>3.8600000000000003</v>
      </c>
      <c r="O1851" s="589">
        <v>0.43124999999417923</v>
      </c>
      <c r="P1851" s="557"/>
      <c r="Q1851" s="557"/>
      <c r="R1851" s="557"/>
    </row>
    <row r="1852" spans="1:18" s="588" customFormat="1" x14ac:dyDescent="0.2">
      <c r="A1852" s="588">
        <v>1851</v>
      </c>
      <c r="B1852" s="588" t="s">
        <v>96</v>
      </c>
      <c r="C1852" s="588">
        <v>2</v>
      </c>
      <c r="D1852" s="588">
        <v>0.01</v>
      </c>
      <c r="E1852" s="588">
        <v>0.02</v>
      </c>
      <c r="F1852" s="555">
        <v>42550.936111111114</v>
      </c>
      <c r="G1852" s="588">
        <v>1.4934400000000001</v>
      </c>
      <c r="H1852" s="555">
        <v>42550.95</v>
      </c>
      <c r="I1852" s="588">
        <v>1.4919199999999999</v>
      </c>
      <c r="J1852" s="555">
        <v>42550.96875</v>
      </c>
      <c r="K1852" s="588">
        <v>1.4934799999999999</v>
      </c>
      <c r="L1852" s="588">
        <v>15.200000000002547</v>
      </c>
      <c r="M1852" s="588">
        <v>15.600000000000364</v>
      </c>
      <c r="N1852" s="588">
        <v>1.0900000000000001</v>
      </c>
      <c r="O1852" s="589">
        <v>3.2638888886140194E-2</v>
      </c>
      <c r="P1852" s="557"/>
      <c r="Q1852" s="557"/>
      <c r="R1852" s="557"/>
    </row>
    <row r="1853" spans="1:18" s="588" customFormat="1" x14ac:dyDescent="0.2">
      <c r="A1853" s="588">
        <v>1852</v>
      </c>
      <c r="B1853" s="588" t="s">
        <v>96</v>
      </c>
      <c r="C1853" s="588">
        <v>1</v>
      </c>
      <c r="D1853" s="588">
        <v>0.01</v>
      </c>
      <c r="E1853" s="588">
        <v>0.01</v>
      </c>
      <c r="F1853" s="555">
        <v>42551.875694444447</v>
      </c>
      <c r="G1853" s="588">
        <v>1.4844900000000001</v>
      </c>
      <c r="H1853" s="555">
        <v>42551.875694444447</v>
      </c>
      <c r="I1853" s="588">
        <v>1.4844900000000001</v>
      </c>
      <c r="J1853" s="555">
        <v>42551.881249999999</v>
      </c>
      <c r="K1853" s="588">
        <v>1.48529</v>
      </c>
      <c r="L1853" s="588">
        <v>0</v>
      </c>
      <c r="M1853" s="588">
        <v>7.999999999998181</v>
      </c>
      <c r="N1853" s="588">
        <v>0.55000000000000004</v>
      </c>
      <c r="O1853" s="589">
        <v>5.5555555518367328E-3</v>
      </c>
      <c r="P1853" s="557"/>
      <c r="Q1853" s="557"/>
      <c r="R1853" s="557"/>
    </row>
    <row r="1854" spans="1:18" s="588" customFormat="1" x14ac:dyDescent="0.2">
      <c r="A1854" s="588">
        <v>1853</v>
      </c>
      <c r="B1854" s="588" t="s">
        <v>96</v>
      </c>
      <c r="C1854" s="588">
        <v>1</v>
      </c>
      <c r="D1854" s="588">
        <v>0.01</v>
      </c>
      <c r="E1854" s="588">
        <v>0.01</v>
      </c>
      <c r="F1854" s="555">
        <v>42551.893055555556</v>
      </c>
      <c r="G1854" s="588">
        <v>1.4879199999999999</v>
      </c>
      <c r="H1854" s="555">
        <v>42551.893055555556</v>
      </c>
      <c r="I1854" s="588">
        <v>1.4879199999999999</v>
      </c>
      <c r="J1854" s="555">
        <v>42551.900694444441</v>
      </c>
      <c r="K1854" s="588">
        <v>1.48872</v>
      </c>
      <c r="L1854" s="588">
        <v>0</v>
      </c>
      <c r="M1854" s="588">
        <v>8.000000000001819</v>
      </c>
      <c r="N1854" s="588">
        <v>0.55000000000000004</v>
      </c>
      <c r="O1854" s="589">
        <v>7.6388888846850023E-3</v>
      </c>
      <c r="P1854" s="557"/>
      <c r="Q1854" s="557"/>
      <c r="R1854" s="557"/>
    </row>
    <row r="1855" spans="1:18" s="588" customFormat="1" x14ac:dyDescent="0.2">
      <c r="A1855" s="588">
        <v>1854</v>
      </c>
      <c r="B1855" s="588" t="s">
        <v>97</v>
      </c>
      <c r="C1855" s="588">
        <v>1</v>
      </c>
      <c r="D1855" s="588">
        <v>0.01</v>
      </c>
      <c r="E1855" s="588">
        <v>0.01</v>
      </c>
      <c r="F1855" s="555">
        <v>42552.039583333331</v>
      </c>
      <c r="G1855" s="588">
        <v>1.4916400000000001</v>
      </c>
      <c r="H1855" s="555">
        <v>42552.039583333331</v>
      </c>
      <c r="I1855" s="588">
        <v>1.4916400000000001</v>
      </c>
      <c r="J1855" s="555">
        <v>42552.041666666664</v>
      </c>
      <c r="K1855" s="588">
        <v>1.4908399999999999</v>
      </c>
      <c r="L1855" s="588">
        <v>0</v>
      </c>
      <c r="M1855" s="588">
        <v>8.000000000001819</v>
      </c>
      <c r="N1855" s="588">
        <v>0.55000000000000004</v>
      </c>
      <c r="O1855" s="589">
        <v>2.0833333328482695E-3</v>
      </c>
      <c r="P1855" s="557"/>
      <c r="Q1855" s="557"/>
      <c r="R1855" s="557"/>
    </row>
    <row r="1856" spans="1:18" s="588" customFormat="1" x14ac:dyDescent="0.2">
      <c r="A1856" s="588">
        <v>1855</v>
      </c>
      <c r="B1856" s="588" t="s">
        <v>96</v>
      </c>
      <c r="C1856" s="588">
        <v>1</v>
      </c>
      <c r="D1856" s="588">
        <v>0.01</v>
      </c>
      <c r="E1856" s="588">
        <v>0.01</v>
      </c>
      <c r="F1856" s="555">
        <v>42552.061805555553</v>
      </c>
      <c r="G1856" s="588">
        <v>1.4905900000000001</v>
      </c>
      <c r="H1856" s="555">
        <v>42552.061805555553</v>
      </c>
      <c r="I1856" s="588">
        <v>1.4905900000000001</v>
      </c>
      <c r="J1856" s="555">
        <v>42552.138888888891</v>
      </c>
      <c r="K1856" s="588">
        <v>1.49139</v>
      </c>
      <c r="L1856" s="588">
        <v>0</v>
      </c>
      <c r="M1856" s="588">
        <v>7.999999999998181</v>
      </c>
      <c r="N1856" s="588">
        <v>0.56000000000000005</v>
      </c>
      <c r="O1856" s="589">
        <v>7.7083333337213844E-2</v>
      </c>
      <c r="P1856" s="557"/>
      <c r="Q1856" s="557"/>
      <c r="R1856" s="557"/>
    </row>
    <row r="1857" spans="1:18" s="588" customFormat="1" x14ac:dyDescent="0.2">
      <c r="A1857" s="588">
        <v>1856</v>
      </c>
      <c r="B1857" s="588" t="s">
        <v>96</v>
      </c>
      <c r="C1857" s="588">
        <v>1</v>
      </c>
      <c r="D1857" s="588">
        <v>0.01</v>
      </c>
      <c r="E1857" s="588">
        <v>0.01</v>
      </c>
      <c r="F1857" s="555">
        <v>42552.875694444447</v>
      </c>
      <c r="G1857" s="588">
        <v>1.4867900000000001</v>
      </c>
      <c r="H1857" s="555">
        <v>42552.875694444447</v>
      </c>
      <c r="I1857" s="588">
        <v>1.4867900000000001</v>
      </c>
      <c r="J1857" s="555">
        <v>42552.942361111112</v>
      </c>
      <c r="K1857" s="588">
        <v>1.48759</v>
      </c>
      <c r="L1857" s="588">
        <v>0</v>
      </c>
      <c r="M1857" s="588">
        <v>7.999999999998181</v>
      </c>
      <c r="N1857" s="588">
        <v>0.55000000000000004</v>
      </c>
      <c r="O1857" s="589">
        <v>6.6666666665696539E-2</v>
      </c>
      <c r="P1857" s="557"/>
      <c r="Q1857" s="557"/>
      <c r="R1857" s="557"/>
    </row>
    <row r="1858" spans="1:18" s="588" customFormat="1" x14ac:dyDescent="0.2">
      <c r="A1858" s="588">
        <v>1857</v>
      </c>
      <c r="B1858" s="588" t="s">
        <v>96</v>
      </c>
      <c r="C1858" s="588">
        <v>1</v>
      </c>
      <c r="D1858" s="588">
        <v>0.01</v>
      </c>
      <c r="E1858" s="588">
        <v>0.01</v>
      </c>
      <c r="F1858" s="555">
        <v>42552.959027777775</v>
      </c>
      <c r="G1858" s="588">
        <v>1.4856799999999999</v>
      </c>
      <c r="H1858" s="555">
        <v>42552.959027777775</v>
      </c>
      <c r="I1858" s="588">
        <v>1.4856799999999999</v>
      </c>
      <c r="J1858" s="555">
        <v>42552.988194444442</v>
      </c>
      <c r="K1858" s="588">
        <v>1.48648</v>
      </c>
      <c r="L1858" s="588">
        <v>0</v>
      </c>
      <c r="M1858" s="588">
        <v>8.000000000001819</v>
      </c>
      <c r="N1858" s="588">
        <v>0.55000000000000004</v>
      </c>
      <c r="O1858" s="589">
        <v>2.9166666667151731E-2</v>
      </c>
      <c r="P1858" s="557"/>
      <c r="Q1858" s="557"/>
      <c r="R1858" s="557"/>
    </row>
    <row r="1859" spans="1:18" s="588" customFormat="1" x14ac:dyDescent="0.2">
      <c r="A1859" s="588">
        <v>1858</v>
      </c>
      <c r="B1859" s="588" t="s">
        <v>96</v>
      </c>
      <c r="C1859" s="588">
        <v>1</v>
      </c>
      <c r="D1859" s="588">
        <v>0.01</v>
      </c>
      <c r="E1859" s="588">
        <v>0.01</v>
      </c>
      <c r="F1859" s="555">
        <v>42555.063888888886</v>
      </c>
      <c r="G1859" s="588">
        <v>1.4910000000000001</v>
      </c>
      <c r="H1859" s="555">
        <v>42555.063888888886</v>
      </c>
      <c r="I1859" s="588">
        <v>1.4910000000000001</v>
      </c>
      <c r="J1859" s="555">
        <v>42555.085416666669</v>
      </c>
      <c r="K1859" s="588">
        <v>1.4918</v>
      </c>
      <c r="L1859" s="588">
        <v>0</v>
      </c>
      <c r="M1859" s="588">
        <v>7.999999999998181</v>
      </c>
      <c r="N1859" s="588">
        <v>0.55000000000000004</v>
      </c>
      <c r="O1859" s="589">
        <v>2.1527777782466728E-2</v>
      </c>
      <c r="P1859" s="557"/>
      <c r="Q1859" s="557"/>
      <c r="R1859" s="557"/>
    </row>
    <row r="1860" spans="1:18" s="588" customFormat="1" x14ac:dyDescent="0.2">
      <c r="A1860" s="588">
        <v>1859</v>
      </c>
      <c r="B1860" s="588" t="s">
        <v>97</v>
      </c>
      <c r="C1860" s="588">
        <v>2</v>
      </c>
      <c r="D1860" s="588">
        <v>0.01</v>
      </c>
      <c r="E1860" s="588">
        <v>0.02</v>
      </c>
      <c r="F1860" s="555">
        <v>42555.915972222225</v>
      </c>
      <c r="G1860" s="588">
        <v>1.47953</v>
      </c>
      <c r="H1860" s="555">
        <v>42556.129166666666</v>
      </c>
      <c r="I1860" s="588">
        <v>1.4810300000000001</v>
      </c>
      <c r="J1860" s="555">
        <v>42556.171527777777</v>
      </c>
      <c r="K1860" s="588">
        <v>1.4794799999999999</v>
      </c>
      <c r="L1860" s="588">
        <v>15.000000000001819</v>
      </c>
      <c r="M1860" s="588">
        <v>15.500000000001819</v>
      </c>
      <c r="N1860" s="588">
        <v>1.1100000000000001</v>
      </c>
      <c r="O1860" s="589">
        <v>0.25555555555183673</v>
      </c>
      <c r="P1860" s="557"/>
      <c r="Q1860" s="557"/>
      <c r="R1860" s="557"/>
    </row>
    <row r="1861" spans="1:18" s="588" customFormat="1" x14ac:dyDescent="0.2">
      <c r="A1861" s="588">
        <v>1860</v>
      </c>
      <c r="B1861" s="588" t="s">
        <v>96</v>
      </c>
      <c r="C1861" s="588">
        <v>1</v>
      </c>
      <c r="D1861" s="588">
        <v>0.01</v>
      </c>
      <c r="E1861" s="588">
        <v>0.01</v>
      </c>
      <c r="F1861" s="555">
        <v>42556.077777777777</v>
      </c>
      <c r="G1861" s="588">
        <v>1.4792000000000001</v>
      </c>
      <c r="H1861" s="555">
        <v>42556.077777777777</v>
      </c>
      <c r="I1861" s="588">
        <v>1.4792000000000001</v>
      </c>
      <c r="J1861" s="555">
        <v>42556.120138888888</v>
      </c>
      <c r="K1861" s="588">
        <v>1.48</v>
      </c>
      <c r="L1861" s="588">
        <v>0</v>
      </c>
      <c r="M1861" s="588">
        <v>8</v>
      </c>
      <c r="N1861" s="588">
        <v>0.55000000000000004</v>
      </c>
      <c r="O1861" s="589">
        <v>4.2361111110949423E-2</v>
      </c>
      <c r="P1861" s="557"/>
      <c r="Q1861" s="557"/>
      <c r="R1861" s="557"/>
    </row>
    <row r="1862" spans="1:18" s="588" customFormat="1" x14ac:dyDescent="0.2">
      <c r="A1862" s="588">
        <v>1861</v>
      </c>
      <c r="B1862" s="588" t="s">
        <v>96</v>
      </c>
      <c r="C1862" s="588">
        <v>2</v>
      </c>
      <c r="D1862" s="588">
        <v>0.01</v>
      </c>
      <c r="E1862" s="588">
        <v>0.02</v>
      </c>
      <c r="F1862" s="555">
        <v>42556.896527777775</v>
      </c>
      <c r="G1862" s="588">
        <v>1.4852000000000001</v>
      </c>
      <c r="H1862" s="555">
        <v>42556.943749999999</v>
      </c>
      <c r="I1862" s="588">
        <v>1.4837</v>
      </c>
      <c r="J1862" s="555">
        <v>42557.07708333333</v>
      </c>
      <c r="K1862" s="588">
        <v>1.48525</v>
      </c>
      <c r="L1862" s="588">
        <v>15</v>
      </c>
      <c r="M1862" s="588">
        <v>15.5</v>
      </c>
      <c r="N1862" s="588">
        <v>0.92999999999999994</v>
      </c>
      <c r="O1862" s="589">
        <v>0.18055555555474712</v>
      </c>
      <c r="P1862" s="557"/>
      <c r="Q1862" s="557"/>
      <c r="R1862" s="557"/>
    </row>
    <row r="1863" spans="1:18" s="588" customFormat="1" x14ac:dyDescent="0.2">
      <c r="A1863" s="588">
        <v>1862</v>
      </c>
      <c r="B1863" s="588" t="s">
        <v>97</v>
      </c>
      <c r="C1863" s="588">
        <v>1</v>
      </c>
      <c r="D1863" s="588">
        <v>0.01</v>
      </c>
      <c r="E1863" s="588">
        <v>0.01</v>
      </c>
      <c r="F1863" s="555">
        <v>42557.875</v>
      </c>
      <c r="G1863" s="588">
        <v>1.47848</v>
      </c>
      <c r="H1863" s="555">
        <v>42557.875</v>
      </c>
      <c r="I1863" s="588">
        <v>1.47848</v>
      </c>
      <c r="J1863" s="555">
        <v>42557.877083333333</v>
      </c>
      <c r="K1863" s="588">
        <v>1.4776800000000001</v>
      </c>
      <c r="L1863" s="588">
        <v>0</v>
      </c>
      <c r="M1863" s="588">
        <v>7.999999999998181</v>
      </c>
      <c r="N1863" s="588">
        <v>0.55000000000000004</v>
      </c>
      <c r="O1863" s="589">
        <v>2.0833333328482695E-3</v>
      </c>
      <c r="P1863" s="557"/>
      <c r="Q1863" s="557"/>
      <c r="R1863" s="557"/>
    </row>
    <row r="1864" spans="1:18" s="588" customFormat="1" x14ac:dyDescent="0.2">
      <c r="A1864" s="588">
        <v>1863</v>
      </c>
      <c r="B1864" s="588" t="s">
        <v>97</v>
      </c>
      <c r="C1864" s="588">
        <v>1</v>
      </c>
      <c r="D1864" s="588">
        <v>0.01</v>
      </c>
      <c r="E1864" s="588">
        <v>0.01</v>
      </c>
      <c r="F1864" s="555">
        <v>42557.879861111112</v>
      </c>
      <c r="G1864" s="588">
        <v>1.4781899999999999</v>
      </c>
      <c r="H1864" s="555">
        <v>42557.879861111112</v>
      </c>
      <c r="I1864" s="588">
        <v>1.4781899999999999</v>
      </c>
      <c r="J1864" s="555">
        <v>42557.897916666669</v>
      </c>
      <c r="K1864" s="588">
        <v>1.47739</v>
      </c>
      <c r="L1864" s="588">
        <v>0</v>
      </c>
      <c r="M1864" s="588">
        <v>8</v>
      </c>
      <c r="N1864" s="588">
        <v>0.55000000000000004</v>
      </c>
      <c r="O1864" s="589">
        <v>1.8055555556202307E-2</v>
      </c>
      <c r="P1864" s="557"/>
      <c r="Q1864" s="557"/>
      <c r="R1864" s="557"/>
    </row>
    <row r="1865" spans="1:18" s="588" customFormat="1" x14ac:dyDescent="0.2">
      <c r="A1865" s="588">
        <v>1864</v>
      </c>
      <c r="B1865" s="588" t="s">
        <v>96</v>
      </c>
      <c r="C1865" s="588">
        <v>2</v>
      </c>
      <c r="D1865" s="588">
        <v>0.01</v>
      </c>
      <c r="E1865" s="588">
        <v>0.02</v>
      </c>
      <c r="F1865" s="555">
        <v>42557.972222222219</v>
      </c>
      <c r="G1865" s="588">
        <v>1.4765200000000001</v>
      </c>
      <c r="H1865" s="555">
        <v>42557.993055555555</v>
      </c>
      <c r="I1865" s="588">
        <v>1.47498</v>
      </c>
      <c r="J1865" s="555">
        <v>42558.024305555555</v>
      </c>
      <c r="K1865" s="588">
        <v>1.47655</v>
      </c>
      <c r="L1865" s="588">
        <v>15.400000000001455</v>
      </c>
      <c r="M1865" s="588">
        <v>15.700000000000728</v>
      </c>
      <c r="N1865" s="588">
        <v>0.56000000000000005</v>
      </c>
      <c r="O1865" s="589">
        <v>5.2083333335758653E-2</v>
      </c>
      <c r="P1865" s="557"/>
      <c r="Q1865" s="557"/>
      <c r="R1865" s="557"/>
    </row>
    <row r="1866" spans="1:18" s="588" customFormat="1" x14ac:dyDescent="0.2">
      <c r="A1866" s="588">
        <v>1865</v>
      </c>
      <c r="B1866" s="588" t="s">
        <v>96</v>
      </c>
      <c r="C1866" s="588">
        <v>3</v>
      </c>
      <c r="D1866" s="588">
        <v>0.01</v>
      </c>
      <c r="E1866" s="588">
        <v>0.03</v>
      </c>
      <c r="F1866" s="555">
        <v>42558.027777777781</v>
      </c>
      <c r="G1866" s="588">
        <v>1.47678</v>
      </c>
      <c r="H1866" s="555">
        <v>42558.13958333333</v>
      </c>
      <c r="I1866" s="588">
        <v>1.4736800000000001</v>
      </c>
      <c r="J1866" s="555">
        <v>42558.188888888886</v>
      </c>
      <c r="K1866" s="588">
        <v>1.4760200000000001</v>
      </c>
      <c r="L1866" s="588">
        <v>30.999999999998181</v>
      </c>
      <c r="M1866" s="588">
        <v>23.399999999999636</v>
      </c>
      <c r="N1866" s="588">
        <v>1.6600000000000001</v>
      </c>
      <c r="O1866" s="589">
        <v>0.16111111110512866</v>
      </c>
      <c r="P1866" s="557"/>
      <c r="Q1866" s="557"/>
      <c r="R1866" s="557"/>
    </row>
    <row r="1867" spans="1:18" s="588" customFormat="1" x14ac:dyDescent="0.2">
      <c r="A1867" s="588">
        <v>1866</v>
      </c>
      <c r="B1867" s="588" t="s">
        <v>97</v>
      </c>
      <c r="C1867" s="588">
        <v>1</v>
      </c>
      <c r="D1867" s="588">
        <v>0.01</v>
      </c>
      <c r="E1867" s="588">
        <v>0.01</v>
      </c>
      <c r="F1867" s="555">
        <v>42558.054861111108</v>
      </c>
      <c r="G1867" s="588">
        <v>1.4769399999999999</v>
      </c>
      <c r="H1867" s="555">
        <v>42558.054861111108</v>
      </c>
      <c r="I1867" s="588">
        <v>1.4769399999999999</v>
      </c>
      <c r="J1867" s="555">
        <v>42558.095138888886</v>
      </c>
      <c r="K1867" s="588">
        <v>1.47614</v>
      </c>
      <c r="L1867" s="588">
        <v>0</v>
      </c>
      <c r="M1867" s="588">
        <v>8</v>
      </c>
      <c r="N1867" s="588">
        <v>0.55000000000000004</v>
      </c>
      <c r="O1867" s="589">
        <v>4.0277777778101154E-2</v>
      </c>
      <c r="P1867" s="557"/>
      <c r="Q1867" s="557"/>
      <c r="R1867" s="557"/>
    </row>
    <row r="1868" spans="1:18" s="588" customFormat="1" x14ac:dyDescent="0.2">
      <c r="A1868" s="588">
        <v>1867</v>
      </c>
      <c r="B1868" s="588" t="s">
        <v>97</v>
      </c>
      <c r="C1868" s="588">
        <v>1</v>
      </c>
      <c r="D1868" s="588">
        <v>0.01</v>
      </c>
      <c r="E1868" s="588">
        <v>0.01</v>
      </c>
      <c r="F1868" s="555">
        <v>42558.898611111108</v>
      </c>
      <c r="G1868" s="588">
        <v>1.47949</v>
      </c>
      <c r="H1868" s="555">
        <v>42558.898611111108</v>
      </c>
      <c r="I1868" s="588">
        <v>1.47949</v>
      </c>
      <c r="J1868" s="555">
        <v>42558.916666666664</v>
      </c>
      <c r="K1868" s="588">
        <v>1.4786900000000001</v>
      </c>
      <c r="L1868" s="588">
        <v>0</v>
      </c>
      <c r="M1868" s="588">
        <v>7.999999999998181</v>
      </c>
      <c r="N1868" s="588">
        <v>0.56000000000000005</v>
      </c>
      <c r="O1868" s="589">
        <v>1.8055555556202307E-2</v>
      </c>
      <c r="P1868" s="557"/>
      <c r="Q1868" s="557"/>
      <c r="R1868" s="557"/>
    </row>
    <row r="1869" spans="1:18" s="588" customFormat="1" x14ac:dyDescent="0.2">
      <c r="A1869" s="588">
        <v>1868</v>
      </c>
      <c r="B1869" s="588" t="s">
        <v>96</v>
      </c>
      <c r="C1869" s="588">
        <v>3</v>
      </c>
      <c r="D1869" s="588">
        <v>0.01</v>
      </c>
      <c r="E1869" s="588">
        <v>0.03</v>
      </c>
      <c r="F1869" s="555">
        <v>42559.071527777778</v>
      </c>
      <c r="G1869" s="588">
        <v>1.47837</v>
      </c>
      <c r="H1869" s="555">
        <v>42559.140972222223</v>
      </c>
      <c r="I1869" s="588">
        <v>1.4753400000000001</v>
      </c>
      <c r="J1869" s="555">
        <v>42559.297222222223</v>
      </c>
      <c r="K1869" s="588">
        <v>1.47766</v>
      </c>
      <c r="L1869" s="588">
        <v>30.299999999997453</v>
      </c>
      <c r="M1869" s="588">
        <v>23.199999999998909</v>
      </c>
      <c r="N1869" s="588">
        <v>1.6600000000000001</v>
      </c>
      <c r="O1869" s="589">
        <v>0.22569444444525288</v>
      </c>
      <c r="P1869" s="557"/>
      <c r="Q1869" s="557"/>
      <c r="R1869" s="557"/>
    </row>
    <row r="1870" spans="1:18" s="588" customFormat="1" x14ac:dyDescent="0.2">
      <c r="A1870" s="588">
        <v>1869</v>
      </c>
      <c r="B1870" s="588" t="s">
        <v>96</v>
      </c>
      <c r="C1870" s="588">
        <v>1</v>
      </c>
      <c r="D1870" s="588">
        <v>0.01</v>
      </c>
      <c r="E1870" s="588">
        <v>0.01</v>
      </c>
      <c r="F1870" s="555">
        <v>42559.886805555558</v>
      </c>
      <c r="G1870" s="588">
        <v>1.4601299999999999</v>
      </c>
      <c r="H1870" s="555">
        <v>42559.886805555558</v>
      </c>
      <c r="I1870" s="588">
        <v>1.4601299999999999</v>
      </c>
      <c r="J1870" s="555">
        <v>42559.927777777775</v>
      </c>
      <c r="K1870" s="588">
        <v>1.4609300000000001</v>
      </c>
      <c r="L1870" s="588">
        <v>0</v>
      </c>
      <c r="M1870" s="588">
        <v>8.000000000001819</v>
      </c>
      <c r="N1870" s="588">
        <v>0.55000000000000004</v>
      </c>
      <c r="O1870" s="589">
        <v>4.0972222217533272E-2</v>
      </c>
      <c r="P1870" s="557"/>
      <c r="Q1870" s="557"/>
      <c r="R1870" s="557"/>
    </row>
    <row r="1871" spans="1:18" s="588" customFormat="1" x14ac:dyDescent="0.2">
      <c r="A1871" s="588">
        <v>1870</v>
      </c>
      <c r="B1871" s="588" t="s">
        <v>97</v>
      </c>
      <c r="C1871" s="588">
        <v>1</v>
      </c>
      <c r="D1871" s="588">
        <v>0.01</v>
      </c>
      <c r="E1871" s="588">
        <v>0.01</v>
      </c>
      <c r="F1871" s="555">
        <v>42562.052777777775</v>
      </c>
      <c r="G1871" s="588">
        <v>1.46105</v>
      </c>
      <c r="H1871" s="555">
        <v>42562.052777777775</v>
      </c>
      <c r="I1871" s="588">
        <v>1.46105</v>
      </c>
      <c r="J1871" s="555">
        <v>42562.09097222222</v>
      </c>
      <c r="K1871" s="588">
        <v>1.46025</v>
      </c>
      <c r="L1871" s="588">
        <v>0</v>
      </c>
      <c r="M1871" s="588">
        <v>8</v>
      </c>
      <c r="N1871" s="588">
        <v>0.56000000000000005</v>
      </c>
      <c r="O1871" s="589">
        <v>3.8194444445252884E-2</v>
      </c>
      <c r="P1871" s="557"/>
      <c r="Q1871" s="557"/>
      <c r="R1871" s="557"/>
    </row>
    <row r="1872" spans="1:18" s="588" customFormat="1" x14ac:dyDescent="0.2">
      <c r="A1872" s="588">
        <v>1871</v>
      </c>
      <c r="B1872" s="588" t="s">
        <v>96</v>
      </c>
      <c r="C1872" s="588">
        <v>1</v>
      </c>
      <c r="D1872" s="588">
        <v>0.01</v>
      </c>
      <c r="E1872" s="588">
        <v>0.01</v>
      </c>
      <c r="F1872" s="555">
        <v>42562.93472222222</v>
      </c>
      <c r="G1872" s="588">
        <v>1.46688</v>
      </c>
      <c r="H1872" s="555">
        <v>42562.93472222222</v>
      </c>
      <c r="I1872" s="588">
        <v>1.46688</v>
      </c>
      <c r="J1872" s="555">
        <v>42562.943055555559</v>
      </c>
      <c r="K1872" s="588">
        <v>1.4676800000000001</v>
      </c>
      <c r="L1872" s="588">
        <v>0</v>
      </c>
      <c r="M1872" s="588">
        <v>8.000000000001819</v>
      </c>
      <c r="N1872" s="588">
        <v>0.55000000000000004</v>
      </c>
      <c r="O1872" s="589">
        <v>8.3333333386690356E-3</v>
      </c>
      <c r="P1872" s="557"/>
      <c r="Q1872" s="557"/>
      <c r="R1872" s="557"/>
    </row>
    <row r="1873" spans="1:18" s="588" customFormat="1" x14ac:dyDescent="0.2">
      <c r="A1873" s="588">
        <v>1872</v>
      </c>
      <c r="B1873" s="588" t="s">
        <v>96</v>
      </c>
      <c r="C1873" s="588">
        <v>8</v>
      </c>
      <c r="D1873" s="588">
        <v>0.05</v>
      </c>
      <c r="E1873" s="588">
        <v>0.16</v>
      </c>
      <c r="F1873" s="555">
        <v>42563.057638888888</v>
      </c>
      <c r="G1873" s="588">
        <v>1.4675400000000001</v>
      </c>
      <c r="H1873" s="555">
        <v>42563.813888888886</v>
      </c>
      <c r="I1873" s="588">
        <v>1.4491099999999999</v>
      </c>
      <c r="J1873" s="555">
        <v>42564.231944444444</v>
      </c>
      <c r="K1873" s="588">
        <v>1.4571099999999999</v>
      </c>
      <c r="L1873" s="588">
        <v>184.30000000000291</v>
      </c>
      <c r="M1873" s="588">
        <v>80</v>
      </c>
      <c r="N1873" s="588">
        <v>12.85</v>
      </c>
      <c r="O1873" s="589">
        <v>1.1743055555562023</v>
      </c>
      <c r="P1873" s="557"/>
      <c r="Q1873" s="557"/>
      <c r="R1873" s="557"/>
    </row>
    <row r="1874" spans="1:18" s="588" customFormat="1" x14ac:dyDescent="0.2">
      <c r="A1874" s="588">
        <v>1873</v>
      </c>
      <c r="B1874" s="588" t="s">
        <v>97</v>
      </c>
      <c r="C1874" s="588">
        <v>5</v>
      </c>
      <c r="D1874" s="588">
        <v>0.02</v>
      </c>
      <c r="E1874" s="588">
        <v>0.06</v>
      </c>
      <c r="F1874" s="555">
        <v>42563.951388888891</v>
      </c>
      <c r="G1874" s="588">
        <v>1.4495899999999999</v>
      </c>
      <c r="H1874" s="555">
        <v>42564.386111111111</v>
      </c>
      <c r="I1874" s="588">
        <v>1.4580599999999999</v>
      </c>
      <c r="J1874" s="555">
        <v>42564.511111111111</v>
      </c>
      <c r="K1874" s="588">
        <v>1.4530700000000001</v>
      </c>
      <c r="L1874" s="588">
        <v>84.699999999998909</v>
      </c>
      <c r="M1874" s="588">
        <v>49.899999999997817</v>
      </c>
      <c r="N1874" s="588">
        <v>4.1499999999999995</v>
      </c>
      <c r="O1874" s="589">
        <v>0.55972222222044365</v>
      </c>
      <c r="P1874" s="557"/>
      <c r="Q1874" s="557"/>
      <c r="R1874" s="557"/>
    </row>
    <row r="1875" spans="1:18" s="588" customFormat="1" x14ac:dyDescent="0.2">
      <c r="A1875" s="588">
        <v>1874</v>
      </c>
      <c r="B1875" s="588" t="s">
        <v>97</v>
      </c>
      <c r="C1875" s="588">
        <v>1</v>
      </c>
      <c r="D1875" s="588">
        <v>0.01</v>
      </c>
      <c r="E1875" s="588">
        <v>0.01</v>
      </c>
      <c r="F1875" s="555">
        <v>42564.911805555559</v>
      </c>
      <c r="G1875" s="588">
        <v>1.4599</v>
      </c>
      <c r="H1875" s="555">
        <v>42564.911805555559</v>
      </c>
      <c r="I1875" s="588">
        <v>1.4599</v>
      </c>
      <c r="J1875" s="555">
        <v>42564.94027777778</v>
      </c>
      <c r="K1875" s="588">
        <v>1.4591000000000001</v>
      </c>
      <c r="L1875" s="588">
        <v>0</v>
      </c>
      <c r="M1875" s="588">
        <v>8</v>
      </c>
      <c r="N1875" s="588">
        <v>0.55000000000000004</v>
      </c>
      <c r="O1875" s="589">
        <v>2.8472222220443655E-2</v>
      </c>
      <c r="P1875" s="557"/>
      <c r="Q1875" s="557"/>
      <c r="R1875" s="557"/>
    </row>
    <row r="1876" spans="1:18" s="588" customFormat="1" x14ac:dyDescent="0.2">
      <c r="A1876" s="588">
        <v>1875</v>
      </c>
      <c r="B1876" s="588" t="s">
        <v>96</v>
      </c>
      <c r="C1876" s="588">
        <v>1</v>
      </c>
      <c r="D1876" s="588">
        <v>0.01</v>
      </c>
      <c r="E1876" s="588">
        <v>0.01</v>
      </c>
      <c r="F1876" s="555">
        <v>42564.958333333336</v>
      </c>
      <c r="G1876" s="588">
        <v>1.4585699999999999</v>
      </c>
      <c r="H1876" s="555">
        <v>42564.958333333336</v>
      </c>
      <c r="I1876" s="588">
        <v>1.4585699999999999</v>
      </c>
      <c r="J1876" s="555">
        <v>42565.048611111109</v>
      </c>
      <c r="K1876" s="588">
        <v>1.4593700000000001</v>
      </c>
      <c r="L1876" s="588">
        <v>0</v>
      </c>
      <c r="M1876" s="588">
        <v>8.000000000001819</v>
      </c>
      <c r="N1876" s="588">
        <v>0.28000000000000003</v>
      </c>
      <c r="O1876" s="589">
        <v>9.0277777773735579E-2</v>
      </c>
      <c r="P1876" s="557"/>
      <c r="Q1876" s="557"/>
      <c r="R1876" s="557"/>
    </row>
    <row r="1877" spans="1:18" s="588" customFormat="1" x14ac:dyDescent="0.2">
      <c r="A1877" s="588">
        <v>1876</v>
      </c>
      <c r="B1877" s="588" t="s">
        <v>97</v>
      </c>
      <c r="C1877" s="588">
        <v>1</v>
      </c>
      <c r="D1877" s="588">
        <v>0.01</v>
      </c>
      <c r="E1877" s="588">
        <v>0.01</v>
      </c>
      <c r="F1877" s="555">
        <v>42566.031944444447</v>
      </c>
      <c r="G1877" s="588">
        <v>1.4567399999999999</v>
      </c>
      <c r="H1877" s="555">
        <v>42566.031944444447</v>
      </c>
      <c r="I1877" s="588">
        <v>1.4567399999999999</v>
      </c>
      <c r="J1877" s="555">
        <v>42566.068749999999</v>
      </c>
      <c r="K1877" s="588">
        <v>1.45594</v>
      </c>
      <c r="L1877" s="588">
        <v>0</v>
      </c>
      <c r="M1877" s="588">
        <v>8</v>
      </c>
      <c r="N1877" s="588">
        <v>0.55000000000000004</v>
      </c>
      <c r="O1877" s="589">
        <v>3.6805555551836733E-2</v>
      </c>
      <c r="P1877" s="557"/>
      <c r="Q1877" s="557"/>
      <c r="R1877" s="557"/>
    </row>
    <row r="1878" spans="1:18" s="588" customFormat="1" x14ac:dyDescent="0.2">
      <c r="A1878" s="588">
        <v>1877</v>
      </c>
      <c r="B1878" s="588" t="s">
        <v>97</v>
      </c>
      <c r="C1878" s="588">
        <v>2</v>
      </c>
      <c r="D1878" s="588">
        <v>0.01</v>
      </c>
      <c r="E1878" s="588">
        <v>0.02</v>
      </c>
      <c r="F1878" s="555">
        <v>42566.900694444441</v>
      </c>
      <c r="G1878" s="588">
        <v>1.45608</v>
      </c>
      <c r="H1878" s="555">
        <v>42566.977083333331</v>
      </c>
      <c r="I1878" s="588">
        <v>1.4575800000000001</v>
      </c>
      <c r="J1878" s="555">
        <v>42566.98333333333</v>
      </c>
      <c r="K1878" s="588">
        <v>1.4560299999999999</v>
      </c>
      <c r="L1878" s="588">
        <v>15</v>
      </c>
      <c r="M1878" s="588">
        <v>15.500000000001819</v>
      </c>
      <c r="N1878" s="588">
        <v>1.1000000000000001</v>
      </c>
      <c r="O1878" s="589">
        <v>8.2638888889050577E-2</v>
      </c>
      <c r="P1878" s="557"/>
      <c r="Q1878" s="557"/>
      <c r="R1878" s="557"/>
    </row>
    <row r="1879" spans="1:18" s="588" customFormat="1" x14ac:dyDescent="0.2">
      <c r="A1879" s="588">
        <v>1878</v>
      </c>
      <c r="B1879" s="588" t="s">
        <v>97</v>
      </c>
      <c r="C1879" s="588">
        <v>1</v>
      </c>
      <c r="D1879" s="588">
        <v>0.01</v>
      </c>
      <c r="E1879" s="588">
        <v>0.01</v>
      </c>
      <c r="F1879" s="555">
        <v>42569.058333333334</v>
      </c>
      <c r="G1879" s="588">
        <v>1.45533</v>
      </c>
      <c r="H1879" s="555">
        <v>42569.058333333334</v>
      </c>
      <c r="I1879" s="588">
        <v>1.45533</v>
      </c>
      <c r="J1879" s="555">
        <v>42569.06527777778</v>
      </c>
      <c r="K1879" s="588">
        <v>1.4545300000000001</v>
      </c>
      <c r="L1879" s="588">
        <v>0</v>
      </c>
      <c r="M1879" s="588">
        <v>7.999999999998181</v>
      </c>
      <c r="N1879" s="588">
        <v>0.56000000000000005</v>
      </c>
      <c r="O1879" s="589">
        <v>6.9444444452528842E-3</v>
      </c>
      <c r="P1879" s="557"/>
      <c r="Q1879" s="557"/>
      <c r="R1879" s="557"/>
    </row>
    <row r="1880" spans="1:18" s="588" customFormat="1" x14ac:dyDescent="0.2">
      <c r="A1880" s="588">
        <v>1879</v>
      </c>
      <c r="B1880" s="588" t="s">
        <v>96</v>
      </c>
      <c r="C1880" s="588">
        <v>2</v>
      </c>
      <c r="D1880" s="588">
        <v>0.01</v>
      </c>
      <c r="E1880" s="588">
        <v>0.02</v>
      </c>
      <c r="F1880" s="555">
        <v>42569.920138888891</v>
      </c>
      <c r="G1880" s="588">
        <v>1.4575899999999999</v>
      </c>
      <c r="H1880" s="555">
        <v>42569.929861111108</v>
      </c>
      <c r="I1880" s="588">
        <v>1.4560900000000001</v>
      </c>
      <c r="J1880" s="555">
        <v>42569.96597222222</v>
      </c>
      <c r="K1880" s="588">
        <v>1.45764</v>
      </c>
      <c r="L1880" s="588">
        <v>14.999999999998181</v>
      </c>
      <c r="M1880" s="588">
        <v>15.499999999998181</v>
      </c>
      <c r="N1880" s="588">
        <v>1.1000000000000001</v>
      </c>
      <c r="O1880" s="589">
        <v>4.5833333329937886E-2</v>
      </c>
      <c r="P1880" s="557"/>
      <c r="Q1880" s="557"/>
      <c r="R1880" s="557"/>
    </row>
    <row r="1881" spans="1:18" s="588" customFormat="1" x14ac:dyDescent="0.2">
      <c r="A1881" s="588">
        <v>1880</v>
      </c>
      <c r="B1881" s="588" t="s">
        <v>97</v>
      </c>
      <c r="C1881" s="588">
        <v>1</v>
      </c>
      <c r="D1881" s="588">
        <v>0.01</v>
      </c>
      <c r="E1881" s="588">
        <v>0.01</v>
      </c>
      <c r="F1881" s="555">
        <v>42570.037499999999</v>
      </c>
      <c r="G1881" s="588">
        <v>1.4607300000000001</v>
      </c>
      <c r="H1881" s="555">
        <v>42570.037499999999</v>
      </c>
      <c r="I1881" s="588">
        <v>1.4607300000000001</v>
      </c>
      <c r="J1881" s="555">
        <v>42570.041666666664</v>
      </c>
      <c r="K1881" s="588">
        <v>1.4599299999999999</v>
      </c>
      <c r="L1881" s="588">
        <v>0</v>
      </c>
      <c r="M1881" s="588">
        <v>8.000000000001819</v>
      </c>
      <c r="N1881" s="588">
        <v>0.55000000000000004</v>
      </c>
      <c r="O1881" s="589">
        <v>4.166666665696539E-3</v>
      </c>
      <c r="P1881" s="557"/>
      <c r="Q1881" s="557"/>
      <c r="R1881" s="557"/>
    </row>
    <row r="1882" spans="1:18" s="588" customFormat="1" x14ac:dyDescent="0.2">
      <c r="A1882" s="588">
        <v>1881</v>
      </c>
      <c r="B1882" s="588" t="s">
        <v>97</v>
      </c>
      <c r="C1882" s="588">
        <v>7</v>
      </c>
      <c r="D1882" s="588">
        <v>0.03</v>
      </c>
      <c r="E1882" s="588">
        <v>0.11</v>
      </c>
      <c r="F1882" s="555">
        <v>42570.047222222223</v>
      </c>
      <c r="G1882" s="588">
        <v>1.46025</v>
      </c>
      <c r="H1882" s="555">
        <v>42570.441666666666</v>
      </c>
      <c r="I1882" s="588">
        <v>1.4753400000000001</v>
      </c>
      <c r="J1882" s="555">
        <v>42570.866666666669</v>
      </c>
      <c r="K1882" s="588">
        <v>1.46776</v>
      </c>
      <c r="L1882" s="588">
        <v>150.90000000000146</v>
      </c>
      <c r="M1882" s="588">
        <v>75.800000000001091</v>
      </c>
      <c r="N1882" s="588">
        <v>9.129999999999999</v>
      </c>
      <c r="O1882" s="589">
        <v>0.81944444444525288</v>
      </c>
      <c r="P1882" s="557"/>
      <c r="Q1882" s="557"/>
      <c r="R1882" s="557"/>
    </row>
    <row r="1883" spans="1:18" s="588" customFormat="1" x14ac:dyDescent="0.2">
      <c r="A1883" s="588">
        <v>1882</v>
      </c>
      <c r="B1883" s="588" t="s">
        <v>96</v>
      </c>
      <c r="C1883" s="588">
        <v>1</v>
      </c>
      <c r="D1883" s="588">
        <v>0.01</v>
      </c>
      <c r="E1883" s="588">
        <v>0.01</v>
      </c>
      <c r="F1883" s="555">
        <v>42570.913888888892</v>
      </c>
      <c r="G1883" s="588">
        <v>1.4669300000000001</v>
      </c>
      <c r="H1883" s="555">
        <v>42570.913888888892</v>
      </c>
      <c r="I1883" s="588">
        <v>1.4669300000000001</v>
      </c>
      <c r="J1883" s="555">
        <v>42570.947916666664</v>
      </c>
      <c r="K1883" s="588">
        <v>1.46773</v>
      </c>
      <c r="L1883" s="588">
        <v>0</v>
      </c>
      <c r="M1883" s="588">
        <v>7.999999999998181</v>
      </c>
      <c r="N1883" s="588">
        <v>0.55000000000000004</v>
      </c>
      <c r="O1883" s="589">
        <v>3.4027777772280388E-2</v>
      </c>
      <c r="P1883" s="557"/>
      <c r="Q1883" s="557"/>
      <c r="R1883" s="557"/>
    </row>
    <row r="1884" spans="1:18" s="588" customFormat="1" x14ac:dyDescent="0.2">
      <c r="A1884" s="588">
        <v>1883</v>
      </c>
      <c r="B1884" s="588" t="s">
        <v>97</v>
      </c>
      <c r="C1884" s="588">
        <v>1</v>
      </c>
      <c r="D1884" s="588">
        <v>0.01</v>
      </c>
      <c r="E1884" s="588">
        <v>0.01</v>
      </c>
      <c r="F1884" s="555">
        <v>42570.961111111108</v>
      </c>
      <c r="G1884" s="588">
        <v>1.4683200000000001</v>
      </c>
      <c r="H1884" s="555">
        <v>42570.961111111108</v>
      </c>
      <c r="I1884" s="588">
        <v>1.4683200000000001</v>
      </c>
      <c r="J1884" s="555">
        <v>42571.040972222225</v>
      </c>
      <c r="K1884" s="588">
        <v>1.4675199999999999</v>
      </c>
      <c r="L1884" s="588">
        <v>0</v>
      </c>
      <c r="M1884" s="588">
        <v>8.000000000001819</v>
      </c>
      <c r="N1884" s="588">
        <v>0.56000000000000005</v>
      </c>
      <c r="O1884" s="589">
        <v>7.9861111116770189E-2</v>
      </c>
      <c r="P1884" s="557"/>
      <c r="Q1884" s="557"/>
      <c r="R1884" s="557"/>
    </row>
    <row r="1885" spans="1:18" s="588" customFormat="1" x14ac:dyDescent="0.2">
      <c r="A1885" s="588">
        <v>1884</v>
      </c>
      <c r="B1885" s="588" t="s">
        <v>97</v>
      </c>
      <c r="C1885" s="588">
        <v>3</v>
      </c>
      <c r="D1885" s="588">
        <v>0.01</v>
      </c>
      <c r="E1885" s="588">
        <v>0.03</v>
      </c>
      <c r="F1885" s="555">
        <v>42571.879166666666</v>
      </c>
      <c r="G1885" s="588">
        <v>1.4707600000000001</v>
      </c>
      <c r="H1885" s="555">
        <v>42572.006249999999</v>
      </c>
      <c r="I1885" s="588">
        <v>1.4756</v>
      </c>
      <c r="J1885" s="555">
        <v>42572.361111111109</v>
      </c>
      <c r="K1885" s="588">
        <v>1.4720800000000001</v>
      </c>
      <c r="L1885" s="588">
        <v>48.399999999999636</v>
      </c>
      <c r="M1885" s="588">
        <v>35.199999999998909</v>
      </c>
      <c r="N1885" s="588">
        <v>1.7300000000000002</v>
      </c>
      <c r="O1885" s="589">
        <v>0.48194444444379769</v>
      </c>
      <c r="P1885" s="557"/>
      <c r="Q1885" s="557"/>
      <c r="R1885" s="557"/>
    </row>
    <row r="1886" spans="1:18" s="588" customFormat="1" x14ac:dyDescent="0.2">
      <c r="A1886" s="588">
        <v>1885</v>
      </c>
      <c r="B1886" s="588" t="s">
        <v>97</v>
      </c>
      <c r="C1886" s="588">
        <v>1</v>
      </c>
      <c r="D1886" s="588">
        <v>0.01</v>
      </c>
      <c r="E1886" s="588">
        <v>0.01</v>
      </c>
      <c r="F1886" s="555">
        <v>42572.918055555558</v>
      </c>
      <c r="G1886" s="588">
        <v>1.47102</v>
      </c>
      <c r="H1886" s="555">
        <v>42572.918055555558</v>
      </c>
      <c r="I1886" s="588">
        <v>1.47102</v>
      </c>
      <c r="J1886" s="555">
        <v>42572.945138888892</v>
      </c>
      <c r="K1886" s="588">
        <v>1.4702200000000001</v>
      </c>
      <c r="L1886" s="588">
        <v>0</v>
      </c>
      <c r="M1886" s="588">
        <v>8</v>
      </c>
      <c r="N1886" s="588">
        <v>0.55000000000000004</v>
      </c>
      <c r="O1886" s="589">
        <v>2.7083333334303461E-2</v>
      </c>
      <c r="P1886" s="557"/>
      <c r="Q1886" s="557"/>
      <c r="R1886" s="557"/>
    </row>
    <row r="1887" spans="1:18" s="588" customFormat="1" x14ac:dyDescent="0.2">
      <c r="A1887" s="588">
        <v>1886</v>
      </c>
      <c r="B1887" s="588" t="s">
        <v>96</v>
      </c>
      <c r="C1887" s="588">
        <v>1</v>
      </c>
      <c r="D1887" s="588">
        <v>0.01</v>
      </c>
      <c r="E1887" s="588">
        <v>0.01</v>
      </c>
      <c r="F1887" s="555">
        <v>42573.881944444445</v>
      </c>
      <c r="G1887" s="588">
        <v>1.4695400000000001</v>
      </c>
      <c r="H1887" s="555">
        <v>42573.881944444445</v>
      </c>
      <c r="I1887" s="588">
        <v>1.4695400000000001</v>
      </c>
      <c r="J1887" s="555">
        <v>42573.96597222222</v>
      </c>
      <c r="K1887" s="588">
        <v>1.47034</v>
      </c>
      <c r="L1887" s="588">
        <v>0</v>
      </c>
      <c r="M1887" s="588">
        <v>7.999999999998181</v>
      </c>
      <c r="N1887" s="588">
        <v>0.55000000000000004</v>
      </c>
      <c r="O1887" s="589">
        <v>8.4027777775190771E-2</v>
      </c>
      <c r="P1887" s="557"/>
      <c r="Q1887" s="557"/>
      <c r="R1887" s="557"/>
    </row>
    <row r="1888" spans="1:18" s="588" customFormat="1" x14ac:dyDescent="0.2">
      <c r="A1888" s="588">
        <v>1887</v>
      </c>
      <c r="B1888" s="588" t="s">
        <v>96</v>
      </c>
      <c r="C1888" s="588">
        <v>1</v>
      </c>
      <c r="D1888" s="588">
        <v>0.01</v>
      </c>
      <c r="E1888" s="588">
        <v>0.01</v>
      </c>
      <c r="F1888" s="555">
        <v>42576.967361111114</v>
      </c>
      <c r="G1888" s="588">
        <v>1.4711700000000001</v>
      </c>
      <c r="H1888" s="555">
        <v>42576.967361111114</v>
      </c>
      <c r="I1888" s="588">
        <v>1.4711700000000001</v>
      </c>
      <c r="J1888" s="555">
        <v>42577.004166666666</v>
      </c>
      <c r="K1888" s="588">
        <v>1.47197</v>
      </c>
      <c r="L1888" s="588">
        <v>0</v>
      </c>
      <c r="M1888" s="588">
        <v>8</v>
      </c>
      <c r="N1888" s="588">
        <v>0.47</v>
      </c>
      <c r="O1888" s="589">
        <v>3.6805555551836733E-2</v>
      </c>
      <c r="P1888" s="557"/>
      <c r="Q1888" s="557"/>
      <c r="R1888" s="557"/>
    </row>
    <row r="1889" spans="1:18" s="588" customFormat="1" x14ac:dyDescent="0.2">
      <c r="A1889" s="588">
        <v>1888</v>
      </c>
      <c r="B1889" s="588" t="s">
        <v>97</v>
      </c>
      <c r="C1889" s="588">
        <v>1</v>
      </c>
      <c r="D1889" s="588">
        <v>0.01</v>
      </c>
      <c r="E1889" s="588">
        <v>0.01</v>
      </c>
      <c r="F1889" s="555">
        <v>42577.882638888892</v>
      </c>
      <c r="G1889" s="588">
        <v>1.4637100000000001</v>
      </c>
      <c r="H1889" s="555">
        <v>42577.882638888892</v>
      </c>
      <c r="I1889" s="588">
        <v>1.4637100000000001</v>
      </c>
      <c r="J1889" s="555">
        <v>42578.043749999997</v>
      </c>
      <c r="K1889" s="588">
        <v>1.4629099999999999</v>
      </c>
      <c r="L1889" s="588">
        <v>0</v>
      </c>
      <c r="M1889" s="588">
        <v>8.000000000001819</v>
      </c>
      <c r="N1889" s="588">
        <v>0.56999999999999995</v>
      </c>
      <c r="O1889" s="589">
        <v>0.16111111110512866</v>
      </c>
      <c r="P1889" s="557"/>
      <c r="Q1889" s="557"/>
      <c r="R1889" s="557"/>
    </row>
    <row r="1890" spans="1:18" s="588" customFormat="1" x14ac:dyDescent="0.2">
      <c r="A1890" s="588">
        <v>1889</v>
      </c>
      <c r="B1890" s="588" t="s">
        <v>96</v>
      </c>
      <c r="C1890" s="588">
        <v>2</v>
      </c>
      <c r="D1890" s="588">
        <v>0.01</v>
      </c>
      <c r="E1890" s="588">
        <v>0.02</v>
      </c>
      <c r="F1890" s="555">
        <v>42578.078472222223</v>
      </c>
      <c r="G1890" s="588">
        <v>1.4623999999999999</v>
      </c>
      <c r="H1890" s="555">
        <v>42578.119444444441</v>
      </c>
      <c r="I1890" s="588">
        <v>1.4608399999999999</v>
      </c>
      <c r="J1890" s="555">
        <v>42578.138888888891</v>
      </c>
      <c r="K1890" s="588">
        <v>1.4624200000000001</v>
      </c>
      <c r="L1890" s="588">
        <v>15.600000000000364</v>
      </c>
      <c r="M1890" s="588">
        <v>15.800000000001091</v>
      </c>
      <c r="N1890" s="588">
        <v>1.1000000000000001</v>
      </c>
      <c r="O1890" s="589">
        <v>6.0416666667151731E-2</v>
      </c>
      <c r="P1890" s="557"/>
      <c r="Q1890" s="557"/>
      <c r="R1890" s="557"/>
    </row>
    <row r="1891" spans="1:18" s="588" customFormat="1" x14ac:dyDescent="0.2">
      <c r="A1891" s="588">
        <v>1890</v>
      </c>
      <c r="B1891" s="588" t="s">
        <v>97</v>
      </c>
      <c r="C1891" s="588">
        <v>1</v>
      </c>
      <c r="D1891" s="588">
        <v>0.01</v>
      </c>
      <c r="E1891" s="588">
        <v>0.01</v>
      </c>
      <c r="F1891" s="555">
        <v>42578.910416666666</v>
      </c>
      <c r="G1891" s="588">
        <v>1.47519</v>
      </c>
      <c r="H1891" s="555">
        <v>42578.910416666666</v>
      </c>
      <c r="I1891" s="588">
        <v>1.47519</v>
      </c>
      <c r="J1891" s="555">
        <v>42578.911805555559</v>
      </c>
      <c r="K1891" s="588">
        <v>1.4743900000000001</v>
      </c>
      <c r="L1891" s="588">
        <v>0</v>
      </c>
      <c r="M1891" s="588">
        <v>7.999999999998181</v>
      </c>
      <c r="N1891" s="588">
        <v>0.56000000000000005</v>
      </c>
      <c r="O1891" s="589">
        <v>1.3888888934161514E-3</v>
      </c>
      <c r="P1891" s="557"/>
      <c r="Q1891" s="557"/>
      <c r="R1891" s="557"/>
    </row>
    <row r="1892" spans="1:18" s="588" customFormat="1" x14ac:dyDescent="0.2">
      <c r="A1892" s="588">
        <v>1891</v>
      </c>
      <c r="B1892" s="588" t="s">
        <v>97</v>
      </c>
      <c r="C1892" s="588">
        <v>1</v>
      </c>
      <c r="D1892" s="588">
        <v>0.01</v>
      </c>
      <c r="E1892" s="588">
        <v>0.01</v>
      </c>
      <c r="F1892" s="555">
        <v>42578.948611111111</v>
      </c>
      <c r="G1892" s="588">
        <v>1.4764200000000001</v>
      </c>
      <c r="H1892" s="555">
        <v>42578.948611111111</v>
      </c>
      <c r="I1892" s="588">
        <v>1.4764200000000001</v>
      </c>
      <c r="J1892" s="555">
        <v>42579.041666666664</v>
      </c>
      <c r="K1892" s="588">
        <v>1.4756199999999999</v>
      </c>
      <c r="L1892" s="588">
        <v>0</v>
      </c>
      <c r="M1892" s="588">
        <v>8.000000000001819</v>
      </c>
      <c r="N1892" s="588">
        <v>0.59</v>
      </c>
      <c r="O1892" s="589">
        <v>9.3055555553291924E-2</v>
      </c>
      <c r="P1892" s="557"/>
      <c r="Q1892" s="557"/>
      <c r="R1892" s="557"/>
    </row>
    <row r="1893" spans="1:18" s="588" customFormat="1" x14ac:dyDescent="0.2">
      <c r="A1893" s="588">
        <v>1892</v>
      </c>
      <c r="B1893" s="588" t="s">
        <v>96</v>
      </c>
      <c r="C1893" s="588">
        <v>4</v>
      </c>
      <c r="D1893" s="588">
        <v>0.01</v>
      </c>
      <c r="E1893" s="588">
        <v>0.04</v>
      </c>
      <c r="F1893" s="555">
        <v>42579.025000000001</v>
      </c>
      <c r="G1893" s="588">
        <v>1.47644</v>
      </c>
      <c r="H1893" s="555">
        <v>42579.143055555556</v>
      </c>
      <c r="I1893" s="588">
        <v>1.4710799999999999</v>
      </c>
      <c r="J1893" s="555">
        <v>42579.662499999999</v>
      </c>
      <c r="K1893" s="588">
        <v>1.4748600000000001</v>
      </c>
      <c r="L1893" s="588">
        <v>53.600000000000364</v>
      </c>
      <c r="M1893" s="588">
        <v>37.800000000001091</v>
      </c>
      <c r="N1893" s="588">
        <v>2.4799999999999995</v>
      </c>
      <c r="O1893" s="589">
        <v>0.63749999999708962</v>
      </c>
      <c r="P1893" s="557"/>
      <c r="Q1893" s="557"/>
      <c r="R1893" s="557"/>
    </row>
    <row r="1894" spans="1:18" s="588" customFormat="1" x14ac:dyDescent="0.2">
      <c r="A1894" s="588">
        <v>1893</v>
      </c>
      <c r="B1894" s="588" t="s">
        <v>97</v>
      </c>
      <c r="C1894" s="588">
        <v>1</v>
      </c>
      <c r="D1894" s="588">
        <v>0.01</v>
      </c>
      <c r="E1894" s="588">
        <v>0.01</v>
      </c>
      <c r="F1894" s="555">
        <v>42579.886111111111</v>
      </c>
      <c r="G1894" s="588">
        <v>1.47702</v>
      </c>
      <c r="H1894" s="555">
        <v>42579.886111111111</v>
      </c>
      <c r="I1894" s="588">
        <v>1.47702</v>
      </c>
      <c r="J1894" s="555">
        <v>42579.90625</v>
      </c>
      <c r="K1894" s="588">
        <v>1.4762200000000001</v>
      </c>
      <c r="L1894" s="588">
        <v>0</v>
      </c>
      <c r="M1894" s="588">
        <v>8</v>
      </c>
      <c r="N1894" s="588">
        <v>0.55000000000000004</v>
      </c>
      <c r="O1894" s="589">
        <v>2.0138888889050577E-2</v>
      </c>
      <c r="P1894" s="557"/>
      <c r="Q1894" s="557"/>
      <c r="R1894" s="557"/>
    </row>
    <row r="1895" spans="1:18" s="588" customFormat="1" x14ac:dyDescent="0.2">
      <c r="A1895" s="588">
        <v>1894</v>
      </c>
      <c r="B1895" s="588" t="s">
        <v>97</v>
      </c>
      <c r="C1895" s="588">
        <v>1</v>
      </c>
      <c r="D1895" s="588">
        <v>0.01</v>
      </c>
      <c r="E1895" s="588">
        <v>0.01</v>
      </c>
      <c r="F1895" s="555">
        <v>42580.941666666666</v>
      </c>
      <c r="G1895" s="588">
        <v>1.4709700000000001</v>
      </c>
      <c r="H1895" s="555">
        <v>42580.941666666666</v>
      </c>
      <c r="I1895" s="588">
        <v>1.4709700000000001</v>
      </c>
      <c r="J1895" s="555">
        <v>42580.981249999997</v>
      </c>
      <c r="K1895" s="588">
        <v>1.47017</v>
      </c>
      <c r="L1895" s="588">
        <v>0</v>
      </c>
      <c r="M1895" s="588">
        <v>8.000000000001819</v>
      </c>
      <c r="N1895" s="588">
        <v>0.55000000000000004</v>
      </c>
      <c r="O1895" s="589">
        <v>3.9583333331393078E-2</v>
      </c>
      <c r="P1895" s="557"/>
      <c r="Q1895" s="557"/>
      <c r="R1895" s="557"/>
    </row>
    <row r="1896" spans="1:18" s="588" customFormat="1" x14ac:dyDescent="0.2">
      <c r="A1896" s="588">
        <v>1895</v>
      </c>
      <c r="B1896" s="588" t="s">
        <v>97</v>
      </c>
      <c r="C1896" s="588">
        <v>2</v>
      </c>
      <c r="D1896" s="588">
        <v>0.01</v>
      </c>
      <c r="E1896" s="588">
        <v>0.02</v>
      </c>
      <c r="F1896" s="555">
        <v>42583.95208333333</v>
      </c>
      <c r="G1896" s="588">
        <v>1.4813499999999999</v>
      </c>
      <c r="H1896" s="555">
        <v>42583.957638888889</v>
      </c>
      <c r="I1896" s="588">
        <v>1.48285</v>
      </c>
      <c r="J1896" s="555">
        <v>42583.974305555559</v>
      </c>
      <c r="K1896" s="588">
        <v>1.4813000000000001</v>
      </c>
      <c r="L1896" s="588">
        <v>15</v>
      </c>
      <c r="M1896" s="588">
        <v>15.5</v>
      </c>
      <c r="N1896" s="588">
        <v>1.1100000000000001</v>
      </c>
      <c r="O1896" s="589">
        <v>2.2222222229174804E-2</v>
      </c>
      <c r="P1896" s="557"/>
      <c r="Q1896" s="557"/>
      <c r="R1896" s="557"/>
    </row>
    <row r="1897" spans="1:18" s="588" customFormat="1" x14ac:dyDescent="0.2">
      <c r="A1897" s="588">
        <v>1896</v>
      </c>
      <c r="B1897" s="588" t="s">
        <v>97</v>
      </c>
      <c r="C1897" s="588">
        <v>1</v>
      </c>
      <c r="D1897" s="588">
        <v>0.01</v>
      </c>
      <c r="E1897" s="588">
        <v>0.01</v>
      </c>
      <c r="F1897" s="555">
        <v>42584.072916666664</v>
      </c>
      <c r="G1897" s="588">
        <v>1.4825299999999999</v>
      </c>
      <c r="H1897" s="555">
        <v>42584.072916666664</v>
      </c>
      <c r="I1897" s="588">
        <v>1.4825299999999999</v>
      </c>
      <c r="J1897" s="555">
        <v>42584.18472222222</v>
      </c>
      <c r="K1897" s="588">
        <v>1.48173</v>
      </c>
      <c r="L1897" s="588">
        <v>0</v>
      </c>
      <c r="M1897" s="588">
        <v>8</v>
      </c>
      <c r="N1897" s="588">
        <v>0.55000000000000004</v>
      </c>
      <c r="O1897" s="589">
        <v>0.11180555555620231</v>
      </c>
      <c r="P1897" s="557"/>
      <c r="Q1897" s="557"/>
      <c r="R1897" s="557"/>
    </row>
    <row r="1898" spans="1:18" s="588" customFormat="1" x14ac:dyDescent="0.2">
      <c r="A1898" s="588">
        <v>1897</v>
      </c>
      <c r="B1898" s="588" t="s">
        <v>97</v>
      </c>
      <c r="C1898" s="588">
        <v>1</v>
      </c>
      <c r="D1898" s="588">
        <v>0.01</v>
      </c>
      <c r="E1898" s="588">
        <v>0.01</v>
      </c>
      <c r="F1898" s="555">
        <v>42584.886805555558</v>
      </c>
      <c r="G1898" s="588">
        <v>1.47662</v>
      </c>
      <c r="H1898" s="555">
        <v>42584.886805555558</v>
      </c>
      <c r="I1898" s="588">
        <v>1.47662</v>
      </c>
      <c r="J1898" s="555">
        <v>42584.9</v>
      </c>
      <c r="K1898" s="588">
        <v>1.4758199999999999</v>
      </c>
      <c r="L1898" s="588">
        <v>0</v>
      </c>
      <c r="M1898" s="588">
        <v>8.000000000001819</v>
      </c>
      <c r="N1898" s="588">
        <v>0.55000000000000004</v>
      </c>
      <c r="O1898" s="589">
        <v>1.3194444443797693E-2</v>
      </c>
      <c r="P1898" s="557"/>
      <c r="Q1898" s="557"/>
      <c r="R1898" s="557"/>
    </row>
    <row r="1899" spans="1:18" s="588" customFormat="1" x14ac:dyDescent="0.2">
      <c r="A1899" s="588">
        <v>1898</v>
      </c>
      <c r="B1899" s="588" t="s">
        <v>96</v>
      </c>
      <c r="C1899" s="588">
        <v>1</v>
      </c>
      <c r="D1899" s="588">
        <v>0.01</v>
      </c>
      <c r="E1899" s="588">
        <v>0.01</v>
      </c>
      <c r="F1899" s="555">
        <v>42585.029861111114</v>
      </c>
      <c r="G1899" s="588">
        <v>1.47546</v>
      </c>
      <c r="H1899" s="555">
        <v>42585.029861111114</v>
      </c>
      <c r="I1899" s="588">
        <v>1.47546</v>
      </c>
      <c r="J1899" s="555">
        <v>42585.097222222219</v>
      </c>
      <c r="K1899" s="588">
        <v>1.4762599999999999</v>
      </c>
      <c r="L1899" s="588">
        <v>0</v>
      </c>
      <c r="M1899" s="588">
        <v>7.999999999998181</v>
      </c>
      <c r="N1899" s="588">
        <v>0.56000000000000005</v>
      </c>
      <c r="O1899" s="589">
        <v>6.7361111105128657E-2</v>
      </c>
      <c r="P1899" s="557"/>
      <c r="Q1899" s="557"/>
      <c r="R1899" s="557"/>
    </row>
    <row r="1900" spans="1:18" s="588" customFormat="1" x14ac:dyDescent="0.2">
      <c r="A1900" s="588">
        <v>1899</v>
      </c>
      <c r="B1900" s="588" t="s">
        <v>97</v>
      </c>
      <c r="C1900" s="588">
        <v>1</v>
      </c>
      <c r="D1900" s="588">
        <v>0.01</v>
      </c>
      <c r="E1900" s="588">
        <v>0.01</v>
      </c>
      <c r="F1900" s="555">
        <v>42585.918749999997</v>
      </c>
      <c r="G1900" s="588">
        <v>1.4708699999999999</v>
      </c>
      <c r="H1900" s="555">
        <v>42585.918749999997</v>
      </c>
      <c r="I1900" s="588">
        <v>1.4708699999999999</v>
      </c>
      <c r="J1900" s="555">
        <v>42585.95208333333</v>
      </c>
      <c r="K1900" s="588">
        <v>1.47007</v>
      </c>
      <c r="L1900" s="588">
        <v>0</v>
      </c>
      <c r="M1900" s="588">
        <v>7.999999999998181</v>
      </c>
      <c r="N1900" s="588">
        <v>0.55000000000000004</v>
      </c>
      <c r="O1900" s="589">
        <v>3.3333333332848269E-2</v>
      </c>
      <c r="P1900" s="557"/>
      <c r="Q1900" s="557"/>
      <c r="R1900" s="557"/>
    </row>
    <row r="1901" spans="1:18" s="588" customFormat="1" x14ac:dyDescent="0.2">
      <c r="A1901" s="588">
        <v>1900</v>
      </c>
      <c r="B1901" s="588" t="s">
        <v>96</v>
      </c>
      <c r="C1901" s="588">
        <v>1</v>
      </c>
      <c r="D1901" s="588">
        <v>0.01</v>
      </c>
      <c r="E1901" s="588">
        <v>0.01</v>
      </c>
      <c r="F1901" s="555">
        <v>42586.918055555558</v>
      </c>
      <c r="G1901" s="588">
        <v>1.4579200000000001</v>
      </c>
      <c r="H1901" s="555">
        <v>42586.918055555558</v>
      </c>
      <c r="I1901" s="588">
        <v>1.4579200000000001</v>
      </c>
      <c r="J1901" s="555">
        <v>42586.925694444442</v>
      </c>
      <c r="K1901" s="588">
        <v>1.45872</v>
      </c>
      <c r="L1901" s="588">
        <v>0</v>
      </c>
      <c r="M1901" s="588">
        <v>8</v>
      </c>
      <c r="N1901" s="588">
        <v>0.55000000000000004</v>
      </c>
      <c r="O1901" s="589">
        <v>7.6388888846850023E-3</v>
      </c>
      <c r="P1901" s="557"/>
      <c r="Q1901" s="557"/>
      <c r="R1901" s="557"/>
    </row>
    <row r="1902" spans="1:18" s="588" customFormat="1" x14ac:dyDescent="0.2">
      <c r="A1902" s="588">
        <v>1901</v>
      </c>
      <c r="B1902" s="588" t="s">
        <v>97</v>
      </c>
      <c r="C1902" s="588">
        <v>2</v>
      </c>
      <c r="D1902" s="588">
        <v>0.01</v>
      </c>
      <c r="E1902" s="588">
        <v>0.02</v>
      </c>
      <c r="F1902" s="555">
        <v>42590.895833333336</v>
      </c>
      <c r="G1902" s="588">
        <v>1.4476899999999999</v>
      </c>
      <c r="H1902" s="555">
        <v>42590.995138888888</v>
      </c>
      <c r="I1902" s="588">
        <v>1.44919</v>
      </c>
      <c r="J1902" s="555">
        <v>42591.027083333334</v>
      </c>
      <c r="K1902" s="588">
        <v>1.44764</v>
      </c>
      <c r="L1902" s="588">
        <v>15</v>
      </c>
      <c r="M1902" s="588">
        <v>15.5</v>
      </c>
      <c r="N1902" s="588">
        <v>1.1300000000000001</v>
      </c>
      <c r="O1902" s="589">
        <v>0.13124999999854481</v>
      </c>
      <c r="P1902" s="557"/>
      <c r="Q1902" s="557"/>
      <c r="R1902" s="557"/>
    </row>
    <row r="1903" spans="1:18" s="588" customFormat="1" x14ac:dyDescent="0.2">
      <c r="A1903" s="588">
        <v>1902</v>
      </c>
      <c r="B1903" s="588" t="s">
        <v>96</v>
      </c>
      <c r="C1903" s="588">
        <v>1</v>
      </c>
      <c r="D1903" s="588">
        <v>0.01</v>
      </c>
      <c r="E1903" s="588">
        <v>0.01</v>
      </c>
      <c r="F1903" s="555">
        <v>42591.059027777781</v>
      </c>
      <c r="G1903" s="588">
        <v>1.4481599999999999</v>
      </c>
      <c r="H1903" s="555">
        <v>42591.059027777781</v>
      </c>
      <c r="I1903" s="588">
        <v>1.4481599999999999</v>
      </c>
      <c r="J1903" s="555">
        <v>42591.163194444445</v>
      </c>
      <c r="K1903" s="588">
        <v>1.44896</v>
      </c>
      <c r="L1903" s="588">
        <v>0</v>
      </c>
      <c r="M1903" s="588">
        <v>8.000000000001819</v>
      </c>
      <c r="N1903" s="588">
        <v>0.55000000000000004</v>
      </c>
      <c r="O1903" s="589">
        <v>0.10416666666424135</v>
      </c>
      <c r="P1903" s="557"/>
      <c r="Q1903" s="557"/>
      <c r="R1903" s="557"/>
    </row>
    <row r="1904" spans="1:18" s="588" customFormat="1" x14ac:dyDescent="0.2">
      <c r="A1904" s="588">
        <v>1903</v>
      </c>
      <c r="B1904" s="588" t="s">
        <v>97</v>
      </c>
      <c r="C1904" s="588">
        <v>1</v>
      </c>
      <c r="D1904" s="588">
        <v>0.01</v>
      </c>
      <c r="E1904" s="588">
        <v>0.01</v>
      </c>
      <c r="F1904" s="555">
        <v>42591.897222222222</v>
      </c>
      <c r="G1904" s="588">
        <v>1.4494800000000001</v>
      </c>
      <c r="H1904" s="555">
        <v>42591.897222222222</v>
      </c>
      <c r="I1904" s="588">
        <v>1.4494800000000001</v>
      </c>
      <c r="J1904" s="555">
        <v>42591.92083333333</v>
      </c>
      <c r="K1904" s="588">
        <v>1.44868</v>
      </c>
      <c r="L1904" s="588">
        <v>0</v>
      </c>
      <c r="M1904" s="588">
        <v>8.000000000001819</v>
      </c>
      <c r="N1904" s="588">
        <v>0.55000000000000004</v>
      </c>
      <c r="O1904" s="589">
        <v>2.361111110803904E-2</v>
      </c>
      <c r="P1904" s="557"/>
      <c r="Q1904" s="557"/>
      <c r="R1904" s="557"/>
    </row>
    <row r="1905" spans="1:18" s="588" customFormat="1" x14ac:dyDescent="0.2">
      <c r="A1905" s="588">
        <v>1904</v>
      </c>
      <c r="B1905" s="588" t="s">
        <v>97</v>
      </c>
      <c r="C1905" s="588">
        <v>2</v>
      </c>
      <c r="D1905" s="588">
        <v>0.01</v>
      </c>
      <c r="E1905" s="588">
        <v>0.02</v>
      </c>
      <c r="F1905" s="555">
        <v>42591.923611111109</v>
      </c>
      <c r="G1905" s="588">
        <v>1.44889</v>
      </c>
      <c r="H1905" s="555">
        <v>42592.105555555558</v>
      </c>
      <c r="I1905" s="588">
        <v>1.4503900000000001</v>
      </c>
      <c r="J1905" s="555">
        <v>42592.140277777777</v>
      </c>
      <c r="K1905" s="588">
        <v>1.4488399999999999</v>
      </c>
      <c r="L1905" s="588">
        <v>15.000000000001819</v>
      </c>
      <c r="M1905" s="588">
        <v>15.500000000001819</v>
      </c>
      <c r="N1905" s="588">
        <v>1.1100000000000001</v>
      </c>
      <c r="O1905" s="589">
        <v>0.21666666666715173</v>
      </c>
      <c r="P1905" s="557"/>
      <c r="Q1905" s="557"/>
      <c r="R1905" s="557"/>
    </row>
    <row r="1906" spans="1:18" s="588" customFormat="1" x14ac:dyDescent="0.2">
      <c r="A1906" s="588">
        <v>1905</v>
      </c>
      <c r="B1906" s="588" t="s">
        <v>97</v>
      </c>
      <c r="C1906" s="588">
        <v>2</v>
      </c>
      <c r="D1906" s="588">
        <v>0.01</v>
      </c>
      <c r="E1906" s="588">
        <v>0.02</v>
      </c>
      <c r="F1906" s="555">
        <v>42592.895833333336</v>
      </c>
      <c r="G1906" s="588">
        <v>1.44899</v>
      </c>
      <c r="H1906" s="555">
        <v>42592.956250000003</v>
      </c>
      <c r="I1906" s="588">
        <v>1.4504999999999999</v>
      </c>
      <c r="J1906" s="555">
        <v>42593</v>
      </c>
      <c r="K1906" s="588">
        <v>1.44895</v>
      </c>
      <c r="L1906" s="588">
        <v>15.099999999998545</v>
      </c>
      <c r="M1906" s="588">
        <v>15.499999999998181</v>
      </c>
      <c r="N1906" s="588">
        <v>1.1800000000000002</v>
      </c>
      <c r="O1906" s="589">
        <v>0.10416666666424135</v>
      </c>
      <c r="P1906" s="557"/>
      <c r="Q1906" s="557"/>
      <c r="R1906" s="557"/>
    </row>
    <row r="1907" spans="1:18" s="588" customFormat="1" x14ac:dyDescent="0.2">
      <c r="A1907" s="588">
        <v>1906</v>
      </c>
      <c r="B1907" s="588" t="s">
        <v>97</v>
      </c>
      <c r="C1907" s="588">
        <v>1</v>
      </c>
      <c r="D1907" s="588">
        <v>0.01</v>
      </c>
      <c r="E1907" s="588">
        <v>0.01</v>
      </c>
      <c r="F1907" s="555">
        <v>42593.036805555559</v>
      </c>
      <c r="G1907" s="588">
        <v>1.45051</v>
      </c>
      <c r="H1907" s="555">
        <v>42593.036805555559</v>
      </c>
      <c r="I1907" s="588">
        <v>1.45051</v>
      </c>
      <c r="J1907" s="555">
        <v>42593.04791666667</v>
      </c>
      <c r="K1907" s="588">
        <v>1.4497100000000001</v>
      </c>
      <c r="L1907" s="588">
        <v>0</v>
      </c>
      <c r="M1907" s="588">
        <v>8</v>
      </c>
      <c r="N1907" s="588">
        <v>0.55000000000000004</v>
      </c>
      <c r="O1907" s="589">
        <v>1.1111111110949423E-2</v>
      </c>
      <c r="P1907" s="557"/>
      <c r="Q1907" s="557"/>
      <c r="R1907" s="557"/>
    </row>
    <row r="1908" spans="1:18" s="588" customFormat="1" x14ac:dyDescent="0.2">
      <c r="A1908" s="588">
        <v>1907</v>
      </c>
      <c r="B1908" s="588" t="s">
        <v>96</v>
      </c>
      <c r="C1908" s="588">
        <v>1</v>
      </c>
      <c r="D1908" s="588">
        <v>0.01</v>
      </c>
      <c r="E1908" s="588">
        <v>0.01</v>
      </c>
      <c r="F1908" s="555">
        <v>42593.893055555556</v>
      </c>
      <c r="G1908" s="588">
        <v>1.4460200000000001</v>
      </c>
      <c r="H1908" s="555">
        <v>42593.893055555556</v>
      </c>
      <c r="I1908" s="588">
        <v>1.4460200000000001</v>
      </c>
      <c r="J1908" s="555">
        <v>42593.928472222222</v>
      </c>
      <c r="K1908" s="588">
        <v>1.44682</v>
      </c>
      <c r="L1908" s="588">
        <v>0</v>
      </c>
      <c r="M1908" s="588">
        <v>8</v>
      </c>
      <c r="N1908" s="588">
        <v>0.55000000000000004</v>
      </c>
      <c r="O1908" s="589">
        <v>3.5416666665696539E-2</v>
      </c>
      <c r="P1908" s="557"/>
      <c r="Q1908" s="557"/>
      <c r="R1908" s="557"/>
    </row>
    <row r="1909" spans="1:18" s="588" customFormat="1" x14ac:dyDescent="0.2">
      <c r="A1909" s="588">
        <v>1908</v>
      </c>
      <c r="B1909" s="588" t="s">
        <v>97</v>
      </c>
      <c r="C1909" s="588">
        <v>1</v>
      </c>
      <c r="D1909" s="588">
        <v>0.01</v>
      </c>
      <c r="E1909" s="588">
        <v>0.01</v>
      </c>
      <c r="F1909" s="555">
        <v>42594.895138888889</v>
      </c>
      <c r="G1909" s="588">
        <v>1.4601900000000001</v>
      </c>
      <c r="H1909" s="555">
        <v>42594.895138888889</v>
      </c>
      <c r="I1909" s="588">
        <v>1.4601900000000001</v>
      </c>
      <c r="J1909" s="555">
        <v>42594.905555555553</v>
      </c>
      <c r="K1909" s="588">
        <v>1.45939</v>
      </c>
      <c r="L1909" s="588">
        <v>0</v>
      </c>
      <c r="M1909" s="588">
        <v>8.000000000001819</v>
      </c>
      <c r="N1909" s="588">
        <v>0.55000000000000004</v>
      </c>
      <c r="O1909" s="589">
        <v>1.0416666664241347E-2</v>
      </c>
      <c r="P1909" s="557"/>
      <c r="Q1909" s="557"/>
      <c r="R1909" s="557"/>
    </row>
    <row r="1910" spans="1:18" s="588" customFormat="1" x14ac:dyDescent="0.2">
      <c r="A1910" s="588">
        <v>1909</v>
      </c>
      <c r="B1910" s="588" t="s">
        <v>96</v>
      </c>
      <c r="C1910" s="588">
        <v>2</v>
      </c>
      <c r="D1910" s="588">
        <v>0.01</v>
      </c>
      <c r="E1910" s="588">
        <v>0.02</v>
      </c>
      <c r="F1910" s="555">
        <v>42597.049305555556</v>
      </c>
      <c r="G1910" s="588">
        <v>1.45886</v>
      </c>
      <c r="H1910" s="555">
        <v>42597.070138888892</v>
      </c>
      <c r="I1910" s="588">
        <v>1.4573499999999999</v>
      </c>
      <c r="J1910" s="555">
        <v>42597.129861111112</v>
      </c>
      <c r="K1910" s="588">
        <v>1.4589099999999999</v>
      </c>
      <c r="L1910" s="588">
        <v>15.100000000000364</v>
      </c>
      <c r="M1910" s="588">
        <v>15.599999999998545</v>
      </c>
      <c r="N1910" s="588">
        <v>1.1000000000000001</v>
      </c>
      <c r="O1910" s="589">
        <v>8.0555555556202307E-2</v>
      </c>
      <c r="P1910" s="557"/>
      <c r="Q1910" s="557"/>
      <c r="R1910" s="557"/>
    </row>
    <row r="1911" spans="1:18" s="588" customFormat="1" x14ac:dyDescent="0.2">
      <c r="A1911" s="588">
        <v>1910</v>
      </c>
      <c r="B1911" s="588" t="s">
        <v>97</v>
      </c>
      <c r="C1911" s="588">
        <v>1</v>
      </c>
      <c r="D1911" s="588">
        <v>0.01</v>
      </c>
      <c r="E1911" s="588">
        <v>0.01</v>
      </c>
      <c r="F1911" s="555">
        <v>42598.953472222223</v>
      </c>
      <c r="G1911" s="588">
        <v>1.4654400000000001</v>
      </c>
      <c r="H1911" s="555">
        <v>42598.953472222223</v>
      </c>
      <c r="I1911" s="588">
        <v>1.4654400000000001</v>
      </c>
      <c r="J1911" s="555">
        <v>42599.040277777778</v>
      </c>
      <c r="K1911" s="588">
        <v>1.4646399999999999</v>
      </c>
      <c r="L1911" s="588">
        <v>0</v>
      </c>
      <c r="M1911" s="588">
        <v>8.000000000001819</v>
      </c>
      <c r="N1911" s="588">
        <v>0.56000000000000005</v>
      </c>
      <c r="O1911" s="589">
        <v>8.6805555554747116E-2</v>
      </c>
      <c r="P1911" s="557"/>
      <c r="Q1911" s="557"/>
      <c r="R1911" s="557"/>
    </row>
    <row r="1912" spans="1:18" s="588" customFormat="1" x14ac:dyDescent="0.2">
      <c r="A1912" s="588">
        <v>1911</v>
      </c>
      <c r="B1912" s="588" t="s">
        <v>96</v>
      </c>
      <c r="C1912" s="588">
        <v>1</v>
      </c>
      <c r="D1912" s="588">
        <v>0.01</v>
      </c>
      <c r="E1912" s="588">
        <v>0.01</v>
      </c>
      <c r="F1912" s="555">
        <v>42599.879166666666</v>
      </c>
      <c r="G1912" s="588">
        <v>1.47471</v>
      </c>
      <c r="H1912" s="555">
        <v>42599.879166666666</v>
      </c>
      <c r="I1912" s="588">
        <v>1.47471</v>
      </c>
      <c r="J1912" s="555">
        <v>42599.883333333331</v>
      </c>
      <c r="K1912" s="588">
        <v>1.4755100000000001</v>
      </c>
      <c r="L1912" s="588">
        <v>0</v>
      </c>
      <c r="M1912" s="588">
        <v>8</v>
      </c>
      <c r="N1912" s="588">
        <v>0.55000000000000004</v>
      </c>
      <c r="O1912" s="589">
        <v>4.166666665696539E-3</v>
      </c>
      <c r="P1912" s="557"/>
      <c r="Q1912" s="557"/>
      <c r="R1912" s="557"/>
    </row>
    <row r="1913" spans="1:18" s="588" customFormat="1" x14ac:dyDescent="0.2">
      <c r="A1913" s="588">
        <v>1912</v>
      </c>
      <c r="B1913" s="588" t="s">
        <v>96</v>
      </c>
      <c r="C1913" s="588">
        <v>2</v>
      </c>
      <c r="D1913" s="588">
        <v>0.01</v>
      </c>
      <c r="E1913" s="588">
        <v>0.02</v>
      </c>
      <c r="F1913" s="555">
        <v>42599.913888888892</v>
      </c>
      <c r="G1913" s="588">
        <v>1.4759100000000001</v>
      </c>
      <c r="H1913" s="555">
        <v>42600.038888888892</v>
      </c>
      <c r="I1913" s="588">
        <v>1.4742999999999999</v>
      </c>
      <c r="J1913" s="555">
        <v>42600.142361111109</v>
      </c>
      <c r="K1913" s="588">
        <v>1.4759100000000001</v>
      </c>
      <c r="L1913" s="588">
        <v>16.100000000000364</v>
      </c>
      <c r="M1913" s="588">
        <v>16.100000000000364</v>
      </c>
      <c r="N1913" s="588">
        <v>0.83000000000000007</v>
      </c>
      <c r="O1913" s="589">
        <v>0.22847222221753327</v>
      </c>
      <c r="P1913" s="557"/>
      <c r="Q1913" s="557"/>
      <c r="R1913" s="557"/>
    </row>
    <row r="1914" spans="1:18" s="588" customFormat="1" x14ac:dyDescent="0.2">
      <c r="A1914" s="588">
        <v>1913</v>
      </c>
      <c r="B1914" s="588" t="s">
        <v>97</v>
      </c>
      <c r="C1914" s="588">
        <v>1</v>
      </c>
      <c r="D1914" s="588">
        <v>0.01</v>
      </c>
      <c r="E1914" s="588">
        <v>0.01</v>
      </c>
      <c r="F1914" s="555">
        <v>42600.87777777778</v>
      </c>
      <c r="G1914" s="588">
        <v>1.4766300000000001</v>
      </c>
      <c r="H1914" s="555">
        <v>42600.87777777778</v>
      </c>
      <c r="I1914" s="588">
        <v>1.4766300000000001</v>
      </c>
      <c r="J1914" s="555">
        <v>42600.886805555558</v>
      </c>
      <c r="K1914" s="588">
        <v>1.47583</v>
      </c>
      <c r="L1914" s="588">
        <v>0</v>
      </c>
      <c r="M1914" s="588">
        <v>8.000000000001819</v>
      </c>
      <c r="N1914" s="588">
        <v>0.55000000000000004</v>
      </c>
      <c r="O1914" s="589">
        <v>9.0277777781011537E-3</v>
      </c>
      <c r="P1914" s="557"/>
      <c r="Q1914" s="557"/>
      <c r="R1914" s="557"/>
    </row>
    <row r="1915" spans="1:18" s="588" customFormat="1" x14ac:dyDescent="0.2">
      <c r="A1915" s="588">
        <v>1914</v>
      </c>
      <c r="B1915" s="588" t="s">
        <v>97</v>
      </c>
      <c r="C1915" s="588">
        <v>1</v>
      </c>
      <c r="D1915" s="588">
        <v>0.01</v>
      </c>
      <c r="E1915" s="588">
        <v>0.01</v>
      </c>
      <c r="F1915" s="555">
        <v>42600.895138888889</v>
      </c>
      <c r="G1915" s="588">
        <v>1.4765999999999999</v>
      </c>
      <c r="H1915" s="555">
        <v>42600.895138888889</v>
      </c>
      <c r="I1915" s="588">
        <v>1.4765999999999999</v>
      </c>
      <c r="J1915" s="555">
        <v>42600.915972222225</v>
      </c>
      <c r="K1915" s="588">
        <v>1.4758</v>
      </c>
      <c r="L1915" s="588">
        <v>0</v>
      </c>
      <c r="M1915" s="588">
        <v>8</v>
      </c>
      <c r="N1915" s="588">
        <v>0.55000000000000004</v>
      </c>
      <c r="O1915" s="589">
        <v>2.0833333335758653E-2</v>
      </c>
      <c r="P1915" s="557"/>
      <c r="Q1915" s="557"/>
      <c r="R1915" s="557"/>
    </row>
    <row r="1916" spans="1:18" s="588" customFormat="1" x14ac:dyDescent="0.2">
      <c r="A1916" s="588">
        <v>1915</v>
      </c>
      <c r="B1916" s="588" t="s">
        <v>96</v>
      </c>
      <c r="C1916" s="588">
        <v>1</v>
      </c>
      <c r="D1916" s="588">
        <v>0.01</v>
      </c>
      <c r="E1916" s="588">
        <v>0.01</v>
      </c>
      <c r="F1916" s="555">
        <v>42600.927083333336</v>
      </c>
      <c r="G1916" s="588">
        <v>1.4757100000000001</v>
      </c>
      <c r="H1916" s="555">
        <v>42600.927083333336</v>
      </c>
      <c r="I1916" s="588">
        <v>1.4757100000000001</v>
      </c>
      <c r="J1916" s="555">
        <v>42600.94027777778</v>
      </c>
      <c r="K1916" s="588">
        <v>1.47651</v>
      </c>
      <c r="L1916" s="588">
        <v>0</v>
      </c>
      <c r="M1916" s="588">
        <v>8</v>
      </c>
      <c r="N1916" s="588">
        <v>0.55000000000000004</v>
      </c>
      <c r="O1916" s="589">
        <v>1.3194444443797693E-2</v>
      </c>
      <c r="P1916" s="557"/>
      <c r="Q1916" s="557"/>
      <c r="R1916" s="557"/>
    </row>
    <row r="1917" spans="1:18" s="588" customFormat="1" x14ac:dyDescent="0.2">
      <c r="A1917" s="588">
        <v>1916</v>
      </c>
      <c r="B1917" s="588" t="s">
        <v>97</v>
      </c>
      <c r="C1917" s="588">
        <v>5</v>
      </c>
      <c r="D1917" s="588">
        <v>0.02</v>
      </c>
      <c r="E1917" s="588">
        <v>0.06</v>
      </c>
      <c r="F1917" s="555">
        <v>42601.052083333336</v>
      </c>
      <c r="G1917" s="588">
        <v>1.4776199999999999</v>
      </c>
      <c r="H1917" s="555">
        <v>42601.427777777775</v>
      </c>
      <c r="I1917" s="588">
        <v>1.4861</v>
      </c>
      <c r="J1917" s="555">
        <v>42605.002083333333</v>
      </c>
      <c r="K1917" s="588">
        <v>1.4811000000000001</v>
      </c>
      <c r="L1917" s="588">
        <v>84.800000000001091</v>
      </c>
      <c r="M1917" s="588">
        <v>50</v>
      </c>
      <c r="N1917" s="588">
        <v>4.3</v>
      </c>
      <c r="O1917" s="589">
        <v>1.9499999999970896</v>
      </c>
      <c r="P1917" s="557"/>
      <c r="Q1917" s="557"/>
      <c r="R1917" s="557"/>
    </row>
    <row r="1918" spans="1:18" s="588" customFormat="1" x14ac:dyDescent="0.2">
      <c r="A1918" s="588">
        <v>1917</v>
      </c>
      <c r="B1918" s="588" t="s">
        <v>96</v>
      </c>
      <c r="C1918" s="588">
        <v>1</v>
      </c>
      <c r="D1918" s="588">
        <v>0.01</v>
      </c>
      <c r="E1918" s="588">
        <v>0.01</v>
      </c>
      <c r="F1918" s="555">
        <v>42601.969444444447</v>
      </c>
      <c r="G1918" s="588">
        <v>1.48508</v>
      </c>
      <c r="H1918" s="555">
        <v>42601.969444444447</v>
      </c>
      <c r="I1918" s="588">
        <v>1.48508</v>
      </c>
      <c r="J1918" s="555">
        <v>42604</v>
      </c>
      <c r="K1918" s="588">
        <v>1.4858800000000001</v>
      </c>
      <c r="L1918" s="588">
        <v>0</v>
      </c>
      <c r="M1918" s="588">
        <v>8.000000000001819</v>
      </c>
      <c r="N1918" s="588">
        <v>0.46</v>
      </c>
      <c r="O1918" s="589">
        <v>3.0555555553291924E-2</v>
      </c>
      <c r="P1918" s="557"/>
      <c r="Q1918" s="557"/>
      <c r="R1918" s="557"/>
    </row>
    <row r="1919" spans="1:18" s="588" customFormat="1" x14ac:dyDescent="0.2">
      <c r="A1919" s="588">
        <v>1918</v>
      </c>
      <c r="B1919" s="588" t="s">
        <v>96</v>
      </c>
      <c r="C1919" s="588">
        <v>1</v>
      </c>
      <c r="D1919" s="588">
        <v>0.01</v>
      </c>
      <c r="E1919" s="588">
        <v>0.01</v>
      </c>
      <c r="F1919" s="555">
        <v>42604.07708333333</v>
      </c>
      <c r="G1919" s="588">
        <v>1.4846600000000001</v>
      </c>
      <c r="H1919" s="555">
        <v>42604.07708333333</v>
      </c>
      <c r="I1919" s="588">
        <v>1.4846600000000001</v>
      </c>
      <c r="J1919" s="555">
        <v>42604.125</v>
      </c>
      <c r="K1919" s="588">
        <v>1.48546</v>
      </c>
      <c r="L1919" s="588">
        <v>0</v>
      </c>
      <c r="M1919" s="588">
        <v>8</v>
      </c>
      <c r="N1919" s="588">
        <v>0.55000000000000004</v>
      </c>
      <c r="O1919" s="589">
        <v>4.7916666670062114E-2</v>
      </c>
      <c r="P1919" s="557"/>
      <c r="Q1919" s="557"/>
      <c r="R1919" s="557"/>
    </row>
    <row r="1920" spans="1:18" s="588" customFormat="1" x14ac:dyDescent="0.2">
      <c r="A1920" s="588">
        <v>1919</v>
      </c>
      <c r="B1920" s="588" t="s">
        <v>96</v>
      </c>
      <c r="C1920" s="588">
        <v>2</v>
      </c>
      <c r="D1920" s="588">
        <v>0.01</v>
      </c>
      <c r="E1920" s="588">
        <v>0.02</v>
      </c>
      <c r="F1920" s="555">
        <v>42604.955555555556</v>
      </c>
      <c r="G1920" s="588">
        <v>1.4837899999999999</v>
      </c>
      <c r="H1920" s="555">
        <v>42605.003472222219</v>
      </c>
      <c r="I1920" s="588">
        <v>1.4820599999999999</v>
      </c>
      <c r="J1920" s="555">
        <v>42605.004166666666</v>
      </c>
      <c r="K1920" s="588">
        <v>1.48373</v>
      </c>
      <c r="L1920" s="588">
        <v>17.300000000001091</v>
      </c>
      <c r="M1920" s="588">
        <v>16.700000000000728</v>
      </c>
      <c r="N1920" s="588">
        <v>1.0099999999999998</v>
      </c>
      <c r="O1920" s="589">
        <v>4.8611111109494232E-2</v>
      </c>
      <c r="P1920" s="557"/>
      <c r="Q1920" s="557"/>
      <c r="R1920" s="557"/>
    </row>
    <row r="1921" spans="1:18" s="588" customFormat="1" x14ac:dyDescent="0.2">
      <c r="A1921" s="588">
        <v>1920</v>
      </c>
      <c r="B1921" s="588" t="s">
        <v>96</v>
      </c>
      <c r="C1921" s="588">
        <v>1</v>
      </c>
      <c r="D1921" s="588">
        <v>0.01</v>
      </c>
      <c r="E1921" s="588">
        <v>0.01</v>
      </c>
      <c r="F1921" s="555">
        <v>42605.029166666667</v>
      </c>
      <c r="G1921" s="588">
        <v>1.4832700000000001</v>
      </c>
      <c r="H1921" s="555">
        <v>42605.029166666667</v>
      </c>
      <c r="I1921" s="588">
        <v>1.4832700000000001</v>
      </c>
      <c r="J1921" s="555">
        <v>42605.1875</v>
      </c>
      <c r="K1921" s="588">
        <v>1.48407</v>
      </c>
      <c r="L1921" s="588">
        <v>0</v>
      </c>
      <c r="M1921" s="588">
        <v>8</v>
      </c>
      <c r="N1921" s="588">
        <v>0.55000000000000004</v>
      </c>
      <c r="O1921" s="589">
        <v>0.15833333333284827</v>
      </c>
      <c r="P1921" s="557"/>
      <c r="Q1921" s="557"/>
      <c r="R1921" s="557"/>
    </row>
    <row r="1922" spans="1:18" s="588" customFormat="1" x14ac:dyDescent="0.2">
      <c r="A1922" s="588">
        <v>1921</v>
      </c>
      <c r="B1922" s="588" t="s">
        <v>97</v>
      </c>
      <c r="C1922" s="588">
        <v>1</v>
      </c>
      <c r="D1922" s="588">
        <v>0.01</v>
      </c>
      <c r="E1922" s="588">
        <v>0.01</v>
      </c>
      <c r="F1922" s="555">
        <v>42605.888194444444</v>
      </c>
      <c r="G1922" s="588">
        <v>1.484</v>
      </c>
      <c r="H1922" s="555">
        <v>42605.888194444444</v>
      </c>
      <c r="I1922" s="588">
        <v>1.484</v>
      </c>
      <c r="J1922" s="555">
        <v>42605.910416666666</v>
      </c>
      <c r="K1922" s="588">
        <v>1.4832000000000001</v>
      </c>
      <c r="L1922" s="588">
        <v>0</v>
      </c>
      <c r="M1922" s="588">
        <v>8</v>
      </c>
      <c r="N1922" s="588">
        <v>0.55000000000000004</v>
      </c>
      <c r="O1922" s="589">
        <v>2.2222222221898846E-2</v>
      </c>
      <c r="P1922" s="557"/>
      <c r="Q1922" s="557"/>
      <c r="R1922" s="557"/>
    </row>
    <row r="1923" spans="1:18" s="588" customFormat="1" x14ac:dyDescent="0.2">
      <c r="A1923" s="588">
        <v>1922</v>
      </c>
      <c r="B1923" s="588" t="s">
        <v>97</v>
      </c>
      <c r="C1923" s="588">
        <v>1</v>
      </c>
      <c r="D1923" s="588">
        <v>0.01</v>
      </c>
      <c r="E1923" s="588">
        <v>0.01</v>
      </c>
      <c r="F1923" s="555">
        <v>42606.960416666669</v>
      </c>
      <c r="G1923" s="588">
        <v>1.4805900000000001</v>
      </c>
      <c r="H1923" s="555">
        <v>42606.960416666669</v>
      </c>
      <c r="I1923" s="588">
        <v>1.4805900000000001</v>
      </c>
      <c r="J1923" s="555">
        <v>42606.993750000001</v>
      </c>
      <c r="K1923" s="588">
        <v>1.4797899999999999</v>
      </c>
      <c r="L1923" s="588">
        <v>0</v>
      </c>
      <c r="M1923" s="588">
        <v>8.000000000001819</v>
      </c>
      <c r="N1923" s="588">
        <v>0.55000000000000004</v>
      </c>
      <c r="O1923" s="589">
        <v>3.3333333332848269E-2</v>
      </c>
      <c r="P1923" s="557"/>
      <c r="Q1923" s="557"/>
      <c r="R1923" s="557"/>
    </row>
    <row r="1924" spans="1:18" s="588" customFormat="1" x14ac:dyDescent="0.2">
      <c r="A1924" s="588">
        <v>1923</v>
      </c>
      <c r="B1924" s="588" t="s">
        <v>96</v>
      </c>
      <c r="C1924" s="588">
        <v>3</v>
      </c>
      <c r="D1924" s="588">
        <v>0.01</v>
      </c>
      <c r="E1924" s="588">
        <v>0.03</v>
      </c>
      <c r="F1924" s="555">
        <v>42608.069444444445</v>
      </c>
      <c r="G1924" s="588">
        <v>1.4811300000000001</v>
      </c>
      <c r="H1924" s="555">
        <v>42608.373611111114</v>
      </c>
      <c r="I1924" s="588">
        <v>1.4781200000000001</v>
      </c>
      <c r="J1924" s="555">
        <v>42608.40347222222</v>
      </c>
      <c r="K1924" s="588">
        <v>1.4804299999999999</v>
      </c>
      <c r="L1924" s="588">
        <v>30.100000000000364</v>
      </c>
      <c r="M1924" s="588">
        <v>23.099999999998545</v>
      </c>
      <c r="N1924" s="588">
        <v>1.6600000000000001</v>
      </c>
      <c r="O1924" s="589">
        <v>0.33402777777519077</v>
      </c>
      <c r="P1924" s="557"/>
      <c r="Q1924" s="557"/>
      <c r="R1924" s="557"/>
    </row>
    <row r="1925" spans="1:18" s="588" customFormat="1" x14ac:dyDescent="0.2">
      <c r="A1925" s="588">
        <v>1924</v>
      </c>
      <c r="B1925" s="588" t="s">
        <v>97</v>
      </c>
      <c r="C1925" s="588">
        <v>2</v>
      </c>
      <c r="D1925" s="588">
        <v>0.01</v>
      </c>
      <c r="E1925" s="588">
        <v>0.02</v>
      </c>
      <c r="F1925" s="555">
        <v>42608.884722222225</v>
      </c>
      <c r="G1925" s="588">
        <v>1.4794</v>
      </c>
      <c r="H1925" s="555">
        <v>42608.900694444441</v>
      </c>
      <c r="I1925" s="588">
        <v>1.4809000000000001</v>
      </c>
      <c r="J1925" s="555">
        <v>42611.011111111111</v>
      </c>
      <c r="K1925" s="588">
        <v>1.4793499999999999</v>
      </c>
      <c r="L1925" s="588">
        <v>15.000000000001819</v>
      </c>
      <c r="M1925" s="588">
        <v>15.500000000001819</v>
      </c>
      <c r="N1925" s="588">
        <v>1.1300000000000001</v>
      </c>
      <c r="O1925" s="589">
        <v>0.12638888888614019</v>
      </c>
      <c r="P1925" s="557"/>
      <c r="Q1925" s="557"/>
      <c r="R1925" s="557"/>
    </row>
    <row r="1926" spans="1:18" s="588" customFormat="1" x14ac:dyDescent="0.2">
      <c r="A1926" s="588">
        <v>1925</v>
      </c>
      <c r="B1926" s="588" t="s">
        <v>97</v>
      </c>
      <c r="C1926" s="588">
        <v>4</v>
      </c>
      <c r="D1926" s="588">
        <v>0.01</v>
      </c>
      <c r="E1926" s="588">
        <v>0.04</v>
      </c>
      <c r="F1926" s="555">
        <v>42611.063888888886</v>
      </c>
      <c r="G1926" s="588">
        <v>1.48163</v>
      </c>
      <c r="H1926" s="555">
        <v>42611.131249999999</v>
      </c>
      <c r="I1926" s="588">
        <v>1.48698</v>
      </c>
      <c r="J1926" s="555">
        <v>42611.410416666666</v>
      </c>
      <c r="K1926" s="588">
        <v>1.4832000000000001</v>
      </c>
      <c r="L1926" s="588">
        <v>53.5</v>
      </c>
      <c r="M1926" s="588">
        <v>37.799999999999272</v>
      </c>
      <c r="N1926" s="588">
        <v>2.4699999999999998</v>
      </c>
      <c r="O1926" s="589">
        <v>0.34652777777955635</v>
      </c>
      <c r="P1926" s="557"/>
      <c r="Q1926" s="557"/>
      <c r="R1926" s="557"/>
    </row>
    <row r="1927" spans="1:18" s="588" customFormat="1" x14ac:dyDescent="0.2">
      <c r="A1927" s="588">
        <v>1926</v>
      </c>
      <c r="B1927" s="588" t="s">
        <v>96</v>
      </c>
      <c r="C1927" s="588">
        <v>2</v>
      </c>
      <c r="D1927" s="588">
        <v>0.01</v>
      </c>
      <c r="E1927" s="588">
        <v>0.02</v>
      </c>
      <c r="F1927" s="555">
        <v>42613.025694444441</v>
      </c>
      <c r="G1927" s="588">
        <v>1.48353</v>
      </c>
      <c r="H1927" s="555">
        <v>42613.125</v>
      </c>
      <c r="I1927" s="588">
        <v>1.4820199999999999</v>
      </c>
      <c r="J1927" s="555">
        <v>42613.304861111108</v>
      </c>
      <c r="K1927" s="588">
        <v>1.4835799999999999</v>
      </c>
      <c r="L1927" s="588">
        <v>15.100000000000364</v>
      </c>
      <c r="M1927" s="588">
        <v>15.600000000000364</v>
      </c>
      <c r="N1927" s="588">
        <v>1.1200000000000001</v>
      </c>
      <c r="O1927" s="589">
        <v>0.27916666666715173</v>
      </c>
      <c r="P1927" s="557"/>
      <c r="Q1927" s="557"/>
      <c r="R1927" s="557"/>
    </row>
    <row r="1928" spans="1:18" s="588" customFormat="1" x14ac:dyDescent="0.2">
      <c r="A1928" s="588">
        <v>1927</v>
      </c>
      <c r="B1928" s="588" t="s">
        <v>97</v>
      </c>
      <c r="C1928" s="588">
        <v>1</v>
      </c>
      <c r="D1928" s="588">
        <v>0.01</v>
      </c>
      <c r="E1928" s="588">
        <v>0.01</v>
      </c>
      <c r="F1928" s="555">
        <v>42613.909722222219</v>
      </c>
      <c r="G1928" s="588">
        <v>1.48455</v>
      </c>
      <c r="H1928" s="555">
        <v>42613.909722222219</v>
      </c>
      <c r="I1928" s="588">
        <v>1.48455</v>
      </c>
      <c r="J1928" s="555">
        <v>42613.94027777778</v>
      </c>
      <c r="K1928" s="588">
        <v>1.4837499999999999</v>
      </c>
      <c r="L1928" s="588">
        <v>0</v>
      </c>
      <c r="M1928" s="588">
        <v>8.000000000001819</v>
      </c>
      <c r="N1928" s="588">
        <v>0.55000000000000004</v>
      </c>
      <c r="O1928" s="589">
        <v>3.0555555560567882E-2</v>
      </c>
      <c r="P1928" s="557"/>
      <c r="Q1928" s="557"/>
      <c r="R1928" s="557"/>
    </row>
    <row r="1929" spans="1:18" s="588" customFormat="1" x14ac:dyDescent="0.2">
      <c r="A1929" s="588">
        <v>1928</v>
      </c>
      <c r="B1929" s="588" t="s">
        <v>96</v>
      </c>
      <c r="C1929" s="588">
        <v>1</v>
      </c>
      <c r="D1929" s="588">
        <v>0.01</v>
      </c>
      <c r="E1929" s="588">
        <v>0.01</v>
      </c>
      <c r="F1929" s="555">
        <v>42615.07708333333</v>
      </c>
      <c r="G1929" s="588">
        <v>1.4817499999999999</v>
      </c>
      <c r="H1929" s="555">
        <v>42615.07708333333</v>
      </c>
      <c r="I1929" s="588">
        <v>1.4817499999999999</v>
      </c>
      <c r="J1929" s="555">
        <v>42615.101388888892</v>
      </c>
      <c r="K1929" s="588">
        <v>1.48255</v>
      </c>
      <c r="L1929" s="588">
        <v>0</v>
      </c>
      <c r="M1929" s="588">
        <v>8.000000000001819</v>
      </c>
      <c r="N1929" s="588">
        <v>0.55000000000000004</v>
      </c>
      <c r="O1929" s="589">
        <v>2.4305555562023073E-2</v>
      </c>
      <c r="P1929" s="557"/>
      <c r="Q1929" s="557"/>
      <c r="R1929" s="557"/>
    </row>
    <row r="1930" spans="1:18" s="588" customFormat="1" x14ac:dyDescent="0.2">
      <c r="A1930" s="588">
        <v>1929</v>
      </c>
      <c r="B1930" s="588" t="s">
        <v>96</v>
      </c>
      <c r="C1930" s="588">
        <v>1</v>
      </c>
      <c r="D1930" s="588">
        <v>0.01</v>
      </c>
      <c r="E1930" s="588">
        <v>0.01</v>
      </c>
      <c r="F1930" s="555">
        <v>42621.057638888888</v>
      </c>
      <c r="G1930" s="588">
        <v>1.4643299999999999</v>
      </c>
      <c r="H1930" s="555">
        <v>42621.057638888888</v>
      </c>
      <c r="I1930" s="588">
        <v>1.4643299999999999</v>
      </c>
      <c r="J1930" s="555">
        <v>42621.104861111111</v>
      </c>
      <c r="K1930" s="588">
        <v>1.46513</v>
      </c>
      <c r="L1930" s="588">
        <v>0</v>
      </c>
      <c r="M1930" s="588">
        <v>8.000000000001819</v>
      </c>
      <c r="N1930" s="588">
        <v>0.55000000000000004</v>
      </c>
      <c r="O1930" s="589">
        <v>4.7222222223354038E-2</v>
      </c>
      <c r="P1930" s="557"/>
      <c r="Q1930" s="557"/>
      <c r="R1930" s="557"/>
    </row>
    <row r="1931" spans="1:18" s="588" customFormat="1" x14ac:dyDescent="0.2">
      <c r="A1931" s="588">
        <v>1930</v>
      </c>
      <c r="B1931" s="588" t="s">
        <v>97</v>
      </c>
      <c r="C1931" s="588">
        <v>1</v>
      </c>
      <c r="D1931" s="588">
        <v>0.01</v>
      </c>
      <c r="E1931" s="588">
        <v>0.01</v>
      </c>
      <c r="F1931" s="555">
        <v>42621.87777777778</v>
      </c>
      <c r="G1931" s="588">
        <v>1.47248</v>
      </c>
      <c r="H1931" s="555">
        <v>42621.87777777778</v>
      </c>
      <c r="I1931" s="588">
        <v>1.47248</v>
      </c>
      <c r="J1931" s="555">
        <v>42621.890972222223</v>
      </c>
      <c r="K1931" s="588">
        <v>1.4716800000000001</v>
      </c>
      <c r="L1931" s="588">
        <v>0</v>
      </c>
      <c r="M1931" s="588">
        <v>7.999999999998181</v>
      </c>
      <c r="N1931" s="588">
        <v>0.55000000000000004</v>
      </c>
      <c r="O1931" s="589">
        <v>1.3194444443797693E-2</v>
      </c>
      <c r="P1931" s="557"/>
      <c r="Q1931" s="557"/>
      <c r="R1931" s="557"/>
    </row>
    <row r="1932" spans="1:18" s="588" customFormat="1" x14ac:dyDescent="0.2">
      <c r="A1932" s="588">
        <v>1931</v>
      </c>
      <c r="B1932" s="588" t="s">
        <v>97</v>
      </c>
      <c r="C1932" s="588">
        <v>2</v>
      </c>
      <c r="D1932" s="588">
        <v>0.01</v>
      </c>
      <c r="E1932" s="588">
        <v>0.02</v>
      </c>
      <c r="F1932" s="555">
        <v>42621.896527777775</v>
      </c>
      <c r="G1932" s="588">
        <v>1.47237</v>
      </c>
      <c r="H1932" s="555">
        <v>42622.004166666666</v>
      </c>
      <c r="I1932" s="588">
        <v>1.4740800000000001</v>
      </c>
      <c r="J1932" s="555">
        <v>42622.133333333331</v>
      </c>
      <c r="K1932" s="588">
        <v>1.4724299999999999</v>
      </c>
      <c r="L1932" s="588">
        <v>17.100000000002183</v>
      </c>
      <c r="M1932" s="588">
        <v>16.500000000001819</v>
      </c>
      <c r="N1932" s="588">
        <v>1.0899999999999999</v>
      </c>
      <c r="O1932" s="589">
        <v>0.23680555555620231</v>
      </c>
      <c r="P1932" s="557"/>
      <c r="Q1932" s="557"/>
      <c r="R1932" s="557"/>
    </row>
    <row r="1933" spans="1:18" s="588" customFormat="1" x14ac:dyDescent="0.2">
      <c r="A1933" s="588">
        <v>1932</v>
      </c>
      <c r="B1933" s="588" t="s">
        <v>97</v>
      </c>
      <c r="C1933" s="588">
        <v>6</v>
      </c>
      <c r="D1933" s="588">
        <v>0.02</v>
      </c>
      <c r="E1933" s="588">
        <v>0.08</v>
      </c>
      <c r="F1933" s="555">
        <v>42622.882638888892</v>
      </c>
      <c r="G1933" s="588">
        <v>1.48603</v>
      </c>
      <c r="H1933" s="555">
        <v>42625.455555555556</v>
      </c>
      <c r="I1933" s="588">
        <v>1.4977100000000001</v>
      </c>
      <c r="J1933" s="555">
        <v>42625.657638888886</v>
      </c>
      <c r="K1933" s="588">
        <v>1.4912099999999999</v>
      </c>
      <c r="L1933" s="588">
        <v>116.80000000000109</v>
      </c>
      <c r="M1933" s="588">
        <v>65.000000000001819</v>
      </c>
      <c r="N1933" s="588">
        <v>6.0600000000000005</v>
      </c>
      <c r="O1933" s="589">
        <v>0.77499999999417923</v>
      </c>
      <c r="P1933" s="557"/>
      <c r="Q1933" s="557"/>
      <c r="R1933" s="557"/>
    </row>
    <row r="1934" spans="1:18" s="588" customFormat="1" x14ac:dyDescent="0.2">
      <c r="A1934" s="588">
        <v>1933</v>
      </c>
      <c r="B1934" s="588" t="s">
        <v>96</v>
      </c>
      <c r="C1934" s="588">
        <v>3</v>
      </c>
      <c r="D1934" s="588">
        <v>0.01</v>
      </c>
      <c r="E1934" s="588">
        <v>0.03</v>
      </c>
      <c r="F1934" s="555">
        <v>42625.87777777778</v>
      </c>
      <c r="G1934" s="588">
        <v>1.4882500000000001</v>
      </c>
      <c r="H1934" s="555">
        <v>42625.945833333331</v>
      </c>
      <c r="I1934" s="588">
        <v>1.4852300000000001</v>
      </c>
      <c r="J1934" s="555">
        <v>42626.15625</v>
      </c>
      <c r="K1934" s="588">
        <v>1.4875400000000001</v>
      </c>
      <c r="L1934" s="588">
        <v>30.199999999998909</v>
      </c>
      <c r="M1934" s="588">
        <v>23.100000000000364</v>
      </c>
      <c r="N1934" s="588">
        <v>1.3900000000000001</v>
      </c>
      <c r="O1934" s="589">
        <v>0.27847222222044365</v>
      </c>
      <c r="P1934" s="557"/>
      <c r="Q1934" s="557"/>
      <c r="R1934" s="557"/>
    </row>
    <row r="1935" spans="1:18" s="588" customFormat="1" x14ac:dyDescent="0.2">
      <c r="A1935" s="588">
        <v>1934</v>
      </c>
      <c r="B1935" s="588" t="s">
        <v>97</v>
      </c>
      <c r="C1935" s="588">
        <v>1</v>
      </c>
      <c r="D1935" s="588">
        <v>0.01</v>
      </c>
      <c r="E1935" s="588">
        <v>0.01</v>
      </c>
      <c r="F1935" s="555">
        <v>42626.081944444442</v>
      </c>
      <c r="G1935" s="588">
        <v>1.4865600000000001</v>
      </c>
      <c r="H1935" s="555">
        <v>42626.081944444442</v>
      </c>
      <c r="I1935" s="588">
        <v>1.4865600000000001</v>
      </c>
      <c r="J1935" s="555">
        <v>42626.091666666667</v>
      </c>
      <c r="K1935" s="588">
        <v>1.48576</v>
      </c>
      <c r="L1935" s="588">
        <v>0</v>
      </c>
      <c r="M1935" s="588">
        <v>8</v>
      </c>
      <c r="N1935" s="588">
        <v>0.55000000000000004</v>
      </c>
      <c r="O1935" s="589">
        <v>9.7222222248092294E-3</v>
      </c>
      <c r="P1935" s="557"/>
      <c r="Q1935" s="557"/>
      <c r="R1935" s="557"/>
    </row>
    <row r="1936" spans="1:18" s="588" customFormat="1" x14ac:dyDescent="0.2">
      <c r="A1936" s="588">
        <v>1935</v>
      </c>
      <c r="B1936" s="588" t="s">
        <v>96</v>
      </c>
      <c r="C1936" s="588">
        <v>2</v>
      </c>
      <c r="D1936" s="588">
        <v>0.01</v>
      </c>
      <c r="E1936" s="588">
        <v>0.02</v>
      </c>
      <c r="F1936" s="555">
        <v>42626.919444444444</v>
      </c>
      <c r="G1936" s="588">
        <v>1.50353</v>
      </c>
      <c r="H1936" s="555">
        <v>42626.944444444445</v>
      </c>
      <c r="I1936" s="588">
        <v>1.5020199999999999</v>
      </c>
      <c r="J1936" s="555">
        <v>42627.05</v>
      </c>
      <c r="K1936" s="588">
        <v>1.5035799999999999</v>
      </c>
      <c r="L1936" s="588">
        <v>15.100000000002183</v>
      </c>
      <c r="M1936" s="588">
        <v>15.600000000000364</v>
      </c>
      <c r="N1936" s="588">
        <v>0.91999999999999993</v>
      </c>
      <c r="O1936" s="589">
        <v>0.13055555555911269</v>
      </c>
      <c r="P1936" s="557"/>
      <c r="Q1936" s="557"/>
      <c r="R1936" s="557"/>
    </row>
    <row r="1937" spans="1:18" s="588" customFormat="1" x14ac:dyDescent="0.2">
      <c r="A1937" s="588">
        <v>1936</v>
      </c>
      <c r="B1937" s="588" t="s">
        <v>97</v>
      </c>
      <c r="C1937" s="588">
        <v>1</v>
      </c>
      <c r="D1937" s="588">
        <v>0.01</v>
      </c>
      <c r="E1937" s="588">
        <v>0.01</v>
      </c>
      <c r="F1937" s="555">
        <v>42627.919444444444</v>
      </c>
      <c r="G1937" s="588">
        <v>1.5062</v>
      </c>
      <c r="H1937" s="555">
        <v>42627.919444444444</v>
      </c>
      <c r="I1937" s="588">
        <v>1.5062</v>
      </c>
      <c r="J1937" s="555">
        <v>42627.947222222225</v>
      </c>
      <c r="K1937" s="588">
        <v>1.5054000000000001</v>
      </c>
      <c r="L1937" s="588">
        <v>0</v>
      </c>
      <c r="M1937" s="588">
        <v>8</v>
      </c>
      <c r="N1937" s="588">
        <v>0.56000000000000005</v>
      </c>
      <c r="O1937" s="589">
        <v>2.7777777781011537E-2</v>
      </c>
      <c r="P1937" s="557"/>
      <c r="Q1937" s="557"/>
      <c r="R1937" s="557"/>
    </row>
    <row r="1938" spans="1:18" s="588" customFormat="1" x14ac:dyDescent="0.2">
      <c r="A1938" s="588">
        <v>1937</v>
      </c>
      <c r="B1938" s="588" t="s">
        <v>96</v>
      </c>
      <c r="C1938" s="588">
        <v>2</v>
      </c>
      <c r="D1938" s="588">
        <v>0.01</v>
      </c>
      <c r="E1938" s="588">
        <v>0.02</v>
      </c>
      <c r="F1938" s="555">
        <v>42628.036111111112</v>
      </c>
      <c r="G1938" s="588">
        <v>1.5052000000000001</v>
      </c>
      <c r="H1938" s="555">
        <v>42628.121527777781</v>
      </c>
      <c r="I1938" s="588">
        <v>1.5036400000000001</v>
      </c>
      <c r="J1938" s="555">
        <v>42628.1875</v>
      </c>
      <c r="K1938" s="588">
        <v>1.50522</v>
      </c>
      <c r="L1938" s="588">
        <v>15.600000000000364</v>
      </c>
      <c r="M1938" s="588">
        <v>15.799999999999272</v>
      </c>
      <c r="N1938" s="588">
        <v>1.0900000000000001</v>
      </c>
      <c r="O1938" s="589">
        <v>0.15138888888759539</v>
      </c>
      <c r="P1938" s="557"/>
      <c r="Q1938" s="557"/>
      <c r="R1938" s="557"/>
    </row>
    <row r="1939" spans="1:18" s="588" customFormat="1" x14ac:dyDescent="0.2">
      <c r="A1939" s="588">
        <v>1938</v>
      </c>
      <c r="B1939" s="588" t="s">
        <v>96</v>
      </c>
      <c r="C1939" s="588">
        <v>2</v>
      </c>
      <c r="D1939" s="588">
        <v>0.01</v>
      </c>
      <c r="E1939" s="588">
        <v>0.02</v>
      </c>
      <c r="F1939" s="555">
        <v>42628.879166666666</v>
      </c>
      <c r="G1939" s="588">
        <v>1.4978499999999999</v>
      </c>
      <c r="H1939" s="555">
        <v>42628.906944444447</v>
      </c>
      <c r="I1939" s="588">
        <v>1.4963500000000001</v>
      </c>
      <c r="J1939" s="555">
        <v>42629.126388888886</v>
      </c>
      <c r="K1939" s="588">
        <v>1.4979</v>
      </c>
      <c r="L1939" s="588">
        <v>14.999999999998181</v>
      </c>
      <c r="M1939" s="588">
        <v>15.5</v>
      </c>
      <c r="N1939" s="588">
        <v>0.91999999999999993</v>
      </c>
      <c r="O1939" s="589">
        <v>0.24722222222044365</v>
      </c>
      <c r="P1939" s="557"/>
      <c r="Q1939" s="557"/>
      <c r="R1939" s="557"/>
    </row>
    <row r="1940" spans="1:18" s="588" customFormat="1" x14ac:dyDescent="0.2">
      <c r="A1940" s="588">
        <v>1939</v>
      </c>
      <c r="B1940" s="588" t="s">
        <v>96</v>
      </c>
      <c r="C1940" s="588">
        <v>1</v>
      </c>
      <c r="D1940" s="588">
        <v>0.01</v>
      </c>
      <c r="E1940" s="588">
        <v>0.01</v>
      </c>
      <c r="F1940" s="555">
        <v>42629.939583333333</v>
      </c>
      <c r="G1940" s="588">
        <v>1.4896400000000001</v>
      </c>
      <c r="H1940" s="555">
        <v>42629.939583333333</v>
      </c>
      <c r="I1940" s="588">
        <v>1.4896400000000001</v>
      </c>
      <c r="J1940" s="555">
        <v>42632</v>
      </c>
      <c r="K1940" s="588">
        <v>1.49044</v>
      </c>
      <c r="L1940" s="588">
        <v>0</v>
      </c>
      <c r="M1940" s="588">
        <v>7.999999999998181</v>
      </c>
      <c r="N1940" s="588">
        <v>0.46</v>
      </c>
      <c r="O1940" s="589">
        <v>6.0416666667151731E-2</v>
      </c>
      <c r="P1940" s="557"/>
      <c r="Q1940" s="557"/>
      <c r="R1940" s="557"/>
    </row>
    <row r="1941" spans="1:18" s="588" customFormat="1" x14ac:dyDescent="0.2">
      <c r="A1941" s="588">
        <v>1940</v>
      </c>
      <c r="B1941" s="588" t="s">
        <v>96</v>
      </c>
      <c r="C1941" s="588">
        <v>10</v>
      </c>
      <c r="D1941" s="588">
        <v>0.11</v>
      </c>
      <c r="E1941" s="588">
        <v>0.35</v>
      </c>
      <c r="F1941" s="555">
        <v>42632.075694444444</v>
      </c>
      <c r="G1941" s="588">
        <v>1.48967</v>
      </c>
      <c r="H1941" s="555">
        <v>42635.12777777778</v>
      </c>
      <c r="I1941" s="588">
        <v>1.4640299999999999</v>
      </c>
      <c r="J1941" s="555">
        <v>42636.789583333331</v>
      </c>
      <c r="K1941" s="588">
        <v>1.47271</v>
      </c>
      <c r="L1941" s="588">
        <v>256.40000000000146</v>
      </c>
      <c r="M1941" s="588">
        <v>86.800000000001091</v>
      </c>
      <c r="N1941" s="588">
        <v>25.030000000000015</v>
      </c>
      <c r="O1941" s="589">
        <v>4.7138888888875954</v>
      </c>
      <c r="P1941" s="557"/>
      <c r="Q1941" s="557"/>
      <c r="R1941" s="557"/>
    </row>
    <row r="1942" spans="1:18" s="588" customFormat="1" x14ac:dyDescent="0.2">
      <c r="A1942" s="588">
        <v>1941</v>
      </c>
      <c r="B1942" s="588" t="s">
        <v>97</v>
      </c>
      <c r="C1942" s="588">
        <v>2</v>
      </c>
      <c r="D1942" s="588">
        <v>0.01</v>
      </c>
      <c r="E1942" s="588">
        <v>0.02</v>
      </c>
      <c r="F1942" s="555">
        <v>42632.928472222222</v>
      </c>
      <c r="G1942" s="588">
        <v>1.4817100000000001</v>
      </c>
      <c r="H1942" s="555">
        <v>42632.938888888886</v>
      </c>
      <c r="I1942" s="588">
        <v>1.48322</v>
      </c>
      <c r="J1942" s="555">
        <v>42633.186111111114</v>
      </c>
      <c r="K1942" s="588">
        <v>1.48167</v>
      </c>
      <c r="L1942" s="588">
        <v>15.100000000000364</v>
      </c>
      <c r="M1942" s="588">
        <v>15.5</v>
      </c>
      <c r="N1942" s="588">
        <v>1.1100000000000001</v>
      </c>
      <c r="O1942" s="589">
        <v>0.25763888889196096</v>
      </c>
      <c r="P1942" s="557"/>
      <c r="Q1942" s="557"/>
      <c r="R1942" s="557"/>
    </row>
    <row r="1943" spans="1:18" s="588" customFormat="1" x14ac:dyDescent="0.2">
      <c r="A1943" s="588">
        <v>1942</v>
      </c>
      <c r="B1943" s="588" t="s">
        <v>97</v>
      </c>
      <c r="C1943" s="588">
        <v>2</v>
      </c>
      <c r="D1943" s="588">
        <v>0.01</v>
      </c>
      <c r="E1943" s="588">
        <v>0.02</v>
      </c>
      <c r="F1943" s="555">
        <v>42639.061111111114</v>
      </c>
      <c r="G1943" s="588">
        <v>1.4754499999999999</v>
      </c>
      <c r="H1943" s="555">
        <v>42639.102777777778</v>
      </c>
      <c r="I1943" s="588">
        <v>1.47695</v>
      </c>
      <c r="J1943" s="555">
        <v>42639.130555555559</v>
      </c>
      <c r="K1943" s="588">
        <v>1.4754</v>
      </c>
      <c r="L1943" s="588">
        <v>15</v>
      </c>
      <c r="M1943" s="588">
        <v>15.5</v>
      </c>
      <c r="N1943" s="588">
        <v>1.1100000000000001</v>
      </c>
      <c r="O1943" s="589">
        <v>6.9444444445252884E-2</v>
      </c>
      <c r="P1943" s="557"/>
      <c r="Q1943" s="557"/>
      <c r="R1943" s="557"/>
    </row>
    <row r="1944" spans="1:18" s="588" customFormat="1" x14ac:dyDescent="0.2">
      <c r="A1944" s="588">
        <v>1943</v>
      </c>
      <c r="B1944" s="588" t="s">
        <v>97</v>
      </c>
      <c r="C1944" s="588">
        <v>1</v>
      </c>
      <c r="D1944" s="588">
        <v>0.01</v>
      </c>
      <c r="E1944" s="588">
        <v>0.01</v>
      </c>
      <c r="F1944" s="555">
        <v>42639.95</v>
      </c>
      <c r="G1944" s="588">
        <v>1.47465</v>
      </c>
      <c r="H1944" s="555">
        <v>42639.95</v>
      </c>
      <c r="I1944" s="588">
        <v>1.47465</v>
      </c>
      <c r="J1944" s="555">
        <v>42639.956250000003</v>
      </c>
      <c r="K1944" s="588">
        <v>1.4738500000000001</v>
      </c>
      <c r="L1944" s="588">
        <v>0</v>
      </c>
      <c r="M1944" s="588">
        <v>7.999999999998181</v>
      </c>
      <c r="N1944" s="588">
        <v>0.56000000000000005</v>
      </c>
      <c r="O1944" s="589">
        <v>6.2500000058207661E-3</v>
      </c>
      <c r="P1944" s="557"/>
      <c r="Q1944" s="557"/>
      <c r="R1944" s="557"/>
    </row>
    <row r="1945" spans="1:18" s="588" customFormat="1" x14ac:dyDescent="0.2">
      <c r="A1945" s="588">
        <v>1944</v>
      </c>
      <c r="B1945" s="588" t="s">
        <v>96</v>
      </c>
      <c r="C1945" s="588">
        <v>4</v>
      </c>
      <c r="D1945" s="588">
        <v>0.01</v>
      </c>
      <c r="E1945" s="588">
        <v>0.04</v>
      </c>
      <c r="F1945" s="555">
        <v>42641.022222222222</v>
      </c>
      <c r="G1945" s="588">
        <v>1.4629000000000001</v>
      </c>
      <c r="H1945" s="555">
        <v>42641.416666666664</v>
      </c>
      <c r="I1945" s="588">
        <v>1.4575100000000001</v>
      </c>
      <c r="J1945" s="555">
        <v>42641.496527777781</v>
      </c>
      <c r="K1945" s="588">
        <v>1.46129</v>
      </c>
      <c r="L1945" s="588">
        <v>53.899999999999636</v>
      </c>
      <c r="M1945" s="588">
        <v>37.799999999999272</v>
      </c>
      <c r="N1945" s="588">
        <v>2.4899999999999998</v>
      </c>
      <c r="O1945" s="589">
        <v>0.47430555555911269</v>
      </c>
      <c r="P1945" s="557"/>
      <c r="Q1945" s="557"/>
      <c r="R1945" s="557"/>
    </row>
    <row r="1946" spans="1:18" s="588" customFormat="1" x14ac:dyDescent="0.2">
      <c r="A1946" s="588">
        <v>1945</v>
      </c>
      <c r="B1946" s="588" t="s">
        <v>96</v>
      </c>
      <c r="C1946" s="588">
        <v>4</v>
      </c>
      <c r="D1946" s="588">
        <v>0.01</v>
      </c>
      <c r="E1946" s="588">
        <v>0.04</v>
      </c>
      <c r="F1946" s="555">
        <v>42641.881944444445</v>
      </c>
      <c r="G1946" s="588">
        <v>1.4613499999999999</v>
      </c>
      <c r="H1946" s="555">
        <v>42642.179861111108</v>
      </c>
      <c r="I1946" s="588">
        <v>1.4559899999999999</v>
      </c>
      <c r="J1946" s="555">
        <v>42642.296527777777</v>
      </c>
      <c r="K1946" s="588">
        <v>1.45977</v>
      </c>
      <c r="L1946" s="588">
        <v>53.600000000000364</v>
      </c>
      <c r="M1946" s="588">
        <v>37.800000000001091</v>
      </c>
      <c r="N1946" s="588">
        <v>1.6399999999999997</v>
      </c>
      <c r="O1946" s="589">
        <v>0.41458333333139308</v>
      </c>
      <c r="P1946" s="557"/>
      <c r="Q1946" s="557"/>
      <c r="R1946" s="557"/>
    </row>
    <row r="1947" spans="1:18" s="588" customFormat="1" x14ac:dyDescent="0.2">
      <c r="A1947" s="588">
        <v>1946</v>
      </c>
      <c r="B1947" s="588" t="s">
        <v>97</v>
      </c>
      <c r="C1947" s="588">
        <v>1</v>
      </c>
      <c r="D1947" s="588">
        <v>0.01</v>
      </c>
      <c r="E1947" s="588">
        <v>0.01</v>
      </c>
      <c r="F1947" s="555">
        <v>42642.87777777778</v>
      </c>
      <c r="G1947" s="588">
        <v>1.46932</v>
      </c>
      <c r="H1947" s="555">
        <v>42642.87777777778</v>
      </c>
      <c r="I1947" s="588">
        <v>1.46932</v>
      </c>
      <c r="J1947" s="555">
        <v>42642.885416666664</v>
      </c>
      <c r="K1947" s="588">
        <v>1.46852</v>
      </c>
      <c r="L1947" s="588">
        <v>0</v>
      </c>
      <c r="M1947" s="588">
        <v>7.999999999998181</v>
      </c>
      <c r="N1947" s="588">
        <v>0.55000000000000004</v>
      </c>
      <c r="O1947" s="589">
        <v>7.6388888846850023E-3</v>
      </c>
      <c r="P1947" s="557"/>
      <c r="Q1947" s="557"/>
      <c r="R1947" s="557"/>
    </row>
    <row r="1948" spans="1:18" s="588" customFormat="1" x14ac:dyDescent="0.2">
      <c r="A1948" s="588">
        <v>1947</v>
      </c>
      <c r="B1948" s="588" t="s">
        <v>97</v>
      </c>
      <c r="C1948" s="588">
        <v>3</v>
      </c>
      <c r="D1948" s="588">
        <v>0.01</v>
      </c>
      <c r="E1948" s="588">
        <v>0.03</v>
      </c>
      <c r="F1948" s="555">
        <v>42642.946527777778</v>
      </c>
      <c r="G1948" s="588">
        <v>1.4684999999999999</v>
      </c>
      <c r="H1948" s="555">
        <v>42643.12777777778</v>
      </c>
      <c r="I1948" s="588">
        <v>1.47163</v>
      </c>
      <c r="J1948" s="555">
        <v>42643.197916666664</v>
      </c>
      <c r="K1948" s="588">
        <v>1.4692799999999999</v>
      </c>
      <c r="L1948" s="588">
        <v>31.299999999999272</v>
      </c>
      <c r="M1948" s="588">
        <v>23.5</v>
      </c>
      <c r="N1948" s="588">
        <v>1.6800000000000002</v>
      </c>
      <c r="O1948" s="589">
        <v>0.25138888888614019</v>
      </c>
      <c r="P1948" s="557"/>
      <c r="Q1948" s="557"/>
      <c r="R1948" s="557"/>
    </row>
    <row r="1949" spans="1:18" s="588" customFormat="1" x14ac:dyDescent="0.2">
      <c r="A1949" s="588">
        <v>1948</v>
      </c>
      <c r="B1949" s="588" t="s">
        <v>97</v>
      </c>
      <c r="C1949" s="588">
        <v>2</v>
      </c>
      <c r="D1949" s="588">
        <v>0.01</v>
      </c>
      <c r="E1949" s="588">
        <v>0.02</v>
      </c>
      <c r="F1949" s="555">
        <v>42643.920138888891</v>
      </c>
      <c r="G1949" s="588">
        <v>1.46658</v>
      </c>
      <c r="H1949" s="555">
        <v>42643.959722222222</v>
      </c>
      <c r="I1949" s="588">
        <v>1.4680899999999999</v>
      </c>
      <c r="J1949" s="555">
        <v>42646.009027777778</v>
      </c>
      <c r="K1949" s="588">
        <v>1.46654</v>
      </c>
      <c r="L1949" s="588">
        <v>15.100000000000364</v>
      </c>
      <c r="M1949" s="588">
        <v>15.5</v>
      </c>
      <c r="N1949" s="588">
        <v>1.1200000000000001</v>
      </c>
      <c r="O1949" s="589">
        <v>8.8888888887595385E-2</v>
      </c>
      <c r="P1949" s="557"/>
      <c r="Q1949" s="557"/>
      <c r="R1949" s="557"/>
    </row>
    <row r="1950" spans="1:18" s="588" customFormat="1" x14ac:dyDescent="0.2">
      <c r="A1950" s="588">
        <v>1949</v>
      </c>
      <c r="B1950" s="588" t="s">
        <v>96</v>
      </c>
      <c r="C1950" s="588">
        <v>2</v>
      </c>
      <c r="D1950" s="588">
        <v>0.01</v>
      </c>
      <c r="E1950" s="588">
        <v>0.02</v>
      </c>
      <c r="F1950" s="555">
        <v>42647.047222222223</v>
      </c>
      <c r="G1950" s="588">
        <v>1.4597100000000001</v>
      </c>
      <c r="H1950" s="555">
        <v>42647.078472222223</v>
      </c>
      <c r="I1950" s="588">
        <v>1.4581900000000001</v>
      </c>
      <c r="J1950" s="555">
        <v>42647.195138888892</v>
      </c>
      <c r="K1950" s="588">
        <v>1.4597500000000001</v>
      </c>
      <c r="L1950" s="588">
        <v>15.199999999998909</v>
      </c>
      <c r="M1950" s="588">
        <v>15.600000000000364</v>
      </c>
      <c r="N1950" s="588">
        <v>1.1100000000000001</v>
      </c>
      <c r="O1950" s="589">
        <v>0.14791666666860692</v>
      </c>
      <c r="P1950" s="557"/>
      <c r="Q1950" s="557"/>
      <c r="R1950" s="557"/>
    </row>
    <row r="1951" spans="1:18" s="588" customFormat="1" x14ac:dyDescent="0.2">
      <c r="A1951" s="588">
        <v>1950</v>
      </c>
      <c r="B1951" s="588" t="s">
        <v>97</v>
      </c>
      <c r="C1951" s="588">
        <v>1</v>
      </c>
      <c r="D1951" s="588">
        <v>0.01</v>
      </c>
      <c r="E1951" s="588">
        <v>0.01</v>
      </c>
      <c r="F1951" s="555">
        <v>42648.037499999999</v>
      </c>
      <c r="G1951" s="588">
        <v>1.4721500000000001</v>
      </c>
      <c r="H1951" s="555">
        <v>42648.037499999999</v>
      </c>
      <c r="I1951" s="588">
        <v>1.4721500000000001</v>
      </c>
      <c r="J1951" s="555">
        <v>42648.043055555558</v>
      </c>
      <c r="K1951" s="588">
        <v>1.4713499999999999</v>
      </c>
      <c r="L1951" s="588">
        <v>0</v>
      </c>
      <c r="M1951" s="588">
        <v>8</v>
      </c>
      <c r="N1951" s="588">
        <v>0.55000000000000004</v>
      </c>
      <c r="O1951" s="589">
        <v>5.5555555591126904E-3</v>
      </c>
      <c r="P1951" s="557"/>
      <c r="Q1951" s="557"/>
      <c r="R1951" s="557"/>
    </row>
    <row r="1952" spans="1:18" s="588" customFormat="1" x14ac:dyDescent="0.2">
      <c r="A1952" s="588">
        <v>1951</v>
      </c>
      <c r="B1952" s="588" t="s">
        <v>97</v>
      </c>
      <c r="C1952" s="588">
        <v>2</v>
      </c>
      <c r="D1952" s="588">
        <v>0.01</v>
      </c>
      <c r="E1952" s="588">
        <v>0.02</v>
      </c>
      <c r="F1952" s="555">
        <v>42648.060416666667</v>
      </c>
      <c r="G1952" s="588">
        <v>1.4716800000000001</v>
      </c>
      <c r="H1952" s="555">
        <v>42648.113194444442</v>
      </c>
      <c r="I1952" s="588">
        <v>1.4732400000000001</v>
      </c>
      <c r="J1952" s="555">
        <v>42648.143055555556</v>
      </c>
      <c r="K1952" s="588">
        <v>1.47166</v>
      </c>
      <c r="L1952" s="588">
        <v>15.600000000000364</v>
      </c>
      <c r="M1952" s="588">
        <v>15.800000000001091</v>
      </c>
      <c r="N1952" s="588">
        <v>1.1000000000000001</v>
      </c>
      <c r="O1952" s="589">
        <v>8.2638888889050577E-2</v>
      </c>
      <c r="P1952" s="557"/>
      <c r="Q1952" s="557"/>
      <c r="R1952" s="557"/>
    </row>
    <row r="1953" spans="1:18" s="588" customFormat="1" x14ac:dyDescent="0.2">
      <c r="A1953" s="588">
        <v>1952</v>
      </c>
      <c r="B1953" s="588" t="s">
        <v>97</v>
      </c>
      <c r="C1953" s="588">
        <v>1</v>
      </c>
      <c r="D1953" s="588">
        <v>0.01</v>
      </c>
      <c r="E1953" s="588">
        <v>0.01</v>
      </c>
      <c r="F1953" s="555">
        <v>42648.932638888888</v>
      </c>
      <c r="G1953" s="588">
        <v>1.4718199999999999</v>
      </c>
      <c r="H1953" s="555">
        <v>42648.932638888888</v>
      </c>
      <c r="I1953" s="588">
        <v>1.4718199999999999</v>
      </c>
      <c r="J1953" s="555">
        <v>42648.970138888886</v>
      </c>
      <c r="K1953" s="588">
        <v>1.47102</v>
      </c>
      <c r="L1953" s="588">
        <v>0</v>
      </c>
      <c r="M1953" s="588">
        <v>7.999999999998181</v>
      </c>
      <c r="N1953" s="588">
        <v>0.55000000000000004</v>
      </c>
      <c r="O1953" s="589">
        <v>3.7499999998544808E-2</v>
      </c>
      <c r="P1953" s="557"/>
      <c r="Q1953" s="557"/>
      <c r="R1953" s="557"/>
    </row>
    <row r="1954" spans="1:18" s="588" customFormat="1" x14ac:dyDescent="0.2">
      <c r="A1954" s="588">
        <v>1953</v>
      </c>
      <c r="B1954" s="588" t="s">
        <v>97</v>
      </c>
      <c r="C1954" s="588">
        <v>1</v>
      </c>
      <c r="D1954" s="588">
        <v>0.01</v>
      </c>
      <c r="E1954" s="588">
        <v>0.01</v>
      </c>
      <c r="F1954" s="555">
        <v>42649.059027777781</v>
      </c>
      <c r="G1954" s="588">
        <v>1.47254</v>
      </c>
      <c r="H1954" s="555">
        <v>42649.059027777781</v>
      </c>
      <c r="I1954" s="588">
        <v>1.47254</v>
      </c>
      <c r="J1954" s="555">
        <v>42649.097916666666</v>
      </c>
      <c r="K1954" s="588">
        <v>1.47174</v>
      </c>
      <c r="L1954" s="588">
        <v>0</v>
      </c>
      <c r="M1954" s="588">
        <v>8</v>
      </c>
      <c r="N1954" s="588">
        <v>0.56000000000000005</v>
      </c>
      <c r="O1954" s="589">
        <v>3.8888888884685002E-2</v>
      </c>
      <c r="P1954" s="557"/>
      <c r="Q1954" s="557"/>
      <c r="R1954" s="557"/>
    </row>
    <row r="1955" spans="1:18" s="588" customFormat="1" x14ac:dyDescent="0.2">
      <c r="A1955" s="588">
        <v>1954</v>
      </c>
      <c r="B1955" s="588" t="s">
        <v>96</v>
      </c>
      <c r="C1955" s="588">
        <v>2</v>
      </c>
      <c r="D1955" s="588">
        <v>0.01</v>
      </c>
      <c r="E1955" s="588">
        <v>0.02</v>
      </c>
      <c r="F1955" s="555">
        <v>42649.877083333333</v>
      </c>
      <c r="G1955" s="588">
        <v>1.47058</v>
      </c>
      <c r="H1955" s="555">
        <v>42650.088194444441</v>
      </c>
      <c r="I1955" s="588">
        <v>1.4690700000000001</v>
      </c>
      <c r="J1955" s="555">
        <v>42650.095833333333</v>
      </c>
      <c r="K1955" s="588">
        <v>1.4706300000000001</v>
      </c>
      <c r="L1955" s="588">
        <v>15.099999999998545</v>
      </c>
      <c r="M1955" s="588">
        <v>15.600000000000364</v>
      </c>
      <c r="N1955" s="588">
        <v>1.03</v>
      </c>
      <c r="O1955" s="589">
        <v>0.21875</v>
      </c>
      <c r="P1955" s="557"/>
      <c r="Q1955" s="557"/>
      <c r="R1955" s="557"/>
    </row>
    <row r="1956" spans="1:18" s="588" customFormat="1" x14ac:dyDescent="0.2">
      <c r="A1956" s="588">
        <v>1955</v>
      </c>
      <c r="B1956" s="588" t="s">
        <v>96</v>
      </c>
      <c r="C1956" s="588">
        <v>1</v>
      </c>
      <c r="D1956" s="588">
        <v>0.01</v>
      </c>
      <c r="E1956" s="588">
        <v>0.01</v>
      </c>
      <c r="F1956" s="555">
        <v>42650.883333333331</v>
      </c>
      <c r="G1956" s="588">
        <v>1.47401</v>
      </c>
      <c r="H1956" s="555">
        <v>42650.883333333331</v>
      </c>
      <c r="I1956" s="588">
        <v>1.47401</v>
      </c>
      <c r="J1956" s="555">
        <v>42650.915972222225</v>
      </c>
      <c r="K1956" s="588">
        <v>1.47481</v>
      </c>
      <c r="L1956" s="588">
        <v>0</v>
      </c>
      <c r="M1956" s="588">
        <v>8</v>
      </c>
      <c r="N1956" s="588">
        <v>0.55000000000000004</v>
      </c>
      <c r="O1956" s="589">
        <v>3.2638888893416151E-2</v>
      </c>
      <c r="P1956" s="557"/>
      <c r="Q1956" s="557"/>
      <c r="R1956" s="557"/>
    </row>
    <row r="1957" spans="1:18" s="588" customFormat="1" x14ac:dyDescent="0.2">
      <c r="A1957" s="588">
        <v>1956</v>
      </c>
      <c r="B1957" s="588" t="s">
        <v>97</v>
      </c>
      <c r="C1957" s="588">
        <v>2</v>
      </c>
      <c r="D1957" s="588">
        <v>0.01</v>
      </c>
      <c r="E1957" s="588">
        <v>0.02</v>
      </c>
      <c r="F1957" s="555">
        <v>42653.059027777781</v>
      </c>
      <c r="G1957" s="588">
        <v>1.4726399999999999</v>
      </c>
      <c r="H1957" s="555">
        <v>42653.133333333331</v>
      </c>
      <c r="I1957" s="588">
        <v>1.47414</v>
      </c>
      <c r="J1957" s="555">
        <v>42653.168055555558</v>
      </c>
      <c r="K1957" s="588">
        <v>1.4725900000000001</v>
      </c>
      <c r="L1957" s="588">
        <v>15</v>
      </c>
      <c r="M1957" s="588">
        <v>15.499999999998181</v>
      </c>
      <c r="N1957" s="588">
        <v>1.0900000000000001</v>
      </c>
      <c r="O1957" s="589">
        <v>0.10902777777664596</v>
      </c>
      <c r="P1957" s="557"/>
      <c r="Q1957" s="557"/>
      <c r="R1957" s="557"/>
    </row>
    <row r="1958" spans="1:18" s="588" customFormat="1" x14ac:dyDescent="0.2">
      <c r="A1958" s="588">
        <v>1957</v>
      </c>
      <c r="B1958" s="588" t="s">
        <v>96</v>
      </c>
      <c r="C1958" s="588">
        <v>1</v>
      </c>
      <c r="D1958" s="588">
        <v>0.01</v>
      </c>
      <c r="E1958" s="588">
        <v>0.01</v>
      </c>
      <c r="F1958" s="555">
        <v>42654.89166666667</v>
      </c>
      <c r="G1958" s="588">
        <v>1.46607</v>
      </c>
      <c r="H1958" s="555">
        <v>42654.89166666667</v>
      </c>
      <c r="I1958" s="588">
        <v>1.46607</v>
      </c>
      <c r="J1958" s="555">
        <v>42654.963194444441</v>
      </c>
      <c r="K1958" s="588">
        <v>1.4668699999999999</v>
      </c>
      <c r="L1958" s="588">
        <v>0</v>
      </c>
      <c r="M1958" s="588">
        <v>7.999999999998181</v>
      </c>
      <c r="N1958" s="588">
        <v>0.55000000000000004</v>
      </c>
      <c r="O1958" s="589">
        <v>7.1527777770825196E-2</v>
      </c>
      <c r="P1958" s="557"/>
      <c r="Q1958" s="557"/>
      <c r="R1958" s="557"/>
    </row>
    <row r="1959" spans="1:18" s="588" customFormat="1" x14ac:dyDescent="0.2">
      <c r="A1959" s="588">
        <v>1958</v>
      </c>
      <c r="B1959" s="588" t="s">
        <v>96</v>
      </c>
      <c r="C1959" s="588">
        <v>6</v>
      </c>
      <c r="D1959" s="588">
        <v>0.02</v>
      </c>
      <c r="E1959" s="588">
        <v>0.08</v>
      </c>
      <c r="F1959" s="555">
        <v>42655.060416666667</v>
      </c>
      <c r="G1959" s="588">
        <v>1.46523</v>
      </c>
      <c r="H1959" s="555">
        <v>42655.486805555556</v>
      </c>
      <c r="I1959" s="588">
        <v>1.4535499999999999</v>
      </c>
      <c r="J1959" s="555">
        <v>42656.136111111111</v>
      </c>
      <c r="K1959" s="588">
        <v>1.46004</v>
      </c>
      <c r="L1959" s="588">
        <v>116.80000000000291</v>
      </c>
      <c r="M1959" s="588">
        <v>64.900000000001455</v>
      </c>
      <c r="N1959" s="588">
        <v>3.83</v>
      </c>
      <c r="O1959" s="589">
        <v>1.0756944444437977</v>
      </c>
      <c r="P1959" s="557"/>
      <c r="Q1959" s="557"/>
      <c r="R1959" s="557"/>
    </row>
    <row r="1960" spans="1:18" s="588" customFormat="1" x14ac:dyDescent="0.2">
      <c r="A1960" s="588">
        <v>1959</v>
      </c>
      <c r="B1960" s="588" t="s">
        <v>97</v>
      </c>
      <c r="C1960" s="588">
        <v>5</v>
      </c>
      <c r="D1960" s="588">
        <v>0.02</v>
      </c>
      <c r="E1960" s="588">
        <v>0.06</v>
      </c>
      <c r="F1960" s="555">
        <v>42656.042361111111</v>
      </c>
      <c r="G1960" s="588">
        <v>1.4553199999999999</v>
      </c>
      <c r="H1960" s="555">
        <v>42656.216666666667</v>
      </c>
      <c r="I1960" s="588">
        <v>1.4638899999999999</v>
      </c>
      <c r="J1960" s="555">
        <v>42656.618055555555</v>
      </c>
      <c r="K1960" s="588">
        <v>1.45882</v>
      </c>
      <c r="L1960" s="588">
        <v>85.700000000000728</v>
      </c>
      <c r="M1960" s="588">
        <v>50.699999999998909</v>
      </c>
      <c r="N1960" s="588">
        <v>4.1400000000000006</v>
      </c>
      <c r="O1960" s="589">
        <v>0.57569444444379769</v>
      </c>
      <c r="P1960" s="557"/>
      <c r="Q1960" s="557"/>
      <c r="R1960" s="557"/>
    </row>
    <row r="1961" spans="1:18" s="588" customFormat="1" x14ac:dyDescent="0.2">
      <c r="A1961" s="588">
        <v>1960</v>
      </c>
      <c r="B1961" s="588" t="s">
        <v>96</v>
      </c>
      <c r="C1961" s="588">
        <v>1</v>
      </c>
      <c r="D1961" s="588">
        <v>0.01</v>
      </c>
      <c r="E1961" s="588">
        <v>0.01</v>
      </c>
      <c r="F1961" s="555">
        <v>42656.890277777777</v>
      </c>
      <c r="G1961" s="588">
        <v>1.45886</v>
      </c>
      <c r="H1961" s="555">
        <v>42656.890277777777</v>
      </c>
      <c r="I1961" s="588">
        <v>1.45886</v>
      </c>
      <c r="J1961" s="555">
        <v>42656.935416666667</v>
      </c>
      <c r="K1961" s="588">
        <v>1.45966</v>
      </c>
      <c r="L1961" s="588">
        <v>0</v>
      </c>
      <c r="M1961" s="588">
        <v>8</v>
      </c>
      <c r="N1961" s="588">
        <v>0.55000000000000004</v>
      </c>
      <c r="O1961" s="589">
        <v>4.5138888890505768E-2</v>
      </c>
      <c r="P1961" s="557"/>
      <c r="Q1961" s="557"/>
      <c r="R1961" s="557"/>
    </row>
    <row r="1962" spans="1:18" s="588" customFormat="1" x14ac:dyDescent="0.2">
      <c r="A1962" s="588">
        <v>1961</v>
      </c>
      <c r="B1962" s="588" t="s">
        <v>97</v>
      </c>
      <c r="C1962" s="588">
        <v>2</v>
      </c>
      <c r="D1962" s="588">
        <v>0.01</v>
      </c>
      <c r="E1962" s="588">
        <v>0.02</v>
      </c>
      <c r="F1962" s="555">
        <v>42656.953472222223</v>
      </c>
      <c r="G1962" s="588">
        <v>1.4599500000000001</v>
      </c>
      <c r="H1962" s="555">
        <v>42657.015972222223</v>
      </c>
      <c r="I1962" s="588">
        <v>1.46147</v>
      </c>
      <c r="J1962" s="555">
        <v>42657.125694444447</v>
      </c>
      <c r="K1962" s="588">
        <v>1.45991</v>
      </c>
      <c r="L1962" s="588">
        <v>15.200000000000728</v>
      </c>
      <c r="M1962" s="588">
        <v>15.600000000000364</v>
      </c>
      <c r="N1962" s="588">
        <v>1.1200000000000001</v>
      </c>
      <c r="O1962" s="589">
        <v>0.17222222222335404</v>
      </c>
      <c r="P1962" s="557"/>
      <c r="Q1962" s="557"/>
      <c r="R1962" s="557"/>
    </row>
    <row r="1963" spans="1:18" s="588" customFormat="1" x14ac:dyDescent="0.2">
      <c r="A1963" s="588">
        <v>1962</v>
      </c>
      <c r="B1963" s="588" t="s">
        <v>96</v>
      </c>
      <c r="C1963" s="588">
        <v>1</v>
      </c>
      <c r="D1963" s="588">
        <v>0.01</v>
      </c>
      <c r="E1963" s="588">
        <v>0.01</v>
      </c>
      <c r="F1963" s="555">
        <v>42660.035416666666</v>
      </c>
      <c r="G1963" s="588">
        <v>1.4398899999999999</v>
      </c>
      <c r="H1963" s="555">
        <v>42660.035416666666</v>
      </c>
      <c r="I1963" s="588">
        <v>1.4398899999999999</v>
      </c>
      <c r="J1963" s="555">
        <v>42660.076388888891</v>
      </c>
      <c r="K1963" s="588">
        <v>1.44069</v>
      </c>
      <c r="L1963" s="588">
        <v>0</v>
      </c>
      <c r="M1963" s="588">
        <v>8</v>
      </c>
      <c r="N1963" s="588">
        <v>0.55000000000000004</v>
      </c>
      <c r="O1963" s="589">
        <v>4.0972222224809229E-2</v>
      </c>
      <c r="P1963" s="557"/>
      <c r="Q1963" s="557"/>
      <c r="R1963" s="557"/>
    </row>
    <row r="1964" spans="1:18" s="588" customFormat="1" x14ac:dyDescent="0.2">
      <c r="A1964" s="588">
        <v>1963</v>
      </c>
      <c r="B1964" s="588" t="s">
        <v>96</v>
      </c>
      <c r="C1964" s="588">
        <v>1</v>
      </c>
      <c r="D1964" s="588">
        <v>0.01</v>
      </c>
      <c r="E1964" s="588">
        <v>0.01</v>
      </c>
      <c r="F1964" s="555">
        <v>42661.037499999999</v>
      </c>
      <c r="G1964" s="588">
        <v>1.4411499999999999</v>
      </c>
      <c r="H1964" s="555">
        <v>42661.037499999999</v>
      </c>
      <c r="I1964" s="588">
        <v>1.4411499999999999</v>
      </c>
      <c r="J1964" s="555">
        <v>42661.066666666666</v>
      </c>
      <c r="K1964" s="588">
        <v>1.4419500000000001</v>
      </c>
      <c r="L1964" s="588">
        <v>0</v>
      </c>
      <c r="M1964" s="588">
        <v>8</v>
      </c>
      <c r="N1964" s="588">
        <v>0.55000000000000004</v>
      </c>
      <c r="O1964" s="589">
        <v>2.9166666667151731E-2</v>
      </c>
      <c r="P1964" s="557"/>
      <c r="Q1964" s="557"/>
      <c r="R1964" s="557"/>
    </row>
    <row r="1965" spans="1:18" s="588" customFormat="1" x14ac:dyDescent="0.2">
      <c r="A1965" s="588">
        <v>1964</v>
      </c>
      <c r="B1965" s="588" t="s">
        <v>97</v>
      </c>
      <c r="C1965" s="588">
        <v>1</v>
      </c>
      <c r="D1965" s="588">
        <v>0.01</v>
      </c>
      <c r="E1965" s="588">
        <v>0.01</v>
      </c>
      <c r="F1965" s="555">
        <v>42663.036111111112</v>
      </c>
      <c r="G1965" s="588">
        <v>1.4220999999999999</v>
      </c>
      <c r="H1965" s="555">
        <v>42663.036111111112</v>
      </c>
      <c r="I1965" s="588">
        <v>1.4220999999999999</v>
      </c>
      <c r="J1965" s="555">
        <v>42663.041666666664</v>
      </c>
      <c r="K1965" s="588">
        <v>1.4213</v>
      </c>
      <c r="L1965" s="588">
        <v>0</v>
      </c>
      <c r="M1965" s="588">
        <v>8</v>
      </c>
      <c r="N1965" s="588">
        <v>0.56000000000000005</v>
      </c>
      <c r="O1965" s="589">
        <v>5.5555555518367328E-3</v>
      </c>
      <c r="P1965" s="557"/>
      <c r="Q1965" s="557"/>
      <c r="R1965" s="557"/>
    </row>
    <row r="1966" spans="1:18" s="588" customFormat="1" x14ac:dyDescent="0.2">
      <c r="A1966" s="588">
        <v>1965</v>
      </c>
      <c r="B1966" s="588" t="s">
        <v>97</v>
      </c>
      <c r="C1966" s="588">
        <v>1</v>
      </c>
      <c r="D1966" s="588">
        <v>0.01</v>
      </c>
      <c r="E1966" s="588">
        <v>0.01</v>
      </c>
      <c r="F1966" s="555">
        <v>42664.022222222222</v>
      </c>
      <c r="G1966" s="588">
        <v>1.4329499999999999</v>
      </c>
      <c r="H1966" s="555">
        <v>42664.022222222222</v>
      </c>
      <c r="I1966" s="588">
        <v>1.4329499999999999</v>
      </c>
      <c r="J1966" s="555">
        <v>42664.103472222225</v>
      </c>
      <c r="K1966" s="588">
        <v>1.43215</v>
      </c>
      <c r="L1966" s="588">
        <v>0</v>
      </c>
      <c r="M1966" s="588">
        <v>8</v>
      </c>
      <c r="N1966" s="588">
        <v>0.55000000000000004</v>
      </c>
      <c r="O1966" s="589">
        <v>8.1250000002910383E-2</v>
      </c>
      <c r="P1966" s="557"/>
      <c r="Q1966" s="557"/>
      <c r="R1966" s="557"/>
    </row>
    <row r="1967" spans="1:18" s="588" customFormat="1" x14ac:dyDescent="0.2">
      <c r="A1967" s="588">
        <v>1966</v>
      </c>
      <c r="B1967" s="588" t="s">
        <v>96</v>
      </c>
      <c r="C1967" s="588">
        <v>1</v>
      </c>
      <c r="D1967" s="588">
        <v>0.01</v>
      </c>
      <c r="E1967" s="588">
        <v>0.01</v>
      </c>
      <c r="F1967" s="555">
        <v>42664.922222222223</v>
      </c>
      <c r="G1967" s="588">
        <v>1.4293100000000001</v>
      </c>
      <c r="H1967" s="555">
        <v>42664.922222222223</v>
      </c>
      <c r="I1967" s="588">
        <v>1.4293100000000001</v>
      </c>
      <c r="J1967" s="555">
        <v>42664.931250000001</v>
      </c>
      <c r="K1967" s="588">
        <v>1.43011</v>
      </c>
      <c r="L1967" s="588">
        <v>0</v>
      </c>
      <c r="M1967" s="588">
        <v>8</v>
      </c>
      <c r="N1967" s="588">
        <v>0.55000000000000004</v>
      </c>
      <c r="O1967" s="589">
        <v>9.0277777781011537E-3</v>
      </c>
      <c r="P1967" s="557"/>
      <c r="Q1967" s="557"/>
      <c r="R1967" s="557"/>
    </row>
    <row r="1968" spans="1:18" s="588" customFormat="1" x14ac:dyDescent="0.2">
      <c r="A1968" s="588">
        <v>1967</v>
      </c>
      <c r="B1968" s="588" t="s">
        <v>96</v>
      </c>
      <c r="C1968" s="588">
        <v>2</v>
      </c>
      <c r="D1968" s="588">
        <v>0.01</v>
      </c>
      <c r="E1968" s="588">
        <v>0.02</v>
      </c>
      <c r="F1968" s="555">
        <v>42667.935416666667</v>
      </c>
      <c r="G1968" s="588">
        <v>1.43062</v>
      </c>
      <c r="H1968" s="555">
        <v>42667.986805555556</v>
      </c>
      <c r="I1968" s="588">
        <v>1.4290700000000001</v>
      </c>
      <c r="J1968" s="555">
        <v>42668.037499999999</v>
      </c>
      <c r="K1968" s="588">
        <v>1.43065</v>
      </c>
      <c r="L1968" s="588">
        <v>15.5</v>
      </c>
      <c r="M1968" s="588">
        <v>15.799999999999272</v>
      </c>
      <c r="N1968" s="588">
        <v>0.92999999999999994</v>
      </c>
      <c r="O1968" s="589">
        <v>0.10208333333139308</v>
      </c>
      <c r="P1968" s="557"/>
      <c r="Q1968" s="557"/>
      <c r="R1968" s="557"/>
    </row>
    <row r="1969" spans="1:18" s="588" customFormat="1" x14ac:dyDescent="0.2">
      <c r="A1969" s="588">
        <v>1968</v>
      </c>
      <c r="B1969" s="588" t="s">
        <v>97</v>
      </c>
      <c r="C1969" s="588">
        <v>1</v>
      </c>
      <c r="D1969" s="588">
        <v>0.01</v>
      </c>
      <c r="E1969" s="588">
        <v>0.01</v>
      </c>
      <c r="F1969" s="555">
        <v>42669.895833333336</v>
      </c>
      <c r="G1969" s="588">
        <v>1.42736</v>
      </c>
      <c r="H1969" s="555">
        <v>42669.895833333336</v>
      </c>
      <c r="I1969" s="588">
        <v>1.42736</v>
      </c>
      <c r="J1969" s="555">
        <v>42669.957638888889</v>
      </c>
      <c r="K1969" s="588">
        <v>1.4265600000000001</v>
      </c>
      <c r="L1969" s="588">
        <v>0</v>
      </c>
      <c r="M1969" s="588">
        <v>8</v>
      </c>
      <c r="N1969" s="588">
        <v>0.55000000000000004</v>
      </c>
      <c r="O1969" s="589">
        <v>6.1805555553291924E-2</v>
      </c>
      <c r="P1969" s="557"/>
      <c r="Q1969" s="557"/>
      <c r="R1969" s="557"/>
    </row>
    <row r="1970" spans="1:18" s="588" customFormat="1" x14ac:dyDescent="0.2">
      <c r="A1970" s="588">
        <v>1969</v>
      </c>
      <c r="B1970" s="588" t="s">
        <v>96</v>
      </c>
      <c r="C1970" s="588">
        <v>1</v>
      </c>
      <c r="D1970" s="588">
        <v>0.01</v>
      </c>
      <c r="E1970" s="588">
        <v>0.01</v>
      </c>
      <c r="F1970" s="555">
        <v>42669.975694444445</v>
      </c>
      <c r="G1970" s="588">
        <v>1.42639</v>
      </c>
      <c r="H1970" s="555">
        <v>42669.975694444445</v>
      </c>
      <c r="I1970" s="588">
        <v>1.42639</v>
      </c>
      <c r="J1970" s="555">
        <v>42670.037499999999</v>
      </c>
      <c r="K1970" s="588">
        <v>1.42719</v>
      </c>
      <c r="L1970" s="588">
        <v>0</v>
      </c>
      <c r="M1970" s="588">
        <v>8</v>
      </c>
      <c r="N1970" s="588">
        <v>0.27</v>
      </c>
      <c r="O1970" s="589">
        <v>6.1805555553291924E-2</v>
      </c>
      <c r="P1970" s="557"/>
      <c r="Q1970" s="557"/>
      <c r="R1970" s="557"/>
    </row>
    <row r="1971" spans="1:18" s="588" customFormat="1" x14ac:dyDescent="0.2">
      <c r="A1971" s="588">
        <v>1970</v>
      </c>
      <c r="B1971" s="588" t="s">
        <v>97</v>
      </c>
      <c r="C1971" s="588">
        <v>2</v>
      </c>
      <c r="D1971" s="588">
        <v>0.01</v>
      </c>
      <c r="E1971" s="588">
        <v>0.02</v>
      </c>
      <c r="F1971" s="555">
        <v>42670.899305555555</v>
      </c>
      <c r="G1971" s="588">
        <v>1.43604</v>
      </c>
      <c r="H1971" s="555">
        <v>42670.927083333336</v>
      </c>
      <c r="I1971" s="588">
        <v>1.43754</v>
      </c>
      <c r="J1971" s="555">
        <v>42670.979166666664</v>
      </c>
      <c r="K1971" s="588">
        <v>1.4359900000000001</v>
      </c>
      <c r="L1971" s="588">
        <v>15</v>
      </c>
      <c r="M1971" s="588">
        <v>15.499999999998181</v>
      </c>
      <c r="N1971" s="588">
        <v>1.1000000000000001</v>
      </c>
      <c r="O1971" s="589">
        <v>7.9861111109494232E-2</v>
      </c>
      <c r="P1971" s="557"/>
      <c r="Q1971" s="557"/>
      <c r="R1971" s="557"/>
    </row>
    <row r="1972" spans="1:18" s="588" customFormat="1" x14ac:dyDescent="0.2">
      <c r="A1972" s="588">
        <v>1971</v>
      </c>
      <c r="B1972" s="588" t="s">
        <v>96</v>
      </c>
      <c r="C1972" s="588">
        <v>1</v>
      </c>
      <c r="D1972" s="588">
        <v>0.01</v>
      </c>
      <c r="E1972" s="588">
        <v>0.01</v>
      </c>
      <c r="F1972" s="555">
        <v>42671.956944444442</v>
      </c>
      <c r="G1972" s="588">
        <v>1.4457500000000001</v>
      </c>
      <c r="H1972" s="555">
        <v>42671.956944444442</v>
      </c>
      <c r="I1972" s="588">
        <v>1.4457500000000001</v>
      </c>
      <c r="J1972" s="555">
        <v>42673.958333333336</v>
      </c>
      <c r="K1972" s="588">
        <v>1.44655</v>
      </c>
      <c r="L1972" s="588">
        <v>0</v>
      </c>
      <c r="M1972" s="588">
        <v>8</v>
      </c>
      <c r="N1972" s="588">
        <v>0.55000000000000004</v>
      </c>
      <c r="O1972" s="589">
        <v>1.3888888934161514E-3</v>
      </c>
      <c r="P1972" s="557"/>
      <c r="Q1972" s="557"/>
      <c r="R1972" s="557"/>
    </row>
    <row r="1973" spans="1:18" s="588" customFormat="1" x14ac:dyDescent="0.2">
      <c r="A1973" s="588">
        <v>1972</v>
      </c>
      <c r="B1973" s="588" t="s">
        <v>96</v>
      </c>
      <c r="C1973" s="588">
        <v>1</v>
      </c>
      <c r="D1973" s="588">
        <v>0.01</v>
      </c>
      <c r="E1973" s="588">
        <v>0.01</v>
      </c>
      <c r="F1973" s="555">
        <v>42674.063888888886</v>
      </c>
      <c r="G1973" s="588">
        <v>1.4454</v>
      </c>
      <c r="H1973" s="555">
        <v>42674.063888888886</v>
      </c>
      <c r="I1973" s="588">
        <v>1.4454</v>
      </c>
      <c r="J1973" s="555">
        <v>42674.084027777775</v>
      </c>
      <c r="K1973" s="588">
        <v>1.4461999999999999</v>
      </c>
      <c r="L1973" s="588">
        <v>0</v>
      </c>
      <c r="M1973" s="588">
        <v>8</v>
      </c>
      <c r="N1973" s="588">
        <v>0.55000000000000004</v>
      </c>
      <c r="O1973" s="589">
        <v>2.0138888889050577E-2</v>
      </c>
      <c r="P1973" s="557"/>
      <c r="Q1973" s="557"/>
      <c r="R1973" s="557"/>
    </row>
    <row r="1974" spans="1:18" s="588" customFormat="1" x14ac:dyDescent="0.2">
      <c r="A1974" s="588">
        <v>1973</v>
      </c>
      <c r="B1974" s="588" t="s">
        <v>97</v>
      </c>
      <c r="C1974" s="588">
        <v>1</v>
      </c>
      <c r="D1974" s="588">
        <v>0.01</v>
      </c>
      <c r="E1974" s="588">
        <v>0.01</v>
      </c>
      <c r="F1974" s="555">
        <v>42674.885416666664</v>
      </c>
      <c r="G1974" s="588">
        <v>1.44265</v>
      </c>
      <c r="H1974" s="555">
        <v>42674.885416666664</v>
      </c>
      <c r="I1974" s="588">
        <v>1.44265</v>
      </c>
      <c r="J1974" s="555">
        <v>42674.959027777775</v>
      </c>
      <c r="K1974" s="588">
        <v>1.4418500000000001</v>
      </c>
      <c r="L1974" s="588">
        <v>0</v>
      </c>
      <c r="M1974" s="588">
        <v>8</v>
      </c>
      <c r="N1974" s="588">
        <v>0.55000000000000004</v>
      </c>
      <c r="O1974" s="589">
        <v>7.3611111110949423E-2</v>
      </c>
      <c r="P1974" s="557"/>
      <c r="Q1974" s="557"/>
      <c r="R1974" s="557"/>
    </row>
    <row r="1975" spans="1:18" s="588" customFormat="1" x14ac:dyDescent="0.2">
      <c r="A1975" s="588">
        <v>1974</v>
      </c>
      <c r="B1975" s="588" t="s">
        <v>97</v>
      </c>
      <c r="C1975" s="588">
        <v>1</v>
      </c>
      <c r="D1975" s="588">
        <v>0.01</v>
      </c>
      <c r="E1975" s="588">
        <v>0.01</v>
      </c>
      <c r="F1975" s="555">
        <v>42674.963888888888</v>
      </c>
      <c r="G1975" s="588">
        <v>1.4435800000000001</v>
      </c>
      <c r="H1975" s="555">
        <v>42674.963888888888</v>
      </c>
      <c r="I1975" s="588">
        <v>1.4435800000000001</v>
      </c>
      <c r="J1975" s="555">
        <v>42675.001388888886</v>
      </c>
      <c r="K1975" s="588">
        <v>1.44278</v>
      </c>
      <c r="L1975" s="588">
        <v>0</v>
      </c>
      <c r="M1975" s="588">
        <v>8.000000000001819</v>
      </c>
      <c r="N1975" s="588">
        <v>0.56000000000000005</v>
      </c>
      <c r="O1975" s="589">
        <v>3.7499999998544808E-2</v>
      </c>
      <c r="P1975" s="557"/>
      <c r="Q1975" s="557"/>
      <c r="R1975" s="557"/>
    </row>
    <row r="1976" spans="1:18" s="588" customFormat="1" x14ac:dyDescent="0.2">
      <c r="A1976" s="588">
        <v>1975</v>
      </c>
      <c r="B1976" s="588" t="s">
        <v>96</v>
      </c>
      <c r="C1976" s="588">
        <v>1</v>
      </c>
      <c r="D1976" s="588">
        <v>0.01</v>
      </c>
      <c r="E1976" s="588">
        <v>0.01</v>
      </c>
      <c r="F1976" s="555">
        <v>42675.03125</v>
      </c>
      <c r="G1976" s="588">
        <v>1.44154</v>
      </c>
      <c r="H1976" s="555">
        <v>42675.03125</v>
      </c>
      <c r="I1976" s="588">
        <v>1.44154</v>
      </c>
      <c r="J1976" s="555">
        <v>42675.048611111109</v>
      </c>
      <c r="K1976" s="588">
        <v>1.44234</v>
      </c>
      <c r="L1976" s="588">
        <v>0</v>
      </c>
      <c r="M1976" s="588">
        <v>8</v>
      </c>
      <c r="N1976" s="588">
        <v>0.55000000000000004</v>
      </c>
      <c r="O1976" s="589">
        <v>1.7361111109494232E-2</v>
      </c>
      <c r="P1976" s="557"/>
      <c r="Q1976" s="557"/>
      <c r="R1976" s="557"/>
    </row>
    <row r="1977" spans="1:18" s="588" customFormat="1" x14ac:dyDescent="0.2">
      <c r="A1977" s="588">
        <v>1976</v>
      </c>
      <c r="B1977" s="588" t="s">
        <v>97</v>
      </c>
      <c r="C1977" s="588">
        <v>4</v>
      </c>
      <c r="D1977" s="588">
        <v>0.01</v>
      </c>
      <c r="E1977" s="588">
        <v>0.04</v>
      </c>
      <c r="F1977" s="555">
        <v>42676.078472222223</v>
      </c>
      <c r="G1977" s="588">
        <v>1.4454100000000001</v>
      </c>
      <c r="H1977" s="555">
        <v>42676.168749999997</v>
      </c>
      <c r="I1977" s="588">
        <v>1.4508099999999999</v>
      </c>
      <c r="J1977" s="555">
        <v>42676.56527777778</v>
      </c>
      <c r="K1977" s="588">
        <v>1.44702</v>
      </c>
      <c r="L1977" s="588">
        <v>53.999999999998181</v>
      </c>
      <c r="M1977" s="588">
        <v>37.899999999999636</v>
      </c>
      <c r="N1977" s="588">
        <v>2.4699999999999998</v>
      </c>
      <c r="O1977" s="589">
        <v>0.48680555555620231</v>
      </c>
      <c r="P1977" s="557"/>
      <c r="Q1977" s="557"/>
      <c r="R1977" s="557"/>
    </row>
    <row r="1978" spans="1:18" s="588" customFormat="1" x14ac:dyDescent="0.2">
      <c r="A1978" s="588">
        <v>1977</v>
      </c>
      <c r="B1978" s="588" t="s">
        <v>97</v>
      </c>
      <c r="C1978" s="588">
        <v>1</v>
      </c>
      <c r="D1978" s="588">
        <v>0.01</v>
      </c>
      <c r="E1978" s="588">
        <v>0.01</v>
      </c>
      <c r="F1978" s="555">
        <v>42677.036111111112</v>
      </c>
      <c r="G1978" s="588">
        <v>1.4496100000000001</v>
      </c>
      <c r="H1978" s="555">
        <v>42677.036111111112</v>
      </c>
      <c r="I1978" s="588">
        <v>1.4496100000000001</v>
      </c>
      <c r="J1978" s="555">
        <v>42677.112500000003</v>
      </c>
      <c r="K1978" s="588">
        <v>1.4488099999999999</v>
      </c>
      <c r="L1978" s="588">
        <v>0</v>
      </c>
      <c r="M1978" s="588">
        <v>8.000000000001819</v>
      </c>
      <c r="N1978" s="588">
        <v>0.55000000000000004</v>
      </c>
      <c r="O1978" s="589">
        <v>7.6388888890505768E-2</v>
      </c>
      <c r="P1978" s="557"/>
      <c r="Q1978" s="557"/>
      <c r="R1978" s="557"/>
    </row>
    <row r="1979" spans="1:18" s="588" customFormat="1" x14ac:dyDescent="0.2">
      <c r="A1979" s="588">
        <v>1978</v>
      </c>
      <c r="B1979" s="588" t="s">
        <v>96</v>
      </c>
      <c r="C1979" s="588">
        <v>2</v>
      </c>
      <c r="D1979" s="588">
        <v>0.01</v>
      </c>
      <c r="E1979" s="588">
        <v>0.02</v>
      </c>
      <c r="F1979" s="555">
        <v>42678.052777777775</v>
      </c>
      <c r="G1979" s="588">
        <v>1.44489</v>
      </c>
      <c r="H1979" s="555">
        <v>42678.087500000001</v>
      </c>
      <c r="I1979" s="588">
        <v>1.44333</v>
      </c>
      <c r="J1979" s="555">
        <v>42678.117361111108</v>
      </c>
      <c r="K1979" s="588">
        <v>1.4449099999999999</v>
      </c>
      <c r="L1979" s="588">
        <v>15.600000000000364</v>
      </c>
      <c r="M1979" s="588">
        <v>15.799999999999272</v>
      </c>
      <c r="N1979" s="588">
        <v>1.1000000000000001</v>
      </c>
      <c r="O1979" s="589">
        <v>6.4583333332848269E-2</v>
      </c>
      <c r="P1979" s="557"/>
      <c r="Q1979" s="557"/>
      <c r="R1979" s="557"/>
    </row>
    <row r="1980" spans="1:18" s="588" customFormat="1" x14ac:dyDescent="0.2">
      <c r="A1980" s="588">
        <v>1979</v>
      </c>
      <c r="B1980" s="588" t="s">
        <v>97</v>
      </c>
      <c r="C1980" s="588">
        <v>1</v>
      </c>
      <c r="D1980" s="588">
        <v>0.01</v>
      </c>
      <c r="E1980" s="588">
        <v>0.01</v>
      </c>
      <c r="F1980" s="555">
        <v>42678.911805555559</v>
      </c>
      <c r="G1980" s="588">
        <v>1.45025</v>
      </c>
      <c r="H1980" s="555">
        <v>42678.911805555559</v>
      </c>
      <c r="I1980" s="588">
        <v>1.45025</v>
      </c>
      <c r="J1980" s="555">
        <v>42681</v>
      </c>
      <c r="K1980" s="588">
        <v>1.4494499999999999</v>
      </c>
      <c r="L1980" s="588">
        <v>0</v>
      </c>
      <c r="M1980" s="588">
        <v>8.000000000001819</v>
      </c>
      <c r="N1980" s="588">
        <v>0.56000000000000005</v>
      </c>
      <c r="O1980" s="589">
        <v>8.819444444088731E-2</v>
      </c>
      <c r="P1980" s="557"/>
      <c r="Q1980" s="557"/>
      <c r="R1980" s="557"/>
    </row>
    <row r="1981" spans="1:18" s="588" customFormat="1" x14ac:dyDescent="0.2">
      <c r="A1981" s="588">
        <v>1980</v>
      </c>
      <c r="B1981" s="588" t="s">
        <v>97</v>
      </c>
      <c r="C1981" s="588">
        <v>1</v>
      </c>
      <c r="D1981" s="588">
        <v>0.01</v>
      </c>
      <c r="E1981" s="588">
        <v>0.01</v>
      </c>
      <c r="F1981" s="555">
        <v>42681.021527777775</v>
      </c>
      <c r="G1981" s="588">
        <v>1.44631</v>
      </c>
      <c r="H1981" s="555">
        <v>42681.021527777775</v>
      </c>
      <c r="I1981" s="588">
        <v>1.44631</v>
      </c>
      <c r="J1981" s="555">
        <v>42681.03402777778</v>
      </c>
      <c r="K1981" s="588">
        <v>1.4455100000000001</v>
      </c>
      <c r="L1981" s="588">
        <v>0</v>
      </c>
      <c r="M1981" s="588">
        <v>8</v>
      </c>
      <c r="N1981" s="588">
        <v>0.56000000000000005</v>
      </c>
      <c r="O1981" s="589">
        <v>1.2500000004365575E-2</v>
      </c>
      <c r="P1981" s="557"/>
      <c r="Q1981" s="557"/>
      <c r="R1981" s="557"/>
    </row>
    <row r="1982" spans="1:18" s="588" customFormat="1" x14ac:dyDescent="0.2">
      <c r="A1982" s="588">
        <v>1981</v>
      </c>
      <c r="B1982" s="588" t="s">
        <v>97</v>
      </c>
      <c r="C1982" s="588">
        <v>1</v>
      </c>
      <c r="D1982" s="588">
        <v>0.01</v>
      </c>
      <c r="E1982" s="588">
        <v>0.01</v>
      </c>
      <c r="F1982" s="555">
        <v>42681.040277777778</v>
      </c>
      <c r="G1982" s="588">
        <v>1.4457100000000001</v>
      </c>
      <c r="H1982" s="555">
        <v>42681.040277777778</v>
      </c>
      <c r="I1982" s="588">
        <v>1.4457100000000001</v>
      </c>
      <c r="J1982" s="555">
        <v>42681.046527777777</v>
      </c>
      <c r="K1982" s="588">
        <v>1.4449099999999999</v>
      </c>
      <c r="L1982" s="588">
        <v>0</v>
      </c>
      <c r="M1982" s="588">
        <v>8.000000000001819</v>
      </c>
      <c r="N1982" s="588">
        <v>0.55000000000000004</v>
      </c>
      <c r="O1982" s="589">
        <v>6.2499999985448085E-3</v>
      </c>
      <c r="P1982" s="557"/>
      <c r="Q1982" s="557"/>
      <c r="R1982" s="557"/>
    </row>
    <row r="1983" spans="1:18" s="588" customFormat="1" x14ac:dyDescent="0.2">
      <c r="A1983" s="588">
        <v>1982</v>
      </c>
      <c r="B1983" s="588" t="s">
        <v>96</v>
      </c>
      <c r="C1983" s="588">
        <v>1</v>
      </c>
      <c r="D1983" s="588">
        <v>0.01</v>
      </c>
      <c r="E1983" s="588">
        <v>0.01</v>
      </c>
      <c r="F1983" s="555">
        <v>42681.058333333334</v>
      </c>
      <c r="G1983" s="588">
        <v>1.4450700000000001</v>
      </c>
      <c r="H1983" s="555">
        <v>42681.058333333334</v>
      </c>
      <c r="I1983" s="588">
        <v>1.4450700000000001</v>
      </c>
      <c r="J1983" s="555">
        <v>42681.063888888886</v>
      </c>
      <c r="K1983" s="588">
        <v>1.44587</v>
      </c>
      <c r="L1983" s="588">
        <v>0</v>
      </c>
      <c r="M1983" s="588">
        <v>8</v>
      </c>
      <c r="N1983" s="588">
        <v>0.56000000000000005</v>
      </c>
      <c r="O1983" s="589">
        <v>5.5555555518367328E-3</v>
      </c>
      <c r="P1983" s="557"/>
      <c r="Q1983" s="557"/>
      <c r="R1983" s="557"/>
    </row>
    <row r="1984" spans="1:18" s="588" customFormat="1" x14ac:dyDescent="0.2">
      <c r="A1984" s="588">
        <v>1983</v>
      </c>
      <c r="B1984" s="588" t="s">
        <v>96</v>
      </c>
      <c r="C1984" s="588">
        <v>3</v>
      </c>
      <c r="D1984" s="588">
        <v>0.01</v>
      </c>
      <c r="E1984" s="588">
        <v>0.03</v>
      </c>
      <c r="F1984" s="555">
        <v>42681.875</v>
      </c>
      <c r="G1984" s="588">
        <v>1.4315100000000001</v>
      </c>
      <c r="H1984" s="555">
        <v>42681.994444444441</v>
      </c>
      <c r="I1984" s="588">
        <v>1.42845</v>
      </c>
      <c r="J1984" s="555">
        <v>42682.018750000003</v>
      </c>
      <c r="K1984" s="588">
        <v>1.4307799999999999</v>
      </c>
      <c r="L1984" s="588">
        <v>30.600000000000364</v>
      </c>
      <c r="M1984" s="588">
        <v>23.299999999999272</v>
      </c>
      <c r="N1984" s="588">
        <v>1.3800000000000001</v>
      </c>
      <c r="O1984" s="589">
        <v>0.14375000000291038</v>
      </c>
      <c r="P1984" s="557"/>
      <c r="Q1984" s="557"/>
      <c r="R1984" s="557"/>
    </row>
    <row r="1985" spans="1:18" s="588" customFormat="1" x14ac:dyDescent="0.2">
      <c r="A1985" s="588">
        <v>1984</v>
      </c>
      <c r="B1985" s="588" t="s">
        <v>97</v>
      </c>
      <c r="C1985" s="588">
        <v>3</v>
      </c>
      <c r="D1985" s="588">
        <v>0.01</v>
      </c>
      <c r="E1985" s="588">
        <v>0.03</v>
      </c>
      <c r="F1985" s="555">
        <v>42682.051388888889</v>
      </c>
      <c r="G1985" s="588">
        <v>1.43103</v>
      </c>
      <c r="H1985" s="555">
        <v>42682.154166666667</v>
      </c>
      <c r="I1985" s="588">
        <v>1.43405</v>
      </c>
      <c r="J1985" s="555">
        <v>42682.743055555555</v>
      </c>
      <c r="K1985" s="588">
        <v>1.43174</v>
      </c>
      <c r="L1985" s="588">
        <v>30.199999999998909</v>
      </c>
      <c r="M1985" s="588">
        <v>23.100000000000364</v>
      </c>
      <c r="N1985" s="588">
        <v>1.6400000000000001</v>
      </c>
      <c r="O1985" s="589">
        <v>0.69166666666569654</v>
      </c>
      <c r="P1985" s="557"/>
      <c r="Q1985" s="557"/>
      <c r="R1985" s="557"/>
    </row>
    <row r="1986" spans="1:18" s="588" customFormat="1" x14ac:dyDescent="0.2">
      <c r="A1986" s="588">
        <v>1985</v>
      </c>
      <c r="B1986" s="588" t="s">
        <v>96</v>
      </c>
      <c r="C1986" s="588">
        <v>3</v>
      </c>
      <c r="D1986" s="588">
        <v>0.01</v>
      </c>
      <c r="E1986" s="588">
        <v>0.03</v>
      </c>
      <c r="F1986" s="555">
        <v>42682.933333333334</v>
      </c>
      <c r="G1986" s="588">
        <v>1.42127</v>
      </c>
      <c r="H1986" s="555">
        <v>42682.943749999999</v>
      </c>
      <c r="I1986" s="588">
        <v>1.4181999999999999</v>
      </c>
      <c r="J1986" s="555">
        <v>42682.999305555553</v>
      </c>
      <c r="K1986" s="588">
        <v>1.4205300000000001</v>
      </c>
      <c r="L1986" s="588">
        <v>30.700000000002547</v>
      </c>
      <c r="M1986" s="588">
        <v>23.30000000000291</v>
      </c>
      <c r="N1986" s="588">
        <v>1.6600000000000001</v>
      </c>
      <c r="O1986" s="589">
        <v>6.5972222218988463E-2</v>
      </c>
      <c r="P1986" s="557"/>
      <c r="Q1986" s="557"/>
      <c r="R1986" s="557"/>
    </row>
    <row r="1987" spans="1:18" s="588" customFormat="1" x14ac:dyDescent="0.2">
      <c r="A1987" s="588">
        <v>1986</v>
      </c>
      <c r="B1987" s="588" t="s">
        <v>97</v>
      </c>
      <c r="C1987" s="588">
        <v>1</v>
      </c>
      <c r="D1987" s="588">
        <v>0.01</v>
      </c>
      <c r="E1987" s="588">
        <v>0.01</v>
      </c>
      <c r="F1987" s="555">
        <v>42683.041666666664</v>
      </c>
      <c r="G1987" s="588">
        <v>1.4226099999999999</v>
      </c>
      <c r="H1987" s="555">
        <v>42683.041666666664</v>
      </c>
      <c r="I1987" s="588">
        <v>1.4226099999999999</v>
      </c>
      <c r="J1987" s="555">
        <v>42683.041666666664</v>
      </c>
      <c r="K1987" s="588">
        <v>1.42181</v>
      </c>
      <c r="L1987" s="588">
        <v>0</v>
      </c>
      <c r="M1987" s="588">
        <v>7.999999999998181</v>
      </c>
      <c r="N1987" s="588">
        <v>0.55000000000000004</v>
      </c>
      <c r="O1987" s="589">
        <v>0</v>
      </c>
      <c r="P1987" s="557"/>
      <c r="Q1987" s="557"/>
      <c r="R1987" s="557"/>
    </row>
    <row r="1988" spans="1:18" s="588" customFormat="1" x14ac:dyDescent="0.2">
      <c r="A1988" s="588">
        <v>1987</v>
      </c>
      <c r="B1988" s="588" t="s">
        <v>97</v>
      </c>
      <c r="C1988" s="588">
        <v>1</v>
      </c>
      <c r="D1988" s="588">
        <v>0.01</v>
      </c>
      <c r="E1988" s="588">
        <v>0.01</v>
      </c>
      <c r="F1988" s="555">
        <v>42683.041666666664</v>
      </c>
      <c r="G1988" s="588">
        <v>1.42136</v>
      </c>
      <c r="H1988" s="555">
        <v>42683.041666666664</v>
      </c>
      <c r="I1988" s="588">
        <v>1.42136</v>
      </c>
      <c r="J1988" s="555">
        <v>42683.041666666664</v>
      </c>
      <c r="K1988" s="588">
        <v>1.42056</v>
      </c>
      <c r="L1988" s="588">
        <v>0</v>
      </c>
      <c r="M1988" s="588">
        <v>8</v>
      </c>
      <c r="N1988" s="588">
        <v>0.56000000000000005</v>
      </c>
      <c r="O1988" s="589">
        <v>0</v>
      </c>
      <c r="P1988" s="557"/>
      <c r="Q1988" s="557"/>
      <c r="R1988" s="557"/>
    </row>
    <row r="1989" spans="1:18" s="588" customFormat="1" x14ac:dyDescent="0.2">
      <c r="A1989" s="588">
        <v>1988</v>
      </c>
      <c r="B1989" s="588" t="s">
        <v>97</v>
      </c>
      <c r="C1989" s="588">
        <v>4</v>
      </c>
      <c r="D1989" s="588">
        <v>0.01</v>
      </c>
      <c r="E1989" s="588">
        <v>0.04</v>
      </c>
      <c r="F1989" s="555">
        <v>42683.050694444442</v>
      </c>
      <c r="G1989" s="588">
        <v>1.4199200000000001</v>
      </c>
      <c r="H1989" s="555">
        <v>42683.093055555553</v>
      </c>
      <c r="I1989" s="588">
        <v>1.4254800000000001</v>
      </c>
      <c r="J1989" s="555">
        <v>42683.102083333331</v>
      </c>
      <c r="K1989" s="588">
        <v>1.4216500000000001</v>
      </c>
      <c r="L1989" s="588">
        <v>55.600000000000364</v>
      </c>
      <c r="M1989" s="588">
        <v>38.300000000001091</v>
      </c>
      <c r="N1989" s="588">
        <v>2.4700000000000002</v>
      </c>
      <c r="O1989" s="589">
        <v>5.1388888889050577E-2</v>
      </c>
      <c r="P1989" s="557"/>
      <c r="Q1989" s="557"/>
      <c r="R1989" s="557"/>
    </row>
    <row r="1990" spans="1:18" s="588" customFormat="1" x14ac:dyDescent="0.2">
      <c r="A1990" s="588">
        <v>1989</v>
      </c>
      <c r="B1990" s="588" t="s">
        <v>96</v>
      </c>
      <c r="C1990" s="588">
        <v>1</v>
      </c>
      <c r="D1990" s="588">
        <v>0.01</v>
      </c>
      <c r="E1990" s="588">
        <v>0.01</v>
      </c>
      <c r="F1990" s="555">
        <v>42683.896527777775</v>
      </c>
      <c r="G1990" s="588">
        <v>1.42988</v>
      </c>
      <c r="H1990" s="555">
        <v>42683.896527777775</v>
      </c>
      <c r="I1990" s="588">
        <v>1.42988</v>
      </c>
      <c r="J1990" s="555">
        <v>42683.899305555555</v>
      </c>
      <c r="K1990" s="588">
        <v>1.43068</v>
      </c>
      <c r="L1990" s="588">
        <v>0</v>
      </c>
      <c r="M1990" s="588">
        <v>7.999999999998181</v>
      </c>
      <c r="N1990" s="588">
        <v>0.55000000000000004</v>
      </c>
      <c r="O1990" s="589">
        <v>2.7777777795563452E-3</v>
      </c>
      <c r="P1990" s="557"/>
      <c r="Q1990" s="557"/>
      <c r="R1990" s="557"/>
    </row>
    <row r="1991" spans="1:18" s="588" customFormat="1" x14ac:dyDescent="0.2">
      <c r="A1991" s="588">
        <v>1990</v>
      </c>
      <c r="B1991" s="588" t="s">
        <v>96</v>
      </c>
      <c r="C1991" s="588">
        <v>2</v>
      </c>
      <c r="D1991" s="588">
        <v>0.01</v>
      </c>
      <c r="E1991" s="588">
        <v>0.02</v>
      </c>
      <c r="F1991" s="555">
        <v>42683.915277777778</v>
      </c>
      <c r="G1991" s="588">
        <v>1.4293199999999999</v>
      </c>
      <c r="H1991" s="555">
        <v>42683.918055555558</v>
      </c>
      <c r="I1991" s="588">
        <v>1.42781</v>
      </c>
      <c r="J1991" s="555">
        <v>42683.92083333333</v>
      </c>
      <c r="K1991" s="588">
        <v>1.42937</v>
      </c>
      <c r="L1991" s="588">
        <v>15.099999999998545</v>
      </c>
      <c r="M1991" s="588">
        <v>15.600000000000364</v>
      </c>
      <c r="N1991" s="588">
        <v>1.1000000000000001</v>
      </c>
      <c r="O1991" s="589">
        <v>5.5555555518367328E-3</v>
      </c>
      <c r="P1991" s="557"/>
      <c r="Q1991" s="557"/>
      <c r="R1991" s="557"/>
    </row>
    <row r="1992" spans="1:18" s="588" customFormat="1" x14ac:dyDescent="0.2">
      <c r="A1992" s="588">
        <v>1991</v>
      </c>
      <c r="B1992" s="588" t="s">
        <v>96</v>
      </c>
      <c r="C1992" s="588">
        <v>1</v>
      </c>
      <c r="D1992" s="588">
        <v>0.01</v>
      </c>
      <c r="E1992" s="588">
        <v>0.01</v>
      </c>
      <c r="F1992" s="555">
        <v>42683.923611111109</v>
      </c>
      <c r="G1992" s="588">
        <v>1.4282300000000001</v>
      </c>
      <c r="H1992" s="555">
        <v>42683.923611111109</v>
      </c>
      <c r="I1992" s="588">
        <v>1.4282300000000001</v>
      </c>
      <c r="J1992" s="555">
        <v>42683.926388888889</v>
      </c>
      <c r="K1992" s="588">
        <v>1.42903</v>
      </c>
      <c r="L1992" s="588">
        <v>0</v>
      </c>
      <c r="M1992" s="588">
        <v>8</v>
      </c>
      <c r="N1992" s="588">
        <v>0.55000000000000004</v>
      </c>
      <c r="O1992" s="589">
        <v>2.7777777795563452E-3</v>
      </c>
      <c r="P1992" s="557"/>
      <c r="Q1992" s="557"/>
      <c r="R1992" s="557"/>
    </row>
    <row r="1993" spans="1:18" s="588" customFormat="1" x14ac:dyDescent="0.2">
      <c r="A1993" s="588">
        <v>1992</v>
      </c>
      <c r="B1993" s="588" t="s">
        <v>96</v>
      </c>
      <c r="C1993" s="588">
        <v>3</v>
      </c>
      <c r="D1993" s="588">
        <v>0.01</v>
      </c>
      <c r="E1993" s="588">
        <v>0.03</v>
      </c>
      <c r="F1993" s="555">
        <v>42683.934027777781</v>
      </c>
      <c r="G1993" s="588">
        <v>1.42787</v>
      </c>
      <c r="H1993" s="555">
        <v>42683.952777777777</v>
      </c>
      <c r="I1993" s="588">
        <v>1.42475</v>
      </c>
      <c r="J1993" s="555">
        <v>42683.98333333333</v>
      </c>
      <c r="K1993" s="588">
        <v>1.42709</v>
      </c>
      <c r="L1993" s="588">
        <v>31.199999999998909</v>
      </c>
      <c r="M1993" s="588">
        <v>23.399999999999636</v>
      </c>
      <c r="N1993" s="588">
        <v>1.6400000000000001</v>
      </c>
      <c r="O1993" s="589">
        <v>4.930555554892635E-2</v>
      </c>
      <c r="P1993" s="557"/>
      <c r="Q1993" s="557"/>
      <c r="R1993" s="557"/>
    </row>
    <row r="1994" spans="1:18" s="588" customFormat="1" x14ac:dyDescent="0.2">
      <c r="A1994" s="588">
        <v>1993</v>
      </c>
      <c r="B1994" s="588" t="s">
        <v>97</v>
      </c>
      <c r="C1994" s="588">
        <v>1</v>
      </c>
      <c r="D1994" s="588">
        <v>0.01</v>
      </c>
      <c r="E1994" s="588">
        <v>0.01</v>
      </c>
      <c r="F1994" s="555">
        <v>42684.063888888886</v>
      </c>
      <c r="G1994" s="588">
        <v>1.42858</v>
      </c>
      <c r="H1994" s="555">
        <v>42684.063888888886</v>
      </c>
      <c r="I1994" s="588">
        <v>1.42858</v>
      </c>
      <c r="J1994" s="555">
        <v>42684.079861111109</v>
      </c>
      <c r="K1994" s="588">
        <v>1.42778</v>
      </c>
      <c r="L1994" s="588">
        <v>0</v>
      </c>
      <c r="M1994" s="588">
        <v>7.999999999998181</v>
      </c>
      <c r="N1994" s="588">
        <v>0.56000000000000005</v>
      </c>
      <c r="O1994" s="589">
        <v>1.5972222223354038E-2</v>
      </c>
      <c r="P1994" s="557"/>
      <c r="Q1994" s="557"/>
      <c r="R1994" s="557"/>
    </row>
    <row r="1995" spans="1:18" s="588" customFormat="1" x14ac:dyDescent="0.2">
      <c r="A1995" s="588">
        <v>1994</v>
      </c>
      <c r="B1995" s="588" t="s">
        <v>97</v>
      </c>
      <c r="C1995" s="588">
        <v>2</v>
      </c>
      <c r="D1995" s="588">
        <v>0.01</v>
      </c>
      <c r="E1995" s="588">
        <v>0.02</v>
      </c>
      <c r="F1995" s="555">
        <v>42684.922222222223</v>
      </c>
      <c r="G1995" s="588">
        <v>1.4303300000000001</v>
      </c>
      <c r="H1995" s="555">
        <v>42684.9375</v>
      </c>
      <c r="I1995" s="588">
        <v>1.4318500000000001</v>
      </c>
      <c r="J1995" s="555">
        <v>42685.03125</v>
      </c>
      <c r="K1995" s="588">
        <v>1.4302900000000001</v>
      </c>
      <c r="L1995" s="588">
        <v>15.199999999998909</v>
      </c>
      <c r="M1995" s="588">
        <v>15.599999999998545</v>
      </c>
      <c r="N1995" s="588">
        <v>1.1200000000000001</v>
      </c>
      <c r="O1995" s="589">
        <v>0.10902777777664596</v>
      </c>
      <c r="P1995" s="557"/>
      <c r="Q1995" s="557"/>
      <c r="R1995" s="557"/>
    </row>
    <row r="1996" spans="1:18" s="588" customFormat="1" x14ac:dyDescent="0.2">
      <c r="A1996" s="588">
        <v>1995</v>
      </c>
      <c r="B1996" s="588" t="s">
        <v>96</v>
      </c>
      <c r="C1996" s="588">
        <v>1</v>
      </c>
      <c r="D1996" s="588">
        <v>0.01</v>
      </c>
      <c r="E1996" s="588">
        <v>0.01</v>
      </c>
      <c r="F1996" s="555">
        <v>42685.047222222223</v>
      </c>
      <c r="G1996" s="588">
        <v>1.4305300000000001</v>
      </c>
      <c r="H1996" s="555">
        <v>42685.047222222223</v>
      </c>
      <c r="I1996" s="588">
        <v>1.4305300000000001</v>
      </c>
      <c r="J1996" s="555">
        <v>42685.072222222225</v>
      </c>
      <c r="K1996" s="588">
        <v>1.43133</v>
      </c>
      <c r="L1996" s="588">
        <v>0</v>
      </c>
      <c r="M1996" s="588">
        <v>7.999999999998181</v>
      </c>
      <c r="N1996" s="588">
        <v>0.56000000000000005</v>
      </c>
      <c r="O1996" s="589">
        <v>2.5000000001455192E-2</v>
      </c>
      <c r="P1996" s="557"/>
      <c r="Q1996" s="557"/>
      <c r="R1996" s="557"/>
    </row>
    <row r="1997" spans="1:18" s="588" customFormat="1" x14ac:dyDescent="0.2">
      <c r="A1997" s="588">
        <v>1996</v>
      </c>
      <c r="B1997" s="588" t="s">
        <v>97</v>
      </c>
      <c r="C1997" s="588">
        <v>5</v>
      </c>
      <c r="D1997" s="588">
        <v>0.02</v>
      </c>
      <c r="E1997" s="588">
        <v>0.06</v>
      </c>
      <c r="F1997" s="555">
        <v>42685.081944444442</v>
      </c>
      <c r="G1997" s="588">
        <v>1.4306300000000001</v>
      </c>
      <c r="H1997" s="555">
        <v>42685.175694444442</v>
      </c>
      <c r="I1997" s="588">
        <v>1.4398299999999999</v>
      </c>
      <c r="J1997" s="555">
        <v>42685.23333333333</v>
      </c>
      <c r="K1997" s="588">
        <v>1.4343699999999999</v>
      </c>
      <c r="L1997" s="588">
        <v>91.999999999998181</v>
      </c>
      <c r="M1997" s="588">
        <v>54.600000000000364</v>
      </c>
      <c r="N1997" s="588">
        <v>4.1100000000000003</v>
      </c>
      <c r="O1997" s="589">
        <v>0.15138888888759539</v>
      </c>
      <c r="P1997" s="557"/>
      <c r="Q1997" s="557"/>
      <c r="R1997" s="557"/>
    </row>
    <row r="1998" spans="1:18" s="588" customFormat="1" x14ac:dyDescent="0.2">
      <c r="A1998" s="588">
        <v>1997</v>
      </c>
      <c r="B1998" s="588" t="s">
        <v>97</v>
      </c>
      <c r="C1998" s="588">
        <v>2</v>
      </c>
      <c r="D1998" s="588">
        <v>0.01</v>
      </c>
      <c r="E1998" s="588">
        <v>0.02</v>
      </c>
      <c r="F1998" s="555">
        <v>42685.876388888886</v>
      </c>
      <c r="G1998" s="588">
        <v>1.4377899999999999</v>
      </c>
      <c r="H1998" s="555">
        <v>42685.915972222225</v>
      </c>
      <c r="I1998" s="588">
        <v>1.4393199999999999</v>
      </c>
      <c r="J1998" s="555">
        <v>42685.93472222222</v>
      </c>
      <c r="K1998" s="588">
        <v>1.4377599999999999</v>
      </c>
      <c r="L1998" s="588">
        <v>15.299999999999272</v>
      </c>
      <c r="M1998" s="588">
        <v>15.600000000000364</v>
      </c>
      <c r="N1998" s="588">
        <v>1.0900000000000001</v>
      </c>
      <c r="O1998" s="589">
        <v>5.8333333334303461E-2</v>
      </c>
      <c r="P1998" s="557"/>
      <c r="Q1998" s="557"/>
      <c r="R1998" s="557"/>
    </row>
    <row r="1999" spans="1:18" s="588" customFormat="1" x14ac:dyDescent="0.2">
      <c r="A1999" s="588">
        <v>1998</v>
      </c>
      <c r="B1999" s="588" t="s">
        <v>96</v>
      </c>
      <c r="C1999" s="588">
        <v>1</v>
      </c>
      <c r="D1999" s="588">
        <v>0.01</v>
      </c>
      <c r="E1999" s="588">
        <v>0.01</v>
      </c>
      <c r="F1999" s="555">
        <v>42688.06527777778</v>
      </c>
      <c r="G1999" s="588">
        <v>1.43258</v>
      </c>
      <c r="H1999" s="555">
        <v>42688.06527777778</v>
      </c>
      <c r="I1999" s="588">
        <v>1.43258</v>
      </c>
      <c r="J1999" s="555">
        <v>42688.080555555556</v>
      </c>
      <c r="K1999" s="588">
        <v>1.4333800000000001</v>
      </c>
      <c r="L1999" s="588">
        <v>0</v>
      </c>
      <c r="M1999" s="588">
        <v>8.000000000001819</v>
      </c>
      <c r="N1999" s="588">
        <v>0.55000000000000004</v>
      </c>
      <c r="O1999" s="589">
        <v>1.5277777776645962E-2</v>
      </c>
      <c r="P1999" s="557"/>
      <c r="Q1999" s="557"/>
      <c r="R1999" s="557"/>
    </row>
    <row r="2000" spans="1:18" s="588" customFormat="1" x14ac:dyDescent="0.2">
      <c r="A2000" s="588">
        <v>1999</v>
      </c>
      <c r="B2000" s="588" t="s">
        <v>96</v>
      </c>
      <c r="C2000" s="588">
        <v>2</v>
      </c>
      <c r="D2000" s="588">
        <v>0.01</v>
      </c>
      <c r="E2000" s="588">
        <v>0.02</v>
      </c>
      <c r="F2000" s="555">
        <v>42688.893750000003</v>
      </c>
      <c r="G2000" s="588">
        <v>1.4231100000000001</v>
      </c>
      <c r="H2000" s="555">
        <v>42688.915277777778</v>
      </c>
      <c r="I2000" s="588">
        <v>1.42161</v>
      </c>
      <c r="J2000" s="555">
        <v>42688.978472222225</v>
      </c>
      <c r="K2000" s="588">
        <v>1.42316</v>
      </c>
      <c r="L2000" s="588">
        <v>15</v>
      </c>
      <c r="M2000" s="588">
        <v>15.5</v>
      </c>
      <c r="N2000" s="588">
        <v>1.0900000000000001</v>
      </c>
      <c r="O2000" s="589">
        <v>8.4722222221898846E-2</v>
      </c>
      <c r="P2000" s="557"/>
      <c r="Q2000" s="557"/>
      <c r="R2000" s="557"/>
    </row>
    <row r="2001" spans="1:18" s="588" customFormat="1" x14ac:dyDescent="0.2">
      <c r="A2001" s="588">
        <v>2000</v>
      </c>
      <c r="B2001" s="588" t="s">
        <v>96</v>
      </c>
      <c r="C2001" s="588">
        <v>2</v>
      </c>
      <c r="D2001" s="588">
        <v>0.01</v>
      </c>
      <c r="E2001" s="588">
        <v>0.02</v>
      </c>
      <c r="F2001" s="555">
        <v>42689.040972222225</v>
      </c>
      <c r="G2001" s="588">
        <v>1.421</v>
      </c>
      <c r="H2001" s="555">
        <v>42689.056944444441</v>
      </c>
      <c r="I2001" s="588">
        <v>1.4194899999999999</v>
      </c>
      <c r="J2001" s="555">
        <v>42689.095138888886</v>
      </c>
      <c r="K2001" s="588">
        <v>1.4210499999999999</v>
      </c>
      <c r="L2001" s="588">
        <v>15.100000000000364</v>
      </c>
      <c r="M2001" s="588">
        <v>15.600000000000364</v>
      </c>
      <c r="N2001" s="588">
        <v>1.1200000000000001</v>
      </c>
      <c r="O2001" s="589">
        <v>5.4166666661330964E-2</v>
      </c>
      <c r="P2001" s="557"/>
      <c r="Q2001" s="557"/>
      <c r="R2001" s="557"/>
    </row>
    <row r="2002" spans="1:18" s="588" customFormat="1" x14ac:dyDescent="0.2">
      <c r="A2002" s="588">
        <v>2001</v>
      </c>
      <c r="B2002" s="588" t="s">
        <v>96</v>
      </c>
      <c r="C2002" s="588">
        <v>2</v>
      </c>
      <c r="D2002" s="588">
        <v>0.01</v>
      </c>
      <c r="E2002" s="588">
        <v>0.02</v>
      </c>
      <c r="F2002" s="555">
        <v>42689.884722222225</v>
      </c>
      <c r="G2002" s="588">
        <v>1.4205000000000001</v>
      </c>
      <c r="H2002" s="555">
        <v>42689.927777777775</v>
      </c>
      <c r="I2002" s="588">
        <v>1.419</v>
      </c>
      <c r="J2002" s="555">
        <v>42690.051388888889</v>
      </c>
      <c r="K2002" s="588">
        <v>1.42055</v>
      </c>
      <c r="L2002" s="588">
        <v>15.000000000001819</v>
      </c>
      <c r="M2002" s="588">
        <v>15.5</v>
      </c>
      <c r="N2002" s="588">
        <v>0.90999999999999992</v>
      </c>
      <c r="O2002" s="589">
        <v>0.16666666666424135</v>
      </c>
      <c r="P2002" s="557"/>
      <c r="Q2002" s="557"/>
      <c r="R2002" s="557"/>
    </row>
    <row r="2003" spans="1:18" s="588" customFormat="1" x14ac:dyDescent="0.2">
      <c r="A2003" s="588">
        <v>2002</v>
      </c>
      <c r="B2003" s="588" t="s">
        <v>97</v>
      </c>
      <c r="C2003" s="588">
        <v>1</v>
      </c>
      <c r="D2003" s="588">
        <v>0.01</v>
      </c>
      <c r="E2003" s="588">
        <v>0.01</v>
      </c>
      <c r="F2003" s="555">
        <v>42690.052083333336</v>
      </c>
      <c r="G2003" s="588">
        <v>1.42069</v>
      </c>
      <c r="H2003" s="555">
        <v>42690.052083333336</v>
      </c>
      <c r="I2003" s="588">
        <v>1.42069</v>
      </c>
      <c r="J2003" s="555">
        <v>42690.077777777777</v>
      </c>
      <c r="K2003" s="588">
        <v>1.4198900000000001</v>
      </c>
      <c r="L2003" s="588">
        <v>0</v>
      </c>
      <c r="M2003" s="588">
        <v>7.999999999998181</v>
      </c>
      <c r="N2003" s="588">
        <v>0.55000000000000004</v>
      </c>
      <c r="O2003" s="589">
        <v>2.569444444088731E-2</v>
      </c>
      <c r="P2003" s="557"/>
      <c r="Q2003" s="557"/>
      <c r="R2003" s="557"/>
    </row>
    <row r="2004" spans="1:18" s="588" customFormat="1" x14ac:dyDescent="0.2">
      <c r="A2004" s="588">
        <v>2003</v>
      </c>
      <c r="B2004" s="588" t="s">
        <v>96</v>
      </c>
      <c r="C2004" s="588">
        <v>1</v>
      </c>
      <c r="D2004" s="588">
        <v>0.01</v>
      </c>
      <c r="E2004" s="588">
        <v>0.01</v>
      </c>
      <c r="F2004" s="555">
        <v>42690.876388888886</v>
      </c>
      <c r="G2004" s="588">
        <v>1.4269000000000001</v>
      </c>
      <c r="H2004" s="555">
        <v>42690.876388888886</v>
      </c>
      <c r="I2004" s="588">
        <v>1.4269000000000001</v>
      </c>
      <c r="J2004" s="555">
        <v>42690.913194444445</v>
      </c>
      <c r="K2004" s="588">
        <v>1.4277</v>
      </c>
      <c r="L2004" s="588">
        <v>0</v>
      </c>
      <c r="M2004" s="588">
        <v>8</v>
      </c>
      <c r="N2004" s="588">
        <v>0.55000000000000004</v>
      </c>
      <c r="O2004" s="589">
        <v>3.680555555911269E-2</v>
      </c>
      <c r="P2004" s="557"/>
      <c r="Q2004" s="557"/>
      <c r="R2004" s="557"/>
    </row>
    <row r="2005" spans="1:18" s="588" customFormat="1" x14ac:dyDescent="0.2">
      <c r="A2005" s="588">
        <v>2004</v>
      </c>
      <c r="B2005" s="588" t="s">
        <v>96</v>
      </c>
      <c r="C2005" s="588">
        <v>1</v>
      </c>
      <c r="D2005" s="588">
        <v>0.01</v>
      </c>
      <c r="E2005" s="588">
        <v>0.01</v>
      </c>
      <c r="F2005" s="555">
        <v>42690.915972222225</v>
      </c>
      <c r="G2005" s="588">
        <v>1.4272499999999999</v>
      </c>
      <c r="H2005" s="555">
        <v>42690.915972222225</v>
      </c>
      <c r="I2005" s="588">
        <v>1.4272499999999999</v>
      </c>
      <c r="J2005" s="555">
        <v>42690.916666666664</v>
      </c>
      <c r="K2005" s="588">
        <v>1.42805</v>
      </c>
      <c r="L2005" s="588">
        <v>0</v>
      </c>
      <c r="M2005" s="588">
        <v>8.000000000001819</v>
      </c>
      <c r="N2005" s="588">
        <v>0.56000000000000005</v>
      </c>
      <c r="O2005" s="589">
        <v>6.9444443943211809E-4</v>
      </c>
      <c r="P2005" s="557"/>
      <c r="Q2005" s="557"/>
      <c r="R2005" s="557"/>
    </row>
    <row r="2006" spans="1:18" s="588" customFormat="1" x14ac:dyDescent="0.2">
      <c r="A2006" s="588">
        <v>2005</v>
      </c>
      <c r="B2006" s="588" t="s">
        <v>97</v>
      </c>
      <c r="C2006" s="588">
        <v>1</v>
      </c>
      <c r="D2006" s="588">
        <v>0.01</v>
      </c>
      <c r="E2006" s="588">
        <v>0.01</v>
      </c>
      <c r="F2006" s="555">
        <v>42690.932638888888</v>
      </c>
      <c r="G2006" s="588">
        <v>1.42902</v>
      </c>
      <c r="H2006" s="555">
        <v>42690.932638888888</v>
      </c>
      <c r="I2006" s="588">
        <v>1.42902</v>
      </c>
      <c r="J2006" s="555">
        <v>42690.988888888889</v>
      </c>
      <c r="K2006" s="588">
        <v>1.42822</v>
      </c>
      <c r="L2006" s="588">
        <v>0</v>
      </c>
      <c r="M2006" s="588">
        <v>7.999999999998181</v>
      </c>
      <c r="N2006" s="588">
        <v>0.56000000000000005</v>
      </c>
      <c r="O2006" s="589">
        <v>5.6250000001455192E-2</v>
      </c>
      <c r="P2006" s="557"/>
      <c r="Q2006" s="557"/>
      <c r="R2006" s="557"/>
    </row>
    <row r="2007" spans="1:18" s="588" customFormat="1" x14ac:dyDescent="0.2">
      <c r="A2007" s="588">
        <v>2006</v>
      </c>
      <c r="B2007" s="588" t="s">
        <v>97</v>
      </c>
      <c r="C2007" s="588">
        <v>1</v>
      </c>
      <c r="D2007" s="588">
        <v>0.01</v>
      </c>
      <c r="E2007" s="588">
        <v>0.01</v>
      </c>
      <c r="F2007" s="555">
        <v>42691.875</v>
      </c>
      <c r="G2007" s="588">
        <v>1.4365300000000001</v>
      </c>
      <c r="H2007" s="555">
        <v>42691.875</v>
      </c>
      <c r="I2007" s="588">
        <v>1.4365300000000001</v>
      </c>
      <c r="J2007" s="555">
        <v>42691.877083333333</v>
      </c>
      <c r="K2007" s="588">
        <v>1.43573</v>
      </c>
      <c r="L2007" s="588">
        <v>0</v>
      </c>
      <c r="M2007" s="588">
        <v>8.000000000001819</v>
      </c>
      <c r="N2007" s="588">
        <v>0.55000000000000004</v>
      </c>
      <c r="O2007" s="589">
        <v>2.0833333328482695E-3</v>
      </c>
      <c r="P2007" s="557"/>
      <c r="Q2007" s="557"/>
      <c r="R2007" s="557"/>
    </row>
    <row r="2008" spans="1:18" s="588" customFormat="1" x14ac:dyDescent="0.2">
      <c r="A2008" s="588">
        <v>2007</v>
      </c>
      <c r="B2008" s="588" t="s">
        <v>97</v>
      </c>
      <c r="C2008" s="588">
        <v>1</v>
      </c>
      <c r="D2008" s="588">
        <v>0.01</v>
      </c>
      <c r="E2008" s="588">
        <v>0.01</v>
      </c>
      <c r="F2008" s="555">
        <v>42691.88958333333</v>
      </c>
      <c r="G2008" s="588">
        <v>1.43442</v>
      </c>
      <c r="H2008" s="555">
        <v>42691.88958333333</v>
      </c>
      <c r="I2008" s="588">
        <v>1.43442</v>
      </c>
      <c r="J2008" s="555">
        <v>42691.899305555555</v>
      </c>
      <c r="K2008" s="588">
        <v>1.4336199999999999</v>
      </c>
      <c r="L2008" s="588">
        <v>0</v>
      </c>
      <c r="M2008" s="588">
        <v>8.000000000001819</v>
      </c>
      <c r="N2008" s="588">
        <v>0.55000000000000004</v>
      </c>
      <c r="O2008" s="589">
        <v>9.7222222248092294E-3</v>
      </c>
      <c r="P2008" s="557"/>
      <c r="Q2008" s="557"/>
      <c r="R2008" s="557"/>
    </row>
    <row r="2009" spans="1:18" s="588" customFormat="1" x14ac:dyDescent="0.2">
      <c r="A2009" s="588">
        <v>2008</v>
      </c>
      <c r="B2009" s="588" t="s">
        <v>97</v>
      </c>
      <c r="C2009" s="588">
        <v>1</v>
      </c>
      <c r="D2009" s="588">
        <v>0.01</v>
      </c>
      <c r="E2009" s="588">
        <v>0.01</v>
      </c>
      <c r="F2009" s="555">
        <v>42692.879861111112</v>
      </c>
      <c r="G2009" s="588">
        <v>1.44387</v>
      </c>
      <c r="H2009" s="555">
        <v>42692.879861111112</v>
      </c>
      <c r="I2009" s="588">
        <v>1.44387</v>
      </c>
      <c r="J2009" s="555">
        <v>42692.921527777777</v>
      </c>
      <c r="K2009" s="588">
        <v>1.4430700000000001</v>
      </c>
      <c r="L2009" s="588">
        <v>0</v>
      </c>
      <c r="M2009" s="588">
        <v>8</v>
      </c>
      <c r="N2009" s="588">
        <v>0.55000000000000004</v>
      </c>
      <c r="O2009" s="589">
        <v>4.1666666664241347E-2</v>
      </c>
      <c r="P2009" s="557"/>
      <c r="Q2009" s="557"/>
      <c r="R2009" s="557"/>
    </row>
    <row r="2010" spans="1:18" s="588" customFormat="1" x14ac:dyDescent="0.2">
      <c r="A2010" s="588">
        <v>2009</v>
      </c>
      <c r="B2010" s="588" t="s">
        <v>97</v>
      </c>
      <c r="C2010" s="588">
        <v>1</v>
      </c>
      <c r="D2010" s="588">
        <v>0.01</v>
      </c>
      <c r="E2010" s="588">
        <v>0.01</v>
      </c>
      <c r="F2010" s="555">
        <v>42695.063194444447</v>
      </c>
      <c r="G2010" s="588">
        <v>1.4461900000000001</v>
      </c>
      <c r="H2010" s="555">
        <v>42695.063194444447</v>
      </c>
      <c r="I2010" s="588">
        <v>1.4461900000000001</v>
      </c>
      <c r="J2010" s="555">
        <v>42695.073611111111</v>
      </c>
      <c r="K2010" s="588">
        <v>1.44539</v>
      </c>
      <c r="L2010" s="588">
        <v>0</v>
      </c>
      <c r="M2010" s="588">
        <v>8.000000000001819</v>
      </c>
      <c r="N2010" s="588">
        <v>0.55000000000000004</v>
      </c>
      <c r="O2010" s="589">
        <v>1.0416666664241347E-2</v>
      </c>
      <c r="P2010" s="557"/>
      <c r="Q2010" s="557"/>
      <c r="R2010" s="557"/>
    </row>
    <row r="2011" spans="1:18" s="588" customFormat="1" x14ac:dyDescent="0.2">
      <c r="A2011" s="588">
        <v>2010</v>
      </c>
      <c r="B2011" s="588" t="s">
        <v>97</v>
      </c>
      <c r="C2011" s="588">
        <v>1</v>
      </c>
      <c r="D2011" s="588">
        <v>0.01</v>
      </c>
      <c r="E2011" s="588">
        <v>0.01</v>
      </c>
      <c r="F2011" s="555">
        <v>42695.964583333334</v>
      </c>
      <c r="G2011" s="588">
        <v>1.4427700000000001</v>
      </c>
      <c r="H2011" s="555">
        <v>42695.964583333334</v>
      </c>
      <c r="I2011" s="588">
        <v>1.4427700000000001</v>
      </c>
      <c r="J2011" s="555">
        <v>42696.047222222223</v>
      </c>
      <c r="K2011" s="588">
        <v>1.44197</v>
      </c>
      <c r="L2011" s="588">
        <v>0</v>
      </c>
      <c r="M2011" s="588">
        <v>8.000000000001819</v>
      </c>
      <c r="N2011" s="588">
        <v>0.56000000000000005</v>
      </c>
      <c r="O2011" s="589">
        <v>8.2638888889050577E-2</v>
      </c>
      <c r="P2011" s="557"/>
      <c r="Q2011" s="557"/>
      <c r="R2011" s="557"/>
    </row>
    <row r="2012" spans="1:18" s="588" customFormat="1" x14ac:dyDescent="0.2">
      <c r="A2012" s="588">
        <v>2011</v>
      </c>
      <c r="B2012" s="588" t="s">
        <v>96</v>
      </c>
      <c r="C2012" s="588">
        <v>5</v>
      </c>
      <c r="D2012" s="588">
        <v>0.02</v>
      </c>
      <c r="E2012" s="588">
        <v>0.06</v>
      </c>
      <c r="F2012" s="555">
        <v>42696.92083333333</v>
      </c>
      <c r="G2012" s="588">
        <v>1.43573</v>
      </c>
      <c r="H2012" s="555">
        <v>42697.436805555553</v>
      </c>
      <c r="I2012" s="588">
        <v>1.42716</v>
      </c>
      <c r="J2012" s="555">
        <v>42697.568055555559</v>
      </c>
      <c r="K2012" s="588">
        <v>1.4321900000000001</v>
      </c>
      <c r="L2012" s="588">
        <v>85.699999999998909</v>
      </c>
      <c r="M2012" s="588">
        <v>50.300000000001091</v>
      </c>
      <c r="N2012" s="588">
        <v>4.0700000000000012</v>
      </c>
      <c r="O2012" s="589">
        <v>0.6472222222291748</v>
      </c>
      <c r="P2012" s="557"/>
      <c r="Q2012" s="557"/>
      <c r="R2012" s="557"/>
    </row>
    <row r="2013" spans="1:18" s="588" customFormat="1" x14ac:dyDescent="0.2">
      <c r="A2013" s="588">
        <v>2012</v>
      </c>
      <c r="B2013" s="588" t="s">
        <v>96</v>
      </c>
      <c r="C2013" s="588">
        <v>1</v>
      </c>
      <c r="D2013" s="588">
        <v>0.01</v>
      </c>
      <c r="E2013" s="588">
        <v>0.01</v>
      </c>
      <c r="F2013" s="555">
        <v>42697.904166666667</v>
      </c>
      <c r="G2013" s="588">
        <v>1.4279599999999999</v>
      </c>
      <c r="H2013" s="555">
        <v>42697.904166666667</v>
      </c>
      <c r="I2013" s="588">
        <v>1.4279599999999999</v>
      </c>
      <c r="J2013" s="555">
        <v>42697.931944444441</v>
      </c>
      <c r="K2013" s="588">
        <v>1.42876</v>
      </c>
      <c r="L2013" s="588">
        <v>0</v>
      </c>
      <c r="M2013" s="588">
        <v>8.000000000001819</v>
      </c>
      <c r="N2013" s="588">
        <v>0.55000000000000004</v>
      </c>
      <c r="O2013" s="589">
        <v>2.7777777773735579E-2</v>
      </c>
      <c r="P2013" s="557"/>
      <c r="Q2013" s="557"/>
      <c r="R2013" s="557"/>
    </row>
    <row r="2014" spans="1:18" s="588" customFormat="1" x14ac:dyDescent="0.2">
      <c r="A2014" s="588">
        <v>2013</v>
      </c>
      <c r="B2014" s="588" t="s">
        <v>97</v>
      </c>
      <c r="C2014" s="588">
        <v>1</v>
      </c>
      <c r="D2014" s="588">
        <v>0.01</v>
      </c>
      <c r="E2014" s="588">
        <v>0.01</v>
      </c>
      <c r="F2014" s="555">
        <v>42698.041666666664</v>
      </c>
      <c r="G2014" s="588">
        <v>1.4292</v>
      </c>
      <c r="H2014" s="555">
        <v>42698.041666666664</v>
      </c>
      <c r="I2014" s="588">
        <v>1.4292</v>
      </c>
      <c r="J2014" s="555">
        <v>42698.129166666666</v>
      </c>
      <c r="K2014" s="588">
        <v>1.4283999999999999</v>
      </c>
      <c r="L2014" s="588">
        <v>0</v>
      </c>
      <c r="M2014" s="588">
        <v>8.000000000001819</v>
      </c>
      <c r="N2014" s="588">
        <v>0.55000000000000004</v>
      </c>
      <c r="O2014" s="589">
        <v>8.7500000001455192E-2</v>
      </c>
      <c r="P2014" s="557"/>
      <c r="Q2014" s="557"/>
      <c r="R2014" s="557"/>
    </row>
    <row r="2015" spans="1:18" s="588" customFormat="1" x14ac:dyDescent="0.2">
      <c r="A2015" s="588">
        <v>2014</v>
      </c>
      <c r="B2015" s="588" t="s">
        <v>96</v>
      </c>
      <c r="C2015" s="588">
        <v>1</v>
      </c>
      <c r="D2015" s="588">
        <v>0.01</v>
      </c>
      <c r="E2015" s="588">
        <v>0.01</v>
      </c>
      <c r="F2015" s="555">
        <v>42698.881249999999</v>
      </c>
      <c r="G2015" s="588">
        <v>1.4245300000000001</v>
      </c>
      <c r="H2015" s="555">
        <v>42698.881249999999</v>
      </c>
      <c r="I2015" s="588">
        <v>1.4245300000000001</v>
      </c>
      <c r="J2015" s="555">
        <v>42698.892361111109</v>
      </c>
      <c r="K2015" s="588">
        <v>1.42533</v>
      </c>
      <c r="L2015" s="588">
        <v>0</v>
      </c>
      <c r="M2015" s="588">
        <v>7.999999999998181</v>
      </c>
      <c r="N2015" s="588">
        <v>0.56000000000000005</v>
      </c>
      <c r="O2015" s="589">
        <v>1.1111111110949423E-2</v>
      </c>
      <c r="P2015" s="557"/>
      <c r="Q2015" s="557"/>
      <c r="R2015" s="557"/>
    </row>
    <row r="2016" spans="1:18" s="588" customFormat="1" x14ac:dyDescent="0.2">
      <c r="A2016" s="588">
        <v>2015</v>
      </c>
      <c r="B2016" s="588" t="s">
        <v>96</v>
      </c>
      <c r="C2016" s="588">
        <v>4</v>
      </c>
      <c r="D2016" s="588">
        <v>0.01</v>
      </c>
      <c r="E2016" s="588">
        <v>0.04</v>
      </c>
      <c r="F2016" s="555">
        <v>42698.895138888889</v>
      </c>
      <c r="G2016" s="588">
        <v>1.42517</v>
      </c>
      <c r="H2016" s="555">
        <v>42699.160416666666</v>
      </c>
      <c r="I2016" s="588">
        <v>1.41977</v>
      </c>
      <c r="J2016" s="555">
        <v>42699.463888888888</v>
      </c>
      <c r="K2016" s="588">
        <v>1.4235800000000001</v>
      </c>
      <c r="L2016" s="588">
        <v>54.000000000001819</v>
      </c>
      <c r="M2016" s="588">
        <v>38.100000000002183</v>
      </c>
      <c r="N2016" s="588">
        <v>2.39</v>
      </c>
      <c r="O2016" s="589">
        <v>0.56874999999854481</v>
      </c>
      <c r="P2016" s="557"/>
      <c r="Q2016" s="557"/>
      <c r="R2016" s="557"/>
    </row>
    <row r="2017" spans="1:18" s="588" customFormat="1" x14ac:dyDescent="0.2">
      <c r="A2017" s="588">
        <v>2016</v>
      </c>
      <c r="B2017" s="588" t="s">
        <v>97</v>
      </c>
      <c r="C2017" s="588">
        <v>1</v>
      </c>
      <c r="D2017" s="588">
        <v>0.01</v>
      </c>
      <c r="E2017" s="588">
        <v>0.01</v>
      </c>
      <c r="F2017" s="555">
        <v>42698.94027777778</v>
      </c>
      <c r="G2017" s="588">
        <v>1.42506</v>
      </c>
      <c r="H2017" s="555">
        <v>42698.94027777778</v>
      </c>
      <c r="I2017" s="588">
        <v>1.42506</v>
      </c>
      <c r="J2017" s="555">
        <v>42698.958333333336</v>
      </c>
      <c r="K2017" s="588">
        <v>1.4242600000000001</v>
      </c>
      <c r="L2017" s="588">
        <v>0</v>
      </c>
      <c r="M2017" s="588">
        <v>8</v>
      </c>
      <c r="N2017" s="588">
        <v>0.55000000000000004</v>
      </c>
      <c r="O2017" s="589">
        <v>1.8055555556202307E-2</v>
      </c>
      <c r="P2017" s="557"/>
      <c r="Q2017" s="557"/>
      <c r="R2017" s="557"/>
    </row>
    <row r="2018" spans="1:18" s="588" customFormat="1" x14ac:dyDescent="0.2">
      <c r="A2018" s="588">
        <v>2017</v>
      </c>
      <c r="B2018" s="588" t="s">
        <v>97</v>
      </c>
      <c r="C2018" s="588">
        <v>1</v>
      </c>
      <c r="D2018" s="588">
        <v>0.01</v>
      </c>
      <c r="E2018" s="588">
        <v>0.01</v>
      </c>
      <c r="F2018" s="555">
        <v>42699.041666666664</v>
      </c>
      <c r="G2018" s="588">
        <v>1.4254</v>
      </c>
      <c r="H2018" s="555">
        <v>42699.041666666664</v>
      </c>
      <c r="I2018" s="588">
        <v>1.4254</v>
      </c>
      <c r="J2018" s="555">
        <v>42699.053472222222</v>
      </c>
      <c r="K2018" s="588">
        <v>1.4246000000000001</v>
      </c>
      <c r="L2018" s="588">
        <v>0</v>
      </c>
      <c r="M2018" s="588">
        <v>8</v>
      </c>
      <c r="N2018" s="588">
        <v>0.55000000000000004</v>
      </c>
      <c r="O2018" s="589">
        <v>1.1805555557657499E-2</v>
      </c>
      <c r="P2018" s="557"/>
      <c r="Q2018" s="557"/>
      <c r="R2018" s="557"/>
    </row>
    <row r="2019" spans="1:18" s="588" customFormat="1" x14ac:dyDescent="0.2">
      <c r="A2019" s="588">
        <v>2018</v>
      </c>
      <c r="B2019" s="588" t="s">
        <v>96</v>
      </c>
      <c r="C2019" s="588">
        <v>2</v>
      </c>
      <c r="D2019" s="588">
        <v>0.01</v>
      </c>
      <c r="E2019" s="588">
        <v>0.02</v>
      </c>
      <c r="F2019" s="555">
        <v>42699.915277777778</v>
      </c>
      <c r="G2019" s="588">
        <v>1.4245300000000001</v>
      </c>
      <c r="H2019" s="555">
        <v>42699.936111111114</v>
      </c>
      <c r="I2019" s="588">
        <v>1.4230100000000001</v>
      </c>
      <c r="J2019" s="555">
        <v>42699.938888888886</v>
      </c>
      <c r="K2019" s="588">
        <v>1.4245699999999999</v>
      </c>
      <c r="L2019" s="588">
        <v>15.200000000000728</v>
      </c>
      <c r="M2019" s="588">
        <v>15.599999999998545</v>
      </c>
      <c r="N2019" s="588">
        <v>1.1100000000000001</v>
      </c>
      <c r="O2019" s="589">
        <v>2.361111110803904E-2</v>
      </c>
      <c r="P2019" s="557"/>
      <c r="Q2019" s="557"/>
      <c r="R2019" s="557"/>
    </row>
    <row r="2020" spans="1:18" s="588" customFormat="1" x14ac:dyDescent="0.2">
      <c r="A2020" s="588">
        <v>2019</v>
      </c>
      <c r="B2020" s="588" t="s">
        <v>96</v>
      </c>
      <c r="C2020" s="588">
        <v>2</v>
      </c>
      <c r="D2020" s="588">
        <v>0.01</v>
      </c>
      <c r="E2020" s="588">
        <v>0.02</v>
      </c>
      <c r="F2020" s="555">
        <v>42699.953472222223</v>
      </c>
      <c r="G2020" s="588">
        <v>1.42414</v>
      </c>
      <c r="H2020" s="555">
        <v>42699.958333333336</v>
      </c>
      <c r="I2020" s="588">
        <v>1.4226399999999999</v>
      </c>
      <c r="J2020" s="555">
        <v>42699.995138888888</v>
      </c>
      <c r="K2020" s="588">
        <v>1.4241900000000001</v>
      </c>
      <c r="L2020" s="588">
        <v>15</v>
      </c>
      <c r="M2020" s="588">
        <v>15.500000000001819</v>
      </c>
      <c r="N2020" s="588">
        <v>1.0900000000000001</v>
      </c>
      <c r="O2020" s="589">
        <v>4.1666666664241347E-2</v>
      </c>
      <c r="P2020" s="557"/>
      <c r="Q2020" s="557"/>
      <c r="R2020" s="557"/>
    </row>
    <row r="2021" spans="1:18" s="588" customFormat="1" x14ac:dyDescent="0.2">
      <c r="A2021" s="588">
        <v>2020</v>
      </c>
      <c r="B2021" s="588" t="s">
        <v>96</v>
      </c>
      <c r="C2021" s="588">
        <v>1</v>
      </c>
      <c r="D2021" s="588">
        <v>0.01</v>
      </c>
      <c r="E2021" s="588">
        <v>0.01</v>
      </c>
      <c r="F2021" s="555">
        <v>42702.044444444444</v>
      </c>
      <c r="G2021" s="588">
        <v>1.4247700000000001</v>
      </c>
      <c r="H2021" s="555">
        <v>42702.044444444444</v>
      </c>
      <c r="I2021" s="588">
        <v>1.4247700000000001</v>
      </c>
      <c r="J2021" s="555">
        <v>42702.083333333336</v>
      </c>
      <c r="K2021" s="588">
        <v>1.42557</v>
      </c>
      <c r="L2021" s="588">
        <v>0</v>
      </c>
      <c r="M2021" s="588">
        <v>8</v>
      </c>
      <c r="N2021" s="588">
        <v>0.56000000000000005</v>
      </c>
      <c r="O2021" s="589">
        <v>3.888888889196096E-2</v>
      </c>
      <c r="P2021" s="557"/>
      <c r="Q2021" s="557"/>
      <c r="R2021" s="557"/>
    </row>
    <row r="2022" spans="1:18" s="588" customFormat="1" x14ac:dyDescent="0.2">
      <c r="A2022" s="588">
        <v>2021</v>
      </c>
      <c r="B2022" s="588" t="s">
        <v>97</v>
      </c>
      <c r="C2022" s="588">
        <v>2</v>
      </c>
      <c r="D2022" s="588">
        <v>0.01</v>
      </c>
      <c r="E2022" s="588">
        <v>0.02</v>
      </c>
      <c r="F2022" s="555">
        <v>42702.915277777778</v>
      </c>
      <c r="G2022" s="588">
        <v>1.4173800000000001</v>
      </c>
      <c r="H2022" s="555">
        <v>42702.982638888891</v>
      </c>
      <c r="I2022" s="588">
        <v>1.41892</v>
      </c>
      <c r="J2022" s="555">
        <v>42703.034722222219</v>
      </c>
      <c r="K2022" s="588">
        <v>1.4173500000000001</v>
      </c>
      <c r="L2022" s="588">
        <v>15.399999999997817</v>
      </c>
      <c r="M2022" s="588">
        <v>15.69999999999709</v>
      </c>
      <c r="N2022" s="588">
        <v>1.1200000000000001</v>
      </c>
      <c r="O2022" s="589">
        <v>0.11944444444088731</v>
      </c>
      <c r="P2022" s="557"/>
      <c r="Q2022" s="557"/>
      <c r="R2022" s="557"/>
    </row>
    <row r="2023" spans="1:18" s="588" customFormat="1" x14ac:dyDescent="0.2">
      <c r="A2023" s="588">
        <v>2022</v>
      </c>
      <c r="B2023" s="588" t="s">
        <v>96</v>
      </c>
      <c r="C2023" s="588">
        <v>2</v>
      </c>
      <c r="D2023" s="588">
        <v>0.01</v>
      </c>
      <c r="E2023" s="588">
        <v>0.02</v>
      </c>
      <c r="F2023" s="555">
        <v>42703.035416666666</v>
      </c>
      <c r="G2023" s="588">
        <v>1.4174199999999999</v>
      </c>
      <c r="H2023" s="555">
        <v>42703.123611111114</v>
      </c>
      <c r="I2023" s="588">
        <v>1.4158500000000001</v>
      </c>
      <c r="J2023" s="555">
        <v>42703.216666666667</v>
      </c>
      <c r="K2023" s="588">
        <v>1.41744</v>
      </c>
      <c r="L2023" s="588">
        <v>15.699999999998909</v>
      </c>
      <c r="M2023" s="588">
        <v>15.899999999999636</v>
      </c>
      <c r="N2023" s="588">
        <v>1.1100000000000001</v>
      </c>
      <c r="O2023" s="589">
        <v>0.18125000000145519</v>
      </c>
      <c r="P2023" s="557"/>
      <c r="Q2023" s="557"/>
      <c r="R2023" s="557"/>
    </row>
    <row r="2024" spans="1:18" s="588" customFormat="1" x14ac:dyDescent="0.2">
      <c r="A2024" s="588">
        <v>2023</v>
      </c>
      <c r="B2024" s="588" t="s">
        <v>97</v>
      </c>
      <c r="C2024" s="588">
        <v>2</v>
      </c>
      <c r="D2024" s="588">
        <v>0.01</v>
      </c>
      <c r="E2024" s="588">
        <v>0.02</v>
      </c>
      <c r="F2024" s="555">
        <v>42704.896527777775</v>
      </c>
      <c r="G2024" s="588">
        <v>1.4332400000000001</v>
      </c>
      <c r="H2024" s="555">
        <v>42704.942361111112</v>
      </c>
      <c r="I2024" s="588">
        <v>1.43476</v>
      </c>
      <c r="J2024" s="555">
        <v>42705.058333333334</v>
      </c>
      <c r="K2024" s="588">
        <v>1.4332</v>
      </c>
      <c r="L2024" s="588">
        <v>15.199999999998909</v>
      </c>
      <c r="M2024" s="588">
        <v>15.600000000000364</v>
      </c>
      <c r="N2024" s="588">
        <v>1.1900000000000002</v>
      </c>
      <c r="O2024" s="589">
        <v>0.16180555555911269</v>
      </c>
      <c r="P2024" s="557"/>
      <c r="Q2024" s="557"/>
      <c r="R2024" s="557"/>
    </row>
    <row r="2025" spans="1:18" s="588" customFormat="1" x14ac:dyDescent="0.2">
      <c r="A2025" s="588">
        <v>2024</v>
      </c>
      <c r="B2025" s="588" t="s">
        <v>96</v>
      </c>
      <c r="C2025" s="588">
        <v>1</v>
      </c>
      <c r="D2025" s="588">
        <v>0.01</v>
      </c>
      <c r="E2025" s="588">
        <v>0.01</v>
      </c>
      <c r="F2025" s="555">
        <v>42705.079861111109</v>
      </c>
      <c r="G2025" s="588">
        <v>1.4332</v>
      </c>
      <c r="H2025" s="555">
        <v>42705.079861111109</v>
      </c>
      <c r="I2025" s="588">
        <v>1.4332</v>
      </c>
      <c r="J2025" s="555">
        <v>42705.104166666664</v>
      </c>
      <c r="K2025" s="588">
        <v>1.4339999999999999</v>
      </c>
      <c r="L2025" s="588">
        <v>0</v>
      </c>
      <c r="M2025" s="588">
        <v>8</v>
      </c>
      <c r="N2025" s="588">
        <v>0.55000000000000004</v>
      </c>
      <c r="O2025" s="589">
        <v>2.4305555554747116E-2</v>
      </c>
      <c r="P2025" s="557"/>
      <c r="Q2025" s="557"/>
      <c r="R2025" s="557"/>
    </row>
    <row r="2026" spans="1:18" s="588" customFormat="1" x14ac:dyDescent="0.2">
      <c r="A2026" s="588">
        <v>2025</v>
      </c>
      <c r="B2026" s="588" t="s">
        <v>97</v>
      </c>
      <c r="C2026" s="588">
        <v>1</v>
      </c>
      <c r="D2026" s="588">
        <v>0.01</v>
      </c>
      <c r="E2026" s="588">
        <v>0.01</v>
      </c>
      <c r="F2026" s="555">
        <v>42705.875</v>
      </c>
      <c r="G2026" s="588">
        <v>1.43679</v>
      </c>
      <c r="H2026" s="555">
        <v>42705.875</v>
      </c>
      <c r="I2026" s="588">
        <v>1.43679</v>
      </c>
      <c r="J2026" s="555">
        <v>42705.906944444447</v>
      </c>
      <c r="K2026" s="588">
        <v>1.4359900000000001</v>
      </c>
      <c r="L2026" s="588">
        <v>0</v>
      </c>
      <c r="M2026" s="588">
        <v>7.999999999998181</v>
      </c>
      <c r="N2026" s="588">
        <v>0.55000000000000004</v>
      </c>
      <c r="O2026" s="589">
        <v>3.1944444446708076E-2</v>
      </c>
      <c r="P2026" s="557"/>
      <c r="Q2026" s="557"/>
      <c r="R2026" s="557"/>
    </row>
    <row r="2027" spans="1:18" s="588" customFormat="1" x14ac:dyDescent="0.2">
      <c r="A2027" s="588">
        <v>2026</v>
      </c>
      <c r="B2027" s="588" t="s">
        <v>97</v>
      </c>
      <c r="C2027" s="588">
        <v>1</v>
      </c>
      <c r="D2027" s="588">
        <v>0.01</v>
      </c>
      <c r="E2027" s="588">
        <v>0.01</v>
      </c>
      <c r="F2027" s="555">
        <v>42705.960416666669</v>
      </c>
      <c r="G2027" s="588">
        <v>1.4374199999999999</v>
      </c>
      <c r="H2027" s="555">
        <v>42705.960416666669</v>
      </c>
      <c r="I2027" s="588">
        <v>1.4374199999999999</v>
      </c>
      <c r="J2027" s="555">
        <v>42706.056250000001</v>
      </c>
      <c r="K2027" s="588">
        <v>1.43662</v>
      </c>
      <c r="L2027" s="588">
        <v>0</v>
      </c>
      <c r="M2027" s="588">
        <v>7.999999999998181</v>
      </c>
      <c r="N2027" s="588">
        <v>0.56000000000000005</v>
      </c>
      <c r="O2027" s="589">
        <v>9.5833333332848269E-2</v>
      </c>
      <c r="P2027" s="557"/>
      <c r="Q2027" s="557"/>
      <c r="R2027" s="557"/>
    </row>
    <row r="2028" spans="1:18" s="588" customFormat="1" x14ac:dyDescent="0.2">
      <c r="A2028" s="588">
        <v>2027</v>
      </c>
      <c r="B2028" s="588" t="s">
        <v>96</v>
      </c>
      <c r="C2028" s="588">
        <v>2</v>
      </c>
      <c r="D2028" s="588">
        <v>0.01</v>
      </c>
      <c r="E2028" s="588">
        <v>0.02</v>
      </c>
      <c r="F2028" s="555">
        <v>42706.050694444442</v>
      </c>
      <c r="G2028" s="588">
        <v>1.43727</v>
      </c>
      <c r="H2028" s="555">
        <v>42706.104166666664</v>
      </c>
      <c r="I2028" s="588">
        <v>1.4357200000000001</v>
      </c>
      <c r="J2028" s="555">
        <v>42706.156944444447</v>
      </c>
      <c r="K2028" s="588">
        <v>1.4373</v>
      </c>
      <c r="L2028" s="588">
        <v>15.5</v>
      </c>
      <c r="M2028" s="588">
        <v>15.799999999999272</v>
      </c>
      <c r="N2028" s="588">
        <v>1.1100000000000001</v>
      </c>
      <c r="O2028" s="589">
        <v>0.10625000000436557</v>
      </c>
      <c r="P2028" s="557"/>
      <c r="Q2028" s="557"/>
      <c r="R2028" s="557"/>
    </row>
    <row r="2029" spans="1:18" s="588" customFormat="1" x14ac:dyDescent="0.2">
      <c r="A2029" s="588">
        <v>2028</v>
      </c>
      <c r="B2029" s="588" t="s">
        <v>96</v>
      </c>
      <c r="C2029" s="588">
        <v>4</v>
      </c>
      <c r="D2029" s="588">
        <v>0.02</v>
      </c>
      <c r="E2029" s="588">
        <v>0.05</v>
      </c>
      <c r="F2029" s="555">
        <v>42706.976388888892</v>
      </c>
      <c r="G2029" s="588">
        <v>1.4313400000000001</v>
      </c>
      <c r="H2029" s="555">
        <v>42709.004861111112</v>
      </c>
      <c r="I2029" s="588">
        <v>1.4203300000000001</v>
      </c>
      <c r="J2029" s="555">
        <v>42709.041666666664</v>
      </c>
      <c r="K2029" s="588">
        <v>1.4262600000000001</v>
      </c>
      <c r="L2029" s="588">
        <v>110.10000000000036</v>
      </c>
      <c r="M2029" s="588">
        <v>59.299999999999272</v>
      </c>
      <c r="N2029" s="588">
        <v>3.25</v>
      </c>
      <c r="O2029" s="589">
        <v>6.5277777772280388E-2</v>
      </c>
      <c r="P2029" s="557"/>
      <c r="Q2029" s="557"/>
      <c r="R2029" s="557"/>
    </row>
    <row r="2030" spans="1:18" s="588" customFormat="1" x14ac:dyDescent="0.2">
      <c r="A2030" s="588">
        <v>2029</v>
      </c>
      <c r="B2030" s="588" t="s">
        <v>96</v>
      </c>
      <c r="C2030" s="588">
        <v>1</v>
      </c>
      <c r="D2030" s="588">
        <v>0.01</v>
      </c>
      <c r="E2030" s="588">
        <v>0.01</v>
      </c>
      <c r="F2030" s="555">
        <v>42709.041666666664</v>
      </c>
      <c r="G2030" s="588">
        <v>1.4267700000000001</v>
      </c>
      <c r="H2030" s="555">
        <v>42709.041666666664</v>
      </c>
      <c r="I2030" s="588">
        <v>1.4267700000000001</v>
      </c>
      <c r="J2030" s="555">
        <v>42709.041666666664</v>
      </c>
      <c r="K2030" s="588">
        <v>1.42628</v>
      </c>
      <c r="L2030" s="588">
        <v>0</v>
      </c>
      <c r="M2030" s="588">
        <v>-4.9000000000014552</v>
      </c>
      <c r="N2030" s="588">
        <v>-0.34</v>
      </c>
      <c r="O2030" s="589">
        <v>0</v>
      </c>
      <c r="P2030" s="557"/>
      <c r="Q2030" s="557"/>
      <c r="R2030" s="557"/>
    </row>
    <row r="2031" spans="1:18" s="588" customFormat="1" x14ac:dyDescent="0.2">
      <c r="A2031" s="588">
        <v>2030</v>
      </c>
      <c r="B2031" s="588" t="s">
        <v>96</v>
      </c>
      <c r="C2031" s="588">
        <v>1</v>
      </c>
      <c r="D2031" s="588">
        <v>0.01</v>
      </c>
      <c r="E2031" s="588">
        <v>0.01</v>
      </c>
      <c r="F2031" s="555">
        <v>42709.052777777775</v>
      </c>
      <c r="G2031" s="588">
        <v>1.4181299999999999</v>
      </c>
      <c r="H2031" s="555">
        <v>42709.052777777775</v>
      </c>
      <c r="I2031" s="588">
        <v>1.4181299999999999</v>
      </c>
      <c r="J2031" s="555">
        <v>42709.054861111108</v>
      </c>
      <c r="K2031" s="588">
        <v>1.41893</v>
      </c>
      <c r="L2031" s="588">
        <v>0</v>
      </c>
      <c r="M2031" s="588">
        <v>8.000000000001819</v>
      </c>
      <c r="N2031" s="588">
        <v>0.55000000000000004</v>
      </c>
      <c r="O2031" s="589">
        <v>2.0833333328482695E-3</v>
      </c>
      <c r="P2031" s="557"/>
      <c r="Q2031" s="557"/>
      <c r="R2031" s="557"/>
    </row>
    <row r="2032" spans="1:18" s="588" customFormat="1" x14ac:dyDescent="0.2">
      <c r="A2032" s="588">
        <v>2031</v>
      </c>
      <c r="B2032" s="588" t="s">
        <v>97</v>
      </c>
      <c r="C2032" s="588">
        <v>1</v>
      </c>
      <c r="D2032" s="588">
        <v>0.01</v>
      </c>
      <c r="E2032" s="588">
        <v>0.01</v>
      </c>
      <c r="F2032" s="555">
        <v>42709.879166666666</v>
      </c>
      <c r="G2032" s="588">
        <v>1.4407300000000001</v>
      </c>
      <c r="H2032" s="555">
        <v>42709.879166666666</v>
      </c>
      <c r="I2032" s="588">
        <v>1.4407300000000001</v>
      </c>
      <c r="J2032" s="555">
        <v>42710.019444444442</v>
      </c>
      <c r="K2032" s="588">
        <v>1.4399299999999999</v>
      </c>
      <c r="L2032" s="588">
        <v>0</v>
      </c>
      <c r="M2032" s="588">
        <v>8.000000000001819</v>
      </c>
      <c r="N2032" s="588">
        <v>0.56000000000000005</v>
      </c>
      <c r="O2032" s="589">
        <v>0.14027777777664596</v>
      </c>
      <c r="P2032" s="557"/>
      <c r="Q2032" s="557"/>
      <c r="R2032" s="557"/>
    </row>
    <row r="2033" spans="1:18" s="588" customFormat="1" x14ac:dyDescent="0.2">
      <c r="A2033" s="588">
        <v>2032</v>
      </c>
      <c r="B2033" s="588" t="s">
        <v>96</v>
      </c>
      <c r="C2033" s="588">
        <v>1</v>
      </c>
      <c r="D2033" s="588">
        <v>0.01</v>
      </c>
      <c r="E2033" s="588">
        <v>0.01</v>
      </c>
      <c r="F2033" s="555">
        <v>42710.020833333336</v>
      </c>
      <c r="G2033" s="588">
        <v>1.4396500000000001</v>
      </c>
      <c r="H2033" s="555">
        <v>42710.020833333336</v>
      </c>
      <c r="I2033" s="588">
        <v>1.4396500000000001</v>
      </c>
      <c r="J2033" s="555">
        <v>42710.027083333334</v>
      </c>
      <c r="K2033" s="588">
        <v>1.44045</v>
      </c>
      <c r="L2033" s="588">
        <v>0</v>
      </c>
      <c r="M2033" s="588">
        <v>7.999999999998181</v>
      </c>
      <c r="N2033" s="588">
        <v>0.55000000000000004</v>
      </c>
      <c r="O2033" s="589">
        <v>6.2499999985448085E-3</v>
      </c>
      <c r="P2033" s="557"/>
      <c r="Q2033" s="557"/>
      <c r="R2033" s="557"/>
    </row>
    <row r="2034" spans="1:18" s="588" customFormat="1" x14ac:dyDescent="0.2">
      <c r="A2034" s="588">
        <v>2033</v>
      </c>
      <c r="B2034" s="588" t="s">
        <v>96</v>
      </c>
      <c r="C2034" s="588">
        <v>2</v>
      </c>
      <c r="D2034" s="588">
        <v>0.01</v>
      </c>
      <c r="E2034" s="588">
        <v>0.02</v>
      </c>
      <c r="F2034" s="555">
        <v>42710.033333333333</v>
      </c>
      <c r="G2034" s="588">
        <v>1.44032</v>
      </c>
      <c r="H2034" s="555">
        <v>42710.061111111114</v>
      </c>
      <c r="I2034" s="588">
        <v>1.4387700000000001</v>
      </c>
      <c r="J2034" s="555">
        <v>42710.105555555558</v>
      </c>
      <c r="K2034" s="588">
        <v>1.44035</v>
      </c>
      <c r="L2034" s="588">
        <v>15.5</v>
      </c>
      <c r="M2034" s="588">
        <v>15.799999999999272</v>
      </c>
      <c r="N2034" s="588">
        <v>1.1000000000000001</v>
      </c>
      <c r="O2034" s="589">
        <v>7.2222222224809229E-2</v>
      </c>
      <c r="P2034" s="557"/>
      <c r="Q2034" s="557"/>
      <c r="R2034" s="557"/>
    </row>
    <row r="2035" spans="1:18" s="588" customFormat="1" x14ac:dyDescent="0.2">
      <c r="A2035" s="588">
        <v>2034</v>
      </c>
      <c r="B2035" s="588" t="s">
        <v>96</v>
      </c>
      <c r="C2035" s="588">
        <v>1</v>
      </c>
      <c r="D2035" s="588">
        <v>0.01</v>
      </c>
      <c r="E2035" s="588">
        <v>0.01</v>
      </c>
      <c r="F2035" s="555">
        <v>42711.068055555559</v>
      </c>
      <c r="G2035" s="588">
        <v>1.4351700000000001</v>
      </c>
      <c r="H2035" s="555">
        <v>42711.068055555559</v>
      </c>
      <c r="I2035" s="588">
        <v>1.4351700000000001</v>
      </c>
      <c r="J2035" s="555">
        <v>42711.104166666664</v>
      </c>
      <c r="K2035" s="588">
        <v>1.43597</v>
      </c>
      <c r="L2035" s="588">
        <v>0</v>
      </c>
      <c r="M2035" s="588">
        <v>7.999999999998181</v>
      </c>
      <c r="N2035" s="588">
        <v>0.55000000000000004</v>
      </c>
      <c r="O2035" s="589">
        <v>3.6111111105128657E-2</v>
      </c>
      <c r="P2035" s="557"/>
      <c r="Q2035" s="557"/>
      <c r="R2035" s="557"/>
    </row>
    <row r="2036" spans="1:18" s="588" customFormat="1" x14ac:dyDescent="0.2">
      <c r="A2036" s="588">
        <v>2035</v>
      </c>
      <c r="B2036" s="588" t="s">
        <v>97</v>
      </c>
      <c r="C2036" s="588">
        <v>1</v>
      </c>
      <c r="D2036" s="588">
        <v>0.01</v>
      </c>
      <c r="E2036" s="588">
        <v>0.01</v>
      </c>
      <c r="F2036" s="555">
        <v>42711.949305555558</v>
      </c>
      <c r="G2036" s="588">
        <v>1.4394100000000001</v>
      </c>
      <c r="H2036" s="555">
        <v>42711.949305555558</v>
      </c>
      <c r="I2036" s="588">
        <v>1.4394100000000001</v>
      </c>
      <c r="J2036" s="555">
        <v>42711.970833333333</v>
      </c>
      <c r="K2036" s="588">
        <v>1.4386099999999999</v>
      </c>
      <c r="L2036" s="588">
        <v>0</v>
      </c>
      <c r="M2036" s="588">
        <v>8.000000000001819</v>
      </c>
      <c r="N2036" s="588">
        <v>0.55000000000000004</v>
      </c>
      <c r="O2036" s="589">
        <v>2.1527777775190771E-2</v>
      </c>
      <c r="P2036" s="557"/>
      <c r="Q2036" s="557"/>
      <c r="R2036" s="557"/>
    </row>
    <row r="2037" spans="1:18" s="588" customFormat="1" x14ac:dyDescent="0.2">
      <c r="A2037" s="588">
        <v>2036</v>
      </c>
      <c r="B2037" s="588" t="s">
        <v>97</v>
      </c>
      <c r="C2037" s="588">
        <v>1</v>
      </c>
      <c r="D2037" s="588">
        <v>0.01</v>
      </c>
      <c r="E2037" s="588">
        <v>0.01</v>
      </c>
      <c r="F2037" s="555">
        <v>42711.974999999999</v>
      </c>
      <c r="G2037" s="588">
        <v>1.43866</v>
      </c>
      <c r="H2037" s="555">
        <v>42711.974999999999</v>
      </c>
      <c r="I2037" s="588">
        <v>1.43866</v>
      </c>
      <c r="J2037" s="555">
        <v>42711.982638888891</v>
      </c>
      <c r="K2037" s="588">
        <v>1.4378599999999999</v>
      </c>
      <c r="L2037" s="588">
        <v>0</v>
      </c>
      <c r="M2037" s="588">
        <v>8.000000000001819</v>
      </c>
      <c r="N2037" s="588">
        <v>0.55000000000000004</v>
      </c>
      <c r="O2037" s="589">
        <v>7.6388888919609599E-3</v>
      </c>
      <c r="P2037" s="557"/>
      <c r="Q2037" s="557"/>
      <c r="R2037" s="557"/>
    </row>
    <row r="2038" spans="1:18" s="588" customFormat="1" x14ac:dyDescent="0.2">
      <c r="A2038" s="588">
        <v>2037</v>
      </c>
      <c r="B2038" s="588" t="s">
        <v>96</v>
      </c>
      <c r="C2038" s="588">
        <v>1</v>
      </c>
      <c r="D2038" s="588">
        <v>0.01</v>
      </c>
      <c r="E2038" s="588">
        <v>0.01</v>
      </c>
      <c r="F2038" s="555">
        <v>42712.027777777781</v>
      </c>
      <c r="G2038" s="588">
        <v>1.4368700000000001</v>
      </c>
      <c r="H2038" s="555">
        <v>42712.027777777781</v>
      </c>
      <c r="I2038" s="588">
        <v>1.4368700000000001</v>
      </c>
      <c r="J2038" s="555">
        <v>42712.040972222225</v>
      </c>
      <c r="K2038" s="588">
        <v>1.43767</v>
      </c>
      <c r="L2038" s="588">
        <v>0</v>
      </c>
      <c r="M2038" s="588">
        <v>8</v>
      </c>
      <c r="N2038" s="588">
        <v>0.55000000000000004</v>
      </c>
      <c r="O2038" s="589">
        <v>1.3194444443797693E-2</v>
      </c>
      <c r="P2038" s="557"/>
      <c r="Q2038" s="557"/>
      <c r="R2038" s="557"/>
    </row>
    <row r="2039" spans="1:18" s="588" customFormat="1" x14ac:dyDescent="0.2">
      <c r="A2039" s="588">
        <v>2038</v>
      </c>
      <c r="B2039" s="588" t="s">
        <v>96</v>
      </c>
      <c r="C2039" s="588">
        <v>1</v>
      </c>
      <c r="D2039" s="588">
        <v>0.01</v>
      </c>
      <c r="E2039" s="588">
        <v>0.01</v>
      </c>
      <c r="F2039" s="555">
        <v>42712.883333333331</v>
      </c>
      <c r="G2039" s="588">
        <v>1.4222699999999999</v>
      </c>
      <c r="H2039" s="555">
        <v>42712.883333333331</v>
      </c>
      <c r="I2039" s="588">
        <v>1.4222699999999999</v>
      </c>
      <c r="J2039" s="555">
        <v>42712.88958333333</v>
      </c>
      <c r="K2039" s="588">
        <v>1.4230700000000001</v>
      </c>
      <c r="L2039" s="588">
        <v>0</v>
      </c>
      <c r="M2039" s="588">
        <v>8.000000000001819</v>
      </c>
      <c r="N2039" s="588">
        <v>0.55000000000000004</v>
      </c>
      <c r="O2039" s="589">
        <v>6.2499999985448085E-3</v>
      </c>
      <c r="P2039" s="557"/>
      <c r="Q2039" s="557"/>
      <c r="R2039" s="557"/>
    </row>
    <row r="2040" spans="1:18" s="588" customFormat="1" x14ac:dyDescent="0.2">
      <c r="A2040" s="588">
        <v>2039</v>
      </c>
      <c r="B2040" s="588" t="s">
        <v>96</v>
      </c>
      <c r="C2040" s="588">
        <v>1</v>
      </c>
      <c r="D2040" s="588">
        <v>0.01</v>
      </c>
      <c r="E2040" s="588">
        <v>0.01</v>
      </c>
      <c r="F2040" s="555">
        <v>42712.896527777775</v>
      </c>
      <c r="G2040" s="588">
        <v>1.4230100000000001</v>
      </c>
      <c r="H2040" s="555">
        <v>42712.896527777775</v>
      </c>
      <c r="I2040" s="588">
        <v>1.4230100000000001</v>
      </c>
      <c r="J2040" s="555">
        <v>42712.924305555556</v>
      </c>
      <c r="K2040" s="588">
        <v>1.42381</v>
      </c>
      <c r="L2040" s="588">
        <v>0</v>
      </c>
      <c r="M2040" s="588">
        <v>8</v>
      </c>
      <c r="N2040" s="588">
        <v>0.55000000000000004</v>
      </c>
      <c r="O2040" s="589">
        <v>2.7777777781011537E-2</v>
      </c>
      <c r="P2040" s="557"/>
      <c r="Q2040" s="557"/>
      <c r="R2040" s="557"/>
    </row>
    <row r="2041" spans="1:18" s="588" customFormat="1" x14ac:dyDescent="0.2">
      <c r="A2041" s="588">
        <v>2040</v>
      </c>
      <c r="B2041" s="588" t="s">
        <v>97</v>
      </c>
      <c r="C2041" s="588">
        <v>1</v>
      </c>
      <c r="D2041" s="588">
        <v>0.01</v>
      </c>
      <c r="E2041" s="588">
        <v>0.01</v>
      </c>
      <c r="F2041" s="555">
        <v>42716.026388888888</v>
      </c>
      <c r="G2041" s="588">
        <v>1.4180900000000001</v>
      </c>
      <c r="H2041" s="555">
        <v>42716.026388888888</v>
      </c>
      <c r="I2041" s="588">
        <v>1.4180900000000001</v>
      </c>
      <c r="J2041" s="555">
        <v>42716.034722222219</v>
      </c>
      <c r="K2041" s="588">
        <v>1.4172899999999999</v>
      </c>
      <c r="L2041" s="588">
        <v>0</v>
      </c>
      <c r="M2041" s="588">
        <v>8.000000000001819</v>
      </c>
      <c r="N2041" s="588">
        <v>0.56000000000000005</v>
      </c>
      <c r="O2041" s="589">
        <v>8.333333331393078E-3</v>
      </c>
      <c r="P2041" s="557"/>
      <c r="Q2041" s="557"/>
      <c r="R2041" s="557"/>
    </row>
    <row r="2042" spans="1:18" s="588" customFormat="1" x14ac:dyDescent="0.2">
      <c r="A2042" s="588">
        <v>2041</v>
      </c>
      <c r="B2042" s="588" t="s">
        <v>97</v>
      </c>
      <c r="C2042" s="588">
        <v>1</v>
      </c>
      <c r="D2042" s="588">
        <v>0.01</v>
      </c>
      <c r="E2042" s="588">
        <v>0.01</v>
      </c>
      <c r="F2042" s="555">
        <v>42716.040972222225</v>
      </c>
      <c r="G2042" s="588">
        <v>1.4172899999999999</v>
      </c>
      <c r="H2042" s="555">
        <v>42716.040972222225</v>
      </c>
      <c r="I2042" s="588">
        <v>1.4172899999999999</v>
      </c>
      <c r="J2042" s="555">
        <v>42716.052083333336</v>
      </c>
      <c r="K2042" s="588">
        <v>1.41649</v>
      </c>
      <c r="L2042" s="588">
        <v>0</v>
      </c>
      <c r="M2042" s="588">
        <v>8</v>
      </c>
      <c r="N2042" s="588">
        <v>0.55000000000000004</v>
      </c>
      <c r="O2042" s="589">
        <v>1.1111111110949423E-2</v>
      </c>
      <c r="P2042" s="557"/>
      <c r="Q2042" s="557"/>
      <c r="R2042" s="557"/>
    </row>
    <row r="2043" spans="1:18" s="588" customFormat="1" x14ac:dyDescent="0.2">
      <c r="A2043" s="588">
        <v>2042</v>
      </c>
      <c r="B2043" s="588" t="s">
        <v>96</v>
      </c>
      <c r="C2043" s="588">
        <v>1</v>
      </c>
      <c r="D2043" s="588">
        <v>0.01</v>
      </c>
      <c r="E2043" s="588">
        <v>0.01</v>
      </c>
      <c r="F2043" s="555">
        <v>42716.0625</v>
      </c>
      <c r="G2043" s="588">
        <v>1.4154800000000001</v>
      </c>
      <c r="H2043" s="555">
        <v>42716.0625</v>
      </c>
      <c r="I2043" s="588">
        <v>1.4154800000000001</v>
      </c>
      <c r="J2043" s="555">
        <v>42716.064583333333</v>
      </c>
      <c r="K2043" s="588">
        <v>1.41628</v>
      </c>
      <c r="L2043" s="588">
        <v>0</v>
      </c>
      <c r="M2043" s="588">
        <v>7.999999999998181</v>
      </c>
      <c r="N2043" s="588">
        <v>0.55000000000000004</v>
      </c>
      <c r="O2043" s="589">
        <v>2.0833333328482695E-3</v>
      </c>
      <c r="P2043" s="557"/>
      <c r="Q2043" s="557"/>
      <c r="R2043" s="557"/>
    </row>
    <row r="2044" spans="1:18" s="588" customFormat="1" x14ac:dyDescent="0.2">
      <c r="A2044" s="588">
        <v>2043</v>
      </c>
      <c r="B2044" s="588" t="s">
        <v>96</v>
      </c>
      <c r="C2044" s="588">
        <v>2</v>
      </c>
      <c r="D2044" s="588">
        <v>0.01</v>
      </c>
      <c r="E2044" s="588">
        <v>0.02</v>
      </c>
      <c r="F2044" s="555">
        <v>42716.068055555559</v>
      </c>
      <c r="G2044" s="588">
        <v>1.41551</v>
      </c>
      <c r="H2044" s="555">
        <v>42716.144444444442</v>
      </c>
      <c r="I2044" s="588">
        <v>1.4139999999999999</v>
      </c>
      <c r="J2044" s="555">
        <v>42716.160416666666</v>
      </c>
      <c r="K2044" s="588">
        <v>1.4155599999999999</v>
      </c>
      <c r="L2044" s="588">
        <v>15.100000000000364</v>
      </c>
      <c r="M2044" s="588">
        <v>15.599999999998545</v>
      </c>
      <c r="N2044" s="588">
        <v>1.1000000000000001</v>
      </c>
      <c r="O2044" s="589">
        <v>9.2361111106583849E-2</v>
      </c>
      <c r="P2044" s="557"/>
      <c r="Q2044" s="557"/>
      <c r="R2044" s="557"/>
    </row>
    <row r="2045" spans="1:18" s="588" customFormat="1" x14ac:dyDescent="0.2">
      <c r="A2045" s="588">
        <v>2044</v>
      </c>
      <c r="B2045" s="588" t="s">
        <v>97</v>
      </c>
      <c r="C2045" s="588">
        <v>1</v>
      </c>
      <c r="D2045" s="588">
        <v>0.01</v>
      </c>
      <c r="E2045" s="588">
        <v>0.01</v>
      </c>
      <c r="F2045" s="555">
        <v>42716.878472222219</v>
      </c>
      <c r="G2045" s="588">
        <v>1.4196599999999999</v>
      </c>
      <c r="H2045" s="555">
        <v>42716.878472222219</v>
      </c>
      <c r="I2045" s="588">
        <v>1.4196599999999999</v>
      </c>
      <c r="J2045" s="555">
        <v>42716.999305555553</v>
      </c>
      <c r="K2045" s="588">
        <v>1.41886</v>
      </c>
      <c r="L2045" s="588">
        <v>0</v>
      </c>
      <c r="M2045" s="588">
        <v>7.999999999998181</v>
      </c>
      <c r="N2045" s="588">
        <v>0.55000000000000004</v>
      </c>
      <c r="O2045" s="589">
        <v>0.12083333333430346</v>
      </c>
      <c r="P2045" s="557"/>
      <c r="Q2045" s="557"/>
      <c r="R2045" s="557"/>
    </row>
    <row r="2046" spans="1:18" s="588" customFormat="1" x14ac:dyDescent="0.2">
      <c r="A2046" s="588">
        <v>2045</v>
      </c>
      <c r="B2046" s="588" t="s">
        <v>96</v>
      </c>
      <c r="C2046" s="588">
        <v>1</v>
      </c>
      <c r="D2046" s="588">
        <v>0.01</v>
      </c>
      <c r="E2046" s="588">
        <v>0.01</v>
      </c>
      <c r="F2046" s="555">
        <v>42717.022222222222</v>
      </c>
      <c r="G2046" s="588">
        <v>1.4189400000000001</v>
      </c>
      <c r="H2046" s="555">
        <v>42717.022222222222</v>
      </c>
      <c r="I2046" s="588">
        <v>1.4189400000000001</v>
      </c>
      <c r="J2046" s="555">
        <v>42717.064583333333</v>
      </c>
      <c r="K2046" s="588">
        <v>1.41974</v>
      </c>
      <c r="L2046" s="588">
        <v>0</v>
      </c>
      <c r="M2046" s="588">
        <v>7.999999999998181</v>
      </c>
      <c r="N2046" s="588">
        <v>0.55000000000000004</v>
      </c>
      <c r="O2046" s="589">
        <v>4.2361111110949423E-2</v>
      </c>
      <c r="P2046" s="557"/>
      <c r="Q2046" s="557"/>
      <c r="R2046" s="557"/>
    </row>
    <row r="2047" spans="1:18" s="588" customFormat="1" x14ac:dyDescent="0.2">
      <c r="A2047" s="588">
        <v>2046</v>
      </c>
      <c r="B2047" s="588" t="s">
        <v>97</v>
      </c>
      <c r="C2047" s="588">
        <v>3</v>
      </c>
      <c r="D2047" s="588">
        <v>0.01</v>
      </c>
      <c r="E2047" s="588">
        <v>0.03</v>
      </c>
      <c r="F2047" s="555">
        <v>42718.074999999997</v>
      </c>
      <c r="G2047" s="588">
        <v>1.4183699999999999</v>
      </c>
      <c r="H2047" s="555">
        <v>42718.333333333336</v>
      </c>
      <c r="I2047" s="588">
        <v>1.42137</v>
      </c>
      <c r="J2047" s="555">
        <v>42718.42291666667</v>
      </c>
      <c r="K2047" s="588">
        <v>1.4190700000000001</v>
      </c>
      <c r="L2047" s="588">
        <v>30.000000000001819</v>
      </c>
      <c r="M2047" s="588">
        <v>23</v>
      </c>
      <c r="N2047" s="588">
        <v>1.6500000000000001</v>
      </c>
      <c r="O2047" s="589">
        <v>0.3479166666729725</v>
      </c>
      <c r="P2047" s="557"/>
      <c r="Q2047" s="557"/>
      <c r="R2047" s="557"/>
    </row>
    <row r="2048" spans="1:18" s="588" customFormat="1" x14ac:dyDescent="0.2">
      <c r="A2048" s="588">
        <v>2047</v>
      </c>
      <c r="B2048" s="588" t="s">
        <v>97</v>
      </c>
      <c r="C2048" s="588">
        <v>1</v>
      </c>
      <c r="D2048" s="588">
        <v>0.01</v>
      </c>
      <c r="E2048" s="588">
        <v>0.01</v>
      </c>
      <c r="F2048" s="555">
        <v>42718.87777777778</v>
      </c>
      <c r="G2048" s="588">
        <v>1.4172800000000001</v>
      </c>
      <c r="H2048" s="555">
        <v>42718.87777777778</v>
      </c>
      <c r="I2048" s="588">
        <v>1.4172800000000001</v>
      </c>
      <c r="J2048" s="555">
        <v>42718.87777777778</v>
      </c>
      <c r="K2048" s="588">
        <v>1.41648</v>
      </c>
      <c r="L2048" s="588">
        <v>0</v>
      </c>
      <c r="M2048" s="588">
        <v>8.000000000001819</v>
      </c>
      <c r="N2048" s="588">
        <v>0.55000000000000004</v>
      </c>
      <c r="O2048" s="589">
        <v>0</v>
      </c>
      <c r="P2048" s="557"/>
      <c r="Q2048" s="557"/>
      <c r="R2048" s="557"/>
    </row>
    <row r="2049" spans="1:18" s="588" customFormat="1" x14ac:dyDescent="0.2">
      <c r="A2049" s="588">
        <v>2048</v>
      </c>
      <c r="B2049" s="588" t="s">
        <v>97</v>
      </c>
      <c r="C2049" s="588">
        <v>4</v>
      </c>
      <c r="D2049" s="588">
        <v>0.01</v>
      </c>
      <c r="E2049" s="588">
        <v>0.04</v>
      </c>
      <c r="F2049" s="555">
        <v>42718.87777777778</v>
      </c>
      <c r="G2049" s="588">
        <v>1.4164000000000001</v>
      </c>
      <c r="H2049" s="555">
        <v>42718.915277777778</v>
      </c>
      <c r="I2049" s="588">
        <v>1.4218299999999999</v>
      </c>
      <c r="J2049" s="555">
        <v>42719.084722222222</v>
      </c>
      <c r="K2049" s="588">
        <v>1.4180200000000001</v>
      </c>
      <c r="L2049" s="588">
        <v>54.299999999997453</v>
      </c>
      <c r="M2049" s="588">
        <v>38.099999999998545</v>
      </c>
      <c r="N2049" s="588">
        <v>2.66</v>
      </c>
      <c r="O2049" s="589">
        <v>0.2069444444423425</v>
      </c>
      <c r="P2049" s="557"/>
      <c r="Q2049" s="557"/>
      <c r="R2049" s="557"/>
    </row>
    <row r="2050" spans="1:18" s="588" customFormat="1" x14ac:dyDescent="0.2">
      <c r="A2050" s="588">
        <v>2049</v>
      </c>
      <c r="B2050" s="588" t="s">
        <v>96</v>
      </c>
      <c r="C2050" s="588">
        <v>2</v>
      </c>
      <c r="D2050" s="588">
        <v>0.01</v>
      </c>
      <c r="E2050" s="588">
        <v>0.02</v>
      </c>
      <c r="F2050" s="555">
        <v>42751.049305555556</v>
      </c>
      <c r="G2050" s="588">
        <v>1.41828</v>
      </c>
      <c r="H2050" s="555">
        <v>42751.06527777778</v>
      </c>
      <c r="I2050" s="588">
        <v>1.41675</v>
      </c>
      <c r="J2050" s="555">
        <v>42751.129861111112</v>
      </c>
      <c r="K2050" s="588">
        <v>1.41832</v>
      </c>
      <c r="L2050" s="588">
        <v>15.299999999999272</v>
      </c>
      <c r="M2050" s="588">
        <v>15.700000000000728</v>
      </c>
      <c r="N2050" s="588">
        <v>1.1000000000000001</v>
      </c>
      <c r="O2050" s="589">
        <v>8.0555555556202307E-2</v>
      </c>
      <c r="P2050" s="557"/>
      <c r="Q2050" s="557"/>
      <c r="R2050" s="557"/>
    </row>
    <row r="2051" spans="1:18" s="588" customFormat="1" x14ac:dyDescent="0.2">
      <c r="A2051" s="588">
        <v>2050</v>
      </c>
      <c r="B2051" s="588" t="s">
        <v>96</v>
      </c>
      <c r="C2051" s="588">
        <v>1</v>
      </c>
      <c r="D2051" s="588">
        <v>0.01</v>
      </c>
      <c r="E2051" s="588">
        <v>0.01</v>
      </c>
      <c r="F2051" s="555">
        <v>42752.888888888891</v>
      </c>
      <c r="G2051" s="588">
        <v>1.4160600000000001</v>
      </c>
      <c r="H2051" s="555">
        <v>42752.888888888891</v>
      </c>
      <c r="I2051" s="588">
        <v>1.4160600000000001</v>
      </c>
      <c r="J2051" s="555">
        <v>42752.899305555555</v>
      </c>
      <c r="K2051" s="588">
        <v>1.41686</v>
      </c>
      <c r="L2051" s="588">
        <v>0</v>
      </c>
      <c r="M2051" s="588">
        <v>8</v>
      </c>
      <c r="N2051" s="588">
        <v>0.55000000000000004</v>
      </c>
      <c r="O2051" s="589">
        <v>1.0416666664241347E-2</v>
      </c>
      <c r="P2051" s="557"/>
      <c r="Q2051" s="557"/>
      <c r="R2051" s="557"/>
    </row>
    <row r="2052" spans="1:18" s="588" customFormat="1" x14ac:dyDescent="0.2">
      <c r="A2052" s="588">
        <v>2051</v>
      </c>
      <c r="B2052" s="588" t="s">
        <v>96</v>
      </c>
      <c r="C2052" s="588">
        <v>1</v>
      </c>
      <c r="D2052" s="588">
        <v>0.01</v>
      </c>
      <c r="E2052" s="588">
        <v>0.01</v>
      </c>
      <c r="F2052" s="555">
        <v>42752.908333333333</v>
      </c>
      <c r="G2052" s="588">
        <v>1.41635</v>
      </c>
      <c r="H2052" s="555">
        <v>42752.908333333333</v>
      </c>
      <c r="I2052" s="588">
        <v>1.41635</v>
      </c>
      <c r="J2052" s="555">
        <v>42753.020138888889</v>
      </c>
      <c r="K2052" s="588">
        <v>1.4171499999999999</v>
      </c>
      <c r="L2052" s="588">
        <v>0</v>
      </c>
      <c r="M2052" s="588">
        <v>8</v>
      </c>
      <c r="N2052" s="588">
        <v>0.47</v>
      </c>
      <c r="O2052" s="589">
        <v>0.11180555555620231</v>
      </c>
      <c r="P2052" s="557"/>
      <c r="Q2052" s="557"/>
      <c r="R2052" s="557"/>
    </row>
    <row r="2053" spans="1:18" s="588" customFormat="1" x14ac:dyDescent="0.2">
      <c r="A2053" s="588">
        <v>2052</v>
      </c>
      <c r="B2053" s="588" t="s">
        <v>96</v>
      </c>
      <c r="C2053" s="588">
        <v>1</v>
      </c>
      <c r="D2053" s="588">
        <v>0.01</v>
      </c>
      <c r="E2053" s="588">
        <v>0.01</v>
      </c>
      <c r="F2053" s="555">
        <v>42754.064583333333</v>
      </c>
      <c r="G2053" s="588">
        <v>1.4151800000000001</v>
      </c>
      <c r="H2053" s="555">
        <v>42754.064583333333</v>
      </c>
      <c r="I2053" s="588">
        <v>1.4151800000000001</v>
      </c>
      <c r="J2053" s="555">
        <v>42754.075694444444</v>
      </c>
      <c r="K2053" s="588">
        <v>1.41598</v>
      </c>
      <c r="L2053" s="588">
        <v>0</v>
      </c>
      <c r="M2053" s="588">
        <v>7.999999999998181</v>
      </c>
      <c r="N2053" s="588">
        <v>0.55000000000000004</v>
      </c>
      <c r="O2053" s="589">
        <v>1.1111111110949423E-2</v>
      </c>
      <c r="P2053" s="557"/>
      <c r="Q2053" s="557"/>
      <c r="R2053" s="557"/>
    </row>
    <row r="2054" spans="1:18" s="588" customFormat="1" x14ac:dyDescent="0.2">
      <c r="A2054" s="588">
        <v>2053</v>
      </c>
      <c r="B2054" s="588" t="s">
        <v>97</v>
      </c>
      <c r="C2054" s="588">
        <v>1</v>
      </c>
      <c r="D2054" s="588">
        <v>0.01</v>
      </c>
      <c r="E2054" s="588">
        <v>0.01</v>
      </c>
      <c r="F2054" s="555">
        <v>42754.882638888892</v>
      </c>
      <c r="G2054" s="588">
        <v>1.4101999999999999</v>
      </c>
      <c r="H2054" s="555">
        <v>42754.882638888892</v>
      </c>
      <c r="I2054" s="588">
        <v>1.4101999999999999</v>
      </c>
      <c r="J2054" s="555">
        <v>42755.055555555555</v>
      </c>
      <c r="K2054" s="588">
        <v>1.4094</v>
      </c>
      <c r="L2054" s="588">
        <v>0</v>
      </c>
      <c r="M2054" s="588">
        <v>7.999999999998181</v>
      </c>
      <c r="N2054" s="588">
        <v>0.56000000000000005</v>
      </c>
      <c r="O2054" s="589">
        <v>0.17291666666278616</v>
      </c>
      <c r="P2054" s="557"/>
      <c r="Q2054" s="557"/>
      <c r="R2054" s="557"/>
    </row>
    <row r="2055" spans="1:18" s="588" customFormat="1" x14ac:dyDescent="0.2">
      <c r="A2055" s="588">
        <v>2054</v>
      </c>
      <c r="B2055" s="588" t="s">
        <v>97</v>
      </c>
      <c r="C2055" s="588">
        <v>1</v>
      </c>
      <c r="D2055" s="588">
        <v>0.01</v>
      </c>
      <c r="E2055" s="588">
        <v>0.01</v>
      </c>
      <c r="F2055" s="555">
        <v>42755.893750000003</v>
      </c>
      <c r="G2055" s="588">
        <v>1.4162699999999999</v>
      </c>
      <c r="H2055" s="555">
        <v>42755.893750000003</v>
      </c>
      <c r="I2055" s="588">
        <v>1.4162699999999999</v>
      </c>
      <c r="J2055" s="555">
        <v>42755.976388888892</v>
      </c>
      <c r="K2055" s="588">
        <v>1.41547</v>
      </c>
      <c r="L2055" s="588">
        <v>0</v>
      </c>
      <c r="M2055" s="588">
        <v>7.999999999998181</v>
      </c>
      <c r="N2055" s="588">
        <v>0.55000000000000004</v>
      </c>
      <c r="O2055" s="589">
        <v>8.2638888889050577E-2</v>
      </c>
      <c r="P2055" s="557"/>
      <c r="Q2055" s="557"/>
      <c r="R2055" s="557"/>
    </row>
    <row r="2056" spans="1:18" s="588" customFormat="1" x14ac:dyDescent="0.2">
      <c r="A2056" s="588">
        <v>2055</v>
      </c>
      <c r="B2056" s="588" t="s">
        <v>96</v>
      </c>
      <c r="C2056" s="588">
        <v>1</v>
      </c>
      <c r="D2056" s="588">
        <v>0.01</v>
      </c>
      <c r="E2056" s="588">
        <v>0.01</v>
      </c>
      <c r="F2056" s="555">
        <v>42758.958333333336</v>
      </c>
      <c r="G2056" s="588">
        <v>1.4186000000000001</v>
      </c>
      <c r="H2056" s="555">
        <v>42758.958333333336</v>
      </c>
      <c r="I2056" s="588">
        <v>1.4186000000000001</v>
      </c>
      <c r="J2056" s="555">
        <v>42758.999305555553</v>
      </c>
      <c r="K2056" s="588">
        <v>1.4194</v>
      </c>
      <c r="L2056" s="588">
        <v>0</v>
      </c>
      <c r="M2056" s="588">
        <v>8</v>
      </c>
      <c r="N2056" s="588">
        <v>0.56000000000000005</v>
      </c>
      <c r="O2056" s="589">
        <v>4.0972222217533272E-2</v>
      </c>
      <c r="P2056" s="557"/>
      <c r="Q2056" s="557"/>
      <c r="R2056" s="557"/>
    </row>
    <row r="2057" spans="1:18" s="588" customFormat="1" x14ac:dyDescent="0.2">
      <c r="A2057" s="588">
        <v>2056</v>
      </c>
      <c r="B2057" s="588" t="s">
        <v>96</v>
      </c>
      <c r="C2057" s="588">
        <v>1</v>
      </c>
      <c r="D2057" s="588">
        <v>0.01</v>
      </c>
      <c r="E2057" s="588">
        <v>0.01</v>
      </c>
      <c r="F2057" s="555">
        <v>42759.875</v>
      </c>
      <c r="G2057" s="588">
        <v>1.4154100000000001</v>
      </c>
      <c r="H2057" s="555">
        <v>42759.875</v>
      </c>
      <c r="I2057" s="588">
        <v>1.4154100000000001</v>
      </c>
      <c r="J2057" s="555">
        <v>42759.884027777778</v>
      </c>
      <c r="K2057" s="588">
        <v>1.41621</v>
      </c>
      <c r="L2057" s="588">
        <v>0</v>
      </c>
      <c r="M2057" s="588">
        <v>8</v>
      </c>
      <c r="N2057" s="588">
        <v>0.55000000000000004</v>
      </c>
      <c r="O2057" s="589">
        <v>9.0277777781011537E-3</v>
      </c>
      <c r="P2057" s="557"/>
      <c r="Q2057" s="557"/>
      <c r="R2057" s="557"/>
    </row>
    <row r="2058" spans="1:18" s="588" customFormat="1" x14ac:dyDescent="0.2">
      <c r="A2058" s="588">
        <v>2057</v>
      </c>
      <c r="B2058" s="588" t="s">
        <v>96</v>
      </c>
      <c r="C2058" s="588">
        <v>1</v>
      </c>
      <c r="D2058" s="588">
        <v>0.01</v>
      </c>
      <c r="E2058" s="588">
        <v>0.01</v>
      </c>
      <c r="F2058" s="555">
        <v>42759.931944444441</v>
      </c>
      <c r="G2058" s="588">
        <v>1.4148499999999999</v>
      </c>
      <c r="H2058" s="555">
        <v>42759.931944444441</v>
      </c>
      <c r="I2058" s="588">
        <v>1.4148499999999999</v>
      </c>
      <c r="J2058" s="555">
        <v>42759.972222222219</v>
      </c>
      <c r="K2058" s="588">
        <v>1.4156500000000001</v>
      </c>
      <c r="L2058" s="588">
        <v>0</v>
      </c>
      <c r="M2058" s="588">
        <v>8</v>
      </c>
      <c r="N2058" s="588">
        <v>0.55000000000000004</v>
      </c>
      <c r="O2058" s="589">
        <v>4.0277777778101154E-2</v>
      </c>
      <c r="P2058" s="557"/>
      <c r="Q2058" s="557"/>
      <c r="R2058" s="557"/>
    </row>
    <row r="2059" spans="1:18" s="588" customFormat="1" x14ac:dyDescent="0.2">
      <c r="A2059" s="588">
        <v>2058</v>
      </c>
      <c r="B2059" s="588" t="s">
        <v>97</v>
      </c>
      <c r="C2059" s="588">
        <v>1</v>
      </c>
      <c r="D2059" s="588">
        <v>0.01</v>
      </c>
      <c r="E2059" s="588">
        <v>0.01</v>
      </c>
      <c r="F2059" s="555">
        <v>42760.022222222222</v>
      </c>
      <c r="G2059" s="588">
        <v>1.4158299999999999</v>
      </c>
      <c r="H2059" s="555">
        <v>42760.022222222222</v>
      </c>
      <c r="I2059" s="588">
        <v>1.4158299999999999</v>
      </c>
      <c r="J2059" s="555">
        <v>42760.035416666666</v>
      </c>
      <c r="K2059" s="588">
        <v>1.41503</v>
      </c>
      <c r="L2059" s="588">
        <v>0</v>
      </c>
      <c r="M2059" s="588">
        <v>8</v>
      </c>
      <c r="N2059" s="588">
        <v>0.55000000000000004</v>
      </c>
      <c r="O2059" s="589">
        <v>1.3194444443797693E-2</v>
      </c>
      <c r="P2059" s="557"/>
      <c r="Q2059" s="557"/>
      <c r="R2059" s="557"/>
    </row>
    <row r="2060" spans="1:18" s="588" customFormat="1" x14ac:dyDescent="0.2">
      <c r="A2060" s="588">
        <v>2059</v>
      </c>
      <c r="B2060" s="588" t="s">
        <v>97</v>
      </c>
      <c r="C2060" s="588">
        <v>1</v>
      </c>
      <c r="D2060" s="588">
        <v>0.01</v>
      </c>
      <c r="E2060" s="588">
        <v>0.01</v>
      </c>
      <c r="F2060" s="555">
        <v>42760.041666666664</v>
      </c>
      <c r="G2060" s="588">
        <v>1.41526</v>
      </c>
      <c r="H2060" s="555">
        <v>42760.041666666664</v>
      </c>
      <c r="I2060" s="588">
        <v>1.41526</v>
      </c>
      <c r="J2060" s="555">
        <v>42760.052777777775</v>
      </c>
      <c r="K2060" s="588">
        <v>1.4144600000000001</v>
      </c>
      <c r="L2060" s="588">
        <v>0</v>
      </c>
      <c r="M2060" s="588">
        <v>8</v>
      </c>
      <c r="N2060" s="588">
        <v>0.55000000000000004</v>
      </c>
      <c r="O2060" s="589">
        <v>1.1111111110949423E-2</v>
      </c>
      <c r="P2060" s="557"/>
      <c r="Q2060" s="557"/>
      <c r="R2060" s="557"/>
    </row>
    <row r="2061" spans="1:18" s="588" customFormat="1" x14ac:dyDescent="0.2">
      <c r="A2061" s="588">
        <v>2060</v>
      </c>
      <c r="B2061" s="588" t="s">
        <v>96</v>
      </c>
      <c r="C2061" s="588">
        <v>1</v>
      </c>
      <c r="D2061" s="588">
        <v>0.01</v>
      </c>
      <c r="E2061" s="588">
        <v>0.01</v>
      </c>
      <c r="F2061" s="555">
        <v>42760.948611111111</v>
      </c>
      <c r="G2061" s="588">
        <v>1.41951</v>
      </c>
      <c r="H2061" s="555">
        <v>42760.948611111111</v>
      </c>
      <c r="I2061" s="588">
        <v>1.41951</v>
      </c>
      <c r="J2061" s="555">
        <v>42760.958333333336</v>
      </c>
      <c r="K2061" s="588">
        <v>1.42031</v>
      </c>
      <c r="L2061" s="588">
        <v>0</v>
      </c>
      <c r="M2061" s="588">
        <v>8</v>
      </c>
      <c r="N2061" s="588">
        <v>0.55000000000000004</v>
      </c>
      <c r="O2061" s="589">
        <v>9.7222222248092294E-3</v>
      </c>
      <c r="P2061" s="557"/>
      <c r="Q2061" s="557"/>
      <c r="R2061" s="557"/>
    </row>
    <row r="2062" spans="1:18" s="588" customFormat="1" x14ac:dyDescent="0.2">
      <c r="A2062" s="588">
        <v>2061</v>
      </c>
      <c r="B2062" s="588" t="s">
        <v>96</v>
      </c>
      <c r="C2062" s="588">
        <v>2</v>
      </c>
      <c r="D2062" s="588">
        <v>0.01</v>
      </c>
      <c r="E2062" s="588">
        <v>0.02</v>
      </c>
      <c r="F2062" s="555">
        <v>42760.965277777781</v>
      </c>
      <c r="G2062" s="588">
        <v>1.4202900000000001</v>
      </c>
      <c r="H2062" s="555">
        <v>42760.992361111108</v>
      </c>
      <c r="I2062" s="588">
        <v>1.4187700000000001</v>
      </c>
      <c r="J2062" s="555">
        <v>42761.00277777778</v>
      </c>
      <c r="K2062" s="588">
        <v>1.4203300000000001</v>
      </c>
      <c r="L2062" s="588">
        <v>15.199999999998909</v>
      </c>
      <c r="M2062" s="588">
        <v>15.600000000000364</v>
      </c>
      <c r="N2062" s="588">
        <v>0.53</v>
      </c>
      <c r="O2062" s="589">
        <v>3.7499999998544808E-2</v>
      </c>
      <c r="P2062" s="557"/>
      <c r="Q2062" s="557"/>
      <c r="R2062" s="557"/>
    </row>
    <row r="2063" spans="1:18" s="588" customFormat="1" x14ac:dyDescent="0.2">
      <c r="A2063" s="588">
        <v>2062</v>
      </c>
      <c r="B2063" s="588" t="s">
        <v>97</v>
      </c>
      <c r="C2063" s="588">
        <v>2</v>
      </c>
      <c r="D2063" s="588">
        <v>0.01</v>
      </c>
      <c r="E2063" s="588">
        <v>0.02</v>
      </c>
      <c r="F2063" s="555">
        <v>42761.070833333331</v>
      </c>
      <c r="G2063" s="588">
        <v>1.4195599999999999</v>
      </c>
      <c r="H2063" s="555">
        <v>42761.131944444445</v>
      </c>
      <c r="I2063" s="588">
        <v>1.4210700000000001</v>
      </c>
      <c r="J2063" s="555">
        <v>42761.188888888886</v>
      </c>
      <c r="K2063" s="588">
        <v>1.4195199999999999</v>
      </c>
      <c r="L2063" s="588">
        <v>15.100000000002183</v>
      </c>
      <c r="M2063" s="588">
        <v>15.500000000001819</v>
      </c>
      <c r="N2063" s="588">
        <v>1.1000000000000001</v>
      </c>
      <c r="O2063" s="589">
        <v>0.11805555555474712</v>
      </c>
      <c r="P2063" s="557"/>
      <c r="Q2063" s="557"/>
      <c r="R2063" s="557"/>
    </row>
    <row r="2064" spans="1:18" s="588" customFormat="1" x14ac:dyDescent="0.2">
      <c r="A2064" s="588">
        <v>2063</v>
      </c>
      <c r="B2064" s="588" t="s">
        <v>96</v>
      </c>
      <c r="C2064" s="588">
        <v>1</v>
      </c>
      <c r="D2064" s="588">
        <v>0.01</v>
      </c>
      <c r="E2064" s="588">
        <v>0.01</v>
      </c>
      <c r="F2064" s="555">
        <v>42761.921527777777</v>
      </c>
      <c r="G2064" s="588">
        <v>1.4167400000000001</v>
      </c>
      <c r="H2064" s="555">
        <v>42761.921527777777</v>
      </c>
      <c r="I2064" s="588">
        <v>1.4167400000000001</v>
      </c>
      <c r="J2064" s="555">
        <v>42761.952777777777</v>
      </c>
      <c r="K2064" s="588">
        <v>1.41754</v>
      </c>
      <c r="L2064" s="588">
        <v>0</v>
      </c>
      <c r="M2064" s="588">
        <v>7.999999999998181</v>
      </c>
      <c r="N2064" s="588">
        <v>0.55000000000000004</v>
      </c>
      <c r="O2064" s="589">
        <v>3.125E-2</v>
      </c>
      <c r="P2064" s="557"/>
      <c r="Q2064" s="557"/>
      <c r="R2064" s="557"/>
    </row>
    <row r="2065" spans="1:18" s="588" customFormat="1" x14ac:dyDescent="0.2">
      <c r="A2065" s="588">
        <v>2064</v>
      </c>
      <c r="B2065" s="588" t="s">
        <v>97</v>
      </c>
      <c r="C2065" s="588">
        <v>1</v>
      </c>
      <c r="D2065" s="588">
        <v>0.01</v>
      </c>
      <c r="E2065" s="588">
        <v>0.01</v>
      </c>
      <c r="F2065" s="555">
        <v>42762.040972222225</v>
      </c>
      <c r="G2065" s="588">
        <v>1.41858</v>
      </c>
      <c r="H2065" s="555">
        <v>42762.040972222225</v>
      </c>
      <c r="I2065" s="588">
        <v>1.41858</v>
      </c>
      <c r="J2065" s="555">
        <v>42762.058333333334</v>
      </c>
      <c r="K2065" s="588">
        <v>1.41778</v>
      </c>
      <c r="L2065" s="588">
        <v>0</v>
      </c>
      <c r="M2065" s="588">
        <v>7.999999999998181</v>
      </c>
      <c r="N2065" s="588">
        <v>0.56000000000000005</v>
      </c>
      <c r="O2065" s="589">
        <v>1.7361111109494232E-2</v>
      </c>
      <c r="P2065" s="557"/>
      <c r="Q2065" s="557"/>
      <c r="R2065" s="557"/>
    </row>
    <row r="2066" spans="1:18" s="588" customFormat="1" x14ac:dyDescent="0.2">
      <c r="A2066" s="588">
        <v>2065</v>
      </c>
      <c r="B2066" s="588" t="s">
        <v>96</v>
      </c>
      <c r="C2066" s="588">
        <v>1</v>
      </c>
      <c r="D2066" s="588">
        <v>0.01</v>
      </c>
      <c r="E2066" s="588">
        <v>0.01</v>
      </c>
      <c r="F2066" s="555">
        <v>42765.044444444444</v>
      </c>
      <c r="G2066" s="588">
        <v>1.4173100000000001</v>
      </c>
      <c r="H2066" s="555">
        <v>42765.044444444444</v>
      </c>
      <c r="I2066" s="588">
        <v>1.4173100000000001</v>
      </c>
      <c r="J2066" s="555">
        <v>42765.063888888886</v>
      </c>
      <c r="K2066" s="588">
        <v>1.41811</v>
      </c>
      <c r="L2066" s="588">
        <v>0</v>
      </c>
      <c r="M2066" s="588">
        <v>8</v>
      </c>
      <c r="N2066" s="588">
        <v>0.55000000000000004</v>
      </c>
      <c r="O2066" s="589">
        <v>1.9444444442342501E-2</v>
      </c>
      <c r="P2066" s="557"/>
      <c r="Q2066" s="557"/>
      <c r="R2066" s="557"/>
    </row>
    <row r="2067" spans="1:18" s="588" customFormat="1" x14ac:dyDescent="0.2">
      <c r="A2067" s="588">
        <v>2066</v>
      </c>
      <c r="B2067" s="588" t="s">
        <v>97</v>
      </c>
      <c r="C2067" s="588">
        <v>1</v>
      </c>
      <c r="D2067" s="588">
        <v>0.01</v>
      </c>
      <c r="E2067" s="588">
        <v>0.01</v>
      </c>
      <c r="F2067" s="555">
        <v>42766.90902777778</v>
      </c>
      <c r="G2067" s="588">
        <v>1.42492</v>
      </c>
      <c r="H2067" s="555">
        <v>42766.90902777778</v>
      </c>
      <c r="I2067" s="588">
        <v>1.42492</v>
      </c>
      <c r="J2067" s="555">
        <v>42766.911805555559</v>
      </c>
      <c r="K2067" s="588">
        <v>1.4241200000000001</v>
      </c>
      <c r="L2067" s="588">
        <v>0</v>
      </c>
      <c r="M2067" s="588">
        <v>7.999999999998181</v>
      </c>
      <c r="N2067" s="588">
        <v>0.55000000000000004</v>
      </c>
      <c r="O2067" s="589">
        <v>2.7777777795563452E-3</v>
      </c>
      <c r="P2067" s="557"/>
      <c r="Q2067" s="557"/>
      <c r="R2067" s="557"/>
    </row>
    <row r="2068" spans="1:18" s="588" customFormat="1" x14ac:dyDescent="0.2">
      <c r="A2068" s="588">
        <v>2067</v>
      </c>
      <c r="B2068" s="588" t="s">
        <v>97</v>
      </c>
      <c r="C2068" s="588">
        <v>1</v>
      </c>
      <c r="D2068" s="588">
        <v>0.01</v>
      </c>
      <c r="E2068" s="588">
        <v>0.01</v>
      </c>
      <c r="F2068" s="555">
        <v>42767.022916666669</v>
      </c>
      <c r="G2068" s="588">
        <v>1.4244699999999999</v>
      </c>
      <c r="H2068" s="555">
        <v>42767.022916666669</v>
      </c>
      <c r="I2068" s="588">
        <v>1.4244699999999999</v>
      </c>
      <c r="J2068" s="555">
        <v>42767.040277777778</v>
      </c>
      <c r="K2068" s="588">
        <v>1.42367</v>
      </c>
      <c r="L2068" s="588">
        <v>0</v>
      </c>
      <c r="M2068" s="588">
        <v>7.999999999998181</v>
      </c>
      <c r="N2068" s="588">
        <v>0.55000000000000004</v>
      </c>
      <c r="O2068" s="589">
        <v>1.7361111109494232E-2</v>
      </c>
      <c r="P2068" s="557"/>
      <c r="Q2068" s="557"/>
      <c r="R2068" s="557"/>
    </row>
    <row r="2069" spans="1:18" s="588" customFormat="1" x14ac:dyDescent="0.2">
      <c r="A2069" s="588">
        <v>2068</v>
      </c>
      <c r="B2069" s="588" t="s">
        <v>97</v>
      </c>
      <c r="C2069" s="588">
        <v>3</v>
      </c>
      <c r="D2069" s="588">
        <v>0.01</v>
      </c>
      <c r="E2069" s="588">
        <v>0.03</v>
      </c>
      <c r="F2069" s="555">
        <v>42767.061805555553</v>
      </c>
      <c r="G2069" s="588">
        <v>1.42519</v>
      </c>
      <c r="H2069" s="555">
        <v>42767.173611111109</v>
      </c>
      <c r="I2069" s="588">
        <v>1.4282300000000001</v>
      </c>
      <c r="J2069" s="555">
        <v>42767.277777777781</v>
      </c>
      <c r="K2069" s="588">
        <v>1.42591</v>
      </c>
      <c r="L2069" s="588">
        <v>30.400000000001455</v>
      </c>
      <c r="M2069" s="588">
        <v>23.200000000000728</v>
      </c>
      <c r="N2069" s="588">
        <v>1.6400000000000001</v>
      </c>
      <c r="O2069" s="589">
        <v>0.21597222222771961</v>
      </c>
      <c r="P2069" s="557"/>
      <c r="Q2069" s="557"/>
      <c r="R2069" s="557"/>
    </row>
    <row r="2070" spans="1:18" s="588" customFormat="1" x14ac:dyDescent="0.2">
      <c r="A2070" s="588">
        <v>2069</v>
      </c>
      <c r="B2070" s="588" t="s">
        <v>96</v>
      </c>
      <c r="C2070" s="588">
        <v>1</v>
      </c>
      <c r="D2070" s="588">
        <v>0.01</v>
      </c>
      <c r="E2070" s="588">
        <v>0.01</v>
      </c>
      <c r="F2070" s="555">
        <v>42767.885416666664</v>
      </c>
      <c r="G2070" s="588">
        <v>1.42004</v>
      </c>
      <c r="H2070" s="555">
        <v>42767.885416666664</v>
      </c>
      <c r="I2070" s="588">
        <v>1.42004</v>
      </c>
      <c r="J2070" s="555">
        <v>42767.9</v>
      </c>
      <c r="K2070" s="588">
        <v>1.4208400000000001</v>
      </c>
      <c r="L2070" s="588">
        <v>0</v>
      </c>
      <c r="M2070" s="588">
        <v>8.000000000001819</v>
      </c>
      <c r="N2070" s="588">
        <v>0.55000000000000004</v>
      </c>
      <c r="O2070" s="589">
        <v>1.4583333337213844E-2</v>
      </c>
      <c r="P2070" s="557"/>
      <c r="Q2070" s="557"/>
      <c r="R2070" s="557"/>
    </row>
    <row r="2071" spans="1:18" s="588" customFormat="1" x14ac:dyDescent="0.2">
      <c r="A2071" s="588">
        <v>2070</v>
      </c>
      <c r="B2071" s="588" t="s">
        <v>96</v>
      </c>
      <c r="C2071" s="588">
        <v>10</v>
      </c>
      <c r="D2071" s="588">
        <v>0.11</v>
      </c>
      <c r="E2071" s="588">
        <v>0.35</v>
      </c>
      <c r="F2071" s="555">
        <v>42767.916666666664</v>
      </c>
      <c r="G2071" s="588">
        <v>1.42012</v>
      </c>
      <c r="H2071" s="555">
        <v>42774.472222222219</v>
      </c>
      <c r="I2071" s="588">
        <v>1.39446</v>
      </c>
      <c r="J2071" s="555">
        <v>42775.208333333336</v>
      </c>
      <c r="K2071" s="588">
        <v>1.4031199999999999</v>
      </c>
      <c r="L2071" s="588">
        <v>256.60000000000036</v>
      </c>
      <c r="M2071" s="588">
        <v>86.599999999998545</v>
      </c>
      <c r="N2071" s="588">
        <v>20.079999999999998</v>
      </c>
      <c r="O2071" s="589">
        <v>5.2916666666715173</v>
      </c>
      <c r="P2071" s="557"/>
      <c r="Q2071" s="557"/>
      <c r="R2071" s="557"/>
    </row>
    <row r="2072" spans="1:18" s="588" customFormat="1" x14ac:dyDescent="0.2">
      <c r="A2072" s="588">
        <v>2071</v>
      </c>
      <c r="B2072" s="588" t="s">
        <v>97</v>
      </c>
      <c r="C2072" s="588">
        <v>1</v>
      </c>
      <c r="D2072" s="588">
        <v>0.01</v>
      </c>
      <c r="E2072" s="588">
        <v>0.01</v>
      </c>
      <c r="F2072" s="555">
        <v>42773.081944444442</v>
      </c>
      <c r="G2072" s="588">
        <v>1.4050499999999999</v>
      </c>
      <c r="H2072" s="555">
        <v>42773.081944444442</v>
      </c>
      <c r="I2072" s="588">
        <v>1.4050499999999999</v>
      </c>
      <c r="J2072" s="555">
        <v>42773.106944444444</v>
      </c>
      <c r="K2072" s="588">
        <v>1.40425</v>
      </c>
      <c r="L2072" s="588">
        <v>0</v>
      </c>
      <c r="M2072" s="588">
        <v>8</v>
      </c>
      <c r="N2072" s="588">
        <v>0.55000000000000004</v>
      </c>
      <c r="O2072" s="589">
        <v>2.5000000001455192E-2</v>
      </c>
      <c r="P2072" s="557"/>
      <c r="Q2072" s="557"/>
      <c r="R2072" s="557"/>
    </row>
    <row r="2073" spans="1:18" s="588" customFormat="1" x14ac:dyDescent="0.2">
      <c r="A2073" s="588">
        <v>2072</v>
      </c>
      <c r="B2073" s="588" t="s">
        <v>97</v>
      </c>
      <c r="C2073" s="588">
        <v>1</v>
      </c>
      <c r="D2073" s="588">
        <v>0.01</v>
      </c>
      <c r="E2073" s="588">
        <v>0.01</v>
      </c>
      <c r="F2073" s="555">
        <v>42774.921527777777</v>
      </c>
      <c r="G2073" s="588">
        <v>1.4005099999999999</v>
      </c>
      <c r="H2073" s="555">
        <v>42774.921527777777</v>
      </c>
      <c r="I2073" s="588">
        <v>1.4005099999999999</v>
      </c>
      <c r="J2073" s="555">
        <v>42774.925694444442</v>
      </c>
      <c r="K2073" s="588">
        <v>1.39971</v>
      </c>
      <c r="L2073" s="588">
        <v>0</v>
      </c>
      <c r="M2073" s="588">
        <v>7.999999999998181</v>
      </c>
      <c r="N2073" s="588">
        <v>0.55000000000000004</v>
      </c>
      <c r="O2073" s="589">
        <v>4.166666665696539E-3</v>
      </c>
      <c r="P2073" s="557"/>
      <c r="Q2073" s="557"/>
      <c r="R2073" s="557"/>
    </row>
    <row r="2074" spans="1:18" s="588" customFormat="1" x14ac:dyDescent="0.2">
      <c r="A2074" s="588">
        <v>2073</v>
      </c>
      <c r="B2074" s="588" t="s">
        <v>97</v>
      </c>
      <c r="C2074" s="588">
        <v>3</v>
      </c>
      <c r="D2074" s="588">
        <v>0.01</v>
      </c>
      <c r="E2074" s="588">
        <v>0.03</v>
      </c>
      <c r="F2074" s="555">
        <v>42775.082638888889</v>
      </c>
      <c r="G2074" s="588">
        <v>1.40096</v>
      </c>
      <c r="H2074" s="555">
        <v>42775.216666666667</v>
      </c>
      <c r="I2074" s="588">
        <v>1.4039900000000001</v>
      </c>
      <c r="J2074" s="555">
        <v>42775.279166666667</v>
      </c>
      <c r="K2074" s="588">
        <v>1.40167</v>
      </c>
      <c r="L2074" s="588">
        <v>30.300000000001091</v>
      </c>
      <c r="M2074" s="588">
        <v>23.200000000002547</v>
      </c>
      <c r="N2074" s="588">
        <v>1.6600000000000001</v>
      </c>
      <c r="O2074" s="589">
        <v>0.19652777777810115</v>
      </c>
      <c r="P2074" s="557"/>
      <c r="Q2074" s="557"/>
      <c r="R2074" s="557"/>
    </row>
    <row r="2075" spans="1:18" s="588" customFormat="1" x14ac:dyDescent="0.2">
      <c r="A2075" s="588">
        <v>2074</v>
      </c>
      <c r="B2075" s="588" t="s">
        <v>97</v>
      </c>
      <c r="C2075" s="588">
        <v>1</v>
      </c>
      <c r="D2075" s="588">
        <v>0.01</v>
      </c>
      <c r="E2075" s="588">
        <v>0.01</v>
      </c>
      <c r="F2075" s="555">
        <v>42776.977777777778</v>
      </c>
      <c r="G2075" s="588">
        <v>1.38622</v>
      </c>
      <c r="H2075" s="555">
        <v>42776.977777777778</v>
      </c>
      <c r="I2075" s="588">
        <v>1.38622</v>
      </c>
      <c r="J2075" s="555">
        <v>42776.996527777781</v>
      </c>
      <c r="K2075" s="588">
        <v>1.3854200000000001</v>
      </c>
      <c r="L2075" s="588">
        <v>0</v>
      </c>
      <c r="M2075" s="588">
        <v>8</v>
      </c>
      <c r="N2075" s="588">
        <v>0.55000000000000004</v>
      </c>
      <c r="O2075" s="589">
        <v>1.8750000002910383E-2</v>
      </c>
      <c r="P2075" s="557"/>
      <c r="Q2075" s="557"/>
      <c r="R2075" s="557"/>
    </row>
    <row r="2076" spans="1:18" s="588" customFormat="1" x14ac:dyDescent="0.2">
      <c r="A2076" s="588">
        <v>2075</v>
      </c>
      <c r="B2076" s="588" t="s">
        <v>96</v>
      </c>
      <c r="C2076" s="588">
        <v>1</v>
      </c>
      <c r="D2076" s="588">
        <v>0.01</v>
      </c>
      <c r="E2076" s="588">
        <v>0.01</v>
      </c>
      <c r="F2076" s="555">
        <v>42779.072916666664</v>
      </c>
      <c r="G2076" s="588">
        <v>1.3844099999999999</v>
      </c>
      <c r="H2076" s="555">
        <v>42779.072916666664</v>
      </c>
      <c r="I2076" s="588">
        <v>1.3844099999999999</v>
      </c>
      <c r="J2076" s="555">
        <v>42779.097916666666</v>
      </c>
      <c r="K2076" s="588">
        <v>1.3852100000000001</v>
      </c>
      <c r="L2076" s="588">
        <v>0</v>
      </c>
      <c r="M2076" s="588">
        <v>8.000000000001819</v>
      </c>
      <c r="N2076" s="588">
        <v>0.55000000000000004</v>
      </c>
      <c r="O2076" s="589">
        <v>2.5000000001455192E-2</v>
      </c>
      <c r="P2076" s="557"/>
      <c r="Q2076" s="557"/>
      <c r="R2076" s="557"/>
    </row>
    <row r="2077" spans="1:18" s="588" customFormat="1" x14ac:dyDescent="0.2">
      <c r="A2077" s="588">
        <v>2076</v>
      </c>
      <c r="B2077" s="588" t="s">
        <v>96</v>
      </c>
      <c r="C2077" s="588">
        <v>1</v>
      </c>
      <c r="D2077" s="588">
        <v>0.01</v>
      </c>
      <c r="E2077" s="588">
        <v>0.01</v>
      </c>
      <c r="F2077" s="555">
        <v>42779.925694444442</v>
      </c>
      <c r="G2077" s="588">
        <v>1.38602</v>
      </c>
      <c r="H2077" s="555">
        <v>42779.925694444442</v>
      </c>
      <c r="I2077" s="588">
        <v>1.38602</v>
      </c>
      <c r="J2077" s="555">
        <v>42779.999305555553</v>
      </c>
      <c r="K2077" s="588">
        <v>1.3868199999999999</v>
      </c>
      <c r="L2077" s="588">
        <v>0</v>
      </c>
      <c r="M2077" s="588">
        <v>7.999999999998181</v>
      </c>
      <c r="N2077" s="588">
        <v>0.55000000000000004</v>
      </c>
      <c r="O2077" s="589">
        <v>7.3611111110949423E-2</v>
      </c>
      <c r="P2077" s="557"/>
      <c r="Q2077" s="557"/>
      <c r="R2077" s="557"/>
    </row>
    <row r="2078" spans="1:18" s="588" customFormat="1" x14ac:dyDescent="0.2">
      <c r="A2078" s="588">
        <v>2077</v>
      </c>
      <c r="B2078" s="588" t="s">
        <v>97</v>
      </c>
      <c r="C2078" s="588">
        <v>1</v>
      </c>
      <c r="D2078" s="588">
        <v>0.01</v>
      </c>
      <c r="E2078" s="588">
        <v>0.01</v>
      </c>
      <c r="F2078" s="555">
        <v>42780.040277777778</v>
      </c>
      <c r="G2078" s="588">
        <v>1.3871</v>
      </c>
      <c r="H2078" s="555">
        <v>42780.040277777778</v>
      </c>
      <c r="I2078" s="588">
        <v>1.3871</v>
      </c>
      <c r="J2078" s="555">
        <v>42780.043749999997</v>
      </c>
      <c r="K2078" s="588">
        <v>1.3863000000000001</v>
      </c>
      <c r="L2078" s="588">
        <v>0</v>
      </c>
      <c r="M2078" s="588">
        <v>8</v>
      </c>
      <c r="N2078" s="588">
        <v>0.55000000000000004</v>
      </c>
      <c r="O2078" s="589">
        <v>3.4722222189884633E-3</v>
      </c>
      <c r="P2078" s="557"/>
      <c r="Q2078" s="557"/>
      <c r="R2078" s="557"/>
    </row>
    <row r="2079" spans="1:18" s="588" customFormat="1" x14ac:dyDescent="0.2">
      <c r="A2079" s="588">
        <v>2078</v>
      </c>
      <c r="B2079" s="588" t="s">
        <v>96</v>
      </c>
      <c r="C2079" s="588">
        <v>5</v>
      </c>
      <c r="D2079" s="588">
        <v>0.02</v>
      </c>
      <c r="E2079" s="588">
        <v>0.06</v>
      </c>
      <c r="F2079" s="555">
        <v>42780.894444444442</v>
      </c>
      <c r="G2079" s="588">
        <v>1.3816600000000001</v>
      </c>
      <c r="H2079" s="555">
        <v>42781.480555555558</v>
      </c>
      <c r="I2079" s="588">
        <v>1.3731599999999999</v>
      </c>
      <c r="J2079" s="555">
        <v>42781.662499999999</v>
      </c>
      <c r="K2079" s="588">
        <v>1.3781600000000001</v>
      </c>
      <c r="L2079" s="588">
        <v>85.000000000001819</v>
      </c>
      <c r="M2079" s="588">
        <v>50.000000000001819</v>
      </c>
      <c r="N2079" s="588">
        <v>4.0100000000000007</v>
      </c>
      <c r="O2079" s="589">
        <v>0.76805555555620231</v>
      </c>
      <c r="P2079" s="557"/>
      <c r="Q2079" s="557"/>
      <c r="R2079" s="557"/>
    </row>
    <row r="2080" spans="1:18" s="588" customFormat="1" x14ac:dyDescent="0.2">
      <c r="A2080" s="588">
        <v>2079</v>
      </c>
      <c r="B2080" s="588" t="s">
        <v>96</v>
      </c>
      <c r="C2080" s="588">
        <v>2</v>
      </c>
      <c r="D2080" s="588">
        <v>0.01</v>
      </c>
      <c r="E2080" s="588">
        <v>0.02</v>
      </c>
      <c r="F2080" s="555">
        <v>42781.878472222219</v>
      </c>
      <c r="G2080" s="588">
        <v>1.3749499999999999</v>
      </c>
      <c r="H2080" s="555">
        <v>42782.056250000001</v>
      </c>
      <c r="I2080" s="588">
        <v>1.3734500000000001</v>
      </c>
      <c r="J2080" s="555">
        <v>42782.104166666664</v>
      </c>
      <c r="K2080" s="588">
        <v>1.375</v>
      </c>
      <c r="L2080" s="588">
        <v>14.999999999998181</v>
      </c>
      <c r="M2080" s="588">
        <v>15.5</v>
      </c>
      <c r="N2080" s="588">
        <v>0.83000000000000007</v>
      </c>
      <c r="O2080" s="589">
        <v>0.22569444444525288</v>
      </c>
      <c r="P2080" s="557"/>
      <c r="Q2080" s="557"/>
      <c r="R2080" s="557"/>
    </row>
    <row r="2081" spans="1:18" s="588" customFormat="1" x14ac:dyDescent="0.2">
      <c r="A2081" s="588">
        <v>2080</v>
      </c>
      <c r="B2081" s="588" t="s">
        <v>97</v>
      </c>
      <c r="C2081" s="588">
        <v>2</v>
      </c>
      <c r="D2081" s="588">
        <v>0.01</v>
      </c>
      <c r="E2081" s="588">
        <v>0.02</v>
      </c>
      <c r="F2081" s="555">
        <v>42782.886111111111</v>
      </c>
      <c r="G2081" s="588">
        <v>1.38592</v>
      </c>
      <c r="H2081" s="555">
        <v>42782.915972222225</v>
      </c>
      <c r="I2081" s="588">
        <v>1.3874500000000001</v>
      </c>
      <c r="J2081" s="555">
        <v>42783.12777777778</v>
      </c>
      <c r="K2081" s="588">
        <v>1.3858900000000001</v>
      </c>
      <c r="L2081" s="588">
        <v>15.299999999999272</v>
      </c>
      <c r="M2081" s="588">
        <v>15.599999999998545</v>
      </c>
      <c r="N2081" s="588">
        <v>1.1200000000000001</v>
      </c>
      <c r="O2081" s="589">
        <v>0.24166666666860692</v>
      </c>
      <c r="P2081" s="557"/>
      <c r="Q2081" s="557"/>
      <c r="R2081" s="557"/>
    </row>
    <row r="2082" spans="1:18" s="588" customFormat="1" x14ac:dyDescent="0.2">
      <c r="A2082" s="588">
        <v>2081</v>
      </c>
      <c r="B2082" s="588" t="s">
        <v>96</v>
      </c>
      <c r="C2082" s="588">
        <v>1</v>
      </c>
      <c r="D2082" s="588">
        <v>0.01</v>
      </c>
      <c r="E2082" s="588">
        <v>0.01</v>
      </c>
      <c r="F2082" s="555">
        <v>42783.05</v>
      </c>
      <c r="G2082" s="588">
        <v>1.3867700000000001</v>
      </c>
      <c r="H2082" s="555">
        <v>42783.05</v>
      </c>
      <c r="I2082" s="588">
        <v>1.3867700000000001</v>
      </c>
      <c r="J2082" s="555">
        <v>42783.091666666667</v>
      </c>
      <c r="K2082" s="588">
        <v>1.38757</v>
      </c>
      <c r="L2082" s="588">
        <v>0</v>
      </c>
      <c r="M2082" s="588">
        <v>7.999999999998181</v>
      </c>
      <c r="N2082" s="588">
        <v>0.55000000000000004</v>
      </c>
      <c r="O2082" s="589">
        <v>4.1666666664241347E-2</v>
      </c>
      <c r="P2082" s="557"/>
      <c r="Q2082" s="557"/>
      <c r="R2082" s="557"/>
    </row>
    <row r="2083" spans="1:18" s="588" customFormat="1" x14ac:dyDescent="0.2">
      <c r="A2083" s="588">
        <v>2082</v>
      </c>
      <c r="B2083" s="588" t="s">
        <v>96</v>
      </c>
      <c r="C2083" s="588">
        <v>2</v>
      </c>
      <c r="D2083" s="588">
        <v>0.01</v>
      </c>
      <c r="E2083" s="588">
        <v>0.02</v>
      </c>
      <c r="F2083" s="555">
        <v>42783.879861111112</v>
      </c>
      <c r="G2083" s="588">
        <v>1.3844000000000001</v>
      </c>
      <c r="H2083" s="555">
        <v>42786</v>
      </c>
      <c r="I2083" s="588">
        <v>1.38289</v>
      </c>
      <c r="J2083" s="555">
        <v>42786.040972222225</v>
      </c>
      <c r="K2083" s="588">
        <v>1.38445</v>
      </c>
      <c r="L2083" s="588">
        <v>15.100000000000364</v>
      </c>
      <c r="M2083" s="588">
        <v>15.600000000000364</v>
      </c>
      <c r="N2083" s="588">
        <v>1.03</v>
      </c>
      <c r="O2083" s="589">
        <v>0.16111111111240461</v>
      </c>
      <c r="P2083" s="557"/>
      <c r="Q2083" s="557"/>
      <c r="R2083" s="557"/>
    </row>
    <row r="2084" spans="1:18" s="588" customFormat="1" x14ac:dyDescent="0.2">
      <c r="A2084" s="588">
        <v>2083</v>
      </c>
      <c r="B2084" s="588" t="s">
        <v>97</v>
      </c>
      <c r="C2084" s="588">
        <v>2</v>
      </c>
      <c r="D2084" s="588">
        <v>0.01</v>
      </c>
      <c r="E2084" s="588">
        <v>0.02</v>
      </c>
      <c r="F2084" s="555">
        <v>42786.041666666664</v>
      </c>
      <c r="G2084" s="588">
        <v>1.38426</v>
      </c>
      <c r="H2084" s="555">
        <v>42786.074305555558</v>
      </c>
      <c r="I2084" s="588">
        <v>1.3857699999999999</v>
      </c>
      <c r="J2084" s="555">
        <v>42786.123611111114</v>
      </c>
      <c r="K2084" s="588">
        <v>1.38422</v>
      </c>
      <c r="L2084" s="588">
        <v>15.099999999998545</v>
      </c>
      <c r="M2084" s="588">
        <v>15.499999999998181</v>
      </c>
      <c r="N2084" s="588">
        <v>1.08</v>
      </c>
      <c r="O2084" s="589">
        <v>8.1944444449618459E-2</v>
      </c>
      <c r="P2084" s="557"/>
      <c r="Q2084" s="557"/>
      <c r="R2084" s="557"/>
    </row>
    <row r="2085" spans="1:18" s="588" customFormat="1" x14ac:dyDescent="0.2">
      <c r="A2085" s="588">
        <v>2084</v>
      </c>
      <c r="B2085" s="588" t="s">
        <v>96</v>
      </c>
      <c r="C2085" s="588">
        <v>1</v>
      </c>
      <c r="D2085" s="588">
        <v>0.01</v>
      </c>
      <c r="E2085" s="588">
        <v>0.01</v>
      </c>
      <c r="F2085" s="555">
        <v>42787.87777777778</v>
      </c>
      <c r="G2085" s="588">
        <v>1.3726700000000001</v>
      </c>
      <c r="H2085" s="555">
        <v>42787.87777777778</v>
      </c>
      <c r="I2085" s="588">
        <v>1.3726700000000001</v>
      </c>
      <c r="J2085" s="555">
        <v>42788.001388888886</v>
      </c>
      <c r="K2085" s="588">
        <v>1.37347</v>
      </c>
      <c r="L2085" s="588">
        <v>0</v>
      </c>
      <c r="M2085" s="588">
        <v>7.999999999998181</v>
      </c>
      <c r="N2085" s="588">
        <v>0.46</v>
      </c>
      <c r="O2085" s="589">
        <v>0.12361111110658385</v>
      </c>
      <c r="P2085" s="557"/>
      <c r="Q2085" s="557"/>
      <c r="R2085" s="557"/>
    </row>
    <row r="2086" spans="1:18" s="588" customFormat="1" x14ac:dyDescent="0.2">
      <c r="A2086" s="588">
        <v>2085</v>
      </c>
      <c r="B2086" s="588" t="s">
        <v>97</v>
      </c>
      <c r="C2086" s="588">
        <v>1</v>
      </c>
      <c r="D2086" s="588">
        <v>0.01</v>
      </c>
      <c r="E2086" s="588">
        <v>0.01</v>
      </c>
      <c r="F2086" s="555">
        <v>42788.0625</v>
      </c>
      <c r="G2086" s="588">
        <v>1.3737900000000001</v>
      </c>
      <c r="H2086" s="555">
        <v>42788.0625</v>
      </c>
      <c r="I2086" s="588">
        <v>1.3737900000000001</v>
      </c>
      <c r="J2086" s="555">
        <v>42788.145833333336</v>
      </c>
      <c r="K2086" s="588">
        <v>1.3729899999999999</v>
      </c>
      <c r="L2086" s="588">
        <v>0</v>
      </c>
      <c r="M2086" s="588">
        <v>8.000000000001819</v>
      </c>
      <c r="N2086" s="588">
        <v>0.55000000000000004</v>
      </c>
      <c r="O2086" s="589">
        <v>8.3333333335758653E-2</v>
      </c>
      <c r="P2086" s="557"/>
      <c r="Q2086" s="557"/>
      <c r="R2086" s="557"/>
    </row>
    <row r="2087" spans="1:18" s="588" customFormat="1" x14ac:dyDescent="0.2">
      <c r="A2087" s="588">
        <v>2086</v>
      </c>
      <c r="B2087" s="588" t="s">
        <v>96</v>
      </c>
      <c r="C2087" s="588">
        <v>1</v>
      </c>
      <c r="D2087" s="588">
        <v>0.01</v>
      </c>
      <c r="E2087" s="588">
        <v>0.01</v>
      </c>
      <c r="F2087" s="555">
        <v>42789.909722222219</v>
      </c>
      <c r="G2087" s="588">
        <v>1.3704799999999999</v>
      </c>
      <c r="H2087" s="555">
        <v>42789.909722222219</v>
      </c>
      <c r="I2087" s="588">
        <v>1.3704799999999999</v>
      </c>
      <c r="J2087" s="555">
        <v>42789.947222222225</v>
      </c>
      <c r="K2087" s="588">
        <v>1.3712800000000001</v>
      </c>
      <c r="L2087" s="588">
        <v>0</v>
      </c>
      <c r="M2087" s="588">
        <v>8.000000000001819</v>
      </c>
      <c r="N2087" s="588">
        <v>0.55000000000000004</v>
      </c>
      <c r="O2087" s="589">
        <v>3.7500000005820766E-2</v>
      </c>
      <c r="P2087" s="557"/>
      <c r="Q2087" s="557"/>
      <c r="R2087" s="557"/>
    </row>
    <row r="2088" spans="1:18" s="588" customFormat="1" x14ac:dyDescent="0.2">
      <c r="A2088" s="588">
        <v>2087</v>
      </c>
      <c r="B2088" s="588" t="s">
        <v>97</v>
      </c>
      <c r="C2088" s="588">
        <v>2</v>
      </c>
      <c r="D2088" s="588">
        <v>0.01</v>
      </c>
      <c r="E2088" s="588">
        <v>0.02</v>
      </c>
      <c r="F2088" s="555">
        <v>42790.046527777777</v>
      </c>
      <c r="G2088" s="588">
        <v>1.3710599999999999</v>
      </c>
      <c r="H2088" s="555">
        <v>42790.105555555558</v>
      </c>
      <c r="I2088" s="588">
        <v>1.3725700000000001</v>
      </c>
      <c r="J2088" s="555">
        <v>42790.287499999999</v>
      </c>
      <c r="K2088" s="588">
        <v>1.3710199999999999</v>
      </c>
      <c r="L2088" s="588">
        <v>15.100000000002183</v>
      </c>
      <c r="M2088" s="588">
        <v>15.500000000001819</v>
      </c>
      <c r="N2088" s="588">
        <v>1.0900000000000001</v>
      </c>
      <c r="O2088" s="589">
        <v>0.24097222222189885</v>
      </c>
      <c r="P2088" s="557"/>
      <c r="Q2088" s="557"/>
      <c r="R2088" s="557"/>
    </row>
    <row r="2089" spans="1:18" s="588" customFormat="1" x14ac:dyDescent="0.2">
      <c r="A2089" s="588">
        <v>2088</v>
      </c>
      <c r="B2089" s="588" t="s">
        <v>96</v>
      </c>
      <c r="C2089" s="588">
        <v>1</v>
      </c>
      <c r="D2089" s="588">
        <v>0.01</v>
      </c>
      <c r="E2089" s="588">
        <v>0.01</v>
      </c>
      <c r="F2089" s="555">
        <v>42790.88958333333</v>
      </c>
      <c r="G2089" s="588">
        <v>1.37595</v>
      </c>
      <c r="H2089" s="555">
        <v>42790.88958333333</v>
      </c>
      <c r="I2089" s="588">
        <v>1.37595</v>
      </c>
      <c r="J2089" s="555">
        <v>42790.915972222225</v>
      </c>
      <c r="K2089" s="588">
        <v>1.3767499999999999</v>
      </c>
      <c r="L2089" s="588">
        <v>0</v>
      </c>
      <c r="M2089" s="588">
        <v>8</v>
      </c>
      <c r="N2089" s="588">
        <v>0.55000000000000004</v>
      </c>
      <c r="O2089" s="589">
        <v>2.6388888894871343E-2</v>
      </c>
      <c r="P2089" s="557"/>
      <c r="Q2089" s="557"/>
      <c r="R2089" s="557"/>
    </row>
    <row r="2090" spans="1:18" s="588" customFormat="1" x14ac:dyDescent="0.2">
      <c r="A2090" s="588">
        <v>2089</v>
      </c>
      <c r="B2090" s="588" t="s">
        <v>96</v>
      </c>
      <c r="C2090" s="588">
        <v>1</v>
      </c>
      <c r="D2090" s="588">
        <v>0.01</v>
      </c>
      <c r="E2090" s="588">
        <v>0.01</v>
      </c>
      <c r="F2090" s="555">
        <v>42790.95</v>
      </c>
      <c r="G2090" s="588">
        <v>1.3756299999999999</v>
      </c>
      <c r="H2090" s="555">
        <v>42790.95</v>
      </c>
      <c r="I2090" s="588">
        <v>1.3756299999999999</v>
      </c>
      <c r="J2090" s="555">
        <v>42790.977777777778</v>
      </c>
      <c r="K2090" s="588">
        <v>1.37643</v>
      </c>
      <c r="L2090" s="588">
        <v>0</v>
      </c>
      <c r="M2090" s="588">
        <v>8.000000000001819</v>
      </c>
      <c r="N2090" s="588">
        <v>0.55000000000000004</v>
      </c>
      <c r="O2090" s="589">
        <v>2.7777777781011537E-2</v>
      </c>
      <c r="P2090" s="557"/>
      <c r="Q2090" s="557"/>
      <c r="R2090" s="557"/>
    </row>
    <row r="2091" spans="1:18" s="588" customFormat="1" x14ac:dyDescent="0.2">
      <c r="A2091" s="588">
        <v>2090</v>
      </c>
      <c r="B2091" s="588" t="s">
        <v>97</v>
      </c>
      <c r="C2091" s="588">
        <v>2</v>
      </c>
      <c r="D2091" s="588">
        <v>0.01</v>
      </c>
      <c r="E2091" s="588">
        <v>0.02</v>
      </c>
      <c r="F2091" s="555">
        <v>42793.041666666664</v>
      </c>
      <c r="G2091" s="588">
        <v>1.37605</v>
      </c>
      <c r="H2091" s="555">
        <v>42793.067361111112</v>
      </c>
      <c r="I2091" s="588">
        <v>1.3776900000000001</v>
      </c>
      <c r="J2091" s="555">
        <v>42793.078472222223</v>
      </c>
      <c r="K2091" s="588">
        <v>1.3760699999999999</v>
      </c>
      <c r="L2091" s="588">
        <v>16.400000000001455</v>
      </c>
      <c r="M2091" s="588">
        <v>16.200000000002547</v>
      </c>
      <c r="N2091" s="588">
        <v>1.1100000000000001</v>
      </c>
      <c r="O2091" s="589">
        <v>3.680555555911269E-2</v>
      </c>
      <c r="P2091" s="557"/>
      <c r="Q2091" s="557"/>
      <c r="R2091" s="557"/>
    </row>
    <row r="2092" spans="1:18" s="588" customFormat="1" x14ac:dyDescent="0.2">
      <c r="A2092" s="588">
        <v>2091</v>
      </c>
      <c r="B2092" s="588" t="s">
        <v>96</v>
      </c>
      <c r="C2092" s="588">
        <v>1</v>
      </c>
      <c r="D2092" s="588">
        <v>0.01</v>
      </c>
      <c r="E2092" s="588">
        <v>0.01</v>
      </c>
      <c r="F2092" s="555">
        <v>42794.068749999999</v>
      </c>
      <c r="G2092" s="588">
        <v>1.3788400000000001</v>
      </c>
      <c r="H2092" s="555">
        <v>42794.068749999999</v>
      </c>
      <c r="I2092" s="588">
        <v>1.3788400000000001</v>
      </c>
      <c r="J2092" s="555">
        <v>42794.127083333333</v>
      </c>
      <c r="K2092" s="588">
        <v>1.37964</v>
      </c>
      <c r="L2092" s="588">
        <v>0</v>
      </c>
      <c r="M2092" s="588">
        <v>7.999999999998181</v>
      </c>
      <c r="N2092" s="588">
        <v>0.55000000000000004</v>
      </c>
      <c r="O2092" s="589">
        <v>5.8333333334303461E-2</v>
      </c>
      <c r="P2092" s="557"/>
      <c r="Q2092" s="557"/>
      <c r="R2092" s="557"/>
    </row>
    <row r="2093" spans="1:18" s="588" customFormat="1" x14ac:dyDescent="0.2">
      <c r="A2093" s="588">
        <v>2092</v>
      </c>
      <c r="B2093" s="588" t="s">
        <v>97</v>
      </c>
      <c r="C2093" s="588">
        <v>1</v>
      </c>
      <c r="D2093" s="588">
        <v>0.01</v>
      </c>
      <c r="E2093" s="588">
        <v>0.01</v>
      </c>
      <c r="F2093" s="555">
        <v>42795.06527777778</v>
      </c>
      <c r="G2093" s="588">
        <v>1.3823099999999999</v>
      </c>
      <c r="H2093" s="555">
        <v>42795.06527777778</v>
      </c>
      <c r="I2093" s="588">
        <v>1.3823099999999999</v>
      </c>
      <c r="J2093" s="555">
        <v>42795.104166666664</v>
      </c>
      <c r="K2093" s="588">
        <v>1.38151</v>
      </c>
      <c r="L2093" s="588">
        <v>0</v>
      </c>
      <c r="M2093" s="588">
        <v>7.999999999998181</v>
      </c>
      <c r="N2093" s="588">
        <v>0.55000000000000004</v>
      </c>
      <c r="O2093" s="589">
        <v>3.8888888884685002E-2</v>
      </c>
      <c r="P2093" s="557"/>
      <c r="Q2093" s="557"/>
      <c r="R2093" s="557"/>
    </row>
    <row r="2094" spans="1:18" s="588" customFormat="1" x14ac:dyDescent="0.2">
      <c r="A2094" s="588">
        <v>2093</v>
      </c>
      <c r="B2094" s="588" t="s">
        <v>96</v>
      </c>
      <c r="C2094" s="588">
        <v>2</v>
      </c>
      <c r="D2094" s="588">
        <v>0.01</v>
      </c>
      <c r="E2094" s="588">
        <v>0.02</v>
      </c>
      <c r="F2094" s="555">
        <v>42795.886111111111</v>
      </c>
      <c r="G2094" s="588">
        <v>1.3753500000000001</v>
      </c>
      <c r="H2094" s="555">
        <v>42795.909722222219</v>
      </c>
      <c r="I2094" s="588">
        <v>1.37382</v>
      </c>
      <c r="J2094" s="555">
        <v>42796.068749999999</v>
      </c>
      <c r="K2094" s="588">
        <v>1.3753899999999999</v>
      </c>
      <c r="L2094" s="588">
        <v>15.299999999999272</v>
      </c>
      <c r="M2094" s="588">
        <v>15.699999999998909</v>
      </c>
      <c r="N2094" s="588">
        <v>0.54</v>
      </c>
      <c r="O2094" s="589">
        <v>0.18263888888759539</v>
      </c>
      <c r="P2094" s="557"/>
      <c r="Q2094" s="557"/>
      <c r="R2094" s="557"/>
    </row>
    <row r="2095" spans="1:18" s="588" customFormat="1" x14ac:dyDescent="0.2">
      <c r="A2095" s="588">
        <v>2094</v>
      </c>
      <c r="B2095" s="588" t="s">
        <v>96</v>
      </c>
      <c r="C2095" s="588">
        <v>1</v>
      </c>
      <c r="D2095" s="588">
        <v>0.01</v>
      </c>
      <c r="E2095" s="588">
        <v>0.01</v>
      </c>
      <c r="F2095" s="555">
        <v>42797.060416666667</v>
      </c>
      <c r="G2095" s="588">
        <v>1.38747</v>
      </c>
      <c r="H2095" s="555">
        <v>42797.060416666667</v>
      </c>
      <c r="I2095" s="588">
        <v>1.38747</v>
      </c>
      <c r="J2095" s="555">
        <v>42797.090277777781</v>
      </c>
      <c r="K2095" s="588">
        <v>1.3882699999999999</v>
      </c>
      <c r="L2095" s="588">
        <v>0</v>
      </c>
      <c r="M2095" s="588">
        <v>8</v>
      </c>
      <c r="N2095" s="588">
        <v>0.55000000000000004</v>
      </c>
      <c r="O2095" s="589">
        <v>2.9861111113859806E-2</v>
      </c>
      <c r="P2095" s="557"/>
      <c r="Q2095" s="557"/>
      <c r="R2095" s="557"/>
    </row>
    <row r="2096" spans="1:18" s="588" customFormat="1" x14ac:dyDescent="0.2">
      <c r="A2096" s="588">
        <v>2095</v>
      </c>
      <c r="B2096" s="588" t="s">
        <v>97</v>
      </c>
      <c r="C2096" s="588">
        <v>1</v>
      </c>
      <c r="D2096" s="588">
        <v>0.01</v>
      </c>
      <c r="E2096" s="588">
        <v>0.01</v>
      </c>
      <c r="F2096" s="555">
        <v>42800.03125</v>
      </c>
      <c r="G2096" s="588">
        <v>1.39883</v>
      </c>
      <c r="H2096" s="555">
        <v>42800.03125</v>
      </c>
      <c r="I2096" s="588">
        <v>1.39883</v>
      </c>
      <c r="J2096" s="555">
        <v>42800.03125</v>
      </c>
      <c r="K2096" s="588">
        <v>1.3980300000000001</v>
      </c>
      <c r="L2096" s="588">
        <v>0</v>
      </c>
      <c r="M2096" s="588">
        <v>7.999999999998181</v>
      </c>
      <c r="N2096" s="588">
        <v>0.55000000000000004</v>
      </c>
      <c r="O2096" s="589">
        <v>0</v>
      </c>
      <c r="P2096" s="557"/>
      <c r="Q2096" s="557"/>
      <c r="R2096" s="557"/>
    </row>
    <row r="2097" spans="1:18" s="588" customFormat="1" x14ac:dyDescent="0.2">
      <c r="A2097" s="588">
        <v>2096</v>
      </c>
      <c r="B2097" s="588" t="s">
        <v>97</v>
      </c>
      <c r="C2097" s="588">
        <v>3</v>
      </c>
      <c r="D2097" s="588">
        <v>0.01</v>
      </c>
      <c r="E2097" s="588">
        <v>0.03</v>
      </c>
      <c r="F2097" s="555">
        <v>42800.03125</v>
      </c>
      <c r="G2097" s="588">
        <v>1.3976900000000001</v>
      </c>
      <c r="H2097" s="555">
        <v>42800.11041666667</v>
      </c>
      <c r="I2097" s="588">
        <v>1.4007099999999999</v>
      </c>
      <c r="J2097" s="555">
        <v>42800.336805555555</v>
      </c>
      <c r="K2097" s="588">
        <v>1.3984000000000001</v>
      </c>
      <c r="L2097" s="588">
        <v>30.19999999999709</v>
      </c>
      <c r="M2097" s="588">
        <v>23.099999999998545</v>
      </c>
      <c r="N2097" s="588">
        <v>1.6600000000000001</v>
      </c>
      <c r="O2097" s="589">
        <v>0.30555555555474712</v>
      </c>
      <c r="P2097" s="557"/>
      <c r="Q2097" s="557"/>
      <c r="R2097" s="557"/>
    </row>
    <row r="2098" spans="1:18" s="588" customFormat="1" x14ac:dyDescent="0.2">
      <c r="A2098" s="588">
        <v>2097</v>
      </c>
      <c r="B2098" s="588" t="s">
        <v>97</v>
      </c>
      <c r="C2098" s="588">
        <v>1</v>
      </c>
      <c r="D2098" s="588">
        <v>0.01</v>
      </c>
      <c r="E2098" s="588">
        <v>0.01</v>
      </c>
      <c r="F2098" s="555">
        <v>42801.875694444447</v>
      </c>
      <c r="G2098" s="588">
        <v>1.3920600000000001</v>
      </c>
      <c r="H2098" s="555">
        <v>42801.875694444447</v>
      </c>
      <c r="I2098" s="588">
        <v>1.3920600000000001</v>
      </c>
      <c r="J2098" s="555">
        <v>42802.131944444445</v>
      </c>
      <c r="K2098" s="588">
        <v>1.3912599999999999</v>
      </c>
      <c r="L2098" s="588">
        <v>0</v>
      </c>
      <c r="M2098" s="588">
        <v>8.000000000001819</v>
      </c>
      <c r="N2098" s="588">
        <v>0.56000000000000005</v>
      </c>
      <c r="O2098" s="589">
        <v>0.25624999999854481</v>
      </c>
      <c r="P2098" s="557"/>
      <c r="Q2098" s="557"/>
      <c r="R2098" s="557"/>
    </row>
    <row r="2099" spans="1:18" s="588" customFormat="1" x14ac:dyDescent="0.2">
      <c r="A2099" s="588">
        <v>2098</v>
      </c>
      <c r="B2099" s="588" t="s">
        <v>97</v>
      </c>
      <c r="C2099" s="588">
        <v>2</v>
      </c>
      <c r="D2099" s="588">
        <v>0.01</v>
      </c>
      <c r="E2099" s="588">
        <v>0.02</v>
      </c>
      <c r="F2099" s="555">
        <v>42802.882638888892</v>
      </c>
      <c r="G2099" s="588">
        <v>1.3994500000000001</v>
      </c>
      <c r="H2099" s="555">
        <v>42803.004861111112</v>
      </c>
      <c r="I2099" s="588">
        <v>1.4009799999999999</v>
      </c>
      <c r="J2099" s="555">
        <v>42803.107638888891</v>
      </c>
      <c r="K2099" s="588">
        <v>1.3994200000000001</v>
      </c>
      <c r="L2099" s="588">
        <v>15.299999999999272</v>
      </c>
      <c r="M2099" s="588">
        <v>15.599999999998545</v>
      </c>
      <c r="N2099" s="588">
        <v>1.1300000000000001</v>
      </c>
      <c r="O2099" s="589">
        <v>0.22499999999854481</v>
      </c>
      <c r="P2099" s="557"/>
      <c r="Q2099" s="557"/>
      <c r="R2099" s="557"/>
    </row>
    <row r="2100" spans="1:18" s="588" customFormat="1" x14ac:dyDescent="0.2">
      <c r="A2100" s="588">
        <v>2099</v>
      </c>
      <c r="B2100" s="588" t="s">
        <v>97</v>
      </c>
      <c r="C2100" s="588">
        <v>1</v>
      </c>
      <c r="D2100" s="588">
        <v>0.01</v>
      </c>
      <c r="E2100" s="588">
        <v>0.01</v>
      </c>
      <c r="F2100" s="555">
        <v>42803.9</v>
      </c>
      <c r="G2100" s="588">
        <v>1.4117</v>
      </c>
      <c r="H2100" s="555">
        <v>42803.9</v>
      </c>
      <c r="I2100" s="588">
        <v>1.4117</v>
      </c>
      <c r="J2100" s="555">
        <v>42803.906944444447</v>
      </c>
      <c r="K2100" s="588">
        <v>1.4109</v>
      </c>
      <c r="L2100" s="588">
        <v>0</v>
      </c>
      <c r="M2100" s="588">
        <v>8</v>
      </c>
      <c r="N2100" s="588">
        <v>0.55000000000000004</v>
      </c>
      <c r="O2100" s="589">
        <v>6.9444444452528842E-3</v>
      </c>
      <c r="P2100" s="557"/>
      <c r="Q2100" s="557"/>
      <c r="R2100" s="557"/>
    </row>
    <row r="2101" spans="1:18" s="588" customFormat="1" x14ac:dyDescent="0.2">
      <c r="A2101" s="588">
        <v>2100</v>
      </c>
      <c r="B2101" s="588" t="s">
        <v>97</v>
      </c>
      <c r="C2101" s="588">
        <v>1</v>
      </c>
      <c r="D2101" s="588">
        <v>0.01</v>
      </c>
      <c r="E2101" s="588">
        <v>0.01</v>
      </c>
      <c r="F2101" s="555">
        <v>42803.92083333333</v>
      </c>
      <c r="G2101" s="588">
        <v>1.41174</v>
      </c>
      <c r="H2101" s="555">
        <v>42803.92083333333</v>
      </c>
      <c r="I2101" s="588">
        <v>1.41174</v>
      </c>
      <c r="J2101" s="555">
        <v>42803.925000000003</v>
      </c>
      <c r="K2101" s="588">
        <v>1.4109400000000001</v>
      </c>
      <c r="L2101" s="588">
        <v>0</v>
      </c>
      <c r="M2101" s="588">
        <v>7.999999999998181</v>
      </c>
      <c r="N2101" s="588">
        <v>0.55000000000000004</v>
      </c>
      <c r="O2101" s="589">
        <v>4.1666666729724966E-3</v>
      </c>
      <c r="P2101" s="557"/>
      <c r="Q2101" s="557"/>
      <c r="R2101" s="557"/>
    </row>
    <row r="2102" spans="1:18" s="588" customFormat="1" x14ac:dyDescent="0.2">
      <c r="A2102" s="588">
        <v>2101</v>
      </c>
      <c r="B2102" s="588" t="s">
        <v>96</v>
      </c>
      <c r="C2102" s="588">
        <v>1</v>
      </c>
      <c r="D2102" s="588">
        <v>0.01</v>
      </c>
      <c r="E2102" s="588">
        <v>0.01</v>
      </c>
      <c r="F2102" s="555">
        <v>42803.953472222223</v>
      </c>
      <c r="G2102" s="588">
        <v>1.4094800000000001</v>
      </c>
      <c r="H2102" s="555">
        <v>42803.953472222223</v>
      </c>
      <c r="I2102" s="588">
        <v>1.4094800000000001</v>
      </c>
      <c r="J2102" s="555">
        <v>42804.091666666667</v>
      </c>
      <c r="K2102" s="588">
        <v>1.41028</v>
      </c>
      <c r="L2102" s="588">
        <v>0</v>
      </c>
      <c r="M2102" s="588">
        <v>7.999999999998181</v>
      </c>
      <c r="N2102" s="588">
        <v>0.46</v>
      </c>
      <c r="O2102" s="589">
        <v>0.13819444444379769</v>
      </c>
      <c r="P2102" s="557"/>
      <c r="Q2102" s="557"/>
      <c r="R2102" s="557"/>
    </row>
    <row r="2103" spans="1:18" s="588" customFormat="1" x14ac:dyDescent="0.2">
      <c r="A2103" s="588">
        <v>2102</v>
      </c>
      <c r="B2103" s="588" t="s">
        <v>97</v>
      </c>
      <c r="C2103" s="588">
        <v>1</v>
      </c>
      <c r="D2103" s="588">
        <v>0.01</v>
      </c>
      <c r="E2103" s="588">
        <v>0.01</v>
      </c>
      <c r="F2103" s="555">
        <v>42804.914583333331</v>
      </c>
      <c r="G2103" s="588">
        <v>1.4175500000000001</v>
      </c>
      <c r="H2103" s="555">
        <v>42804.914583333331</v>
      </c>
      <c r="I2103" s="588">
        <v>1.4175500000000001</v>
      </c>
      <c r="J2103" s="555">
        <v>42804.936111111114</v>
      </c>
      <c r="K2103" s="588">
        <v>1.41675</v>
      </c>
      <c r="L2103" s="588">
        <v>0</v>
      </c>
      <c r="M2103" s="588">
        <v>8</v>
      </c>
      <c r="N2103" s="588">
        <v>0.56000000000000005</v>
      </c>
      <c r="O2103" s="589">
        <v>2.1527777782466728E-2</v>
      </c>
      <c r="P2103" s="557"/>
      <c r="Q2103" s="557"/>
      <c r="R2103" s="557"/>
    </row>
    <row r="2104" spans="1:18" s="588" customFormat="1" x14ac:dyDescent="0.2">
      <c r="A2104" s="588">
        <v>2103</v>
      </c>
      <c r="B2104" s="588" t="s">
        <v>97</v>
      </c>
      <c r="C2104" s="588">
        <v>2</v>
      </c>
      <c r="D2104" s="588">
        <v>0.01</v>
      </c>
      <c r="E2104" s="588">
        <v>0.02</v>
      </c>
      <c r="F2104" s="555">
        <v>42807.040277777778</v>
      </c>
      <c r="G2104" s="588">
        <v>1.41659</v>
      </c>
      <c r="H2104" s="555">
        <v>42807.084722222222</v>
      </c>
      <c r="I2104" s="588">
        <v>1.41811</v>
      </c>
      <c r="J2104" s="555">
        <v>42807.130555555559</v>
      </c>
      <c r="K2104" s="588">
        <v>1.41655</v>
      </c>
      <c r="L2104" s="588">
        <v>15.200000000000728</v>
      </c>
      <c r="M2104" s="588">
        <v>15.600000000000364</v>
      </c>
      <c r="N2104" s="588">
        <v>1.0900000000000001</v>
      </c>
      <c r="O2104" s="589">
        <v>9.0277777781011537E-2</v>
      </c>
      <c r="P2104" s="557"/>
      <c r="Q2104" s="557"/>
      <c r="R2104" s="557"/>
    </row>
    <row r="2105" spans="1:18" s="588" customFormat="1" x14ac:dyDescent="0.2">
      <c r="A2105" s="588">
        <v>2104</v>
      </c>
      <c r="B2105" s="588" t="s">
        <v>97</v>
      </c>
      <c r="C2105" s="588">
        <v>3</v>
      </c>
      <c r="D2105" s="588">
        <v>0.01</v>
      </c>
      <c r="E2105" s="588">
        <v>0.03</v>
      </c>
      <c r="F2105" s="555">
        <v>42808.049305555556</v>
      </c>
      <c r="G2105" s="588">
        <v>1.4074599999999999</v>
      </c>
      <c r="H2105" s="555">
        <v>42808.113194444442</v>
      </c>
      <c r="I2105" s="588">
        <v>1.4105799999999999</v>
      </c>
      <c r="J2105" s="555">
        <v>42808.367361111108</v>
      </c>
      <c r="K2105" s="588">
        <v>1.4081999999999999</v>
      </c>
      <c r="L2105" s="588">
        <v>31.200000000000728</v>
      </c>
      <c r="M2105" s="588">
        <v>23.800000000001091</v>
      </c>
      <c r="N2105" s="588">
        <v>1.66</v>
      </c>
      <c r="O2105" s="589">
        <v>0.31805555555183673</v>
      </c>
      <c r="P2105" s="557"/>
      <c r="Q2105" s="557"/>
      <c r="R2105" s="557"/>
    </row>
    <row r="2106" spans="1:18" s="588" customFormat="1" x14ac:dyDescent="0.2">
      <c r="A2106" s="588">
        <v>2105</v>
      </c>
      <c r="B2106" s="588" t="s">
        <v>96</v>
      </c>
      <c r="C2106" s="588">
        <v>3</v>
      </c>
      <c r="D2106" s="588">
        <v>0.01</v>
      </c>
      <c r="E2106" s="588">
        <v>0.03</v>
      </c>
      <c r="F2106" s="555">
        <v>42809.879166666666</v>
      </c>
      <c r="G2106" s="588">
        <v>1.3916999999999999</v>
      </c>
      <c r="H2106" s="555">
        <v>42809.9</v>
      </c>
      <c r="I2106" s="588">
        <v>1.3885099999999999</v>
      </c>
      <c r="J2106" s="555">
        <v>42809.921527777777</v>
      </c>
      <c r="K2106" s="588">
        <v>1.3909199999999999</v>
      </c>
      <c r="L2106" s="588">
        <v>31.900000000001455</v>
      </c>
      <c r="M2106" s="588">
        <v>24.100000000000364</v>
      </c>
      <c r="N2106" s="588">
        <v>1.68</v>
      </c>
      <c r="O2106" s="589">
        <v>4.2361111110949423E-2</v>
      </c>
      <c r="P2106" s="557"/>
      <c r="Q2106" s="557"/>
      <c r="R2106" s="557"/>
    </row>
    <row r="2107" spans="1:18" s="588" customFormat="1" x14ac:dyDescent="0.2">
      <c r="A2107" s="588">
        <v>2106</v>
      </c>
      <c r="B2107" s="588" t="s">
        <v>96</v>
      </c>
      <c r="C2107" s="588">
        <v>1</v>
      </c>
      <c r="D2107" s="588">
        <v>0.01</v>
      </c>
      <c r="E2107" s="588">
        <v>0.01</v>
      </c>
      <c r="F2107" s="555">
        <v>42809.929166666669</v>
      </c>
      <c r="G2107" s="588">
        <v>1.3917299999999999</v>
      </c>
      <c r="H2107" s="555">
        <v>42809.929166666669</v>
      </c>
      <c r="I2107" s="588">
        <v>1.3917299999999999</v>
      </c>
      <c r="J2107" s="555">
        <v>42809.946527777778</v>
      </c>
      <c r="K2107" s="588">
        <v>1.39253</v>
      </c>
      <c r="L2107" s="588">
        <v>0</v>
      </c>
      <c r="M2107" s="588">
        <v>8.000000000001819</v>
      </c>
      <c r="N2107" s="588">
        <v>0.56000000000000005</v>
      </c>
      <c r="O2107" s="589">
        <v>1.7361111109494232E-2</v>
      </c>
      <c r="P2107" s="557"/>
      <c r="Q2107" s="557"/>
      <c r="R2107" s="557"/>
    </row>
    <row r="2108" spans="1:18" s="588" customFormat="1" x14ac:dyDescent="0.2">
      <c r="A2108" s="588">
        <v>2107</v>
      </c>
      <c r="B2108" s="588" t="s">
        <v>97</v>
      </c>
      <c r="C2108" s="588">
        <v>1</v>
      </c>
      <c r="D2108" s="588">
        <v>0.01</v>
      </c>
      <c r="E2108" s="588">
        <v>0.01</v>
      </c>
      <c r="F2108" s="555">
        <v>42810.04791666667</v>
      </c>
      <c r="G2108" s="588">
        <v>1.39411</v>
      </c>
      <c r="H2108" s="555">
        <v>42810.04791666667</v>
      </c>
      <c r="I2108" s="588">
        <v>1.39411</v>
      </c>
      <c r="J2108" s="555">
        <v>42810.073611111111</v>
      </c>
      <c r="K2108" s="588">
        <v>1.39331</v>
      </c>
      <c r="L2108" s="588">
        <v>0</v>
      </c>
      <c r="M2108" s="588">
        <v>8</v>
      </c>
      <c r="N2108" s="588">
        <v>0.55000000000000004</v>
      </c>
      <c r="O2108" s="589">
        <v>2.569444444088731E-2</v>
      </c>
      <c r="P2108" s="557"/>
      <c r="Q2108" s="557"/>
      <c r="R2108" s="557"/>
    </row>
    <row r="2109" spans="1:18" s="588" customFormat="1" x14ac:dyDescent="0.2">
      <c r="A2109" s="588">
        <v>2108</v>
      </c>
      <c r="B2109" s="588" t="s">
        <v>97</v>
      </c>
      <c r="C2109" s="588">
        <v>1</v>
      </c>
      <c r="D2109" s="588">
        <v>0.01</v>
      </c>
      <c r="E2109" s="588">
        <v>0.01</v>
      </c>
      <c r="F2109" s="555">
        <v>42810.076388888891</v>
      </c>
      <c r="G2109" s="588">
        <v>1.39367</v>
      </c>
      <c r="H2109" s="555">
        <v>42810.076388888891</v>
      </c>
      <c r="I2109" s="588">
        <v>1.39367</v>
      </c>
      <c r="J2109" s="555">
        <v>42810.085416666669</v>
      </c>
      <c r="K2109" s="588">
        <v>1.3928700000000001</v>
      </c>
      <c r="L2109" s="588">
        <v>0</v>
      </c>
      <c r="M2109" s="588">
        <v>7.999999999998181</v>
      </c>
      <c r="N2109" s="588">
        <v>0.55000000000000004</v>
      </c>
      <c r="O2109" s="589">
        <v>9.0277777781011537E-3</v>
      </c>
      <c r="P2109" s="557"/>
      <c r="Q2109" s="557"/>
      <c r="R2109" s="557"/>
    </row>
    <row r="2110" spans="1:18" s="588" customFormat="1" x14ac:dyDescent="0.2">
      <c r="A2110" s="588">
        <v>2109</v>
      </c>
      <c r="B2110" s="588" t="s">
        <v>97</v>
      </c>
      <c r="C2110" s="588">
        <v>3</v>
      </c>
      <c r="D2110" s="588">
        <v>0.01</v>
      </c>
      <c r="E2110" s="588">
        <v>0.03</v>
      </c>
      <c r="F2110" s="555">
        <v>42810.875694444447</v>
      </c>
      <c r="G2110" s="588">
        <v>1.4015599999999999</v>
      </c>
      <c r="H2110" s="555">
        <v>42811.058333333334</v>
      </c>
      <c r="I2110" s="588">
        <v>1.40456</v>
      </c>
      <c r="J2110" s="555">
        <v>42811.192361111112</v>
      </c>
      <c r="K2110" s="588">
        <v>1.4022600000000001</v>
      </c>
      <c r="L2110" s="588">
        <v>30.000000000001819</v>
      </c>
      <c r="M2110" s="588">
        <v>23</v>
      </c>
      <c r="N2110" s="588">
        <v>1.69</v>
      </c>
      <c r="O2110" s="589">
        <v>0.31666666666569654</v>
      </c>
      <c r="P2110" s="557"/>
      <c r="Q2110" s="557"/>
      <c r="R2110" s="557"/>
    </row>
    <row r="2111" spans="1:18" s="588" customFormat="1" x14ac:dyDescent="0.2">
      <c r="A2111" s="588">
        <v>2110</v>
      </c>
      <c r="B2111" s="588" t="s">
        <v>96</v>
      </c>
      <c r="C2111" s="588">
        <v>1</v>
      </c>
      <c r="D2111" s="588">
        <v>0.01</v>
      </c>
      <c r="E2111" s="588">
        <v>0.01</v>
      </c>
      <c r="F2111" s="555">
        <v>42810.960416666669</v>
      </c>
      <c r="G2111" s="588">
        <v>1.4019900000000001</v>
      </c>
      <c r="H2111" s="555">
        <v>42810.960416666669</v>
      </c>
      <c r="I2111" s="588">
        <v>1.4019900000000001</v>
      </c>
      <c r="J2111" s="555">
        <v>42810.96597222222</v>
      </c>
      <c r="K2111" s="588">
        <v>1.40279</v>
      </c>
      <c r="L2111" s="588">
        <v>0</v>
      </c>
      <c r="M2111" s="588">
        <v>7.999999999998181</v>
      </c>
      <c r="N2111" s="588">
        <v>0.55000000000000004</v>
      </c>
      <c r="O2111" s="589">
        <v>5.5555555518367328E-3</v>
      </c>
      <c r="P2111" s="557"/>
      <c r="Q2111" s="557"/>
      <c r="R2111" s="557"/>
    </row>
    <row r="2112" spans="1:18" s="588" customFormat="1" x14ac:dyDescent="0.2">
      <c r="A2112" s="588">
        <v>2111</v>
      </c>
      <c r="B2112" s="588" t="s">
        <v>96</v>
      </c>
      <c r="C2112" s="588">
        <v>1</v>
      </c>
      <c r="D2112" s="588">
        <v>0.01</v>
      </c>
      <c r="E2112" s="588">
        <v>0.01</v>
      </c>
      <c r="F2112" s="555">
        <v>42815.063888888886</v>
      </c>
      <c r="G2112" s="588">
        <v>1.3883399999999999</v>
      </c>
      <c r="H2112" s="555">
        <v>42815.063888888886</v>
      </c>
      <c r="I2112" s="588">
        <v>1.3883399999999999</v>
      </c>
      <c r="J2112" s="555">
        <v>42815.07708333333</v>
      </c>
      <c r="K2112" s="588">
        <v>1.38914</v>
      </c>
      <c r="L2112" s="588">
        <v>0</v>
      </c>
      <c r="M2112" s="588">
        <v>8</v>
      </c>
      <c r="N2112" s="588">
        <v>0.55000000000000004</v>
      </c>
      <c r="O2112" s="589">
        <v>1.3194444443797693E-2</v>
      </c>
      <c r="P2112" s="557"/>
      <c r="Q2112" s="557"/>
      <c r="R2112" s="557"/>
    </row>
    <row r="2113" spans="1:18" s="588" customFormat="1" x14ac:dyDescent="0.2">
      <c r="A2113" s="588">
        <v>2112</v>
      </c>
      <c r="B2113" s="588" t="s">
        <v>97</v>
      </c>
      <c r="C2113" s="588">
        <v>5</v>
      </c>
      <c r="D2113" s="588">
        <v>0.02</v>
      </c>
      <c r="E2113" s="588">
        <v>0.06</v>
      </c>
      <c r="F2113" s="555">
        <v>42815.886111111111</v>
      </c>
      <c r="G2113" s="588">
        <v>1.4031100000000001</v>
      </c>
      <c r="H2113" s="555">
        <v>42816.449305555558</v>
      </c>
      <c r="I2113" s="588">
        <v>1.4115899999999999</v>
      </c>
      <c r="J2113" s="555">
        <v>42816.845138888886</v>
      </c>
      <c r="K2113" s="588">
        <v>1.4065799999999999</v>
      </c>
      <c r="L2113" s="588">
        <v>84.799999999999272</v>
      </c>
      <c r="M2113" s="588">
        <v>50.100000000000364</v>
      </c>
      <c r="N2113" s="588">
        <v>4.160000000000001</v>
      </c>
      <c r="O2113" s="589">
        <v>0.95902777777519077</v>
      </c>
      <c r="P2113" s="557"/>
      <c r="Q2113" s="557"/>
      <c r="R2113" s="557"/>
    </row>
    <row r="2114" spans="1:18" s="588" customFormat="1" x14ac:dyDescent="0.2">
      <c r="A2114" s="588">
        <v>2113</v>
      </c>
      <c r="B2114" s="588" t="s">
        <v>97</v>
      </c>
      <c r="C2114" s="588">
        <v>1</v>
      </c>
      <c r="D2114" s="588">
        <v>0.01</v>
      </c>
      <c r="E2114" s="588">
        <v>0.01</v>
      </c>
      <c r="F2114" s="555">
        <v>42817.888194444444</v>
      </c>
      <c r="G2114" s="588">
        <v>1.4137599999999999</v>
      </c>
      <c r="H2114" s="555">
        <v>42817.888194444444</v>
      </c>
      <c r="I2114" s="588">
        <v>1.4137599999999999</v>
      </c>
      <c r="J2114" s="555">
        <v>42818.052777777775</v>
      </c>
      <c r="K2114" s="588">
        <v>1.41296</v>
      </c>
      <c r="L2114" s="588">
        <v>0</v>
      </c>
      <c r="M2114" s="588">
        <v>7.999999999998181</v>
      </c>
      <c r="N2114" s="588">
        <v>0.56000000000000005</v>
      </c>
      <c r="O2114" s="589">
        <v>0.16458333333139308</v>
      </c>
      <c r="P2114" s="557"/>
      <c r="Q2114" s="557"/>
      <c r="R2114" s="557"/>
    </row>
    <row r="2115" spans="1:18" s="588" customFormat="1" x14ac:dyDescent="0.2">
      <c r="A2115" s="588">
        <v>2114</v>
      </c>
      <c r="B2115" s="588" t="s">
        <v>96</v>
      </c>
      <c r="C2115" s="588">
        <v>3</v>
      </c>
      <c r="D2115" s="588">
        <v>0.01</v>
      </c>
      <c r="E2115" s="588">
        <v>0.03</v>
      </c>
      <c r="F2115" s="555">
        <v>42817.959027777775</v>
      </c>
      <c r="G2115" s="588">
        <v>1.4139699999999999</v>
      </c>
      <c r="H2115" s="555">
        <v>42818.097916666666</v>
      </c>
      <c r="I2115" s="588">
        <v>1.4109400000000001</v>
      </c>
      <c r="J2115" s="555">
        <v>42818.177777777775</v>
      </c>
      <c r="K2115" s="588">
        <v>1.4132499999999999</v>
      </c>
      <c r="L2115" s="588">
        <v>30.299999999997453</v>
      </c>
      <c r="M2115" s="588">
        <v>23.099999999996726</v>
      </c>
      <c r="N2115" s="588">
        <v>1.5500000000000003</v>
      </c>
      <c r="O2115" s="589">
        <v>0.21875</v>
      </c>
      <c r="P2115" s="557"/>
      <c r="Q2115" s="557"/>
      <c r="R2115" s="557"/>
    </row>
    <row r="2116" spans="1:18" s="588" customFormat="1" x14ac:dyDescent="0.2">
      <c r="A2116" s="588">
        <v>2115</v>
      </c>
      <c r="B2116" s="588" t="s">
        <v>97</v>
      </c>
      <c r="C2116" s="588">
        <v>1</v>
      </c>
      <c r="D2116" s="588">
        <v>0.01</v>
      </c>
      <c r="E2116" s="588">
        <v>0.01</v>
      </c>
      <c r="F2116" s="555">
        <v>42818.897916666669</v>
      </c>
      <c r="G2116" s="588">
        <v>1.41788</v>
      </c>
      <c r="H2116" s="555">
        <v>42818.897916666669</v>
      </c>
      <c r="I2116" s="588">
        <v>1.41788</v>
      </c>
      <c r="J2116" s="555">
        <v>42818.898611111108</v>
      </c>
      <c r="K2116" s="588">
        <v>1.4170799999999999</v>
      </c>
      <c r="L2116" s="588">
        <v>0</v>
      </c>
      <c r="M2116" s="588">
        <v>8.000000000001819</v>
      </c>
      <c r="N2116" s="588">
        <v>0.55000000000000004</v>
      </c>
      <c r="O2116" s="589">
        <v>6.9444443943211809E-4</v>
      </c>
      <c r="P2116" s="557"/>
      <c r="Q2116" s="557"/>
      <c r="R2116" s="557"/>
    </row>
    <row r="2117" spans="1:18" s="588" customFormat="1" x14ac:dyDescent="0.2">
      <c r="A2117" s="588">
        <v>2116</v>
      </c>
      <c r="B2117" s="588" t="s">
        <v>97</v>
      </c>
      <c r="C2117" s="588">
        <v>6</v>
      </c>
      <c r="D2117" s="588">
        <v>0.02</v>
      </c>
      <c r="E2117" s="588">
        <v>0.08</v>
      </c>
      <c r="F2117" s="555">
        <v>42818.953472222223</v>
      </c>
      <c r="G2117" s="588">
        <v>1.4165399999999999</v>
      </c>
      <c r="H2117" s="555">
        <v>42821.659722222219</v>
      </c>
      <c r="I2117" s="588">
        <v>1.4284300000000001</v>
      </c>
      <c r="J2117" s="555">
        <v>42822.754166666666</v>
      </c>
      <c r="K2117" s="588">
        <v>1.42188</v>
      </c>
      <c r="L2117" s="588">
        <v>118.90000000000146</v>
      </c>
      <c r="M2117" s="588">
        <v>65.5</v>
      </c>
      <c r="N2117" s="588">
        <v>6.15</v>
      </c>
      <c r="O2117" s="589">
        <v>1.8006944444423425</v>
      </c>
      <c r="P2117" s="557"/>
      <c r="Q2117" s="557"/>
      <c r="R2117" s="557"/>
    </row>
    <row r="2118" spans="1:18" s="588" customFormat="1" x14ac:dyDescent="0.2">
      <c r="A2118" s="588">
        <v>2117</v>
      </c>
      <c r="B2118" s="588" t="s">
        <v>96</v>
      </c>
      <c r="C2118" s="588">
        <v>1</v>
      </c>
      <c r="D2118" s="588">
        <v>0.01</v>
      </c>
      <c r="E2118" s="588">
        <v>0.01</v>
      </c>
      <c r="F2118" s="555">
        <v>42821.916666666664</v>
      </c>
      <c r="G2118" s="588">
        <v>1.4256500000000001</v>
      </c>
      <c r="H2118" s="555">
        <v>42821.916666666664</v>
      </c>
      <c r="I2118" s="588">
        <v>1.4256500000000001</v>
      </c>
      <c r="J2118" s="555">
        <v>42822.011805555558</v>
      </c>
      <c r="K2118" s="588">
        <v>1.42645</v>
      </c>
      <c r="L2118" s="588">
        <v>0</v>
      </c>
      <c r="M2118" s="588">
        <v>8</v>
      </c>
      <c r="N2118" s="588">
        <v>0.46</v>
      </c>
      <c r="O2118" s="589">
        <v>9.5138888893416151E-2</v>
      </c>
      <c r="P2118" s="557"/>
      <c r="Q2118" s="557"/>
      <c r="R2118" s="557"/>
    </row>
    <row r="2119" spans="1:18" s="588" customFormat="1" x14ac:dyDescent="0.2">
      <c r="A2119" s="588">
        <v>2118</v>
      </c>
      <c r="B2119" s="588" t="s">
        <v>96</v>
      </c>
      <c r="C2119" s="588">
        <v>2</v>
      </c>
      <c r="D2119" s="588">
        <v>0.01</v>
      </c>
      <c r="E2119" s="588">
        <v>0.02</v>
      </c>
      <c r="F2119" s="555">
        <v>42822.877083333333</v>
      </c>
      <c r="G2119" s="588">
        <v>1.4151400000000001</v>
      </c>
      <c r="H2119" s="555">
        <v>42822.883333333331</v>
      </c>
      <c r="I2119" s="588">
        <v>1.41364</v>
      </c>
      <c r="J2119" s="555">
        <v>42822.895833333336</v>
      </c>
      <c r="K2119" s="588">
        <v>1.4151899999999999</v>
      </c>
      <c r="L2119" s="588">
        <v>15.000000000001819</v>
      </c>
      <c r="M2119" s="588">
        <v>15.5</v>
      </c>
      <c r="N2119" s="588">
        <v>1.1100000000000001</v>
      </c>
      <c r="O2119" s="589">
        <v>1.8750000002910383E-2</v>
      </c>
      <c r="P2119" s="557"/>
      <c r="Q2119" s="557"/>
      <c r="R2119" s="557"/>
    </row>
    <row r="2120" spans="1:18" s="588" customFormat="1" x14ac:dyDescent="0.2">
      <c r="A2120" s="588">
        <v>2119</v>
      </c>
      <c r="B2120" s="588" t="s">
        <v>97</v>
      </c>
      <c r="C2120" s="588">
        <v>1</v>
      </c>
      <c r="D2120" s="588">
        <v>0.01</v>
      </c>
      <c r="E2120" s="588">
        <v>0.01</v>
      </c>
      <c r="F2120" s="555">
        <v>42822.938888888886</v>
      </c>
      <c r="G2120" s="588">
        <v>1.4163600000000001</v>
      </c>
      <c r="H2120" s="555">
        <v>42822.938888888886</v>
      </c>
      <c r="I2120" s="588">
        <v>1.4163600000000001</v>
      </c>
      <c r="J2120" s="555">
        <v>42823.053472222222</v>
      </c>
      <c r="K2120" s="588">
        <v>1.4155599999999999</v>
      </c>
      <c r="L2120" s="588">
        <v>0</v>
      </c>
      <c r="M2120" s="588">
        <v>8.000000000001819</v>
      </c>
      <c r="N2120" s="588">
        <v>0.56000000000000005</v>
      </c>
      <c r="O2120" s="589">
        <v>0.11458333333575865</v>
      </c>
      <c r="P2120" s="557"/>
      <c r="Q2120" s="557"/>
      <c r="R2120" s="557"/>
    </row>
    <row r="2121" spans="1:18" s="588" customFormat="1" x14ac:dyDescent="0.2">
      <c r="A2121" s="588">
        <v>2120</v>
      </c>
      <c r="B2121" s="588" t="s">
        <v>96</v>
      </c>
      <c r="C2121" s="588">
        <v>1</v>
      </c>
      <c r="D2121" s="588">
        <v>0.01</v>
      </c>
      <c r="E2121" s="588">
        <v>0.01</v>
      </c>
      <c r="F2121" s="555">
        <v>42823.89166666667</v>
      </c>
      <c r="G2121" s="588">
        <v>1.4014500000000001</v>
      </c>
      <c r="H2121" s="555">
        <v>42823.89166666667</v>
      </c>
      <c r="I2121" s="588">
        <v>1.4014500000000001</v>
      </c>
      <c r="J2121" s="555">
        <v>42823.915972222225</v>
      </c>
      <c r="K2121" s="588">
        <v>1.40225</v>
      </c>
      <c r="L2121" s="588">
        <v>0</v>
      </c>
      <c r="M2121" s="588">
        <v>8</v>
      </c>
      <c r="N2121" s="588">
        <v>0.55000000000000004</v>
      </c>
      <c r="O2121" s="589">
        <v>2.4305555554747116E-2</v>
      </c>
      <c r="P2121" s="557"/>
      <c r="Q2121" s="557"/>
      <c r="R2121" s="557"/>
    </row>
    <row r="2122" spans="1:18" s="588" customFormat="1" x14ac:dyDescent="0.2">
      <c r="A2122" s="588">
        <v>2121</v>
      </c>
      <c r="B2122" s="588" t="s">
        <v>97</v>
      </c>
      <c r="C2122" s="588">
        <v>1</v>
      </c>
      <c r="D2122" s="588">
        <v>0.01</v>
      </c>
      <c r="E2122" s="588">
        <v>0.01</v>
      </c>
      <c r="F2122" s="555">
        <v>42823.927083333336</v>
      </c>
      <c r="G2122" s="588">
        <v>1.4033500000000001</v>
      </c>
      <c r="H2122" s="555">
        <v>42823.927083333336</v>
      </c>
      <c r="I2122" s="588">
        <v>1.4033500000000001</v>
      </c>
      <c r="J2122" s="555">
        <v>42824.120833333334</v>
      </c>
      <c r="K2122" s="588">
        <v>1.40255</v>
      </c>
      <c r="L2122" s="588">
        <v>0</v>
      </c>
      <c r="M2122" s="588">
        <v>8.000000000001819</v>
      </c>
      <c r="N2122" s="588">
        <v>0.6</v>
      </c>
      <c r="O2122" s="589">
        <v>0.19374999999854481</v>
      </c>
      <c r="P2122" s="557"/>
      <c r="Q2122" s="557"/>
      <c r="R2122" s="557"/>
    </row>
    <row r="2123" spans="1:18" s="588" customFormat="1" x14ac:dyDescent="0.2">
      <c r="A2123" s="588">
        <v>2122</v>
      </c>
      <c r="B2123" s="588" t="s">
        <v>96</v>
      </c>
      <c r="C2123" s="588">
        <v>1</v>
      </c>
      <c r="D2123" s="588">
        <v>0.01</v>
      </c>
      <c r="E2123" s="588">
        <v>0.01</v>
      </c>
      <c r="F2123" s="555">
        <v>42824.919444444444</v>
      </c>
      <c r="G2123" s="588">
        <v>1.3953800000000001</v>
      </c>
      <c r="H2123" s="555">
        <v>42824.919444444444</v>
      </c>
      <c r="I2123" s="588">
        <v>1.3953800000000001</v>
      </c>
      <c r="J2123" s="555">
        <v>42824.959722222222</v>
      </c>
      <c r="K2123" s="588">
        <v>1.39618</v>
      </c>
      <c r="L2123" s="588">
        <v>0</v>
      </c>
      <c r="M2123" s="588">
        <v>7.999999999998181</v>
      </c>
      <c r="N2123" s="588">
        <v>0.55000000000000004</v>
      </c>
      <c r="O2123" s="589">
        <v>4.0277777778101154E-2</v>
      </c>
      <c r="P2123" s="557"/>
      <c r="Q2123" s="557"/>
      <c r="R2123" s="557"/>
    </row>
    <row r="2124" spans="1:18" s="588" customFormat="1" x14ac:dyDescent="0.2">
      <c r="A2124" s="588">
        <v>2123</v>
      </c>
      <c r="B2124" s="588" t="s">
        <v>97</v>
      </c>
      <c r="C2124" s="588">
        <v>1</v>
      </c>
      <c r="D2124" s="588">
        <v>0.01</v>
      </c>
      <c r="E2124" s="588">
        <v>0.01</v>
      </c>
      <c r="F2124" s="555">
        <v>42825.026388888888</v>
      </c>
      <c r="G2124" s="588">
        <v>1.3973199999999999</v>
      </c>
      <c r="H2124" s="555">
        <v>42825.026388888888</v>
      </c>
      <c r="I2124" s="588">
        <v>1.3973199999999999</v>
      </c>
      <c r="J2124" s="555">
        <v>42825.095138888886</v>
      </c>
      <c r="K2124" s="588">
        <v>1.39652</v>
      </c>
      <c r="L2124" s="588">
        <v>0</v>
      </c>
      <c r="M2124" s="588">
        <v>7.999999999998181</v>
      </c>
      <c r="N2124" s="588">
        <v>0.55000000000000004</v>
      </c>
      <c r="O2124" s="589">
        <v>6.8749999998544808E-2</v>
      </c>
      <c r="P2124" s="557"/>
      <c r="Q2124" s="557"/>
      <c r="R2124" s="557"/>
    </row>
    <row r="2125" spans="1:18" s="588" customFormat="1" x14ac:dyDescent="0.2">
      <c r="A2125" s="588">
        <v>2124</v>
      </c>
      <c r="B2125" s="588" t="s">
        <v>96</v>
      </c>
      <c r="C2125" s="588">
        <v>1</v>
      </c>
      <c r="D2125" s="588">
        <v>0.01</v>
      </c>
      <c r="E2125" s="588">
        <v>0.01</v>
      </c>
      <c r="F2125" s="555">
        <v>42825.877083333333</v>
      </c>
      <c r="G2125" s="588">
        <v>1.3972199999999999</v>
      </c>
      <c r="H2125" s="555">
        <v>42825.877083333333</v>
      </c>
      <c r="I2125" s="588">
        <v>1.3972199999999999</v>
      </c>
      <c r="J2125" s="555">
        <v>42825.886805555558</v>
      </c>
      <c r="K2125" s="588">
        <v>1.39802</v>
      </c>
      <c r="L2125" s="588">
        <v>0</v>
      </c>
      <c r="M2125" s="588">
        <v>8.000000000001819</v>
      </c>
      <c r="N2125" s="588">
        <v>0.55000000000000004</v>
      </c>
      <c r="O2125" s="589">
        <v>9.7222222248092294E-3</v>
      </c>
      <c r="P2125" s="557"/>
      <c r="Q2125" s="557"/>
      <c r="R2125" s="557"/>
    </row>
    <row r="2126" spans="1:18" s="588" customFormat="1" x14ac:dyDescent="0.2">
      <c r="A2126" s="588">
        <v>2125</v>
      </c>
      <c r="B2126" s="588" t="s">
        <v>96</v>
      </c>
      <c r="C2126" s="588">
        <v>2</v>
      </c>
      <c r="D2126" s="588">
        <v>0.01</v>
      </c>
      <c r="E2126" s="588">
        <v>0.02</v>
      </c>
      <c r="F2126" s="555">
        <v>42825.895138888889</v>
      </c>
      <c r="G2126" s="588">
        <v>1.39757</v>
      </c>
      <c r="H2126" s="555">
        <v>42825.945833333331</v>
      </c>
      <c r="I2126" s="588">
        <v>1.3960600000000001</v>
      </c>
      <c r="J2126" s="555">
        <v>42828.042361111111</v>
      </c>
      <c r="K2126" s="588">
        <v>1.3976200000000001</v>
      </c>
      <c r="L2126" s="588">
        <v>15.099999999998545</v>
      </c>
      <c r="M2126" s="588">
        <v>15.600000000000364</v>
      </c>
      <c r="N2126" s="588">
        <v>0.94</v>
      </c>
      <c r="O2126" s="589">
        <v>0.14722222222189885</v>
      </c>
      <c r="P2126" s="557"/>
      <c r="Q2126" s="557"/>
      <c r="R2126" s="557"/>
    </row>
    <row r="2127" spans="1:18" s="588" customFormat="1" x14ac:dyDescent="0.2">
      <c r="A2127" s="588">
        <v>2126</v>
      </c>
      <c r="B2127" s="588" t="s">
        <v>97</v>
      </c>
      <c r="C2127" s="588">
        <v>2</v>
      </c>
      <c r="D2127" s="588">
        <v>0.01</v>
      </c>
      <c r="E2127" s="588">
        <v>0.02</v>
      </c>
      <c r="F2127" s="555">
        <v>42828.059027777781</v>
      </c>
      <c r="G2127" s="588">
        <v>1.39737</v>
      </c>
      <c r="H2127" s="555">
        <v>42828.135416666664</v>
      </c>
      <c r="I2127" s="588">
        <v>1.39889</v>
      </c>
      <c r="J2127" s="555">
        <v>42828.17291666667</v>
      </c>
      <c r="K2127" s="588">
        <v>1.39733</v>
      </c>
      <c r="L2127" s="588">
        <v>15.199999999998909</v>
      </c>
      <c r="M2127" s="588">
        <v>15.600000000000364</v>
      </c>
      <c r="N2127" s="588">
        <v>1.1100000000000001</v>
      </c>
      <c r="O2127" s="589">
        <v>0.11388888888905058</v>
      </c>
      <c r="P2127" s="557"/>
      <c r="Q2127" s="557"/>
      <c r="R2127" s="557"/>
    </row>
    <row r="2128" spans="1:18" s="588" customFormat="1" x14ac:dyDescent="0.2">
      <c r="A2128" s="588">
        <v>2127</v>
      </c>
      <c r="B2128" s="588" t="s">
        <v>97</v>
      </c>
      <c r="C2128" s="588">
        <v>1</v>
      </c>
      <c r="D2128" s="588">
        <v>0.01</v>
      </c>
      <c r="E2128" s="588">
        <v>0.01</v>
      </c>
      <c r="F2128" s="555">
        <v>42828.887499999997</v>
      </c>
      <c r="G2128" s="588">
        <v>1.40412</v>
      </c>
      <c r="H2128" s="555">
        <v>42828.887499999997</v>
      </c>
      <c r="I2128" s="588">
        <v>1.40412</v>
      </c>
      <c r="J2128" s="555">
        <v>42828.895138888889</v>
      </c>
      <c r="K2128" s="588">
        <v>1.4033199999999999</v>
      </c>
      <c r="L2128" s="588">
        <v>0</v>
      </c>
      <c r="M2128" s="588">
        <v>8.000000000001819</v>
      </c>
      <c r="N2128" s="588">
        <v>0.55000000000000004</v>
      </c>
      <c r="O2128" s="589">
        <v>7.6388888919609599E-3</v>
      </c>
      <c r="P2128" s="557"/>
      <c r="Q2128" s="557"/>
      <c r="R2128" s="557"/>
    </row>
    <row r="2129" spans="1:18" s="588" customFormat="1" x14ac:dyDescent="0.2">
      <c r="A2129" s="588">
        <v>2128</v>
      </c>
      <c r="B2129" s="588" t="s">
        <v>96</v>
      </c>
      <c r="C2129" s="588">
        <v>1</v>
      </c>
      <c r="D2129" s="588">
        <v>0.01</v>
      </c>
      <c r="E2129" s="588">
        <v>0.01</v>
      </c>
      <c r="F2129" s="555">
        <v>42829.023611111108</v>
      </c>
      <c r="G2129" s="588">
        <v>1.40255</v>
      </c>
      <c r="H2129" s="555">
        <v>42829.023611111108</v>
      </c>
      <c r="I2129" s="588">
        <v>1.40255</v>
      </c>
      <c r="J2129" s="555">
        <v>42829.129166666666</v>
      </c>
      <c r="K2129" s="588">
        <v>1.4033500000000001</v>
      </c>
      <c r="L2129" s="588">
        <v>0</v>
      </c>
      <c r="M2129" s="588">
        <v>8.000000000001819</v>
      </c>
      <c r="N2129" s="588">
        <v>0.56000000000000005</v>
      </c>
      <c r="O2129" s="589">
        <v>0.1055555555576575</v>
      </c>
      <c r="P2129" s="557"/>
      <c r="Q2129" s="557"/>
      <c r="R2129" s="557"/>
    </row>
    <row r="2130" spans="1:18" s="588" customFormat="1" x14ac:dyDescent="0.2">
      <c r="A2130" s="588">
        <v>2129</v>
      </c>
      <c r="B2130" s="588" t="s">
        <v>97</v>
      </c>
      <c r="C2130" s="588">
        <v>1</v>
      </c>
      <c r="D2130" s="588">
        <v>0.01</v>
      </c>
      <c r="E2130" s="588">
        <v>0.01</v>
      </c>
      <c r="F2130" s="555">
        <v>42829.907638888886</v>
      </c>
      <c r="G2130" s="588">
        <v>1.4109700000000001</v>
      </c>
      <c r="H2130" s="555">
        <v>42829.907638888886</v>
      </c>
      <c r="I2130" s="588">
        <v>1.4109700000000001</v>
      </c>
      <c r="J2130" s="555">
        <v>42829.961805555555</v>
      </c>
      <c r="K2130" s="588">
        <v>1.4101699999999999</v>
      </c>
      <c r="L2130" s="588">
        <v>0</v>
      </c>
      <c r="M2130" s="588">
        <v>8.000000000001819</v>
      </c>
      <c r="N2130" s="588">
        <v>0.55000000000000004</v>
      </c>
      <c r="O2130" s="589">
        <v>5.4166666668606922E-2</v>
      </c>
      <c r="P2130" s="557"/>
      <c r="Q2130" s="557"/>
      <c r="R2130" s="557"/>
    </row>
    <row r="2131" spans="1:18" s="588" customFormat="1" x14ac:dyDescent="0.2">
      <c r="A2131" s="588">
        <v>2130</v>
      </c>
      <c r="B2131" s="588" t="s">
        <v>97</v>
      </c>
      <c r="C2131" s="588">
        <v>5</v>
      </c>
      <c r="D2131" s="588">
        <v>0.02</v>
      </c>
      <c r="E2131" s="588">
        <v>0.06</v>
      </c>
      <c r="F2131" s="555">
        <v>42830.92291666667</v>
      </c>
      <c r="G2131" s="588">
        <v>1.40655</v>
      </c>
      <c r="H2131" s="555">
        <v>42831.209722222222</v>
      </c>
      <c r="I2131" s="588">
        <v>1.4150199999999999</v>
      </c>
      <c r="J2131" s="555">
        <v>42831.428472222222</v>
      </c>
      <c r="K2131" s="588">
        <v>1.4100200000000001</v>
      </c>
      <c r="L2131" s="588">
        <v>84.699999999998909</v>
      </c>
      <c r="M2131" s="588">
        <v>49.999999999998181</v>
      </c>
      <c r="N2131" s="588">
        <v>4.25</v>
      </c>
      <c r="O2131" s="589">
        <v>0.50555555555183673</v>
      </c>
      <c r="P2131" s="557"/>
      <c r="Q2131" s="557"/>
      <c r="R2131" s="557"/>
    </row>
    <row r="2132" spans="1:18" s="588" customFormat="1" x14ac:dyDescent="0.2">
      <c r="A2132" s="588">
        <v>2131</v>
      </c>
      <c r="B2132" s="588" t="s">
        <v>96</v>
      </c>
      <c r="C2132" s="588">
        <v>1</v>
      </c>
      <c r="D2132" s="588">
        <v>0.01</v>
      </c>
      <c r="E2132" s="588">
        <v>0.01</v>
      </c>
      <c r="F2132" s="555">
        <v>42831.958333333336</v>
      </c>
      <c r="G2132" s="588">
        <v>1.4105300000000001</v>
      </c>
      <c r="H2132" s="555">
        <v>42831.958333333336</v>
      </c>
      <c r="I2132" s="588">
        <v>1.4105300000000001</v>
      </c>
      <c r="J2132" s="555">
        <v>42832.061805555553</v>
      </c>
      <c r="K2132" s="588">
        <v>1.41133</v>
      </c>
      <c r="L2132" s="588">
        <v>0</v>
      </c>
      <c r="M2132" s="588">
        <v>7.999999999998181</v>
      </c>
      <c r="N2132" s="588">
        <v>0.46</v>
      </c>
      <c r="O2132" s="589">
        <v>0.10347222221753327</v>
      </c>
      <c r="P2132" s="557"/>
      <c r="Q2132" s="557"/>
      <c r="R2132" s="557"/>
    </row>
    <row r="2133" spans="1:18" s="588" customFormat="1" x14ac:dyDescent="0.2">
      <c r="A2133" s="588">
        <v>2132</v>
      </c>
      <c r="B2133" s="588" t="s">
        <v>97</v>
      </c>
      <c r="C2133" s="588">
        <v>4</v>
      </c>
      <c r="D2133" s="588">
        <v>0.01</v>
      </c>
      <c r="E2133" s="588">
        <v>0.04</v>
      </c>
      <c r="F2133" s="555">
        <v>42832.0625</v>
      </c>
      <c r="G2133" s="588">
        <v>1.41161</v>
      </c>
      <c r="H2133" s="555">
        <v>42832.207638888889</v>
      </c>
      <c r="I2133" s="588">
        <v>1.4169400000000001</v>
      </c>
      <c r="J2133" s="555">
        <v>42832.286111111112</v>
      </c>
      <c r="K2133" s="588">
        <v>1.41317</v>
      </c>
      <c r="L2133" s="588">
        <v>53.300000000001091</v>
      </c>
      <c r="M2133" s="588">
        <v>37.700000000000728</v>
      </c>
      <c r="N2133" s="588">
        <v>2.4900000000000002</v>
      </c>
      <c r="O2133" s="589">
        <v>0.22361111111240461</v>
      </c>
      <c r="P2133" s="557"/>
      <c r="Q2133" s="557"/>
      <c r="R2133" s="557"/>
    </row>
    <row r="2134" spans="1:18" s="588" customFormat="1" x14ac:dyDescent="0.2">
      <c r="A2134" s="588">
        <v>2133</v>
      </c>
      <c r="B2134" s="588" t="s">
        <v>97</v>
      </c>
      <c r="C2134" s="588">
        <v>1</v>
      </c>
      <c r="D2134" s="588">
        <v>0.01</v>
      </c>
      <c r="E2134" s="588">
        <v>0.01</v>
      </c>
      <c r="F2134" s="555">
        <v>42832.9375</v>
      </c>
      <c r="G2134" s="588">
        <v>1.4122300000000001</v>
      </c>
      <c r="H2134" s="555">
        <v>42832.9375</v>
      </c>
      <c r="I2134" s="588">
        <v>1.4122300000000001</v>
      </c>
      <c r="J2134" s="555">
        <v>42832.995833333334</v>
      </c>
      <c r="K2134" s="588">
        <v>1.41143</v>
      </c>
      <c r="L2134" s="588">
        <v>0</v>
      </c>
      <c r="M2134" s="588">
        <v>8.000000000001819</v>
      </c>
      <c r="N2134" s="588">
        <v>0.55000000000000004</v>
      </c>
      <c r="O2134" s="589">
        <v>5.8333333334303461E-2</v>
      </c>
      <c r="P2134" s="557"/>
      <c r="Q2134" s="557"/>
      <c r="R2134" s="557"/>
    </row>
    <row r="2135" spans="1:18" s="588" customFormat="1" x14ac:dyDescent="0.2">
      <c r="A2135" s="588">
        <v>2134</v>
      </c>
      <c r="B2135" s="588" t="s">
        <v>96</v>
      </c>
      <c r="C2135" s="588">
        <v>3</v>
      </c>
      <c r="D2135" s="588">
        <v>0.01</v>
      </c>
      <c r="E2135" s="588">
        <v>0.03</v>
      </c>
      <c r="F2135" s="555">
        <v>42835.025694444441</v>
      </c>
      <c r="G2135" s="588">
        <v>1.4125099999999999</v>
      </c>
      <c r="H2135" s="555">
        <v>42835.086805555555</v>
      </c>
      <c r="I2135" s="588">
        <v>1.4094899999999999</v>
      </c>
      <c r="J2135" s="555">
        <v>42835.195138888892</v>
      </c>
      <c r="K2135" s="588">
        <v>1.4117999999999999</v>
      </c>
      <c r="L2135" s="588">
        <v>30.199999999998909</v>
      </c>
      <c r="M2135" s="588">
        <v>23.100000000000364</v>
      </c>
      <c r="N2135" s="588">
        <v>1.6400000000000001</v>
      </c>
      <c r="O2135" s="589">
        <v>0.16944444445107365</v>
      </c>
      <c r="P2135" s="557"/>
      <c r="Q2135" s="557"/>
      <c r="R2135" s="557"/>
    </row>
    <row r="2136" spans="1:18" s="588" customFormat="1" x14ac:dyDescent="0.2">
      <c r="A2136" s="588">
        <v>2135</v>
      </c>
      <c r="B2136" s="588" t="s">
        <v>97</v>
      </c>
      <c r="C2136" s="588">
        <v>1</v>
      </c>
      <c r="D2136" s="588">
        <v>0.01</v>
      </c>
      <c r="E2136" s="588">
        <v>0.01</v>
      </c>
      <c r="F2136" s="555">
        <v>42835.894444444442</v>
      </c>
      <c r="G2136" s="588">
        <v>1.4132100000000001</v>
      </c>
      <c r="H2136" s="555">
        <v>42835.894444444442</v>
      </c>
      <c r="I2136" s="588">
        <v>1.4132100000000001</v>
      </c>
      <c r="J2136" s="555">
        <v>42835.917361111111</v>
      </c>
      <c r="K2136" s="588">
        <v>1.4124099999999999</v>
      </c>
      <c r="L2136" s="588">
        <v>0</v>
      </c>
      <c r="M2136" s="588">
        <v>8.000000000001819</v>
      </c>
      <c r="N2136" s="588">
        <v>0.55000000000000004</v>
      </c>
      <c r="O2136" s="589">
        <v>2.2916666668606922E-2</v>
      </c>
      <c r="P2136" s="557"/>
      <c r="Q2136" s="557"/>
      <c r="R2136" s="557"/>
    </row>
    <row r="2137" spans="1:18" s="588" customFormat="1" x14ac:dyDescent="0.2">
      <c r="A2137" s="588">
        <v>2136</v>
      </c>
      <c r="B2137" s="588" t="s">
        <v>96</v>
      </c>
      <c r="C2137" s="588">
        <v>1</v>
      </c>
      <c r="D2137" s="588">
        <v>0.01</v>
      </c>
      <c r="E2137" s="588">
        <v>0.01</v>
      </c>
      <c r="F2137" s="555">
        <v>42836.070138888892</v>
      </c>
      <c r="G2137" s="588">
        <v>1.41157</v>
      </c>
      <c r="H2137" s="555">
        <v>42836.070138888892</v>
      </c>
      <c r="I2137" s="588">
        <v>1.41157</v>
      </c>
      <c r="J2137" s="555">
        <v>42836.129166666666</v>
      </c>
      <c r="K2137" s="588">
        <v>1.4123699999999999</v>
      </c>
      <c r="L2137" s="588">
        <v>0</v>
      </c>
      <c r="M2137" s="588">
        <v>7.999999999998181</v>
      </c>
      <c r="N2137" s="588">
        <v>0.55000000000000004</v>
      </c>
      <c r="O2137" s="589">
        <v>5.9027777773735579E-2</v>
      </c>
      <c r="P2137" s="557"/>
      <c r="Q2137" s="557"/>
      <c r="R2137" s="557"/>
    </row>
    <row r="2138" spans="1:18" s="588" customFormat="1" x14ac:dyDescent="0.2">
      <c r="A2138" s="588">
        <v>2137</v>
      </c>
      <c r="B2138" s="588" t="s">
        <v>97</v>
      </c>
      <c r="C2138" s="588">
        <v>1</v>
      </c>
      <c r="D2138" s="588">
        <v>0.01</v>
      </c>
      <c r="E2138" s="588">
        <v>0.01</v>
      </c>
      <c r="F2138" s="555">
        <v>42836.885416666664</v>
      </c>
      <c r="G2138" s="588">
        <v>1.4158299999999999</v>
      </c>
      <c r="H2138" s="555">
        <v>42836.885416666664</v>
      </c>
      <c r="I2138" s="588">
        <v>1.4158299999999999</v>
      </c>
      <c r="J2138" s="555">
        <v>42836.895833333336</v>
      </c>
      <c r="K2138" s="588">
        <v>1.41503</v>
      </c>
      <c r="L2138" s="588">
        <v>0</v>
      </c>
      <c r="M2138" s="588">
        <v>8</v>
      </c>
      <c r="N2138" s="588">
        <v>0.56000000000000005</v>
      </c>
      <c r="O2138" s="589">
        <v>1.0416666671517305E-2</v>
      </c>
      <c r="P2138" s="557"/>
      <c r="Q2138" s="557"/>
      <c r="R2138" s="557"/>
    </row>
    <row r="2139" spans="1:18" s="588" customFormat="1" x14ac:dyDescent="0.2">
      <c r="A2139" s="588">
        <v>2138</v>
      </c>
      <c r="B2139" s="588" t="s">
        <v>96</v>
      </c>
      <c r="C2139" s="588">
        <v>1</v>
      </c>
      <c r="D2139" s="588">
        <v>0.01</v>
      </c>
      <c r="E2139" s="588">
        <v>0.01</v>
      </c>
      <c r="F2139" s="555">
        <v>42837.059027777781</v>
      </c>
      <c r="G2139" s="588">
        <v>1.4141900000000001</v>
      </c>
      <c r="H2139" s="555">
        <v>42837.059027777781</v>
      </c>
      <c r="I2139" s="588">
        <v>1.4141900000000001</v>
      </c>
      <c r="J2139" s="555">
        <v>42837.065972222219</v>
      </c>
      <c r="K2139" s="588">
        <v>1.41499</v>
      </c>
      <c r="L2139" s="588">
        <v>0</v>
      </c>
      <c r="M2139" s="588">
        <v>7.999999999998181</v>
      </c>
      <c r="N2139" s="588">
        <v>0.55000000000000004</v>
      </c>
      <c r="O2139" s="589">
        <v>6.9444444379769266E-3</v>
      </c>
      <c r="P2139" s="557"/>
      <c r="Q2139" s="557"/>
      <c r="R2139" s="557"/>
    </row>
    <row r="2140" spans="1:18" s="588" customFormat="1" x14ac:dyDescent="0.2">
      <c r="A2140" s="588">
        <v>2139</v>
      </c>
      <c r="B2140" s="588" t="s">
        <v>97</v>
      </c>
      <c r="C2140" s="588">
        <v>2</v>
      </c>
      <c r="D2140" s="588">
        <v>0.01</v>
      </c>
      <c r="E2140" s="588">
        <v>0.02</v>
      </c>
      <c r="F2140" s="555">
        <v>42837.904166666667</v>
      </c>
      <c r="G2140" s="588">
        <v>1.41723</v>
      </c>
      <c r="H2140" s="555">
        <v>42837.927083333336</v>
      </c>
      <c r="I2140" s="588">
        <v>1.4187700000000001</v>
      </c>
      <c r="J2140" s="555">
        <v>42838.006944444445</v>
      </c>
      <c r="K2140" s="588">
        <v>1.4172</v>
      </c>
      <c r="L2140" s="588">
        <v>15.400000000001455</v>
      </c>
      <c r="M2140" s="588">
        <v>15.700000000000728</v>
      </c>
      <c r="N2140" s="588">
        <v>1.1800000000000002</v>
      </c>
      <c r="O2140" s="589">
        <v>0.10277777777810115</v>
      </c>
      <c r="P2140" s="557"/>
      <c r="Q2140" s="557"/>
      <c r="R2140" s="557"/>
    </row>
    <row r="2141" spans="1:18" s="588" customFormat="1" x14ac:dyDescent="0.2">
      <c r="A2141" s="588">
        <v>2140</v>
      </c>
      <c r="B2141" s="588" t="s">
        <v>96</v>
      </c>
      <c r="C2141" s="588">
        <v>7</v>
      </c>
      <c r="D2141" s="588">
        <v>0.03</v>
      </c>
      <c r="E2141" s="588">
        <v>0.11</v>
      </c>
      <c r="F2141" s="555">
        <v>42838.022222222222</v>
      </c>
      <c r="G2141" s="588">
        <v>1.4163699999999999</v>
      </c>
      <c r="H2141" s="555">
        <v>42838.667361111111</v>
      </c>
      <c r="I2141" s="588">
        <v>1.40062</v>
      </c>
      <c r="J2141" s="555">
        <v>42843.21597222222</v>
      </c>
      <c r="K2141" s="588">
        <v>1.40829</v>
      </c>
      <c r="L2141" s="588">
        <v>157.5</v>
      </c>
      <c r="M2141" s="588">
        <v>76.700000000000728</v>
      </c>
      <c r="N2141" s="588">
        <v>6.0699999999999985</v>
      </c>
      <c r="O2141" s="589">
        <v>3.1937499999985448</v>
      </c>
      <c r="P2141" s="557"/>
      <c r="Q2141" s="557"/>
      <c r="R2141" s="557"/>
    </row>
    <row r="2142" spans="1:18" s="588" customFormat="1" x14ac:dyDescent="0.2">
      <c r="A2142" s="588">
        <v>2141</v>
      </c>
      <c r="B2142" s="588" t="s">
        <v>97</v>
      </c>
      <c r="C2142" s="588">
        <v>1</v>
      </c>
      <c r="D2142" s="588">
        <v>0.01</v>
      </c>
      <c r="E2142" s="588">
        <v>0.01</v>
      </c>
      <c r="F2142" s="555">
        <v>42838.941666666666</v>
      </c>
      <c r="G2142" s="588">
        <v>1.4029100000000001</v>
      </c>
      <c r="H2142" s="555">
        <v>42838.941666666666</v>
      </c>
      <c r="I2142" s="588">
        <v>1.4029100000000001</v>
      </c>
      <c r="J2142" s="555">
        <v>42838.998611111114</v>
      </c>
      <c r="K2142" s="588">
        <v>1.40211</v>
      </c>
      <c r="L2142" s="588">
        <v>0</v>
      </c>
      <c r="M2142" s="588">
        <v>8</v>
      </c>
      <c r="N2142" s="588">
        <v>0.55000000000000004</v>
      </c>
      <c r="O2142" s="589">
        <v>5.6944444448163267E-2</v>
      </c>
      <c r="P2142" s="557"/>
      <c r="Q2142" s="557"/>
      <c r="R2142" s="557"/>
    </row>
    <row r="2143" spans="1:18" s="588" customFormat="1" x14ac:dyDescent="0.2">
      <c r="A2143" s="588">
        <v>2142</v>
      </c>
      <c r="B2143" s="588" t="s">
        <v>97</v>
      </c>
      <c r="C2143" s="588">
        <v>2</v>
      </c>
      <c r="D2143" s="588">
        <v>0.01</v>
      </c>
      <c r="E2143" s="588">
        <v>0.02</v>
      </c>
      <c r="F2143" s="555">
        <v>42843.893750000003</v>
      </c>
      <c r="G2143" s="588">
        <v>1.41957</v>
      </c>
      <c r="H2143" s="555">
        <v>42844.097222222219</v>
      </c>
      <c r="I2143" s="588">
        <v>1.42109</v>
      </c>
      <c r="J2143" s="555">
        <v>42844.119444444441</v>
      </c>
      <c r="K2143" s="588">
        <v>1.41953</v>
      </c>
      <c r="L2143" s="588">
        <v>15.199999999998909</v>
      </c>
      <c r="M2143" s="588">
        <v>15.600000000000364</v>
      </c>
      <c r="N2143" s="588">
        <v>1.1100000000000001</v>
      </c>
      <c r="O2143" s="589">
        <v>0.22569444443797693</v>
      </c>
      <c r="P2143" s="557"/>
      <c r="Q2143" s="557"/>
      <c r="R2143" s="557"/>
    </row>
    <row r="2144" spans="1:18" s="588" customFormat="1" x14ac:dyDescent="0.2">
      <c r="A2144" s="588">
        <v>2143</v>
      </c>
      <c r="B2144" s="588" t="s">
        <v>96</v>
      </c>
      <c r="C2144" s="588">
        <v>1</v>
      </c>
      <c r="D2144" s="588">
        <v>0.01</v>
      </c>
      <c r="E2144" s="588">
        <v>0.01</v>
      </c>
      <c r="F2144" s="555">
        <v>42844.052777777775</v>
      </c>
      <c r="G2144" s="588">
        <v>1.4192100000000001</v>
      </c>
      <c r="H2144" s="555">
        <v>42844.052777777775</v>
      </c>
      <c r="I2144" s="588">
        <v>1.4192100000000001</v>
      </c>
      <c r="J2144" s="555">
        <v>42844.070833333331</v>
      </c>
      <c r="K2144" s="588">
        <v>1.42001</v>
      </c>
      <c r="L2144" s="588">
        <v>0</v>
      </c>
      <c r="M2144" s="588">
        <v>8</v>
      </c>
      <c r="N2144" s="588">
        <v>0.55000000000000004</v>
      </c>
      <c r="O2144" s="589">
        <v>1.8055555556202307E-2</v>
      </c>
      <c r="P2144" s="557"/>
      <c r="Q2144" s="557"/>
      <c r="R2144" s="557"/>
    </row>
    <row r="2145" spans="1:18" s="588" customFormat="1" x14ac:dyDescent="0.2">
      <c r="A2145" s="588">
        <v>2144</v>
      </c>
      <c r="B2145" s="588" t="s">
        <v>97</v>
      </c>
      <c r="C2145" s="588">
        <v>1</v>
      </c>
      <c r="D2145" s="588">
        <v>0.01</v>
      </c>
      <c r="E2145" s="588">
        <v>0.01</v>
      </c>
      <c r="F2145" s="555">
        <v>42844.911111111112</v>
      </c>
      <c r="G2145" s="588">
        <v>1.4298</v>
      </c>
      <c r="H2145" s="555">
        <v>42844.911111111112</v>
      </c>
      <c r="I2145" s="588">
        <v>1.4298</v>
      </c>
      <c r="J2145" s="555">
        <v>42844.936111111114</v>
      </c>
      <c r="K2145" s="588">
        <v>1.429</v>
      </c>
      <c r="L2145" s="588">
        <v>0</v>
      </c>
      <c r="M2145" s="588">
        <v>8</v>
      </c>
      <c r="N2145" s="588">
        <v>0.55000000000000004</v>
      </c>
      <c r="O2145" s="589">
        <v>2.5000000001455192E-2</v>
      </c>
      <c r="P2145" s="557"/>
      <c r="Q2145" s="557"/>
      <c r="R2145" s="557"/>
    </row>
    <row r="2146" spans="1:18" s="588" customFormat="1" x14ac:dyDescent="0.2">
      <c r="A2146" s="588">
        <v>2145</v>
      </c>
      <c r="B2146" s="588" t="s">
        <v>97</v>
      </c>
      <c r="C2146" s="588">
        <v>1</v>
      </c>
      <c r="D2146" s="588">
        <v>0.01</v>
      </c>
      <c r="E2146" s="588">
        <v>0.01</v>
      </c>
      <c r="F2146" s="555">
        <v>42845.931250000001</v>
      </c>
      <c r="G2146" s="588">
        <v>1.42421</v>
      </c>
      <c r="H2146" s="555">
        <v>42845.931250000001</v>
      </c>
      <c r="I2146" s="588">
        <v>1.42421</v>
      </c>
      <c r="J2146" s="555">
        <v>42846.041666666664</v>
      </c>
      <c r="K2146" s="588">
        <v>1.4234100000000001</v>
      </c>
      <c r="L2146" s="588">
        <v>0</v>
      </c>
      <c r="M2146" s="588">
        <v>8</v>
      </c>
      <c r="N2146" s="588">
        <v>0.56000000000000005</v>
      </c>
      <c r="O2146" s="589">
        <v>0.11041666666278616</v>
      </c>
      <c r="P2146" s="557"/>
      <c r="Q2146" s="557"/>
      <c r="R2146" s="557"/>
    </row>
    <row r="2147" spans="1:18" s="588" customFormat="1" x14ac:dyDescent="0.2">
      <c r="A2147" s="588">
        <v>2146</v>
      </c>
      <c r="B2147" s="588" t="s">
        <v>96</v>
      </c>
      <c r="C2147" s="588">
        <v>1</v>
      </c>
      <c r="D2147" s="588">
        <v>0.01</v>
      </c>
      <c r="E2147" s="588">
        <v>0.01</v>
      </c>
      <c r="F2147" s="555">
        <v>42846.061805555553</v>
      </c>
      <c r="G2147" s="588">
        <v>1.42306</v>
      </c>
      <c r="H2147" s="555">
        <v>42846.061805555553</v>
      </c>
      <c r="I2147" s="588">
        <v>1.42306</v>
      </c>
      <c r="J2147" s="555">
        <v>42846.081944444442</v>
      </c>
      <c r="K2147" s="588">
        <v>1.4238599999999999</v>
      </c>
      <c r="L2147" s="588">
        <v>0</v>
      </c>
      <c r="M2147" s="588">
        <v>7.999999999998181</v>
      </c>
      <c r="N2147" s="588">
        <v>0.55000000000000004</v>
      </c>
      <c r="O2147" s="589">
        <v>2.0138888889050577E-2</v>
      </c>
      <c r="P2147" s="557"/>
      <c r="Q2147" s="557"/>
      <c r="R2147" s="557"/>
    </row>
    <row r="2148" spans="1:18" s="588" customFormat="1" x14ac:dyDescent="0.2">
      <c r="A2148" s="588">
        <v>2147</v>
      </c>
      <c r="B2148" s="588" t="s">
        <v>97</v>
      </c>
      <c r="C2148" s="588">
        <v>6</v>
      </c>
      <c r="D2148" s="588">
        <v>0.02</v>
      </c>
      <c r="E2148" s="588">
        <v>0.08</v>
      </c>
      <c r="F2148" s="555">
        <v>42846.958333333336</v>
      </c>
      <c r="G2148" s="588">
        <v>1.42031</v>
      </c>
      <c r="H2148" s="555">
        <v>42849.052777777775</v>
      </c>
      <c r="I2148" s="588">
        <v>1.44197</v>
      </c>
      <c r="J2148" s="555">
        <v>42849.222222222219</v>
      </c>
      <c r="K2148" s="588">
        <v>1.43296</v>
      </c>
      <c r="L2148" s="588">
        <v>216.59999999999854</v>
      </c>
      <c r="M2148" s="588">
        <v>90.099999999998545</v>
      </c>
      <c r="N2148" s="588">
        <v>6.0600000000000005</v>
      </c>
      <c r="O2148" s="589">
        <v>0.26388888888322981</v>
      </c>
      <c r="P2148" s="557"/>
      <c r="Q2148" s="557"/>
      <c r="R2148" s="557"/>
    </row>
    <row r="2149" spans="1:18" s="588" customFormat="1" x14ac:dyDescent="0.2">
      <c r="A2149" s="588">
        <v>2148</v>
      </c>
      <c r="B2149" s="588" t="s">
        <v>96</v>
      </c>
      <c r="C2149" s="588">
        <v>1</v>
      </c>
      <c r="D2149" s="588">
        <v>0.01</v>
      </c>
      <c r="E2149" s="588">
        <v>0.01</v>
      </c>
      <c r="F2149" s="555">
        <v>42850.884027777778</v>
      </c>
      <c r="G2149" s="588">
        <v>1.4506300000000001</v>
      </c>
      <c r="H2149" s="555">
        <v>42850.884027777778</v>
      </c>
      <c r="I2149" s="588">
        <v>1.4506300000000001</v>
      </c>
      <c r="J2149" s="555">
        <v>42850.913888888892</v>
      </c>
      <c r="K2149" s="588">
        <v>1.45143</v>
      </c>
      <c r="L2149" s="588">
        <v>0</v>
      </c>
      <c r="M2149" s="588">
        <v>7.999999999998181</v>
      </c>
      <c r="N2149" s="588">
        <v>0.55000000000000004</v>
      </c>
      <c r="O2149" s="589">
        <v>2.9861111113859806E-2</v>
      </c>
      <c r="P2149" s="557"/>
      <c r="Q2149" s="557"/>
      <c r="R2149" s="557"/>
    </row>
    <row r="2150" spans="1:18" s="588" customFormat="1" x14ac:dyDescent="0.2">
      <c r="A2150" s="588">
        <v>2149</v>
      </c>
      <c r="B2150" s="588" t="s">
        <v>97</v>
      </c>
      <c r="C2150" s="588">
        <v>1</v>
      </c>
      <c r="D2150" s="588">
        <v>0.01</v>
      </c>
      <c r="E2150" s="588">
        <v>0.01</v>
      </c>
      <c r="F2150" s="555">
        <v>42850.975694444445</v>
      </c>
      <c r="G2150" s="588">
        <v>1.45139</v>
      </c>
      <c r="H2150" s="555">
        <v>42850.975694444445</v>
      </c>
      <c r="I2150" s="588">
        <v>1.45139</v>
      </c>
      <c r="J2150" s="555">
        <v>42850.996527777781</v>
      </c>
      <c r="K2150" s="588">
        <v>1.45059</v>
      </c>
      <c r="L2150" s="588">
        <v>0</v>
      </c>
      <c r="M2150" s="588">
        <v>8</v>
      </c>
      <c r="N2150" s="588">
        <v>0.55000000000000004</v>
      </c>
      <c r="O2150" s="589">
        <v>2.0833333335758653E-2</v>
      </c>
      <c r="P2150" s="557"/>
      <c r="Q2150" s="557"/>
      <c r="R2150" s="557"/>
    </row>
    <row r="2151" spans="1:18" s="588" customFormat="1" x14ac:dyDescent="0.2">
      <c r="A2151" s="588">
        <v>2150</v>
      </c>
      <c r="B2151" s="588" t="s">
        <v>96</v>
      </c>
      <c r="C2151" s="588">
        <v>1</v>
      </c>
      <c r="D2151" s="588">
        <v>0.01</v>
      </c>
      <c r="E2151" s="588">
        <v>0.01</v>
      </c>
      <c r="F2151" s="555">
        <v>42851.054861111108</v>
      </c>
      <c r="G2151" s="588">
        <v>1.4496500000000001</v>
      </c>
      <c r="H2151" s="555">
        <v>42851.054861111108</v>
      </c>
      <c r="I2151" s="588">
        <v>1.4496500000000001</v>
      </c>
      <c r="J2151" s="555">
        <v>42851.12777777778</v>
      </c>
      <c r="K2151" s="588">
        <v>1.45045</v>
      </c>
      <c r="L2151" s="588">
        <v>0</v>
      </c>
      <c r="M2151" s="588">
        <v>7.999999999998181</v>
      </c>
      <c r="N2151" s="588">
        <v>0.55000000000000004</v>
      </c>
      <c r="O2151" s="589">
        <v>7.2916666671517305E-2</v>
      </c>
      <c r="P2151" s="557"/>
      <c r="Q2151" s="557"/>
      <c r="R2151" s="557"/>
    </row>
    <row r="2152" spans="1:18" s="588" customFormat="1" x14ac:dyDescent="0.2">
      <c r="A2152" s="588">
        <v>2151</v>
      </c>
      <c r="B2152" s="588" t="s">
        <v>97</v>
      </c>
      <c r="C2152" s="588">
        <v>1</v>
      </c>
      <c r="D2152" s="588">
        <v>0.01</v>
      </c>
      <c r="E2152" s="588">
        <v>0.01</v>
      </c>
      <c r="F2152" s="555">
        <v>42851.960416666669</v>
      </c>
      <c r="G2152" s="588">
        <v>1.4594100000000001</v>
      </c>
      <c r="H2152" s="555">
        <v>42851.960416666669</v>
      </c>
      <c r="I2152" s="588">
        <v>1.4594100000000001</v>
      </c>
      <c r="J2152" s="555">
        <v>42852.036111111112</v>
      </c>
      <c r="K2152" s="588">
        <v>1.45861</v>
      </c>
      <c r="L2152" s="588">
        <v>0</v>
      </c>
      <c r="M2152" s="588">
        <v>8</v>
      </c>
      <c r="N2152" s="588">
        <v>0.59</v>
      </c>
      <c r="O2152" s="589">
        <v>7.5694444443797693E-2</v>
      </c>
      <c r="P2152" s="557"/>
      <c r="Q2152" s="557"/>
      <c r="R2152" s="557"/>
    </row>
    <row r="2153" spans="1:18" s="588" customFormat="1" x14ac:dyDescent="0.2">
      <c r="A2153" s="588">
        <v>2152</v>
      </c>
      <c r="B2153" s="588" t="s">
        <v>96</v>
      </c>
      <c r="C2153" s="588">
        <v>3</v>
      </c>
      <c r="D2153" s="588">
        <v>0.01</v>
      </c>
      <c r="E2153" s="588">
        <v>0.03</v>
      </c>
      <c r="F2153" s="555">
        <v>42852.907638888886</v>
      </c>
      <c r="G2153" s="588">
        <v>1.45611</v>
      </c>
      <c r="H2153" s="555">
        <v>42853.162499999999</v>
      </c>
      <c r="I2153" s="588">
        <v>1.4530099999999999</v>
      </c>
      <c r="J2153" s="555">
        <v>42853.188888888886</v>
      </c>
      <c r="K2153" s="588">
        <v>1.45536</v>
      </c>
      <c r="L2153" s="588">
        <v>31.000000000001819</v>
      </c>
      <c r="M2153" s="588">
        <v>23.500000000001819</v>
      </c>
      <c r="N2153" s="588">
        <v>1.56</v>
      </c>
      <c r="O2153" s="589">
        <v>0.28125</v>
      </c>
      <c r="P2153" s="557"/>
      <c r="Q2153" s="557"/>
      <c r="R2153" s="557"/>
    </row>
    <row r="2154" spans="1:18" s="588" customFormat="1" x14ac:dyDescent="0.2">
      <c r="A2154" s="588">
        <v>2153</v>
      </c>
      <c r="B2154" s="588" t="s">
        <v>96</v>
      </c>
      <c r="C2154" s="588">
        <v>2</v>
      </c>
      <c r="D2154" s="588">
        <v>0.01</v>
      </c>
      <c r="E2154" s="588">
        <v>0.02</v>
      </c>
      <c r="F2154" s="555">
        <v>42853.87777777778</v>
      </c>
      <c r="G2154" s="588">
        <v>1.4559200000000001</v>
      </c>
      <c r="H2154" s="555">
        <v>42853.944444444445</v>
      </c>
      <c r="I2154" s="588">
        <v>1.45442</v>
      </c>
      <c r="J2154" s="555">
        <v>42856</v>
      </c>
      <c r="K2154" s="588">
        <v>1.45597</v>
      </c>
      <c r="L2154" s="588">
        <v>15</v>
      </c>
      <c r="M2154" s="588">
        <v>15.5</v>
      </c>
      <c r="N2154" s="588">
        <v>0.92999999999999994</v>
      </c>
      <c r="O2154" s="589">
        <v>0.12222222222044365</v>
      </c>
      <c r="P2154" s="557"/>
      <c r="Q2154" s="557"/>
      <c r="R2154" s="557"/>
    </row>
    <row r="2155" spans="1:18" s="588" customFormat="1" x14ac:dyDescent="0.2">
      <c r="A2155" s="588">
        <v>2154</v>
      </c>
      <c r="B2155" s="588" t="s">
        <v>97</v>
      </c>
      <c r="C2155" s="588">
        <v>1</v>
      </c>
      <c r="D2155" s="588">
        <v>0.01</v>
      </c>
      <c r="E2155" s="588">
        <v>0.01</v>
      </c>
      <c r="F2155" s="555">
        <v>42857.022916666669</v>
      </c>
      <c r="G2155" s="588">
        <v>1.4491700000000001</v>
      </c>
      <c r="H2155" s="555">
        <v>42857.022916666669</v>
      </c>
      <c r="I2155" s="588">
        <v>1.4491700000000001</v>
      </c>
      <c r="J2155" s="555">
        <v>42857.036111111112</v>
      </c>
      <c r="K2155" s="588">
        <v>1.4483699999999999</v>
      </c>
      <c r="L2155" s="588">
        <v>0</v>
      </c>
      <c r="M2155" s="588">
        <v>8.000000000001819</v>
      </c>
      <c r="N2155" s="588">
        <v>0.56000000000000005</v>
      </c>
      <c r="O2155" s="589">
        <v>1.3194444443797693E-2</v>
      </c>
      <c r="P2155" s="557"/>
      <c r="Q2155" s="557"/>
      <c r="R2155" s="557"/>
    </row>
    <row r="2156" spans="1:18" s="588" customFormat="1" x14ac:dyDescent="0.2">
      <c r="A2156" s="588">
        <v>2155</v>
      </c>
      <c r="B2156" s="588" t="s">
        <v>97</v>
      </c>
      <c r="C2156" s="588">
        <v>1</v>
      </c>
      <c r="D2156" s="588">
        <v>0.01</v>
      </c>
      <c r="E2156" s="588">
        <v>0.01</v>
      </c>
      <c r="F2156" s="555">
        <v>42857.905555555553</v>
      </c>
      <c r="G2156" s="588">
        <v>1.4512</v>
      </c>
      <c r="H2156" s="555">
        <v>42857.905555555553</v>
      </c>
      <c r="I2156" s="588">
        <v>1.4512</v>
      </c>
      <c r="J2156" s="555">
        <v>42857.940972222219</v>
      </c>
      <c r="K2156" s="588">
        <v>1.4503999999999999</v>
      </c>
      <c r="L2156" s="588">
        <v>0</v>
      </c>
      <c r="M2156" s="588">
        <v>8</v>
      </c>
      <c r="N2156" s="588">
        <v>0.56000000000000005</v>
      </c>
      <c r="O2156" s="589">
        <v>3.5416666665696539E-2</v>
      </c>
      <c r="P2156" s="557"/>
      <c r="Q2156" s="557"/>
      <c r="R2156" s="557"/>
    </row>
    <row r="2157" spans="1:18" s="588" customFormat="1" x14ac:dyDescent="0.2">
      <c r="A2157" s="588">
        <v>2156</v>
      </c>
      <c r="B2157" s="588" t="s">
        <v>96</v>
      </c>
      <c r="C2157" s="588">
        <v>1</v>
      </c>
      <c r="D2157" s="588">
        <v>0.01</v>
      </c>
      <c r="E2157" s="588">
        <v>0.01</v>
      </c>
      <c r="F2157" s="555">
        <v>42858.890277777777</v>
      </c>
      <c r="G2157" s="588">
        <v>1.4643699999999999</v>
      </c>
      <c r="H2157" s="555">
        <v>42858.890277777777</v>
      </c>
      <c r="I2157" s="588">
        <v>1.4643699999999999</v>
      </c>
      <c r="J2157" s="555">
        <v>42858.9</v>
      </c>
      <c r="K2157" s="588">
        <v>1.4651700000000001</v>
      </c>
      <c r="L2157" s="588">
        <v>0</v>
      </c>
      <c r="M2157" s="588">
        <v>8.000000000001819</v>
      </c>
      <c r="N2157" s="588">
        <v>0.55000000000000004</v>
      </c>
      <c r="O2157" s="589">
        <v>9.7222222248092294E-3</v>
      </c>
      <c r="P2157" s="557"/>
      <c r="Q2157" s="557"/>
      <c r="R2157" s="557"/>
    </row>
    <row r="2158" spans="1:18" s="588" customFormat="1" x14ac:dyDescent="0.2">
      <c r="A2158" s="588">
        <v>2157</v>
      </c>
      <c r="B2158" s="588" t="s">
        <v>97</v>
      </c>
      <c r="C2158" s="588">
        <v>1</v>
      </c>
      <c r="D2158" s="588">
        <v>0.01</v>
      </c>
      <c r="E2158" s="588">
        <v>0.01</v>
      </c>
      <c r="F2158" s="555">
        <v>42858.916666666664</v>
      </c>
      <c r="G2158" s="588">
        <v>1.4678</v>
      </c>
      <c r="H2158" s="555">
        <v>42858.916666666664</v>
      </c>
      <c r="I2158" s="588">
        <v>1.4678</v>
      </c>
      <c r="J2158" s="555">
        <v>42858.940972222219</v>
      </c>
      <c r="K2158" s="588">
        <v>1.4670000000000001</v>
      </c>
      <c r="L2158" s="588">
        <v>0</v>
      </c>
      <c r="M2158" s="588">
        <v>8</v>
      </c>
      <c r="N2158" s="588">
        <v>0.55000000000000004</v>
      </c>
      <c r="O2158" s="589">
        <v>2.4305555554747116E-2</v>
      </c>
      <c r="P2158" s="557"/>
      <c r="Q2158" s="557"/>
      <c r="R2158" s="557"/>
    </row>
    <row r="2159" spans="1:18" s="588" customFormat="1" x14ac:dyDescent="0.2">
      <c r="A2159" s="588">
        <v>2158</v>
      </c>
      <c r="B2159" s="588" t="s">
        <v>97</v>
      </c>
      <c r="C2159" s="588">
        <v>1</v>
      </c>
      <c r="D2159" s="588">
        <v>0.01</v>
      </c>
      <c r="E2159" s="588">
        <v>0.01</v>
      </c>
      <c r="F2159" s="555">
        <v>42858.943749999999</v>
      </c>
      <c r="G2159" s="588">
        <v>1.46696</v>
      </c>
      <c r="H2159" s="555">
        <v>42858.943749999999</v>
      </c>
      <c r="I2159" s="588">
        <v>1.46696</v>
      </c>
      <c r="J2159" s="555">
        <v>42858.954861111109</v>
      </c>
      <c r="K2159" s="588">
        <v>1.4661599999999999</v>
      </c>
      <c r="L2159" s="588">
        <v>0</v>
      </c>
      <c r="M2159" s="588">
        <v>8.000000000001819</v>
      </c>
      <c r="N2159" s="588">
        <v>0.55000000000000004</v>
      </c>
      <c r="O2159" s="589">
        <v>1.1111111110949423E-2</v>
      </c>
      <c r="P2159" s="557"/>
      <c r="Q2159" s="557"/>
      <c r="R2159" s="557"/>
    </row>
    <row r="2160" spans="1:18" s="588" customFormat="1" x14ac:dyDescent="0.2">
      <c r="A2160" s="588">
        <v>2159</v>
      </c>
      <c r="B2160" s="588" t="s">
        <v>96</v>
      </c>
      <c r="C2160" s="588">
        <v>1</v>
      </c>
      <c r="D2160" s="588">
        <v>0.01</v>
      </c>
      <c r="E2160" s="588">
        <v>0.01</v>
      </c>
      <c r="F2160" s="555">
        <v>42858.977777777778</v>
      </c>
      <c r="G2160" s="588">
        <v>1.4662900000000001</v>
      </c>
      <c r="H2160" s="555">
        <v>42858.977777777778</v>
      </c>
      <c r="I2160" s="588">
        <v>1.4662900000000001</v>
      </c>
      <c r="J2160" s="555">
        <v>42859.136111111111</v>
      </c>
      <c r="K2160" s="588">
        <v>1.46709</v>
      </c>
      <c r="L2160" s="588">
        <v>0</v>
      </c>
      <c r="M2160" s="588">
        <v>7.999999999998181</v>
      </c>
      <c r="N2160" s="588">
        <v>0.28000000000000003</v>
      </c>
      <c r="O2160" s="589">
        <v>0.15833333333284827</v>
      </c>
      <c r="P2160" s="557"/>
      <c r="Q2160" s="557"/>
      <c r="R2160" s="557"/>
    </row>
    <row r="2161" spans="1:18" s="588" customFormat="1" x14ac:dyDescent="0.2">
      <c r="A2161" s="588">
        <v>2160</v>
      </c>
      <c r="B2161" s="588" t="s">
        <v>96</v>
      </c>
      <c r="C2161" s="588">
        <v>1</v>
      </c>
      <c r="D2161" s="588">
        <v>0.01</v>
      </c>
      <c r="E2161" s="588">
        <v>0.01</v>
      </c>
      <c r="F2161" s="555">
        <v>42860.048611111109</v>
      </c>
      <c r="G2161" s="588">
        <v>1.48153</v>
      </c>
      <c r="H2161" s="555">
        <v>42860.048611111109</v>
      </c>
      <c r="I2161" s="588">
        <v>1.48153</v>
      </c>
      <c r="J2161" s="555">
        <v>42860.129861111112</v>
      </c>
      <c r="K2161" s="588">
        <v>1.4823299999999999</v>
      </c>
      <c r="L2161" s="588">
        <v>0</v>
      </c>
      <c r="M2161" s="588">
        <v>8</v>
      </c>
      <c r="N2161" s="588">
        <v>0.56000000000000005</v>
      </c>
      <c r="O2161" s="589">
        <v>8.1250000002910383E-2</v>
      </c>
      <c r="P2161" s="557"/>
      <c r="Q2161" s="557"/>
      <c r="R2161" s="557"/>
    </row>
    <row r="2162" spans="1:18" s="588" customFormat="1" x14ac:dyDescent="0.2">
      <c r="A2162" s="588">
        <v>2161</v>
      </c>
      <c r="B2162" s="588" t="s">
        <v>96</v>
      </c>
      <c r="C2162" s="588">
        <v>1</v>
      </c>
      <c r="D2162" s="588">
        <v>0.01</v>
      </c>
      <c r="E2162" s="588">
        <v>0.01</v>
      </c>
      <c r="F2162" s="555">
        <v>42860.907638888886</v>
      </c>
      <c r="G2162" s="588">
        <v>1.4819100000000001</v>
      </c>
      <c r="H2162" s="555">
        <v>42860.907638888886</v>
      </c>
      <c r="I2162" s="588">
        <v>1.4819100000000001</v>
      </c>
      <c r="J2162" s="555">
        <v>42860.998611111114</v>
      </c>
      <c r="K2162" s="588">
        <v>1.48271</v>
      </c>
      <c r="L2162" s="588">
        <v>0</v>
      </c>
      <c r="M2162" s="588">
        <v>8</v>
      </c>
      <c r="N2162" s="588">
        <v>0.55000000000000004</v>
      </c>
      <c r="O2162" s="589">
        <v>9.0972222227719612E-2</v>
      </c>
      <c r="P2162" s="557"/>
      <c r="Q2162" s="557"/>
      <c r="R2162" s="557"/>
    </row>
    <row r="2163" spans="1:18" s="588" customFormat="1" x14ac:dyDescent="0.2">
      <c r="A2163" s="588">
        <v>2162</v>
      </c>
      <c r="B2163" s="588" t="s">
        <v>97</v>
      </c>
      <c r="C2163" s="588">
        <v>1</v>
      </c>
      <c r="D2163" s="588">
        <v>0.01</v>
      </c>
      <c r="E2163" s="588">
        <v>0.01</v>
      </c>
      <c r="F2163" s="555">
        <v>42863.048611111109</v>
      </c>
      <c r="G2163" s="588">
        <v>1.48529</v>
      </c>
      <c r="H2163" s="555">
        <v>42863.048611111109</v>
      </c>
      <c r="I2163" s="588">
        <v>1.48529</v>
      </c>
      <c r="J2163" s="555">
        <v>42863.050694444442</v>
      </c>
      <c r="K2163" s="588">
        <v>1.4844900000000001</v>
      </c>
      <c r="L2163" s="588">
        <v>0</v>
      </c>
      <c r="M2163" s="588">
        <v>7.999999999998181</v>
      </c>
      <c r="N2163" s="588">
        <v>0.56000000000000005</v>
      </c>
      <c r="O2163" s="589">
        <v>2.0833333328482695E-3</v>
      </c>
      <c r="P2163" s="557"/>
      <c r="Q2163" s="557"/>
      <c r="R2163" s="557"/>
    </row>
    <row r="2164" spans="1:18" s="588" customFormat="1" x14ac:dyDescent="0.2">
      <c r="A2164" s="588">
        <v>2163</v>
      </c>
      <c r="B2164" s="588" t="s">
        <v>96</v>
      </c>
      <c r="C2164" s="588">
        <v>3</v>
      </c>
      <c r="D2164" s="588">
        <v>0.01</v>
      </c>
      <c r="E2164" s="588">
        <v>0.03</v>
      </c>
      <c r="F2164" s="555">
        <v>42863.082638888889</v>
      </c>
      <c r="G2164" s="588">
        <v>1.48281</v>
      </c>
      <c r="H2164" s="555">
        <v>42863.118750000001</v>
      </c>
      <c r="I2164" s="588">
        <v>1.4797800000000001</v>
      </c>
      <c r="J2164" s="555">
        <v>42863.142361111109</v>
      </c>
      <c r="K2164" s="588">
        <v>1.4821</v>
      </c>
      <c r="L2164" s="588">
        <v>30.299999999999272</v>
      </c>
      <c r="M2164" s="588">
        <v>23.199999999998909</v>
      </c>
      <c r="N2164" s="588">
        <v>1.6600000000000001</v>
      </c>
      <c r="O2164" s="589">
        <v>5.9722222220443655E-2</v>
      </c>
      <c r="P2164" s="557"/>
      <c r="Q2164" s="557"/>
      <c r="R2164" s="557"/>
    </row>
    <row r="2165" spans="1:18" s="588" customFormat="1" x14ac:dyDescent="0.2">
      <c r="A2165" s="588">
        <v>2164</v>
      </c>
      <c r="B2165" s="588" t="s">
        <v>96</v>
      </c>
      <c r="C2165" s="588">
        <v>1</v>
      </c>
      <c r="D2165" s="588">
        <v>0.01</v>
      </c>
      <c r="E2165" s="588">
        <v>0.01</v>
      </c>
      <c r="F2165" s="555">
        <v>42863.87777777778</v>
      </c>
      <c r="G2165" s="588">
        <v>1.4791700000000001</v>
      </c>
      <c r="H2165" s="555">
        <v>42863.87777777778</v>
      </c>
      <c r="I2165" s="588">
        <v>1.4791700000000001</v>
      </c>
      <c r="J2165" s="555">
        <v>42863.887499999997</v>
      </c>
      <c r="K2165" s="588">
        <v>1.47997</v>
      </c>
      <c r="L2165" s="588">
        <v>0</v>
      </c>
      <c r="M2165" s="588">
        <v>8</v>
      </c>
      <c r="N2165" s="588">
        <v>0.55000000000000004</v>
      </c>
      <c r="O2165" s="589">
        <v>9.7222222175332718E-3</v>
      </c>
      <c r="P2165" s="557"/>
      <c r="Q2165" s="557"/>
      <c r="R2165" s="557"/>
    </row>
    <row r="2166" spans="1:18" s="588" customFormat="1" x14ac:dyDescent="0.2">
      <c r="A2166" s="588">
        <v>2165</v>
      </c>
      <c r="B2166" s="588" t="s">
        <v>96</v>
      </c>
      <c r="C2166" s="588">
        <v>2</v>
      </c>
      <c r="D2166" s="588">
        <v>0.01</v>
      </c>
      <c r="E2166" s="588">
        <v>0.02</v>
      </c>
      <c r="F2166" s="555">
        <v>42863.913194444445</v>
      </c>
      <c r="G2166" s="588">
        <v>1.47973</v>
      </c>
      <c r="H2166" s="555">
        <v>42864.105555555558</v>
      </c>
      <c r="I2166" s="588">
        <v>1.47821</v>
      </c>
      <c r="J2166" s="555">
        <v>42864.137499999997</v>
      </c>
      <c r="K2166" s="588">
        <v>1.47977</v>
      </c>
      <c r="L2166" s="588">
        <v>15.199999999998909</v>
      </c>
      <c r="M2166" s="588">
        <v>15.600000000000364</v>
      </c>
      <c r="N2166" s="588">
        <v>1.02</v>
      </c>
      <c r="O2166" s="589">
        <v>0.22430555555183673</v>
      </c>
      <c r="P2166" s="557"/>
      <c r="Q2166" s="557"/>
      <c r="R2166" s="557"/>
    </row>
    <row r="2167" spans="1:18" s="588" customFormat="1" x14ac:dyDescent="0.2">
      <c r="A2167" s="588">
        <v>2166</v>
      </c>
      <c r="B2167" s="588" t="s">
        <v>97</v>
      </c>
      <c r="C2167" s="588">
        <v>4</v>
      </c>
      <c r="D2167" s="588">
        <v>0.01</v>
      </c>
      <c r="E2167" s="588">
        <v>0.04</v>
      </c>
      <c r="F2167" s="555">
        <v>42865.895138888889</v>
      </c>
      <c r="G2167" s="588">
        <v>1.4742999999999999</v>
      </c>
      <c r="H2167" s="555">
        <v>42866.18472222222</v>
      </c>
      <c r="I2167" s="588">
        <v>1.48024</v>
      </c>
      <c r="J2167" s="555">
        <v>42866.411111111112</v>
      </c>
      <c r="K2167" s="588">
        <v>1.47617</v>
      </c>
      <c r="L2167" s="588">
        <v>59.399999999999636</v>
      </c>
      <c r="M2167" s="588">
        <v>40.699999999998909</v>
      </c>
      <c r="N2167" s="588">
        <v>2.54</v>
      </c>
      <c r="O2167" s="589">
        <v>0.51597222222335404</v>
      </c>
      <c r="P2167" s="557"/>
      <c r="Q2167" s="557"/>
      <c r="R2167" s="557"/>
    </row>
    <row r="2168" spans="1:18" s="588" customFormat="1" x14ac:dyDescent="0.2">
      <c r="A2168" s="588">
        <v>2167</v>
      </c>
      <c r="B2168" s="588" t="s">
        <v>96</v>
      </c>
      <c r="C2168" s="588">
        <v>1</v>
      </c>
      <c r="D2168" s="588">
        <v>0.01</v>
      </c>
      <c r="E2168" s="588">
        <v>0.01</v>
      </c>
      <c r="F2168" s="555">
        <v>42866.956944444442</v>
      </c>
      <c r="G2168" s="588">
        <v>1.47153</v>
      </c>
      <c r="H2168" s="555">
        <v>42866.956944444442</v>
      </c>
      <c r="I2168" s="588">
        <v>1.47153</v>
      </c>
      <c r="J2168" s="555">
        <v>42866.961805555555</v>
      </c>
      <c r="K2168" s="588">
        <v>1.4723299999999999</v>
      </c>
      <c r="L2168" s="588">
        <v>0</v>
      </c>
      <c r="M2168" s="588">
        <v>8</v>
      </c>
      <c r="N2168" s="588">
        <v>0.55000000000000004</v>
      </c>
      <c r="O2168" s="589">
        <v>4.8611111124046147E-3</v>
      </c>
      <c r="P2168" s="557"/>
      <c r="Q2168" s="557"/>
      <c r="R2168" s="557"/>
    </row>
    <row r="2169" spans="1:18" s="588" customFormat="1" x14ac:dyDescent="0.2">
      <c r="A2169" s="588">
        <v>2168</v>
      </c>
      <c r="B2169" s="588" t="s">
        <v>96</v>
      </c>
      <c r="C2169" s="588">
        <v>1</v>
      </c>
      <c r="D2169" s="588">
        <v>0.01</v>
      </c>
      <c r="E2169" s="588">
        <v>0.01</v>
      </c>
      <c r="F2169" s="555">
        <v>42867.032638888886</v>
      </c>
      <c r="G2169" s="588">
        <v>1.4721500000000001</v>
      </c>
      <c r="H2169" s="555">
        <v>42867.032638888886</v>
      </c>
      <c r="I2169" s="588">
        <v>1.4721500000000001</v>
      </c>
      <c r="J2169" s="555">
        <v>42867.054166666669</v>
      </c>
      <c r="K2169" s="588">
        <v>1.47295</v>
      </c>
      <c r="L2169" s="588">
        <v>0</v>
      </c>
      <c r="M2169" s="588">
        <v>8</v>
      </c>
      <c r="N2169" s="588">
        <v>0.55000000000000004</v>
      </c>
      <c r="O2169" s="589">
        <v>2.1527777782466728E-2</v>
      </c>
      <c r="P2169" s="557"/>
      <c r="Q2169" s="557"/>
      <c r="R2169" s="557"/>
    </row>
    <row r="2170" spans="1:18" s="588" customFormat="1" x14ac:dyDescent="0.2">
      <c r="A2170" s="588">
        <v>2169</v>
      </c>
      <c r="B2170" s="588" t="s">
        <v>96</v>
      </c>
      <c r="C2170" s="588">
        <v>1</v>
      </c>
      <c r="D2170" s="588">
        <v>0.01</v>
      </c>
      <c r="E2170" s="588">
        <v>0.01</v>
      </c>
      <c r="F2170" s="555">
        <v>42870.052777777775</v>
      </c>
      <c r="G2170" s="588">
        <v>1.47787</v>
      </c>
      <c r="H2170" s="555">
        <v>42870.052777777775</v>
      </c>
      <c r="I2170" s="588">
        <v>1.47787</v>
      </c>
      <c r="J2170" s="555">
        <v>42870.063194444447</v>
      </c>
      <c r="K2170" s="588">
        <v>1.4786699999999999</v>
      </c>
      <c r="L2170" s="588">
        <v>0</v>
      </c>
      <c r="M2170" s="588">
        <v>7.999999999998181</v>
      </c>
      <c r="N2170" s="588">
        <v>0.55000000000000004</v>
      </c>
      <c r="O2170" s="589">
        <v>1.0416666671517305E-2</v>
      </c>
      <c r="P2170" s="557"/>
      <c r="Q2170" s="557"/>
      <c r="R2170" s="557"/>
    </row>
    <row r="2171" spans="1:18" s="588" customFormat="1" x14ac:dyDescent="0.2">
      <c r="A2171" s="588">
        <v>2170</v>
      </c>
      <c r="B2171" s="588" t="s">
        <v>97</v>
      </c>
      <c r="C2171" s="588">
        <v>1</v>
      </c>
      <c r="D2171" s="588">
        <v>0.01</v>
      </c>
      <c r="E2171" s="588">
        <v>0.01</v>
      </c>
      <c r="F2171" s="555">
        <v>42870.895833333336</v>
      </c>
      <c r="G2171" s="588">
        <v>1.4799899999999999</v>
      </c>
      <c r="H2171" s="555">
        <v>42870.895833333336</v>
      </c>
      <c r="I2171" s="588">
        <v>1.4799899999999999</v>
      </c>
      <c r="J2171" s="555">
        <v>42871.127083333333</v>
      </c>
      <c r="K2171" s="588">
        <v>1.47919</v>
      </c>
      <c r="L2171" s="588">
        <v>0</v>
      </c>
      <c r="M2171" s="588">
        <v>8</v>
      </c>
      <c r="N2171" s="588">
        <v>0.56999999999999995</v>
      </c>
      <c r="O2171" s="589">
        <v>0.23124999999708962</v>
      </c>
      <c r="P2171" s="557"/>
      <c r="Q2171" s="557"/>
      <c r="R2171" s="557"/>
    </row>
    <row r="2172" spans="1:18" s="588" customFormat="1" x14ac:dyDescent="0.2">
      <c r="A2172" s="588">
        <v>2171</v>
      </c>
      <c r="B2172" s="588" t="s">
        <v>97</v>
      </c>
      <c r="C2172" s="588">
        <v>2</v>
      </c>
      <c r="D2172" s="588">
        <v>0.01</v>
      </c>
      <c r="E2172" s="588">
        <v>0.02</v>
      </c>
      <c r="F2172" s="555">
        <v>42871.87777777778</v>
      </c>
      <c r="G2172" s="588">
        <v>1.4921500000000001</v>
      </c>
      <c r="H2172" s="555">
        <v>42871.914583333331</v>
      </c>
      <c r="I2172" s="588">
        <v>1.49366</v>
      </c>
      <c r="J2172" s="555">
        <v>42871.930555555555</v>
      </c>
      <c r="K2172" s="588">
        <v>1.49211</v>
      </c>
      <c r="L2172" s="588">
        <v>15.100000000000364</v>
      </c>
      <c r="M2172" s="588">
        <v>15.5</v>
      </c>
      <c r="N2172" s="588">
        <v>1.1000000000000001</v>
      </c>
      <c r="O2172" s="589">
        <v>5.2777777775190771E-2</v>
      </c>
      <c r="P2172" s="557"/>
      <c r="Q2172" s="557"/>
      <c r="R2172" s="557"/>
    </row>
    <row r="2173" spans="1:18" s="588" customFormat="1" x14ac:dyDescent="0.2">
      <c r="A2173" s="588">
        <v>2172</v>
      </c>
      <c r="B2173" s="588" t="s">
        <v>97</v>
      </c>
      <c r="C2173" s="588">
        <v>1</v>
      </c>
      <c r="D2173" s="588">
        <v>0.01</v>
      </c>
      <c r="E2173" s="588">
        <v>0.01</v>
      </c>
      <c r="F2173" s="555">
        <v>42871.93472222222</v>
      </c>
      <c r="G2173" s="588">
        <v>1.4922800000000001</v>
      </c>
      <c r="H2173" s="555">
        <v>42871.93472222222</v>
      </c>
      <c r="I2173" s="588">
        <v>1.4922800000000001</v>
      </c>
      <c r="J2173" s="555">
        <v>42871.936111111114</v>
      </c>
      <c r="K2173" s="588">
        <v>1.4914799999999999</v>
      </c>
      <c r="L2173" s="588">
        <v>0</v>
      </c>
      <c r="M2173" s="588">
        <v>8.000000000001819</v>
      </c>
      <c r="N2173" s="588">
        <v>0.56000000000000005</v>
      </c>
      <c r="O2173" s="589">
        <v>1.3888888934161514E-3</v>
      </c>
      <c r="P2173" s="557"/>
      <c r="Q2173" s="557"/>
      <c r="R2173" s="557"/>
    </row>
    <row r="2174" spans="1:18" s="588" customFormat="1" x14ac:dyDescent="0.2">
      <c r="A2174" s="588">
        <v>2173</v>
      </c>
      <c r="B2174" s="588" t="s">
        <v>97</v>
      </c>
      <c r="C2174" s="588">
        <v>4</v>
      </c>
      <c r="D2174" s="588">
        <v>0.01</v>
      </c>
      <c r="E2174" s="588">
        <v>0.04</v>
      </c>
      <c r="F2174" s="555">
        <v>42872.071527777778</v>
      </c>
      <c r="G2174" s="588">
        <v>1.4930000000000001</v>
      </c>
      <c r="H2174" s="555">
        <v>42872.245833333334</v>
      </c>
      <c r="I2174" s="588">
        <v>1.4983500000000001</v>
      </c>
      <c r="J2174" s="555">
        <v>42872.379861111112</v>
      </c>
      <c r="K2174" s="588">
        <v>1.49458</v>
      </c>
      <c r="L2174" s="588">
        <v>53.499999999998181</v>
      </c>
      <c r="M2174" s="588">
        <v>37.699999999998909</v>
      </c>
      <c r="N2174" s="588">
        <v>2.48</v>
      </c>
      <c r="O2174" s="589">
        <v>0.30833333333430346</v>
      </c>
      <c r="P2174" s="557"/>
      <c r="Q2174" s="557"/>
      <c r="R2174" s="557"/>
    </row>
    <row r="2175" spans="1:18" s="588" customFormat="1" x14ac:dyDescent="0.2">
      <c r="A2175" s="588">
        <v>2174</v>
      </c>
      <c r="B2175" s="588" t="s">
        <v>97</v>
      </c>
      <c r="C2175" s="588">
        <v>1</v>
      </c>
      <c r="D2175" s="588">
        <v>0.01</v>
      </c>
      <c r="E2175" s="588">
        <v>0.01</v>
      </c>
      <c r="F2175" s="555">
        <v>42872.890277777777</v>
      </c>
      <c r="G2175" s="588">
        <v>1.5019499999999999</v>
      </c>
      <c r="H2175" s="555">
        <v>42872.890277777777</v>
      </c>
      <c r="I2175" s="588">
        <v>1.5019499999999999</v>
      </c>
      <c r="J2175" s="555">
        <v>42872.92083333333</v>
      </c>
      <c r="K2175" s="588">
        <v>1.50115</v>
      </c>
      <c r="L2175" s="588">
        <v>0</v>
      </c>
      <c r="M2175" s="588">
        <v>7.999999999998181</v>
      </c>
      <c r="N2175" s="588">
        <v>0.55000000000000004</v>
      </c>
      <c r="O2175" s="589">
        <v>3.0555555553291924E-2</v>
      </c>
      <c r="P2175" s="557"/>
      <c r="Q2175" s="557"/>
      <c r="R2175" s="557"/>
    </row>
    <row r="2176" spans="1:18" s="588" customFormat="1" x14ac:dyDescent="0.2">
      <c r="A2176" s="588">
        <v>2175</v>
      </c>
      <c r="B2176" s="588" t="s">
        <v>96</v>
      </c>
      <c r="C2176" s="588">
        <v>1</v>
      </c>
      <c r="D2176" s="588">
        <v>0.01</v>
      </c>
      <c r="E2176" s="588">
        <v>0.01</v>
      </c>
      <c r="F2176" s="555">
        <v>42873.876388888886</v>
      </c>
      <c r="G2176" s="588">
        <v>1.49454</v>
      </c>
      <c r="H2176" s="555">
        <v>42873.876388888886</v>
      </c>
      <c r="I2176" s="588">
        <v>1.49454</v>
      </c>
      <c r="J2176" s="555">
        <v>42873.895138888889</v>
      </c>
      <c r="K2176" s="588">
        <v>1.4953399999999999</v>
      </c>
      <c r="L2176" s="588">
        <v>0</v>
      </c>
      <c r="M2176" s="588">
        <v>8</v>
      </c>
      <c r="N2176" s="588">
        <v>0.55000000000000004</v>
      </c>
      <c r="O2176" s="589">
        <v>1.8750000002910383E-2</v>
      </c>
      <c r="P2176" s="557"/>
      <c r="Q2176" s="557"/>
      <c r="R2176" s="557"/>
    </row>
    <row r="2177" spans="1:18" s="588" customFormat="1" x14ac:dyDescent="0.2">
      <c r="A2177" s="588">
        <v>2176</v>
      </c>
      <c r="B2177" s="588" t="s">
        <v>97</v>
      </c>
      <c r="C2177" s="588">
        <v>3</v>
      </c>
      <c r="D2177" s="588">
        <v>0.01</v>
      </c>
      <c r="E2177" s="588">
        <v>0.03</v>
      </c>
      <c r="F2177" s="555">
        <v>42873.945833333331</v>
      </c>
      <c r="G2177" s="588">
        <v>1.49665</v>
      </c>
      <c r="H2177" s="555">
        <v>42874.167361111111</v>
      </c>
      <c r="I2177" s="588">
        <v>1.49969</v>
      </c>
      <c r="J2177" s="555">
        <v>42874.208333333336</v>
      </c>
      <c r="K2177" s="588">
        <v>1.4973700000000001</v>
      </c>
      <c r="L2177" s="588">
        <v>30.399999999999636</v>
      </c>
      <c r="M2177" s="588">
        <v>23.199999999998909</v>
      </c>
      <c r="N2177" s="588">
        <v>1.6600000000000001</v>
      </c>
      <c r="O2177" s="589">
        <v>0.26250000000436557</v>
      </c>
      <c r="P2177" s="557"/>
      <c r="Q2177" s="557"/>
      <c r="R2177" s="557"/>
    </row>
    <row r="2178" spans="1:18" s="588" customFormat="1" x14ac:dyDescent="0.2">
      <c r="A2178" s="588">
        <v>2177</v>
      </c>
      <c r="B2178" s="588" t="s">
        <v>97</v>
      </c>
      <c r="C2178" s="588">
        <v>2</v>
      </c>
      <c r="D2178" s="588">
        <v>0.01</v>
      </c>
      <c r="E2178" s="588">
        <v>0.02</v>
      </c>
      <c r="F2178" s="555">
        <v>42874.909722222219</v>
      </c>
      <c r="G2178" s="588">
        <v>1.5024</v>
      </c>
      <c r="H2178" s="555">
        <v>42877.024305555555</v>
      </c>
      <c r="I2178" s="588">
        <v>1.5041199999999999</v>
      </c>
      <c r="J2178" s="555">
        <v>42877.232638888891</v>
      </c>
      <c r="K2178" s="588">
        <v>1.5024599999999999</v>
      </c>
      <c r="L2178" s="588">
        <v>17.199999999998909</v>
      </c>
      <c r="M2178" s="588">
        <v>16.600000000000364</v>
      </c>
      <c r="N2178" s="588">
        <v>1.1099999999999999</v>
      </c>
      <c r="O2178" s="589">
        <v>0.32291666667151731</v>
      </c>
      <c r="P2178" s="557"/>
      <c r="Q2178" s="557"/>
      <c r="R2178" s="557"/>
    </row>
    <row r="2179" spans="1:18" s="588" customFormat="1" x14ac:dyDescent="0.2">
      <c r="A2179" s="588">
        <v>2178</v>
      </c>
      <c r="B2179" s="588" t="s">
        <v>96</v>
      </c>
      <c r="C2179" s="588">
        <v>1</v>
      </c>
      <c r="D2179" s="588">
        <v>0.01</v>
      </c>
      <c r="E2179" s="588">
        <v>0.01</v>
      </c>
      <c r="F2179" s="555">
        <v>42877.082638888889</v>
      </c>
      <c r="G2179" s="588">
        <v>1.50281</v>
      </c>
      <c r="H2179" s="555">
        <v>42877.082638888889</v>
      </c>
      <c r="I2179" s="588">
        <v>1.50281</v>
      </c>
      <c r="J2179" s="555">
        <v>42877.085416666669</v>
      </c>
      <c r="K2179" s="588">
        <v>1.5036099999999999</v>
      </c>
      <c r="L2179" s="588">
        <v>0</v>
      </c>
      <c r="M2179" s="588">
        <v>7.999999999998181</v>
      </c>
      <c r="N2179" s="588">
        <v>0.55000000000000004</v>
      </c>
      <c r="O2179" s="589">
        <v>2.7777777795563452E-3</v>
      </c>
      <c r="P2179" s="557"/>
      <c r="Q2179" s="557"/>
      <c r="R2179" s="557"/>
    </row>
    <row r="2180" spans="1:18" s="588" customFormat="1" x14ac:dyDescent="0.2">
      <c r="A2180" s="588">
        <v>2179</v>
      </c>
      <c r="B2180" s="588" t="s">
        <v>96</v>
      </c>
      <c r="C2180" s="588">
        <v>1</v>
      </c>
      <c r="D2180" s="588">
        <v>0.01</v>
      </c>
      <c r="E2180" s="588">
        <v>0.01</v>
      </c>
      <c r="F2180" s="555">
        <v>42878.906944444447</v>
      </c>
      <c r="G2180" s="588">
        <v>1.49455</v>
      </c>
      <c r="H2180" s="555">
        <v>42878.906944444447</v>
      </c>
      <c r="I2180" s="588">
        <v>1.49455</v>
      </c>
      <c r="J2180" s="555">
        <v>42878.940972222219</v>
      </c>
      <c r="K2180" s="588">
        <v>1.49535</v>
      </c>
      <c r="L2180" s="588">
        <v>0</v>
      </c>
      <c r="M2180" s="588">
        <v>8</v>
      </c>
      <c r="N2180" s="588">
        <v>0.55000000000000004</v>
      </c>
      <c r="O2180" s="589">
        <v>3.4027777772280388E-2</v>
      </c>
      <c r="P2180" s="557"/>
      <c r="Q2180" s="557"/>
      <c r="R2180" s="557"/>
    </row>
    <row r="2181" spans="1:18" s="588" customFormat="1" x14ac:dyDescent="0.2">
      <c r="A2181" s="588">
        <v>2180</v>
      </c>
      <c r="B2181" s="588" t="s">
        <v>96</v>
      </c>
      <c r="C2181" s="588">
        <v>2</v>
      </c>
      <c r="D2181" s="588">
        <v>0.01</v>
      </c>
      <c r="E2181" s="588">
        <v>0.02</v>
      </c>
      <c r="F2181" s="555">
        <v>42879.95</v>
      </c>
      <c r="G2181" s="588">
        <v>1.4959800000000001</v>
      </c>
      <c r="H2181" s="555">
        <v>42879.98333333333</v>
      </c>
      <c r="I2181" s="588">
        <v>1.4944599999999999</v>
      </c>
      <c r="J2181" s="555">
        <v>42880.068055555559</v>
      </c>
      <c r="K2181" s="588">
        <v>1.4960199999999999</v>
      </c>
      <c r="L2181" s="588">
        <v>15.200000000002547</v>
      </c>
      <c r="M2181" s="588">
        <v>15.600000000000364</v>
      </c>
      <c r="N2181" s="588">
        <v>0.55000000000000004</v>
      </c>
      <c r="O2181" s="589">
        <v>0.11805555556202307</v>
      </c>
      <c r="P2181" s="557"/>
      <c r="Q2181" s="557"/>
      <c r="R2181" s="557"/>
    </row>
    <row r="2182" spans="1:18" s="588" customFormat="1" x14ac:dyDescent="0.2">
      <c r="A2182" s="588">
        <v>2181</v>
      </c>
      <c r="B2182" s="588" t="s">
        <v>97</v>
      </c>
      <c r="C2182" s="588">
        <v>1</v>
      </c>
      <c r="D2182" s="588">
        <v>0.01</v>
      </c>
      <c r="E2182" s="588">
        <v>0.01</v>
      </c>
      <c r="F2182" s="555">
        <v>42881.043749999997</v>
      </c>
      <c r="G2182" s="588">
        <v>1.504</v>
      </c>
      <c r="H2182" s="555">
        <v>42881.043749999997</v>
      </c>
      <c r="I2182" s="588">
        <v>1.504</v>
      </c>
      <c r="J2182" s="555">
        <v>42881.102083333331</v>
      </c>
      <c r="K2182" s="588">
        <v>1.5032000000000001</v>
      </c>
      <c r="L2182" s="588">
        <v>0</v>
      </c>
      <c r="M2182" s="588">
        <v>7.999999999998181</v>
      </c>
      <c r="N2182" s="588">
        <v>0.55000000000000004</v>
      </c>
      <c r="O2182" s="589">
        <v>5.8333333334303461E-2</v>
      </c>
      <c r="P2182" s="557"/>
      <c r="Q2182" s="557"/>
      <c r="R2182" s="557"/>
    </row>
    <row r="2183" spans="1:18" s="588" customFormat="1" x14ac:dyDescent="0.2">
      <c r="A2183" s="588">
        <v>2182</v>
      </c>
      <c r="B2183" s="588" t="s">
        <v>96</v>
      </c>
      <c r="C2183" s="588">
        <v>1</v>
      </c>
      <c r="D2183" s="588">
        <v>0.01</v>
      </c>
      <c r="E2183" s="588">
        <v>0.01</v>
      </c>
      <c r="F2183" s="555">
        <v>42881.916666666664</v>
      </c>
      <c r="G2183" s="588">
        <v>1.5001800000000001</v>
      </c>
      <c r="H2183" s="555">
        <v>42881.916666666664</v>
      </c>
      <c r="I2183" s="588">
        <v>1.5001800000000001</v>
      </c>
      <c r="J2183" s="555">
        <v>42881.960416666669</v>
      </c>
      <c r="K2183" s="588">
        <v>1.50098</v>
      </c>
      <c r="L2183" s="588">
        <v>0</v>
      </c>
      <c r="M2183" s="588">
        <v>7.999999999998181</v>
      </c>
      <c r="N2183" s="588">
        <v>0.56000000000000005</v>
      </c>
      <c r="O2183" s="589">
        <v>4.3750000004365575E-2</v>
      </c>
      <c r="P2183" s="557"/>
      <c r="Q2183" s="557"/>
      <c r="R2183" s="557"/>
    </row>
    <row r="2184" spans="1:18" s="588" customFormat="1" x14ac:dyDescent="0.2">
      <c r="A2184" s="588">
        <v>2183</v>
      </c>
      <c r="B2184" s="588" t="s">
        <v>97</v>
      </c>
      <c r="C2184" s="588">
        <v>1</v>
      </c>
      <c r="D2184" s="588">
        <v>0.01</v>
      </c>
      <c r="E2184" s="588">
        <v>0.01</v>
      </c>
      <c r="F2184" s="555">
        <v>42884.04791666667</v>
      </c>
      <c r="G2184" s="588">
        <v>1.5021500000000001</v>
      </c>
      <c r="H2184" s="555">
        <v>42884.04791666667</v>
      </c>
      <c r="I2184" s="588">
        <v>1.5021500000000001</v>
      </c>
      <c r="J2184" s="555">
        <v>42884.105555555558</v>
      </c>
      <c r="K2184" s="588">
        <v>1.50135</v>
      </c>
      <c r="L2184" s="588">
        <v>0</v>
      </c>
      <c r="M2184" s="588">
        <v>8.000000000001819</v>
      </c>
      <c r="N2184" s="588">
        <v>0.55000000000000004</v>
      </c>
      <c r="O2184" s="589">
        <v>5.7638888887595385E-2</v>
      </c>
      <c r="P2184" s="557"/>
      <c r="Q2184" s="557"/>
      <c r="R2184" s="557"/>
    </row>
    <row r="2185" spans="1:18" s="588" customFormat="1" x14ac:dyDescent="0.2">
      <c r="A2185" s="588">
        <v>2184</v>
      </c>
      <c r="B2185" s="588" t="s">
        <v>96</v>
      </c>
      <c r="C2185" s="588">
        <v>3</v>
      </c>
      <c r="D2185" s="588">
        <v>0.01</v>
      </c>
      <c r="E2185" s="588">
        <v>0.03</v>
      </c>
      <c r="F2185" s="555">
        <v>42885.042361111111</v>
      </c>
      <c r="G2185" s="588">
        <v>1.49884</v>
      </c>
      <c r="H2185" s="555">
        <v>42885.113888888889</v>
      </c>
      <c r="I2185" s="588">
        <v>1.49576</v>
      </c>
      <c r="J2185" s="555">
        <v>42885.146527777775</v>
      </c>
      <c r="K2185" s="588">
        <v>1.4981</v>
      </c>
      <c r="L2185" s="588">
        <v>30.799999999999272</v>
      </c>
      <c r="M2185" s="588">
        <v>23.399999999999636</v>
      </c>
      <c r="N2185" s="588">
        <v>1.6500000000000001</v>
      </c>
      <c r="O2185" s="589">
        <v>0.10416666666424135</v>
      </c>
      <c r="P2185" s="557"/>
      <c r="Q2185" s="557"/>
      <c r="R2185" s="557"/>
    </row>
    <row r="2186" spans="1:18" s="588" customFormat="1" x14ac:dyDescent="0.2">
      <c r="A2186" s="588">
        <v>2185</v>
      </c>
      <c r="B2186" s="588" t="s">
        <v>97</v>
      </c>
      <c r="C2186" s="588">
        <v>1</v>
      </c>
      <c r="D2186" s="588">
        <v>0.01</v>
      </c>
      <c r="E2186" s="588">
        <v>0.01</v>
      </c>
      <c r="F2186" s="555">
        <v>42886.899305555555</v>
      </c>
      <c r="G2186" s="588">
        <v>1.5122899999999999</v>
      </c>
      <c r="H2186" s="555">
        <v>42886.899305555555</v>
      </c>
      <c r="I2186" s="588">
        <v>1.5122899999999999</v>
      </c>
      <c r="J2186" s="555">
        <v>42886.936111111114</v>
      </c>
      <c r="K2186" s="588">
        <v>1.51149</v>
      </c>
      <c r="L2186" s="588">
        <v>0</v>
      </c>
      <c r="M2186" s="588">
        <v>8</v>
      </c>
      <c r="N2186" s="588">
        <v>0.56000000000000005</v>
      </c>
      <c r="O2186" s="589">
        <v>3.680555555911269E-2</v>
      </c>
      <c r="P2186" s="557"/>
      <c r="Q2186" s="557"/>
      <c r="R2186" s="557"/>
    </row>
    <row r="2187" spans="1:18" s="588" customFormat="1" x14ac:dyDescent="0.2">
      <c r="A2187" s="588">
        <v>2186</v>
      </c>
      <c r="B2187" s="588" t="s">
        <v>97</v>
      </c>
      <c r="C2187" s="588">
        <v>1</v>
      </c>
      <c r="D2187" s="588">
        <v>0.01</v>
      </c>
      <c r="E2187" s="588">
        <v>0.01</v>
      </c>
      <c r="F2187" s="555">
        <v>42887.053472222222</v>
      </c>
      <c r="G2187" s="588">
        <v>1.5134700000000001</v>
      </c>
      <c r="H2187" s="555">
        <v>42887.053472222222</v>
      </c>
      <c r="I2187" s="588">
        <v>1.5134700000000001</v>
      </c>
      <c r="J2187" s="555">
        <v>42887.1875</v>
      </c>
      <c r="K2187" s="588">
        <v>1.51267</v>
      </c>
      <c r="L2187" s="588">
        <v>0</v>
      </c>
      <c r="M2187" s="588">
        <v>8.000000000001819</v>
      </c>
      <c r="N2187" s="588">
        <v>0.55000000000000004</v>
      </c>
      <c r="O2187" s="589">
        <v>0.13402777777810115</v>
      </c>
      <c r="P2187" s="557"/>
      <c r="Q2187" s="557"/>
      <c r="R2187" s="557"/>
    </row>
    <row r="2188" spans="1:18" s="588" customFormat="1" x14ac:dyDescent="0.2">
      <c r="A2188" s="588">
        <v>2187</v>
      </c>
      <c r="B2188" s="588" t="s">
        <v>97</v>
      </c>
      <c r="C2188" s="588">
        <v>1</v>
      </c>
      <c r="D2188" s="588">
        <v>0.01</v>
      </c>
      <c r="E2188" s="588">
        <v>0.01</v>
      </c>
      <c r="F2188" s="555">
        <v>42887.896527777775</v>
      </c>
      <c r="G2188" s="588">
        <v>1.51979</v>
      </c>
      <c r="H2188" s="555">
        <v>42887.896527777775</v>
      </c>
      <c r="I2188" s="588">
        <v>1.51979</v>
      </c>
      <c r="J2188" s="555">
        <v>42888.130555555559</v>
      </c>
      <c r="K2188" s="588">
        <v>1.5189900000000001</v>
      </c>
      <c r="L2188" s="588">
        <v>0</v>
      </c>
      <c r="M2188" s="588">
        <v>7.999999999998181</v>
      </c>
      <c r="N2188" s="588">
        <v>0.56000000000000005</v>
      </c>
      <c r="O2188" s="589">
        <v>0.23402777778392192</v>
      </c>
      <c r="P2188" s="557"/>
      <c r="Q2188" s="557"/>
      <c r="R2188" s="557"/>
    </row>
    <row r="2189" spans="1:18" s="588" customFormat="1" x14ac:dyDescent="0.2">
      <c r="A2189" s="588">
        <v>2188</v>
      </c>
      <c r="B2189" s="588" t="s">
        <v>97</v>
      </c>
      <c r="C2189" s="588">
        <v>1</v>
      </c>
      <c r="D2189" s="588">
        <v>0.01</v>
      </c>
      <c r="E2189" s="588">
        <v>0.01</v>
      </c>
      <c r="F2189" s="555">
        <v>42888.925000000003</v>
      </c>
      <c r="G2189" s="588">
        <v>1.5161199999999999</v>
      </c>
      <c r="H2189" s="555">
        <v>42888.925000000003</v>
      </c>
      <c r="I2189" s="588">
        <v>1.5161199999999999</v>
      </c>
      <c r="J2189" s="555">
        <v>42888.977083333331</v>
      </c>
      <c r="K2189" s="588">
        <v>1.51532</v>
      </c>
      <c r="L2189" s="588">
        <v>0</v>
      </c>
      <c r="M2189" s="588">
        <v>7.999999999998181</v>
      </c>
      <c r="N2189" s="588">
        <v>0.55000000000000004</v>
      </c>
      <c r="O2189" s="589">
        <v>5.2083333328482695E-2</v>
      </c>
      <c r="P2189" s="557"/>
      <c r="Q2189" s="557"/>
      <c r="R2189" s="557"/>
    </row>
    <row r="2190" spans="1:18" s="588" customFormat="1" x14ac:dyDescent="0.2">
      <c r="A2190" s="588">
        <v>2189</v>
      </c>
      <c r="B2190" s="588" t="s">
        <v>96</v>
      </c>
      <c r="C2190" s="588">
        <v>1</v>
      </c>
      <c r="D2190" s="588">
        <v>0.01</v>
      </c>
      <c r="E2190" s="588">
        <v>0.01</v>
      </c>
      <c r="F2190" s="555">
        <v>42891.068749999999</v>
      </c>
      <c r="G2190" s="588">
        <v>1.5164599999999999</v>
      </c>
      <c r="H2190" s="555">
        <v>42891.068749999999</v>
      </c>
      <c r="I2190" s="588">
        <v>1.5164599999999999</v>
      </c>
      <c r="J2190" s="555">
        <v>42891.101388888892</v>
      </c>
      <c r="K2190" s="588">
        <v>1.5172600000000001</v>
      </c>
      <c r="L2190" s="588">
        <v>0</v>
      </c>
      <c r="M2190" s="588">
        <v>8.000000000001819</v>
      </c>
      <c r="N2190" s="588">
        <v>0.55000000000000004</v>
      </c>
      <c r="O2190" s="589">
        <v>3.2638888893416151E-2</v>
      </c>
      <c r="P2190" s="557"/>
      <c r="Q2190" s="557"/>
      <c r="R2190" s="557"/>
    </row>
    <row r="2191" spans="1:18" s="588" customFormat="1" x14ac:dyDescent="0.2">
      <c r="A2191" s="588">
        <v>2190</v>
      </c>
      <c r="B2191" s="588" t="s">
        <v>97</v>
      </c>
      <c r="C2191" s="588">
        <v>1</v>
      </c>
      <c r="D2191" s="588">
        <v>0.01</v>
      </c>
      <c r="E2191" s="588">
        <v>0.01</v>
      </c>
      <c r="F2191" s="555">
        <v>42892.925000000003</v>
      </c>
      <c r="G2191" s="588">
        <v>1.50206</v>
      </c>
      <c r="H2191" s="555">
        <v>42892.925000000003</v>
      </c>
      <c r="I2191" s="588">
        <v>1.50206</v>
      </c>
      <c r="J2191" s="555">
        <v>42893.060416666667</v>
      </c>
      <c r="K2191" s="588">
        <v>1.50126</v>
      </c>
      <c r="L2191" s="588">
        <v>0</v>
      </c>
      <c r="M2191" s="588">
        <v>8</v>
      </c>
      <c r="N2191" s="588">
        <v>0.56000000000000005</v>
      </c>
      <c r="O2191" s="589">
        <v>0.13541666666424135</v>
      </c>
      <c r="P2191" s="557"/>
      <c r="Q2191" s="557"/>
      <c r="R2191" s="557"/>
    </row>
    <row r="2192" spans="1:18" s="588" customFormat="1" x14ac:dyDescent="0.2">
      <c r="A2192" s="588">
        <v>2191</v>
      </c>
      <c r="B2192" s="588" t="s">
        <v>97</v>
      </c>
      <c r="C2192" s="588">
        <v>1</v>
      </c>
      <c r="D2192" s="588">
        <v>0.01</v>
      </c>
      <c r="E2192" s="588">
        <v>0.01</v>
      </c>
      <c r="F2192" s="555">
        <v>42893.876388888886</v>
      </c>
      <c r="G2192" s="588">
        <v>1.4916400000000001</v>
      </c>
      <c r="H2192" s="555">
        <v>42893.876388888886</v>
      </c>
      <c r="I2192" s="588">
        <v>1.4916400000000001</v>
      </c>
      <c r="J2192" s="555">
        <v>42893.996527777781</v>
      </c>
      <c r="K2192" s="588">
        <v>1.4908399999999999</v>
      </c>
      <c r="L2192" s="588">
        <v>0</v>
      </c>
      <c r="M2192" s="588">
        <v>8.000000000001819</v>
      </c>
      <c r="N2192" s="588">
        <v>0.55000000000000004</v>
      </c>
      <c r="O2192" s="589">
        <v>0.12013888889487134</v>
      </c>
      <c r="P2192" s="557"/>
      <c r="Q2192" s="557"/>
      <c r="R2192" s="557"/>
    </row>
    <row r="2193" spans="1:18" s="588" customFormat="1" x14ac:dyDescent="0.2">
      <c r="A2193" s="588">
        <v>2192</v>
      </c>
      <c r="B2193" s="588" t="s">
        <v>96</v>
      </c>
      <c r="C2193" s="588">
        <v>1</v>
      </c>
      <c r="D2193" s="588">
        <v>0.01</v>
      </c>
      <c r="E2193" s="588">
        <v>0.01</v>
      </c>
      <c r="F2193" s="555">
        <v>42895.043055555558</v>
      </c>
      <c r="G2193" s="588">
        <v>1.4867300000000001</v>
      </c>
      <c r="H2193" s="555">
        <v>42895.043055555558</v>
      </c>
      <c r="I2193" s="588">
        <v>1.4867300000000001</v>
      </c>
      <c r="J2193" s="555">
        <v>42895.056944444441</v>
      </c>
      <c r="K2193" s="588">
        <v>1.48753</v>
      </c>
      <c r="L2193" s="588">
        <v>0</v>
      </c>
      <c r="M2193" s="588">
        <v>8</v>
      </c>
      <c r="N2193" s="588">
        <v>0.55000000000000004</v>
      </c>
      <c r="O2193" s="589">
        <v>1.3888888883229811E-2</v>
      </c>
      <c r="P2193" s="557"/>
      <c r="Q2193" s="557"/>
      <c r="R2193" s="557"/>
    </row>
    <row r="2194" spans="1:18" s="588" customFormat="1" x14ac:dyDescent="0.2">
      <c r="A2194" s="588">
        <v>2193</v>
      </c>
      <c r="B2194" s="588" t="s">
        <v>96</v>
      </c>
      <c r="C2194" s="588">
        <v>1</v>
      </c>
      <c r="D2194" s="588">
        <v>0.01</v>
      </c>
      <c r="E2194" s="588">
        <v>0.01</v>
      </c>
      <c r="F2194" s="555">
        <v>42895.886805555558</v>
      </c>
      <c r="G2194" s="588">
        <v>1.4856400000000001</v>
      </c>
      <c r="H2194" s="555">
        <v>42895.886805555558</v>
      </c>
      <c r="I2194" s="588">
        <v>1.4856400000000001</v>
      </c>
      <c r="J2194" s="555">
        <v>42895.905555555553</v>
      </c>
      <c r="K2194" s="588">
        <v>1.48644</v>
      </c>
      <c r="L2194" s="588">
        <v>0</v>
      </c>
      <c r="M2194" s="588">
        <v>7.999999999998181</v>
      </c>
      <c r="N2194" s="588">
        <v>0.55000000000000004</v>
      </c>
      <c r="O2194" s="589">
        <v>1.8749999995634425E-2</v>
      </c>
      <c r="P2194" s="557"/>
      <c r="Q2194" s="557"/>
      <c r="R2194" s="557"/>
    </row>
    <row r="2195" spans="1:18" s="588" customFormat="1" x14ac:dyDescent="0.2">
      <c r="A2195" s="588">
        <v>2194</v>
      </c>
      <c r="B2195" s="588" t="s">
        <v>97</v>
      </c>
      <c r="C2195" s="588">
        <v>1</v>
      </c>
      <c r="D2195" s="588">
        <v>0.01</v>
      </c>
      <c r="E2195" s="588">
        <v>0.01</v>
      </c>
      <c r="F2195" s="555">
        <v>42898.047222222223</v>
      </c>
      <c r="G2195" s="588">
        <v>1.4884999999999999</v>
      </c>
      <c r="H2195" s="555">
        <v>42898.047222222223</v>
      </c>
      <c r="I2195" s="588">
        <v>1.4884999999999999</v>
      </c>
      <c r="J2195" s="555">
        <v>42898.085416666669</v>
      </c>
      <c r="K2195" s="588">
        <v>1.4877</v>
      </c>
      <c r="L2195" s="588">
        <v>0</v>
      </c>
      <c r="M2195" s="588">
        <v>8</v>
      </c>
      <c r="N2195" s="588">
        <v>0.55000000000000004</v>
      </c>
      <c r="O2195" s="589">
        <v>3.8194444445252884E-2</v>
      </c>
      <c r="P2195" s="557"/>
      <c r="Q2195" s="557"/>
      <c r="R2195" s="557"/>
    </row>
    <row r="2196" spans="1:18" s="588" customFormat="1" x14ac:dyDescent="0.2">
      <c r="A2196" s="588">
        <v>2195</v>
      </c>
      <c r="B2196" s="588" t="s">
        <v>96</v>
      </c>
      <c r="C2196" s="588">
        <v>1</v>
      </c>
      <c r="D2196" s="588">
        <v>0.01</v>
      </c>
      <c r="E2196" s="588">
        <v>0.01</v>
      </c>
      <c r="F2196" s="555">
        <v>42898.95</v>
      </c>
      <c r="G2196" s="588">
        <v>1.4852300000000001</v>
      </c>
      <c r="H2196" s="555">
        <v>42898.95</v>
      </c>
      <c r="I2196" s="588">
        <v>1.4852300000000001</v>
      </c>
      <c r="J2196" s="555">
        <v>42899.003472222219</v>
      </c>
      <c r="K2196" s="588">
        <v>1.48603</v>
      </c>
      <c r="L2196" s="588">
        <v>0</v>
      </c>
      <c r="M2196" s="588">
        <v>7.999999999998181</v>
      </c>
      <c r="N2196" s="588">
        <v>0.47</v>
      </c>
      <c r="O2196" s="589">
        <v>5.3472222221898846E-2</v>
      </c>
      <c r="P2196" s="557"/>
      <c r="Q2196" s="557"/>
      <c r="R2196" s="557"/>
    </row>
    <row r="2197" spans="1:18" s="588" customFormat="1" x14ac:dyDescent="0.2">
      <c r="A2197" s="588">
        <v>2196</v>
      </c>
      <c r="B2197" s="588" t="s">
        <v>96</v>
      </c>
      <c r="C2197" s="588">
        <v>2</v>
      </c>
      <c r="D2197" s="588">
        <v>0.01</v>
      </c>
      <c r="E2197" s="588">
        <v>0.02</v>
      </c>
      <c r="F2197" s="555">
        <v>42900.885416666664</v>
      </c>
      <c r="G2197" s="588">
        <v>1.4785200000000001</v>
      </c>
      <c r="H2197" s="555">
        <v>42900.898611111108</v>
      </c>
      <c r="I2197" s="588">
        <v>1.4770000000000001</v>
      </c>
      <c r="J2197" s="555">
        <v>42900.90347222222</v>
      </c>
      <c r="K2197" s="588">
        <v>1.4785600000000001</v>
      </c>
      <c r="L2197" s="588">
        <v>15.200000000000728</v>
      </c>
      <c r="M2197" s="588">
        <v>15.600000000000364</v>
      </c>
      <c r="N2197" s="588">
        <v>1.1100000000000001</v>
      </c>
      <c r="O2197" s="589">
        <v>1.8055555556202307E-2</v>
      </c>
      <c r="P2197" s="557"/>
      <c r="Q2197" s="557"/>
      <c r="R2197" s="557"/>
    </row>
    <row r="2198" spans="1:18" s="588" customFormat="1" x14ac:dyDescent="0.2">
      <c r="A2198" s="588">
        <v>2197</v>
      </c>
      <c r="B2198" s="588" t="s">
        <v>96</v>
      </c>
      <c r="C2198" s="588">
        <v>3</v>
      </c>
      <c r="D2198" s="588">
        <v>0.01</v>
      </c>
      <c r="E2198" s="588">
        <v>0.03</v>
      </c>
      <c r="F2198" s="555">
        <v>42900.931250000001</v>
      </c>
      <c r="G2198" s="588">
        <v>1.4794799999999999</v>
      </c>
      <c r="H2198" s="555">
        <v>42901.079861111109</v>
      </c>
      <c r="I2198" s="588">
        <v>1.4764699999999999</v>
      </c>
      <c r="J2198" s="555">
        <v>42901.161111111112</v>
      </c>
      <c r="K2198" s="588">
        <v>1.47878</v>
      </c>
      <c r="L2198" s="588">
        <v>30.100000000000364</v>
      </c>
      <c r="M2198" s="588">
        <v>23.100000000000364</v>
      </c>
      <c r="N2198" s="588">
        <v>1.1100000000000001</v>
      </c>
      <c r="O2198" s="589">
        <v>0.22986111111094942</v>
      </c>
      <c r="P2198" s="557"/>
      <c r="Q2198" s="557"/>
      <c r="R2198" s="557"/>
    </row>
    <row r="2199" spans="1:18" s="588" customFormat="1" x14ac:dyDescent="0.2">
      <c r="A2199" s="588">
        <v>2198</v>
      </c>
      <c r="B2199" s="588" t="s">
        <v>96</v>
      </c>
      <c r="C2199" s="588">
        <v>1</v>
      </c>
      <c r="D2199" s="588">
        <v>0.01</v>
      </c>
      <c r="E2199" s="588">
        <v>0.01</v>
      </c>
      <c r="F2199" s="555">
        <v>42902.908333333333</v>
      </c>
      <c r="G2199" s="588">
        <v>1.4676800000000001</v>
      </c>
      <c r="H2199" s="555">
        <v>42902.908333333333</v>
      </c>
      <c r="I2199" s="588">
        <v>1.4676800000000001</v>
      </c>
      <c r="J2199" s="555">
        <v>42902.936805555553</v>
      </c>
      <c r="K2199" s="588">
        <v>1.46848</v>
      </c>
      <c r="L2199" s="588">
        <v>0</v>
      </c>
      <c r="M2199" s="588">
        <v>7.999999999998181</v>
      </c>
      <c r="N2199" s="588">
        <v>0.55000000000000004</v>
      </c>
      <c r="O2199" s="589">
        <v>2.8472222220443655E-2</v>
      </c>
      <c r="P2199" s="557"/>
      <c r="Q2199" s="557"/>
      <c r="R2199" s="557"/>
    </row>
    <row r="2200" spans="1:18" s="588" customFormat="1" x14ac:dyDescent="0.2">
      <c r="A2200" s="588">
        <v>2199</v>
      </c>
      <c r="B2200" s="588" t="s">
        <v>97</v>
      </c>
      <c r="C2200" s="588">
        <v>2</v>
      </c>
      <c r="D2200" s="588">
        <v>0.01</v>
      </c>
      <c r="E2200" s="588">
        <v>0.02</v>
      </c>
      <c r="F2200" s="555">
        <v>42902.958333333336</v>
      </c>
      <c r="G2200" s="588">
        <v>1.46916</v>
      </c>
      <c r="H2200" s="555">
        <v>42905.125</v>
      </c>
      <c r="I2200" s="588">
        <v>1.4706699999999999</v>
      </c>
      <c r="J2200" s="555">
        <v>42905.140277777777</v>
      </c>
      <c r="K2200" s="588">
        <v>1.46912</v>
      </c>
      <c r="L2200" s="588">
        <v>15.099999999998545</v>
      </c>
      <c r="M2200" s="588">
        <v>15.5</v>
      </c>
      <c r="N2200" s="588">
        <v>1.1100000000000001</v>
      </c>
      <c r="O2200" s="589">
        <v>0.18194444444088731</v>
      </c>
      <c r="P2200" s="557"/>
      <c r="Q2200" s="557"/>
      <c r="R2200" s="557"/>
    </row>
    <row r="2201" spans="1:18" s="588" customFormat="1" x14ac:dyDescent="0.2">
      <c r="A2201" s="588">
        <v>2200</v>
      </c>
      <c r="B2201" s="588" t="s">
        <v>96</v>
      </c>
      <c r="C2201" s="588">
        <v>1</v>
      </c>
      <c r="D2201" s="588">
        <v>0.01</v>
      </c>
      <c r="E2201" s="588">
        <v>0.01</v>
      </c>
      <c r="F2201" s="555">
        <v>42905.918055555558</v>
      </c>
      <c r="G2201" s="588">
        <v>1.4676100000000001</v>
      </c>
      <c r="H2201" s="555">
        <v>42905.918055555558</v>
      </c>
      <c r="I2201" s="588">
        <v>1.4676100000000001</v>
      </c>
      <c r="J2201" s="555">
        <v>42906.136111111111</v>
      </c>
      <c r="K2201" s="588">
        <v>1.46841</v>
      </c>
      <c r="L2201" s="588">
        <v>0</v>
      </c>
      <c r="M2201" s="588">
        <v>8</v>
      </c>
      <c r="N2201" s="588">
        <v>0.47</v>
      </c>
      <c r="O2201" s="589">
        <v>0.21805555555329192</v>
      </c>
      <c r="P2201" s="557"/>
      <c r="Q2201" s="557"/>
      <c r="R2201" s="557"/>
    </row>
    <row r="2202" spans="1:18" s="588" customFormat="1" x14ac:dyDescent="0.2">
      <c r="A2202" s="588">
        <v>2201</v>
      </c>
      <c r="B2202" s="588" t="s">
        <v>97</v>
      </c>
      <c r="C2202" s="588">
        <v>1</v>
      </c>
      <c r="D2202" s="588">
        <v>0.01</v>
      </c>
      <c r="E2202" s="588">
        <v>0.01</v>
      </c>
      <c r="F2202" s="555">
        <v>42906.959722222222</v>
      </c>
      <c r="G2202" s="588">
        <v>1.46906</v>
      </c>
      <c r="H2202" s="555">
        <v>42906.959722222222</v>
      </c>
      <c r="I2202" s="588">
        <v>1.46906</v>
      </c>
      <c r="J2202" s="555">
        <v>42907.002083333333</v>
      </c>
      <c r="K2202" s="588">
        <v>1.4682599999999999</v>
      </c>
      <c r="L2202" s="588">
        <v>0</v>
      </c>
      <c r="M2202" s="588">
        <v>8.000000000001819</v>
      </c>
      <c r="N2202" s="588">
        <v>0.56000000000000005</v>
      </c>
      <c r="O2202" s="589">
        <v>4.2361111110949423E-2</v>
      </c>
      <c r="P2202" s="557"/>
      <c r="Q2202" s="557"/>
      <c r="R2202" s="557"/>
    </row>
    <row r="2203" spans="1:18" s="588" customFormat="1" x14ac:dyDescent="0.2">
      <c r="A2203" s="588">
        <v>2202</v>
      </c>
      <c r="B2203" s="588" t="s">
        <v>97</v>
      </c>
      <c r="C2203" s="588">
        <v>1</v>
      </c>
      <c r="D2203" s="588">
        <v>0.01</v>
      </c>
      <c r="E2203" s="588">
        <v>0.01</v>
      </c>
      <c r="F2203" s="555">
        <v>42907.890972222223</v>
      </c>
      <c r="G2203" s="588">
        <v>1.4774700000000001</v>
      </c>
      <c r="H2203" s="555">
        <v>42907.890972222223</v>
      </c>
      <c r="I2203" s="588">
        <v>1.4774700000000001</v>
      </c>
      <c r="J2203" s="555">
        <v>42908.000694444447</v>
      </c>
      <c r="K2203" s="588">
        <v>1.4766699999999999</v>
      </c>
      <c r="L2203" s="588">
        <v>0</v>
      </c>
      <c r="M2203" s="588">
        <v>8.000000000001819</v>
      </c>
      <c r="N2203" s="588">
        <v>0.59</v>
      </c>
      <c r="O2203" s="589">
        <v>0.10972222222335404</v>
      </c>
      <c r="P2203" s="557"/>
      <c r="Q2203" s="557"/>
      <c r="R2203" s="557"/>
    </row>
    <row r="2204" spans="1:18" s="588" customFormat="1" x14ac:dyDescent="0.2">
      <c r="A2204" s="588">
        <v>2203</v>
      </c>
      <c r="B2204" s="588" t="s">
        <v>97</v>
      </c>
      <c r="C2204" s="588">
        <v>1</v>
      </c>
      <c r="D2204" s="588">
        <v>0.01</v>
      </c>
      <c r="E2204" s="588">
        <v>0.01</v>
      </c>
      <c r="F2204" s="555">
        <v>42908.04583333333</v>
      </c>
      <c r="G2204" s="588">
        <v>1.4787999999999999</v>
      </c>
      <c r="H2204" s="555">
        <v>42908.04583333333</v>
      </c>
      <c r="I2204" s="588">
        <v>1.4787999999999999</v>
      </c>
      <c r="J2204" s="555">
        <v>42908.14166666667</v>
      </c>
      <c r="K2204" s="588">
        <v>1.478</v>
      </c>
      <c r="L2204" s="588">
        <v>0</v>
      </c>
      <c r="M2204" s="588">
        <v>7.999999999998181</v>
      </c>
      <c r="N2204" s="588">
        <v>0.55000000000000004</v>
      </c>
      <c r="O2204" s="589">
        <v>9.5833333340124227E-2</v>
      </c>
      <c r="P2204" s="557"/>
      <c r="Q2204" s="557"/>
      <c r="R2204" s="557"/>
    </row>
    <row r="2205" spans="1:18" s="588" customFormat="1" x14ac:dyDescent="0.2">
      <c r="A2205" s="588">
        <v>2204</v>
      </c>
      <c r="B2205" s="588" t="s">
        <v>97</v>
      </c>
      <c r="C2205" s="588">
        <v>1</v>
      </c>
      <c r="D2205" s="588">
        <v>0.01</v>
      </c>
      <c r="E2205" s="588">
        <v>0.01</v>
      </c>
      <c r="F2205" s="555">
        <v>42908.951388888891</v>
      </c>
      <c r="G2205" s="588">
        <v>1.4783299999999999</v>
      </c>
      <c r="H2205" s="555">
        <v>42908.951388888891</v>
      </c>
      <c r="I2205" s="588">
        <v>1.4783299999999999</v>
      </c>
      <c r="J2205" s="555">
        <v>42909.140972222223</v>
      </c>
      <c r="K2205" s="588">
        <v>1.47753</v>
      </c>
      <c r="L2205" s="588">
        <v>0</v>
      </c>
      <c r="M2205" s="588">
        <v>8</v>
      </c>
      <c r="N2205" s="588">
        <v>0.56000000000000005</v>
      </c>
      <c r="O2205" s="589">
        <v>0.18958333333284827</v>
      </c>
      <c r="P2205" s="557"/>
      <c r="Q2205" s="557"/>
      <c r="R2205" s="557"/>
    </row>
    <row r="2206" spans="1:18" s="588" customFormat="1" x14ac:dyDescent="0.2">
      <c r="A2206" s="588">
        <v>2205</v>
      </c>
      <c r="B2206" s="588" t="s">
        <v>97</v>
      </c>
      <c r="C2206" s="588">
        <v>2</v>
      </c>
      <c r="D2206" s="588">
        <v>0.01</v>
      </c>
      <c r="E2206" s="588">
        <v>0.02</v>
      </c>
      <c r="F2206" s="555">
        <v>42909.87777777778</v>
      </c>
      <c r="G2206" s="588">
        <v>1.47855</v>
      </c>
      <c r="H2206" s="555">
        <v>42912.044444444444</v>
      </c>
      <c r="I2206" s="588">
        <v>1.4800500000000001</v>
      </c>
      <c r="J2206" s="555">
        <v>42912.136111111111</v>
      </c>
      <c r="K2206" s="588">
        <v>1.4784999999999999</v>
      </c>
      <c r="L2206" s="588">
        <v>15</v>
      </c>
      <c r="M2206" s="588">
        <v>15.5</v>
      </c>
      <c r="N2206" s="588">
        <v>1.1100000000000001</v>
      </c>
      <c r="O2206" s="589">
        <v>0.25833333333139308</v>
      </c>
      <c r="P2206" s="557"/>
      <c r="Q2206" s="557"/>
      <c r="R2206" s="557"/>
    </row>
    <row r="2207" spans="1:18" s="588" customFormat="1" x14ac:dyDescent="0.2">
      <c r="A2207" s="588">
        <v>2206</v>
      </c>
      <c r="B2207" s="588" t="s">
        <v>96</v>
      </c>
      <c r="C2207" s="588">
        <v>1</v>
      </c>
      <c r="D2207" s="588">
        <v>0.01</v>
      </c>
      <c r="E2207" s="588">
        <v>0.01</v>
      </c>
      <c r="F2207" s="555">
        <v>42912.895833333336</v>
      </c>
      <c r="G2207" s="588">
        <v>1.4733000000000001</v>
      </c>
      <c r="H2207" s="555">
        <v>42912.895833333336</v>
      </c>
      <c r="I2207" s="588">
        <v>1.4733000000000001</v>
      </c>
      <c r="J2207" s="555">
        <v>42912.911805555559</v>
      </c>
      <c r="K2207" s="588">
        <v>1.4741</v>
      </c>
      <c r="L2207" s="588">
        <v>0</v>
      </c>
      <c r="M2207" s="588">
        <v>8</v>
      </c>
      <c r="N2207" s="588">
        <v>0.55000000000000004</v>
      </c>
      <c r="O2207" s="589">
        <v>1.5972222223354038E-2</v>
      </c>
      <c r="P2207" s="557"/>
      <c r="Q2207" s="557"/>
      <c r="R2207" s="557"/>
    </row>
    <row r="2208" spans="1:18" s="588" customFormat="1" x14ac:dyDescent="0.2">
      <c r="A2208" s="588">
        <v>2207</v>
      </c>
      <c r="B2208" s="588" t="s">
        <v>97</v>
      </c>
      <c r="C2208" s="588">
        <v>1</v>
      </c>
      <c r="D2208" s="588">
        <v>0.01</v>
      </c>
      <c r="E2208" s="588">
        <v>0.01</v>
      </c>
      <c r="F2208" s="555">
        <v>42913.879861111112</v>
      </c>
      <c r="G2208" s="588">
        <v>1.49464</v>
      </c>
      <c r="H2208" s="555">
        <v>42913.879861111112</v>
      </c>
      <c r="I2208" s="588">
        <v>1.49464</v>
      </c>
      <c r="J2208" s="555">
        <v>42913.888194444444</v>
      </c>
      <c r="K2208" s="588">
        <v>1.4938400000000001</v>
      </c>
      <c r="L2208" s="588">
        <v>0</v>
      </c>
      <c r="M2208" s="588">
        <v>7.999999999998181</v>
      </c>
      <c r="N2208" s="588">
        <v>0.55000000000000004</v>
      </c>
      <c r="O2208" s="589">
        <v>8.333333331393078E-3</v>
      </c>
      <c r="P2208" s="557"/>
      <c r="Q2208" s="557"/>
      <c r="R2208" s="557"/>
    </row>
    <row r="2209" spans="1:18" s="588" customFormat="1" x14ac:dyDescent="0.2">
      <c r="A2209" s="588">
        <v>2208</v>
      </c>
      <c r="B2209" s="588" t="s">
        <v>97</v>
      </c>
      <c r="C2209" s="588">
        <v>1</v>
      </c>
      <c r="D2209" s="588">
        <v>0.01</v>
      </c>
      <c r="E2209" s="588">
        <v>0.01</v>
      </c>
      <c r="F2209" s="555">
        <v>42913.88958333333</v>
      </c>
      <c r="G2209" s="588">
        <v>1.4942800000000001</v>
      </c>
      <c r="H2209" s="555">
        <v>42913.88958333333</v>
      </c>
      <c r="I2209" s="588">
        <v>1.4942800000000001</v>
      </c>
      <c r="J2209" s="555">
        <v>42913.895138888889</v>
      </c>
      <c r="K2209" s="588">
        <v>1.4934799999999999</v>
      </c>
      <c r="L2209" s="588">
        <v>0</v>
      </c>
      <c r="M2209" s="588">
        <v>8.000000000001819</v>
      </c>
      <c r="N2209" s="588">
        <v>0.55000000000000004</v>
      </c>
      <c r="O2209" s="589">
        <v>5.5555555591126904E-3</v>
      </c>
      <c r="P2209" s="557"/>
      <c r="Q2209" s="557"/>
      <c r="R2209" s="557"/>
    </row>
    <row r="2210" spans="1:18" s="588" customFormat="1" x14ac:dyDescent="0.2">
      <c r="A2210" s="588">
        <v>2209</v>
      </c>
      <c r="B2210" s="588" t="s">
        <v>97</v>
      </c>
      <c r="C2210" s="588">
        <v>2</v>
      </c>
      <c r="D2210" s="588">
        <v>0.01</v>
      </c>
      <c r="E2210" s="588">
        <v>0.02</v>
      </c>
      <c r="F2210" s="555">
        <v>42913.911111111112</v>
      </c>
      <c r="G2210" s="588">
        <v>1.49379</v>
      </c>
      <c r="H2210" s="555">
        <v>42913.967361111114</v>
      </c>
      <c r="I2210" s="588">
        <v>1.4953099999999999</v>
      </c>
      <c r="J2210" s="555">
        <v>42914.145833333336</v>
      </c>
      <c r="K2210" s="588">
        <v>1.4937499999999999</v>
      </c>
      <c r="L2210" s="588">
        <v>15.199999999998909</v>
      </c>
      <c r="M2210" s="588">
        <v>15.599999999998545</v>
      </c>
      <c r="N2210" s="588">
        <v>1.1300000000000001</v>
      </c>
      <c r="O2210" s="589">
        <v>0.23472222222335404</v>
      </c>
      <c r="P2210" s="557"/>
      <c r="Q2210" s="557"/>
      <c r="R2210" s="557"/>
    </row>
    <row r="2211" spans="1:18" s="588" customFormat="1" x14ac:dyDescent="0.2">
      <c r="A2211" s="588">
        <v>2210</v>
      </c>
      <c r="B2211" s="588" t="s">
        <v>97</v>
      </c>
      <c r="C2211" s="588">
        <v>1</v>
      </c>
      <c r="D2211" s="588">
        <v>0.01</v>
      </c>
      <c r="E2211" s="588">
        <v>0.01</v>
      </c>
      <c r="F2211" s="555">
        <v>42915.876388888886</v>
      </c>
      <c r="G2211" s="588">
        <v>1.4920100000000001</v>
      </c>
      <c r="H2211" s="555">
        <v>42915.876388888886</v>
      </c>
      <c r="I2211" s="588">
        <v>1.4920100000000001</v>
      </c>
      <c r="J2211" s="555">
        <v>42915.879166666666</v>
      </c>
      <c r="K2211" s="588">
        <v>1.4912099999999999</v>
      </c>
      <c r="L2211" s="588">
        <v>0</v>
      </c>
      <c r="M2211" s="588">
        <v>8.000000000001819</v>
      </c>
      <c r="N2211" s="588">
        <v>0.55000000000000004</v>
      </c>
      <c r="O2211" s="589">
        <v>2.7777777795563452E-3</v>
      </c>
      <c r="P2211" s="557"/>
      <c r="Q2211" s="557"/>
      <c r="R2211" s="557"/>
    </row>
    <row r="2212" spans="1:18" s="588" customFormat="1" x14ac:dyDescent="0.2">
      <c r="A2212" s="588">
        <v>2211</v>
      </c>
      <c r="B2212" s="588" t="s">
        <v>96</v>
      </c>
      <c r="C2212" s="588">
        <v>1</v>
      </c>
      <c r="D2212" s="588">
        <v>0.01</v>
      </c>
      <c r="E2212" s="588">
        <v>0.01</v>
      </c>
      <c r="F2212" s="555">
        <v>42915.905555555553</v>
      </c>
      <c r="G2212" s="588">
        <v>1.48909</v>
      </c>
      <c r="H2212" s="555">
        <v>42915.905555555553</v>
      </c>
      <c r="I2212" s="588">
        <v>1.48909</v>
      </c>
      <c r="J2212" s="555">
        <v>42915.98333333333</v>
      </c>
      <c r="K2212" s="588">
        <v>1.4898899999999999</v>
      </c>
      <c r="L2212" s="588">
        <v>0</v>
      </c>
      <c r="M2212" s="588">
        <v>8</v>
      </c>
      <c r="N2212" s="588">
        <v>0.55000000000000004</v>
      </c>
      <c r="O2212" s="589">
        <v>7.7777777776645962E-2</v>
      </c>
      <c r="P2212" s="557"/>
      <c r="Q2212" s="557"/>
      <c r="R2212" s="557"/>
    </row>
    <row r="2213" spans="1:18" s="588" customFormat="1" x14ac:dyDescent="0.2">
      <c r="A2213" s="588">
        <v>2212</v>
      </c>
      <c r="B2213" s="588" t="s">
        <v>97</v>
      </c>
      <c r="C2213" s="588">
        <v>1</v>
      </c>
      <c r="D2213" s="588">
        <v>0.01</v>
      </c>
      <c r="E2213" s="588">
        <v>0.01</v>
      </c>
      <c r="F2213" s="555">
        <v>42916.077777777777</v>
      </c>
      <c r="G2213" s="588">
        <v>1.4898199999999999</v>
      </c>
      <c r="H2213" s="555">
        <v>42916.077777777777</v>
      </c>
      <c r="I2213" s="588">
        <v>1.4898199999999999</v>
      </c>
      <c r="J2213" s="555">
        <v>42916.097222222219</v>
      </c>
      <c r="K2213" s="588">
        <v>1.48902</v>
      </c>
      <c r="L2213" s="588">
        <v>0</v>
      </c>
      <c r="M2213" s="588">
        <v>7.999999999998181</v>
      </c>
      <c r="N2213" s="588">
        <v>0.55000000000000004</v>
      </c>
      <c r="O2213" s="589">
        <v>1.9444444442342501E-2</v>
      </c>
      <c r="P2213" s="557"/>
      <c r="Q2213" s="557"/>
      <c r="R2213" s="557"/>
    </row>
    <row r="2214" spans="1:18" s="588" customFormat="1" x14ac:dyDescent="0.2">
      <c r="A2214" s="588">
        <v>2213</v>
      </c>
      <c r="B2214" s="588" t="s">
        <v>96</v>
      </c>
      <c r="C2214" s="588">
        <v>1</v>
      </c>
      <c r="D2214" s="588">
        <v>0.01</v>
      </c>
      <c r="E2214" s="588">
        <v>0.01</v>
      </c>
      <c r="F2214" s="555">
        <v>42916.974305555559</v>
      </c>
      <c r="G2214" s="588">
        <v>1.48539</v>
      </c>
      <c r="H2214" s="555">
        <v>42916.974305555559</v>
      </c>
      <c r="I2214" s="588">
        <v>1.48539</v>
      </c>
      <c r="J2214" s="555">
        <v>42919.001388888886</v>
      </c>
      <c r="K2214" s="588">
        <v>1.4861899999999999</v>
      </c>
      <c r="L2214" s="588">
        <v>0</v>
      </c>
      <c r="M2214" s="588">
        <v>8</v>
      </c>
      <c r="N2214" s="588">
        <v>0.47</v>
      </c>
      <c r="O2214" s="589">
        <v>2.7083333327027503E-2</v>
      </c>
      <c r="P2214" s="557"/>
      <c r="Q2214" s="557"/>
      <c r="R2214" s="557"/>
    </row>
    <row r="2215" spans="1:18" s="588" customFormat="1" x14ac:dyDescent="0.2">
      <c r="A2215" s="588">
        <v>2214</v>
      </c>
      <c r="B2215" s="588" t="s">
        <v>96</v>
      </c>
      <c r="C2215" s="588">
        <v>1</v>
      </c>
      <c r="D2215" s="588">
        <v>0.01</v>
      </c>
      <c r="E2215" s="588">
        <v>0.01</v>
      </c>
      <c r="F2215" s="555">
        <v>42919.072222222225</v>
      </c>
      <c r="G2215" s="588">
        <v>1.48515</v>
      </c>
      <c r="H2215" s="555">
        <v>42919.072222222225</v>
      </c>
      <c r="I2215" s="588">
        <v>1.48515</v>
      </c>
      <c r="J2215" s="555">
        <v>42919.111111111109</v>
      </c>
      <c r="K2215" s="588">
        <v>1.4859500000000001</v>
      </c>
      <c r="L2215" s="588">
        <v>0</v>
      </c>
      <c r="M2215" s="588">
        <v>8.000000000001819</v>
      </c>
      <c r="N2215" s="588">
        <v>0.55000000000000004</v>
      </c>
      <c r="O2215" s="589">
        <v>3.8888888884685002E-2</v>
      </c>
      <c r="P2215" s="557"/>
      <c r="Q2215" s="557"/>
      <c r="R2215" s="557"/>
    </row>
    <row r="2216" spans="1:18" s="588" customFormat="1" x14ac:dyDescent="0.2">
      <c r="A2216" s="588">
        <v>2215</v>
      </c>
      <c r="B2216" s="588" t="s">
        <v>97</v>
      </c>
      <c r="C2216" s="588">
        <v>1</v>
      </c>
      <c r="D2216" s="588">
        <v>0.01</v>
      </c>
      <c r="E2216" s="588">
        <v>0.01</v>
      </c>
      <c r="F2216" s="555">
        <v>42922.905555555553</v>
      </c>
      <c r="G2216" s="588">
        <v>1.5059899999999999</v>
      </c>
      <c r="H2216" s="555">
        <v>42922.905555555553</v>
      </c>
      <c r="I2216" s="588">
        <v>1.5059899999999999</v>
      </c>
      <c r="J2216" s="555">
        <v>42922.92291666667</v>
      </c>
      <c r="K2216" s="588">
        <v>1.50519</v>
      </c>
      <c r="L2216" s="588">
        <v>0</v>
      </c>
      <c r="M2216" s="588">
        <v>8</v>
      </c>
      <c r="N2216" s="588">
        <v>0.55000000000000004</v>
      </c>
      <c r="O2216" s="589">
        <v>1.7361111116770189E-2</v>
      </c>
      <c r="P2216" s="557"/>
      <c r="Q2216" s="557"/>
      <c r="R2216" s="557"/>
    </row>
    <row r="2217" spans="1:18" s="588" customFormat="1" x14ac:dyDescent="0.2">
      <c r="A2217" s="588">
        <v>2216</v>
      </c>
      <c r="B2217" s="588" t="s">
        <v>96</v>
      </c>
      <c r="C2217" s="588">
        <v>4</v>
      </c>
      <c r="D2217" s="588">
        <v>0.01</v>
      </c>
      <c r="E2217" s="588">
        <v>0.04</v>
      </c>
      <c r="F2217" s="555">
        <v>42927.057638888888</v>
      </c>
      <c r="G2217" s="588">
        <v>1.4983500000000001</v>
      </c>
      <c r="H2217" s="555">
        <v>42927.405555555553</v>
      </c>
      <c r="I2217" s="588">
        <v>1.4930099999999999</v>
      </c>
      <c r="J2217" s="555">
        <v>42927.517361111109</v>
      </c>
      <c r="K2217" s="588">
        <v>1.4967900000000001</v>
      </c>
      <c r="L2217" s="588">
        <v>53.399999999999636</v>
      </c>
      <c r="M2217" s="588">
        <v>37.800000000001091</v>
      </c>
      <c r="N2217" s="588">
        <v>2.5</v>
      </c>
      <c r="O2217" s="589">
        <v>0.45972222222189885</v>
      </c>
      <c r="P2217" s="557"/>
      <c r="Q2217" s="557"/>
      <c r="R2217" s="557"/>
    </row>
    <row r="2218" spans="1:18" s="588" customFormat="1" x14ac:dyDescent="0.2">
      <c r="A2218" s="588">
        <v>2217</v>
      </c>
      <c r="B2218" s="588" t="s">
        <v>97</v>
      </c>
      <c r="C2218" s="588">
        <v>1</v>
      </c>
      <c r="D2218" s="588">
        <v>0.01</v>
      </c>
      <c r="E2218" s="588">
        <v>0.01</v>
      </c>
      <c r="F2218" s="555">
        <v>42927.875694444447</v>
      </c>
      <c r="G2218" s="588">
        <v>1.50146</v>
      </c>
      <c r="H2218" s="555">
        <v>42927.875694444447</v>
      </c>
      <c r="I2218" s="588">
        <v>1.50146</v>
      </c>
      <c r="J2218" s="555">
        <v>42928.043749999997</v>
      </c>
      <c r="K2218" s="588">
        <v>1.5006600000000001</v>
      </c>
      <c r="L2218" s="588">
        <v>0</v>
      </c>
      <c r="M2218" s="588">
        <v>8</v>
      </c>
      <c r="N2218" s="588">
        <v>0.56000000000000005</v>
      </c>
      <c r="O2218" s="589">
        <v>0.16805555555038154</v>
      </c>
      <c r="P2218" s="557"/>
      <c r="Q2218" s="557"/>
      <c r="R2218" s="557"/>
    </row>
    <row r="2219" spans="1:18" s="588" customFormat="1" x14ac:dyDescent="0.2">
      <c r="A2219" s="588">
        <v>2218</v>
      </c>
      <c r="B2219" s="588" t="s">
        <v>96</v>
      </c>
      <c r="C2219" s="588">
        <v>1</v>
      </c>
      <c r="D2219" s="588">
        <v>0.01</v>
      </c>
      <c r="E2219" s="588">
        <v>0.01</v>
      </c>
      <c r="F2219" s="555">
        <v>42928.876388888886</v>
      </c>
      <c r="G2219" s="588">
        <v>1.48665</v>
      </c>
      <c r="H2219" s="555">
        <v>42928.876388888886</v>
      </c>
      <c r="I2219" s="588">
        <v>1.48665</v>
      </c>
      <c r="J2219" s="555">
        <v>42928.936111111114</v>
      </c>
      <c r="K2219" s="588">
        <v>1.4874499999999999</v>
      </c>
      <c r="L2219" s="588">
        <v>0</v>
      </c>
      <c r="M2219" s="588">
        <v>8</v>
      </c>
      <c r="N2219" s="588">
        <v>0.56000000000000005</v>
      </c>
      <c r="O2219" s="589">
        <v>5.9722222227719612E-2</v>
      </c>
      <c r="P2219" s="557"/>
      <c r="Q2219" s="557"/>
      <c r="R2219" s="557"/>
    </row>
    <row r="2220" spans="1:18" s="588" customFormat="1" x14ac:dyDescent="0.2">
      <c r="A2220" s="588">
        <v>2219</v>
      </c>
      <c r="B2220" s="588" t="s">
        <v>97</v>
      </c>
      <c r="C2220" s="588">
        <v>1</v>
      </c>
      <c r="D2220" s="588">
        <v>0.01</v>
      </c>
      <c r="E2220" s="588">
        <v>0.01</v>
      </c>
      <c r="F2220" s="555">
        <v>42929.879166666666</v>
      </c>
      <c r="G2220" s="588">
        <v>1.4752000000000001</v>
      </c>
      <c r="H2220" s="555">
        <v>42929.879166666666</v>
      </c>
      <c r="I2220" s="588">
        <v>1.4752000000000001</v>
      </c>
      <c r="J2220" s="555">
        <v>42929.900694444441</v>
      </c>
      <c r="K2220" s="588">
        <v>1.4743999999999999</v>
      </c>
      <c r="L2220" s="588">
        <v>0</v>
      </c>
      <c r="M2220" s="588">
        <v>8</v>
      </c>
      <c r="N2220" s="588">
        <v>0.56000000000000005</v>
      </c>
      <c r="O2220" s="589">
        <v>2.1527777775190771E-2</v>
      </c>
      <c r="P2220" s="557"/>
      <c r="Q2220" s="557"/>
      <c r="R2220" s="557"/>
    </row>
    <row r="2221" spans="1:18" s="588" customFormat="1" x14ac:dyDescent="0.2">
      <c r="A2221" s="588">
        <v>2220</v>
      </c>
      <c r="B2221" s="588" t="s">
        <v>96</v>
      </c>
      <c r="C2221" s="588">
        <v>1</v>
      </c>
      <c r="D2221" s="588">
        <v>0.01</v>
      </c>
      <c r="E2221" s="588">
        <v>0.01</v>
      </c>
      <c r="F2221" s="555">
        <v>42930.888888888891</v>
      </c>
      <c r="G2221" s="588">
        <v>1.46577</v>
      </c>
      <c r="H2221" s="555">
        <v>42930.888888888891</v>
      </c>
      <c r="I2221" s="588">
        <v>1.46577</v>
      </c>
      <c r="J2221" s="555">
        <v>42933.051388888889</v>
      </c>
      <c r="K2221" s="588">
        <v>1.4665699999999999</v>
      </c>
      <c r="L2221" s="588">
        <v>0</v>
      </c>
      <c r="M2221" s="588">
        <v>7.999999999998181</v>
      </c>
      <c r="N2221" s="588">
        <v>0.47</v>
      </c>
      <c r="O2221" s="589">
        <v>0.16249999999854481</v>
      </c>
      <c r="P2221" s="557"/>
      <c r="Q2221" s="557"/>
      <c r="R2221" s="557"/>
    </row>
    <row r="2222" spans="1:18" s="588" customFormat="1" x14ac:dyDescent="0.2">
      <c r="A2222" s="588">
        <v>2221</v>
      </c>
      <c r="B2222" s="588" t="s">
        <v>97</v>
      </c>
      <c r="C2222" s="588">
        <v>1</v>
      </c>
      <c r="D2222" s="588">
        <v>0.01</v>
      </c>
      <c r="E2222" s="588">
        <v>0.01</v>
      </c>
      <c r="F2222" s="555">
        <v>42933.072222222225</v>
      </c>
      <c r="G2222" s="588">
        <v>1.46641</v>
      </c>
      <c r="H2222" s="555">
        <v>42933.072222222225</v>
      </c>
      <c r="I2222" s="588">
        <v>1.46641</v>
      </c>
      <c r="J2222" s="555">
        <v>42933.104861111111</v>
      </c>
      <c r="K2222" s="588">
        <v>1.4656100000000001</v>
      </c>
      <c r="L2222" s="588">
        <v>0</v>
      </c>
      <c r="M2222" s="588">
        <v>8</v>
      </c>
      <c r="N2222" s="588">
        <v>0.55000000000000004</v>
      </c>
      <c r="O2222" s="589">
        <v>3.2638888886140194E-2</v>
      </c>
      <c r="P2222" s="557"/>
      <c r="Q2222" s="557"/>
      <c r="R2222" s="557"/>
    </row>
    <row r="2223" spans="1:18" s="588" customFormat="1" x14ac:dyDescent="0.2">
      <c r="A2223" s="588">
        <v>2222</v>
      </c>
      <c r="B2223" s="588" t="s">
        <v>97</v>
      </c>
      <c r="C2223" s="588">
        <v>4</v>
      </c>
      <c r="D2223" s="588">
        <v>0.01</v>
      </c>
      <c r="E2223" s="588">
        <v>0.04</v>
      </c>
      <c r="F2223" s="555">
        <v>42933.886111111111</v>
      </c>
      <c r="G2223" s="588">
        <v>1.47149</v>
      </c>
      <c r="H2223" s="555">
        <v>42934.17083333333</v>
      </c>
      <c r="I2223" s="588">
        <v>1.4769000000000001</v>
      </c>
      <c r="J2223" s="555">
        <v>42934.188194444447</v>
      </c>
      <c r="K2223" s="588">
        <v>1.4730700000000001</v>
      </c>
      <c r="L2223" s="588">
        <v>54.100000000002183</v>
      </c>
      <c r="M2223" s="588">
        <v>38.300000000001091</v>
      </c>
      <c r="N2223" s="588">
        <v>2.4900000000000002</v>
      </c>
      <c r="O2223" s="589">
        <v>0.30208333333575865</v>
      </c>
      <c r="P2223" s="557"/>
      <c r="Q2223" s="557"/>
      <c r="R2223" s="557"/>
    </row>
    <row r="2224" spans="1:18" s="588" customFormat="1" x14ac:dyDescent="0.2">
      <c r="A2224" s="588">
        <v>2223</v>
      </c>
      <c r="B2224" s="588" t="s">
        <v>96</v>
      </c>
      <c r="C2224" s="588">
        <v>1</v>
      </c>
      <c r="D2224" s="588">
        <v>0.01</v>
      </c>
      <c r="E2224" s="588">
        <v>0.01</v>
      </c>
      <c r="F2224" s="555">
        <v>42934.067361111112</v>
      </c>
      <c r="G2224" s="588">
        <v>1.47102</v>
      </c>
      <c r="H2224" s="555">
        <v>42934.067361111112</v>
      </c>
      <c r="I2224" s="588">
        <v>1.47102</v>
      </c>
      <c r="J2224" s="555">
        <v>42934.072916666664</v>
      </c>
      <c r="K2224" s="588">
        <v>1.4718199999999999</v>
      </c>
      <c r="L2224" s="588">
        <v>0</v>
      </c>
      <c r="M2224" s="588">
        <v>7.999999999998181</v>
      </c>
      <c r="N2224" s="588">
        <v>0.55000000000000004</v>
      </c>
      <c r="O2224" s="589">
        <v>5.5555555518367328E-3</v>
      </c>
      <c r="P2224" s="557"/>
      <c r="Q2224" s="557"/>
      <c r="R2224" s="557"/>
    </row>
    <row r="2225" spans="1:18" s="588" customFormat="1" x14ac:dyDescent="0.2">
      <c r="A2225" s="588">
        <v>2224</v>
      </c>
      <c r="B2225" s="588" t="s">
        <v>96</v>
      </c>
      <c r="C2225" s="588">
        <v>1</v>
      </c>
      <c r="D2225" s="588">
        <v>0.01</v>
      </c>
      <c r="E2225" s="588">
        <v>0.01</v>
      </c>
      <c r="F2225" s="555">
        <v>42934.081944444442</v>
      </c>
      <c r="G2225" s="588">
        <v>1.4728600000000001</v>
      </c>
      <c r="H2225" s="555">
        <v>42934.081944444442</v>
      </c>
      <c r="I2225" s="588">
        <v>1.4728600000000001</v>
      </c>
      <c r="J2225" s="555">
        <v>42934.158333333333</v>
      </c>
      <c r="K2225" s="588">
        <v>1.47366</v>
      </c>
      <c r="L2225" s="588">
        <v>0</v>
      </c>
      <c r="M2225" s="588">
        <v>8</v>
      </c>
      <c r="N2225" s="588">
        <v>0.56000000000000005</v>
      </c>
      <c r="O2225" s="589">
        <v>7.6388888890505768E-2</v>
      </c>
      <c r="P2225" s="557"/>
      <c r="Q2225" s="557"/>
      <c r="R2225" s="557"/>
    </row>
    <row r="2226" spans="1:18" s="588" customFormat="1" x14ac:dyDescent="0.2">
      <c r="A2226" s="588">
        <v>2225</v>
      </c>
      <c r="B2226" s="588" t="s">
        <v>96</v>
      </c>
      <c r="C2226" s="588">
        <v>7</v>
      </c>
      <c r="D2226" s="588">
        <v>0.03</v>
      </c>
      <c r="E2226" s="588">
        <v>0.11</v>
      </c>
      <c r="F2226" s="555">
        <v>42934.88958333333</v>
      </c>
      <c r="G2226" s="588">
        <v>1.45974</v>
      </c>
      <c r="H2226" s="555">
        <v>42936.188194444447</v>
      </c>
      <c r="I2226" s="588">
        <v>1.44391</v>
      </c>
      <c r="J2226" s="555">
        <v>42936.369444444441</v>
      </c>
      <c r="K2226" s="588">
        <v>1.4520299999999999</v>
      </c>
      <c r="L2226" s="588">
        <v>158.29999999999927</v>
      </c>
      <c r="M2226" s="588">
        <v>81.199999999998909</v>
      </c>
      <c r="N2226" s="588">
        <v>6.76</v>
      </c>
      <c r="O2226" s="589">
        <v>1.4798611111109494</v>
      </c>
      <c r="P2226" s="557"/>
      <c r="Q2226" s="557"/>
      <c r="R2226" s="557"/>
    </row>
    <row r="2227" spans="1:18" s="588" customFormat="1" x14ac:dyDescent="0.2">
      <c r="A2227" s="588">
        <v>2226</v>
      </c>
      <c r="B2227" s="588" t="s">
        <v>97</v>
      </c>
      <c r="C2227" s="588">
        <v>1</v>
      </c>
      <c r="D2227" s="588">
        <v>0.01</v>
      </c>
      <c r="E2227" s="588">
        <v>0.01</v>
      </c>
      <c r="F2227" s="555">
        <v>42935.055555555555</v>
      </c>
      <c r="G2227" s="588">
        <v>1.4599899999999999</v>
      </c>
      <c r="H2227" s="555">
        <v>42935.055555555555</v>
      </c>
      <c r="I2227" s="588">
        <v>1.4599899999999999</v>
      </c>
      <c r="J2227" s="555">
        <v>42935.088888888888</v>
      </c>
      <c r="K2227" s="588">
        <v>1.45919</v>
      </c>
      <c r="L2227" s="588">
        <v>0</v>
      </c>
      <c r="M2227" s="588">
        <v>8</v>
      </c>
      <c r="N2227" s="588">
        <v>0.56000000000000005</v>
      </c>
      <c r="O2227" s="589">
        <v>3.3333333332848269E-2</v>
      </c>
      <c r="P2227" s="557"/>
      <c r="Q2227" s="557"/>
      <c r="R2227" s="557"/>
    </row>
    <row r="2228" spans="1:18" s="588" customFormat="1" x14ac:dyDescent="0.2">
      <c r="A2228" s="588">
        <v>2227</v>
      </c>
      <c r="B2228" s="588" t="s">
        <v>97</v>
      </c>
      <c r="C2228" s="588">
        <v>1</v>
      </c>
      <c r="D2228" s="588">
        <v>0.01</v>
      </c>
      <c r="E2228" s="588">
        <v>0.01</v>
      </c>
      <c r="F2228" s="555">
        <v>42936.025000000001</v>
      </c>
      <c r="G2228" s="588">
        <v>1.44818</v>
      </c>
      <c r="H2228" s="555">
        <v>42936.025000000001</v>
      </c>
      <c r="I2228" s="588">
        <v>1.44818</v>
      </c>
      <c r="J2228" s="555">
        <v>42936.138888888891</v>
      </c>
      <c r="K2228" s="588">
        <v>1.4473800000000001</v>
      </c>
      <c r="L2228" s="588">
        <v>0</v>
      </c>
      <c r="M2228" s="588">
        <v>8</v>
      </c>
      <c r="N2228" s="588">
        <v>0.55000000000000004</v>
      </c>
      <c r="O2228" s="589">
        <v>0.11388888888905058</v>
      </c>
      <c r="P2228" s="557"/>
      <c r="Q2228" s="557"/>
      <c r="R2228" s="557"/>
    </row>
    <row r="2229" spans="1:18" s="588" customFormat="1" x14ac:dyDescent="0.2">
      <c r="A2229" s="588">
        <v>2228</v>
      </c>
      <c r="B2229" s="588" t="s">
        <v>97</v>
      </c>
      <c r="C2229" s="588">
        <v>7</v>
      </c>
      <c r="D2229" s="588">
        <v>0.03</v>
      </c>
      <c r="E2229" s="588">
        <v>0.11</v>
      </c>
      <c r="F2229" s="555">
        <v>42936.956944444442</v>
      </c>
      <c r="G2229" s="588">
        <v>1.4616199999999999</v>
      </c>
      <c r="H2229" s="555">
        <v>42937.421527777777</v>
      </c>
      <c r="I2229" s="588">
        <v>1.4767300000000001</v>
      </c>
      <c r="J2229" s="555">
        <v>42937.520833333336</v>
      </c>
      <c r="K2229" s="588">
        <v>1.4691399999999999</v>
      </c>
      <c r="L2229" s="588">
        <v>151.10000000000218</v>
      </c>
      <c r="M2229" s="588">
        <v>75.900000000001455</v>
      </c>
      <c r="N2229" s="588">
        <v>9.1</v>
      </c>
      <c r="O2229" s="589">
        <v>0.56388888889341615</v>
      </c>
      <c r="P2229" s="557"/>
      <c r="Q2229" s="557"/>
      <c r="R2229" s="557"/>
    </row>
    <row r="2230" spans="1:18" s="588" customFormat="1" x14ac:dyDescent="0.2">
      <c r="A2230" s="588">
        <v>2229</v>
      </c>
      <c r="B2230" s="588" t="s">
        <v>96</v>
      </c>
      <c r="C2230" s="588">
        <v>1</v>
      </c>
      <c r="D2230" s="588">
        <v>0.01</v>
      </c>
      <c r="E2230" s="588">
        <v>0.01</v>
      </c>
      <c r="F2230" s="555">
        <v>42937.95</v>
      </c>
      <c r="G2230" s="588">
        <v>1.4739800000000001</v>
      </c>
      <c r="H2230" s="555">
        <v>42937.95</v>
      </c>
      <c r="I2230" s="588">
        <v>1.4739800000000001</v>
      </c>
      <c r="J2230" s="555">
        <v>42940.001388888886</v>
      </c>
      <c r="K2230" s="588">
        <v>1.47478</v>
      </c>
      <c r="L2230" s="588">
        <v>0</v>
      </c>
      <c r="M2230" s="588">
        <v>7.999999999998181</v>
      </c>
      <c r="N2230" s="588">
        <v>0.46</v>
      </c>
      <c r="O2230" s="589">
        <v>5.1388888889050577E-2</v>
      </c>
      <c r="P2230" s="557"/>
      <c r="Q2230" s="557"/>
      <c r="R2230" s="557"/>
    </row>
    <row r="2231" spans="1:18" s="588" customFormat="1" x14ac:dyDescent="0.2">
      <c r="A2231" s="588">
        <v>2230</v>
      </c>
      <c r="B2231" s="588" t="s">
        <v>97</v>
      </c>
      <c r="C2231" s="588">
        <v>1</v>
      </c>
      <c r="D2231" s="588">
        <v>0.01</v>
      </c>
      <c r="E2231" s="588">
        <v>0.01</v>
      </c>
      <c r="F2231" s="555">
        <v>42941.880555555559</v>
      </c>
      <c r="G2231" s="588">
        <v>1.4679500000000001</v>
      </c>
      <c r="H2231" s="555">
        <v>42941.880555555559</v>
      </c>
      <c r="I2231" s="588">
        <v>1.4679500000000001</v>
      </c>
      <c r="J2231" s="555">
        <v>42941.895833333336</v>
      </c>
      <c r="K2231" s="588">
        <v>1.46715</v>
      </c>
      <c r="L2231" s="588">
        <v>0</v>
      </c>
      <c r="M2231" s="588">
        <v>8</v>
      </c>
      <c r="N2231" s="588">
        <v>0.55000000000000004</v>
      </c>
      <c r="O2231" s="589">
        <v>1.5277777776645962E-2</v>
      </c>
      <c r="P2231" s="557"/>
      <c r="Q2231" s="557"/>
      <c r="R2231" s="557"/>
    </row>
    <row r="2232" spans="1:18" s="588" customFormat="1" x14ac:dyDescent="0.2">
      <c r="A2232" s="588">
        <v>2231</v>
      </c>
      <c r="B2232" s="588" t="s">
        <v>97</v>
      </c>
      <c r="C2232" s="588">
        <v>1</v>
      </c>
      <c r="D2232" s="588">
        <v>0.01</v>
      </c>
      <c r="E2232" s="588">
        <v>0.01</v>
      </c>
      <c r="F2232" s="555">
        <v>42943.879166666666</v>
      </c>
      <c r="G2232" s="588">
        <v>1.46567</v>
      </c>
      <c r="H2232" s="555">
        <v>42943.879166666666</v>
      </c>
      <c r="I2232" s="588">
        <v>1.46567</v>
      </c>
      <c r="J2232" s="555">
        <v>42943.883333333331</v>
      </c>
      <c r="K2232" s="588">
        <v>1.4648699999999999</v>
      </c>
      <c r="L2232" s="588">
        <v>0</v>
      </c>
      <c r="M2232" s="588">
        <v>8.000000000001819</v>
      </c>
      <c r="N2232" s="588">
        <v>0.55000000000000004</v>
      </c>
      <c r="O2232" s="589">
        <v>4.166666665696539E-3</v>
      </c>
      <c r="P2232" s="557"/>
      <c r="Q2232" s="557"/>
      <c r="R2232" s="557"/>
    </row>
    <row r="2233" spans="1:18" s="588" customFormat="1" x14ac:dyDescent="0.2">
      <c r="A2233" s="588">
        <v>2232</v>
      </c>
      <c r="B2233" s="588" t="s">
        <v>97</v>
      </c>
      <c r="C2233" s="588">
        <v>1</v>
      </c>
      <c r="D2233" s="588">
        <v>0.01</v>
      </c>
      <c r="E2233" s="588">
        <v>0.01</v>
      </c>
      <c r="F2233" s="555">
        <v>42943.898611111108</v>
      </c>
      <c r="G2233" s="588">
        <v>1.4658899999999999</v>
      </c>
      <c r="H2233" s="555">
        <v>42943.898611111108</v>
      </c>
      <c r="I2233" s="588">
        <v>1.4658899999999999</v>
      </c>
      <c r="J2233" s="555">
        <v>42943.959027777775</v>
      </c>
      <c r="K2233" s="588">
        <v>1.46509</v>
      </c>
      <c r="L2233" s="588">
        <v>0</v>
      </c>
      <c r="M2233" s="588">
        <v>8</v>
      </c>
      <c r="N2233" s="588">
        <v>0.55000000000000004</v>
      </c>
      <c r="O2233" s="589">
        <v>6.0416666667151731E-2</v>
      </c>
      <c r="P2233" s="557"/>
      <c r="Q2233" s="557"/>
      <c r="R2233" s="557"/>
    </row>
    <row r="2234" spans="1:18" s="588" customFormat="1" x14ac:dyDescent="0.2">
      <c r="A2234" s="588">
        <v>2233</v>
      </c>
      <c r="B2234" s="588" t="s">
        <v>97</v>
      </c>
      <c r="C2234" s="588">
        <v>1</v>
      </c>
      <c r="D2234" s="588">
        <v>0.01</v>
      </c>
      <c r="E2234" s="588">
        <v>0.01</v>
      </c>
      <c r="F2234" s="555">
        <v>42944.930555555555</v>
      </c>
      <c r="G2234" s="588">
        <v>1.47272</v>
      </c>
      <c r="H2234" s="555">
        <v>42944.930555555555</v>
      </c>
      <c r="I2234" s="588">
        <v>1.47272</v>
      </c>
      <c r="J2234" s="555">
        <v>42944.947916666664</v>
      </c>
      <c r="K2234" s="588">
        <v>1.4719199999999999</v>
      </c>
      <c r="L2234" s="588">
        <v>0</v>
      </c>
      <c r="M2234" s="588">
        <v>8.000000000001819</v>
      </c>
      <c r="N2234" s="588">
        <v>0.55000000000000004</v>
      </c>
      <c r="O2234" s="589">
        <v>1.7361111109494232E-2</v>
      </c>
      <c r="P2234" s="557"/>
      <c r="Q2234" s="557"/>
      <c r="R2234" s="557"/>
    </row>
    <row r="2235" spans="1:18" s="588" customFormat="1" x14ac:dyDescent="0.2">
      <c r="A2235" s="588">
        <v>2234</v>
      </c>
      <c r="B2235" s="588" t="s">
        <v>96</v>
      </c>
      <c r="C2235" s="588">
        <v>1</v>
      </c>
      <c r="D2235" s="588">
        <v>0.01</v>
      </c>
      <c r="E2235" s="588">
        <v>0.01</v>
      </c>
      <c r="F2235" s="555">
        <v>42947.049305555556</v>
      </c>
      <c r="G2235" s="588">
        <v>1.47146</v>
      </c>
      <c r="H2235" s="555">
        <v>42947.049305555556</v>
      </c>
      <c r="I2235" s="588">
        <v>1.47146</v>
      </c>
      <c r="J2235" s="555">
        <v>42947.050694444442</v>
      </c>
      <c r="K2235" s="588">
        <v>1.4722599999999999</v>
      </c>
      <c r="L2235" s="588">
        <v>0</v>
      </c>
      <c r="M2235" s="588">
        <v>7.999999999998181</v>
      </c>
      <c r="N2235" s="588">
        <v>0.56000000000000005</v>
      </c>
      <c r="O2235" s="589">
        <v>1.3888888861401938E-3</v>
      </c>
      <c r="P2235" s="557"/>
      <c r="Q2235" s="557"/>
      <c r="R2235" s="557"/>
    </row>
    <row r="2236" spans="1:18" s="588" customFormat="1" x14ac:dyDescent="0.2">
      <c r="A2236" s="588">
        <v>2235</v>
      </c>
      <c r="B2236" s="588" t="s">
        <v>97</v>
      </c>
      <c r="C2236" s="588">
        <v>1</v>
      </c>
      <c r="D2236" s="588">
        <v>0.01</v>
      </c>
      <c r="E2236" s="588">
        <v>0.01</v>
      </c>
      <c r="F2236" s="555">
        <v>42947.895833333336</v>
      </c>
      <c r="G2236" s="588">
        <v>1.4799899999999999</v>
      </c>
      <c r="H2236" s="555">
        <v>42947.895833333336</v>
      </c>
      <c r="I2236" s="588">
        <v>1.4799899999999999</v>
      </c>
      <c r="J2236" s="555">
        <v>42947.915972222225</v>
      </c>
      <c r="K2236" s="588">
        <v>1.47919</v>
      </c>
      <c r="L2236" s="588">
        <v>0</v>
      </c>
      <c r="M2236" s="588">
        <v>8</v>
      </c>
      <c r="N2236" s="588">
        <v>0.55000000000000004</v>
      </c>
      <c r="O2236" s="589">
        <v>2.0138888889050577E-2</v>
      </c>
      <c r="P2236" s="557"/>
      <c r="Q2236" s="557"/>
      <c r="R2236" s="557"/>
    </row>
    <row r="2237" spans="1:18" s="588" customFormat="1" x14ac:dyDescent="0.2">
      <c r="A2237" s="588">
        <v>2236</v>
      </c>
      <c r="B2237" s="588" t="s">
        <v>97</v>
      </c>
      <c r="C2237" s="588">
        <v>5</v>
      </c>
      <c r="D2237" s="588">
        <v>0.02</v>
      </c>
      <c r="E2237" s="588">
        <v>0.06</v>
      </c>
      <c r="F2237" s="555">
        <v>42948.919444444444</v>
      </c>
      <c r="G2237" s="588">
        <v>1.4814400000000001</v>
      </c>
      <c r="H2237" s="555">
        <v>42949.478472222225</v>
      </c>
      <c r="I2237" s="588">
        <v>1.4898899999999999</v>
      </c>
      <c r="J2237" s="555">
        <v>42949.62222222222</v>
      </c>
      <c r="K2237" s="588">
        <v>1.4849000000000001</v>
      </c>
      <c r="L2237" s="588">
        <v>84.499999999998181</v>
      </c>
      <c r="M2237" s="588">
        <v>49.899999999997817</v>
      </c>
      <c r="N2237" s="588">
        <v>4.16</v>
      </c>
      <c r="O2237" s="589">
        <v>0.70277777777664596</v>
      </c>
      <c r="P2237" s="557"/>
      <c r="Q2237" s="557"/>
      <c r="R2237" s="557"/>
    </row>
    <row r="2238" spans="1:18" s="588" customFormat="1" x14ac:dyDescent="0.2">
      <c r="A2238" s="588">
        <v>2237</v>
      </c>
      <c r="B2238" s="588" t="s">
        <v>96</v>
      </c>
      <c r="C2238" s="588">
        <v>1</v>
      </c>
      <c r="D2238" s="588">
        <v>0.01</v>
      </c>
      <c r="E2238" s="588">
        <v>0.01</v>
      </c>
      <c r="F2238" s="555">
        <v>42949.910416666666</v>
      </c>
      <c r="G2238" s="588">
        <v>1.4882299999999999</v>
      </c>
      <c r="H2238" s="555">
        <v>42949.910416666666</v>
      </c>
      <c r="I2238" s="588">
        <v>1.4882299999999999</v>
      </c>
      <c r="J2238" s="555">
        <v>42950.085416666669</v>
      </c>
      <c r="K2238" s="588">
        <v>1.4890300000000001</v>
      </c>
      <c r="L2238" s="588">
        <v>0</v>
      </c>
      <c r="M2238" s="588">
        <v>8.000000000001819</v>
      </c>
      <c r="N2238" s="588">
        <v>0.27</v>
      </c>
      <c r="O2238" s="589">
        <v>0.17500000000291038</v>
      </c>
      <c r="P2238" s="557"/>
      <c r="Q2238" s="557"/>
      <c r="R2238" s="557"/>
    </row>
    <row r="2239" spans="1:18" s="588" customFormat="1" x14ac:dyDescent="0.2">
      <c r="A2239" s="588">
        <v>2238</v>
      </c>
      <c r="B2239" s="588" t="s">
        <v>96</v>
      </c>
      <c r="C2239" s="588">
        <v>1</v>
      </c>
      <c r="D2239" s="588">
        <v>0.01</v>
      </c>
      <c r="E2239" s="588">
        <v>0.01</v>
      </c>
      <c r="F2239" s="555">
        <v>42950.942361111112</v>
      </c>
      <c r="G2239" s="588">
        <v>1.4934700000000001</v>
      </c>
      <c r="H2239" s="555">
        <v>42950.942361111112</v>
      </c>
      <c r="I2239" s="588">
        <v>1.4934700000000001</v>
      </c>
      <c r="J2239" s="555">
        <v>42950.946527777778</v>
      </c>
      <c r="K2239" s="588">
        <v>1.49427</v>
      </c>
      <c r="L2239" s="588">
        <v>0</v>
      </c>
      <c r="M2239" s="588">
        <v>8</v>
      </c>
      <c r="N2239" s="588">
        <v>0.55000000000000004</v>
      </c>
      <c r="O2239" s="589">
        <v>4.166666665696539E-3</v>
      </c>
      <c r="P2239" s="557"/>
      <c r="Q2239" s="557"/>
      <c r="R2239" s="557"/>
    </row>
    <row r="2240" spans="1:18" s="588" customFormat="1" x14ac:dyDescent="0.2">
      <c r="A2240" s="588">
        <v>2239</v>
      </c>
      <c r="B2240" s="588" t="s">
        <v>96</v>
      </c>
      <c r="C2240" s="588">
        <v>2</v>
      </c>
      <c r="D2240" s="588">
        <v>0.01</v>
      </c>
      <c r="E2240" s="588">
        <v>0.02</v>
      </c>
      <c r="F2240" s="555">
        <v>42950.951388888891</v>
      </c>
      <c r="G2240" s="588">
        <v>1.49417</v>
      </c>
      <c r="H2240" s="555">
        <v>42951.07708333333</v>
      </c>
      <c r="I2240" s="588">
        <v>1.4926299999999999</v>
      </c>
      <c r="J2240" s="555">
        <v>42951.180555555555</v>
      </c>
      <c r="K2240" s="588">
        <v>1.4942</v>
      </c>
      <c r="L2240" s="588">
        <v>15.400000000001455</v>
      </c>
      <c r="M2240" s="588">
        <v>15.700000000000728</v>
      </c>
      <c r="N2240" s="588">
        <v>1.03</v>
      </c>
      <c r="O2240" s="589">
        <v>0.22916666666424135</v>
      </c>
      <c r="P2240" s="557"/>
      <c r="Q2240" s="557"/>
      <c r="R2240" s="557"/>
    </row>
    <row r="2241" spans="1:18" s="588" customFormat="1" x14ac:dyDescent="0.2">
      <c r="A2241" s="588">
        <v>2240</v>
      </c>
      <c r="B2241" s="588" t="s">
        <v>97</v>
      </c>
      <c r="C2241" s="588">
        <v>1</v>
      </c>
      <c r="D2241" s="588">
        <v>0.01</v>
      </c>
      <c r="E2241" s="588">
        <v>0.01</v>
      </c>
      <c r="F2241" s="555">
        <v>42951.929166666669</v>
      </c>
      <c r="G2241" s="588">
        <v>1.4850099999999999</v>
      </c>
      <c r="H2241" s="555">
        <v>42951.929166666669</v>
      </c>
      <c r="I2241" s="588">
        <v>1.4850099999999999</v>
      </c>
      <c r="J2241" s="555">
        <v>42954.166666666664</v>
      </c>
      <c r="K2241" s="588">
        <v>1.48421</v>
      </c>
      <c r="L2241" s="588">
        <v>0</v>
      </c>
      <c r="M2241" s="588">
        <v>7.999999999998181</v>
      </c>
      <c r="N2241" s="588">
        <v>0.56000000000000005</v>
      </c>
      <c r="O2241" s="589">
        <v>0.23749999999563443</v>
      </c>
      <c r="P2241" s="557"/>
      <c r="Q2241" s="557"/>
      <c r="R2241" s="557"/>
    </row>
    <row r="2242" spans="1:18" s="588" customFormat="1" x14ac:dyDescent="0.2">
      <c r="A2242" s="588">
        <v>2241</v>
      </c>
      <c r="B2242" s="588" t="s">
        <v>96</v>
      </c>
      <c r="C2242" s="588">
        <v>1</v>
      </c>
      <c r="D2242" s="588">
        <v>0.01</v>
      </c>
      <c r="E2242" s="588">
        <v>0.01</v>
      </c>
      <c r="F2242" s="555">
        <v>42954.042361111111</v>
      </c>
      <c r="G2242" s="588">
        <v>1.4850399999999999</v>
      </c>
      <c r="H2242" s="555">
        <v>42954.042361111111</v>
      </c>
      <c r="I2242" s="588">
        <v>1.4850399999999999</v>
      </c>
      <c r="J2242" s="555">
        <v>42954.061111111114</v>
      </c>
      <c r="K2242" s="588">
        <v>1.48584</v>
      </c>
      <c r="L2242" s="588">
        <v>0</v>
      </c>
      <c r="M2242" s="588">
        <v>8</v>
      </c>
      <c r="N2242" s="588">
        <v>0.55000000000000004</v>
      </c>
      <c r="O2242" s="589">
        <v>1.8750000002910383E-2</v>
      </c>
      <c r="P2242" s="557"/>
      <c r="Q2242" s="557"/>
      <c r="R2242" s="557"/>
    </row>
    <row r="2243" spans="1:18" s="588" customFormat="1" x14ac:dyDescent="0.2">
      <c r="A2243" s="588">
        <v>2242</v>
      </c>
      <c r="B2243" s="588" t="s">
        <v>97</v>
      </c>
      <c r="C2243" s="588">
        <v>1</v>
      </c>
      <c r="D2243" s="588">
        <v>0.01</v>
      </c>
      <c r="E2243" s="588">
        <v>0.01</v>
      </c>
      <c r="F2243" s="555">
        <v>42954.961111111108</v>
      </c>
      <c r="G2243" s="588">
        <v>1.49105</v>
      </c>
      <c r="H2243" s="555">
        <v>42954.961111111108</v>
      </c>
      <c r="I2243" s="588">
        <v>1.49105</v>
      </c>
      <c r="J2243" s="555">
        <v>42955.135416666664</v>
      </c>
      <c r="K2243" s="588">
        <v>1.4902500000000001</v>
      </c>
      <c r="L2243" s="588">
        <v>0</v>
      </c>
      <c r="M2243" s="588">
        <v>8</v>
      </c>
      <c r="N2243" s="588">
        <v>0.56000000000000005</v>
      </c>
      <c r="O2243" s="589">
        <v>0.17430555555620231</v>
      </c>
      <c r="P2243" s="557"/>
      <c r="Q2243" s="557"/>
      <c r="R2243" s="557"/>
    </row>
    <row r="2244" spans="1:18" s="588" customFormat="1" x14ac:dyDescent="0.2">
      <c r="A2244" s="588">
        <v>2243</v>
      </c>
      <c r="B2244" s="588" t="s">
        <v>96</v>
      </c>
      <c r="C2244" s="588">
        <v>1</v>
      </c>
      <c r="D2244" s="588">
        <v>0.01</v>
      </c>
      <c r="E2244" s="588">
        <v>0.01</v>
      </c>
      <c r="F2244" s="555">
        <v>42955.931944444441</v>
      </c>
      <c r="G2244" s="588">
        <v>1.4841800000000001</v>
      </c>
      <c r="H2244" s="555">
        <v>42955.931944444441</v>
      </c>
      <c r="I2244" s="588">
        <v>1.4841800000000001</v>
      </c>
      <c r="J2244" s="555">
        <v>42955.959027777775</v>
      </c>
      <c r="K2244" s="588">
        <v>1.48498</v>
      </c>
      <c r="L2244" s="588">
        <v>0</v>
      </c>
      <c r="M2244" s="588">
        <v>7.999999999998181</v>
      </c>
      <c r="N2244" s="588">
        <v>0.55000000000000004</v>
      </c>
      <c r="O2244" s="589">
        <v>2.7083333334303461E-2</v>
      </c>
      <c r="P2244" s="557"/>
      <c r="Q2244" s="557"/>
      <c r="R2244" s="557"/>
    </row>
    <row r="2245" spans="1:18" s="588" customFormat="1" x14ac:dyDescent="0.2">
      <c r="A2245" s="588">
        <v>2244</v>
      </c>
      <c r="B2245" s="588" t="s">
        <v>97</v>
      </c>
      <c r="C2245" s="588">
        <v>4</v>
      </c>
      <c r="D2245" s="588">
        <v>0.01</v>
      </c>
      <c r="E2245" s="588">
        <v>0.04</v>
      </c>
      <c r="F2245" s="555">
        <v>42956.078472222223</v>
      </c>
      <c r="G2245" s="588">
        <v>1.48654</v>
      </c>
      <c r="H2245" s="555">
        <v>42956.147222222222</v>
      </c>
      <c r="I2245" s="588">
        <v>1.4918800000000001</v>
      </c>
      <c r="J2245" s="555">
        <v>42956.495833333334</v>
      </c>
      <c r="K2245" s="588">
        <v>1.48811</v>
      </c>
      <c r="L2245" s="588">
        <v>53.400000000001455</v>
      </c>
      <c r="M2245" s="588">
        <v>37.700000000000728</v>
      </c>
      <c r="N2245" s="588">
        <v>2.4900000000000002</v>
      </c>
      <c r="O2245" s="589">
        <v>0.41736111111094942</v>
      </c>
      <c r="P2245" s="557"/>
      <c r="Q2245" s="557"/>
      <c r="R2245" s="557"/>
    </row>
    <row r="2246" spans="1:18" s="588" customFormat="1" x14ac:dyDescent="0.2">
      <c r="A2246" s="588">
        <v>2245</v>
      </c>
      <c r="B2246" s="588" t="s">
        <v>97</v>
      </c>
      <c r="C2246" s="588">
        <v>5</v>
      </c>
      <c r="D2246" s="588">
        <v>0.02</v>
      </c>
      <c r="E2246" s="588">
        <v>0.06</v>
      </c>
      <c r="F2246" s="555">
        <v>42957.938888888886</v>
      </c>
      <c r="G2246" s="588">
        <v>1.4923999999999999</v>
      </c>
      <c r="H2246" s="555">
        <v>42958.194444444445</v>
      </c>
      <c r="I2246" s="588">
        <v>1.5009600000000001</v>
      </c>
      <c r="J2246" s="555">
        <v>42958.383333333331</v>
      </c>
      <c r="K2246" s="588">
        <v>1.49593</v>
      </c>
      <c r="L2246" s="588">
        <v>85.600000000000364</v>
      </c>
      <c r="M2246" s="588">
        <v>50.300000000001091</v>
      </c>
      <c r="N2246" s="588">
        <v>4.169999999999999</v>
      </c>
      <c r="O2246" s="589">
        <v>0.44444444444525288</v>
      </c>
      <c r="P2246" s="557"/>
      <c r="Q2246" s="557"/>
      <c r="R2246" s="557"/>
    </row>
    <row r="2247" spans="1:18" s="588" customFormat="1" x14ac:dyDescent="0.2">
      <c r="A2247" s="588">
        <v>2246</v>
      </c>
      <c r="B2247" s="588" t="s">
        <v>97</v>
      </c>
      <c r="C2247" s="588">
        <v>1</v>
      </c>
      <c r="D2247" s="588">
        <v>0.01</v>
      </c>
      <c r="E2247" s="588">
        <v>0.01</v>
      </c>
      <c r="F2247" s="555">
        <v>42958.914583333331</v>
      </c>
      <c r="G2247" s="588">
        <v>1.4973399999999999</v>
      </c>
      <c r="H2247" s="555">
        <v>42958.914583333331</v>
      </c>
      <c r="I2247" s="588">
        <v>1.4973399999999999</v>
      </c>
      <c r="J2247" s="555">
        <v>42961.120138888888</v>
      </c>
      <c r="K2247" s="588">
        <v>1.49654</v>
      </c>
      <c r="L2247" s="588">
        <v>0</v>
      </c>
      <c r="M2247" s="588">
        <v>8</v>
      </c>
      <c r="N2247" s="588">
        <v>0.56999999999999995</v>
      </c>
      <c r="O2247" s="589">
        <v>0.20555555555620231</v>
      </c>
      <c r="P2247" s="557"/>
      <c r="Q2247" s="557"/>
      <c r="R2247" s="557"/>
    </row>
    <row r="2248" spans="1:18" s="588" customFormat="1" x14ac:dyDescent="0.2">
      <c r="A2248" s="588">
        <v>2247</v>
      </c>
      <c r="B2248" s="588" t="s">
        <v>96</v>
      </c>
      <c r="C2248" s="588">
        <v>1</v>
      </c>
      <c r="D2248" s="588">
        <v>0.01</v>
      </c>
      <c r="E2248" s="588">
        <v>0.01</v>
      </c>
      <c r="F2248" s="555">
        <v>42963.025694444441</v>
      </c>
      <c r="G2248" s="588">
        <v>1.50057</v>
      </c>
      <c r="H2248" s="555">
        <v>42963.025694444441</v>
      </c>
      <c r="I2248" s="588">
        <v>1.50057</v>
      </c>
      <c r="J2248" s="555">
        <v>42963.054861111108</v>
      </c>
      <c r="K2248" s="588">
        <v>1.5013700000000001</v>
      </c>
      <c r="L2248" s="588">
        <v>0</v>
      </c>
      <c r="M2248" s="588">
        <v>8.000000000001819</v>
      </c>
      <c r="N2248" s="588">
        <v>0.55000000000000004</v>
      </c>
      <c r="O2248" s="589">
        <v>2.9166666667151731E-2</v>
      </c>
      <c r="P2248" s="557"/>
      <c r="Q2248" s="557"/>
      <c r="R2248" s="557"/>
    </row>
    <row r="2249" spans="1:18" s="588" customFormat="1" x14ac:dyDescent="0.2">
      <c r="A2249" s="588">
        <v>2248</v>
      </c>
      <c r="B2249" s="588" t="s">
        <v>96</v>
      </c>
      <c r="C2249" s="588">
        <v>1</v>
      </c>
      <c r="D2249" s="588">
        <v>0.01</v>
      </c>
      <c r="E2249" s="588">
        <v>0.01</v>
      </c>
      <c r="F2249" s="555">
        <v>42963.946527777778</v>
      </c>
      <c r="G2249" s="588">
        <v>1.4842200000000001</v>
      </c>
      <c r="H2249" s="555">
        <v>42963.946527777778</v>
      </c>
      <c r="I2249" s="588">
        <v>1.4842200000000001</v>
      </c>
      <c r="J2249" s="555">
        <v>42964.026388888888</v>
      </c>
      <c r="K2249" s="588">
        <v>1.48502</v>
      </c>
      <c r="L2249" s="588">
        <v>0</v>
      </c>
      <c r="M2249" s="588">
        <v>8</v>
      </c>
      <c r="N2249" s="588">
        <v>0.27</v>
      </c>
      <c r="O2249" s="589">
        <v>7.9861111109494232E-2</v>
      </c>
      <c r="P2249" s="557"/>
      <c r="Q2249" s="557"/>
      <c r="R2249" s="557"/>
    </row>
    <row r="2250" spans="1:18" s="588" customFormat="1" x14ac:dyDescent="0.2">
      <c r="A2250" s="588">
        <v>2249</v>
      </c>
      <c r="B2250" s="588" t="s">
        <v>96</v>
      </c>
      <c r="C2250" s="588">
        <v>1</v>
      </c>
      <c r="D2250" s="588">
        <v>0.01</v>
      </c>
      <c r="E2250" s="588">
        <v>0.01</v>
      </c>
      <c r="F2250" s="555">
        <v>42964.029166666667</v>
      </c>
      <c r="G2250" s="588">
        <v>1.4845600000000001</v>
      </c>
      <c r="H2250" s="555">
        <v>42964.029166666667</v>
      </c>
      <c r="I2250" s="588">
        <v>1.4845600000000001</v>
      </c>
      <c r="J2250" s="555">
        <v>42964.055555555555</v>
      </c>
      <c r="K2250" s="588">
        <v>1.48536</v>
      </c>
      <c r="L2250" s="588">
        <v>0</v>
      </c>
      <c r="M2250" s="588">
        <v>8</v>
      </c>
      <c r="N2250" s="588">
        <v>0.55000000000000004</v>
      </c>
      <c r="O2250" s="589">
        <v>2.6388888887595385E-2</v>
      </c>
      <c r="P2250" s="557"/>
      <c r="Q2250" s="557"/>
      <c r="R2250" s="557"/>
    </row>
    <row r="2251" spans="1:18" s="588" customFormat="1" x14ac:dyDescent="0.2">
      <c r="A2251" s="588">
        <v>2250</v>
      </c>
      <c r="B2251" s="588" t="s">
        <v>97</v>
      </c>
      <c r="C2251" s="588">
        <v>2</v>
      </c>
      <c r="D2251" s="588">
        <v>0.01</v>
      </c>
      <c r="E2251" s="588">
        <v>0.02</v>
      </c>
      <c r="F2251" s="555">
        <v>42964.904861111114</v>
      </c>
      <c r="G2251" s="588">
        <v>1.48552</v>
      </c>
      <c r="H2251" s="555">
        <v>42964.988888888889</v>
      </c>
      <c r="I2251" s="588">
        <v>1.48709</v>
      </c>
      <c r="J2251" s="555">
        <v>42965.201388888891</v>
      </c>
      <c r="K2251" s="588">
        <v>1.4855100000000001</v>
      </c>
      <c r="L2251" s="588">
        <v>15.700000000000728</v>
      </c>
      <c r="M2251" s="588">
        <v>15.799999999999272</v>
      </c>
      <c r="N2251" s="588">
        <v>1.1100000000000001</v>
      </c>
      <c r="O2251" s="589">
        <v>0.29652777777664596</v>
      </c>
      <c r="P2251" s="557"/>
      <c r="Q2251" s="557"/>
      <c r="R2251" s="557"/>
    </row>
    <row r="2252" spans="1:18" s="588" customFormat="1" x14ac:dyDescent="0.2">
      <c r="A2252" s="588">
        <v>2251</v>
      </c>
      <c r="B2252" s="588" t="s">
        <v>96</v>
      </c>
      <c r="C2252" s="588">
        <v>1</v>
      </c>
      <c r="D2252" s="588">
        <v>0.01</v>
      </c>
      <c r="E2252" s="588">
        <v>0.01</v>
      </c>
      <c r="F2252" s="555">
        <v>42968.081250000003</v>
      </c>
      <c r="G2252" s="588">
        <v>1.4824999999999999</v>
      </c>
      <c r="H2252" s="555">
        <v>42968.081250000003</v>
      </c>
      <c r="I2252" s="588">
        <v>1.4824999999999999</v>
      </c>
      <c r="J2252" s="555">
        <v>42968.12777777778</v>
      </c>
      <c r="K2252" s="588">
        <v>1.4833000000000001</v>
      </c>
      <c r="L2252" s="588">
        <v>0</v>
      </c>
      <c r="M2252" s="588">
        <v>8</v>
      </c>
      <c r="N2252" s="588">
        <v>0.55000000000000004</v>
      </c>
      <c r="O2252" s="589">
        <v>4.6527777776645962E-2</v>
      </c>
      <c r="P2252" s="557"/>
      <c r="Q2252" s="557"/>
      <c r="R2252" s="557"/>
    </row>
    <row r="2253" spans="1:18" s="588" customFormat="1" x14ac:dyDescent="0.2">
      <c r="A2253" s="588">
        <v>2252</v>
      </c>
      <c r="B2253" s="588" t="s">
        <v>96</v>
      </c>
      <c r="C2253" s="588">
        <v>1</v>
      </c>
      <c r="D2253" s="588">
        <v>0.01</v>
      </c>
      <c r="E2253" s="588">
        <v>0.01</v>
      </c>
      <c r="F2253" s="555">
        <v>42969.908333333333</v>
      </c>
      <c r="G2253" s="588">
        <v>1.4863500000000001</v>
      </c>
      <c r="H2253" s="555">
        <v>42969.908333333333</v>
      </c>
      <c r="I2253" s="588">
        <v>1.4863500000000001</v>
      </c>
      <c r="J2253" s="555">
        <v>42970.025694444441</v>
      </c>
      <c r="K2253" s="588">
        <v>1.48715</v>
      </c>
      <c r="L2253" s="588">
        <v>0</v>
      </c>
      <c r="M2253" s="588">
        <v>8</v>
      </c>
      <c r="N2253" s="588">
        <v>0.46</v>
      </c>
      <c r="O2253" s="589">
        <v>0.11736111110803904</v>
      </c>
      <c r="P2253" s="557"/>
      <c r="Q2253" s="557"/>
      <c r="R2253" s="557"/>
    </row>
    <row r="2254" spans="1:18" s="588" customFormat="1" x14ac:dyDescent="0.2">
      <c r="A2254" s="588">
        <v>2253</v>
      </c>
      <c r="B2254" s="588" t="s">
        <v>96</v>
      </c>
      <c r="C2254" s="588">
        <v>2</v>
      </c>
      <c r="D2254" s="588">
        <v>0.01</v>
      </c>
      <c r="E2254" s="588">
        <v>0.02</v>
      </c>
      <c r="F2254" s="555">
        <v>42970.90625</v>
      </c>
      <c r="G2254" s="588">
        <v>1.4946699999999999</v>
      </c>
      <c r="H2254" s="555">
        <v>42971.125</v>
      </c>
      <c r="I2254" s="588">
        <v>1.4931700000000001</v>
      </c>
      <c r="J2254" s="555">
        <v>42971.359027777777</v>
      </c>
      <c r="K2254" s="588">
        <v>1.49472</v>
      </c>
      <c r="L2254" s="588">
        <v>14.999999999998181</v>
      </c>
      <c r="M2254" s="588">
        <v>15.5</v>
      </c>
      <c r="N2254" s="588">
        <v>0.83000000000000007</v>
      </c>
      <c r="O2254" s="589">
        <v>0.45277777777664596</v>
      </c>
      <c r="P2254" s="557"/>
      <c r="Q2254" s="557"/>
      <c r="R2254" s="557"/>
    </row>
    <row r="2255" spans="1:18" s="588" customFormat="1" x14ac:dyDescent="0.2">
      <c r="A2255" s="588">
        <v>2254</v>
      </c>
      <c r="B2255" s="588" t="s">
        <v>96</v>
      </c>
      <c r="C2255" s="588">
        <v>1</v>
      </c>
      <c r="D2255" s="588">
        <v>0.01</v>
      </c>
      <c r="E2255" s="588">
        <v>0.01</v>
      </c>
      <c r="F2255" s="555">
        <v>42972.948611111111</v>
      </c>
      <c r="G2255" s="588">
        <v>1.50054</v>
      </c>
      <c r="H2255" s="555">
        <v>42972.948611111111</v>
      </c>
      <c r="I2255" s="588">
        <v>1.50054</v>
      </c>
      <c r="J2255" s="555">
        <v>42972.957638888889</v>
      </c>
      <c r="K2255" s="588">
        <v>1.5013399999999999</v>
      </c>
      <c r="L2255" s="588">
        <v>0</v>
      </c>
      <c r="M2255" s="588">
        <v>8</v>
      </c>
      <c r="N2255" s="588">
        <v>0.55000000000000004</v>
      </c>
      <c r="O2255" s="589">
        <v>9.0277777781011537E-3</v>
      </c>
      <c r="P2255" s="557"/>
      <c r="Q2255" s="557"/>
      <c r="R2255" s="557"/>
    </row>
    <row r="2256" spans="1:18" s="588" customFormat="1" x14ac:dyDescent="0.2">
      <c r="A2256" s="588">
        <v>2255</v>
      </c>
      <c r="B2256" s="588" t="s">
        <v>97</v>
      </c>
      <c r="C2256" s="588">
        <v>1</v>
      </c>
      <c r="D2256" s="588">
        <v>0.01</v>
      </c>
      <c r="E2256" s="588">
        <v>0.01</v>
      </c>
      <c r="F2256" s="555">
        <v>42975.036805555559</v>
      </c>
      <c r="G2256" s="588">
        <v>1.50563</v>
      </c>
      <c r="H2256" s="555">
        <v>42975.036805555559</v>
      </c>
      <c r="I2256" s="588">
        <v>1.50563</v>
      </c>
      <c r="J2256" s="555">
        <v>42975.041666666664</v>
      </c>
      <c r="K2256" s="588">
        <v>1.5048299999999999</v>
      </c>
      <c r="L2256" s="588">
        <v>0</v>
      </c>
      <c r="M2256" s="588">
        <v>8.000000000001819</v>
      </c>
      <c r="N2256" s="588">
        <v>0.55000000000000004</v>
      </c>
      <c r="O2256" s="589">
        <v>4.8611111051286571E-3</v>
      </c>
      <c r="P2256" s="557"/>
      <c r="Q2256" s="557"/>
      <c r="R2256" s="557"/>
    </row>
    <row r="2257" spans="1:18" s="588" customFormat="1" x14ac:dyDescent="0.2">
      <c r="A2257" s="588">
        <v>2256</v>
      </c>
      <c r="B2257" s="588" t="s">
        <v>97</v>
      </c>
      <c r="C2257" s="588">
        <v>4</v>
      </c>
      <c r="D2257" s="588">
        <v>0.01</v>
      </c>
      <c r="E2257" s="588">
        <v>0.04</v>
      </c>
      <c r="F2257" s="555">
        <v>42976.02847222222</v>
      </c>
      <c r="G2257" s="588">
        <v>1.5084900000000001</v>
      </c>
      <c r="H2257" s="555">
        <v>42976.063888888886</v>
      </c>
      <c r="I2257" s="588">
        <v>1.51396</v>
      </c>
      <c r="J2257" s="555">
        <v>42976.095833333333</v>
      </c>
      <c r="K2257" s="588">
        <v>1.5101199999999999</v>
      </c>
      <c r="L2257" s="588">
        <v>54.699999999998909</v>
      </c>
      <c r="M2257" s="588">
        <v>38.400000000001455</v>
      </c>
      <c r="N2257" s="588">
        <v>2.4899999999999998</v>
      </c>
      <c r="O2257" s="589">
        <v>6.7361111112404615E-2</v>
      </c>
      <c r="P2257" s="557"/>
      <c r="Q2257" s="557"/>
      <c r="R2257" s="557"/>
    </row>
    <row r="2258" spans="1:18" s="588" customFormat="1" x14ac:dyDescent="0.2">
      <c r="A2258" s="588">
        <v>2257</v>
      </c>
      <c r="B2258" s="588" t="s">
        <v>96</v>
      </c>
      <c r="C2258" s="588">
        <v>5</v>
      </c>
      <c r="D2258" s="588">
        <v>0.02</v>
      </c>
      <c r="E2258" s="588">
        <v>0.06</v>
      </c>
      <c r="F2258" s="555">
        <v>42976.876388888886</v>
      </c>
      <c r="G2258" s="588">
        <v>1.5075000000000001</v>
      </c>
      <c r="H2258" s="555">
        <v>42977.211111111108</v>
      </c>
      <c r="I2258" s="588">
        <v>1.4989600000000001</v>
      </c>
      <c r="J2258" s="555">
        <v>42977.68472222222</v>
      </c>
      <c r="K2258" s="588">
        <v>1.5039800000000001</v>
      </c>
      <c r="L2258" s="588">
        <v>85.399999999999636</v>
      </c>
      <c r="M2258" s="588">
        <v>50.200000000000728</v>
      </c>
      <c r="N2258" s="588">
        <v>3.85</v>
      </c>
      <c r="O2258" s="589">
        <v>0.80833333333430346</v>
      </c>
      <c r="P2258" s="557"/>
      <c r="Q2258" s="557"/>
      <c r="R2258" s="557"/>
    </row>
    <row r="2259" spans="1:18" s="588" customFormat="1" x14ac:dyDescent="0.2">
      <c r="A2259" s="588">
        <v>2258</v>
      </c>
      <c r="B2259" s="588" t="s">
        <v>96</v>
      </c>
      <c r="C2259" s="588">
        <v>2</v>
      </c>
      <c r="D2259" s="588">
        <v>0.01</v>
      </c>
      <c r="E2259" s="588">
        <v>0.02</v>
      </c>
      <c r="F2259" s="555">
        <v>42977.898611111108</v>
      </c>
      <c r="G2259" s="588">
        <v>1.5050600000000001</v>
      </c>
      <c r="H2259" s="555">
        <v>42977.999305555553</v>
      </c>
      <c r="I2259" s="588">
        <v>1.5034700000000001</v>
      </c>
      <c r="J2259" s="555">
        <v>42978.018750000003</v>
      </c>
      <c r="K2259" s="588">
        <v>1.5050699999999999</v>
      </c>
      <c r="L2259" s="588">
        <v>15.899999999999636</v>
      </c>
      <c r="M2259" s="588">
        <v>15.999999999998181</v>
      </c>
      <c r="N2259" s="588">
        <v>0.54999999999999993</v>
      </c>
      <c r="O2259" s="589">
        <v>0.12013888889487134</v>
      </c>
      <c r="P2259" s="557"/>
      <c r="Q2259" s="557"/>
      <c r="R2259" s="557"/>
    </row>
    <row r="2260" spans="1:18" s="588" customFormat="1" x14ac:dyDescent="0.2">
      <c r="A2260" s="588">
        <v>2259</v>
      </c>
      <c r="B2260" s="588" t="s">
        <v>96</v>
      </c>
      <c r="C2260" s="588">
        <v>1</v>
      </c>
      <c r="D2260" s="588">
        <v>0.01</v>
      </c>
      <c r="E2260" s="588">
        <v>0.01</v>
      </c>
      <c r="F2260" s="555">
        <v>42978.886111111111</v>
      </c>
      <c r="G2260" s="588">
        <v>1.49796</v>
      </c>
      <c r="H2260" s="555">
        <v>42978.886111111111</v>
      </c>
      <c r="I2260" s="588">
        <v>1.49796</v>
      </c>
      <c r="J2260" s="555">
        <v>42978.997916666667</v>
      </c>
      <c r="K2260" s="588">
        <v>1.4987600000000001</v>
      </c>
      <c r="L2260" s="588">
        <v>0</v>
      </c>
      <c r="M2260" s="588">
        <v>8</v>
      </c>
      <c r="N2260" s="588">
        <v>0.55000000000000004</v>
      </c>
      <c r="O2260" s="589">
        <v>0.11180555555620231</v>
      </c>
      <c r="P2260" s="557"/>
      <c r="Q2260" s="557"/>
      <c r="R2260" s="557"/>
    </row>
    <row r="2261" spans="1:18" s="588" customFormat="1" x14ac:dyDescent="0.2">
      <c r="A2261" s="588">
        <v>2260</v>
      </c>
      <c r="B2261" s="588" t="s">
        <v>96</v>
      </c>
      <c r="C2261" s="588">
        <v>1</v>
      </c>
      <c r="D2261" s="588">
        <v>0.01</v>
      </c>
      <c r="E2261" s="588">
        <v>0.01</v>
      </c>
      <c r="F2261" s="555">
        <v>42982.044444444444</v>
      </c>
      <c r="G2261" s="588">
        <v>1.4918199999999999</v>
      </c>
      <c r="H2261" s="555">
        <v>42982.044444444444</v>
      </c>
      <c r="I2261" s="588">
        <v>1.4918199999999999</v>
      </c>
      <c r="J2261" s="555">
        <v>42982.063888888886</v>
      </c>
      <c r="K2261" s="588">
        <v>1.4926200000000001</v>
      </c>
      <c r="L2261" s="588">
        <v>0</v>
      </c>
      <c r="M2261" s="588">
        <v>8.000000000001819</v>
      </c>
      <c r="N2261" s="588">
        <v>0.56000000000000005</v>
      </c>
      <c r="O2261" s="589">
        <v>1.9444444442342501E-2</v>
      </c>
      <c r="P2261" s="557"/>
      <c r="Q2261" s="557"/>
      <c r="R2261" s="557"/>
    </row>
    <row r="2262" spans="1:18" s="588" customFormat="1" x14ac:dyDescent="0.2">
      <c r="A2262" s="588">
        <v>2261</v>
      </c>
      <c r="B2262" s="588" t="s">
        <v>96</v>
      </c>
      <c r="C2262" s="588">
        <v>2</v>
      </c>
      <c r="D2262" s="588">
        <v>0.01</v>
      </c>
      <c r="E2262" s="588">
        <v>0.02</v>
      </c>
      <c r="F2262" s="555">
        <v>42982.072916666664</v>
      </c>
      <c r="G2262" s="588">
        <v>1.4924299999999999</v>
      </c>
      <c r="H2262" s="555">
        <v>42982.098611111112</v>
      </c>
      <c r="I2262" s="588">
        <v>1.49082</v>
      </c>
      <c r="J2262" s="555">
        <v>42982.129166666666</v>
      </c>
      <c r="K2262" s="588">
        <v>1.4924299999999999</v>
      </c>
      <c r="L2262" s="588">
        <v>16.099999999998545</v>
      </c>
      <c r="M2262" s="588">
        <v>16.099999999998545</v>
      </c>
      <c r="N2262" s="588">
        <v>1.1100000000000001</v>
      </c>
      <c r="O2262" s="589">
        <v>5.6250000001455192E-2</v>
      </c>
      <c r="P2262" s="557"/>
      <c r="Q2262" s="557"/>
      <c r="R2262" s="557"/>
    </row>
    <row r="2263" spans="1:18" s="588" customFormat="1" x14ac:dyDescent="0.2">
      <c r="A2263" s="588">
        <v>2262</v>
      </c>
      <c r="B2263" s="588" t="s">
        <v>96</v>
      </c>
      <c r="C2263" s="588">
        <v>1</v>
      </c>
      <c r="D2263" s="588">
        <v>0.01</v>
      </c>
      <c r="E2263" s="588">
        <v>0.01</v>
      </c>
      <c r="F2263" s="555">
        <v>42982.88958333333</v>
      </c>
      <c r="G2263" s="588">
        <v>1.4967900000000001</v>
      </c>
      <c r="H2263" s="555">
        <v>42982.88958333333</v>
      </c>
      <c r="I2263" s="588">
        <v>1.4967900000000001</v>
      </c>
      <c r="J2263" s="555">
        <v>42982.904166666667</v>
      </c>
      <c r="K2263" s="588">
        <v>1.49759</v>
      </c>
      <c r="L2263" s="588">
        <v>0</v>
      </c>
      <c r="M2263" s="588">
        <v>7.999999999998181</v>
      </c>
      <c r="N2263" s="588">
        <v>0.55000000000000004</v>
      </c>
      <c r="O2263" s="589">
        <v>1.4583333337213844E-2</v>
      </c>
      <c r="P2263" s="557"/>
      <c r="Q2263" s="557"/>
      <c r="R2263" s="557"/>
    </row>
    <row r="2264" spans="1:18" s="588" customFormat="1" x14ac:dyDescent="0.2">
      <c r="A2264" s="588">
        <v>2263</v>
      </c>
      <c r="B2264" s="588" t="s">
        <v>96</v>
      </c>
      <c r="C2264" s="588">
        <v>4</v>
      </c>
      <c r="D2264" s="588">
        <v>0.01</v>
      </c>
      <c r="E2264" s="588">
        <v>0.04</v>
      </c>
      <c r="F2264" s="555">
        <v>42982.967361111114</v>
      </c>
      <c r="G2264" s="588">
        <v>1.49776</v>
      </c>
      <c r="H2264" s="555">
        <v>42983.193749999999</v>
      </c>
      <c r="I2264" s="588">
        <v>1.4924200000000001</v>
      </c>
      <c r="J2264" s="555">
        <v>42983.267361111109</v>
      </c>
      <c r="K2264" s="588">
        <v>1.4961899999999999</v>
      </c>
      <c r="L2264" s="588">
        <v>53.399999999999636</v>
      </c>
      <c r="M2264" s="588">
        <v>37.699999999998909</v>
      </c>
      <c r="N2264" s="588">
        <v>2.4000000000000004</v>
      </c>
      <c r="O2264" s="589">
        <v>0.29999999999563443</v>
      </c>
      <c r="P2264" s="557"/>
      <c r="Q2264" s="557"/>
      <c r="R2264" s="557"/>
    </row>
    <row r="2265" spans="1:18" s="588" customFormat="1" x14ac:dyDescent="0.2">
      <c r="A2265" s="588">
        <v>2264</v>
      </c>
      <c r="B2265" s="588" t="s">
        <v>97</v>
      </c>
      <c r="C2265" s="588">
        <v>1</v>
      </c>
      <c r="D2265" s="588">
        <v>0.01</v>
      </c>
      <c r="E2265" s="588">
        <v>0.01</v>
      </c>
      <c r="F2265" s="555">
        <v>42983.921527777777</v>
      </c>
      <c r="G2265" s="588">
        <v>1.49105</v>
      </c>
      <c r="H2265" s="555">
        <v>42983.921527777777</v>
      </c>
      <c r="I2265" s="588">
        <v>1.49105</v>
      </c>
      <c r="J2265" s="555">
        <v>42983.936805555553</v>
      </c>
      <c r="K2265" s="588">
        <v>1.4902500000000001</v>
      </c>
      <c r="L2265" s="588">
        <v>0</v>
      </c>
      <c r="M2265" s="588">
        <v>8</v>
      </c>
      <c r="N2265" s="588">
        <v>0.55000000000000004</v>
      </c>
      <c r="O2265" s="589">
        <v>1.5277777776645962E-2</v>
      </c>
      <c r="P2265" s="557"/>
      <c r="Q2265" s="557"/>
      <c r="R2265" s="557"/>
    </row>
    <row r="2266" spans="1:18" s="588" customFormat="1" x14ac:dyDescent="0.2">
      <c r="A2266" s="588">
        <v>2265</v>
      </c>
      <c r="B2266" s="588" t="s">
        <v>97</v>
      </c>
      <c r="C2266" s="588">
        <v>1</v>
      </c>
      <c r="D2266" s="588">
        <v>0.01</v>
      </c>
      <c r="E2266" s="588">
        <v>0.01</v>
      </c>
      <c r="F2266" s="555">
        <v>42983.943055555559</v>
      </c>
      <c r="G2266" s="588">
        <v>1.49085</v>
      </c>
      <c r="H2266" s="555">
        <v>42983.943055555559</v>
      </c>
      <c r="I2266" s="588">
        <v>1.49085</v>
      </c>
      <c r="J2266" s="555">
        <v>42983.984027777777</v>
      </c>
      <c r="K2266" s="588">
        <v>1.4900500000000001</v>
      </c>
      <c r="L2266" s="588">
        <v>0</v>
      </c>
      <c r="M2266" s="588">
        <v>7.999999999998181</v>
      </c>
      <c r="N2266" s="588">
        <v>0.55000000000000004</v>
      </c>
      <c r="O2266" s="589">
        <v>4.0972222217533272E-2</v>
      </c>
      <c r="P2266" s="557"/>
      <c r="Q2266" s="557"/>
      <c r="R2266" s="557"/>
    </row>
    <row r="2267" spans="1:18" s="588" customFormat="1" x14ac:dyDescent="0.2">
      <c r="A2267" s="588">
        <v>2266</v>
      </c>
      <c r="B2267" s="588" t="s">
        <v>96</v>
      </c>
      <c r="C2267" s="588">
        <v>1</v>
      </c>
      <c r="D2267" s="588">
        <v>0.01</v>
      </c>
      <c r="E2267" s="588">
        <v>0.01</v>
      </c>
      <c r="F2267" s="555">
        <v>42984.072916666664</v>
      </c>
      <c r="G2267" s="588">
        <v>1.48895</v>
      </c>
      <c r="H2267" s="555">
        <v>42984.072916666664</v>
      </c>
      <c r="I2267" s="588">
        <v>1.48895</v>
      </c>
      <c r="J2267" s="555">
        <v>42984.129166666666</v>
      </c>
      <c r="K2267" s="588">
        <v>1.4897499999999999</v>
      </c>
      <c r="L2267" s="588">
        <v>0</v>
      </c>
      <c r="M2267" s="588">
        <v>7.999999999998181</v>
      </c>
      <c r="N2267" s="588">
        <v>0.56000000000000005</v>
      </c>
      <c r="O2267" s="589">
        <v>5.6250000001455192E-2</v>
      </c>
      <c r="P2267" s="557"/>
      <c r="Q2267" s="557"/>
      <c r="R2267" s="557"/>
    </row>
    <row r="2268" spans="1:18" s="588" customFormat="1" x14ac:dyDescent="0.2">
      <c r="A2268" s="588">
        <v>2267</v>
      </c>
      <c r="B2268" s="588" t="s">
        <v>96</v>
      </c>
      <c r="C2268" s="588">
        <v>1</v>
      </c>
      <c r="D2268" s="588">
        <v>0.01</v>
      </c>
      <c r="E2268" s="588">
        <v>0.01</v>
      </c>
      <c r="F2268" s="555">
        <v>42984.880555555559</v>
      </c>
      <c r="G2268" s="588">
        <v>1.4896499999999999</v>
      </c>
      <c r="H2268" s="555">
        <v>42984.880555555559</v>
      </c>
      <c r="I2268" s="588">
        <v>1.4896499999999999</v>
      </c>
      <c r="J2268" s="555">
        <v>42984.926388888889</v>
      </c>
      <c r="K2268" s="588">
        <v>1.4904500000000001</v>
      </c>
      <c r="L2268" s="588">
        <v>0</v>
      </c>
      <c r="M2268" s="588">
        <v>8</v>
      </c>
      <c r="N2268" s="588">
        <v>0.55000000000000004</v>
      </c>
      <c r="O2268" s="589">
        <v>4.5833333329937886E-2</v>
      </c>
      <c r="P2268" s="557"/>
      <c r="Q2268" s="557"/>
      <c r="R2268" s="557"/>
    </row>
    <row r="2269" spans="1:18" s="588" customFormat="1" x14ac:dyDescent="0.2">
      <c r="A2269" s="588">
        <v>2268</v>
      </c>
      <c r="B2269" s="588" t="s">
        <v>96</v>
      </c>
      <c r="C2269" s="588">
        <v>2</v>
      </c>
      <c r="D2269" s="588">
        <v>0.01</v>
      </c>
      <c r="E2269" s="588">
        <v>0.02</v>
      </c>
      <c r="F2269" s="555">
        <v>42985.071527777778</v>
      </c>
      <c r="G2269" s="588">
        <v>1.4894099999999999</v>
      </c>
      <c r="H2269" s="555">
        <v>42985.132638888892</v>
      </c>
      <c r="I2269" s="588">
        <v>1.4879100000000001</v>
      </c>
      <c r="J2269" s="555">
        <v>42985.1875</v>
      </c>
      <c r="K2269" s="588">
        <v>1.48946</v>
      </c>
      <c r="L2269" s="588">
        <v>14.999999999998181</v>
      </c>
      <c r="M2269" s="588">
        <v>15.5</v>
      </c>
      <c r="N2269" s="588">
        <v>1.1000000000000001</v>
      </c>
      <c r="O2269" s="589">
        <v>0.11597222222189885</v>
      </c>
      <c r="P2269" s="557"/>
      <c r="Q2269" s="557"/>
      <c r="R2269" s="557"/>
    </row>
    <row r="2270" spans="1:18" s="588" customFormat="1" x14ac:dyDescent="0.2">
      <c r="A2270" s="588">
        <v>2269</v>
      </c>
      <c r="B2270" s="588" t="s">
        <v>97</v>
      </c>
      <c r="C2270" s="588">
        <v>1</v>
      </c>
      <c r="D2270" s="588">
        <v>0.01</v>
      </c>
      <c r="E2270" s="588">
        <v>0.01</v>
      </c>
      <c r="F2270" s="555">
        <v>42985.916666666664</v>
      </c>
      <c r="G2270" s="588">
        <v>1.49478</v>
      </c>
      <c r="H2270" s="555">
        <v>42985.916666666664</v>
      </c>
      <c r="I2270" s="588">
        <v>1.49478</v>
      </c>
      <c r="J2270" s="555">
        <v>42985.956250000003</v>
      </c>
      <c r="K2270" s="588">
        <v>1.4939800000000001</v>
      </c>
      <c r="L2270" s="588">
        <v>0</v>
      </c>
      <c r="M2270" s="588">
        <v>7.999999999998181</v>
      </c>
      <c r="N2270" s="588">
        <v>0.55000000000000004</v>
      </c>
      <c r="O2270" s="589">
        <v>3.9583333338669036E-2</v>
      </c>
      <c r="P2270" s="557"/>
      <c r="Q2270" s="557"/>
      <c r="R2270" s="557"/>
    </row>
    <row r="2271" spans="1:18" s="588" customFormat="1" x14ac:dyDescent="0.2">
      <c r="A2271" s="588">
        <v>2270</v>
      </c>
      <c r="B2271" s="588" t="s">
        <v>96</v>
      </c>
      <c r="C2271" s="588">
        <v>2</v>
      </c>
      <c r="D2271" s="588">
        <v>0.01</v>
      </c>
      <c r="E2271" s="588">
        <v>0.02</v>
      </c>
      <c r="F2271" s="555">
        <v>42986.068055555559</v>
      </c>
      <c r="G2271" s="588">
        <v>1.49373</v>
      </c>
      <c r="H2271" s="555">
        <v>42986.144444444442</v>
      </c>
      <c r="I2271" s="588">
        <v>1.4922200000000001</v>
      </c>
      <c r="J2271" s="555">
        <v>42986.179166666669</v>
      </c>
      <c r="K2271" s="588">
        <v>1.4937800000000001</v>
      </c>
      <c r="L2271" s="588">
        <v>15.099999999998545</v>
      </c>
      <c r="M2271" s="588">
        <v>15.600000000000364</v>
      </c>
      <c r="N2271" s="588">
        <v>1.1200000000000001</v>
      </c>
      <c r="O2271" s="589">
        <v>0.11111111110949423</v>
      </c>
      <c r="P2271" s="557"/>
      <c r="Q2271" s="557"/>
      <c r="R2271" s="557"/>
    </row>
    <row r="2272" spans="1:18" s="588" customFormat="1" x14ac:dyDescent="0.2">
      <c r="A2272" s="588">
        <v>2271</v>
      </c>
      <c r="B2272" s="588" t="s">
        <v>97</v>
      </c>
      <c r="C2272" s="588">
        <v>1</v>
      </c>
      <c r="D2272" s="588">
        <v>0.01</v>
      </c>
      <c r="E2272" s="588">
        <v>0.01</v>
      </c>
      <c r="F2272" s="555">
        <v>42986.933333333334</v>
      </c>
      <c r="G2272" s="588">
        <v>1.49353</v>
      </c>
      <c r="H2272" s="555">
        <v>42986.933333333334</v>
      </c>
      <c r="I2272" s="588">
        <v>1.49353</v>
      </c>
      <c r="J2272" s="555">
        <v>42989</v>
      </c>
      <c r="K2272" s="588">
        <v>1.4927299999999999</v>
      </c>
      <c r="L2272" s="588">
        <v>0</v>
      </c>
      <c r="M2272" s="588">
        <v>8.000000000001819</v>
      </c>
      <c r="N2272" s="588">
        <v>0.56000000000000005</v>
      </c>
      <c r="O2272" s="589">
        <v>6.6666666665696539E-2</v>
      </c>
      <c r="P2272" s="557"/>
      <c r="Q2272" s="557"/>
      <c r="R2272" s="557"/>
    </row>
    <row r="2273" spans="1:18" s="588" customFormat="1" x14ac:dyDescent="0.2">
      <c r="A2273" s="588">
        <v>2272</v>
      </c>
      <c r="B2273" s="588" t="s">
        <v>97</v>
      </c>
      <c r="C2273" s="588">
        <v>2</v>
      </c>
      <c r="D2273" s="588">
        <v>0.01</v>
      </c>
      <c r="E2273" s="588">
        <v>0.02</v>
      </c>
      <c r="F2273" s="555">
        <v>42989.070138888892</v>
      </c>
      <c r="G2273" s="588">
        <v>1.49244</v>
      </c>
      <c r="H2273" s="555">
        <v>42989.184027777781</v>
      </c>
      <c r="I2273" s="588">
        <v>1.49396</v>
      </c>
      <c r="J2273" s="555">
        <v>42989.298611111109</v>
      </c>
      <c r="K2273" s="588">
        <v>1.4923999999999999</v>
      </c>
      <c r="L2273" s="588">
        <v>15.200000000000728</v>
      </c>
      <c r="M2273" s="588">
        <v>15.600000000000364</v>
      </c>
      <c r="N2273" s="588">
        <v>1.1100000000000001</v>
      </c>
      <c r="O2273" s="589">
        <v>0.22847222221753327</v>
      </c>
      <c r="P2273" s="557"/>
      <c r="Q2273" s="557"/>
      <c r="R2273" s="557"/>
    </row>
    <row r="2274" spans="1:18" s="588" customFormat="1" x14ac:dyDescent="0.2">
      <c r="A2274" s="588">
        <v>2273</v>
      </c>
      <c r="B2274" s="588" t="s">
        <v>96</v>
      </c>
      <c r="C2274" s="588">
        <v>1</v>
      </c>
      <c r="D2274" s="588">
        <v>0.01</v>
      </c>
      <c r="E2274" s="588">
        <v>0.01</v>
      </c>
      <c r="F2274" s="555">
        <v>42989.076388888891</v>
      </c>
      <c r="G2274" s="588">
        <v>1.4927600000000001</v>
      </c>
      <c r="H2274" s="555">
        <v>42989.076388888891</v>
      </c>
      <c r="I2274" s="588">
        <v>1.4927600000000001</v>
      </c>
      <c r="J2274" s="555">
        <v>42989.170138888891</v>
      </c>
      <c r="K2274" s="588">
        <v>1.49356</v>
      </c>
      <c r="L2274" s="588">
        <v>0</v>
      </c>
      <c r="M2274" s="588">
        <v>8</v>
      </c>
      <c r="N2274" s="588">
        <v>0.55000000000000004</v>
      </c>
      <c r="O2274" s="589">
        <v>9.375E-2</v>
      </c>
      <c r="P2274" s="557"/>
      <c r="Q2274" s="557"/>
      <c r="R2274" s="557"/>
    </row>
    <row r="2275" spans="1:18" s="588" customFormat="1" x14ac:dyDescent="0.2">
      <c r="A2275" s="588">
        <v>2274</v>
      </c>
      <c r="B2275" s="588" t="s">
        <v>97</v>
      </c>
      <c r="C2275" s="588">
        <v>3</v>
      </c>
      <c r="D2275" s="588">
        <v>0.01</v>
      </c>
      <c r="E2275" s="588">
        <v>0.03</v>
      </c>
      <c r="F2275" s="555">
        <v>42990.894444444442</v>
      </c>
      <c r="G2275" s="588">
        <v>1.49054</v>
      </c>
      <c r="H2275" s="555">
        <v>42991.129166666666</v>
      </c>
      <c r="I2275" s="588">
        <v>1.4935700000000001</v>
      </c>
      <c r="J2275" s="555">
        <v>42991.176388888889</v>
      </c>
      <c r="K2275" s="588">
        <v>1.49125</v>
      </c>
      <c r="L2275" s="588">
        <v>30.300000000001091</v>
      </c>
      <c r="M2275" s="588">
        <v>23.200000000000728</v>
      </c>
      <c r="N2275" s="588">
        <v>1.6800000000000002</v>
      </c>
      <c r="O2275" s="589">
        <v>0.28194444444670808</v>
      </c>
      <c r="P2275" s="557"/>
      <c r="Q2275" s="557"/>
      <c r="R2275" s="557"/>
    </row>
    <row r="2276" spans="1:18" s="588" customFormat="1" x14ac:dyDescent="0.2">
      <c r="A2276" s="588">
        <v>2275</v>
      </c>
      <c r="B2276" s="588" t="s">
        <v>96</v>
      </c>
      <c r="C2276" s="588">
        <v>1</v>
      </c>
      <c r="D2276" s="588">
        <v>0.01</v>
      </c>
      <c r="E2276" s="588">
        <v>0.01</v>
      </c>
      <c r="F2276" s="555">
        <v>42991.023611111108</v>
      </c>
      <c r="G2276" s="588">
        <v>1.4920100000000001</v>
      </c>
      <c r="H2276" s="555">
        <v>42991.023611111108</v>
      </c>
      <c r="I2276" s="588">
        <v>1.4920100000000001</v>
      </c>
      <c r="J2276" s="555">
        <v>42991.070138888892</v>
      </c>
      <c r="K2276" s="588">
        <v>1.49281</v>
      </c>
      <c r="L2276" s="588">
        <v>0</v>
      </c>
      <c r="M2276" s="588">
        <v>8</v>
      </c>
      <c r="N2276" s="588">
        <v>0.55000000000000004</v>
      </c>
      <c r="O2276" s="589">
        <v>4.652777778392192E-2</v>
      </c>
      <c r="P2276" s="557"/>
      <c r="Q2276" s="557"/>
      <c r="R2276" s="557"/>
    </row>
    <row r="2277" spans="1:18" s="588" customFormat="1" x14ac:dyDescent="0.2">
      <c r="A2277" s="588">
        <v>2276</v>
      </c>
      <c r="B2277" s="588" t="s">
        <v>96</v>
      </c>
      <c r="C2277" s="588">
        <v>1</v>
      </c>
      <c r="D2277" s="588">
        <v>0.01</v>
      </c>
      <c r="E2277" s="588">
        <v>0.01</v>
      </c>
      <c r="F2277" s="555">
        <v>42992.024305555555</v>
      </c>
      <c r="G2277" s="588">
        <v>1.4890000000000001</v>
      </c>
      <c r="H2277" s="555">
        <v>42992.024305555555</v>
      </c>
      <c r="I2277" s="588">
        <v>1.4890000000000001</v>
      </c>
      <c r="J2277" s="555">
        <v>42992.091666666667</v>
      </c>
      <c r="K2277" s="588">
        <v>1.4898</v>
      </c>
      <c r="L2277" s="588">
        <v>0</v>
      </c>
      <c r="M2277" s="588">
        <v>7.999999999998181</v>
      </c>
      <c r="N2277" s="588">
        <v>0.55000000000000004</v>
      </c>
      <c r="O2277" s="589">
        <v>6.7361111112404615E-2</v>
      </c>
      <c r="P2277" s="557"/>
      <c r="Q2277" s="557"/>
      <c r="R2277" s="557"/>
    </row>
    <row r="2278" spans="1:18" s="588" customFormat="1" x14ac:dyDescent="0.2">
      <c r="A2278" s="588">
        <v>2277</v>
      </c>
      <c r="B2278" s="588" t="s">
        <v>97</v>
      </c>
      <c r="C2278" s="588">
        <v>1</v>
      </c>
      <c r="D2278" s="588">
        <v>0.01</v>
      </c>
      <c r="E2278" s="588">
        <v>0.01</v>
      </c>
      <c r="F2278" s="555">
        <v>42992.875</v>
      </c>
      <c r="G2278" s="588">
        <v>1.4915799999999999</v>
      </c>
      <c r="H2278" s="555">
        <v>42992.875</v>
      </c>
      <c r="I2278" s="588">
        <v>1.4915799999999999</v>
      </c>
      <c r="J2278" s="555">
        <v>42992.934027777781</v>
      </c>
      <c r="K2278" s="588">
        <v>1.49078</v>
      </c>
      <c r="L2278" s="588">
        <v>0</v>
      </c>
      <c r="M2278" s="588">
        <v>8</v>
      </c>
      <c r="N2278" s="588">
        <v>0.55000000000000004</v>
      </c>
      <c r="O2278" s="589">
        <v>5.9027777781011537E-2</v>
      </c>
      <c r="P2278" s="557"/>
      <c r="Q2278" s="557"/>
      <c r="R2278" s="557"/>
    </row>
    <row r="2279" spans="1:18" s="588" customFormat="1" x14ac:dyDescent="0.2">
      <c r="A2279" s="588">
        <v>2278</v>
      </c>
      <c r="B2279" s="588" t="s">
        <v>96</v>
      </c>
      <c r="C2279" s="588">
        <v>1</v>
      </c>
      <c r="D2279" s="588">
        <v>0.01</v>
      </c>
      <c r="E2279" s="588">
        <v>0.01</v>
      </c>
      <c r="F2279" s="555">
        <v>42992.972916666666</v>
      </c>
      <c r="G2279" s="588">
        <v>1.4897800000000001</v>
      </c>
      <c r="H2279" s="555">
        <v>42992.972916666666</v>
      </c>
      <c r="I2279" s="588">
        <v>1.4897800000000001</v>
      </c>
      <c r="J2279" s="555">
        <v>42993.089583333334</v>
      </c>
      <c r="K2279" s="588">
        <v>1.49058</v>
      </c>
      <c r="L2279" s="588">
        <v>0</v>
      </c>
      <c r="M2279" s="588">
        <v>7.999999999998181</v>
      </c>
      <c r="N2279" s="588">
        <v>0.46</v>
      </c>
      <c r="O2279" s="589">
        <v>0.11666666666860692</v>
      </c>
      <c r="P2279" s="557"/>
      <c r="Q2279" s="557"/>
      <c r="R2279" s="557"/>
    </row>
    <row r="2280" spans="1:18" s="588" customFormat="1" x14ac:dyDescent="0.2">
      <c r="A2280" s="588">
        <v>2279</v>
      </c>
      <c r="B2280" s="588" t="s">
        <v>97</v>
      </c>
      <c r="C2280" s="588">
        <v>1</v>
      </c>
      <c r="D2280" s="588">
        <v>0.01</v>
      </c>
      <c r="E2280" s="588">
        <v>0.01</v>
      </c>
      <c r="F2280" s="555">
        <v>42993.963194444441</v>
      </c>
      <c r="G2280" s="588">
        <v>1.4935799999999999</v>
      </c>
      <c r="H2280" s="555">
        <v>42993.963194444441</v>
      </c>
      <c r="I2280" s="588">
        <v>1.4935799999999999</v>
      </c>
      <c r="J2280" s="555">
        <v>42996</v>
      </c>
      <c r="K2280" s="588">
        <v>1.49278</v>
      </c>
      <c r="L2280" s="588">
        <v>0</v>
      </c>
      <c r="M2280" s="588">
        <v>8</v>
      </c>
      <c r="N2280" s="588">
        <v>0.56000000000000005</v>
      </c>
      <c r="O2280" s="589">
        <v>3.680555555911269E-2</v>
      </c>
      <c r="P2280" s="557"/>
      <c r="Q2280" s="557"/>
      <c r="R2280" s="557"/>
    </row>
    <row r="2281" spans="1:18" s="588" customFormat="1" x14ac:dyDescent="0.2">
      <c r="A2281" s="588">
        <v>2280</v>
      </c>
      <c r="B2281" s="588" t="s">
        <v>97</v>
      </c>
      <c r="C2281" s="588">
        <v>2</v>
      </c>
      <c r="D2281" s="588">
        <v>0.01</v>
      </c>
      <c r="E2281" s="588">
        <v>0.02</v>
      </c>
      <c r="F2281" s="555">
        <v>42996.875694444447</v>
      </c>
      <c r="G2281" s="588">
        <v>1.5013300000000001</v>
      </c>
      <c r="H2281" s="555">
        <v>42996.904166666667</v>
      </c>
      <c r="I2281" s="588">
        <v>1.5028999999999999</v>
      </c>
      <c r="J2281" s="555">
        <v>42996.950694444444</v>
      </c>
      <c r="K2281" s="588">
        <v>1.50132</v>
      </c>
      <c r="L2281" s="588">
        <v>15.69999999999709</v>
      </c>
      <c r="M2281" s="588">
        <v>15.799999999997453</v>
      </c>
      <c r="N2281" s="588">
        <v>1.1000000000000001</v>
      </c>
      <c r="O2281" s="589">
        <v>7.4999999997089617E-2</v>
      </c>
      <c r="P2281" s="557"/>
      <c r="Q2281" s="557"/>
      <c r="R2281" s="557"/>
    </row>
    <row r="2282" spans="1:18" s="588" customFormat="1" x14ac:dyDescent="0.2">
      <c r="A2282" s="588">
        <v>2281</v>
      </c>
      <c r="B2282" s="588" t="s">
        <v>96</v>
      </c>
      <c r="C2282" s="588">
        <v>1</v>
      </c>
      <c r="D2282" s="588">
        <v>0.01</v>
      </c>
      <c r="E2282" s="588">
        <v>0.01</v>
      </c>
      <c r="F2282" s="555">
        <v>42996.961111111108</v>
      </c>
      <c r="G2282" s="588">
        <v>1.50108</v>
      </c>
      <c r="H2282" s="555">
        <v>42996.961111111108</v>
      </c>
      <c r="I2282" s="588">
        <v>1.50108</v>
      </c>
      <c r="J2282" s="555">
        <v>42997.020833333336</v>
      </c>
      <c r="K2282" s="588">
        <v>1.5018800000000001</v>
      </c>
      <c r="L2282" s="588">
        <v>0</v>
      </c>
      <c r="M2282" s="588">
        <v>8.000000000001819</v>
      </c>
      <c r="N2282" s="588">
        <v>0.47</v>
      </c>
      <c r="O2282" s="589">
        <v>5.9722222227719612E-2</v>
      </c>
      <c r="P2282" s="557"/>
      <c r="Q2282" s="557"/>
      <c r="R2282" s="557"/>
    </row>
    <row r="2283" spans="1:18" s="588" customFormat="1" x14ac:dyDescent="0.2">
      <c r="A2283" s="588">
        <v>2282</v>
      </c>
      <c r="B2283" s="588" t="s">
        <v>97</v>
      </c>
      <c r="C2283" s="588">
        <v>1</v>
      </c>
      <c r="D2283" s="588">
        <v>0.01</v>
      </c>
      <c r="E2283" s="588">
        <v>0.01</v>
      </c>
      <c r="F2283" s="555">
        <v>42998.072222222225</v>
      </c>
      <c r="G2283" s="588">
        <v>1.4975400000000001</v>
      </c>
      <c r="H2283" s="555">
        <v>42998.072222222225</v>
      </c>
      <c r="I2283" s="588">
        <v>1.4975400000000001</v>
      </c>
      <c r="J2283" s="555">
        <v>42998.340277777781</v>
      </c>
      <c r="K2283" s="588">
        <v>1.49674</v>
      </c>
      <c r="L2283" s="588">
        <v>0</v>
      </c>
      <c r="M2283" s="588">
        <v>8.000000000001819</v>
      </c>
      <c r="N2283" s="588">
        <v>0.55000000000000004</v>
      </c>
      <c r="O2283" s="589">
        <v>0.26805555555620231</v>
      </c>
      <c r="P2283" s="557"/>
      <c r="Q2283" s="557"/>
      <c r="R2283" s="557"/>
    </row>
    <row r="2284" spans="1:18" s="588" customFormat="1" x14ac:dyDescent="0.2">
      <c r="A2284" s="588">
        <v>2283</v>
      </c>
      <c r="B2284" s="588" t="s">
        <v>96</v>
      </c>
      <c r="C2284" s="588">
        <v>1</v>
      </c>
      <c r="D2284" s="588">
        <v>0.01</v>
      </c>
      <c r="E2284" s="588">
        <v>0.01</v>
      </c>
      <c r="F2284" s="555">
        <v>42998.878472222219</v>
      </c>
      <c r="G2284" s="588">
        <v>1.4854000000000001</v>
      </c>
      <c r="H2284" s="555">
        <v>42998.878472222219</v>
      </c>
      <c r="I2284" s="588">
        <v>1.4854000000000001</v>
      </c>
      <c r="J2284" s="555">
        <v>42998.881249999999</v>
      </c>
      <c r="K2284" s="588">
        <v>1.4862</v>
      </c>
      <c r="L2284" s="588">
        <v>0</v>
      </c>
      <c r="M2284" s="588">
        <v>8</v>
      </c>
      <c r="N2284" s="588">
        <v>0.55000000000000004</v>
      </c>
      <c r="O2284" s="589">
        <v>2.7777777795563452E-3</v>
      </c>
      <c r="P2284" s="557"/>
      <c r="Q2284" s="557"/>
      <c r="R2284" s="557"/>
    </row>
    <row r="2285" spans="1:18" s="588" customFormat="1" x14ac:dyDescent="0.2">
      <c r="A2285" s="588">
        <v>2284</v>
      </c>
      <c r="B2285" s="588" t="s">
        <v>96</v>
      </c>
      <c r="C2285" s="588">
        <v>4</v>
      </c>
      <c r="D2285" s="588">
        <v>0.01</v>
      </c>
      <c r="E2285" s="588">
        <v>0.04</v>
      </c>
      <c r="F2285" s="555">
        <v>42998.884027777778</v>
      </c>
      <c r="G2285" s="588">
        <v>1.48512</v>
      </c>
      <c r="H2285" s="555">
        <v>42999.036111111112</v>
      </c>
      <c r="I2285" s="588">
        <v>1.4797400000000001</v>
      </c>
      <c r="J2285" s="555">
        <v>42999.19027777778</v>
      </c>
      <c r="K2285" s="588">
        <v>1.4835400000000001</v>
      </c>
      <c r="L2285" s="588">
        <v>53.799999999999272</v>
      </c>
      <c r="M2285" s="588">
        <v>38</v>
      </c>
      <c r="N2285" s="588">
        <v>1.64</v>
      </c>
      <c r="O2285" s="589">
        <v>0.30625000000145519</v>
      </c>
      <c r="P2285" s="557"/>
      <c r="Q2285" s="557"/>
      <c r="R2285" s="557"/>
    </row>
    <row r="2286" spans="1:18" s="588" customFormat="1" x14ac:dyDescent="0.2">
      <c r="A2286" s="588">
        <v>2285</v>
      </c>
      <c r="B2286" s="588" t="s">
        <v>97</v>
      </c>
      <c r="C2286" s="588">
        <v>3</v>
      </c>
      <c r="D2286" s="588">
        <v>0.01</v>
      </c>
      <c r="E2286" s="588">
        <v>0.03</v>
      </c>
      <c r="F2286" s="555">
        <v>43000.061805555553</v>
      </c>
      <c r="G2286" s="588">
        <v>1.5058499999999999</v>
      </c>
      <c r="H2286" s="555">
        <v>43000.157638888886</v>
      </c>
      <c r="I2286" s="588">
        <v>1.5088699999999999</v>
      </c>
      <c r="J2286" s="555">
        <v>43000.386111111111</v>
      </c>
      <c r="K2286" s="588">
        <v>1.5065599999999999</v>
      </c>
      <c r="L2286" s="588">
        <v>30.199999999998909</v>
      </c>
      <c r="M2286" s="588">
        <v>23.100000000000364</v>
      </c>
      <c r="N2286" s="588">
        <v>1.6500000000000001</v>
      </c>
      <c r="O2286" s="589">
        <v>0.3243055555576575</v>
      </c>
      <c r="P2286" s="557"/>
      <c r="Q2286" s="557"/>
      <c r="R2286" s="557"/>
    </row>
    <row r="2287" spans="1:18" s="588" customFormat="1" x14ac:dyDescent="0.2">
      <c r="A2287" s="588">
        <v>2286</v>
      </c>
      <c r="B2287" s="588" t="s">
        <v>96</v>
      </c>
      <c r="C2287" s="588">
        <v>1</v>
      </c>
      <c r="D2287" s="588">
        <v>0.01</v>
      </c>
      <c r="E2287" s="588">
        <v>0.01</v>
      </c>
      <c r="F2287" s="555">
        <v>43000.875</v>
      </c>
      <c r="G2287" s="588">
        <v>1.4997799999999999</v>
      </c>
      <c r="H2287" s="555">
        <v>43000.875</v>
      </c>
      <c r="I2287" s="588">
        <v>1.4997799999999999</v>
      </c>
      <c r="J2287" s="555">
        <v>43000.96875</v>
      </c>
      <c r="K2287" s="588">
        <v>1.50058</v>
      </c>
      <c r="L2287" s="588">
        <v>0</v>
      </c>
      <c r="M2287" s="588">
        <v>8.000000000001819</v>
      </c>
      <c r="N2287" s="588">
        <v>0.55000000000000004</v>
      </c>
      <c r="O2287" s="589">
        <v>9.375E-2</v>
      </c>
      <c r="P2287" s="557"/>
      <c r="Q2287" s="557"/>
      <c r="R2287" s="557"/>
    </row>
    <row r="2288" spans="1:18" s="588" customFormat="1" x14ac:dyDescent="0.2">
      <c r="A2288" s="588">
        <v>2287</v>
      </c>
      <c r="B2288" s="588" t="s">
        <v>97</v>
      </c>
      <c r="C2288" s="588">
        <v>1</v>
      </c>
      <c r="D2288" s="588">
        <v>0.01</v>
      </c>
      <c r="E2288" s="588">
        <v>0.01</v>
      </c>
      <c r="F2288" s="555">
        <v>43003.053472222222</v>
      </c>
      <c r="G2288" s="588">
        <v>1.4981500000000001</v>
      </c>
      <c r="H2288" s="555">
        <v>43003.053472222222</v>
      </c>
      <c r="I2288" s="588">
        <v>1.4981500000000001</v>
      </c>
      <c r="J2288" s="555">
        <v>43003.116666666669</v>
      </c>
      <c r="K2288" s="588">
        <v>1.49735</v>
      </c>
      <c r="L2288" s="588">
        <v>0</v>
      </c>
      <c r="M2288" s="588">
        <v>8.000000000001819</v>
      </c>
      <c r="N2288" s="588">
        <v>0.55000000000000004</v>
      </c>
      <c r="O2288" s="589">
        <v>6.3194444446708076E-2</v>
      </c>
      <c r="P2288" s="557"/>
      <c r="Q2288" s="557"/>
      <c r="R2288" s="557"/>
    </row>
    <row r="2289" spans="1:18" s="588" customFormat="1" x14ac:dyDescent="0.2">
      <c r="A2289" s="588">
        <v>2288</v>
      </c>
      <c r="B2289" s="588" t="s">
        <v>97</v>
      </c>
      <c r="C2289" s="588">
        <v>3</v>
      </c>
      <c r="D2289" s="588">
        <v>0.01</v>
      </c>
      <c r="E2289" s="588">
        <v>0.03</v>
      </c>
      <c r="F2289" s="555">
        <v>43003.906944444447</v>
      </c>
      <c r="G2289" s="588">
        <v>1.4916</v>
      </c>
      <c r="H2289" s="555">
        <v>43004.063194444447</v>
      </c>
      <c r="I2289" s="588">
        <v>1.49465</v>
      </c>
      <c r="J2289" s="555">
        <v>43004.219444444447</v>
      </c>
      <c r="K2289" s="588">
        <v>1.4923299999999999</v>
      </c>
      <c r="L2289" s="588">
        <v>30.5</v>
      </c>
      <c r="M2289" s="588">
        <v>23.200000000000728</v>
      </c>
      <c r="N2289" s="588">
        <v>1.67</v>
      </c>
      <c r="O2289" s="589">
        <v>0.3125</v>
      </c>
      <c r="P2289" s="557"/>
      <c r="Q2289" s="557"/>
      <c r="R2289" s="557"/>
    </row>
    <row r="2290" spans="1:18" s="588" customFormat="1" x14ac:dyDescent="0.2">
      <c r="A2290" s="588">
        <v>2289</v>
      </c>
      <c r="B2290" s="588" t="s">
        <v>97</v>
      </c>
      <c r="C2290" s="588">
        <v>6</v>
      </c>
      <c r="D2290" s="588">
        <v>0.02</v>
      </c>
      <c r="E2290" s="588">
        <v>0.08</v>
      </c>
      <c r="F2290" s="555">
        <v>43005.933333333334</v>
      </c>
      <c r="G2290" s="588">
        <v>1.49559</v>
      </c>
      <c r="H2290" s="555">
        <v>43007.611111111109</v>
      </c>
      <c r="I2290" s="588">
        <v>1.50745</v>
      </c>
      <c r="J2290" s="555">
        <v>43010.713888888888</v>
      </c>
      <c r="K2290" s="588">
        <v>1.50088</v>
      </c>
      <c r="L2290" s="588">
        <v>118.60000000000036</v>
      </c>
      <c r="M2290" s="588">
        <v>65.700000000000728</v>
      </c>
      <c r="N2290" s="588">
        <v>6.2999999999999989</v>
      </c>
      <c r="O2290" s="589">
        <v>2.7805555555532919</v>
      </c>
      <c r="P2290" s="557"/>
      <c r="Q2290" s="557"/>
      <c r="R2290" s="557"/>
    </row>
    <row r="2291" spans="1:18" s="588" customFormat="1" x14ac:dyDescent="0.2">
      <c r="A2291" s="588">
        <v>2290</v>
      </c>
      <c r="B2291" s="588" t="s">
        <v>96</v>
      </c>
      <c r="C2291" s="588">
        <v>1</v>
      </c>
      <c r="D2291" s="588">
        <v>0.01</v>
      </c>
      <c r="E2291" s="588">
        <v>0.01</v>
      </c>
      <c r="F2291" s="555">
        <v>43006.892361111109</v>
      </c>
      <c r="G2291" s="588">
        <v>1.5005200000000001</v>
      </c>
      <c r="H2291" s="555">
        <v>43006.892361111109</v>
      </c>
      <c r="I2291" s="588">
        <v>1.5005200000000001</v>
      </c>
      <c r="J2291" s="555">
        <v>43007.097916666666</v>
      </c>
      <c r="K2291" s="588">
        <v>1.50132</v>
      </c>
      <c r="L2291" s="588">
        <v>0</v>
      </c>
      <c r="M2291" s="588">
        <v>8</v>
      </c>
      <c r="N2291" s="588">
        <v>0.46</v>
      </c>
      <c r="O2291" s="589">
        <v>0.20555555555620231</v>
      </c>
      <c r="P2291" s="557"/>
      <c r="Q2291" s="557"/>
      <c r="R2291" s="557"/>
    </row>
    <row r="2292" spans="1:18" s="588" customFormat="1" x14ac:dyDescent="0.2">
      <c r="A2292" s="588">
        <v>2291</v>
      </c>
      <c r="B2292" s="588" t="s">
        <v>96</v>
      </c>
      <c r="C2292" s="588">
        <v>1</v>
      </c>
      <c r="D2292" s="588">
        <v>0.01</v>
      </c>
      <c r="E2292" s="588">
        <v>0.01</v>
      </c>
      <c r="F2292" s="555">
        <v>43011.022916666669</v>
      </c>
      <c r="G2292" s="588">
        <v>1.49837</v>
      </c>
      <c r="H2292" s="555">
        <v>43011.022916666669</v>
      </c>
      <c r="I2292" s="588">
        <v>1.49837</v>
      </c>
      <c r="J2292" s="555">
        <v>43011.067361111112</v>
      </c>
      <c r="K2292" s="588">
        <v>1.4991699999999999</v>
      </c>
      <c r="L2292" s="588">
        <v>0</v>
      </c>
      <c r="M2292" s="588">
        <v>8</v>
      </c>
      <c r="N2292" s="588">
        <v>0.55000000000000004</v>
      </c>
      <c r="O2292" s="589">
        <v>4.4444444443797693E-2</v>
      </c>
      <c r="P2292" s="557"/>
      <c r="Q2292" s="557"/>
      <c r="R2292" s="557"/>
    </row>
    <row r="2293" spans="1:18" s="588" customFormat="1" x14ac:dyDescent="0.2">
      <c r="A2293" s="588">
        <v>2292</v>
      </c>
      <c r="B2293" s="588" t="s">
        <v>96</v>
      </c>
      <c r="C2293" s="588">
        <v>2</v>
      </c>
      <c r="D2293" s="588">
        <v>0.01</v>
      </c>
      <c r="E2293" s="588">
        <v>0.02</v>
      </c>
      <c r="F2293" s="555">
        <v>43011.925000000003</v>
      </c>
      <c r="G2293" s="588">
        <v>1.4995400000000001</v>
      </c>
      <c r="H2293" s="555">
        <v>43012.035416666666</v>
      </c>
      <c r="I2293" s="588">
        <v>1.49804</v>
      </c>
      <c r="J2293" s="555">
        <v>43012.120833333334</v>
      </c>
      <c r="K2293" s="588">
        <v>1.49959</v>
      </c>
      <c r="L2293" s="588">
        <v>15.000000000001819</v>
      </c>
      <c r="M2293" s="588">
        <v>15.5</v>
      </c>
      <c r="N2293" s="588">
        <v>1.02</v>
      </c>
      <c r="O2293" s="589">
        <v>0.19583333333139308</v>
      </c>
      <c r="P2293" s="557"/>
      <c r="Q2293" s="557"/>
      <c r="R2293" s="557"/>
    </row>
    <row r="2294" spans="1:18" s="588" customFormat="1" x14ac:dyDescent="0.2">
      <c r="A2294" s="588">
        <v>2293</v>
      </c>
      <c r="B2294" s="588" t="s">
        <v>96</v>
      </c>
      <c r="C2294" s="588">
        <v>1</v>
      </c>
      <c r="D2294" s="588">
        <v>0.01</v>
      </c>
      <c r="E2294" s="588">
        <v>0.01</v>
      </c>
      <c r="F2294" s="555">
        <v>43012.88958333333</v>
      </c>
      <c r="G2294" s="588">
        <v>1.4964500000000001</v>
      </c>
      <c r="H2294" s="555">
        <v>43012.88958333333</v>
      </c>
      <c r="I2294" s="588">
        <v>1.4964500000000001</v>
      </c>
      <c r="J2294" s="555">
        <v>43013.145833333336</v>
      </c>
      <c r="K2294" s="588">
        <v>1.49725</v>
      </c>
      <c r="L2294" s="588">
        <v>0</v>
      </c>
      <c r="M2294" s="588">
        <v>8</v>
      </c>
      <c r="N2294" s="588">
        <v>0.27</v>
      </c>
      <c r="O2294" s="589">
        <v>0.25625000000582077</v>
      </c>
      <c r="P2294" s="557"/>
      <c r="Q2294" s="557"/>
      <c r="R2294" s="557"/>
    </row>
    <row r="2295" spans="1:18" s="588" customFormat="1" x14ac:dyDescent="0.2">
      <c r="A2295" s="588">
        <v>2294</v>
      </c>
      <c r="B2295" s="588" t="s">
        <v>97</v>
      </c>
      <c r="C2295" s="588">
        <v>1</v>
      </c>
      <c r="D2295" s="588">
        <v>0.01</v>
      </c>
      <c r="E2295" s="588">
        <v>0.01</v>
      </c>
      <c r="F2295" s="555">
        <v>43013.9375</v>
      </c>
      <c r="G2295" s="588">
        <v>1.50268</v>
      </c>
      <c r="H2295" s="555">
        <v>43013.9375</v>
      </c>
      <c r="I2295" s="588">
        <v>1.50268</v>
      </c>
      <c r="J2295" s="555">
        <v>43013.968055555553</v>
      </c>
      <c r="K2295" s="588">
        <v>1.5018800000000001</v>
      </c>
      <c r="L2295" s="588">
        <v>0</v>
      </c>
      <c r="M2295" s="588">
        <v>7.999999999998181</v>
      </c>
      <c r="N2295" s="588">
        <v>0.55000000000000004</v>
      </c>
      <c r="O2295" s="589">
        <v>3.0555555553291924E-2</v>
      </c>
      <c r="P2295" s="557"/>
      <c r="Q2295" s="557"/>
      <c r="R2295" s="557"/>
    </row>
    <row r="2296" spans="1:18" s="588" customFormat="1" x14ac:dyDescent="0.2">
      <c r="A2296" s="588">
        <v>2295</v>
      </c>
      <c r="B2296" s="588" t="s">
        <v>97</v>
      </c>
      <c r="C2296" s="588">
        <v>1</v>
      </c>
      <c r="D2296" s="588">
        <v>0.01</v>
      </c>
      <c r="E2296" s="588">
        <v>0.01</v>
      </c>
      <c r="F2296" s="555">
        <v>43017.082638888889</v>
      </c>
      <c r="G2296" s="588">
        <v>1.5104</v>
      </c>
      <c r="H2296" s="555">
        <v>43017.082638888889</v>
      </c>
      <c r="I2296" s="588">
        <v>1.5104</v>
      </c>
      <c r="J2296" s="555">
        <v>43017.117361111108</v>
      </c>
      <c r="K2296" s="588">
        <v>1.5096000000000001</v>
      </c>
      <c r="L2296" s="588">
        <v>0</v>
      </c>
      <c r="M2296" s="588">
        <v>8</v>
      </c>
      <c r="N2296" s="588">
        <v>0.55000000000000004</v>
      </c>
      <c r="O2296" s="589">
        <v>3.4722222218988463E-2</v>
      </c>
      <c r="P2296" s="557"/>
      <c r="Q2296" s="557"/>
      <c r="R2296" s="557"/>
    </row>
    <row r="2297" spans="1:18" s="588" customFormat="1" x14ac:dyDescent="0.2">
      <c r="A2297" s="588">
        <v>2296</v>
      </c>
      <c r="B2297" s="588" t="s">
        <v>97</v>
      </c>
      <c r="C2297" s="588">
        <v>2</v>
      </c>
      <c r="D2297" s="588">
        <v>0.01</v>
      </c>
      <c r="E2297" s="588">
        <v>0.02</v>
      </c>
      <c r="F2297" s="555">
        <v>43018.886805555558</v>
      </c>
      <c r="G2297" s="588">
        <v>1.5165</v>
      </c>
      <c r="H2297" s="555">
        <v>43018.953472222223</v>
      </c>
      <c r="I2297" s="588">
        <v>1.51803</v>
      </c>
      <c r="J2297" s="555">
        <v>43019.140277777777</v>
      </c>
      <c r="K2297" s="588">
        <v>1.51647</v>
      </c>
      <c r="L2297" s="588">
        <v>15.299999999999272</v>
      </c>
      <c r="M2297" s="588">
        <v>15.599999999998545</v>
      </c>
      <c r="N2297" s="588">
        <v>1.1200000000000001</v>
      </c>
      <c r="O2297" s="589">
        <v>0.25347222221898846</v>
      </c>
      <c r="P2297" s="557"/>
      <c r="Q2297" s="557"/>
      <c r="R2297" s="557"/>
    </row>
    <row r="2298" spans="1:18" s="588" customFormat="1" x14ac:dyDescent="0.2">
      <c r="A2298" s="588">
        <v>2297</v>
      </c>
      <c r="B2298" s="588" t="s">
        <v>96</v>
      </c>
      <c r="C2298" s="588">
        <v>1</v>
      </c>
      <c r="D2298" s="588">
        <v>0.01</v>
      </c>
      <c r="E2298" s="588">
        <v>0.01</v>
      </c>
      <c r="F2298" s="555">
        <v>43021.954861111109</v>
      </c>
      <c r="G2298" s="588">
        <v>1.4988300000000001</v>
      </c>
      <c r="H2298" s="555">
        <v>43021.954861111109</v>
      </c>
      <c r="I2298" s="588">
        <v>1.4988300000000001</v>
      </c>
      <c r="J2298" s="555">
        <v>43024.15347222222</v>
      </c>
      <c r="K2298" s="588">
        <v>1.49963</v>
      </c>
      <c r="L2298" s="588">
        <v>0</v>
      </c>
      <c r="M2298" s="588">
        <v>8</v>
      </c>
      <c r="N2298" s="588">
        <v>0.46</v>
      </c>
      <c r="O2298" s="589">
        <v>0.19861111111094942</v>
      </c>
      <c r="P2298" s="557"/>
      <c r="Q2298" s="557"/>
      <c r="R2298" s="557"/>
    </row>
    <row r="2299" spans="1:18" s="588" customFormat="1" x14ac:dyDescent="0.2">
      <c r="A2299" s="588">
        <v>2298</v>
      </c>
      <c r="B2299" s="588" t="s">
        <v>96</v>
      </c>
      <c r="C2299" s="588">
        <v>1</v>
      </c>
      <c r="D2299" s="588">
        <v>0.01</v>
      </c>
      <c r="E2299" s="588">
        <v>0.01</v>
      </c>
      <c r="F2299" s="555">
        <v>43025.043055555558</v>
      </c>
      <c r="G2299" s="588">
        <v>1.50193</v>
      </c>
      <c r="H2299" s="555">
        <v>43025.043055555558</v>
      </c>
      <c r="I2299" s="588">
        <v>1.50193</v>
      </c>
      <c r="J2299" s="555">
        <v>43025.088888888888</v>
      </c>
      <c r="K2299" s="588">
        <v>1.5027299999999999</v>
      </c>
      <c r="L2299" s="588">
        <v>0</v>
      </c>
      <c r="M2299" s="588">
        <v>8</v>
      </c>
      <c r="N2299" s="588">
        <v>0.55000000000000004</v>
      </c>
      <c r="O2299" s="589">
        <v>4.5833333329937886E-2</v>
      </c>
      <c r="P2299" s="557"/>
      <c r="Q2299" s="557"/>
      <c r="R2299" s="557"/>
    </row>
    <row r="2300" spans="1:18" s="588" customFormat="1" x14ac:dyDescent="0.2">
      <c r="A2300" s="588">
        <v>2299</v>
      </c>
      <c r="B2300" s="588" t="s">
        <v>97</v>
      </c>
      <c r="C2300" s="588">
        <v>1</v>
      </c>
      <c r="D2300" s="588">
        <v>0.01</v>
      </c>
      <c r="E2300" s="588">
        <v>0.01</v>
      </c>
      <c r="F2300" s="555">
        <v>43026.895833333336</v>
      </c>
      <c r="G2300" s="588">
        <v>1.50386</v>
      </c>
      <c r="H2300" s="555">
        <v>43026.895833333336</v>
      </c>
      <c r="I2300" s="588">
        <v>1.50386</v>
      </c>
      <c r="J2300" s="555">
        <v>43026.954861111109</v>
      </c>
      <c r="K2300" s="588">
        <v>1.5030600000000001</v>
      </c>
      <c r="L2300" s="588">
        <v>0</v>
      </c>
      <c r="M2300" s="588">
        <v>8</v>
      </c>
      <c r="N2300" s="588">
        <v>0.55000000000000004</v>
      </c>
      <c r="O2300" s="589">
        <v>5.9027777773735579E-2</v>
      </c>
      <c r="P2300" s="557"/>
      <c r="Q2300" s="557"/>
      <c r="R2300" s="557"/>
    </row>
    <row r="2301" spans="1:18" s="588" customFormat="1" x14ac:dyDescent="0.2">
      <c r="A2301" s="588">
        <v>2300</v>
      </c>
      <c r="B2301" s="588" t="s">
        <v>96</v>
      </c>
      <c r="C2301" s="588">
        <v>1</v>
      </c>
      <c r="D2301" s="588">
        <v>0.01</v>
      </c>
      <c r="E2301" s="588">
        <v>0.01</v>
      </c>
      <c r="F2301" s="555">
        <v>43028.958333333336</v>
      </c>
      <c r="G2301" s="588">
        <v>1.5064900000000001</v>
      </c>
      <c r="H2301" s="555">
        <v>43028.958333333336</v>
      </c>
      <c r="I2301" s="588">
        <v>1.5064900000000001</v>
      </c>
      <c r="J2301" s="555">
        <v>43028.995833333334</v>
      </c>
      <c r="K2301" s="588">
        <v>1.50729</v>
      </c>
      <c r="L2301" s="588">
        <v>0</v>
      </c>
      <c r="M2301" s="588">
        <v>7.999999999998181</v>
      </c>
      <c r="N2301" s="588">
        <v>0.55000000000000004</v>
      </c>
      <c r="O2301" s="589">
        <v>3.7499999998544808E-2</v>
      </c>
      <c r="P2301" s="557"/>
      <c r="Q2301" s="557"/>
      <c r="R2301" s="557"/>
    </row>
    <row r="2302" spans="1:18" s="588" customFormat="1" x14ac:dyDescent="0.2">
      <c r="A2302" s="588">
        <v>2301</v>
      </c>
      <c r="B2302" s="588" t="s">
        <v>96</v>
      </c>
      <c r="C2302" s="588">
        <v>1</v>
      </c>
      <c r="D2302" s="588">
        <v>0.01</v>
      </c>
      <c r="E2302" s="588">
        <v>0.01</v>
      </c>
      <c r="F2302" s="555">
        <v>43031.917361111111</v>
      </c>
      <c r="G2302" s="588">
        <v>1.50359</v>
      </c>
      <c r="H2302" s="555">
        <v>43031.917361111111</v>
      </c>
      <c r="I2302" s="588">
        <v>1.50359</v>
      </c>
      <c r="J2302" s="555">
        <v>43031.925000000003</v>
      </c>
      <c r="K2302" s="588">
        <v>1.5043899999999999</v>
      </c>
      <c r="L2302" s="588">
        <v>0</v>
      </c>
      <c r="M2302" s="588">
        <v>8</v>
      </c>
      <c r="N2302" s="588">
        <v>0.55000000000000004</v>
      </c>
      <c r="O2302" s="589">
        <v>7.6388888919609599E-3</v>
      </c>
      <c r="P2302" s="557"/>
      <c r="Q2302" s="557"/>
      <c r="R2302" s="557"/>
    </row>
    <row r="2303" spans="1:18" s="588" customFormat="1" x14ac:dyDescent="0.2">
      <c r="A2303" s="588">
        <v>2302</v>
      </c>
      <c r="B2303" s="588" t="s">
        <v>97</v>
      </c>
      <c r="C2303" s="588">
        <v>1</v>
      </c>
      <c r="D2303" s="588">
        <v>0.01</v>
      </c>
      <c r="E2303" s="588">
        <v>0.01</v>
      </c>
      <c r="F2303" s="555">
        <v>43031.943749999999</v>
      </c>
      <c r="G2303" s="588">
        <v>1.50539</v>
      </c>
      <c r="H2303" s="555">
        <v>43031.943749999999</v>
      </c>
      <c r="I2303" s="588">
        <v>1.50539</v>
      </c>
      <c r="J2303" s="555">
        <v>43031.961111111108</v>
      </c>
      <c r="K2303" s="588">
        <v>1.5045900000000001</v>
      </c>
      <c r="L2303" s="588">
        <v>0</v>
      </c>
      <c r="M2303" s="588">
        <v>7.999999999998181</v>
      </c>
      <c r="N2303" s="588">
        <v>0.55000000000000004</v>
      </c>
      <c r="O2303" s="589">
        <v>1.7361111109494232E-2</v>
      </c>
      <c r="P2303" s="557"/>
      <c r="Q2303" s="557"/>
      <c r="R2303" s="557"/>
    </row>
    <row r="2304" spans="1:18" s="588" customFormat="1" x14ac:dyDescent="0.2">
      <c r="A2304" s="588">
        <v>2303</v>
      </c>
      <c r="B2304" s="588" t="s">
        <v>96</v>
      </c>
      <c r="C2304" s="588">
        <v>1</v>
      </c>
      <c r="D2304" s="588">
        <v>0.01</v>
      </c>
      <c r="E2304" s="588">
        <v>0.01</v>
      </c>
      <c r="F2304" s="555">
        <v>43033.95416666667</v>
      </c>
      <c r="G2304" s="588">
        <v>1.5334399999999999</v>
      </c>
      <c r="H2304" s="555">
        <v>43033.95416666667</v>
      </c>
      <c r="I2304" s="588">
        <v>1.5334399999999999</v>
      </c>
      <c r="J2304" s="555">
        <v>43034.081944444442</v>
      </c>
      <c r="K2304" s="588">
        <v>1.53424</v>
      </c>
      <c r="L2304" s="588">
        <v>0</v>
      </c>
      <c r="M2304" s="588">
        <v>8</v>
      </c>
      <c r="N2304" s="588">
        <v>0.27</v>
      </c>
      <c r="O2304" s="589">
        <v>0.12777777777228039</v>
      </c>
      <c r="P2304" s="557"/>
      <c r="Q2304" s="557"/>
      <c r="R2304" s="557"/>
    </row>
    <row r="2305" spans="1:18" s="588" customFormat="1" x14ac:dyDescent="0.2">
      <c r="A2305" s="588">
        <v>2304</v>
      </c>
      <c r="B2305" s="588" t="s">
        <v>96</v>
      </c>
      <c r="C2305" s="588">
        <v>1</v>
      </c>
      <c r="D2305" s="588">
        <v>0.01</v>
      </c>
      <c r="E2305" s="588">
        <v>0.01</v>
      </c>
      <c r="F2305" s="555">
        <v>43034.893750000003</v>
      </c>
      <c r="G2305" s="588">
        <v>1.52054</v>
      </c>
      <c r="H2305" s="555">
        <v>43034.893750000003</v>
      </c>
      <c r="I2305" s="588">
        <v>1.52054</v>
      </c>
      <c r="J2305" s="555">
        <v>43035.000694444447</v>
      </c>
      <c r="K2305" s="588">
        <v>1.5213399999999999</v>
      </c>
      <c r="L2305" s="588">
        <v>0</v>
      </c>
      <c r="M2305" s="588">
        <v>8</v>
      </c>
      <c r="N2305" s="588">
        <v>0.46</v>
      </c>
      <c r="O2305" s="589">
        <v>0.10694444444379769</v>
      </c>
      <c r="P2305" s="557"/>
      <c r="Q2305" s="557"/>
      <c r="R2305" s="557"/>
    </row>
    <row r="2306" spans="1:18" s="588" customFormat="1" x14ac:dyDescent="0.2">
      <c r="A2306" s="588">
        <v>2305</v>
      </c>
      <c r="B2306" s="588" t="s">
        <v>96</v>
      </c>
      <c r="C2306" s="588">
        <v>2</v>
      </c>
      <c r="D2306" s="588">
        <v>0.01</v>
      </c>
      <c r="E2306" s="588">
        <v>0.02</v>
      </c>
      <c r="F2306" s="555">
        <v>43035.072916666664</v>
      </c>
      <c r="G2306" s="588">
        <v>1.5203800000000001</v>
      </c>
      <c r="H2306" s="555">
        <v>43035.124305555553</v>
      </c>
      <c r="I2306" s="588">
        <v>1.5188699999999999</v>
      </c>
      <c r="J2306" s="555">
        <v>43035.143750000003</v>
      </c>
      <c r="K2306" s="588">
        <v>1.5204299999999999</v>
      </c>
      <c r="L2306" s="588">
        <v>15.100000000002183</v>
      </c>
      <c r="M2306" s="588">
        <v>15.600000000000364</v>
      </c>
      <c r="N2306" s="588">
        <v>1.1200000000000001</v>
      </c>
      <c r="O2306" s="589">
        <v>7.0833333338669036E-2</v>
      </c>
      <c r="P2306" s="557"/>
      <c r="Q2306" s="557"/>
      <c r="R2306" s="557"/>
    </row>
    <row r="2307" spans="1:18" s="588" customFormat="1" x14ac:dyDescent="0.2">
      <c r="A2307" s="588">
        <v>2306</v>
      </c>
      <c r="B2307" s="588" t="s">
        <v>97</v>
      </c>
      <c r="C2307" s="588">
        <v>1</v>
      </c>
      <c r="D2307" s="588">
        <v>0.01</v>
      </c>
      <c r="E2307" s="588">
        <v>0.01</v>
      </c>
      <c r="F2307" s="555">
        <v>43038.058333333334</v>
      </c>
      <c r="G2307" s="588">
        <v>1.51379</v>
      </c>
      <c r="H2307" s="555">
        <v>43038.058333333334</v>
      </c>
      <c r="I2307" s="588">
        <v>1.51379</v>
      </c>
      <c r="J2307" s="555">
        <v>43038.097222222219</v>
      </c>
      <c r="K2307" s="588">
        <v>1.5129900000000001</v>
      </c>
      <c r="L2307" s="588">
        <v>0</v>
      </c>
      <c r="M2307" s="588">
        <v>7.999999999998181</v>
      </c>
      <c r="N2307" s="588">
        <v>0.55000000000000004</v>
      </c>
      <c r="O2307" s="589">
        <v>3.8888888884685002E-2</v>
      </c>
      <c r="P2307" s="557"/>
      <c r="Q2307" s="557"/>
      <c r="R2307" s="557"/>
    </row>
    <row r="2308" spans="1:18" s="588" customFormat="1" x14ac:dyDescent="0.2">
      <c r="A2308" s="588">
        <v>2307</v>
      </c>
      <c r="B2308" s="588" t="s">
        <v>96</v>
      </c>
      <c r="C2308" s="588">
        <v>1</v>
      </c>
      <c r="D2308" s="588">
        <v>0.01</v>
      </c>
      <c r="E2308" s="588">
        <v>0.01</v>
      </c>
      <c r="F2308" s="555">
        <v>43039.069444444445</v>
      </c>
      <c r="G2308" s="588">
        <v>1.5133700000000001</v>
      </c>
      <c r="H2308" s="555">
        <v>43039.069444444445</v>
      </c>
      <c r="I2308" s="588">
        <v>1.5133700000000001</v>
      </c>
      <c r="J2308" s="555">
        <v>43039.090277777781</v>
      </c>
      <c r="K2308" s="588">
        <v>1.51417</v>
      </c>
      <c r="L2308" s="588">
        <v>0</v>
      </c>
      <c r="M2308" s="588">
        <v>8</v>
      </c>
      <c r="N2308" s="588">
        <v>0.55000000000000004</v>
      </c>
      <c r="O2308" s="589">
        <v>2.0833333335758653E-2</v>
      </c>
      <c r="P2308" s="557"/>
      <c r="Q2308" s="557"/>
      <c r="R2308" s="557"/>
    </row>
    <row r="2309" spans="1:18" s="588" customFormat="1" x14ac:dyDescent="0.2">
      <c r="A2309" s="588">
        <v>2308</v>
      </c>
      <c r="B2309" s="588" t="s">
        <v>97</v>
      </c>
      <c r="C2309" s="588">
        <v>1</v>
      </c>
      <c r="D2309" s="588">
        <v>0.01</v>
      </c>
      <c r="E2309" s="588">
        <v>0.01</v>
      </c>
      <c r="F2309" s="555">
        <v>43040.884027777778</v>
      </c>
      <c r="G2309" s="588">
        <v>1.51569</v>
      </c>
      <c r="H2309" s="555">
        <v>43040.884027777778</v>
      </c>
      <c r="I2309" s="588">
        <v>1.51569</v>
      </c>
      <c r="J2309" s="555">
        <v>43040.897916666669</v>
      </c>
      <c r="K2309" s="588">
        <v>1.5148900000000001</v>
      </c>
      <c r="L2309" s="588">
        <v>0</v>
      </c>
      <c r="M2309" s="588">
        <v>7.999999999998181</v>
      </c>
      <c r="N2309" s="588">
        <v>0.56000000000000005</v>
      </c>
      <c r="O2309" s="589">
        <v>1.3888888890505768E-2</v>
      </c>
      <c r="P2309" s="557"/>
      <c r="Q2309" s="557"/>
      <c r="R2309" s="557"/>
    </row>
    <row r="2310" spans="1:18" s="588" customFormat="1" x14ac:dyDescent="0.2">
      <c r="A2310" s="588">
        <v>2309</v>
      </c>
      <c r="B2310" s="588" t="s">
        <v>96</v>
      </c>
      <c r="C2310" s="588">
        <v>1</v>
      </c>
      <c r="D2310" s="588">
        <v>0.01</v>
      </c>
      <c r="E2310" s="588">
        <v>0.01</v>
      </c>
      <c r="F2310" s="555">
        <v>43040.932638888888</v>
      </c>
      <c r="G2310" s="588">
        <v>1.5139400000000001</v>
      </c>
      <c r="H2310" s="555">
        <v>43040.932638888888</v>
      </c>
      <c r="I2310" s="588">
        <v>1.5139400000000001</v>
      </c>
      <c r="J2310" s="555">
        <v>43041.063888888886</v>
      </c>
      <c r="K2310" s="588">
        <v>1.51474</v>
      </c>
      <c r="L2310" s="588">
        <v>0</v>
      </c>
      <c r="M2310" s="588">
        <v>7.999999999998181</v>
      </c>
      <c r="N2310" s="588">
        <v>0.27</v>
      </c>
      <c r="O2310" s="589">
        <v>0.13124999999854481</v>
      </c>
      <c r="P2310" s="557"/>
      <c r="Q2310" s="557"/>
      <c r="R2310" s="557"/>
    </row>
    <row r="2311" spans="1:18" s="588" customFormat="1" x14ac:dyDescent="0.2">
      <c r="A2311" s="588">
        <v>2310</v>
      </c>
      <c r="B2311" s="588" t="s">
        <v>97</v>
      </c>
      <c r="C2311" s="588">
        <v>1</v>
      </c>
      <c r="D2311" s="588">
        <v>0.01</v>
      </c>
      <c r="E2311" s="588">
        <v>0.01</v>
      </c>
      <c r="F2311" s="555">
        <v>43041.07708333333</v>
      </c>
      <c r="G2311" s="588">
        <v>1.5152000000000001</v>
      </c>
      <c r="H2311" s="555">
        <v>43041.07708333333</v>
      </c>
      <c r="I2311" s="588">
        <v>1.5152000000000001</v>
      </c>
      <c r="J2311" s="555">
        <v>43041.085416666669</v>
      </c>
      <c r="K2311" s="588">
        <v>1.5144</v>
      </c>
      <c r="L2311" s="588">
        <v>0</v>
      </c>
      <c r="M2311" s="588">
        <v>8.000000000001819</v>
      </c>
      <c r="N2311" s="588">
        <v>0.55000000000000004</v>
      </c>
      <c r="O2311" s="589">
        <v>8.3333333386690356E-3</v>
      </c>
      <c r="P2311" s="557"/>
      <c r="Q2311" s="557"/>
      <c r="R2311" s="557"/>
    </row>
    <row r="2312" spans="1:18" s="588" customFormat="1" x14ac:dyDescent="0.2">
      <c r="A2312" s="588">
        <v>2311</v>
      </c>
      <c r="B2312" s="588" t="s">
        <v>96</v>
      </c>
      <c r="C2312" s="588">
        <v>1</v>
      </c>
      <c r="D2312" s="588">
        <v>0.01</v>
      </c>
      <c r="E2312" s="588">
        <v>0.01</v>
      </c>
      <c r="F2312" s="555">
        <v>43045.043749999997</v>
      </c>
      <c r="G2312" s="588">
        <v>1.51773</v>
      </c>
      <c r="H2312" s="555">
        <v>43045.043749999997</v>
      </c>
      <c r="I2312" s="588">
        <v>1.51773</v>
      </c>
      <c r="J2312" s="555">
        <v>43045.0625</v>
      </c>
      <c r="K2312" s="588">
        <v>1.5185299999999999</v>
      </c>
      <c r="L2312" s="588">
        <v>0</v>
      </c>
      <c r="M2312" s="588">
        <v>7.999999999998181</v>
      </c>
      <c r="N2312" s="588">
        <v>0.55000000000000004</v>
      </c>
      <c r="O2312" s="589">
        <v>1.8750000002910383E-2</v>
      </c>
      <c r="P2312" s="557"/>
      <c r="Q2312" s="557"/>
      <c r="R2312" s="557"/>
    </row>
    <row r="2313" spans="1:18" s="588" customFormat="1" x14ac:dyDescent="0.2">
      <c r="A2313" s="588">
        <v>2312</v>
      </c>
      <c r="B2313" s="588" t="s">
        <v>96</v>
      </c>
      <c r="C2313" s="588">
        <v>2</v>
      </c>
      <c r="D2313" s="588">
        <v>0.01</v>
      </c>
      <c r="E2313" s="588">
        <v>0.02</v>
      </c>
      <c r="F2313" s="555">
        <v>43045.886805555558</v>
      </c>
      <c r="G2313" s="588">
        <v>1.5114399999999999</v>
      </c>
      <c r="H2313" s="555">
        <v>43045.909722222219</v>
      </c>
      <c r="I2313" s="588">
        <v>1.5099400000000001</v>
      </c>
      <c r="J2313" s="555">
        <v>43046.220138888886</v>
      </c>
      <c r="K2313" s="588">
        <v>1.51149</v>
      </c>
      <c r="L2313" s="588">
        <v>14.999999999998181</v>
      </c>
      <c r="M2313" s="588">
        <v>15.499999999998181</v>
      </c>
      <c r="N2313" s="588">
        <v>0.92999999999999994</v>
      </c>
      <c r="O2313" s="589">
        <v>0.33333333332848269</v>
      </c>
      <c r="P2313" s="557"/>
      <c r="Q2313" s="557"/>
      <c r="R2313" s="557"/>
    </row>
    <row r="2314" spans="1:18" s="588" customFormat="1" x14ac:dyDescent="0.2">
      <c r="A2314" s="588">
        <v>2313</v>
      </c>
      <c r="B2314" s="588" t="s">
        <v>97</v>
      </c>
      <c r="C2314" s="588">
        <v>1</v>
      </c>
      <c r="D2314" s="588">
        <v>0.01</v>
      </c>
      <c r="E2314" s="588">
        <v>0.01</v>
      </c>
      <c r="F2314" s="555">
        <v>43046.07916666667</v>
      </c>
      <c r="G2314" s="588">
        <v>1.51071</v>
      </c>
      <c r="H2314" s="555">
        <v>43046.07916666667</v>
      </c>
      <c r="I2314" s="588">
        <v>1.51071</v>
      </c>
      <c r="J2314" s="555">
        <v>43046.111805555556</v>
      </c>
      <c r="K2314" s="588">
        <v>1.5099100000000001</v>
      </c>
      <c r="L2314" s="588">
        <v>0</v>
      </c>
      <c r="M2314" s="588">
        <v>8</v>
      </c>
      <c r="N2314" s="588">
        <v>0.55000000000000004</v>
      </c>
      <c r="O2314" s="589">
        <v>3.2638888886140194E-2</v>
      </c>
      <c r="P2314" s="557"/>
      <c r="Q2314" s="557"/>
      <c r="R2314" s="557"/>
    </row>
    <row r="2315" spans="1:18" s="588" customFormat="1" x14ac:dyDescent="0.2">
      <c r="A2315" s="588">
        <v>2314</v>
      </c>
      <c r="B2315" s="588" t="s">
        <v>96</v>
      </c>
      <c r="C2315" s="588">
        <v>1</v>
      </c>
      <c r="D2315" s="588">
        <v>0.01</v>
      </c>
      <c r="E2315" s="588">
        <v>0.01</v>
      </c>
      <c r="F2315" s="555">
        <v>43047.038194444445</v>
      </c>
      <c r="G2315" s="588">
        <v>1.5143200000000001</v>
      </c>
      <c r="H2315" s="555">
        <v>43047.038194444445</v>
      </c>
      <c r="I2315" s="588">
        <v>1.5143200000000001</v>
      </c>
      <c r="J2315" s="555">
        <v>43047.040277777778</v>
      </c>
      <c r="K2315" s="588">
        <v>1.51512</v>
      </c>
      <c r="L2315" s="588">
        <v>0</v>
      </c>
      <c r="M2315" s="588">
        <v>8</v>
      </c>
      <c r="N2315" s="588">
        <v>0.55000000000000004</v>
      </c>
      <c r="O2315" s="589">
        <v>2.0833333328482695E-3</v>
      </c>
      <c r="P2315" s="557"/>
      <c r="Q2315" s="557"/>
      <c r="R2315" s="557"/>
    </row>
    <row r="2316" spans="1:18" s="588" customFormat="1" x14ac:dyDescent="0.2">
      <c r="A2316" s="588">
        <v>2315</v>
      </c>
      <c r="B2316" s="588" t="s">
        <v>97</v>
      </c>
      <c r="C2316" s="588">
        <v>3</v>
      </c>
      <c r="D2316" s="588">
        <v>0.01</v>
      </c>
      <c r="E2316" s="588">
        <v>0.03</v>
      </c>
      <c r="F2316" s="555">
        <v>43049.034722222219</v>
      </c>
      <c r="G2316" s="588">
        <v>1.5163899999999999</v>
      </c>
      <c r="H2316" s="555">
        <v>43049.106249999997</v>
      </c>
      <c r="I2316" s="588">
        <v>1.51945</v>
      </c>
      <c r="J2316" s="555">
        <v>43049.119444444441</v>
      </c>
      <c r="K2316" s="588">
        <v>1.5171300000000001</v>
      </c>
      <c r="L2316" s="588">
        <v>30.600000000000364</v>
      </c>
      <c r="M2316" s="588">
        <v>23.199999999998909</v>
      </c>
      <c r="N2316" s="588">
        <v>1.6500000000000001</v>
      </c>
      <c r="O2316" s="589">
        <v>8.4722222221898846E-2</v>
      </c>
      <c r="P2316" s="557"/>
      <c r="Q2316" s="557"/>
      <c r="R2316" s="557"/>
    </row>
    <row r="2317" spans="1:18" s="588" customFormat="1" x14ac:dyDescent="0.2">
      <c r="A2317" s="588">
        <v>2316</v>
      </c>
      <c r="B2317" s="588" t="s">
        <v>97</v>
      </c>
      <c r="C2317" s="588">
        <v>1</v>
      </c>
      <c r="D2317" s="588">
        <v>0.01</v>
      </c>
      <c r="E2317" s="588">
        <v>0.01</v>
      </c>
      <c r="F2317" s="555">
        <v>43052.043749999997</v>
      </c>
      <c r="G2317" s="588">
        <v>1.5245299999999999</v>
      </c>
      <c r="H2317" s="555">
        <v>43052.043749999997</v>
      </c>
      <c r="I2317" s="588">
        <v>1.5245299999999999</v>
      </c>
      <c r="J2317" s="555">
        <v>43052.088194444441</v>
      </c>
      <c r="K2317" s="588">
        <v>1.52373</v>
      </c>
      <c r="L2317" s="588">
        <v>0</v>
      </c>
      <c r="M2317" s="588">
        <v>7.999999999998181</v>
      </c>
      <c r="N2317" s="588">
        <v>0.55000000000000004</v>
      </c>
      <c r="O2317" s="589">
        <v>4.4444444443797693E-2</v>
      </c>
      <c r="P2317" s="557"/>
      <c r="Q2317" s="557"/>
      <c r="R2317" s="557"/>
    </row>
    <row r="2318" spans="1:18" s="588" customFormat="1" x14ac:dyDescent="0.2">
      <c r="A2318" s="588">
        <v>2317</v>
      </c>
      <c r="B2318" s="588" t="s">
        <v>97</v>
      </c>
      <c r="C2318" s="588">
        <v>1</v>
      </c>
      <c r="D2318" s="588">
        <v>0.01</v>
      </c>
      <c r="E2318" s="588">
        <v>0.01</v>
      </c>
      <c r="F2318" s="555">
        <v>43053.023611111108</v>
      </c>
      <c r="G2318" s="588">
        <v>1.53257</v>
      </c>
      <c r="H2318" s="555">
        <v>43053.023611111108</v>
      </c>
      <c r="I2318" s="588">
        <v>1.53257</v>
      </c>
      <c r="J2318" s="555">
        <v>43053.043055555558</v>
      </c>
      <c r="K2318" s="588">
        <v>1.5317700000000001</v>
      </c>
      <c r="L2318" s="588">
        <v>0</v>
      </c>
      <c r="M2318" s="588">
        <v>8</v>
      </c>
      <c r="N2318" s="588">
        <v>0.55000000000000004</v>
      </c>
      <c r="O2318" s="589">
        <v>1.9444444449618459E-2</v>
      </c>
      <c r="P2318" s="557"/>
      <c r="Q2318" s="557"/>
      <c r="R2318" s="557"/>
    </row>
    <row r="2319" spans="1:18" s="588" customFormat="1" x14ac:dyDescent="0.2">
      <c r="A2319" s="588">
        <v>2318</v>
      </c>
      <c r="B2319" s="588" t="s">
        <v>96</v>
      </c>
      <c r="C2319" s="588">
        <v>3</v>
      </c>
      <c r="D2319" s="588">
        <v>0.01</v>
      </c>
      <c r="E2319" s="588">
        <v>0.03</v>
      </c>
      <c r="F2319" s="555">
        <v>43054.90625</v>
      </c>
      <c r="G2319" s="588">
        <v>1.5550900000000001</v>
      </c>
      <c r="H2319" s="555">
        <v>43055.029166666667</v>
      </c>
      <c r="I2319" s="588">
        <v>1.5520499999999999</v>
      </c>
      <c r="J2319" s="555">
        <v>43055.104166666664</v>
      </c>
      <c r="K2319" s="588">
        <v>1.5543800000000001</v>
      </c>
      <c r="L2319" s="588">
        <v>30.400000000001455</v>
      </c>
      <c r="M2319" s="588">
        <v>23.300000000001091</v>
      </c>
      <c r="N2319" s="588">
        <v>1.1000000000000001</v>
      </c>
      <c r="O2319" s="589">
        <v>0.19791666666424135</v>
      </c>
      <c r="P2319" s="557"/>
      <c r="Q2319" s="557"/>
      <c r="R2319" s="557"/>
    </row>
    <row r="2320" spans="1:18" s="588" customFormat="1" x14ac:dyDescent="0.2">
      <c r="A2320" s="588">
        <v>2319</v>
      </c>
      <c r="B2320" s="588" t="s">
        <v>97</v>
      </c>
      <c r="C2320" s="588">
        <v>6</v>
      </c>
      <c r="D2320" s="588">
        <v>0.02</v>
      </c>
      <c r="E2320" s="588">
        <v>0.08</v>
      </c>
      <c r="F2320" s="555">
        <v>43055.958333333336</v>
      </c>
      <c r="G2320" s="588">
        <v>1.5508999999999999</v>
      </c>
      <c r="H2320" s="555">
        <v>43056.459027777775</v>
      </c>
      <c r="I2320" s="588">
        <v>1.5626100000000001</v>
      </c>
      <c r="J2320" s="555">
        <v>43059.044444444444</v>
      </c>
      <c r="K2320" s="588">
        <v>1.5560700000000001</v>
      </c>
      <c r="L2320" s="588">
        <v>117.10000000000036</v>
      </c>
      <c r="M2320" s="588">
        <v>65.399999999999636</v>
      </c>
      <c r="N2320" s="588">
        <v>6.2</v>
      </c>
      <c r="O2320" s="589">
        <v>1.086111111108039</v>
      </c>
      <c r="P2320" s="557"/>
      <c r="Q2320" s="557"/>
      <c r="R2320" s="557"/>
    </row>
    <row r="2321" spans="1:18" s="588" customFormat="1" x14ac:dyDescent="0.2">
      <c r="A2321" s="588">
        <v>2320</v>
      </c>
      <c r="B2321" s="588" t="s">
        <v>96</v>
      </c>
      <c r="C2321" s="588">
        <v>1</v>
      </c>
      <c r="D2321" s="588">
        <v>0.01</v>
      </c>
      <c r="E2321" s="588">
        <v>0.01</v>
      </c>
      <c r="F2321" s="555">
        <v>43056.895833333336</v>
      </c>
      <c r="G2321" s="588">
        <v>1.5589900000000001</v>
      </c>
      <c r="H2321" s="555">
        <v>43056.895833333336</v>
      </c>
      <c r="I2321" s="588">
        <v>1.5589900000000001</v>
      </c>
      <c r="J2321" s="555">
        <v>43059.020138888889</v>
      </c>
      <c r="K2321" s="588">
        <v>1.55979</v>
      </c>
      <c r="L2321" s="588">
        <v>0</v>
      </c>
      <c r="M2321" s="588">
        <v>7.999999999998181</v>
      </c>
      <c r="N2321" s="588">
        <v>0.46</v>
      </c>
      <c r="O2321" s="589">
        <v>0.12430555555329192</v>
      </c>
      <c r="P2321" s="557"/>
      <c r="Q2321" s="557"/>
      <c r="R2321" s="557"/>
    </row>
    <row r="2322" spans="1:18" s="588" customFormat="1" x14ac:dyDescent="0.2">
      <c r="A2322" s="588">
        <v>2321</v>
      </c>
      <c r="B2322" s="588" t="s">
        <v>96</v>
      </c>
      <c r="C2322" s="588">
        <v>5</v>
      </c>
      <c r="D2322" s="588">
        <v>0.02</v>
      </c>
      <c r="E2322" s="588">
        <v>0.06</v>
      </c>
      <c r="F2322" s="555">
        <v>43059.025694444441</v>
      </c>
      <c r="G2322" s="588">
        <v>1.5599499999999999</v>
      </c>
      <c r="H2322" s="555">
        <v>43059.337500000001</v>
      </c>
      <c r="I2322" s="588">
        <v>1.5512900000000001</v>
      </c>
      <c r="J2322" s="555">
        <v>43059.430555555555</v>
      </c>
      <c r="K2322" s="588">
        <v>1.5563100000000001</v>
      </c>
      <c r="L2322" s="588">
        <v>86.599999999998545</v>
      </c>
      <c r="M2322" s="588">
        <v>50.199999999998909</v>
      </c>
      <c r="N2322" s="588">
        <v>4.1199999999999992</v>
      </c>
      <c r="O2322" s="589">
        <v>0.40486111111385981</v>
      </c>
      <c r="P2322" s="557"/>
      <c r="Q2322" s="557"/>
      <c r="R2322" s="557"/>
    </row>
    <row r="2323" spans="1:18" s="588" customFormat="1" x14ac:dyDescent="0.2">
      <c r="A2323" s="588">
        <v>2322</v>
      </c>
      <c r="B2323" s="588" t="s">
        <v>96</v>
      </c>
      <c r="C2323" s="588">
        <v>2</v>
      </c>
      <c r="D2323" s="588">
        <v>0.01</v>
      </c>
      <c r="E2323" s="588">
        <v>0.02</v>
      </c>
      <c r="F2323" s="555">
        <v>43059.88958333333</v>
      </c>
      <c r="G2323" s="588">
        <v>1.5547800000000001</v>
      </c>
      <c r="H2323" s="555">
        <v>43060.088888888888</v>
      </c>
      <c r="I2323" s="588">
        <v>1.5532699999999999</v>
      </c>
      <c r="J2323" s="555">
        <v>43060.104861111111</v>
      </c>
      <c r="K2323" s="588">
        <v>1.5548299999999999</v>
      </c>
      <c r="L2323" s="588">
        <v>15.100000000002183</v>
      </c>
      <c r="M2323" s="588">
        <v>15.600000000000364</v>
      </c>
      <c r="N2323" s="588">
        <v>1.02</v>
      </c>
      <c r="O2323" s="589">
        <v>0.21527777778101154</v>
      </c>
      <c r="P2323" s="557"/>
      <c r="Q2323" s="557"/>
      <c r="R2323" s="557"/>
    </row>
    <row r="2324" spans="1:18" s="588" customFormat="1" x14ac:dyDescent="0.2">
      <c r="A2324" s="588">
        <v>2323</v>
      </c>
      <c r="B2324" s="588" t="s">
        <v>97</v>
      </c>
      <c r="C2324" s="588">
        <v>1</v>
      </c>
      <c r="D2324" s="588">
        <v>0.01</v>
      </c>
      <c r="E2324" s="588">
        <v>0.01</v>
      </c>
      <c r="F2324" s="555">
        <v>43060.884722222225</v>
      </c>
      <c r="G2324" s="588">
        <v>1.54948</v>
      </c>
      <c r="H2324" s="555">
        <v>43060.884722222225</v>
      </c>
      <c r="I2324" s="588">
        <v>1.54948</v>
      </c>
      <c r="J2324" s="555">
        <v>43060.914583333331</v>
      </c>
      <c r="K2324" s="588">
        <v>1.5486800000000001</v>
      </c>
      <c r="L2324" s="588">
        <v>0</v>
      </c>
      <c r="M2324" s="588">
        <v>7.999999999998181</v>
      </c>
      <c r="N2324" s="588">
        <v>0.55000000000000004</v>
      </c>
      <c r="O2324" s="589">
        <v>2.9861111106583849E-2</v>
      </c>
      <c r="P2324" s="557"/>
      <c r="Q2324" s="557"/>
      <c r="R2324" s="557"/>
    </row>
    <row r="2325" spans="1:18" s="588" customFormat="1" x14ac:dyDescent="0.2">
      <c r="A2325" s="588">
        <v>2324</v>
      </c>
      <c r="B2325" s="588" t="s">
        <v>96</v>
      </c>
      <c r="C2325" s="588">
        <v>2</v>
      </c>
      <c r="D2325" s="588">
        <v>0.01</v>
      </c>
      <c r="E2325" s="588">
        <v>0.02</v>
      </c>
      <c r="F2325" s="555">
        <v>43061.893750000003</v>
      </c>
      <c r="G2325" s="588">
        <v>1.5532600000000001</v>
      </c>
      <c r="H2325" s="555">
        <v>43061.945833333331</v>
      </c>
      <c r="I2325" s="588">
        <v>1.55175</v>
      </c>
      <c r="J2325" s="555">
        <v>43062.134722222225</v>
      </c>
      <c r="K2325" s="588">
        <v>1.55331</v>
      </c>
      <c r="L2325" s="588">
        <v>15.100000000000364</v>
      </c>
      <c r="M2325" s="588">
        <v>15.600000000000364</v>
      </c>
      <c r="N2325" s="588">
        <v>0.54</v>
      </c>
      <c r="O2325" s="589">
        <v>0.24097222222189885</v>
      </c>
      <c r="P2325" s="557"/>
      <c r="Q2325" s="557"/>
      <c r="R2325" s="557"/>
    </row>
    <row r="2326" spans="1:18" s="588" customFormat="1" x14ac:dyDescent="0.2">
      <c r="A2326" s="588">
        <v>2325</v>
      </c>
      <c r="B2326" s="588" t="s">
        <v>96</v>
      </c>
      <c r="C2326" s="588">
        <v>1</v>
      </c>
      <c r="D2326" s="588">
        <v>0.01</v>
      </c>
      <c r="E2326" s="588">
        <v>0.01</v>
      </c>
      <c r="F2326" s="555">
        <v>43063.025000000001</v>
      </c>
      <c r="G2326" s="588">
        <v>1.5533600000000001</v>
      </c>
      <c r="H2326" s="555">
        <v>43063.025000000001</v>
      </c>
      <c r="I2326" s="588">
        <v>1.5533600000000001</v>
      </c>
      <c r="J2326" s="555">
        <v>43063.040277777778</v>
      </c>
      <c r="K2326" s="588">
        <v>1.55416</v>
      </c>
      <c r="L2326" s="588">
        <v>0</v>
      </c>
      <c r="M2326" s="588">
        <v>8</v>
      </c>
      <c r="N2326" s="588">
        <v>0.55000000000000004</v>
      </c>
      <c r="O2326" s="589">
        <v>1.5277777776645962E-2</v>
      </c>
      <c r="P2326" s="557"/>
      <c r="Q2326" s="557"/>
      <c r="R2326" s="557"/>
    </row>
    <row r="2327" spans="1:18" s="588" customFormat="1" x14ac:dyDescent="0.2">
      <c r="A2327" s="588">
        <v>2326</v>
      </c>
      <c r="B2327" s="588" t="s">
        <v>96</v>
      </c>
      <c r="C2327" s="588">
        <v>1</v>
      </c>
      <c r="D2327" s="588">
        <v>0.01</v>
      </c>
      <c r="E2327" s="588">
        <v>0.01</v>
      </c>
      <c r="F2327" s="555">
        <v>43063.912499999999</v>
      </c>
      <c r="G2327" s="588">
        <v>1.5655600000000001</v>
      </c>
      <c r="H2327" s="555">
        <v>43063.912499999999</v>
      </c>
      <c r="I2327" s="588">
        <v>1.5655600000000001</v>
      </c>
      <c r="J2327" s="555">
        <v>43063.952777777777</v>
      </c>
      <c r="K2327" s="588">
        <v>1.56636</v>
      </c>
      <c r="L2327" s="588">
        <v>0</v>
      </c>
      <c r="M2327" s="588">
        <v>8</v>
      </c>
      <c r="N2327" s="588">
        <v>0.55000000000000004</v>
      </c>
      <c r="O2327" s="589">
        <v>4.0277777778101154E-2</v>
      </c>
      <c r="P2327" s="557"/>
      <c r="Q2327" s="557"/>
      <c r="R2327" s="557"/>
    </row>
    <row r="2328" spans="1:18" s="588" customFormat="1" x14ac:dyDescent="0.2">
      <c r="A2328" s="588">
        <v>2327</v>
      </c>
      <c r="B2328" s="588" t="s">
        <v>97</v>
      </c>
      <c r="C2328" s="588">
        <v>2</v>
      </c>
      <c r="D2328" s="588">
        <v>0.01</v>
      </c>
      <c r="E2328" s="588">
        <v>0.02</v>
      </c>
      <c r="F2328" s="555">
        <v>43063.961111111108</v>
      </c>
      <c r="G2328" s="588">
        <v>1.5665899999999999</v>
      </c>
      <c r="H2328" s="555">
        <v>43066.039583333331</v>
      </c>
      <c r="I2328" s="588">
        <v>1.56809</v>
      </c>
      <c r="J2328" s="555">
        <v>43066.066666666666</v>
      </c>
      <c r="K2328" s="588">
        <v>1.56654</v>
      </c>
      <c r="L2328" s="588">
        <v>15</v>
      </c>
      <c r="M2328" s="588">
        <v>15.5</v>
      </c>
      <c r="N2328" s="588">
        <v>1.1100000000000001</v>
      </c>
      <c r="O2328" s="589">
        <v>0.1055555555576575</v>
      </c>
      <c r="P2328" s="557"/>
      <c r="Q2328" s="557"/>
      <c r="R2328" s="557"/>
    </row>
    <row r="2329" spans="1:18" s="588" customFormat="1" x14ac:dyDescent="0.2">
      <c r="A2329" s="588">
        <v>2328</v>
      </c>
      <c r="B2329" s="588" t="s">
        <v>96</v>
      </c>
      <c r="C2329" s="588">
        <v>1</v>
      </c>
      <c r="D2329" s="588">
        <v>0.01</v>
      </c>
      <c r="E2329" s="588">
        <v>0.01</v>
      </c>
      <c r="F2329" s="555">
        <v>43066.909722222219</v>
      </c>
      <c r="G2329" s="588">
        <v>1.5639400000000001</v>
      </c>
      <c r="H2329" s="555">
        <v>43066.909722222219</v>
      </c>
      <c r="I2329" s="588">
        <v>1.5639400000000001</v>
      </c>
      <c r="J2329" s="555">
        <v>43066.95</v>
      </c>
      <c r="K2329" s="588">
        <v>1.56474</v>
      </c>
      <c r="L2329" s="588">
        <v>0</v>
      </c>
      <c r="M2329" s="588">
        <v>7.999999999998181</v>
      </c>
      <c r="N2329" s="588">
        <v>0.55000000000000004</v>
      </c>
      <c r="O2329" s="589">
        <v>4.0277777778101154E-2</v>
      </c>
      <c r="P2329" s="557"/>
      <c r="Q2329" s="557"/>
      <c r="R2329" s="557"/>
    </row>
    <row r="2330" spans="1:18" s="588" customFormat="1" x14ac:dyDescent="0.2">
      <c r="A2330" s="588">
        <v>2329</v>
      </c>
      <c r="B2330" s="588" t="s">
        <v>96</v>
      </c>
      <c r="C2330" s="588">
        <v>2</v>
      </c>
      <c r="D2330" s="588">
        <v>0.01</v>
      </c>
      <c r="E2330" s="588">
        <v>0.02</v>
      </c>
      <c r="F2330" s="555">
        <v>43067.876388888886</v>
      </c>
      <c r="G2330" s="588">
        <v>1.5589999999999999</v>
      </c>
      <c r="H2330" s="555">
        <v>43067.884722222225</v>
      </c>
      <c r="I2330" s="588">
        <v>1.55749</v>
      </c>
      <c r="J2330" s="555">
        <v>43067.929166666669</v>
      </c>
      <c r="K2330" s="588">
        <v>1.55905</v>
      </c>
      <c r="L2330" s="588">
        <v>15.100000000000364</v>
      </c>
      <c r="M2330" s="588">
        <v>15.600000000000364</v>
      </c>
      <c r="N2330" s="588">
        <v>1.1000000000000001</v>
      </c>
      <c r="O2330" s="589">
        <v>5.2777777782466728E-2</v>
      </c>
      <c r="P2330" s="557"/>
      <c r="Q2330" s="557"/>
      <c r="R2330" s="557"/>
    </row>
    <row r="2331" spans="1:18" s="588" customFormat="1" x14ac:dyDescent="0.2">
      <c r="A2331" s="588">
        <v>2330</v>
      </c>
      <c r="B2331" s="588" t="s">
        <v>96</v>
      </c>
      <c r="C2331" s="588">
        <v>1</v>
      </c>
      <c r="D2331" s="588">
        <v>0.01</v>
      </c>
      <c r="E2331" s="588">
        <v>0.01</v>
      </c>
      <c r="F2331" s="555">
        <v>43068.92291666667</v>
      </c>
      <c r="G2331" s="588">
        <v>1.56514</v>
      </c>
      <c r="H2331" s="555">
        <v>43068.92291666667</v>
      </c>
      <c r="I2331" s="588">
        <v>1.56514</v>
      </c>
      <c r="J2331" s="555">
        <v>43069.068749999999</v>
      </c>
      <c r="K2331" s="588">
        <v>1.5659400000000001</v>
      </c>
      <c r="L2331" s="588">
        <v>0</v>
      </c>
      <c r="M2331" s="588">
        <v>8.000000000001819</v>
      </c>
      <c r="N2331" s="588">
        <v>0.27</v>
      </c>
      <c r="O2331" s="589">
        <v>0.14583333332848269</v>
      </c>
      <c r="P2331" s="557"/>
      <c r="Q2331" s="557"/>
      <c r="R2331" s="557"/>
    </row>
    <row r="2332" spans="1:18" s="588" customFormat="1" x14ac:dyDescent="0.2">
      <c r="A2332" s="588">
        <v>2331</v>
      </c>
      <c r="B2332" s="588" t="s">
        <v>97</v>
      </c>
      <c r="C2332" s="588">
        <v>2</v>
      </c>
      <c r="D2332" s="588">
        <v>0.01</v>
      </c>
      <c r="E2332" s="588">
        <v>0.02</v>
      </c>
      <c r="F2332" s="555">
        <v>43069.068749999999</v>
      </c>
      <c r="G2332" s="588">
        <v>1.5659000000000001</v>
      </c>
      <c r="H2332" s="555">
        <v>43069.083333333336</v>
      </c>
      <c r="I2332" s="588">
        <v>1.56741</v>
      </c>
      <c r="J2332" s="555">
        <v>43069.104166666664</v>
      </c>
      <c r="K2332" s="588">
        <v>1.56586</v>
      </c>
      <c r="L2332" s="588">
        <v>15.100000000000364</v>
      </c>
      <c r="M2332" s="588">
        <v>15.5</v>
      </c>
      <c r="N2332" s="588">
        <v>1.1000000000000001</v>
      </c>
      <c r="O2332" s="589">
        <v>3.5416666665696539E-2</v>
      </c>
      <c r="P2332" s="557"/>
      <c r="Q2332" s="557"/>
      <c r="R2332" s="557"/>
    </row>
    <row r="2333" spans="1:18" s="588" customFormat="1" x14ac:dyDescent="0.2">
      <c r="A2333" s="588">
        <v>2332</v>
      </c>
      <c r="B2333" s="588" t="s">
        <v>96</v>
      </c>
      <c r="C2333" s="588">
        <v>1</v>
      </c>
      <c r="D2333" s="588">
        <v>0.01</v>
      </c>
      <c r="E2333" s="588">
        <v>0.01</v>
      </c>
      <c r="F2333" s="555">
        <v>43069.902777777781</v>
      </c>
      <c r="G2333" s="588">
        <v>1.57318</v>
      </c>
      <c r="H2333" s="555">
        <v>43069.902777777781</v>
      </c>
      <c r="I2333" s="588">
        <v>1.57318</v>
      </c>
      <c r="J2333" s="555">
        <v>43069.973611111112</v>
      </c>
      <c r="K2333" s="588">
        <v>1.5739799999999999</v>
      </c>
      <c r="L2333" s="588">
        <v>0</v>
      </c>
      <c r="M2333" s="588">
        <v>7.999999999998181</v>
      </c>
      <c r="N2333" s="588">
        <v>0.56000000000000005</v>
      </c>
      <c r="O2333" s="589">
        <v>7.0833333331393078E-2</v>
      </c>
      <c r="P2333" s="557"/>
      <c r="Q2333" s="557"/>
      <c r="R2333" s="557"/>
    </row>
    <row r="2334" spans="1:18" s="588" customFormat="1" x14ac:dyDescent="0.2">
      <c r="A2334" s="588">
        <v>2333</v>
      </c>
      <c r="B2334" s="588" t="s">
        <v>97</v>
      </c>
      <c r="C2334" s="588">
        <v>1</v>
      </c>
      <c r="D2334" s="588">
        <v>0.01</v>
      </c>
      <c r="E2334" s="588">
        <v>0.01</v>
      </c>
      <c r="F2334" s="555">
        <v>43069.974305555559</v>
      </c>
      <c r="G2334" s="588">
        <v>1.5740000000000001</v>
      </c>
      <c r="H2334" s="555">
        <v>43069.974305555559</v>
      </c>
      <c r="I2334" s="588">
        <v>1.5740000000000001</v>
      </c>
      <c r="J2334" s="555">
        <v>43070.013888888891</v>
      </c>
      <c r="K2334" s="588">
        <v>1.5731999999999999</v>
      </c>
      <c r="L2334" s="588">
        <v>0</v>
      </c>
      <c r="M2334" s="588">
        <v>8</v>
      </c>
      <c r="N2334" s="588">
        <v>0.56000000000000005</v>
      </c>
      <c r="O2334" s="589">
        <v>3.9583333331393078E-2</v>
      </c>
      <c r="P2334" s="557"/>
      <c r="Q2334" s="557"/>
      <c r="R2334" s="557"/>
    </row>
    <row r="2335" spans="1:18" s="588" customFormat="1" x14ac:dyDescent="0.2">
      <c r="A2335" s="588">
        <v>2334</v>
      </c>
      <c r="B2335" s="588" t="s">
        <v>96</v>
      </c>
      <c r="C2335" s="588">
        <v>1</v>
      </c>
      <c r="D2335" s="588">
        <v>0.01</v>
      </c>
      <c r="E2335" s="588">
        <v>0.01</v>
      </c>
      <c r="F2335" s="555">
        <v>43070.022916666669</v>
      </c>
      <c r="G2335" s="588">
        <v>1.57304</v>
      </c>
      <c r="H2335" s="555">
        <v>43070.022916666669</v>
      </c>
      <c r="I2335" s="588">
        <v>1.57304</v>
      </c>
      <c r="J2335" s="555">
        <v>43070.03125</v>
      </c>
      <c r="K2335" s="588">
        <v>1.5738399999999999</v>
      </c>
      <c r="L2335" s="588">
        <v>0</v>
      </c>
      <c r="M2335" s="588">
        <v>8</v>
      </c>
      <c r="N2335" s="588">
        <v>0.55000000000000004</v>
      </c>
      <c r="O2335" s="589">
        <v>8.333333331393078E-3</v>
      </c>
      <c r="P2335" s="557"/>
      <c r="Q2335" s="557"/>
      <c r="R2335" s="557"/>
    </row>
    <row r="2336" spans="1:18" s="588" customFormat="1" x14ac:dyDescent="0.2">
      <c r="A2336" s="588">
        <v>2335</v>
      </c>
      <c r="B2336" s="588" t="s">
        <v>96</v>
      </c>
      <c r="C2336" s="588">
        <v>1</v>
      </c>
      <c r="D2336" s="588">
        <v>0.01</v>
      </c>
      <c r="E2336" s="588">
        <v>0.01</v>
      </c>
      <c r="F2336" s="555">
        <v>43073.022222222222</v>
      </c>
      <c r="G2336" s="588">
        <v>1.5625800000000001</v>
      </c>
      <c r="H2336" s="555">
        <v>43073.022222222222</v>
      </c>
      <c r="I2336" s="588">
        <v>1.5625800000000001</v>
      </c>
      <c r="J2336" s="555">
        <v>43073.040277777778</v>
      </c>
      <c r="K2336" s="588">
        <v>1.56338</v>
      </c>
      <c r="L2336" s="588">
        <v>0</v>
      </c>
      <c r="M2336" s="588">
        <v>7.999999999998181</v>
      </c>
      <c r="N2336" s="588">
        <v>0.55000000000000004</v>
      </c>
      <c r="O2336" s="589">
        <v>1.8055555556202307E-2</v>
      </c>
      <c r="P2336" s="557"/>
      <c r="Q2336" s="557"/>
      <c r="R2336" s="557"/>
    </row>
    <row r="2337" spans="1:18" s="588" customFormat="1" x14ac:dyDescent="0.2">
      <c r="A2337" s="588">
        <v>2336</v>
      </c>
      <c r="B2337" s="588" t="s">
        <v>97</v>
      </c>
      <c r="C2337" s="588">
        <v>2</v>
      </c>
      <c r="D2337" s="588">
        <v>0.01</v>
      </c>
      <c r="E2337" s="588">
        <v>0.02</v>
      </c>
      <c r="F2337" s="555">
        <v>43074.943749999999</v>
      </c>
      <c r="G2337" s="588">
        <v>1.5539700000000001</v>
      </c>
      <c r="H2337" s="555">
        <v>43075.040277777778</v>
      </c>
      <c r="I2337" s="588">
        <v>1.55549</v>
      </c>
      <c r="J2337" s="555">
        <v>43075.095833333333</v>
      </c>
      <c r="K2337" s="588">
        <v>1.55393</v>
      </c>
      <c r="L2337" s="588">
        <v>15.199999999998909</v>
      </c>
      <c r="M2337" s="588">
        <v>15.599999999998545</v>
      </c>
      <c r="N2337" s="588">
        <v>1.1100000000000001</v>
      </c>
      <c r="O2337" s="589">
        <v>0.15208333333430346</v>
      </c>
      <c r="P2337" s="557"/>
      <c r="Q2337" s="557"/>
      <c r="R2337" s="557"/>
    </row>
    <row r="2338" spans="1:18" s="588" customFormat="1" x14ac:dyDescent="0.2">
      <c r="A2338" s="588">
        <v>2337</v>
      </c>
      <c r="B2338" s="588" t="s">
        <v>97</v>
      </c>
      <c r="C2338" s="588">
        <v>5</v>
      </c>
      <c r="D2338" s="588">
        <v>0.02</v>
      </c>
      <c r="E2338" s="588">
        <v>0.06</v>
      </c>
      <c r="F2338" s="555">
        <v>43076.040972222225</v>
      </c>
      <c r="G2338" s="588">
        <v>1.56046</v>
      </c>
      <c r="H2338" s="555">
        <v>43076.68472222222</v>
      </c>
      <c r="I2338" s="588">
        <v>1.56894</v>
      </c>
      <c r="J2338" s="555">
        <v>43077.381249999999</v>
      </c>
      <c r="K2338" s="588">
        <v>1.56395</v>
      </c>
      <c r="L2338" s="588">
        <v>84.799999999999272</v>
      </c>
      <c r="M2338" s="588">
        <v>49.899999999999636</v>
      </c>
      <c r="N2338" s="588">
        <v>4.24</v>
      </c>
      <c r="O2338" s="589">
        <v>1.3402777777737356</v>
      </c>
      <c r="P2338" s="557"/>
      <c r="Q2338" s="557"/>
      <c r="R2338" s="557"/>
    </row>
    <row r="2339" spans="1:18" s="588" customFormat="1" x14ac:dyDescent="0.2">
      <c r="A2339" s="588">
        <v>2338</v>
      </c>
      <c r="B2339" s="588" t="s">
        <v>96</v>
      </c>
      <c r="C2339" s="588">
        <v>1</v>
      </c>
      <c r="D2339" s="588">
        <v>0.01</v>
      </c>
      <c r="E2339" s="588">
        <v>0.01</v>
      </c>
      <c r="F2339" s="555">
        <v>43080.022916666669</v>
      </c>
      <c r="G2339" s="588">
        <v>1.5669999999999999</v>
      </c>
      <c r="H2339" s="555">
        <v>43080.022916666669</v>
      </c>
      <c r="I2339" s="588">
        <v>1.5669999999999999</v>
      </c>
      <c r="J2339" s="555">
        <v>43080.097222222219</v>
      </c>
      <c r="K2339" s="588">
        <v>1.5678000000000001</v>
      </c>
      <c r="L2339" s="588">
        <v>0</v>
      </c>
      <c r="M2339" s="588">
        <v>8</v>
      </c>
      <c r="N2339" s="588">
        <v>0.55000000000000004</v>
      </c>
      <c r="O2339" s="589">
        <v>7.4305555550381541E-2</v>
      </c>
      <c r="P2339" s="557"/>
      <c r="Q2339" s="557"/>
      <c r="R2339" s="557"/>
    </row>
    <row r="2340" spans="1:18" s="588" customFormat="1" x14ac:dyDescent="0.2">
      <c r="A2340" s="588">
        <v>2339</v>
      </c>
      <c r="B2340" s="588" t="s">
        <v>96</v>
      </c>
      <c r="C2340" s="588">
        <v>1</v>
      </c>
      <c r="D2340" s="588">
        <v>0.01</v>
      </c>
      <c r="E2340" s="588">
        <v>0.01</v>
      </c>
      <c r="F2340" s="555">
        <v>43080.950694444444</v>
      </c>
      <c r="G2340" s="588">
        <v>1.5639400000000001</v>
      </c>
      <c r="H2340" s="555">
        <v>43080.950694444444</v>
      </c>
      <c r="I2340" s="588">
        <v>1.5639400000000001</v>
      </c>
      <c r="J2340" s="555">
        <v>43081.104166666664</v>
      </c>
      <c r="K2340" s="588">
        <v>1.56474</v>
      </c>
      <c r="L2340" s="588">
        <v>0</v>
      </c>
      <c r="M2340" s="588">
        <v>7.999999999998181</v>
      </c>
      <c r="N2340" s="588">
        <v>0.46</v>
      </c>
      <c r="O2340" s="589">
        <v>0.15347222222044365</v>
      </c>
      <c r="P2340" s="557"/>
      <c r="Q2340" s="557"/>
      <c r="R2340" s="557"/>
    </row>
    <row r="2341" spans="1:18" s="588" customFormat="1" x14ac:dyDescent="0.2">
      <c r="A2341" s="588">
        <v>2340</v>
      </c>
      <c r="B2341" s="588" t="s">
        <v>97</v>
      </c>
      <c r="C2341" s="588">
        <v>1</v>
      </c>
      <c r="D2341" s="588">
        <v>0.01</v>
      </c>
      <c r="E2341" s="588">
        <v>0.01</v>
      </c>
      <c r="F2341" s="555">
        <v>43082.878472222219</v>
      </c>
      <c r="G2341" s="588">
        <v>1.54725</v>
      </c>
      <c r="H2341" s="555">
        <v>43082.878472222219</v>
      </c>
      <c r="I2341" s="588">
        <v>1.54725</v>
      </c>
      <c r="J2341" s="555">
        <v>43082.886805555558</v>
      </c>
      <c r="K2341" s="588">
        <v>1.5464500000000001</v>
      </c>
      <c r="L2341" s="588">
        <v>0</v>
      </c>
      <c r="M2341" s="588">
        <v>7.999999999998181</v>
      </c>
      <c r="N2341" s="588">
        <v>0.55000000000000004</v>
      </c>
      <c r="O2341" s="589">
        <v>8.3333333386690356E-3</v>
      </c>
      <c r="P2341" s="557"/>
      <c r="Q2341" s="557"/>
      <c r="R2341" s="557"/>
    </row>
    <row r="2342" spans="1:18" s="588" customFormat="1" x14ac:dyDescent="0.2">
      <c r="A2342" s="588">
        <v>2341</v>
      </c>
      <c r="B2342" s="588" t="s">
        <v>97</v>
      </c>
      <c r="C2342" s="588">
        <v>3</v>
      </c>
      <c r="D2342" s="588">
        <v>0.01</v>
      </c>
      <c r="E2342" s="588">
        <v>0.03</v>
      </c>
      <c r="F2342" s="555">
        <v>43082.904166666667</v>
      </c>
      <c r="G2342" s="588">
        <v>1.5471200000000001</v>
      </c>
      <c r="H2342" s="555">
        <v>43083.056250000001</v>
      </c>
      <c r="I2342" s="588">
        <v>1.5502100000000001</v>
      </c>
      <c r="J2342" s="555">
        <v>43083.104166666664</v>
      </c>
      <c r="K2342" s="588">
        <v>1.54786</v>
      </c>
      <c r="L2342" s="588">
        <v>30.899999999999636</v>
      </c>
      <c r="M2342" s="588">
        <v>23.5</v>
      </c>
      <c r="N2342" s="588">
        <v>1.73</v>
      </c>
      <c r="O2342" s="589">
        <v>0.19999999999708962</v>
      </c>
      <c r="P2342" s="557"/>
      <c r="Q2342" s="557"/>
      <c r="R2342" s="557"/>
    </row>
    <row r="2343" spans="1:18" s="588" customFormat="1" x14ac:dyDescent="0.2">
      <c r="A2343" s="588">
        <v>2342</v>
      </c>
      <c r="B2343" s="588" t="s">
        <v>97</v>
      </c>
      <c r="C2343" s="588">
        <v>1</v>
      </c>
      <c r="D2343" s="588">
        <v>0.01</v>
      </c>
      <c r="E2343" s="588">
        <v>0.01</v>
      </c>
      <c r="F2343" s="555">
        <v>43083.875</v>
      </c>
      <c r="G2343" s="588">
        <v>1.5377099999999999</v>
      </c>
      <c r="H2343" s="555">
        <v>43083.875</v>
      </c>
      <c r="I2343" s="588">
        <v>1.5377099999999999</v>
      </c>
      <c r="J2343" s="555">
        <v>43083.897916666669</v>
      </c>
      <c r="K2343" s="588">
        <v>1.53691</v>
      </c>
      <c r="L2343" s="588">
        <v>0</v>
      </c>
      <c r="M2343" s="588">
        <v>7.999999999998181</v>
      </c>
      <c r="N2343" s="588">
        <v>0.55000000000000004</v>
      </c>
      <c r="O2343" s="589">
        <v>2.2916666668606922E-2</v>
      </c>
      <c r="P2343" s="557"/>
      <c r="Q2343" s="557"/>
      <c r="R2343" s="557"/>
    </row>
    <row r="2344" spans="1:18" s="588" customFormat="1" x14ac:dyDescent="0.2">
      <c r="A2344" s="588">
        <v>2343</v>
      </c>
      <c r="B2344" s="588" t="s">
        <v>96</v>
      </c>
      <c r="C2344" s="588">
        <v>1</v>
      </c>
      <c r="D2344" s="588">
        <v>0.01</v>
      </c>
      <c r="E2344" s="588">
        <v>0.01</v>
      </c>
      <c r="F2344" s="555">
        <v>43083.945138888892</v>
      </c>
      <c r="G2344" s="588">
        <v>1.53643</v>
      </c>
      <c r="H2344" s="555">
        <v>43083.945138888892</v>
      </c>
      <c r="I2344" s="588">
        <v>1.53643</v>
      </c>
      <c r="J2344" s="555">
        <v>43084.020833333336</v>
      </c>
      <c r="K2344" s="588">
        <v>1.5372300000000001</v>
      </c>
      <c r="L2344" s="588">
        <v>0</v>
      </c>
      <c r="M2344" s="588">
        <v>8.000000000001819</v>
      </c>
      <c r="N2344" s="588">
        <v>0.46</v>
      </c>
      <c r="O2344" s="589">
        <v>7.5694444443797693E-2</v>
      </c>
      <c r="P2344" s="557"/>
      <c r="Q2344" s="557"/>
      <c r="R2344" s="557"/>
    </row>
    <row r="2345" spans="1:18" s="588" customFormat="1" x14ac:dyDescent="0.2">
      <c r="A2345" s="588">
        <v>2344</v>
      </c>
      <c r="B2345" s="588" t="s">
        <v>97</v>
      </c>
      <c r="C2345" s="588">
        <v>1</v>
      </c>
      <c r="D2345" s="588">
        <v>0.01</v>
      </c>
      <c r="E2345" s="588">
        <v>0.01</v>
      </c>
      <c r="F2345" s="555">
        <v>43115.057638888888</v>
      </c>
      <c r="G2345" s="588">
        <v>1.5414600000000001</v>
      </c>
      <c r="H2345" s="555">
        <v>43115.057638888888</v>
      </c>
      <c r="I2345" s="588">
        <v>1.5414600000000001</v>
      </c>
      <c r="J2345" s="555">
        <v>43115.105555555558</v>
      </c>
      <c r="K2345" s="588">
        <v>1.5406599999999999</v>
      </c>
      <c r="L2345" s="588">
        <v>0</v>
      </c>
      <c r="M2345" s="588">
        <v>8.000000000001819</v>
      </c>
      <c r="N2345" s="588">
        <v>0.55000000000000004</v>
      </c>
      <c r="O2345" s="589">
        <v>4.7916666670062114E-2</v>
      </c>
      <c r="P2345" s="557"/>
      <c r="Q2345" s="557"/>
      <c r="R2345" s="557"/>
    </row>
    <row r="2346" spans="1:18" s="588" customFormat="1" x14ac:dyDescent="0.2">
      <c r="A2346" s="588">
        <v>2345</v>
      </c>
      <c r="B2346" s="588" t="s">
        <v>97</v>
      </c>
      <c r="C2346" s="588">
        <v>2</v>
      </c>
      <c r="D2346" s="588">
        <v>0.01</v>
      </c>
      <c r="E2346" s="588">
        <v>0.02</v>
      </c>
      <c r="F2346" s="555">
        <v>43116.056250000001</v>
      </c>
      <c r="G2346" s="588">
        <v>1.5399499999999999</v>
      </c>
      <c r="H2346" s="555">
        <v>43116.117361111108</v>
      </c>
      <c r="I2346" s="588">
        <v>1.54145</v>
      </c>
      <c r="J2346" s="555">
        <v>43116.182638888888</v>
      </c>
      <c r="K2346" s="588">
        <v>1.5399</v>
      </c>
      <c r="L2346" s="588">
        <v>15</v>
      </c>
      <c r="M2346" s="588">
        <v>15.5</v>
      </c>
      <c r="N2346" s="588">
        <v>1.1100000000000001</v>
      </c>
      <c r="O2346" s="589">
        <v>0.12638888888614019</v>
      </c>
      <c r="P2346" s="557"/>
      <c r="Q2346" s="557"/>
      <c r="R2346" s="557"/>
    </row>
    <row r="2347" spans="1:18" s="588" customFormat="1" x14ac:dyDescent="0.2">
      <c r="A2347" s="588">
        <v>2346</v>
      </c>
      <c r="B2347" s="588" t="s">
        <v>97</v>
      </c>
      <c r="C2347" s="588">
        <v>1</v>
      </c>
      <c r="D2347" s="588">
        <v>0.01</v>
      </c>
      <c r="E2347" s="588">
        <v>0.01</v>
      </c>
      <c r="F2347" s="555">
        <v>43116.888194444444</v>
      </c>
      <c r="G2347" s="588">
        <v>1.54097</v>
      </c>
      <c r="H2347" s="555">
        <v>43116.888194444444</v>
      </c>
      <c r="I2347" s="588">
        <v>1.54097</v>
      </c>
      <c r="J2347" s="555">
        <v>43116.972222222219</v>
      </c>
      <c r="K2347" s="588">
        <v>1.54017</v>
      </c>
      <c r="L2347" s="588">
        <v>0</v>
      </c>
      <c r="M2347" s="588">
        <v>7.999999999998181</v>
      </c>
      <c r="N2347" s="588">
        <v>0.55000000000000004</v>
      </c>
      <c r="O2347" s="589">
        <v>8.4027777775190771E-2</v>
      </c>
      <c r="P2347" s="557"/>
      <c r="Q2347" s="557"/>
      <c r="R2347" s="557"/>
    </row>
    <row r="2348" spans="1:18" s="588" customFormat="1" x14ac:dyDescent="0.2">
      <c r="A2348" s="588">
        <v>2347</v>
      </c>
      <c r="B2348" s="588" t="s">
        <v>96</v>
      </c>
      <c r="C2348" s="588">
        <v>2</v>
      </c>
      <c r="D2348" s="588">
        <v>0.01</v>
      </c>
      <c r="E2348" s="588">
        <v>0.02</v>
      </c>
      <c r="F2348" s="555">
        <v>43117.072222222225</v>
      </c>
      <c r="G2348" s="588">
        <v>1.53928</v>
      </c>
      <c r="H2348" s="555">
        <v>43117.113194444442</v>
      </c>
      <c r="I2348" s="588">
        <v>1.53776</v>
      </c>
      <c r="J2348" s="555">
        <v>43117.115972222222</v>
      </c>
      <c r="K2348" s="588">
        <v>1.53932</v>
      </c>
      <c r="L2348" s="588">
        <v>15.199999999998909</v>
      </c>
      <c r="M2348" s="588">
        <v>15.600000000000364</v>
      </c>
      <c r="N2348" s="588">
        <v>1.1000000000000001</v>
      </c>
      <c r="O2348" s="589">
        <v>4.3749999997089617E-2</v>
      </c>
      <c r="P2348" s="557"/>
      <c r="Q2348" s="557"/>
      <c r="R2348" s="557"/>
    </row>
    <row r="2349" spans="1:18" s="588" customFormat="1" x14ac:dyDescent="0.2">
      <c r="A2349" s="588">
        <v>2348</v>
      </c>
      <c r="B2349" s="588" t="s">
        <v>96</v>
      </c>
      <c r="C2349" s="588">
        <v>1</v>
      </c>
      <c r="D2349" s="588">
        <v>0.01</v>
      </c>
      <c r="E2349" s="588">
        <v>0.01</v>
      </c>
      <c r="F2349" s="555">
        <v>43117.915277777778</v>
      </c>
      <c r="G2349" s="588">
        <v>1.52783</v>
      </c>
      <c r="H2349" s="555">
        <v>43117.915277777778</v>
      </c>
      <c r="I2349" s="588">
        <v>1.52783</v>
      </c>
      <c r="J2349" s="555">
        <v>43117.976388888892</v>
      </c>
      <c r="K2349" s="588">
        <v>1.5286299999999999</v>
      </c>
      <c r="L2349" s="588">
        <v>0</v>
      </c>
      <c r="M2349" s="588">
        <v>7.999999999998181</v>
      </c>
      <c r="N2349" s="588">
        <v>0.55000000000000004</v>
      </c>
      <c r="O2349" s="589">
        <v>6.1111111113859806E-2</v>
      </c>
      <c r="P2349" s="557"/>
      <c r="Q2349" s="557"/>
      <c r="R2349" s="557"/>
    </row>
    <row r="2350" spans="1:18" s="588" customFormat="1" x14ac:dyDescent="0.2">
      <c r="A2350" s="588">
        <v>2349</v>
      </c>
      <c r="B2350" s="588" t="s">
        <v>97</v>
      </c>
      <c r="C2350" s="588">
        <v>1</v>
      </c>
      <c r="D2350" s="588">
        <v>0.01</v>
      </c>
      <c r="E2350" s="588">
        <v>0.01</v>
      </c>
      <c r="F2350" s="555">
        <v>43118.027083333334</v>
      </c>
      <c r="G2350" s="588">
        <v>1.5302899999999999</v>
      </c>
      <c r="H2350" s="555">
        <v>43118.027083333334</v>
      </c>
      <c r="I2350" s="588">
        <v>1.5302899999999999</v>
      </c>
      <c r="J2350" s="555">
        <v>43118.032638888886</v>
      </c>
      <c r="K2350" s="588">
        <v>1.52949</v>
      </c>
      <c r="L2350" s="588">
        <v>0</v>
      </c>
      <c r="M2350" s="588">
        <v>8</v>
      </c>
      <c r="N2350" s="588">
        <v>0.55000000000000004</v>
      </c>
      <c r="O2350" s="589">
        <v>5.5555555518367328E-3</v>
      </c>
      <c r="P2350" s="557"/>
      <c r="Q2350" s="557"/>
      <c r="R2350" s="557"/>
    </row>
    <row r="2351" spans="1:18" s="588" customFormat="1" x14ac:dyDescent="0.2">
      <c r="A2351" s="588">
        <v>2350</v>
      </c>
      <c r="B2351" s="588" t="s">
        <v>97</v>
      </c>
      <c r="C2351" s="588">
        <v>1</v>
      </c>
      <c r="D2351" s="588">
        <v>0.01</v>
      </c>
      <c r="E2351" s="588">
        <v>0.01</v>
      </c>
      <c r="F2351" s="555">
        <v>43118.035416666666</v>
      </c>
      <c r="G2351" s="588">
        <v>1.53007</v>
      </c>
      <c r="H2351" s="555">
        <v>43118.035416666666</v>
      </c>
      <c r="I2351" s="588">
        <v>1.53007</v>
      </c>
      <c r="J2351" s="555">
        <v>43118.041666666664</v>
      </c>
      <c r="K2351" s="588">
        <v>1.5292699999999999</v>
      </c>
      <c r="L2351" s="588">
        <v>0</v>
      </c>
      <c r="M2351" s="588">
        <v>8.000000000001819</v>
      </c>
      <c r="N2351" s="588">
        <v>0.55000000000000004</v>
      </c>
      <c r="O2351" s="589">
        <v>6.2499999985448085E-3</v>
      </c>
      <c r="P2351" s="557"/>
      <c r="Q2351" s="557"/>
      <c r="R2351" s="557"/>
    </row>
    <row r="2352" spans="1:18" s="588" customFormat="1" x14ac:dyDescent="0.2">
      <c r="A2352" s="588">
        <v>2351</v>
      </c>
      <c r="B2352" s="588" t="s">
        <v>97</v>
      </c>
      <c r="C2352" s="588">
        <v>1</v>
      </c>
      <c r="D2352" s="588">
        <v>0.01</v>
      </c>
      <c r="E2352" s="588">
        <v>0.01</v>
      </c>
      <c r="F2352" s="555">
        <v>43118.050694444442</v>
      </c>
      <c r="G2352" s="588">
        <v>1.5293300000000001</v>
      </c>
      <c r="H2352" s="555">
        <v>43118.050694444442</v>
      </c>
      <c r="I2352" s="588">
        <v>1.5293300000000001</v>
      </c>
      <c r="J2352" s="555">
        <v>43118.058333333334</v>
      </c>
      <c r="K2352" s="588">
        <v>1.5285299999999999</v>
      </c>
      <c r="L2352" s="588">
        <v>0</v>
      </c>
      <c r="M2352" s="588">
        <v>8.000000000001819</v>
      </c>
      <c r="N2352" s="588">
        <v>0.55000000000000004</v>
      </c>
      <c r="O2352" s="589">
        <v>7.6388888919609599E-3</v>
      </c>
      <c r="P2352" s="557"/>
      <c r="Q2352" s="557"/>
      <c r="R2352" s="557"/>
    </row>
    <row r="2353" spans="1:18" s="588" customFormat="1" x14ac:dyDescent="0.2">
      <c r="A2353" s="588">
        <v>2352</v>
      </c>
      <c r="B2353" s="588" t="s">
        <v>97</v>
      </c>
      <c r="C2353" s="588">
        <v>1</v>
      </c>
      <c r="D2353" s="588">
        <v>0.01</v>
      </c>
      <c r="E2353" s="588">
        <v>0.01</v>
      </c>
      <c r="F2353" s="555">
        <v>43118.905555555553</v>
      </c>
      <c r="G2353" s="588">
        <v>1.5313699999999999</v>
      </c>
      <c r="H2353" s="555">
        <v>43118.905555555553</v>
      </c>
      <c r="I2353" s="588">
        <v>1.5313699999999999</v>
      </c>
      <c r="J2353" s="555">
        <v>43118.914583333331</v>
      </c>
      <c r="K2353" s="588">
        <v>1.53057</v>
      </c>
      <c r="L2353" s="588">
        <v>0</v>
      </c>
      <c r="M2353" s="588">
        <v>7.999999999998181</v>
      </c>
      <c r="N2353" s="588">
        <v>0.56000000000000005</v>
      </c>
      <c r="O2353" s="589">
        <v>9.0277777781011537E-3</v>
      </c>
      <c r="P2353" s="557"/>
      <c r="Q2353" s="557"/>
      <c r="R2353" s="557"/>
    </row>
    <row r="2354" spans="1:18" s="588" customFormat="1" x14ac:dyDescent="0.2">
      <c r="A2354" s="588">
        <v>2353</v>
      </c>
      <c r="B2354" s="588" t="s">
        <v>97</v>
      </c>
      <c r="C2354" s="588">
        <v>1</v>
      </c>
      <c r="D2354" s="588">
        <v>0.01</v>
      </c>
      <c r="E2354" s="588">
        <v>0.01</v>
      </c>
      <c r="F2354" s="555">
        <v>43118.917361111111</v>
      </c>
      <c r="G2354" s="588">
        <v>1.5309999999999999</v>
      </c>
      <c r="H2354" s="555">
        <v>43118.917361111111</v>
      </c>
      <c r="I2354" s="588">
        <v>1.5309999999999999</v>
      </c>
      <c r="J2354" s="555">
        <v>43118.929166666669</v>
      </c>
      <c r="K2354" s="588">
        <v>1.5302</v>
      </c>
      <c r="L2354" s="588">
        <v>0</v>
      </c>
      <c r="M2354" s="588">
        <v>8</v>
      </c>
      <c r="N2354" s="588">
        <v>0.55000000000000004</v>
      </c>
      <c r="O2354" s="589">
        <v>1.1805555557657499E-2</v>
      </c>
      <c r="P2354" s="557"/>
      <c r="Q2354" s="557"/>
      <c r="R2354" s="557"/>
    </row>
    <row r="2355" spans="1:18" s="588" customFormat="1" x14ac:dyDescent="0.2">
      <c r="A2355" s="588">
        <v>2354</v>
      </c>
      <c r="B2355" s="588" t="s">
        <v>96</v>
      </c>
      <c r="C2355" s="588">
        <v>1</v>
      </c>
      <c r="D2355" s="588">
        <v>0.01</v>
      </c>
      <c r="E2355" s="588">
        <v>0.01</v>
      </c>
      <c r="F2355" s="555">
        <v>43119.070138888892</v>
      </c>
      <c r="G2355" s="588">
        <v>1.52851</v>
      </c>
      <c r="H2355" s="555">
        <v>43119.070138888892</v>
      </c>
      <c r="I2355" s="588">
        <v>1.52851</v>
      </c>
      <c r="J2355" s="555">
        <v>43119.222916666666</v>
      </c>
      <c r="K2355" s="588">
        <v>1.5293099999999999</v>
      </c>
      <c r="L2355" s="588">
        <v>0</v>
      </c>
      <c r="M2355" s="588">
        <v>8</v>
      </c>
      <c r="N2355" s="588">
        <v>0.55000000000000004</v>
      </c>
      <c r="O2355" s="589">
        <v>0.15277777777373558</v>
      </c>
      <c r="P2355" s="557"/>
      <c r="Q2355" s="557"/>
      <c r="R2355" s="557"/>
    </row>
    <row r="2356" spans="1:18" s="588" customFormat="1" x14ac:dyDescent="0.2">
      <c r="A2356" s="588">
        <v>2355</v>
      </c>
      <c r="B2356" s="588" t="s">
        <v>96</v>
      </c>
      <c r="C2356" s="588">
        <v>3</v>
      </c>
      <c r="D2356" s="588">
        <v>0.01</v>
      </c>
      <c r="E2356" s="588">
        <v>0.03</v>
      </c>
      <c r="F2356" s="555">
        <v>43122.067361111112</v>
      </c>
      <c r="G2356" s="588">
        <v>1.5322800000000001</v>
      </c>
      <c r="H2356" s="555">
        <v>43122.497916666667</v>
      </c>
      <c r="I2356" s="588">
        <v>1.52921</v>
      </c>
      <c r="J2356" s="555">
        <v>43123.170138888891</v>
      </c>
      <c r="K2356" s="588">
        <v>1.5315399999999999</v>
      </c>
      <c r="L2356" s="588">
        <v>30.700000000000728</v>
      </c>
      <c r="M2356" s="588">
        <v>23.299999999999272</v>
      </c>
      <c r="N2356" s="588">
        <v>1.4</v>
      </c>
      <c r="O2356" s="589">
        <v>1.1027777777781012</v>
      </c>
      <c r="P2356" s="557"/>
      <c r="Q2356" s="557"/>
      <c r="R2356" s="557"/>
    </row>
    <row r="2357" spans="1:18" s="588" customFormat="1" x14ac:dyDescent="0.2">
      <c r="A2357" s="588">
        <v>2356</v>
      </c>
      <c r="B2357" s="588" t="s">
        <v>97</v>
      </c>
      <c r="C2357" s="588">
        <v>1</v>
      </c>
      <c r="D2357" s="588">
        <v>0.01</v>
      </c>
      <c r="E2357" s="588">
        <v>0.01</v>
      </c>
      <c r="F2357" s="555">
        <v>43123.069444444445</v>
      </c>
      <c r="G2357" s="588">
        <v>1.5306599999999999</v>
      </c>
      <c r="H2357" s="555">
        <v>43123.069444444445</v>
      </c>
      <c r="I2357" s="588">
        <v>1.5306599999999999</v>
      </c>
      <c r="J2357" s="555">
        <v>43123.118055555555</v>
      </c>
      <c r="K2357" s="588">
        <v>1.52986</v>
      </c>
      <c r="L2357" s="588">
        <v>0</v>
      </c>
      <c r="M2357" s="588">
        <v>7.999999999998181</v>
      </c>
      <c r="N2357" s="588">
        <v>0.55000000000000004</v>
      </c>
      <c r="O2357" s="589">
        <v>4.8611111109494232E-2</v>
      </c>
      <c r="P2357" s="557"/>
      <c r="Q2357" s="557"/>
      <c r="R2357" s="557"/>
    </row>
    <row r="2358" spans="1:18" s="588" customFormat="1" x14ac:dyDescent="0.2">
      <c r="A2358" s="588">
        <v>2357</v>
      </c>
      <c r="B2358" s="588" t="s">
        <v>96</v>
      </c>
      <c r="C2358" s="588">
        <v>1</v>
      </c>
      <c r="D2358" s="588">
        <v>0.01</v>
      </c>
      <c r="E2358" s="588">
        <v>0.01</v>
      </c>
      <c r="F2358" s="555">
        <v>43123.95416666667</v>
      </c>
      <c r="G2358" s="588">
        <v>1.53685</v>
      </c>
      <c r="H2358" s="555">
        <v>43123.95416666667</v>
      </c>
      <c r="I2358" s="588">
        <v>1.53685</v>
      </c>
      <c r="J2358" s="555">
        <v>43124.005555555559</v>
      </c>
      <c r="K2358" s="588">
        <v>1.53765</v>
      </c>
      <c r="L2358" s="588">
        <v>0</v>
      </c>
      <c r="M2358" s="588">
        <v>8</v>
      </c>
      <c r="N2358" s="588">
        <v>0.46</v>
      </c>
      <c r="O2358" s="589">
        <v>5.1388888889050577E-2</v>
      </c>
      <c r="P2358" s="557"/>
      <c r="Q2358" s="557"/>
      <c r="R2358" s="557"/>
    </row>
    <row r="2359" spans="1:18" s="588" customFormat="1" x14ac:dyDescent="0.2">
      <c r="A2359" s="588">
        <v>2358</v>
      </c>
      <c r="B2359" s="588" t="s">
        <v>97</v>
      </c>
      <c r="C2359" s="588">
        <v>1</v>
      </c>
      <c r="D2359" s="588">
        <v>0.01</v>
      </c>
      <c r="E2359" s="588">
        <v>0.01</v>
      </c>
      <c r="F2359" s="555">
        <v>43124.069444444445</v>
      </c>
      <c r="G2359" s="588">
        <v>1.5382199999999999</v>
      </c>
      <c r="H2359" s="555">
        <v>43124.069444444445</v>
      </c>
      <c r="I2359" s="588">
        <v>1.5382199999999999</v>
      </c>
      <c r="J2359" s="555">
        <v>43124.121527777781</v>
      </c>
      <c r="K2359" s="588">
        <v>1.53742</v>
      </c>
      <c r="L2359" s="588">
        <v>0</v>
      </c>
      <c r="M2359" s="588">
        <v>7.999999999998181</v>
      </c>
      <c r="N2359" s="588">
        <v>0.55000000000000004</v>
      </c>
      <c r="O2359" s="589">
        <v>5.2083333335758653E-2</v>
      </c>
      <c r="P2359" s="557"/>
      <c r="Q2359" s="557"/>
      <c r="R2359" s="557"/>
    </row>
    <row r="2360" spans="1:18" s="588" customFormat="1" x14ac:dyDescent="0.2">
      <c r="A2360" s="588">
        <v>2359</v>
      </c>
      <c r="B2360" s="588" t="s">
        <v>96</v>
      </c>
      <c r="C2360" s="588">
        <v>1</v>
      </c>
      <c r="D2360" s="588">
        <v>0.01</v>
      </c>
      <c r="E2360" s="588">
        <v>0.01</v>
      </c>
      <c r="F2360" s="555">
        <v>43124.906944444447</v>
      </c>
      <c r="G2360" s="588">
        <v>1.5360400000000001</v>
      </c>
      <c r="H2360" s="555">
        <v>43124.906944444447</v>
      </c>
      <c r="I2360" s="588">
        <v>1.5360400000000001</v>
      </c>
      <c r="J2360" s="555">
        <v>43124.989583333336</v>
      </c>
      <c r="K2360" s="588">
        <v>1.53684</v>
      </c>
      <c r="L2360" s="588">
        <v>0</v>
      </c>
      <c r="M2360" s="588">
        <v>7.999999999998181</v>
      </c>
      <c r="N2360" s="588">
        <v>0.55000000000000004</v>
      </c>
      <c r="O2360" s="589">
        <v>8.2638888889050577E-2</v>
      </c>
      <c r="P2360" s="557"/>
      <c r="Q2360" s="557"/>
      <c r="R2360" s="557"/>
    </row>
    <row r="2361" spans="1:18" s="588" customFormat="1" x14ac:dyDescent="0.2">
      <c r="A2361" s="588">
        <v>2360</v>
      </c>
      <c r="B2361" s="588" t="s">
        <v>97</v>
      </c>
      <c r="C2361" s="588">
        <v>1</v>
      </c>
      <c r="D2361" s="588">
        <v>0.01</v>
      </c>
      <c r="E2361" s="588">
        <v>0.01</v>
      </c>
      <c r="F2361" s="555">
        <v>43125.060416666667</v>
      </c>
      <c r="G2361" s="588">
        <v>1.5404899999999999</v>
      </c>
      <c r="H2361" s="555">
        <v>43125.060416666667</v>
      </c>
      <c r="I2361" s="588">
        <v>1.5404899999999999</v>
      </c>
      <c r="J2361" s="555">
        <v>43125.074305555558</v>
      </c>
      <c r="K2361" s="588">
        <v>1.53969</v>
      </c>
      <c r="L2361" s="588">
        <v>0</v>
      </c>
      <c r="M2361" s="588">
        <v>8</v>
      </c>
      <c r="N2361" s="588">
        <v>0.55000000000000004</v>
      </c>
      <c r="O2361" s="589">
        <v>1.3888888890505768E-2</v>
      </c>
      <c r="P2361" s="557"/>
      <c r="Q2361" s="557"/>
      <c r="R2361" s="557"/>
    </row>
    <row r="2362" spans="1:18" s="588" customFormat="1" x14ac:dyDescent="0.2">
      <c r="A2362" s="588">
        <v>2361</v>
      </c>
      <c r="B2362" s="588" t="s">
        <v>96</v>
      </c>
      <c r="C2362" s="588">
        <v>1</v>
      </c>
      <c r="D2362" s="588">
        <v>0.01</v>
      </c>
      <c r="E2362" s="588">
        <v>0.01</v>
      </c>
      <c r="F2362" s="555">
        <v>43125.87777777778</v>
      </c>
      <c r="G2362" s="588">
        <v>1.5421100000000001</v>
      </c>
      <c r="H2362" s="555">
        <v>43125.87777777778</v>
      </c>
      <c r="I2362" s="588">
        <v>1.5421100000000001</v>
      </c>
      <c r="J2362" s="555">
        <v>43125.879861111112</v>
      </c>
      <c r="K2362" s="588">
        <v>1.54291</v>
      </c>
      <c r="L2362" s="588">
        <v>0</v>
      </c>
      <c r="M2362" s="588">
        <v>8</v>
      </c>
      <c r="N2362" s="588">
        <v>0.55000000000000004</v>
      </c>
      <c r="O2362" s="589">
        <v>2.0833333328482695E-3</v>
      </c>
      <c r="P2362" s="557"/>
      <c r="Q2362" s="557"/>
      <c r="R2362" s="557"/>
    </row>
    <row r="2363" spans="1:18" s="588" customFormat="1" x14ac:dyDescent="0.2">
      <c r="A2363" s="588">
        <v>2362</v>
      </c>
      <c r="B2363" s="588" t="s">
        <v>96</v>
      </c>
      <c r="C2363" s="588">
        <v>2</v>
      </c>
      <c r="D2363" s="588">
        <v>0.01</v>
      </c>
      <c r="E2363" s="588">
        <v>0.02</v>
      </c>
      <c r="F2363" s="555">
        <v>43125.898611111108</v>
      </c>
      <c r="G2363" s="588">
        <v>1.54312</v>
      </c>
      <c r="H2363" s="555">
        <v>43125.900694444441</v>
      </c>
      <c r="I2363" s="588">
        <v>1.54155</v>
      </c>
      <c r="J2363" s="555">
        <v>43125.906944444447</v>
      </c>
      <c r="K2363" s="588">
        <v>1.54314</v>
      </c>
      <c r="L2363" s="588">
        <v>15.700000000000728</v>
      </c>
      <c r="M2363" s="588">
        <v>15.899999999999636</v>
      </c>
      <c r="N2363" s="588">
        <v>1.1100000000000001</v>
      </c>
      <c r="O2363" s="589">
        <v>8.3333333386690356E-3</v>
      </c>
      <c r="P2363" s="557"/>
      <c r="Q2363" s="557"/>
      <c r="R2363" s="557"/>
    </row>
    <row r="2364" spans="1:18" s="588" customFormat="1" x14ac:dyDescent="0.2">
      <c r="A2364" s="588">
        <v>2363</v>
      </c>
      <c r="B2364" s="588" t="s">
        <v>96</v>
      </c>
      <c r="C2364" s="588">
        <v>1</v>
      </c>
      <c r="D2364" s="588">
        <v>0.01</v>
      </c>
      <c r="E2364" s="588">
        <v>0.01</v>
      </c>
      <c r="F2364" s="555">
        <v>43125.911111111112</v>
      </c>
      <c r="G2364" s="588">
        <v>1.54328</v>
      </c>
      <c r="H2364" s="555">
        <v>43125.911111111112</v>
      </c>
      <c r="I2364" s="588">
        <v>1.54328</v>
      </c>
      <c r="J2364" s="555">
        <v>43125.913888888892</v>
      </c>
      <c r="K2364" s="588">
        <v>1.5440799999999999</v>
      </c>
      <c r="L2364" s="588">
        <v>0</v>
      </c>
      <c r="M2364" s="588">
        <v>8</v>
      </c>
      <c r="N2364" s="588">
        <v>0.55000000000000004</v>
      </c>
      <c r="O2364" s="589">
        <v>2.7777777795563452E-3</v>
      </c>
      <c r="P2364" s="557"/>
      <c r="Q2364" s="557"/>
      <c r="R2364" s="557"/>
    </row>
    <row r="2365" spans="1:18" s="588" customFormat="1" x14ac:dyDescent="0.2">
      <c r="A2365" s="588">
        <v>2364</v>
      </c>
      <c r="B2365" s="588" t="s">
        <v>97</v>
      </c>
      <c r="C2365" s="588">
        <v>1</v>
      </c>
      <c r="D2365" s="588">
        <v>0.01</v>
      </c>
      <c r="E2365" s="588">
        <v>0.01</v>
      </c>
      <c r="F2365" s="555">
        <v>43125.945138888892</v>
      </c>
      <c r="G2365" s="588">
        <v>1.54528</v>
      </c>
      <c r="H2365" s="555">
        <v>43125.945138888892</v>
      </c>
      <c r="I2365" s="588">
        <v>1.54528</v>
      </c>
      <c r="J2365" s="555">
        <v>43125.957638888889</v>
      </c>
      <c r="K2365" s="588">
        <v>1.5444800000000001</v>
      </c>
      <c r="L2365" s="588">
        <v>0</v>
      </c>
      <c r="M2365" s="588">
        <v>7.999999999998181</v>
      </c>
      <c r="N2365" s="588">
        <v>0.55000000000000004</v>
      </c>
      <c r="O2365" s="589">
        <v>1.2499999997089617E-2</v>
      </c>
      <c r="P2365" s="557"/>
      <c r="Q2365" s="557"/>
      <c r="R2365" s="557"/>
    </row>
    <row r="2366" spans="1:18" s="588" customFormat="1" x14ac:dyDescent="0.2">
      <c r="A2366" s="588">
        <v>2365</v>
      </c>
      <c r="B2366" s="588" t="s">
        <v>96</v>
      </c>
      <c r="C2366" s="588">
        <v>1</v>
      </c>
      <c r="D2366" s="588">
        <v>0.01</v>
      </c>
      <c r="E2366" s="588">
        <v>0.01</v>
      </c>
      <c r="F2366" s="555">
        <v>43125.961111111108</v>
      </c>
      <c r="G2366" s="588">
        <v>1.5446500000000001</v>
      </c>
      <c r="H2366" s="555">
        <v>43125.961111111108</v>
      </c>
      <c r="I2366" s="588">
        <v>1.5446500000000001</v>
      </c>
      <c r="J2366" s="555">
        <v>43126.018055555556</v>
      </c>
      <c r="K2366" s="588">
        <v>1.54545</v>
      </c>
      <c r="L2366" s="588">
        <v>0</v>
      </c>
      <c r="M2366" s="588">
        <v>8</v>
      </c>
      <c r="N2366" s="588">
        <v>0.46</v>
      </c>
      <c r="O2366" s="589">
        <v>5.6944444448163267E-2</v>
      </c>
      <c r="P2366" s="557"/>
      <c r="Q2366" s="557"/>
      <c r="R2366" s="557"/>
    </row>
    <row r="2367" spans="1:18" s="588" customFormat="1" x14ac:dyDescent="0.2">
      <c r="A2367" s="588">
        <v>2366</v>
      </c>
      <c r="B2367" s="588" t="s">
        <v>97</v>
      </c>
      <c r="C2367" s="588">
        <v>1</v>
      </c>
      <c r="D2367" s="588">
        <v>0.01</v>
      </c>
      <c r="E2367" s="588">
        <v>0.01</v>
      </c>
      <c r="F2367" s="555">
        <v>43126.046527777777</v>
      </c>
      <c r="G2367" s="588">
        <v>1.54593</v>
      </c>
      <c r="H2367" s="555">
        <v>43126.046527777777</v>
      </c>
      <c r="I2367" s="588">
        <v>1.54593</v>
      </c>
      <c r="J2367" s="555">
        <v>43126.058333333334</v>
      </c>
      <c r="K2367" s="588">
        <v>1.5451299999999999</v>
      </c>
      <c r="L2367" s="588">
        <v>0</v>
      </c>
      <c r="M2367" s="588">
        <v>8.000000000001819</v>
      </c>
      <c r="N2367" s="588">
        <v>0.55000000000000004</v>
      </c>
      <c r="O2367" s="589">
        <v>1.1805555557657499E-2</v>
      </c>
      <c r="P2367" s="557"/>
      <c r="Q2367" s="557"/>
      <c r="R2367" s="557"/>
    </row>
    <row r="2368" spans="1:18" s="588" customFormat="1" x14ac:dyDescent="0.2">
      <c r="A2368" s="588">
        <v>2367</v>
      </c>
      <c r="B2368" s="588" t="s">
        <v>96</v>
      </c>
      <c r="C2368" s="588">
        <v>1</v>
      </c>
      <c r="D2368" s="588">
        <v>0.01</v>
      </c>
      <c r="E2368" s="588">
        <v>0.01</v>
      </c>
      <c r="F2368" s="555">
        <v>43126.078472222223</v>
      </c>
      <c r="G2368" s="588">
        <v>1.5430600000000001</v>
      </c>
      <c r="H2368" s="555">
        <v>43126.078472222223</v>
      </c>
      <c r="I2368" s="588">
        <v>1.5430600000000001</v>
      </c>
      <c r="J2368" s="555">
        <v>43126.086111111108</v>
      </c>
      <c r="K2368" s="588">
        <v>1.54386</v>
      </c>
      <c r="L2368" s="588">
        <v>0</v>
      </c>
      <c r="M2368" s="588">
        <v>8</v>
      </c>
      <c r="N2368" s="588">
        <v>0.56000000000000005</v>
      </c>
      <c r="O2368" s="589">
        <v>7.6388888846850023E-3</v>
      </c>
      <c r="P2368" s="557"/>
      <c r="Q2368" s="557"/>
      <c r="R2368" s="557"/>
    </row>
    <row r="2369" spans="1:18" s="588" customFormat="1" x14ac:dyDescent="0.2">
      <c r="A2369" s="588">
        <v>2368</v>
      </c>
      <c r="B2369" s="588" t="s">
        <v>96</v>
      </c>
      <c r="C2369" s="588">
        <v>1</v>
      </c>
      <c r="D2369" s="588">
        <v>0.01</v>
      </c>
      <c r="E2369" s="588">
        <v>0.01</v>
      </c>
      <c r="F2369" s="555">
        <v>43126.916666666664</v>
      </c>
      <c r="G2369" s="588">
        <v>1.5297000000000001</v>
      </c>
      <c r="H2369" s="555">
        <v>43126.916666666664</v>
      </c>
      <c r="I2369" s="588">
        <v>1.5297000000000001</v>
      </c>
      <c r="J2369" s="555">
        <v>43126.953472222223</v>
      </c>
      <c r="K2369" s="588">
        <v>1.5305</v>
      </c>
      <c r="L2369" s="588">
        <v>0</v>
      </c>
      <c r="M2369" s="588">
        <v>8</v>
      </c>
      <c r="N2369" s="588">
        <v>0.55000000000000004</v>
      </c>
      <c r="O2369" s="589">
        <v>3.680555555911269E-2</v>
      </c>
      <c r="P2369" s="557"/>
      <c r="Q2369" s="557"/>
      <c r="R2369" s="557"/>
    </row>
    <row r="2370" spans="1:18" s="588" customFormat="1" x14ac:dyDescent="0.2">
      <c r="A2370" s="588">
        <v>2369</v>
      </c>
      <c r="B2370" s="588" t="s">
        <v>97</v>
      </c>
      <c r="C2370" s="588">
        <v>1</v>
      </c>
      <c r="D2370" s="588">
        <v>0.01</v>
      </c>
      <c r="E2370" s="588">
        <v>0.01</v>
      </c>
      <c r="F2370" s="555">
        <v>43129.875</v>
      </c>
      <c r="G2370" s="588">
        <v>1.52952</v>
      </c>
      <c r="H2370" s="555">
        <v>43129.875</v>
      </c>
      <c r="I2370" s="588">
        <v>1.52952</v>
      </c>
      <c r="J2370" s="555">
        <v>43129.877083333333</v>
      </c>
      <c r="K2370" s="588">
        <v>1.5287200000000001</v>
      </c>
      <c r="L2370" s="588">
        <v>0</v>
      </c>
      <c r="M2370" s="588">
        <v>8</v>
      </c>
      <c r="N2370" s="588">
        <v>0.55000000000000004</v>
      </c>
      <c r="O2370" s="589">
        <v>2.0833333328482695E-3</v>
      </c>
      <c r="P2370" s="557"/>
      <c r="Q2370" s="557"/>
      <c r="R2370" s="557"/>
    </row>
    <row r="2371" spans="1:18" s="588" customFormat="1" x14ac:dyDescent="0.2">
      <c r="A2371" s="588">
        <v>2370</v>
      </c>
      <c r="B2371" s="588" t="s">
        <v>97</v>
      </c>
      <c r="C2371" s="588">
        <v>1</v>
      </c>
      <c r="D2371" s="588">
        <v>0.01</v>
      </c>
      <c r="E2371" s="588">
        <v>0.01</v>
      </c>
      <c r="F2371" s="555">
        <v>43129.881249999999</v>
      </c>
      <c r="G2371" s="588">
        <v>1.52921</v>
      </c>
      <c r="H2371" s="555">
        <v>43129.881249999999</v>
      </c>
      <c r="I2371" s="588">
        <v>1.52921</v>
      </c>
      <c r="J2371" s="555">
        <v>43130.094444444447</v>
      </c>
      <c r="K2371" s="588">
        <v>1.52841</v>
      </c>
      <c r="L2371" s="588">
        <v>0</v>
      </c>
      <c r="M2371" s="588">
        <v>8</v>
      </c>
      <c r="N2371" s="588">
        <v>0.56000000000000005</v>
      </c>
      <c r="O2371" s="589">
        <v>0.21319444444816327</v>
      </c>
      <c r="P2371" s="557"/>
      <c r="Q2371" s="557"/>
      <c r="R2371" s="557"/>
    </row>
    <row r="2372" spans="1:18" s="588" customFormat="1" x14ac:dyDescent="0.2">
      <c r="A2372" s="588">
        <v>2371</v>
      </c>
      <c r="B2372" s="588" t="s">
        <v>96</v>
      </c>
      <c r="C2372" s="588">
        <v>2</v>
      </c>
      <c r="D2372" s="588">
        <v>0.01</v>
      </c>
      <c r="E2372" s="588">
        <v>0.02</v>
      </c>
      <c r="F2372" s="555">
        <v>43130.877083333333</v>
      </c>
      <c r="G2372" s="588">
        <v>1.53427</v>
      </c>
      <c r="H2372" s="555">
        <v>43131.066666666666</v>
      </c>
      <c r="I2372" s="588">
        <v>1.5327299999999999</v>
      </c>
      <c r="J2372" s="555">
        <v>43131.104166666664</v>
      </c>
      <c r="K2372" s="588">
        <v>1.5343</v>
      </c>
      <c r="L2372" s="588">
        <v>15.400000000001455</v>
      </c>
      <c r="M2372" s="588">
        <v>15.700000000000728</v>
      </c>
      <c r="N2372" s="588">
        <v>1.01</v>
      </c>
      <c r="O2372" s="589">
        <v>0.22708333333139308</v>
      </c>
      <c r="P2372" s="557"/>
      <c r="Q2372" s="557"/>
      <c r="R2372" s="557"/>
    </row>
    <row r="2373" spans="1:18" s="588" customFormat="1" x14ac:dyDescent="0.2">
      <c r="A2373" s="588">
        <v>2372</v>
      </c>
      <c r="B2373" s="588" t="s">
        <v>96</v>
      </c>
      <c r="C2373" s="588">
        <v>1</v>
      </c>
      <c r="D2373" s="588">
        <v>0.01</v>
      </c>
      <c r="E2373" s="588">
        <v>0.01</v>
      </c>
      <c r="F2373" s="555">
        <v>43131.875</v>
      </c>
      <c r="G2373" s="588">
        <v>1.54023</v>
      </c>
      <c r="H2373" s="555">
        <v>43131.875</v>
      </c>
      <c r="I2373" s="588">
        <v>1.54023</v>
      </c>
      <c r="J2373" s="555">
        <v>43131.884027777778</v>
      </c>
      <c r="K2373" s="588">
        <v>1.5410299999999999</v>
      </c>
      <c r="L2373" s="588">
        <v>0</v>
      </c>
      <c r="M2373" s="588">
        <v>8</v>
      </c>
      <c r="N2373" s="588">
        <v>0.55000000000000004</v>
      </c>
      <c r="O2373" s="589">
        <v>9.0277777781011537E-3</v>
      </c>
      <c r="P2373" s="557"/>
      <c r="Q2373" s="557"/>
      <c r="R2373" s="557"/>
    </row>
    <row r="2374" spans="1:18" s="588" customFormat="1" x14ac:dyDescent="0.2">
      <c r="A2374" s="588">
        <v>2373</v>
      </c>
      <c r="B2374" s="588" t="s">
        <v>96</v>
      </c>
      <c r="C2374" s="588">
        <v>1</v>
      </c>
      <c r="D2374" s="588">
        <v>0.01</v>
      </c>
      <c r="E2374" s="588">
        <v>0.01</v>
      </c>
      <c r="F2374" s="555">
        <v>43131.955555555556</v>
      </c>
      <c r="G2374" s="588">
        <v>1.54053</v>
      </c>
      <c r="H2374" s="555">
        <v>43131.955555555556</v>
      </c>
      <c r="I2374" s="588">
        <v>1.54053</v>
      </c>
      <c r="J2374" s="555">
        <v>43132.104166666664</v>
      </c>
      <c r="K2374" s="588">
        <v>1.5413300000000001</v>
      </c>
      <c r="L2374" s="588">
        <v>0</v>
      </c>
      <c r="M2374" s="588">
        <v>8.000000000001819</v>
      </c>
      <c r="N2374" s="588">
        <v>0.27</v>
      </c>
      <c r="O2374" s="589">
        <v>0.14861111110803904</v>
      </c>
      <c r="P2374" s="557"/>
      <c r="Q2374" s="557"/>
      <c r="R2374" s="557"/>
    </row>
    <row r="2375" spans="1:18" s="588" customFormat="1" x14ac:dyDescent="0.2">
      <c r="A2375" s="588">
        <v>2374</v>
      </c>
      <c r="B2375" s="588" t="s">
        <v>97</v>
      </c>
      <c r="C2375" s="588">
        <v>8</v>
      </c>
      <c r="D2375" s="588">
        <v>0.05</v>
      </c>
      <c r="E2375" s="588">
        <v>0.16</v>
      </c>
      <c r="F2375" s="555">
        <v>43132.90347222222</v>
      </c>
      <c r="G2375" s="588">
        <v>1.55568</v>
      </c>
      <c r="H2375" s="555">
        <v>43136.050694444442</v>
      </c>
      <c r="I2375" s="588">
        <v>1.5740400000000001</v>
      </c>
      <c r="J2375" s="555">
        <v>43136.643750000003</v>
      </c>
      <c r="K2375" s="588">
        <v>1.5660499999999999</v>
      </c>
      <c r="L2375" s="588">
        <v>183.60000000000218</v>
      </c>
      <c r="M2375" s="588">
        <v>79.900000000001455</v>
      </c>
      <c r="N2375" s="588">
        <v>14.439999999999998</v>
      </c>
      <c r="O2375" s="589">
        <v>1.7402777777824667</v>
      </c>
      <c r="P2375" s="557"/>
      <c r="Q2375" s="557"/>
      <c r="R2375" s="557"/>
    </row>
    <row r="2376" spans="1:18" s="588" customFormat="1" x14ac:dyDescent="0.2">
      <c r="A2376" s="588">
        <v>2375</v>
      </c>
      <c r="B2376" s="588" t="s">
        <v>97</v>
      </c>
      <c r="C2376" s="588">
        <v>1</v>
      </c>
      <c r="D2376" s="588">
        <v>0.01</v>
      </c>
      <c r="E2376" s="588">
        <v>0.01</v>
      </c>
      <c r="F2376" s="555">
        <v>43136.880555555559</v>
      </c>
      <c r="G2376" s="588">
        <v>1.56934</v>
      </c>
      <c r="H2376" s="555">
        <v>43136.880555555559</v>
      </c>
      <c r="I2376" s="588">
        <v>1.56934</v>
      </c>
      <c r="J2376" s="555">
        <v>43136.920138888891</v>
      </c>
      <c r="K2376" s="588">
        <v>1.56854</v>
      </c>
      <c r="L2376" s="588">
        <v>0</v>
      </c>
      <c r="M2376" s="588">
        <v>8</v>
      </c>
      <c r="N2376" s="588">
        <v>0.56000000000000005</v>
      </c>
      <c r="O2376" s="589">
        <v>3.9583333331393078E-2</v>
      </c>
      <c r="P2376" s="557"/>
      <c r="Q2376" s="557"/>
      <c r="R2376" s="557"/>
    </row>
    <row r="2377" spans="1:18" s="588" customFormat="1" x14ac:dyDescent="0.2">
      <c r="A2377" s="588">
        <v>2376</v>
      </c>
      <c r="B2377" s="588" t="s">
        <v>97</v>
      </c>
      <c r="C2377" s="588">
        <v>1</v>
      </c>
      <c r="D2377" s="588">
        <v>0.01</v>
      </c>
      <c r="E2377" s="588">
        <v>0.01</v>
      </c>
      <c r="F2377" s="555">
        <v>43136.931250000001</v>
      </c>
      <c r="G2377" s="588">
        <v>1.5703100000000001</v>
      </c>
      <c r="H2377" s="555">
        <v>43136.931250000001</v>
      </c>
      <c r="I2377" s="588">
        <v>1.5703100000000001</v>
      </c>
      <c r="J2377" s="555">
        <v>43136.933333333334</v>
      </c>
      <c r="K2377" s="588">
        <v>1.56951</v>
      </c>
      <c r="L2377" s="588">
        <v>0</v>
      </c>
      <c r="M2377" s="588">
        <v>8</v>
      </c>
      <c r="N2377" s="588">
        <v>0.55000000000000004</v>
      </c>
      <c r="O2377" s="589">
        <v>2.0833333328482695E-3</v>
      </c>
      <c r="P2377" s="557"/>
      <c r="Q2377" s="557"/>
      <c r="R2377" s="557"/>
    </row>
    <row r="2378" spans="1:18" s="588" customFormat="1" x14ac:dyDescent="0.2">
      <c r="A2378" s="588">
        <v>2377</v>
      </c>
      <c r="B2378" s="588" t="s">
        <v>97</v>
      </c>
      <c r="C2378" s="588">
        <v>2</v>
      </c>
      <c r="D2378" s="588">
        <v>0.01</v>
      </c>
      <c r="E2378" s="588">
        <v>0.02</v>
      </c>
      <c r="F2378" s="555">
        <v>43136.939583333333</v>
      </c>
      <c r="G2378" s="588">
        <v>1.5704899999999999</v>
      </c>
      <c r="H2378" s="555">
        <v>43136.943055555559</v>
      </c>
      <c r="I2378" s="588">
        <v>1.5720099999999999</v>
      </c>
      <c r="J2378" s="555">
        <v>43136.956250000003</v>
      </c>
      <c r="K2378" s="588">
        <v>1.5704499999999999</v>
      </c>
      <c r="L2378" s="588">
        <v>15.199999999998909</v>
      </c>
      <c r="M2378" s="588">
        <v>15.600000000000364</v>
      </c>
      <c r="N2378" s="588">
        <v>1.1100000000000001</v>
      </c>
      <c r="O2378" s="589">
        <v>1.6666666670062114E-2</v>
      </c>
      <c r="P2378" s="557"/>
      <c r="Q2378" s="557"/>
      <c r="R2378" s="557"/>
    </row>
    <row r="2379" spans="1:18" s="588" customFormat="1" x14ac:dyDescent="0.2">
      <c r="A2379" s="588">
        <v>2378</v>
      </c>
      <c r="B2379" s="588" t="s">
        <v>97</v>
      </c>
      <c r="C2379" s="588">
        <v>1</v>
      </c>
      <c r="D2379" s="588">
        <v>0.01</v>
      </c>
      <c r="E2379" s="588">
        <v>0.01</v>
      </c>
      <c r="F2379" s="555">
        <v>43136.976388888892</v>
      </c>
      <c r="G2379" s="588">
        <v>1.5721799999999999</v>
      </c>
      <c r="H2379" s="555">
        <v>43136.976388888892</v>
      </c>
      <c r="I2379" s="588">
        <v>1.5721799999999999</v>
      </c>
      <c r="J2379" s="555">
        <v>43136.98541666667</v>
      </c>
      <c r="K2379" s="588">
        <v>1.57138</v>
      </c>
      <c r="L2379" s="588">
        <v>0</v>
      </c>
      <c r="M2379" s="588">
        <v>8</v>
      </c>
      <c r="N2379" s="588">
        <v>0.55000000000000004</v>
      </c>
      <c r="O2379" s="589">
        <v>9.0277777781011537E-3</v>
      </c>
      <c r="P2379" s="557"/>
      <c r="Q2379" s="557"/>
      <c r="R2379" s="557"/>
    </row>
    <row r="2380" spans="1:18" s="588" customFormat="1" x14ac:dyDescent="0.2">
      <c r="A2380" s="588">
        <v>2379</v>
      </c>
      <c r="B2380" s="588" t="s">
        <v>97</v>
      </c>
      <c r="C2380" s="588">
        <v>1</v>
      </c>
      <c r="D2380" s="588">
        <v>0.01</v>
      </c>
      <c r="E2380" s="588">
        <v>0.01</v>
      </c>
      <c r="F2380" s="555">
        <v>43137.046527777777</v>
      </c>
      <c r="G2380" s="588">
        <v>1.5704</v>
      </c>
      <c r="H2380" s="555">
        <v>43137.046527777777</v>
      </c>
      <c r="I2380" s="588">
        <v>1.5704</v>
      </c>
      <c r="J2380" s="555">
        <v>43137.076388888891</v>
      </c>
      <c r="K2380" s="588">
        <v>1.5696000000000001</v>
      </c>
      <c r="L2380" s="588">
        <v>0</v>
      </c>
      <c r="M2380" s="588">
        <v>7.999999999998181</v>
      </c>
      <c r="N2380" s="588">
        <v>0.56000000000000005</v>
      </c>
      <c r="O2380" s="589">
        <v>2.9861111113859806E-2</v>
      </c>
      <c r="P2380" s="557"/>
      <c r="Q2380" s="557"/>
      <c r="R2380" s="557"/>
    </row>
    <row r="2381" spans="1:18" s="588" customFormat="1" x14ac:dyDescent="0.2">
      <c r="A2381" s="588">
        <v>2380</v>
      </c>
      <c r="B2381" s="588" t="s">
        <v>97</v>
      </c>
      <c r="C2381" s="588">
        <v>1</v>
      </c>
      <c r="D2381" s="588">
        <v>0.01</v>
      </c>
      <c r="E2381" s="588">
        <v>0.01</v>
      </c>
      <c r="F2381" s="555">
        <v>43137.081944444442</v>
      </c>
      <c r="G2381" s="588">
        <v>1.5701400000000001</v>
      </c>
      <c r="H2381" s="555">
        <v>43137.081944444442</v>
      </c>
      <c r="I2381" s="588">
        <v>1.5701400000000001</v>
      </c>
      <c r="J2381" s="555">
        <v>43137.095138888886</v>
      </c>
      <c r="K2381" s="588">
        <v>1.56934</v>
      </c>
      <c r="L2381" s="588">
        <v>0</v>
      </c>
      <c r="M2381" s="588">
        <v>8.000000000001819</v>
      </c>
      <c r="N2381" s="588">
        <v>0.55000000000000004</v>
      </c>
      <c r="O2381" s="589">
        <v>1.3194444443797693E-2</v>
      </c>
      <c r="P2381" s="557"/>
      <c r="Q2381" s="557"/>
      <c r="R2381" s="557"/>
    </row>
    <row r="2382" spans="1:18" s="588" customFormat="1" x14ac:dyDescent="0.2">
      <c r="A2382" s="588">
        <v>2381</v>
      </c>
      <c r="B2382" s="588" t="s">
        <v>97</v>
      </c>
      <c r="C2382" s="588">
        <v>1</v>
      </c>
      <c r="D2382" s="588">
        <v>0.01</v>
      </c>
      <c r="E2382" s="588">
        <v>0.01</v>
      </c>
      <c r="F2382" s="555">
        <v>43137.887499999997</v>
      </c>
      <c r="G2382" s="588">
        <v>1.5723499999999999</v>
      </c>
      <c r="H2382" s="555">
        <v>43137.887499999997</v>
      </c>
      <c r="I2382" s="588">
        <v>1.5723499999999999</v>
      </c>
      <c r="J2382" s="555">
        <v>43137.913194444445</v>
      </c>
      <c r="K2382" s="588">
        <v>1.57155</v>
      </c>
      <c r="L2382" s="588">
        <v>0</v>
      </c>
      <c r="M2382" s="588">
        <v>8</v>
      </c>
      <c r="N2382" s="588">
        <v>0.55000000000000004</v>
      </c>
      <c r="O2382" s="589">
        <v>2.5694444448163267E-2</v>
      </c>
      <c r="P2382" s="557"/>
      <c r="Q2382" s="557"/>
      <c r="R2382" s="557"/>
    </row>
    <row r="2383" spans="1:18" s="588" customFormat="1" x14ac:dyDescent="0.2">
      <c r="A2383" s="588">
        <v>2382</v>
      </c>
      <c r="B2383" s="588" t="s">
        <v>96</v>
      </c>
      <c r="C2383" s="588">
        <v>4</v>
      </c>
      <c r="D2383" s="588">
        <v>0.01</v>
      </c>
      <c r="E2383" s="588">
        <v>0.04</v>
      </c>
      <c r="F2383" s="555">
        <v>43137.931944444441</v>
      </c>
      <c r="G2383" s="588">
        <v>1.5702100000000001</v>
      </c>
      <c r="H2383" s="555">
        <v>43138.003472222219</v>
      </c>
      <c r="I2383" s="588">
        <v>1.5647</v>
      </c>
      <c r="J2383" s="555">
        <v>43138.063194444447</v>
      </c>
      <c r="K2383" s="588">
        <v>1.5685800000000001</v>
      </c>
      <c r="L2383" s="588">
        <v>55.100000000000364</v>
      </c>
      <c r="M2383" s="588">
        <v>38.800000000001091</v>
      </c>
      <c r="N2383" s="588">
        <v>2.1800000000000002</v>
      </c>
      <c r="O2383" s="589">
        <v>0.13125000000582077</v>
      </c>
      <c r="P2383" s="557"/>
      <c r="Q2383" s="557"/>
      <c r="R2383" s="557"/>
    </row>
    <row r="2384" spans="1:18" s="588" customFormat="1" x14ac:dyDescent="0.2">
      <c r="A2384" s="588">
        <v>2383</v>
      </c>
      <c r="B2384" s="588" t="s">
        <v>97</v>
      </c>
      <c r="C2384" s="588">
        <v>1</v>
      </c>
      <c r="D2384" s="588">
        <v>0.01</v>
      </c>
      <c r="E2384" s="588">
        <v>0.01</v>
      </c>
      <c r="F2384" s="555">
        <v>43138.071527777778</v>
      </c>
      <c r="G2384" s="588">
        <v>1.5686599999999999</v>
      </c>
      <c r="H2384" s="555">
        <v>43138.071527777778</v>
      </c>
      <c r="I2384" s="588">
        <v>1.5686599999999999</v>
      </c>
      <c r="J2384" s="555">
        <v>43138.154166666667</v>
      </c>
      <c r="K2384" s="588">
        <v>1.56786</v>
      </c>
      <c r="L2384" s="588">
        <v>0</v>
      </c>
      <c r="M2384" s="588">
        <v>7.999999999998181</v>
      </c>
      <c r="N2384" s="588">
        <v>0.56000000000000005</v>
      </c>
      <c r="O2384" s="589">
        <v>8.2638888889050577E-2</v>
      </c>
      <c r="P2384" s="557"/>
      <c r="Q2384" s="557"/>
      <c r="R2384" s="557"/>
    </row>
    <row r="2385" spans="1:18" s="588" customFormat="1" x14ac:dyDescent="0.2">
      <c r="A2385" s="588">
        <v>2384</v>
      </c>
      <c r="B2385" s="588" t="s">
        <v>97</v>
      </c>
      <c r="C2385" s="588">
        <v>2</v>
      </c>
      <c r="D2385" s="588">
        <v>0.01</v>
      </c>
      <c r="E2385" s="588">
        <v>0.02</v>
      </c>
      <c r="F2385" s="555">
        <v>43138.881249999999</v>
      </c>
      <c r="G2385" s="588">
        <v>1.56762</v>
      </c>
      <c r="H2385" s="555">
        <v>43138.909722222219</v>
      </c>
      <c r="I2385" s="588">
        <v>1.5691299999999999</v>
      </c>
      <c r="J2385" s="555">
        <v>43138.927083333336</v>
      </c>
      <c r="K2385" s="588">
        <v>1.56758</v>
      </c>
      <c r="L2385" s="588">
        <v>15.099999999998545</v>
      </c>
      <c r="M2385" s="588">
        <v>15.5</v>
      </c>
      <c r="N2385" s="588">
        <v>1.08</v>
      </c>
      <c r="O2385" s="589">
        <v>4.5833333337213844E-2</v>
      </c>
      <c r="P2385" s="557"/>
      <c r="Q2385" s="557"/>
      <c r="R2385" s="557"/>
    </row>
    <row r="2386" spans="1:18" s="588" customFormat="1" x14ac:dyDescent="0.2">
      <c r="A2386" s="588">
        <v>2385</v>
      </c>
      <c r="B2386" s="588" t="s">
        <v>97</v>
      </c>
      <c r="C2386" s="588">
        <v>1</v>
      </c>
      <c r="D2386" s="588">
        <v>0.01</v>
      </c>
      <c r="E2386" s="588">
        <v>0.01</v>
      </c>
      <c r="F2386" s="555">
        <v>43138.96875</v>
      </c>
      <c r="G2386" s="588">
        <v>1.56856</v>
      </c>
      <c r="H2386" s="555">
        <v>43138.96875</v>
      </c>
      <c r="I2386" s="588">
        <v>1.56856</v>
      </c>
      <c r="J2386" s="555">
        <v>43138.999305555553</v>
      </c>
      <c r="K2386" s="588">
        <v>1.56776</v>
      </c>
      <c r="L2386" s="588">
        <v>0</v>
      </c>
      <c r="M2386" s="588">
        <v>8</v>
      </c>
      <c r="N2386" s="588">
        <v>0.55000000000000004</v>
      </c>
      <c r="O2386" s="589">
        <v>3.0555555553291924E-2</v>
      </c>
      <c r="P2386" s="557"/>
      <c r="Q2386" s="557"/>
      <c r="R2386" s="557"/>
    </row>
    <row r="2387" spans="1:18" s="588" customFormat="1" x14ac:dyDescent="0.2">
      <c r="A2387" s="588">
        <v>2386</v>
      </c>
      <c r="B2387" s="588" t="s">
        <v>97</v>
      </c>
      <c r="C2387" s="588">
        <v>1</v>
      </c>
      <c r="D2387" s="588">
        <v>0.01</v>
      </c>
      <c r="E2387" s="588">
        <v>0.01</v>
      </c>
      <c r="F2387" s="555">
        <v>43139.078472222223</v>
      </c>
      <c r="G2387" s="588">
        <v>1.5692699999999999</v>
      </c>
      <c r="H2387" s="555">
        <v>43139.078472222223</v>
      </c>
      <c r="I2387" s="588">
        <v>1.5692699999999999</v>
      </c>
      <c r="J2387" s="555">
        <v>43139.099305555559</v>
      </c>
      <c r="K2387" s="588">
        <v>1.56847</v>
      </c>
      <c r="L2387" s="588">
        <v>0</v>
      </c>
      <c r="M2387" s="588">
        <v>7.999999999998181</v>
      </c>
      <c r="N2387" s="588">
        <v>0.55000000000000004</v>
      </c>
      <c r="O2387" s="589">
        <v>2.0833333335758653E-2</v>
      </c>
      <c r="P2387" s="557"/>
      <c r="Q2387" s="557"/>
      <c r="R2387" s="557"/>
    </row>
    <row r="2388" spans="1:18" s="588" customFormat="1" x14ac:dyDescent="0.2">
      <c r="A2388" s="588">
        <v>2387</v>
      </c>
      <c r="B2388" s="588" t="s">
        <v>97</v>
      </c>
      <c r="C2388" s="588">
        <v>4</v>
      </c>
      <c r="D2388" s="588">
        <v>0.01</v>
      </c>
      <c r="E2388" s="588">
        <v>0.04</v>
      </c>
      <c r="F2388" s="555">
        <v>43139.911805555559</v>
      </c>
      <c r="G2388" s="588">
        <v>1.5725899999999999</v>
      </c>
      <c r="H2388" s="555">
        <v>43140.168749999997</v>
      </c>
      <c r="I2388" s="588">
        <v>1.5779700000000001</v>
      </c>
      <c r="J2388" s="555">
        <v>43140.475694444445</v>
      </c>
      <c r="K2388" s="588">
        <v>1.57416</v>
      </c>
      <c r="L2388" s="588">
        <v>53.800000000001091</v>
      </c>
      <c r="M2388" s="588">
        <v>38.100000000000364</v>
      </c>
      <c r="N2388" s="588">
        <v>2.5199999999999996</v>
      </c>
      <c r="O2388" s="589">
        <v>0.56388888888614019</v>
      </c>
      <c r="P2388" s="557"/>
      <c r="Q2388" s="557"/>
      <c r="R2388" s="557"/>
    </row>
    <row r="2389" spans="1:18" s="588" customFormat="1" x14ac:dyDescent="0.2">
      <c r="A2389" s="588">
        <v>2388</v>
      </c>
      <c r="B2389" s="588" t="s">
        <v>96</v>
      </c>
      <c r="C2389" s="588">
        <v>1</v>
      </c>
      <c r="D2389" s="588">
        <v>0.01</v>
      </c>
      <c r="E2389" s="588">
        <v>0.01</v>
      </c>
      <c r="F2389" s="555">
        <v>43140.947916666664</v>
      </c>
      <c r="G2389" s="588">
        <v>1.5682400000000001</v>
      </c>
      <c r="H2389" s="555">
        <v>43140.947916666664</v>
      </c>
      <c r="I2389" s="588">
        <v>1.5682400000000001</v>
      </c>
      <c r="J2389" s="555">
        <v>43140.956250000003</v>
      </c>
      <c r="K2389" s="588">
        <v>1.56904</v>
      </c>
      <c r="L2389" s="588">
        <v>0</v>
      </c>
      <c r="M2389" s="588">
        <v>7.999999999998181</v>
      </c>
      <c r="N2389" s="588">
        <v>0.55000000000000004</v>
      </c>
      <c r="O2389" s="589">
        <v>8.3333333386690356E-3</v>
      </c>
      <c r="P2389" s="557"/>
      <c r="Q2389" s="557"/>
      <c r="R2389" s="557"/>
    </row>
    <row r="2390" spans="1:18" s="588" customFormat="1" x14ac:dyDescent="0.2">
      <c r="A2390" s="588">
        <v>2389</v>
      </c>
      <c r="B2390" s="588" t="s">
        <v>96</v>
      </c>
      <c r="C2390" s="588">
        <v>1</v>
      </c>
      <c r="D2390" s="588">
        <v>0.01</v>
      </c>
      <c r="E2390" s="588">
        <v>0.01</v>
      </c>
      <c r="F2390" s="555">
        <v>43140.959027777775</v>
      </c>
      <c r="G2390" s="588">
        <v>1.5682499999999999</v>
      </c>
      <c r="H2390" s="555">
        <v>43140.959027777775</v>
      </c>
      <c r="I2390" s="588">
        <v>1.5682499999999999</v>
      </c>
      <c r="J2390" s="555">
        <v>43140.969444444447</v>
      </c>
      <c r="K2390" s="588">
        <v>1.5690500000000001</v>
      </c>
      <c r="L2390" s="588">
        <v>0</v>
      </c>
      <c r="M2390" s="588">
        <v>8</v>
      </c>
      <c r="N2390" s="588">
        <v>0.56000000000000005</v>
      </c>
      <c r="O2390" s="589">
        <v>1.0416666671517305E-2</v>
      </c>
      <c r="P2390" s="557"/>
      <c r="Q2390" s="557"/>
      <c r="R2390" s="557"/>
    </row>
    <row r="2391" spans="1:18" s="588" customFormat="1" x14ac:dyDescent="0.2">
      <c r="A2391" s="588">
        <v>2390</v>
      </c>
      <c r="B2391" s="588" t="s">
        <v>96</v>
      </c>
      <c r="C2391" s="588">
        <v>2</v>
      </c>
      <c r="D2391" s="588">
        <v>0.01</v>
      </c>
      <c r="E2391" s="588">
        <v>0.02</v>
      </c>
      <c r="F2391" s="555">
        <v>43140.973611111112</v>
      </c>
      <c r="G2391" s="588">
        <v>1.5690500000000001</v>
      </c>
      <c r="H2391" s="555">
        <v>43140.979166666664</v>
      </c>
      <c r="I2391" s="588">
        <v>1.56755</v>
      </c>
      <c r="J2391" s="555">
        <v>43140.996527777781</v>
      </c>
      <c r="K2391" s="588">
        <v>1.5690999999999999</v>
      </c>
      <c r="L2391" s="588">
        <v>15</v>
      </c>
      <c r="M2391" s="588">
        <v>15.5</v>
      </c>
      <c r="N2391" s="588">
        <v>1.1000000000000001</v>
      </c>
      <c r="O2391" s="589">
        <v>2.2916666668606922E-2</v>
      </c>
      <c r="P2391" s="557"/>
      <c r="Q2391" s="557"/>
      <c r="R2391" s="557"/>
    </row>
    <row r="2392" spans="1:18" s="588" customFormat="1" x14ac:dyDescent="0.2">
      <c r="A2392" s="588">
        <v>2391</v>
      </c>
      <c r="B2392" s="588" t="s">
        <v>96</v>
      </c>
      <c r="C2392" s="588">
        <v>1</v>
      </c>
      <c r="D2392" s="588">
        <v>0.01</v>
      </c>
      <c r="E2392" s="588">
        <v>0.01</v>
      </c>
      <c r="F2392" s="555">
        <v>43143.97152777778</v>
      </c>
      <c r="G2392" s="588">
        <v>1.56437</v>
      </c>
      <c r="H2392" s="555">
        <v>43143.97152777778</v>
      </c>
      <c r="I2392" s="588">
        <v>1.56437</v>
      </c>
      <c r="J2392" s="555">
        <v>43144.067361111112</v>
      </c>
      <c r="K2392" s="588">
        <v>1.56517</v>
      </c>
      <c r="L2392" s="588">
        <v>0</v>
      </c>
      <c r="M2392" s="588">
        <v>7.999999999998181</v>
      </c>
      <c r="N2392" s="588">
        <v>0.46</v>
      </c>
      <c r="O2392" s="589">
        <v>9.5833333332848269E-2</v>
      </c>
      <c r="P2392" s="557"/>
      <c r="Q2392" s="557"/>
      <c r="R2392" s="557"/>
    </row>
    <row r="2393" spans="1:18" s="588" customFormat="1" x14ac:dyDescent="0.2">
      <c r="A2393" s="588">
        <v>2392</v>
      </c>
      <c r="B2393" s="588" t="s">
        <v>96</v>
      </c>
      <c r="C2393" s="588">
        <v>1</v>
      </c>
      <c r="D2393" s="588">
        <v>0.01</v>
      </c>
      <c r="E2393" s="588">
        <v>0.01</v>
      </c>
      <c r="F2393" s="555">
        <v>43144.881249999999</v>
      </c>
      <c r="G2393" s="588">
        <v>1.57193</v>
      </c>
      <c r="H2393" s="555">
        <v>43144.881249999999</v>
      </c>
      <c r="I2393" s="588">
        <v>1.57193</v>
      </c>
      <c r="J2393" s="555">
        <v>43144.919444444444</v>
      </c>
      <c r="K2393" s="588">
        <v>1.57273</v>
      </c>
      <c r="L2393" s="588">
        <v>0</v>
      </c>
      <c r="M2393" s="588">
        <v>7.999999999998181</v>
      </c>
      <c r="N2393" s="588">
        <v>0.55000000000000004</v>
      </c>
      <c r="O2393" s="589">
        <v>3.8194444445252884E-2</v>
      </c>
      <c r="P2393" s="557"/>
      <c r="Q2393" s="557"/>
      <c r="R2393" s="557"/>
    </row>
    <row r="2394" spans="1:18" s="588" customFormat="1" x14ac:dyDescent="0.2">
      <c r="A2394" s="588">
        <v>2393</v>
      </c>
      <c r="B2394" s="588" t="s">
        <v>96</v>
      </c>
      <c r="C2394" s="588">
        <v>2</v>
      </c>
      <c r="D2394" s="588">
        <v>0.01</v>
      </c>
      <c r="E2394" s="588">
        <v>0.02</v>
      </c>
      <c r="F2394" s="555">
        <v>43144.926388888889</v>
      </c>
      <c r="G2394" s="588">
        <v>1.5725199999999999</v>
      </c>
      <c r="H2394" s="555">
        <v>43145.090277777781</v>
      </c>
      <c r="I2394" s="588">
        <v>1.5710200000000001</v>
      </c>
      <c r="J2394" s="555">
        <v>43145.167361111111</v>
      </c>
      <c r="K2394" s="588">
        <v>1.57257</v>
      </c>
      <c r="L2394" s="588">
        <v>14.999999999998181</v>
      </c>
      <c r="M2394" s="588">
        <v>15.5</v>
      </c>
      <c r="N2394" s="588">
        <v>1.02</v>
      </c>
      <c r="O2394" s="589">
        <v>0.24097222222189885</v>
      </c>
      <c r="P2394" s="557"/>
      <c r="Q2394" s="557"/>
      <c r="R2394" s="557"/>
    </row>
    <row r="2395" spans="1:18" s="588" customFormat="1" x14ac:dyDescent="0.2">
      <c r="A2395" s="588">
        <v>2394</v>
      </c>
      <c r="B2395" s="588" t="s">
        <v>96</v>
      </c>
      <c r="C2395" s="588">
        <v>1</v>
      </c>
      <c r="D2395" s="588">
        <v>0.01</v>
      </c>
      <c r="E2395" s="588">
        <v>0.01</v>
      </c>
      <c r="F2395" s="555">
        <v>43145.885416666664</v>
      </c>
      <c r="G2395" s="588">
        <v>1.5716000000000001</v>
      </c>
      <c r="H2395" s="555">
        <v>43145.885416666664</v>
      </c>
      <c r="I2395" s="588">
        <v>1.5716000000000001</v>
      </c>
      <c r="J2395" s="555">
        <v>43145.898611111108</v>
      </c>
      <c r="K2395" s="588">
        <v>1.5724</v>
      </c>
      <c r="L2395" s="588">
        <v>0</v>
      </c>
      <c r="M2395" s="588">
        <v>7.999999999998181</v>
      </c>
      <c r="N2395" s="588">
        <v>0.55000000000000004</v>
      </c>
      <c r="O2395" s="589">
        <v>1.3194444443797693E-2</v>
      </c>
      <c r="P2395" s="557"/>
      <c r="Q2395" s="557"/>
      <c r="R2395" s="557"/>
    </row>
    <row r="2396" spans="1:18" s="588" customFormat="1" x14ac:dyDescent="0.2">
      <c r="A2396" s="588">
        <v>2395</v>
      </c>
      <c r="B2396" s="588" t="s">
        <v>96</v>
      </c>
      <c r="C2396" s="588">
        <v>1</v>
      </c>
      <c r="D2396" s="588">
        <v>0.01</v>
      </c>
      <c r="E2396" s="588">
        <v>0.01</v>
      </c>
      <c r="F2396" s="555">
        <v>43145.939583333333</v>
      </c>
      <c r="G2396" s="588">
        <v>1.5712200000000001</v>
      </c>
      <c r="H2396" s="555">
        <v>43145.939583333333</v>
      </c>
      <c r="I2396" s="588">
        <v>1.5712200000000001</v>
      </c>
      <c r="J2396" s="555">
        <v>43146.038194444445</v>
      </c>
      <c r="K2396" s="588">
        <v>1.57202</v>
      </c>
      <c r="L2396" s="588">
        <v>0</v>
      </c>
      <c r="M2396" s="588">
        <v>7.999999999998181</v>
      </c>
      <c r="N2396" s="588">
        <v>0.27</v>
      </c>
      <c r="O2396" s="589">
        <v>9.8611111112404615E-2</v>
      </c>
      <c r="P2396" s="557"/>
      <c r="Q2396" s="557"/>
      <c r="R2396" s="557"/>
    </row>
    <row r="2397" spans="1:18" s="588" customFormat="1" x14ac:dyDescent="0.2">
      <c r="A2397" s="588">
        <v>2396</v>
      </c>
      <c r="B2397" s="588" t="s">
        <v>97</v>
      </c>
      <c r="C2397" s="588">
        <v>1</v>
      </c>
      <c r="D2397" s="588">
        <v>0.01</v>
      </c>
      <c r="E2397" s="588">
        <v>0.01</v>
      </c>
      <c r="F2397" s="555">
        <v>43146.041666666664</v>
      </c>
      <c r="G2397" s="588">
        <v>1.5720700000000001</v>
      </c>
      <c r="H2397" s="555">
        <v>43146.041666666664</v>
      </c>
      <c r="I2397" s="588">
        <v>1.5720700000000001</v>
      </c>
      <c r="J2397" s="555">
        <v>43146.093055555553</v>
      </c>
      <c r="K2397" s="588">
        <v>1.5712699999999999</v>
      </c>
      <c r="L2397" s="588">
        <v>0</v>
      </c>
      <c r="M2397" s="588">
        <v>8.000000000001819</v>
      </c>
      <c r="N2397" s="588">
        <v>0.55000000000000004</v>
      </c>
      <c r="O2397" s="589">
        <v>5.1388888889050577E-2</v>
      </c>
      <c r="P2397" s="557"/>
      <c r="Q2397" s="557"/>
      <c r="R2397" s="557"/>
    </row>
    <row r="2398" spans="1:18" s="588" customFormat="1" x14ac:dyDescent="0.2">
      <c r="A2398" s="588">
        <v>2397</v>
      </c>
      <c r="B2398" s="588" t="s">
        <v>96</v>
      </c>
      <c r="C2398" s="588">
        <v>3</v>
      </c>
      <c r="D2398" s="588">
        <v>0.01</v>
      </c>
      <c r="E2398" s="588">
        <v>0.03</v>
      </c>
      <c r="F2398" s="555">
        <v>43146.893055555556</v>
      </c>
      <c r="G2398" s="588">
        <v>1.57622</v>
      </c>
      <c r="H2398" s="555">
        <v>43147.025000000001</v>
      </c>
      <c r="I2398" s="588">
        <v>1.5731900000000001</v>
      </c>
      <c r="J2398" s="555">
        <v>43147.135416666664</v>
      </c>
      <c r="K2398" s="588">
        <v>1.57551</v>
      </c>
      <c r="L2398" s="588">
        <v>30.299999999997453</v>
      </c>
      <c r="M2398" s="588">
        <v>23.199999999998909</v>
      </c>
      <c r="N2398" s="588">
        <v>1.4800000000000002</v>
      </c>
      <c r="O2398" s="589">
        <v>0.24236111110803904</v>
      </c>
      <c r="P2398" s="557"/>
      <c r="Q2398" s="557"/>
      <c r="R2398" s="557"/>
    </row>
    <row r="2399" spans="1:18" s="588" customFormat="1" x14ac:dyDescent="0.2">
      <c r="A2399" s="588">
        <v>2398</v>
      </c>
      <c r="B2399" s="588" t="s">
        <v>97</v>
      </c>
      <c r="C2399" s="588">
        <v>1</v>
      </c>
      <c r="D2399" s="588">
        <v>0.01</v>
      </c>
      <c r="E2399" s="588">
        <v>0.01</v>
      </c>
      <c r="F2399" s="555">
        <v>43147.884722222225</v>
      </c>
      <c r="G2399" s="588">
        <v>1.5709</v>
      </c>
      <c r="H2399" s="555">
        <v>43147.884722222225</v>
      </c>
      <c r="I2399" s="588">
        <v>1.5709</v>
      </c>
      <c r="J2399" s="555">
        <v>43147.897222222222</v>
      </c>
      <c r="K2399" s="588">
        <v>1.5701000000000001</v>
      </c>
      <c r="L2399" s="588">
        <v>0</v>
      </c>
      <c r="M2399" s="588">
        <v>8</v>
      </c>
      <c r="N2399" s="588">
        <v>0.55000000000000004</v>
      </c>
      <c r="O2399" s="589">
        <v>1.2499999997089617E-2</v>
      </c>
      <c r="P2399" s="557"/>
      <c r="Q2399" s="557"/>
      <c r="R2399" s="557"/>
    </row>
    <row r="2400" spans="1:18" s="588" customFormat="1" x14ac:dyDescent="0.2">
      <c r="A2400" s="588">
        <v>2399</v>
      </c>
      <c r="B2400" s="588" t="s">
        <v>96</v>
      </c>
      <c r="C2400" s="588">
        <v>3</v>
      </c>
      <c r="D2400" s="588">
        <v>0.01</v>
      </c>
      <c r="E2400" s="588">
        <v>0.03</v>
      </c>
      <c r="F2400" s="555">
        <v>43147.936805555553</v>
      </c>
      <c r="G2400" s="588">
        <v>1.56931</v>
      </c>
      <c r="H2400" s="555">
        <v>43150.204861111109</v>
      </c>
      <c r="I2400" s="588">
        <v>1.56629</v>
      </c>
      <c r="J2400" s="555">
        <v>43150.825694444444</v>
      </c>
      <c r="K2400" s="588">
        <v>1.5686</v>
      </c>
      <c r="L2400" s="588">
        <v>30.200000000000728</v>
      </c>
      <c r="M2400" s="588">
        <v>23.100000000000364</v>
      </c>
      <c r="N2400" s="588">
        <v>1.5700000000000003</v>
      </c>
      <c r="O2400" s="589">
        <v>0.88888888889050577</v>
      </c>
      <c r="P2400" s="557"/>
      <c r="Q2400" s="557"/>
      <c r="R2400" s="557"/>
    </row>
    <row r="2401" spans="1:18" s="588" customFormat="1" x14ac:dyDescent="0.2">
      <c r="A2401" s="588">
        <v>2400</v>
      </c>
      <c r="B2401" s="588" t="s">
        <v>96</v>
      </c>
      <c r="C2401" s="588">
        <v>1</v>
      </c>
      <c r="D2401" s="588">
        <v>0.01</v>
      </c>
      <c r="E2401" s="588">
        <v>0.01</v>
      </c>
      <c r="F2401" s="555">
        <v>43151.020833333336</v>
      </c>
      <c r="G2401" s="588">
        <v>1.56715</v>
      </c>
      <c r="H2401" s="555">
        <v>43151.020833333336</v>
      </c>
      <c r="I2401" s="588">
        <v>1.56715</v>
      </c>
      <c r="J2401" s="555">
        <v>43151.043055555558</v>
      </c>
      <c r="K2401" s="588">
        <v>1.56795</v>
      </c>
      <c r="L2401" s="588">
        <v>0</v>
      </c>
      <c r="M2401" s="588">
        <v>8</v>
      </c>
      <c r="N2401" s="588">
        <v>0.55000000000000004</v>
      </c>
      <c r="O2401" s="589">
        <v>2.2222222221898846E-2</v>
      </c>
      <c r="P2401" s="557"/>
      <c r="Q2401" s="557"/>
      <c r="R2401" s="557"/>
    </row>
    <row r="2402" spans="1:18" s="588" customFormat="1" x14ac:dyDescent="0.2">
      <c r="A2402" s="588">
        <v>2401</v>
      </c>
      <c r="B2402" s="588" t="s">
        <v>97</v>
      </c>
      <c r="C2402" s="588">
        <v>1</v>
      </c>
      <c r="D2402" s="588">
        <v>0.01</v>
      </c>
      <c r="E2402" s="588">
        <v>0.01</v>
      </c>
      <c r="F2402" s="555">
        <v>43151.906944444447</v>
      </c>
      <c r="G2402" s="588">
        <v>1.56494</v>
      </c>
      <c r="H2402" s="555">
        <v>43151.906944444447</v>
      </c>
      <c r="I2402" s="588">
        <v>1.56494</v>
      </c>
      <c r="J2402" s="555">
        <v>43152.104166666664</v>
      </c>
      <c r="K2402" s="588">
        <v>1.5641400000000001</v>
      </c>
      <c r="L2402" s="588">
        <v>0</v>
      </c>
      <c r="M2402" s="588">
        <v>7.999999999998181</v>
      </c>
      <c r="N2402" s="588">
        <v>0.56999999999999995</v>
      </c>
      <c r="O2402" s="589">
        <v>0.19722222221753327</v>
      </c>
      <c r="P2402" s="557"/>
      <c r="Q2402" s="557"/>
      <c r="R2402" s="557"/>
    </row>
    <row r="2403" spans="1:18" s="588" customFormat="1" x14ac:dyDescent="0.2">
      <c r="A2403" s="588">
        <v>2402</v>
      </c>
      <c r="B2403" s="588" t="s">
        <v>97</v>
      </c>
      <c r="C2403" s="588">
        <v>4</v>
      </c>
      <c r="D2403" s="588">
        <v>0.01</v>
      </c>
      <c r="E2403" s="588">
        <v>0.04</v>
      </c>
      <c r="F2403" s="555">
        <v>43152.884722222225</v>
      </c>
      <c r="G2403" s="588">
        <v>1.5693299999999999</v>
      </c>
      <c r="H2403" s="555">
        <v>43152.959027777775</v>
      </c>
      <c r="I2403" s="588">
        <v>1.5746800000000001</v>
      </c>
      <c r="J2403" s="555">
        <v>43153.363194444442</v>
      </c>
      <c r="K2403" s="588">
        <v>1.5709</v>
      </c>
      <c r="L2403" s="588">
        <v>53.500000000001819</v>
      </c>
      <c r="M2403" s="588">
        <v>37.800000000001091</v>
      </c>
      <c r="N2403" s="588">
        <v>2.63</v>
      </c>
      <c r="O2403" s="589">
        <v>0.47847222221753327</v>
      </c>
      <c r="P2403" s="557"/>
      <c r="Q2403" s="557"/>
      <c r="R2403" s="557"/>
    </row>
    <row r="2404" spans="1:18" s="588" customFormat="1" x14ac:dyDescent="0.2">
      <c r="A2404" s="588">
        <v>2403</v>
      </c>
      <c r="B2404" s="588" t="s">
        <v>96</v>
      </c>
      <c r="C2404" s="588">
        <v>3</v>
      </c>
      <c r="D2404" s="588">
        <v>0.01</v>
      </c>
      <c r="E2404" s="588">
        <v>0.03</v>
      </c>
      <c r="F2404" s="555">
        <v>43154.890277777777</v>
      </c>
      <c r="G2404" s="588">
        <v>1.57</v>
      </c>
      <c r="H2404" s="555">
        <v>43157.025694444441</v>
      </c>
      <c r="I2404" s="588">
        <v>1.5669900000000001</v>
      </c>
      <c r="J2404" s="555">
        <v>43157.120833333334</v>
      </c>
      <c r="K2404" s="588">
        <v>1.5692900000000001</v>
      </c>
      <c r="L2404" s="588">
        <v>30.099999999998545</v>
      </c>
      <c r="M2404" s="588">
        <v>23</v>
      </c>
      <c r="N2404" s="588">
        <v>1.4700000000000002</v>
      </c>
      <c r="O2404" s="589">
        <v>0.2305555555576575</v>
      </c>
      <c r="P2404" s="557"/>
      <c r="Q2404" s="557"/>
      <c r="R2404" s="557"/>
    </row>
    <row r="2405" spans="1:18" s="588" customFormat="1" x14ac:dyDescent="0.2">
      <c r="A2405" s="588">
        <v>2404</v>
      </c>
      <c r="B2405" s="588" t="s">
        <v>96</v>
      </c>
      <c r="C2405" s="588">
        <v>1</v>
      </c>
      <c r="D2405" s="588">
        <v>0.01</v>
      </c>
      <c r="E2405" s="588">
        <v>0.01</v>
      </c>
      <c r="F2405" s="555">
        <v>43157.892361111109</v>
      </c>
      <c r="G2405" s="588">
        <v>1.56776</v>
      </c>
      <c r="H2405" s="555">
        <v>43157.892361111109</v>
      </c>
      <c r="I2405" s="588">
        <v>1.56776</v>
      </c>
      <c r="J2405" s="555">
        <v>43158.040972222225</v>
      </c>
      <c r="K2405" s="588">
        <v>1.56856</v>
      </c>
      <c r="L2405" s="588">
        <v>0</v>
      </c>
      <c r="M2405" s="588">
        <v>8</v>
      </c>
      <c r="N2405" s="588">
        <v>0.46</v>
      </c>
      <c r="O2405" s="589">
        <v>0.148611111115315</v>
      </c>
      <c r="P2405" s="557"/>
      <c r="Q2405" s="557"/>
      <c r="R2405" s="557"/>
    </row>
    <row r="2406" spans="1:18" s="588" customFormat="1" x14ac:dyDescent="0.2">
      <c r="A2406" s="588">
        <v>2405</v>
      </c>
      <c r="B2406" s="588" t="s">
        <v>97</v>
      </c>
      <c r="C2406" s="588">
        <v>2</v>
      </c>
      <c r="D2406" s="588">
        <v>0.01</v>
      </c>
      <c r="E2406" s="588">
        <v>0.02</v>
      </c>
      <c r="F2406" s="555">
        <v>43158.885416666664</v>
      </c>
      <c r="G2406" s="588">
        <v>1.5687800000000001</v>
      </c>
      <c r="H2406" s="555">
        <v>43158.955555555556</v>
      </c>
      <c r="I2406" s="588">
        <v>1.5703199999999999</v>
      </c>
      <c r="J2406" s="555">
        <v>43159.083333333336</v>
      </c>
      <c r="K2406" s="588">
        <v>1.5687500000000001</v>
      </c>
      <c r="L2406" s="588">
        <v>15.399999999997817</v>
      </c>
      <c r="M2406" s="588">
        <v>15.699999999998909</v>
      </c>
      <c r="N2406" s="588">
        <v>1.1300000000000001</v>
      </c>
      <c r="O2406" s="589">
        <v>0.19791666667151731</v>
      </c>
      <c r="P2406" s="557"/>
      <c r="Q2406" s="557"/>
      <c r="R2406" s="557"/>
    </row>
    <row r="2407" spans="1:18" s="588" customFormat="1" x14ac:dyDescent="0.2">
      <c r="A2407" s="588">
        <v>2406</v>
      </c>
      <c r="B2407" s="588" t="s">
        <v>96</v>
      </c>
      <c r="C2407" s="588">
        <v>1</v>
      </c>
      <c r="D2407" s="588">
        <v>0.01</v>
      </c>
      <c r="E2407" s="588">
        <v>0.01</v>
      </c>
      <c r="F2407" s="555">
        <v>43159.041666666664</v>
      </c>
      <c r="G2407" s="588">
        <v>1.56968</v>
      </c>
      <c r="H2407" s="555">
        <v>43159.041666666664</v>
      </c>
      <c r="I2407" s="588">
        <v>1.56968</v>
      </c>
      <c r="J2407" s="555">
        <v>43159.119444444441</v>
      </c>
      <c r="K2407" s="588">
        <v>1.5704800000000001</v>
      </c>
      <c r="L2407" s="588">
        <v>0</v>
      </c>
      <c r="M2407" s="588">
        <v>8.000000000001819</v>
      </c>
      <c r="N2407" s="588">
        <v>0.55000000000000004</v>
      </c>
      <c r="O2407" s="589">
        <v>7.7777777776645962E-2</v>
      </c>
      <c r="P2407" s="557"/>
      <c r="Q2407" s="557"/>
      <c r="R2407" s="557"/>
    </row>
    <row r="2408" spans="1:18" s="588" customFormat="1" x14ac:dyDescent="0.2">
      <c r="A2408" s="588">
        <v>2407</v>
      </c>
      <c r="B2408" s="588" t="s">
        <v>97</v>
      </c>
      <c r="C2408" s="588">
        <v>5</v>
      </c>
      <c r="D2408" s="588">
        <v>0.02</v>
      </c>
      <c r="E2408" s="588">
        <v>0.06</v>
      </c>
      <c r="F2408" s="555">
        <v>43159.916666666664</v>
      </c>
      <c r="G2408" s="588">
        <v>1.5686500000000001</v>
      </c>
      <c r="H2408" s="555">
        <v>43160.147222222222</v>
      </c>
      <c r="I2408" s="588">
        <v>1.57721</v>
      </c>
      <c r="J2408" s="555">
        <v>43160.684027777781</v>
      </c>
      <c r="K2408" s="588">
        <v>1.57219</v>
      </c>
      <c r="L2408" s="588">
        <v>85.599999999998545</v>
      </c>
      <c r="M2408" s="588">
        <v>50.200000000000728</v>
      </c>
      <c r="N2408" s="588">
        <v>4.1999999999999993</v>
      </c>
      <c r="O2408" s="589">
        <v>0.76736111111677019</v>
      </c>
      <c r="P2408" s="557"/>
      <c r="Q2408" s="557"/>
      <c r="R2408" s="557"/>
    </row>
    <row r="2409" spans="1:18" s="588" customFormat="1" x14ac:dyDescent="0.2">
      <c r="A2409" s="588">
        <v>2408</v>
      </c>
      <c r="B2409" s="588" t="s">
        <v>96</v>
      </c>
      <c r="C2409" s="588">
        <v>1</v>
      </c>
      <c r="D2409" s="588">
        <v>0.01</v>
      </c>
      <c r="E2409" s="588">
        <v>0.01</v>
      </c>
      <c r="F2409" s="555">
        <v>43160.071527777778</v>
      </c>
      <c r="G2409" s="588">
        <v>1.5708800000000001</v>
      </c>
      <c r="H2409" s="555">
        <v>43160.071527777778</v>
      </c>
      <c r="I2409" s="588">
        <v>1.5708800000000001</v>
      </c>
      <c r="J2409" s="555">
        <v>43160.097222222219</v>
      </c>
      <c r="K2409" s="588">
        <v>1.57168</v>
      </c>
      <c r="L2409" s="588">
        <v>0</v>
      </c>
      <c r="M2409" s="588">
        <v>7.999999999998181</v>
      </c>
      <c r="N2409" s="588">
        <v>0.55000000000000004</v>
      </c>
      <c r="O2409" s="589">
        <v>2.569444444088731E-2</v>
      </c>
      <c r="P2409" s="557"/>
      <c r="Q2409" s="557"/>
      <c r="R2409" s="557"/>
    </row>
    <row r="2410" spans="1:18" s="588" customFormat="1" x14ac:dyDescent="0.2">
      <c r="A2410" s="588">
        <v>2409</v>
      </c>
      <c r="B2410" s="588" t="s">
        <v>97</v>
      </c>
      <c r="C2410" s="588">
        <v>1</v>
      </c>
      <c r="D2410" s="588">
        <v>0.01</v>
      </c>
      <c r="E2410" s="588">
        <v>0.01</v>
      </c>
      <c r="F2410" s="555">
        <v>43160.897916666669</v>
      </c>
      <c r="G2410" s="588">
        <v>1.57958</v>
      </c>
      <c r="H2410" s="555">
        <v>43160.897916666669</v>
      </c>
      <c r="I2410" s="588">
        <v>1.57958</v>
      </c>
      <c r="J2410" s="555">
        <v>43160.904166666667</v>
      </c>
      <c r="K2410" s="588">
        <v>1.5787800000000001</v>
      </c>
      <c r="L2410" s="588">
        <v>0</v>
      </c>
      <c r="M2410" s="588">
        <v>7.999999999998181</v>
      </c>
      <c r="N2410" s="588">
        <v>0.55000000000000004</v>
      </c>
      <c r="O2410" s="589">
        <v>6.2499999985448085E-3</v>
      </c>
      <c r="P2410" s="557"/>
      <c r="Q2410" s="557"/>
      <c r="R2410" s="557"/>
    </row>
    <row r="2411" spans="1:18" s="588" customFormat="1" x14ac:dyDescent="0.2">
      <c r="A2411" s="588">
        <v>2410</v>
      </c>
      <c r="B2411" s="588" t="s">
        <v>97</v>
      </c>
      <c r="C2411" s="588">
        <v>2</v>
      </c>
      <c r="D2411" s="588">
        <v>0.01</v>
      </c>
      <c r="E2411" s="588">
        <v>0.02</v>
      </c>
      <c r="F2411" s="555">
        <v>43160.917361111111</v>
      </c>
      <c r="G2411" s="588">
        <v>1.5795600000000001</v>
      </c>
      <c r="H2411" s="555">
        <v>43160.970833333333</v>
      </c>
      <c r="I2411" s="588">
        <v>1.58108</v>
      </c>
      <c r="J2411" s="555">
        <v>43161.109722222223</v>
      </c>
      <c r="K2411" s="588">
        <v>1.57952</v>
      </c>
      <c r="L2411" s="588">
        <v>15.200000000000728</v>
      </c>
      <c r="M2411" s="588">
        <v>15.600000000000364</v>
      </c>
      <c r="N2411" s="588">
        <v>1.1300000000000001</v>
      </c>
      <c r="O2411" s="589">
        <v>0.19236111111240461</v>
      </c>
      <c r="P2411" s="557"/>
      <c r="Q2411" s="557"/>
      <c r="R2411" s="557"/>
    </row>
    <row r="2412" spans="1:18" s="588" customFormat="1" x14ac:dyDescent="0.2">
      <c r="A2412" s="588">
        <v>2411</v>
      </c>
      <c r="B2412" s="588" t="s">
        <v>97</v>
      </c>
      <c r="C2412" s="588">
        <v>1</v>
      </c>
      <c r="D2412" s="588">
        <v>0.01</v>
      </c>
      <c r="E2412" s="588">
        <v>0.01</v>
      </c>
      <c r="F2412" s="555">
        <v>43161.9</v>
      </c>
      <c r="G2412" s="588">
        <v>1.5903</v>
      </c>
      <c r="H2412" s="555">
        <v>43161.9</v>
      </c>
      <c r="I2412" s="588">
        <v>1.5903</v>
      </c>
      <c r="J2412" s="555">
        <v>43161.945833333331</v>
      </c>
      <c r="K2412" s="588">
        <v>1.5894999999999999</v>
      </c>
      <c r="L2412" s="588">
        <v>0</v>
      </c>
      <c r="M2412" s="588">
        <v>8</v>
      </c>
      <c r="N2412" s="588">
        <v>0.55000000000000004</v>
      </c>
      <c r="O2412" s="589">
        <v>4.5833333329937886E-2</v>
      </c>
      <c r="P2412" s="557"/>
      <c r="Q2412" s="557"/>
      <c r="R2412" s="557"/>
    </row>
    <row r="2413" spans="1:18" s="588" customFormat="1" x14ac:dyDescent="0.2">
      <c r="A2413" s="588">
        <v>2412</v>
      </c>
      <c r="B2413" s="588" t="s">
        <v>96</v>
      </c>
      <c r="C2413" s="588">
        <v>2</v>
      </c>
      <c r="D2413" s="588">
        <v>0.01</v>
      </c>
      <c r="E2413" s="588">
        <v>0.02</v>
      </c>
      <c r="F2413" s="555">
        <v>43161.970833333333</v>
      </c>
      <c r="G2413" s="588">
        <v>1.5883700000000001</v>
      </c>
      <c r="H2413" s="555">
        <v>43161.997916666667</v>
      </c>
      <c r="I2413" s="588">
        <v>1.58684</v>
      </c>
      <c r="J2413" s="555">
        <v>43164</v>
      </c>
      <c r="K2413" s="588">
        <v>1.5884100000000001</v>
      </c>
      <c r="L2413" s="588">
        <v>15.300000000001091</v>
      </c>
      <c r="M2413" s="588">
        <v>15.700000000000728</v>
      </c>
      <c r="N2413" s="588">
        <v>0.94</v>
      </c>
      <c r="O2413" s="589">
        <v>2.9166666667151731E-2</v>
      </c>
      <c r="P2413" s="557"/>
      <c r="Q2413" s="557"/>
      <c r="R2413" s="557"/>
    </row>
    <row r="2414" spans="1:18" s="588" customFormat="1" x14ac:dyDescent="0.2">
      <c r="A2414" s="588">
        <v>2413</v>
      </c>
      <c r="B2414" s="588" t="s">
        <v>96</v>
      </c>
      <c r="C2414" s="588">
        <v>1</v>
      </c>
      <c r="D2414" s="588">
        <v>0.01</v>
      </c>
      <c r="E2414" s="588">
        <v>0.01</v>
      </c>
      <c r="F2414" s="555">
        <v>43164.03125</v>
      </c>
      <c r="G2414" s="588">
        <v>1.58992</v>
      </c>
      <c r="H2414" s="555">
        <v>43164.03125</v>
      </c>
      <c r="I2414" s="588">
        <v>1.58992</v>
      </c>
      <c r="J2414" s="555">
        <v>43164.040277777778</v>
      </c>
      <c r="K2414" s="588">
        <v>1.5907199999999999</v>
      </c>
      <c r="L2414" s="588">
        <v>0</v>
      </c>
      <c r="M2414" s="588">
        <v>7.999999999998181</v>
      </c>
      <c r="N2414" s="588">
        <v>0.55000000000000004</v>
      </c>
      <c r="O2414" s="589">
        <v>9.0277777781011537E-3</v>
      </c>
      <c r="P2414" s="557"/>
      <c r="Q2414" s="557"/>
      <c r="R2414" s="557"/>
    </row>
    <row r="2415" spans="1:18" s="588" customFormat="1" x14ac:dyDescent="0.2">
      <c r="A2415" s="588">
        <v>2414</v>
      </c>
      <c r="B2415" s="588" t="s">
        <v>96</v>
      </c>
      <c r="C2415" s="588">
        <v>2</v>
      </c>
      <c r="D2415" s="588">
        <v>0.01</v>
      </c>
      <c r="E2415" s="588">
        <v>0.02</v>
      </c>
      <c r="F2415" s="555">
        <v>43164.044444444444</v>
      </c>
      <c r="G2415" s="588">
        <v>1.5898300000000001</v>
      </c>
      <c r="H2415" s="555">
        <v>43164.058333333334</v>
      </c>
      <c r="I2415" s="588">
        <v>1.58832</v>
      </c>
      <c r="J2415" s="555">
        <v>43164.164583333331</v>
      </c>
      <c r="K2415" s="588">
        <v>1.58988</v>
      </c>
      <c r="L2415" s="588">
        <v>15.100000000002183</v>
      </c>
      <c r="M2415" s="588">
        <v>15.600000000000364</v>
      </c>
      <c r="N2415" s="588">
        <v>1.1200000000000001</v>
      </c>
      <c r="O2415" s="589">
        <v>0.12013888888759539</v>
      </c>
      <c r="P2415" s="557"/>
      <c r="Q2415" s="557"/>
      <c r="R2415" s="557"/>
    </row>
    <row r="2416" spans="1:18" s="588" customFormat="1" x14ac:dyDescent="0.2">
      <c r="A2416" s="588">
        <v>2415</v>
      </c>
      <c r="B2416" s="588" t="s">
        <v>96</v>
      </c>
      <c r="C2416" s="588">
        <v>1</v>
      </c>
      <c r="D2416" s="588">
        <v>0.01</v>
      </c>
      <c r="E2416" s="588">
        <v>0.01</v>
      </c>
      <c r="F2416" s="555">
        <v>43165.063888888886</v>
      </c>
      <c r="G2416" s="588">
        <v>1.5876999999999999</v>
      </c>
      <c r="H2416" s="555">
        <v>43165.063888888886</v>
      </c>
      <c r="I2416" s="588">
        <v>1.5876999999999999</v>
      </c>
      <c r="J2416" s="555">
        <v>43165.071527777778</v>
      </c>
      <c r="K2416" s="588">
        <v>1.5885</v>
      </c>
      <c r="L2416" s="588">
        <v>0</v>
      </c>
      <c r="M2416" s="588">
        <v>8.000000000001819</v>
      </c>
      <c r="N2416" s="588">
        <v>0.55000000000000004</v>
      </c>
      <c r="O2416" s="589">
        <v>7.6388888919609599E-3</v>
      </c>
      <c r="P2416" s="557"/>
      <c r="Q2416" s="557"/>
      <c r="R2416" s="557"/>
    </row>
    <row r="2417" spans="1:18" s="588" customFormat="1" x14ac:dyDescent="0.2">
      <c r="A2417" s="588">
        <v>2416</v>
      </c>
      <c r="B2417" s="588" t="s">
        <v>97</v>
      </c>
      <c r="C2417" s="588">
        <v>1</v>
      </c>
      <c r="D2417" s="588">
        <v>0.01</v>
      </c>
      <c r="E2417" s="588">
        <v>0.01</v>
      </c>
      <c r="F2417" s="555">
        <v>43166.044444444444</v>
      </c>
      <c r="G2417" s="588">
        <v>1.5939099999999999</v>
      </c>
      <c r="H2417" s="555">
        <v>43166.044444444444</v>
      </c>
      <c r="I2417" s="588">
        <v>1.5939099999999999</v>
      </c>
      <c r="J2417" s="555">
        <v>43166.04791666667</v>
      </c>
      <c r="K2417" s="588">
        <v>1.59311</v>
      </c>
      <c r="L2417" s="588">
        <v>0</v>
      </c>
      <c r="M2417" s="588">
        <v>7.999999999998181</v>
      </c>
      <c r="N2417" s="588">
        <v>0.55000000000000004</v>
      </c>
      <c r="O2417" s="589">
        <v>3.4722222262644209E-3</v>
      </c>
      <c r="P2417" s="557"/>
      <c r="Q2417" s="557"/>
      <c r="R2417" s="557"/>
    </row>
    <row r="2418" spans="1:18" s="588" customFormat="1" x14ac:dyDescent="0.2">
      <c r="A2418" s="588">
        <v>2417</v>
      </c>
      <c r="B2418" s="588" t="s">
        <v>97</v>
      </c>
      <c r="C2418" s="588">
        <v>3</v>
      </c>
      <c r="D2418" s="588">
        <v>0.01</v>
      </c>
      <c r="E2418" s="588">
        <v>0.03</v>
      </c>
      <c r="F2418" s="555">
        <v>43166.061111111114</v>
      </c>
      <c r="G2418" s="588">
        <v>1.5928500000000001</v>
      </c>
      <c r="H2418" s="555">
        <v>43166.072916666664</v>
      </c>
      <c r="I2418" s="588">
        <v>1.59588</v>
      </c>
      <c r="J2418" s="555">
        <v>43166.133333333331</v>
      </c>
      <c r="K2418" s="588">
        <v>1.5935699999999999</v>
      </c>
      <c r="L2418" s="588">
        <v>30.299999999997453</v>
      </c>
      <c r="M2418" s="588">
        <v>23.100000000000364</v>
      </c>
      <c r="N2418" s="588">
        <v>1.6700000000000002</v>
      </c>
      <c r="O2418" s="589">
        <v>7.2222222217533272E-2</v>
      </c>
      <c r="P2418" s="557"/>
      <c r="Q2418" s="557"/>
      <c r="R2418" s="557"/>
    </row>
    <row r="2419" spans="1:18" s="588" customFormat="1" x14ac:dyDescent="0.2">
      <c r="A2419" s="588">
        <v>2418</v>
      </c>
      <c r="B2419" s="588" t="s">
        <v>96</v>
      </c>
      <c r="C2419" s="588">
        <v>2</v>
      </c>
      <c r="D2419" s="588">
        <v>0.01</v>
      </c>
      <c r="E2419" s="588">
        <v>0.02</v>
      </c>
      <c r="F2419" s="555">
        <v>43166.909722222219</v>
      </c>
      <c r="G2419" s="588">
        <v>1.5877300000000001</v>
      </c>
      <c r="H2419" s="555">
        <v>43166.924305555556</v>
      </c>
      <c r="I2419" s="588">
        <v>1.58623</v>
      </c>
      <c r="J2419" s="555">
        <v>43167.042361111111</v>
      </c>
      <c r="K2419" s="588">
        <v>1.58778</v>
      </c>
      <c r="L2419" s="588">
        <v>15</v>
      </c>
      <c r="M2419" s="588">
        <v>15.499999999998181</v>
      </c>
      <c r="N2419" s="588">
        <v>0.54</v>
      </c>
      <c r="O2419" s="589">
        <v>0.13263888889196096</v>
      </c>
      <c r="P2419" s="557"/>
      <c r="Q2419" s="557"/>
      <c r="R2419" s="557"/>
    </row>
    <row r="2420" spans="1:18" s="588" customFormat="1" x14ac:dyDescent="0.2">
      <c r="A2420" s="588">
        <v>2419</v>
      </c>
      <c r="B2420" s="588" t="s">
        <v>96</v>
      </c>
      <c r="C2420" s="588">
        <v>2</v>
      </c>
      <c r="D2420" s="588">
        <v>0.01</v>
      </c>
      <c r="E2420" s="588">
        <v>0.02</v>
      </c>
      <c r="F2420" s="555">
        <v>43167.906944444447</v>
      </c>
      <c r="G2420" s="588">
        <v>1.5812299999999999</v>
      </c>
      <c r="H2420" s="555">
        <v>43167.916666666664</v>
      </c>
      <c r="I2420" s="588">
        <v>1.5797300000000001</v>
      </c>
      <c r="J2420" s="555">
        <v>43167.979861111111</v>
      </c>
      <c r="K2420" s="588">
        <v>1.58128</v>
      </c>
      <c r="L2420" s="588">
        <v>14.999999999998181</v>
      </c>
      <c r="M2420" s="588">
        <v>15.5</v>
      </c>
      <c r="N2420" s="588">
        <v>1.1100000000000001</v>
      </c>
      <c r="O2420" s="589">
        <v>7.2916666664241347E-2</v>
      </c>
      <c r="P2420" s="557"/>
      <c r="Q2420" s="557"/>
      <c r="R2420" s="557"/>
    </row>
    <row r="2421" spans="1:18" s="588" customFormat="1" x14ac:dyDescent="0.2">
      <c r="A2421" s="588">
        <v>2420</v>
      </c>
      <c r="B2421" s="588" t="s">
        <v>96</v>
      </c>
      <c r="C2421" s="588">
        <v>1</v>
      </c>
      <c r="D2421" s="588">
        <v>0.01</v>
      </c>
      <c r="E2421" s="588">
        <v>0.01</v>
      </c>
      <c r="F2421" s="555">
        <v>43168.074999999997</v>
      </c>
      <c r="G2421" s="588">
        <v>1.5798000000000001</v>
      </c>
      <c r="H2421" s="555">
        <v>43168.074999999997</v>
      </c>
      <c r="I2421" s="588">
        <v>1.5798000000000001</v>
      </c>
      <c r="J2421" s="555">
        <v>43168.095138888886</v>
      </c>
      <c r="K2421" s="588">
        <v>1.5806</v>
      </c>
      <c r="L2421" s="588">
        <v>0</v>
      </c>
      <c r="M2421" s="588">
        <v>7.999999999998181</v>
      </c>
      <c r="N2421" s="588">
        <v>0.55000000000000004</v>
      </c>
      <c r="O2421" s="589">
        <v>2.0138888889050577E-2</v>
      </c>
      <c r="P2421" s="557"/>
      <c r="Q2421" s="557"/>
      <c r="R2421" s="557"/>
    </row>
    <row r="2422" spans="1:18" s="588" customFormat="1" x14ac:dyDescent="0.2">
      <c r="A2422" s="588">
        <v>2421</v>
      </c>
      <c r="B2422" s="588" t="s">
        <v>96</v>
      </c>
      <c r="C2422" s="588">
        <v>4</v>
      </c>
      <c r="D2422" s="588">
        <v>0.01</v>
      </c>
      <c r="E2422" s="588">
        <v>0.04</v>
      </c>
      <c r="F2422" s="555">
        <v>43168.895138888889</v>
      </c>
      <c r="G2422" s="588">
        <v>1.5698799999999999</v>
      </c>
      <c r="H2422" s="555">
        <v>43171.370138888888</v>
      </c>
      <c r="I2422" s="588">
        <v>1.5645500000000001</v>
      </c>
      <c r="J2422" s="555">
        <v>43171.466666666667</v>
      </c>
      <c r="K2422" s="588">
        <v>1.5683199999999999</v>
      </c>
      <c r="L2422" s="588">
        <v>53.299999999997453</v>
      </c>
      <c r="M2422" s="588">
        <v>37.69999999999709</v>
      </c>
      <c r="N2422" s="588">
        <v>2.29</v>
      </c>
      <c r="O2422" s="589">
        <v>0.57152777777810115</v>
      </c>
      <c r="P2422" s="557"/>
      <c r="Q2422" s="557"/>
      <c r="R2422" s="557"/>
    </row>
    <row r="2423" spans="1:18" s="588" customFormat="1" x14ac:dyDescent="0.2">
      <c r="A2423" s="588">
        <v>2422</v>
      </c>
      <c r="B2423" s="588" t="s">
        <v>97</v>
      </c>
      <c r="C2423" s="588">
        <v>2</v>
      </c>
      <c r="D2423" s="588">
        <v>0.01</v>
      </c>
      <c r="E2423" s="588">
        <v>0.02</v>
      </c>
      <c r="F2423" s="555">
        <v>43172.87777777778</v>
      </c>
      <c r="G2423" s="588">
        <v>1.5764499999999999</v>
      </c>
      <c r="H2423" s="555">
        <v>43172.879861111112</v>
      </c>
      <c r="I2423" s="588">
        <v>1.57795</v>
      </c>
      <c r="J2423" s="555">
        <v>43173.105555555558</v>
      </c>
      <c r="K2423" s="588">
        <v>1.5764</v>
      </c>
      <c r="L2423" s="588">
        <v>15.000000000001819</v>
      </c>
      <c r="M2423" s="588">
        <v>15.5</v>
      </c>
      <c r="N2423" s="588">
        <v>1.1300000000000001</v>
      </c>
      <c r="O2423" s="589">
        <v>0.22777777777810115</v>
      </c>
      <c r="P2423" s="557"/>
      <c r="Q2423" s="557"/>
      <c r="R2423" s="557"/>
    </row>
    <row r="2424" spans="1:18" s="588" customFormat="1" x14ac:dyDescent="0.2">
      <c r="A2424" s="588">
        <v>2423</v>
      </c>
      <c r="B2424" s="588" t="s">
        <v>96</v>
      </c>
      <c r="C2424" s="588">
        <v>6</v>
      </c>
      <c r="D2424" s="588">
        <v>0.02</v>
      </c>
      <c r="E2424" s="588">
        <v>0.08</v>
      </c>
      <c r="F2424" s="555">
        <v>43173.066666666666</v>
      </c>
      <c r="G2424" s="588">
        <v>1.57704</v>
      </c>
      <c r="H2424" s="555">
        <v>43173.592361111114</v>
      </c>
      <c r="I2424" s="588">
        <v>1.5653300000000001</v>
      </c>
      <c r="J2424" s="555">
        <v>43174.12222222222</v>
      </c>
      <c r="K2424" s="588">
        <v>1.57185</v>
      </c>
      <c r="L2424" s="588">
        <v>117.09999999999854</v>
      </c>
      <c r="M2424" s="588">
        <v>65.199999999998909</v>
      </c>
      <c r="N2424" s="588">
        <v>3.8599999999999994</v>
      </c>
      <c r="O2424" s="589">
        <v>1.0555555555547471</v>
      </c>
      <c r="P2424" s="557"/>
      <c r="Q2424" s="557"/>
      <c r="R2424" s="557"/>
    </row>
    <row r="2425" spans="1:18" s="588" customFormat="1" x14ac:dyDescent="0.2">
      <c r="A2425" s="588">
        <v>2424</v>
      </c>
      <c r="B2425" s="588" t="s">
        <v>97</v>
      </c>
      <c r="C2425" s="588">
        <v>2</v>
      </c>
      <c r="D2425" s="588">
        <v>0.01</v>
      </c>
      <c r="E2425" s="588">
        <v>0.02</v>
      </c>
      <c r="F2425" s="555">
        <v>43175.047222222223</v>
      </c>
      <c r="G2425" s="588">
        <v>1.57958</v>
      </c>
      <c r="H2425" s="555">
        <v>43175.095138888886</v>
      </c>
      <c r="I2425" s="588">
        <v>1.58118</v>
      </c>
      <c r="J2425" s="555">
        <v>43175.306944444441</v>
      </c>
      <c r="K2425" s="588">
        <v>1.57958</v>
      </c>
      <c r="L2425" s="588">
        <v>16.000000000001819</v>
      </c>
      <c r="M2425" s="588">
        <v>16.000000000001819</v>
      </c>
      <c r="N2425" s="588">
        <v>1.1000000000000001</v>
      </c>
      <c r="O2425" s="589">
        <v>0.25972222221753327</v>
      </c>
      <c r="P2425" s="557"/>
      <c r="Q2425" s="557"/>
      <c r="R2425" s="557"/>
    </row>
    <row r="2426" spans="1:18" s="588" customFormat="1" x14ac:dyDescent="0.2">
      <c r="A2426" s="588">
        <v>2425</v>
      </c>
      <c r="B2426" s="588" t="s">
        <v>97</v>
      </c>
      <c r="C2426" s="588">
        <v>1</v>
      </c>
      <c r="D2426" s="588">
        <v>0.01</v>
      </c>
      <c r="E2426" s="588">
        <v>0.01</v>
      </c>
      <c r="F2426" s="555">
        <v>43175.920138888891</v>
      </c>
      <c r="G2426" s="588">
        <v>1.5930200000000001</v>
      </c>
      <c r="H2426" s="555">
        <v>43175.920138888891</v>
      </c>
      <c r="I2426" s="588">
        <v>1.5930200000000001</v>
      </c>
      <c r="J2426" s="555">
        <v>43177.959722222222</v>
      </c>
      <c r="K2426" s="588">
        <v>1.59222</v>
      </c>
      <c r="L2426" s="588">
        <v>0</v>
      </c>
      <c r="M2426" s="588">
        <v>8.000000000001819</v>
      </c>
      <c r="N2426" s="588">
        <v>0.55000000000000004</v>
      </c>
      <c r="O2426" s="589">
        <v>3.9583333331393078E-2</v>
      </c>
      <c r="P2426" s="557"/>
      <c r="Q2426" s="557"/>
      <c r="R2426" s="557"/>
    </row>
    <row r="2427" spans="1:18" s="588" customFormat="1" x14ac:dyDescent="0.2">
      <c r="A2427" s="588">
        <v>2426</v>
      </c>
      <c r="B2427" s="588" t="s">
        <v>96</v>
      </c>
      <c r="C2427" s="588">
        <v>2</v>
      </c>
      <c r="D2427" s="588">
        <v>0.01</v>
      </c>
      <c r="E2427" s="588">
        <v>0.02</v>
      </c>
      <c r="F2427" s="555">
        <v>43178.87777777778</v>
      </c>
      <c r="G2427" s="588">
        <v>1.60005</v>
      </c>
      <c r="H2427" s="555">
        <v>43178.938194444447</v>
      </c>
      <c r="I2427" s="588">
        <v>1.5985499999999999</v>
      </c>
      <c r="J2427" s="555">
        <v>43178.984722222223</v>
      </c>
      <c r="K2427" s="588">
        <v>1.6001000000000001</v>
      </c>
      <c r="L2427" s="588">
        <v>15</v>
      </c>
      <c r="M2427" s="588">
        <v>15.5</v>
      </c>
      <c r="N2427" s="588">
        <v>1.0900000000000001</v>
      </c>
      <c r="O2427" s="589">
        <v>0.10694444444379769</v>
      </c>
      <c r="P2427" s="557"/>
      <c r="Q2427" s="557"/>
      <c r="R2427" s="557"/>
    </row>
    <row r="2428" spans="1:18" s="588" customFormat="1" x14ac:dyDescent="0.2">
      <c r="A2428" s="588">
        <v>2427</v>
      </c>
      <c r="B2428" s="588" t="s">
        <v>97</v>
      </c>
      <c r="C2428" s="588">
        <v>2</v>
      </c>
      <c r="D2428" s="588">
        <v>0.01</v>
      </c>
      <c r="E2428" s="588">
        <v>0.02</v>
      </c>
      <c r="F2428" s="555">
        <v>43179.054166666669</v>
      </c>
      <c r="G2428" s="588">
        <v>1.6006800000000001</v>
      </c>
      <c r="H2428" s="555">
        <v>43179.092361111114</v>
      </c>
      <c r="I2428" s="588">
        <v>1.60219</v>
      </c>
      <c r="J2428" s="555">
        <v>43179.104166666664</v>
      </c>
      <c r="K2428" s="588">
        <v>1.6006400000000001</v>
      </c>
      <c r="L2428" s="588">
        <v>15.099999999998545</v>
      </c>
      <c r="M2428" s="588">
        <v>15.499999999998181</v>
      </c>
      <c r="N2428" s="588">
        <v>1.1000000000000001</v>
      </c>
      <c r="O2428" s="589">
        <v>4.9999999995634425E-2</v>
      </c>
      <c r="P2428" s="557"/>
      <c r="Q2428" s="557"/>
      <c r="R2428" s="557"/>
    </row>
    <row r="2429" spans="1:18" s="588" customFormat="1" x14ac:dyDescent="0.2">
      <c r="A2429" s="588">
        <v>2428</v>
      </c>
      <c r="B2429" s="588" t="s">
        <v>96</v>
      </c>
      <c r="C2429" s="588">
        <v>2</v>
      </c>
      <c r="D2429" s="588">
        <v>0.01</v>
      </c>
      <c r="E2429" s="588">
        <v>0.02</v>
      </c>
      <c r="F2429" s="555">
        <v>43179.969444444447</v>
      </c>
      <c r="G2429" s="588">
        <v>1.5934900000000001</v>
      </c>
      <c r="H2429" s="555">
        <v>43180.138194444444</v>
      </c>
      <c r="I2429" s="588">
        <v>1.5919700000000001</v>
      </c>
      <c r="J2429" s="555">
        <v>43180.206250000003</v>
      </c>
      <c r="K2429" s="588">
        <v>1.5935299999999999</v>
      </c>
      <c r="L2429" s="588">
        <v>15.200000000000728</v>
      </c>
      <c r="M2429" s="588">
        <v>15.599999999998545</v>
      </c>
      <c r="N2429" s="588">
        <v>1.01</v>
      </c>
      <c r="O2429" s="589">
        <v>0.23680555555620231</v>
      </c>
      <c r="P2429" s="557"/>
      <c r="Q2429" s="557"/>
      <c r="R2429" s="557"/>
    </row>
    <row r="2430" spans="1:18" s="588" customFormat="1" x14ac:dyDescent="0.2">
      <c r="A2430" s="588">
        <v>2429</v>
      </c>
      <c r="B2430" s="588" t="s">
        <v>96</v>
      </c>
      <c r="C2430" s="588">
        <v>1</v>
      </c>
      <c r="D2430" s="588">
        <v>0.01</v>
      </c>
      <c r="E2430" s="588">
        <v>0.01</v>
      </c>
      <c r="F2430" s="555">
        <v>43180.879166666666</v>
      </c>
      <c r="G2430" s="588">
        <v>1.58761</v>
      </c>
      <c r="H2430" s="555">
        <v>43180.879166666666</v>
      </c>
      <c r="I2430" s="588">
        <v>1.58761</v>
      </c>
      <c r="J2430" s="555">
        <v>43180.913194444445</v>
      </c>
      <c r="K2430" s="588">
        <v>1.5884100000000001</v>
      </c>
      <c r="L2430" s="588">
        <v>0</v>
      </c>
      <c r="M2430" s="588">
        <v>8</v>
      </c>
      <c r="N2430" s="588">
        <v>0.55000000000000004</v>
      </c>
      <c r="O2430" s="589">
        <v>3.4027777779556345E-2</v>
      </c>
      <c r="P2430" s="557"/>
      <c r="Q2430" s="557"/>
      <c r="R2430" s="557"/>
    </row>
    <row r="2431" spans="1:18" s="588" customFormat="1" x14ac:dyDescent="0.2">
      <c r="A2431" s="588">
        <v>2430</v>
      </c>
      <c r="B2431" s="588" t="s">
        <v>97</v>
      </c>
      <c r="C2431" s="588">
        <v>1</v>
      </c>
      <c r="D2431" s="588">
        <v>0.01</v>
      </c>
      <c r="E2431" s="588">
        <v>0.01</v>
      </c>
      <c r="F2431" s="555">
        <v>43181.908333333333</v>
      </c>
      <c r="G2431" s="588">
        <v>1.5983700000000001</v>
      </c>
      <c r="H2431" s="555">
        <v>43181.908333333333</v>
      </c>
      <c r="I2431" s="588">
        <v>1.5983700000000001</v>
      </c>
      <c r="J2431" s="555">
        <v>43181.919444444444</v>
      </c>
      <c r="K2431" s="588">
        <v>1.5975699999999999</v>
      </c>
      <c r="L2431" s="588">
        <v>0</v>
      </c>
      <c r="M2431" s="588">
        <v>8.000000000001819</v>
      </c>
      <c r="N2431" s="588">
        <v>0.55000000000000004</v>
      </c>
      <c r="O2431" s="589">
        <v>1.1111111110949423E-2</v>
      </c>
      <c r="P2431" s="557"/>
      <c r="Q2431" s="557"/>
      <c r="R2431" s="557"/>
    </row>
    <row r="2432" spans="1:18" s="588" customFormat="1" x14ac:dyDescent="0.2">
      <c r="A2432" s="588">
        <v>2431</v>
      </c>
      <c r="B2432" s="588" t="s">
        <v>97</v>
      </c>
      <c r="C2432" s="588">
        <v>3</v>
      </c>
      <c r="D2432" s="588">
        <v>0.01</v>
      </c>
      <c r="E2432" s="588">
        <v>0.03</v>
      </c>
      <c r="F2432" s="555">
        <v>43181.925000000003</v>
      </c>
      <c r="G2432" s="588">
        <v>1.5976300000000001</v>
      </c>
      <c r="H2432" s="555">
        <v>43182.020833333336</v>
      </c>
      <c r="I2432" s="588">
        <v>1.6006800000000001</v>
      </c>
      <c r="J2432" s="555">
        <v>43182.152083333334</v>
      </c>
      <c r="K2432" s="588">
        <v>1.5983499999999999</v>
      </c>
      <c r="L2432" s="588">
        <v>30.5</v>
      </c>
      <c r="M2432" s="588">
        <v>23.300000000001091</v>
      </c>
      <c r="N2432" s="588">
        <v>1.6700000000000002</v>
      </c>
      <c r="O2432" s="589">
        <v>0.22708333333139308</v>
      </c>
      <c r="P2432" s="557"/>
      <c r="Q2432" s="557"/>
      <c r="R2432" s="557"/>
    </row>
    <row r="2433" spans="1:18" s="588" customFormat="1" x14ac:dyDescent="0.2">
      <c r="A2433" s="588">
        <v>2432</v>
      </c>
      <c r="B2433" s="588" t="s">
        <v>97</v>
      </c>
      <c r="C2433" s="588">
        <v>1</v>
      </c>
      <c r="D2433" s="588">
        <v>0.01</v>
      </c>
      <c r="E2433" s="588">
        <v>0.01</v>
      </c>
      <c r="F2433" s="555">
        <v>43182.875</v>
      </c>
      <c r="G2433" s="588">
        <v>1.60328</v>
      </c>
      <c r="H2433" s="555">
        <v>43182.875</v>
      </c>
      <c r="I2433" s="588">
        <v>1.60328</v>
      </c>
      <c r="J2433" s="555">
        <v>43182.885416666664</v>
      </c>
      <c r="K2433" s="588">
        <v>1.6024799999999999</v>
      </c>
      <c r="L2433" s="588">
        <v>0</v>
      </c>
      <c r="M2433" s="588">
        <v>8.000000000001819</v>
      </c>
      <c r="N2433" s="588">
        <v>0.55000000000000004</v>
      </c>
      <c r="O2433" s="589">
        <v>1.0416666664241347E-2</v>
      </c>
      <c r="P2433" s="557"/>
      <c r="Q2433" s="557"/>
      <c r="R2433" s="557"/>
    </row>
    <row r="2434" spans="1:18" s="588" customFormat="1" x14ac:dyDescent="0.2">
      <c r="A2434" s="588">
        <v>2433</v>
      </c>
      <c r="B2434" s="588" t="s">
        <v>97</v>
      </c>
      <c r="C2434" s="588">
        <v>2</v>
      </c>
      <c r="D2434" s="588">
        <v>0.01</v>
      </c>
      <c r="E2434" s="588">
        <v>0.02</v>
      </c>
      <c r="F2434" s="555">
        <v>43182.892361111109</v>
      </c>
      <c r="G2434" s="588">
        <v>1.60324</v>
      </c>
      <c r="H2434" s="555">
        <v>43182.904166666667</v>
      </c>
      <c r="I2434" s="588">
        <v>1.6047899999999999</v>
      </c>
      <c r="J2434" s="555">
        <v>43185.101388888892</v>
      </c>
      <c r="K2434" s="588">
        <v>1.6032200000000001</v>
      </c>
      <c r="L2434" s="588">
        <v>15.5</v>
      </c>
      <c r="M2434" s="588">
        <v>15.699999999998909</v>
      </c>
      <c r="N2434" s="588">
        <v>1.1300000000000001</v>
      </c>
      <c r="O2434" s="589">
        <v>0.20902777778246673</v>
      </c>
      <c r="P2434" s="557"/>
      <c r="Q2434" s="557"/>
      <c r="R2434" s="557"/>
    </row>
    <row r="2435" spans="1:18" s="588" customFormat="1" x14ac:dyDescent="0.2">
      <c r="A2435" s="588">
        <v>2434</v>
      </c>
      <c r="B2435" s="588" t="s">
        <v>96</v>
      </c>
      <c r="C2435" s="588">
        <v>3</v>
      </c>
      <c r="D2435" s="588">
        <v>0.01</v>
      </c>
      <c r="E2435" s="588">
        <v>0.03</v>
      </c>
      <c r="F2435" s="555">
        <v>43185.902777777781</v>
      </c>
      <c r="G2435" s="588">
        <v>1.61066</v>
      </c>
      <c r="H2435" s="555">
        <v>43185.949305555558</v>
      </c>
      <c r="I2435" s="588">
        <v>1.6076299999999999</v>
      </c>
      <c r="J2435" s="555">
        <v>43186.245833333334</v>
      </c>
      <c r="K2435" s="588">
        <v>1.60995</v>
      </c>
      <c r="L2435" s="588">
        <v>30.300000000001091</v>
      </c>
      <c r="M2435" s="588">
        <v>23.200000000000728</v>
      </c>
      <c r="N2435" s="588">
        <v>1.3800000000000001</v>
      </c>
      <c r="O2435" s="589">
        <v>0.34305555555329192</v>
      </c>
      <c r="P2435" s="557"/>
      <c r="Q2435" s="557"/>
      <c r="R2435" s="557"/>
    </row>
    <row r="2436" spans="1:18" s="588" customFormat="1" x14ac:dyDescent="0.2">
      <c r="A2436" s="588">
        <v>2435</v>
      </c>
      <c r="B2436" s="588" t="s">
        <v>97</v>
      </c>
      <c r="C2436" s="588">
        <v>1</v>
      </c>
      <c r="D2436" s="588">
        <v>0.01</v>
      </c>
      <c r="E2436" s="588">
        <v>0.01</v>
      </c>
      <c r="F2436" s="555">
        <v>43186.895833333336</v>
      </c>
      <c r="G2436" s="588">
        <v>1.6134900000000001</v>
      </c>
      <c r="H2436" s="555">
        <v>43186.895833333336</v>
      </c>
      <c r="I2436" s="588">
        <v>1.6134900000000001</v>
      </c>
      <c r="J2436" s="555">
        <v>43186.902083333334</v>
      </c>
      <c r="K2436" s="588">
        <v>1.61269</v>
      </c>
      <c r="L2436" s="588">
        <v>0</v>
      </c>
      <c r="M2436" s="588">
        <v>8.000000000001819</v>
      </c>
      <c r="N2436" s="588">
        <v>0.56000000000000005</v>
      </c>
      <c r="O2436" s="589">
        <v>6.2499999985448085E-3</v>
      </c>
      <c r="P2436" s="557"/>
      <c r="Q2436" s="557"/>
      <c r="R2436" s="557"/>
    </row>
    <row r="2437" spans="1:18" s="588" customFormat="1" x14ac:dyDescent="0.2">
      <c r="A2437" s="588">
        <v>2436</v>
      </c>
      <c r="B2437" s="588" t="s">
        <v>97</v>
      </c>
      <c r="C2437" s="588">
        <v>3</v>
      </c>
      <c r="D2437" s="588">
        <v>0.01</v>
      </c>
      <c r="E2437" s="588">
        <v>0.03</v>
      </c>
      <c r="F2437" s="555">
        <v>43186.907638888886</v>
      </c>
      <c r="G2437" s="588">
        <v>1.61273</v>
      </c>
      <c r="H2437" s="555">
        <v>43186.965277777781</v>
      </c>
      <c r="I2437" s="588">
        <v>1.6157699999999999</v>
      </c>
      <c r="J2437" s="555">
        <v>43187.131249999999</v>
      </c>
      <c r="K2437" s="588">
        <v>1.6134500000000001</v>
      </c>
      <c r="L2437" s="588">
        <v>30.399999999999636</v>
      </c>
      <c r="M2437" s="588">
        <v>23.199999999998909</v>
      </c>
      <c r="N2437" s="588">
        <v>1.6700000000000002</v>
      </c>
      <c r="O2437" s="589">
        <v>0.22361111111240461</v>
      </c>
      <c r="P2437" s="557"/>
      <c r="Q2437" s="557"/>
      <c r="R2437" s="557"/>
    </row>
    <row r="2438" spans="1:18" s="588" customFormat="1" x14ac:dyDescent="0.2">
      <c r="A2438" s="588">
        <v>2437</v>
      </c>
      <c r="B2438" s="588" t="s">
        <v>96</v>
      </c>
      <c r="C2438" s="588">
        <v>1</v>
      </c>
      <c r="D2438" s="588">
        <v>0.01</v>
      </c>
      <c r="E2438" s="588">
        <v>0.01</v>
      </c>
      <c r="F2438" s="555">
        <v>43187.032638888886</v>
      </c>
      <c r="G2438" s="588">
        <v>1.6144400000000001</v>
      </c>
      <c r="H2438" s="555">
        <v>43187.032638888886</v>
      </c>
      <c r="I2438" s="588">
        <v>1.6144400000000001</v>
      </c>
      <c r="J2438" s="555">
        <v>43187.041666666664</v>
      </c>
      <c r="K2438" s="588">
        <v>1.61524</v>
      </c>
      <c r="L2438" s="588">
        <v>0</v>
      </c>
      <c r="M2438" s="588">
        <v>7.999999999998181</v>
      </c>
      <c r="N2438" s="588">
        <v>0.55000000000000004</v>
      </c>
      <c r="O2438" s="589">
        <v>9.0277777781011537E-3</v>
      </c>
      <c r="P2438" s="557"/>
      <c r="Q2438" s="557"/>
      <c r="R2438" s="557"/>
    </row>
    <row r="2439" spans="1:18" s="588" customFormat="1" x14ac:dyDescent="0.2">
      <c r="A2439" s="588">
        <v>2438</v>
      </c>
      <c r="B2439" s="588" t="s">
        <v>96</v>
      </c>
      <c r="C2439" s="588">
        <v>2</v>
      </c>
      <c r="D2439" s="588">
        <v>0.01</v>
      </c>
      <c r="E2439" s="588">
        <v>0.02</v>
      </c>
      <c r="F2439" s="555">
        <v>43187.884722222225</v>
      </c>
      <c r="G2439" s="588">
        <v>1.6067499999999999</v>
      </c>
      <c r="H2439" s="555">
        <v>43187.888888888891</v>
      </c>
      <c r="I2439" s="588">
        <v>1.6052500000000001</v>
      </c>
      <c r="J2439" s="555">
        <v>43187.894444444442</v>
      </c>
      <c r="K2439" s="588">
        <v>1.6068</v>
      </c>
      <c r="L2439" s="588">
        <v>14.999999999998181</v>
      </c>
      <c r="M2439" s="588">
        <v>15.5</v>
      </c>
      <c r="N2439" s="588">
        <v>1.1100000000000001</v>
      </c>
      <c r="O2439" s="589">
        <v>9.7222222175332718E-3</v>
      </c>
      <c r="P2439" s="557"/>
      <c r="Q2439" s="557"/>
      <c r="R2439" s="557"/>
    </row>
    <row r="2440" spans="1:18" s="588" customFormat="1" x14ac:dyDescent="0.2">
      <c r="A2440" s="588">
        <v>2439</v>
      </c>
      <c r="B2440" s="588" t="s">
        <v>96</v>
      </c>
      <c r="C2440" s="588">
        <v>1</v>
      </c>
      <c r="D2440" s="588">
        <v>0.01</v>
      </c>
      <c r="E2440" s="588">
        <v>0.01</v>
      </c>
      <c r="F2440" s="555">
        <v>43187.902777777781</v>
      </c>
      <c r="G2440" s="588">
        <v>1.6064000000000001</v>
      </c>
      <c r="H2440" s="555">
        <v>43187.902777777781</v>
      </c>
      <c r="I2440" s="588">
        <v>1.6064000000000001</v>
      </c>
      <c r="J2440" s="555">
        <v>43187.921527777777</v>
      </c>
      <c r="K2440" s="588">
        <v>1.6072</v>
      </c>
      <c r="L2440" s="588">
        <v>0</v>
      </c>
      <c r="M2440" s="588">
        <v>8</v>
      </c>
      <c r="N2440" s="588">
        <v>0.56000000000000005</v>
      </c>
      <c r="O2440" s="589">
        <v>1.8749999995634425E-2</v>
      </c>
      <c r="P2440" s="557"/>
      <c r="Q2440" s="557"/>
      <c r="R2440" s="557"/>
    </row>
    <row r="2441" spans="1:18" s="588" customFormat="1" x14ac:dyDescent="0.2">
      <c r="A2441" s="588">
        <v>2440</v>
      </c>
      <c r="B2441" s="588" t="s">
        <v>96</v>
      </c>
      <c r="C2441" s="588">
        <v>1</v>
      </c>
      <c r="D2441" s="588">
        <v>0.01</v>
      </c>
      <c r="E2441" s="588">
        <v>0.01</v>
      </c>
      <c r="F2441" s="555">
        <v>43187.943055555559</v>
      </c>
      <c r="G2441" s="588">
        <v>1.60555</v>
      </c>
      <c r="H2441" s="555">
        <v>43187.943055555559</v>
      </c>
      <c r="I2441" s="588">
        <v>1.60555</v>
      </c>
      <c r="J2441" s="555">
        <v>43187.977083333331</v>
      </c>
      <c r="K2441" s="588">
        <v>1.6063499999999999</v>
      </c>
      <c r="L2441" s="588">
        <v>0</v>
      </c>
      <c r="M2441" s="588">
        <v>8</v>
      </c>
      <c r="N2441" s="588">
        <v>0.55000000000000004</v>
      </c>
      <c r="O2441" s="589">
        <v>3.4027777772280388E-2</v>
      </c>
      <c r="P2441" s="557"/>
      <c r="Q2441" s="557"/>
      <c r="R2441" s="557"/>
    </row>
    <row r="2442" spans="1:18" s="588" customFormat="1" x14ac:dyDescent="0.2">
      <c r="A2442" s="588">
        <v>2441</v>
      </c>
      <c r="B2442" s="588" t="s">
        <v>97</v>
      </c>
      <c r="C2442" s="588">
        <v>3</v>
      </c>
      <c r="D2442" s="588">
        <v>0.01</v>
      </c>
      <c r="E2442" s="588">
        <v>0.03</v>
      </c>
      <c r="F2442" s="555">
        <v>43188.04791666667</v>
      </c>
      <c r="G2442" s="588">
        <v>1.6071899999999999</v>
      </c>
      <c r="H2442" s="555">
        <v>43188.197222222225</v>
      </c>
      <c r="I2442" s="588">
        <v>1.6102799999999999</v>
      </c>
      <c r="J2442" s="555">
        <v>43188.310416666667</v>
      </c>
      <c r="K2442" s="588">
        <v>1.60792</v>
      </c>
      <c r="L2442" s="588">
        <v>30.899999999999636</v>
      </c>
      <c r="M2442" s="588">
        <v>23.599999999998545</v>
      </c>
      <c r="N2442" s="588">
        <v>1.67</v>
      </c>
      <c r="O2442" s="589">
        <v>0.26249999999708962</v>
      </c>
      <c r="P2442" s="557"/>
      <c r="Q2442" s="557"/>
      <c r="R2442" s="557"/>
    </row>
    <row r="2443" spans="1:18" s="588" customFormat="1" x14ac:dyDescent="0.2">
      <c r="A2443" s="588">
        <v>2442</v>
      </c>
      <c r="B2443" s="588" t="s">
        <v>97</v>
      </c>
      <c r="C2443" s="588">
        <v>1</v>
      </c>
      <c r="D2443" s="588">
        <v>0.01</v>
      </c>
      <c r="E2443" s="588">
        <v>0.01</v>
      </c>
      <c r="F2443" s="555">
        <v>43192.04583333333</v>
      </c>
      <c r="G2443" s="588">
        <v>1.6025100000000001</v>
      </c>
      <c r="H2443" s="555">
        <v>43192.04583333333</v>
      </c>
      <c r="I2443" s="588">
        <v>1.6025100000000001</v>
      </c>
      <c r="J2443" s="555">
        <v>43192.15347222222</v>
      </c>
      <c r="K2443" s="588">
        <v>1.60171</v>
      </c>
      <c r="L2443" s="588">
        <v>0</v>
      </c>
      <c r="M2443" s="588">
        <v>8</v>
      </c>
      <c r="N2443" s="588">
        <v>0.55000000000000004</v>
      </c>
      <c r="O2443" s="589">
        <v>0.10763888889050577</v>
      </c>
      <c r="P2443" s="557"/>
      <c r="Q2443" s="557"/>
      <c r="R2443" s="557"/>
    </row>
    <row r="2444" spans="1:18" s="588" customFormat="1" x14ac:dyDescent="0.2">
      <c r="A2444" s="588">
        <v>2443</v>
      </c>
      <c r="B2444" s="588" t="s">
        <v>97</v>
      </c>
      <c r="C2444" s="588">
        <v>1</v>
      </c>
      <c r="D2444" s="588">
        <v>0.01</v>
      </c>
      <c r="E2444" s="588">
        <v>0.01</v>
      </c>
      <c r="F2444" s="555">
        <v>43192.875</v>
      </c>
      <c r="G2444" s="588">
        <v>1.60745</v>
      </c>
      <c r="H2444" s="555">
        <v>43192.875</v>
      </c>
      <c r="I2444" s="588">
        <v>1.60745</v>
      </c>
      <c r="J2444" s="555">
        <v>43192.912499999999</v>
      </c>
      <c r="K2444" s="588">
        <v>1.6066499999999999</v>
      </c>
      <c r="L2444" s="588">
        <v>0</v>
      </c>
      <c r="M2444" s="588">
        <v>8</v>
      </c>
      <c r="N2444" s="588">
        <v>0.55000000000000004</v>
      </c>
      <c r="O2444" s="589">
        <v>3.7499999998544808E-2</v>
      </c>
      <c r="P2444" s="557"/>
      <c r="Q2444" s="557"/>
      <c r="R2444" s="557"/>
    </row>
    <row r="2445" spans="1:18" s="588" customFormat="1" x14ac:dyDescent="0.2">
      <c r="A2445" s="588">
        <v>2444</v>
      </c>
      <c r="B2445" s="588" t="s">
        <v>97</v>
      </c>
      <c r="C2445" s="588">
        <v>1</v>
      </c>
      <c r="D2445" s="588">
        <v>0.01</v>
      </c>
      <c r="E2445" s="588">
        <v>0.01</v>
      </c>
      <c r="F2445" s="555">
        <v>43192.921527777777</v>
      </c>
      <c r="G2445" s="588">
        <v>1.6070599999999999</v>
      </c>
      <c r="H2445" s="555">
        <v>43192.921527777777</v>
      </c>
      <c r="I2445" s="588">
        <v>1.6070599999999999</v>
      </c>
      <c r="J2445" s="555">
        <v>43192.95208333333</v>
      </c>
      <c r="K2445" s="588">
        <v>1.60626</v>
      </c>
      <c r="L2445" s="588">
        <v>0</v>
      </c>
      <c r="M2445" s="588">
        <v>7.999999999998181</v>
      </c>
      <c r="N2445" s="588">
        <v>0.55000000000000004</v>
      </c>
      <c r="O2445" s="589">
        <v>3.0555555553291924E-2</v>
      </c>
      <c r="P2445" s="557"/>
      <c r="Q2445" s="557"/>
      <c r="R2445" s="557"/>
    </row>
    <row r="2446" spans="1:18" s="588" customFormat="1" x14ac:dyDescent="0.2">
      <c r="A2446" s="588">
        <v>2445</v>
      </c>
      <c r="B2446" s="588" t="s">
        <v>97</v>
      </c>
      <c r="C2446" s="588">
        <v>1</v>
      </c>
      <c r="D2446" s="588">
        <v>0.01</v>
      </c>
      <c r="E2446" s="588">
        <v>0.01</v>
      </c>
      <c r="F2446" s="555">
        <v>43192.956944444442</v>
      </c>
      <c r="G2446" s="588">
        <v>1.60608</v>
      </c>
      <c r="H2446" s="555">
        <v>43192.956944444442</v>
      </c>
      <c r="I2446" s="588">
        <v>1.60608</v>
      </c>
      <c r="J2446" s="555">
        <v>43193.129166666666</v>
      </c>
      <c r="K2446" s="588">
        <v>1.60528</v>
      </c>
      <c r="L2446" s="588">
        <v>0</v>
      </c>
      <c r="M2446" s="588">
        <v>7.999999999998181</v>
      </c>
      <c r="N2446" s="588">
        <v>0.56999999999999995</v>
      </c>
      <c r="O2446" s="589">
        <v>0.17222222222335404</v>
      </c>
      <c r="P2446" s="557"/>
      <c r="Q2446" s="557"/>
      <c r="R2446" s="557"/>
    </row>
    <row r="2447" spans="1:18" s="588" customFormat="1" x14ac:dyDescent="0.2">
      <c r="A2447" s="588">
        <v>2446</v>
      </c>
      <c r="B2447" s="588" t="s">
        <v>96</v>
      </c>
      <c r="C2447" s="588">
        <v>3</v>
      </c>
      <c r="D2447" s="588">
        <v>0.01</v>
      </c>
      <c r="E2447" s="588">
        <v>0.03</v>
      </c>
      <c r="F2447" s="555">
        <v>43194.875</v>
      </c>
      <c r="G2447" s="588">
        <v>1.59517</v>
      </c>
      <c r="H2447" s="555">
        <v>43194.935416666667</v>
      </c>
      <c r="I2447" s="588">
        <v>1.59213</v>
      </c>
      <c r="J2447" s="555">
        <v>43195.257638888892</v>
      </c>
      <c r="K2447" s="588">
        <v>1.5944499999999999</v>
      </c>
      <c r="L2447" s="588">
        <v>30.399999999997817</v>
      </c>
      <c r="M2447" s="588">
        <v>23.199999999998909</v>
      </c>
      <c r="N2447" s="588">
        <v>0.8</v>
      </c>
      <c r="O2447" s="589">
        <v>0.38263888889196096</v>
      </c>
      <c r="P2447" s="557"/>
      <c r="Q2447" s="557"/>
      <c r="R2447" s="557"/>
    </row>
    <row r="2448" spans="1:18" s="588" customFormat="1" x14ac:dyDescent="0.2">
      <c r="A2448" s="588">
        <v>2447</v>
      </c>
      <c r="B2448" s="588" t="s">
        <v>97</v>
      </c>
      <c r="C2448" s="588">
        <v>4</v>
      </c>
      <c r="D2448" s="588">
        <v>0.01</v>
      </c>
      <c r="E2448" s="588">
        <v>0.04</v>
      </c>
      <c r="F2448" s="555">
        <v>43195.881944444445</v>
      </c>
      <c r="G2448" s="588">
        <v>1.5930500000000001</v>
      </c>
      <c r="H2448" s="555">
        <v>43196.092361111114</v>
      </c>
      <c r="I2448" s="588">
        <v>1.5984100000000001</v>
      </c>
      <c r="J2448" s="555">
        <v>43196.196527777778</v>
      </c>
      <c r="K2448" s="588">
        <v>1.5946400000000001</v>
      </c>
      <c r="L2448" s="588">
        <v>53.600000000000364</v>
      </c>
      <c r="M2448" s="588">
        <v>37.699999999998909</v>
      </c>
      <c r="N2448" s="588">
        <v>2.4699999999999998</v>
      </c>
      <c r="O2448" s="589">
        <v>0.31458333333284827</v>
      </c>
      <c r="P2448" s="557"/>
      <c r="Q2448" s="557"/>
      <c r="R2448" s="557"/>
    </row>
    <row r="2449" spans="1:18" s="588" customFormat="1" x14ac:dyDescent="0.2">
      <c r="A2449" s="588">
        <v>2448</v>
      </c>
      <c r="B2449" s="588" t="s">
        <v>97</v>
      </c>
      <c r="C2449" s="588">
        <v>2</v>
      </c>
      <c r="D2449" s="588">
        <v>0.01</v>
      </c>
      <c r="E2449" s="588">
        <v>0.02</v>
      </c>
      <c r="F2449" s="555">
        <v>43196.875</v>
      </c>
      <c r="G2449" s="588">
        <v>1.6000799999999999</v>
      </c>
      <c r="H2449" s="555">
        <v>43196.914583333331</v>
      </c>
      <c r="I2449" s="588">
        <v>1.60158</v>
      </c>
      <c r="J2449" s="555">
        <v>43196.939583333333</v>
      </c>
      <c r="K2449" s="588">
        <v>1.6000300000000001</v>
      </c>
      <c r="L2449" s="588">
        <v>15</v>
      </c>
      <c r="M2449" s="588">
        <v>15.499999999998181</v>
      </c>
      <c r="N2449" s="588">
        <v>1.1100000000000001</v>
      </c>
      <c r="O2449" s="589">
        <v>6.4583333332848269E-2</v>
      </c>
      <c r="P2449" s="557"/>
      <c r="Q2449" s="557"/>
      <c r="R2449" s="557"/>
    </row>
    <row r="2450" spans="1:18" s="588" customFormat="1" x14ac:dyDescent="0.2">
      <c r="A2450" s="588">
        <v>2449</v>
      </c>
      <c r="B2450" s="588" t="s">
        <v>97</v>
      </c>
      <c r="C2450" s="588">
        <v>1</v>
      </c>
      <c r="D2450" s="588">
        <v>0.01</v>
      </c>
      <c r="E2450" s="588">
        <v>0.01</v>
      </c>
      <c r="F2450" s="555">
        <v>43199.041666666664</v>
      </c>
      <c r="G2450" s="588">
        <v>1.6002000000000001</v>
      </c>
      <c r="H2450" s="555">
        <v>43199.041666666664</v>
      </c>
      <c r="I2450" s="588">
        <v>1.6002000000000001</v>
      </c>
      <c r="J2450" s="555">
        <v>43199.044444444444</v>
      </c>
      <c r="K2450" s="588">
        <v>1.5993999999999999</v>
      </c>
      <c r="L2450" s="588">
        <v>0</v>
      </c>
      <c r="M2450" s="588">
        <v>8</v>
      </c>
      <c r="N2450" s="588">
        <v>0.55000000000000004</v>
      </c>
      <c r="O2450" s="589">
        <v>2.7777777795563452E-3</v>
      </c>
      <c r="P2450" s="557"/>
      <c r="Q2450" s="557"/>
      <c r="R2450" s="557"/>
    </row>
    <row r="2451" spans="1:18" s="588" customFormat="1" x14ac:dyDescent="0.2">
      <c r="A2451" s="588">
        <v>2450</v>
      </c>
      <c r="B2451" s="588" t="s">
        <v>97</v>
      </c>
      <c r="C2451" s="588">
        <v>2</v>
      </c>
      <c r="D2451" s="588">
        <v>0.01</v>
      </c>
      <c r="E2451" s="588">
        <v>0.02</v>
      </c>
      <c r="F2451" s="555">
        <v>43199.928472222222</v>
      </c>
      <c r="G2451" s="588">
        <v>1.6003000000000001</v>
      </c>
      <c r="H2451" s="555">
        <v>43200.165972222225</v>
      </c>
      <c r="I2451" s="588">
        <v>1.60181</v>
      </c>
      <c r="J2451" s="555">
        <v>43200.174305555556</v>
      </c>
      <c r="K2451" s="588">
        <v>1.60026</v>
      </c>
      <c r="L2451" s="588">
        <v>15.100000000000364</v>
      </c>
      <c r="M2451" s="588">
        <v>15.5</v>
      </c>
      <c r="N2451" s="588">
        <v>1.1100000000000001</v>
      </c>
      <c r="O2451" s="589">
        <v>0.24583333333430346</v>
      </c>
      <c r="P2451" s="557"/>
      <c r="Q2451" s="557"/>
      <c r="R2451" s="557"/>
    </row>
    <row r="2452" spans="1:18" s="588" customFormat="1" x14ac:dyDescent="0.2">
      <c r="A2452" s="588">
        <v>2451</v>
      </c>
      <c r="B2452" s="588" t="s">
        <v>97</v>
      </c>
      <c r="C2452" s="588">
        <v>4</v>
      </c>
      <c r="D2452" s="588">
        <v>0.01</v>
      </c>
      <c r="E2452" s="588">
        <v>0.04</v>
      </c>
      <c r="F2452" s="555">
        <v>43200.895833333336</v>
      </c>
      <c r="G2452" s="588">
        <v>1.5911299999999999</v>
      </c>
      <c r="H2452" s="555">
        <v>43201.380555555559</v>
      </c>
      <c r="I2452" s="588">
        <v>1.59646</v>
      </c>
      <c r="J2452" s="555">
        <v>43202.156944444447</v>
      </c>
      <c r="K2452" s="588">
        <v>1.5927</v>
      </c>
      <c r="L2452" s="588">
        <v>53.300000000001091</v>
      </c>
      <c r="M2452" s="588">
        <v>37.600000000000364</v>
      </c>
      <c r="N2452" s="588">
        <v>2.65</v>
      </c>
      <c r="O2452" s="589">
        <v>1.2611111111109494</v>
      </c>
      <c r="P2452" s="557"/>
      <c r="Q2452" s="557"/>
      <c r="R2452" s="557"/>
    </row>
    <row r="2453" spans="1:18" s="588" customFormat="1" x14ac:dyDescent="0.2">
      <c r="A2453" s="588">
        <v>2452</v>
      </c>
      <c r="B2453" s="588" t="s">
        <v>96</v>
      </c>
      <c r="C2453" s="588">
        <v>1</v>
      </c>
      <c r="D2453" s="588">
        <v>0.01</v>
      </c>
      <c r="E2453" s="588">
        <v>0.01</v>
      </c>
      <c r="F2453" s="555">
        <v>43201.879166666666</v>
      </c>
      <c r="G2453" s="588">
        <v>1.59335</v>
      </c>
      <c r="H2453" s="555">
        <v>43201.879166666666</v>
      </c>
      <c r="I2453" s="588">
        <v>1.59335</v>
      </c>
      <c r="J2453" s="555">
        <v>43201.879861111112</v>
      </c>
      <c r="K2453" s="588">
        <v>1.59415</v>
      </c>
      <c r="L2453" s="588">
        <v>0</v>
      </c>
      <c r="M2453" s="588">
        <v>8</v>
      </c>
      <c r="N2453" s="588">
        <v>0.55000000000000004</v>
      </c>
      <c r="O2453" s="589">
        <v>6.944444467080757E-4</v>
      </c>
      <c r="P2453" s="557"/>
      <c r="Q2453" s="557"/>
      <c r="R2453" s="557"/>
    </row>
    <row r="2454" spans="1:18" s="588" customFormat="1" x14ac:dyDescent="0.2">
      <c r="A2454" s="588">
        <v>2453</v>
      </c>
      <c r="B2454" s="588" t="s">
        <v>96</v>
      </c>
      <c r="C2454" s="588">
        <v>1</v>
      </c>
      <c r="D2454" s="588">
        <v>0.01</v>
      </c>
      <c r="E2454" s="588">
        <v>0.01</v>
      </c>
      <c r="F2454" s="555">
        <v>43201.884722222225</v>
      </c>
      <c r="G2454" s="588">
        <v>1.59423</v>
      </c>
      <c r="H2454" s="555">
        <v>43201.884722222225</v>
      </c>
      <c r="I2454" s="588">
        <v>1.59423</v>
      </c>
      <c r="J2454" s="555">
        <v>43201.999305555553</v>
      </c>
      <c r="K2454" s="588">
        <v>1.5950299999999999</v>
      </c>
      <c r="L2454" s="588">
        <v>0</v>
      </c>
      <c r="M2454" s="588">
        <v>7.999999999998181</v>
      </c>
      <c r="N2454" s="588">
        <v>0.55000000000000004</v>
      </c>
      <c r="O2454" s="589">
        <v>0.11458333332848269</v>
      </c>
      <c r="P2454" s="557"/>
      <c r="Q2454" s="557"/>
      <c r="R2454" s="557"/>
    </row>
    <row r="2455" spans="1:18" s="588" customFormat="1" x14ac:dyDescent="0.2">
      <c r="A2455" s="588">
        <v>2454</v>
      </c>
      <c r="B2455" s="588" t="s">
        <v>97</v>
      </c>
      <c r="C2455" s="588">
        <v>1</v>
      </c>
      <c r="D2455" s="588">
        <v>0.01</v>
      </c>
      <c r="E2455" s="588">
        <v>0.01</v>
      </c>
      <c r="F2455" s="555">
        <v>43203.885416666664</v>
      </c>
      <c r="G2455" s="588">
        <v>1.5885100000000001</v>
      </c>
      <c r="H2455" s="555">
        <v>43203.885416666664</v>
      </c>
      <c r="I2455" s="588">
        <v>1.5885100000000001</v>
      </c>
      <c r="J2455" s="555">
        <v>43203.996527777781</v>
      </c>
      <c r="K2455" s="588">
        <v>1.58771</v>
      </c>
      <c r="L2455" s="588">
        <v>0</v>
      </c>
      <c r="M2455" s="588">
        <v>8</v>
      </c>
      <c r="N2455" s="588">
        <v>0.55000000000000004</v>
      </c>
      <c r="O2455" s="589">
        <v>0.11111111111677019</v>
      </c>
      <c r="P2455" s="557"/>
      <c r="Q2455" s="557"/>
      <c r="R2455" s="557"/>
    </row>
    <row r="2456" spans="1:18" s="588" customFormat="1" x14ac:dyDescent="0.2">
      <c r="A2456" s="588">
        <v>2455</v>
      </c>
      <c r="B2456" s="588" t="s">
        <v>96</v>
      </c>
      <c r="C2456" s="588">
        <v>2</v>
      </c>
      <c r="D2456" s="588">
        <v>0.01</v>
      </c>
      <c r="E2456" s="588">
        <v>0.02</v>
      </c>
      <c r="F2456" s="555">
        <v>43206.052777777775</v>
      </c>
      <c r="G2456" s="588">
        <v>1.5869599999999999</v>
      </c>
      <c r="H2456" s="555">
        <v>43206.067361111112</v>
      </c>
      <c r="I2456" s="588">
        <v>1.5854600000000001</v>
      </c>
      <c r="J2456" s="555">
        <v>43206.097916666666</v>
      </c>
      <c r="K2456" s="588">
        <v>1.58701</v>
      </c>
      <c r="L2456" s="588">
        <v>14.999999999998181</v>
      </c>
      <c r="M2456" s="588">
        <v>15.5</v>
      </c>
      <c r="N2456" s="588">
        <v>1.1000000000000001</v>
      </c>
      <c r="O2456" s="589">
        <v>4.5138888890505768E-2</v>
      </c>
      <c r="P2456" s="557"/>
      <c r="Q2456" s="557"/>
      <c r="R2456" s="557"/>
    </row>
    <row r="2457" spans="1:18" s="588" customFormat="1" x14ac:dyDescent="0.2">
      <c r="A2457" s="588">
        <v>2456</v>
      </c>
      <c r="B2457" s="588" t="s">
        <v>96</v>
      </c>
      <c r="C2457" s="588">
        <v>1</v>
      </c>
      <c r="D2457" s="588">
        <v>0.01</v>
      </c>
      <c r="E2457" s="588">
        <v>0.01</v>
      </c>
      <c r="F2457" s="555">
        <v>43206.947222222225</v>
      </c>
      <c r="G2457" s="588">
        <v>1.5908899999999999</v>
      </c>
      <c r="H2457" s="555">
        <v>43206.947222222225</v>
      </c>
      <c r="I2457" s="588">
        <v>1.5908899999999999</v>
      </c>
      <c r="J2457" s="555">
        <v>43207.106249999997</v>
      </c>
      <c r="K2457" s="588">
        <v>1.59169</v>
      </c>
      <c r="L2457" s="588">
        <v>0</v>
      </c>
      <c r="M2457" s="588">
        <v>8</v>
      </c>
      <c r="N2457" s="588">
        <v>0.46</v>
      </c>
      <c r="O2457" s="589">
        <v>0.15902777777228039</v>
      </c>
      <c r="P2457" s="557"/>
      <c r="Q2457" s="557"/>
      <c r="R2457" s="557"/>
    </row>
    <row r="2458" spans="1:18" s="588" customFormat="1" x14ac:dyDescent="0.2">
      <c r="A2458" s="588">
        <v>2457</v>
      </c>
      <c r="B2458" s="588" t="s">
        <v>97</v>
      </c>
      <c r="C2458" s="588">
        <v>4</v>
      </c>
      <c r="D2458" s="588">
        <v>0.01</v>
      </c>
      <c r="E2458" s="588">
        <v>0.04</v>
      </c>
      <c r="F2458" s="555">
        <v>43207.875</v>
      </c>
      <c r="G2458" s="588">
        <v>1.5910599999999999</v>
      </c>
      <c r="H2458" s="555">
        <v>43208.6</v>
      </c>
      <c r="I2458" s="588">
        <v>1.59642</v>
      </c>
      <c r="J2458" s="555">
        <v>43208.6875</v>
      </c>
      <c r="K2458" s="588">
        <v>1.5926400000000001</v>
      </c>
      <c r="L2458" s="588">
        <v>53.600000000000364</v>
      </c>
      <c r="M2458" s="588">
        <v>37.799999999997453</v>
      </c>
      <c r="N2458" s="588">
        <v>2.4899999999999998</v>
      </c>
      <c r="O2458" s="589">
        <v>0.8125</v>
      </c>
      <c r="P2458" s="557"/>
      <c r="Q2458" s="557"/>
      <c r="R2458" s="557"/>
    </row>
    <row r="2459" spans="1:18" s="588" customFormat="1" x14ac:dyDescent="0.2">
      <c r="A2459" s="588">
        <v>2458</v>
      </c>
      <c r="B2459" s="588" t="s">
        <v>96</v>
      </c>
      <c r="C2459" s="588">
        <v>2</v>
      </c>
      <c r="D2459" s="588">
        <v>0.01</v>
      </c>
      <c r="E2459" s="588">
        <v>0.02</v>
      </c>
      <c r="F2459" s="555">
        <v>43209.074305555558</v>
      </c>
      <c r="G2459" s="588">
        <v>1.5891200000000001</v>
      </c>
      <c r="H2459" s="555">
        <v>43209.179861111108</v>
      </c>
      <c r="I2459" s="588">
        <v>1.5875999999999999</v>
      </c>
      <c r="J2459" s="555">
        <v>43209.1875</v>
      </c>
      <c r="K2459" s="588">
        <v>1.5891599999999999</v>
      </c>
      <c r="L2459" s="588">
        <v>15.200000000002547</v>
      </c>
      <c r="M2459" s="588">
        <v>15.600000000000364</v>
      </c>
      <c r="N2459" s="588">
        <v>1.0900000000000001</v>
      </c>
      <c r="O2459" s="589">
        <v>0.1131944444423425</v>
      </c>
      <c r="P2459" s="557"/>
      <c r="Q2459" s="557"/>
      <c r="R2459" s="557"/>
    </row>
    <row r="2460" spans="1:18" s="588" customFormat="1" x14ac:dyDescent="0.2">
      <c r="A2460" s="588">
        <v>2459</v>
      </c>
      <c r="B2460" s="588" t="s">
        <v>97</v>
      </c>
      <c r="C2460" s="588">
        <v>1</v>
      </c>
      <c r="D2460" s="588">
        <v>0.01</v>
      </c>
      <c r="E2460" s="588">
        <v>0.01</v>
      </c>
      <c r="F2460" s="555">
        <v>43209.87777777778</v>
      </c>
      <c r="G2460" s="588">
        <v>1.5980300000000001</v>
      </c>
      <c r="H2460" s="555">
        <v>43209.87777777778</v>
      </c>
      <c r="I2460" s="588">
        <v>1.5980300000000001</v>
      </c>
      <c r="J2460" s="555">
        <v>43209.926388888889</v>
      </c>
      <c r="K2460" s="588">
        <v>1.5972299999999999</v>
      </c>
      <c r="L2460" s="588">
        <v>0</v>
      </c>
      <c r="M2460" s="588">
        <v>8.000000000001819</v>
      </c>
      <c r="N2460" s="588">
        <v>0.55000000000000004</v>
      </c>
      <c r="O2460" s="589">
        <v>4.8611111109494232E-2</v>
      </c>
      <c r="P2460" s="557"/>
      <c r="Q2460" s="557"/>
      <c r="R2460" s="557"/>
    </row>
    <row r="2461" spans="1:18" s="588" customFormat="1" x14ac:dyDescent="0.2">
      <c r="A2461" s="588">
        <v>2460</v>
      </c>
      <c r="B2461" s="588" t="s">
        <v>97</v>
      </c>
      <c r="C2461" s="588">
        <v>1</v>
      </c>
      <c r="D2461" s="588">
        <v>0.01</v>
      </c>
      <c r="E2461" s="588">
        <v>0.01</v>
      </c>
      <c r="F2461" s="555">
        <v>43213.051388888889</v>
      </c>
      <c r="G2461" s="588">
        <v>1.60206</v>
      </c>
      <c r="H2461" s="555">
        <v>43213.051388888889</v>
      </c>
      <c r="I2461" s="588">
        <v>1.60206</v>
      </c>
      <c r="J2461" s="555">
        <v>43213.072222222225</v>
      </c>
      <c r="K2461" s="588">
        <v>1.6012599999999999</v>
      </c>
      <c r="L2461" s="588">
        <v>0</v>
      </c>
      <c r="M2461" s="588">
        <v>8.000000000001819</v>
      </c>
      <c r="N2461" s="588">
        <v>0.56000000000000005</v>
      </c>
      <c r="O2461" s="589">
        <v>2.0833333335758653E-2</v>
      </c>
      <c r="P2461" s="557"/>
      <c r="Q2461" s="557"/>
      <c r="R2461" s="557"/>
    </row>
    <row r="2462" spans="1:18" s="588" customFormat="1" x14ac:dyDescent="0.2">
      <c r="A2462" s="588">
        <v>2461</v>
      </c>
      <c r="B2462" s="588" t="s">
        <v>97</v>
      </c>
      <c r="C2462" s="588">
        <v>1</v>
      </c>
      <c r="D2462" s="588">
        <v>0.01</v>
      </c>
      <c r="E2462" s="588">
        <v>0.01</v>
      </c>
      <c r="F2462" s="555">
        <v>43213.921527777777</v>
      </c>
      <c r="G2462" s="588">
        <v>1.60588</v>
      </c>
      <c r="H2462" s="555">
        <v>43213.921527777777</v>
      </c>
      <c r="I2462" s="588">
        <v>1.60588</v>
      </c>
      <c r="J2462" s="555">
        <v>43213.938888888886</v>
      </c>
      <c r="K2462" s="588">
        <v>1.6050800000000001</v>
      </c>
      <c r="L2462" s="588">
        <v>0</v>
      </c>
      <c r="M2462" s="588">
        <v>7.999999999998181</v>
      </c>
      <c r="N2462" s="588">
        <v>0.55000000000000004</v>
      </c>
      <c r="O2462" s="589">
        <v>1.7361111109494232E-2</v>
      </c>
      <c r="P2462" s="557"/>
      <c r="Q2462" s="557"/>
      <c r="R2462" s="557"/>
    </row>
    <row r="2463" spans="1:18" s="588" customFormat="1" x14ac:dyDescent="0.2">
      <c r="A2463" s="588">
        <v>2462</v>
      </c>
      <c r="B2463" s="588" t="s">
        <v>96</v>
      </c>
      <c r="C2463" s="588">
        <v>1</v>
      </c>
      <c r="D2463" s="588">
        <v>0.01</v>
      </c>
      <c r="E2463" s="588">
        <v>0.01</v>
      </c>
      <c r="F2463" s="555">
        <v>43214.037499999999</v>
      </c>
      <c r="G2463" s="588">
        <v>1.6049800000000001</v>
      </c>
      <c r="H2463" s="555">
        <v>43214.037499999999</v>
      </c>
      <c r="I2463" s="588">
        <v>1.6049800000000001</v>
      </c>
      <c r="J2463" s="555">
        <v>43214.099305555559</v>
      </c>
      <c r="K2463" s="588">
        <v>1.60578</v>
      </c>
      <c r="L2463" s="588">
        <v>0</v>
      </c>
      <c r="M2463" s="588">
        <v>7.999999999998181</v>
      </c>
      <c r="N2463" s="588">
        <v>0.55000000000000004</v>
      </c>
      <c r="O2463" s="589">
        <v>6.1805555560567882E-2</v>
      </c>
      <c r="P2463" s="557"/>
      <c r="Q2463" s="557"/>
      <c r="R2463" s="557"/>
    </row>
    <row r="2464" spans="1:18" s="588" customFormat="1" x14ac:dyDescent="0.2">
      <c r="A2464" s="588">
        <v>2463</v>
      </c>
      <c r="B2464" s="588" t="s">
        <v>97</v>
      </c>
      <c r="C2464" s="588">
        <v>1</v>
      </c>
      <c r="D2464" s="588">
        <v>0.01</v>
      </c>
      <c r="E2464" s="588">
        <v>0.01</v>
      </c>
      <c r="F2464" s="555">
        <v>43214.902777777781</v>
      </c>
      <c r="G2464" s="588">
        <v>1.6105</v>
      </c>
      <c r="H2464" s="555">
        <v>43214.902777777781</v>
      </c>
      <c r="I2464" s="588">
        <v>1.6105</v>
      </c>
      <c r="J2464" s="555">
        <v>43214.922222222223</v>
      </c>
      <c r="K2464" s="588">
        <v>1.6096999999999999</v>
      </c>
      <c r="L2464" s="588">
        <v>0</v>
      </c>
      <c r="M2464" s="588">
        <v>8.000000000001819</v>
      </c>
      <c r="N2464" s="588">
        <v>0.55000000000000004</v>
      </c>
      <c r="O2464" s="589">
        <v>1.9444444442342501E-2</v>
      </c>
      <c r="P2464" s="557"/>
      <c r="Q2464" s="557"/>
      <c r="R2464" s="557"/>
    </row>
    <row r="2465" spans="1:18" s="588" customFormat="1" x14ac:dyDescent="0.2">
      <c r="A2465" s="588">
        <v>2464</v>
      </c>
      <c r="B2465" s="588" t="s">
        <v>96</v>
      </c>
      <c r="C2465" s="588">
        <v>3</v>
      </c>
      <c r="D2465" s="588">
        <v>0.01</v>
      </c>
      <c r="E2465" s="588">
        <v>0.03</v>
      </c>
      <c r="F2465" s="555">
        <v>43215.893055555556</v>
      </c>
      <c r="G2465" s="588">
        <v>1.61033</v>
      </c>
      <c r="H2465" s="555">
        <v>43216.025000000001</v>
      </c>
      <c r="I2465" s="588">
        <v>1.60686</v>
      </c>
      <c r="J2465" s="555">
        <v>43216.488194444442</v>
      </c>
      <c r="K2465" s="588">
        <v>1.60947</v>
      </c>
      <c r="L2465" s="588">
        <v>34.700000000000728</v>
      </c>
      <c r="M2465" s="588">
        <v>26.099999999998545</v>
      </c>
      <c r="N2465" s="588">
        <v>1.1000000000000001</v>
      </c>
      <c r="O2465" s="589">
        <v>0.59513888888614019</v>
      </c>
      <c r="P2465" s="557"/>
      <c r="Q2465" s="557"/>
      <c r="R2465" s="557"/>
    </row>
    <row r="2466" spans="1:18" s="588" customFormat="1" x14ac:dyDescent="0.2">
      <c r="A2466" s="588">
        <v>2465</v>
      </c>
      <c r="B2466" s="588" t="s">
        <v>97</v>
      </c>
      <c r="C2466" s="588">
        <v>3</v>
      </c>
      <c r="D2466" s="588">
        <v>0.01</v>
      </c>
      <c r="E2466" s="588">
        <v>0.03</v>
      </c>
      <c r="F2466" s="555">
        <v>43217.955555555556</v>
      </c>
      <c r="G2466" s="588">
        <v>1.60032</v>
      </c>
      <c r="H2466" s="555">
        <v>43220.231944444444</v>
      </c>
      <c r="I2466" s="588">
        <v>1.6033299999999999</v>
      </c>
      <c r="J2466" s="555">
        <v>43220.623611111114</v>
      </c>
      <c r="K2466" s="588">
        <v>1.6010200000000001</v>
      </c>
      <c r="L2466" s="588">
        <v>30.100000000000364</v>
      </c>
      <c r="M2466" s="588">
        <v>23.099999999998545</v>
      </c>
      <c r="N2466" s="588">
        <v>1.6700000000000002</v>
      </c>
      <c r="O2466" s="589">
        <v>0.6680555555576575</v>
      </c>
      <c r="P2466" s="557"/>
      <c r="Q2466" s="557"/>
      <c r="R2466" s="557"/>
    </row>
    <row r="2467" spans="1:18" s="588" customFormat="1" x14ac:dyDescent="0.2">
      <c r="A2467" s="588">
        <v>2466</v>
      </c>
      <c r="B2467" s="588" t="s">
        <v>97</v>
      </c>
      <c r="C2467" s="588">
        <v>2</v>
      </c>
      <c r="D2467" s="588">
        <v>0.01</v>
      </c>
      <c r="E2467" s="588">
        <v>0.02</v>
      </c>
      <c r="F2467" s="555">
        <v>43220.881249999999</v>
      </c>
      <c r="G2467" s="588">
        <v>1.60388</v>
      </c>
      <c r="H2467" s="555">
        <v>43220.900694444441</v>
      </c>
      <c r="I2467" s="588">
        <v>1.6054600000000001</v>
      </c>
      <c r="J2467" s="555">
        <v>43220.959722222222</v>
      </c>
      <c r="K2467" s="588">
        <v>1.6038699999999999</v>
      </c>
      <c r="L2467" s="588">
        <v>15.800000000001091</v>
      </c>
      <c r="M2467" s="588">
        <v>15.900000000001455</v>
      </c>
      <c r="N2467" s="588">
        <v>1.0900000000000001</v>
      </c>
      <c r="O2467" s="589">
        <v>7.8472222223354038E-2</v>
      </c>
      <c r="P2467" s="557"/>
      <c r="Q2467" s="557"/>
      <c r="R2467" s="557"/>
    </row>
    <row r="2468" spans="1:18" s="588" customFormat="1" x14ac:dyDescent="0.2">
      <c r="A2468" s="588">
        <v>2467</v>
      </c>
      <c r="B2468" s="588" t="s">
        <v>96</v>
      </c>
      <c r="C2468" s="588">
        <v>1</v>
      </c>
      <c r="D2468" s="588">
        <v>0.01</v>
      </c>
      <c r="E2468" s="588">
        <v>0.01</v>
      </c>
      <c r="F2468" s="555">
        <v>43221.877083333333</v>
      </c>
      <c r="G2468" s="588">
        <v>1.6018600000000001</v>
      </c>
      <c r="H2468" s="555">
        <v>43221.877083333333</v>
      </c>
      <c r="I2468" s="588">
        <v>1.6018600000000001</v>
      </c>
      <c r="J2468" s="555">
        <v>43222.114583333336</v>
      </c>
      <c r="K2468" s="588">
        <v>1.60266</v>
      </c>
      <c r="L2468" s="588">
        <v>0</v>
      </c>
      <c r="M2468" s="588">
        <v>8</v>
      </c>
      <c r="N2468" s="588">
        <v>0.47</v>
      </c>
      <c r="O2468" s="589">
        <v>0.23750000000291038</v>
      </c>
      <c r="P2468" s="557"/>
      <c r="Q2468" s="557"/>
      <c r="R2468" s="557"/>
    </row>
    <row r="2469" spans="1:18" s="588" customFormat="1" x14ac:dyDescent="0.2">
      <c r="A2469" s="588">
        <v>2468</v>
      </c>
      <c r="B2469" s="588" t="s">
        <v>96</v>
      </c>
      <c r="C2469" s="588">
        <v>1</v>
      </c>
      <c r="D2469" s="588">
        <v>0.01</v>
      </c>
      <c r="E2469" s="588">
        <v>0.01</v>
      </c>
      <c r="F2469" s="555">
        <v>43222.876388888886</v>
      </c>
      <c r="G2469" s="588">
        <v>1.5946199999999999</v>
      </c>
      <c r="H2469" s="555">
        <v>43222.876388888886</v>
      </c>
      <c r="I2469" s="588">
        <v>1.5946199999999999</v>
      </c>
      <c r="J2469" s="555">
        <v>43222.878472222219</v>
      </c>
      <c r="K2469" s="588">
        <v>1.5954200000000001</v>
      </c>
      <c r="L2469" s="588">
        <v>0</v>
      </c>
      <c r="M2469" s="588">
        <v>8.000000000001819</v>
      </c>
      <c r="N2469" s="588">
        <v>0.55000000000000004</v>
      </c>
      <c r="O2469" s="589">
        <v>2.0833333328482695E-3</v>
      </c>
      <c r="P2469" s="557"/>
      <c r="Q2469" s="557"/>
      <c r="R2469" s="557"/>
    </row>
    <row r="2470" spans="1:18" s="588" customFormat="1" x14ac:dyDescent="0.2">
      <c r="A2470" s="588">
        <v>2469</v>
      </c>
      <c r="B2470" s="588" t="s">
        <v>96</v>
      </c>
      <c r="C2470" s="588">
        <v>1</v>
      </c>
      <c r="D2470" s="588">
        <v>0.01</v>
      </c>
      <c r="E2470" s="588">
        <v>0.01</v>
      </c>
      <c r="F2470" s="555">
        <v>43222.883333333331</v>
      </c>
      <c r="G2470" s="588">
        <v>1.5937600000000001</v>
      </c>
      <c r="H2470" s="555">
        <v>43222.883333333331</v>
      </c>
      <c r="I2470" s="588">
        <v>1.5937600000000001</v>
      </c>
      <c r="J2470" s="555">
        <v>43222.884027777778</v>
      </c>
      <c r="K2470" s="588">
        <v>1.59456</v>
      </c>
      <c r="L2470" s="588">
        <v>0</v>
      </c>
      <c r="M2470" s="588">
        <v>8</v>
      </c>
      <c r="N2470" s="588">
        <v>0.55000000000000004</v>
      </c>
      <c r="O2470" s="589">
        <v>6.944444467080757E-4</v>
      </c>
      <c r="P2470" s="557"/>
      <c r="Q2470" s="557"/>
      <c r="R2470" s="557"/>
    </row>
    <row r="2471" spans="1:18" s="588" customFormat="1" x14ac:dyDescent="0.2">
      <c r="A2471" s="588">
        <v>2470</v>
      </c>
      <c r="B2471" s="588" t="s">
        <v>96</v>
      </c>
      <c r="C2471" s="588">
        <v>1</v>
      </c>
      <c r="D2471" s="588">
        <v>0.01</v>
      </c>
      <c r="E2471" s="588">
        <v>0.01</v>
      </c>
      <c r="F2471" s="555">
        <v>43222.894444444442</v>
      </c>
      <c r="G2471" s="588">
        <v>1.59538</v>
      </c>
      <c r="H2471" s="555">
        <v>43222.894444444442</v>
      </c>
      <c r="I2471" s="588">
        <v>1.59538</v>
      </c>
      <c r="J2471" s="555">
        <v>43222.915972222225</v>
      </c>
      <c r="K2471" s="588">
        <v>1.5961799999999999</v>
      </c>
      <c r="L2471" s="588">
        <v>0</v>
      </c>
      <c r="M2471" s="588">
        <v>7.999999999998181</v>
      </c>
      <c r="N2471" s="588">
        <v>0.55000000000000004</v>
      </c>
      <c r="O2471" s="589">
        <v>2.1527777782466728E-2</v>
      </c>
      <c r="P2471" s="557"/>
      <c r="Q2471" s="557"/>
      <c r="R2471" s="557"/>
    </row>
    <row r="2472" spans="1:18" s="588" customFormat="1" x14ac:dyDescent="0.2">
      <c r="A2472" s="588">
        <v>2471</v>
      </c>
      <c r="B2472" s="588" t="s">
        <v>96</v>
      </c>
      <c r="C2472" s="588">
        <v>1</v>
      </c>
      <c r="D2472" s="588">
        <v>0.01</v>
      </c>
      <c r="E2472" s="588">
        <v>0.01</v>
      </c>
      <c r="F2472" s="555">
        <v>43222.958333333336</v>
      </c>
      <c r="G2472" s="588">
        <v>1.5940799999999999</v>
      </c>
      <c r="H2472" s="555">
        <v>43222.958333333336</v>
      </c>
      <c r="I2472" s="588">
        <v>1.5940799999999999</v>
      </c>
      <c r="J2472" s="555">
        <v>43222.959722222222</v>
      </c>
      <c r="K2472" s="588">
        <v>1.5948800000000001</v>
      </c>
      <c r="L2472" s="588">
        <v>0</v>
      </c>
      <c r="M2472" s="588">
        <v>8.000000000001819</v>
      </c>
      <c r="N2472" s="588">
        <v>0.55000000000000004</v>
      </c>
      <c r="O2472" s="589">
        <v>1.3888888861401938E-3</v>
      </c>
      <c r="P2472" s="557"/>
      <c r="Q2472" s="557"/>
      <c r="R2472" s="557"/>
    </row>
    <row r="2473" spans="1:18" s="588" customFormat="1" x14ac:dyDescent="0.2">
      <c r="A2473" s="588">
        <v>2472</v>
      </c>
      <c r="B2473" s="588" t="s">
        <v>97</v>
      </c>
      <c r="C2473" s="588">
        <v>1</v>
      </c>
      <c r="D2473" s="588">
        <v>0.01</v>
      </c>
      <c r="E2473" s="588">
        <v>0.01</v>
      </c>
      <c r="F2473" s="555">
        <v>43223.023611111108</v>
      </c>
      <c r="G2473" s="588">
        <v>1.5952999999999999</v>
      </c>
      <c r="H2473" s="555">
        <v>43223.023611111108</v>
      </c>
      <c r="I2473" s="588">
        <v>1.5952999999999999</v>
      </c>
      <c r="J2473" s="555">
        <v>43223.1875</v>
      </c>
      <c r="K2473" s="588">
        <v>1.5945</v>
      </c>
      <c r="L2473" s="588">
        <v>0</v>
      </c>
      <c r="M2473" s="588">
        <v>8</v>
      </c>
      <c r="N2473" s="588">
        <v>0.55000000000000004</v>
      </c>
      <c r="O2473" s="589">
        <v>0.16388888889196096</v>
      </c>
      <c r="P2473" s="557"/>
      <c r="Q2473" s="557"/>
      <c r="R2473" s="557"/>
    </row>
    <row r="2474" spans="1:18" s="588" customFormat="1" x14ac:dyDescent="0.2">
      <c r="A2474" s="588">
        <v>2473</v>
      </c>
      <c r="B2474" s="588" t="s">
        <v>96</v>
      </c>
      <c r="C2474" s="588">
        <v>4</v>
      </c>
      <c r="D2474" s="588">
        <v>0.01</v>
      </c>
      <c r="E2474" s="588">
        <v>0.04</v>
      </c>
      <c r="F2474" s="555">
        <v>43223.957638888889</v>
      </c>
      <c r="G2474" s="588">
        <v>1.59216</v>
      </c>
      <c r="H2474" s="555">
        <v>43224.296527777777</v>
      </c>
      <c r="I2474" s="588">
        <v>1.5867800000000001</v>
      </c>
      <c r="J2474" s="555">
        <v>43224.438194444447</v>
      </c>
      <c r="K2474" s="588">
        <v>1.5905899999999999</v>
      </c>
      <c r="L2474" s="588">
        <v>53.799999999999272</v>
      </c>
      <c r="M2474" s="588">
        <v>38.099999999998545</v>
      </c>
      <c r="N2474" s="588">
        <v>2.4</v>
      </c>
      <c r="O2474" s="589">
        <v>0.4805555555576575</v>
      </c>
      <c r="P2474" s="557"/>
      <c r="Q2474" s="557"/>
      <c r="R2474" s="557"/>
    </row>
    <row r="2475" spans="1:18" s="588" customFormat="1" x14ac:dyDescent="0.2">
      <c r="A2475" s="588">
        <v>2474</v>
      </c>
      <c r="B2475" s="588" t="s">
        <v>97</v>
      </c>
      <c r="C2475" s="588">
        <v>1</v>
      </c>
      <c r="D2475" s="588">
        <v>0.01</v>
      </c>
      <c r="E2475" s="588">
        <v>0.01</v>
      </c>
      <c r="F2475" s="555">
        <v>43224.913194444445</v>
      </c>
      <c r="G2475" s="588">
        <v>1.5873299999999999</v>
      </c>
      <c r="H2475" s="555">
        <v>43224.913194444445</v>
      </c>
      <c r="I2475" s="588">
        <v>1.5873299999999999</v>
      </c>
      <c r="J2475" s="555">
        <v>43227.001388888886</v>
      </c>
      <c r="K2475" s="588">
        <v>1.58653</v>
      </c>
      <c r="L2475" s="588">
        <v>0</v>
      </c>
      <c r="M2475" s="588">
        <v>8</v>
      </c>
      <c r="N2475" s="588">
        <v>0.56000000000000005</v>
      </c>
      <c r="O2475" s="589">
        <v>8.819444444088731E-2</v>
      </c>
      <c r="P2475" s="557"/>
      <c r="Q2475" s="557"/>
      <c r="R2475" s="557"/>
    </row>
    <row r="2476" spans="1:18" s="588" customFormat="1" x14ac:dyDescent="0.2">
      <c r="A2476" s="588">
        <v>2475</v>
      </c>
      <c r="B2476" s="588" t="s">
        <v>97</v>
      </c>
      <c r="C2476" s="588">
        <v>3</v>
      </c>
      <c r="D2476" s="588">
        <v>0.01</v>
      </c>
      <c r="E2476" s="588">
        <v>0.03</v>
      </c>
      <c r="F2476" s="555">
        <v>43227.926388888889</v>
      </c>
      <c r="G2476" s="588">
        <v>1.58636</v>
      </c>
      <c r="H2476" s="555">
        <v>43228.193055555559</v>
      </c>
      <c r="I2476" s="588">
        <v>1.5901000000000001</v>
      </c>
      <c r="J2476" s="555">
        <v>43228.372916666667</v>
      </c>
      <c r="K2476" s="588">
        <v>1.58755</v>
      </c>
      <c r="L2476" s="588">
        <v>37.399999999999636</v>
      </c>
      <c r="M2476" s="588">
        <v>25.5</v>
      </c>
      <c r="N2476" s="588">
        <v>1.67</v>
      </c>
      <c r="O2476" s="589">
        <v>0.44652777777810115</v>
      </c>
      <c r="P2476" s="557"/>
      <c r="Q2476" s="557"/>
      <c r="R2476" s="557"/>
    </row>
    <row r="2477" spans="1:18" s="588" customFormat="1" x14ac:dyDescent="0.2">
      <c r="A2477" s="588">
        <v>2476</v>
      </c>
      <c r="B2477" s="588" t="s">
        <v>96</v>
      </c>
      <c r="C2477" s="588">
        <v>1</v>
      </c>
      <c r="D2477" s="588">
        <v>0.01</v>
      </c>
      <c r="E2477" s="588">
        <v>0.01</v>
      </c>
      <c r="F2477" s="555">
        <v>43228.908333333333</v>
      </c>
      <c r="G2477" s="588">
        <v>1.5924700000000001</v>
      </c>
      <c r="H2477" s="555">
        <v>43228.908333333333</v>
      </c>
      <c r="I2477" s="588">
        <v>1.5924700000000001</v>
      </c>
      <c r="J2477" s="555">
        <v>43229.124305555553</v>
      </c>
      <c r="K2477" s="588">
        <v>1.59327</v>
      </c>
      <c r="L2477" s="588">
        <v>0</v>
      </c>
      <c r="M2477" s="588">
        <v>7.999999999998181</v>
      </c>
      <c r="N2477" s="588">
        <v>0.46</v>
      </c>
      <c r="O2477" s="589">
        <v>0.21597222222044365</v>
      </c>
      <c r="P2477" s="557"/>
      <c r="Q2477" s="557"/>
      <c r="R2477" s="557"/>
    </row>
    <row r="2478" spans="1:18" s="588" customFormat="1" x14ac:dyDescent="0.2">
      <c r="A2478" s="588">
        <v>2477</v>
      </c>
      <c r="B2478" s="588" t="s">
        <v>96</v>
      </c>
      <c r="C2478" s="588">
        <v>1</v>
      </c>
      <c r="D2478" s="588">
        <v>0.01</v>
      </c>
      <c r="E2478" s="588">
        <v>0.01</v>
      </c>
      <c r="F2478" s="555">
        <v>43230.895138888889</v>
      </c>
      <c r="G2478" s="588">
        <v>1.5821700000000001</v>
      </c>
      <c r="H2478" s="555">
        <v>43230.895138888889</v>
      </c>
      <c r="I2478" s="588">
        <v>1.5821700000000001</v>
      </c>
      <c r="J2478" s="555">
        <v>43231.111111111109</v>
      </c>
      <c r="K2478" s="588">
        <v>1.58297</v>
      </c>
      <c r="L2478" s="588">
        <v>0</v>
      </c>
      <c r="M2478" s="588">
        <v>8</v>
      </c>
      <c r="N2478" s="588">
        <v>0.46</v>
      </c>
      <c r="O2478" s="589">
        <v>0.21597222222044365</v>
      </c>
      <c r="P2478" s="557"/>
      <c r="Q2478" s="557"/>
      <c r="R2478" s="557"/>
    </row>
    <row r="2479" spans="1:18" s="588" customFormat="1" x14ac:dyDescent="0.2">
      <c r="A2479" s="588">
        <v>2478</v>
      </c>
      <c r="B2479" s="588" t="s">
        <v>97</v>
      </c>
      <c r="C2479" s="588">
        <v>1</v>
      </c>
      <c r="D2479" s="588">
        <v>0.01</v>
      </c>
      <c r="E2479" s="588">
        <v>0.01</v>
      </c>
      <c r="F2479" s="555">
        <v>43231.07708333333</v>
      </c>
      <c r="G2479" s="588">
        <v>1.5825499999999999</v>
      </c>
      <c r="H2479" s="555">
        <v>43231.07708333333</v>
      </c>
      <c r="I2479" s="588">
        <v>1.5825499999999999</v>
      </c>
      <c r="J2479" s="555">
        <v>43231.167361111111</v>
      </c>
      <c r="K2479" s="588">
        <v>1.58175</v>
      </c>
      <c r="L2479" s="588">
        <v>0</v>
      </c>
      <c r="M2479" s="588">
        <v>7.999999999998181</v>
      </c>
      <c r="N2479" s="588">
        <v>0.55000000000000004</v>
      </c>
      <c r="O2479" s="589">
        <v>9.0277777781011537E-2</v>
      </c>
      <c r="P2479" s="557"/>
      <c r="Q2479" s="557"/>
      <c r="R2479" s="557"/>
    </row>
    <row r="2480" spans="1:18" s="588" customFormat="1" x14ac:dyDescent="0.2">
      <c r="A2480" s="588">
        <v>2479</v>
      </c>
      <c r="B2480" s="588" t="s">
        <v>96</v>
      </c>
      <c r="C2480" s="588">
        <v>1</v>
      </c>
      <c r="D2480" s="588">
        <v>0.01</v>
      </c>
      <c r="E2480" s="588">
        <v>0.01</v>
      </c>
      <c r="F2480" s="555">
        <v>43235.893750000003</v>
      </c>
      <c r="G2480" s="588">
        <v>1.5847100000000001</v>
      </c>
      <c r="H2480" s="555">
        <v>43235.893750000003</v>
      </c>
      <c r="I2480" s="588">
        <v>1.5847100000000001</v>
      </c>
      <c r="J2480" s="555">
        <v>43235.90625</v>
      </c>
      <c r="K2480" s="588">
        <v>1.58551</v>
      </c>
      <c r="L2480" s="588">
        <v>0</v>
      </c>
      <c r="M2480" s="588">
        <v>8</v>
      </c>
      <c r="N2480" s="588">
        <v>0.56000000000000005</v>
      </c>
      <c r="O2480" s="589">
        <v>1.2499999997089617E-2</v>
      </c>
      <c r="P2480" s="557"/>
      <c r="Q2480" s="557"/>
      <c r="R2480" s="557"/>
    </row>
    <row r="2481" spans="1:18" s="588" customFormat="1" x14ac:dyDescent="0.2">
      <c r="A2481" s="588">
        <v>2480</v>
      </c>
      <c r="B2481" s="588" t="s">
        <v>96</v>
      </c>
      <c r="C2481" s="588">
        <v>1</v>
      </c>
      <c r="D2481" s="588">
        <v>0.01</v>
      </c>
      <c r="E2481" s="588">
        <v>0.01</v>
      </c>
      <c r="F2481" s="555">
        <v>43236.027777777781</v>
      </c>
      <c r="G2481" s="588">
        <v>1.5844800000000001</v>
      </c>
      <c r="H2481" s="555">
        <v>43236.027777777781</v>
      </c>
      <c r="I2481" s="588">
        <v>1.5844800000000001</v>
      </c>
      <c r="J2481" s="555">
        <v>43236.036805555559</v>
      </c>
      <c r="K2481" s="588">
        <v>1.58528</v>
      </c>
      <c r="L2481" s="588">
        <v>0</v>
      </c>
      <c r="M2481" s="588">
        <v>8</v>
      </c>
      <c r="N2481" s="588">
        <v>0.56000000000000005</v>
      </c>
      <c r="O2481" s="589">
        <v>9.0277777781011537E-3</v>
      </c>
      <c r="P2481" s="557"/>
      <c r="Q2481" s="557"/>
      <c r="R2481" s="557"/>
    </row>
    <row r="2482" spans="1:18" s="588" customFormat="1" x14ac:dyDescent="0.2">
      <c r="A2482" s="588">
        <v>2481</v>
      </c>
      <c r="B2482" s="588" t="s">
        <v>96</v>
      </c>
      <c r="C2482" s="588">
        <v>1</v>
      </c>
      <c r="D2482" s="588">
        <v>0.01</v>
      </c>
      <c r="E2482" s="588">
        <v>0.01</v>
      </c>
      <c r="F2482" s="555">
        <v>43236.061111111114</v>
      </c>
      <c r="G2482" s="588">
        <v>1.58355</v>
      </c>
      <c r="H2482" s="555">
        <v>43236.061111111114</v>
      </c>
      <c r="I2482" s="588">
        <v>1.58355</v>
      </c>
      <c r="J2482" s="555">
        <v>43236.188194444447</v>
      </c>
      <c r="K2482" s="588">
        <v>1.5843499999999999</v>
      </c>
      <c r="L2482" s="588">
        <v>0</v>
      </c>
      <c r="M2482" s="588">
        <v>8</v>
      </c>
      <c r="N2482" s="588">
        <v>0.56000000000000005</v>
      </c>
      <c r="O2482" s="589">
        <v>0.12708333333284827</v>
      </c>
      <c r="P2482" s="557"/>
      <c r="Q2482" s="557"/>
      <c r="R2482" s="557"/>
    </row>
    <row r="2483" spans="1:18" s="588" customFormat="1" x14ac:dyDescent="0.2">
      <c r="A2483" s="588">
        <v>2482</v>
      </c>
      <c r="B2483" s="588" t="s">
        <v>96</v>
      </c>
      <c r="C2483" s="588">
        <v>1</v>
      </c>
      <c r="D2483" s="588">
        <v>0.01</v>
      </c>
      <c r="E2483" s="588">
        <v>0.01</v>
      </c>
      <c r="F2483" s="555">
        <v>43238.029166666667</v>
      </c>
      <c r="G2483" s="588">
        <v>1.57009</v>
      </c>
      <c r="H2483" s="555">
        <v>43238.029166666667</v>
      </c>
      <c r="I2483" s="588">
        <v>1.57009</v>
      </c>
      <c r="J2483" s="555">
        <v>43238.097916666666</v>
      </c>
      <c r="K2483" s="588">
        <v>1.5708899999999999</v>
      </c>
      <c r="L2483" s="588">
        <v>0</v>
      </c>
      <c r="M2483" s="588">
        <v>8</v>
      </c>
      <c r="N2483" s="588">
        <v>0.55000000000000004</v>
      </c>
      <c r="O2483" s="589">
        <v>6.8749999998544808E-2</v>
      </c>
      <c r="P2483" s="557"/>
      <c r="Q2483" s="557"/>
      <c r="R2483" s="557"/>
    </row>
    <row r="2484" spans="1:18" s="588" customFormat="1" x14ac:dyDescent="0.2">
      <c r="A2484" s="588">
        <v>2483</v>
      </c>
      <c r="B2484" s="588" t="s">
        <v>96</v>
      </c>
      <c r="C2484" s="588">
        <v>2</v>
      </c>
      <c r="D2484" s="588">
        <v>0.01</v>
      </c>
      <c r="E2484" s="588">
        <v>0.02</v>
      </c>
      <c r="F2484" s="555">
        <v>43243.878472222219</v>
      </c>
      <c r="G2484" s="588">
        <v>1.5488200000000001</v>
      </c>
      <c r="H2484" s="555">
        <v>43243.915972222225</v>
      </c>
      <c r="I2484" s="588">
        <v>1.54731</v>
      </c>
      <c r="J2484" s="555">
        <v>43244.131249999999</v>
      </c>
      <c r="K2484" s="588">
        <v>1.54887</v>
      </c>
      <c r="L2484" s="588">
        <v>15.100000000000364</v>
      </c>
      <c r="M2484" s="588">
        <v>15.599999999998545</v>
      </c>
      <c r="N2484" s="588">
        <v>0.56000000000000005</v>
      </c>
      <c r="O2484" s="589">
        <v>0.25277777777955635</v>
      </c>
      <c r="P2484" s="557"/>
      <c r="Q2484" s="557"/>
      <c r="R2484" s="557"/>
    </row>
    <row r="2485" spans="1:18" s="588" customFormat="1" x14ac:dyDescent="0.2">
      <c r="A2485" s="588">
        <v>2484</v>
      </c>
      <c r="B2485" s="588" t="s">
        <v>96</v>
      </c>
      <c r="C2485" s="588">
        <v>2</v>
      </c>
      <c r="D2485" s="588">
        <v>0.01</v>
      </c>
      <c r="E2485" s="588">
        <v>0.02</v>
      </c>
      <c r="F2485" s="555">
        <v>43244.875694444447</v>
      </c>
      <c r="G2485" s="588">
        <v>1.5483800000000001</v>
      </c>
      <c r="H2485" s="555">
        <v>43244.931250000001</v>
      </c>
      <c r="I2485" s="588">
        <v>1.54687</v>
      </c>
      <c r="J2485" s="555">
        <v>43245.125</v>
      </c>
      <c r="K2485" s="588">
        <v>1.54843</v>
      </c>
      <c r="L2485" s="588">
        <v>15.100000000002183</v>
      </c>
      <c r="M2485" s="588">
        <v>15.600000000000364</v>
      </c>
      <c r="N2485" s="588">
        <v>0.91999999999999993</v>
      </c>
      <c r="O2485" s="589">
        <v>0.24930555555329192</v>
      </c>
      <c r="P2485" s="557"/>
      <c r="Q2485" s="557"/>
      <c r="R2485" s="557"/>
    </row>
    <row r="2486" spans="1:18" s="588" customFormat="1" x14ac:dyDescent="0.2">
      <c r="A2486" s="588">
        <v>2485</v>
      </c>
      <c r="B2486" s="588" t="s">
        <v>97</v>
      </c>
      <c r="C2486" s="588">
        <v>1</v>
      </c>
      <c r="D2486" s="588">
        <v>0.01</v>
      </c>
      <c r="E2486" s="588">
        <v>0.01</v>
      </c>
      <c r="F2486" s="555">
        <v>43245.911805555559</v>
      </c>
      <c r="G2486" s="588">
        <v>1.5462100000000001</v>
      </c>
      <c r="H2486" s="555">
        <v>43245.911805555559</v>
      </c>
      <c r="I2486" s="588">
        <v>1.5462100000000001</v>
      </c>
      <c r="J2486" s="555">
        <v>43245.939583333333</v>
      </c>
      <c r="K2486" s="588">
        <v>1.54541</v>
      </c>
      <c r="L2486" s="588">
        <v>0</v>
      </c>
      <c r="M2486" s="588">
        <v>8</v>
      </c>
      <c r="N2486" s="588">
        <v>0.55000000000000004</v>
      </c>
      <c r="O2486" s="589">
        <v>2.7777777773735579E-2</v>
      </c>
      <c r="P2486" s="557"/>
      <c r="Q2486" s="557"/>
      <c r="R2486" s="557"/>
    </row>
    <row r="2487" spans="1:18" s="588" customFormat="1" x14ac:dyDescent="0.2">
      <c r="A2487" s="588">
        <v>2486</v>
      </c>
      <c r="B2487" s="588" t="s">
        <v>97</v>
      </c>
      <c r="C2487" s="588">
        <v>1</v>
      </c>
      <c r="D2487" s="588">
        <v>0.01</v>
      </c>
      <c r="E2487" s="588">
        <v>0.01</v>
      </c>
      <c r="F2487" s="555">
        <v>43248.944444444445</v>
      </c>
      <c r="G2487" s="588">
        <v>1.5414099999999999</v>
      </c>
      <c r="H2487" s="555">
        <v>43248.944444444445</v>
      </c>
      <c r="I2487" s="588">
        <v>1.5414099999999999</v>
      </c>
      <c r="J2487" s="555">
        <v>43249.004166666666</v>
      </c>
      <c r="K2487" s="588">
        <v>1.54061</v>
      </c>
      <c r="L2487" s="588">
        <v>0</v>
      </c>
      <c r="M2487" s="588">
        <v>8</v>
      </c>
      <c r="N2487" s="588">
        <v>0.56000000000000005</v>
      </c>
      <c r="O2487" s="589">
        <v>5.9722222220443655E-2</v>
      </c>
      <c r="P2487" s="557"/>
      <c r="Q2487" s="557"/>
      <c r="R2487" s="557"/>
    </row>
    <row r="2488" spans="1:18" s="588" customFormat="1" x14ac:dyDescent="0.2">
      <c r="A2488" s="588">
        <v>2487</v>
      </c>
      <c r="B2488" s="588" t="s">
        <v>96</v>
      </c>
      <c r="C2488" s="588">
        <v>1</v>
      </c>
      <c r="D2488" s="588">
        <v>0.01</v>
      </c>
      <c r="E2488" s="588">
        <v>0.01</v>
      </c>
      <c r="F2488" s="555">
        <v>43249.892361111109</v>
      </c>
      <c r="G2488" s="588">
        <v>1.5375000000000001</v>
      </c>
      <c r="H2488" s="555">
        <v>43249.892361111109</v>
      </c>
      <c r="I2488" s="588">
        <v>1.5375000000000001</v>
      </c>
      <c r="J2488" s="555">
        <v>43250.037499999999</v>
      </c>
      <c r="K2488" s="588">
        <v>1.5383</v>
      </c>
      <c r="L2488" s="588">
        <v>0</v>
      </c>
      <c r="M2488" s="588">
        <v>8</v>
      </c>
      <c r="N2488" s="588">
        <v>0.46</v>
      </c>
      <c r="O2488" s="589">
        <v>0.14513888888905058</v>
      </c>
      <c r="P2488" s="557"/>
      <c r="Q2488" s="557"/>
      <c r="R2488" s="557"/>
    </row>
    <row r="2489" spans="1:18" s="588" customFormat="1" x14ac:dyDescent="0.2">
      <c r="A2489" s="588">
        <v>2488</v>
      </c>
      <c r="B2489" s="588" t="s">
        <v>97</v>
      </c>
      <c r="C2489" s="588">
        <v>1</v>
      </c>
      <c r="D2489" s="588">
        <v>0.01</v>
      </c>
      <c r="E2489" s="588">
        <v>0.01</v>
      </c>
      <c r="F2489" s="555">
        <v>43251.875</v>
      </c>
      <c r="G2489" s="588">
        <v>1.54491</v>
      </c>
      <c r="H2489" s="555">
        <v>43251.875</v>
      </c>
      <c r="I2489" s="588">
        <v>1.54491</v>
      </c>
      <c r="J2489" s="555">
        <v>43251.89166666667</v>
      </c>
      <c r="K2489" s="588">
        <v>1.5441100000000001</v>
      </c>
      <c r="L2489" s="588">
        <v>0</v>
      </c>
      <c r="M2489" s="588">
        <v>8</v>
      </c>
      <c r="N2489" s="588">
        <v>0.55000000000000004</v>
      </c>
      <c r="O2489" s="589">
        <v>1.6666666670062114E-2</v>
      </c>
      <c r="P2489" s="557"/>
      <c r="Q2489" s="557"/>
      <c r="R2489" s="557"/>
    </row>
    <row r="2490" spans="1:18" s="588" customFormat="1" x14ac:dyDescent="0.2">
      <c r="A2490" s="588">
        <v>2489</v>
      </c>
      <c r="B2490" s="588" t="s">
        <v>96</v>
      </c>
      <c r="C2490" s="588">
        <v>1</v>
      </c>
      <c r="D2490" s="588">
        <v>0.01</v>
      </c>
      <c r="E2490" s="588">
        <v>0.01</v>
      </c>
      <c r="F2490" s="555">
        <v>43252.875</v>
      </c>
      <c r="G2490" s="588">
        <v>1.5410699999999999</v>
      </c>
      <c r="H2490" s="555">
        <v>43252.875</v>
      </c>
      <c r="I2490" s="588">
        <v>1.5410699999999999</v>
      </c>
      <c r="J2490" s="555">
        <v>43255.069444444445</v>
      </c>
      <c r="K2490" s="588">
        <v>1.5418700000000001</v>
      </c>
      <c r="L2490" s="588">
        <v>0</v>
      </c>
      <c r="M2490" s="588">
        <v>8.000000000001819</v>
      </c>
      <c r="N2490" s="588">
        <v>0.46</v>
      </c>
      <c r="O2490" s="589">
        <v>0.19444444444525288</v>
      </c>
      <c r="P2490" s="557"/>
      <c r="Q2490" s="557"/>
      <c r="R2490" s="557"/>
    </row>
    <row r="2491" spans="1:18" s="588" customFormat="1" x14ac:dyDescent="0.2">
      <c r="A2491" s="588">
        <v>2490</v>
      </c>
      <c r="B2491" s="588" t="s">
        <v>97</v>
      </c>
      <c r="C2491" s="588">
        <v>1</v>
      </c>
      <c r="D2491" s="588">
        <v>0.01</v>
      </c>
      <c r="E2491" s="588">
        <v>0.01</v>
      </c>
      <c r="F2491" s="555">
        <v>43255.069444444445</v>
      </c>
      <c r="G2491" s="588">
        <v>1.5417700000000001</v>
      </c>
      <c r="H2491" s="555">
        <v>43255.069444444445</v>
      </c>
      <c r="I2491" s="588">
        <v>1.5417700000000001</v>
      </c>
      <c r="J2491" s="555">
        <v>43255.127083333333</v>
      </c>
      <c r="K2491" s="588">
        <v>1.54097</v>
      </c>
      <c r="L2491" s="588">
        <v>0</v>
      </c>
      <c r="M2491" s="588">
        <v>8.000000000001819</v>
      </c>
      <c r="N2491" s="588">
        <v>0.55000000000000004</v>
      </c>
      <c r="O2491" s="589">
        <v>5.7638888887595385E-2</v>
      </c>
      <c r="P2491" s="557"/>
      <c r="Q2491" s="557"/>
      <c r="R2491" s="557"/>
    </row>
    <row r="2492" spans="1:18" s="588" customFormat="1" x14ac:dyDescent="0.2">
      <c r="A2492" s="588">
        <v>2491</v>
      </c>
      <c r="B2492" s="588" t="s">
        <v>97</v>
      </c>
      <c r="C2492" s="588">
        <v>1</v>
      </c>
      <c r="D2492" s="588">
        <v>0.01</v>
      </c>
      <c r="E2492" s="588">
        <v>0.01</v>
      </c>
      <c r="F2492" s="555">
        <v>43256.939583333333</v>
      </c>
      <c r="G2492" s="588">
        <v>1.53918</v>
      </c>
      <c r="H2492" s="555">
        <v>43256.939583333333</v>
      </c>
      <c r="I2492" s="588">
        <v>1.53918</v>
      </c>
      <c r="J2492" s="555">
        <v>43256.993750000001</v>
      </c>
      <c r="K2492" s="588">
        <v>1.5383800000000001</v>
      </c>
      <c r="L2492" s="588">
        <v>0</v>
      </c>
      <c r="M2492" s="588">
        <v>7.999999999998181</v>
      </c>
      <c r="N2492" s="588">
        <v>0.55000000000000004</v>
      </c>
      <c r="O2492" s="589">
        <v>5.4166666668606922E-2</v>
      </c>
      <c r="P2492" s="557"/>
      <c r="Q2492" s="557"/>
      <c r="R2492" s="557"/>
    </row>
    <row r="2493" spans="1:18" s="588" customFormat="1" x14ac:dyDescent="0.2">
      <c r="A2493" s="588">
        <v>2492</v>
      </c>
      <c r="B2493" s="588" t="s">
        <v>96</v>
      </c>
      <c r="C2493" s="588">
        <v>5</v>
      </c>
      <c r="D2493" s="588">
        <v>0.02</v>
      </c>
      <c r="E2493" s="588">
        <v>0.06</v>
      </c>
      <c r="F2493" s="555">
        <v>43257.063888888886</v>
      </c>
      <c r="G2493" s="588">
        <v>1.53837</v>
      </c>
      <c r="H2493" s="555">
        <v>43257.352777777778</v>
      </c>
      <c r="I2493" s="588">
        <v>1.5297700000000001</v>
      </c>
      <c r="J2493" s="555">
        <v>43257.419444444444</v>
      </c>
      <c r="K2493" s="588">
        <v>1.5345299999999999</v>
      </c>
      <c r="L2493" s="588">
        <v>86</v>
      </c>
      <c r="M2493" s="588">
        <v>47.599999999998545</v>
      </c>
      <c r="N2493" s="588">
        <v>3.46</v>
      </c>
      <c r="O2493" s="589">
        <v>0.3555555555576575</v>
      </c>
      <c r="P2493" s="557"/>
      <c r="Q2493" s="557"/>
      <c r="R2493" s="557"/>
    </row>
    <row r="2494" spans="1:18" s="588" customFormat="1" x14ac:dyDescent="0.2">
      <c r="A2494" s="588">
        <v>2493</v>
      </c>
      <c r="B2494" s="588" t="s">
        <v>97</v>
      </c>
      <c r="C2494" s="588">
        <v>8</v>
      </c>
      <c r="D2494" s="588">
        <v>0.05</v>
      </c>
      <c r="E2494" s="588">
        <v>0.16</v>
      </c>
      <c r="F2494" s="555">
        <v>43258.071527777778</v>
      </c>
      <c r="G2494" s="588">
        <v>1.53644</v>
      </c>
      <c r="H2494" s="555">
        <v>43259.501388888886</v>
      </c>
      <c r="I2494" s="588">
        <v>1.5548200000000001</v>
      </c>
      <c r="J2494" s="555">
        <v>43263.125694444447</v>
      </c>
      <c r="K2494" s="588">
        <v>1.5468299999999999</v>
      </c>
      <c r="L2494" s="588">
        <v>183.80000000000109</v>
      </c>
      <c r="M2494" s="588">
        <v>79.900000000001455</v>
      </c>
      <c r="N2494" s="588">
        <v>14.850000000000005</v>
      </c>
      <c r="O2494" s="589">
        <v>3.0541666666686069</v>
      </c>
      <c r="P2494" s="557"/>
      <c r="Q2494" s="557"/>
      <c r="R2494" s="557"/>
    </row>
    <row r="2495" spans="1:18" s="588" customFormat="1" x14ac:dyDescent="0.2">
      <c r="A2495" s="588">
        <v>2494</v>
      </c>
      <c r="B2495" s="588" t="s">
        <v>96</v>
      </c>
      <c r="C2495" s="588">
        <v>2</v>
      </c>
      <c r="D2495" s="588">
        <v>0.01</v>
      </c>
      <c r="E2495" s="588">
        <v>0.02</v>
      </c>
      <c r="F2495" s="555">
        <v>43258.955555555556</v>
      </c>
      <c r="G2495" s="588">
        <v>1.5489599999999999</v>
      </c>
      <c r="H2495" s="555">
        <v>43258.99722222222</v>
      </c>
      <c r="I2495" s="588">
        <v>1.5474000000000001</v>
      </c>
      <c r="J2495" s="555">
        <v>43259.118055555555</v>
      </c>
      <c r="K2495" s="588">
        <v>1.54898</v>
      </c>
      <c r="L2495" s="588">
        <v>15.599999999996726</v>
      </c>
      <c r="M2495" s="588">
        <v>15.799999999999272</v>
      </c>
      <c r="N2495" s="588">
        <v>0.92999999999999994</v>
      </c>
      <c r="O2495" s="589">
        <v>0.16249999999854481</v>
      </c>
      <c r="P2495" s="557"/>
      <c r="Q2495" s="557"/>
      <c r="R2495" s="557"/>
    </row>
    <row r="2496" spans="1:18" s="588" customFormat="1" x14ac:dyDescent="0.2">
      <c r="A2496" s="588">
        <v>2495</v>
      </c>
      <c r="B2496" s="588" t="s">
        <v>96</v>
      </c>
      <c r="C2496" s="588">
        <v>2</v>
      </c>
      <c r="D2496" s="588">
        <v>0.01</v>
      </c>
      <c r="E2496" s="588">
        <v>0.02</v>
      </c>
      <c r="F2496" s="555">
        <v>43263.054166666669</v>
      </c>
      <c r="G2496" s="588">
        <v>1.5475300000000001</v>
      </c>
      <c r="H2496" s="555">
        <v>43263.126388888886</v>
      </c>
      <c r="I2496" s="588">
        <v>1.54603</v>
      </c>
      <c r="J2496" s="555">
        <v>43263.131249999999</v>
      </c>
      <c r="K2496" s="588">
        <v>1.54758</v>
      </c>
      <c r="L2496" s="588">
        <v>15.000000000001819</v>
      </c>
      <c r="M2496" s="588">
        <v>15.5</v>
      </c>
      <c r="N2496" s="588">
        <v>1.1000000000000001</v>
      </c>
      <c r="O2496" s="589">
        <v>7.7083333329937886E-2</v>
      </c>
      <c r="P2496" s="557"/>
      <c r="Q2496" s="557"/>
      <c r="R2496" s="557"/>
    </row>
    <row r="2497" spans="1:18" s="588" customFormat="1" x14ac:dyDescent="0.2">
      <c r="A2497" s="588">
        <v>2496</v>
      </c>
      <c r="B2497" s="588" t="s">
        <v>97</v>
      </c>
      <c r="C2497" s="588">
        <v>3</v>
      </c>
      <c r="D2497" s="588">
        <v>0.01</v>
      </c>
      <c r="E2497" s="588">
        <v>0.03</v>
      </c>
      <c r="F2497" s="555">
        <v>43263.877083333333</v>
      </c>
      <c r="G2497" s="588">
        <v>1.5506899999999999</v>
      </c>
      <c r="H2497" s="555">
        <v>43264.26458333333</v>
      </c>
      <c r="I2497" s="588">
        <v>1.5537300000000001</v>
      </c>
      <c r="J2497" s="555">
        <v>43264.334027777775</v>
      </c>
      <c r="K2497" s="588">
        <v>1.5513999999999999</v>
      </c>
      <c r="L2497" s="588">
        <v>30.400000000001455</v>
      </c>
      <c r="M2497" s="588">
        <v>23.30000000000291</v>
      </c>
      <c r="N2497" s="588">
        <v>1.6800000000000002</v>
      </c>
      <c r="O2497" s="589">
        <v>0.4569444444423425</v>
      </c>
      <c r="P2497" s="557"/>
      <c r="Q2497" s="557"/>
      <c r="R2497" s="557"/>
    </row>
    <row r="2498" spans="1:18" s="588" customFormat="1" x14ac:dyDescent="0.2">
      <c r="A2498" s="588">
        <v>2497</v>
      </c>
      <c r="B2498" s="588" t="s">
        <v>97</v>
      </c>
      <c r="C2498" s="588">
        <v>6</v>
      </c>
      <c r="D2498" s="588">
        <v>0.02</v>
      </c>
      <c r="E2498" s="588">
        <v>0.08</v>
      </c>
      <c r="F2498" s="555">
        <v>43264.88958333333</v>
      </c>
      <c r="G2498" s="588">
        <v>1.55508</v>
      </c>
      <c r="H2498" s="555">
        <v>43265.615277777775</v>
      </c>
      <c r="I2498" s="588">
        <v>1.5679399999999999</v>
      </c>
      <c r="J2498" s="555">
        <v>43265.617361111108</v>
      </c>
      <c r="K2498" s="588">
        <v>1.5605500000000001</v>
      </c>
      <c r="L2498" s="588">
        <v>128.60000000000036</v>
      </c>
      <c r="M2498" s="588">
        <v>73.899999999997817</v>
      </c>
      <c r="N2498" s="588">
        <v>6.1899999999999986</v>
      </c>
      <c r="O2498" s="589">
        <v>0.72777777777810115</v>
      </c>
      <c r="P2498" s="557"/>
      <c r="Q2498" s="557"/>
      <c r="R2498" s="557"/>
    </row>
    <row r="2499" spans="1:18" s="588" customFormat="1" x14ac:dyDescent="0.2">
      <c r="A2499" s="588">
        <v>2498</v>
      </c>
      <c r="B2499" s="588" t="s">
        <v>96</v>
      </c>
      <c r="C2499" s="588">
        <v>2</v>
      </c>
      <c r="D2499" s="588">
        <v>0.01</v>
      </c>
      <c r="E2499" s="588">
        <v>0.02</v>
      </c>
      <c r="F2499" s="555">
        <v>43265.927083333336</v>
      </c>
      <c r="G2499" s="588">
        <v>1.5485500000000001</v>
      </c>
      <c r="H2499" s="555">
        <v>43265.970833333333</v>
      </c>
      <c r="I2499" s="588">
        <v>1.5470200000000001</v>
      </c>
      <c r="J2499" s="555">
        <v>43265.993750000001</v>
      </c>
      <c r="K2499" s="588">
        <v>1.5485899999999999</v>
      </c>
      <c r="L2499" s="588">
        <v>15.300000000001091</v>
      </c>
      <c r="M2499" s="588">
        <v>15.699999999998909</v>
      </c>
      <c r="N2499" s="588">
        <v>1.1100000000000001</v>
      </c>
      <c r="O2499" s="589">
        <v>6.6666666665696539E-2</v>
      </c>
      <c r="P2499" s="557"/>
      <c r="Q2499" s="557"/>
      <c r="R2499" s="557"/>
    </row>
    <row r="2500" spans="1:18" s="588" customFormat="1" x14ac:dyDescent="0.2">
      <c r="A2500" s="588">
        <v>2499</v>
      </c>
      <c r="B2500" s="588" t="s">
        <v>97</v>
      </c>
      <c r="C2500" s="588">
        <v>1</v>
      </c>
      <c r="D2500" s="588">
        <v>0.01</v>
      </c>
      <c r="E2500" s="588">
        <v>0.01</v>
      </c>
      <c r="F2500" s="555">
        <v>43266.938888888886</v>
      </c>
      <c r="G2500" s="588">
        <v>1.5586199999999999</v>
      </c>
      <c r="H2500" s="555">
        <v>43266.938888888886</v>
      </c>
      <c r="I2500" s="588">
        <v>1.5586199999999999</v>
      </c>
      <c r="J2500" s="555">
        <v>43269</v>
      </c>
      <c r="K2500" s="588">
        <v>1.55782</v>
      </c>
      <c r="L2500" s="588">
        <v>0</v>
      </c>
      <c r="M2500" s="588">
        <v>7.999999999998181</v>
      </c>
      <c r="N2500" s="588">
        <v>0.56999999999999995</v>
      </c>
      <c r="O2500" s="589">
        <v>6.1111111113859806E-2</v>
      </c>
      <c r="P2500" s="557"/>
      <c r="Q2500" s="557"/>
      <c r="R2500" s="557"/>
    </row>
    <row r="2501" spans="1:18" s="588" customFormat="1" x14ac:dyDescent="0.2">
      <c r="A2501" s="588">
        <v>2500</v>
      </c>
      <c r="B2501" s="588" t="s">
        <v>96</v>
      </c>
      <c r="C2501" s="588">
        <v>1</v>
      </c>
      <c r="D2501" s="588">
        <v>0.01</v>
      </c>
      <c r="E2501" s="588">
        <v>0.01</v>
      </c>
      <c r="F2501" s="555">
        <v>43269.049305555556</v>
      </c>
      <c r="G2501" s="588">
        <v>1.5581</v>
      </c>
      <c r="H2501" s="555">
        <v>43269.049305555556</v>
      </c>
      <c r="I2501" s="588">
        <v>1.5581</v>
      </c>
      <c r="J2501" s="555">
        <v>43269.129166666666</v>
      </c>
      <c r="K2501" s="588">
        <v>1.5589</v>
      </c>
      <c r="L2501" s="588">
        <v>0</v>
      </c>
      <c r="M2501" s="588">
        <v>8</v>
      </c>
      <c r="N2501" s="588">
        <v>0.55000000000000004</v>
      </c>
      <c r="O2501" s="589">
        <v>7.9861111109494232E-2</v>
      </c>
      <c r="P2501" s="557"/>
      <c r="Q2501" s="557"/>
      <c r="R2501" s="557"/>
    </row>
    <row r="2502" spans="1:18" s="588" customFormat="1" x14ac:dyDescent="0.2">
      <c r="A2502" s="588">
        <v>2501</v>
      </c>
      <c r="B2502" s="588" t="s">
        <v>97</v>
      </c>
      <c r="C2502" s="588">
        <v>1</v>
      </c>
      <c r="D2502" s="588">
        <v>0.01</v>
      </c>
      <c r="E2502" s="588">
        <v>0.01</v>
      </c>
      <c r="F2502" s="555">
        <v>43269.946527777778</v>
      </c>
      <c r="G2502" s="588">
        <v>1.5663800000000001</v>
      </c>
      <c r="H2502" s="555">
        <v>43269.946527777778</v>
      </c>
      <c r="I2502" s="588">
        <v>1.5663800000000001</v>
      </c>
      <c r="J2502" s="555">
        <v>43269.957638888889</v>
      </c>
      <c r="K2502" s="588">
        <v>1.56558</v>
      </c>
      <c r="L2502" s="588">
        <v>0</v>
      </c>
      <c r="M2502" s="588">
        <v>8.000000000001819</v>
      </c>
      <c r="N2502" s="588">
        <v>0.55000000000000004</v>
      </c>
      <c r="O2502" s="589">
        <v>1.1111111110949423E-2</v>
      </c>
      <c r="P2502" s="557"/>
      <c r="Q2502" s="557"/>
      <c r="R2502" s="557"/>
    </row>
    <row r="2503" spans="1:18" s="588" customFormat="1" x14ac:dyDescent="0.2">
      <c r="A2503" s="588">
        <v>2502</v>
      </c>
      <c r="B2503" s="588" t="s">
        <v>97</v>
      </c>
      <c r="C2503" s="588">
        <v>1</v>
      </c>
      <c r="D2503" s="588">
        <v>0.01</v>
      </c>
      <c r="E2503" s="588">
        <v>0.01</v>
      </c>
      <c r="F2503" s="555">
        <v>43270.95</v>
      </c>
      <c r="G2503" s="588">
        <v>1.56992</v>
      </c>
      <c r="H2503" s="555">
        <v>43270.95</v>
      </c>
      <c r="I2503" s="588">
        <v>1.56992</v>
      </c>
      <c r="J2503" s="555">
        <v>43271.09652777778</v>
      </c>
      <c r="K2503" s="588">
        <v>1.5691200000000001</v>
      </c>
      <c r="L2503" s="588">
        <v>0</v>
      </c>
      <c r="M2503" s="588">
        <v>8</v>
      </c>
      <c r="N2503" s="588">
        <v>0.56000000000000005</v>
      </c>
      <c r="O2503" s="589">
        <v>0.14652777778246673</v>
      </c>
      <c r="P2503" s="557"/>
      <c r="Q2503" s="557"/>
      <c r="R2503" s="557"/>
    </row>
    <row r="2504" spans="1:18" s="588" customFormat="1" x14ac:dyDescent="0.2">
      <c r="A2504" s="588">
        <v>2503</v>
      </c>
      <c r="B2504" s="588" t="s">
        <v>97</v>
      </c>
      <c r="C2504" s="588">
        <v>1</v>
      </c>
      <c r="D2504" s="588">
        <v>0.01</v>
      </c>
      <c r="E2504" s="588">
        <v>0.01</v>
      </c>
      <c r="F2504" s="555">
        <v>43271.90347222222</v>
      </c>
      <c r="G2504" s="588">
        <v>1.57097</v>
      </c>
      <c r="H2504" s="555">
        <v>43271.90347222222</v>
      </c>
      <c r="I2504" s="588">
        <v>1.57097</v>
      </c>
      <c r="J2504" s="555">
        <v>43272.01458333333</v>
      </c>
      <c r="K2504" s="588">
        <v>1.5701700000000001</v>
      </c>
      <c r="L2504" s="588">
        <v>0</v>
      </c>
      <c r="M2504" s="588">
        <v>7.999999999998181</v>
      </c>
      <c r="N2504" s="588">
        <v>0.59</v>
      </c>
      <c r="O2504" s="589">
        <v>0.11111111110949423</v>
      </c>
      <c r="P2504" s="557"/>
      <c r="Q2504" s="557"/>
      <c r="R2504" s="557"/>
    </row>
    <row r="2505" spans="1:18" s="588" customFormat="1" x14ac:dyDescent="0.2">
      <c r="A2505" s="588">
        <v>2504</v>
      </c>
      <c r="B2505" s="588" t="s">
        <v>97</v>
      </c>
      <c r="C2505" s="588">
        <v>3</v>
      </c>
      <c r="D2505" s="588">
        <v>0.01</v>
      </c>
      <c r="E2505" s="588">
        <v>0.03</v>
      </c>
      <c r="F2505" s="555">
        <v>43273.88958333333</v>
      </c>
      <c r="G2505" s="588">
        <v>1.5667800000000001</v>
      </c>
      <c r="H2505" s="555">
        <v>43276.154166666667</v>
      </c>
      <c r="I2505" s="588">
        <v>1.56985</v>
      </c>
      <c r="J2505" s="555">
        <v>43276.418055555558</v>
      </c>
      <c r="K2505" s="588">
        <v>1.56752</v>
      </c>
      <c r="L2505" s="588">
        <v>30.699999999998909</v>
      </c>
      <c r="M2505" s="588">
        <v>23.299999999999272</v>
      </c>
      <c r="N2505" s="588">
        <v>1.6700000000000002</v>
      </c>
      <c r="O2505" s="589">
        <v>0.52847222222771961</v>
      </c>
      <c r="P2505" s="557"/>
      <c r="Q2505" s="557"/>
      <c r="R2505" s="557"/>
    </row>
    <row r="2506" spans="1:18" s="588" customFormat="1" x14ac:dyDescent="0.2">
      <c r="A2506" s="588">
        <v>2505</v>
      </c>
      <c r="B2506" s="588" t="s">
        <v>97</v>
      </c>
      <c r="C2506" s="588">
        <v>1</v>
      </c>
      <c r="D2506" s="588">
        <v>0.01</v>
      </c>
      <c r="E2506" s="588">
        <v>0.01</v>
      </c>
      <c r="F2506" s="555">
        <v>43276.907638888886</v>
      </c>
      <c r="G2506" s="588">
        <v>1.5810299999999999</v>
      </c>
      <c r="H2506" s="555">
        <v>43276.907638888886</v>
      </c>
      <c r="I2506" s="588">
        <v>1.5810299999999999</v>
      </c>
      <c r="J2506" s="555">
        <v>43276.94027777778</v>
      </c>
      <c r="K2506" s="588">
        <v>1.58023</v>
      </c>
      <c r="L2506" s="588">
        <v>0</v>
      </c>
      <c r="M2506" s="588">
        <v>7.999999999998181</v>
      </c>
      <c r="N2506" s="588">
        <v>0.56000000000000005</v>
      </c>
      <c r="O2506" s="589">
        <v>3.2638888893416151E-2</v>
      </c>
      <c r="P2506" s="557"/>
      <c r="Q2506" s="557"/>
      <c r="R2506" s="557"/>
    </row>
    <row r="2507" spans="1:18" s="588" customFormat="1" x14ac:dyDescent="0.2">
      <c r="A2507" s="588">
        <v>2506</v>
      </c>
      <c r="B2507" s="588" t="s">
        <v>96</v>
      </c>
      <c r="C2507" s="588">
        <v>1</v>
      </c>
      <c r="D2507" s="588">
        <v>0.01</v>
      </c>
      <c r="E2507" s="588">
        <v>0.01</v>
      </c>
      <c r="F2507" s="555">
        <v>43277.023611111108</v>
      </c>
      <c r="G2507" s="588">
        <v>1.5784400000000001</v>
      </c>
      <c r="H2507" s="555">
        <v>43277.023611111108</v>
      </c>
      <c r="I2507" s="588">
        <v>1.5784400000000001</v>
      </c>
      <c r="J2507" s="555">
        <v>43277.123611111114</v>
      </c>
      <c r="K2507" s="588">
        <v>1.57924</v>
      </c>
      <c r="L2507" s="588">
        <v>0</v>
      </c>
      <c r="M2507" s="588">
        <v>7.999999999998181</v>
      </c>
      <c r="N2507" s="588">
        <v>0.55000000000000004</v>
      </c>
      <c r="O2507" s="589">
        <v>0.10000000000582077</v>
      </c>
      <c r="P2507" s="557"/>
      <c r="Q2507" s="557"/>
      <c r="R2507" s="557"/>
    </row>
    <row r="2508" spans="1:18" s="588" customFormat="1" x14ac:dyDescent="0.2">
      <c r="A2508" s="588">
        <v>2507</v>
      </c>
      <c r="B2508" s="588" t="s">
        <v>96</v>
      </c>
      <c r="C2508" s="588">
        <v>1</v>
      </c>
      <c r="D2508" s="588">
        <v>0.01</v>
      </c>
      <c r="E2508" s="588">
        <v>0.01</v>
      </c>
      <c r="F2508" s="555">
        <v>43277.978472222225</v>
      </c>
      <c r="G2508" s="588">
        <v>1.5758700000000001</v>
      </c>
      <c r="H2508" s="555">
        <v>43277.978472222225</v>
      </c>
      <c r="I2508" s="588">
        <v>1.5758700000000001</v>
      </c>
      <c r="J2508" s="555">
        <v>43278.142361111109</v>
      </c>
      <c r="K2508" s="588">
        <v>1.57667</v>
      </c>
      <c r="L2508" s="588">
        <v>0</v>
      </c>
      <c r="M2508" s="588">
        <v>8</v>
      </c>
      <c r="N2508" s="588">
        <v>0.46</v>
      </c>
      <c r="O2508" s="589">
        <v>0.163888888884685</v>
      </c>
      <c r="P2508" s="557"/>
      <c r="Q2508" s="557"/>
      <c r="R2508" s="557"/>
    </row>
    <row r="2509" spans="1:18" s="588" customFormat="1" x14ac:dyDescent="0.2">
      <c r="A2509" s="588">
        <v>2508</v>
      </c>
      <c r="B2509" s="588" t="s">
        <v>97</v>
      </c>
      <c r="C2509" s="588">
        <v>3</v>
      </c>
      <c r="D2509" s="588">
        <v>0.01</v>
      </c>
      <c r="E2509" s="588">
        <v>0.03</v>
      </c>
      <c r="F2509" s="555">
        <v>43278.075694444444</v>
      </c>
      <c r="G2509" s="588">
        <v>1.57619</v>
      </c>
      <c r="H2509" s="555">
        <v>43278.163194444445</v>
      </c>
      <c r="I2509" s="588">
        <v>1.57931</v>
      </c>
      <c r="J2509" s="555">
        <v>43278.165972222225</v>
      </c>
      <c r="K2509" s="588">
        <v>1.5769599999999999</v>
      </c>
      <c r="L2509" s="588">
        <v>31.200000000000728</v>
      </c>
      <c r="M2509" s="588">
        <v>23.500000000001819</v>
      </c>
      <c r="N2509" s="588">
        <v>1.67</v>
      </c>
      <c r="O2509" s="589">
        <v>9.0277777781011537E-2</v>
      </c>
      <c r="P2509" s="557"/>
      <c r="Q2509" s="557"/>
      <c r="R2509" s="557"/>
    </row>
    <row r="2510" spans="1:18" s="588" customFormat="1" x14ac:dyDescent="0.2">
      <c r="A2510" s="588">
        <v>2509</v>
      </c>
      <c r="B2510" s="588" t="s">
        <v>96</v>
      </c>
      <c r="C2510" s="588">
        <v>1</v>
      </c>
      <c r="D2510" s="588">
        <v>0.01</v>
      </c>
      <c r="E2510" s="588">
        <v>0.01</v>
      </c>
      <c r="F2510" s="555">
        <v>43278.897916666669</v>
      </c>
      <c r="G2510" s="588">
        <v>1.5714900000000001</v>
      </c>
      <c r="H2510" s="555">
        <v>43278.897916666669</v>
      </c>
      <c r="I2510" s="588">
        <v>1.5714900000000001</v>
      </c>
      <c r="J2510" s="555">
        <v>43278.920138888891</v>
      </c>
      <c r="K2510" s="588">
        <v>1.57229</v>
      </c>
      <c r="L2510" s="588">
        <v>0</v>
      </c>
      <c r="M2510" s="588">
        <v>8</v>
      </c>
      <c r="N2510" s="588">
        <v>0.55000000000000004</v>
      </c>
      <c r="O2510" s="589">
        <v>2.2222222221898846E-2</v>
      </c>
      <c r="P2510" s="557"/>
      <c r="Q2510" s="557"/>
      <c r="R2510" s="557"/>
    </row>
    <row r="2511" spans="1:18" s="588" customFormat="1" x14ac:dyDescent="0.2">
      <c r="A2511" s="588">
        <v>2510</v>
      </c>
      <c r="B2511" s="588" t="s">
        <v>96</v>
      </c>
      <c r="C2511" s="588">
        <v>1</v>
      </c>
      <c r="D2511" s="588">
        <v>0.01</v>
      </c>
      <c r="E2511" s="588">
        <v>0.01</v>
      </c>
      <c r="F2511" s="555">
        <v>43279.885416666664</v>
      </c>
      <c r="G2511" s="588">
        <v>1.5736300000000001</v>
      </c>
      <c r="H2511" s="555">
        <v>43279.885416666664</v>
      </c>
      <c r="I2511" s="588">
        <v>1.5736300000000001</v>
      </c>
      <c r="J2511" s="555">
        <v>43280.129861111112</v>
      </c>
      <c r="K2511" s="588">
        <v>1.57443</v>
      </c>
      <c r="L2511" s="588">
        <v>0</v>
      </c>
      <c r="M2511" s="588">
        <v>7.999999999998181</v>
      </c>
      <c r="N2511" s="588">
        <v>0.46</v>
      </c>
      <c r="O2511" s="589">
        <v>0.24444444444816327</v>
      </c>
      <c r="P2511" s="557"/>
      <c r="Q2511" s="557"/>
      <c r="R2511" s="557"/>
    </row>
    <row r="2512" spans="1:18" s="588" customFormat="1" x14ac:dyDescent="0.2">
      <c r="A2512" s="588">
        <v>2511</v>
      </c>
      <c r="B2512" s="588" t="s">
        <v>97</v>
      </c>
      <c r="C2512" s="588">
        <v>3</v>
      </c>
      <c r="D2512" s="588">
        <v>0.01</v>
      </c>
      <c r="E2512" s="588">
        <v>0.03</v>
      </c>
      <c r="F2512" s="555">
        <v>43280.082638888889</v>
      </c>
      <c r="G2512" s="588">
        <v>1.57328</v>
      </c>
      <c r="H2512" s="555">
        <v>43280.177083333336</v>
      </c>
      <c r="I2512" s="588">
        <v>1.5763</v>
      </c>
      <c r="J2512" s="555">
        <v>43280.425000000003</v>
      </c>
      <c r="K2512" s="588">
        <v>1.57399</v>
      </c>
      <c r="L2512" s="588">
        <v>30.200000000000728</v>
      </c>
      <c r="M2512" s="588">
        <v>23.100000000000364</v>
      </c>
      <c r="N2512" s="588">
        <v>1.6800000000000002</v>
      </c>
      <c r="O2512" s="589">
        <v>0.34236111111385981</v>
      </c>
      <c r="P2512" s="557"/>
      <c r="Q2512" s="557"/>
      <c r="R2512" s="557"/>
    </row>
    <row r="2513" spans="1:18" s="588" customFormat="1" x14ac:dyDescent="0.2">
      <c r="A2513" s="588">
        <v>2512</v>
      </c>
      <c r="B2513" s="588" t="s">
        <v>96</v>
      </c>
      <c r="C2513" s="588">
        <v>2</v>
      </c>
      <c r="D2513" s="588">
        <v>0.01</v>
      </c>
      <c r="E2513" s="588">
        <v>0.02</v>
      </c>
      <c r="F2513" s="555">
        <v>43280.913194444445</v>
      </c>
      <c r="G2513" s="588">
        <v>1.5783700000000001</v>
      </c>
      <c r="H2513" s="555">
        <v>43283.053472222222</v>
      </c>
      <c r="I2513" s="588">
        <v>1.57683</v>
      </c>
      <c r="J2513" s="555">
        <v>43283.122916666667</v>
      </c>
      <c r="K2513" s="588">
        <v>1.5784</v>
      </c>
      <c r="L2513" s="588">
        <v>15.400000000001455</v>
      </c>
      <c r="M2513" s="588">
        <v>15.700000000000728</v>
      </c>
      <c r="N2513" s="588">
        <v>1.01</v>
      </c>
      <c r="O2513" s="589">
        <v>0.20972222222189885</v>
      </c>
      <c r="P2513" s="557"/>
      <c r="Q2513" s="557"/>
      <c r="R2513" s="557"/>
    </row>
    <row r="2514" spans="1:18" s="588" customFormat="1" x14ac:dyDescent="0.2">
      <c r="A2514" s="588">
        <v>2513</v>
      </c>
      <c r="B2514" s="588" t="s">
        <v>96</v>
      </c>
      <c r="C2514" s="588">
        <v>1</v>
      </c>
      <c r="D2514" s="588">
        <v>0.01</v>
      </c>
      <c r="E2514" s="588">
        <v>0.01</v>
      </c>
      <c r="F2514" s="555">
        <v>43284.90625</v>
      </c>
      <c r="G2514" s="588">
        <v>1.5781000000000001</v>
      </c>
      <c r="H2514" s="555">
        <v>43284.90625</v>
      </c>
      <c r="I2514" s="588">
        <v>1.5781000000000001</v>
      </c>
      <c r="J2514" s="555">
        <v>43285.004166666666</v>
      </c>
      <c r="K2514" s="588">
        <v>1.5789</v>
      </c>
      <c r="L2514" s="588">
        <v>0</v>
      </c>
      <c r="M2514" s="588">
        <v>8</v>
      </c>
      <c r="N2514" s="588">
        <v>0.46</v>
      </c>
      <c r="O2514" s="589">
        <v>9.7916666665696539E-2</v>
      </c>
      <c r="P2514" s="557"/>
      <c r="Q2514" s="557"/>
      <c r="R2514" s="557"/>
    </row>
    <row r="2515" spans="1:18" s="588" customFormat="1" x14ac:dyDescent="0.2">
      <c r="A2515" s="588">
        <v>2514</v>
      </c>
      <c r="B2515" s="588" t="s">
        <v>96</v>
      </c>
      <c r="C2515" s="588">
        <v>2</v>
      </c>
      <c r="D2515" s="588">
        <v>0.01</v>
      </c>
      <c r="E2515" s="588">
        <v>0.02</v>
      </c>
      <c r="F2515" s="555">
        <v>43286.875</v>
      </c>
      <c r="G2515" s="588">
        <v>1.5827100000000001</v>
      </c>
      <c r="H2515" s="555">
        <v>43287.137499999997</v>
      </c>
      <c r="I2515" s="588">
        <v>1.5811999999999999</v>
      </c>
      <c r="J2515" s="555">
        <v>43287.193749999999</v>
      </c>
      <c r="K2515" s="588">
        <v>1.5827599999999999</v>
      </c>
      <c r="L2515" s="588">
        <v>15.100000000000364</v>
      </c>
      <c r="M2515" s="588">
        <v>15.599999999998545</v>
      </c>
      <c r="N2515" s="588">
        <v>1.02</v>
      </c>
      <c r="O2515" s="589">
        <v>0.31874999999854481</v>
      </c>
      <c r="P2515" s="557"/>
      <c r="Q2515" s="557"/>
      <c r="R2515" s="557"/>
    </row>
    <row r="2516" spans="1:18" s="588" customFormat="1" x14ac:dyDescent="0.2">
      <c r="A2516" s="588">
        <v>2515</v>
      </c>
      <c r="B2516" s="588" t="s">
        <v>97</v>
      </c>
      <c r="C2516" s="588">
        <v>1</v>
      </c>
      <c r="D2516" s="588">
        <v>0.01</v>
      </c>
      <c r="E2516" s="588">
        <v>0.01</v>
      </c>
      <c r="F2516" s="555">
        <v>43290.067361111112</v>
      </c>
      <c r="G2516" s="588">
        <v>1.5813600000000001</v>
      </c>
      <c r="H2516" s="555">
        <v>43290.067361111112</v>
      </c>
      <c r="I2516" s="588">
        <v>1.5813600000000001</v>
      </c>
      <c r="J2516" s="555">
        <v>43290.10833333333</v>
      </c>
      <c r="K2516" s="588">
        <v>1.58056</v>
      </c>
      <c r="L2516" s="588">
        <v>0</v>
      </c>
      <c r="M2516" s="588">
        <v>8</v>
      </c>
      <c r="N2516" s="588">
        <v>0.55000000000000004</v>
      </c>
      <c r="O2516" s="589">
        <v>4.0972222217533272E-2</v>
      </c>
      <c r="P2516" s="557"/>
      <c r="Q2516" s="557"/>
      <c r="R2516" s="557"/>
    </row>
    <row r="2517" spans="1:18" s="588" customFormat="1" x14ac:dyDescent="0.2">
      <c r="A2517" s="588">
        <v>2516</v>
      </c>
      <c r="B2517" s="588" t="s">
        <v>97</v>
      </c>
      <c r="C2517" s="588">
        <v>2</v>
      </c>
      <c r="D2517" s="588">
        <v>0.01</v>
      </c>
      <c r="E2517" s="588">
        <v>0.02</v>
      </c>
      <c r="F2517" s="555">
        <v>43292.020833333336</v>
      </c>
      <c r="G2517" s="588">
        <v>1.5779700000000001</v>
      </c>
      <c r="H2517" s="555">
        <v>43292.03125</v>
      </c>
      <c r="I2517" s="588">
        <v>1.5797300000000001</v>
      </c>
      <c r="J2517" s="555">
        <v>43292.052777777775</v>
      </c>
      <c r="K2517" s="588">
        <v>1.57805</v>
      </c>
      <c r="L2517" s="588">
        <v>17.600000000000364</v>
      </c>
      <c r="M2517" s="588">
        <v>16.800000000001091</v>
      </c>
      <c r="N2517" s="588">
        <v>1.1099999999999999</v>
      </c>
      <c r="O2517" s="589">
        <v>3.1944444439432118E-2</v>
      </c>
      <c r="P2517" s="557"/>
      <c r="Q2517" s="557"/>
      <c r="R2517" s="557"/>
    </row>
    <row r="2518" spans="1:18" s="588" customFormat="1" x14ac:dyDescent="0.2">
      <c r="A2518" s="588">
        <v>2517</v>
      </c>
      <c r="B2518" s="588" t="s">
        <v>97</v>
      </c>
      <c r="C2518" s="588">
        <v>3</v>
      </c>
      <c r="D2518" s="588">
        <v>0.01</v>
      </c>
      <c r="E2518" s="588">
        <v>0.03</v>
      </c>
      <c r="F2518" s="555">
        <v>43292.055555555555</v>
      </c>
      <c r="G2518" s="588">
        <v>1.5787100000000001</v>
      </c>
      <c r="H2518" s="555">
        <v>43292.072916666664</v>
      </c>
      <c r="I2518" s="588">
        <v>1.5818000000000001</v>
      </c>
      <c r="J2518" s="555">
        <v>43292.088194444441</v>
      </c>
      <c r="K2518" s="588">
        <v>1.57945</v>
      </c>
      <c r="L2518" s="588">
        <v>30.900000000001455</v>
      </c>
      <c r="M2518" s="588">
        <v>23.500000000001819</v>
      </c>
      <c r="N2518" s="588">
        <v>1.6500000000000001</v>
      </c>
      <c r="O2518" s="589">
        <v>3.2638888886140194E-2</v>
      </c>
      <c r="P2518" s="557"/>
      <c r="Q2518" s="557"/>
      <c r="R2518" s="557"/>
    </row>
    <row r="2519" spans="1:18" s="588" customFormat="1" x14ac:dyDescent="0.2">
      <c r="A2519" s="588">
        <v>2518</v>
      </c>
      <c r="B2519" s="588" t="s">
        <v>97</v>
      </c>
      <c r="C2519" s="588">
        <v>2</v>
      </c>
      <c r="D2519" s="588">
        <v>0.01</v>
      </c>
      <c r="E2519" s="588">
        <v>0.02</v>
      </c>
      <c r="F2519" s="555">
        <v>43292.947916666664</v>
      </c>
      <c r="G2519" s="588">
        <v>1.5840799999999999</v>
      </c>
      <c r="H2519" s="555">
        <v>43293.025000000001</v>
      </c>
      <c r="I2519" s="588">
        <v>1.58561</v>
      </c>
      <c r="J2519" s="555">
        <v>43293.198611111111</v>
      </c>
      <c r="K2519" s="588">
        <v>1.58405</v>
      </c>
      <c r="L2519" s="588">
        <v>15.300000000001091</v>
      </c>
      <c r="M2519" s="588">
        <v>15.600000000000364</v>
      </c>
      <c r="N2519" s="588">
        <v>1.1300000000000001</v>
      </c>
      <c r="O2519" s="589">
        <v>0.25069444444670808</v>
      </c>
      <c r="P2519" s="557"/>
      <c r="Q2519" s="557"/>
      <c r="R2519" s="557"/>
    </row>
    <row r="2520" spans="1:18" s="588" customFormat="1" x14ac:dyDescent="0.2">
      <c r="A2520" s="588">
        <v>2519</v>
      </c>
      <c r="B2520" s="588" t="s">
        <v>97</v>
      </c>
      <c r="C2520" s="588">
        <v>1</v>
      </c>
      <c r="D2520" s="588">
        <v>0.01</v>
      </c>
      <c r="E2520" s="588">
        <v>0.01</v>
      </c>
      <c r="F2520" s="555">
        <v>43300.039583333331</v>
      </c>
      <c r="G2520" s="588">
        <v>1.5743400000000001</v>
      </c>
      <c r="H2520" s="555">
        <v>43300.039583333331</v>
      </c>
      <c r="I2520" s="588">
        <v>1.5743400000000001</v>
      </c>
      <c r="J2520" s="555">
        <v>43300.116666666669</v>
      </c>
      <c r="K2520" s="588">
        <v>1.5735399999999999</v>
      </c>
      <c r="L2520" s="588">
        <v>0</v>
      </c>
      <c r="M2520" s="588">
        <v>8.000000000001819</v>
      </c>
      <c r="N2520" s="588">
        <v>0.55000000000000004</v>
      </c>
      <c r="O2520" s="589">
        <v>7.7083333337213844E-2</v>
      </c>
      <c r="P2520" s="557"/>
      <c r="Q2520" s="557"/>
      <c r="R2520" s="557"/>
    </row>
    <row r="2521" spans="1:18" s="588" customFormat="1" x14ac:dyDescent="0.2">
      <c r="A2521" s="588">
        <v>2520</v>
      </c>
      <c r="B2521" s="588" t="s">
        <v>97</v>
      </c>
      <c r="C2521" s="588">
        <v>1</v>
      </c>
      <c r="D2521" s="588">
        <v>0.01</v>
      </c>
      <c r="E2521" s="588">
        <v>0.01</v>
      </c>
      <c r="F2521" s="555">
        <v>43304.040277777778</v>
      </c>
      <c r="G2521" s="588">
        <v>1.5802799999999999</v>
      </c>
      <c r="H2521" s="555">
        <v>43304.040277777778</v>
      </c>
      <c r="I2521" s="588">
        <v>1.5802799999999999</v>
      </c>
      <c r="J2521" s="555">
        <v>43304.041666666664</v>
      </c>
      <c r="K2521" s="588">
        <v>1.57948</v>
      </c>
      <c r="L2521" s="588">
        <v>0</v>
      </c>
      <c r="M2521" s="588">
        <v>8</v>
      </c>
      <c r="N2521" s="588">
        <v>0.55000000000000004</v>
      </c>
      <c r="O2521" s="589">
        <v>1.3888888861401938E-3</v>
      </c>
      <c r="P2521" s="557"/>
      <c r="Q2521" s="557"/>
      <c r="R2521" s="557"/>
    </row>
    <row r="2522" spans="1:18" s="588" customFormat="1" x14ac:dyDescent="0.2">
      <c r="A2522" s="588">
        <v>2521</v>
      </c>
      <c r="B2522" s="588" t="s">
        <v>96</v>
      </c>
      <c r="C2522" s="588">
        <v>1</v>
      </c>
      <c r="D2522" s="588">
        <v>0.01</v>
      </c>
      <c r="E2522" s="588">
        <v>0.01</v>
      </c>
      <c r="F2522" s="555">
        <v>43304.948611111111</v>
      </c>
      <c r="G2522" s="588">
        <v>1.5844</v>
      </c>
      <c r="H2522" s="555">
        <v>43304.948611111111</v>
      </c>
      <c r="I2522" s="588">
        <v>1.5844</v>
      </c>
      <c r="J2522" s="555">
        <v>43305.134027777778</v>
      </c>
      <c r="K2522" s="588">
        <v>1.5851999999999999</v>
      </c>
      <c r="L2522" s="588">
        <v>0</v>
      </c>
      <c r="M2522" s="588">
        <v>8</v>
      </c>
      <c r="N2522" s="588">
        <v>0.46</v>
      </c>
      <c r="O2522" s="589">
        <v>0.18541666666715173</v>
      </c>
      <c r="P2522" s="557"/>
      <c r="Q2522" s="557"/>
      <c r="R2522" s="557"/>
    </row>
    <row r="2523" spans="1:18" s="588" customFormat="1" x14ac:dyDescent="0.2">
      <c r="A2523" s="588">
        <v>2522</v>
      </c>
      <c r="B2523" s="588" t="s">
        <v>96</v>
      </c>
      <c r="C2523" s="588">
        <v>2</v>
      </c>
      <c r="D2523" s="588">
        <v>0.01</v>
      </c>
      <c r="E2523" s="588">
        <v>0.02</v>
      </c>
      <c r="F2523" s="555">
        <v>43306.046527777777</v>
      </c>
      <c r="G2523" s="588">
        <v>1.5740400000000001</v>
      </c>
      <c r="H2523" s="555">
        <v>43306.134027777778</v>
      </c>
      <c r="I2523" s="588">
        <v>1.5725199999999999</v>
      </c>
      <c r="J2523" s="555">
        <v>43306.189583333333</v>
      </c>
      <c r="K2523" s="588">
        <v>1.5740799999999999</v>
      </c>
      <c r="L2523" s="588">
        <v>15.200000000002547</v>
      </c>
      <c r="M2523" s="588">
        <v>15.600000000000364</v>
      </c>
      <c r="N2523" s="588">
        <v>1.0900000000000001</v>
      </c>
      <c r="O2523" s="589">
        <v>0.14305555555620231</v>
      </c>
      <c r="P2523" s="557"/>
      <c r="Q2523" s="557"/>
      <c r="R2523" s="557"/>
    </row>
    <row r="2524" spans="1:18" s="588" customFormat="1" x14ac:dyDescent="0.2">
      <c r="A2524" s="588">
        <v>2523</v>
      </c>
      <c r="B2524" s="588" t="s">
        <v>96</v>
      </c>
      <c r="C2524" s="588">
        <v>1</v>
      </c>
      <c r="D2524" s="588">
        <v>0.01</v>
      </c>
      <c r="E2524" s="588">
        <v>0.01</v>
      </c>
      <c r="F2524" s="555">
        <v>43306.87777777778</v>
      </c>
      <c r="G2524" s="588">
        <v>1.57307</v>
      </c>
      <c r="H2524" s="555">
        <v>43306.87777777778</v>
      </c>
      <c r="I2524" s="588">
        <v>1.57307</v>
      </c>
      <c r="J2524" s="555">
        <v>43306.884027777778</v>
      </c>
      <c r="K2524" s="588">
        <v>1.5738700000000001</v>
      </c>
      <c r="L2524" s="588">
        <v>0</v>
      </c>
      <c r="M2524" s="588">
        <v>8.000000000001819</v>
      </c>
      <c r="N2524" s="588">
        <v>0.55000000000000004</v>
      </c>
      <c r="O2524" s="589">
        <v>6.2499999985448085E-3</v>
      </c>
      <c r="P2524" s="557"/>
      <c r="Q2524" s="557"/>
      <c r="R2524" s="557"/>
    </row>
    <row r="2525" spans="1:18" s="588" customFormat="1" x14ac:dyDescent="0.2">
      <c r="A2525" s="588">
        <v>2524</v>
      </c>
      <c r="B2525" s="588" t="s">
        <v>96</v>
      </c>
      <c r="C2525" s="588">
        <v>1</v>
      </c>
      <c r="D2525" s="588">
        <v>0.01</v>
      </c>
      <c r="E2525" s="588">
        <v>0.01</v>
      </c>
      <c r="F2525" s="555">
        <v>43306.886805555558</v>
      </c>
      <c r="G2525" s="588">
        <v>1.5736399999999999</v>
      </c>
      <c r="H2525" s="555">
        <v>43306.886805555558</v>
      </c>
      <c r="I2525" s="588">
        <v>1.5736399999999999</v>
      </c>
      <c r="J2525" s="555">
        <v>43307.036111111112</v>
      </c>
      <c r="K2525" s="588">
        <v>1.5744400000000001</v>
      </c>
      <c r="L2525" s="588">
        <v>0</v>
      </c>
      <c r="M2525" s="588">
        <v>8.000000000001819</v>
      </c>
      <c r="N2525" s="588">
        <v>0.27</v>
      </c>
      <c r="O2525" s="589">
        <v>0.14930555555474712</v>
      </c>
      <c r="P2525" s="557"/>
      <c r="Q2525" s="557"/>
      <c r="R2525" s="557"/>
    </row>
    <row r="2526" spans="1:18" s="588" customFormat="1" x14ac:dyDescent="0.2">
      <c r="A2526" s="588">
        <v>2525</v>
      </c>
      <c r="B2526" s="588" t="s">
        <v>97</v>
      </c>
      <c r="C2526" s="588">
        <v>1</v>
      </c>
      <c r="D2526" s="588">
        <v>0.01</v>
      </c>
      <c r="E2526" s="588">
        <v>0.01</v>
      </c>
      <c r="F2526" s="555">
        <v>43307.037499999999</v>
      </c>
      <c r="G2526" s="588">
        <v>1.5744100000000001</v>
      </c>
      <c r="H2526" s="555">
        <v>43307.037499999999</v>
      </c>
      <c r="I2526" s="588">
        <v>1.5744100000000001</v>
      </c>
      <c r="J2526" s="555">
        <v>43307.115277777775</v>
      </c>
      <c r="K2526" s="588">
        <v>1.57361</v>
      </c>
      <c r="L2526" s="588">
        <v>0</v>
      </c>
      <c r="M2526" s="588">
        <v>8</v>
      </c>
      <c r="N2526" s="588">
        <v>0.55000000000000004</v>
      </c>
      <c r="O2526" s="589">
        <v>7.7777777776645962E-2</v>
      </c>
      <c r="P2526" s="557"/>
      <c r="Q2526" s="557"/>
      <c r="R2526" s="557"/>
    </row>
    <row r="2527" spans="1:18" s="588" customFormat="1" x14ac:dyDescent="0.2">
      <c r="A2527" s="588">
        <v>2526</v>
      </c>
      <c r="B2527" s="588" t="s">
        <v>97</v>
      </c>
      <c r="C2527" s="588">
        <v>1</v>
      </c>
      <c r="D2527" s="588">
        <v>0.01</v>
      </c>
      <c r="E2527" s="588">
        <v>0.01</v>
      </c>
      <c r="F2527" s="555">
        <v>43307.947916666664</v>
      </c>
      <c r="G2527" s="588">
        <v>1.5790500000000001</v>
      </c>
      <c r="H2527" s="555">
        <v>43307.947916666664</v>
      </c>
      <c r="I2527" s="588">
        <v>1.5790500000000001</v>
      </c>
      <c r="J2527" s="555">
        <v>43307.994444444441</v>
      </c>
      <c r="K2527" s="588">
        <v>1.5782499999999999</v>
      </c>
      <c r="L2527" s="588">
        <v>0</v>
      </c>
      <c r="M2527" s="588">
        <v>8</v>
      </c>
      <c r="N2527" s="588">
        <v>0.55000000000000004</v>
      </c>
      <c r="O2527" s="589">
        <v>4.6527777776645962E-2</v>
      </c>
      <c r="P2527" s="557"/>
      <c r="Q2527" s="557"/>
      <c r="R2527" s="557"/>
    </row>
    <row r="2528" spans="1:18" s="588" customFormat="1" x14ac:dyDescent="0.2">
      <c r="A2528" s="588">
        <v>2527</v>
      </c>
      <c r="B2528" s="588" t="s">
        <v>96</v>
      </c>
      <c r="C2528" s="588">
        <v>1</v>
      </c>
      <c r="D2528" s="588">
        <v>0.01</v>
      </c>
      <c r="E2528" s="588">
        <v>0.01</v>
      </c>
      <c r="F2528" s="555">
        <v>43313.081944444442</v>
      </c>
      <c r="G2528" s="588">
        <v>1.5756300000000001</v>
      </c>
      <c r="H2528" s="555">
        <v>43313.081944444442</v>
      </c>
      <c r="I2528" s="588">
        <v>1.5756300000000001</v>
      </c>
      <c r="J2528" s="555">
        <v>43313.081944444442</v>
      </c>
      <c r="K2528" s="588">
        <v>1.57643</v>
      </c>
      <c r="L2528" s="588">
        <v>0</v>
      </c>
      <c r="M2528" s="588">
        <v>7.999999999998181</v>
      </c>
      <c r="N2528" s="588">
        <v>0.55000000000000004</v>
      </c>
      <c r="O2528" s="589">
        <v>0</v>
      </c>
      <c r="P2528" s="557"/>
      <c r="Q2528" s="557"/>
      <c r="R2528" s="557"/>
    </row>
    <row r="2529" spans="1:18" s="588" customFormat="1" x14ac:dyDescent="0.2">
      <c r="A2529" s="588">
        <v>2528</v>
      </c>
      <c r="B2529" s="588" t="s">
        <v>96</v>
      </c>
      <c r="C2529" s="588">
        <v>2</v>
      </c>
      <c r="D2529" s="588">
        <v>0.01</v>
      </c>
      <c r="E2529" s="588">
        <v>0.02</v>
      </c>
      <c r="F2529" s="555">
        <v>43313.081944444442</v>
      </c>
      <c r="G2529" s="588">
        <v>1.5766100000000001</v>
      </c>
      <c r="H2529" s="555">
        <v>43313.129166666666</v>
      </c>
      <c r="I2529" s="588">
        <v>1.5750999999999999</v>
      </c>
      <c r="J2529" s="555">
        <v>43313.189583333333</v>
      </c>
      <c r="K2529" s="588">
        <v>1.57666</v>
      </c>
      <c r="L2529" s="588">
        <v>15.100000000000364</v>
      </c>
      <c r="M2529" s="588">
        <v>15.600000000000364</v>
      </c>
      <c r="N2529" s="588">
        <v>1.1000000000000001</v>
      </c>
      <c r="O2529" s="589">
        <v>0.10763888889050577</v>
      </c>
      <c r="P2529" s="557"/>
      <c r="Q2529" s="557"/>
      <c r="R2529" s="557"/>
    </row>
    <row r="2530" spans="1:18" s="588" customFormat="1" x14ac:dyDescent="0.2">
      <c r="A2530" s="588">
        <v>2529</v>
      </c>
      <c r="B2530" s="588" t="s">
        <v>96</v>
      </c>
      <c r="C2530" s="588">
        <v>2</v>
      </c>
      <c r="D2530" s="588">
        <v>0.01</v>
      </c>
      <c r="E2530" s="588">
        <v>0.02</v>
      </c>
      <c r="F2530" s="555">
        <v>43313.886111111111</v>
      </c>
      <c r="G2530" s="588">
        <v>1.5765800000000001</v>
      </c>
      <c r="H2530" s="555">
        <v>43313.982638888891</v>
      </c>
      <c r="I2530" s="588">
        <v>1.57507</v>
      </c>
      <c r="J2530" s="555">
        <v>43314.242361111108</v>
      </c>
      <c r="K2530" s="588">
        <v>1.57663</v>
      </c>
      <c r="L2530" s="588">
        <v>15.100000000002183</v>
      </c>
      <c r="M2530" s="588">
        <v>15.600000000000364</v>
      </c>
      <c r="N2530" s="588">
        <v>0.54</v>
      </c>
      <c r="O2530" s="589">
        <v>0.35624999999708962</v>
      </c>
      <c r="P2530" s="557"/>
      <c r="Q2530" s="557"/>
      <c r="R2530" s="557"/>
    </row>
    <row r="2531" spans="1:18" s="588" customFormat="1" x14ac:dyDescent="0.2">
      <c r="A2531" s="588">
        <v>2530</v>
      </c>
      <c r="B2531" s="588" t="s">
        <v>96</v>
      </c>
      <c r="C2531" s="588">
        <v>1</v>
      </c>
      <c r="D2531" s="588">
        <v>0.01</v>
      </c>
      <c r="E2531" s="588">
        <v>0.01</v>
      </c>
      <c r="F2531" s="555">
        <v>43315.943055555559</v>
      </c>
      <c r="G2531" s="588">
        <v>1.5631600000000001</v>
      </c>
      <c r="H2531" s="555">
        <v>43315.943055555559</v>
      </c>
      <c r="I2531" s="588">
        <v>1.5631600000000001</v>
      </c>
      <c r="J2531" s="555">
        <v>43315.962500000001</v>
      </c>
      <c r="K2531" s="588">
        <v>1.56396</v>
      </c>
      <c r="L2531" s="588">
        <v>0</v>
      </c>
      <c r="M2531" s="588">
        <v>8</v>
      </c>
      <c r="N2531" s="588">
        <v>0.56000000000000005</v>
      </c>
      <c r="O2531" s="589">
        <v>1.9444444442342501E-2</v>
      </c>
      <c r="P2531" s="557"/>
      <c r="Q2531" s="557"/>
      <c r="R2531" s="557"/>
    </row>
    <row r="2532" spans="1:18" s="588" customFormat="1" x14ac:dyDescent="0.2">
      <c r="A2532" s="588">
        <v>2531</v>
      </c>
      <c r="B2532" s="588" t="s">
        <v>96</v>
      </c>
      <c r="C2532" s="588">
        <v>1</v>
      </c>
      <c r="D2532" s="588">
        <v>0.01</v>
      </c>
      <c r="E2532" s="588">
        <v>0.01</v>
      </c>
      <c r="F2532" s="555">
        <v>43320.875</v>
      </c>
      <c r="G2532" s="588">
        <v>1.5608900000000001</v>
      </c>
      <c r="H2532" s="555">
        <v>43320.875</v>
      </c>
      <c r="I2532" s="588">
        <v>1.5608900000000001</v>
      </c>
      <c r="J2532" s="555">
        <v>43320.888194444444</v>
      </c>
      <c r="K2532" s="588">
        <v>1.56169</v>
      </c>
      <c r="L2532" s="588">
        <v>0</v>
      </c>
      <c r="M2532" s="588">
        <v>7.999999999998181</v>
      </c>
      <c r="N2532" s="588">
        <v>0.55000000000000004</v>
      </c>
      <c r="O2532" s="589">
        <v>1.3194444443797693E-2</v>
      </c>
      <c r="P2532" s="557"/>
      <c r="Q2532" s="557"/>
      <c r="R2532" s="557"/>
    </row>
    <row r="2533" spans="1:18" s="588" customFormat="1" x14ac:dyDescent="0.2">
      <c r="A2533" s="588">
        <v>2532</v>
      </c>
      <c r="B2533" s="588" t="s">
        <v>96</v>
      </c>
      <c r="C2533" s="588">
        <v>2</v>
      </c>
      <c r="D2533" s="588">
        <v>0.01</v>
      </c>
      <c r="E2533" s="588">
        <v>0.02</v>
      </c>
      <c r="F2533" s="555">
        <v>43321.875694444447</v>
      </c>
      <c r="G2533" s="588">
        <v>1.56382</v>
      </c>
      <c r="H2533" s="555">
        <v>43321.933333333334</v>
      </c>
      <c r="I2533" s="588">
        <v>1.5622799999999999</v>
      </c>
      <c r="J2533" s="555">
        <v>43322.004166666666</v>
      </c>
      <c r="K2533" s="588">
        <v>1.56385</v>
      </c>
      <c r="L2533" s="588">
        <v>15.400000000001455</v>
      </c>
      <c r="M2533" s="588">
        <v>15.700000000000728</v>
      </c>
      <c r="N2533" s="588">
        <v>0.91999999999999993</v>
      </c>
      <c r="O2533" s="589">
        <v>0.12847222221898846</v>
      </c>
      <c r="P2533" s="557"/>
      <c r="Q2533" s="557"/>
      <c r="R2533" s="557"/>
    </row>
    <row r="2534" spans="1:18" s="588" customFormat="1" x14ac:dyDescent="0.2">
      <c r="A2534" s="588">
        <v>2533</v>
      </c>
      <c r="B2534" s="588" t="s">
        <v>97</v>
      </c>
      <c r="C2534" s="588">
        <v>2</v>
      </c>
      <c r="D2534" s="588">
        <v>0.01</v>
      </c>
      <c r="E2534" s="588">
        <v>0.02</v>
      </c>
      <c r="F2534" s="555">
        <v>43325.057638888888</v>
      </c>
      <c r="G2534" s="588">
        <v>1.56328</v>
      </c>
      <c r="H2534" s="555">
        <v>43325.13958333333</v>
      </c>
      <c r="I2534" s="588">
        <v>1.5647800000000001</v>
      </c>
      <c r="J2534" s="555">
        <v>43325.28402777778</v>
      </c>
      <c r="K2534" s="588">
        <v>1.5632299999999999</v>
      </c>
      <c r="L2534" s="588">
        <v>15.000000000001819</v>
      </c>
      <c r="M2534" s="588">
        <v>15.500000000001819</v>
      </c>
      <c r="N2534" s="588">
        <v>1.0900000000000001</v>
      </c>
      <c r="O2534" s="589">
        <v>0.22638888889196096</v>
      </c>
      <c r="P2534" s="557"/>
      <c r="Q2534" s="557"/>
      <c r="R2534" s="557"/>
    </row>
    <row r="2535" spans="1:18" s="588" customFormat="1" x14ac:dyDescent="0.2">
      <c r="A2535" s="588">
        <v>2534</v>
      </c>
      <c r="B2535" s="588" t="s">
        <v>97</v>
      </c>
      <c r="C2535" s="588">
        <v>2</v>
      </c>
      <c r="D2535" s="588">
        <v>0.01</v>
      </c>
      <c r="E2535" s="588">
        <v>0.02</v>
      </c>
      <c r="F2535" s="555">
        <v>43328.939583333333</v>
      </c>
      <c r="G2535" s="588">
        <v>1.5656000000000001</v>
      </c>
      <c r="H2535" s="555">
        <v>43329.137499999997</v>
      </c>
      <c r="I2535" s="588">
        <v>1.56711</v>
      </c>
      <c r="J2535" s="555">
        <v>43329.168055555558</v>
      </c>
      <c r="K2535" s="588">
        <v>1.5655600000000001</v>
      </c>
      <c r="L2535" s="588">
        <v>15.099999999998545</v>
      </c>
      <c r="M2535" s="588">
        <v>15.5</v>
      </c>
      <c r="N2535" s="588">
        <v>1.1100000000000001</v>
      </c>
      <c r="O2535" s="589">
        <v>0.22847222222480923</v>
      </c>
      <c r="P2535" s="557"/>
      <c r="Q2535" s="557"/>
      <c r="R2535" s="557"/>
    </row>
    <row r="2536" spans="1:18" s="588" customFormat="1" x14ac:dyDescent="0.2">
      <c r="A2536" s="588">
        <v>2535</v>
      </c>
      <c r="B2536" s="588" t="s">
        <v>96</v>
      </c>
      <c r="C2536" s="588">
        <v>1</v>
      </c>
      <c r="D2536" s="588">
        <v>0.01</v>
      </c>
      <c r="E2536" s="588">
        <v>0.01</v>
      </c>
      <c r="F2536" s="555">
        <v>43329.895833333336</v>
      </c>
      <c r="G2536" s="588">
        <v>1.56412</v>
      </c>
      <c r="H2536" s="555">
        <v>43329.895833333336</v>
      </c>
      <c r="I2536" s="588">
        <v>1.56412</v>
      </c>
      <c r="J2536" s="555">
        <v>43329.904861111114</v>
      </c>
      <c r="K2536" s="588">
        <v>1.5649200000000001</v>
      </c>
      <c r="L2536" s="588">
        <v>0</v>
      </c>
      <c r="M2536" s="588">
        <v>8.000000000001819</v>
      </c>
      <c r="N2536" s="588">
        <v>0.55000000000000004</v>
      </c>
      <c r="O2536" s="589">
        <v>9.0277777781011537E-3</v>
      </c>
      <c r="P2536" s="557"/>
      <c r="Q2536" s="557"/>
      <c r="R2536" s="557"/>
    </row>
    <row r="2537" spans="1:18" s="588" customFormat="1" x14ac:dyDescent="0.2">
      <c r="A2537" s="588">
        <v>2536</v>
      </c>
      <c r="B2537" s="588" t="s">
        <v>96</v>
      </c>
      <c r="C2537" s="588">
        <v>1</v>
      </c>
      <c r="D2537" s="588">
        <v>0.01</v>
      </c>
      <c r="E2537" s="588">
        <v>0.01</v>
      </c>
      <c r="F2537" s="555">
        <v>43329.918055555558</v>
      </c>
      <c r="G2537" s="588">
        <v>1.5637300000000001</v>
      </c>
      <c r="H2537" s="555">
        <v>43329.918055555558</v>
      </c>
      <c r="I2537" s="588">
        <v>1.5637300000000001</v>
      </c>
      <c r="J2537" s="555">
        <v>43332.093055555553</v>
      </c>
      <c r="K2537" s="588">
        <v>1.56453</v>
      </c>
      <c r="L2537" s="588">
        <v>0</v>
      </c>
      <c r="M2537" s="588">
        <v>7.999999999998181</v>
      </c>
      <c r="N2537" s="588">
        <v>0.46</v>
      </c>
      <c r="O2537" s="589">
        <v>0.17499999999563443</v>
      </c>
      <c r="P2537" s="557"/>
      <c r="Q2537" s="557"/>
      <c r="R2537" s="557"/>
    </row>
    <row r="2538" spans="1:18" s="588" customFormat="1" x14ac:dyDescent="0.2">
      <c r="A2538" s="588">
        <v>2537</v>
      </c>
      <c r="B2538" s="588" t="s">
        <v>96</v>
      </c>
      <c r="C2538" s="588">
        <v>1</v>
      </c>
      <c r="D2538" s="588">
        <v>0.01</v>
      </c>
      <c r="E2538" s="588">
        <v>0.01</v>
      </c>
      <c r="F2538" s="555">
        <v>43332.968055555553</v>
      </c>
      <c r="G2538" s="588">
        <v>1.5645100000000001</v>
      </c>
      <c r="H2538" s="555">
        <v>43332.968055555553</v>
      </c>
      <c r="I2538" s="588">
        <v>1.5645100000000001</v>
      </c>
      <c r="J2538" s="555">
        <v>43332.97152777778</v>
      </c>
      <c r="K2538" s="588">
        <v>1.56531</v>
      </c>
      <c r="L2538" s="588">
        <v>0</v>
      </c>
      <c r="M2538" s="588">
        <v>8</v>
      </c>
      <c r="N2538" s="588">
        <v>0.55000000000000004</v>
      </c>
      <c r="O2538" s="589">
        <v>3.4722222262644209E-3</v>
      </c>
      <c r="P2538" s="557"/>
      <c r="Q2538" s="557"/>
      <c r="R2538" s="557"/>
    </row>
    <row r="2539" spans="1:18" s="588" customFormat="1" x14ac:dyDescent="0.2">
      <c r="A2539" s="588">
        <v>2538</v>
      </c>
      <c r="B2539" s="588" t="s">
        <v>96</v>
      </c>
      <c r="C2539" s="588">
        <v>1</v>
      </c>
      <c r="D2539" s="588">
        <v>0.01</v>
      </c>
      <c r="E2539" s="588">
        <v>0.01</v>
      </c>
      <c r="F2539" s="555">
        <v>43332.978472222225</v>
      </c>
      <c r="G2539" s="588">
        <v>1.5642100000000001</v>
      </c>
      <c r="H2539" s="555">
        <v>43332.978472222225</v>
      </c>
      <c r="I2539" s="588">
        <v>1.5642100000000001</v>
      </c>
      <c r="J2539" s="555">
        <v>43333.070138888892</v>
      </c>
      <c r="K2539" s="588">
        <v>1.56501</v>
      </c>
      <c r="L2539" s="588">
        <v>0</v>
      </c>
      <c r="M2539" s="588">
        <v>8</v>
      </c>
      <c r="N2539" s="588">
        <v>0.46</v>
      </c>
      <c r="O2539" s="589">
        <v>9.1666666667151731E-2</v>
      </c>
      <c r="P2539" s="557"/>
      <c r="Q2539" s="557"/>
      <c r="R2539" s="557"/>
    </row>
    <row r="2540" spans="1:18" s="588" customFormat="1" x14ac:dyDescent="0.2">
      <c r="A2540" s="588">
        <v>2539</v>
      </c>
      <c r="B2540" s="588" t="s">
        <v>97</v>
      </c>
      <c r="C2540" s="588">
        <v>2</v>
      </c>
      <c r="D2540" s="588">
        <v>0.01</v>
      </c>
      <c r="E2540" s="588">
        <v>0.02</v>
      </c>
      <c r="F2540" s="555">
        <v>43334.074999999997</v>
      </c>
      <c r="G2540" s="588">
        <v>1.57301</v>
      </c>
      <c r="H2540" s="555">
        <v>43334.201388888891</v>
      </c>
      <c r="I2540" s="588">
        <v>1.5745100000000001</v>
      </c>
      <c r="J2540" s="555">
        <v>43334.229166666664</v>
      </c>
      <c r="K2540" s="588">
        <v>1.5729599999999999</v>
      </c>
      <c r="L2540" s="588">
        <v>15</v>
      </c>
      <c r="M2540" s="588">
        <v>15.500000000001819</v>
      </c>
      <c r="N2540" s="588">
        <v>1.1000000000000001</v>
      </c>
      <c r="O2540" s="589">
        <v>0.15416666666715173</v>
      </c>
      <c r="P2540" s="557"/>
      <c r="Q2540" s="557"/>
      <c r="R2540" s="557"/>
    </row>
    <row r="2541" spans="1:18" s="588" customFormat="1" x14ac:dyDescent="0.2">
      <c r="A2541" s="588">
        <v>2540</v>
      </c>
      <c r="B2541" s="588" t="s">
        <v>97</v>
      </c>
      <c r="C2541" s="588">
        <v>7</v>
      </c>
      <c r="D2541" s="588">
        <v>0.03</v>
      </c>
      <c r="E2541" s="588">
        <v>0.11</v>
      </c>
      <c r="F2541" s="555">
        <v>43334.882638888892</v>
      </c>
      <c r="G2541" s="588">
        <v>1.57717</v>
      </c>
      <c r="H2541" s="555">
        <v>43335.702777777777</v>
      </c>
      <c r="I2541" s="588">
        <v>1.5922499999999999</v>
      </c>
      <c r="J2541" s="555">
        <v>43336.708333333336</v>
      </c>
      <c r="K2541" s="588">
        <v>1.5846899999999999</v>
      </c>
      <c r="L2541" s="588">
        <v>150.80000000000109</v>
      </c>
      <c r="M2541" s="588">
        <v>75.600000000000364</v>
      </c>
      <c r="N2541" s="588">
        <v>9.25</v>
      </c>
      <c r="O2541" s="589">
        <v>1.8256944444437977</v>
      </c>
      <c r="P2541" s="557"/>
      <c r="Q2541" s="557"/>
      <c r="R2541" s="557"/>
    </row>
    <row r="2542" spans="1:18" s="588" customFormat="1" x14ac:dyDescent="0.2">
      <c r="A2542" s="588">
        <v>2541</v>
      </c>
      <c r="B2542" s="588" t="s">
        <v>96</v>
      </c>
      <c r="C2542" s="588">
        <v>1</v>
      </c>
      <c r="D2542" s="588">
        <v>0.01</v>
      </c>
      <c r="E2542" s="588">
        <v>0.01</v>
      </c>
      <c r="F2542" s="555">
        <v>43339.032638888886</v>
      </c>
      <c r="G2542" s="588">
        <v>1.5856600000000001</v>
      </c>
      <c r="H2542" s="555">
        <v>43339.032638888886</v>
      </c>
      <c r="I2542" s="588">
        <v>1.5856600000000001</v>
      </c>
      <c r="J2542" s="555">
        <v>43339.122916666667</v>
      </c>
      <c r="K2542" s="588">
        <v>1.58646</v>
      </c>
      <c r="L2542" s="588">
        <v>0</v>
      </c>
      <c r="M2542" s="588">
        <v>8</v>
      </c>
      <c r="N2542" s="588">
        <v>0.55000000000000004</v>
      </c>
      <c r="O2542" s="589">
        <v>9.0277777781011537E-2</v>
      </c>
      <c r="P2542" s="557"/>
      <c r="Q2542" s="557"/>
      <c r="R2542" s="557"/>
    </row>
    <row r="2543" spans="1:18" s="588" customFormat="1" x14ac:dyDescent="0.2">
      <c r="A2543" s="588">
        <v>2542</v>
      </c>
      <c r="B2543" s="588" t="s">
        <v>97</v>
      </c>
      <c r="C2543" s="588">
        <v>1</v>
      </c>
      <c r="D2543" s="588">
        <v>0.01</v>
      </c>
      <c r="E2543" s="588">
        <v>0.01</v>
      </c>
      <c r="F2543" s="555">
        <v>43340.877083333333</v>
      </c>
      <c r="G2543" s="588">
        <v>1.5950599999999999</v>
      </c>
      <c r="H2543" s="555">
        <v>43340.877083333333</v>
      </c>
      <c r="I2543" s="588">
        <v>1.5950599999999999</v>
      </c>
      <c r="J2543" s="555">
        <v>43340.913888888892</v>
      </c>
      <c r="K2543" s="588">
        <v>1.59426</v>
      </c>
      <c r="L2543" s="588">
        <v>0</v>
      </c>
      <c r="M2543" s="588">
        <v>7.999999999998181</v>
      </c>
      <c r="N2543" s="588">
        <v>0.55000000000000004</v>
      </c>
      <c r="O2543" s="589">
        <v>3.680555555911269E-2</v>
      </c>
      <c r="P2543" s="557"/>
      <c r="Q2543" s="557"/>
      <c r="R2543" s="557"/>
    </row>
    <row r="2544" spans="1:18" s="588" customFormat="1" x14ac:dyDescent="0.2">
      <c r="A2544" s="588">
        <v>2543</v>
      </c>
      <c r="B2544" s="588" t="s">
        <v>96</v>
      </c>
      <c r="C2544" s="588">
        <v>1</v>
      </c>
      <c r="D2544" s="588">
        <v>0.01</v>
      </c>
      <c r="E2544" s="588">
        <v>0.01</v>
      </c>
      <c r="F2544" s="555">
        <v>43342.031944444447</v>
      </c>
      <c r="G2544" s="588">
        <v>1.6011500000000001</v>
      </c>
      <c r="H2544" s="555">
        <v>43342.031944444447</v>
      </c>
      <c r="I2544" s="588">
        <v>1.6011500000000001</v>
      </c>
      <c r="J2544" s="555">
        <v>43342.067361111112</v>
      </c>
      <c r="K2544" s="588">
        <v>1.60195</v>
      </c>
      <c r="L2544" s="588">
        <v>0</v>
      </c>
      <c r="M2544" s="588">
        <v>8</v>
      </c>
      <c r="N2544" s="588">
        <v>0.55000000000000004</v>
      </c>
      <c r="O2544" s="589">
        <v>3.5416666665696539E-2</v>
      </c>
      <c r="P2544" s="557"/>
      <c r="Q2544" s="557"/>
      <c r="R2544" s="557"/>
    </row>
    <row r="2545" spans="1:18" s="588" customFormat="1" x14ac:dyDescent="0.2">
      <c r="A2545" s="588">
        <v>2544</v>
      </c>
      <c r="B2545" s="588" t="s">
        <v>97</v>
      </c>
      <c r="C2545" s="588">
        <v>1</v>
      </c>
      <c r="D2545" s="588">
        <v>0.01</v>
      </c>
      <c r="E2545" s="588">
        <v>0.01</v>
      </c>
      <c r="F2545" s="555">
        <v>43342.081944444442</v>
      </c>
      <c r="G2545" s="588">
        <v>1.60198</v>
      </c>
      <c r="H2545" s="555">
        <v>43342.081944444442</v>
      </c>
      <c r="I2545" s="588">
        <v>1.60198</v>
      </c>
      <c r="J2545" s="555">
        <v>43342.114583333336</v>
      </c>
      <c r="K2545" s="588">
        <v>1.60118</v>
      </c>
      <c r="L2545" s="588">
        <v>0</v>
      </c>
      <c r="M2545" s="588">
        <v>7.999999999998181</v>
      </c>
      <c r="N2545" s="588">
        <v>0.55000000000000004</v>
      </c>
      <c r="O2545" s="589">
        <v>3.2638888893416151E-2</v>
      </c>
      <c r="P2545" s="557"/>
      <c r="Q2545" s="557"/>
      <c r="R2545" s="557"/>
    </row>
    <row r="2546" spans="1:18" s="588" customFormat="1" x14ac:dyDescent="0.2">
      <c r="A2546" s="588">
        <v>2545</v>
      </c>
      <c r="B2546" s="588" t="s">
        <v>97</v>
      </c>
      <c r="C2546" s="588">
        <v>1</v>
      </c>
      <c r="D2546" s="588">
        <v>0.01</v>
      </c>
      <c r="E2546" s="588">
        <v>0.01</v>
      </c>
      <c r="F2546" s="555">
        <v>43342.892361111109</v>
      </c>
      <c r="G2546" s="588">
        <v>1.60788</v>
      </c>
      <c r="H2546" s="555">
        <v>43342.892361111109</v>
      </c>
      <c r="I2546" s="588">
        <v>1.60788</v>
      </c>
      <c r="J2546" s="555">
        <v>43342.912499999999</v>
      </c>
      <c r="K2546" s="588">
        <v>1.6070800000000001</v>
      </c>
      <c r="L2546" s="588">
        <v>0</v>
      </c>
      <c r="M2546" s="588">
        <v>7.999999999998181</v>
      </c>
      <c r="N2546" s="588">
        <v>0.55000000000000004</v>
      </c>
      <c r="O2546" s="589">
        <v>2.0138888889050577E-2</v>
      </c>
      <c r="P2546" s="557"/>
      <c r="Q2546" s="557"/>
      <c r="R2546" s="557"/>
    </row>
    <row r="2547" spans="1:18" s="588" customFormat="1" x14ac:dyDescent="0.2">
      <c r="A2547" s="588">
        <v>2546</v>
      </c>
      <c r="B2547" s="588" t="s">
        <v>97</v>
      </c>
      <c r="C2547" s="588">
        <v>1</v>
      </c>
      <c r="D2547" s="588">
        <v>0.01</v>
      </c>
      <c r="E2547" s="588">
        <v>0.01</v>
      </c>
      <c r="F2547" s="555">
        <v>43342.918055555558</v>
      </c>
      <c r="G2547" s="588">
        <v>1.60761</v>
      </c>
      <c r="H2547" s="555">
        <v>43342.918055555558</v>
      </c>
      <c r="I2547" s="588">
        <v>1.60761</v>
      </c>
      <c r="J2547" s="555">
        <v>43342.927777777775</v>
      </c>
      <c r="K2547" s="588">
        <v>1.6068100000000001</v>
      </c>
      <c r="L2547" s="588">
        <v>0</v>
      </c>
      <c r="M2547" s="588">
        <v>8</v>
      </c>
      <c r="N2547" s="588">
        <v>0.55000000000000004</v>
      </c>
      <c r="O2547" s="589">
        <v>9.7222222175332718E-3</v>
      </c>
      <c r="P2547" s="557"/>
      <c r="Q2547" s="557"/>
      <c r="R2547" s="557"/>
    </row>
    <row r="2548" spans="1:18" s="588" customFormat="1" x14ac:dyDescent="0.2">
      <c r="A2548" s="588">
        <v>2547</v>
      </c>
      <c r="B2548" s="588" t="s">
        <v>97</v>
      </c>
      <c r="C2548" s="588">
        <v>3</v>
      </c>
      <c r="D2548" s="588">
        <v>0.01</v>
      </c>
      <c r="E2548" s="588">
        <v>0.03</v>
      </c>
      <c r="F2548" s="555">
        <v>43343.077777777777</v>
      </c>
      <c r="G2548" s="588">
        <v>1.60615</v>
      </c>
      <c r="H2548" s="555">
        <v>43343.143750000003</v>
      </c>
      <c r="I2548" s="588">
        <v>1.60931</v>
      </c>
      <c r="J2548" s="555">
        <v>43343.19027777778</v>
      </c>
      <c r="K2548" s="588">
        <v>1.6069199999999999</v>
      </c>
      <c r="L2548" s="588">
        <v>31.600000000000364</v>
      </c>
      <c r="M2548" s="588">
        <v>23.900000000001455</v>
      </c>
      <c r="N2548" s="588">
        <v>1.65</v>
      </c>
      <c r="O2548" s="589">
        <v>0.11250000000291038</v>
      </c>
      <c r="P2548" s="557"/>
      <c r="Q2548" s="557"/>
      <c r="R2548" s="557"/>
    </row>
    <row r="2549" spans="1:18" s="588" customFormat="1" x14ac:dyDescent="0.2">
      <c r="A2549" s="588">
        <v>2548</v>
      </c>
      <c r="B2549" s="588" t="s">
        <v>97</v>
      </c>
      <c r="C2549" s="588">
        <v>1</v>
      </c>
      <c r="D2549" s="588">
        <v>0.01</v>
      </c>
      <c r="E2549" s="588">
        <v>0.01</v>
      </c>
      <c r="F2549" s="555">
        <v>43343.915277777778</v>
      </c>
      <c r="G2549" s="588">
        <v>1.61507</v>
      </c>
      <c r="H2549" s="555">
        <v>43343.915277777778</v>
      </c>
      <c r="I2549" s="588">
        <v>1.61507</v>
      </c>
      <c r="J2549" s="555">
        <v>43343.961805555555</v>
      </c>
      <c r="K2549" s="588">
        <v>1.6142700000000001</v>
      </c>
      <c r="L2549" s="588">
        <v>0</v>
      </c>
      <c r="M2549" s="588">
        <v>8</v>
      </c>
      <c r="N2549" s="588">
        <v>0.55000000000000004</v>
      </c>
      <c r="O2549" s="589">
        <v>4.6527777776645962E-2</v>
      </c>
      <c r="P2549" s="557"/>
      <c r="Q2549" s="557"/>
      <c r="R2549" s="557"/>
    </row>
    <row r="2550" spans="1:18" s="588" customFormat="1" x14ac:dyDescent="0.2">
      <c r="A2550" s="588">
        <v>2549</v>
      </c>
      <c r="B2550" s="588" t="s">
        <v>96</v>
      </c>
      <c r="C2550" s="588">
        <v>1</v>
      </c>
      <c r="D2550" s="588">
        <v>0.01</v>
      </c>
      <c r="E2550" s="588">
        <v>0.01</v>
      </c>
      <c r="F2550" s="555">
        <v>43346.92083333333</v>
      </c>
      <c r="G2550" s="588">
        <v>1.6106799999999999</v>
      </c>
      <c r="H2550" s="555">
        <v>43346.92083333333</v>
      </c>
      <c r="I2550" s="588">
        <v>1.6106799999999999</v>
      </c>
      <c r="J2550" s="555">
        <v>43347.111805555556</v>
      </c>
      <c r="K2550" s="588">
        <v>1.61148</v>
      </c>
      <c r="L2550" s="588">
        <v>0</v>
      </c>
      <c r="M2550" s="588">
        <v>8.000000000001819</v>
      </c>
      <c r="N2550" s="588">
        <v>0.47</v>
      </c>
      <c r="O2550" s="589">
        <v>0.19097222222626442</v>
      </c>
      <c r="P2550" s="557"/>
      <c r="Q2550" s="557"/>
      <c r="R2550" s="557"/>
    </row>
    <row r="2551" spans="1:18" s="588" customFormat="1" x14ac:dyDescent="0.2">
      <c r="A2551" s="588">
        <v>2550</v>
      </c>
      <c r="B2551" s="588" t="s">
        <v>97</v>
      </c>
      <c r="C2551" s="588">
        <v>2</v>
      </c>
      <c r="D2551" s="588">
        <v>0.01</v>
      </c>
      <c r="E2551" s="588">
        <v>0.02</v>
      </c>
      <c r="F2551" s="555">
        <v>43347.885416666664</v>
      </c>
      <c r="G2551" s="588">
        <v>1.61294</v>
      </c>
      <c r="H2551" s="555">
        <v>43348.166666666664</v>
      </c>
      <c r="I2551" s="588">
        <v>1.61449</v>
      </c>
      <c r="J2551" s="555">
        <v>43348.180555555555</v>
      </c>
      <c r="K2551" s="588">
        <v>1.6129199999999999</v>
      </c>
      <c r="L2551" s="588">
        <v>15.5</v>
      </c>
      <c r="M2551" s="588">
        <v>15.700000000000728</v>
      </c>
      <c r="N2551" s="588">
        <v>1.1000000000000001</v>
      </c>
      <c r="O2551" s="589">
        <v>0.29513888889050577</v>
      </c>
      <c r="P2551" s="557"/>
      <c r="Q2551" s="557"/>
      <c r="R2551" s="557"/>
    </row>
    <row r="2552" spans="1:18" s="588" customFormat="1" x14ac:dyDescent="0.2">
      <c r="A2552" s="588">
        <v>2551</v>
      </c>
      <c r="B2552" s="588" t="s">
        <v>97</v>
      </c>
      <c r="C2552" s="588">
        <v>1</v>
      </c>
      <c r="D2552" s="588">
        <v>0.01</v>
      </c>
      <c r="E2552" s="588">
        <v>0.01</v>
      </c>
      <c r="F2552" s="555">
        <v>43348.884027777778</v>
      </c>
      <c r="G2552" s="588">
        <v>1.6171199999999999</v>
      </c>
      <c r="H2552" s="555">
        <v>43348.884027777778</v>
      </c>
      <c r="I2552" s="588">
        <v>1.6171199999999999</v>
      </c>
      <c r="J2552" s="555">
        <v>43348.946527777778</v>
      </c>
      <c r="K2552" s="588">
        <v>1.61632</v>
      </c>
      <c r="L2552" s="588">
        <v>0</v>
      </c>
      <c r="M2552" s="588">
        <v>8</v>
      </c>
      <c r="N2552" s="588">
        <v>0.55000000000000004</v>
      </c>
      <c r="O2552" s="589">
        <v>6.25E-2</v>
      </c>
      <c r="P2552" s="557"/>
      <c r="Q2552" s="557"/>
      <c r="R2552" s="557"/>
    </row>
    <row r="2553" spans="1:18" s="588" customFormat="1" x14ac:dyDescent="0.2">
      <c r="A2553" s="588">
        <v>2552</v>
      </c>
      <c r="B2553" s="588" t="s">
        <v>97</v>
      </c>
      <c r="C2553" s="588">
        <v>1</v>
      </c>
      <c r="D2553" s="588">
        <v>0.01</v>
      </c>
      <c r="E2553" s="588">
        <v>0.01</v>
      </c>
      <c r="F2553" s="555">
        <v>43350.897916666669</v>
      </c>
      <c r="G2553" s="588">
        <v>1.6273200000000001</v>
      </c>
      <c r="H2553" s="555">
        <v>43350.897916666669</v>
      </c>
      <c r="I2553" s="588">
        <v>1.6273200000000001</v>
      </c>
      <c r="J2553" s="555">
        <v>43350.906944444447</v>
      </c>
      <c r="K2553" s="588">
        <v>1.62652</v>
      </c>
      <c r="L2553" s="588">
        <v>0</v>
      </c>
      <c r="M2553" s="588">
        <v>8.000000000001819</v>
      </c>
      <c r="N2553" s="588">
        <v>0.55000000000000004</v>
      </c>
      <c r="O2553" s="589">
        <v>9.0277777781011537E-3</v>
      </c>
      <c r="P2553" s="557"/>
      <c r="Q2553" s="557"/>
      <c r="R2553" s="557"/>
    </row>
    <row r="2554" spans="1:18" s="588" customFormat="1" x14ac:dyDescent="0.2">
      <c r="A2554" s="588">
        <v>2553</v>
      </c>
      <c r="B2554" s="588" t="s">
        <v>96</v>
      </c>
      <c r="C2554" s="588">
        <v>1</v>
      </c>
      <c r="D2554" s="588">
        <v>0.01</v>
      </c>
      <c r="E2554" s="588">
        <v>0.01</v>
      </c>
      <c r="F2554" s="555">
        <v>43353.046527777777</v>
      </c>
      <c r="G2554" s="588">
        <v>1.6252500000000001</v>
      </c>
      <c r="H2554" s="555">
        <v>43353.046527777777</v>
      </c>
      <c r="I2554" s="588">
        <v>1.6252500000000001</v>
      </c>
      <c r="J2554" s="555">
        <v>43353.176388888889</v>
      </c>
      <c r="K2554" s="588">
        <v>1.62605</v>
      </c>
      <c r="L2554" s="588">
        <v>0</v>
      </c>
      <c r="M2554" s="588">
        <v>8</v>
      </c>
      <c r="N2554" s="588">
        <v>0.55000000000000004</v>
      </c>
      <c r="O2554" s="589">
        <v>0.12986111111240461</v>
      </c>
      <c r="P2554" s="557"/>
      <c r="Q2554" s="557"/>
      <c r="R2554" s="557"/>
    </row>
    <row r="2555" spans="1:18" s="588" customFormat="1" x14ac:dyDescent="0.2">
      <c r="A2555" s="588">
        <v>2554</v>
      </c>
      <c r="B2555" s="588" t="s">
        <v>96</v>
      </c>
      <c r="C2555" s="588">
        <v>1</v>
      </c>
      <c r="D2555" s="588">
        <v>0.01</v>
      </c>
      <c r="E2555" s="588">
        <v>0.01</v>
      </c>
      <c r="F2555" s="555">
        <v>43354.961805555555</v>
      </c>
      <c r="G2555" s="588">
        <v>1.6297999999999999</v>
      </c>
      <c r="H2555" s="555">
        <v>43354.961805555555</v>
      </c>
      <c r="I2555" s="588">
        <v>1.6297999999999999</v>
      </c>
      <c r="J2555" s="555">
        <v>43355.120138888888</v>
      </c>
      <c r="K2555" s="588">
        <v>1.6306</v>
      </c>
      <c r="L2555" s="588">
        <v>0</v>
      </c>
      <c r="M2555" s="588">
        <v>8</v>
      </c>
      <c r="N2555" s="588">
        <v>0.46</v>
      </c>
      <c r="O2555" s="589">
        <v>0.15833333333284827</v>
      </c>
      <c r="P2555" s="557"/>
      <c r="Q2555" s="557"/>
      <c r="R2555" s="557"/>
    </row>
    <row r="2556" spans="1:18" s="588" customFormat="1" x14ac:dyDescent="0.2">
      <c r="A2556" s="588">
        <v>2555</v>
      </c>
      <c r="B2556" s="588" t="s">
        <v>96</v>
      </c>
      <c r="C2556" s="588">
        <v>2</v>
      </c>
      <c r="D2556" s="588">
        <v>0.01</v>
      </c>
      <c r="E2556" s="588">
        <v>0.02</v>
      </c>
      <c r="F2556" s="555">
        <v>43355.893055555556</v>
      </c>
      <c r="G2556" s="588">
        <v>1.6214500000000001</v>
      </c>
      <c r="H2556" s="555">
        <v>43355.908333333333</v>
      </c>
      <c r="I2556" s="588">
        <v>1.6199300000000001</v>
      </c>
      <c r="J2556" s="555">
        <v>43355.992361111108</v>
      </c>
      <c r="K2556" s="588">
        <v>1.6214900000000001</v>
      </c>
      <c r="L2556" s="588">
        <v>15.199999999998909</v>
      </c>
      <c r="M2556" s="588">
        <v>15.600000000000364</v>
      </c>
      <c r="N2556" s="588">
        <v>1.1100000000000001</v>
      </c>
      <c r="O2556" s="589">
        <v>9.9305555551836733E-2</v>
      </c>
      <c r="P2556" s="557"/>
      <c r="Q2556" s="557"/>
      <c r="R2556" s="557"/>
    </row>
    <row r="2557" spans="1:18" s="588" customFormat="1" x14ac:dyDescent="0.2">
      <c r="A2557" s="588">
        <v>2556</v>
      </c>
      <c r="B2557" s="588" t="s">
        <v>96</v>
      </c>
      <c r="C2557" s="588">
        <v>1</v>
      </c>
      <c r="D2557" s="588">
        <v>0.01</v>
      </c>
      <c r="E2557" s="588">
        <v>0.01</v>
      </c>
      <c r="F2557" s="555">
        <v>43357.875</v>
      </c>
      <c r="G2557" s="588">
        <v>1.62395</v>
      </c>
      <c r="H2557" s="555">
        <v>43357.875</v>
      </c>
      <c r="I2557" s="588">
        <v>1.62395</v>
      </c>
      <c r="J2557" s="555">
        <v>43357.956944444442</v>
      </c>
      <c r="K2557" s="588">
        <v>1.6247499999999999</v>
      </c>
      <c r="L2557" s="588">
        <v>0</v>
      </c>
      <c r="M2557" s="588">
        <v>8</v>
      </c>
      <c r="N2557" s="588">
        <v>0.56000000000000005</v>
      </c>
      <c r="O2557" s="589">
        <v>8.1944444442342501E-2</v>
      </c>
      <c r="P2557" s="557"/>
      <c r="Q2557" s="557"/>
      <c r="R2557" s="557"/>
    </row>
    <row r="2558" spans="1:18" s="588" customFormat="1" x14ac:dyDescent="0.2">
      <c r="A2558" s="588">
        <v>2557</v>
      </c>
      <c r="B2558" s="588" t="s">
        <v>97</v>
      </c>
      <c r="C2558" s="588">
        <v>4</v>
      </c>
      <c r="D2558" s="588">
        <v>0.01</v>
      </c>
      <c r="E2558" s="588">
        <v>0.04</v>
      </c>
      <c r="F2558" s="555">
        <v>43360.919444444444</v>
      </c>
      <c r="G2558" s="588">
        <v>1.6274500000000001</v>
      </c>
      <c r="H2558" s="555">
        <v>43361.113888888889</v>
      </c>
      <c r="I2558" s="588">
        <v>1.6328800000000001</v>
      </c>
      <c r="J2558" s="555">
        <v>43361.1875</v>
      </c>
      <c r="K2558" s="588">
        <v>1.62907</v>
      </c>
      <c r="L2558" s="588">
        <v>54.300000000001091</v>
      </c>
      <c r="M2558" s="588">
        <v>38.100000000000364</v>
      </c>
      <c r="N2558" s="588">
        <v>2.4699999999999998</v>
      </c>
      <c r="O2558" s="589">
        <v>0.26805555555620231</v>
      </c>
      <c r="P2558" s="557"/>
      <c r="Q2558" s="557"/>
      <c r="R2558" s="557"/>
    </row>
    <row r="2559" spans="1:18" s="588" customFormat="1" x14ac:dyDescent="0.2">
      <c r="A2559" s="588">
        <v>2558</v>
      </c>
      <c r="B2559" s="588" t="s">
        <v>96</v>
      </c>
      <c r="C2559" s="588">
        <v>2</v>
      </c>
      <c r="D2559" s="588">
        <v>0.01</v>
      </c>
      <c r="E2559" s="588">
        <v>0.02</v>
      </c>
      <c r="F2559" s="555">
        <v>43361.919444444444</v>
      </c>
      <c r="G2559" s="588">
        <v>1.61646</v>
      </c>
      <c r="H2559" s="555">
        <v>43362.067361111112</v>
      </c>
      <c r="I2559" s="588">
        <v>1.61496</v>
      </c>
      <c r="J2559" s="555">
        <v>43362.133333333331</v>
      </c>
      <c r="K2559" s="588">
        <v>1.6165099999999999</v>
      </c>
      <c r="L2559" s="588">
        <v>15</v>
      </c>
      <c r="M2559" s="588">
        <v>15.499999999998181</v>
      </c>
      <c r="N2559" s="588">
        <v>1.01</v>
      </c>
      <c r="O2559" s="589">
        <v>0.21388888888759539</v>
      </c>
      <c r="P2559" s="557"/>
      <c r="Q2559" s="557"/>
      <c r="R2559" s="557"/>
    </row>
    <row r="2560" spans="1:18" s="588" customFormat="1" x14ac:dyDescent="0.2">
      <c r="A2560" s="588">
        <v>2559</v>
      </c>
      <c r="B2560" s="588" t="s">
        <v>97</v>
      </c>
      <c r="C2560" s="588">
        <v>2</v>
      </c>
      <c r="D2560" s="588">
        <v>0.01</v>
      </c>
      <c r="E2560" s="588">
        <v>0.02</v>
      </c>
      <c r="F2560" s="555">
        <v>43363.93472222222</v>
      </c>
      <c r="G2560" s="588">
        <v>1.61582</v>
      </c>
      <c r="H2560" s="555">
        <v>43364.181944444441</v>
      </c>
      <c r="I2560" s="588">
        <v>1.6173200000000001</v>
      </c>
      <c r="J2560" s="555">
        <v>43364.217361111114</v>
      </c>
      <c r="K2560" s="588">
        <v>1.6157699999999999</v>
      </c>
      <c r="L2560" s="588">
        <v>15</v>
      </c>
      <c r="M2560" s="588">
        <v>15.500000000001819</v>
      </c>
      <c r="N2560" s="588">
        <v>1.1100000000000001</v>
      </c>
      <c r="O2560" s="589">
        <v>0.28263888889341615</v>
      </c>
      <c r="P2560" s="557"/>
      <c r="Q2560" s="557"/>
      <c r="R2560" s="557"/>
    </row>
    <row r="2561" spans="1:18" s="588" customFormat="1" x14ac:dyDescent="0.2">
      <c r="A2561" s="588">
        <v>2560</v>
      </c>
      <c r="B2561" s="588" t="s">
        <v>96</v>
      </c>
      <c r="C2561" s="588">
        <v>2</v>
      </c>
      <c r="D2561" s="588">
        <v>0.01</v>
      </c>
      <c r="E2561" s="588">
        <v>0.02</v>
      </c>
      <c r="F2561" s="555">
        <v>43367.056250000001</v>
      </c>
      <c r="G2561" s="588">
        <v>1.6153999999999999</v>
      </c>
      <c r="H2561" s="555">
        <v>43367.149305555555</v>
      </c>
      <c r="I2561" s="588">
        <v>1.61389</v>
      </c>
      <c r="J2561" s="555">
        <v>43367.25</v>
      </c>
      <c r="K2561" s="588">
        <v>1.6154500000000001</v>
      </c>
      <c r="L2561" s="588">
        <v>15.100000000000364</v>
      </c>
      <c r="M2561" s="588">
        <v>15.600000000000364</v>
      </c>
      <c r="N2561" s="588">
        <v>1.1000000000000001</v>
      </c>
      <c r="O2561" s="589">
        <v>0.19374999999854481</v>
      </c>
      <c r="P2561" s="557"/>
      <c r="Q2561" s="557"/>
      <c r="R2561" s="557"/>
    </row>
    <row r="2562" spans="1:18" s="588" customFormat="1" x14ac:dyDescent="0.2">
      <c r="A2562" s="588">
        <v>2561</v>
      </c>
      <c r="B2562" s="588" t="s">
        <v>96</v>
      </c>
      <c r="C2562" s="588">
        <v>4</v>
      </c>
      <c r="D2562" s="588">
        <v>0.01</v>
      </c>
      <c r="E2562" s="588">
        <v>0.04</v>
      </c>
      <c r="F2562" s="555">
        <v>43368.957638888889</v>
      </c>
      <c r="G2562" s="588">
        <v>1.6229800000000001</v>
      </c>
      <c r="H2562" s="555">
        <v>43369.181944444441</v>
      </c>
      <c r="I2562" s="588">
        <v>1.61757</v>
      </c>
      <c r="J2562" s="555">
        <v>43369.440972222219</v>
      </c>
      <c r="K2562" s="588">
        <v>1.6214</v>
      </c>
      <c r="L2562" s="588">
        <v>54.100000000002183</v>
      </c>
      <c r="M2562" s="588">
        <v>38.300000000001091</v>
      </c>
      <c r="N2562" s="588">
        <v>2.41</v>
      </c>
      <c r="O2562" s="589">
        <v>0.48333333332993789</v>
      </c>
      <c r="P2562" s="557"/>
      <c r="Q2562" s="557"/>
      <c r="R2562" s="557"/>
    </row>
    <row r="2563" spans="1:18" s="588" customFormat="1" x14ac:dyDescent="0.2">
      <c r="A2563" s="588">
        <v>2562</v>
      </c>
      <c r="B2563" s="588" t="s">
        <v>97</v>
      </c>
      <c r="C2563" s="588">
        <v>4</v>
      </c>
      <c r="D2563" s="588">
        <v>0.01</v>
      </c>
      <c r="E2563" s="588">
        <v>0.04</v>
      </c>
      <c r="F2563" s="555">
        <v>43369.893750000003</v>
      </c>
      <c r="G2563" s="588">
        <v>1.61385</v>
      </c>
      <c r="H2563" s="555">
        <v>43370.125</v>
      </c>
      <c r="I2563" s="588">
        <v>1.6194500000000001</v>
      </c>
      <c r="J2563" s="555">
        <v>43370.34652777778</v>
      </c>
      <c r="K2563" s="588">
        <v>1.61554</v>
      </c>
      <c r="L2563" s="588">
        <v>56</v>
      </c>
      <c r="M2563" s="588">
        <v>39.100000000000364</v>
      </c>
      <c r="N2563" s="588">
        <v>2.6100000000000003</v>
      </c>
      <c r="O2563" s="589">
        <v>0.45277777777664596</v>
      </c>
      <c r="P2563" s="557"/>
      <c r="Q2563" s="557"/>
      <c r="R2563" s="557"/>
    </row>
    <row r="2564" spans="1:18" s="588" customFormat="1" x14ac:dyDescent="0.2">
      <c r="A2564" s="588">
        <v>2563</v>
      </c>
      <c r="B2564" s="588" t="s">
        <v>96</v>
      </c>
      <c r="C2564" s="588">
        <v>1</v>
      </c>
      <c r="D2564" s="588">
        <v>0.01</v>
      </c>
      <c r="E2564" s="588">
        <v>0.01</v>
      </c>
      <c r="F2564" s="555">
        <v>43370.893750000003</v>
      </c>
      <c r="G2564" s="588">
        <v>1.61547</v>
      </c>
      <c r="H2564" s="555">
        <v>43370.893750000003</v>
      </c>
      <c r="I2564" s="588">
        <v>1.61547</v>
      </c>
      <c r="J2564" s="555">
        <v>43370.913888888892</v>
      </c>
      <c r="K2564" s="588">
        <v>1.6162700000000001</v>
      </c>
      <c r="L2564" s="588">
        <v>0</v>
      </c>
      <c r="M2564" s="588">
        <v>8.000000000001819</v>
      </c>
      <c r="N2564" s="588">
        <v>0.55000000000000004</v>
      </c>
      <c r="O2564" s="589">
        <v>2.0138888889050577E-2</v>
      </c>
      <c r="P2564" s="557"/>
      <c r="Q2564" s="557"/>
      <c r="R2564" s="557"/>
    </row>
    <row r="2565" spans="1:18" s="588" customFormat="1" x14ac:dyDescent="0.2">
      <c r="A2565" s="588">
        <v>2564</v>
      </c>
      <c r="B2565" s="588" t="s">
        <v>97</v>
      </c>
      <c r="C2565" s="588">
        <v>1</v>
      </c>
      <c r="D2565" s="588">
        <v>0.01</v>
      </c>
      <c r="E2565" s="588">
        <v>0.01</v>
      </c>
      <c r="F2565" s="555">
        <v>43371.881249999999</v>
      </c>
      <c r="G2565" s="588">
        <v>1.60707</v>
      </c>
      <c r="H2565" s="555">
        <v>43371.881249999999</v>
      </c>
      <c r="I2565" s="588">
        <v>1.60707</v>
      </c>
      <c r="J2565" s="555">
        <v>43374.063888888886</v>
      </c>
      <c r="K2565" s="588">
        <v>1.6062700000000001</v>
      </c>
      <c r="L2565" s="588">
        <v>0</v>
      </c>
      <c r="M2565" s="588">
        <v>8</v>
      </c>
      <c r="N2565" s="588">
        <v>0.56000000000000005</v>
      </c>
      <c r="O2565" s="589">
        <v>0.18263888888759539</v>
      </c>
      <c r="P2565" s="557"/>
      <c r="Q2565" s="557"/>
      <c r="R2565" s="557"/>
    </row>
    <row r="2566" spans="1:18" s="588" customFormat="1" x14ac:dyDescent="0.2">
      <c r="A2566" s="588">
        <v>2565</v>
      </c>
      <c r="B2566" s="588" t="s">
        <v>97</v>
      </c>
      <c r="C2566" s="588">
        <v>1</v>
      </c>
      <c r="D2566" s="588">
        <v>0.01</v>
      </c>
      <c r="E2566" s="588">
        <v>0.01</v>
      </c>
      <c r="F2566" s="555">
        <v>43376.931944444441</v>
      </c>
      <c r="G2566" s="588">
        <v>1.6179399999999999</v>
      </c>
      <c r="H2566" s="555">
        <v>43376.931944444441</v>
      </c>
      <c r="I2566" s="588">
        <v>1.6179399999999999</v>
      </c>
      <c r="J2566" s="555">
        <v>43376.935416666667</v>
      </c>
      <c r="K2566" s="588">
        <v>1.61714</v>
      </c>
      <c r="L2566" s="588">
        <v>0</v>
      </c>
      <c r="M2566" s="588">
        <v>8</v>
      </c>
      <c r="N2566" s="588">
        <v>0.55000000000000004</v>
      </c>
      <c r="O2566" s="589">
        <v>3.4722222262644209E-3</v>
      </c>
      <c r="P2566" s="557"/>
      <c r="Q2566" s="557"/>
      <c r="R2566" s="557"/>
    </row>
    <row r="2567" spans="1:18" s="588" customFormat="1" x14ac:dyDescent="0.2">
      <c r="A2567" s="588">
        <v>2566</v>
      </c>
      <c r="B2567" s="588" t="s">
        <v>97</v>
      </c>
      <c r="C2567" s="588">
        <v>1</v>
      </c>
      <c r="D2567" s="588">
        <v>0.01</v>
      </c>
      <c r="E2567" s="588">
        <v>0.01</v>
      </c>
      <c r="F2567" s="555">
        <v>43376.943749999999</v>
      </c>
      <c r="G2567" s="588">
        <v>1.6174599999999999</v>
      </c>
      <c r="H2567" s="555">
        <v>43376.943749999999</v>
      </c>
      <c r="I2567" s="588">
        <v>1.6174599999999999</v>
      </c>
      <c r="J2567" s="555">
        <v>43376.984722222223</v>
      </c>
      <c r="K2567" s="588">
        <v>1.61666</v>
      </c>
      <c r="L2567" s="588">
        <v>0</v>
      </c>
      <c r="M2567" s="588">
        <v>7.999999999998181</v>
      </c>
      <c r="N2567" s="588">
        <v>0.56000000000000005</v>
      </c>
      <c r="O2567" s="589">
        <v>4.0972222224809229E-2</v>
      </c>
      <c r="P2567" s="557"/>
      <c r="Q2567" s="557"/>
      <c r="R2567" s="557"/>
    </row>
    <row r="2568" spans="1:18" s="588" customFormat="1" x14ac:dyDescent="0.2">
      <c r="A2568" s="588">
        <v>2567</v>
      </c>
      <c r="B2568" s="588" t="s">
        <v>97</v>
      </c>
      <c r="C2568" s="588">
        <v>2</v>
      </c>
      <c r="D2568" s="588">
        <v>0.01</v>
      </c>
      <c r="E2568" s="588">
        <v>0.02</v>
      </c>
      <c r="F2568" s="555">
        <v>43377.052083333336</v>
      </c>
      <c r="G2568" s="588">
        <v>1.6159600000000001</v>
      </c>
      <c r="H2568" s="555">
        <v>43377.124305555553</v>
      </c>
      <c r="I2568" s="588">
        <v>1.61757</v>
      </c>
      <c r="J2568" s="555">
        <v>43377.1875</v>
      </c>
      <c r="K2568" s="588">
        <v>1.6159699999999999</v>
      </c>
      <c r="L2568" s="588">
        <v>16.099999999998545</v>
      </c>
      <c r="M2568" s="588">
        <v>16</v>
      </c>
      <c r="N2568" s="588">
        <v>1.0900000000000001</v>
      </c>
      <c r="O2568" s="589">
        <v>0.13541666666424135</v>
      </c>
      <c r="P2568" s="557"/>
      <c r="Q2568" s="557"/>
      <c r="R2568" s="557"/>
    </row>
    <row r="2569" spans="1:18" s="588" customFormat="1" x14ac:dyDescent="0.2">
      <c r="A2569" s="588">
        <v>2568</v>
      </c>
      <c r="B2569" s="588" t="s">
        <v>96</v>
      </c>
      <c r="C2569" s="588">
        <v>1</v>
      </c>
      <c r="D2569" s="588">
        <v>0.01</v>
      </c>
      <c r="E2569" s="588">
        <v>0.01</v>
      </c>
      <c r="F2569" s="555">
        <v>43378.90625</v>
      </c>
      <c r="G2569" s="588">
        <v>1.63411</v>
      </c>
      <c r="H2569" s="555">
        <v>43378.90625</v>
      </c>
      <c r="I2569" s="588">
        <v>1.63411</v>
      </c>
      <c r="J2569" s="555">
        <v>43378.938194444447</v>
      </c>
      <c r="K2569" s="588">
        <v>1.6349100000000001</v>
      </c>
      <c r="L2569" s="588">
        <v>0</v>
      </c>
      <c r="M2569" s="588">
        <v>8</v>
      </c>
      <c r="N2569" s="588">
        <v>0.55000000000000004</v>
      </c>
      <c r="O2569" s="589">
        <v>3.1944444446708076E-2</v>
      </c>
      <c r="P2569" s="557"/>
      <c r="Q2569" s="557"/>
      <c r="R2569" s="557"/>
    </row>
    <row r="2570" spans="1:18" s="588" customFormat="1" x14ac:dyDescent="0.2">
      <c r="A2570" s="588">
        <v>2569</v>
      </c>
      <c r="B2570" s="588" t="s">
        <v>96</v>
      </c>
      <c r="C2570" s="588">
        <v>1</v>
      </c>
      <c r="D2570" s="588">
        <v>0.01</v>
      </c>
      <c r="E2570" s="588">
        <v>0.01</v>
      </c>
      <c r="F2570" s="555">
        <v>43381.911805555559</v>
      </c>
      <c r="G2570" s="588">
        <v>1.6229</v>
      </c>
      <c r="H2570" s="555">
        <v>43381.911805555559</v>
      </c>
      <c r="I2570" s="588">
        <v>1.6229</v>
      </c>
      <c r="J2570" s="555">
        <v>43381.932638888888</v>
      </c>
      <c r="K2570" s="588">
        <v>1.6236999999999999</v>
      </c>
      <c r="L2570" s="588">
        <v>0</v>
      </c>
      <c r="M2570" s="588">
        <v>8</v>
      </c>
      <c r="N2570" s="588">
        <v>0.55000000000000004</v>
      </c>
      <c r="O2570" s="589">
        <v>2.0833333328482695E-2</v>
      </c>
      <c r="P2570" s="557"/>
      <c r="Q2570" s="557"/>
      <c r="R2570" s="557"/>
    </row>
    <row r="2571" spans="1:18" s="588" customFormat="1" x14ac:dyDescent="0.2">
      <c r="A2571" s="588">
        <v>2570</v>
      </c>
      <c r="B2571" s="588" t="s">
        <v>96</v>
      </c>
      <c r="C2571" s="588">
        <v>3</v>
      </c>
      <c r="D2571" s="588">
        <v>0.01</v>
      </c>
      <c r="E2571" s="588">
        <v>0.03</v>
      </c>
      <c r="F2571" s="555">
        <v>43382.970833333333</v>
      </c>
      <c r="G2571" s="588">
        <v>1.61816</v>
      </c>
      <c r="H2571" s="555">
        <v>43383.352083333331</v>
      </c>
      <c r="I2571" s="588">
        <v>1.61511</v>
      </c>
      <c r="J2571" s="555">
        <v>43383.472222222219</v>
      </c>
      <c r="K2571" s="588">
        <v>1.6174299999999999</v>
      </c>
      <c r="L2571" s="588">
        <v>30.5</v>
      </c>
      <c r="M2571" s="588">
        <v>23.199999999998909</v>
      </c>
      <c r="N2571" s="588">
        <v>1.56</v>
      </c>
      <c r="O2571" s="589">
        <v>0.50138888888614019</v>
      </c>
      <c r="P2571" s="557"/>
      <c r="Q2571" s="557"/>
      <c r="R2571" s="557"/>
    </row>
    <row r="2572" spans="1:18" s="588" customFormat="1" x14ac:dyDescent="0.2">
      <c r="A2572" s="588">
        <v>2571</v>
      </c>
      <c r="B2572" s="588" t="s">
        <v>97</v>
      </c>
      <c r="C2572" s="588">
        <v>5</v>
      </c>
      <c r="D2572" s="588">
        <v>0.02</v>
      </c>
      <c r="E2572" s="588">
        <v>0.06</v>
      </c>
      <c r="F2572" s="555">
        <v>43383.894444444442</v>
      </c>
      <c r="G2572" s="588">
        <v>1.6263000000000001</v>
      </c>
      <c r="H2572" s="555">
        <v>43383.998611111114</v>
      </c>
      <c r="I2572" s="588">
        <v>1.6349100000000001</v>
      </c>
      <c r="J2572" s="555">
        <v>43384.428472222222</v>
      </c>
      <c r="K2572" s="588">
        <v>1.6298299999999999</v>
      </c>
      <c r="L2572" s="588">
        <v>86.100000000000364</v>
      </c>
      <c r="M2572" s="588">
        <v>50.800000000001091</v>
      </c>
      <c r="N2572" s="588">
        <v>4.38</v>
      </c>
      <c r="O2572" s="589">
        <v>0.53402777777955635</v>
      </c>
      <c r="P2572" s="557"/>
      <c r="Q2572" s="557"/>
      <c r="R2572" s="557"/>
    </row>
    <row r="2573" spans="1:18" s="588" customFormat="1" x14ac:dyDescent="0.2">
      <c r="A2573" s="588">
        <v>2572</v>
      </c>
      <c r="B2573" s="588" t="s">
        <v>96</v>
      </c>
      <c r="C2573" s="588">
        <v>1</v>
      </c>
      <c r="D2573" s="588">
        <v>0.01</v>
      </c>
      <c r="E2573" s="588">
        <v>0.01</v>
      </c>
      <c r="F2573" s="555">
        <v>43384.072916666664</v>
      </c>
      <c r="G2573" s="588">
        <v>1.63208</v>
      </c>
      <c r="H2573" s="555">
        <v>43384.072916666664</v>
      </c>
      <c r="I2573" s="588">
        <v>1.63208</v>
      </c>
      <c r="J2573" s="555">
        <v>43384.105555555558</v>
      </c>
      <c r="K2573" s="588">
        <v>1.6328800000000001</v>
      </c>
      <c r="L2573" s="588">
        <v>0</v>
      </c>
      <c r="M2573" s="588">
        <v>8.000000000001819</v>
      </c>
      <c r="N2573" s="588">
        <v>0.55000000000000004</v>
      </c>
      <c r="O2573" s="589">
        <v>3.2638888893416151E-2</v>
      </c>
      <c r="P2573" s="557"/>
      <c r="Q2573" s="557"/>
      <c r="R2573" s="557"/>
    </row>
    <row r="2574" spans="1:18" s="588" customFormat="1" x14ac:dyDescent="0.2">
      <c r="A2574" s="588">
        <v>2573</v>
      </c>
      <c r="B2574" s="588" t="s">
        <v>97</v>
      </c>
      <c r="C2574" s="588">
        <v>3</v>
      </c>
      <c r="D2574" s="588">
        <v>0.01</v>
      </c>
      <c r="E2574" s="588">
        <v>0.03</v>
      </c>
      <c r="F2574" s="555">
        <v>43384.877083333333</v>
      </c>
      <c r="G2574" s="588">
        <v>1.6275900000000001</v>
      </c>
      <c r="H2574" s="555">
        <v>43384.902083333334</v>
      </c>
      <c r="I2574" s="588">
        <v>1.6306499999999999</v>
      </c>
      <c r="J2574" s="555">
        <v>43384.933333333334</v>
      </c>
      <c r="K2574" s="588">
        <v>1.6283099999999999</v>
      </c>
      <c r="L2574" s="588">
        <v>30.599999999998545</v>
      </c>
      <c r="M2574" s="588">
        <v>23.400000000001455</v>
      </c>
      <c r="N2574" s="588">
        <v>1.6800000000000002</v>
      </c>
      <c r="O2574" s="589">
        <v>5.6250000001455192E-2</v>
      </c>
      <c r="P2574" s="557"/>
      <c r="Q2574" s="557"/>
      <c r="R2574" s="557"/>
    </row>
    <row r="2575" spans="1:18" s="588" customFormat="1" x14ac:dyDescent="0.2">
      <c r="A2575" s="588">
        <v>2574</v>
      </c>
      <c r="B2575" s="588" t="s">
        <v>97</v>
      </c>
      <c r="C2575" s="588">
        <v>1</v>
      </c>
      <c r="D2575" s="588">
        <v>0.01</v>
      </c>
      <c r="E2575" s="588">
        <v>0.01</v>
      </c>
      <c r="F2575" s="555">
        <v>43385.915277777778</v>
      </c>
      <c r="G2575" s="588">
        <v>1.6268400000000001</v>
      </c>
      <c r="H2575" s="555">
        <v>43385.915277777778</v>
      </c>
      <c r="I2575" s="588">
        <v>1.6268400000000001</v>
      </c>
      <c r="J2575" s="555">
        <v>43385.925000000003</v>
      </c>
      <c r="K2575" s="588">
        <v>1.6260399999999999</v>
      </c>
      <c r="L2575" s="588">
        <v>0</v>
      </c>
      <c r="M2575" s="588">
        <v>8.000000000001819</v>
      </c>
      <c r="N2575" s="588">
        <v>0.55000000000000004</v>
      </c>
      <c r="O2575" s="589">
        <v>9.7222222248092294E-3</v>
      </c>
      <c r="P2575" s="557"/>
      <c r="Q2575" s="557"/>
      <c r="R2575" s="557"/>
    </row>
    <row r="2576" spans="1:18" s="588" customFormat="1" x14ac:dyDescent="0.2">
      <c r="A2576" s="588">
        <v>2575</v>
      </c>
      <c r="B2576" s="588" t="s">
        <v>96</v>
      </c>
      <c r="C2576" s="588">
        <v>1</v>
      </c>
      <c r="D2576" s="588">
        <v>0.01</v>
      </c>
      <c r="E2576" s="588">
        <v>0.01</v>
      </c>
      <c r="F2576" s="555">
        <v>43388.919444444444</v>
      </c>
      <c r="G2576" s="588">
        <v>1.6224700000000001</v>
      </c>
      <c r="H2576" s="555">
        <v>43388.919444444444</v>
      </c>
      <c r="I2576" s="588">
        <v>1.6224700000000001</v>
      </c>
      <c r="J2576" s="555">
        <v>43388.931944444441</v>
      </c>
      <c r="K2576" s="588">
        <v>1.62327</v>
      </c>
      <c r="L2576" s="588">
        <v>0</v>
      </c>
      <c r="M2576" s="588">
        <v>8</v>
      </c>
      <c r="N2576" s="588">
        <v>0.55000000000000004</v>
      </c>
      <c r="O2576" s="589">
        <v>1.2499999997089617E-2</v>
      </c>
      <c r="P2576" s="557"/>
      <c r="Q2576" s="557"/>
      <c r="R2576" s="557"/>
    </row>
    <row r="2577" spans="1:18" s="588" customFormat="1" x14ac:dyDescent="0.2">
      <c r="A2577" s="588">
        <v>2576</v>
      </c>
      <c r="B2577" s="588" t="s">
        <v>97</v>
      </c>
      <c r="C2577" s="588">
        <v>2</v>
      </c>
      <c r="D2577" s="588">
        <v>0.01</v>
      </c>
      <c r="E2577" s="588">
        <v>0.02</v>
      </c>
      <c r="F2577" s="555">
        <v>43389.06527777778</v>
      </c>
      <c r="G2577" s="588">
        <v>1.62317</v>
      </c>
      <c r="H2577" s="555">
        <v>43389.148611111108</v>
      </c>
      <c r="I2577" s="588">
        <v>1.6246799999999999</v>
      </c>
      <c r="J2577" s="555">
        <v>43389.177777777775</v>
      </c>
      <c r="K2577" s="588">
        <v>1.62313</v>
      </c>
      <c r="L2577" s="588">
        <v>15.099999999998545</v>
      </c>
      <c r="M2577" s="588">
        <v>15.5</v>
      </c>
      <c r="N2577" s="588">
        <v>1.1000000000000001</v>
      </c>
      <c r="O2577" s="589">
        <v>0.11249999999563443</v>
      </c>
      <c r="P2577" s="557"/>
      <c r="Q2577" s="557"/>
      <c r="R2577" s="557"/>
    </row>
    <row r="2578" spans="1:18" s="588" customFormat="1" x14ac:dyDescent="0.2">
      <c r="A2578" s="588">
        <v>2577</v>
      </c>
      <c r="B2578" s="588" t="s">
        <v>96</v>
      </c>
      <c r="C2578" s="588">
        <v>1</v>
      </c>
      <c r="D2578" s="588">
        <v>0.01</v>
      </c>
      <c r="E2578" s="588">
        <v>0.01</v>
      </c>
      <c r="F2578" s="555">
        <v>43390.879861111112</v>
      </c>
      <c r="G2578" s="588">
        <v>1.6169100000000001</v>
      </c>
      <c r="H2578" s="555">
        <v>43390.879861111112</v>
      </c>
      <c r="I2578" s="588">
        <v>1.6169100000000001</v>
      </c>
      <c r="J2578" s="555">
        <v>43390.886111111111</v>
      </c>
      <c r="K2578" s="588">
        <v>1.61771</v>
      </c>
      <c r="L2578" s="588">
        <v>0</v>
      </c>
      <c r="M2578" s="588">
        <v>8</v>
      </c>
      <c r="N2578" s="588">
        <v>0.55000000000000004</v>
      </c>
      <c r="O2578" s="589">
        <v>6.2499999985448085E-3</v>
      </c>
      <c r="P2578" s="557"/>
      <c r="Q2578" s="557"/>
      <c r="R2578" s="557"/>
    </row>
    <row r="2579" spans="1:18" s="588" customFormat="1" x14ac:dyDescent="0.2">
      <c r="A2579" s="588">
        <v>2578</v>
      </c>
      <c r="B2579" s="588" t="s">
        <v>96</v>
      </c>
      <c r="C2579" s="588">
        <v>1</v>
      </c>
      <c r="D2579" s="588">
        <v>0.01</v>
      </c>
      <c r="E2579" s="588">
        <v>0.01</v>
      </c>
      <c r="F2579" s="555">
        <v>43390.918055555558</v>
      </c>
      <c r="G2579" s="588">
        <v>1.6167400000000001</v>
      </c>
      <c r="H2579" s="555">
        <v>43390.918055555558</v>
      </c>
      <c r="I2579" s="588">
        <v>1.6167400000000001</v>
      </c>
      <c r="J2579" s="555">
        <v>43390.932638888888</v>
      </c>
      <c r="K2579" s="588">
        <v>1.61754</v>
      </c>
      <c r="L2579" s="588">
        <v>0</v>
      </c>
      <c r="M2579" s="588">
        <v>7.999999999998181</v>
      </c>
      <c r="N2579" s="588">
        <v>0.55000000000000004</v>
      </c>
      <c r="O2579" s="589">
        <v>1.4583333329937886E-2</v>
      </c>
      <c r="P2579" s="557"/>
      <c r="Q2579" s="557"/>
      <c r="R2579" s="557"/>
    </row>
    <row r="2580" spans="1:18" s="588" customFormat="1" x14ac:dyDescent="0.2">
      <c r="A2580" s="588">
        <v>2579</v>
      </c>
      <c r="B2580" s="588" t="s">
        <v>96</v>
      </c>
      <c r="C2580" s="588">
        <v>1</v>
      </c>
      <c r="D2580" s="588">
        <v>0.01</v>
      </c>
      <c r="E2580" s="588">
        <v>0.01</v>
      </c>
      <c r="F2580" s="555">
        <v>43390.935416666667</v>
      </c>
      <c r="G2580" s="588">
        <v>1.6172899999999999</v>
      </c>
      <c r="H2580" s="555">
        <v>43390.935416666667</v>
      </c>
      <c r="I2580" s="588">
        <v>1.6172899999999999</v>
      </c>
      <c r="J2580" s="555">
        <v>43391.003472222219</v>
      </c>
      <c r="K2580" s="588">
        <v>1.61809</v>
      </c>
      <c r="L2580" s="588">
        <v>0</v>
      </c>
      <c r="M2580" s="588">
        <v>8</v>
      </c>
      <c r="N2580" s="588">
        <v>0.27</v>
      </c>
      <c r="O2580" s="589">
        <v>6.8055555551836733E-2</v>
      </c>
      <c r="P2580" s="557"/>
      <c r="Q2580" s="557"/>
      <c r="R2580" s="557"/>
    </row>
    <row r="2581" spans="1:18" s="588" customFormat="1" x14ac:dyDescent="0.2">
      <c r="A2581" s="588">
        <v>2580</v>
      </c>
      <c r="B2581" s="588" t="s">
        <v>96</v>
      </c>
      <c r="C2581" s="588">
        <v>3</v>
      </c>
      <c r="D2581" s="588">
        <v>0.01</v>
      </c>
      <c r="E2581" s="588">
        <v>0.03</v>
      </c>
      <c r="F2581" s="555">
        <v>43391.057638888888</v>
      </c>
      <c r="G2581" s="588">
        <v>1.6175200000000001</v>
      </c>
      <c r="H2581" s="555">
        <v>43391.152777777781</v>
      </c>
      <c r="I2581" s="588">
        <v>1.61344</v>
      </c>
      <c r="J2581" s="555">
        <v>43391.19027777778</v>
      </c>
      <c r="K2581" s="588">
        <v>1.6161099999999999</v>
      </c>
      <c r="L2581" s="588">
        <v>40.800000000001091</v>
      </c>
      <c r="M2581" s="588">
        <v>26.699999999998909</v>
      </c>
      <c r="N2581" s="588">
        <v>1.6600000000000001</v>
      </c>
      <c r="O2581" s="589">
        <v>0.13263888889196096</v>
      </c>
      <c r="P2581" s="557"/>
      <c r="Q2581" s="557"/>
      <c r="R2581" s="557"/>
    </row>
    <row r="2582" spans="1:18" s="588" customFormat="1" x14ac:dyDescent="0.2">
      <c r="A2582" s="588">
        <v>2581</v>
      </c>
      <c r="B2582" s="588" t="s">
        <v>97</v>
      </c>
      <c r="C2582" s="588">
        <v>2</v>
      </c>
      <c r="D2582" s="588">
        <v>0.01</v>
      </c>
      <c r="E2582" s="588">
        <v>0.02</v>
      </c>
      <c r="F2582" s="555">
        <v>43391.882638888892</v>
      </c>
      <c r="G2582" s="588">
        <v>1.6129199999999999</v>
      </c>
      <c r="H2582" s="555">
        <v>43392.003472222219</v>
      </c>
      <c r="I2582" s="588">
        <v>1.6144400000000001</v>
      </c>
      <c r="J2582" s="555">
        <v>43392.191666666666</v>
      </c>
      <c r="K2582" s="588">
        <v>1.6128800000000001</v>
      </c>
      <c r="L2582" s="588">
        <v>15.200000000002547</v>
      </c>
      <c r="M2582" s="588">
        <v>15.600000000000364</v>
      </c>
      <c r="N2582" s="588">
        <v>1.1200000000000001</v>
      </c>
      <c r="O2582" s="589">
        <v>0.30902777777373558</v>
      </c>
      <c r="P2582" s="557"/>
      <c r="Q2582" s="557"/>
      <c r="R2582" s="557"/>
    </row>
    <row r="2583" spans="1:18" s="588" customFormat="1" x14ac:dyDescent="0.2">
      <c r="A2583" s="588">
        <v>2582</v>
      </c>
      <c r="B2583" s="588" t="s">
        <v>97</v>
      </c>
      <c r="C2583" s="588">
        <v>2</v>
      </c>
      <c r="D2583" s="588">
        <v>0.01</v>
      </c>
      <c r="E2583" s="588">
        <v>0.02</v>
      </c>
      <c r="F2583" s="555">
        <v>43392.878472222219</v>
      </c>
      <c r="G2583" s="588">
        <v>1.6166700000000001</v>
      </c>
      <c r="H2583" s="555">
        <v>43392.987500000003</v>
      </c>
      <c r="I2583" s="588">
        <v>1.6181700000000001</v>
      </c>
      <c r="J2583" s="555">
        <v>43395.007638888892</v>
      </c>
      <c r="K2583" s="588">
        <v>1.6166199999999999</v>
      </c>
      <c r="L2583" s="588">
        <v>15</v>
      </c>
      <c r="M2583" s="588">
        <v>15.500000000001819</v>
      </c>
      <c r="N2583" s="588">
        <v>1.1200000000000001</v>
      </c>
      <c r="O2583" s="589">
        <v>0.1291666666729725</v>
      </c>
      <c r="P2583" s="557"/>
      <c r="Q2583" s="557"/>
      <c r="R2583" s="557"/>
    </row>
    <row r="2584" spans="1:18" s="588" customFormat="1" x14ac:dyDescent="0.2">
      <c r="A2584" s="588">
        <v>2583</v>
      </c>
      <c r="B2584" s="588" t="s">
        <v>97</v>
      </c>
      <c r="C2584" s="588">
        <v>4</v>
      </c>
      <c r="D2584" s="588">
        <v>0.01</v>
      </c>
      <c r="E2584" s="588">
        <v>0.04</v>
      </c>
      <c r="F2584" s="555">
        <v>43395.063888888886</v>
      </c>
      <c r="G2584" s="588">
        <v>1.6171899999999999</v>
      </c>
      <c r="H2584" s="555">
        <v>43395.15</v>
      </c>
      <c r="I2584" s="588">
        <v>1.6226400000000001</v>
      </c>
      <c r="J2584" s="555">
        <v>43395.23541666667</v>
      </c>
      <c r="K2584" s="588">
        <v>1.6188100000000001</v>
      </c>
      <c r="L2584" s="588">
        <v>54.500000000001819</v>
      </c>
      <c r="M2584" s="588">
        <v>38.300000000001091</v>
      </c>
      <c r="N2584" s="588">
        <v>2.48</v>
      </c>
      <c r="O2584" s="589">
        <v>0.17152777778392192</v>
      </c>
      <c r="P2584" s="557"/>
      <c r="Q2584" s="557"/>
      <c r="R2584" s="557"/>
    </row>
    <row r="2585" spans="1:18" s="588" customFormat="1" x14ac:dyDescent="0.2">
      <c r="A2585" s="588">
        <v>2584</v>
      </c>
      <c r="B2585" s="588" t="s">
        <v>96</v>
      </c>
      <c r="C2585" s="588">
        <v>6</v>
      </c>
      <c r="D2585" s="588">
        <v>0.02</v>
      </c>
      <c r="E2585" s="588">
        <v>0.08</v>
      </c>
      <c r="F2585" s="555">
        <v>43396.88958333333</v>
      </c>
      <c r="G2585" s="588">
        <v>1.6200600000000001</v>
      </c>
      <c r="H2585" s="555">
        <v>43397.564583333333</v>
      </c>
      <c r="I2585" s="588">
        <v>1.6083499999999999</v>
      </c>
      <c r="J2585" s="555">
        <v>43398.416666666664</v>
      </c>
      <c r="K2585" s="588">
        <v>1.61486</v>
      </c>
      <c r="L2585" s="588">
        <v>117.10000000000036</v>
      </c>
      <c r="M2585" s="588">
        <v>65.100000000000364</v>
      </c>
      <c r="N2585" s="588">
        <v>3.6399999999999988</v>
      </c>
      <c r="O2585" s="589">
        <v>1.5270833333343035</v>
      </c>
      <c r="P2585" s="557"/>
      <c r="Q2585" s="557"/>
      <c r="R2585" s="557"/>
    </row>
    <row r="2586" spans="1:18" s="588" customFormat="1" x14ac:dyDescent="0.2">
      <c r="A2586" s="588">
        <v>2585</v>
      </c>
      <c r="B2586" s="588" t="s">
        <v>97</v>
      </c>
      <c r="C2586" s="588">
        <v>2</v>
      </c>
      <c r="D2586" s="588">
        <v>0.01</v>
      </c>
      <c r="E2586" s="588">
        <v>0.02</v>
      </c>
      <c r="F2586" s="555">
        <v>43397.918749999997</v>
      </c>
      <c r="G2586" s="588">
        <v>1.61246</v>
      </c>
      <c r="H2586" s="555">
        <v>43397.955555555556</v>
      </c>
      <c r="I2586" s="588">
        <v>1.6139600000000001</v>
      </c>
      <c r="J2586" s="555">
        <v>43398.191666666666</v>
      </c>
      <c r="K2586" s="588">
        <v>1.6124099999999999</v>
      </c>
      <c r="L2586" s="588">
        <v>15</v>
      </c>
      <c r="M2586" s="588">
        <v>15.500000000001819</v>
      </c>
      <c r="N2586" s="588">
        <v>1.1800000000000002</v>
      </c>
      <c r="O2586" s="589">
        <v>0.27291666666860692</v>
      </c>
      <c r="P2586" s="557"/>
      <c r="Q2586" s="557"/>
      <c r="R2586" s="557"/>
    </row>
    <row r="2587" spans="1:18" s="588" customFormat="1" x14ac:dyDescent="0.2">
      <c r="A2587" s="588">
        <v>2586</v>
      </c>
      <c r="B2587" s="588" t="s">
        <v>96</v>
      </c>
      <c r="C2587" s="588">
        <v>2</v>
      </c>
      <c r="D2587" s="588">
        <v>0.01</v>
      </c>
      <c r="E2587" s="588">
        <v>0.02</v>
      </c>
      <c r="F2587" s="555">
        <v>43398.880555555559</v>
      </c>
      <c r="G2587" s="588">
        <v>1.60534</v>
      </c>
      <c r="H2587" s="555">
        <v>43398.915277777778</v>
      </c>
      <c r="I2587" s="588">
        <v>1.60379</v>
      </c>
      <c r="J2587" s="555">
        <v>43398.946527777778</v>
      </c>
      <c r="K2587" s="588">
        <v>1.60537</v>
      </c>
      <c r="L2587" s="588">
        <v>15.5</v>
      </c>
      <c r="M2587" s="588">
        <v>15.799999999999272</v>
      </c>
      <c r="N2587" s="588">
        <v>1.1000000000000001</v>
      </c>
      <c r="O2587" s="589">
        <v>6.5972222218988463E-2</v>
      </c>
      <c r="P2587" s="557"/>
      <c r="Q2587" s="557"/>
      <c r="R2587" s="557"/>
    </row>
    <row r="2588" spans="1:18" s="588" customFormat="1" x14ac:dyDescent="0.2">
      <c r="A2588" s="588">
        <v>2587</v>
      </c>
      <c r="B2588" s="588" t="s">
        <v>97</v>
      </c>
      <c r="C2588" s="588">
        <v>6</v>
      </c>
      <c r="D2588" s="588">
        <v>0.02</v>
      </c>
      <c r="E2588" s="588">
        <v>0.08</v>
      </c>
      <c r="F2588" s="555">
        <v>43398.960416666669</v>
      </c>
      <c r="G2588" s="588">
        <v>1.6057399999999999</v>
      </c>
      <c r="H2588" s="555">
        <v>43399.305555555555</v>
      </c>
      <c r="I2588" s="588">
        <v>1.61751</v>
      </c>
      <c r="J2588" s="555">
        <v>43399.666666666664</v>
      </c>
      <c r="K2588" s="588">
        <v>1.61097</v>
      </c>
      <c r="L2588" s="588">
        <v>117.70000000000073</v>
      </c>
      <c r="M2588" s="588">
        <v>65.399999999999636</v>
      </c>
      <c r="N2588" s="588">
        <v>6.0999999999999988</v>
      </c>
      <c r="O2588" s="589">
        <v>0.70624999999563443</v>
      </c>
      <c r="P2588" s="557"/>
      <c r="Q2588" s="557"/>
      <c r="R2588" s="557"/>
    </row>
    <row r="2589" spans="1:18" s="588" customFormat="1" x14ac:dyDescent="0.2">
      <c r="A2589" s="588">
        <v>2588</v>
      </c>
      <c r="B2589" s="588" t="s">
        <v>97</v>
      </c>
      <c r="C2589" s="588">
        <v>2</v>
      </c>
      <c r="D2589" s="588">
        <v>0.01</v>
      </c>
      <c r="E2589" s="588">
        <v>0.02</v>
      </c>
      <c r="F2589" s="555">
        <v>43399.890972222223</v>
      </c>
      <c r="G2589" s="588">
        <v>1.6079600000000001</v>
      </c>
      <c r="H2589" s="555">
        <v>43399.960416666669</v>
      </c>
      <c r="I2589" s="588">
        <v>1.60948</v>
      </c>
      <c r="J2589" s="555">
        <v>43401.958333333336</v>
      </c>
      <c r="K2589" s="588">
        <v>1.60792</v>
      </c>
      <c r="L2589" s="588">
        <v>15.200000000000728</v>
      </c>
      <c r="M2589" s="588">
        <v>15.600000000000364</v>
      </c>
      <c r="N2589" s="588">
        <v>1.0900000000000001</v>
      </c>
      <c r="O2589" s="589">
        <v>6.7361111112404615E-2</v>
      </c>
      <c r="P2589" s="557"/>
      <c r="Q2589" s="557"/>
      <c r="R2589" s="557"/>
    </row>
    <row r="2590" spans="1:18" s="588" customFormat="1" x14ac:dyDescent="0.2">
      <c r="A2590" s="588">
        <v>2589</v>
      </c>
      <c r="B2590" s="588" t="s">
        <v>96</v>
      </c>
      <c r="C2590" s="588">
        <v>1</v>
      </c>
      <c r="D2590" s="588">
        <v>0.01</v>
      </c>
      <c r="E2590" s="588">
        <v>0.01</v>
      </c>
      <c r="F2590" s="555">
        <v>43402.054166666669</v>
      </c>
      <c r="G2590" s="588">
        <v>1.6056900000000001</v>
      </c>
      <c r="H2590" s="555">
        <v>43402.054166666669</v>
      </c>
      <c r="I2590" s="588">
        <v>1.6056900000000001</v>
      </c>
      <c r="J2590" s="555">
        <v>43402.071527777778</v>
      </c>
      <c r="K2590" s="588">
        <v>1.60649</v>
      </c>
      <c r="L2590" s="588">
        <v>0</v>
      </c>
      <c r="M2590" s="588">
        <v>7.999999999998181</v>
      </c>
      <c r="N2590" s="588">
        <v>0.55000000000000004</v>
      </c>
      <c r="O2590" s="589">
        <v>1.7361111109494232E-2</v>
      </c>
      <c r="P2590" s="557"/>
      <c r="Q2590" s="557"/>
      <c r="R2590" s="557"/>
    </row>
    <row r="2591" spans="1:18" s="588" customFormat="1" x14ac:dyDescent="0.2">
      <c r="A2591" s="588">
        <v>2590</v>
      </c>
      <c r="B2591" s="588" t="s">
        <v>97</v>
      </c>
      <c r="C2591" s="588">
        <v>2</v>
      </c>
      <c r="D2591" s="588">
        <v>0.01</v>
      </c>
      <c r="E2591" s="588">
        <v>0.02</v>
      </c>
      <c r="F2591" s="555">
        <v>43402.875</v>
      </c>
      <c r="G2591" s="588">
        <v>1.61317</v>
      </c>
      <c r="H2591" s="555">
        <v>43402.905555555553</v>
      </c>
      <c r="I2591" s="588">
        <v>1.61467</v>
      </c>
      <c r="J2591" s="555">
        <v>43402.913888888892</v>
      </c>
      <c r="K2591" s="588">
        <v>1.6131200000000001</v>
      </c>
      <c r="L2591" s="588">
        <v>15</v>
      </c>
      <c r="M2591" s="588">
        <v>15.5</v>
      </c>
      <c r="N2591" s="588">
        <v>1.0900000000000001</v>
      </c>
      <c r="O2591" s="589">
        <v>3.888888889196096E-2</v>
      </c>
      <c r="P2591" s="557"/>
      <c r="Q2591" s="557"/>
      <c r="R2591" s="557"/>
    </row>
    <row r="2592" spans="1:18" s="588" customFormat="1" x14ac:dyDescent="0.2">
      <c r="A2592" s="588">
        <v>2591</v>
      </c>
      <c r="B2592" s="588" t="s">
        <v>96</v>
      </c>
      <c r="C2592" s="588">
        <v>1</v>
      </c>
      <c r="D2592" s="588">
        <v>0.01</v>
      </c>
      <c r="E2592" s="588">
        <v>0.01</v>
      </c>
      <c r="F2592" s="555">
        <v>43403.875</v>
      </c>
      <c r="G2592" s="588">
        <v>1.59683</v>
      </c>
      <c r="H2592" s="555">
        <v>43403.875</v>
      </c>
      <c r="I2592" s="588">
        <v>1.59683</v>
      </c>
      <c r="J2592" s="555">
        <v>43403.876388888886</v>
      </c>
      <c r="K2592" s="588">
        <v>1.5976300000000001</v>
      </c>
      <c r="L2592" s="588">
        <v>0</v>
      </c>
      <c r="M2592" s="588">
        <v>8.000000000001819</v>
      </c>
      <c r="N2592" s="588">
        <v>0.55000000000000004</v>
      </c>
      <c r="O2592" s="589">
        <v>1.3888888861401938E-3</v>
      </c>
      <c r="P2592" s="557"/>
      <c r="Q2592" s="557"/>
      <c r="R2592" s="557"/>
    </row>
    <row r="2593" spans="1:18" s="588" customFormat="1" x14ac:dyDescent="0.2">
      <c r="A2593" s="588">
        <v>2592</v>
      </c>
      <c r="B2593" s="588" t="s">
        <v>96</v>
      </c>
      <c r="C2593" s="588">
        <v>1</v>
      </c>
      <c r="D2593" s="588">
        <v>0.01</v>
      </c>
      <c r="E2593" s="588">
        <v>0.01</v>
      </c>
      <c r="F2593" s="555">
        <v>43403.883333333331</v>
      </c>
      <c r="G2593" s="588">
        <v>1.5970500000000001</v>
      </c>
      <c r="H2593" s="555">
        <v>43403.883333333331</v>
      </c>
      <c r="I2593" s="588">
        <v>1.5970500000000001</v>
      </c>
      <c r="J2593" s="555">
        <v>43404.036805555559</v>
      </c>
      <c r="K2593" s="588">
        <v>1.59785</v>
      </c>
      <c r="L2593" s="588">
        <v>0</v>
      </c>
      <c r="M2593" s="588">
        <v>8</v>
      </c>
      <c r="N2593" s="588">
        <v>0.47</v>
      </c>
      <c r="O2593" s="589">
        <v>0.15347222222771961</v>
      </c>
      <c r="P2593" s="557"/>
      <c r="Q2593" s="557"/>
      <c r="R2593" s="557"/>
    </row>
    <row r="2594" spans="1:18" s="588" customFormat="1" x14ac:dyDescent="0.2">
      <c r="A2594" s="588">
        <v>2593</v>
      </c>
      <c r="B2594" s="588" t="s">
        <v>97</v>
      </c>
      <c r="C2594" s="588">
        <v>1</v>
      </c>
      <c r="D2594" s="588">
        <v>0.01</v>
      </c>
      <c r="E2594" s="588">
        <v>0.01</v>
      </c>
      <c r="F2594" s="555">
        <v>43404.036111111112</v>
      </c>
      <c r="G2594" s="588">
        <v>1.5976699999999999</v>
      </c>
      <c r="H2594" s="555">
        <v>43404.036111111112</v>
      </c>
      <c r="I2594" s="588">
        <v>1.5976699999999999</v>
      </c>
      <c r="J2594" s="555">
        <v>43404.060416666667</v>
      </c>
      <c r="K2594" s="588">
        <v>1.59687</v>
      </c>
      <c r="L2594" s="588">
        <v>0</v>
      </c>
      <c r="M2594" s="588">
        <v>7.999999999998181</v>
      </c>
      <c r="N2594" s="588">
        <v>0.55000000000000004</v>
      </c>
      <c r="O2594" s="589">
        <v>2.4305555554747116E-2</v>
      </c>
      <c r="P2594" s="557"/>
      <c r="Q2594" s="557"/>
      <c r="R2594" s="557"/>
    </row>
    <row r="2595" spans="1:18" s="588" customFormat="1" x14ac:dyDescent="0.2">
      <c r="A2595" s="588">
        <v>2594</v>
      </c>
      <c r="B2595" s="588" t="s">
        <v>96</v>
      </c>
      <c r="C2595" s="588">
        <v>9</v>
      </c>
      <c r="D2595" s="588">
        <v>0.08</v>
      </c>
      <c r="E2595" s="588">
        <v>0.24</v>
      </c>
      <c r="F2595" s="555">
        <v>43405.068749999999</v>
      </c>
      <c r="G2595" s="588">
        <v>1.59788</v>
      </c>
      <c r="H2595" s="555">
        <v>43406.288194444445</v>
      </c>
      <c r="I2595" s="588">
        <v>1.5756399999999999</v>
      </c>
      <c r="J2595" s="555">
        <v>43406.59375</v>
      </c>
      <c r="K2595" s="588">
        <v>1.5839099999999999</v>
      </c>
      <c r="L2595" s="588">
        <v>222.39999999999964</v>
      </c>
      <c r="M2595" s="588">
        <v>82.699999999998909</v>
      </c>
      <c r="N2595" s="588">
        <v>22.23</v>
      </c>
      <c r="O2595" s="589">
        <v>1.5250000000014552</v>
      </c>
      <c r="P2595" s="557"/>
      <c r="Q2595" s="557"/>
      <c r="R2595" s="557"/>
    </row>
    <row r="2596" spans="1:18" s="588" customFormat="1" x14ac:dyDescent="0.2">
      <c r="A2596" s="588">
        <v>2595</v>
      </c>
      <c r="B2596" s="588" t="s">
        <v>97</v>
      </c>
      <c r="C2596" s="588">
        <v>1</v>
      </c>
      <c r="D2596" s="588">
        <v>0.01</v>
      </c>
      <c r="E2596" s="588">
        <v>0.01</v>
      </c>
      <c r="F2596" s="555">
        <v>43406.038194444445</v>
      </c>
      <c r="G2596" s="588">
        <v>1.5840099999999999</v>
      </c>
      <c r="H2596" s="555">
        <v>43406.038194444445</v>
      </c>
      <c r="I2596" s="588">
        <v>1.5840099999999999</v>
      </c>
      <c r="J2596" s="555">
        <v>43406.054861111108</v>
      </c>
      <c r="K2596" s="588">
        <v>1.58321</v>
      </c>
      <c r="L2596" s="588">
        <v>0</v>
      </c>
      <c r="M2596" s="588">
        <v>7.999999999998181</v>
      </c>
      <c r="N2596" s="588">
        <v>0.55000000000000004</v>
      </c>
      <c r="O2596" s="589">
        <v>1.6666666662786156E-2</v>
      </c>
      <c r="P2596" s="557"/>
      <c r="Q2596" s="557"/>
      <c r="R2596" s="557"/>
    </row>
    <row r="2597" spans="1:18" s="588" customFormat="1" x14ac:dyDescent="0.2">
      <c r="A2597" s="588">
        <v>2596</v>
      </c>
      <c r="B2597" s="588" t="s">
        <v>96</v>
      </c>
      <c r="C2597" s="588">
        <v>1</v>
      </c>
      <c r="D2597" s="588">
        <v>0.01</v>
      </c>
      <c r="E2597" s="588">
        <v>0.01</v>
      </c>
      <c r="F2597" s="555">
        <v>43409.071527777778</v>
      </c>
      <c r="G2597" s="588">
        <v>1.5822400000000001</v>
      </c>
      <c r="H2597" s="555">
        <v>43409.071527777778</v>
      </c>
      <c r="I2597" s="588">
        <v>1.5822400000000001</v>
      </c>
      <c r="J2597" s="555">
        <v>43409.080555555556</v>
      </c>
      <c r="K2597" s="588">
        <v>1.58304</v>
      </c>
      <c r="L2597" s="588">
        <v>0</v>
      </c>
      <c r="M2597" s="588">
        <v>7.999999999998181</v>
      </c>
      <c r="N2597" s="588">
        <v>0.55000000000000004</v>
      </c>
      <c r="O2597" s="589">
        <v>9.0277777781011537E-3</v>
      </c>
      <c r="P2597" s="557"/>
      <c r="Q2597" s="557"/>
      <c r="R2597" s="557"/>
    </row>
    <row r="2598" spans="1:18" s="588" customFormat="1" x14ac:dyDescent="0.2">
      <c r="A2598" s="588">
        <v>2597</v>
      </c>
      <c r="B2598" s="588" t="s">
        <v>96</v>
      </c>
      <c r="C2598" s="588">
        <v>1</v>
      </c>
      <c r="D2598" s="588">
        <v>0.01</v>
      </c>
      <c r="E2598" s="588">
        <v>0.01</v>
      </c>
      <c r="F2598" s="555">
        <v>43409.93472222222</v>
      </c>
      <c r="G2598" s="588">
        <v>1.5821400000000001</v>
      </c>
      <c r="H2598" s="555">
        <v>43409.93472222222</v>
      </c>
      <c r="I2598" s="588">
        <v>1.5821400000000001</v>
      </c>
      <c r="J2598" s="555">
        <v>43410.130555555559</v>
      </c>
      <c r="K2598" s="588">
        <v>1.58294</v>
      </c>
      <c r="L2598" s="588">
        <v>0</v>
      </c>
      <c r="M2598" s="588">
        <v>7.999999999998181</v>
      </c>
      <c r="N2598" s="588">
        <v>0.47</v>
      </c>
      <c r="O2598" s="589">
        <v>0.19583333333866904</v>
      </c>
      <c r="P2598" s="557"/>
      <c r="Q2598" s="557"/>
      <c r="R2598" s="557"/>
    </row>
    <row r="2599" spans="1:18" s="588" customFormat="1" x14ac:dyDescent="0.2">
      <c r="A2599" s="588">
        <v>2598</v>
      </c>
      <c r="B2599" s="588" t="s">
        <v>97</v>
      </c>
      <c r="C2599" s="588">
        <v>1</v>
      </c>
      <c r="D2599" s="588">
        <v>0.01</v>
      </c>
      <c r="E2599" s="588">
        <v>0.01</v>
      </c>
      <c r="F2599" s="555">
        <v>43410.070138888892</v>
      </c>
      <c r="G2599" s="588">
        <v>1.58273</v>
      </c>
      <c r="H2599" s="555">
        <v>43410.070138888892</v>
      </c>
      <c r="I2599" s="588">
        <v>1.58273</v>
      </c>
      <c r="J2599" s="555">
        <v>43410.076388888891</v>
      </c>
      <c r="K2599" s="588">
        <v>1.5819300000000001</v>
      </c>
      <c r="L2599" s="588">
        <v>0</v>
      </c>
      <c r="M2599" s="588">
        <v>7.999999999998181</v>
      </c>
      <c r="N2599" s="588">
        <v>0.56000000000000005</v>
      </c>
      <c r="O2599" s="589">
        <v>6.2499999985448085E-3</v>
      </c>
      <c r="P2599" s="557"/>
      <c r="Q2599" s="557"/>
      <c r="R2599" s="557"/>
    </row>
    <row r="2600" spans="1:18" s="588" customFormat="1" x14ac:dyDescent="0.2">
      <c r="A2600" s="588">
        <v>2599</v>
      </c>
      <c r="B2600" s="588" t="s">
        <v>97</v>
      </c>
      <c r="C2600" s="588">
        <v>1</v>
      </c>
      <c r="D2600" s="588">
        <v>0.01</v>
      </c>
      <c r="E2600" s="588">
        <v>0.01</v>
      </c>
      <c r="F2600" s="555">
        <v>43410.893750000003</v>
      </c>
      <c r="G2600" s="588">
        <v>1.58155</v>
      </c>
      <c r="H2600" s="555">
        <v>43410.893750000003</v>
      </c>
      <c r="I2600" s="588">
        <v>1.58155</v>
      </c>
      <c r="J2600" s="555">
        <v>43410.950694444444</v>
      </c>
      <c r="K2600" s="588">
        <v>1.5807500000000001</v>
      </c>
      <c r="L2600" s="588">
        <v>0</v>
      </c>
      <c r="M2600" s="588">
        <v>7.999999999998181</v>
      </c>
      <c r="N2600" s="588">
        <v>0.55000000000000004</v>
      </c>
      <c r="O2600" s="589">
        <v>5.694444444088731E-2</v>
      </c>
      <c r="P2600" s="557"/>
      <c r="Q2600" s="557"/>
      <c r="R2600" s="557"/>
    </row>
    <row r="2601" spans="1:18" s="588" customFormat="1" x14ac:dyDescent="0.2">
      <c r="A2601" s="588">
        <v>2600</v>
      </c>
      <c r="B2601" s="588" t="s">
        <v>96</v>
      </c>
      <c r="C2601" s="588">
        <v>3</v>
      </c>
      <c r="D2601" s="588">
        <v>0.01</v>
      </c>
      <c r="E2601" s="588">
        <v>0.03</v>
      </c>
      <c r="F2601" s="555">
        <v>43410.95416666667</v>
      </c>
      <c r="G2601" s="588">
        <v>1.5803700000000001</v>
      </c>
      <c r="H2601" s="555">
        <v>43410.992361111108</v>
      </c>
      <c r="I2601" s="588">
        <v>1.5773200000000001</v>
      </c>
      <c r="J2601" s="555">
        <v>43411.067361111112</v>
      </c>
      <c r="K2601" s="588">
        <v>1.57965</v>
      </c>
      <c r="L2601" s="588">
        <v>30.5</v>
      </c>
      <c r="M2601" s="588">
        <v>23.299999999999272</v>
      </c>
      <c r="N2601" s="588">
        <v>1.3900000000000001</v>
      </c>
      <c r="O2601" s="589">
        <v>0.1131944444423425</v>
      </c>
      <c r="P2601" s="557"/>
      <c r="Q2601" s="557"/>
      <c r="R2601" s="557"/>
    </row>
    <row r="2602" spans="1:18" s="588" customFormat="1" x14ac:dyDescent="0.2">
      <c r="A2602" s="588">
        <v>2601</v>
      </c>
      <c r="B2602" s="588" t="s">
        <v>96</v>
      </c>
      <c r="C2602" s="588">
        <v>2</v>
      </c>
      <c r="D2602" s="588">
        <v>0.01</v>
      </c>
      <c r="E2602" s="588">
        <v>0.02</v>
      </c>
      <c r="F2602" s="555">
        <v>43411.927083333336</v>
      </c>
      <c r="G2602" s="588">
        <v>1.5725100000000001</v>
      </c>
      <c r="H2602" s="555">
        <v>43411.982638888891</v>
      </c>
      <c r="I2602" s="588">
        <v>1.571</v>
      </c>
      <c r="J2602" s="555">
        <v>43412.102083333331</v>
      </c>
      <c r="K2602" s="588">
        <v>1.57256</v>
      </c>
      <c r="L2602" s="588">
        <v>15.100000000000364</v>
      </c>
      <c r="M2602" s="588">
        <v>15.600000000000364</v>
      </c>
      <c r="N2602" s="588">
        <v>0.54</v>
      </c>
      <c r="O2602" s="589">
        <v>0.17499999999563443</v>
      </c>
      <c r="P2602" s="557"/>
      <c r="Q2602" s="557"/>
      <c r="R2602" s="557"/>
    </row>
    <row r="2603" spans="1:18" s="588" customFormat="1" x14ac:dyDescent="0.2">
      <c r="A2603" s="588">
        <v>2602</v>
      </c>
      <c r="B2603" s="588" t="s">
        <v>96</v>
      </c>
      <c r="C2603" s="588">
        <v>1</v>
      </c>
      <c r="D2603" s="588">
        <v>0.01</v>
      </c>
      <c r="E2603" s="588">
        <v>0.01</v>
      </c>
      <c r="F2603" s="555">
        <v>43412.875</v>
      </c>
      <c r="G2603" s="588">
        <v>1.56477</v>
      </c>
      <c r="H2603" s="555">
        <v>43412.875</v>
      </c>
      <c r="I2603" s="588">
        <v>1.56477</v>
      </c>
      <c r="J2603" s="555">
        <v>43412.893750000003</v>
      </c>
      <c r="K2603" s="588">
        <v>1.5655699999999999</v>
      </c>
      <c r="L2603" s="588">
        <v>0</v>
      </c>
      <c r="M2603" s="588">
        <v>7.999999999998181</v>
      </c>
      <c r="N2603" s="588">
        <v>0.56000000000000005</v>
      </c>
      <c r="O2603" s="589">
        <v>1.8750000002910383E-2</v>
      </c>
      <c r="P2603" s="557"/>
      <c r="Q2603" s="557"/>
      <c r="R2603" s="557"/>
    </row>
    <row r="2604" spans="1:18" s="588" customFormat="1" x14ac:dyDescent="0.2">
      <c r="A2604" s="588">
        <v>2603</v>
      </c>
      <c r="B2604" s="588" t="s">
        <v>96</v>
      </c>
      <c r="C2604" s="588">
        <v>2</v>
      </c>
      <c r="D2604" s="588">
        <v>0.01</v>
      </c>
      <c r="E2604" s="588">
        <v>0.02</v>
      </c>
      <c r="F2604" s="555">
        <v>43412.977777777778</v>
      </c>
      <c r="G2604" s="588">
        <v>1.5659700000000001</v>
      </c>
      <c r="H2604" s="555">
        <v>43413.079861111109</v>
      </c>
      <c r="I2604" s="588">
        <v>1.5644400000000001</v>
      </c>
      <c r="J2604" s="555">
        <v>43413.106944444444</v>
      </c>
      <c r="K2604" s="588">
        <v>1.5660099999999999</v>
      </c>
      <c r="L2604" s="588">
        <v>15.300000000001091</v>
      </c>
      <c r="M2604" s="588">
        <v>15.699999999998909</v>
      </c>
      <c r="N2604" s="588">
        <v>1.02</v>
      </c>
      <c r="O2604" s="589">
        <v>0.12916666666569654</v>
      </c>
      <c r="P2604" s="557"/>
      <c r="Q2604" s="557"/>
      <c r="R2604" s="557"/>
    </row>
    <row r="2605" spans="1:18" s="588" customFormat="1" x14ac:dyDescent="0.2">
      <c r="A2605" s="588">
        <v>2604</v>
      </c>
      <c r="B2605" s="588" t="s">
        <v>97</v>
      </c>
      <c r="C2605" s="588">
        <v>1</v>
      </c>
      <c r="D2605" s="588">
        <v>0.01</v>
      </c>
      <c r="E2605" s="588">
        <v>0.01</v>
      </c>
      <c r="F2605" s="555">
        <v>43413.892361111109</v>
      </c>
      <c r="G2605" s="588">
        <v>1.5694300000000001</v>
      </c>
      <c r="H2605" s="555">
        <v>43413.892361111109</v>
      </c>
      <c r="I2605" s="588">
        <v>1.5694300000000001</v>
      </c>
      <c r="J2605" s="555">
        <v>43413.913194444445</v>
      </c>
      <c r="K2605" s="588">
        <v>1.56863</v>
      </c>
      <c r="L2605" s="588">
        <v>0</v>
      </c>
      <c r="M2605" s="588">
        <v>8.000000000001819</v>
      </c>
      <c r="N2605" s="588">
        <v>0.55000000000000004</v>
      </c>
      <c r="O2605" s="589">
        <v>2.0833333335758653E-2</v>
      </c>
      <c r="P2605" s="557"/>
      <c r="Q2605" s="557"/>
      <c r="R2605" s="557"/>
    </row>
    <row r="2606" spans="1:18" s="588" customFormat="1" x14ac:dyDescent="0.2">
      <c r="A2606" s="588">
        <v>2605</v>
      </c>
      <c r="B2606" s="588" t="s">
        <v>97</v>
      </c>
      <c r="C2606" s="588">
        <v>1</v>
      </c>
      <c r="D2606" s="588">
        <v>0.01</v>
      </c>
      <c r="E2606" s="588">
        <v>0.01</v>
      </c>
      <c r="F2606" s="555">
        <v>43413.917361111111</v>
      </c>
      <c r="G2606" s="588">
        <v>1.5687599999999999</v>
      </c>
      <c r="H2606" s="555">
        <v>43413.917361111111</v>
      </c>
      <c r="I2606" s="588">
        <v>1.5687599999999999</v>
      </c>
      <c r="J2606" s="555">
        <v>43416.030555555553</v>
      </c>
      <c r="K2606" s="588">
        <v>1.56796</v>
      </c>
      <c r="L2606" s="588">
        <v>0</v>
      </c>
      <c r="M2606" s="588">
        <v>7.999999999998181</v>
      </c>
      <c r="N2606" s="588">
        <v>0.56000000000000005</v>
      </c>
      <c r="O2606" s="589">
        <v>0.1131944444423425</v>
      </c>
      <c r="P2606" s="557"/>
      <c r="Q2606" s="557"/>
      <c r="R2606" s="557"/>
    </row>
    <row r="2607" spans="1:18" s="588" customFormat="1" x14ac:dyDescent="0.2">
      <c r="A2607" s="588">
        <v>2606</v>
      </c>
      <c r="B2607" s="588" t="s">
        <v>96</v>
      </c>
      <c r="C2607" s="588">
        <v>1</v>
      </c>
      <c r="D2607" s="588">
        <v>0.01</v>
      </c>
      <c r="E2607" s="588">
        <v>0.01</v>
      </c>
      <c r="F2607" s="555">
        <v>43416.074999999997</v>
      </c>
      <c r="G2607" s="588">
        <v>1.5668200000000001</v>
      </c>
      <c r="H2607" s="555">
        <v>43416.074999999997</v>
      </c>
      <c r="I2607" s="588">
        <v>1.5668200000000001</v>
      </c>
      <c r="J2607" s="555">
        <v>43416.09097222222</v>
      </c>
      <c r="K2607" s="588">
        <v>1.56762</v>
      </c>
      <c r="L2607" s="588">
        <v>0</v>
      </c>
      <c r="M2607" s="588">
        <v>8</v>
      </c>
      <c r="N2607" s="588">
        <v>0.55000000000000004</v>
      </c>
      <c r="O2607" s="589">
        <v>1.5972222223354038E-2</v>
      </c>
      <c r="P2607" s="557"/>
      <c r="Q2607" s="557"/>
      <c r="R2607" s="557"/>
    </row>
    <row r="2608" spans="1:18" s="588" customFormat="1" x14ac:dyDescent="0.2">
      <c r="A2608" s="588">
        <v>2607</v>
      </c>
      <c r="B2608" s="588" t="s">
        <v>97</v>
      </c>
      <c r="C2608" s="588">
        <v>1</v>
      </c>
      <c r="D2608" s="588">
        <v>0.01</v>
      </c>
      <c r="E2608" s="588">
        <v>0.01</v>
      </c>
      <c r="F2608" s="555">
        <v>43416.95208333333</v>
      </c>
      <c r="G2608" s="588">
        <v>1.5642</v>
      </c>
      <c r="H2608" s="555">
        <v>43416.95208333333</v>
      </c>
      <c r="I2608" s="588">
        <v>1.5642</v>
      </c>
      <c r="J2608" s="555">
        <v>43416.96597222222</v>
      </c>
      <c r="K2608" s="588">
        <v>1.5633999999999999</v>
      </c>
      <c r="L2608" s="588">
        <v>0</v>
      </c>
      <c r="M2608" s="588">
        <v>8.000000000001819</v>
      </c>
      <c r="N2608" s="588">
        <v>0.55000000000000004</v>
      </c>
      <c r="O2608" s="589">
        <v>1.3888888890505768E-2</v>
      </c>
      <c r="P2608" s="557"/>
      <c r="Q2608" s="557"/>
      <c r="R2608" s="557"/>
    </row>
    <row r="2609" spans="1:18" s="588" customFormat="1" x14ac:dyDescent="0.2">
      <c r="A2609" s="588">
        <v>2608</v>
      </c>
      <c r="B2609" s="588" t="s">
        <v>97</v>
      </c>
      <c r="C2609" s="588">
        <v>2</v>
      </c>
      <c r="D2609" s="588">
        <v>0.01</v>
      </c>
      <c r="E2609" s="588">
        <v>0.02</v>
      </c>
      <c r="F2609" s="555">
        <v>43417.040277777778</v>
      </c>
      <c r="G2609" s="588">
        <v>1.56433</v>
      </c>
      <c r="H2609" s="555">
        <v>43417.09652777778</v>
      </c>
      <c r="I2609" s="588">
        <v>1.5658300000000001</v>
      </c>
      <c r="J2609" s="555">
        <v>43417.169444444444</v>
      </c>
      <c r="K2609" s="588">
        <v>1.5642799999999999</v>
      </c>
      <c r="L2609" s="588">
        <v>15.000000000001819</v>
      </c>
      <c r="M2609" s="588">
        <v>15.500000000001819</v>
      </c>
      <c r="N2609" s="588">
        <v>1.1000000000000001</v>
      </c>
      <c r="O2609" s="589">
        <v>0.12916666666569654</v>
      </c>
      <c r="P2609" s="557"/>
      <c r="Q2609" s="557"/>
      <c r="R2609" s="557"/>
    </row>
    <row r="2610" spans="1:18" s="588" customFormat="1" x14ac:dyDescent="0.2">
      <c r="A2610" s="588">
        <v>2609</v>
      </c>
      <c r="B2610" s="588" t="s">
        <v>97</v>
      </c>
      <c r="C2610" s="588">
        <v>1</v>
      </c>
      <c r="D2610" s="588">
        <v>0.01</v>
      </c>
      <c r="E2610" s="588">
        <v>0.01</v>
      </c>
      <c r="F2610" s="555">
        <v>43417.904166666667</v>
      </c>
      <c r="G2610" s="588">
        <v>1.5646500000000001</v>
      </c>
      <c r="H2610" s="555">
        <v>43417.904166666667</v>
      </c>
      <c r="I2610" s="588">
        <v>1.5646500000000001</v>
      </c>
      <c r="J2610" s="555">
        <v>43418.004166666666</v>
      </c>
      <c r="K2610" s="588">
        <v>1.56385</v>
      </c>
      <c r="L2610" s="588">
        <v>0</v>
      </c>
      <c r="M2610" s="588">
        <v>8.000000000001819</v>
      </c>
      <c r="N2610" s="588">
        <v>0.56999999999999995</v>
      </c>
      <c r="O2610" s="589">
        <v>9.9999999998544808E-2</v>
      </c>
      <c r="P2610" s="557"/>
      <c r="Q2610" s="557"/>
      <c r="R2610" s="557"/>
    </row>
    <row r="2611" spans="1:18" s="588" customFormat="1" x14ac:dyDescent="0.2">
      <c r="A2611" s="588">
        <v>2610</v>
      </c>
      <c r="B2611" s="588" t="s">
        <v>97</v>
      </c>
      <c r="C2611" s="588">
        <v>2</v>
      </c>
      <c r="D2611" s="588">
        <v>0.01</v>
      </c>
      <c r="E2611" s="588">
        <v>0.02</v>
      </c>
      <c r="F2611" s="555">
        <v>43418.042361111111</v>
      </c>
      <c r="G2611" s="588">
        <v>1.56514</v>
      </c>
      <c r="H2611" s="555">
        <v>43418.043749999997</v>
      </c>
      <c r="I2611" s="588">
        <v>1.56681</v>
      </c>
      <c r="J2611" s="555">
        <v>43418.050694444442</v>
      </c>
      <c r="K2611" s="588">
        <v>1.56518</v>
      </c>
      <c r="L2611" s="588">
        <v>16.700000000000728</v>
      </c>
      <c r="M2611" s="588">
        <v>16.300000000001091</v>
      </c>
      <c r="N2611" s="588">
        <v>1.0900000000000001</v>
      </c>
      <c r="O2611" s="589">
        <v>8.333333331393078E-3</v>
      </c>
      <c r="P2611" s="557"/>
      <c r="Q2611" s="557"/>
      <c r="R2611" s="557"/>
    </row>
    <row r="2612" spans="1:18" s="588" customFormat="1" x14ac:dyDescent="0.2">
      <c r="A2612" s="588">
        <v>2611</v>
      </c>
      <c r="B2612" s="588" t="s">
        <v>97</v>
      </c>
      <c r="C2612" s="588">
        <v>1</v>
      </c>
      <c r="D2612" s="588">
        <v>0.01</v>
      </c>
      <c r="E2612" s="588">
        <v>0.01</v>
      </c>
      <c r="F2612" s="555">
        <v>43418.056944444441</v>
      </c>
      <c r="G2612" s="588">
        <v>1.56514</v>
      </c>
      <c r="H2612" s="555">
        <v>43418.056944444441</v>
      </c>
      <c r="I2612" s="588">
        <v>1.56514</v>
      </c>
      <c r="J2612" s="555">
        <v>43418.070138888892</v>
      </c>
      <c r="K2612" s="588">
        <v>1.5643400000000001</v>
      </c>
      <c r="L2612" s="588">
        <v>0</v>
      </c>
      <c r="M2612" s="588">
        <v>7.999999999998181</v>
      </c>
      <c r="N2612" s="588">
        <v>0.55000000000000004</v>
      </c>
      <c r="O2612" s="589">
        <v>1.319444445107365E-2</v>
      </c>
      <c r="P2612" s="557"/>
      <c r="Q2612" s="557"/>
      <c r="R2612" s="557"/>
    </row>
    <row r="2613" spans="1:18" s="588" customFormat="1" x14ac:dyDescent="0.2">
      <c r="A2613" s="588">
        <v>2612</v>
      </c>
      <c r="B2613" s="588" t="s">
        <v>97</v>
      </c>
      <c r="C2613" s="588">
        <v>1</v>
      </c>
      <c r="D2613" s="588">
        <v>0.01</v>
      </c>
      <c r="E2613" s="588">
        <v>0.01</v>
      </c>
      <c r="F2613" s="555">
        <v>43418.875694444447</v>
      </c>
      <c r="G2613" s="588">
        <v>1.56656</v>
      </c>
      <c r="H2613" s="555">
        <v>43418.875694444447</v>
      </c>
      <c r="I2613" s="588">
        <v>1.56656</v>
      </c>
      <c r="J2613" s="555">
        <v>43418.890277777777</v>
      </c>
      <c r="K2613" s="588">
        <v>1.56576</v>
      </c>
      <c r="L2613" s="588">
        <v>0</v>
      </c>
      <c r="M2613" s="588">
        <v>8</v>
      </c>
      <c r="N2613" s="588">
        <v>0.55000000000000004</v>
      </c>
      <c r="O2613" s="589">
        <v>1.4583333329937886E-2</v>
      </c>
      <c r="P2613" s="557"/>
      <c r="Q2613" s="557"/>
      <c r="R2613" s="557"/>
    </row>
    <row r="2614" spans="1:18" s="588" customFormat="1" x14ac:dyDescent="0.2">
      <c r="A2614" s="588">
        <v>2613</v>
      </c>
      <c r="B2614" s="588" t="s">
        <v>97</v>
      </c>
      <c r="C2614" s="588">
        <v>1</v>
      </c>
      <c r="D2614" s="588">
        <v>0.01</v>
      </c>
      <c r="E2614" s="588">
        <v>0.01</v>
      </c>
      <c r="F2614" s="555">
        <v>43418.897222222222</v>
      </c>
      <c r="G2614" s="588">
        <v>1.5657000000000001</v>
      </c>
      <c r="H2614" s="555">
        <v>43418.897222222222</v>
      </c>
      <c r="I2614" s="588">
        <v>1.5657000000000001</v>
      </c>
      <c r="J2614" s="555">
        <v>43418.914583333331</v>
      </c>
      <c r="K2614" s="588">
        <v>1.5649</v>
      </c>
      <c r="L2614" s="588">
        <v>0</v>
      </c>
      <c r="M2614" s="588">
        <v>8.000000000001819</v>
      </c>
      <c r="N2614" s="588">
        <v>0.55000000000000004</v>
      </c>
      <c r="O2614" s="589">
        <v>1.7361111109494232E-2</v>
      </c>
      <c r="P2614" s="557"/>
      <c r="Q2614" s="557"/>
      <c r="R2614" s="557"/>
    </row>
    <row r="2615" spans="1:18" s="588" customFormat="1" x14ac:dyDescent="0.2">
      <c r="A2615" s="588">
        <v>2614</v>
      </c>
      <c r="B2615" s="588" t="s">
        <v>96</v>
      </c>
      <c r="C2615" s="588">
        <v>1</v>
      </c>
      <c r="D2615" s="588">
        <v>0.01</v>
      </c>
      <c r="E2615" s="588">
        <v>0.01</v>
      </c>
      <c r="F2615" s="555">
        <v>43418.931250000001</v>
      </c>
      <c r="G2615" s="588">
        <v>1.56375</v>
      </c>
      <c r="H2615" s="555">
        <v>43418.931250000001</v>
      </c>
      <c r="I2615" s="588">
        <v>1.56375</v>
      </c>
      <c r="J2615" s="555">
        <v>43418.981944444444</v>
      </c>
      <c r="K2615" s="588">
        <v>1.5645500000000001</v>
      </c>
      <c r="L2615" s="588">
        <v>0</v>
      </c>
      <c r="M2615" s="588">
        <v>8.000000000001819</v>
      </c>
      <c r="N2615" s="588">
        <v>0.55000000000000004</v>
      </c>
      <c r="O2615" s="589">
        <v>5.0694444442342501E-2</v>
      </c>
      <c r="P2615" s="557"/>
      <c r="Q2615" s="557"/>
      <c r="R2615" s="557"/>
    </row>
    <row r="2616" spans="1:18" s="588" customFormat="1" x14ac:dyDescent="0.2">
      <c r="A2616" s="588">
        <v>2615</v>
      </c>
      <c r="B2616" s="588" t="s">
        <v>97</v>
      </c>
      <c r="C2616" s="588">
        <v>2</v>
      </c>
      <c r="D2616" s="588">
        <v>0.01</v>
      </c>
      <c r="E2616" s="588">
        <v>0.02</v>
      </c>
      <c r="F2616" s="555">
        <v>43419.897916666669</v>
      </c>
      <c r="G2616" s="588">
        <v>1.5565899999999999</v>
      </c>
      <c r="H2616" s="555">
        <v>43419.918749999997</v>
      </c>
      <c r="I2616" s="588">
        <v>1.55809</v>
      </c>
      <c r="J2616" s="555">
        <v>43419.928472222222</v>
      </c>
      <c r="K2616" s="588">
        <v>1.55654</v>
      </c>
      <c r="L2616" s="588">
        <v>15</v>
      </c>
      <c r="M2616" s="588">
        <v>15.5</v>
      </c>
      <c r="N2616" s="588">
        <v>1.1100000000000001</v>
      </c>
      <c r="O2616" s="589">
        <v>3.0555555553291924E-2</v>
      </c>
      <c r="P2616" s="557"/>
      <c r="Q2616" s="557"/>
      <c r="R2616" s="557"/>
    </row>
    <row r="2617" spans="1:18" s="588" customFormat="1" x14ac:dyDescent="0.2">
      <c r="A2617" s="588">
        <v>2616</v>
      </c>
      <c r="B2617" s="588" t="s">
        <v>97</v>
      </c>
      <c r="C2617" s="588">
        <v>1</v>
      </c>
      <c r="D2617" s="588">
        <v>0.01</v>
      </c>
      <c r="E2617" s="588">
        <v>0.01</v>
      </c>
      <c r="F2617" s="555">
        <v>43420.081250000003</v>
      </c>
      <c r="G2617" s="588">
        <v>1.5570999999999999</v>
      </c>
      <c r="H2617" s="555">
        <v>43420.081250000003</v>
      </c>
      <c r="I2617" s="588">
        <v>1.5570999999999999</v>
      </c>
      <c r="J2617" s="555">
        <v>43420.106249999997</v>
      </c>
      <c r="K2617" s="588">
        <v>1.5563</v>
      </c>
      <c r="L2617" s="588">
        <v>0</v>
      </c>
      <c r="M2617" s="588">
        <v>8</v>
      </c>
      <c r="N2617" s="588">
        <v>0.55000000000000004</v>
      </c>
      <c r="O2617" s="589">
        <v>2.4999999994179234E-2</v>
      </c>
      <c r="P2617" s="557"/>
      <c r="Q2617" s="557"/>
      <c r="R2617" s="557"/>
    </row>
    <row r="2618" spans="1:18" s="588" customFormat="1" x14ac:dyDescent="0.2">
      <c r="A2618" s="588">
        <v>2617</v>
      </c>
      <c r="B2618" s="588" t="s">
        <v>96</v>
      </c>
      <c r="C2618" s="588">
        <v>1</v>
      </c>
      <c r="D2618" s="588">
        <v>0.01</v>
      </c>
      <c r="E2618" s="588">
        <v>0.01</v>
      </c>
      <c r="F2618" s="555">
        <v>43420.888194444444</v>
      </c>
      <c r="G2618" s="588">
        <v>1.5564800000000001</v>
      </c>
      <c r="H2618" s="555">
        <v>43420.888194444444</v>
      </c>
      <c r="I2618" s="588">
        <v>1.5564800000000001</v>
      </c>
      <c r="J2618" s="555">
        <v>43420.999305555553</v>
      </c>
      <c r="K2618" s="588">
        <v>1.55728</v>
      </c>
      <c r="L2618" s="588">
        <v>0</v>
      </c>
      <c r="M2618" s="588">
        <v>7.999999999998181</v>
      </c>
      <c r="N2618" s="588">
        <v>0.55000000000000004</v>
      </c>
      <c r="O2618" s="589">
        <v>0.11111111110949423</v>
      </c>
      <c r="P2618" s="557"/>
      <c r="Q2618" s="557"/>
      <c r="R2618" s="557"/>
    </row>
    <row r="2619" spans="1:18" s="588" customFormat="1" x14ac:dyDescent="0.2">
      <c r="A2619" s="588">
        <v>2618</v>
      </c>
      <c r="B2619" s="588" t="s">
        <v>97</v>
      </c>
      <c r="C2619" s="588">
        <v>1</v>
      </c>
      <c r="D2619" s="588">
        <v>0.01</v>
      </c>
      <c r="E2619" s="588">
        <v>0.01</v>
      </c>
      <c r="F2619" s="555">
        <v>43423.030555555553</v>
      </c>
      <c r="G2619" s="588">
        <v>1.56098</v>
      </c>
      <c r="H2619" s="555">
        <v>43423.030555555553</v>
      </c>
      <c r="I2619" s="588">
        <v>1.56098</v>
      </c>
      <c r="J2619" s="555">
        <v>43423.048611111109</v>
      </c>
      <c r="K2619" s="588">
        <v>1.5601799999999999</v>
      </c>
      <c r="L2619" s="588">
        <v>0</v>
      </c>
      <c r="M2619" s="588">
        <v>8.000000000001819</v>
      </c>
      <c r="N2619" s="588">
        <v>0.55000000000000004</v>
      </c>
      <c r="O2619" s="589">
        <v>1.8055555556202307E-2</v>
      </c>
      <c r="P2619" s="557"/>
      <c r="Q2619" s="557"/>
      <c r="R2619" s="557"/>
    </row>
    <row r="2620" spans="1:18" s="588" customFormat="1" x14ac:dyDescent="0.2">
      <c r="A2620" s="588">
        <v>2619</v>
      </c>
      <c r="B2620" s="588" t="s">
        <v>96</v>
      </c>
      <c r="C2620" s="588">
        <v>1</v>
      </c>
      <c r="D2620" s="588">
        <v>0.01</v>
      </c>
      <c r="E2620" s="588">
        <v>0.01</v>
      </c>
      <c r="F2620" s="555">
        <v>43423.06527777778</v>
      </c>
      <c r="G2620" s="588">
        <v>1.55905</v>
      </c>
      <c r="H2620" s="555">
        <v>43423.06527777778</v>
      </c>
      <c r="I2620" s="588">
        <v>1.55905</v>
      </c>
      <c r="J2620" s="555">
        <v>43423.068055555559</v>
      </c>
      <c r="K2620" s="588">
        <v>1.55985</v>
      </c>
      <c r="L2620" s="588">
        <v>0</v>
      </c>
      <c r="M2620" s="588">
        <v>8</v>
      </c>
      <c r="N2620" s="588">
        <v>0.56000000000000005</v>
      </c>
      <c r="O2620" s="589">
        <v>2.7777777795563452E-3</v>
      </c>
      <c r="P2620" s="557"/>
      <c r="Q2620" s="557"/>
      <c r="R2620" s="557"/>
    </row>
    <row r="2621" spans="1:18" s="588" customFormat="1" x14ac:dyDescent="0.2">
      <c r="A2621" s="588">
        <v>2620</v>
      </c>
      <c r="B2621" s="588" t="s">
        <v>97</v>
      </c>
      <c r="C2621" s="588">
        <v>3</v>
      </c>
      <c r="D2621" s="588">
        <v>0.01</v>
      </c>
      <c r="E2621" s="588">
        <v>0.03</v>
      </c>
      <c r="F2621" s="555">
        <v>43424.887499999997</v>
      </c>
      <c r="G2621" s="588">
        <v>1.57379</v>
      </c>
      <c r="H2621" s="555">
        <v>43425.019444444442</v>
      </c>
      <c r="I2621" s="588">
        <v>1.5768800000000001</v>
      </c>
      <c r="J2621" s="555">
        <v>43425.106249999997</v>
      </c>
      <c r="K2621" s="588">
        <v>1.5745400000000001</v>
      </c>
      <c r="L2621" s="588">
        <v>30.900000000001455</v>
      </c>
      <c r="M2621" s="588">
        <v>23.400000000001455</v>
      </c>
      <c r="N2621" s="588">
        <v>1.69</v>
      </c>
      <c r="O2621" s="589">
        <v>0.21875</v>
      </c>
      <c r="P2621" s="557"/>
      <c r="Q2621" s="557"/>
      <c r="R2621" s="557"/>
    </row>
    <row r="2622" spans="1:18" s="588" customFormat="1" x14ac:dyDescent="0.2">
      <c r="A2622" s="588">
        <v>2621</v>
      </c>
      <c r="B2622" s="588" t="s">
        <v>96</v>
      </c>
      <c r="C2622" s="588">
        <v>1</v>
      </c>
      <c r="D2622" s="588">
        <v>0.01</v>
      </c>
      <c r="E2622" s="588">
        <v>0.01</v>
      </c>
      <c r="F2622" s="555">
        <v>43425.875</v>
      </c>
      <c r="G2622" s="588">
        <v>1.5676300000000001</v>
      </c>
      <c r="H2622" s="555">
        <v>43425.875</v>
      </c>
      <c r="I2622" s="588">
        <v>1.5676300000000001</v>
      </c>
      <c r="J2622" s="555">
        <v>43426.041666666664</v>
      </c>
      <c r="K2622" s="588">
        <v>1.56843</v>
      </c>
      <c r="L2622" s="588">
        <v>0</v>
      </c>
      <c r="M2622" s="588">
        <v>7.999999999998181</v>
      </c>
      <c r="N2622" s="588">
        <v>0.28000000000000003</v>
      </c>
      <c r="O2622" s="589">
        <v>0.16666666666424135</v>
      </c>
      <c r="P2622" s="557"/>
      <c r="Q2622" s="557"/>
      <c r="R2622" s="557"/>
    </row>
    <row r="2623" spans="1:18" s="588" customFormat="1" x14ac:dyDescent="0.2">
      <c r="A2623" s="588">
        <v>2622</v>
      </c>
      <c r="B2623" s="588" t="s">
        <v>96</v>
      </c>
      <c r="C2623" s="588">
        <v>1</v>
      </c>
      <c r="D2623" s="588">
        <v>0.01</v>
      </c>
      <c r="E2623" s="588">
        <v>0.01</v>
      </c>
      <c r="F2623" s="555">
        <v>43426.973611111112</v>
      </c>
      <c r="G2623" s="588">
        <v>1.5714300000000001</v>
      </c>
      <c r="H2623" s="555">
        <v>43426.973611111112</v>
      </c>
      <c r="I2623" s="588">
        <v>1.5714300000000001</v>
      </c>
      <c r="J2623" s="555">
        <v>43427.00277777778</v>
      </c>
      <c r="K2623" s="588">
        <v>1.57223</v>
      </c>
      <c r="L2623" s="588">
        <v>0</v>
      </c>
      <c r="M2623" s="588">
        <v>7.999999999998181</v>
      </c>
      <c r="N2623" s="588">
        <v>0.46</v>
      </c>
      <c r="O2623" s="589">
        <v>2.9166666667151731E-2</v>
      </c>
      <c r="P2623" s="557"/>
      <c r="Q2623" s="557"/>
      <c r="R2623" s="557"/>
    </row>
    <row r="2624" spans="1:18" s="588" customFormat="1" x14ac:dyDescent="0.2">
      <c r="A2624" s="588">
        <v>2623</v>
      </c>
      <c r="B2624" s="588" t="s">
        <v>96</v>
      </c>
      <c r="C2624" s="588">
        <v>1</v>
      </c>
      <c r="D2624" s="588">
        <v>0.01</v>
      </c>
      <c r="E2624" s="588">
        <v>0.01</v>
      </c>
      <c r="F2624" s="555">
        <v>43427.948611111111</v>
      </c>
      <c r="G2624" s="588">
        <v>1.5662700000000001</v>
      </c>
      <c r="H2624" s="555">
        <v>43427.948611111111</v>
      </c>
      <c r="I2624" s="588">
        <v>1.5662700000000001</v>
      </c>
      <c r="J2624" s="555">
        <v>43427.959027777775</v>
      </c>
      <c r="K2624" s="588">
        <v>1.56707</v>
      </c>
      <c r="L2624" s="588">
        <v>0</v>
      </c>
      <c r="M2624" s="588">
        <v>7.999999999998181</v>
      </c>
      <c r="N2624" s="588">
        <v>0.55000000000000004</v>
      </c>
      <c r="O2624" s="589">
        <v>1.0416666664241347E-2</v>
      </c>
      <c r="P2624" s="557"/>
      <c r="Q2624" s="557"/>
      <c r="R2624" s="557"/>
    </row>
    <row r="2625" spans="1:18" s="588" customFormat="1" x14ac:dyDescent="0.2">
      <c r="A2625" s="588">
        <v>2624</v>
      </c>
      <c r="B2625" s="588" t="s">
        <v>97</v>
      </c>
      <c r="C2625" s="588">
        <v>1</v>
      </c>
      <c r="D2625" s="588">
        <v>0.01</v>
      </c>
      <c r="E2625" s="588">
        <v>0.01</v>
      </c>
      <c r="F2625" s="555">
        <v>43430.978472222225</v>
      </c>
      <c r="G2625" s="588">
        <v>1.56898</v>
      </c>
      <c r="H2625" s="555">
        <v>43430.978472222225</v>
      </c>
      <c r="I2625" s="588">
        <v>1.56898</v>
      </c>
      <c r="J2625" s="555">
        <v>43431.227777777778</v>
      </c>
      <c r="K2625" s="588">
        <v>1.5681799999999999</v>
      </c>
      <c r="L2625" s="588">
        <v>0</v>
      </c>
      <c r="M2625" s="588">
        <v>8.000000000001819</v>
      </c>
      <c r="N2625" s="588">
        <v>0.56000000000000005</v>
      </c>
      <c r="O2625" s="589">
        <v>0.24930555555329192</v>
      </c>
      <c r="P2625" s="557"/>
      <c r="Q2625" s="557"/>
      <c r="R2625" s="557"/>
    </row>
    <row r="2626" spans="1:18" s="588" customFormat="1" x14ac:dyDescent="0.2">
      <c r="A2626" s="588">
        <v>2625</v>
      </c>
      <c r="B2626" s="588" t="s">
        <v>96</v>
      </c>
      <c r="C2626" s="588">
        <v>6</v>
      </c>
      <c r="D2626" s="588">
        <v>0.02</v>
      </c>
      <c r="E2626" s="588">
        <v>0.08</v>
      </c>
      <c r="F2626" s="555">
        <v>43431.896527777775</v>
      </c>
      <c r="G2626" s="588">
        <v>1.5639700000000001</v>
      </c>
      <c r="H2626" s="555">
        <v>43432.799305555556</v>
      </c>
      <c r="I2626" s="588">
        <v>1.5520499999999999</v>
      </c>
      <c r="J2626" s="555">
        <v>43433.166666666664</v>
      </c>
      <c r="K2626" s="588">
        <v>1.5586100000000001</v>
      </c>
      <c r="L2626" s="588">
        <v>119.20000000000073</v>
      </c>
      <c r="M2626" s="588">
        <v>65.600000000000364</v>
      </c>
      <c r="N2626" s="588">
        <v>3.7700000000000014</v>
      </c>
      <c r="O2626" s="589">
        <v>1.2701388888890506</v>
      </c>
      <c r="P2626" s="557"/>
      <c r="Q2626" s="557"/>
      <c r="R2626" s="557"/>
    </row>
    <row r="2627" spans="1:18" s="588" customFormat="1" x14ac:dyDescent="0.2">
      <c r="A2627" s="588">
        <v>2626</v>
      </c>
      <c r="B2627" s="588" t="s">
        <v>97</v>
      </c>
      <c r="C2627" s="588">
        <v>3</v>
      </c>
      <c r="D2627" s="588">
        <v>0.01</v>
      </c>
      <c r="E2627" s="588">
        <v>0.03</v>
      </c>
      <c r="F2627" s="555">
        <v>43432.913888888892</v>
      </c>
      <c r="G2627" s="588">
        <v>1.5547500000000001</v>
      </c>
      <c r="H2627" s="555">
        <v>43433.129861111112</v>
      </c>
      <c r="I2627" s="588">
        <v>1.55783</v>
      </c>
      <c r="J2627" s="555">
        <v>43433.348611111112</v>
      </c>
      <c r="K2627" s="588">
        <v>1.5555000000000001</v>
      </c>
      <c r="L2627" s="588">
        <v>30.800000000001091</v>
      </c>
      <c r="M2627" s="588">
        <v>23.299999999999272</v>
      </c>
      <c r="N2627" s="588">
        <v>1.7000000000000002</v>
      </c>
      <c r="O2627" s="589">
        <v>0.43472222222044365</v>
      </c>
      <c r="P2627" s="557"/>
      <c r="Q2627" s="557"/>
      <c r="R2627" s="557"/>
    </row>
    <row r="2628" spans="1:18" s="588" customFormat="1" x14ac:dyDescent="0.2">
      <c r="A2628" s="588">
        <v>2627</v>
      </c>
      <c r="B2628" s="588" t="s">
        <v>96</v>
      </c>
      <c r="C2628" s="588">
        <v>1</v>
      </c>
      <c r="D2628" s="588">
        <v>0.01</v>
      </c>
      <c r="E2628" s="588">
        <v>0.01</v>
      </c>
      <c r="F2628" s="555">
        <v>43433.929861111108</v>
      </c>
      <c r="G2628" s="588">
        <v>1.5560499999999999</v>
      </c>
      <c r="H2628" s="555">
        <v>43433.929861111108</v>
      </c>
      <c r="I2628" s="588">
        <v>1.5560499999999999</v>
      </c>
      <c r="J2628" s="555">
        <v>43434.039583333331</v>
      </c>
      <c r="K2628" s="588">
        <v>1.5568500000000001</v>
      </c>
      <c r="L2628" s="588">
        <v>0</v>
      </c>
      <c r="M2628" s="588">
        <v>8</v>
      </c>
      <c r="N2628" s="588">
        <v>0.46</v>
      </c>
      <c r="O2628" s="589">
        <v>0.10972222222335404</v>
      </c>
      <c r="P2628" s="557"/>
      <c r="Q2628" s="557"/>
      <c r="R2628" s="557"/>
    </row>
    <row r="2629" spans="1:18" s="588" customFormat="1" x14ac:dyDescent="0.2">
      <c r="A2629" s="588">
        <v>2628</v>
      </c>
      <c r="B2629" s="588" t="s">
        <v>96</v>
      </c>
      <c r="C2629" s="588">
        <v>2</v>
      </c>
      <c r="D2629" s="588">
        <v>0.01</v>
      </c>
      <c r="E2629" s="588">
        <v>0.02</v>
      </c>
      <c r="F2629" s="555">
        <v>43434.039583333331</v>
      </c>
      <c r="G2629" s="588">
        <v>1.5571699999999999</v>
      </c>
      <c r="H2629" s="555">
        <v>43434.088888888888</v>
      </c>
      <c r="I2629" s="588">
        <v>1.5556700000000001</v>
      </c>
      <c r="J2629" s="555">
        <v>43434.230555555558</v>
      </c>
      <c r="K2629" s="588">
        <v>1.55722</v>
      </c>
      <c r="L2629" s="588">
        <v>14.999999999998181</v>
      </c>
      <c r="M2629" s="588">
        <v>15.5</v>
      </c>
      <c r="N2629" s="588">
        <v>1.1100000000000001</v>
      </c>
      <c r="O2629" s="589">
        <v>0.19097222222626442</v>
      </c>
      <c r="P2629" s="557"/>
      <c r="Q2629" s="557"/>
      <c r="R2629" s="557"/>
    </row>
    <row r="2630" spans="1:18" s="588" customFormat="1" x14ac:dyDescent="0.2">
      <c r="A2630" s="588">
        <v>2629</v>
      </c>
      <c r="B2630" s="588" t="s">
        <v>96</v>
      </c>
      <c r="C2630" s="588">
        <v>6</v>
      </c>
      <c r="D2630" s="588">
        <v>0.02</v>
      </c>
      <c r="E2630" s="588">
        <v>0.08</v>
      </c>
      <c r="F2630" s="555">
        <v>43434.916666666664</v>
      </c>
      <c r="G2630" s="588">
        <v>1.5487500000000001</v>
      </c>
      <c r="H2630" s="555">
        <v>43437.543055555558</v>
      </c>
      <c r="I2630" s="588">
        <v>1.5367200000000001</v>
      </c>
      <c r="J2630" s="555">
        <v>43437.74722222222</v>
      </c>
      <c r="K2630" s="588">
        <v>1.5428500000000001</v>
      </c>
      <c r="L2630" s="588">
        <v>120.29999999999927</v>
      </c>
      <c r="M2630" s="588">
        <v>61.299999999999272</v>
      </c>
      <c r="N2630" s="588">
        <v>5.1400000000000006</v>
      </c>
      <c r="O2630" s="589">
        <v>0.83055555555620231</v>
      </c>
      <c r="P2630" s="557"/>
      <c r="Q2630" s="557"/>
      <c r="R2630" s="557"/>
    </row>
    <row r="2631" spans="1:18" s="588" customFormat="1" x14ac:dyDescent="0.2">
      <c r="A2631" s="588">
        <v>2630</v>
      </c>
      <c r="B2631" s="588" t="s">
        <v>97</v>
      </c>
      <c r="C2631" s="588">
        <v>10</v>
      </c>
      <c r="D2631" s="588">
        <v>0.11</v>
      </c>
      <c r="E2631" s="588">
        <v>0.35</v>
      </c>
      <c r="F2631" s="555">
        <v>43440.043055555558</v>
      </c>
      <c r="G2631" s="588">
        <v>1.5613900000000001</v>
      </c>
      <c r="H2631" s="555">
        <v>43444.054861111108</v>
      </c>
      <c r="I2631" s="588">
        <v>1.58701</v>
      </c>
      <c r="J2631" s="555">
        <v>43445.006249999999</v>
      </c>
      <c r="K2631" s="588">
        <v>1.57836</v>
      </c>
      <c r="L2631" s="588">
        <v>256.19999999999891</v>
      </c>
      <c r="M2631" s="588">
        <v>86.5</v>
      </c>
      <c r="N2631" s="588">
        <v>37.22</v>
      </c>
      <c r="O2631" s="589">
        <v>2.9631944444408873</v>
      </c>
      <c r="P2631" s="557"/>
      <c r="Q2631" s="557"/>
      <c r="R2631" s="557"/>
    </row>
    <row r="2632" spans="1:18" s="588" customFormat="1" x14ac:dyDescent="0.2">
      <c r="A2632" s="588">
        <v>2631</v>
      </c>
      <c r="B2632" s="588" t="s">
        <v>96</v>
      </c>
      <c r="C2632" s="588">
        <v>1</v>
      </c>
      <c r="D2632" s="588">
        <v>0.01</v>
      </c>
      <c r="E2632" s="588">
        <v>0.01</v>
      </c>
      <c r="F2632" s="555">
        <v>43440.875694444447</v>
      </c>
      <c r="G2632" s="588">
        <v>1.5752200000000001</v>
      </c>
      <c r="H2632" s="555">
        <v>43440.875694444447</v>
      </c>
      <c r="I2632" s="588">
        <v>1.5752200000000001</v>
      </c>
      <c r="J2632" s="555">
        <v>43440.883333333331</v>
      </c>
      <c r="K2632" s="588">
        <v>1.57602</v>
      </c>
      <c r="L2632" s="588">
        <v>0</v>
      </c>
      <c r="M2632" s="588">
        <v>7.999999999998181</v>
      </c>
      <c r="N2632" s="588">
        <v>0.55000000000000004</v>
      </c>
      <c r="O2632" s="589">
        <v>7.6388888846850023E-3</v>
      </c>
      <c r="P2632" s="557"/>
      <c r="Q2632" s="557"/>
      <c r="R2632" s="557"/>
    </row>
    <row r="2633" spans="1:18" s="588" customFormat="1" x14ac:dyDescent="0.2">
      <c r="A2633" s="588">
        <v>2632</v>
      </c>
      <c r="B2633" s="588" t="s">
        <v>96</v>
      </c>
      <c r="C2633" s="588">
        <v>3</v>
      </c>
      <c r="D2633" s="588">
        <v>0.01</v>
      </c>
      <c r="E2633" s="588">
        <v>0.03</v>
      </c>
      <c r="F2633" s="555">
        <v>43440.886805555558</v>
      </c>
      <c r="G2633" s="588">
        <v>1.5760400000000001</v>
      </c>
      <c r="H2633" s="555">
        <v>43440.94027777778</v>
      </c>
      <c r="I2633" s="588">
        <v>1.57304</v>
      </c>
      <c r="J2633" s="555">
        <v>43441.19027777778</v>
      </c>
      <c r="K2633" s="588">
        <v>1.57534</v>
      </c>
      <c r="L2633" s="588">
        <v>30.000000000001819</v>
      </c>
      <c r="M2633" s="588">
        <v>23</v>
      </c>
      <c r="N2633" s="588">
        <v>1.37</v>
      </c>
      <c r="O2633" s="589">
        <v>0.30347222222189885</v>
      </c>
      <c r="P2633" s="557"/>
      <c r="Q2633" s="557"/>
      <c r="R2633" s="557"/>
    </row>
    <row r="2634" spans="1:18" s="588" customFormat="1" x14ac:dyDescent="0.2">
      <c r="A2634" s="588">
        <v>2633</v>
      </c>
      <c r="B2634" s="588" t="s">
        <v>96</v>
      </c>
      <c r="C2634" s="588">
        <v>2</v>
      </c>
      <c r="D2634" s="588">
        <v>0.01</v>
      </c>
      <c r="E2634" s="588">
        <v>0.02</v>
      </c>
      <c r="F2634" s="555">
        <v>43444.880555555559</v>
      </c>
      <c r="G2634" s="588">
        <v>1.58016</v>
      </c>
      <c r="H2634" s="555">
        <v>43445.005555555559</v>
      </c>
      <c r="I2634" s="588">
        <v>1.5784899999999999</v>
      </c>
      <c r="J2634" s="555">
        <v>43445.104166666664</v>
      </c>
      <c r="K2634" s="588">
        <v>1.58013</v>
      </c>
      <c r="L2634" s="588">
        <v>16.700000000000728</v>
      </c>
      <c r="M2634" s="588">
        <v>16.400000000001455</v>
      </c>
      <c r="N2634" s="588">
        <v>1.0199999999999998</v>
      </c>
      <c r="O2634" s="589">
        <v>0.22361111110512866</v>
      </c>
      <c r="P2634" s="557"/>
      <c r="Q2634" s="557"/>
      <c r="R2634" s="557"/>
    </row>
    <row r="2635" spans="1:18" s="588" customFormat="1" x14ac:dyDescent="0.2">
      <c r="A2635" s="588">
        <v>2634</v>
      </c>
      <c r="B2635" s="588" t="s">
        <v>97</v>
      </c>
      <c r="C2635" s="588">
        <v>1</v>
      </c>
      <c r="D2635" s="588">
        <v>0.01</v>
      </c>
      <c r="E2635" s="588">
        <v>0.01</v>
      </c>
      <c r="F2635" s="555">
        <v>43445.883333333331</v>
      </c>
      <c r="G2635" s="588">
        <v>1.5727500000000001</v>
      </c>
      <c r="H2635" s="555">
        <v>43445.883333333331</v>
      </c>
      <c r="I2635" s="588">
        <v>1.5727500000000001</v>
      </c>
      <c r="J2635" s="555">
        <v>43445.893055555556</v>
      </c>
      <c r="K2635" s="588">
        <v>1.57195</v>
      </c>
      <c r="L2635" s="588">
        <v>0</v>
      </c>
      <c r="M2635" s="588">
        <v>8.000000000001819</v>
      </c>
      <c r="N2635" s="588">
        <v>0.55000000000000004</v>
      </c>
      <c r="O2635" s="589">
        <v>9.7222222248092294E-3</v>
      </c>
      <c r="P2635" s="557"/>
      <c r="Q2635" s="557"/>
      <c r="R2635" s="557"/>
    </row>
    <row r="2636" spans="1:18" s="588" customFormat="1" x14ac:dyDescent="0.2">
      <c r="A2636" s="588">
        <v>2635</v>
      </c>
      <c r="B2636" s="588" t="s">
        <v>96</v>
      </c>
      <c r="C2636" s="588">
        <v>1</v>
      </c>
      <c r="D2636" s="588">
        <v>0.01</v>
      </c>
      <c r="E2636" s="588">
        <v>0.01</v>
      </c>
      <c r="F2636" s="555">
        <v>43445.925000000003</v>
      </c>
      <c r="G2636" s="588">
        <v>1.5714399999999999</v>
      </c>
      <c r="H2636" s="555">
        <v>43445.925000000003</v>
      </c>
      <c r="I2636" s="588">
        <v>1.5714399999999999</v>
      </c>
      <c r="J2636" s="555">
        <v>43445.95208333333</v>
      </c>
      <c r="K2636" s="588">
        <v>1.5722400000000001</v>
      </c>
      <c r="L2636" s="588">
        <v>0</v>
      </c>
      <c r="M2636" s="588">
        <v>8.000000000001819</v>
      </c>
      <c r="N2636" s="588">
        <v>0.55000000000000004</v>
      </c>
      <c r="O2636" s="589">
        <v>2.7083333327027503E-2</v>
      </c>
      <c r="P2636" s="557"/>
      <c r="Q2636" s="557"/>
      <c r="R2636" s="557"/>
    </row>
    <row r="2637" spans="1:18" s="588" customFormat="1" x14ac:dyDescent="0.2">
      <c r="A2637" s="588">
        <v>2636</v>
      </c>
      <c r="B2637" s="588" t="s">
        <v>97</v>
      </c>
      <c r="C2637" s="588">
        <v>2</v>
      </c>
      <c r="D2637" s="588">
        <v>0.01</v>
      </c>
      <c r="E2637" s="588">
        <v>0.02</v>
      </c>
      <c r="F2637" s="555">
        <v>43446.887499999997</v>
      </c>
      <c r="G2637" s="588">
        <v>1.5746500000000001</v>
      </c>
      <c r="H2637" s="555">
        <v>43446.959027777775</v>
      </c>
      <c r="I2637" s="588">
        <v>1.5762100000000001</v>
      </c>
      <c r="J2637" s="555">
        <v>43447.001388888886</v>
      </c>
      <c r="K2637" s="588">
        <v>1.57463</v>
      </c>
      <c r="L2637" s="588">
        <v>15.599999999998545</v>
      </c>
      <c r="M2637" s="588">
        <v>15.800000000001091</v>
      </c>
      <c r="N2637" s="588">
        <v>1.1700000000000002</v>
      </c>
      <c r="O2637" s="589">
        <v>0.11388888888905058</v>
      </c>
      <c r="P2637" s="557"/>
      <c r="Q2637" s="557"/>
      <c r="R2637" s="557"/>
    </row>
    <row r="2638" spans="1:18" s="588" customFormat="1" x14ac:dyDescent="0.2">
      <c r="A2638" s="588">
        <v>2637</v>
      </c>
      <c r="B2638" s="588" t="s">
        <v>97</v>
      </c>
      <c r="C2638" s="588">
        <v>2</v>
      </c>
      <c r="D2638" s="588">
        <v>0.01</v>
      </c>
      <c r="E2638" s="588">
        <v>0.02</v>
      </c>
      <c r="F2638" s="555">
        <v>43447.878472222219</v>
      </c>
      <c r="G2638" s="588">
        <v>1.5717399999999999</v>
      </c>
      <c r="H2638" s="555">
        <v>43447.907638888886</v>
      </c>
      <c r="I2638" s="588">
        <v>1.57325</v>
      </c>
      <c r="J2638" s="555">
        <v>43448.004861111112</v>
      </c>
      <c r="K2638" s="588">
        <v>1.5717000000000001</v>
      </c>
      <c r="L2638" s="588">
        <v>15.100000000000364</v>
      </c>
      <c r="M2638" s="588">
        <v>15.499999999998181</v>
      </c>
      <c r="N2638" s="588">
        <v>1.1200000000000001</v>
      </c>
      <c r="O2638" s="589">
        <v>0.12638888889341615</v>
      </c>
      <c r="P2638" s="557"/>
      <c r="Q2638" s="557"/>
      <c r="R2638" s="557"/>
    </row>
    <row r="2639" spans="1:18" s="588" customFormat="1" x14ac:dyDescent="0.2">
      <c r="A2639" s="588">
        <v>2638</v>
      </c>
      <c r="B2639" s="588" t="s">
        <v>97</v>
      </c>
      <c r="C2639" s="588">
        <v>1</v>
      </c>
      <c r="D2639" s="588">
        <v>0.01</v>
      </c>
      <c r="E2639" s="588">
        <v>0.01</v>
      </c>
      <c r="F2639" s="555">
        <v>43448.9375</v>
      </c>
      <c r="G2639" s="588">
        <v>1.5754900000000001</v>
      </c>
      <c r="H2639" s="555">
        <v>43448.9375</v>
      </c>
      <c r="I2639" s="588">
        <v>1.5754900000000001</v>
      </c>
      <c r="J2639" s="555">
        <v>43448.956250000003</v>
      </c>
      <c r="K2639" s="588">
        <v>1.5746899999999999</v>
      </c>
      <c r="L2639" s="588">
        <v>0</v>
      </c>
      <c r="M2639" s="588">
        <v>8.000000000001819</v>
      </c>
      <c r="N2639" s="588">
        <v>0.55000000000000004</v>
      </c>
      <c r="O2639" s="589">
        <v>1.8750000002910383E-2</v>
      </c>
      <c r="P2639" s="557"/>
      <c r="Q2639" s="557"/>
      <c r="R2639" s="557"/>
    </row>
    <row r="2640" spans="1:18" s="588" customFormat="1" x14ac:dyDescent="0.2">
      <c r="A2640" s="588">
        <v>2639</v>
      </c>
      <c r="B2640" s="588" t="s">
        <v>97</v>
      </c>
      <c r="C2640" s="588">
        <v>1</v>
      </c>
      <c r="D2640" s="588">
        <v>0.01</v>
      </c>
      <c r="E2640" s="588">
        <v>0.01</v>
      </c>
      <c r="F2640" s="555">
        <v>43480.896527777775</v>
      </c>
      <c r="G2640" s="588">
        <v>1.5858399999999999</v>
      </c>
      <c r="H2640" s="555">
        <v>43480.896527777775</v>
      </c>
      <c r="I2640" s="588">
        <v>1.5858399999999999</v>
      </c>
      <c r="J2640" s="555">
        <v>43480.90625</v>
      </c>
      <c r="K2640" s="588">
        <v>1.58504</v>
      </c>
      <c r="L2640" s="588">
        <v>0</v>
      </c>
      <c r="M2640" s="588">
        <v>8</v>
      </c>
      <c r="N2640" s="588">
        <v>0.56000000000000005</v>
      </c>
      <c r="O2640" s="589">
        <v>9.7222222248092294E-3</v>
      </c>
      <c r="P2640" s="557"/>
      <c r="Q2640" s="557"/>
      <c r="R2640" s="557"/>
    </row>
    <row r="2641" spans="1:18" s="588" customFormat="1" x14ac:dyDescent="0.2">
      <c r="A2641" s="588">
        <v>2640</v>
      </c>
      <c r="B2641" s="588" t="s">
        <v>97</v>
      </c>
      <c r="C2641" s="588">
        <v>1</v>
      </c>
      <c r="D2641" s="588">
        <v>0.01</v>
      </c>
      <c r="E2641" s="588">
        <v>0.01</v>
      </c>
      <c r="F2641" s="555">
        <v>43480.913194444445</v>
      </c>
      <c r="G2641" s="588">
        <v>1.5849500000000001</v>
      </c>
      <c r="H2641" s="555">
        <v>43480.913194444445</v>
      </c>
      <c r="I2641" s="588">
        <v>1.5849500000000001</v>
      </c>
      <c r="J2641" s="555">
        <v>43481.000694444447</v>
      </c>
      <c r="K2641" s="588">
        <v>1.5841499999999999</v>
      </c>
      <c r="L2641" s="588">
        <v>0</v>
      </c>
      <c r="M2641" s="588">
        <v>8</v>
      </c>
      <c r="N2641" s="588">
        <v>0.56000000000000005</v>
      </c>
      <c r="O2641" s="589">
        <v>8.7500000001455192E-2</v>
      </c>
      <c r="P2641" s="557"/>
      <c r="Q2641" s="557"/>
      <c r="R2641" s="557"/>
    </row>
    <row r="2642" spans="1:18" s="588" customFormat="1" x14ac:dyDescent="0.2">
      <c r="A2642" s="588">
        <v>2641</v>
      </c>
      <c r="B2642" s="588" t="s">
        <v>96</v>
      </c>
      <c r="C2642" s="588">
        <v>1</v>
      </c>
      <c r="D2642" s="588">
        <v>0.01</v>
      </c>
      <c r="E2642" s="588">
        <v>0.01</v>
      </c>
      <c r="F2642" s="555">
        <v>43480.963888888888</v>
      </c>
      <c r="G2642" s="588">
        <v>1.5847800000000001</v>
      </c>
      <c r="H2642" s="555">
        <v>43480.963888888888</v>
      </c>
      <c r="I2642" s="588">
        <v>1.5847800000000001</v>
      </c>
      <c r="J2642" s="555">
        <v>43481.126388888886</v>
      </c>
      <c r="K2642" s="588">
        <v>1.58558</v>
      </c>
      <c r="L2642" s="588">
        <v>0</v>
      </c>
      <c r="M2642" s="588">
        <v>7.999999999998181</v>
      </c>
      <c r="N2642" s="588">
        <v>0.46</v>
      </c>
      <c r="O2642" s="589">
        <v>0.16249999999854481</v>
      </c>
      <c r="P2642" s="557"/>
      <c r="Q2642" s="557"/>
      <c r="R2642" s="557"/>
    </row>
    <row r="2643" spans="1:18" s="588" customFormat="1" x14ac:dyDescent="0.2">
      <c r="A2643" s="588">
        <v>2642</v>
      </c>
      <c r="B2643" s="588" t="s">
        <v>97</v>
      </c>
      <c r="C2643" s="588">
        <v>1</v>
      </c>
      <c r="D2643" s="588">
        <v>0.01</v>
      </c>
      <c r="E2643" s="588">
        <v>0.01</v>
      </c>
      <c r="F2643" s="555">
        <v>43481.884722222225</v>
      </c>
      <c r="G2643" s="588">
        <v>1.5890200000000001</v>
      </c>
      <c r="H2643" s="555">
        <v>43481.884722222225</v>
      </c>
      <c r="I2643" s="588">
        <v>1.5890200000000001</v>
      </c>
      <c r="J2643" s="555">
        <v>43481.90902777778</v>
      </c>
      <c r="K2643" s="588">
        <v>1.58822</v>
      </c>
      <c r="L2643" s="588">
        <v>0</v>
      </c>
      <c r="M2643" s="588">
        <v>8.000000000001819</v>
      </c>
      <c r="N2643" s="588">
        <v>0.55000000000000004</v>
      </c>
      <c r="O2643" s="589">
        <v>2.4305555554747116E-2</v>
      </c>
      <c r="P2643" s="557"/>
      <c r="Q2643" s="557"/>
      <c r="R2643" s="557"/>
    </row>
    <row r="2644" spans="1:18" s="588" customFormat="1" x14ac:dyDescent="0.2">
      <c r="A2644" s="588">
        <v>2643</v>
      </c>
      <c r="B2644" s="588" t="s">
        <v>96</v>
      </c>
      <c r="C2644" s="588">
        <v>1</v>
      </c>
      <c r="D2644" s="588">
        <v>0.01</v>
      </c>
      <c r="E2644" s="588">
        <v>0.01</v>
      </c>
      <c r="F2644" s="555">
        <v>43481.916666666664</v>
      </c>
      <c r="G2644" s="588">
        <v>1.5877600000000001</v>
      </c>
      <c r="H2644" s="555">
        <v>43481.916666666664</v>
      </c>
      <c r="I2644" s="588">
        <v>1.5877600000000001</v>
      </c>
      <c r="J2644" s="555">
        <v>43481.939583333333</v>
      </c>
      <c r="K2644" s="588">
        <v>1.58856</v>
      </c>
      <c r="L2644" s="588">
        <v>0</v>
      </c>
      <c r="M2644" s="588">
        <v>8</v>
      </c>
      <c r="N2644" s="588">
        <v>0.55000000000000004</v>
      </c>
      <c r="O2644" s="589">
        <v>2.2916666668606922E-2</v>
      </c>
      <c r="P2644" s="557"/>
      <c r="Q2644" s="557"/>
      <c r="R2644" s="557"/>
    </row>
    <row r="2645" spans="1:18" s="588" customFormat="1" x14ac:dyDescent="0.2">
      <c r="A2645" s="588">
        <v>2644</v>
      </c>
      <c r="B2645" s="588" t="s">
        <v>96</v>
      </c>
      <c r="C2645" s="588">
        <v>1</v>
      </c>
      <c r="D2645" s="588">
        <v>0.01</v>
      </c>
      <c r="E2645" s="588">
        <v>0.01</v>
      </c>
      <c r="F2645" s="555">
        <v>43481.945138888892</v>
      </c>
      <c r="G2645" s="588">
        <v>1.5884100000000001</v>
      </c>
      <c r="H2645" s="555">
        <v>43481.945138888892</v>
      </c>
      <c r="I2645" s="588">
        <v>1.5884100000000001</v>
      </c>
      <c r="J2645" s="555">
        <v>43481.991666666669</v>
      </c>
      <c r="K2645" s="588">
        <v>1.58921</v>
      </c>
      <c r="L2645" s="588">
        <v>0</v>
      </c>
      <c r="M2645" s="588">
        <v>8</v>
      </c>
      <c r="N2645" s="588">
        <v>0.56000000000000005</v>
      </c>
      <c r="O2645" s="589">
        <v>4.6527777776645962E-2</v>
      </c>
      <c r="P2645" s="557"/>
      <c r="Q2645" s="557"/>
      <c r="R2645" s="557"/>
    </row>
    <row r="2646" spans="1:18" s="588" customFormat="1" x14ac:dyDescent="0.2">
      <c r="A2646" s="588">
        <v>2645</v>
      </c>
      <c r="B2646" s="588" t="s">
        <v>96</v>
      </c>
      <c r="C2646" s="588">
        <v>4</v>
      </c>
      <c r="D2646" s="588">
        <v>0.01</v>
      </c>
      <c r="E2646" s="588">
        <v>0.04</v>
      </c>
      <c r="F2646" s="555">
        <v>43482.875694444447</v>
      </c>
      <c r="G2646" s="588">
        <v>1.58633</v>
      </c>
      <c r="H2646" s="555">
        <v>43482.90347222222</v>
      </c>
      <c r="I2646" s="588">
        <v>1.5799099999999999</v>
      </c>
      <c r="J2646" s="555">
        <v>43482.920138888891</v>
      </c>
      <c r="K2646" s="588">
        <v>1.5839799999999999</v>
      </c>
      <c r="L2646" s="588">
        <v>64.200000000000728</v>
      </c>
      <c r="M2646" s="588">
        <v>40.700000000000728</v>
      </c>
      <c r="N2646" s="588">
        <v>2.5</v>
      </c>
      <c r="O2646" s="589">
        <v>4.4444444443797693E-2</v>
      </c>
      <c r="P2646" s="557"/>
      <c r="Q2646" s="557"/>
      <c r="R2646" s="557"/>
    </row>
    <row r="2647" spans="1:18" s="588" customFormat="1" x14ac:dyDescent="0.2">
      <c r="A2647" s="588">
        <v>2646</v>
      </c>
      <c r="B2647" s="588" t="s">
        <v>96</v>
      </c>
      <c r="C2647" s="588">
        <v>2</v>
      </c>
      <c r="D2647" s="588">
        <v>0.01</v>
      </c>
      <c r="E2647" s="588">
        <v>0.02</v>
      </c>
      <c r="F2647" s="555">
        <v>43482.928472222222</v>
      </c>
      <c r="G2647" s="588">
        <v>1.58371</v>
      </c>
      <c r="H2647" s="555">
        <v>43482.936805555553</v>
      </c>
      <c r="I2647" s="588">
        <v>1.5822000000000001</v>
      </c>
      <c r="J2647" s="555">
        <v>43482.958333333336</v>
      </c>
      <c r="K2647" s="588">
        <v>1.5837600000000001</v>
      </c>
      <c r="L2647" s="588">
        <v>15.100000000000364</v>
      </c>
      <c r="M2647" s="588">
        <v>15.600000000000364</v>
      </c>
      <c r="N2647" s="588">
        <v>1.1200000000000001</v>
      </c>
      <c r="O2647" s="589">
        <v>2.9861111113859806E-2</v>
      </c>
      <c r="P2647" s="557"/>
      <c r="Q2647" s="557"/>
      <c r="R2647" s="557"/>
    </row>
    <row r="2648" spans="1:18" s="588" customFormat="1" x14ac:dyDescent="0.2">
      <c r="A2648" s="588">
        <v>2647</v>
      </c>
      <c r="B2648" s="588" t="s">
        <v>97</v>
      </c>
      <c r="C2648" s="588">
        <v>1</v>
      </c>
      <c r="D2648" s="588">
        <v>0.01</v>
      </c>
      <c r="E2648" s="588">
        <v>0.01</v>
      </c>
      <c r="F2648" s="555">
        <v>43483.078472222223</v>
      </c>
      <c r="G2648" s="588">
        <v>1.58436</v>
      </c>
      <c r="H2648" s="555">
        <v>43483.078472222223</v>
      </c>
      <c r="I2648" s="588">
        <v>1.58436</v>
      </c>
      <c r="J2648" s="555">
        <v>43483.086111111108</v>
      </c>
      <c r="K2648" s="588">
        <v>1.5835600000000001</v>
      </c>
      <c r="L2648" s="588">
        <v>0</v>
      </c>
      <c r="M2648" s="588">
        <v>8</v>
      </c>
      <c r="N2648" s="588">
        <v>0.55000000000000004</v>
      </c>
      <c r="O2648" s="589">
        <v>7.6388888846850023E-3</v>
      </c>
      <c r="P2648" s="557"/>
      <c r="Q2648" s="557"/>
      <c r="R2648" s="557"/>
    </row>
    <row r="2649" spans="1:18" s="588" customFormat="1" x14ac:dyDescent="0.2">
      <c r="A2649" s="588">
        <v>2648</v>
      </c>
      <c r="B2649" s="588" t="s">
        <v>97</v>
      </c>
      <c r="C2649" s="588">
        <v>4</v>
      </c>
      <c r="D2649" s="588">
        <v>0.01</v>
      </c>
      <c r="E2649" s="588">
        <v>0.04</v>
      </c>
      <c r="F2649" s="555">
        <v>43483.899305555555</v>
      </c>
      <c r="G2649" s="588">
        <v>1.58466</v>
      </c>
      <c r="H2649" s="555">
        <v>43486.134027777778</v>
      </c>
      <c r="I2649" s="588">
        <v>1.58999</v>
      </c>
      <c r="J2649" s="555">
        <v>43486.166666666664</v>
      </c>
      <c r="K2649" s="588">
        <v>1.58622</v>
      </c>
      <c r="L2649" s="588">
        <v>53.299999999999272</v>
      </c>
      <c r="M2649" s="588">
        <v>37.700000000000728</v>
      </c>
      <c r="N2649" s="588">
        <v>2.5099999999999998</v>
      </c>
      <c r="O2649" s="589">
        <v>0.26736111110949423</v>
      </c>
      <c r="P2649" s="557"/>
      <c r="Q2649" s="557"/>
      <c r="R2649" s="557"/>
    </row>
    <row r="2650" spans="1:18" s="588" customFormat="1" x14ac:dyDescent="0.2">
      <c r="A2650" s="588">
        <v>2649</v>
      </c>
      <c r="B2650" s="588" t="s">
        <v>97</v>
      </c>
      <c r="C2650" s="588">
        <v>1</v>
      </c>
      <c r="D2650" s="588">
        <v>0.01</v>
      </c>
      <c r="E2650" s="588">
        <v>0.01</v>
      </c>
      <c r="F2650" s="555">
        <v>43487.912499999999</v>
      </c>
      <c r="G2650" s="588">
        <v>1.5963499999999999</v>
      </c>
      <c r="H2650" s="555">
        <v>43487.912499999999</v>
      </c>
      <c r="I2650" s="588">
        <v>1.5963499999999999</v>
      </c>
      <c r="J2650" s="555">
        <v>43487.943749999999</v>
      </c>
      <c r="K2650" s="588">
        <v>1.59555</v>
      </c>
      <c r="L2650" s="588">
        <v>0</v>
      </c>
      <c r="M2650" s="588">
        <v>8</v>
      </c>
      <c r="N2650" s="588">
        <v>0.55000000000000004</v>
      </c>
      <c r="O2650" s="589">
        <v>3.125E-2</v>
      </c>
      <c r="P2650" s="557"/>
      <c r="Q2650" s="557"/>
      <c r="R2650" s="557"/>
    </row>
    <row r="2651" spans="1:18" s="588" customFormat="1" x14ac:dyDescent="0.2">
      <c r="A2651" s="588">
        <v>2650</v>
      </c>
      <c r="B2651" s="588" t="s">
        <v>96</v>
      </c>
      <c r="C2651" s="588">
        <v>1</v>
      </c>
      <c r="D2651" s="588">
        <v>0.01</v>
      </c>
      <c r="E2651" s="588">
        <v>0.01</v>
      </c>
      <c r="F2651" s="555">
        <v>43488.877083333333</v>
      </c>
      <c r="G2651" s="588">
        <v>1.59436</v>
      </c>
      <c r="H2651" s="555">
        <v>43488.877083333333</v>
      </c>
      <c r="I2651" s="588">
        <v>1.59436</v>
      </c>
      <c r="J2651" s="555">
        <v>43488.901388888888</v>
      </c>
      <c r="K2651" s="588">
        <v>1.5951599999999999</v>
      </c>
      <c r="L2651" s="588">
        <v>0</v>
      </c>
      <c r="M2651" s="588">
        <v>7.999999999998181</v>
      </c>
      <c r="N2651" s="588">
        <v>0.55000000000000004</v>
      </c>
      <c r="O2651" s="589">
        <v>2.4305555554747116E-2</v>
      </c>
      <c r="P2651" s="557"/>
      <c r="Q2651" s="557"/>
      <c r="R2651" s="557"/>
    </row>
    <row r="2652" spans="1:18" s="588" customFormat="1" x14ac:dyDescent="0.2">
      <c r="A2652" s="588">
        <v>2651</v>
      </c>
      <c r="B2652" s="588" t="s">
        <v>96</v>
      </c>
      <c r="C2652" s="588">
        <v>3</v>
      </c>
      <c r="D2652" s="588">
        <v>0.01</v>
      </c>
      <c r="E2652" s="588">
        <v>0.03</v>
      </c>
      <c r="F2652" s="555">
        <v>43488.916666666664</v>
      </c>
      <c r="G2652" s="588">
        <v>1.5939000000000001</v>
      </c>
      <c r="H2652" s="555">
        <v>43489.125694444447</v>
      </c>
      <c r="I2652" s="588">
        <v>1.5897399999999999</v>
      </c>
      <c r="J2652" s="555">
        <v>43489.168055555558</v>
      </c>
      <c r="K2652" s="588">
        <v>1.59243</v>
      </c>
      <c r="L2652" s="588">
        <v>41.600000000002183</v>
      </c>
      <c r="M2652" s="588">
        <v>26.899999999999636</v>
      </c>
      <c r="N2652" s="588">
        <v>1.3800000000000001</v>
      </c>
      <c r="O2652" s="589">
        <v>0.25138888889341615</v>
      </c>
      <c r="P2652" s="557"/>
      <c r="Q2652" s="557"/>
      <c r="R2652" s="557"/>
    </row>
    <row r="2653" spans="1:18" s="588" customFormat="1" x14ac:dyDescent="0.2">
      <c r="A2653" s="588">
        <v>2652</v>
      </c>
      <c r="B2653" s="588" t="s">
        <v>97</v>
      </c>
      <c r="C2653" s="588">
        <v>1</v>
      </c>
      <c r="D2653" s="588">
        <v>0.01</v>
      </c>
      <c r="E2653" s="588">
        <v>0.01</v>
      </c>
      <c r="F2653" s="555">
        <v>43490.059027777781</v>
      </c>
      <c r="G2653" s="588">
        <v>1.59693</v>
      </c>
      <c r="H2653" s="555">
        <v>43490.059027777781</v>
      </c>
      <c r="I2653" s="588">
        <v>1.59693</v>
      </c>
      <c r="J2653" s="555">
        <v>43490.073611111111</v>
      </c>
      <c r="K2653" s="588">
        <v>1.59613</v>
      </c>
      <c r="L2653" s="588">
        <v>0</v>
      </c>
      <c r="M2653" s="588">
        <v>7.999999999998181</v>
      </c>
      <c r="N2653" s="588">
        <v>0.55000000000000004</v>
      </c>
      <c r="O2653" s="589">
        <v>1.4583333329937886E-2</v>
      </c>
      <c r="P2653" s="557"/>
      <c r="Q2653" s="557"/>
      <c r="R2653" s="557"/>
    </row>
    <row r="2654" spans="1:18" s="588" customFormat="1" x14ac:dyDescent="0.2">
      <c r="A2654" s="588">
        <v>2653</v>
      </c>
      <c r="B2654" s="588" t="s">
        <v>97</v>
      </c>
      <c r="C2654" s="588">
        <v>1</v>
      </c>
      <c r="D2654" s="588">
        <v>0.01</v>
      </c>
      <c r="E2654" s="588">
        <v>0.01</v>
      </c>
      <c r="F2654" s="555">
        <v>43490.079861111109</v>
      </c>
      <c r="G2654" s="588">
        <v>1.5966199999999999</v>
      </c>
      <c r="H2654" s="555">
        <v>43490.079861111109</v>
      </c>
      <c r="I2654" s="588">
        <v>1.5966199999999999</v>
      </c>
      <c r="J2654" s="555">
        <v>43490.081250000003</v>
      </c>
      <c r="K2654" s="588">
        <v>1.59582</v>
      </c>
      <c r="L2654" s="588">
        <v>0</v>
      </c>
      <c r="M2654" s="588">
        <v>7.999999999998181</v>
      </c>
      <c r="N2654" s="588">
        <v>0.55000000000000004</v>
      </c>
      <c r="O2654" s="589">
        <v>1.3888888934161514E-3</v>
      </c>
      <c r="P2654" s="557"/>
      <c r="Q2654" s="557"/>
      <c r="R2654" s="557"/>
    </row>
    <row r="2655" spans="1:18" s="588" customFormat="1" x14ac:dyDescent="0.2">
      <c r="A2655" s="588">
        <v>2654</v>
      </c>
      <c r="B2655" s="588" t="s">
        <v>96</v>
      </c>
      <c r="C2655" s="588">
        <v>1</v>
      </c>
      <c r="D2655" s="588">
        <v>0.01</v>
      </c>
      <c r="E2655" s="588">
        <v>0.01</v>
      </c>
      <c r="F2655" s="555">
        <v>43493.05972222222</v>
      </c>
      <c r="G2655" s="588">
        <v>1.5890500000000001</v>
      </c>
      <c r="H2655" s="555">
        <v>43493.05972222222</v>
      </c>
      <c r="I2655" s="588">
        <v>1.5890500000000001</v>
      </c>
      <c r="J2655" s="555">
        <v>43493.082638888889</v>
      </c>
      <c r="K2655" s="588">
        <v>1.58985</v>
      </c>
      <c r="L2655" s="588">
        <v>0</v>
      </c>
      <c r="M2655" s="588">
        <v>8</v>
      </c>
      <c r="N2655" s="588">
        <v>0.56000000000000005</v>
      </c>
      <c r="O2655" s="589">
        <v>2.2916666668606922E-2</v>
      </c>
      <c r="P2655" s="557"/>
      <c r="Q2655" s="557"/>
      <c r="R2655" s="557"/>
    </row>
    <row r="2656" spans="1:18" s="588" customFormat="1" x14ac:dyDescent="0.2">
      <c r="A2656" s="588">
        <v>2655</v>
      </c>
      <c r="B2656" s="588" t="s">
        <v>96</v>
      </c>
      <c r="C2656" s="588">
        <v>1</v>
      </c>
      <c r="D2656" s="588">
        <v>0.01</v>
      </c>
      <c r="E2656" s="588">
        <v>0.01</v>
      </c>
      <c r="F2656" s="555">
        <v>43493.923611111109</v>
      </c>
      <c r="G2656" s="588">
        <v>1.5947800000000001</v>
      </c>
      <c r="H2656" s="555">
        <v>43493.923611111109</v>
      </c>
      <c r="I2656" s="588">
        <v>1.5947800000000001</v>
      </c>
      <c r="J2656" s="555">
        <v>43494.037499999999</v>
      </c>
      <c r="K2656" s="588">
        <v>1.59558</v>
      </c>
      <c r="L2656" s="588">
        <v>0</v>
      </c>
      <c r="M2656" s="588">
        <v>7.999999999998181</v>
      </c>
      <c r="N2656" s="588">
        <v>0.46</v>
      </c>
      <c r="O2656" s="589">
        <v>0.11388888888905058</v>
      </c>
      <c r="P2656" s="557"/>
      <c r="Q2656" s="557"/>
      <c r="R2656" s="557"/>
    </row>
    <row r="2657" spans="1:18" s="588" customFormat="1" x14ac:dyDescent="0.2">
      <c r="A2657" s="588">
        <v>2656</v>
      </c>
      <c r="B2657" s="588" t="s">
        <v>97</v>
      </c>
      <c r="C2657" s="588">
        <v>3</v>
      </c>
      <c r="D2657" s="588">
        <v>0.01</v>
      </c>
      <c r="E2657" s="588">
        <v>0.03</v>
      </c>
      <c r="F2657" s="555">
        <v>43494.031944444447</v>
      </c>
      <c r="G2657" s="588">
        <v>1.5952</v>
      </c>
      <c r="H2657" s="555">
        <v>43494.104861111111</v>
      </c>
      <c r="I2657" s="588">
        <v>1.6</v>
      </c>
      <c r="J2657" s="555">
        <v>43494.164583333331</v>
      </c>
      <c r="K2657" s="588">
        <v>1.5965</v>
      </c>
      <c r="L2657" s="588">
        <v>48</v>
      </c>
      <c r="M2657" s="588">
        <v>35</v>
      </c>
      <c r="N2657" s="588">
        <v>1.67</v>
      </c>
      <c r="O2657" s="589">
        <v>0.132638888884685</v>
      </c>
      <c r="P2657" s="557"/>
      <c r="Q2657" s="557"/>
      <c r="R2657" s="557"/>
    </row>
    <row r="2658" spans="1:18" s="588" customFormat="1" x14ac:dyDescent="0.2">
      <c r="A2658" s="588">
        <v>2657</v>
      </c>
      <c r="B2658" s="588" t="s">
        <v>96</v>
      </c>
      <c r="C2658" s="588">
        <v>1</v>
      </c>
      <c r="D2658" s="588">
        <v>0.01</v>
      </c>
      <c r="E2658" s="588">
        <v>0.01</v>
      </c>
      <c r="F2658" s="555">
        <v>43495.88958333333</v>
      </c>
      <c r="G2658" s="588">
        <v>1.58202</v>
      </c>
      <c r="H2658" s="555">
        <v>43495.88958333333</v>
      </c>
      <c r="I2658" s="588">
        <v>1.58202</v>
      </c>
      <c r="J2658" s="555">
        <v>43495.894444444442</v>
      </c>
      <c r="K2658" s="588">
        <v>1.5828199999999999</v>
      </c>
      <c r="L2658" s="588">
        <v>0</v>
      </c>
      <c r="M2658" s="588">
        <v>7.999999999998181</v>
      </c>
      <c r="N2658" s="588">
        <v>0.55000000000000004</v>
      </c>
      <c r="O2658" s="589">
        <v>4.8611111124046147E-3</v>
      </c>
      <c r="P2658" s="557"/>
      <c r="Q2658" s="557"/>
      <c r="R2658" s="557"/>
    </row>
    <row r="2659" spans="1:18" s="588" customFormat="1" x14ac:dyDescent="0.2">
      <c r="A2659" s="588">
        <v>2658</v>
      </c>
      <c r="B2659" s="588" t="s">
        <v>96</v>
      </c>
      <c r="C2659" s="588">
        <v>2</v>
      </c>
      <c r="D2659" s="588">
        <v>0.01</v>
      </c>
      <c r="E2659" s="588">
        <v>0.02</v>
      </c>
      <c r="F2659" s="555">
        <v>43495.897222222222</v>
      </c>
      <c r="G2659" s="588">
        <v>1.5823400000000001</v>
      </c>
      <c r="H2659" s="555">
        <v>43495.90347222222</v>
      </c>
      <c r="I2659" s="588">
        <v>1.58081</v>
      </c>
      <c r="J2659" s="555">
        <v>43495.909722222219</v>
      </c>
      <c r="K2659" s="588">
        <v>1.5823799999999999</v>
      </c>
      <c r="L2659" s="588">
        <v>15.300000000001091</v>
      </c>
      <c r="M2659" s="588">
        <v>15.699999999998909</v>
      </c>
      <c r="N2659" s="588">
        <v>1.1000000000000001</v>
      </c>
      <c r="O2659" s="589">
        <v>1.2499999997089617E-2</v>
      </c>
      <c r="P2659" s="557"/>
      <c r="Q2659" s="557"/>
      <c r="R2659" s="557"/>
    </row>
    <row r="2660" spans="1:18" s="588" customFormat="1" x14ac:dyDescent="0.2">
      <c r="A2660" s="588">
        <v>2659</v>
      </c>
      <c r="B2660" s="588" t="s">
        <v>96</v>
      </c>
      <c r="C2660" s="588">
        <v>1</v>
      </c>
      <c r="D2660" s="588">
        <v>0.01</v>
      </c>
      <c r="E2660" s="588">
        <v>0.01</v>
      </c>
      <c r="F2660" s="555">
        <v>43495.913888888892</v>
      </c>
      <c r="G2660" s="588">
        <v>1.5813900000000001</v>
      </c>
      <c r="H2660" s="555">
        <v>43495.913888888892</v>
      </c>
      <c r="I2660" s="588">
        <v>1.5813900000000001</v>
      </c>
      <c r="J2660" s="555">
        <v>43495.920138888891</v>
      </c>
      <c r="K2660" s="588">
        <v>1.58219</v>
      </c>
      <c r="L2660" s="588">
        <v>0</v>
      </c>
      <c r="M2660" s="588">
        <v>7.999999999998181</v>
      </c>
      <c r="N2660" s="588">
        <v>0.55000000000000004</v>
      </c>
      <c r="O2660" s="589">
        <v>6.2499999985448085E-3</v>
      </c>
      <c r="P2660" s="557"/>
      <c r="Q2660" s="557"/>
      <c r="R2660" s="557"/>
    </row>
    <row r="2661" spans="1:18" s="588" customFormat="1" x14ac:dyDescent="0.2">
      <c r="A2661" s="588">
        <v>2660</v>
      </c>
      <c r="B2661" s="588" t="s">
        <v>97</v>
      </c>
      <c r="C2661" s="588">
        <v>1</v>
      </c>
      <c r="D2661" s="588">
        <v>0.01</v>
      </c>
      <c r="E2661" s="588">
        <v>0.01</v>
      </c>
      <c r="F2661" s="555">
        <v>43495.947916666664</v>
      </c>
      <c r="G2661" s="588">
        <v>1.58436</v>
      </c>
      <c r="H2661" s="555">
        <v>43495.947916666664</v>
      </c>
      <c r="I2661" s="588">
        <v>1.58436</v>
      </c>
      <c r="J2661" s="555">
        <v>43495.96875</v>
      </c>
      <c r="K2661" s="588">
        <v>1.5835600000000001</v>
      </c>
      <c r="L2661" s="588">
        <v>0</v>
      </c>
      <c r="M2661" s="588">
        <v>8</v>
      </c>
      <c r="N2661" s="588">
        <v>0.55000000000000004</v>
      </c>
      <c r="O2661" s="589">
        <v>2.0833333335758653E-2</v>
      </c>
      <c r="P2661" s="557"/>
      <c r="Q2661" s="557"/>
      <c r="R2661" s="557"/>
    </row>
    <row r="2662" spans="1:18" s="588" customFormat="1" x14ac:dyDescent="0.2">
      <c r="A2662" s="588">
        <v>2661</v>
      </c>
      <c r="B2662" s="588" t="s">
        <v>97</v>
      </c>
      <c r="C2662" s="588">
        <v>1</v>
      </c>
      <c r="D2662" s="588">
        <v>0.01</v>
      </c>
      <c r="E2662" s="588">
        <v>0.01</v>
      </c>
      <c r="F2662" s="555">
        <v>43496.038194444445</v>
      </c>
      <c r="G2662" s="588">
        <v>1.5849299999999999</v>
      </c>
      <c r="H2662" s="555">
        <v>43496.038194444445</v>
      </c>
      <c r="I2662" s="588">
        <v>1.5849299999999999</v>
      </c>
      <c r="J2662" s="555">
        <v>43496.070138888892</v>
      </c>
      <c r="K2662" s="588">
        <v>1.58413</v>
      </c>
      <c r="L2662" s="588">
        <v>0</v>
      </c>
      <c r="M2662" s="588">
        <v>7.999999999998181</v>
      </c>
      <c r="N2662" s="588">
        <v>0.55000000000000004</v>
      </c>
      <c r="O2662" s="589">
        <v>3.1944444446708076E-2</v>
      </c>
      <c r="P2662" s="557"/>
      <c r="Q2662" s="557"/>
      <c r="R2662" s="557"/>
    </row>
    <row r="2663" spans="1:18" s="588" customFormat="1" x14ac:dyDescent="0.2">
      <c r="A2663" s="588">
        <v>2662</v>
      </c>
      <c r="B2663" s="588" t="s">
        <v>96</v>
      </c>
      <c r="C2663" s="588">
        <v>1</v>
      </c>
      <c r="D2663" s="588">
        <v>0.01</v>
      </c>
      <c r="E2663" s="588">
        <v>0.01</v>
      </c>
      <c r="F2663" s="555">
        <v>43496.961805555555</v>
      </c>
      <c r="G2663" s="588">
        <v>1.5741099999999999</v>
      </c>
      <c r="H2663" s="555">
        <v>43496.961805555555</v>
      </c>
      <c r="I2663" s="588">
        <v>1.5741099999999999</v>
      </c>
      <c r="J2663" s="555">
        <v>43497.115972222222</v>
      </c>
      <c r="K2663" s="588">
        <v>1.57491</v>
      </c>
      <c r="L2663" s="588">
        <v>0</v>
      </c>
      <c r="M2663" s="588">
        <v>8.000000000001819</v>
      </c>
      <c r="N2663" s="588">
        <v>0.46</v>
      </c>
      <c r="O2663" s="589">
        <v>0.15416666666715173</v>
      </c>
      <c r="P2663" s="557"/>
      <c r="Q2663" s="557"/>
      <c r="R2663" s="557"/>
    </row>
    <row r="2664" spans="1:18" s="588" customFormat="1" x14ac:dyDescent="0.2">
      <c r="A2664" s="588">
        <v>2663</v>
      </c>
      <c r="B2664" s="588" t="s">
        <v>97</v>
      </c>
      <c r="C2664" s="588">
        <v>1</v>
      </c>
      <c r="D2664" s="588">
        <v>0.01</v>
      </c>
      <c r="E2664" s="588">
        <v>0.01</v>
      </c>
      <c r="F2664" s="555">
        <v>43500.043749999997</v>
      </c>
      <c r="G2664" s="588">
        <v>1.5809599999999999</v>
      </c>
      <c r="H2664" s="555">
        <v>43500.043749999997</v>
      </c>
      <c r="I2664" s="588">
        <v>1.5809599999999999</v>
      </c>
      <c r="J2664" s="555">
        <v>43500.084722222222</v>
      </c>
      <c r="K2664" s="588">
        <v>1.58016</v>
      </c>
      <c r="L2664" s="588">
        <v>0</v>
      </c>
      <c r="M2664" s="588">
        <v>7.999999999998181</v>
      </c>
      <c r="N2664" s="588">
        <v>0.55000000000000004</v>
      </c>
      <c r="O2664" s="589">
        <v>4.0972222224809229E-2</v>
      </c>
      <c r="P2664" s="557"/>
      <c r="Q2664" s="557"/>
      <c r="R2664" s="557"/>
    </row>
    <row r="2665" spans="1:18" s="588" customFormat="1" x14ac:dyDescent="0.2">
      <c r="A2665" s="588">
        <v>2664</v>
      </c>
      <c r="B2665" s="588" t="s">
        <v>97</v>
      </c>
      <c r="C2665" s="588">
        <v>4</v>
      </c>
      <c r="D2665" s="588">
        <v>0.01</v>
      </c>
      <c r="E2665" s="588">
        <v>0.04</v>
      </c>
      <c r="F2665" s="555">
        <v>43501.036805555559</v>
      </c>
      <c r="G2665" s="588">
        <v>1.58334</v>
      </c>
      <c r="H2665" s="555">
        <v>43501.104861111111</v>
      </c>
      <c r="I2665" s="588">
        <v>1.58874</v>
      </c>
      <c r="J2665" s="555">
        <v>43501.229166666664</v>
      </c>
      <c r="K2665" s="588">
        <v>1.5849299999999999</v>
      </c>
      <c r="L2665" s="588">
        <v>54</v>
      </c>
      <c r="M2665" s="588">
        <v>38.100000000000364</v>
      </c>
      <c r="N2665" s="588">
        <v>2.46</v>
      </c>
      <c r="O2665" s="589">
        <v>0.19236111110512866</v>
      </c>
      <c r="P2665" s="557"/>
      <c r="Q2665" s="557"/>
      <c r="R2665" s="557"/>
    </row>
    <row r="2666" spans="1:18" s="588" customFormat="1" x14ac:dyDescent="0.2">
      <c r="A2666" s="588">
        <v>2665</v>
      </c>
      <c r="B2666" s="588" t="s">
        <v>96</v>
      </c>
      <c r="C2666" s="588">
        <v>2</v>
      </c>
      <c r="D2666" s="588">
        <v>0.01</v>
      </c>
      <c r="E2666" s="588">
        <v>0.02</v>
      </c>
      <c r="F2666" s="555">
        <v>43502.041666666664</v>
      </c>
      <c r="G2666" s="588">
        <v>1.5763100000000001</v>
      </c>
      <c r="H2666" s="555">
        <v>43502.064583333333</v>
      </c>
      <c r="I2666" s="588">
        <v>1.5747899999999999</v>
      </c>
      <c r="J2666" s="555">
        <v>43502.145833333336</v>
      </c>
      <c r="K2666" s="588">
        <v>1.5763499999999999</v>
      </c>
      <c r="L2666" s="588">
        <v>15.200000000000728</v>
      </c>
      <c r="M2666" s="588">
        <v>15.600000000000364</v>
      </c>
      <c r="N2666" s="588">
        <v>1.1000000000000001</v>
      </c>
      <c r="O2666" s="589">
        <v>0.10416666667151731</v>
      </c>
      <c r="P2666" s="557"/>
      <c r="Q2666" s="557"/>
      <c r="R2666" s="557"/>
    </row>
    <row r="2667" spans="1:18" s="588" customFormat="1" x14ac:dyDescent="0.2">
      <c r="A2667" s="588">
        <v>2666</v>
      </c>
      <c r="B2667" s="588" t="s">
        <v>96</v>
      </c>
      <c r="C2667" s="588">
        <v>1</v>
      </c>
      <c r="D2667" s="588">
        <v>0.01</v>
      </c>
      <c r="E2667" s="588">
        <v>0.01</v>
      </c>
      <c r="F2667" s="555">
        <v>43502.928472222222</v>
      </c>
      <c r="G2667" s="588">
        <v>1.5968199999999999</v>
      </c>
      <c r="H2667" s="555">
        <v>43502.928472222222</v>
      </c>
      <c r="I2667" s="588">
        <v>1.5968199999999999</v>
      </c>
      <c r="J2667" s="555">
        <v>43502.989583333336</v>
      </c>
      <c r="K2667" s="588">
        <v>1.59762</v>
      </c>
      <c r="L2667" s="588">
        <v>0</v>
      </c>
      <c r="M2667" s="588">
        <v>8.000000000001819</v>
      </c>
      <c r="N2667" s="588">
        <v>0.55000000000000004</v>
      </c>
      <c r="O2667" s="589">
        <v>6.1111111113859806E-2</v>
      </c>
      <c r="P2667" s="557"/>
      <c r="Q2667" s="557"/>
      <c r="R2667" s="557"/>
    </row>
    <row r="2668" spans="1:18" s="588" customFormat="1" x14ac:dyDescent="0.2">
      <c r="A2668" s="588">
        <v>2667</v>
      </c>
      <c r="B2668" s="588" t="s">
        <v>96</v>
      </c>
      <c r="C2668" s="588">
        <v>2</v>
      </c>
      <c r="D2668" s="588">
        <v>0.01</v>
      </c>
      <c r="E2668" s="588">
        <v>0.02</v>
      </c>
      <c r="F2668" s="555">
        <v>43503.927083333336</v>
      </c>
      <c r="G2668" s="588">
        <v>1.5983499999999999</v>
      </c>
      <c r="H2668" s="555">
        <v>43503.95208333333</v>
      </c>
      <c r="I2668" s="588">
        <v>1.5968100000000001</v>
      </c>
      <c r="J2668" s="555">
        <v>43504.042361111111</v>
      </c>
      <c r="K2668" s="588">
        <v>1.5983799999999999</v>
      </c>
      <c r="L2668" s="588">
        <v>15.399999999999636</v>
      </c>
      <c r="M2668" s="588">
        <v>15.699999999998909</v>
      </c>
      <c r="N2668" s="588">
        <v>0.91999999999999993</v>
      </c>
      <c r="O2668" s="589">
        <v>0.11527777777519077</v>
      </c>
      <c r="P2668" s="557"/>
      <c r="Q2668" s="557"/>
      <c r="R2668" s="557"/>
    </row>
    <row r="2669" spans="1:18" s="588" customFormat="1" x14ac:dyDescent="0.2">
      <c r="A2669" s="588">
        <v>2668</v>
      </c>
      <c r="B2669" s="588" t="s">
        <v>97</v>
      </c>
      <c r="C2669" s="588">
        <v>1</v>
      </c>
      <c r="D2669" s="588">
        <v>0.01</v>
      </c>
      <c r="E2669" s="588">
        <v>0.01</v>
      </c>
      <c r="F2669" s="555">
        <v>43504.043055555558</v>
      </c>
      <c r="G2669" s="588">
        <v>1.5985499999999999</v>
      </c>
      <c r="H2669" s="555">
        <v>43504.043055555558</v>
      </c>
      <c r="I2669" s="588">
        <v>1.5985499999999999</v>
      </c>
      <c r="J2669" s="555">
        <v>43504.048611111109</v>
      </c>
      <c r="K2669" s="588">
        <v>1.59775</v>
      </c>
      <c r="L2669" s="588">
        <v>0</v>
      </c>
      <c r="M2669" s="588">
        <v>8</v>
      </c>
      <c r="N2669" s="588">
        <v>0.55000000000000004</v>
      </c>
      <c r="O2669" s="589">
        <v>5.5555555518367328E-3</v>
      </c>
      <c r="P2669" s="557"/>
      <c r="Q2669" s="557"/>
      <c r="R2669" s="557"/>
    </row>
    <row r="2670" spans="1:18" s="588" customFormat="1" x14ac:dyDescent="0.2">
      <c r="A2670" s="588">
        <v>2669</v>
      </c>
      <c r="B2670" s="588" t="s">
        <v>97</v>
      </c>
      <c r="C2670" s="588">
        <v>1</v>
      </c>
      <c r="D2670" s="588">
        <v>0.01</v>
      </c>
      <c r="E2670" s="588">
        <v>0.01</v>
      </c>
      <c r="F2670" s="555">
        <v>43504.92083333333</v>
      </c>
      <c r="G2670" s="588">
        <v>1.59788</v>
      </c>
      <c r="H2670" s="555">
        <v>43504.92083333333</v>
      </c>
      <c r="I2670" s="588">
        <v>1.59788</v>
      </c>
      <c r="J2670" s="555">
        <v>43507.003472222219</v>
      </c>
      <c r="K2670" s="588">
        <v>1.5970800000000001</v>
      </c>
      <c r="L2670" s="588">
        <v>0</v>
      </c>
      <c r="M2670" s="588">
        <v>7.999999999998181</v>
      </c>
      <c r="N2670" s="588">
        <v>0.56000000000000005</v>
      </c>
      <c r="O2670" s="589">
        <v>8.2638888889050577E-2</v>
      </c>
      <c r="P2670" s="557"/>
      <c r="Q2670" s="557"/>
      <c r="R2670" s="557"/>
    </row>
    <row r="2671" spans="1:18" s="588" customFormat="1" x14ac:dyDescent="0.2">
      <c r="A2671" s="588">
        <v>2670</v>
      </c>
      <c r="B2671" s="588" t="s">
        <v>96</v>
      </c>
      <c r="C2671" s="588">
        <v>2</v>
      </c>
      <c r="D2671" s="588">
        <v>0.01</v>
      </c>
      <c r="E2671" s="588">
        <v>0.02</v>
      </c>
      <c r="F2671" s="555">
        <v>43507.063888888886</v>
      </c>
      <c r="G2671" s="588">
        <v>1.59524</v>
      </c>
      <c r="H2671" s="555">
        <v>43507.073611111111</v>
      </c>
      <c r="I2671" s="588">
        <v>1.59368</v>
      </c>
      <c r="J2671" s="555">
        <v>43507.083333333336</v>
      </c>
      <c r="K2671" s="588">
        <v>1.5952599999999999</v>
      </c>
      <c r="L2671" s="588">
        <v>15.600000000000364</v>
      </c>
      <c r="M2671" s="588">
        <v>15.799999999999272</v>
      </c>
      <c r="N2671" s="588">
        <v>1.1000000000000001</v>
      </c>
      <c r="O2671" s="589">
        <v>1.9444444449618459E-2</v>
      </c>
      <c r="P2671" s="557"/>
      <c r="Q2671" s="557"/>
      <c r="R2671" s="557"/>
    </row>
    <row r="2672" spans="1:18" s="588" customFormat="1" x14ac:dyDescent="0.2">
      <c r="A2672" s="588">
        <v>2671</v>
      </c>
      <c r="B2672" s="588" t="s">
        <v>97</v>
      </c>
      <c r="C2672" s="588">
        <v>1</v>
      </c>
      <c r="D2672" s="588">
        <v>0.01</v>
      </c>
      <c r="E2672" s="588">
        <v>0.01</v>
      </c>
      <c r="F2672" s="555">
        <v>43509.928472222222</v>
      </c>
      <c r="G2672" s="588">
        <v>1.58917</v>
      </c>
      <c r="H2672" s="555">
        <v>43509.928472222222</v>
      </c>
      <c r="I2672" s="588">
        <v>1.58917</v>
      </c>
      <c r="J2672" s="555">
        <v>43510.022916666669</v>
      </c>
      <c r="K2672" s="588">
        <v>1.5883700000000001</v>
      </c>
      <c r="L2672" s="588">
        <v>0</v>
      </c>
      <c r="M2672" s="588">
        <v>7.999999999998181</v>
      </c>
      <c r="N2672" s="588">
        <v>0.59</v>
      </c>
      <c r="O2672" s="589">
        <v>9.4444444446708076E-2</v>
      </c>
      <c r="P2672" s="557"/>
      <c r="Q2672" s="557"/>
      <c r="R2672" s="557"/>
    </row>
    <row r="2673" spans="1:18" s="588" customFormat="1" x14ac:dyDescent="0.2">
      <c r="A2673" s="588">
        <v>2672</v>
      </c>
      <c r="B2673" s="588" t="s">
        <v>96</v>
      </c>
      <c r="C2673" s="588">
        <v>1</v>
      </c>
      <c r="D2673" s="588">
        <v>0.01</v>
      </c>
      <c r="E2673" s="588">
        <v>0.01</v>
      </c>
      <c r="F2673" s="555">
        <v>43510.024305555555</v>
      </c>
      <c r="G2673" s="588">
        <v>1.58846</v>
      </c>
      <c r="H2673" s="555">
        <v>43510.024305555555</v>
      </c>
      <c r="I2673" s="588">
        <v>1.58846</v>
      </c>
      <c r="J2673" s="555">
        <v>43510.100694444445</v>
      </c>
      <c r="K2673" s="588">
        <v>1.5892599999999999</v>
      </c>
      <c r="L2673" s="588">
        <v>0</v>
      </c>
      <c r="M2673" s="588">
        <v>7.999999999998181</v>
      </c>
      <c r="N2673" s="588">
        <v>0.55000000000000004</v>
      </c>
      <c r="O2673" s="589">
        <v>7.6388888890505768E-2</v>
      </c>
      <c r="P2673" s="557"/>
      <c r="Q2673" s="557"/>
      <c r="R2673" s="557"/>
    </row>
    <row r="2674" spans="1:18" s="588" customFormat="1" x14ac:dyDescent="0.2">
      <c r="A2674" s="588">
        <v>2673</v>
      </c>
      <c r="B2674" s="588" t="s">
        <v>97</v>
      </c>
      <c r="C2674" s="588">
        <v>1</v>
      </c>
      <c r="D2674" s="588">
        <v>0.01</v>
      </c>
      <c r="E2674" s="588">
        <v>0.01</v>
      </c>
      <c r="F2674" s="555">
        <v>43510.879166666666</v>
      </c>
      <c r="G2674" s="588">
        <v>1.5907800000000001</v>
      </c>
      <c r="H2674" s="555">
        <v>43510.879166666666</v>
      </c>
      <c r="I2674" s="588">
        <v>1.5907800000000001</v>
      </c>
      <c r="J2674" s="555">
        <v>43510.89166666667</v>
      </c>
      <c r="K2674" s="588">
        <v>1.5899799999999999</v>
      </c>
      <c r="L2674" s="588">
        <v>0</v>
      </c>
      <c r="M2674" s="588">
        <v>8.000000000001819</v>
      </c>
      <c r="N2674" s="588">
        <v>0.55000000000000004</v>
      </c>
      <c r="O2674" s="589">
        <v>1.2500000004365575E-2</v>
      </c>
      <c r="P2674" s="557"/>
      <c r="Q2674" s="557"/>
      <c r="R2674" s="557"/>
    </row>
    <row r="2675" spans="1:18" s="588" customFormat="1" x14ac:dyDescent="0.2">
      <c r="A2675" s="588">
        <v>2674</v>
      </c>
      <c r="B2675" s="588" t="s">
        <v>96</v>
      </c>
      <c r="C2675" s="588">
        <v>1</v>
      </c>
      <c r="D2675" s="588">
        <v>0.01</v>
      </c>
      <c r="E2675" s="588">
        <v>0.01</v>
      </c>
      <c r="F2675" s="555">
        <v>43511.879861111112</v>
      </c>
      <c r="G2675" s="588">
        <v>1.58151</v>
      </c>
      <c r="H2675" s="555">
        <v>43511.879861111112</v>
      </c>
      <c r="I2675" s="588">
        <v>1.58151</v>
      </c>
      <c r="J2675" s="555">
        <v>43511.92083333333</v>
      </c>
      <c r="K2675" s="588">
        <v>1.5823100000000001</v>
      </c>
      <c r="L2675" s="588">
        <v>0</v>
      </c>
      <c r="M2675" s="588">
        <v>8</v>
      </c>
      <c r="N2675" s="588">
        <v>0.55000000000000004</v>
      </c>
      <c r="O2675" s="589">
        <v>4.0972222217533272E-2</v>
      </c>
      <c r="P2675" s="557"/>
      <c r="Q2675" s="557"/>
      <c r="R2675" s="557"/>
    </row>
    <row r="2676" spans="1:18" s="588" customFormat="1" x14ac:dyDescent="0.2">
      <c r="A2676" s="588">
        <v>2675</v>
      </c>
      <c r="B2676" s="588" t="s">
        <v>96</v>
      </c>
      <c r="C2676" s="588">
        <v>1</v>
      </c>
      <c r="D2676" s="588">
        <v>0.01</v>
      </c>
      <c r="E2676" s="588">
        <v>0.01</v>
      </c>
      <c r="F2676" s="555">
        <v>43514.055555555555</v>
      </c>
      <c r="G2676" s="588">
        <v>1.58125</v>
      </c>
      <c r="H2676" s="555">
        <v>43514.055555555555</v>
      </c>
      <c r="I2676" s="588">
        <v>1.58125</v>
      </c>
      <c r="J2676" s="555">
        <v>43514.192361111112</v>
      </c>
      <c r="K2676" s="588">
        <v>1.58205</v>
      </c>
      <c r="L2676" s="588">
        <v>0</v>
      </c>
      <c r="M2676" s="588">
        <v>8</v>
      </c>
      <c r="N2676" s="588">
        <v>0.55000000000000004</v>
      </c>
      <c r="O2676" s="589">
        <v>0.1368055555576575</v>
      </c>
      <c r="P2676" s="557"/>
      <c r="Q2676" s="557"/>
      <c r="R2676" s="557"/>
    </row>
    <row r="2677" spans="1:18" s="588" customFormat="1" x14ac:dyDescent="0.2">
      <c r="A2677" s="588">
        <v>2676</v>
      </c>
      <c r="B2677" s="588" t="s">
        <v>97</v>
      </c>
      <c r="C2677" s="588">
        <v>1</v>
      </c>
      <c r="D2677" s="588">
        <v>0.01</v>
      </c>
      <c r="E2677" s="588">
        <v>0.01</v>
      </c>
      <c r="F2677" s="555">
        <v>43515.039583333331</v>
      </c>
      <c r="G2677" s="588">
        <v>1.58667</v>
      </c>
      <c r="H2677" s="555">
        <v>43515.039583333331</v>
      </c>
      <c r="I2677" s="588">
        <v>1.58667</v>
      </c>
      <c r="J2677" s="555">
        <v>43515.104166666664</v>
      </c>
      <c r="K2677" s="588">
        <v>1.5858699999999999</v>
      </c>
      <c r="L2677" s="588">
        <v>0</v>
      </c>
      <c r="M2677" s="588">
        <v>8.000000000001819</v>
      </c>
      <c r="N2677" s="588">
        <v>0.55000000000000004</v>
      </c>
      <c r="O2677" s="589">
        <v>6.4583333332848269E-2</v>
      </c>
      <c r="P2677" s="557"/>
      <c r="Q2677" s="557"/>
      <c r="R2677" s="557"/>
    </row>
    <row r="2678" spans="1:18" s="588" customFormat="1" x14ac:dyDescent="0.2">
      <c r="A2678" s="588">
        <v>2677</v>
      </c>
      <c r="B2678" s="588" t="s">
        <v>97</v>
      </c>
      <c r="C2678" s="588">
        <v>1</v>
      </c>
      <c r="D2678" s="588">
        <v>0.01</v>
      </c>
      <c r="E2678" s="588">
        <v>0.01</v>
      </c>
      <c r="F2678" s="555">
        <v>43516.041666666664</v>
      </c>
      <c r="G2678" s="588">
        <v>1.58331</v>
      </c>
      <c r="H2678" s="555">
        <v>43516.041666666664</v>
      </c>
      <c r="I2678" s="588">
        <v>1.58331</v>
      </c>
      <c r="J2678" s="555">
        <v>43516.061111111114</v>
      </c>
      <c r="K2678" s="588">
        <v>1.5825100000000001</v>
      </c>
      <c r="L2678" s="588">
        <v>0</v>
      </c>
      <c r="M2678" s="588">
        <v>8</v>
      </c>
      <c r="N2678" s="588">
        <v>0.55000000000000004</v>
      </c>
      <c r="O2678" s="589">
        <v>1.9444444449618459E-2</v>
      </c>
      <c r="P2678" s="557"/>
      <c r="Q2678" s="557"/>
      <c r="R2678" s="557"/>
    </row>
    <row r="2679" spans="1:18" s="588" customFormat="1" x14ac:dyDescent="0.2">
      <c r="A2679" s="588">
        <v>2678</v>
      </c>
      <c r="B2679" s="588" t="s">
        <v>96</v>
      </c>
      <c r="C2679" s="588">
        <v>1</v>
      </c>
      <c r="D2679" s="588">
        <v>0.01</v>
      </c>
      <c r="E2679" s="588">
        <v>0.01</v>
      </c>
      <c r="F2679" s="555">
        <v>43517.079861111109</v>
      </c>
      <c r="G2679" s="588">
        <v>1.5828500000000001</v>
      </c>
      <c r="H2679" s="555">
        <v>43517.079861111109</v>
      </c>
      <c r="I2679" s="588">
        <v>1.5828500000000001</v>
      </c>
      <c r="J2679" s="555">
        <v>43517.100694444445</v>
      </c>
      <c r="K2679" s="588">
        <v>1.58365</v>
      </c>
      <c r="L2679" s="588">
        <v>0</v>
      </c>
      <c r="M2679" s="588">
        <v>8</v>
      </c>
      <c r="N2679" s="588">
        <v>0.55000000000000004</v>
      </c>
      <c r="O2679" s="589">
        <v>2.0833333335758653E-2</v>
      </c>
      <c r="P2679" s="557"/>
      <c r="Q2679" s="557"/>
      <c r="R2679" s="557"/>
    </row>
    <row r="2680" spans="1:18" s="588" customFormat="1" x14ac:dyDescent="0.2">
      <c r="A2680" s="588">
        <v>2679</v>
      </c>
      <c r="B2680" s="588" t="s">
        <v>96</v>
      </c>
      <c r="C2680" s="588">
        <v>2</v>
      </c>
      <c r="D2680" s="588">
        <v>0.01</v>
      </c>
      <c r="E2680" s="588">
        <v>0.02</v>
      </c>
      <c r="F2680" s="555">
        <v>43518.063194444447</v>
      </c>
      <c r="G2680" s="588">
        <v>1.5971200000000001</v>
      </c>
      <c r="H2680" s="555">
        <v>43518.07916666667</v>
      </c>
      <c r="I2680" s="588">
        <v>1.5955699999999999</v>
      </c>
      <c r="J2680" s="555">
        <v>43518.138888888891</v>
      </c>
      <c r="K2680" s="588">
        <v>1.5971500000000001</v>
      </c>
      <c r="L2680" s="588">
        <v>15.500000000001819</v>
      </c>
      <c r="M2680" s="588">
        <v>15.800000000001091</v>
      </c>
      <c r="N2680" s="588">
        <v>1.1100000000000001</v>
      </c>
      <c r="O2680" s="589">
        <v>7.5694444443797693E-2</v>
      </c>
      <c r="P2680" s="557"/>
      <c r="Q2680" s="557"/>
      <c r="R2680" s="557"/>
    </row>
    <row r="2681" spans="1:18" s="588" customFormat="1" x14ac:dyDescent="0.2">
      <c r="A2681" s="588">
        <v>2680</v>
      </c>
      <c r="B2681" s="588" t="s">
        <v>97</v>
      </c>
      <c r="C2681" s="588">
        <v>1</v>
      </c>
      <c r="D2681" s="588">
        <v>0.01</v>
      </c>
      <c r="E2681" s="588">
        <v>0.01</v>
      </c>
      <c r="F2681" s="555">
        <v>43518.965277777781</v>
      </c>
      <c r="G2681" s="588">
        <v>1.5892999999999999</v>
      </c>
      <c r="H2681" s="555">
        <v>43518.965277777781</v>
      </c>
      <c r="I2681" s="588">
        <v>1.5892999999999999</v>
      </c>
      <c r="J2681" s="555">
        <v>43521.001388888886</v>
      </c>
      <c r="K2681" s="588">
        <v>1.5885</v>
      </c>
      <c r="L2681" s="588">
        <v>0</v>
      </c>
      <c r="M2681" s="588">
        <v>8</v>
      </c>
      <c r="N2681" s="588">
        <v>0.56000000000000005</v>
      </c>
      <c r="O2681" s="589">
        <v>3.6111111105128657E-2</v>
      </c>
      <c r="P2681" s="557"/>
      <c r="Q2681" s="557"/>
      <c r="R2681" s="557"/>
    </row>
    <row r="2682" spans="1:18" s="588" customFormat="1" x14ac:dyDescent="0.2">
      <c r="A2682" s="588">
        <v>2681</v>
      </c>
      <c r="B2682" s="588" t="s">
        <v>96</v>
      </c>
      <c r="C2682" s="588">
        <v>2</v>
      </c>
      <c r="D2682" s="588">
        <v>0.01</v>
      </c>
      <c r="E2682" s="588">
        <v>0.02</v>
      </c>
      <c r="F2682" s="555">
        <v>43521.059027777781</v>
      </c>
      <c r="G2682" s="588">
        <v>1.5861400000000001</v>
      </c>
      <c r="H2682" s="555">
        <v>43521.081944444442</v>
      </c>
      <c r="I2682" s="588">
        <v>1.58464</v>
      </c>
      <c r="J2682" s="555">
        <v>43521.163194444445</v>
      </c>
      <c r="K2682" s="588">
        <v>1.58619</v>
      </c>
      <c r="L2682" s="588">
        <v>15.000000000001819</v>
      </c>
      <c r="M2682" s="588">
        <v>15.5</v>
      </c>
      <c r="N2682" s="588">
        <v>1.0900000000000001</v>
      </c>
      <c r="O2682" s="589">
        <v>0.10416666666424135</v>
      </c>
      <c r="P2682" s="557"/>
      <c r="Q2682" s="557"/>
      <c r="R2682" s="557"/>
    </row>
    <row r="2683" spans="1:18" s="588" customFormat="1" x14ac:dyDescent="0.2">
      <c r="A2683" s="588">
        <v>2682</v>
      </c>
      <c r="B2683" s="588" t="s">
        <v>97</v>
      </c>
      <c r="C2683" s="588">
        <v>4</v>
      </c>
      <c r="D2683" s="588">
        <v>0.01</v>
      </c>
      <c r="E2683" s="588">
        <v>0.04</v>
      </c>
      <c r="F2683" s="555">
        <v>43521.924305555556</v>
      </c>
      <c r="G2683" s="588">
        <v>1.5840700000000001</v>
      </c>
      <c r="H2683" s="555">
        <v>43522.447916666664</v>
      </c>
      <c r="I2683" s="588">
        <v>1.58944</v>
      </c>
      <c r="J2683" s="555">
        <v>43522.736805555556</v>
      </c>
      <c r="K2683" s="588">
        <v>1.5856600000000001</v>
      </c>
      <c r="L2683" s="588">
        <v>53.699999999998909</v>
      </c>
      <c r="M2683" s="588">
        <v>37.799999999999272</v>
      </c>
      <c r="N2683" s="588">
        <v>2.4899999999999998</v>
      </c>
      <c r="O2683" s="589">
        <v>0.8125</v>
      </c>
      <c r="P2683" s="557"/>
      <c r="Q2683" s="557"/>
      <c r="R2683" s="557"/>
    </row>
    <row r="2684" spans="1:18" s="588" customFormat="1" x14ac:dyDescent="0.2">
      <c r="A2684" s="588">
        <v>2683</v>
      </c>
      <c r="B2684" s="588" t="s">
        <v>96</v>
      </c>
      <c r="C2684" s="588">
        <v>1</v>
      </c>
      <c r="D2684" s="588">
        <v>0.01</v>
      </c>
      <c r="E2684" s="588">
        <v>0.01</v>
      </c>
      <c r="F2684" s="555">
        <v>43523.041666666664</v>
      </c>
      <c r="G2684" s="588">
        <v>1.5841700000000001</v>
      </c>
      <c r="H2684" s="555">
        <v>43523.041666666664</v>
      </c>
      <c r="I2684" s="588">
        <v>1.5841700000000001</v>
      </c>
      <c r="J2684" s="555">
        <v>43523.106944444444</v>
      </c>
      <c r="K2684" s="588">
        <v>1.58497</v>
      </c>
      <c r="L2684" s="588">
        <v>0</v>
      </c>
      <c r="M2684" s="588">
        <v>8</v>
      </c>
      <c r="N2684" s="588">
        <v>0.55000000000000004</v>
      </c>
      <c r="O2684" s="589">
        <v>6.5277777779556345E-2</v>
      </c>
      <c r="P2684" s="557"/>
      <c r="Q2684" s="557"/>
      <c r="R2684" s="557"/>
    </row>
    <row r="2685" spans="1:18" s="588" customFormat="1" x14ac:dyDescent="0.2">
      <c r="A2685" s="588">
        <v>2684</v>
      </c>
      <c r="B2685" s="588" t="s">
        <v>96</v>
      </c>
      <c r="C2685" s="588">
        <v>3</v>
      </c>
      <c r="D2685" s="588">
        <v>0.01</v>
      </c>
      <c r="E2685" s="588">
        <v>0.03</v>
      </c>
      <c r="F2685" s="555">
        <v>43523.883333333331</v>
      </c>
      <c r="G2685" s="588">
        <v>1.5930200000000001</v>
      </c>
      <c r="H2685" s="555">
        <v>43524.104861111111</v>
      </c>
      <c r="I2685" s="588">
        <v>1.5896600000000001</v>
      </c>
      <c r="J2685" s="555">
        <v>43524.124305555553</v>
      </c>
      <c r="K2685" s="588">
        <v>1.5922000000000001</v>
      </c>
      <c r="L2685" s="588">
        <v>33.600000000000364</v>
      </c>
      <c r="M2685" s="588">
        <v>25.399999999999636</v>
      </c>
      <c r="N2685" s="588">
        <v>1.38</v>
      </c>
      <c r="O2685" s="589">
        <v>0.24097222222189885</v>
      </c>
      <c r="P2685" s="557"/>
      <c r="Q2685" s="557"/>
      <c r="R2685" s="557"/>
    </row>
    <row r="2686" spans="1:18" s="588" customFormat="1" x14ac:dyDescent="0.2">
      <c r="A2686" s="588">
        <v>2685</v>
      </c>
      <c r="B2686" s="588" t="s">
        <v>96</v>
      </c>
      <c r="C2686" s="588">
        <v>2</v>
      </c>
      <c r="D2686" s="588">
        <v>0.01</v>
      </c>
      <c r="E2686" s="588">
        <v>0.02</v>
      </c>
      <c r="F2686" s="555">
        <v>43524.961805555555</v>
      </c>
      <c r="G2686" s="588">
        <v>1.60341</v>
      </c>
      <c r="H2686" s="555">
        <v>43525.006249999999</v>
      </c>
      <c r="I2686" s="588">
        <v>1.6019099999999999</v>
      </c>
      <c r="J2686" s="555">
        <v>43525.147222222222</v>
      </c>
      <c r="K2686" s="588">
        <v>1.6034600000000001</v>
      </c>
      <c r="L2686" s="588">
        <v>15.000000000001819</v>
      </c>
      <c r="M2686" s="588">
        <v>15.500000000001819</v>
      </c>
      <c r="N2686" s="588">
        <v>1</v>
      </c>
      <c r="O2686" s="589">
        <v>0.18541666666715173</v>
      </c>
      <c r="P2686" s="557"/>
      <c r="Q2686" s="557"/>
      <c r="R2686" s="557"/>
    </row>
    <row r="2687" spans="1:18" s="588" customFormat="1" x14ac:dyDescent="0.2">
      <c r="A2687" s="588">
        <v>2686</v>
      </c>
      <c r="B2687" s="588" t="s">
        <v>97</v>
      </c>
      <c r="C2687" s="588">
        <v>1</v>
      </c>
      <c r="D2687" s="588">
        <v>0.01</v>
      </c>
      <c r="E2687" s="588">
        <v>0.01</v>
      </c>
      <c r="F2687" s="555">
        <v>43525.955555555556</v>
      </c>
      <c r="G2687" s="588">
        <v>1.60598</v>
      </c>
      <c r="H2687" s="555">
        <v>43525.955555555556</v>
      </c>
      <c r="I2687" s="588">
        <v>1.60598</v>
      </c>
      <c r="J2687" s="555">
        <v>43525.994444444441</v>
      </c>
      <c r="K2687" s="588">
        <v>1.6051800000000001</v>
      </c>
      <c r="L2687" s="588">
        <v>0</v>
      </c>
      <c r="M2687" s="588">
        <v>7.999999999998181</v>
      </c>
      <c r="N2687" s="588">
        <v>0.55000000000000004</v>
      </c>
      <c r="O2687" s="589">
        <v>3.8888888884685002E-2</v>
      </c>
      <c r="P2687" s="557"/>
      <c r="Q2687" s="557"/>
      <c r="R2687" s="557"/>
    </row>
    <row r="2688" spans="1:18" s="588" customFormat="1" x14ac:dyDescent="0.2">
      <c r="A2688" s="588">
        <v>2687</v>
      </c>
      <c r="B2688" s="588" t="s">
        <v>96</v>
      </c>
      <c r="C2688" s="588">
        <v>2</v>
      </c>
      <c r="D2688" s="588">
        <v>0.01</v>
      </c>
      <c r="E2688" s="588">
        <v>0.02</v>
      </c>
      <c r="F2688" s="555">
        <v>43528.024305555555</v>
      </c>
      <c r="G2688" s="588">
        <v>1.6026400000000001</v>
      </c>
      <c r="H2688" s="555">
        <v>43528.048611111109</v>
      </c>
      <c r="I2688" s="588">
        <v>1.60114</v>
      </c>
      <c r="J2688" s="555">
        <v>43528.098611111112</v>
      </c>
      <c r="K2688" s="588">
        <v>1.6026899999999999</v>
      </c>
      <c r="L2688" s="588">
        <v>15.000000000001819</v>
      </c>
      <c r="M2688" s="588">
        <v>15.5</v>
      </c>
      <c r="N2688" s="588">
        <v>1.1000000000000001</v>
      </c>
      <c r="O2688" s="589">
        <v>7.4305555557657499E-2</v>
      </c>
      <c r="P2688" s="557"/>
      <c r="Q2688" s="557"/>
      <c r="R2688" s="557"/>
    </row>
    <row r="2689" spans="1:18" s="588" customFormat="1" x14ac:dyDescent="0.2">
      <c r="A2689" s="588">
        <v>2688</v>
      </c>
      <c r="B2689" s="588" t="s">
        <v>97</v>
      </c>
      <c r="C2689" s="588">
        <v>1</v>
      </c>
      <c r="D2689" s="588">
        <v>0.01</v>
      </c>
      <c r="E2689" s="588">
        <v>0.01</v>
      </c>
      <c r="F2689" s="555">
        <v>43530.031944444447</v>
      </c>
      <c r="G2689" s="588">
        <v>1.59724</v>
      </c>
      <c r="H2689" s="555">
        <v>43530.031944444447</v>
      </c>
      <c r="I2689" s="588">
        <v>1.59724</v>
      </c>
      <c r="J2689" s="555">
        <v>43530.043749999997</v>
      </c>
      <c r="K2689" s="588">
        <v>1.5964400000000001</v>
      </c>
      <c r="L2689" s="588">
        <v>0</v>
      </c>
      <c r="M2689" s="588">
        <v>7.999999999998181</v>
      </c>
      <c r="N2689" s="588">
        <v>0.56000000000000005</v>
      </c>
      <c r="O2689" s="589">
        <v>1.1805555550381541E-2</v>
      </c>
      <c r="P2689" s="557"/>
      <c r="Q2689" s="557"/>
      <c r="R2689" s="557"/>
    </row>
    <row r="2690" spans="1:18" s="588" customFormat="1" x14ac:dyDescent="0.2">
      <c r="A2690" s="588">
        <v>2689</v>
      </c>
      <c r="B2690" s="588" t="s">
        <v>96</v>
      </c>
      <c r="C2690" s="588">
        <v>1</v>
      </c>
      <c r="D2690" s="588">
        <v>0.01</v>
      </c>
      <c r="E2690" s="588">
        <v>0.01</v>
      </c>
      <c r="F2690" s="555">
        <v>43531.029861111114</v>
      </c>
      <c r="G2690" s="588">
        <v>1.60849</v>
      </c>
      <c r="H2690" s="555">
        <v>43531.029861111114</v>
      </c>
      <c r="I2690" s="588">
        <v>1.60849</v>
      </c>
      <c r="J2690" s="555">
        <v>43531.104166666664</v>
      </c>
      <c r="K2690" s="588">
        <v>1.6092900000000001</v>
      </c>
      <c r="L2690" s="588">
        <v>0</v>
      </c>
      <c r="M2690" s="588">
        <v>8.000000000001819</v>
      </c>
      <c r="N2690" s="588">
        <v>0.55000000000000004</v>
      </c>
      <c r="O2690" s="589">
        <v>7.4305555550381541E-2</v>
      </c>
      <c r="P2690" s="557"/>
      <c r="Q2690" s="557"/>
      <c r="R2690" s="557"/>
    </row>
    <row r="2691" spans="1:18" s="588" customFormat="1" x14ac:dyDescent="0.2">
      <c r="A2691" s="588">
        <v>2690</v>
      </c>
      <c r="B2691" s="588" t="s">
        <v>96</v>
      </c>
      <c r="C2691" s="588">
        <v>1</v>
      </c>
      <c r="D2691" s="588">
        <v>0.01</v>
      </c>
      <c r="E2691" s="588">
        <v>0.01</v>
      </c>
      <c r="F2691" s="555">
        <v>43532.061111111114</v>
      </c>
      <c r="G2691" s="588">
        <v>1.5943400000000001</v>
      </c>
      <c r="H2691" s="555">
        <v>43532.061111111114</v>
      </c>
      <c r="I2691" s="588">
        <v>1.5943400000000001</v>
      </c>
      <c r="J2691" s="555">
        <v>43532.097222222219</v>
      </c>
      <c r="K2691" s="588">
        <v>1.59514</v>
      </c>
      <c r="L2691" s="588">
        <v>0</v>
      </c>
      <c r="M2691" s="588">
        <v>7.999999999998181</v>
      </c>
      <c r="N2691" s="588">
        <v>0.56000000000000005</v>
      </c>
      <c r="O2691" s="589">
        <v>3.6111111105128657E-2</v>
      </c>
      <c r="P2691" s="557"/>
      <c r="Q2691" s="557"/>
      <c r="R2691" s="557"/>
    </row>
    <row r="2692" spans="1:18" s="588" customFormat="1" x14ac:dyDescent="0.2">
      <c r="A2692" s="588">
        <v>2691</v>
      </c>
      <c r="B2692" s="588" t="s">
        <v>96</v>
      </c>
      <c r="C2692" s="588">
        <v>1</v>
      </c>
      <c r="D2692" s="588">
        <v>0.01</v>
      </c>
      <c r="E2692" s="588">
        <v>0.01</v>
      </c>
      <c r="F2692" s="555">
        <v>43535.060416666667</v>
      </c>
      <c r="G2692" s="588">
        <v>1.5956399999999999</v>
      </c>
      <c r="H2692" s="555">
        <v>43535.060416666667</v>
      </c>
      <c r="I2692" s="588">
        <v>1.5956399999999999</v>
      </c>
      <c r="J2692" s="555">
        <v>43535.086111111108</v>
      </c>
      <c r="K2692" s="588">
        <v>1.5964400000000001</v>
      </c>
      <c r="L2692" s="588">
        <v>0</v>
      </c>
      <c r="M2692" s="588">
        <v>8.000000000001819</v>
      </c>
      <c r="N2692" s="588">
        <v>0.55000000000000004</v>
      </c>
      <c r="O2692" s="589">
        <v>2.569444444088731E-2</v>
      </c>
      <c r="P2692" s="557"/>
      <c r="Q2692" s="557"/>
      <c r="R2692" s="557"/>
    </row>
    <row r="2693" spans="1:18" s="588" customFormat="1" x14ac:dyDescent="0.2">
      <c r="A2693" s="588">
        <v>2692</v>
      </c>
      <c r="B2693" s="588" t="s">
        <v>96</v>
      </c>
      <c r="C2693" s="588">
        <v>1</v>
      </c>
      <c r="D2693" s="588">
        <v>0.01</v>
      </c>
      <c r="E2693" s="588">
        <v>0.01</v>
      </c>
      <c r="F2693" s="555">
        <v>43535.907638888886</v>
      </c>
      <c r="G2693" s="588">
        <v>1.5904400000000001</v>
      </c>
      <c r="H2693" s="555">
        <v>43535.907638888886</v>
      </c>
      <c r="I2693" s="588">
        <v>1.5904400000000001</v>
      </c>
      <c r="J2693" s="555">
        <v>43535.920138888891</v>
      </c>
      <c r="K2693" s="588">
        <v>1.59124</v>
      </c>
      <c r="L2693" s="588">
        <v>0</v>
      </c>
      <c r="M2693" s="588">
        <v>7.999999999998181</v>
      </c>
      <c r="N2693" s="588">
        <v>0.55000000000000004</v>
      </c>
      <c r="O2693" s="589">
        <v>1.2500000004365575E-2</v>
      </c>
      <c r="P2693" s="557"/>
      <c r="Q2693" s="557"/>
      <c r="R2693" s="557"/>
    </row>
    <row r="2694" spans="1:18" s="588" customFormat="1" x14ac:dyDescent="0.2">
      <c r="A2694" s="588">
        <v>2693</v>
      </c>
      <c r="B2694" s="588" t="s">
        <v>96</v>
      </c>
      <c r="C2694" s="588">
        <v>1</v>
      </c>
      <c r="D2694" s="588">
        <v>0.01</v>
      </c>
      <c r="E2694" s="588">
        <v>0.01</v>
      </c>
      <c r="F2694" s="555">
        <v>43535.923611111109</v>
      </c>
      <c r="G2694" s="588">
        <v>1.5907800000000001</v>
      </c>
      <c r="H2694" s="555">
        <v>43535.923611111109</v>
      </c>
      <c r="I2694" s="588">
        <v>1.5907800000000001</v>
      </c>
      <c r="J2694" s="555">
        <v>43536.002083333333</v>
      </c>
      <c r="K2694" s="588">
        <v>1.59158</v>
      </c>
      <c r="L2694" s="588">
        <v>0</v>
      </c>
      <c r="M2694" s="588">
        <v>7.999999999998181</v>
      </c>
      <c r="N2694" s="588">
        <v>0.46</v>
      </c>
      <c r="O2694" s="589">
        <v>7.8472222223354038E-2</v>
      </c>
      <c r="P2694" s="557"/>
      <c r="Q2694" s="557"/>
      <c r="R2694" s="557"/>
    </row>
    <row r="2695" spans="1:18" s="588" customFormat="1" x14ac:dyDescent="0.2">
      <c r="A2695" s="588">
        <v>2694</v>
      </c>
      <c r="B2695" s="588" t="s">
        <v>97</v>
      </c>
      <c r="C2695" s="588">
        <v>1</v>
      </c>
      <c r="D2695" s="588">
        <v>0.01</v>
      </c>
      <c r="E2695" s="588">
        <v>0.01</v>
      </c>
      <c r="F2695" s="555">
        <v>43536.033333333333</v>
      </c>
      <c r="G2695" s="588">
        <v>1.5928500000000001</v>
      </c>
      <c r="H2695" s="555">
        <v>43536.033333333333</v>
      </c>
      <c r="I2695" s="588">
        <v>1.5928500000000001</v>
      </c>
      <c r="J2695" s="555">
        <v>43536.048611111109</v>
      </c>
      <c r="K2695" s="588">
        <v>1.59205</v>
      </c>
      <c r="L2695" s="588">
        <v>0</v>
      </c>
      <c r="M2695" s="588">
        <v>8.000000000001819</v>
      </c>
      <c r="N2695" s="588">
        <v>0.55000000000000004</v>
      </c>
      <c r="O2695" s="589">
        <v>1.5277777776645962E-2</v>
      </c>
      <c r="P2695" s="557"/>
      <c r="Q2695" s="557"/>
      <c r="R2695" s="557"/>
    </row>
    <row r="2696" spans="1:18" s="588" customFormat="1" x14ac:dyDescent="0.2">
      <c r="A2696" s="588">
        <v>2695</v>
      </c>
      <c r="B2696" s="588" t="s">
        <v>97</v>
      </c>
      <c r="C2696" s="588">
        <v>1</v>
      </c>
      <c r="D2696" s="588">
        <v>0.01</v>
      </c>
      <c r="E2696" s="588">
        <v>0.01</v>
      </c>
      <c r="F2696" s="555">
        <v>43536.901388888888</v>
      </c>
      <c r="G2696" s="588">
        <v>1.5947</v>
      </c>
      <c r="H2696" s="555">
        <v>43536.901388888888</v>
      </c>
      <c r="I2696" s="588">
        <v>1.5947</v>
      </c>
      <c r="J2696" s="555">
        <v>43536.95416666667</v>
      </c>
      <c r="K2696" s="588">
        <v>1.5939000000000001</v>
      </c>
      <c r="L2696" s="588">
        <v>0</v>
      </c>
      <c r="M2696" s="588">
        <v>7.999999999998181</v>
      </c>
      <c r="N2696" s="588">
        <v>0.56000000000000005</v>
      </c>
      <c r="O2696" s="589">
        <v>5.2777777782466728E-2</v>
      </c>
      <c r="P2696" s="557"/>
      <c r="Q2696" s="557"/>
      <c r="R2696" s="557"/>
    </row>
    <row r="2697" spans="1:18" s="588" customFormat="1" x14ac:dyDescent="0.2">
      <c r="A2697" s="588">
        <v>2696</v>
      </c>
      <c r="B2697" s="588" t="s">
        <v>96</v>
      </c>
      <c r="C2697" s="588">
        <v>1</v>
      </c>
      <c r="D2697" s="588">
        <v>0.01</v>
      </c>
      <c r="E2697" s="588">
        <v>0.01</v>
      </c>
      <c r="F2697" s="555">
        <v>43536.954861111109</v>
      </c>
      <c r="G2697" s="588">
        <v>1.5938300000000001</v>
      </c>
      <c r="H2697" s="555">
        <v>43536.954861111109</v>
      </c>
      <c r="I2697" s="588">
        <v>1.5938300000000001</v>
      </c>
      <c r="J2697" s="555">
        <v>43536.994444444441</v>
      </c>
      <c r="K2697" s="588">
        <v>1.59463</v>
      </c>
      <c r="L2697" s="588">
        <v>0</v>
      </c>
      <c r="M2697" s="588">
        <v>7.999999999998181</v>
      </c>
      <c r="N2697" s="588">
        <v>0.56000000000000005</v>
      </c>
      <c r="O2697" s="589">
        <v>3.9583333331393078E-2</v>
      </c>
      <c r="P2697" s="557"/>
      <c r="Q2697" s="557"/>
      <c r="R2697" s="557"/>
    </row>
    <row r="2698" spans="1:18" s="588" customFormat="1" x14ac:dyDescent="0.2">
      <c r="A2698" s="588">
        <v>2697</v>
      </c>
      <c r="B2698" s="588" t="s">
        <v>97</v>
      </c>
      <c r="C2698" s="588">
        <v>3</v>
      </c>
      <c r="D2698" s="588">
        <v>0.01</v>
      </c>
      <c r="E2698" s="588">
        <v>0.03</v>
      </c>
      <c r="F2698" s="555">
        <v>43537.056250000001</v>
      </c>
      <c r="G2698" s="588">
        <v>1.5959099999999999</v>
      </c>
      <c r="H2698" s="555">
        <v>43537.06527777778</v>
      </c>
      <c r="I2698" s="588">
        <v>1.59897</v>
      </c>
      <c r="J2698" s="555">
        <v>43537.743750000001</v>
      </c>
      <c r="K2698" s="588">
        <v>1.59663</v>
      </c>
      <c r="L2698" s="588">
        <v>30.600000000002183</v>
      </c>
      <c r="M2698" s="588">
        <v>23.400000000001455</v>
      </c>
      <c r="N2698" s="588">
        <v>1.6500000000000001</v>
      </c>
      <c r="O2698" s="589">
        <v>0.6875</v>
      </c>
      <c r="P2698" s="557"/>
      <c r="Q2698" s="557"/>
      <c r="R2698" s="557"/>
    </row>
    <row r="2699" spans="1:18" s="588" customFormat="1" x14ac:dyDescent="0.2">
      <c r="A2699" s="588">
        <v>2698</v>
      </c>
      <c r="B2699" s="588" t="s">
        <v>96</v>
      </c>
      <c r="C2699" s="588">
        <v>1</v>
      </c>
      <c r="D2699" s="588">
        <v>0.01</v>
      </c>
      <c r="E2699" s="588">
        <v>0.01</v>
      </c>
      <c r="F2699" s="555">
        <v>43537.956250000003</v>
      </c>
      <c r="G2699" s="588">
        <v>1.5967800000000001</v>
      </c>
      <c r="H2699" s="555">
        <v>43537.956250000003</v>
      </c>
      <c r="I2699" s="588">
        <v>1.5967800000000001</v>
      </c>
      <c r="J2699" s="555">
        <v>43538</v>
      </c>
      <c r="K2699" s="588">
        <v>1.59758</v>
      </c>
      <c r="L2699" s="588">
        <v>0</v>
      </c>
      <c r="M2699" s="588">
        <v>7.999999999998181</v>
      </c>
      <c r="N2699" s="588">
        <v>0.27</v>
      </c>
      <c r="O2699" s="589">
        <v>4.3749999997089617E-2</v>
      </c>
      <c r="P2699" s="557"/>
      <c r="Q2699" s="557"/>
      <c r="R2699" s="557"/>
    </row>
    <row r="2700" spans="1:18" s="588" customFormat="1" x14ac:dyDescent="0.2">
      <c r="A2700" s="588">
        <v>2699</v>
      </c>
      <c r="B2700" s="588" t="s">
        <v>97</v>
      </c>
      <c r="C2700" s="588">
        <v>1</v>
      </c>
      <c r="D2700" s="588">
        <v>0.01</v>
      </c>
      <c r="E2700" s="588">
        <v>0.01</v>
      </c>
      <c r="F2700" s="555">
        <v>43539.068749999999</v>
      </c>
      <c r="G2700" s="588">
        <v>1.6005100000000001</v>
      </c>
      <c r="H2700" s="555">
        <v>43539.068749999999</v>
      </c>
      <c r="I2700" s="588">
        <v>1.6005100000000001</v>
      </c>
      <c r="J2700" s="555">
        <v>43539.083333333336</v>
      </c>
      <c r="K2700" s="588">
        <v>1.59971</v>
      </c>
      <c r="L2700" s="588">
        <v>0</v>
      </c>
      <c r="M2700" s="588">
        <v>8</v>
      </c>
      <c r="N2700" s="588">
        <v>0.55000000000000004</v>
      </c>
      <c r="O2700" s="589">
        <v>1.4583333337213844E-2</v>
      </c>
      <c r="P2700" s="557"/>
      <c r="Q2700" s="557"/>
      <c r="R2700" s="557"/>
    </row>
    <row r="2701" spans="1:18" s="588" customFormat="1" x14ac:dyDescent="0.2">
      <c r="A2701" s="588">
        <v>2700</v>
      </c>
      <c r="B2701" s="588" t="s">
        <v>97</v>
      </c>
      <c r="C2701" s="588">
        <v>1</v>
      </c>
      <c r="D2701" s="588">
        <v>0.01</v>
      </c>
      <c r="E2701" s="588">
        <v>0.01</v>
      </c>
      <c r="F2701" s="555">
        <v>43539.944444444445</v>
      </c>
      <c r="G2701" s="588">
        <v>1.5988899999999999</v>
      </c>
      <c r="H2701" s="555">
        <v>43539.944444444445</v>
      </c>
      <c r="I2701" s="588">
        <v>1.5988899999999999</v>
      </c>
      <c r="J2701" s="555">
        <v>43539.952777777777</v>
      </c>
      <c r="K2701" s="588">
        <v>1.59809</v>
      </c>
      <c r="L2701" s="588">
        <v>0</v>
      </c>
      <c r="M2701" s="588">
        <v>8</v>
      </c>
      <c r="N2701" s="588">
        <v>0.56000000000000005</v>
      </c>
      <c r="O2701" s="589">
        <v>8.333333331393078E-3</v>
      </c>
      <c r="P2701" s="557"/>
      <c r="Q2701" s="557"/>
      <c r="R2701" s="557"/>
    </row>
    <row r="2702" spans="1:18" s="588" customFormat="1" x14ac:dyDescent="0.2">
      <c r="A2702" s="588">
        <v>2701</v>
      </c>
      <c r="B2702" s="588" t="s">
        <v>97</v>
      </c>
      <c r="C2702" s="588">
        <v>1</v>
      </c>
      <c r="D2702" s="588">
        <v>0.01</v>
      </c>
      <c r="E2702" s="588">
        <v>0.01</v>
      </c>
      <c r="F2702" s="555">
        <v>43542.023611111108</v>
      </c>
      <c r="G2702" s="588">
        <v>1.59887</v>
      </c>
      <c r="H2702" s="555">
        <v>43542.023611111108</v>
      </c>
      <c r="I2702" s="588">
        <v>1.59887</v>
      </c>
      <c r="J2702" s="555">
        <v>43542.084722222222</v>
      </c>
      <c r="K2702" s="588">
        <v>1.5980700000000001</v>
      </c>
      <c r="L2702" s="588">
        <v>0</v>
      </c>
      <c r="M2702" s="588">
        <v>8</v>
      </c>
      <c r="N2702" s="588">
        <v>0.55000000000000004</v>
      </c>
      <c r="O2702" s="589">
        <v>6.1111111113859806E-2</v>
      </c>
      <c r="P2702" s="557"/>
      <c r="Q2702" s="557"/>
      <c r="R2702" s="557"/>
    </row>
    <row r="2703" spans="1:18" s="588" customFormat="1" x14ac:dyDescent="0.2">
      <c r="A2703" s="588">
        <v>2702</v>
      </c>
      <c r="B2703" s="588" t="s">
        <v>97</v>
      </c>
      <c r="C2703" s="588">
        <v>4</v>
      </c>
      <c r="D2703" s="588">
        <v>0.01</v>
      </c>
      <c r="E2703" s="588">
        <v>0.04</v>
      </c>
      <c r="F2703" s="555">
        <v>43543.87777777778</v>
      </c>
      <c r="G2703" s="588">
        <v>1.6014200000000001</v>
      </c>
      <c r="H2703" s="555">
        <v>43544.124305555553</v>
      </c>
      <c r="I2703" s="588">
        <v>1.6068499999999999</v>
      </c>
      <c r="J2703" s="555">
        <v>43544.352777777778</v>
      </c>
      <c r="K2703" s="588">
        <v>1.60301</v>
      </c>
      <c r="L2703" s="588">
        <v>54.299999999997453</v>
      </c>
      <c r="M2703" s="588">
        <v>38.399999999997817</v>
      </c>
      <c r="N2703" s="588">
        <v>2.4899999999999998</v>
      </c>
      <c r="O2703" s="589">
        <v>0.47499999999854481</v>
      </c>
      <c r="P2703" s="557"/>
      <c r="Q2703" s="557"/>
      <c r="R2703" s="557"/>
    </row>
    <row r="2704" spans="1:18" s="588" customFormat="1" x14ac:dyDescent="0.2">
      <c r="A2704" s="588">
        <v>2703</v>
      </c>
      <c r="B2704" s="588" t="s">
        <v>97</v>
      </c>
      <c r="C2704" s="588">
        <v>1</v>
      </c>
      <c r="D2704" s="588">
        <v>0.01</v>
      </c>
      <c r="E2704" s="588">
        <v>0.01</v>
      </c>
      <c r="F2704" s="555">
        <v>43544.879861111112</v>
      </c>
      <c r="G2704" s="588">
        <v>1.60355</v>
      </c>
      <c r="H2704" s="555">
        <v>43544.879861111112</v>
      </c>
      <c r="I2704" s="588">
        <v>1.60355</v>
      </c>
      <c r="J2704" s="555">
        <v>43544.886111111111</v>
      </c>
      <c r="K2704" s="588">
        <v>1.6027499999999999</v>
      </c>
      <c r="L2704" s="588">
        <v>0</v>
      </c>
      <c r="M2704" s="588">
        <v>8.000000000001819</v>
      </c>
      <c r="N2704" s="588">
        <v>0.55000000000000004</v>
      </c>
      <c r="O2704" s="589">
        <v>6.2499999985448085E-3</v>
      </c>
      <c r="P2704" s="557"/>
      <c r="Q2704" s="557"/>
      <c r="R2704" s="557"/>
    </row>
    <row r="2705" spans="1:18" s="588" customFormat="1" x14ac:dyDescent="0.2">
      <c r="A2705" s="588">
        <v>2704</v>
      </c>
      <c r="B2705" s="588" t="s">
        <v>97</v>
      </c>
      <c r="C2705" s="588">
        <v>2</v>
      </c>
      <c r="D2705" s="588">
        <v>0.01</v>
      </c>
      <c r="E2705" s="588">
        <v>0.02</v>
      </c>
      <c r="F2705" s="555">
        <v>43544.888888888891</v>
      </c>
      <c r="G2705" s="588">
        <v>1.6033299999999999</v>
      </c>
      <c r="H2705" s="555">
        <v>43544.899305555555</v>
      </c>
      <c r="I2705" s="588">
        <v>1.60484</v>
      </c>
      <c r="J2705" s="555">
        <v>43544.992361111108</v>
      </c>
      <c r="K2705" s="588">
        <v>1.6032900000000001</v>
      </c>
      <c r="L2705" s="588">
        <v>15.100000000000364</v>
      </c>
      <c r="M2705" s="588">
        <v>15.499999999998181</v>
      </c>
      <c r="N2705" s="588">
        <v>1.1000000000000001</v>
      </c>
      <c r="O2705" s="589">
        <v>0.10347222221753327</v>
      </c>
      <c r="P2705" s="557"/>
      <c r="Q2705" s="557"/>
      <c r="R2705" s="557"/>
    </row>
    <row r="2706" spans="1:18" s="588" customFormat="1" x14ac:dyDescent="0.2">
      <c r="A2706" s="588">
        <v>2705</v>
      </c>
      <c r="B2706" s="588" t="s">
        <v>96</v>
      </c>
      <c r="C2706" s="588">
        <v>1</v>
      </c>
      <c r="D2706" s="588">
        <v>0.01</v>
      </c>
      <c r="E2706" s="588">
        <v>0.01</v>
      </c>
      <c r="F2706" s="555">
        <v>43545.87777777778</v>
      </c>
      <c r="G2706" s="588">
        <v>1.5973200000000001</v>
      </c>
      <c r="H2706" s="555">
        <v>43545.87777777778</v>
      </c>
      <c r="I2706" s="588">
        <v>1.5973200000000001</v>
      </c>
      <c r="J2706" s="555">
        <v>43545.882638888892</v>
      </c>
      <c r="K2706" s="588">
        <v>1.59812</v>
      </c>
      <c r="L2706" s="588">
        <v>0</v>
      </c>
      <c r="M2706" s="588">
        <v>8</v>
      </c>
      <c r="N2706" s="588">
        <v>0.55000000000000004</v>
      </c>
      <c r="O2706" s="589">
        <v>4.8611111124046147E-3</v>
      </c>
      <c r="P2706" s="557"/>
      <c r="Q2706" s="557"/>
      <c r="R2706" s="557"/>
    </row>
    <row r="2707" spans="1:18" s="588" customFormat="1" x14ac:dyDescent="0.2">
      <c r="A2707" s="588">
        <v>2706</v>
      </c>
      <c r="B2707" s="588" t="s">
        <v>97</v>
      </c>
      <c r="C2707" s="588">
        <v>1</v>
      </c>
      <c r="D2707" s="588">
        <v>0.01</v>
      </c>
      <c r="E2707" s="588">
        <v>0.01</v>
      </c>
      <c r="F2707" s="555">
        <v>43546.041666666664</v>
      </c>
      <c r="G2707" s="588">
        <v>1.5995999999999999</v>
      </c>
      <c r="H2707" s="555">
        <v>43546.041666666664</v>
      </c>
      <c r="I2707" s="588">
        <v>1.5995999999999999</v>
      </c>
      <c r="J2707" s="555">
        <v>43546.1</v>
      </c>
      <c r="K2707" s="588">
        <v>1.5988</v>
      </c>
      <c r="L2707" s="588">
        <v>0</v>
      </c>
      <c r="M2707" s="588">
        <v>8</v>
      </c>
      <c r="N2707" s="588">
        <v>0.55000000000000004</v>
      </c>
      <c r="O2707" s="589">
        <v>5.8333333334303461E-2</v>
      </c>
      <c r="P2707" s="557"/>
      <c r="Q2707" s="557"/>
      <c r="R2707" s="557"/>
    </row>
    <row r="2708" spans="1:18" s="588" customFormat="1" x14ac:dyDescent="0.2">
      <c r="A2708" s="588">
        <v>2707</v>
      </c>
      <c r="B2708" s="588" t="s">
        <v>97</v>
      </c>
      <c r="C2708" s="588">
        <v>3</v>
      </c>
      <c r="D2708" s="588">
        <v>0.01</v>
      </c>
      <c r="E2708" s="588">
        <v>0.03</v>
      </c>
      <c r="F2708" s="555">
        <v>43546.895833333336</v>
      </c>
      <c r="G2708" s="588">
        <v>1.5951299999999999</v>
      </c>
      <c r="H2708" s="555">
        <v>43549.147222222222</v>
      </c>
      <c r="I2708" s="588">
        <v>1.59815</v>
      </c>
      <c r="J2708" s="555">
        <v>43549.238194444442</v>
      </c>
      <c r="K2708" s="588">
        <v>1.5958399999999999</v>
      </c>
      <c r="L2708" s="588">
        <v>30.200000000000728</v>
      </c>
      <c r="M2708" s="588">
        <v>23.100000000000364</v>
      </c>
      <c r="N2708" s="588">
        <v>1.6600000000000001</v>
      </c>
      <c r="O2708" s="589">
        <v>0.34236111110658385</v>
      </c>
      <c r="P2708" s="557"/>
      <c r="Q2708" s="557"/>
      <c r="R2708" s="557"/>
    </row>
    <row r="2709" spans="1:18" s="588" customFormat="1" x14ac:dyDescent="0.2">
      <c r="A2709" s="588">
        <v>2708</v>
      </c>
      <c r="B2709" s="588" t="s">
        <v>96</v>
      </c>
      <c r="C2709" s="588">
        <v>1</v>
      </c>
      <c r="D2709" s="588">
        <v>0.01</v>
      </c>
      <c r="E2709" s="588">
        <v>0.01</v>
      </c>
      <c r="F2709" s="555">
        <v>43549.95208333333</v>
      </c>
      <c r="G2709" s="588">
        <v>1.59077</v>
      </c>
      <c r="H2709" s="555">
        <v>43549.95208333333</v>
      </c>
      <c r="I2709" s="588">
        <v>1.59077</v>
      </c>
      <c r="J2709" s="555">
        <v>43550.049305555556</v>
      </c>
      <c r="K2709" s="588">
        <v>1.5915699999999999</v>
      </c>
      <c r="L2709" s="588">
        <v>0</v>
      </c>
      <c r="M2709" s="588">
        <v>7.999999999998181</v>
      </c>
      <c r="N2709" s="588">
        <v>0.46</v>
      </c>
      <c r="O2709" s="589">
        <v>9.7222222226264421E-2</v>
      </c>
      <c r="P2709" s="557"/>
      <c r="Q2709" s="557"/>
      <c r="R2709" s="557"/>
    </row>
    <row r="2710" spans="1:18" s="588" customFormat="1" x14ac:dyDescent="0.2">
      <c r="A2710" s="588">
        <v>2709</v>
      </c>
      <c r="B2710" s="588" t="s">
        <v>96</v>
      </c>
      <c r="C2710" s="588">
        <v>1</v>
      </c>
      <c r="D2710" s="588">
        <v>0.01</v>
      </c>
      <c r="E2710" s="588">
        <v>0.01</v>
      </c>
      <c r="F2710" s="555">
        <v>43551.909722222219</v>
      </c>
      <c r="G2710" s="588">
        <v>1.5872900000000001</v>
      </c>
      <c r="H2710" s="555">
        <v>43551.909722222219</v>
      </c>
      <c r="I2710" s="588">
        <v>1.5872900000000001</v>
      </c>
      <c r="J2710" s="555">
        <v>43551.995138888888</v>
      </c>
      <c r="K2710" s="588">
        <v>1.58809</v>
      </c>
      <c r="L2710" s="588">
        <v>0</v>
      </c>
      <c r="M2710" s="588">
        <v>7.999999999998181</v>
      </c>
      <c r="N2710" s="588">
        <v>0.55000000000000004</v>
      </c>
      <c r="O2710" s="589">
        <v>8.5416666668606922E-2</v>
      </c>
      <c r="P2710" s="557"/>
      <c r="Q2710" s="557"/>
      <c r="R2710" s="557"/>
    </row>
    <row r="2711" spans="1:18" s="588" customFormat="1" x14ac:dyDescent="0.2">
      <c r="A2711" s="588">
        <v>2710</v>
      </c>
      <c r="B2711" s="588" t="s">
        <v>96</v>
      </c>
      <c r="C2711" s="588">
        <v>1</v>
      </c>
      <c r="D2711" s="588">
        <v>0.01</v>
      </c>
      <c r="E2711" s="588">
        <v>0.01</v>
      </c>
      <c r="F2711" s="555">
        <v>43552.029861111114</v>
      </c>
      <c r="G2711" s="588">
        <v>1.5869800000000001</v>
      </c>
      <c r="H2711" s="555">
        <v>43552.029861111114</v>
      </c>
      <c r="I2711" s="588">
        <v>1.5869800000000001</v>
      </c>
      <c r="J2711" s="555">
        <v>43552.034722222219</v>
      </c>
      <c r="K2711" s="588">
        <v>1.58778</v>
      </c>
      <c r="L2711" s="588">
        <v>0</v>
      </c>
      <c r="M2711" s="588">
        <v>7.999999999998181</v>
      </c>
      <c r="N2711" s="588">
        <v>0.55000000000000004</v>
      </c>
      <c r="O2711" s="589">
        <v>4.8611111051286571E-3</v>
      </c>
      <c r="P2711" s="557"/>
      <c r="Q2711" s="557"/>
      <c r="R2711" s="557"/>
    </row>
    <row r="2712" spans="1:18" s="588" customFormat="1" x14ac:dyDescent="0.2">
      <c r="A2712" s="588">
        <v>2711</v>
      </c>
      <c r="B2712" s="588" t="s">
        <v>97</v>
      </c>
      <c r="C2712" s="588">
        <v>1</v>
      </c>
      <c r="D2712" s="588">
        <v>0.01</v>
      </c>
      <c r="E2712" s="588">
        <v>0.01</v>
      </c>
      <c r="F2712" s="555">
        <v>43552.070138888892</v>
      </c>
      <c r="G2712" s="588">
        <v>1.5888899999999999</v>
      </c>
      <c r="H2712" s="555">
        <v>43552.070138888892</v>
      </c>
      <c r="I2712" s="588">
        <v>1.5888899999999999</v>
      </c>
      <c r="J2712" s="555">
        <v>43552.144444444442</v>
      </c>
      <c r="K2712" s="588">
        <v>1.58809</v>
      </c>
      <c r="L2712" s="588">
        <v>0</v>
      </c>
      <c r="M2712" s="588">
        <v>8</v>
      </c>
      <c r="N2712" s="588">
        <v>0.55000000000000004</v>
      </c>
      <c r="O2712" s="589">
        <v>7.4305555550381541E-2</v>
      </c>
      <c r="P2712" s="557"/>
      <c r="Q2712" s="557"/>
      <c r="R2712" s="557"/>
    </row>
    <row r="2713" spans="1:18" s="588" customFormat="1" x14ac:dyDescent="0.2">
      <c r="A2713" s="588">
        <v>2712</v>
      </c>
      <c r="B2713" s="588" t="s">
        <v>96</v>
      </c>
      <c r="C2713" s="588">
        <v>2</v>
      </c>
      <c r="D2713" s="588">
        <v>0.01</v>
      </c>
      <c r="E2713" s="588">
        <v>0.02</v>
      </c>
      <c r="F2713" s="555">
        <v>43553.036111111112</v>
      </c>
      <c r="G2713" s="588">
        <v>1.58595</v>
      </c>
      <c r="H2713" s="555">
        <v>43553.120833333334</v>
      </c>
      <c r="I2713" s="588">
        <v>1.5844499999999999</v>
      </c>
      <c r="J2713" s="555">
        <v>43553.131249999999</v>
      </c>
      <c r="K2713" s="588">
        <v>1.5860000000000001</v>
      </c>
      <c r="L2713" s="588">
        <v>15</v>
      </c>
      <c r="M2713" s="588">
        <v>15.5</v>
      </c>
      <c r="N2713" s="588">
        <v>1.1000000000000001</v>
      </c>
      <c r="O2713" s="589">
        <v>9.5138888886140194E-2</v>
      </c>
      <c r="P2713" s="557"/>
      <c r="Q2713" s="557"/>
      <c r="R2713" s="557"/>
    </row>
    <row r="2714" spans="1:18" s="588" customFormat="1" x14ac:dyDescent="0.2">
      <c r="A2714" s="588">
        <v>2713</v>
      </c>
      <c r="B2714" s="588" t="s">
        <v>97</v>
      </c>
      <c r="C2714" s="588">
        <v>1</v>
      </c>
      <c r="D2714" s="588">
        <v>0.01</v>
      </c>
      <c r="E2714" s="588">
        <v>0.01</v>
      </c>
      <c r="F2714" s="555">
        <v>43557.038888888892</v>
      </c>
      <c r="G2714" s="588">
        <v>1.5764</v>
      </c>
      <c r="H2714" s="555">
        <v>43557.038888888892</v>
      </c>
      <c r="I2714" s="588">
        <v>1.5764</v>
      </c>
      <c r="J2714" s="555">
        <v>43557.091666666667</v>
      </c>
      <c r="K2714" s="588">
        <v>1.5755999999999999</v>
      </c>
      <c r="L2714" s="588">
        <v>0</v>
      </c>
      <c r="M2714" s="588">
        <v>8.000000000001819</v>
      </c>
      <c r="N2714" s="588">
        <v>0.56000000000000005</v>
      </c>
      <c r="O2714" s="589">
        <v>5.2777777775190771E-2</v>
      </c>
      <c r="P2714" s="557"/>
      <c r="Q2714" s="557"/>
      <c r="R2714" s="557"/>
    </row>
    <row r="2715" spans="1:18" s="588" customFormat="1" x14ac:dyDescent="0.2">
      <c r="A2715" s="588">
        <v>2714</v>
      </c>
      <c r="B2715" s="588" t="s">
        <v>97</v>
      </c>
      <c r="C2715" s="588">
        <v>1</v>
      </c>
      <c r="D2715" s="588">
        <v>0.01</v>
      </c>
      <c r="E2715" s="588">
        <v>0.01</v>
      </c>
      <c r="F2715" s="555">
        <v>43558.077777777777</v>
      </c>
      <c r="G2715" s="588">
        <v>1.5865800000000001</v>
      </c>
      <c r="H2715" s="555">
        <v>43558.077777777777</v>
      </c>
      <c r="I2715" s="588">
        <v>1.5865800000000001</v>
      </c>
      <c r="J2715" s="555">
        <v>43558.145833333336</v>
      </c>
      <c r="K2715" s="588">
        <v>1.58578</v>
      </c>
      <c r="L2715" s="588">
        <v>0</v>
      </c>
      <c r="M2715" s="588">
        <v>8.000000000001819</v>
      </c>
      <c r="N2715" s="588">
        <v>0.56000000000000005</v>
      </c>
      <c r="O2715" s="589">
        <v>6.805555555911269E-2</v>
      </c>
      <c r="P2715" s="557"/>
      <c r="Q2715" s="557"/>
      <c r="R2715" s="557"/>
    </row>
    <row r="2716" spans="1:18" s="588" customFormat="1" x14ac:dyDescent="0.2">
      <c r="A2716" s="588">
        <v>2715</v>
      </c>
      <c r="B2716" s="588" t="s">
        <v>97</v>
      </c>
      <c r="C2716" s="588">
        <v>1</v>
      </c>
      <c r="D2716" s="588">
        <v>0.01</v>
      </c>
      <c r="E2716" s="588">
        <v>0.01</v>
      </c>
      <c r="F2716" s="555">
        <v>43558.959722222222</v>
      </c>
      <c r="G2716" s="588">
        <v>1.57982</v>
      </c>
      <c r="H2716" s="555">
        <v>43558.959722222222</v>
      </c>
      <c r="I2716" s="588">
        <v>1.57982</v>
      </c>
      <c r="J2716" s="555">
        <v>43559.13958333333</v>
      </c>
      <c r="K2716" s="588">
        <v>1.5790200000000001</v>
      </c>
      <c r="L2716" s="588">
        <v>0</v>
      </c>
      <c r="M2716" s="588">
        <v>8</v>
      </c>
      <c r="N2716" s="588">
        <v>0.59</v>
      </c>
      <c r="O2716" s="589">
        <v>0.17986111110803904</v>
      </c>
      <c r="P2716" s="557"/>
      <c r="Q2716" s="557"/>
      <c r="R2716" s="557"/>
    </row>
    <row r="2717" spans="1:18" s="588" customFormat="1" x14ac:dyDescent="0.2">
      <c r="A2717" s="588">
        <v>2716</v>
      </c>
      <c r="B2717" s="588" t="s">
        <v>97</v>
      </c>
      <c r="C2717" s="588">
        <v>1</v>
      </c>
      <c r="D2717" s="588">
        <v>0.01</v>
      </c>
      <c r="E2717" s="588">
        <v>0.01</v>
      </c>
      <c r="F2717" s="555">
        <v>43564.046527777777</v>
      </c>
      <c r="G2717" s="588">
        <v>1.58074</v>
      </c>
      <c r="H2717" s="555">
        <v>43564.046527777777</v>
      </c>
      <c r="I2717" s="588">
        <v>1.58074</v>
      </c>
      <c r="J2717" s="555">
        <v>43564.138888888891</v>
      </c>
      <c r="K2717" s="588">
        <v>1.5799399999999999</v>
      </c>
      <c r="L2717" s="588">
        <v>0</v>
      </c>
      <c r="M2717" s="588">
        <v>8</v>
      </c>
      <c r="N2717" s="588">
        <v>0.55000000000000004</v>
      </c>
      <c r="O2717" s="589">
        <v>9.2361111113859806E-2</v>
      </c>
      <c r="P2717" s="557"/>
      <c r="Q2717" s="557"/>
      <c r="R2717" s="557"/>
    </row>
    <row r="2718" spans="1:18" s="588" customFormat="1" x14ac:dyDescent="0.2">
      <c r="A2718" s="588">
        <v>2717</v>
      </c>
      <c r="B2718" s="588" t="s">
        <v>97</v>
      </c>
      <c r="C2718" s="588">
        <v>1</v>
      </c>
      <c r="D2718" s="588">
        <v>0.01</v>
      </c>
      <c r="E2718" s="588">
        <v>0.01</v>
      </c>
      <c r="F2718" s="555">
        <v>43566.899305555555</v>
      </c>
      <c r="G2718" s="588">
        <v>1.58127</v>
      </c>
      <c r="H2718" s="555">
        <v>43566.899305555555</v>
      </c>
      <c r="I2718" s="588">
        <v>1.58127</v>
      </c>
      <c r="J2718" s="555">
        <v>43566.956250000003</v>
      </c>
      <c r="K2718" s="588">
        <v>1.58047</v>
      </c>
      <c r="L2718" s="588">
        <v>0</v>
      </c>
      <c r="M2718" s="588">
        <v>7.999999999998181</v>
      </c>
      <c r="N2718" s="588">
        <v>0.55000000000000004</v>
      </c>
      <c r="O2718" s="589">
        <v>5.6944444448163267E-2</v>
      </c>
      <c r="P2718" s="557"/>
      <c r="Q2718" s="557"/>
      <c r="R2718" s="557"/>
    </row>
    <row r="2719" spans="1:18" s="588" customFormat="1" x14ac:dyDescent="0.2">
      <c r="A2719" s="588">
        <v>2718</v>
      </c>
      <c r="B2719" s="588" t="s">
        <v>97</v>
      </c>
      <c r="C2719" s="588">
        <v>2</v>
      </c>
      <c r="D2719" s="588">
        <v>0.01</v>
      </c>
      <c r="E2719" s="588">
        <v>0.02</v>
      </c>
      <c r="F2719" s="555">
        <v>43574.050694444442</v>
      </c>
      <c r="G2719" s="588">
        <v>1.5709900000000001</v>
      </c>
      <c r="H2719" s="555">
        <v>43574.162499999999</v>
      </c>
      <c r="I2719" s="588">
        <v>1.5725800000000001</v>
      </c>
      <c r="J2719" s="555">
        <v>43574.397222222222</v>
      </c>
      <c r="K2719" s="588">
        <v>1.5709900000000001</v>
      </c>
      <c r="L2719" s="588">
        <v>15.899999999999636</v>
      </c>
      <c r="M2719" s="588">
        <v>15.899999999999636</v>
      </c>
      <c r="N2719" s="588">
        <v>1.1000000000000001</v>
      </c>
      <c r="O2719" s="589">
        <v>0.34652777777955635</v>
      </c>
      <c r="P2719" s="557"/>
      <c r="Q2719" s="557"/>
      <c r="R2719" s="557"/>
    </row>
    <row r="2720" spans="1:18" s="588" customFormat="1" x14ac:dyDescent="0.2">
      <c r="A2720" s="588">
        <v>2719</v>
      </c>
      <c r="B2720" s="588" t="s">
        <v>96</v>
      </c>
      <c r="C2720" s="588">
        <v>4</v>
      </c>
      <c r="D2720" s="588">
        <v>0.01</v>
      </c>
      <c r="E2720" s="588">
        <v>0.04</v>
      </c>
      <c r="F2720" s="555">
        <v>43580.88958333333</v>
      </c>
      <c r="G2720" s="588">
        <v>1.58744</v>
      </c>
      <c r="H2720" s="555">
        <v>43581.602083333331</v>
      </c>
      <c r="I2720" s="588">
        <v>1.5821000000000001</v>
      </c>
      <c r="J2720" s="555">
        <v>43585.166666666664</v>
      </c>
      <c r="K2720" s="588">
        <v>1.5858699999999999</v>
      </c>
      <c r="L2720" s="588">
        <v>53.399999999999636</v>
      </c>
      <c r="M2720" s="588">
        <v>37.699999999998909</v>
      </c>
      <c r="N2720" s="588">
        <v>1.6599999999999997</v>
      </c>
      <c r="O2720" s="589">
        <v>2.2770833333343035</v>
      </c>
      <c r="P2720" s="557"/>
      <c r="Q2720" s="557"/>
      <c r="R2720" s="557"/>
    </row>
    <row r="2721" spans="1:18" s="588" customFormat="1" x14ac:dyDescent="0.2">
      <c r="A2721" s="588">
        <v>2720</v>
      </c>
      <c r="B2721" s="588" t="s">
        <v>97</v>
      </c>
      <c r="C2721" s="588">
        <v>1</v>
      </c>
      <c r="D2721" s="588">
        <v>0.01</v>
      </c>
      <c r="E2721" s="588">
        <v>0.01</v>
      </c>
      <c r="F2721" s="555">
        <v>43585.916666666664</v>
      </c>
      <c r="G2721" s="588">
        <v>1.59151</v>
      </c>
      <c r="H2721" s="555">
        <v>43585.916666666664</v>
      </c>
      <c r="I2721" s="588">
        <v>1.59151</v>
      </c>
      <c r="J2721" s="555">
        <v>43585.942361111112</v>
      </c>
      <c r="K2721" s="588">
        <v>1.5907100000000001</v>
      </c>
      <c r="L2721" s="588">
        <v>0</v>
      </c>
      <c r="M2721" s="588">
        <v>8</v>
      </c>
      <c r="N2721" s="588">
        <v>0.55000000000000004</v>
      </c>
      <c r="O2721" s="589">
        <v>2.5694444448163267E-2</v>
      </c>
      <c r="P2721" s="557"/>
      <c r="Q2721" s="557"/>
      <c r="R2721" s="557"/>
    </row>
    <row r="2722" spans="1:18" s="588" customFormat="1" x14ac:dyDescent="0.2">
      <c r="A2722" s="588">
        <v>2721</v>
      </c>
      <c r="B2722" s="588" t="s">
        <v>97</v>
      </c>
      <c r="C2722" s="588">
        <v>1</v>
      </c>
      <c r="D2722" s="588">
        <v>0.01</v>
      </c>
      <c r="E2722" s="588">
        <v>0.01</v>
      </c>
      <c r="F2722" s="555">
        <v>43586.073611111111</v>
      </c>
      <c r="G2722" s="588">
        <v>1.59169</v>
      </c>
      <c r="H2722" s="555">
        <v>43586.073611111111</v>
      </c>
      <c r="I2722" s="588">
        <v>1.59169</v>
      </c>
      <c r="J2722" s="555">
        <v>43586.119444444441</v>
      </c>
      <c r="K2722" s="588">
        <v>1.5908899999999999</v>
      </c>
      <c r="L2722" s="588">
        <v>0</v>
      </c>
      <c r="M2722" s="588">
        <v>8</v>
      </c>
      <c r="N2722" s="588">
        <v>0.55000000000000004</v>
      </c>
      <c r="O2722" s="589">
        <v>4.5833333329937886E-2</v>
      </c>
      <c r="P2722" s="557"/>
      <c r="Q2722" s="557"/>
      <c r="R2722" s="557"/>
    </row>
    <row r="2723" spans="1:18" s="588" customFormat="1" x14ac:dyDescent="0.2">
      <c r="A2723" s="588">
        <v>2722</v>
      </c>
      <c r="B2723" s="588" t="s">
        <v>96</v>
      </c>
      <c r="C2723" s="588">
        <v>1</v>
      </c>
      <c r="D2723" s="588">
        <v>0.01</v>
      </c>
      <c r="E2723" s="588">
        <v>0.01</v>
      </c>
      <c r="F2723" s="555">
        <v>43586.875</v>
      </c>
      <c r="G2723" s="588">
        <v>1.59612</v>
      </c>
      <c r="H2723" s="555">
        <v>43586.875</v>
      </c>
      <c r="I2723" s="588">
        <v>1.59612</v>
      </c>
      <c r="J2723" s="555">
        <v>43586.87777777778</v>
      </c>
      <c r="K2723" s="588">
        <v>1.5969199999999999</v>
      </c>
      <c r="L2723" s="588">
        <v>0</v>
      </c>
      <c r="M2723" s="588">
        <v>7.999999999998181</v>
      </c>
      <c r="N2723" s="588">
        <v>0.55000000000000004</v>
      </c>
      <c r="O2723" s="589">
        <v>2.7777777795563452E-3</v>
      </c>
      <c r="P2723" s="557"/>
      <c r="Q2723" s="557"/>
      <c r="R2723" s="557"/>
    </row>
    <row r="2724" spans="1:18" s="588" customFormat="1" x14ac:dyDescent="0.2">
      <c r="A2724" s="588">
        <v>2723</v>
      </c>
      <c r="B2724" s="588" t="s">
        <v>96</v>
      </c>
      <c r="C2724" s="588">
        <v>1</v>
      </c>
      <c r="D2724" s="588">
        <v>0.01</v>
      </c>
      <c r="E2724" s="588">
        <v>0.01</v>
      </c>
      <c r="F2724" s="555">
        <v>43586.904166666667</v>
      </c>
      <c r="G2724" s="588">
        <v>1.5962400000000001</v>
      </c>
      <c r="H2724" s="555">
        <v>43586.904166666667</v>
      </c>
      <c r="I2724" s="588">
        <v>1.5962400000000001</v>
      </c>
      <c r="J2724" s="555">
        <v>43586.904861111114</v>
      </c>
      <c r="K2724" s="588">
        <v>1.59704</v>
      </c>
      <c r="L2724" s="588">
        <v>0</v>
      </c>
      <c r="M2724" s="588">
        <v>7.999999999998181</v>
      </c>
      <c r="N2724" s="588">
        <v>0.55000000000000004</v>
      </c>
      <c r="O2724" s="589">
        <v>6.944444467080757E-4</v>
      </c>
      <c r="P2724" s="557"/>
      <c r="Q2724" s="557"/>
      <c r="R2724" s="557"/>
    </row>
    <row r="2725" spans="1:18" s="588" customFormat="1" x14ac:dyDescent="0.2">
      <c r="A2725" s="588">
        <v>2724</v>
      </c>
      <c r="B2725" s="588" t="s">
        <v>96</v>
      </c>
      <c r="C2725" s="588">
        <v>1</v>
      </c>
      <c r="D2725" s="588">
        <v>0.01</v>
      </c>
      <c r="E2725" s="588">
        <v>0.01</v>
      </c>
      <c r="F2725" s="555">
        <v>43586.927083333336</v>
      </c>
      <c r="G2725" s="588">
        <v>1.5954200000000001</v>
      </c>
      <c r="H2725" s="555">
        <v>43586.927083333336</v>
      </c>
      <c r="I2725" s="588">
        <v>1.5954200000000001</v>
      </c>
      <c r="J2725" s="555">
        <v>43586.934027777781</v>
      </c>
      <c r="K2725" s="588">
        <v>1.59622</v>
      </c>
      <c r="L2725" s="588">
        <v>0</v>
      </c>
      <c r="M2725" s="588">
        <v>7.999999999998181</v>
      </c>
      <c r="N2725" s="588">
        <v>0.55000000000000004</v>
      </c>
      <c r="O2725" s="589">
        <v>6.9444444452528842E-3</v>
      </c>
      <c r="P2725" s="557"/>
      <c r="Q2725" s="557"/>
      <c r="R2725" s="557"/>
    </row>
    <row r="2726" spans="1:18" s="588" customFormat="1" x14ac:dyDescent="0.2">
      <c r="A2726" s="588">
        <v>2725</v>
      </c>
      <c r="B2726" s="588" t="s">
        <v>96</v>
      </c>
      <c r="C2726" s="588">
        <v>1</v>
      </c>
      <c r="D2726" s="588">
        <v>0.01</v>
      </c>
      <c r="E2726" s="588">
        <v>0.01</v>
      </c>
      <c r="F2726" s="555">
        <v>43586.973611111112</v>
      </c>
      <c r="G2726" s="588">
        <v>1.59571</v>
      </c>
      <c r="H2726" s="555">
        <v>43586.973611111112</v>
      </c>
      <c r="I2726" s="588">
        <v>1.59571</v>
      </c>
      <c r="J2726" s="555">
        <v>43587.025000000001</v>
      </c>
      <c r="K2726" s="588">
        <v>1.5965100000000001</v>
      </c>
      <c r="L2726" s="588">
        <v>0</v>
      </c>
      <c r="M2726" s="588">
        <v>8</v>
      </c>
      <c r="N2726" s="588">
        <v>0.27</v>
      </c>
      <c r="O2726" s="589">
        <v>5.1388888889050577E-2</v>
      </c>
      <c r="P2726" s="557"/>
      <c r="Q2726" s="557"/>
      <c r="R2726" s="557"/>
    </row>
    <row r="2727" spans="1:18" s="588" customFormat="1" x14ac:dyDescent="0.2">
      <c r="A2727" s="588">
        <v>2726</v>
      </c>
      <c r="B2727" s="588" t="s">
        <v>97</v>
      </c>
      <c r="C2727" s="588">
        <v>5</v>
      </c>
      <c r="D2727" s="588">
        <v>0.02</v>
      </c>
      <c r="E2727" s="588">
        <v>0.06</v>
      </c>
      <c r="F2727" s="555">
        <v>43588.897916666669</v>
      </c>
      <c r="G2727" s="588">
        <v>1.5952</v>
      </c>
      <c r="H2727" s="555">
        <v>43591.126388888886</v>
      </c>
      <c r="I2727" s="588">
        <v>1.6050899999999999</v>
      </c>
      <c r="J2727" s="555">
        <v>43591.429861111108</v>
      </c>
      <c r="K2727" s="588">
        <v>1.6004100000000001</v>
      </c>
      <c r="L2727" s="588">
        <v>98.899999999999636</v>
      </c>
      <c r="M2727" s="588">
        <v>46.799999999999272</v>
      </c>
      <c r="N2727" s="588">
        <v>3.46</v>
      </c>
      <c r="O2727" s="589">
        <v>0.53194444443943212</v>
      </c>
      <c r="P2727" s="557"/>
      <c r="Q2727" s="557"/>
      <c r="R2727" s="557"/>
    </row>
    <row r="2728" spans="1:18" s="588" customFormat="1" x14ac:dyDescent="0.2">
      <c r="A2728" s="588">
        <v>2727</v>
      </c>
      <c r="B2728" s="588" t="s">
        <v>96</v>
      </c>
      <c r="C2728" s="588">
        <v>1</v>
      </c>
      <c r="D2728" s="588">
        <v>0.01</v>
      </c>
      <c r="E2728" s="588">
        <v>0.01</v>
      </c>
      <c r="F2728" s="555">
        <v>43591.044444444444</v>
      </c>
      <c r="G2728" s="588">
        <v>1.6007899999999999</v>
      </c>
      <c r="H2728" s="555">
        <v>43591.044444444444</v>
      </c>
      <c r="I2728" s="588">
        <v>1.6007899999999999</v>
      </c>
      <c r="J2728" s="555">
        <v>43591.117361111108</v>
      </c>
      <c r="K2728" s="588">
        <v>1.6015900000000001</v>
      </c>
      <c r="L2728" s="588">
        <v>0</v>
      </c>
      <c r="M2728" s="588">
        <v>8.000000000001819</v>
      </c>
      <c r="N2728" s="588">
        <v>0.55000000000000004</v>
      </c>
      <c r="O2728" s="589">
        <v>7.2916666664241347E-2</v>
      </c>
      <c r="P2728" s="557"/>
      <c r="Q2728" s="557"/>
      <c r="R2728" s="557"/>
    </row>
    <row r="2729" spans="1:18" s="588" customFormat="1" x14ac:dyDescent="0.2">
      <c r="A2729" s="588">
        <v>2728</v>
      </c>
      <c r="B2729" s="588" t="s">
        <v>96</v>
      </c>
      <c r="C2729" s="588">
        <v>1</v>
      </c>
      <c r="D2729" s="588">
        <v>0.01</v>
      </c>
      <c r="E2729" s="588">
        <v>0.01</v>
      </c>
      <c r="F2729" s="555">
        <v>43591.90902777778</v>
      </c>
      <c r="G2729" s="588">
        <v>1.60042</v>
      </c>
      <c r="H2729" s="555">
        <v>43591.90902777778</v>
      </c>
      <c r="I2729" s="588">
        <v>1.60042</v>
      </c>
      <c r="J2729" s="555">
        <v>43591.999305555553</v>
      </c>
      <c r="K2729" s="588">
        <v>1.6012200000000001</v>
      </c>
      <c r="L2729" s="588">
        <v>0</v>
      </c>
      <c r="M2729" s="588">
        <v>8.000000000001819</v>
      </c>
      <c r="N2729" s="588">
        <v>0.56000000000000005</v>
      </c>
      <c r="O2729" s="589">
        <v>9.0277777773735579E-2</v>
      </c>
      <c r="P2729" s="557"/>
      <c r="Q2729" s="557"/>
      <c r="R2729" s="557"/>
    </row>
    <row r="2730" spans="1:18" s="588" customFormat="1" x14ac:dyDescent="0.2">
      <c r="A2730" s="588">
        <v>2729</v>
      </c>
      <c r="B2730" s="588" t="s">
        <v>97</v>
      </c>
      <c r="C2730" s="588">
        <v>5</v>
      </c>
      <c r="D2730" s="588">
        <v>0.02</v>
      </c>
      <c r="E2730" s="588">
        <v>0.06</v>
      </c>
      <c r="F2730" s="555">
        <v>43593.905555555553</v>
      </c>
      <c r="G2730" s="588">
        <v>1.6005400000000001</v>
      </c>
      <c r="H2730" s="555">
        <v>43594.705555555556</v>
      </c>
      <c r="I2730" s="588">
        <v>1.60991</v>
      </c>
      <c r="J2730" s="555">
        <v>43594.818055555559</v>
      </c>
      <c r="K2730" s="588">
        <v>1.6046100000000001</v>
      </c>
      <c r="L2730" s="588">
        <v>93.699999999998909</v>
      </c>
      <c r="M2730" s="588">
        <v>53</v>
      </c>
      <c r="N2730" s="588">
        <v>4.16</v>
      </c>
      <c r="O2730" s="589">
        <v>0.91250000000582077</v>
      </c>
      <c r="P2730" s="557"/>
      <c r="Q2730" s="557"/>
      <c r="R2730" s="557"/>
    </row>
    <row r="2731" spans="1:18" s="588" customFormat="1" x14ac:dyDescent="0.2">
      <c r="A2731" s="588">
        <v>2730</v>
      </c>
      <c r="B2731" s="588" t="s">
        <v>96</v>
      </c>
      <c r="C2731" s="588">
        <v>1</v>
      </c>
      <c r="D2731" s="588">
        <v>0.01</v>
      </c>
      <c r="E2731" s="588">
        <v>0.01</v>
      </c>
      <c r="F2731" s="555">
        <v>43594.904861111114</v>
      </c>
      <c r="G2731" s="588">
        <v>1.6039600000000001</v>
      </c>
      <c r="H2731" s="555">
        <v>43594.904861111114</v>
      </c>
      <c r="I2731" s="588">
        <v>1.6039600000000001</v>
      </c>
      <c r="J2731" s="555">
        <v>43594.917361111111</v>
      </c>
      <c r="K2731" s="588">
        <v>1.60476</v>
      </c>
      <c r="L2731" s="588">
        <v>0</v>
      </c>
      <c r="M2731" s="588">
        <v>8</v>
      </c>
      <c r="N2731" s="588">
        <v>0.56000000000000005</v>
      </c>
      <c r="O2731" s="589">
        <v>1.2499999997089617E-2</v>
      </c>
      <c r="P2731" s="557"/>
      <c r="Q2731" s="557"/>
      <c r="R2731" s="557"/>
    </row>
    <row r="2732" spans="1:18" s="588" customFormat="1" x14ac:dyDescent="0.2">
      <c r="A2732" s="588">
        <v>2731</v>
      </c>
      <c r="B2732" s="588" t="s">
        <v>97</v>
      </c>
      <c r="C2732" s="588">
        <v>1</v>
      </c>
      <c r="D2732" s="588">
        <v>0.01</v>
      </c>
      <c r="E2732" s="588">
        <v>0.01</v>
      </c>
      <c r="F2732" s="555">
        <v>43595.075694444444</v>
      </c>
      <c r="G2732" s="588">
        <v>1.6060000000000001</v>
      </c>
      <c r="H2732" s="555">
        <v>43595.075694444444</v>
      </c>
      <c r="I2732" s="588">
        <v>1.6060000000000001</v>
      </c>
      <c r="J2732" s="555">
        <v>43595.109027777777</v>
      </c>
      <c r="K2732" s="588">
        <v>1.6052</v>
      </c>
      <c r="L2732" s="588">
        <v>0</v>
      </c>
      <c r="M2732" s="588">
        <v>8.000000000001819</v>
      </c>
      <c r="N2732" s="588">
        <v>0.55000000000000004</v>
      </c>
      <c r="O2732" s="589">
        <v>3.3333333332848269E-2</v>
      </c>
      <c r="P2732" s="557"/>
      <c r="Q2732" s="557"/>
      <c r="R2732" s="557"/>
    </row>
    <row r="2733" spans="1:18" s="588" customFormat="1" x14ac:dyDescent="0.2">
      <c r="A2733" s="588">
        <v>2732</v>
      </c>
      <c r="B2733" s="588" t="s">
        <v>96</v>
      </c>
      <c r="C2733" s="588">
        <v>1</v>
      </c>
      <c r="D2733" s="588">
        <v>0.01</v>
      </c>
      <c r="E2733" s="588">
        <v>0.01</v>
      </c>
      <c r="F2733" s="555">
        <v>43598.902777777781</v>
      </c>
      <c r="G2733" s="588">
        <v>1.6161799999999999</v>
      </c>
      <c r="H2733" s="555">
        <v>43598.902777777781</v>
      </c>
      <c r="I2733" s="588">
        <v>1.6161799999999999</v>
      </c>
      <c r="J2733" s="555">
        <v>43598.938888888886</v>
      </c>
      <c r="K2733" s="588">
        <v>1.6169800000000001</v>
      </c>
      <c r="L2733" s="588">
        <v>0</v>
      </c>
      <c r="M2733" s="588">
        <v>8.000000000001819</v>
      </c>
      <c r="N2733" s="588">
        <v>0.55000000000000004</v>
      </c>
      <c r="O2733" s="589">
        <v>3.6111111105128657E-2</v>
      </c>
      <c r="P2733" s="557"/>
      <c r="Q2733" s="557"/>
      <c r="R2733" s="557"/>
    </row>
    <row r="2734" spans="1:18" s="588" customFormat="1" x14ac:dyDescent="0.2">
      <c r="A2734" s="588">
        <v>2733</v>
      </c>
      <c r="B2734" s="588" t="s">
        <v>96</v>
      </c>
      <c r="C2734" s="588">
        <v>1</v>
      </c>
      <c r="D2734" s="588">
        <v>0.01</v>
      </c>
      <c r="E2734" s="588">
        <v>0.01</v>
      </c>
      <c r="F2734" s="555">
        <v>43599.04583333333</v>
      </c>
      <c r="G2734" s="588">
        <v>1.61694</v>
      </c>
      <c r="H2734" s="555">
        <v>43599.04583333333</v>
      </c>
      <c r="I2734" s="588">
        <v>1.61694</v>
      </c>
      <c r="J2734" s="555">
        <v>43599.065972222219</v>
      </c>
      <c r="K2734" s="588">
        <v>1.61774</v>
      </c>
      <c r="L2734" s="588">
        <v>0</v>
      </c>
      <c r="M2734" s="588">
        <v>8</v>
      </c>
      <c r="N2734" s="588">
        <v>0.55000000000000004</v>
      </c>
      <c r="O2734" s="589">
        <v>2.0138888889050577E-2</v>
      </c>
      <c r="P2734" s="557"/>
      <c r="Q2734" s="557"/>
      <c r="R2734" s="557"/>
    </row>
    <row r="2735" spans="1:18" s="588" customFormat="1" x14ac:dyDescent="0.2">
      <c r="A2735" s="588">
        <v>2734</v>
      </c>
      <c r="B2735" s="588" t="s">
        <v>96</v>
      </c>
      <c r="C2735" s="588">
        <v>1</v>
      </c>
      <c r="D2735" s="588">
        <v>0.01</v>
      </c>
      <c r="E2735" s="588">
        <v>0.01</v>
      </c>
      <c r="F2735" s="555">
        <v>43600.03125</v>
      </c>
      <c r="G2735" s="588">
        <v>1.61354</v>
      </c>
      <c r="H2735" s="555">
        <v>43600.03125</v>
      </c>
      <c r="I2735" s="588">
        <v>1.61354</v>
      </c>
      <c r="J2735" s="555">
        <v>43600.077777777777</v>
      </c>
      <c r="K2735" s="588">
        <v>1.6143400000000001</v>
      </c>
      <c r="L2735" s="588">
        <v>0</v>
      </c>
      <c r="M2735" s="588">
        <v>8.000000000001819</v>
      </c>
      <c r="N2735" s="588">
        <v>0.55000000000000004</v>
      </c>
      <c r="O2735" s="589">
        <v>4.6527777776645962E-2</v>
      </c>
      <c r="P2735" s="557"/>
      <c r="Q2735" s="557"/>
      <c r="R2735" s="557"/>
    </row>
    <row r="2736" spans="1:18" s="588" customFormat="1" x14ac:dyDescent="0.2">
      <c r="A2736" s="588">
        <v>2735</v>
      </c>
      <c r="B2736" s="588" t="s">
        <v>96</v>
      </c>
      <c r="C2736" s="588">
        <v>1</v>
      </c>
      <c r="D2736" s="588">
        <v>0.01</v>
      </c>
      <c r="E2736" s="588">
        <v>0.01</v>
      </c>
      <c r="F2736" s="555">
        <v>43601.029861111114</v>
      </c>
      <c r="G2736" s="588">
        <v>1.6165</v>
      </c>
      <c r="H2736" s="555">
        <v>43601.029861111114</v>
      </c>
      <c r="I2736" s="588">
        <v>1.6165</v>
      </c>
      <c r="J2736" s="555">
        <v>43601.047222222223</v>
      </c>
      <c r="K2736" s="588">
        <v>1.6173</v>
      </c>
      <c r="L2736" s="588">
        <v>0</v>
      </c>
      <c r="M2736" s="588">
        <v>8</v>
      </c>
      <c r="N2736" s="588">
        <v>0.56000000000000005</v>
      </c>
      <c r="O2736" s="589">
        <v>1.7361111109494232E-2</v>
      </c>
      <c r="P2736" s="557"/>
      <c r="Q2736" s="557"/>
      <c r="R2736" s="557"/>
    </row>
    <row r="2737" spans="1:18" s="588" customFormat="1" x14ac:dyDescent="0.2">
      <c r="A2737" s="588">
        <v>2736</v>
      </c>
      <c r="B2737" s="588" t="s">
        <v>97</v>
      </c>
      <c r="C2737" s="588">
        <v>2</v>
      </c>
      <c r="D2737" s="588">
        <v>0.01</v>
      </c>
      <c r="E2737" s="588">
        <v>0.02</v>
      </c>
      <c r="F2737" s="555">
        <v>43601.938194444447</v>
      </c>
      <c r="G2737" s="588">
        <v>1.62121</v>
      </c>
      <c r="H2737" s="555">
        <v>43602.159722222219</v>
      </c>
      <c r="I2737" s="588">
        <v>1.6227100000000001</v>
      </c>
      <c r="J2737" s="555">
        <v>43602.200694444444</v>
      </c>
      <c r="K2737" s="588">
        <v>1.6211599999999999</v>
      </c>
      <c r="L2737" s="588">
        <v>15</v>
      </c>
      <c r="M2737" s="588">
        <v>15.500000000001819</v>
      </c>
      <c r="N2737" s="588">
        <v>1.1200000000000001</v>
      </c>
      <c r="O2737" s="589">
        <v>0.26249999999708962</v>
      </c>
      <c r="P2737" s="557"/>
      <c r="Q2737" s="557"/>
      <c r="R2737" s="557"/>
    </row>
    <row r="2738" spans="1:18" s="588" customFormat="1" x14ac:dyDescent="0.2">
      <c r="A2738" s="588">
        <v>2737</v>
      </c>
      <c r="B2738" s="588" t="s">
        <v>97</v>
      </c>
      <c r="C2738" s="588">
        <v>1</v>
      </c>
      <c r="D2738" s="588">
        <v>0.01</v>
      </c>
      <c r="E2738" s="588">
        <v>0.01</v>
      </c>
      <c r="F2738" s="555">
        <v>43602.918749999997</v>
      </c>
      <c r="G2738" s="588">
        <v>1.62547</v>
      </c>
      <c r="H2738" s="555">
        <v>43602.918749999997</v>
      </c>
      <c r="I2738" s="588">
        <v>1.62547</v>
      </c>
      <c r="J2738" s="555">
        <v>43602.981249999997</v>
      </c>
      <c r="K2738" s="588">
        <v>1.6246700000000001</v>
      </c>
      <c r="L2738" s="588">
        <v>0</v>
      </c>
      <c r="M2738" s="588">
        <v>7.999999999998181</v>
      </c>
      <c r="N2738" s="588">
        <v>0.55000000000000004</v>
      </c>
      <c r="O2738" s="589">
        <v>6.25E-2</v>
      </c>
      <c r="P2738" s="557"/>
      <c r="Q2738" s="557"/>
      <c r="R2738" s="557"/>
    </row>
    <row r="2739" spans="1:18" s="588" customFormat="1" x14ac:dyDescent="0.2">
      <c r="A2739" s="588">
        <v>2738</v>
      </c>
      <c r="B2739" s="588" t="s">
        <v>96</v>
      </c>
      <c r="C2739" s="588">
        <v>1</v>
      </c>
      <c r="D2739" s="588">
        <v>0.01</v>
      </c>
      <c r="E2739" s="588">
        <v>0.01</v>
      </c>
      <c r="F2739" s="555">
        <v>43605.04583333333</v>
      </c>
      <c r="G2739" s="588">
        <v>1.6191199999999999</v>
      </c>
      <c r="H2739" s="555">
        <v>43605.04583333333</v>
      </c>
      <c r="I2739" s="588">
        <v>1.6191199999999999</v>
      </c>
      <c r="J2739" s="555">
        <v>43605.083333333336</v>
      </c>
      <c r="K2739" s="588">
        <v>1.61992</v>
      </c>
      <c r="L2739" s="588">
        <v>0</v>
      </c>
      <c r="M2739" s="588">
        <v>8.000000000001819</v>
      </c>
      <c r="N2739" s="588">
        <v>0.55000000000000004</v>
      </c>
      <c r="O2739" s="589">
        <v>3.7500000005820766E-2</v>
      </c>
      <c r="P2739" s="557"/>
      <c r="Q2739" s="557"/>
      <c r="R2739" s="557"/>
    </row>
    <row r="2740" spans="1:18" s="588" customFormat="1" x14ac:dyDescent="0.2">
      <c r="A2740" s="588">
        <v>2739</v>
      </c>
      <c r="B2740" s="588" t="s">
        <v>97</v>
      </c>
      <c r="C2740" s="588">
        <v>1</v>
      </c>
      <c r="D2740" s="588">
        <v>0.01</v>
      </c>
      <c r="E2740" s="588">
        <v>0.01</v>
      </c>
      <c r="F2740" s="555">
        <v>43608.904861111114</v>
      </c>
      <c r="G2740" s="588">
        <v>1.6223399999999999</v>
      </c>
      <c r="H2740" s="555">
        <v>43608.904861111114</v>
      </c>
      <c r="I2740" s="588">
        <v>1.6223399999999999</v>
      </c>
      <c r="J2740" s="555">
        <v>43608.933333333334</v>
      </c>
      <c r="K2740" s="588">
        <v>1.62154</v>
      </c>
      <c r="L2740" s="588">
        <v>0</v>
      </c>
      <c r="M2740" s="588">
        <v>8</v>
      </c>
      <c r="N2740" s="588">
        <v>0.55000000000000004</v>
      </c>
      <c r="O2740" s="589">
        <v>2.8472222220443655E-2</v>
      </c>
      <c r="P2740" s="557"/>
      <c r="Q2740" s="557"/>
      <c r="R2740" s="557"/>
    </row>
    <row r="2741" spans="1:18" s="588" customFormat="1" x14ac:dyDescent="0.2">
      <c r="A2741" s="588">
        <v>2740</v>
      </c>
      <c r="B2741" s="588" t="s">
        <v>96</v>
      </c>
      <c r="C2741" s="588">
        <v>1</v>
      </c>
      <c r="D2741" s="588">
        <v>0.01</v>
      </c>
      <c r="E2741" s="588">
        <v>0.01</v>
      </c>
      <c r="F2741" s="555">
        <v>43609.027083333334</v>
      </c>
      <c r="G2741" s="588">
        <v>1.62008</v>
      </c>
      <c r="H2741" s="555">
        <v>43609.027083333334</v>
      </c>
      <c r="I2741" s="588">
        <v>1.62008</v>
      </c>
      <c r="J2741" s="555">
        <v>43609.086805555555</v>
      </c>
      <c r="K2741" s="588">
        <v>1.6208800000000001</v>
      </c>
      <c r="L2741" s="588">
        <v>0</v>
      </c>
      <c r="M2741" s="588">
        <v>8.000000000001819</v>
      </c>
      <c r="N2741" s="588">
        <v>0.56000000000000005</v>
      </c>
      <c r="O2741" s="589">
        <v>5.9722222220443655E-2</v>
      </c>
      <c r="P2741" s="557"/>
      <c r="Q2741" s="557"/>
      <c r="R2741" s="557"/>
    </row>
    <row r="2742" spans="1:18" s="588" customFormat="1" x14ac:dyDescent="0.2">
      <c r="A2742" s="588">
        <v>2741</v>
      </c>
      <c r="B2742" s="588" t="s">
        <v>96</v>
      </c>
      <c r="C2742" s="588">
        <v>2</v>
      </c>
      <c r="D2742" s="588">
        <v>0.01</v>
      </c>
      <c r="E2742" s="588">
        <v>0.02</v>
      </c>
      <c r="F2742" s="555">
        <v>43609.905555555553</v>
      </c>
      <c r="G2742" s="588">
        <v>1.61782</v>
      </c>
      <c r="H2742" s="555">
        <v>43612.156944444447</v>
      </c>
      <c r="I2742" s="588">
        <v>1.61625</v>
      </c>
      <c r="J2742" s="555">
        <v>43612.19027777778</v>
      </c>
      <c r="K2742" s="588">
        <v>1.6178399999999999</v>
      </c>
      <c r="L2742" s="588">
        <v>15.700000000000728</v>
      </c>
      <c r="M2742" s="588">
        <v>15.899999999999636</v>
      </c>
      <c r="N2742" s="588">
        <v>1.03</v>
      </c>
      <c r="O2742" s="589">
        <v>0.28472222222626442</v>
      </c>
      <c r="P2742" s="557"/>
      <c r="Q2742" s="557"/>
      <c r="R2742" s="557"/>
    </row>
    <row r="2743" spans="1:18" s="588" customFormat="1" x14ac:dyDescent="0.2">
      <c r="A2743" s="588">
        <v>2742</v>
      </c>
      <c r="B2743" s="588" t="s">
        <v>96</v>
      </c>
      <c r="C2743" s="588">
        <v>1</v>
      </c>
      <c r="D2743" s="588">
        <v>0.01</v>
      </c>
      <c r="E2743" s="588">
        <v>0.01</v>
      </c>
      <c r="F2743" s="555">
        <v>43616.033333333333</v>
      </c>
      <c r="G2743" s="588">
        <v>1.6104799999999999</v>
      </c>
      <c r="H2743" s="555">
        <v>43616.033333333333</v>
      </c>
      <c r="I2743" s="588">
        <v>1.6104799999999999</v>
      </c>
      <c r="J2743" s="555">
        <v>43616.111111111109</v>
      </c>
      <c r="K2743" s="588">
        <v>1.61128</v>
      </c>
      <c r="L2743" s="588">
        <v>0</v>
      </c>
      <c r="M2743" s="588">
        <v>8.000000000001819</v>
      </c>
      <c r="N2743" s="588">
        <v>0.55000000000000004</v>
      </c>
      <c r="O2743" s="589">
        <v>7.7777777776645962E-2</v>
      </c>
      <c r="P2743" s="557"/>
      <c r="Q2743" s="557"/>
      <c r="R2743" s="557"/>
    </row>
    <row r="2744" spans="1:18" s="588" customFormat="1" x14ac:dyDescent="0.2">
      <c r="A2744" s="588">
        <v>2743</v>
      </c>
      <c r="B2744" s="588" t="s">
        <v>97</v>
      </c>
      <c r="C2744" s="588">
        <v>2</v>
      </c>
      <c r="D2744" s="588">
        <v>0.01</v>
      </c>
      <c r="E2744" s="588">
        <v>0.02</v>
      </c>
      <c r="F2744" s="555">
        <v>43619.043055555558</v>
      </c>
      <c r="G2744" s="588">
        <v>1.61111</v>
      </c>
      <c r="H2744" s="555">
        <v>43619.124305555553</v>
      </c>
      <c r="I2744" s="588">
        <v>1.61263</v>
      </c>
      <c r="J2744" s="555">
        <v>43619.131249999999</v>
      </c>
      <c r="K2744" s="588">
        <v>1.61107</v>
      </c>
      <c r="L2744" s="588">
        <v>15.199999999998909</v>
      </c>
      <c r="M2744" s="588">
        <v>15.599999999998545</v>
      </c>
      <c r="N2744" s="588">
        <v>1.0900000000000001</v>
      </c>
      <c r="O2744" s="589">
        <v>8.819444444088731E-2</v>
      </c>
      <c r="P2744" s="557"/>
      <c r="Q2744" s="557"/>
      <c r="R2744" s="557"/>
    </row>
    <row r="2745" spans="1:18" s="588" customFormat="1" x14ac:dyDescent="0.2">
      <c r="A2745" s="588">
        <v>2744</v>
      </c>
      <c r="B2745" s="588" t="s">
        <v>96</v>
      </c>
      <c r="C2745" s="588">
        <v>1</v>
      </c>
      <c r="D2745" s="588">
        <v>0.01</v>
      </c>
      <c r="E2745" s="588">
        <v>0.01</v>
      </c>
      <c r="F2745" s="555">
        <v>43619.960416666669</v>
      </c>
      <c r="G2745" s="588">
        <v>1.6115200000000001</v>
      </c>
      <c r="H2745" s="555">
        <v>43619.960416666669</v>
      </c>
      <c r="I2745" s="588">
        <v>1.6115200000000001</v>
      </c>
      <c r="J2745" s="555">
        <v>43620.113194444442</v>
      </c>
      <c r="K2745" s="588">
        <v>1.61232</v>
      </c>
      <c r="L2745" s="588">
        <v>0</v>
      </c>
      <c r="M2745" s="588">
        <v>7.999999999998181</v>
      </c>
      <c r="N2745" s="588">
        <v>0.46</v>
      </c>
      <c r="O2745" s="589">
        <v>0.15277777777373558</v>
      </c>
      <c r="P2745" s="557"/>
      <c r="Q2745" s="557"/>
      <c r="R2745" s="557"/>
    </row>
    <row r="2746" spans="1:18" s="588" customFormat="1" x14ac:dyDescent="0.2">
      <c r="A2746" s="588">
        <v>2745</v>
      </c>
      <c r="B2746" s="588" t="s">
        <v>96</v>
      </c>
      <c r="C2746" s="588">
        <v>1</v>
      </c>
      <c r="D2746" s="588">
        <v>0.01</v>
      </c>
      <c r="E2746" s="588">
        <v>0.01</v>
      </c>
      <c r="F2746" s="555">
        <v>43633.876388888886</v>
      </c>
      <c r="G2746" s="588">
        <v>1.6370800000000001</v>
      </c>
      <c r="H2746" s="555">
        <v>43633.876388888886</v>
      </c>
      <c r="I2746" s="588">
        <v>1.6370800000000001</v>
      </c>
      <c r="J2746" s="555">
        <v>43634.122916666667</v>
      </c>
      <c r="K2746" s="588">
        <v>1.63788</v>
      </c>
      <c r="L2746" s="588">
        <v>0</v>
      </c>
      <c r="M2746" s="588">
        <v>7.999999999998181</v>
      </c>
      <c r="N2746" s="588">
        <v>0.46</v>
      </c>
      <c r="O2746" s="589">
        <v>0.24652777778101154</v>
      </c>
      <c r="P2746" s="557"/>
      <c r="Q2746" s="557"/>
      <c r="R2746" s="557"/>
    </row>
    <row r="2747" spans="1:18" s="588" customFormat="1" x14ac:dyDescent="0.2">
      <c r="A2747" s="588">
        <v>2746</v>
      </c>
      <c r="B2747" s="588" t="s">
        <v>96</v>
      </c>
      <c r="C2747" s="588">
        <v>2</v>
      </c>
      <c r="D2747" s="588">
        <v>0.01</v>
      </c>
      <c r="E2747" s="588">
        <v>0.02</v>
      </c>
      <c r="F2747" s="555">
        <v>43634.958333333336</v>
      </c>
      <c r="G2747" s="588">
        <v>1.6282300000000001</v>
      </c>
      <c r="H2747" s="555">
        <v>43635.145833333336</v>
      </c>
      <c r="I2747" s="588">
        <v>1.62673</v>
      </c>
      <c r="J2747" s="555">
        <v>43635.161805555559</v>
      </c>
      <c r="K2747" s="588">
        <v>1.6282799999999999</v>
      </c>
      <c r="L2747" s="588">
        <v>15.000000000001819</v>
      </c>
      <c r="M2747" s="588">
        <v>15.5</v>
      </c>
      <c r="N2747" s="588">
        <v>1.02</v>
      </c>
      <c r="O2747" s="589">
        <v>0.20347222222335404</v>
      </c>
      <c r="P2747" s="557"/>
      <c r="Q2747" s="557"/>
      <c r="R2747" s="557"/>
    </row>
    <row r="2748" spans="1:18" s="588" customFormat="1" x14ac:dyDescent="0.2">
      <c r="A2748" s="588">
        <v>2747</v>
      </c>
      <c r="B2748" s="588" t="s">
        <v>96</v>
      </c>
      <c r="C2748" s="588">
        <v>1</v>
      </c>
      <c r="D2748" s="588">
        <v>0.01</v>
      </c>
      <c r="E2748" s="588">
        <v>0.01</v>
      </c>
      <c r="F2748" s="555">
        <v>43635.896527777775</v>
      </c>
      <c r="G2748" s="588">
        <v>1.6308100000000001</v>
      </c>
      <c r="H2748" s="555">
        <v>43635.896527777775</v>
      </c>
      <c r="I2748" s="588">
        <v>1.6308100000000001</v>
      </c>
      <c r="J2748" s="555">
        <v>43635.902083333334</v>
      </c>
      <c r="K2748" s="588">
        <v>1.63161</v>
      </c>
      <c r="L2748" s="588">
        <v>0</v>
      </c>
      <c r="M2748" s="588">
        <v>8</v>
      </c>
      <c r="N2748" s="588">
        <v>0.56000000000000005</v>
      </c>
      <c r="O2748" s="589">
        <v>5.5555555591126904E-3</v>
      </c>
      <c r="P2748" s="557"/>
      <c r="Q2748" s="557"/>
      <c r="R2748" s="557"/>
    </row>
    <row r="2749" spans="1:18" s="588" customFormat="1" x14ac:dyDescent="0.2">
      <c r="A2749" s="588">
        <v>2748</v>
      </c>
      <c r="B2749" s="588" t="s">
        <v>97</v>
      </c>
      <c r="C2749" s="588">
        <v>1</v>
      </c>
      <c r="D2749" s="588">
        <v>0.01</v>
      </c>
      <c r="E2749" s="588">
        <v>0.01</v>
      </c>
      <c r="F2749" s="555">
        <v>43636.918749999997</v>
      </c>
      <c r="G2749" s="588">
        <v>1.63158</v>
      </c>
      <c r="H2749" s="555">
        <v>43636.918749999997</v>
      </c>
      <c r="I2749" s="588">
        <v>1.63158</v>
      </c>
      <c r="J2749" s="555">
        <v>43636.986805555556</v>
      </c>
      <c r="K2749" s="588">
        <v>1.6307799999999999</v>
      </c>
      <c r="L2749" s="588">
        <v>0</v>
      </c>
      <c r="M2749" s="588">
        <v>8.000000000001819</v>
      </c>
      <c r="N2749" s="588">
        <v>0.55000000000000004</v>
      </c>
      <c r="O2749" s="589">
        <v>6.805555555911269E-2</v>
      </c>
      <c r="P2749" s="557"/>
      <c r="Q2749" s="557"/>
      <c r="R2749" s="557"/>
    </row>
    <row r="2750" spans="1:18" s="588" customFormat="1" x14ac:dyDescent="0.2">
      <c r="A2750" s="588">
        <v>2749</v>
      </c>
      <c r="B2750" s="588" t="s">
        <v>97</v>
      </c>
      <c r="C2750" s="588">
        <v>2</v>
      </c>
      <c r="D2750" s="588">
        <v>0.01</v>
      </c>
      <c r="E2750" s="588">
        <v>0.02</v>
      </c>
      <c r="F2750" s="555">
        <v>43637.885416666664</v>
      </c>
      <c r="G2750" s="588">
        <v>1.63957</v>
      </c>
      <c r="H2750" s="555">
        <v>43637.911805555559</v>
      </c>
      <c r="I2750" s="588">
        <v>1.6410800000000001</v>
      </c>
      <c r="J2750" s="555">
        <v>43640.123611111114</v>
      </c>
      <c r="K2750" s="588">
        <v>1.6395299999999999</v>
      </c>
      <c r="L2750" s="588">
        <v>15.099999999998545</v>
      </c>
      <c r="M2750" s="588">
        <v>15.5</v>
      </c>
      <c r="N2750" s="588">
        <v>1.1000000000000001</v>
      </c>
      <c r="O2750" s="589">
        <v>0.23819444444961846</v>
      </c>
      <c r="P2750" s="557"/>
      <c r="Q2750" s="557"/>
      <c r="R2750" s="557"/>
    </row>
    <row r="2751" spans="1:18" s="588" customFormat="1" x14ac:dyDescent="0.2">
      <c r="A2751" s="588">
        <v>2750</v>
      </c>
      <c r="B2751" s="588" t="s">
        <v>97</v>
      </c>
      <c r="C2751" s="588">
        <v>1</v>
      </c>
      <c r="D2751" s="588">
        <v>0.01</v>
      </c>
      <c r="E2751" s="588">
        <v>0.01</v>
      </c>
      <c r="F2751" s="555">
        <v>43641.930555555555</v>
      </c>
      <c r="G2751" s="588">
        <v>1.63412</v>
      </c>
      <c r="H2751" s="555">
        <v>43641.930555555555</v>
      </c>
      <c r="I2751" s="588">
        <v>1.63412</v>
      </c>
      <c r="J2751" s="555">
        <v>43641.955555555556</v>
      </c>
      <c r="K2751" s="588">
        <v>1.6333200000000001</v>
      </c>
      <c r="L2751" s="588">
        <v>0</v>
      </c>
      <c r="M2751" s="588">
        <v>8</v>
      </c>
      <c r="N2751" s="588">
        <v>0.55000000000000004</v>
      </c>
      <c r="O2751" s="589">
        <v>2.5000000001455192E-2</v>
      </c>
      <c r="P2751" s="557"/>
      <c r="Q2751" s="557"/>
      <c r="R2751" s="557"/>
    </row>
    <row r="2752" spans="1:18" s="588" customFormat="1" x14ac:dyDescent="0.2">
      <c r="A2752" s="588">
        <v>2751</v>
      </c>
      <c r="B2752" s="588" t="s">
        <v>97</v>
      </c>
      <c r="C2752" s="588">
        <v>1</v>
      </c>
      <c r="D2752" s="588">
        <v>0.01</v>
      </c>
      <c r="E2752" s="588">
        <v>0.01</v>
      </c>
      <c r="F2752" s="555">
        <v>43642.068055555559</v>
      </c>
      <c r="G2752" s="588">
        <v>1.6336999999999999</v>
      </c>
      <c r="H2752" s="555">
        <v>43642.068055555559</v>
      </c>
      <c r="I2752" s="588">
        <v>1.6336999999999999</v>
      </c>
      <c r="J2752" s="555">
        <v>43642.125694444447</v>
      </c>
      <c r="K2752" s="588">
        <v>1.6329</v>
      </c>
      <c r="L2752" s="588">
        <v>0</v>
      </c>
      <c r="M2752" s="588">
        <v>8</v>
      </c>
      <c r="N2752" s="588">
        <v>0.55000000000000004</v>
      </c>
      <c r="O2752" s="589">
        <v>5.7638888887595385E-2</v>
      </c>
      <c r="P2752" s="557"/>
      <c r="Q2752" s="557"/>
      <c r="R2752" s="557"/>
    </row>
    <row r="2753" spans="1:18" s="588" customFormat="1" x14ac:dyDescent="0.2">
      <c r="A2753" s="588">
        <v>2752</v>
      </c>
      <c r="B2753" s="588" t="s">
        <v>97</v>
      </c>
      <c r="C2753" s="588">
        <v>1</v>
      </c>
      <c r="D2753" s="588">
        <v>0.01</v>
      </c>
      <c r="E2753" s="588">
        <v>0.01</v>
      </c>
      <c r="F2753" s="555">
        <v>43643.034722222219</v>
      </c>
      <c r="G2753" s="588">
        <v>1.62815</v>
      </c>
      <c r="H2753" s="555">
        <v>43643.034722222219</v>
      </c>
      <c r="I2753" s="588">
        <v>1.62815</v>
      </c>
      <c r="J2753" s="555">
        <v>43643.135416666664</v>
      </c>
      <c r="K2753" s="588">
        <v>1.6273500000000001</v>
      </c>
      <c r="L2753" s="588">
        <v>0</v>
      </c>
      <c r="M2753" s="588">
        <v>8</v>
      </c>
      <c r="N2753" s="588">
        <v>0.55000000000000004</v>
      </c>
      <c r="O2753" s="589">
        <v>0.10069444444525288</v>
      </c>
      <c r="P2753" s="557"/>
      <c r="Q2753" s="557"/>
      <c r="R2753" s="557"/>
    </row>
    <row r="2754" spans="1:18" s="588" customFormat="1" x14ac:dyDescent="0.2">
      <c r="A2754" s="588">
        <v>2753</v>
      </c>
      <c r="B2754" s="588" t="s">
        <v>96</v>
      </c>
      <c r="C2754" s="588">
        <v>1</v>
      </c>
      <c r="D2754" s="588">
        <v>0.01</v>
      </c>
      <c r="E2754" s="588">
        <v>0.01</v>
      </c>
      <c r="F2754" s="555">
        <v>43643.958333333336</v>
      </c>
      <c r="G2754" s="588">
        <v>1.6224700000000001</v>
      </c>
      <c r="H2754" s="555">
        <v>43643.958333333336</v>
      </c>
      <c r="I2754" s="588">
        <v>1.6224700000000001</v>
      </c>
      <c r="J2754" s="555">
        <v>43644.109722222223</v>
      </c>
      <c r="K2754" s="588">
        <v>1.62327</v>
      </c>
      <c r="L2754" s="588">
        <v>0</v>
      </c>
      <c r="M2754" s="588">
        <v>8</v>
      </c>
      <c r="N2754" s="588">
        <v>0.46</v>
      </c>
      <c r="O2754" s="589">
        <v>0.15138888888759539</v>
      </c>
      <c r="P2754" s="557"/>
      <c r="Q2754" s="557"/>
      <c r="R2754" s="557"/>
    </row>
    <row r="2755" spans="1:18" s="588" customFormat="1" x14ac:dyDescent="0.2">
      <c r="A2755" s="588">
        <v>2754</v>
      </c>
      <c r="B2755" s="588" t="s">
        <v>96</v>
      </c>
      <c r="C2755" s="588">
        <v>1</v>
      </c>
      <c r="D2755" s="588">
        <v>0.01</v>
      </c>
      <c r="E2755" s="588">
        <v>0.01</v>
      </c>
      <c r="F2755" s="555">
        <v>43647.021527777775</v>
      </c>
      <c r="G2755" s="588">
        <v>1.6163099999999999</v>
      </c>
      <c r="H2755" s="555">
        <v>43647.021527777775</v>
      </c>
      <c r="I2755" s="588">
        <v>1.6163099999999999</v>
      </c>
      <c r="J2755" s="555">
        <v>43647.04583333333</v>
      </c>
      <c r="K2755" s="588">
        <v>1.61711</v>
      </c>
      <c r="L2755" s="588">
        <v>0</v>
      </c>
      <c r="M2755" s="588">
        <v>8.000000000001819</v>
      </c>
      <c r="N2755" s="588">
        <v>0.55000000000000004</v>
      </c>
      <c r="O2755" s="589">
        <v>2.4305555554747116E-2</v>
      </c>
      <c r="P2755" s="557"/>
      <c r="Q2755" s="557"/>
      <c r="R2755" s="557"/>
    </row>
    <row r="2756" spans="1:18" s="588" customFormat="1" x14ac:dyDescent="0.2">
      <c r="A2756" s="588">
        <v>2755</v>
      </c>
      <c r="B2756" s="588" t="s">
        <v>96</v>
      </c>
      <c r="C2756" s="588">
        <v>3</v>
      </c>
      <c r="D2756" s="588">
        <v>0.01</v>
      </c>
      <c r="E2756" s="588">
        <v>0.03</v>
      </c>
      <c r="F2756" s="555">
        <v>43647.960416666669</v>
      </c>
      <c r="G2756" s="588">
        <v>1.6208800000000001</v>
      </c>
      <c r="H2756" s="555">
        <v>43648.205555555556</v>
      </c>
      <c r="I2756" s="588">
        <v>1.6178300000000001</v>
      </c>
      <c r="J2756" s="555">
        <v>43648.3125</v>
      </c>
      <c r="K2756" s="588">
        <v>1.62015</v>
      </c>
      <c r="L2756" s="588">
        <v>30.5</v>
      </c>
      <c r="M2756" s="588">
        <v>23.199999999998909</v>
      </c>
      <c r="N2756" s="588">
        <v>1.5700000000000003</v>
      </c>
      <c r="O2756" s="589">
        <v>0.35208333333139308</v>
      </c>
      <c r="P2756" s="557"/>
      <c r="Q2756" s="557"/>
      <c r="R2756" s="557"/>
    </row>
    <row r="2757" spans="1:18" s="588" customFormat="1" x14ac:dyDescent="0.2">
      <c r="A2757" s="588">
        <v>2756</v>
      </c>
      <c r="B2757" s="588" t="s">
        <v>96</v>
      </c>
      <c r="C2757" s="588">
        <v>2</v>
      </c>
      <c r="D2757" s="588">
        <v>0.01</v>
      </c>
      <c r="E2757" s="588">
        <v>0.02</v>
      </c>
      <c r="F2757" s="555">
        <v>43648.953472222223</v>
      </c>
      <c r="G2757" s="588">
        <v>1.6153200000000001</v>
      </c>
      <c r="H2757" s="555">
        <v>43648.994444444441</v>
      </c>
      <c r="I2757" s="588">
        <v>1.6135999999999999</v>
      </c>
      <c r="J2757" s="555">
        <v>43649.166666666664</v>
      </c>
      <c r="K2757" s="588">
        <v>1.6152599999999999</v>
      </c>
      <c r="L2757" s="588">
        <v>17.200000000000728</v>
      </c>
      <c r="M2757" s="588">
        <v>16.599999999998545</v>
      </c>
      <c r="N2757" s="588">
        <v>0.93</v>
      </c>
      <c r="O2757" s="589">
        <v>0.21319444444088731</v>
      </c>
      <c r="P2757" s="557"/>
      <c r="Q2757" s="557"/>
      <c r="R2757" s="557"/>
    </row>
    <row r="2758" spans="1:18" s="588" customFormat="1" x14ac:dyDescent="0.2">
      <c r="A2758" s="588">
        <v>2757</v>
      </c>
      <c r="B2758" s="588" t="s">
        <v>97</v>
      </c>
      <c r="C2758" s="588">
        <v>1</v>
      </c>
      <c r="D2758" s="588">
        <v>0.01</v>
      </c>
      <c r="E2758" s="588">
        <v>0.01</v>
      </c>
      <c r="F2758" s="555">
        <v>43656.929166666669</v>
      </c>
      <c r="G2758" s="588">
        <v>1.61694</v>
      </c>
      <c r="H2758" s="555">
        <v>43656.929166666669</v>
      </c>
      <c r="I2758" s="588">
        <v>1.61694</v>
      </c>
      <c r="J2758" s="555">
        <v>43657.041666666664</v>
      </c>
      <c r="K2758" s="588">
        <v>1.6161399999999999</v>
      </c>
      <c r="L2758" s="588">
        <v>0</v>
      </c>
      <c r="M2758" s="588">
        <v>8</v>
      </c>
      <c r="N2758" s="588">
        <v>0.6</v>
      </c>
      <c r="O2758" s="589">
        <v>0.11249999999563443</v>
      </c>
      <c r="P2758" s="557"/>
      <c r="Q2758" s="557"/>
      <c r="R2758" s="557"/>
    </row>
    <row r="2759" spans="1:18" s="588" customFormat="1" x14ac:dyDescent="0.2">
      <c r="A2759" s="588">
        <v>2758</v>
      </c>
      <c r="B2759" s="588" t="s">
        <v>97</v>
      </c>
      <c r="C2759" s="588">
        <v>1</v>
      </c>
      <c r="D2759" s="588">
        <v>0.01</v>
      </c>
      <c r="E2759" s="588">
        <v>0.01</v>
      </c>
      <c r="F2759" s="555">
        <v>43661.023611111108</v>
      </c>
      <c r="G2759" s="588">
        <v>1.6061099999999999</v>
      </c>
      <c r="H2759" s="555">
        <v>43661.023611111108</v>
      </c>
      <c r="I2759" s="588">
        <v>1.6061099999999999</v>
      </c>
      <c r="J2759" s="555">
        <v>43661.041666666664</v>
      </c>
      <c r="K2759" s="588">
        <v>1.60531</v>
      </c>
      <c r="L2759" s="588">
        <v>0</v>
      </c>
      <c r="M2759" s="588">
        <v>7.999999999998181</v>
      </c>
      <c r="N2759" s="588">
        <v>0.55000000000000004</v>
      </c>
      <c r="O2759" s="589">
        <v>1.8055555556202307E-2</v>
      </c>
      <c r="P2759" s="557"/>
      <c r="Q2759" s="557"/>
      <c r="R2759" s="557"/>
    </row>
    <row r="2760" spans="1:18" s="588" customFormat="1" x14ac:dyDescent="0.2">
      <c r="A2760" s="588">
        <v>2759</v>
      </c>
      <c r="B2760" s="588" t="s">
        <v>96</v>
      </c>
      <c r="C2760" s="588">
        <v>1</v>
      </c>
      <c r="D2760" s="588">
        <v>0.01</v>
      </c>
      <c r="E2760" s="588">
        <v>0.01</v>
      </c>
      <c r="F2760" s="555">
        <v>43665.05972222222</v>
      </c>
      <c r="G2760" s="588">
        <v>1.5931599999999999</v>
      </c>
      <c r="H2760" s="555">
        <v>43665.05972222222</v>
      </c>
      <c r="I2760" s="588">
        <v>1.5931599999999999</v>
      </c>
      <c r="J2760" s="555">
        <v>43665.066666666666</v>
      </c>
      <c r="K2760" s="588">
        <v>1.59396</v>
      </c>
      <c r="L2760" s="588">
        <v>0</v>
      </c>
      <c r="M2760" s="588">
        <v>8.000000000001819</v>
      </c>
      <c r="N2760" s="588">
        <v>0.55000000000000004</v>
      </c>
      <c r="O2760" s="589">
        <v>6.9444444452528842E-3</v>
      </c>
      <c r="P2760" s="557"/>
      <c r="Q2760" s="557"/>
      <c r="R2760" s="557"/>
    </row>
    <row r="2761" spans="1:18" s="588" customFormat="1" x14ac:dyDescent="0.2">
      <c r="A2761" s="588">
        <v>2760</v>
      </c>
      <c r="B2761" s="588" t="s">
        <v>96</v>
      </c>
      <c r="C2761" s="588">
        <v>2</v>
      </c>
      <c r="D2761" s="588">
        <v>0.01</v>
      </c>
      <c r="E2761" s="588">
        <v>0.02</v>
      </c>
      <c r="F2761" s="555">
        <v>43665.069444444445</v>
      </c>
      <c r="G2761" s="588">
        <v>1.5936999999999999</v>
      </c>
      <c r="H2761" s="555">
        <v>43665.179861111108</v>
      </c>
      <c r="I2761" s="588">
        <v>1.59219</v>
      </c>
      <c r="J2761" s="555">
        <v>43665.348611111112</v>
      </c>
      <c r="K2761" s="588">
        <v>1.59375</v>
      </c>
      <c r="L2761" s="588">
        <v>15.099999999998545</v>
      </c>
      <c r="M2761" s="588">
        <v>15.600000000000364</v>
      </c>
      <c r="N2761" s="588">
        <v>1.1200000000000001</v>
      </c>
      <c r="O2761" s="589">
        <v>0.27916666666715173</v>
      </c>
      <c r="P2761" s="557"/>
      <c r="Q2761" s="557"/>
      <c r="R2761" s="557"/>
    </row>
    <row r="2762" spans="1:18" s="588" customFormat="1" x14ac:dyDescent="0.2">
      <c r="A2762" s="588">
        <v>2761</v>
      </c>
      <c r="B2762" s="588" t="s">
        <v>96</v>
      </c>
      <c r="C2762" s="588">
        <v>1</v>
      </c>
      <c r="D2762" s="588">
        <v>0.01</v>
      </c>
      <c r="E2762" s="588">
        <v>0.01</v>
      </c>
      <c r="F2762" s="555">
        <v>43665.890277777777</v>
      </c>
      <c r="G2762" s="588">
        <v>1.5918099999999999</v>
      </c>
      <c r="H2762" s="555">
        <v>43665.890277777777</v>
      </c>
      <c r="I2762" s="588">
        <v>1.5918099999999999</v>
      </c>
      <c r="J2762" s="555">
        <v>43665.910416666666</v>
      </c>
      <c r="K2762" s="588">
        <v>1.5926100000000001</v>
      </c>
      <c r="L2762" s="588">
        <v>0</v>
      </c>
      <c r="M2762" s="588">
        <v>8</v>
      </c>
      <c r="N2762" s="588">
        <v>0.55000000000000004</v>
      </c>
      <c r="O2762" s="589">
        <v>2.0138888889050577E-2</v>
      </c>
      <c r="P2762" s="557"/>
      <c r="Q2762" s="557"/>
      <c r="R2762" s="557"/>
    </row>
    <row r="2763" spans="1:18" s="588" customFormat="1" x14ac:dyDescent="0.2">
      <c r="A2763" s="588">
        <v>2762</v>
      </c>
      <c r="B2763" s="588" t="s">
        <v>96</v>
      </c>
      <c r="C2763" s="588">
        <v>1</v>
      </c>
      <c r="D2763" s="588">
        <v>0.01</v>
      </c>
      <c r="E2763" s="588">
        <v>0.01</v>
      </c>
      <c r="F2763" s="555">
        <v>43672.029166666667</v>
      </c>
      <c r="G2763" s="588">
        <v>1.6032900000000001</v>
      </c>
      <c r="H2763" s="555">
        <v>43672.029166666667</v>
      </c>
      <c r="I2763" s="588">
        <v>1.6032900000000001</v>
      </c>
      <c r="J2763" s="555">
        <v>43672.165277777778</v>
      </c>
      <c r="K2763" s="588">
        <v>1.60409</v>
      </c>
      <c r="L2763" s="588">
        <v>0</v>
      </c>
      <c r="M2763" s="588">
        <v>7.999999999998181</v>
      </c>
      <c r="N2763" s="588">
        <v>0.56000000000000005</v>
      </c>
      <c r="O2763" s="589">
        <v>0.13611111111094942</v>
      </c>
      <c r="P2763" s="557"/>
      <c r="Q2763" s="557"/>
      <c r="R2763" s="557"/>
    </row>
    <row r="2764" spans="1:18" s="588" customFormat="1" x14ac:dyDescent="0.2">
      <c r="A2764" s="588">
        <v>2763</v>
      </c>
      <c r="B2764" s="588" t="s">
        <v>96</v>
      </c>
      <c r="C2764" s="588">
        <v>1</v>
      </c>
      <c r="D2764" s="588">
        <v>0.01</v>
      </c>
      <c r="E2764" s="588">
        <v>0.01</v>
      </c>
      <c r="F2764" s="555">
        <v>43677.884722222225</v>
      </c>
      <c r="G2764" s="588">
        <v>1.6159399999999999</v>
      </c>
      <c r="H2764" s="555">
        <v>43677.884722222225</v>
      </c>
      <c r="I2764" s="588">
        <v>1.6159399999999999</v>
      </c>
      <c r="J2764" s="555">
        <v>43677.890972222223</v>
      </c>
      <c r="K2764" s="588">
        <v>1.6167400000000001</v>
      </c>
      <c r="L2764" s="588">
        <v>0</v>
      </c>
      <c r="M2764" s="588">
        <v>8.000000000001819</v>
      </c>
      <c r="N2764" s="588">
        <v>0.55000000000000004</v>
      </c>
      <c r="O2764" s="589">
        <v>6.2499999985448085E-3</v>
      </c>
      <c r="P2764" s="557"/>
      <c r="Q2764" s="557"/>
      <c r="R2764" s="557"/>
    </row>
    <row r="2765" spans="1:18" s="588" customFormat="1" x14ac:dyDescent="0.2">
      <c r="A2765" s="588">
        <v>2764</v>
      </c>
      <c r="B2765" s="588" t="s">
        <v>97</v>
      </c>
      <c r="C2765" s="588">
        <v>1</v>
      </c>
      <c r="D2765" s="588">
        <v>0.01</v>
      </c>
      <c r="E2765" s="588">
        <v>0.01</v>
      </c>
      <c r="F2765" s="555">
        <v>43677.915972222225</v>
      </c>
      <c r="G2765" s="588">
        <v>1.6208899999999999</v>
      </c>
      <c r="H2765" s="555">
        <v>43677.915972222225</v>
      </c>
      <c r="I2765" s="588">
        <v>1.6208899999999999</v>
      </c>
      <c r="J2765" s="555">
        <v>43677.918055555558</v>
      </c>
      <c r="K2765" s="588">
        <v>1.62009</v>
      </c>
      <c r="L2765" s="588">
        <v>0</v>
      </c>
      <c r="M2765" s="588">
        <v>8</v>
      </c>
      <c r="N2765" s="588">
        <v>0.55000000000000004</v>
      </c>
      <c r="O2765" s="589">
        <v>2.0833333328482695E-3</v>
      </c>
      <c r="P2765" s="557"/>
      <c r="Q2765" s="557"/>
      <c r="R2765" s="557"/>
    </row>
    <row r="2766" spans="1:18" s="588" customFormat="1" x14ac:dyDescent="0.2">
      <c r="A2766" s="588">
        <v>2765</v>
      </c>
      <c r="B2766" s="588" t="s">
        <v>97</v>
      </c>
      <c r="C2766" s="588">
        <v>1</v>
      </c>
      <c r="D2766" s="588">
        <v>0.01</v>
      </c>
      <c r="E2766" s="588">
        <v>0.01</v>
      </c>
      <c r="F2766" s="555">
        <v>43677.940972222219</v>
      </c>
      <c r="G2766" s="588">
        <v>1.6194999999999999</v>
      </c>
      <c r="H2766" s="555">
        <v>43677.940972222219</v>
      </c>
      <c r="I2766" s="588">
        <v>1.6194999999999999</v>
      </c>
      <c r="J2766" s="555">
        <v>43677.947222222225</v>
      </c>
      <c r="K2766" s="588">
        <v>1.6187</v>
      </c>
      <c r="L2766" s="588">
        <v>0</v>
      </c>
      <c r="M2766" s="588">
        <v>8</v>
      </c>
      <c r="N2766" s="588">
        <v>0.55000000000000004</v>
      </c>
      <c r="O2766" s="589">
        <v>6.2500000058207661E-3</v>
      </c>
      <c r="P2766" s="557"/>
      <c r="Q2766" s="557"/>
      <c r="R2766" s="557"/>
    </row>
    <row r="2767" spans="1:18" s="588" customFormat="1" x14ac:dyDescent="0.2">
      <c r="A2767" s="588">
        <v>2766</v>
      </c>
      <c r="B2767" s="588" t="s">
        <v>97</v>
      </c>
      <c r="C2767" s="588">
        <v>1</v>
      </c>
      <c r="D2767" s="588">
        <v>0.01</v>
      </c>
      <c r="E2767" s="588">
        <v>0.01</v>
      </c>
      <c r="F2767" s="555">
        <v>43677.95208333333</v>
      </c>
      <c r="G2767" s="588">
        <v>1.61873</v>
      </c>
      <c r="H2767" s="555">
        <v>43677.95208333333</v>
      </c>
      <c r="I2767" s="588">
        <v>1.61873</v>
      </c>
      <c r="J2767" s="555">
        <v>43677.973611111112</v>
      </c>
      <c r="K2767" s="588">
        <v>1.6179300000000001</v>
      </c>
      <c r="L2767" s="588">
        <v>0</v>
      </c>
      <c r="M2767" s="588">
        <v>7.999999999998181</v>
      </c>
      <c r="N2767" s="588">
        <v>0.55000000000000004</v>
      </c>
      <c r="O2767" s="589">
        <v>2.1527777782466728E-2</v>
      </c>
      <c r="P2767" s="557"/>
      <c r="Q2767" s="557"/>
      <c r="R2767" s="557"/>
    </row>
    <row r="2768" spans="1:18" s="588" customFormat="1" x14ac:dyDescent="0.2">
      <c r="A2768" s="588">
        <v>2767</v>
      </c>
      <c r="B2768" s="588" t="s">
        <v>97</v>
      </c>
      <c r="C2768" s="588">
        <v>2</v>
      </c>
      <c r="D2768" s="588">
        <v>0.01</v>
      </c>
      <c r="E2768" s="588">
        <v>0.02</v>
      </c>
      <c r="F2768" s="555">
        <v>43678.894444444442</v>
      </c>
      <c r="G2768" s="588">
        <v>1.62869</v>
      </c>
      <c r="H2768" s="555">
        <v>43678.897916666669</v>
      </c>
      <c r="I2768" s="588">
        <v>1.6302300000000001</v>
      </c>
      <c r="J2768" s="555">
        <v>43678.908333333333</v>
      </c>
      <c r="K2768" s="588">
        <v>1.62866</v>
      </c>
      <c r="L2768" s="588">
        <v>15.400000000001455</v>
      </c>
      <c r="M2768" s="588">
        <v>15.700000000000728</v>
      </c>
      <c r="N2768" s="588">
        <v>1.1000000000000001</v>
      </c>
      <c r="O2768" s="589">
        <v>1.3888888890505768E-2</v>
      </c>
      <c r="P2768" s="557"/>
      <c r="Q2768" s="557"/>
      <c r="R2768" s="557"/>
    </row>
    <row r="2769" spans="1:18" s="588" customFormat="1" x14ac:dyDescent="0.2">
      <c r="A2769" s="588">
        <v>2768</v>
      </c>
      <c r="B2769" s="588" t="s">
        <v>97</v>
      </c>
      <c r="C2769" s="588">
        <v>2</v>
      </c>
      <c r="D2769" s="588">
        <v>0.01</v>
      </c>
      <c r="E2769" s="588">
        <v>0.02</v>
      </c>
      <c r="F2769" s="555">
        <v>43678.913194444445</v>
      </c>
      <c r="G2769" s="588">
        <v>1.6286099999999999</v>
      </c>
      <c r="H2769" s="555">
        <v>43678.950694444444</v>
      </c>
      <c r="I2769" s="588">
        <v>1.63012</v>
      </c>
      <c r="J2769" s="555">
        <v>43679.080555555556</v>
      </c>
      <c r="K2769" s="588">
        <v>1.6285700000000001</v>
      </c>
      <c r="L2769" s="588">
        <v>15.100000000002183</v>
      </c>
      <c r="M2769" s="588">
        <v>15.5</v>
      </c>
      <c r="N2769" s="588">
        <v>1.1200000000000001</v>
      </c>
      <c r="O2769" s="589">
        <v>0.16736111111094942</v>
      </c>
      <c r="P2769" s="557"/>
      <c r="Q2769" s="557"/>
      <c r="R2769" s="557"/>
    </row>
    <row r="2770" spans="1:18" s="588" customFormat="1" x14ac:dyDescent="0.2">
      <c r="A2770" s="588">
        <v>2769</v>
      </c>
      <c r="B2770" s="588" t="s">
        <v>96</v>
      </c>
      <c r="C2770" s="588">
        <v>1</v>
      </c>
      <c r="D2770" s="588">
        <v>0.01</v>
      </c>
      <c r="E2770" s="588">
        <v>0.01</v>
      </c>
      <c r="F2770" s="555">
        <v>43679.081250000003</v>
      </c>
      <c r="G2770" s="588">
        <v>1.6286</v>
      </c>
      <c r="H2770" s="555">
        <v>43679.081250000003</v>
      </c>
      <c r="I2770" s="588">
        <v>1.6286</v>
      </c>
      <c r="J2770" s="555">
        <v>43679.127083333333</v>
      </c>
      <c r="K2770" s="588">
        <v>1.6294</v>
      </c>
      <c r="L2770" s="588">
        <v>0</v>
      </c>
      <c r="M2770" s="588">
        <v>8</v>
      </c>
      <c r="N2770" s="588">
        <v>0.55000000000000004</v>
      </c>
      <c r="O2770" s="589">
        <v>4.5833333329937886E-2</v>
      </c>
      <c r="P2770" s="557"/>
      <c r="Q2770" s="557"/>
      <c r="R2770" s="557"/>
    </row>
    <row r="2771" spans="1:18" s="588" customFormat="1" x14ac:dyDescent="0.2">
      <c r="A2771" s="588">
        <v>2770</v>
      </c>
      <c r="B2771" s="588" t="s">
        <v>96</v>
      </c>
      <c r="C2771" s="588">
        <v>1</v>
      </c>
      <c r="D2771" s="588">
        <v>0.01</v>
      </c>
      <c r="E2771" s="588">
        <v>0.01</v>
      </c>
      <c r="F2771" s="555">
        <v>43679.977777777778</v>
      </c>
      <c r="G2771" s="588">
        <v>1.6340600000000001</v>
      </c>
      <c r="H2771" s="555">
        <v>43679.977777777778</v>
      </c>
      <c r="I2771" s="588">
        <v>1.6340600000000001</v>
      </c>
      <c r="J2771" s="555">
        <v>43682.006249999999</v>
      </c>
      <c r="K2771" s="588">
        <v>1.63486</v>
      </c>
      <c r="L2771" s="588">
        <v>0</v>
      </c>
      <c r="M2771" s="588">
        <v>8</v>
      </c>
      <c r="N2771" s="588">
        <v>0.46</v>
      </c>
      <c r="O2771" s="589">
        <v>2.8472222220443655E-2</v>
      </c>
      <c r="P2771" s="557"/>
      <c r="Q2771" s="557"/>
      <c r="R2771" s="557"/>
    </row>
    <row r="2772" spans="1:18" s="588" customFormat="1" x14ac:dyDescent="0.2">
      <c r="A2772" s="588">
        <v>2771</v>
      </c>
      <c r="B2772" s="588" t="s">
        <v>96</v>
      </c>
      <c r="C2772" s="588">
        <v>1</v>
      </c>
      <c r="D2772" s="588">
        <v>0.01</v>
      </c>
      <c r="E2772" s="588">
        <v>0.01</v>
      </c>
      <c r="F2772" s="555">
        <v>43682.049305555556</v>
      </c>
      <c r="G2772" s="588">
        <v>1.6353</v>
      </c>
      <c r="H2772" s="555">
        <v>43682.049305555556</v>
      </c>
      <c r="I2772" s="588">
        <v>1.6353</v>
      </c>
      <c r="J2772" s="555">
        <v>43682.126388888886</v>
      </c>
      <c r="K2772" s="588">
        <v>1.6361000000000001</v>
      </c>
      <c r="L2772" s="588">
        <v>0</v>
      </c>
      <c r="M2772" s="588">
        <v>8.000000000001819</v>
      </c>
      <c r="N2772" s="588">
        <v>0.55000000000000004</v>
      </c>
      <c r="O2772" s="589">
        <v>7.7083333329937886E-2</v>
      </c>
      <c r="P2772" s="557"/>
      <c r="Q2772" s="557"/>
      <c r="R2772" s="557"/>
    </row>
    <row r="2773" spans="1:18" s="588" customFormat="1" x14ac:dyDescent="0.2">
      <c r="A2773" s="588">
        <v>2772</v>
      </c>
      <c r="B2773" s="588" t="s">
        <v>97</v>
      </c>
      <c r="C2773" s="588">
        <v>2</v>
      </c>
      <c r="D2773" s="588">
        <v>0.01</v>
      </c>
      <c r="E2773" s="588">
        <v>0.02</v>
      </c>
      <c r="F2773" s="555">
        <v>43682.876388888886</v>
      </c>
      <c r="G2773" s="588">
        <v>1.6547499999999999</v>
      </c>
      <c r="H2773" s="555">
        <v>43682.90625</v>
      </c>
      <c r="I2773" s="588">
        <v>1.6562699999999999</v>
      </c>
      <c r="J2773" s="555">
        <v>43682.946527777778</v>
      </c>
      <c r="K2773" s="588">
        <v>1.6547099999999999</v>
      </c>
      <c r="L2773" s="588">
        <v>15.200000000000728</v>
      </c>
      <c r="M2773" s="588">
        <v>15.600000000002183</v>
      </c>
      <c r="N2773" s="588">
        <v>1.1100000000000001</v>
      </c>
      <c r="O2773" s="589">
        <v>7.013888889196096E-2</v>
      </c>
      <c r="P2773" s="557"/>
      <c r="Q2773" s="557"/>
      <c r="R2773" s="557"/>
    </row>
    <row r="2774" spans="1:18" s="588" customFormat="1" x14ac:dyDescent="0.2">
      <c r="A2774" s="588">
        <v>2773</v>
      </c>
      <c r="B2774" s="588" t="s">
        <v>97</v>
      </c>
      <c r="C2774" s="588">
        <v>2</v>
      </c>
      <c r="D2774" s="588">
        <v>0.01</v>
      </c>
      <c r="E2774" s="588">
        <v>0.02</v>
      </c>
      <c r="F2774" s="555">
        <v>43683.038194444445</v>
      </c>
      <c r="G2774" s="588">
        <v>1.6596</v>
      </c>
      <c r="H2774" s="555">
        <v>43683.041666666664</v>
      </c>
      <c r="I2774" s="588">
        <v>1.6611199999999999</v>
      </c>
      <c r="J2774" s="555">
        <v>43683.072916666664</v>
      </c>
      <c r="K2774" s="588">
        <v>1.6595599999999999</v>
      </c>
      <c r="L2774" s="588">
        <v>15.200000000000728</v>
      </c>
      <c r="M2774" s="588">
        <v>15.600000000002183</v>
      </c>
      <c r="N2774" s="588">
        <v>1.1000000000000001</v>
      </c>
      <c r="O2774" s="589">
        <v>3.4722222218988463E-2</v>
      </c>
      <c r="P2774" s="557"/>
      <c r="Q2774" s="557"/>
      <c r="R2774" s="557"/>
    </row>
    <row r="2775" spans="1:18" s="588" customFormat="1" x14ac:dyDescent="0.2">
      <c r="A2775" s="588">
        <v>2774</v>
      </c>
      <c r="B2775" s="588" t="s">
        <v>97</v>
      </c>
      <c r="C2775" s="588">
        <v>3</v>
      </c>
      <c r="D2775" s="588">
        <v>0.01</v>
      </c>
      <c r="E2775" s="588">
        <v>0.03</v>
      </c>
      <c r="F2775" s="555">
        <v>43683.07708333333</v>
      </c>
      <c r="G2775" s="588">
        <v>1.6592899999999999</v>
      </c>
      <c r="H2775" s="555">
        <v>43683.120833333334</v>
      </c>
      <c r="I2775" s="588">
        <v>1.66232</v>
      </c>
      <c r="J2775" s="555">
        <v>43683.145833333336</v>
      </c>
      <c r="K2775" s="588">
        <v>1.66001</v>
      </c>
      <c r="L2775" s="588">
        <v>30.30000000000291</v>
      </c>
      <c r="M2775" s="588">
        <v>23.100000000002183</v>
      </c>
      <c r="N2775" s="588">
        <v>1.6400000000000001</v>
      </c>
      <c r="O2775" s="589">
        <v>6.8750000005820766E-2</v>
      </c>
      <c r="P2775" s="557"/>
      <c r="Q2775" s="557"/>
      <c r="R2775" s="557"/>
    </row>
    <row r="2776" spans="1:18" s="588" customFormat="1" x14ac:dyDescent="0.2">
      <c r="A2776" s="588">
        <v>2775</v>
      </c>
      <c r="B2776" s="588" t="s">
        <v>96</v>
      </c>
      <c r="C2776" s="588">
        <v>1</v>
      </c>
      <c r="D2776" s="588">
        <v>0.01</v>
      </c>
      <c r="E2776" s="588">
        <v>0.01</v>
      </c>
      <c r="F2776" s="555">
        <v>43684.073611111111</v>
      </c>
      <c r="G2776" s="588">
        <v>1.6560900000000001</v>
      </c>
      <c r="H2776" s="555">
        <v>43684.073611111111</v>
      </c>
      <c r="I2776" s="588">
        <v>1.6560900000000001</v>
      </c>
      <c r="J2776" s="555">
        <v>43684.101388888892</v>
      </c>
      <c r="K2776" s="588">
        <v>1.65689</v>
      </c>
      <c r="L2776" s="588">
        <v>0</v>
      </c>
      <c r="M2776" s="588">
        <v>8</v>
      </c>
      <c r="N2776" s="588">
        <v>0.56000000000000005</v>
      </c>
      <c r="O2776" s="589">
        <v>2.7777777781011537E-2</v>
      </c>
      <c r="P2776" s="557"/>
      <c r="Q2776" s="557"/>
      <c r="R2776" s="557"/>
    </row>
    <row r="2777" spans="1:18" s="588" customFormat="1" x14ac:dyDescent="0.2">
      <c r="A2777" s="588">
        <v>2776</v>
      </c>
      <c r="B2777" s="588" t="s">
        <v>96</v>
      </c>
      <c r="C2777" s="588">
        <v>2</v>
      </c>
      <c r="D2777" s="588">
        <v>0.01</v>
      </c>
      <c r="E2777" s="588">
        <v>0.02</v>
      </c>
      <c r="F2777" s="555">
        <v>43684.880555555559</v>
      </c>
      <c r="G2777" s="588">
        <v>1.65781</v>
      </c>
      <c r="H2777" s="555">
        <v>43684.884722222225</v>
      </c>
      <c r="I2777" s="588">
        <v>1.6562600000000001</v>
      </c>
      <c r="J2777" s="555">
        <v>43684.89166666667</v>
      </c>
      <c r="K2777" s="588">
        <v>1.65784</v>
      </c>
      <c r="L2777" s="588">
        <v>15.499999999996362</v>
      </c>
      <c r="M2777" s="588">
        <v>15.799999999999272</v>
      </c>
      <c r="N2777" s="588">
        <v>1.1100000000000001</v>
      </c>
      <c r="O2777" s="589">
        <v>1.1111111110949423E-2</v>
      </c>
      <c r="P2777" s="557"/>
      <c r="Q2777" s="557"/>
      <c r="R2777" s="557"/>
    </row>
    <row r="2778" spans="1:18" s="588" customFormat="1" x14ac:dyDescent="0.2">
      <c r="A2778" s="588">
        <v>2777</v>
      </c>
      <c r="B2778" s="588" t="s">
        <v>96</v>
      </c>
      <c r="C2778" s="588">
        <v>1</v>
      </c>
      <c r="D2778" s="588">
        <v>0.01</v>
      </c>
      <c r="E2778" s="588">
        <v>0.01</v>
      </c>
      <c r="F2778" s="555">
        <v>43684.895138888889</v>
      </c>
      <c r="G2778" s="588">
        <v>1.6572</v>
      </c>
      <c r="H2778" s="555">
        <v>43684.895138888889</v>
      </c>
      <c r="I2778" s="588">
        <v>1.6572</v>
      </c>
      <c r="J2778" s="555">
        <v>43684.927777777775</v>
      </c>
      <c r="K2778" s="588">
        <v>1.6579999999999999</v>
      </c>
      <c r="L2778" s="588">
        <v>0</v>
      </c>
      <c r="M2778" s="588">
        <v>8</v>
      </c>
      <c r="N2778" s="588">
        <v>0.55000000000000004</v>
      </c>
      <c r="O2778" s="589">
        <v>3.2638888886140194E-2</v>
      </c>
      <c r="P2778" s="557"/>
      <c r="Q2778" s="557"/>
      <c r="R2778" s="557"/>
    </row>
    <row r="2779" spans="1:18" s="588" customFormat="1" x14ac:dyDescent="0.2">
      <c r="A2779" s="588">
        <v>2778</v>
      </c>
      <c r="B2779" s="588" t="s">
        <v>96</v>
      </c>
      <c r="C2779" s="588">
        <v>1</v>
      </c>
      <c r="D2779" s="588">
        <v>0.01</v>
      </c>
      <c r="E2779" s="588">
        <v>0.01</v>
      </c>
      <c r="F2779" s="555">
        <v>43684.956250000003</v>
      </c>
      <c r="G2779" s="588">
        <v>1.65656</v>
      </c>
      <c r="H2779" s="555">
        <v>43684.956250000003</v>
      </c>
      <c r="I2779" s="588">
        <v>1.65656</v>
      </c>
      <c r="J2779" s="555">
        <v>43684.974999999999</v>
      </c>
      <c r="K2779" s="588">
        <v>1.6573599999999999</v>
      </c>
      <c r="L2779" s="588">
        <v>0</v>
      </c>
      <c r="M2779" s="588">
        <v>8</v>
      </c>
      <c r="N2779" s="588">
        <v>0.55000000000000004</v>
      </c>
      <c r="O2779" s="589">
        <v>1.8749999995634425E-2</v>
      </c>
      <c r="P2779" s="557"/>
      <c r="Q2779" s="557"/>
      <c r="R2779" s="557"/>
    </row>
    <row r="2780" spans="1:18" s="588" customFormat="1" x14ac:dyDescent="0.2">
      <c r="A2780" s="588">
        <v>2779</v>
      </c>
      <c r="B2780" s="588" t="s">
        <v>96</v>
      </c>
      <c r="C2780" s="588">
        <v>1</v>
      </c>
      <c r="D2780" s="588">
        <v>0.01</v>
      </c>
      <c r="E2780" s="588">
        <v>0.01</v>
      </c>
      <c r="F2780" s="555">
        <v>43685.029166666667</v>
      </c>
      <c r="G2780" s="588">
        <v>1.65723</v>
      </c>
      <c r="H2780" s="555">
        <v>43685.029166666667</v>
      </c>
      <c r="I2780" s="588">
        <v>1.65723</v>
      </c>
      <c r="J2780" s="555">
        <v>43685.051388888889</v>
      </c>
      <c r="K2780" s="588">
        <v>1.6580299999999999</v>
      </c>
      <c r="L2780" s="588">
        <v>0</v>
      </c>
      <c r="M2780" s="588">
        <v>8</v>
      </c>
      <c r="N2780" s="588">
        <v>0.55000000000000004</v>
      </c>
      <c r="O2780" s="589">
        <v>2.2222222221898846E-2</v>
      </c>
      <c r="P2780" s="557"/>
      <c r="Q2780" s="557"/>
      <c r="R2780" s="557"/>
    </row>
    <row r="2781" spans="1:18" s="588" customFormat="1" x14ac:dyDescent="0.2">
      <c r="A2781" s="588">
        <v>2780</v>
      </c>
      <c r="B2781" s="588" t="s">
        <v>96</v>
      </c>
      <c r="C2781" s="588">
        <v>1</v>
      </c>
      <c r="D2781" s="588">
        <v>0.01</v>
      </c>
      <c r="E2781" s="588">
        <v>0.01</v>
      </c>
      <c r="F2781" s="555">
        <v>43685.911111111112</v>
      </c>
      <c r="G2781" s="588">
        <v>1.6436200000000001</v>
      </c>
      <c r="H2781" s="555">
        <v>43685.911111111112</v>
      </c>
      <c r="I2781" s="588">
        <v>1.6436200000000001</v>
      </c>
      <c r="J2781" s="555">
        <v>43685.93472222222</v>
      </c>
      <c r="K2781" s="588">
        <v>1.64442</v>
      </c>
      <c r="L2781" s="588">
        <v>0</v>
      </c>
      <c r="M2781" s="588">
        <v>8</v>
      </c>
      <c r="N2781" s="588">
        <v>0.55000000000000004</v>
      </c>
      <c r="O2781" s="589">
        <v>2.361111110803904E-2</v>
      </c>
      <c r="P2781" s="557"/>
      <c r="Q2781" s="557"/>
      <c r="R2781" s="557"/>
    </row>
    <row r="2782" spans="1:18" s="588" customFormat="1" x14ac:dyDescent="0.2">
      <c r="A2782" s="588">
        <v>2781</v>
      </c>
      <c r="B2782" s="588" t="s">
        <v>96</v>
      </c>
      <c r="C2782" s="588">
        <v>4</v>
      </c>
      <c r="D2782" s="588">
        <v>0.01</v>
      </c>
      <c r="E2782" s="588">
        <v>0.04</v>
      </c>
      <c r="F2782" s="555">
        <v>43686.068749999999</v>
      </c>
      <c r="G2782" s="588">
        <v>1.6475500000000001</v>
      </c>
      <c r="H2782" s="555">
        <v>43686.111111111109</v>
      </c>
      <c r="I2782" s="588">
        <v>1.6422000000000001</v>
      </c>
      <c r="J2782" s="555">
        <v>43686.142361111109</v>
      </c>
      <c r="K2782" s="588">
        <v>1.64598</v>
      </c>
      <c r="L2782" s="588">
        <v>53.5</v>
      </c>
      <c r="M2782" s="588">
        <v>37.799999999999272</v>
      </c>
      <c r="N2782" s="588">
        <v>2.4899999999999998</v>
      </c>
      <c r="O2782" s="589">
        <v>7.3611111110949423E-2</v>
      </c>
      <c r="P2782" s="557"/>
      <c r="Q2782" s="557"/>
      <c r="R2782" s="557"/>
    </row>
    <row r="2783" spans="1:18" s="588" customFormat="1" x14ac:dyDescent="0.2">
      <c r="A2783" s="588">
        <v>2782</v>
      </c>
      <c r="B2783" s="588" t="s">
        <v>97</v>
      </c>
      <c r="C2783" s="588">
        <v>3</v>
      </c>
      <c r="D2783" s="588">
        <v>0.01</v>
      </c>
      <c r="E2783" s="588">
        <v>0.03</v>
      </c>
      <c r="F2783" s="555">
        <v>43686.90625</v>
      </c>
      <c r="G2783" s="588">
        <v>1.6493800000000001</v>
      </c>
      <c r="H2783" s="555">
        <v>43689.105555555558</v>
      </c>
      <c r="I2783" s="588">
        <v>1.65239</v>
      </c>
      <c r="J2783" s="555">
        <v>43689.21875</v>
      </c>
      <c r="K2783" s="588">
        <v>1.6500900000000001</v>
      </c>
      <c r="L2783" s="588">
        <v>30.100000000002183</v>
      </c>
      <c r="M2783" s="588">
        <v>23</v>
      </c>
      <c r="N2783" s="588">
        <v>1.6600000000000001</v>
      </c>
      <c r="O2783" s="589">
        <v>0.3125</v>
      </c>
      <c r="P2783" s="557"/>
      <c r="Q2783" s="557"/>
      <c r="R2783" s="557"/>
    </row>
    <row r="2784" spans="1:18" s="588" customFormat="1" x14ac:dyDescent="0.2">
      <c r="A2784" s="588">
        <v>2783</v>
      </c>
      <c r="B2784" s="588" t="s">
        <v>97</v>
      </c>
      <c r="C2784" s="588">
        <v>1</v>
      </c>
      <c r="D2784" s="588">
        <v>0.01</v>
      </c>
      <c r="E2784" s="588">
        <v>0.01</v>
      </c>
      <c r="F2784" s="555">
        <v>43689.905555555553</v>
      </c>
      <c r="G2784" s="588">
        <v>1.6617900000000001</v>
      </c>
      <c r="H2784" s="555">
        <v>43689.905555555553</v>
      </c>
      <c r="I2784" s="588">
        <v>1.6617900000000001</v>
      </c>
      <c r="J2784" s="555">
        <v>43689.911111111112</v>
      </c>
      <c r="K2784" s="588">
        <v>1.66099</v>
      </c>
      <c r="L2784" s="588">
        <v>0</v>
      </c>
      <c r="M2784" s="588">
        <v>8</v>
      </c>
      <c r="N2784" s="588">
        <v>0.55000000000000004</v>
      </c>
      <c r="O2784" s="589">
        <v>5.5555555591126904E-3</v>
      </c>
      <c r="P2784" s="557"/>
      <c r="Q2784" s="557"/>
      <c r="R2784" s="557"/>
    </row>
    <row r="2785" spans="1:18" s="588" customFormat="1" x14ac:dyDescent="0.2">
      <c r="A2785" s="588">
        <v>2784</v>
      </c>
      <c r="B2785" s="588" t="s">
        <v>97</v>
      </c>
      <c r="C2785" s="588">
        <v>1</v>
      </c>
      <c r="D2785" s="588">
        <v>0.01</v>
      </c>
      <c r="E2785" s="588">
        <v>0.01</v>
      </c>
      <c r="F2785" s="555">
        <v>43689.916666666664</v>
      </c>
      <c r="G2785" s="588">
        <v>1.66107</v>
      </c>
      <c r="H2785" s="555">
        <v>43689.916666666664</v>
      </c>
      <c r="I2785" s="588">
        <v>1.66107</v>
      </c>
      <c r="J2785" s="555">
        <v>43689.953472222223</v>
      </c>
      <c r="K2785" s="588">
        <v>1.6602699999999999</v>
      </c>
      <c r="L2785" s="588">
        <v>0</v>
      </c>
      <c r="M2785" s="588">
        <v>8</v>
      </c>
      <c r="N2785" s="588">
        <v>0.55000000000000004</v>
      </c>
      <c r="O2785" s="589">
        <v>3.680555555911269E-2</v>
      </c>
      <c r="P2785" s="557"/>
      <c r="Q2785" s="557"/>
      <c r="R2785" s="557"/>
    </row>
    <row r="2786" spans="1:18" s="588" customFormat="1" x14ac:dyDescent="0.2">
      <c r="A2786" s="588">
        <v>2785</v>
      </c>
      <c r="B2786" s="588" t="s">
        <v>96</v>
      </c>
      <c r="C2786" s="588">
        <v>1</v>
      </c>
      <c r="D2786" s="588">
        <v>0.01</v>
      </c>
      <c r="E2786" s="588">
        <v>0.01</v>
      </c>
      <c r="F2786" s="555">
        <v>43690.895833333336</v>
      </c>
      <c r="G2786" s="588">
        <v>1.64394</v>
      </c>
      <c r="H2786" s="555">
        <v>43690.895833333336</v>
      </c>
      <c r="I2786" s="588">
        <v>1.64394</v>
      </c>
      <c r="J2786" s="555">
        <v>43690.902777777781</v>
      </c>
      <c r="K2786" s="588">
        <v>1.6447400000000001</v>
      </c>
      <c r="L2786" s="588">
        <v>0</v>
      </c>
      <c r="M2786" s="588">
        <v>8.000000000003638</v>
      </c>
      <c r="N2786" s="588">
        <v>0.55000000000000004</v>
      </c>
      <c r="O2786" s="589">
        <v>6.9444444452528842E-3</v>
      </c>
      <c r="P2786" s="557"/>
      <c r="Q2786" s="557"/>
      <c r="R2786" s="557"/>
    </row>
    <row r="2787" spans="1:18" s="588" customFormat="1" x14ac:dyDescent="0.2">
      <c r="A2787" s="588">
        <v>2786</v>
      </c>
      <c r="B2787" s="588" t="s">
        <v>97</v>
      </c>
      <c r="C2787" s="588">
        <v>1</v>
      </c>
      <c r="D2787" s="588">
        <v>0.01</v>
      </c>
      <c r="E2787" s="588">
        <v>0.01</v>
      </c>
      <c r="F2787" s="555">
        <v>43690.947916666664</v>
      </c>
      <c r="G2787" s="588">
        <v>1.6452599999999999</v>
      </c>
      <c r="H2787" s="555">
        <v>43690.947916666664</v>
      </c>
      <c r="I2787" s="588">
        <v>1.6452599999999999</v>
      </c>
      <c r="J2787" s="555">
        <v>43690.953472222223</v>
      </c>
      <c r="K2787" s="588">
        <v>1.64446</v>
      </c>
      <c r="L2787" s="588">
        <v>0</v>
      </c>
      <c r="M2787" s="588">
        <v>8</v>
      </c>
      <c r="N2787" s="588">
        <v>0.55000000000000004</v>
      </c>
      <c r="O2787" s="589">
        <v>5.5555555591126904E-3</v>
      </c>
      <c r="P2787" s="557"/>
      <c r="Q2787" s="557"/>
      <c r="R2787" s="557"/>
    </row>
    <row r="2788" spans="1:18" s="588" customFormat="1" x14ac:dyDescent="0.2">
      <c r="A2788" s="588">
        <v>2787</v>
      </c>
      <c r="B2788" s="588" t="s">
        <v>96</v>
      </c>
      <c r="C2788" s="588">
        <v>2</v>
      </c>
      <c r="D2788" s="588">
        <v>0.01</v>
      </c>
      <c r="E2788" s="588">
        <v>0.02</v>
      </c>
      <c r="F2788" s="555">
        <v>43691.881944444445</v>
      </c>
      <c r="G2788" s="588">
        <v>1.6506400000000001</v>
      </c>
      <c r="H2788" s="555">
        <v>43691.919444444444</v>
      </c>
      <c r="I2788" s="588">
        <v>1.64913</v>
      </c>
      <c r="J2788" s="555">
        <v>43691.933333333334</v>
      </c>
      <c r="K2788" s="588">
        <v>1.65069</v>
      </c>
      <c r="L2788" s="588">
        <v>15.100000000002183</v>
      </c>
      <c r="M2788" s="588">
        <v>15.600000000002183</v>
      </c>
      <c r="N2788" s="588">
        <v>1.1000000000000001</v>
      </c>
      <c r="O2788" s="589">
        <v>5.1388888889050577E-2</v>
      </c>
      <c r="P2788" s="557"/>
      <c r="Q2788" s="557"/>
      <c r="R2788" s="557"/>
    </row>
    <row r="2789" spans="1:18" s="588" customFormat="1" x14ac:dyDescent="0.2">
      <c r="A2789" s="588">
        <v>2788</v>
      </c>
      <c r="B2789" s="588" t="s">
        <v>96</v>
      </c>
      <c r="C2789" s="588">
        <v>1</v>
      </c>
      <c r="D2789" s="588">
        <v>0.01</v>
      </c>
      <c r="E2789" s="588">
        <v>0.01</v>
      </c>
      <c r="F2789" s="555">
        <v>43691.941666666666</v>
      </c>
      <c r="G2789" s="588">
        <v>1.6502300000000001</v>
      </c>
      <c r="H2789" s="555">
        <v>43691.941666666666</v>
      </c>
      <c r="I2789" s="588">
        <v>1.6502300000000001</v>
      </c>
      <c r="J2789" s="555">
        <v>43692.026388888888</v>
      </c>
      <c r="K2789" s="588">
        <v>1.65103</v>
      </c>
      <c r="L2789" s="588">
        <v>0</v>
      </c>
      <c r="M2789" s="588">
        <v>8</v>
      </c>
      <c r="N2789" s="588">
        <v>0.27</v>
      </c>
      <c r="O2789" s="589">
        <v>8.4722222221898846E-2</v>
      </c>
      <c r="P2789" s="557"/>
      <c r="Q2789" s="557"/>
      <c r="R2789" s="557"/>
    </row>
    <row r="2790" spans="1:18" s="588" customFormat="1" x14ac:dyDescent="0.2">
      <c r="A2790" s="588">
        <v>2789</v>
      </c>
      <c r="B2790" s="588" t="s">
        <v>96</v>
      </c>
      <c r="C2790" s="588">
        <v>1</v>
      </c>
      <c r="D2790" s="588">
        <v>0.01</v>
      </c>
      <c r="E2790" s="588">
        <v>0.01</v>
      </c>
      <c r="F2790" s="555">
        <v>43692.927083333336</v>
      </c>
      <c r="G2790" s="588">
        <v>1.6383300000000001</v>
      </c>
      <c r="H2790" s="555">
        <v>43692.927083333336</v>
      </c>
      <c r="I2790" s="588">
        <v>1.6383300000000001</v>
      </c>
      <c r="J2790" s="555">
        <v>43692.945833333331</v>
      </c>
      <c r="K2790" s="588">
        <v>1.63913</v>
      </c>
      <c r="L2790" s="588">
        <v>0</v>
      </c>
      <c r="M2790" s="588">
        <v>7.999999999998181</v>
      </c>
      <c r="N2790" s="588">
        <v>0.55000000000000004</v>
      </c>
      <c r="O2790" s="589">
        <v>1.8749999995634425E-2</v>
      </c>
      <c r="P2790" s="557"/>
      <c r="Q2790" s="557"/>
      <c r="R2790" s="557"/>
    </row>
    <row r="2791" spans="1:18" s="588" customFormat="1" x14ac:dyDescent="0.2">
      <c r="A2791" s="588">
        <v>2790</v>
      </c>
      <c r="B2791" s="588" t="s">
        <v>97</v>
      </c>
      <c r="C2791" s="588">
        <v>1</v>
      </c>
      <c r="D2791" s="588">
        <v>0.01</v>
      </c>
      <c r="E2791" s="588">
        <v>0.01</v>
      </c>
      <c r="F2791" s="555">
        <v>43693.081250000003</v>
      </c>
      <c r="G2791" s="588">
        <v>1.6400699999999999</v>
      </c>
      <c r="H2791" s="555">
        <v>43693.081250000003</v>
      </c>
      <c r="I2791" s="588">
        <v>1.6400699999999999</v>
      </c>
      <c r="J2791" s="555">
        <v>43693.145138888889</v>
      </c>
      <c r="K2791" s="588">
        <v>1.63927</v>
      </c>
      <c r="L2791" s="588">
        <v>0</v>
      </c>
      <c r="M2791" s="588">
        <v>8</v>
      </c>
      <c r="N2791" s="588">
        <v>0.55000000000000004</v>
      </c>
      <c r="O2791" s="589">
        <v>6.3888888886140194E-2</v>
      </c>
      <c r="P2791" s="557"/>
      <c r="Q2791" s="557"/>
      <c r="R2791" s="557"/>
    </row>
    <row r="2792" spans="1:18" s="588" customFormat="1" x14ac:dyDescent="0.2">
      <c r="A2792" s="588">
        <v>2791</v>
      </c>
      <c r="B2792" s="588" t="s">
        <v>97</v>
      </c>
      <c r="C2792" s="588">
        <v>1</v>
      </c>
      <c r="D2792" s="588">
        <v>0.01</v>
      </c>
      <c r="E2792" s="588">
        <v>0.01</v>
      </c>
      <c r="F2792" s="555">
        <v>43693.904166666667</v>
      </c>
      <c r="G2792" s="588">
        <v>1.6359600000000001</v>
      </c>
      <c r="H2792" s="555">
        <v>43693.904166666667</v>
      </c>
      <c r="I2792" s="588">
        <v>1.6359600000000001</v>
      </c>
      <c r="J2792" s="555">
        <v>43696.003472222219</v>
      </c>
      <c r="K2792" s="588">
        <v>1.6351599999999999</v>
      </c>
      <c r="L2792" s="588">
        <v>0</v>
      </c>
      <c r="M2792" s="588">
        <v>8</v>
      </c>
      <c r="N2792" s="588">
        <v>0.56000000000000005</v>
      </c>
      <c r="O2792" s="589">
        <v>9.9305555551836733E-2</v>
      </c>
      <c r="P2792" s="557"/>
      <c r="Q2792" s="557"/>
      <c r="R2792" s="557"/>
    </row>
    <row r="2793" spans="1:18" s="588" customFormat="1" x14ac:dyDescent="0.2">
      <c r="A2793" s="588">
        <v>2792</v>
      </c>
      <c r="B2793" s="588" t="s">
        <v>96</v>
      </c>
      <c r="C2793" s="588">
        <v>1</v>
      </c>
      <c r="D2793" s="588">
        <v>0.01</v>
      </c>
      <c r="E2793" s="588">
        <v>0.01</v>
      </c>
      <c r="F2793" s="555">
        <v>43696.89166666667</v>
      </c>
      <c r="G2793" s="588">
        <v>1.6378600000000001</v>
      </c>
      <c r="H2793" s="555">
        <v>43696.89166666667</v>
      </c>
      <c r="I2793" s="588">
        <v>1.6378600000000001</v>
      </c>
      <c r="J2793" s="555">
        <v>43697.115972222222</v>
      </c>
      <c r="K2793" s="588">
        <v>1.63866</v>
      </c>
      <c r="L2793" s="588">
        <v>0</v>
      </c>
      <c r="M2793" s="588">
        <v>7.999999999998181</v>
      </c>
      <c r="N2793" s="588">
        <v>0.46</v>
      </c>
      <c r="O2793" s="589">
        <v>0.22430555555183673</v>
      </c>
      <c r="P2793" s="557"/>
      <c r="Q2793" s="557"/>
      <c r="R2793" s="557"/>
    </row>
    <row r="2794" spans="1:18" s="588" customFormat="1" x14ac:dyDescent="0.2">
      <c r="A2794" s="588">
        <v>2793</v>
      </c>
      <c r="B2794" s="588" t="s">
        <v>96</v>
      </c>
      <c r="C2794" s="588">
        <v>2</v>
      </c>
      <c r="D2794" s="588">
        <v>0.01</v>
      </c>
      <c r="E2794" s="588">
        <v>0.02</v>
      </c>
      <c r="F2794" s="555">
        <v>43697.921527777777</v>
      </c>
      <c r="G2794" s="588">
        <v>1.6377900000000001</v>
      </c>
      <c r="H2794" s="555">
        <v>43698.172222222223</v>
      </c>
      <c r="I2794" s="588">
        <v>1.63629</v>
      </c>
      <c r="J2794" s="555">
        <v>43698.43472222222</v>
      </c>
      <c r="K2794" s="588">
        <v>1.63784</v>
      </c>
      <c r="L2794" s="588">
        <v>15.000000000001819</v>
      </c>
      <c r="M2794" s="588">
        <v>15.5</v>
      </c>
      <c r="N2794" s="588">
        <v>1</v>
      </c>
      <c r="O2794" s="589">
        <v>0.51319444444379769</v>
      </c>
      <c r="P2794" s="557"/>
      <c r="Q2794" s="557"/>
      <c r="R2794" s="557"/>
    </row>
    <row r="2795" spans="1:18" s="588" customFormat="1" x14ac:dyDescent="0.2">
      <c r="A2795" s="588">
        <v>2794</v>
      </c>
      <c r="B2795" s="588" t="s">
        <v>97</v>
      </c>
      <c r="C2795" s="588">
        <v>1</v>
      </c>
      <c r="D2795" s="588">
        <v>0.01</v>
      </c>
      <c r="E2795" s="588">
        <v>0.01</v>
      </c>
      <c r="F2795" s="555">
        <v>43698.936111111114</v>
      </c>
      <c r="G2795" s="588">
        <v>1.63523</v>
      </c>
      <c r="H2795" s="555">
        <v>43698.936111111114</v>
      </c>
      <c r="I2795" s="588">
        <v>1.63523</v>
      </c>
      <c r="J2795" s="555">
        <v>43699.054166666669</v>
      </c>
      <c r="K2795" s="588">
        <v>1.63443</v>
      </c>
      <c r="L2795" s="588">
        <v>0</v>
      </c>
      <c r="M2795" s="588">
        <v>7.999999999998181</v>
      </c>
      <c r="N2795" s="588">
        <v>0.6</v>
      </c>
      <c r="O2795" s="589">
        <v>0.11805555555474712</v>
      </c>
      <c r="P2795" s="557"/>
      <c r="Q2795" s="557"/>
      <c r="R2795" s="557"/>
    </row>
    <row r="2796" spans="1:18" s="588" customFormat="1" x14ac:dyDescent="0.2">
      <c r="A2796" s="588">
        <v>2795</v>
      </c>
      <c r="B2796" s="588" t="s">
        <v>96</v>
      </c>
      <c r="C2796" s="588">
        <v>1</v>
      </c>
      <c r="D2796" s="588">
        <v>0.01</v>
      </c>
      <c r="E2796" s="588">
        <v>0.01</v>
      </c>
      <c r="F2796" s="555">
        <v>43699.041666666664</v>
      </c>
      <c r="G2796" s="588">
        <v>1.63469</v>
      </c>
      <c r="H2796" s="555">
        <v>43699.041666666664</v>
      </c>
      <c r="I2796" s="588">
        <v>1.63469</v>
      </c>
      <c r="J2796" s="555">
        <v>43699.145138888889</v>
      </c>
      <c r="K2796" s="588">
        <v>1.6354900000000001</v>
      </c>
      <c r="L2796" s="588">
        <v>0</v>
      </c>
      <c r="M2796" s="588">
        <v>8.000000000001819</v>
      </c>
      <c r="N2796" s="588">
        <v>0.55000000000000004</v>
      </c>
      <c r="O2796" s="589">
        <v>0.10347222222480923</v>
      </c>
      <c r="P2796" s="557"/>
      <c r="Q2796" s="557"/>
      <c r="R2796" s="557"/>
    </row>
    <row r="2797" spans="1:18" s="588" customFormat="1" x14ac:dyDescent="0.2">
      <c r="A2797" s="588">
        <v>2796</v>
      </c>
      <c r="B2797" s="588" t="s">
        <v>97</v>
      </c>
      <c r="C2797" s="588">
        <v>1</v>
      </c>
      <c r="D2797" s="588">
        <v>0.01</v>
      </c>
      <c r="E2797" s="588">
        <v>0.01</v>
      </c>
      <c r="F2797" s="555">
        <v>43699.90902777778</v>
      </c>
      <c r="G2797" s="588">
        <v>1.6402600000000001</v>
      </c>
      <c r="H2797" s="555">
        <v>43699.90902777778</v>
      </c>
      <c r="I2797" s="588">
        <v>1.6402600000000001</v>
      </c>
      <c r="J2797" s="555">
        <v>43700.134027777778</v>
      </c>
      <c r="K2797" s="588">
        <v>1.6394599999999999</v>
      </c>
      <c r="L2797" s="588">
        <v>0</v>
      </c>
      <c r="M2797" s="588">
        <v>8.000000000003638</v>
      </c>
      <c r="N2797" s="588">
        <v>0.56999999999999995</v>
      </c>
      <c r="O2797" s="589">
        <v>0.22499999999854481</v>
      </c>
      <c r="P2797" s="557"/>
      <c r="Q2797" s="557"/>
      <c r="R2797" s="557"/>
    </row>
    <row r="2798" spans="1:18" s="588" customFormat="1" x14ac:dyDescent="0.2">
      <c r="A2798" s="588">
        <v>2797</v>
      </c>
      <c r="B2798" s="588" t="s">
        <v>97</v>
      </c>
      <c r="C2798" s="588">
        <v>6</v>
      </c>
      <c r="D2798" s="588">
        <v>0.02</v>
      </c>
      <c r="E2798" s="588">
        <v>0.08</v>
      </c>
      <c r="F2798" s="555">
        <v>43703.040972222225</v>
      </c>
      <c r="G2798" s="588">
        <v>1.65472</v>
      </c>
      <c r="H2798" s="555">
        <v>43703.0625</v>
      </c>
      <c r="I2798" s="588">
        <v>1.6665399999999999</v>
      </c>
      <c r="J2798" s="555">
        <v>43703.125694444447</v>
      </c>
      <c r="K2798" s="588">
        <v>1.6599900000000001</v>
      </c>
      <c r="L2798" s="588">
        <v>118.19999999999709</v>
      </c>
      <c r="M2798" s="588">
        <v>65.499999999996362</v>
      </c>
      <c r="N2798" s="588">
        <v>6.0799999999999992</v>
      </c>
      <c r="O2798" s="589">
        <v>8.4722222221898846E-2</v>
      </c>
      <c r="P2798" s="557"/>
      <c r="Q2798" s="557"/>
      <c r="R2798" s="557"/>
    </row>
    <row r="2799" spans="1:18" s="588" customFormat="1" x14ac:dyDescent="0.2">
      <c r="A2799" s="588">
        <v>2798</v>
      </c>
      <c r="B2799" s="588" t="s">
        <v>97</v>
      </c>
      <c r="C2799" s="588">
        <v>1</v>
      </c>
      <c r="D2799" s="588">
        <v>0.01</v>
      </c>
      <c r="E2799" s="588">
        <v>0.01</v>
      </c>
      <c r="F2799" s="555">
        <v>43705.061805555553</v>
      </c>
      <c r="G2799" s="588">
        <v>1.6425399999999999</v>
      </c>
      <c r="H2799" s="555">
        <v>43705.061805555553</v>
      </c>
      <c r="I2799" s="588">
        <v>1.6425399999999999</v>
      </c>
      <c r="J2799" s="555">
        <v>43705.125694444447</v>
      </c>
      <c r="K2799" s="588">
        <v>1.64174</v>
      </c>
      <c r="L2799" s="588">
        <v>0</v>
      </c>
      <c r="M2799" s="588">
        <v>7.999999999996362</v>
      </c>
      <c r="N2799" s="588">
        <v>0.55000000000000004</v>
      </c>
      <c r="O2799" s="589">
        <v>6.3888888893416151E-2</v>
      </c>
      <c r="P2799" s="557"/>
      <c r="Q2799" s="557"/>
      <c r="R2799" s="557"/>
    </row>
    <row r="2800" spans="1:18" s="588" customFormat="1" x14ac:dyDescent="0.2">
      <c r="A2800" s="588">
        <v>2799</v>
      </c>
      <c r="B2800" s="588" t="s">
        <v>97</v>
      </c>
      <c r="C2800" s="588">
        <v>4</v>
      </c>
      <c r="D2800" s="588">
        <v>0.01</v>
      </c>
      <c r="E2800" s="588">
        <v>0.04</v>
      </c>
      <c r="F2800" s="555">
        <v>43705.959027777775</v>
      </c>
      <c r="G2800" s="588">
        <v>1.64455</v>
      </c>
      <c r="H2800" s="555">
        <v>43706.40625</v>
      </c>
      <c r="I2800" s="588">
        <v>1.64995</v>
      </c>
      <c r="J2800" s="555">
        <v>43706.428472222222</v>
      </c>
      <c r="K2800" s="588">
        <v>1.64615</v>
      </c>
      <c r="L2800" s="588">
        <v>54</v>
      </c>
      <c r="M2800" s="588">
        <v>38</v>
      </c>
      <c r="N2800" s="588">
        <v>2.5099999999999998</v>
      </c>
      <c r="O2800" s="589">
        <v>0.46944444444670808</v>
      </c>
      <c r="P2800" s="557"/>
      <c r="Q2800" s="557"/>
      <c r="R2800" s="557"/>
    </row>
    <row r="2801" spans="1:18" s="588" customFormat="1" x14ac:dyDescent="0.2">
      <c r="A2801" s="588">
        <v>2800</v>
      </c>
      <c r="B2801" s="588" t="s">
        <v>96</v>
      </c>
      <c r="C2801" s="588">
        <v>1</v>
      </c>
      <c r="D2801" s="588">
        <v>0.01</v>
      </c>
      <c r="E2801" s="588">
        <v>0.01</v>
      </c>
      <c r="F2801" s="555">
        <v>43706.884722222225</v>
      </c>
      <c r="G2801" s="588">
        <v>1.6420600000000001</v>
      </c>
      <c r="H2801" s="555">
        <v>43706.884722222225</v>
      </c>
      <c r="I2801" s="588">
        <v>1.6420600000000001</v>
      </c>
      <c r="J2801" s="555">
        <v>43706.912499999999</v>
      </c>
      <c r="K2801" s="588">
        <v>1.64286</v>
      </c>
      <c r="L2801" s="588">
        <v>0</v>
      </c>
      <c r="M2801" s="588">
        <v>7.999999999996362</v>
      </c>
      <c r="N2801" s="588">
        <v>0.56000000000000005</v>
      </c>
      <c r="O2801" s="589">
        <v>2.7777777773735579E-2</v>
      </c>
      <c r="P2801" s="557"/>
      <c r="Q2801" s="557"/>
      <c r="R2801" s="557"/>
    </row>
    <row r="2802" spans="1:18" s="588" customFormat="1" x14ac:dyDescent="0.2">
      <c r="A2802" s="588">
        <v>2801</v>
      </c>
      <c r="B2802" s="588" t="s">
        <v>97</v>
      </c>
      <c r="C2802" s="588">
        <v>2</v>
      </c>
      <c r="D2802" s="588">
        <v>0.01</v>
      </c>
      <c r="E2802" s="588">
        <v>0.02</v>
      </c>
      <c r="F2802" s="555">
        <v>43706.886805555558</v>
      </c>
      <c r="G2802" s="588">
        <v>1.64232</v>
      </c>
      <c r="H2802" s="555">
        <v>43706.977083333331</v>
      </c>
      <c r="I2802" s="588">
        <v>1.6438200000000001</v>
      </c>
      <c r="J2802" s="555">
        <v>43707.120833333334</v>
      </c>
      <c r="K2802" s="588">
        <v>1.6422699999999999</v>
      </c>
      <c r="L2802" s="588">
        <v>15</v>
      </c>
      <c r="M2802" s="588">
        <v>15.5</v>
      </c>
      <c r="N2802" s="588">
        <v>1.1300000000000001</v>
      </c>
      <c r="O2802" s="589">
        <v>0.23402777777664596</v>
      </c>
      <c r="P2802" s="557"/>
      <c r="Q2802" s="557"/>
      <c r="R2802" s="557"/>
    </row>
    <row r="2803" spans="1:18" s="588" customFormat="1" x14ac:dyDescent="0.2">
      <c r="A2803" s="588">
        <v>2802</v>
      </c>
      <c r="B2803" s="588" t="s">
        <v>96</v>
      </c>
      <c r="C2803" s="588">
        <v>1</v>
      </c>
      <c r="D2803" s="588">
        <v>0.01</v>
      </c>
      <c r="E2803" s="588">
        <v>0.01</v>
      </c>
      <c r="F2803" s="555">
        <v>43707.916666666664</v>
      </c>
      <c r="G2803" s="588">
        <v>1.6315900000000001</v>
      </c>
      <c r="H2803" s="555">
        <v>43707.916666666664</v>
      </c>
      <c r="I2803" s="588">
        <v>1.6315900000000001</v>
      </c>
      <c r="J2803" s="555">
        <v>43710</v>
      </c>
      <c r="K2803" s="588">
        <v>1.63239</v>
      </c>
      <c r="L2803" s="588">
        <v>0</v>
      </c>
      <c r="M2803" s="588">
        <v>7.999999999998181</v>
      </c>
      <c r="N2803" s="588">
        <v>0.47</v>
      </c>
      <c r="O2803" s="589">
        <v>8.3333333335758653E-2</v>
      </c>
      <c r="P2803" s="557"/>
      <c r="Q2803" s="557"/>
      <c r="R2803" s="557"/>
    </row>
    <row r="2804" spans="1:18" s="588" customFormat="1" x14ac:dyDescent="0.2">
      <c r="A2804" s="588">
        <v>2803</v>
      </c>
      <c r="B2804" s="588" t="s">
        <v>96</v>
      </c>
      <c r="C2804" s="588">
        <v>1</v>
      </c>
      <c r="D2804" s="588">
        <v>0.01</v>
      </c>
      <c r="E2804" s="588">
        <v>0.01</v>
      </c>
      <c r="F2804" s="555">
        <v>43711.941666666666</v>
      </c>
      <c r="G2804" s="588">
        <v>1.6226700000000001</v>
      </c>
      <c r="H2804" s="555">
        <v>43711.941666666666</v>
      </c>
      <c r="I2804" s="588">
        <v>1.6226700000000001</v>
      </c>
      <c r="J2804" s="555">
        <v>43712.011805555558</v>
      </c>
      <c r="K2804" s="588">
        <v>1.62347</v>
      </c>
      <c r="L2804" s="588">
        <v>0</v>
      </c>
      <c r="M2804" s="588">
        <v>7.999999999998181</v>
      </c>
      <c r="N2804" s="588">
        <v>0.46</v>
      </c>
      <c r="O2804" s="589">
        <v>7.013888889196096E-2</v>
      </c>
      <c r="P2804" s="557"/>
      <c r="Q2804" s="557"/>
      <c r="R2804" s="557"/>
    </row>
    <row r="2805" spans="1:18" s="588" customFormat="1" x14ac:dyDescent="0.2">
      <c r="A2805" s="588">
        <v>2804</v>
      </c>
      <c r="B2805" s="588" t="s">
        <v>97</v>
      </c>
      <c r="C2805" s="588">
        <v>1</v>
      </c>
      <c r="D2805" s="588">
        <v>0.01</v>
      </c>
      <c r="E2805" s="588">
        <v>0.01</v>
      </c>
      <c r="F2805" s="555">
        <v>43712.020833333336</v>
      </c>
      <c r="G2805" s="588">
        <v>1.6242399999999999</v>
      </c>
      <c r="H2805" s="555">
        <v>43712.020833333336</v>
      </c>
      <c r="I2805" s="588">
        <v>1.6242399999999999</v>
      </c>
      <c r="J2805" s="555">
        <v>43712.064583333333</v>
      </c>
      <c r="K2805" s="588">
        <v>1.62344</v>
      </c>
      <c r="L2805" s="588">
        <v>0</v>
      </c>
      <c r="M2805" s="588">
        <v>8</v>
      </c>
      <c r="N2805" s="588">
        <v>0.55000000000000004</v>
      </c>
      <c r="O2805" s="589">
        <v>4.3749999997089617E-2</v>
      </c>
      <c r="P2805" s="557"/>
      <c r="Q2805" s="557"/>
      <c r="R2805" s="557"/>
    </row>
    <row r="2806" spans="1:18" s="588" customFormat="1" x14ac:dyDescent="0.2">
      <c r="A2806" s="588">
        <v>2805</v>
      </c>
      <c r="B2806" s="588" t="s">
        <v>96</v>
      </c>
      <c r="C2806" s="588">
        <v>3</v>
      </c>
      <c r="D2806" s="588">
        <v>0.01</v>
      </c>
      <c r="E2806" s="588">
        <v>0.03</v>
      </c>
      <c r="F2806" s="555">
        <v>43712.077777777777</v>
      </c>
      <c r="G2806" s="588">
        <v>1.6228</v>
      </c>
      <c r="H2806" s="555">
        <v>43712.188888888886</v>
      </c>
      <c r="I2806" s="588">
        <v>1.6196600000000001</v>
      </c>
      <c r="J2806" s="555">
        <v>43712.492361111108</v>
      </c>
      <c r="K2806" s="588">
        <v>1.62202</v>
      </c>
      <c r="L2806" s="588">
        <v>31.399999999999636</v>
      </c>
      <c r="M2806" s="588">
        <v>23.600000000000364</v>
      </c>
      <c r="N2806" s="588">
        <v>1.65</v>
      </c>
      <c r="O2806" s="589">
        <v>0.41458333333139308</v>
      </c>
      <c r="P2806" s="557"/>
      <c r="Q2806" s="557"/>
      <c r="R2806" s="557"/>
    </row>
    <row r="2807" spans="1:18" s="588" customFormat="1" x14ac:dyDescent="0.2">
      <c r="A2807" s="588">
        <v>2806</v>
      </c>
      <c r="B2807" s="588" t="s">
        <v>97</v>
      </c>
      <c r="C2807" s="588">
        <v>1</v>
      </c>
      <c r="D2807" s="588">
        <v>0.01</v>
      </c>
      <c r="E2807" s="588">
        <v>0.01</v>
      </c>
      <c r="F2807" s="555">
        <v>43712.918749999997</v>
      </c>
      <c r="G2807" s="588">
        <v>1.62287</v>
      </c>
      <c r="H2807" s="555">
        <v>43712.918749999997</v>
      </c>
      <c r="I2807" s="588">
        <v>1.62287</v>
      </c>
      <c r="J2807" s="555">
        <v>43713.175000000003</v>
      </c>
      <c r="K2807" s="588">
        <v>1.6220699999999999</v>
      </c>
      <c r="L2807" s="588">
        <v>0</v>
      </c>
      <c r="M2807" s="588">
        <v>8.000000000001819</v>
      </c>
      <c r="N2807" s="588">
        <v>0.59</v>
      </c>
      <c r="O2807" s="589">
        <v>0.25625000000582077</v>
      </c>
      <c r="P2807" s="557"/>
      <c r="Q2807" s="557"/>
      <c r="R2807" s="557"/>
    </row>
    <row r="2808" spans="1:18" s="588" customFormat="1" x14ac:dyDescent="0.2">
      <c r="A2808" s="588">
        <v>2807</v>
      </c>
      <c r="B2808" s="588" t="s">
        <v>97</v>
      </c>
      <c r="C2808" s="588">
        <v>1</v>
      </c>
      <c r="D2808" s="588">
        <v>0.01</v>
      </c>
      <c r="E2808" s="588">
        <v>0.01</v>
      </c>
      <c r="F2808" s="555">
        <v>43714.949305555558</v>
      </c>
      <c r="G2808" s="588">
        <v>1.6109599999999999</v>
      </c>
      <c r="H2808" s="555">
        <v>43714.949305555558</v>
      </c>
      <c r="I2808" s="588">
        <v>1.6109599999999999</v>
      </c>
      <c r="J2808" s="555">
        <v>43714.986111111109</v>
      </c>
      <c r="K2808" s="588">
        <v>1.61016</v>
      </c>
      <c r="L2808" s="588">
        <v>0</v>
      </c>
      <c r="M2808" s="588">
        <v>8</v>
      </c>
      <c r="N2808" s="588">
        <v>0.55000000000000004</v>
      </c>
      <c r="O2808" s="589">
        <v>3.6805555551836733E-2</v>
      </c>
      <c r="P2808" s="557"/>
      <c r="Q2808" s="557"/>
      <c r="R2808" s="557"/>
    </row>
    <row r="2809" spans="1:18" s="588" customFormat="1" x14ac:dyDescent="0.2">
      <c r="A2809" s="588">
        <v>2808</v>
      </c>
      <c r="B2809" s="588" t="s">
        <v>96</v>
      </c>
      <c r="C2809" s="588">
        <v>1</v>
      </c>
      <c r="D2809" s="588">
        <v>0.01</v>
      </c>
      <c r="E2809" s="588">
        <v>0.01</v>
      </c>
      <c r="F2809" s="555">
        <v>43717.064583333333</v>
      </c>
      <c r="G2809" s="588">
        <v>1.60999</v>
      </c>
      <c r="H2809" s="555">
        <v>43717.064583333333</v>
      </c>
      <c r="I2809" s="588">
        <v>1.60999</v>
      </c>
      <c r="J2809" s="555">
        <v>43717.140972222223</v>
      </c>
      <c r="K2809" s="588">
        <v>1.6107899999999999</v>
      </c>
      <c r="L2809" s="588">
        <v>0</v>
      </c>
      <c r="M2809" s="588">
        <v>8</v>
      </c>
      <c r="N2809" s="588">
        <v>0.55000000000000004</v>
      </c>
      <c r="O2809" s="589">
        <v>7.6388888890505768E-2</v>
      </c>
      <c r="P2809" s="557"/>
      <c r="Q2809" s="557"/>
      <c r="R2809" s="557"/>
    </row>
    <row r="2810" spans="1:18" s="588" customFormat="1" x14ac:dyDescent="0.2">
      <c r="A2810" s="588">
        <v>2809</v>
      </c>
      <c r="B2810" s="588" t="s">
        <v>97</v>
      </c>
      <c r="C2810" s="588">
        <v>1</v>
      </c>
      <c r="D2810" s="588">
        <v>0.01</v>
      </c>
      <c r="E2810" s="588">
        <v>0.01</v>
      </c>
      <c r="F2810" s="555">
        <v>43717.931250000001</v>
      </c>
      <c r="G2810" s="588">
        <v>1.6103000000000001</v>
      </c>
      <c r="H2810" s="555">
        <v>43717.931250000001</v>
      </c>
      <c r="I2810" s="588">
        <v>1.6103000000000001</v>
      </c>
      <c r="J2810" s="555">
        <v>43717.986805555556</v>
      </c>
      <c r="K2810" s="588">
        <v>1.6094999999999999</v>
      </c>
      <c r="L2810" s="588">
        <v>0</v>
      </c>
      <c r="M2810" s="588">
        <v>8</v>
      </c>
      <c r="N2810" s="588">
        <v>0.55000000000000004</v>
      </c>
      <c r="O2810" s="589">
        <v>5.5555555554747116E-2</v>
      </c>
      <c r="P2810" s="557"/>
      <c r="Q2810" s="557"/>
      <c r="R2810" s="557"/>
    </row>
    <row r="2811" spans="1:18" s="588" customFormat="1" x14ac:dyDescent="0.2">
      <c r="A2811" s="588">
        <v>2810</v>
      </c>
      <c r="B2811" s="588" t="s">
        <v>97</v>
      </c>
      <c r="C2811" s="588">
        <v>1</v>
      </c>
      <c r="D2811" s="588">
        <v>0.01</v>
      </c>
      <c r="E2811" s="588">
        <v>0.01</v>
      </c>
      <c r="F2811" s="555">
        <v>43718.916666666664</v>
      </c>
      <c r="G2811" s="588">
        <v>1.61015</v>
      </c>
      <c r="H2811" s="555">
        <v>43718.916666666664</v>
      </c>
      <c r="I2811" s="588">
        <v>1.61015</v>
      </c>
      <c r="J2811" s="555">
        <v>43718.919444444444</v>
      </c>
      <c r="K2811" s="588">
        <v>1.6093500000000001</v>
      </c>
      <c r="L2811" s="588">
        <v>0</v>
      </c>
      <c r="M2811" s="588">
        <v>8</v>
      </c>
      <c r="N2811" s="588">
        <v>0.55000000000000004</v>
      </c>
      <c r="O2811" s="589">
        <v>2.7777777795563452E-3</v>
      </c>
      <c r="P2811" s="557"/>
      <c r="Q2811" s="557"/>
      <c r="R2811" s="557"/>
    </row>
    <row r="2812" spans="1:18" s="588" customFormat="1" x14ac:dyDescent="0.2">
      <c r="A2812" s="588">
        <v>2811</v>
      </c>
      <c r="B2812" s="588" t="s">
        <v>97</v>
      </c>
      <c r="C2812" s="588">
        <v>2</v>
      </c>
      <c r="D2812" s="588">
        <v>0.01</v>
      </c>
      <c r="E2812" s="588">
        <v>0.02</v>
      </c>
      <c r="F2812" s="555">
        <v>43720.886805555558</v>
      </c>
      <c r="G2812" s="588">
        <v>1.61066</v>
      </c>
      <c r="H2812" s="555">
        <v>43720.912499999999</v>
      </c>
      <c r="I2812" s="588">
        <v>1.61216</v>
      </c>
      <c r="J2812" s="555">
        <v>43721.169444444444</v>
      </c>
      <c r="K2812" s="588">
        <v>1.6106100000000001</v>
      </c>
      <c r="L2812" s="588">
        <v>15</v>
      </c>
      <c r="M2812" s="588">
        <v>15.5</v>
      </c>
      <c r="N2812" s="588">
        <v>1.1300000000000001</v>
      </c>
      <c r="O2812" s="589">
        <v>0.28263888888614019</v>
      </c>
      <c r="P2812" s="557"/>
      <c r="Q2812" s="557"/>
      <c r="R2812" s="557"/>
    </row>
    <row r="2813" spans="1:18" s="588" customFormat="1" x14ac:dyDescent="0.2">
      <c r="A2813" s="588">
        <v>2812</v>
      </c>
      <c r="B2813" s="588" t="s">
        <v>96</v>
      </c>
      <c r="C2813" s="588">
        <v>1</v>
      </c>
      <c r="D2813" s="588">
        <v>0.01</v>
      </c>
      <c r="E2813" s="588">
        <v>0.01</v>
      </c>
      <c r="F2813" s="555">
        <v>43721.039583333331</v>
      </c>
      <c r="G2813" s="588">
        <v>1.61121</v>
      </c>
      <c r="H2813" s="555">
        <v>43721.039583333331</v>
      </c>
      <c r="I2813" s="588">
        <v>1.61121</v>
      </c>
      <c r="J2813" s="555">
        <v>43721.138194444444</v>
      </c>
      <c r="K2813" s="588">
        <v>1.6120099999999999</v>
      </c>
      <c r="L2813" s="588">
        <v>0</v>
      </c>
      <c r="M2813" s="588">
        <v>7.999999999998181</v>
      </c>
      <c r="N2813" s="588">
        <v>0.55000000000000004</v>
      </c>
      <c r="O2813" s="589">
        <v>9.8611111112404615E-2</v>
      </c>
      <c r="P2813" s="557"/>
      <c r="Q2813" s="557"/>
      <c r="R2813" s="557"/>
    </row>
    <row r="2814" spans="1:18" s="588" customFormat="1" x14ac:dyDescent="0.2">
      <c r="A2814" s="588">
        <v>2813</v>
      </c>
      <c r="B2814" s="588" t="s">
        <v>97</v>
      </c>
      <c r="C2814" s="588">
        <v>3</v>
      </c>
      <c r="D2814" s="588">
        <v>0.01</v>
      </c>
      <c r="E2814" s="588">
        <v>0.03</v>
      </c>
      <c r="F2814" s="555">
        <v>43721.918749999997</v>
      </c>
      <c r="G2814" s="588">
        <v>1.6090100000000001</v>
      </c>
      <c r="H2814" s="555">
        <v>43724.003472222219</v>
      </c>
      <c r="I2814" s="588">
        <v>1.61314</v>
      </c>
      <c r="J2814" s="555">
        <v>43724.048611111109</v>
      </c>
      <c r="K2814" s="588">
        <v>1.61046</v>
      </c>
      <c r="L2814" s="588">
        <v>41.299999999999272</v>
      </c>
      <c r="M2814" s="588">
        <v>26.799999999999272</v>
      </c>
      <c r="N2814" s="588">
        <v>1.6700000000000002</v>
      </c>
      <c r="O2814" s="589">
        <v>0.12986111111240461</v>
      </c>
      <c r="P2814" s="557"/>
      <c r="Q2814" s="557"/>
      <c r="R2814" s="557"/>
    </row>
    <row r="2815" spans="1:18" s="588" customFormat="1" x14ac:dyDescent="0.2">
      <c r="A2815" s="588">
        <v>2814</v>
      </c>
      <c r="B2815" s="588" t="s">
        <v>96</v>
      </c>
      <c r="C2815" s="588">
        <v>1</v>
      </c>
      <c r="D2815" s="588">
        <v>0.01</v>
      </c>
      <c r="E2815" s="588">
        <v>0.01</v>
      </c>
      <c r="F2815" s="555">
        <v>43724.052777777775</v>
      </c>
      <c r="G2815" s="588">
        <v>1.6099699999999999</v>
      </c>
      <c r="H2815" s="555">
        <v>43724.052777777775</v>
      </c>
      <c r="I2815" s="588">
        <v>1.6099699999999999</v>
      </c>
      <c r="J2815" s="555">
        <v>43724.0625</v>
      </c>
      <c r="K2815" s="588">
        <v>1.61077</v>
      </c>
      <c r="L2815" s="588">
        <v>0</v>
      </c>
      <c r="M2815" s="588">
        <v>8.000000000001819</v>
      </c>
      <c r="N2815" s="588">
        <v>0.55000000000000004</v>
      </c>
      <c r="O2815" s="589">
        <v>9.7222222248092294E-3</v>
      </c>
      <c r="P2815" s="557"/>
      <c r="Q2815" s="557"/>
      <c r="R2815" s="557"/>
    </row>
    <row r="2816" spans="1:18" s="588" customFormat="1" x14ac:dyDescent="0.2">
      <c r="A2816" s="588">
        <v>2815</v>
      </c>
      <c r="B2816" s="588" t="s">
        <v>96</v>
      </c>
      <c r="C2816" s="588">
        <v>1</v>
      </c>
      <c r="D2816" s="588">
        <v>0.01</v>
      </c>
      <c r="E2816" s="588">
        <v>0.01</v>
      </c>
      <c r="F2816" s="555">
        <v>43724.068749999999</v>
      </c>
      <c r="G2816" s="588">
        <v>1.6109100000000001</v>
      </c>
      <c r="H2816" s="555">
        <v>43724.068749999999</v>
      </c>
      <c r="I2816" s="588">
        <v>1.6109100000000001</v>
      </c>
      <c r="J2816" s="555">
        <v>43724.12777777778</v>
      </c>
      <c r="K2816" s="588">
        <v>1.61171</v>
      </c>
      <c r="L2816" s="588">
        <v>0</v>
      </c>
      <c r="M2816" s="588">
        <v>8</v>
      </c>
      <c r="N2816" s="588">
        <v>0.56000000000000005</v>
      </c>
      <c r="O2816" s="589">
        <v>5.9027777781011537E-2</v>
      </c>
      <c r="P2816" s="557"/>
      <c r="Q2816" s="557"/>
      <c r="R2816" s="557"/>
    </row>
    <row r="2817" spans="1:18" s="588" customFormat="1" x14ac:dyDescent="0.2">
      <c r="A2817" s="588">
        <v>2816</v>
      </c>
      <c r="B2817" s="588" t="s">
        <v>96</v>
      </c>
      <c r="C2817" s="588">
        <v>1</v>
      </c>
      <c r="D2817" s="588">
        <v>0.01</v>
      </c>
      <c r="E2817" s="588">
        <v>0.01</v>
      </c>
      <c r="F2817" s="555">
        <v>43724.962500000001</v>
      </c>
      <c r="G2817" s="588">
        <v>1.60277</v>
      </c>
      <c r="H2817" s="555">
        <v>43724.962500000001</v>
      </c>
      <c r="I2817" s="588">
        <v>1.60277</v>
      </c>
      <c r="J2817" s="555">
        <v>43725.125694444447</v>
      </c>
      <c r="K2817" s="588">
        <v>1.6035699999999999</v>
      </c>
      <c r="L2817" s="588">
        <v>0</v>
      </c>
      <c r="M2817" s="588">
        <v>7.999999999998181</v>
      </c>
      <c r="N2817" s="588">
        <v>0.46</v>
      </c>
      <c r="O2817" s="589">
        <v>0.16319444444525288</v>
      </c>
      <c r="P2817" s="557"/>
      <c r="Q2817" s="557"/>
      <c r="R2817" s="557"/>
    </row>
    <row r="2818" spans="1:18" s="588" customFormat="1" x14ac:dyDescent="0.2">
      <c r="A2818" s="588">
        <v>2817</v>
      </c>
      <c r="B2818" s="588" t="s">
        <v>96</v>
      </c>
      <c r="C2818" s="588">
        <v>1</v>
      </c>
      <c r="D2818" s="588">
        <v>0.01</v>
      </c>
      <c r="E2818" s="588">
        <v>0.01</v>
      </c>
      <c r="F2818" s="555">
        <v>43725.959722222222</v>
      </c>
      <c r="G2818" s="588">
        <v>1.6121700000000001</v>
      </c>
      <c r="H2818" s="555">
        <v>43725.959722222222</v>
      </c>
      <c r="I2818" s="588">
        <v>1.6121700000000001</v>
      </c>
      <c r="J2818" s="555">
        <v>43726.089583333334</v>
      </c>
      <c r="K2818" s="588">
        <v>1.61297</v>
      </c>
      <c r="L2818" s="588">
        <v>0</v>
      </c>
      <c r="M2818" s="588">
        <v>8</v>
      </c>
      <c r="N2818" s="588">
        <v>0.46</v>
      </c>
      <c r="O2818" s="589">
        <v>0.12986111111240461</v>
      </c>
      <c r="P2818" s="557"/>
      <c r="Q2818" s="557"/>
      <c r="R2818" s="557"/>
    </row>
    <row r="2819" spans="1:18" s="588" customFormat="1" x14ac:dyDescent="0.2">
      <c r="A2819" s="588">
        <v>2818</v>
      </c>
      <c r="B2819" s="588" t="s">
        <v>96</v>
      </c>
      <c r="C2819" s="588">
        <v>1</v>
      </c>
      <c r="D2819" s="588">
        <v>0.01</v>
      </c>
      <c r="E2819" s="588">
        <v>0.01</v>
      </c>
      <c r="F2819" s="555">
        <v>43726.879861111112</v>
      </c>
      <c r="G2819" s="588">
        <v>1.6157300000000001</v>
      </c>
      <c r="H2819" s="555">
        <v>43726.879861111112</v>
      </c>
      <c r="I2819" s="588">
        <v>1.6157300000000001</v>
      </c>
      <c r="J2819" s="555">
        <v>43726.884027777778</v>
      </c>
      <c r="K2819" s="588">
        <v>1.61653</v>
      </c>
      <c r="L2819" s="588">
        <v>0</v>
      </c>
      <c r="M2819" s="588">
        <v>8</v>
      </c>
      <c r="N2819" s="588">
        <v>0.55000000000000004</v>
      </c>
      <c r="O2819" s="589">
        <v>4.166666665696539E-3</v>
      </c>
      <c r="P2819" s="557"/>
      <c r="Q2819" s="557"/>
      <c r="R2819" s="557"/>
    </row>
    <row r="2820" spans="1:18" s="588" customFormat="1" x14ac:dyDescent="0.2">
      <c r="A2820" s="588">
        <v>2819</v>
      </c>
      <c r="B2820" s="588" t="s">
        <v>97</v>
      </c>
      <c r="C2820" s="588">
        <v>6</v>
      </c>
      <c r="D2820" s="588">
        <v>0.02</v>
      </c>
      <c r="E2820" s="588">
        <v>0.08</v>
      </c>
      <c r="F2820" s="555">
        <v>43727.076388888891</v>
      </c>
      <c r="G2820" s="588">
        <v>1.61541</v>
      </c>
      <c r="H2820" s="555">
        <v>43727.413194444445</v>
      </c>
      <c r="I2820" s="588">
        <v>1.6288</v>
      </c>
      <c r="J2820" s="555">
        <v>43731.439583333333</v>
      </c>
      <c r="K2820" s="588">
        <v>1.6216600000000001</v>
      </c>
      <c r="L2820" s="588">
        <v>133.89999999999964</v>
      </c>
      <c r="M2820" s="588">
        <v>71.399999999999636</v>
      </c>
      <c r="N2820" s="588">
        <v>6.32</v>
      </c>
      <c r="O2820" s="589">
        <v>2.3631944444423425</v>
      </c>
      <c r="P2820" s="557"/>
      <c r="Q2820" s="557"/>
      <c r="R2820" s="557"/>
    </row>
    <row r="2821" spans="1:18" s="588" customFormat="1" x14ac:dyDescent="0.2">
      <c r="A2821" s="588">
        <v>2820</v>
      </c>
      <c r="B2821" s="588" t="s">
        <v>96</v>
      </c>
      <c r="C2821" s="588">
        <v>1</v>
      </c>
      <c r="D2821" s="588">
        <v>0.01</v>
      </c>
      <c r="E2821" s="588">
        <v>0.01</v>
      </c>
      <c r="F2821" s="555">
        <v>43728.041666666664</v>
      </c>
      <c r="G2821" s="588">
        <v>1.62547</v>
      </c>
      <c r="H2821" s="555">
        <v>43728.041666666664</v>
      </c>
      <c r="I2821" s="588">
        <v>1.62547</v>
      </c>
      <c r="J2821" s="555">
        <v>43728.123611111114</v>
      </c>
      <c r="K2821" s="588">
        <v>1.6262700000000001</v>
      </c>
      <c r="L2821" s="588">
        <v>0</v>
      </c>
      <c r="M2821" s="588">
        <v>8.000000000001819</v>
      </c>
      <c r="N2821" s="588">
        <v>0.55000000000000004</v>
      </c>
      <c r="O2821" s="589">
        <v>8.1944444449618459E-2</v>
      </c>
      <c r="P2821" s="557"/>
      <c r="Q2821" s="557"/>
      <c r="R2821" s="557"/>
    </row>
    <row r="2822" spans="1:18" s="588" customFormat="1" x14ac:dyDescent="0.2">
      <c r="A2822" s="588">
        <v>2821</v>
      </c>
      <c r="B2822" s="588" t="s">
        <v>96</v>
      </c>
      <c r="C2822" s="588">
        <v>6</v>
      </c>
      <c r="D2822" s="588">
        <v>0.02</v>
      </c>
      <c r="E2822" s="588">
        <v>0.08</v>
      </c>
      <c r="F2822" s="555">
        <v>43731.051388888889</v>
      </c>
      <c r="G2822" s="588">
        <v>1.62799</v>
      </c>
      <c r="H2822" s="555">
        <v>43732.550694444442</v>
      </c>
      <c r="I2822" s="588">
        <v>1.61582</v>
      </c>
      <c r="J2822" s="555">
        <v>43733.381249999999</v>
      </c>
      <c r="K2822" s="588">
        <v>1.6225700000000001</v>
      </c>
      <c r="L2822" s="588">
        <v>121.69999999999891</v>
      </c>
      <c r="M2822" s="588">
        <v>67.5</v>
      </c>
      <c r="N2822" s="588">
        <v>5.0000000000000009</v>
      </c>
      <c r="O2822" s="589">
        <v>2.3298611111094942</v>
      </c>
      <c r="P2822" s="557"/>
      <c r="Q2822" s="557"/>
      <c r="R2822" s="557"/>
    </row>
    <row r="2823" spans="1:18" s="588" customFormat="1" x14ac:dyDescent="0.2">
      <c r="A2823" s="588">
        <v>2822</v>
      </c>
      <c r="B2823" s="588" t="s">
        <v>97</v>
      </c>
      <c r="C2823" s="588">
        <v>1</v>
      </c>
      <c r="D2823" s="588">
        <v>0.01</v>
      </c>
      <c r="E2823" s="588">
        <v>0.01</v>
      </c>
      <c r="F2823" s="555">
        <v>43731.916666666664</v>
      </c>
      <c r="G2823" s="588">
        <v>1.6240600000000001</v>
      </c>
      <c r="H2823" s="555">
        <v>43731.916666666664</v>
      </c>
      <c r="I2823" s="588">
        <v>1.6240600000000001</v>
      </c>
      <c r="J2823" s="555">
        <v>43731.931944444441</v>
      </c>
      <c r="K2823" s="588">
        <v>1.6232599999999999</v>
      </c>
      <c r="L2823" s="588">
        <v>0</v>
      </c>
      <c r="M2823" s="588">
        <v>8.000000000001819</v>
      </c>
      <c r="N2823" s="588">
        <v>0.55000000000000004</v>
      </c>
      <c r="O2823" s="589">
        <v>1.5277777776645962E-2</v>
      </c>
      <c r="P2823" s="557"/>
      <c r="Q2823" s="557"/>
      <c r="R2823" s="557"/>
    </row>
    <row r="2824" spans="1:18" s="588" customFormat="1" x14ac:dyDescent="0.2">
      <c r="A2824" s="588">
        <v>2823</v>
      </c>
      <c r="B2824" s="588" t="s">
        <v>96</v>
      </c>
      <c r="C2824" s="588">
        <v>1</v>
      </c>
      <c r="D2824" s="588">
        <v>0.01</v>
      </c>
      <c r="E2824" s="588">
        <v>0.01</v>
      </c>
      <c r="F2824" s="555">
        <v>43733.888888888891</v>
      </c>
      <c r="G2824" s="588">
        <v>1.6205000000000001</v>
      </c>
      <c r="H2824" s="555">
        <v>43733.888888888891</v>
      </c>
      <c r="I2824" s="588">
        <v>1.6205000000000001</v>
      </c>
      <c r="J2824" s="555">
        <v>43733.981944444444</v>
      </c>
      <c r="K2824" s="588">
        <v>1.6213</v>
      </c>
      <c r="L2824" s="588">
        <v>0</v>
      </c>
      <c r="M2824" s="588">
        <v>8</v>
      </c>
      <c r="N2824" s="588">
        <v>0.55000000000000004</v>
      </c>
      <c r="O2824" s="589">
        <v>9.3055555553291924E-2</v>
      </c>
      <c r="P2824" s="557"/>
      <c r="Q2824" s="557"/>
      <c r="R2824" s="557"/>
    </row>
    <row r="2825" spans="1:18" s="588" customFormat="1" x14ac:dyDescent="0.2">
      <c r="A2825" s="588">
        <v>2824</v>
      </c>
      <c r="B2825" s="588" t="s">
        <v>96</v>
      </c>
      <c r="C2825" s="588">
        <v>1</v>
      </c>
      <c r="D2825" s="588">
        <v>0.01</v>
      </c>
      <c r="E2825" s="588">
        <v>0.01</v>
      </c>
      <c r="F2825" s="555">
        <v>43734.886805555558</v>
      </c>
      <c r="G2825" s="588">
        <v>1.6177299999999999</v>
      </c>
      <c r="H2825" s="555">
        <v>43734.886805555558</v>
      </c>
      <c r="I2825" s="588">
        <v>1.6177299999999999</v>
      </c>
      <c r="J2825" s="555">
        <v>43734.927083333336</v>
      </c>
      <c r="K2825" s="588">
        <v>1.61853</v>
      </c>
      <c r="L2825" s="588">
        <v>0</v>
      </c>
      <c r="M2825" s="588">
        <v>8.000000000001819</v>
      </c>
      <c r="N2825" s="588">
        <v>0.55000000000000004</v>
      </c>
      <c r="O2825" s="589">
        <v>4.0277777778101154E-2</v>
      </c>
      <c r="P2825" s="557"/>
      <c r="Q2825" s="557"/>
      <c r="R2825" s="557"/>
    </row>
    <row r="2826" spans="1:18" s="588" customFormat="1" x14ac:dyDescent="0.2">
      <c r="A2826" s="588">
        <v>2825</v>
      </c>
      <c r="B2826" s="588" t="s">
        <v>96</v>
      </c>
      <c r="C2826" s="588">
        <v>1</v>
      </c>
      <c r="D2826" s="588">
        <v>0.01</v>
      </c>
      <c r="E2826" s="588">
        <v>0.01</v>
      </c>
      <c r="F2826" s="555">
        <v>43734.94027777778</v>
      </c>
      <c r="G2826" s="588">
        <v>1.61697</v>
      </c>
      <c r="H2826" s="555">
        <v>43734.94027777778</v>
      </c>
      <c r="I2826" s="588">
        <v>1.61697</v>
      </c>
      <c r="J2826" s="555">
        <v>43734.957638888889</v>
      </c>
      <c r="K2826" s="588">
        <v>1.6177699999999999</v>
      </c>
      <c r="L2826" s="588">
        <v>0</v>
      </c>
      <c r="M2826" s="588">
        <v>7.999999999998181</v>
      </c>
      <c r="N2826" s="588">
        <v>0.56000000000000005</v>
      </c>
      <c r="O2826" s="589">
        <v>1.7361111109494232E-2</v>
      </c>
      <c r="P2826" s="557"/>
      <c r="Q2826" s="557"/>
      <c r="R2826" s="557"/>
    </row>
    <row r="2827" spans="1:18" s="588" customFormat="1" x14ac:dyDescent="0.2">
      <c r="A2827" s="588">
        <v>2826</v>
      </c>
      <c r="B2827" s="588" t="s">
        <v>96</v>
      </c>
      <c r="C2827" s="588">
        <v>1</v>
      </c>
      <c r="D2827" s="588">
        <v>0.01</v>
      </c>
      <c r="E2827" s="588">
        <v>0.01</v>
      </c>
      <c r="F2827" s="555">
        <v>43735.902777777781</v>
      </c>
      <c r="G2827" s="588">
        <v>1.6180000000000001</v>
      </c>
      <c r="H2827" s="555">
        <v>43735.902777777781</v>
      </c>
      <c r="I2827" s="588">
        <v>1.6180000000000001</v>
      </c>
      <c r="J2827" s="555">
        <v>43738.070138888892</v>
      </c>
      <c r="K2827" s="588">
        <v>1.6188</v>
      </c>
      <c r="L2827" s="588">
        <v>0</v>
      </c>
      <c r="M2827" s="588">
        <v>7.999999999998181</v>
      </c>
      <c r="N2827" s="588">
        <v>0.46</v>
      </c>
      <c r="O2827" s="589">
        <v>0.16736111111094942</v>
      </c>
      <c r="P2827" s="557"/>
      <c r="Q2827" s="557"/>
      <c r="R2827" s="557"/>
    </row>
    <row r="2828" spans="1:18" s="588" customFormat="1" x14ac:dyDescent="0.2">
      <c r="A2828" s="588">
        <v>2827</v>
      </c>
      <c r="B2828" s="588" t="s">
        <v>97</v>
      </c>
      <c r="C2828" s="588">
        <v>1</v>
      </c>
      <c r="D2828" s="588">
        <v>0.01</v>
      </c>
      <c r="E2828" s="588">
        <v>0.01</v>
      </c>
      <c r="F2828" s="555">
        <v>43738.077777777777</v>
      </c>
      <c r="G2828" s="588">
        <v>1.6194500000000001</v>
      </c>
      <c r="H2828" s="555">
        <v>43738.077777777777</v>
      </c>
      <c r="I2828" s="588">
        <v>1.6194500000000001</v>
      </c>
      <c r="J2828" s="555">
        <v>43738.085416666669</v>
      </c>
      <c r="K2828" s="588">
        <v>1.6186499999999999</v>
      </c>
      <c r="L2828" s="588">
        <v>0</v>
      </c>
      <c r="M2828" s="588">
        <v>8</v>
      </c>
      <c r="N2828" s="588">
        <v>0.55000000000000004</v>
      </c>
      <c r="O2828" s="589">
        <v>7.6388888919609599E-3</v>
      </c>
      <c r="P2828" s="557"/>
      <c r="Q2828" s="557"/>
      <c r="R2828" s="557"/>
    </row>
    <row r="2829" spans="1:18" s="588" customFormat="1" x14ac:dyDescent="0.2">
      <c r="A2829" s="588">
        <v>2828</v>
      </c>
      <c r="B2829" s="588" t="s">
        <v>96</v>
      </c>
      <c r="C2829" s="588">
        <v>3</v>
      </c>
      <c r="D2829" s="588">
        <v>0.01</v>
      </c>
      <c r="E2829" s="588">
        <v>0.03</v>
      </c>
      <c r="F2829" s="555">
        <v>43739.884027777778</v>
      </c>
      <c r="G2829" s="588">
        <v>1.63192</v>
      </c>
      <c r="H2829" s="555">
        <v>43740.115972222222</v>
      </c>
      <c r="I2829" s="588">
        <v>1.6288800000000001</v>
      </c>
      <c r="J2829" s="555">
        <v>43740.431944444441</v>
      </c>
      <c r="K2829" s="588">
        <v>1.6311899999999999</v>
      </c>
      <c r="L2829" s="588">
        <v>30.399999999999636</v>
      </c>
      <c r="M2829" s="588">
        <v>23.099999999998545</v>
      </c>
      <c r="N2829" s="588">
        <v>1.54</v>
      </c>
      <c r="O2829" s="589">
        <v>0.54791666666278616</v>
      </c>
      <c r="P2829" s="557"/>
      <c r="Q2829" s="557"/>
      <c r="R2829" s="557"/>
    </row>
    <row r="2830" spans="1:18" s="588" customFormat="1" x14ac:dyDescent="0.2">
      <c r="A2830" s="588">
        <v>2829</v>
      </c>
      <c r="B2830" s="588" t="s">
        <v>96</v>
      </c>
      <c r="C2830" s="588">
        <v>1</v>
      </c>
      <c r="D2830" s="588">
        <v>0.01</v>
      </c>
      <c r="E2830" s="588">
        <v>0.01</v>
      </c>
      <c r="F2830" s="555">
        <v>43741.893055555556</v>
      </c>
      <c r="G2830" s="588">
        <v>1.6271800000000001</v>
      </c>
      <c r="H2830" s="555">
        <v>43741.893055555556</v>
      </c>
      <c r="I2830" s="588">
        <v>1.6271800000000001</v>
      </c>
      <c r="J2830" s="555">
        <v>43741.899305555555</v>
      </c>
      <c r="K2830" s="588">
        <v>1.62798</v>
      </c>
      <c r="L2830" s="588">
        <v>0</v>
      </c>
      <c r="M2830" s="588">
        <v>7.999999999998181</v>
      </c>
      <c r="N2830" s="588">
        <v>0.55000000000000004</v>
      </c>
      <c r="O2830" s="589">
        <v>6.2499999985448085E-3</v>
      </c>
      <c r="P2830" s="557"/>
      <c r="Q2830" s="557"/>
      <c r="R2830" s="557"/>
    </row>
    <row r="2831" spans="1:18" s="588" customFormat="1" x14ac:dyDescent="0.2">
      <c r="A2831" s="588">
        <v>2830</v>
      </c>
      <c r="B2831" s="588" t="s">
        <v>96</v>
      </c>
      <c r="C2831" s="588">
        <v>1</v>
      </c>
      <c r="D2831" s="588">
        <v>0.01</v>
      </c>
      <c r="E2831" s="588">
        <v>0.01</v>
      </c>
      <c r="F2831" s="555">
        <v>43742.87777777778</v>
      </c>
      <c r="G2831" s="588">
        <v>1.6212599999999999</v>
      </c>
      <c r="H2831" s="555">
        <v>43742.87777777778</v>
      </c>
      <c r="I2831" s="588">
        <v>1.6212599999999999</v>
      </c>
      <c r="J2831" s="555">
        <v>43742.909722222219</v>
      </c>
      <c r="K2831" s="588">
        <v>1.6220600000000001</v>
      </c>
      <c r="L2831" s="588">
        <v>0</v>
      </c>
      <c r="M2831" s="588">
        <v>8.000000000001819</v>
      </c>
      <c r="N2831" s="588">
        <v>0.56000000000000005</v>
      </c>
      <c r="O2831" s="589">
        <v>3.1944444439432118E-2</v>
      </c>
      <c r="P2831" s="557"/>
      <c r="Q2831" s="557"/>
      <c r="R2831" s="557"/>
    </row>
    <row r="2832" spans="1:18" s="588" customFormat="1" x14ac:dyDescent="0.2">
      <c r="A2832" s="588">
        <v>2831</v>
      </c>
      <c r="B2832" s="588" t="s">
        <v>97</v>
      </c>
      <c r="C2832" s="588">
        <v>1</v>
      </c>
      <c r="D2832" s="588">
        <v>0.01</v>
      </c>
      <c r="E2832" s="588">
        <v>0.01</v>
      </c>
      <c r="F2832" s="555">
        <v>43745.063888888886</v>
      </c>
      <c r="G2832" s="588">
        <v>1.62459</v>
      </c>
      <c r="H2832" s="555">
        <v>43745.063888888886</v>
      </c>
      <c r="I2832" s="588">
        <v>1.62459</v>
      </c>
      <c r="J2832" s="555">
        <v>43745.086111111108</v>
      </c>
      <c r="K2832" s="588">
        <v>1.6237900000000001</v>
      </c>
      <c r="L2832" s="588">
        <v>0</v>
      </c>
      <c r="M2832" s="588">
        <v>7.999999999998181</v>
      </c>
      <c r="N2832" s="588">
        <v>0.55000000000000004</v>
      </c>
      <c r="O2832" s="589">
        <v>2.2222222221898846E-2</v>
      </c>
      <c r="P2832" s="557"/>
      <c r="Q2832" s="557"/>
      <c r="R2832" s="557"/>
    </row>
    <row r="2833" spans="1:18" s="588" customFormat="1" x14ac:dyDescent="0.2">
      <c r="A2833" s="588">
        <v>2832</v>
      </c>
      <c r="B2833" s="588" t="s">
        <v>96</v>
      </c>
      <c r="C2833" s="588">
        <v>1</v>
      </c>
      <c r="D2833" s="588">
        <v>0.01</v>
      </c>
      <c r="E2833" s="588">
        <v>0.01</v>
      </c>
      <c r="F2833" s="555">
        <v>43745.875</v>
      </c>
      <c r="G2833" s="588">
        <v>1.62798</v>
      </c>
      <c r="H2833" s="555">
        <v>43745.875</v>
      </c>
      <c r="I2833" s="588">
        <v>1.62798</v>
      </c>
      <c r="J2833" s="555">
        <v>43745.879166666666</v>
      </c>
      <c r="K2833" s="588">
        <v>1.6287799999999999</v>
      </c>
      <c r="L2833" s="588">
        <v>0</v>
      </c>
      <c r="M2833" s="588">
        <v>8</v>
      </c>
      <c r="N2833" s="588">
        <v>0.55000000000000004</v>
      </c>
      <c r="O2833" s="589">
        <v>4.166666665696539E-3</v>
      </c>
      <c r="P2833" s="557"/>
      <c r="Q2833" s="557"/>
      <c r="R2833" s="557"/>
    </row>
    <row r="2834" spans="1:18" s="588" customFormat="1" x14ac:dyDescent="0.2">
      <c r="A2834" s="588">
        <v>2833</v>
      </c>
      <c r="B2834" s="588" t="s">
        <v>97</v>
      </c>
      <c r="C2834" s="588">
        <v>2</v>
      </c>
      <c r="D2834" s="588">
        <v>0.01</v>
      </c>
      <c r="E2834" s="588">
        <v>0.02</v>
      </c>
      <c r="F2834" s="555">
        <v>43746.919444444444</v>
      </c>
      <c r="G2834" s="588">
        <v>1.62791</v>
      </c>
      <c r="H2834" s="555">
        <v>43747.111805555556</v>
      </c>
      <c r="I2834" s="588">
        <v>1.6294500000000001</v>
      </c>
      <c r="J2834" s="555">
        <v>43747.158333333333</v>
      </c>
      <c r="K2834" s="588">
        <v>1.62788</v>
      </c>
      <c r="L2834" s="588">
        <v>15.399999999999636</v>
      </c>
      <c r="M2834" s="588">
        <v>15.700000000000728</v>
      </c>
      <c r="N2834" s="588">
        <v>1.1200000000000001</v>
      </c>
      <c r="O2834" s="589">
        <v>0.23888888888905058</v>
      </c>
      <c r="P2834" s="557"/>
      <c r="Q2834" s="557"/>
      <c r="R2834" s="557"/>
    </row>
    <row r="2835" spans="1:18" s="588" customFormat="1" x14ac:dyDescent="0.2">
      <c r="A2835" s="588">
        <v>2834</v>
      </c>
      <c r="B2835" s="588" t="s">
        <v>97</v>
      </c>
      <c r="C2835" s="588">
        <v>3</v>
      </c>
      <c r="D2835" s="588">
        <v>0.01</v>
      </c>
      <c r="E2835" s="588">
        <v>0.03</v>
      </c>
      <c r="F2835" s="555">
        <v>43747.947916666664</v>
      </c>
      <c r="G2835" s="588">
        <v>1.63205</v>
      </c>
      <c r="H2835" s="555">
        <v>43748.069444444445</v>
      </c>
      <c r="I2835" s="588">
        <v>1.6351</v>
      </c>
      <c r="J2835" s="555">
        <v>43748.177083333336</v>
      </c>
      <c r="K2835" s="588">
        <v>1.6327799999999999</v>
      </c>
      <c r="L2835" s="588">
        <v>30.5</v>
      </c>
      <c r="M2835" s="588">
        <v>23.200000000000728</v>
      </c>
      <c r="N2835" s="588">
        <v>1.7000000000000002</v>
      </c>
      <c r="O2835" s="589">
        <v>0.22916666667151731</v>
      </c>
      <c r="P2835" s="557"/>
      <c r="Q2835" s="557"/>
      <c r="R2835" s="557"/>
    </row>
    <row r="2836" spans="1:18" s="588" customFormat="1" x14ac:dyDescent="0.2">
      <c r="A2836" s="588">
        <v>2835</v>
      </c>
      <c r="B2836" s="588" t="s">
        <v>97</v>
      </c>
      <c r="C2836" s="588">
        <v>1</v>
      </c>
      <c r="D2836" s="588">
        <v>0.01</v>
      </c>
      <c r="E2836" s="588">
        <v>0.01</v>
      </c>
      <c r="F2836" s="555">
        <v>43749.056250000001</v>
      </c>
      <c r="G2836" s="588">
        <v>1.6291800000000001</v>
      </c>
      <c r="H2836" s="555">
        <v>43749.056250000001</v>
      </c>
      <c r="I2836" s="588">
        <v>1.6291800000000001</v>
      </c>
      <c r="J2836" s="555">
        <v>43749.066666666666</v>
      </c>
      <c r="K2836" s="588">
        <v>1.6283799999999999</v>
      </c>
      <c r="L2836" s="588">
        <v>0</v>
      </c>
      <c r="M2836" s="588">
        <v>8.000000000001819</v>
      </c>
      <c r="N2836" s="588">
        <v>0.55000000000000004</v>
      </c>
      <c r="O2836" s="589">
        <v>1.0416666664241347E-2</v>
      </c>
      <c r="P2836" s="557"/>
      <c r="Q2836" s="557"/>
      <c r="R2836" s="557"/>
    </row>
    <row r="2837" spans="1:18" s="588" customFormat="1" x14ac:dyDescent="0.2">
      <c r="A2837" s="588">
        <v>2836</v>
      </c>
      <c r="B2837" s="588" t="s">
        <v>97</v>
      </c>
      <c r="C2837" s="588">
        <v>1</v>
      </c>
      <c r="D2837" s="588">
        <v>0.01</v>
      </c>
      <c r="E2837" s="588">
        <v>0.01</v>
      </c>
      <c r="F2837" s="555">
        <v>43749.081250000003</v>
      </c>
      <c r="G2837" s="588">
        <v>1.6287400000000001</v>
      </c>
      <c r="H2837" s="555">
        <v>43749.081250000003</v>
      </c>
      <c r="I2837" s="588">
        <v>1.6287400000000001</v>
      </c>
      <c r="J2837" s="555">
        <v>43749.082638888889</v>
      </c>
      <c r="K2837" s="588">
        <v>1.6279399999999999</v>
      </c>
      <c r="L2837" s="588">
        <v>0</v>
      </c>
      <c r="M2837" s="588">
        <v>8.000000000001819</v>
      </c>
      <c r="N2837" s="588">
        <v>0.56000000000000005</v>
      </c>
      <c r="O2837" s="589">
        <v>1.3888888861401938E-3</v>
      </c>
      <c r="P2837" s="557"/>
      <c r="Q2837" s="557"/>
      <c r="R2837" s="557"/>
    </row>
    <row r="2838" spans="1:18" s="588" customFormat="1" x14ac:dyDescent="0.2">
      <c r="A2838" s="588">
        <v>2837</v>
      </c>
      <c r="B2838" s="588" t="s">
        <v>97</v>
      </c>
      <c r="C2838" s="588">
        <v>1</v>
      </c>
      <c r="D2838" s="588">
        <v>0.01</v>
      </c>
      <c r="E2838" s="588">
        <v>0.01</v>
      </c>
      <c r="F2838" s="555">
        <v>43749.875</v>
      </c>
      <c r="G2838" s="588">
        <v>1.62513</v>
      </c>
      <c r="H2838" s="555">
        <v>43749.875</v>
      </c>
      <c r="I2838" s="588">
        <v>1.62513</v>
      </c>
      <c r="J2838" s="555">
        <v>43749.90625</v>
      </c>
      <c r="K2838" s="588">
        <v>1.6243300000000001</v>
      </c>
      <c r="L2838" s="588">
        <v>0</v>
      </c>
      <c r="M2838" s="588">
        <v>7.999999999998181</v>
      </c>
      <c r="N2838" s="588">
        <v>0.55000000000000004</v>
      </c>
      <c r="O2838" s="589">
        <v>3.125E-2</v>
      </c>
      <c r="P2838" s="557"/>
      <c r="Q2838" s="557"/>
      <c r="R2838" s="557"/>
    </row>
    <row r="2839" spans="1:18" s="588" customFormat="1" x14ac:dyDescent="0.2">
      <c r="A2839" s="588">
        <v>2838</v>
      </c>
      <c r="B2839" s="588" t="s">
        <v>96</v>
      </c>
      <c r="C2839" s="588">
        <v>1</v>
      </c>
      <c r="D2839" s="588">
        <v>0.01</v>
      </c>
      <c r="E2839" s="588">
        <v>0.01</v>
      </c>
      <c r="F2839" s="555">
        <v>43749.906944444447</v>
      </c>
      <c r="G2839" s="588">
        <v>1.6243300000000001</v>
      </c>
      <c r="H2839" s="555">
        <v>43749.906944444447</v>
      </c>
      <c r="I2839" s="588">
        <v>1.6243300000000001</v>
      </c>
      <c r="J2839" s="555">
        <v>43749.956250000003</v>
      </c>
      <c r="K2839" s="588">
        <v>1.62513</v>
      </c>
      <c r="L2839" s="588">
        <v>0</v>
      </c>
      <c r="M2839" s="588">
        <v>7.999999999998181</v>
      </c>
      <c r="N2839" s="588">
        <v>0.55000000000000004</v>
      </c>
      <c r="O2839" s="589">
        <v>4.9305555556202307E-2</v>
      </c>
      <c r="P2839" s="557"/>
      <c r="Q2839" s="557"/>
      <c r="R2839" s="557"/>
    </row>
    <row r="2840" spans="1:18" s="588" customFormat="1" x14ac:dyDescent="0.2">
      <c r="A2840" s="588">
        <v>2839</v>
      </c>
      <c r="B2840" s="588" t="s">
        <v>96</v>
      </c>
      <c r="C2840" s="588">
        <v>1</v>
      </c>
      <c r="D2840" s="588">
        <v>0.01</v>
      </c>
      <c r="E2840" s="588">
        <v>0.01</v>
      </c>
      <c r="F2840" s="555">
        <v>43752.07708333333</v>
      </c>
      <c r="G2840" s="588">
        <v>1.6235200000000001</v>
      </c>
      <c r="H2840" s="555">
        <v>43752.07708333333</v>
      </c>
      <c r="I2840" s="588">
        <v>1.6235200000000001</v>
      </c>
      <c r="J2840" s="555">
        <v>43752.097916666666</v>
      </c>
      <c r="K2840" s="588">
        <v>1.62432</v>
      </c>
      <c r="L2840" s="588">
        <v>0</v>
      </c>
      <c r="M2840" s="588">
        <v>8</v>
      </c>
      <c r="N2840" s="588">
        <v>0.55000000000000004</v>
      </c>
      <c r="O2840" s="589">
        <v>2.0833333335758653E-2</v>
      </c>
      <c r="P2840" s="557"/>
      <c r="Q2840" s="557"/>
      <c r="R2840" s="557"/>
    </row>
    <row r="2841" spans="1:18" s="588" customFormat="1" x14ac:dyDescent="0.2">
      <c r="A2841" s="588">
        <v>2840</v>
      </c>
      <c r="B2841" s="588" t="s">
        <v>96</v>
      </c>
      <c r="C2841" s="588">
        <v>1</v>
      </c>
      <c r="D2841" s="588">
        <v>0.01</v>
      </c>
      <c r="E2841" s="588">
        <v>0.01</v>
      </c>
      <c r="F2841" s="555">
        <v>43753.87777777778</v>
      </c>
      <c r="G2841" s="588">
        <v>1.6320699999999999</v>
      </c>
      <c r="H2841" s="555">
        <v>43753.87777777778</v>
      </c>
      <c r="I2841" s="588">
        <v>1.6320699999999999</v>
      </c>
      <c r="J2841" s="555">
        <v>43753.901388888888</v>
      </c>
      <c r="K2841" s="588">
        <v>1.63287</v>
      </c>
      <c r="L2841" s="588">
        <v>0</v>
      </c>
      <c r="M2841" s="588">
        <v>8.000000000001819</v>
      </c>
      <c r="N2841" s="588">
        <v>0.56000000000000005</v>
      </c>
      <c r="O2841" s="589">
        <v>2.361111110803904E-2</v>
      </c>
      <c r="P2841" s="557"/>
      <c r="Q2841" s="557"/>
      <c r="R2841" s="557"/>
    </row>
    <row r="2842" spans="1:18" s="588" customFormat="1" x14ac:dyDescent="0.2">
      <c r="A2842" s="588">
        <v>2841</v>
      </c>
      <c r="B2842" s="588" t="s">
        <v>97</v>
      </c>
      <c r="C2842" s="588">
        <v>2</v>
      </c>
      <c r="D2842" s="588">
        <v>0.01</v>
      </c>
      <c r="E2842" s="588">
        <v>0.02</v>
      </c>
      <c r="F2842" s="555">
        <v>43753.90625</v>
      </c>
      <c r="G2842" s="588">
        <v>1.6333200000000001</v>
      </c>
      <c r="H2842" s="555">
        <v>43754.020833333336</v>
      </c>
      <c r="I2842" s="588">
        <v>1.6348499999999999</v>
      </c>
      <c r="J2842" s="555">
        <v>43754.03125</v>
      </c>
      <c r="K2842" s="588">
        <v>1.6332899999999999</v>
      </c>
      <c r="L2842" s="588">
        <v>15.299999999999272</v>
      </c>
      <c r="M2842" s="588">
        <v>15.600000000000364</v>
      </c>
      <c r="N2842" s="588">
        <v>1.1100000000000001</v>
      </c>
      <c r="O2842" s="589">
        <v>0.125</v>
      </c>
      <c r="P2842" s="557"/>
      <c r="Q2842" s="557"/>
      <c r="R2842" s="557"/>
    </row>
    <row r="2843" spans="1:18" s="588" customFormat="1" x14ac:dyDescent="0.2">
      <c r="A2843" s="588">
        <v>2842</v>
      </c>
      <c r="B2843" s="588" t="s">
        <v>96</v>
      </c>
      <c r="C2843" s="588">
        <v>1</v>
      </c>
      <c r="D2843" s="588">
        <v>0.01</v>
      </c>
      <c r="E2843" s="588">
        <v>0.01</v>
      </c>
      <c r="F2843" s="555">
        <v>43754.054861111108</v>
      </c>
      <c r="G2843" s="588">
        <v>1.63402</v>
      </c>
      <c r="H2843" s="555">
        <v>43754.054861111108</v>
      </c>
      <c r="I2843" s="588">
        <v>1.63402</v>
      </c>
      <c r="J2843" s="555">
        <v>43754.087500000001</v>
      </c>
      <c r="K2843" s="588">
        <v>1.6348199999999999</v>
      </c>
      <c r="L2843" s="588">
        <v>0</v>
      </c>
      <c r="M2843" s="588">
        <v>7.999999999998181</v>
      </c>
      <c r="N2843" s="588">
        <v>0.55000000000000004</v>
      </c>
      <c r="O2843" s="589">
        <v>3.2638888893416151E-2</v>
      </c>
      <c r="P2843" s="557"/>
      <c r="Q2843" s="557"/>
      <c r="R2843" s="557"/>
    </row>
    <row r="2844" spans="1:18" s="588" customFormat="1" x14ac:dyDescent="0.2">
      <c r="A2844" s="588">
        <v>2843</v>
      </c>
      <c r="B2844" s="588" t="s">
        <v>96</v>
      </c>
      <c r="C2844" s="588">
        <v>1</v>
      </c>
      <c r="D2844" s="588">
        <v>0.01</v>
      </c>
      <c r="E2844" s="588">
        <v>0.01</v>
      </c>
      <c r="F2844" s="555">
        <v>43754.888888888891</v>
      </c>
      <c r="G2844" s="588">
        <v>1.6375200000000001</v>
      </c>
      <c r="H2844" s="555">
        <v>43754.888888888891</v>
      </c>
      <c r="I2844" s="588">
        <v>1.6375200000000001</v>
      </c>
      <c r="J2844" s="555">
        <v>43755.006249999999</v>
      </c>
      <c r="K2844" s="588">
        <v>1.63832</v>
      </c>
      <c r="L2844" s="588">
        <v>0</v>
      </c>
      <c r="M2844" s="588">
        <v>8</v>
      </c>
      <c r="N2844" s="588">
        <v>0.27</v>
      </c>
      <c r="O2844" s="589">
        <v>0.11736111110803904</v>
      </c>
      <c r="P2844" s="557"/>
      <c r="Q2844" s="557"/>
      <c r="R2844" s="557"/>
    </row>
    <row r="2845" spans="1:18" s="588" customFormat="1" x14ac:dyDescent="0.2">
      <c r="A2845" s="588">
        <v>2844</v>
      </c>
      <c r="B2845" s="588" t="s">
        <v>97</v>
      </c>
      <c r="C2845" s="588">
        <v>1</v>
      </c>
      <c r="D2845" s="588">
        <v>0.01</v>
      </c>
      <c r="E2845" s="588">
        <v>0.01</v>
      </c>
      <c r="F2845" s="555">
        <v>43755.053472222222</v>
      </c>
      <c r="G2845" s="588">
        <v>1.63903</v>
      </c>
      <c r="H2845" s="555">
        <v>43755.053472222222</v>
      </c>
      <c r="I2845" s="588">
        <v>1.63903</v>
      </c>
      <c r="J2845" s="555">
        <v>43755.145833333336</v>
      </c>
      <c r="K2845" s="588">
        <v>1.6382300000000001</v>
      </c>
      <c r="L2845" s="588">
        <v>0</v>
      </c>
      <c r="M2845" s="588">
        <v>7.999999999998181</v>
      </c>
      <c r="N2845" s="588">
        <v>0.55000000000000004</v>
      </c>
      <c r="O2845" s="589">
        <v>9.2361111113859806E-2</v>
      </c>
      <c r="P2845" s="557"/>
      <c r="Q2845" s="557"/>
      <c r="R2845" s="557"/>
    </row>
    <row r="2846" spans="1:18" s="588" customFormat="1" x14ac:dyDescent="0.2">
      <c r="A2846" s="588">
        <v>2845</v>
      </c>
      <c r="B2846" s="588" t="s">
        <v>97</v>
      </c>
      <c r="C2846" s="588">
        <v>1</v>
      </c>
      <c r="D2846" s="588">
        <v>0.01</v>
      </c>
      <c r="E2846" s="588">
        <v>0.01</v>
      </c>
      <c r="F2846" s="555">
        <v>43759.052083333336</v>
      </c>
      <c r="G2846" s="588">
        <v>1.6300699999999999</v>
      </c>
      <c r="H2846" s="555">
        <v>43759.052083333336</v>
      </c>
      <c r="I2846" s="588">
        <v>1.6300699999999999</v>
      </c>
      <c r="J2846" s="555">
        <v>43759.074999999997</v>
      </c>
      <c r="K2846" s="588">
        <v>1.62927</v>
      </c>
      <c r="L2846" s="588">
        <v>0</v>
      </c>
      <c r="M2846" s="588">
        <v>7.999999999998181</v>
      </c>
      <c r="N2846" s="588">
        <v>0.55000000000000004</v>
      </c>
      <c r="O2846" s="589">
        <v>2.2916666661330964E-2</v>
      </c>
      <c r="P2846" s="557"/>
      <c r="Q2846" s="557"/>
      <c r="R2846" s="557"/>
    </row>
    <row r="2847" spans="1:18" s="588" customFormat="1" x14ac:dyDescent="0.2">
      <c r="A2847" s="588">
        <v>2846</v>
      </c>
      <c r="B2847" s="588" t="s">
        <v>97</v>
      </c>
      <c r="C2847" s="588">
        <v>1</v>
      </c>
      <c r="D2847" s="588">
        <v>0.01</v>
      </c>
      <c r="E2847" s="588">
        <v>0.01</v>
      </c>
      <c r="F2847" s="555">
        <v>43760.885416666664</v>
      </c>
      <c r="G2847" s="588">
        <v>1.6234</v>
      </c>
      <c r="H2847" s="555">
        <v>43760.885416666664</v>
      </c>
      <c r="I2847" s="588">
        <v>1.6234</v>
      </c>
      <c r="J2847" s="555">
        <v>43760.893750000003</v>
      </c>
      <c r="K2847" s="588">
        <v>1.6226</v>
      </c>
      <c r="L2847" s="588">
        <v>0</v>
      </c>
      <c r="M2847" s="588">
        <v>8</v>
      </c>
      <c r="N2847" s="588">
        <v>0.55000000000000004</v>
      </c>
      <c r="O2847" s="589">
        <v>8.3333333386690356E-3</v>
      </c>
      <c r="P2847" s="557"/>
      <c r="Q2847" s="557"/>
      <c r="R2847" s="557"/>
    </row>
    <row r="2848" spans="1:18" s="588" customFormat="1" x14ac:dyDescent="0.2">
      <c r="A2848" s="588">
        <v>2847</v>
      </c>
      <c r="B2848" s="588" t="s">
        <v>97</v>
      </c>
      <c r="C2848" s="588">
        <v>1</v>
      </c>
      <c r="D2848" s="588">
        <v>0.01</v>
      </c>
      <c r="E2848" s="588">
        <v>0.01</v>
      </c>
      <c r="F2848" s="555">
        <v>43760.909722222219</v>
      </c>
      <c r="G2848" s="588">
        <v>1.6228800000000001</v>
      </c>
      <c r="H2848" s="555">
        <v>43760.909722222219</v>
      </c>
      <c r="I2848" s="588">
        <v>1.6228800000000001</v>
      </c>
      <c r="J2848" s="555">
        <v>43761.111111111109</v>
      </c>
      <c r="K2848" s="588">
        <v>1.62208</v>
      </c>
      <c r="L2848" s="588">
        <v>0</v>
      </c>
      <c r="M2848" s="588">
        <v>8.000000000001819</v>
      </c>
      <c r="N2848" s="588">
        <v>0.56000000000000005</v>
      </c>
      <c r="O2848" s="589">
        <v>0.20138888889050577</v>
      </c>
      <c r="P2848" s="557"/>
      <c r="Q2848" s="557"/>
      <c r="R2848" s="557"/>
    </row>
    <row r="2849" spans="1:18" s="588" customFormat="1" x14ac:dyDescent="0.2">
      <c r="A2849" s="588">
        <v>2848</v>
      </c>
      <c r="B2849" s="588" t="s">
        <v>97</v>
      </c>
      <c r="C2849" s="588">
        <v>1</v>
      </c>
      <c r="D2849" s="588">
        <v>0.01</v>
      </c>
      <c r="E2849" s="588">
        <v>0.01</v>
      </c>
      <c r="F2849" s="555">
        <v>43763.057638888888</v>
      </c>
      <c r="G2849" s="588">
        <v>1.6296200000000001</v>
      </c>
      <c r="H2849" s="555">
        <v>43763.057638888888</v>
      </c>
      <c r="I2849" s="588">
        <v>1.6296200000000001</v>
      </c>
      <c r="J2849" s="555">
        <v>43763.090277777781</v>
      </c>
      <c r="K2849" s="588">
        <v>1.6288199999999999</v>
      </c>
      <c r="L2849" s="588">
        <v>0</v>
      </c>
      <c r="M2849" s="588">
        <v>8.000000000001819</v>
      </c>
      <c r="N2849" s="588">
        <v>0.56000000000000005</v>
      </c>
      <c r="O2849" s="589">
        <v>3.2638888893416151E-2</v>
      </c>
      <c r="P2849" s="557"/>
      <c r="Q2849" s="557"/>
      <c r="R2849" s="557"/>
    </row>
    <row r="2850" spans="1:18" s="588" customFormat="1" x14ac:dyDescent="0.2">
      <c r="A2850" s="588">
        <v>2849</v>
      </c>
      <c r="B2850" s="588" t="s">
        <v>97</v>
      </c>
      <c r="C2850" s="588">
        <v>1</v>
      </c>
      <c r="D2850" s="588">
        <v>0.01</v>
      </c>
      <c r="E2850" s="588">
        <v>0.01</v>
      </c>
      <c r="F2850" s="555">
        <v>43763.917361111111</v>
      </c>
      <c r="G2850" s="588">
        <v>1.62469</v>
      </c>
      <c r="H2850" s="555">
        <v>43763.917361111111</v>
      </c>
      <c r="I2850" s="588">
        <v>1.62469</v>
      </c>
      <c r="J2850" s="555">
        <v>43765.991666666669</v>
      </c>
      <c r="K2850" s="588">
        <v>1.6238900000000001</v>
      </c>
      <c r="L2850" s="588">
        <v>0</v>
      </c>
      <c r="M2850" s="588">
        <v>7.999999999998181</v>
      </c>
      <c r="N2850" s="588">
        <v>0.56000000000000005</v>
      </c>
      <c r="O2850" s="589">
        <v>7.4305555557657499E-2</v>
      </c>
      <c r="P2850" s="557"/>
      <c r="Q2850" s="557"/>
      <c r="R2850" s="557"/>
    </row>
    <row r="2851" spans="1:18" s="588" customFormat="1" x14ac:dyDescent="0.2">
      <c r="A2851" s="588">
        <v>2850</v>
      </c>
      <c r="B2851" s="588" t="s">
        <v>97</v>
      </c>
      <c r="C2851" s="588">
        <v>1</v>
      </c>
      <c r="D2851" s="588">
        <v>0.01</v>
      </c>
      <c r="E2851" s="588">
        <v>0.01</v>
      </c>
      <c r="F2851" s="555">
        <v>43766.875</v>
      </c>
      <c r="G2851" s="588">
        <v>1.62277</v>
      </c>
      <c r="H2851" s="555">
        <v>43766.875</v>
      </c>
      <c r="I2851" s="588">
        <v>1.62277</v>
      </c>
      <c r="J2851" s="555">
        <v>43767.099305555559</v>
      </c>
      <c r="K2851" s="588">
        <v>1.6219699999999999</v>
      </c>
      <c r="L2851" s="588">
        <v>0</v>
      </c>
      <c r="M2851" s="588">
        <v>8.000000000001819</v>
      </c>
      <c r="N2851" s="588">
        <v>0.56000000000000005</v>
      </c>
      <c r="O2851" s="589">
        <v>0.22430555555911269</v>
      </c>
      <c r="P2851" s="557"/>
      <c r="Q2851" s="557"/>
      <c r="R2851" s="557"/>
    </row>
    <row r="2852" spans="1:18" s="588" customFormat="1" x14ac:dyDescent="0.2">
      <c r="A2852" s="588">
        <v>2851</v>
      </c>
      <c r="B2852" s="588" t="s">
        <v>96</v>
      </c>
      <c r="C2852" s="588">
        <v>1</v>
      </c>
      <c r="D2852" s="588">
        <v>0.01</v>
      </c>
      <c r="E2852" s="588">
        <v>0.01</v>
      </c>
      <c r="F2852" s="555">
        <v>43767.917361111111</v>
      </c>
      <c r="G2852" s="588">
        <v>1.6185400000000001</v>
      </c>
      <c r="H2852" s="555">
        <v>43767.917361111111</v>
      </c>
      <c r="I2852" s="588">
        <v>1.6185400000000001</v>
      </c>
      <c r="J2852" s="555">
        <v>43768.015972222223</v>
      </c>
      <c r="K2852" s="588">
        <v>1.61934</v>
      </c>
      <c r="L2852" s="588">
        <v>0</v>
      </c>
      <c r="M2852" s="588">
        <v>7.999999999998181</v>
      </c>
      <c r="N2852" s="588">
        <v>0.46</v>
      </c>
      <c r="O2852" s="589">
        <v>9.8611111112404615E-2</v>
      </c>
      <c r="P2852" s="557"/>
      <c r="Q2852" s="557"/>
      <c r="R2852" s="557"/>
    </row>
    <row r="2853" spans="1:18" s="588" customFormat="1" x14ac:dyDescent="0.2">
      <c r="A2853" s="588">
        <v>2852</v>
      </c>
      <c r="B2853" s="588" t="s">
        <v>97</v>
      </c>
      <c r="C2853" s="588">
        <v>2</v>
      </c>
      <c r="D2853" s="588">
        <v>0.01</v>
      </c>
      <c r="E2853" s="588">
        <v>0.02</v>
      </c>
      <c r="F2853" s="555">
        <v>43768.040972222225</v>
      </c>
      <c r="G2853" s="588">
        <v>1.6201099999999999</v>
      </c>
      <c r="H2853" s="555">
        <v>43768.1</v>
      </c>
      <c r="I2853" s="588">
        <v>1.62161</v>
      </c>
      <c r="J2853" s="555">
        <v>43768.104166666664</v>
      </c>
      <c r="K2853" s="588">
        <v>1.6200600000000001</v>
      </c>
      <c r="L2853" s="588">
        <v>15.000000000001819</v>
      </c>
      <c r="M2853" s="588">
        <v>15.5</v>
      </c>
      <c r="N2853" s="588">
        <v>1.1100000000000001</v>
      </c>
      <c r="O2853" s="589">
        <v>6.3194444439432118E-2</v>
      </c>
      <c r="P2853" s="557"/>
      <c r="Q2853" s="557"/>
      <c r="R2853" s="557"/>
    </row>
    <row r="2854" spans="1:18" s="588" customFormat="1" x14ac:dyDescent="0.2">
      <c r="A2854" s="588">
        <v>2853</v>
      </c>
      <c r="B2854" s="588" t="s">
        <v>96</v>
      </c>
      <c r="C2854" s="588">
        <v>1</v>
      </c>
      <c r="D2854" s="588">
        <v>0.01</v>
      </c>
      <c r="E2854" s="588">
        <v>0.01</v>
      </c>
      <c r="F2854" s="555">
        <v>43768.921527777777</v>
      </c>
      <c r="G2854" s="588">
        <v>1.6160300000000001</v>
      </c>
      <c r="H2854" s="555">
        <v>43768.921527777777</v>
      </c>
      <c r="I2854" s="588">
        <v>1.6160300000000001</v>
      </c>
      <c r="J2854" s="555">
        <v>43769.029861111114</v>
      </c>
      <c r="K2854" s="588">
        <v>1.61683</v>
      </c>
      <c r="L2854" s="588">
        <v>0</v>
      </c>
      <c r="M2854" s="588">
        <v>7.999999999998181</v>
      </c>
      <c r="N2854" s="588">
        <v>0.27</v>
      </c>
      <c r="O2854" s="589">
        <v>0.10833333333721384</v>
      </c>
      <c r="P2854" s="557"/>
      <c r="Q2854" s="557"/>
      <c r="R2854" s="557"/>
    </row>
    <row r="2855" spans="1:18" s="588" customFormat="1" x14ac:dyDescent="0.2">
      <c r="A2855" s="588">
        <v>2854</v>
      </c>
      <c r="B2855" s="588" t="s">
        <v>97</v>
      </c>
      <c r="C2855" s="588">
        <v>1</v>
      </c>
      <c r="D2855" s="588">
        <v>0.01</v>
      </c>
      <c r="E2855" s="588">
        <v>0.01</v>
      </c>
      <c r="F2855" s="555">
        <v>43769.030555555553</v>
      </c>
      <c r="G2855" s="588">
        <v>1.6168400000000001</v>
      </c>
      <c r="H2855" s="555">
        <v>43769.030555555553</v>
      </c>
      <c r="I2855" s="588">
        <v>1.6168400000000001</v>
      </c>
      <c r="J2855" s="555">
        <v>43769.086805555555</v>
      </c>
      <c r="K2855" s="588">
        <v>1.6160399999999999</v>
      </c>
      <c r="L2855" s="588">
        <v>0</v>
      </c>
      <c r="M2855" s="588">
        <v>8.000000000001819</v>
      </c>
      <c r="N2855" s="588">
        <v>0.55000000000000004</v>
      </c>
      <c r="O2855" s="589">
        <v>5.6250000001455192E-2</v>
      </c>
      <c r="P2855" s="557"/>
      <c r="Q2855" s="557"/>
      <c r="R2855" s="557"/>
    </row>
    <row r="2856" spans="1:18" s="588" customFormat="1" x14ac:dyDescent="0.2">
      <c r="A2856" s="588">
        <v>2855</v>
      </c>
      <c r="B2856" s="588" t="s">
        <v>97</v>
      </c>
      <c r="C2856" s="588">
        <v>1</v>
      </c>
      <c r="D2856" s="588">
        <v>0.01</v>
      </c>
      <c r="E2856" s="588">
        <v>0.01</v>
      </c>
      <c r="F2856" s="555">
        <v>43770.040972222225</v>
      </c>
      <c r="G2856" s="588">
        <v>1.6189100000000001</v>
      </c>
      <c r="H2856" s="555">
        <v>43770.040972222225</v>
      </c>
      <c r="I2856" s="588">
        <v>1.6189100000000001</v>
      </c>
      <c r="J2856" s="555">
        <v>43770.12777777778</v>
      </c>
      <c r="K2856" s="588">
        <v>1.6181099999999999</v>
      </c>
      <c r="L2856" s="588">
        <v>0</v>
      </c>
      <c r="M2856" s="588">
        <v>8.000000000001819</v>
      </c>
      <c r="N2856" s="588">
        <v>0.55000000000000004</v>
      </c>
      <c r="O2856" s="589">
        <v>8.6805555554747116E-2</v>
      </c>
      <c r="P2856" s="557"/>
      <c r="Q2856" s="557"/>
      <c r="R2856" s="557"/>
    </row>
    <row r="2857" spans="1:18" s="588" customFormat="1" x14ac:dyDescent="0.2">
      <c r="A2857" s="588">
        <v>2856</v>
      </c>
      <c r="B2857" s="588" t="s">
        <v>97</v>
      </c>
      <c r="C2857" s="588">
        <v>1</v>
      </c>
      <c r="D2857" s="588">
        <v>0.01</v>
      </c>
      <c r="E2857" s="588">
        <v>0.01</v>
      </c>
      <c r="F2857" s="555">
        <v>43770.879861111112</v>
      </c>
      <c r="G2857" s="588">
        <v>1.6163400000000001</v>
      </c>
      <c r="H2857" s="555">
        <v>43770.879861111112</v>
      </c>
      <c r="I2857" s="588">
        <v>1.6163400000000001</v>
      </c>
      <c r="J2857" s="555">
        <v>43770.917361111111</v>
      </c>
      <c r="K2857" s="588">
        <v>1.61554</v>
      </c>
      <c r="L2857" s="588">
        <v>0</v>
      </c>
      <c r="M2857" s="588">
        <v>8.000000000001819</v>
      </c>
      <c r="N2857" s="588">
        <v>0.55000000000000004</v>
      </c>
      <c r="O2857" s="589">
        <v>3.7499999998544808E-2</v>
      </c>
      <c r="P2857" s="557"/>
      <c r="Q2857" s="557"/>
      <c r="R2857" s="557"/>
    </row>
    <row r="2858" spans="1:18" s="588" customFormat="1" x14ac:dyDescent="0.2">
      <c r="A2858" s="588">
        <v>2857</v>
      </c>
      <c r="B2858" s="588" t="s">
        <v>96</v>
      </c>
      <c r="C2858" s="588">
        <v>1</v>
      </c>
      <c r="D2858" s="588">
        <v>0.01</v>
      </c>
      <c r="E2858" s="588">
        <v>0.01</v>
      </c>
      <c r="F2858" s="555">
        <v>43770.925000000003</v>
      </c>
      <c r="G2858" s="588">
        <v>1.6149</v>
      </c>
      <c r="H2858" s="555">
        <v>43770.925000000003</v>
      </c>
      <c r="I2858" s="588">
        <v>1.6149</v>
      </c>
      <c r="J2858" s="555">
        <v>43773.009027777778</v>
      </c>
      <c r="K2858" s="588">
        <v>1.6156999999999999</v>
      </c>
      <c r="L2858" s="588">
        <v>0</v>
      </c>
      <c r="M2858" s="588">
        <v>8</v>
      </c>
      <c r="N2858" s="588">
        <v>0.46</v>
      </c>
      <c r="O2858" s="589">
        <v>8.4027777775190771E-2</v>
      </c>
      <c r="P2858" s="557"/>
      <c r="Q2858" s="557"/>
      <c r="R2858" s="557"/>
    </row>
    <row r="2859" spans="1:18" s="588" customFormat="1" x14ac:dyDescent="0.2">
      <c r="A2859" s="588">
        <v>2858</v>
      </c>
      <c r="B2859" s="588" t="s">
        <v>97</v>
      </c>
      <c r="C2859" s="588">
        <v>1</v>
      </c>
      <c r="D2859" s="588">
        <v>0.01</v>
      </c>
      <c r="E2859" s="588">
        <v>0.01</v>
      </c>
      <c r="F2859" s="555">
        <v>43773.886805555558</v>
      </c>
      <c r="G2859" s="588">
        <v>1.6174900000000001</v>
      </c>
      <c r="H2859" s="555">
        <v>43773.886805555558</v>
      </c>
      <c r="I2859" s="588">
        <v>1.6174900000000001</v>
      </c>
      <c r="J2859" s="555">
        <v>43773.949305555558</v>
      </c>
      <c r="K2859" s="588">
        <v>1.61669</v>
      </c>
      <c r="L2859" s="588">
        <v>0</v>
      </c>
      <c r="M2859" s="588">
        <v>8.000000000001819</v>
      </c>
      <c r="N2859" s="588">
        <v>0.55000000000000004</v>
      </c>
      <c r="O2859" s="589">
        <v>6.25E-2</v>
      </c>
      <c r="P2859" s="557"/>
      <c r="Q2859" s="557"/>
      <c r="R2859" s="557"/>
    </row>
    <row r="2860" spans="1:18" s="588" customFormat="1" x14ac:dyDescent="0.2">
      <c r="A2860" s="588">
        <v>2859</v>
      </c>
      <c r="B2860" s="588" t="s">
        <v>97</v>
      </c>
      <c r="C2860" s="588">
        <v>1</v>
      </c>
      <c r="D2860" s="588">
        <v>0.01</v>
      </c>
      <c r="E2860" s="588">
        <v>0.01</v>
      </c>
      <c r="F2860" s="555">
        <v>43774.052083333336</v>
      </c>
      <c r="G2860" s="588">
        <v>1.6171599999999999</v>
      </c>
      <c r="H2860" s="555">
        <v>43774.052083333336</v>
      </c>
      <c r="I2860" s="588">
        <v>1.6171599999999999</v>
      </c>
      <c r="J2860" s="555">
        <v>43774.06527777778</v>
      </c>
      <c r="K2860" s="588">
        <v>1.61636</v>
      </c>
      <c r="L2860" s="588">
        <v>0</v>
      </c>
      <c r="M2860" s="588">
        <v>7.999999999998181</v>
      </c>
      <c r="N2860" s="588">
        <v>0.56000000000000005</v>
      </c>
      <c r="O2860" s="589">
        <v>1.3194444443797693E-2</v>
      </c>
      <c r="P2860" s="557"/>
      <c r="Q2860" s="557"/>
      <c r="R2860" s="557"/>
    </row>
    <row r="2861" spans="1:18" s="588" customFormat="1" x14ac:dyDescent="0.2">
      <c r="A2861" s="588">
        <v>2860</v>
      </c>
      <c r="B2861" s="588" t="s">
        <v>97</v>
      </c>
      <c r="C2861" s="588">
        <v>2</v>
      </c>
      <c r="D2861" s="588">
        <v>0.01</v>
      </c>
      <c r="E2861" s="588">
        <v>0.02</v>
      </c>
      <c r="F2861" s="555">
        <v>43774.068055555559</v>
      </c>
      <c r="G2861" s="588">
        <v>1.61503</v>
      </c>
      <c r="H2861" s="555">
        <v>43774.113194444442</v>
      </c>
      <c r="I2861" s="588">
        <v>1.6165700000000001</v>
      </c>
      <c r="J2861" s="555">
        <v>43774.214583333334</v>
      </c>
      <c r="K2861" s="588">
        <v>1.615</v>
      </c>
      <c r="L2861" s="588">
        <v>15.400000000001455</v>
      </c>
      <c r="M2861" s="588">
        <v>15.700000000000728</v>
      </c>
      <c r="N2861" s="588">
        <v>1.1000000000000001</v>
      </c>
      <c r="O2861" s="589">
        <v>0.14652777777519077</v>
      </c>
      <c r="P2861" s="557"/>
      <c r="Q2861" s="557"/>
      <c r="R2861" s="557"/>
    </row>
    <row r="2862" spans="1:18" s="588" customFormat="1" x14ac:dyDescent="0.2">
      <c r="A2862" s="588">
        <v>2861</v>
      </c>
      <c r="B2862" s="588" t="s">
        <v>96</v>
      </c>
      <c r="C2862" s="588">
        <v>1</v>
      </c>
      <c r="D2862" s="588">
        <v>0.01</v>
      </c>
      <c r="E2862" s="588">
        <v>0.01</v>
      </c>
      <c r="F2862" s="555">
        <v>43774.07916666667</v>
      </c>
      <c r="G2862" s="588">
        <v>1.6154200000000001</v>
      </c>
      <c r="H2862" s="555">
        <v>43774.07916666667</v>
      </c>
      <c r="I2862" s="588">
        <v>1.6154200000000001</v>
      </c>
      <c r="J2862" s="555">
        <v>43774.111111111109</v>
      </c>
      <c r="K2862" s="588">
        <v>1.61622</v>
      </c>
      <c r="L2862" s="588">
        <v>0</v>
      </c>
      <c r="M2862" s="588">
        <v>8</v>
      </c>
      <c r="N2862" s="588">
        <v>0.55000000000000004</v>
      </c>
      <c r="O2862" s="589">
        <v>3.1944444439432118E-2</v>
      </c>
      <c r="P2862" s="557"/>
      <c r="Q2862" s="557"/>
      <c r="R2862" s="557"/>
    </row>
    <row r="2863" spans="1:18" s="588" customFormat="1" x14ac:dyDescent="0.2">
      <c r="A2863" s="588">
        <v>2862</v>
      </c>
      <c r="B2863" s="588" t="s">
        <v>97</v>
      </c>
      <c r="C2863" s="588">
        <v>1</v>
      </c>
      <c r="D2863" s="588">
        <v>0.01</v>
      </c>
      <c r="E2863" s="588">
        <v>0.01</v>
      </c>
      <c r="F2863" s="555">
        <v>43775.044444444444</v>
      </c>
      <c r="G2863" s="588">
        <v>1.60656</v>
      </c>
      <c r="H2863" s="555">
        <v>43775.044444444444</v>
      </c>
      <c r="I2863" s="588">
        <v>1.60656</v>
      </c>
      <c r="J2863" s="555">
        <v>43775.147916666669</v>
      </c>
      <c r="K2863" s="588">
        <v>1.6057600000000001</v>
      </c>
      <c r="L2863" s="588">
        <v>0</v>
      </c>
      <c r="M2863" s="588">
        <v>8</v>
      </c>
      <c r="N2863" s="588">
        <v>0.55000000000000004</v>
      </c>
      <c r="O2863" s="589">
        <v>0.10347222222480923</v>
      </c>
      <c r="P2863" s="557"/>
      <c r="Q2863" s="557"/>
      <c r="R2863" s="557"/>
    </row>
    <row r="2864" spans="1:18" s="588" customFormat="1" x14ac:dyDescent="0.2">
      <c r="A2864" s="588">
        <v>2863</v>
      </c>
      <c r="B2864" s="588" t="s">
        <v>97</v>
      </c>
      <c r="C2864" s="588">
        <v>3</v>
      </c>
      <c r="D2864" s="588">
        <v>0.01</v>
      </c>
      <c r="E2864" s="588">
        <v>0.03</v>
      </c>
      <c r="F2864" s="555">
        <v>43776.90625</v>
      </c>
      <c r="G2864" s="588">
        <v>1.60046</v>
      </c>
      <c r="H2864" s="555">
        <v>43777.042361111111</v>
      </c>
      <c r="I2864" s="588">
        <v>1.6034900000000001</v>
      </c>
      <c r="J2864" s="555">
        <v>43777.088888888888</v>
      </c>
      <c r="K2864" s="588">
        <v>1.60117</v>
      </c>
      <c r="L2864" s="588">
        <v>30.300000000001091</v>
      </c>
      <c r="M2864" s="588">
        <v>23.200000000000728</v>
      </c>
      <c r="N2864" s="588">
        <v>1.6800000000000002</v>
      </c>
      <c r="O2864" s="589">
        <v>0.18263888888759539</v>
      </c>
      <c r="P2864" s="557"/>
      <c r="Q2864" s="557"/>
      <c r="R2864" s="557"/>
    </row>
    <row r="2865" spans="1:18" s="588" customFormat="1" x14ac:dyDescent="0.2">
      <c r="A2865" s="588">
        <v>2864</v>
      </c>
      <c r="B2865" s="588" t="s">
        <v>97</v>
      </c>
      <c r="C2865" s="588">
        <v>1</v>
      </c>
      <c r="D2865" s="588">
        <v>0.01</v>
      </c>
      <c r="E2865" s="588">
        <v>0.01</v>
      </c>
      <c r="F2865" s="555">
        <v>43781.038194444445</v>
      </c>
      <c r="G2865" s="588">
        <v>1.6108499999999999</v>
      </c>
      <c r="H2865" s="555">
        <v>43781.038194444445</v>
      </c>
      <c r="I2865" s="588">
        <v>1.6108499999999999</v>
      </c>
      <c r="J2865" s="555">
        <v>43781.115277777775</v>
      </c>
      <c r="K2865" s="588">
        <v>1.61005</v>
      </c>
      <c r="L2865" s="588">
        <v>0</v>
      </c>
      <c r="M2865" s="588">
        <v>7.999999999998181</v>
      </c>
      <c r="N2865" s="588">
        <v>0.55000000000000004</v>
      </c>
      <c r="O2865" s="589">
        <v>7.7083333329937886E-2</v>
      </c>
      <c r="P2865" s="557"/>
      <c r="Q2865" s="557"/>
      <c r="R2865" s="557"/>
    </row>
    <row r="2866" spans="1:18" s="588" customFormat="1" x14ac:dyDescent="0.2">
      <c r="A2866" s="588">
        <v>2865</v>
      </c>
      <c r="B2866" s="588" t="s">
        <v>97</v>
      </c>
      <c r="C2866" s="588">
        <v>2</v>
      </c>
      <c r="D2866" s="588">
        <v>0.01</v>
      </c>
      <c r="E2866" s="588">
        <v>0.02</v>
      </c>
      <c r="F2866" s="555">
        <v>43782.041666666664</v>
      </c>
      <c r="G2866" s="588">
        <v>1.6099000000000001</v>
      </c>
      <c r="H2866" s="555">
        <v>43782.113888888889</v>
      </c>
      <c r="I2866" s="588">
        <v>1.61141</v>
      </c>
      <c r="J2866" s="555">
        <v>43782.125</v>
      </c>
      <c r="K2866" s="588">
        <v>1.6098600000000001</v>
      </c>
      <c r="L2866" s="588">
        <v>15.099999999998545</v>
      </c>
      <c r="M2866" s="588">
        <v>15.5</v>
      </c>
      <c r="N2866" s="588">
        <v>1.1000000000000001</v>
      </c>
      <c r="O2866" s="589">
        <v>8.3333333335758653E-2</v>
      </c>
      <c r="P2866" s="557"/>
      <c r="Q2866" s="557"/>
      <c r="R2866" s="557"/>
    </row>
    <row r="2867" spans="1:18" s="588" customFormat="1" x14ac:dyDescent="0.2">
      <c r="A2867" s="588">
        <v>2866</v>
      </c>
      <c r="B2867" s="588" t="s">
        <v>96</v>
      </c>
      <c r="C2867" s="588">
        <v>1</v>
      </c>
      <c r="D2867" s="588">
        <v>0.01</v>
      </c>
      <c r="E2867" s="588">
        <v>0.01</v>
      </c>
      <c r="F2867" s="555">
        <v>43782.931250000001</v>
      </c>
      <c r="G2867" s="588">
        <v>1.6101300000000001</v>
      </c>
      <c r="H2867" s="555">
        <v>43782.931250000001</v>
      </c>
      <c r="I2867" s="588">
        <v>1.6101300000000001</v>
      </c>
      <c r="J2867" s="555">
        <v>43783.104166666664</v>
      </c>
      <c r="K2867" s="588">
        <v>1.61093</v>
      </c>
      <c r="L2867" s="588">
        <v>0</v>
      </c>
      <c r="M2867" s="588">
        <v>7.999999999998181</v>
      </c>
      <c r="N2867" s="588">
        <v>0.28000000000000003</v>
      </c>
      <c r="O2867" s="589">
        <v>0.17291666666278616</v>
      </c>
      <c r="P2867" s="557"/>
      <c r="Q2867" s="557"/>
      <c r="R2867" s="557"/>
    </row>
    <row r="2868" spans="1:18" s="588" customFormat="1" x14ac:dyDescent="0.2">
      <c r="A2868" s="588">
        <v>2867</v>
      </c>
      <c r="B2868" s="588" t="s">
        <v>97</v>
      </c>
      <c r="C2868" s="588">
        <v>1</v>
      </c>
      <c r="D2868" s="588">
        <v>0.01</v>
      </c>
      <c r="E2868" s="588">
        <v>0.01</v>
      </c>
      <c r="F2868" s="555">
        <v>43783.884722222225</v>
      </c>
      <c r="G2868" s="588">
        <v>1.6255999999999999</v>
      </c>
      <c r="H2868" s="555">
        <v>43783.884722222225</v>
      </c>
      <c r="I2868" s="588">
        <v>1.6255999999999999</v>
      </c>
      <c r="J2868" s="555">
        <v>43783.913888888892</v>
      </c>
      <c r="K2868" s="588">
        <v>1.6248</v>
      </c>
      <c r="L2868" s="588">
        <v>0</v>
      </c>
      <c r="M2868" s="588">
        <v>8</v>
      </c>
      <c r="N2868" s="588">
        <v>0.55000000000000004</v>
      </c>
      <c r="O2868" s="589">
        <v>2.9166666667151731E-2</v>
      </c>
      <c r="P2868" s="557"/>
      <c r="Q2868" s="557"/>
      <c r="R2868" s="557"/>
    </row>
    <row r="2869" spans="1:18" s="588" customFormat="1" x14ac:dyDescent="0.2">
      <c r="A2869" s="588">
        <v>2868</v>
      </c>
      <c r="B2869" s="588" t="s">
        <v>97</v>
      </c>
      <c r="C2869" s="588">
        <v>1</v>
      </c>
      <c r="D2869" s="588">
        <v>0.01</v>
      </c>
      <c r="E2869" s="588">
        <v>0.01</v>
      </c>
      <c r="F2869" s="555">
        <v>43789.053472222222</v>
      </c>
      <c r="G2869" s="588">
        <v>1.6241099999999999</v>
      </c>
      <c r="H2869" s="555">
        <v>43789.053472222222</v>
      </c>
      <c r="I2869" s="588">
        <v>1.6241099999999999</v>
      </c>
      <c r="J2869" s="555">
        <v>43789.072222222225</v>
      </c>
      <c r="K2869" s="588">
        <v>1.62331</v>
      </c>
      <c r="L2869" s="588">
        <v>0</v>
      </c>
      <c r="M2869" s="588">
        <v>7.999999999998181</v>
      </c>
      <c r="N2869" s="588">
        <v>0.55000000000000004</v>
      </c>
      <c r="O2869" s="589">
        <v>1.8750000002910383E-2</v>
      </c>
      <c r="P2869" s="557"/>
      <c r="Q2869" s="557"/>
      <c r="R2869" s="557"/>
    </row>
    <row r="2870" spans="1:18" s="588" customFormat="1" x14ac:dyDescent="0.2">
      <c r="A2870" s="588">
        <v>2869</v>
      </c>
      <c r="B2870" s="588" t="s">
        <v>97</v>
      </c>
      <c r="C2870" s="588">
        <v>1</v>
      </c>
      <c r="D2870" s="588">
        <v>0.01</v>
      </c>
      <c r="E2870" s="588">
        <v>0.01</v>
      </c>
      <c r="F2870" s="555">
        <v>43789.916666666664</v>
      </c>
      <c r="G2870" s="588">
        <v>1.62914</v>
      </c>
      <c r="H2870" s="555">
        <v>43789.916666666664</v>
      </c>
      <c r="I2870" s="588">
        <v>1.62914</v>
      </c>
      <c r="J2870" s="555">
        <v>43789.986111111109</v>
      </c>
      <c r="K2870" s="588">
        <v>1.6283399999999999</v>
      </c>
      <c r="L2870" s="588">
        <v>0</v>
      </c>
      <c r="M2870" s="588">
        <v>8</v>
      </c>
      <c r="N2870" s="588">
        <v>0.55000000000000004</v>
      </c>
      <c r="O2870" s="589">
        <v>6.9444444445252884E-2</v>
      </c>
      <c r="P2870" s="557"/>
      <c r="Q2870" s="557"/>
      <c r="R2870" s="557"/>
    </row>
    <row r="2871" spans="1:18" s="588" customFormat="1" x14ac:dyDescent="0.2">
      <c r="A2871" s="588">
        <v>2870</v>
      </c>
      <c r="B2871" s="588" t="s">
        <v>97</v>
      </c>
      <c r="C2871" s="588">
        <v>1</v>
      </c>
      <c r="D2871" s="588">
        <v>0.01</v>
      </c>
      <c r="E2871" s="588">
        <v>0.01</v>
      </c>
      <c r="F2871" s="555">
        <v>43790.041666666664</v>
      </c>
      <c r="G2871" s="588">
        <v>1.62992</v>
      </c>
      <c r="H2871" s="555">
        <v>43790.041666666664</v>
      </c>
      <c r="I2871" s="588">
        <v>1.62992</v>
      </c>
      <c r="J2871" s="555">
        <v>43790.063888888886</v>
      </c>
      <c r="K2871" s="588">
        <v>1.6291199999999999</v>
      </c>
      <c r="L2871" s="588">
        <v>0</v>
      </c>
      <c r="M2871" s="588">
        <v>8.000000000001819</v>
      </c>
      <c r="N2871" s="588">
        <v>0.55000000000000004</v>
      </c>
      <c r="O2871" s="589">
        <v>2.2222222221898846E-2</v>
      </c>
      <c r="P2871" s="557"/>
      <c r="Q2871" s="557"/>
      <c r="R2871" s="557"/>
    </row>
    <row r="2872" spans="1:18" s="588" customFormat="1" x14ac:dyDescent="0.2">
      <c r="A2872" s="588">
        <v>2871</v>
      </c>
      <c r="B2872" s="588" t="s">
        <v>97</v>
      </c>
      <c r="C2872" s="588">
        <v>1</v>
      </c>
      <c r="D2872" s="588">
        <v>0.01</v>
      </c>
      <c r="E2872" s="588">
        <v>0.01</v>
      </c>
      <c r="F2872" s="555">
        <v>43790.970138888886</v>
      </c>
      <c r="G2872" s="588">
        <v>1.62975</v>
      </c>
      <c r="H2872" s="555">
        <v>43790.970138888886</v>
      </c>
      <c r="I2872" s="588">
        <v>1.62975</v>
      </c>
      <c r="J2872" s="555">
        <v>43791.127083333333</v>
      </c>
      <c r="K2872" s="588">
        <v>1.6289499999999999</v>
      </c>
      <c r="L2872" s="588">
        <v>0</v>
      </c>
      <c r="M2872" s="588">
        <v>8.000000000001819</v>
      </c>
      <c r="N2872" s="588">
        <v>0.56000000000000005</v>
      </c>
      <c r="O2872" s="589">
        <v>0.15694444444670808</v>
      </c>
      <c r="P2872" s="557"/>
      <c r="Q2872" s="557"/>
      <c r="R2872" s="557"/>
    </row>
    <row r="2873" spans="1:18" s="588" customFormat="1" x14ac:dyDescent="0.2">
      <c r="A2873" s="588">
        <v>2872</v>
      </c>
      <c r="B2873" s="588" t="s">
        <v>96</v>
      </c>
      <c r="C2873" s="588">
        <v>2</v>
      </c>
      <c r="D2873" s="588">
        <v>0.01</v>
      </c>
      <c r="E2873" s="588">
        <v>0.02</v>
      </c>
      <c r="F2873" s="555">
        <v>43791.908333333333</v>
      </c>
      <c r="G2873" s="588">
        <v>1.6245400000000001</v>
      </c>
      <c r="H2873" s="555">
        <v>43794</v>
      </c>
      <c r="I2873" s="588">
        <v>1.62266</v>
      </c>
      <c r="J2873" s="555">
        <v>43794.64166666667</v>
      </c>
      <c r="K2873" s="588">
        <v>1.6244000000000001</v>
      </c>
      <c r="L2873" s="588">
        <v>18.800000000001091</v>
      </c>
      <c r="M2873" s="588">
        <v>17.399999999999636</v>
      </c>
      <c r="N2873" s="588">
        <v>1.02</v>
      </c>
      <c r="O2873" s="589">
        <v>0.73333333333721384</v>
      </c>
      <c r="P2873" s="557"/>
      <c r="Q2873" s="557"/>
      <c r="R2873" s="557"/>
    </row>
    <row r="2874" spans="1:18" s="588" customFormat="1" x14ac:dyDescent="0.2">
      <c r="A2874" s="588">
        <v>2873</v>
      </c>
      <c r="B2874" s="588" t="s">
        <v>97</v>
      </c>
      <c r="C2874" s="588">
        <v>1</v>
      </c>
      <c r="D2874" s="588">
        <v>0.01</v>
      </c>
      <c r="E2874" s="588">
        <v>0.01</v>
      </c>
      <c r="F2874" s="555">
        <v>43796.040972222225</v>
      </c>
      <c r="G2874" s="588">
        <v>1.62497</v>
      </c>
      <c r="H2874" s="555">
        <v>43796.040972222225</v>
      </c>
      <c r="I2874" s="588">
        <v>1.62497</v>
      </c>
      <c r="J2874" s="555">
        <v>43796.054861111108</v>
      </c>
      <c r="K2874" s="588">
        <v>1.6241699999999999</v>
      </c>
      <c r="L2874" s="588">
        <v>0</v>
      </c>
      <c r="M2874" s="588">
        <v>8.000000000001819</v>
      </c>
      <c r="N2874" s="588">
        <v>0.55000000000000004</v>
      </c>
      <c r="O2874" s="589">
        <v>1.3888888883229811E-2</v>
      </c>
      <c r="P2874" s="557"/>
      <c r="Q2874" s="557"/>
      <c r="R2874" s="557"/>
    </row>
    <row r="2875" spans="1:18" s="588" customFormat="1" x14ac:dyDescent="0.2">
      <c r="A2875" s="588">
        <v>2874</v>
      </c>
      <c r="B2875" s="588" t="s">
        <v>97</v>
      </c>
      <c r="C2875" s="588">
        <v>2</v>
      </c>
      <c r="D2875" s="588">
        <v>0.01</v>
      </c>
      <c r="E2875" s="588">
        <v>0.02</v>
      </c>
      <c r="F2875" s="555">
        <v>43797.045138888891</v>
      </c>
      <c r="G2875" s="588">
        <v>1.6250899999999999</v>
      </c>
      <c r="H2875" s="555">
        <v>43797.047222222223</v>
      </c>
      <c r="I2875" s="588">
        <v>1.62659</v>
      </c>
      <c r="J2875" s="555">
        <v>43797.095138888886</v>
      </c>
      <c r="K2875" s="588">
        <v>1.62504</v>
      </c>
      <c r="L2875" s="588">
        <v>15</v>
      </c>
      <c r="M2875" s="588">
        <v>15.5</v>
      </c>
      <c r="N2875" s="588">
        <v>1.1000000000000001</v>
      </c>
      <c r="O2875" s="589">
        <v>4.9999999995634425E-2</v>
      </c>
      <c r="P2875" s="557"/>
      <c r="Q2875" s="557"/>
      <c r="R2875" s="557"/>
    </row>
    <row r="2876" spans="1:18" s="588" customFormat="1" x14ac:dyDescent="0.2">
      <c r="A2876" s="588">
        <v>2875</v>
      </c>
      <c r="B2876" s="588" t="s">
        <v>96</v>
      </c>
      <c r="C2876" s="588">
        <v>1</v>
      </c>
      <c r="D2876" s="588">
        <v>0.01</v>
      </c>
      <c r="E2876" s="588">
        <v>0.01</v>
      </c>
      <c r="F2876" s="555">
        <v>43801.90902777778</v>
      </c>
      <c r="G2876" s="588">
        <v>1.6237999999999999</v>
      </c>
      <c r="H2876" s="555">
        <v>43801.90902777778</v>
      </c>
      <c r="I2876" s="588">
        <v>1.6237999999999999</v>
      </c>
      <c r="J2876" s="555">
        <v>43801.919444444444</v>
      </c>
      <c r="K2876" s="588">
        <v>1.6246</v>
      </c>
      <c r="L2876" s="588">
        <v>0</v>
      </c>
      <c r="M2876" s="588">
        <v>8</v>
      </c>
      <c r="N2876" s="588">
        <v>0.55000000000000004</v>
      </c>
      <c r="O2876" s="589">
        <v>1.0416666664241347E-2</v>
      </c>
      <c r="P2876" s="557"/>
      <c r="Q2876" s="557"/>
      <c r="R2876" s="557"/>
    </row>
    <row r="2877" spans="1:18" s="588" customFormat="1" x14ac:dyDescent="0.2">
      <c r="A2877" s="588">
        <v>2876</v>
      </c>
      <c r="B2877" s="588" t="s">
        <v>97</v>
      </c>
      <c r="C2877" s="588">
        <v>1</v>
      </c>
      <c r="D2877" s="588">
        <v>0.01</v>
      </c>
      <c r="E2877" s="588">
        <v>0.01</v>
      </c>
      <c r="F2877" s="555">
        <v>43802.04583333333</v>
      </c>
      <c r="G2877" s="588">
        <v>1.6248100000000001</v>
      </c>
      <c r="H2877" s="555">
        <v>43802.04583333333</v>
      </c>
      <c r="I2877" s="588">
        <v>1.6248100000000001</v>
      </c>
      <c r="J2877" s="555">
        <v>43802.085416666669</v>
      </c>
      <c r="K2877" s="588">
        <v>1.62401</v>
      </c>
      <c r="L2877" s="588">
        <v>0</v>
      </c>
      <c r="M2877" s="588">
        <v>8</v>
      </c>
      <c r="N2877" s="588">
        <v>0.55000000000000004</v>
      </c>
      <c r="O2877" s="589">
        <v>3.9583333338669036E-2</v>
      </c>
      <c r="P2877" s="557"/>
      <c r="Q2877" s="557"/>
      <c r="R2877" s="557"/>
    </row>
    <row r="2878" spans="1:18" s="588" customFormat="1" x14ac:dyDescent="0.2">
      <c r="A2878" s="588">
        <v>2877</v>
      </c>
      <c r="B2878" s="588" t="s">
        <v>96</v>
      </c>
      <c r="C2878" s="588">
        <v>1</v>
      </c>
      <c r="D2878" s="588">
        <v>0.01</v>
      </c>
      <c r="E2878" s="588">
        <v>0.01</v>
      </c>
      <c r="F2878" s="555">
        <v>43803.886111111111</v>
      </c>
      <c r="G2878" s="588">
        <v>1.6160600000000001</v>
      </c>
      <c r="H2878" s="555">
        <v>43803.886111111111</v>
      </c>
      <c r="I2878" s="588">
        <v>1.6160600000000001</v>
      </c>
      <c r="J2878" s="555">
        <v>43803.931250000001</v>
      </c>
      <c r="K2878" s="588">
        <v>1.61686</v>
      </c>
      <c r="L2878" s="588">
        <v>0</v>
      </c>
      <c r="M2878" s="588">
        <v>8</v>
      </c>
      <c r="N2878" s="588">
        <v>0.56000000000000005</v>
      </c>
      <c r="O2878" s="589">
        <v>4.5138888890505768E-2</v>
      </c>
      <c r="P2878" s="557"/>
      <c r="Q2878" s="557"/>
      <c r="R2878" s="557"/>
    </row>
    <row r="2879" spans="1:18" s="588" customFormat="1" x14ac:dyDescent="0.2">
      <c r="A2879" s="588">
        <v>2878</v>
      </c>
      <c r="B2879" s="588" t="s">
        <v>97</v>
      </c>
      <c r="C2879" s="588">
        <v>1</v>
      </c>
      <c r="D2879" s="588">
        <v>0.01</v>
      </c>
      <c r="E2879" s="588">
        <v>0.01</v>
      </c>
      <c r="F2879" s="555">
        <v>43804.040277777778</v>
      </c>
      <c r="G2879" s="588">
        <v>1.61826</v>
      </c>
      <c r="H2879" s="555">
        <v>43804.040277777778</v>
      </c>
      <c r="I2879" s="588">
        <v>1.61826</v>
      </c>
      <c r="J2879" s="555">
        <v>43804.059027777781</v>
      </c>
      <c r="K2879" s="588">
        <v>1.6174599999999999</v>
      </c>
      <c r="L2879" s="588">
        <v>0</v>
      </c>
      <c r="M2879" s="588">
        <v>8.000000000001819</v>
      </c>
      <c r="N2879" s="588">
        <v>0.55000000000000004</v>
      </c>
      <c r="O2879" s="589">
        <v>1.8750000002910383E-2</v>
      </c>
      <c r="P2879" s="557"/>
      <c r="Q2879" s="557"/>
      <c r="R2879" s="557"/>
    </row>
    <row r="2880" spans="1:18" s="588" customFormat="1" x14ac:dyDescent="0.2">
      <c r="A2880" s="588">
        <v>2879</v>
      </c>
      <c r="B2880" s="588" t="s">
        <v>97</v>
      </c>
      <c r="C2880" s="588">
        <v>1</v>
      </c>
      <c r="D2880" s="588">
        <v>0.01</v>
      </c>
      <c r="E2880" s="588">
        <v>0.01</v>
      </c>
      <c r="F2880" s="555">
        <v>43804.916666666664</v>
      </c>
      <c r="G2880" s="588">
        <v>1.6249199999999999</v>
      </c>
      <c r="H2880" s="555">
        <v>43804.916666666664</v>
      </c>
      <c r="I2880" s="588">
        <v>1.6249199999999999</v>
      </c>
      <c r="J2880" s="555">
        <v>43805.113194444442</v>
      </c>
      <c r="K2880" s="588">
        <v>1.62412</v>
      </c>
      <c r="L2880" s="588">
        <v>0</v>
      </c>
      <c r="M2880" s="588">
        <v>7.999999999998181</v>
      </c>
      <c r="N2880" s="588">
        <v>0.56000000000000005</v>
      </c>
      <c r="O2880" s="589">
        <v>0.19652777777810115</v>
      </c>
      <c r="P2880" s="557"/>
      <c r="Q2880" s="557"/>
      <c r="R2880" s="557"/>
    </row>
    <row r="2881" spans="1:18" s="588" customFormat="1" x14ac:dyDescent="0.2">
      <c r="A2881" s="588">
        <v>2880</v>
      </c>
      <c r="B2881" s="588" t="s">
        <v>97</v>
      </c>
      <c r="C2881" s="588">
        <v>1</v>
      </c>
      <c r="D2881" s="588">
        <v>0.01</v>
      </c>
      <c r="E2881" s="588">
        <v>0.01</v>
      </c>
      <c r="F2881" s="555">
        <v>43809.029166666667</v>
      </c>
      <c r="G2881" s="588">
        <v>1.6217200000000001</v>
      </c>
      <c r="H2881" s="555">
        <v>43809.029166666667</v>
      </c>
      <c r="I2881" s="588">
        <v>1.6217200000000001</v>
      </c>
      <c r="J2881" s="555">
        <v>43809.075694444444</v>
      </c>
      <c r="K2881" s="588">
        <v>1.6209199999999999</v>
      </c>
      <c r="L2881" s="588">
        <v>0</v>
      </c>
      <c r="M2881" s="588">
        <v>8.000000000001819</v>
      </c>
      <c r="N2881" s="588">
        <v>0.55000000000000004</v>
      </c>
      <c r="O2881" s="589">
        <v>4.6527777776645962E-2</v>
      </c>
      <c r="P2881" s="557"/>
      <c r="Q2881" s="557"/>
      <c r="R2881" s="557"/>
    </row>
    <row r="2882" spans="1:18" s="588" customFormat="1" x14ac:dyDescent="0.2">
      <c r="A2882" s="588">
        <v>2881</v>
      </c>
      <c r="B2882" s="588" t="s">
        <v>97</v>
      </c>
      <c r="C2882" s="588">
        <v>1</v>
      </c>
      <c r="D2882" s="588">
        <v>0.01</v>
      </c>
      <c r="E2882" s="588">
        <v>0.01</v>
      </c>
      <c r="F2882" s="555">
        <v>43810.886111111111</v>
      </c>
      <c r="G2882" s="588">
        <v>1.6166100000000001</v>
      </c>
      <c r="H2882" s="555">
        <v>43810.886111111111</v>
      </c>
      <c r="I2882" s="588">
        <v>1.6166100000000001</v>
      </c>
      <c r="J2882" s="555">
        <v>43810.902777777781</v>
      </c>
      <c r="K2882" s="588">
        <v>1.61581</v>
      </c>
      <c r="L2882" s="588">
        <v>0</v>
      </c>
      <c r="M2882" s="588">
        <v>8</v>
      </c>
      <c r="N2882" s="588">
        <v>0.56000000000000005</v>
      </c>
      <c r="O2882" s="589">
        <v>1.6666666670062114E-2</v>
      </c>
      <c r="P2882" s="557"/>
      <c r="Q2882" s="557"/>
      <c r="R2882" s="557"/>
    </row>
    <row r="2883" spans="1:18" s="588" customFormat="1" x14ac:dyDescent="0.2">
      <c r="A2883" s="588">
        <v>2882</v>
      </c>
      <c r="B2883" s="588" t="s">
        <v>97</v>
      </c>
      <c r="C2883" s="588">
        <v>3</v>
      </c>
      <c r="D2883" s="588">
        <v>0.01</v>
      </c>
      <c r="E2883" s="588">
        <v>0.03</v>
      </c>
      <c r="F2883" s="555">
        <v>43810.905555555553</v>
      </c>
      <c r="G2883" s="588">
        <v>1.6166799999999999</v>
      </c>
      <c r="H2883" s="555">
        <v>43811.025000000001</v>
      </c>
      <c r="I2883" s="588">
        <v>1.61971</v>
      </c>
      <c r="J2883" s="555">
        <v>43811.192361111112</v>
      </c>
      <c r="K2883" s="588">
        <v>1.6173999999999999</v>
      </c>
      <c r="L2883" s="588">
        <v>30.300000000001091</v>
      </c>
      <c r="M2883" s="588">
        <v>23.100000000000364</v>
      </c>
      <c r="N2883" s="588">
        <v>1.72</v>
      </c>
      <c r="O2883" s="589">
        <v>0.28680555555911269</v>
      </c>
      <c r="P2883" s="557"/>
      <c r="Q2883" s="557"/>
      <c r="R2883" s="557"/>
    </row>
    <row r="2884" spans="1:18" s="588" customFormat="1" x14ac:dyDescent="0.2">
      <c r="A2884" s="588">
        <v>2883</v>
      </c>
      <c r="B2884" s="588" t="s">
        <v>96</v>
      </c>
      <c r="C2884" s="588">
        <v>1</v>
      </c>
      <c r="D2884" s="588">
        <v>0.01</v>
      </c>
      <c r="E2884" s="588">
        <v>0.01</v>
      </c>
      <c r="F2884" s="555">
        <v>43811.921527777777</v>
      </c>
      <c r="G2884" s="588">
        <v>1.61019</v>
      </c>
      <c r="H2884" s="555">
        <v>43811.921527777777</v>
      </c>
      <c r="I2884" s="588">
        <v>1.61019</v>
      </c>
      <c r="J2884" s="555">
        <v>43811.938194444447</v>
      </c>
      <c r="K2884" s="588">
        <v>1.6109899999999999</v>
      </c>
      <c r="L2884" s="588">
        <v>0</v>
      </c>
      <c r="M2884" s="588">
        <v>8</v>
      </c>
      <c r="N2884" s="588">
        <v>0.55000000000000004</v>
      </c>
      <c r="O2884" s="589">
        <v>1.6666666670062114E-2</v>
      </c>
      <c r="P2884" s="557"/>
      <c r="Q2884" s="557"/>
      <c r="R2884" s="557"/>
    </row>
    <row r="2885" spans="1:18" s="588" customFormat="1" x14ac:dyDescent="0.2">
      <c r="A2885" s="588">
        <v>2884</v>
      </c>
      <c r="B2885" s="588" t="s">
        <v>97</v>
      </c>
      <c r="C2885" s="588">
        <v>1</v>
      </c>
      <c r="D2885" s="588">
        <v>0.01</v>
      </c>
      <c r="E2885" s="588">
        <v>0.01</v>
      </c>
      <c r="F2885" s="555">
        <v>43812.03125</v>
      </c>
      <c r="G2885" s="588">
        <v>1.6154500000000001</v>
      </c>
      <c r="H2885" s="555">
        <v>43812.03125</v>
      </c>
      <c r="I2885" s="588">
        <v>1.6154500000000001</v>
      </c>
      <c r="J2885" s="555">
        <v>43812.033333333333</v>
      </c>
      <c r="K2885" s="588">
        <v>1.6146499999999999</v>
      </c>
      <c r="L2885" s="588">
        <v>0</v>
      </c>
      <c r="M2885" s="588">
        <v>8</v>
      </c>
      <c r="N2885" s="588">
        <v>0.55000000000000004</v>
      </c>
      <c r="O2885" s="589">
        <v>2.0833333328482695E-3</v>
      </c>
      <c r="P2885" s="557"/>
      <c r="Q2885" s="557"/>
      <c r="R2885" s="557"/>
    </row>
    <row r="2886" spans="1:18" s="588" customFormat="1" x14ac:dyDescent="0.2">
      <c r="A2886" s="588">
        <v>2885</v>
      </c>
      <c r="B2886" s="588" t="s">
        <v>97</v>
      </c>
      <c r="C2886" s="588">
        <v>1</v>
      </c>
      <c r="D2886" s="588">
        <v>0.01</v>
      </c>
      <c r="E2886" s="588">
        <v>0.01</v>
      </c>
      <c r="F2886" s="555">
        <v>43812.036805555559</v>
      </c>
      <c r="G2886" s="588">
        <v>1.61469</v>
      </c>
      <c r="H2886" s="555">
        <v>43812.036805555559</v>
      </c>
      <c r="I2886" s="588">
        <v>1.61469</v>
      </c>
      <c r="J2886" s="555">
        <v>43812.036805555559</v>
      </c>
      <c r="K2886" s="588">
        <v>1.61389</v>
      </c>
      <c r="L2886" s="588">
        <v>0</v>
      </c>
      <c r="M2886" s="588">
        <v>8</v>
      </c>
      <c r="N2886" s="588">
        <v>0.56000000000000005</v>
      </c>
      <c r="O2886" s="589">
        <v>0</v>
      </c>
      <c r="P2886" s="557"/>
      <c r="Q2886" s="557"/>
      <c r="R2886" s="557"/>
    </row>
    <row r="2887" spans="1:18" s="588" customFormat="1" x14ac:dyDescent="0.2">
      <c r="A2887" s="588">
        <v>2886</v>
      </c>
      <c r="B2887" s="588" t="s">
        <v>97</v>
      </c>
      <c r="C2887" s="588">
        <v>1</v>
      </c>
      <c r="D2887" s="588">
        <v>0.01</v>
      </c>
      <c r="E2887" s="588">
        <v>0.01</v>
      </c>
      <c r="F2887" s="555">
        <v>43812.036805555559</v>
      </c>
      <c r="G2887" s="588">
        <v>1.61358</v>
      </c>
      <c r="H2887" s="555">
        <v>43812.036805555559</v>
      </c>
      <c r="I2887" s="588">
        <v>1.61358</v>
      </c>
      <c r="J2887" s="555">
        <v>43812.04583333333</v>
      </c>
      <c r="K2887" s="588">
        <v>1.6127800000000001</v>
      </c>
      <c r="L2887" s="588">
        <v>0</v>
      </c>
      <c r="M2887" s="588">
        <v>7.999999999998181</v>
      </c>
      <c r="N2887" s="588">
        <v>0.55000000000000004</v>
      </c>
      <c r="O2887" s="589">
        <v>9.0277777708251961E-3</v>
      </c>
      <c r="P2887" s="557"/>
      <c r="Q2887" s="557"/>
      <c r="R2887" s="557"/>
    </row>
    <row r="2888" spans="1:18" s="588" customFormat="1" x14ac:dyDescent="0.2">
      <c r="A2888" s="588">
        <v>2887</v>
      </c>
      <c r="B2888" s="588" t="s">
        <v>97</v>
      </c>
      <c r="C2888" s="588">
        <v>3</v>
      </c>
      <c r="D2888" s="588">
        <v>0.01</v>
      </c>
      <c r="E2888" s="588">
        <v>0.03</v>
      </c>
      <c r="F2888" s="555">
        <v>43812.049305555556</v>
      </c>
      <c r="G2888" s="588">
        <v>1.61303</v>
      </c>
      <c r="H2888" s="555">
        <v>43812.104861111111</v>
      </c>
      <c r="I2888" s="588">
        <v>1.6160399999999999</v>
      </c>
      <c r="J2888" s="555">
        <v>43812.214583333334</v>
      </c>
      <c r="K2888" s="588">
        <v>1.6137300000000001</v>
      </c>
      <c r="L2888" s="588">
        <v>30.100000000000364</v>
      </c>
      <c r="M2888" s="588">
        <v>23.099999999998545</v>
      </c>
      <c r="N2888" s="588">
        <v>1.6800000000000002</v>
      </c>
      <c r="O2888" s="589">
        <v>0.16527777777810115</v>
      </c>
      <c r="P2888" s="557"/>
      <c r="Q2888" s="557"/>
      <c r="R2888" s="557"/>
    </row>
    <row r="2889" spans="1:18" s="588" customFormat="1" x14ac:dyDescent="0.2">
      <c r="A2889" s="588">
        <v>2888</v>
      </c>
      <c r="B2889" s="588" t="s">
        <v>97</v>
      </c>
      <c r="C2889" s="588">
        <v>1</v>
      </c>
      <c r="D2889" s="588">
        <v>0.01</v>
      </c>
      <c r="E2889" s="588">
        <v>0.01</v>
      </c>
      <c r="F2889" s="555">
        <v>43812.907638888886</v>
      </c>
      <c r="G2889" s="588">
        <v>1.6192</v>
      </c>
      <c r="H2889" s="555">
        <v>43812.907638888886</v>
      </c>
      <c r="I2889" s="588">
        <v>1.6192</v>
      </c>
      <c r="J2889" s="555">
        <v>43812.936805555553</v>
      </c>
      <c r="K2889" s="588">
        <v>1.6184000000000001</v>
      </c>
      <c r="L2889" s="588">
        <v>0</v>
      </c>
      <c r="M2889" s="588">
        <v>8</v>
      </c>
      <c r="N2889" s="588">
        <v>0.56000000000000005</v>
      </c>
      <c r="O2889" s="589">
        <v>2.9166666667151731E-2</v>
      </c>
      <c r="P2889" s="557"/>
      <c r="Q2889" s="557"/>
      <c r="R2889" s="557"/>
    </row>
    <row r="2890" spans="1:18" s="588" customFormat="1" x14ac:dyDescent="0.2">
      <c r="F2890" s="555"/>
      <c r="H2890" s="555"/>
      <c r="J2890" s="555"/>
      <c r="O2890" s="589"/>
    </row>
    <row r="2891" spans="1:18" s="588" customFormat="1" x14ac:dyDescent="0.2">
      <c r="F2891" s="555"/>
      <c r="H2891" s="555"/>
      <c r="J2891" s="555"/>
      <c r="O2891" s="589"/>
    </row>
    <row r="2892" spans="1:18" s="588" customFormat="1" x14ac:dyDescent="0.2">
      <c r="F2892" s="555"/>
      <c r="H2892" s="555"/>
      <c r="J2892" s="555"/>
      <c r="O2892" s="589"/>
    </row>
    <row r="2893" spans="1:18" s="588" customFormat="1" x14ac:dyDescent="0.2">
      <c r="F2893" s="555"/>
      <c r="H2893" s="555"/>
      <c r="J2893" s="555"/>
      <c r="O2893" s="589"/>
    </row>
    <row r="2894" spans="1:18" s="588" customFormat="1" x14ac:dyDescent="0.2">
      <c r="F2894" s="555"/>
      <c r="H2894" s="555"/>
      <c r="J2894" s="555"/>
      <c r="O2894" s="589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 x14ac:dyDescent="0.2"/>
  <cols>
    <col min="1" max="1" width="18.7109375" style="558" customWidth="1"/>
    <col min="2" max="2" width="48" style="558" customWidth="1"/>
    <col min="3" max="3" width="8.140625" style="558" customWidth="1"/>
    <col min="4" max="4" width="6.140625" style="558" customWidth="1"/>
    <col min="5" max="5" width="6.42578125" style="558" customWidth="1"/>
    <col min="6" max="6" width="7.28515625" style="558" customWidth="1"/>
    <col min="7" max="7" width="5.85546875" style="558" customWidth="1"/>
    <col min="8" max="8" width="6.140625" style="558" customWidth="1"/>
    <col min="9" max="9" width="6.5703125" style="558" customWidth="1"/>
    <col min="10" max="10" width="6.7109375" style="558" customWidth="1"/>
    <col min="11" max="11" width="6.42578125" style="558" customWidth="1"/>
    <col min="12" max="12" width="7.7109375" style="558" customWidth="1"/>
    <col min="13" max="13" width="6.5703125" style="558" customWidth="1"/>
    <col min="14" max="14" width="5.85546875" style="558" customWidth="1"/>
    <col min="15" max="15" width="6.5703125" style="558" customWidth="1"/>
    <col min="16" max="16" width="8.140625" style="558" customWidth="1"/>
    <col min="17" max="17" width="7.5703125" style="558" customWidth="1"/>
    <col min="18" max="18" width="29.42578125" style="558" customWidth="1"/>
    <col min="19" max="19" width="8" style="558" customWidth="1"/>
    <col min="20" max="20" width="11.5703125" style="558" customWidth="1"/>
    <col min="21" max="21" width="11" style="558" customWidth="1"/>
    <col min="22" max="22" width="12.85546875" style="558" customWidth="1"/>
    <col min="23" max="23" width="9.5703125" style="558" customWidth="1"/>
    <col min="24" max="24" width="10" style="558" customWidth="1"/>
    <col min="25" max="25" width="10.28515625" style="559" customWidth="1"/>
    <col min="26" max="26" width="21.5703125" style="559" customWidth="1"/>
    <col min="27" max="27" width="19.28515625" style="559" customWidth="1"/>
    <col min="28" max="28" width="25.7109375" style="560" customWidth="1"/>
    <col min="29" max="29" width="25.28515625" style="558" customWidth="1"/>
    <col min="30" max="30" width="18.140625" style="552" customWidth="1"/>
    <col min="31" max="16384" width="9.140625" style="552"/>
  </cols>
  <sheetData>
    <row r="1" spans="1:30" ht="15.75" customHeight="1" x14ac:dyDescent="0.2"/>
    <row r="2" spans="1:30" ht="15" customHeight="1" x14ac:dyDescent="0.2"/>
    <row r="3" spans="1:30" ht="16.5" customHeight="1" x14ac:dyDescent="0.2"/>
    <row r="4" spans="1:30" ht="15" customHeight="1" x14ac:dyDescent="0.2">
      <c r="A4" s="640" t="s">
        <v>259</v>
      </c>
      <c r="B4" s="630" t="s">
        <v>260</v>
      </c>
      <c r="C4" s="642" t="s">
        <v>261</v>
      </c>
      <c r="D4" s="630" t="s">
        <v>262</v>
      </c>
      <c r="E4" s="630"/>
      <c r="F4" s="630"/>
      <c r="G4" s="630"/>
      <c r="H4" s="630"/>
      <c r="I4" s="630"/>
      <c r="J4" s="630"/>
      <c r="K4" s="630" t="s">
        <v>263</v>
      </c>
      <c r="L4" s="630"/>
      <c r="M4" s="630"/>
      <c r="N4" s="630"/>
      <c r="O4" s="630"/>
      <c r="P4" s="630"/>
      <c r="Q4" s="630"/>
      <c r="R4" s="630" t="s">
        <v>264</v>
      </c>
      <c r="S4" s="630"/>
      <c r="T4" s="630"/>
      <c r="U4" s="630"/>
      <c r="V4" s="630"/>
      <c r="W4" s="630"/>
      <c r="X4" s="630"/>
      <c r="Y4" s="630"/>
      <c r="Z4" s="630"/>
      <c r="AA4" s="630"/>
      <c r="AB4" s="630"/>
      <c r="AC4" s="640" t="s">
        <v>265</v>
      </c>
      <c r="AD4" s="640"/>
    </row>
    <row r="5" spans="1:30" ht="26.25" customHeight="1" x14ac:dyDescent="0.2">
      <c r="A5" s="640"/>
      <c r="B5" s="630"/>
      <c r="C5" s="642"/>
      <c r="D5" s="630" t="s">
        <v>266</v>
      </c>
      <c r="E5" s="630" t="s">
        <v>267</v>
      </c>
      <c r="F5" s="630" t="s">
        <v>268</v>
      </c>
      <c r="G5" s="630" t="s">
        <v>1</v>
      </c>
      <c r="H5" s="630" t="s">
        <v>269</v>
      </c>
      <c r="I5" s="630" t="s">
        <v>270</v>
      </c>
      <c r="J5" s="630" t="s">
        <v>271</v>
      </c>
      <c r="K5" s="630" t="s">
        <v>266</v>
      </c>
      <c r="L5" s="630" t="s">
        <v>267</v>
      </c>
      <c r="M5" s="630" t="s">
        <v>268</v>
      </c>
      <c r="N5" s="630" t="s">
        <v>1</v>
      </c>
      <c r="O5" s="630" t="s">
        <v>269</v>
      </c>
      <c r="P5" s="630" t="s">
        <v>270</v>
      </c>
      <c r="Q5" s="630" t="s">
        <v>271</v>
      </c>
      <c r="R5" s="630" t="s">
        <v>272</v>
      </c>
      <c r="S5" s="630" t="s">
        <v>27</v>
      </c>
      <c r="T5" s="630" t="s">
        <v>248</v>
      </c>
      <c r="U5" s="635" t="s">
        <v>273</v>
      </c>
      <c r="V5" s="636"/>
      <c r="W5" s="630" t="s">
        <v>249</v>
      </c>
      <c r="X5" s="630" t="s">
        <v>258</v>
      </c>
      <c r="Y5" s="630"/>
      <c r="Z5" s="638" t="s">
        <v>274</v>
      </c>
      <c r="AA5" s="638" t="s">
        <v>275</v>
      </c>
      <c r="AB5" s="633" t="s">
        <v>276</v>
      </c>
      <c r="AC5" s="644" t="s">
        <v>277</v>
      </c>
      <c r="AD5" s="646" t="s">
        <v>278</v>
      </c>
    </row>
    <row r="6" spans="1:30" s="554" customFormat="1" ht="36.75" customHeight="1" x14ac:dyDescent="0.2">
      <c r="A6" s="641"/>
      <c r="B6" s="641"/>
      <c r="C6" s="643"/>
      <c r="D6" s="631"/>
      <c r="E6" s="631"/>
      <c r="F6" s="631"/>
      <c r="G6" s="631"/>
      <c r="H6" s="631"/>
      <c r="I6" s="631"/>
      <c r="J6" s="631"/>
      <c r="K6" s="632"/>
      <c r="L6" s="632"/>
      <c r="M6" s="632"/>
      <c r="N6" s="632"/>
      <c r="O6" s="632"/>
      <c r="P6" s="632"/>
      <c r="Q6" s="632"/>
      <c r="R6" s="641"/>
      <c r="S6" s="637"/>
      <c r="T6" s="637"/>
      <c r="U6" s="567" t="s">
        <v>2032</v>
      </c>
      <c r="V6" s="567" t="s">
        <v>2030</v>
      </c>
      <c r="W6" s="637"/>
      <c r="X6" s="563" t="s">
        <v>78</v>
      </c>
      <c r="Y6" s="568" t="s">
        <v>2031</v>
      </c>
      <c r="Z6" s="639"/>
      <c r="AA6" s="639"/>
      <c r="AB6" s="634"/>
      <c r="AC6" s="645"/>
      <c r="AD6" s="647"/>
    </row>
  </sheetData>
  <autoFilter ref="D6:AB6"/>
  <mergeCells count="32"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  <mergeCell ref="A4:A6"/>
    <mergeCell ref="B4:B6"/>
    <mergeCell ref="C4:C6"/>
    <mergeCell ref="D5:D6"/>
    <mergeCell ref="E5:E6"/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5" name="Button 1">
              <controlPr defaultSize="0" print="0" autoFill="0" autoPict="0" macro="[0]!AddDirectoryWithSet">
                <anchor moveWithCells="1" sizeWithCells="1">
                  <from>
                    <xdr:col>1</xdr:col>
                    <xdr:colOff>76200</xdr:colOff>
                    <xdr:row>0</xdr:row>
                    <xdr:rowOff>95250</xdr:rowOff>
                  </from>
                  <to>
                    <xdr:col>1</xdr:col>
                    <xdr:colOff>2952750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6" name="Button 2">
              <controlPr defaultSize="0" print="0" autoFill="0" autoPict="0" macro="[0]!AnalyzyDirectory">
                <anchor moveWithCells="1" sizeWithCells="1">
                  <from>
                    <xdr:col>2</xdr:col>
                    <xdr:colOff>133350</xdr:colOff>
                    <xdr:row>0</xdr:row>
                    <xdr:rowOff>95250</xdr:rowOff>
                  </from>
                  <to>
                    <xdr:col>8</xdr:col>
                    <xdr:colOff>342900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7" name="Check Box 3">
              <controlPr defaultSize="0" autoFill="0" autoLine="0" autoPict="0" macro="[0]!Флажок3_Щелчок">
                <anchor moveWithCells="1">
                  <from>
                    <xdr:col>9</xdr:col>
                    <xdr:colOff>85725</xdr:colOff>
                    <xdr:row>0</xdr:row>
                    <xdr:rowOff>142875</xdr:rowOff>
                  </from>
                  <to>
                    <xdr:col>17</xdr:col>
                    <xdr:colOff>561975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1"/>
  <sheetViews>
    <sheetView tabSelected="1" zoomScale="75" zoomScaleNormal="75" workbookViewId="0">
      <pane xSplit="1" ySplit="19" topLeftCell="B20" activePane="bottomRight" state="frozen"/>
      <selection pane="topRight" activeCell="B1" sqref="B1"/>
      <selection pane="bottomLeft" activeCell="A20" sqref="A20"/>
      <selection pane="bottomRight" activeCell="AZ46" sqref="AZ46:BL51"/>
    </sheetView>
  </sheetViews>
  <sheetFormatPr defaultRowHeight="12.75" x14ac:dyDescent="0.2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7" width="7.7109375" style="386" customWidth="1"/>
    <col min="38" max="38" width="8" style="386" customWidth="1"/>
    <col min="39" max="39" width="7.7109375" style="386" customWidth="1"/>
    <col min="40" max="42" width="7.85546875" style="386" customWidth="1"/>
    <col min="43" max="43" width="7.7109375" style="386" customWidth="1"/>
    <col min="44" max="44" width="8.42578125" style="386" bestFit="1" customWidth="1"/>
    <col min="45" max="45" width="10.5703125" style="386" customWidth="1"/>
    <col min="46" max="46" width="8.28515625" style="386" customWidth="1"/>
    <col min="47" max="47" width="10.28515625" style="386" customWidth="1"/>
    <col min="48" max="48" width="8.28515625" style="386" customWidth="1"/>
    <col min="49" max="49" width="7.85546875" style="386" customWidth="1"/>
    <col min="50" max="50" width="8" style="386" customWidth="1"/>
    <col min="51" max="51" width="7.28515625" style="386" customWidth="1"/>
    <col min="52" max="52" width="7.5703125" style="386" customWidth="1"/>
    <col min="53" max="53" width="7.28515625" style="386" customWidth="1"/>
    <col min="54" max="54" width="7.7109375" style="386" customWidth="1"/>
    <col min="55" max="55" width="8" style="386" bestFit="1" customWidth="1"/>
    <col min="56" max="57" width="6.7109375" style="386" customWidth="1"/>
    <col min="58" max="59" width="6.5703125" style="386" customWidth="1"/>
    <col min="60" max="60" width="8" style="386" bestFit="1" customWidth="1"/>
    <col min="61" max="61" width="8.7109375" style="386" customWidth="1"/>
    <col min="62" max="62" width="7.7109375" style="386" bestFit="1" customWidth="1"/>
    <col min="63" max="63" width="9" style="386" customWidth="1"/>
    <col min="64" max="64" width="8.7109375" style="386" customWidth="1"/>
    <col min="65" max="65" width="9.140625" style="386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 x14ac:dyDescent="0.2">
      <c r="B1" s="301"/>
      <c r="D1" s="258"/>
      <c r="F1" s="301"/>
      <c r="H1" s="259"/>
      <c r="I1" s="272" t="s">
        <v>84</v>
      </c>
      <c r="J1" s="433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  <c r="BI1" s="435"/>
      <c r="BJ1" s="435"/>
      <c r="BK1" s="435"/>
      <c r="BL1" s="435"/>
      <c r="BM1" s="435"/>
    </row>
    <row r="2" spans="1:67" ht="18" x14ac:dyDescent="0.25">
      <c r="A2" s="96" t="s">
        <v>21</v>
      </c>
      <c r="B2" s="434" t="str">
        <f>IF(C$2&lt;=0,"д.б. &gt;0","")</f>
        <v/>
      </c>
      <c r="C2" s="144">
        <v>8</v>
      </c>
      <c r="D2" s="83"/>
      <c r="E2" s="96" t="s">
        <v>12</v>
      </c>
      <c r="F2" s="241" t="str">
        <f>IF(G$2&lt;2,"д.б. &gt;1","")</f>
        <v/>
      </c>
      <c r="G2" s="144">
        <v>15</v>
      </c>
      <c r="H2" s="84"/>
      <c r="I2" s="96" t="s">
        <v>0</v>
      </c>
      <c r="J2" s="242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68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5"/>
      <c r="AK2" s="435"/>
      <c r="AL2" s="435"/>
      <c r="AM2" s="435"/>
      <c r="AN2" s="436" t="s">
        <v>2124</v>
      </c>
      <c r="AO2" s="435"/>
      <c r="AP2" s="435"/>
      <c r="AQ2" s="435"/>
      <c r="AR2" s="435"/>
      <c r="AS2" s="435"/>
      <c r="AT2" s="435"/>
      <c r="AU2" s="435"/>
      <c r="AV2" s="435"/>
      <c r="AW2" s="435"/>
      <c r="AX2" s="435"/>
      <c r="AY2" s="435"/>
      <c r="AZ2" s="435"/>
      <c r="BA2" s="435"/>
      <c r="BB2" s="435"/>
      <c r="BC2" s="435"/>
      <c r="BD2" s="435"/>
      <c r="BE2" s="435"/>
      <c r="BF2" s="435"/>
      <c r="BG2" s="435"/>
      <c r="BH2" s="435"/>
      <c r="BI2" s="435"/>
      <c r="BJ2" s="435"/>
      <c r="BK2" s="435"/>
      <c r="BL2" s="435"/>
      <c r="BM2" s="435"/>
    </row>
    <row r="3" spans="1:67" ht="15" x14ac:dyDescent="0.25">
      <c r="A3" s="96"/>
      <c r="B3" s="434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1.5</v>
      </c>
      <c r="L3" s="115"/>
      <c r="M3" s="114" t="s">
        <v>28</v>
      </c>
      <c r="N3" s="114"/>
      <c r="O3" s="151">
        <v>5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5"/>
      <c r="AK3" s="435"/>
      <c r="AL3" s="435"/>
      <c r="AM3" s="435"/>
      <c r="AN3" s="435"/>
      <c r="AO3" s="435"/>
      <c r="AP3" s="435"/>
      <c r="AQ3" s="435"/>
      <c r="AR3" s="435"/>
      <c r="AS3" s="435"/>
      <c r="AT3" s="435"/>
      <c r="AU3" s="435"/>
      <c r="AV3" s="435"/>
      <c r="AW3" s="435"/>
      <c r="AX3" s="435"/>
      <c r="AY3" s="435"/>
      <c r="AZ3" s="435"/>
      <c r="BA3" s="435"/>
      <c r="BB3" s="435"/>
      <c r="BC3" s="435"/>
      <c r="BD3" s="435"/>
      <c r="BE3" s="435"/>
      <c r="BF3" s="435"/>
      <c r="BG3" s="435"/>
      <c r="BH3" s="435"/>
      <c r="BI3" s="435"/>
      <c r="BJ3" s="435"/>
      <c r="BK3" s="435"/>
      <c r="BL3" s="435"/>
      <c r="BM3" s="435"/>
    </row>
    <row r="4" spans="1:67" ht="15" x14ac:dyDescent="0.25">
      <c r="A4" s="96"/>
      <c r="B4" s="434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5</v>
      </c>
      <c r="L4" s="115"/>
      <c r="M4" s="171" t="s">
        <v>30</v>
      </c>
      <c r="N4" s="171"/>
      <c r="O4" s="155">
        <v>6.7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5"/>
      <c r="AK4" s="435"/>
      <c r="AL4" s="435"/>
      <c r="AM4" s="435"/>
      <c r="AN4" s="651" t="s">
        <v>2125</v>
      </c>
      <c r="AO4" s="651"/>
      <c r="AP4" s="651"/>
      <c r="AQ4" s="651"/>
      <c r="AR4" s="651"/>
      <c r="AS4" s="651"/>
      <c r="AT4" s="651"/>
      <c r="AU4" s="651"/>
      <c r="AV4" s="651"/>
      <c r="AW4" s="651"/>
      <c r="AX4" s="435"/>
      <c r="AY4" s="43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 x14ac:dyDescent="0.25">
      <c r="A5" s="97"/>
      <c r="B5" s="434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5"/>
      <c r="AK5" s="435"/>
      <c r="AL5" s="440"/>
      <c r="AM5" s="435"/>
      <c r="AN5" s="651"/>
      <c r="AO5" s="651"/>
      <c r="AP5" s="651"/>
      <c r="AQ5" s="651"/>
      <c r="AR5" s="651"/>
      <c r="AS5" s="651"/>
      <c r="AT5" s="651"/>
      <c r="AU5" s="651"/>
      <c r="AV5" s="651"/>
      <c r="AW5" s="651"/>
      <c r="AX5" s="435"/>
      <c r="AY5" s="435"/>
      <c r="AZ5" s="125"/>
      <c r="BA5" s="43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655">
        <v>1</v>
      </c>
    </row>
    <row r="6" spans="1:67" ht="15" x14ac:dyDescent="0.25">
      <c r="A6" s="249" t="s">
        <v>22</v>
      </c>
      <c r="B6" s="434" t="str">
        <f>IF(OR(C$6=1,C$6&lt;0),"д.б.=0 или &gt;1","")</f>
        <v/>
      </c>
      <c r="C6" s="146">
        <v>4</v>
      </c>
      <c r="D6" s="40"/>
      <c r="E6" s="249" t="s">
        <v>13</v>
      </c>
      <c r="F6" s="241" t="str">
        <f>IF(OR(G$6=1,G$6=2,G$6&lt;0),"д.б=0 или &gt;2","")</f>
        <v/>
      </c>
      <c r="G6" s="146">
        <v>4</v>
      </c>
      <c r="H6" s="41"/>
      <c r="I6" s="249" t="s">
        <v>2</v>
      </c>
      <c r="J6" s="242" t="str">
        <f>IF(OR(K$6=1,K$6=2,K$6&lt;0),"д.б.=0 или &gt;2","")</f>
        <v/>
      </c>
      <c r="K6" s="147">
        <v>0</v>
      </c>
      <c r="L6" s="135"/>
      <c r="M6" s="136" t="s">
        <v>36</v>
      </c>
      <c r="N6" s="136"/>
      <c r="O6" s="152">
        <v>4.42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5"/>
      <c r="AK6" s="435"/>
      <c r="AL6" s="435"/>
      <c r="AM6" s="435"/>
      <c r="AN6" s="437"/>
      <c r="AO6" s="438"/>
      <c r="AP6" s="438"/>
      <c r="AQ6" s="438"/>
      <c r="AR6" s="438"/>
      <c r="AS6" s="438"/>
      <c r="AT6" s="438"/>
      <c r="AU6" s="435"/>
      <c r="AV6" s="435"/>
      <c r="AW6" s="435"/>
      <c r="AX6" s="435"/>
      <c r="AY6" s="435"/>
      <c r="AZ6" s="125"/>
      <c r="BA6" s="43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655"/>
    </row>
    <row r="7" spans="1:67" ht="15" x14ac:dyDescent="0.25">
      <c r="A7" s="425" t="s">
        <v>23</v>
      </c>
      <c r="B7" s="434" t="str">
        <f>IF(AND(C$6=0,C$7&lt;&gt;0),"д.б. =0","")</f>
        <v/>
      </c>
      <c r="C7" s="145">
        <v>1</v>
      </c>
      <c r="D7" s="93"/>
      <c r="E7" s="249" t="s">
        <v>14</v>
      </c>
      <c r="F7" s="309" t="str">
        <f>IF(AND(G$6=0,G$7&lt;&gt;0),"д.б. =0","")</f>
        <v/>
      </c>
      <c r="G7" s="145">
        <v>8</v>
      </c>
      <c r="H7" s="94"/>
      <c r="I7" s="249" t="s">
        <v>3</v>
      </c>
      <c r="J7" s="242" t="str">
        <f>IF(AND(K$6=0,K$7&lt;&gt;0),"д.б. =0","")</f>
        <v/>
      </c>
      <c r="K7" s="143">
        <v>0</v>
      </c>
      <c r="L7" s="135"/>
      <c r="M7" s="136" t="s">
        <v>35</v>
      </c>
      <c r="N7" s="136"/>
      <c r="O7" s="153">
        <v>369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5"/>
      <c r="AK7" s="435"/>
      <c r="AL7" s="435"/>
      <c r="AM7" s="435"/>
      <c r="AN7" s="437" t="s">
        <v>2127</v>
      </c>
      <c r="AO7" s="438"/>
      <c r="AP7" s="438"/>
      <c r="AQ7" s="437" t="s">
        <v>2128</v>
      </c>
      <c r="AR7" s="437"/>
      <c r="AS7" s="566">
        <v>40909</v>
      </c>
      <c r="AT7" s="564" t="s">
        <v>2129</v>
      </c>
      <c r="AU7" s="565">
        <v>43816</v>
      </c>
      <c r="AV7" s="435"/>
      <c r="AW7" s="435"/>
      <c r="AX7" s="435"/>
      <c r="AY7" s="435"/>
      <c r="AZ7" s="125"/>
      <c r="BA7" s="439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 x14ac:dyDescent="0.25">
      <c r="A8" s="249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4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4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0.4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5"/>
      <c r="AK8" s="435"/>
      <c r="AL8" s="440"/>
      <c r="AM8" s="435"/>
      <c r="AN8" s="438"/>
      <c r="AO8" s="438"/>
      <c r="AP8" s="438"/>
      <c r="AQ8" s="438"/>
      <c r="AR8" s="438"/>
      <c r="AS8" s="438"/>
      <c r="AT8" s="438"/>
      <c r="AU8" s="435"/>
      <c r="AV8" s="435"/>
      <c r="AW8" s="435"/>
      <c r="AX8" s="435"/>
      <c r="AY8" s="435"/>
      <c r="AZ8" s="125"/>
      <c r="BA8" s="439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 x14ac:dyDescent="0.3">
      <c r="A9" s="281" t="s">
        <v>86</v>
      </c>
      <c r="B9" s="434" t="str">
        <f>IF(OR(C$9=1,C$9=2,C$9&lt;0),"д.б.=0 или &gt;2","")</f>
        <v/>
      </c>
      <c r="C9" s="282">
        <v>0</v>
      </c>
      <c r="D9" s="284"/>
      <c r="E9" s="281" t="s">
        <v>15</v>
      </c>
      <c r="F9" s="429" t="str">
        <f>IF(OR(G$9=1,G$9=2,G$9=3,G$9&lt;0),"д.б=0 или &gt;3","")</f>
        <v/>
      </c>
      <c r="G9" s="282">
        <v>6</v>
      </c>
      <c r="H9" s="286"/>
      <c r="I9" s="281" t="s">
        <v>4</v>
      </c>
      <c r="J9" s="430" t="str">
        <f>IF(OR(K$9=1,K$9=2,K$9=3,K$9&lt;0),"д.б=0 или &gt;3","")</f>
        <v/>
      </c>
      <c r="K9" s="287">
        <v>0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5"/>
      <c r="AK9" s="435"/>
      <c r="AM9" s="435"/>
      <c r="AN9" s="437" t="s">
        <v>248</v>
      </c>
      <c r="AO9" s="438"/>
      <c r="AP9" s="438"/>
      <c r="AQ9" s="441"/>
      <c r="AR9" s="438"/>
      <c r="AS9" s="602">
        <v>400</v>
      </c>
      <c r="AT9" s="438"/>
      <c r="AU9" s="435"/>
      <c r="AV9" s="435"/>
      <c r="AW9" s="435"/>
      <c r="AX9" s="435"/>
      <c r="AY9" s="435"/>
      <c r="AZ9" s="125"/>
      <c r="BA9" s="439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 x14ac:dyDescent="0.25">
      <c r="A10" s="426" t="s">
        <v>87</v>
      </c>
      <c r="B10" s="434" t="str">
        <f>IF(AND(C$9=0,C$10&lt;&gt;0),"д.б. =0","")</f>
        <v/>
      </c>
      <c r="C10" s="283">
        <v>0</v>
      </c>
      <c r="D10" s="290"/>
      <c r="E10" s="428" t="s">
        <v>16</v>
      </c>
      <c r="F10" s="309" t="str">
        <f>IF(AND(G$9=0,G$10&lt;&gt;0),"д.б. =0","")</f>
        <v/>
      </c>
      <c r="G10" s="283">
        <v>1</v>
      </c>
      <c r="H10" s="291"/>
      <c r="I10" s="281" t="s">
        <v>5</v>
      </c>
      <c r="J10" s="242" t="str">
        <f>IF(AND(K$9=0,K$10&lt;&gt;0),"д.б. =0","")</f>
        <v/>
      </c>
      <c r="K10" s="292">
        <v>0</v>
      </c>
      <c r="L10" s="288"/>
      <c r="M10" s="293" t="s">
        <v>38</v>
      </c>
      <c r="N10" s="604" t="str">
        <f>IF(OR(O10&lt;0,O10=0),"Д.Б. &gt;0"," ")</f>
        <v xml:space="preserve"> </v>
      </c>
      <c r="O10" s="294">
        <v>3500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5"/>
      <c r="AK10" s="435"/>
      <c r="AM10" s="435"/>
      <c r="AN10" s="437"/>
      <c r="AO10" s="438"/>
      <c r="AP10" s="438"/>
      <c r="AQ10" s="441"/>
      <c r="AR10" s="438"/>
      <c r="AS10" s="602"/>
      <c r="AT10" s="438"/>
      <c r="AU10" s="435"/>
      <c r="AV10" s="435"/>
      <c r="AW10" s="435"/>
      <c r="AX10" s="435"/>
      <c r="AY10" s="435"/>
      <c r="AZ10" s="125"/>
      <c r="BA10" s="439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 x14ac:dyDescent="0.25">
      <c r="A11" s="281"/>
      <c r="B11" s="434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5"/>
      <c r="AK11" s="435"/>
      <c r="AL11" s="440"/>
      <c r="AM11" s="435"/>
      <c r="AN11" s="437" t="s">
        <v>2130</v>
      </c>
      <c r="AO11" s="438"/>
      <c r="AP11" s="438"/>
      <c r="AQ11" s="441"/>
      <c r="AR11" s="438"/>
      <c r="AS11" s="602">
        <v>3464.65</v>
      </c>
      <c r="AT11" s="438"/>
      <c r="AU11" s="435"/>
      <c r="AV11" s="435"/>
      <c r="AW11" s="435"/>
      <c r="AX11" s="435"/>
      <c r="AY11" s="435"/>
      <c r="AZ11" s="125"/>
      <c r="BA11" s="439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 x14ac:dyDescent="0.25">
      <c r="A12" s="274" t="s">
        <v>24</v>
      </c>
      <c r="B12" s="434" t="str">
        <f>IF(OR(C$12=1,C$12=2,C$12&lt;0),"д.б.=0 или &gt;2","")</f>
        <v/>
      </c>
      <c r="C12" s="275">
        <v>0</v>
      </c>
      <c r="D12" s="290"/>
      <c r="E12" s="274" t="s">
        <v>89</v>
      </c>
      <c r="F12" s="432" t="str">
        <f>IF(OR(G$12=1,G$12=2,G$12=3,G$12=4,G$12&lt;0),"д.б=0 или &gt;4","")</f>
        <v/>
      </c>
      <c r="G12" s="310">
        <v>0</v>
      </c>
      <c r="H12" s="238"/>
      <c r="I12" s="274" t="s">
        <v>91</v>
      </c>
      <c r="J12" s="432" t="str">
        <f>IF(OR(K$12=1,K$12=2,K$12=3,K$12=4,K$12&lt;0),"д.б.=0 или &gt;4","")</f>
        <v/>
      </c>
      <c r="K12" s="313">
        <v>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5"/>
      <c r="AK12" s="435"/>
      <c r="AL12" s="435"/>
      <c r="AM12" s="435"/>
      <c r="AN12" s="437"/>
      <c r="AO12" s="438"/>
      <c r="AP12" s="438"/>
      <c r="AQ12" s="437"/>
      <c r="AR12" s="438"/>
      <c r="AS12" s="602"/>
      <c r="AT12" s="438"/>
      <c r="AU12" s="435"/>
      <c r="AV12" s="435"/>
      <c r="AW12" s="435"/>
      <c r="AX12" s="435"/>
      <c r="AY12" s="435"/>
      <c r="AZ12" s="125"/>
      <c r="BA12" s="439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 x14ac:dyDescent="0.25">
      <c r="A13" s="427" t="s">
        <v>25</v>
      </c>
      <c r="B13" s="434" t="str">
        <f>IF(AND(C$12=0,C$13&lt;&gt;0),"д.б. =0","")</f>
        <v/>
      </c>
      <c r="C13" s="235">
        <v>0</v>
      </c>
      <c r="D13" s="290"/>
      <c r="E13" s="274" t="s">
        <v>90</v>
      </c>
      <c r="F13" s="431" t="str">
        <f>IF(AND(G$12=0,G$13&lt;&gt;0),"д.б. =0","")</f>
        <v/>
      </c>
      <c r="G13" s="235">
        <v>0</v>
      </c>
      <c r="H13" s="238"/>
      <c r="I13" s="274" t="s">
        <v>92</v>
      </c>
      <c r="J13" s="242" t="str">
        <f>IF(AND(K$12=0,K$13&lt;&gt;0),"д.б. =0","")</f>
        <v/>
      </c>
      <c r="K13" s="311">
        <v>0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5"/>
      <c r="AK13" s="435"/>
      <c r="AL13" s="435"/>
      <c r="AM13" s="435"/>
      <c r="AN13" s="437" t="s">
        <v>258</v>
      </c>
      <c r="AO13" s="438"/>
      <c r="AP13" s="438"/>
      <c r="AQ13" s="587"/>
      <c r="AR13" s="587"/>
      <c r="AS13" s="602">
        <v>396.39</v>
      </c>
      <c r="AT13" s="601">
        <v>0.16769999999999999</v>
      </c>
      <c r="AU13" s="435"/>
      <c r="AV13" s="435"/>
      <c r="AW13" s="435"/>
      <c r="AX13" s="435"/>
      <c r="AY13" s="435"/>
      <c r="AZ13" s="125"/>
      <c r="BA13" s="439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 x14ac:dyDescent="0.25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2" t="s">
        <v>68</v>
      </c>
      <c r="AK14" s="435"/>
      <c r="AL14" s="435"/>
      <c r="AM14" s="435"/>
      <c r="AN14" s="437"/>
      <c r="AO14" s="438"/>
      <c r="AP14" s="438"/>
      <c r="AQ14" s="437"/>
      <c r="AR14" s="438"/>
      <c r="AS14" s="438"/>
      <c r="AT14" s="438"/>
      <c r="AU14" s="435"/>
      <c r="AV14" s="443"/>
      <c r="AW14" s="435"/>
      <c r="AX14" s="435"/>
      <c r="AY14" s="435"/>
      <c r="AZ14" s="435"/>
      <c r="BA14" s="435"/>
      <c r="BB14" s="435"/>
      <c r="BC14" s="435"/>
      <c r="BD14" s="435"/>
      <c r="BE14" s="435"/>
      <c r="BF14" s="435"/>
      <c r="BG14" s="435"/>
      <c r="BH14" s="435"/>
      <c r="BI14" s="435"/>
      <c r="BJ14" s="435"/>
      <c r="BK14" s="435"/>
      <c r="BL14" s="435"/>
      <c r="BM14" s="435"/>
      <c r="BO14" s="224"/>
    </row>
    <row r="15" spans="1:67" ht="15.75" x14ac:dyDescent="0.25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0</v>
      </c>
      <c r="H15" s="238"/>
      <c r="I15" s="96" t="s">
        <v>82</v>
      </c>
      <c r="J15" s="424" t="str">
        <f>IF(K$15&lt;0,"д.б. &gt;=0",IF(K$15=0,"",IF(K$4&gt;=K$15,"MultStart",IF(K$6&gt;K$15,"MultLevel2",IF(K$9&gt;K$15,"MultLevel3",IF(K$12&gt;K$15,"Mult3",""))))))</f>
        <v/>
      </c>
      <c r="K15" s="256">
        <v>0</v>
      </c>
      <c r="L15" s="239"/>
      <c r="M15" s="652" t="s">
        <v>2126</v>
      </c>
      <c r="N15" s="652"/>
      <c r="O15" s="652"/>
      <c r="P15" s="652"/>
      <c r="Q15" s="652"/>
      <c r="R15" s="652"/>
      <c r="S15" s="652"/>
      <c r="T15" s="652"/>
      <c r="U15" s="652"/>
      <c r="V15" s="376"/>
      <c r="Y15" s="158"/>
      <c r="AE15" s="376"/>
      <c r="AH15" s="385"/>
      <c r="AI15" s="125"/>
      <c r="AJ15" s="435"/>
      <c r="AK15" s="435"/>
      <c r="AL15" s="440"/>
      <c r="AM15" s="435"/>
      <c r="AN15" s="437" t="s">
        <v>2131</v>
      </c>
      <c r="AO15" s="438"/>
      <c r="AP15" s="438"/>
      <c r="AR15" s="438"/>
      <c r="AS15" s="605">
        <v>9.0697643979057593E-2</v>
      </c>
      <c r="AT15" s="600" t="s">
        <v>2132</v>
      </c>
      <c r="AU15" s="606">
        <v>1.0827031250000001</v>
      </c>
      <c r="AV15" s="561" t="s">
        <v>2133</v>
      </c>
      <c r="AW15" s="607">
        <v>1.0925635106839224</v>
      </c>
      <c r="AX15" s="435"/>
      <c r="AY15" s="435"/>
      <c r="AZ15" s="435"/>
      <c r="BA15" s="435"/>
      <c r="BB15" s="435"/>
      <c r="BC15" s="435"/>
      <c r="BD15" s="435"/>
      <c r="BE15" s="435"/>
      <c r="BF15" s="435"/>
      <c r="BG15" s="435"/>
      <c r="BH15" s="435"/>
      <c r="BI15" s="435"/>
      <c r="BJ15" s="435"/>
      <c r="BK15" s="435"/>
      <c r="BL15" s="435"/>
      <c r="BM15" s="435"/>
      <c r="BO15" s="224"/>
    </row>
    <row r="16" spans="1:67" ht="15" x14ac:dyDescent="0.25">
      <c r="A16" s="611" t="s">
        <v>161</v>
      </c>
      <c r="B16" s="612"/>
      <c r="C16" s="613">
        <v>11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0</v>
      </c>
      <c r="L16" s="239"/>
      <c r="M16" s="652"/>
      <c r="N16" s="652"/>
      <c r="O16" s="652"/>
      <c r="P16" s="652"/>
      <c r="Q16" s="652"/>
      <c r="R16" s="652"/>
      <c r="S16" s="652"/>
      <c r="T16" s="652"/>
      <c r="U16" s="652"/>
      <c r="V16" s="376"/>
      <c r="Y16" s="158"/>
      <c r="AE16" s="376"/>
      <c r="AH16" s="385"/>
      <c r="AI16" s="12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  <c r="AW16" s="435"/>
      <c r="AX16" s="435"/>
      <c r="AY16" s="435"/>
      <c r="AZ16" s="435"/>
      <c r="BA16" s="435"/>
      <c r="BB16" s="435"/>
      <c r="BC16" s="435"/>
      <c r="BD16" s="435"/>
      <c r="BE16" s="435"/>
      <c r="BF16" s="435"/>
      <c r="BG16" s="435"/>
      <c r="BH16" s="435"/>
      <c r="BI16" s="435"/>
      <c r="BJ16" s="435"/>
      <c r="BK16" s="435"/>
      <c r="BL16" s="435"/>
      <c r="BM16" s="435"/>
      <c r="BO16" s="224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  <c r="AW17" s="435"/>
      <c r="AX17" s="435"/>
      <c r="AY17" s="435"/>
      <c r="AZ17" s="435"/>
      <c r="BA17" s="435"/>
      <c r="BB17" s="435"/>
      <c r="BC17" s="435"/>
      <c r="BD17" s="435"/>
      <c r="BE17" s="435"/>
      <c r="BF17" s="435"/>
      <c r="BG17" s="435"/>
      <c r="BH17" s="435"/>
      <c r="BI17" s="435"/>
      <c r="BJ17" s="435"/>
      <c r="BK17" s="435"/>
      <c r="BL17" s="435"/>
      <c r="BM17" s="435"/>
      <c r="BO17" s="224"/>
    </row>
    <row r="18" spans="1:67" ht="65.25" customHeight="1" thickBot="1" x14ac:dyDescent="0.25">
      <c r="A18" s="414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662" t="s">
        <v>88</v>
      </c>
      <c r="N18" s="663"/>
      <c r="O18" s="133" t="s">
        <v>26</v>
      </c>
      <c r="P18" s="664" t="s">
        <v>80</v>
      </c>
      <c r="Q18" s="665"/>
      <c r="R18" s="660" t="s">
        <v>31</v>
      </c>
      <c r="S18" s="661"/>
      <c r="T18" s="656" t="s">
        <v>34</v>
      </c>
      <c r="U18" s="657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658" t="s">
        <v>47</v>
      </c>
      <c r="AC18" s="659"/>
      <c r="AD18" s="418" t="s">
        <v>48</v>
      </c>
      <c r="AE18" s="379"/>
      <c r="AF18" s="335" t="s">
        <v>41</v>
      </c>
      <c r="AG18" s="594" t="s">
        <v>2055</v>
      </c>
      <c r="AH18" s="385"/>
      <c r="AI18" s="444" t="s">
        <v>48</v>
      </c>
      <c r="AJ18" s="648" t="s">
        <v>98</v>
      </c>
      <c r="AK18" s="649"/>
      <c r="AL18" s="650"/>
      <c r="AM18" s="648" t="s">
        <v>255</v>
      </c>
      <c r="AN18" s="649"/>
      <c r="AO18" s="650"/>
      <c r="AP18" s="648" t="s">
        <v>250</v>
      </c>
      <c r="AQ18" s="649"/>
      <c r="AR18" s="650"/>
      <c r="AS18" s="648" t="s">
        <v>256</v>
      </c>
      <c r="AT18" s="649"/>
      <c r="AU18" s="650"/>
      <c r="AV18" s="648" t="s">
        <v>99</v>
      </c>
      <c r="AW18" s="649"/>
      <c r="AX18" s="650"/>
      <c r="AY18" s="648" t="s">
        <v>251</v>
      </c>
      <c r="AZ18" s="650"/>
      <c r="BA18" s="648" t="s">
        <v>252</v>
      </c>
      <c r="BB18" s="649"/>
      <c r="BC18" s="650"/>
      <c r="BD18" s="648" t="s">
        <v>253</v>
      </c>
      <c r="BE18" s="650"/>
      <c r="BF18" s="648" t="s">
        <v>254</v>
      </c>
      <c r="BG18" s="649"/>
      <c r="BH18" s="650"/>
      <c r="BI18" s="648" t="s">
        <v>2058</v>
      </c>
      <c r="BJ18" s="650"/>
      <c r="BK18" s="648" t="s">
        <v>100</v>
      </c>
      <c r="BL18" s="649"/>
      <c r="BM18" s="650"/>
      <c r="BN18" s="134"/>
      <c r="BO18" s="225"/>
    </row>
    <row r="19" spans="1:67" ht="15.75" thickBot="1" x14ac:dyDescent="0.3">
      <c r="A19" s="415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9"/>
      <c r="AE19" s="377"/>
      <c r="AF19" s="340"/>
      <c r="AG19" s="341"/>
      <c r="AH19" s="385"/>
      <c r="AI19" s="445"/>
      <c r="AJ19" s="446" t="s">
        <v>97</v>
      </c>
      <c r="AK19" s="447" t="s">
        <v>96</v>
      </c>
      <c r="AL19" s="448" t="s">
        <v>101</v>
      </c>
      <c r="AM19" s="446" t="s">
        <v>97</v>
      </c>
      <c r="AN19" s="447" t="s">
        <v>96</v>
      </c>
      <c r="AO19" s="448" t="s">
        <v>101</v>
      </c>
      <c r="AP19" s="446" t="s">
        <v>97</v>
      </c>
      <c r="AQ19" s="447" t="s">
        <v>96</v>
      </c>
      <c r="AR19" s="448" t="s">
        <v>101</v>
      </c>
      <c r="AS19" s="446" t="s">
        <v>97</v>
      </c>
      <c r="AT19" s="447" t="s">
        <v>96</v>
      </c>
      <c r="AU19" s="448" t="s">
        <v>101</v>
      </c>
      <c r="AV19" s="446" t="s">
        <v>97</v>
      </c>
      <c r="AW19" s="447" t="s">
        <v>96</v>
      </c>
      <c r="AX19" s="448" t="s">
        <v>101</v>
      </c>
      <c r="AY19" s="446" t="s">
        <v>97</v>
      </c>
      <c r="AZ19" s="448" t="s">
        <v>96</v>
      </c>
      <c r="BA19" s="446" t="s">
        <v>97</v>
      </c>
      <c r="BB19" s="447" t="s">
        <v>96</v>
      </c>
      <c r="BC19" s="448" t="s">
        <v>101</v>
      </c>
      <c r="BD19" s="446" t="s">
        <v>97</v>
      </c>
      <c r="BE19" s="448" t="s">
        <v>96</v>
      </c>
      <c r="BF19" s="446" t="s">
        <v>97</v>
      </c>
      <c r="BG19" s="447" t="s">
        <v>96</v>
      </c>
      <c r="BH19" s="448" t="s">
        <v>101</v>
      </c>
      <c r="BI19" s="446" t="s">
        <v>97</v>
      </c>
      <c r="BJ19" s="448" t="s">
        <v>96</v>
      </c>
      <c r="BK19" s="446" t="s">
        <v>97</v>
      </c>
      <c r="BL19" s="447" t="s">
        <v>96</v>
      </c>
      <c r="BM19" s="448" t="s">
        <v>101</v>
      </c>
      <c r="BO19" s="224"/>
    </row>
    <row r="20" spans="1:67" ht="15" x14ac:dyDescent="0.25">
      <c r="A20" s="416">
        <v>1</v>
      </c>
      <c r="B20" s="107">
        <v>0</v>
      </c>
      <c r="C20" s="112">
        <f>C$2</f>
        <v>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0.52</v>
      </c>
      <c r="N20" s="306">
        <f t="shared" ref="N20:N39" si="2">IF($O$10&gt;0,M20/$O$10,0)</f>
        <v>1.4857142857142857E-4</v>
      </c>
      <c r="O20" s="159">
        <f t="shared" ref="O20:O39" si="3">ROUND(ROUND(K20,2)*$O$4,2)</f>
        <v>7.0000000000000007E-2</v>
      </c>
      <c r="P20" s="207">
        <f>ROUND(J20*$O$6,2)</f>
        <v>0.04</v>
      </c>
      <c r="Q20" s="220">
        <f t="shared" ref="Q20:Q39" si="4">P20/$O$10</f>
        <v>1.1428571428571429E-5</v>
      </c>
      <c r="R20" s="119">
        <f>ROUND(P20/O20,0)</f>
        <v>1</v>
      </c>
      <c r="S20" s="120">
        <v>0</v>
      </c>
      <c r="T20" s="126">
        <f>R20+C20</f>
        <v>9</v>
      </c>
      <c r="U20" s="127">
        <v>0</v>
      </c>
      <c r="V20" s="377"/>
      <c r="W20" s="342">
        <f t="shared" ref="W20:W39" si="5">ROUND(K20*$O$7,2)</f>
        <v>3.69</v>
      </c>
      <c r="X20" s="343">
        <f>ROUND(P20+W20,2)</f>
        <v>3.73</v>
      </c>
      <c r="Y20" s="346"/>
      <c r="Z20" s="347">
        <f t="shared" ref="Z20:Z39" si="6">IF($O$10&gt;0,ROUND($O$10-X20,2),0)</f>
        <v>3496.27</v>
      </c>
      <c r="AA20" s="348">
        <f t="shared" ref="AA20:AA39" si="7">IF($O$10&gt;0,ROUND(X20/$O$10,2),0)</f>
        <v>0</v>
      </c>
      <c r="AB20" s="349">
        <f t="shared" ref="AB20:AB39" si="8">IF(AND(Z20&gt;0,$O$4&gt;0),($O$10-P20-W20*$O$8)/O20,0)</f>
        <v>49978.342857142852</v>
      </c>
      <c r="AC20" s="350">
        <f t="shared" ref="AC20:AC39" si="9">IF(AB20&gt;0,AB20+G20,0)</f>
        <v>49978.342857142852</v>
      </c>
      <c r="AD20" s="412">
        <v>1</v>
      </c>
      <c r="AE20" s="380"/>
      <c r="AF20" s="344">
        <f t="shared" ref="AF20:AF39" si="10">IF(P20&gt;0,ROUND(W20/P20,2),0)</f>
        <v>92.25</v>
      </c>
      <c r="AG20" s="345">
        <f t="shared" ref="AG20:AG39" si="11">IF($O$10&gt;0,ROUND(W20/$O$10,2),0)</f>
        <v>0</v>
      </c>
      <c r="AH20" s="385"/>
      <c r="AI20" s="422">
        <v>1</v>
      </c>
      <c r="AJ20" s="449">
        <f>COUNTIFS('Данные из терминала'!C:C,AI20,'Данные из терминала'!B:B,"sell")</f>
        <v>932</v>
      </c>
      <c r="AK20" s="450">
        <f>COUNTIFS('Данные из терминала'!C:C,AI20,'Данные из терминала'!B:B,"buy")</f>
        <v>936</v>
      </c>
      <c r="AL20" s="451">
        <f>COUNTIFS('Данные из терминала'!C:C,AI20)</f>
        <v>1868</v>
      </c>
      <c r="AM20" s="452">
        <f>SUMIFS('Данные из терминала'!E:E,'Данные из терминала'!C:C,AI20,'Данные из терминала'!B:B,"sell")</f>
        <v>9.3199999999998457</v>
      </c>
      <c r="AN20" s="453">
        <f>SUMIFS('Данные из терминала'!E:E,'Данные из терминала'!C:C,AI20,'Данные из терминала'!B:B,"buy")</f>
        <v>9.3599999999998449</v>
      </c>
      <c r="AO20" s="454">
        <f>SUMIFS('Данные из терминала'!E:E,'Данные из терминала'!C:C,AI20)</f>
        <v>18.680000000000121</v>
      </c>
      <c r="AP20" s="449">
        <f>SUMIFS('Данные из терминала'!N:N,'Данные из терминала'!C:C,AI20,'Данные из терминала'!B:B,"sell")</f>
        <v>514.63000000000545</v>
      </c>
      <c r="AQ20" s="450">
        <f>SUMIFS('Данные из терминала'!N:N,'Данные из терминала'!C:C,AI20,'Данные из терминала'!B:B,"buy")</f>
        <v>490.90000000000401</v>
      </c>
      <c r="AR20" s="451">
        <f>SUMIFS('Данные из терминала'!N:N,'Данные из терминала'!C:C,AI20)</f>
        <v>1005.5299999999694</v>
      </c>
      <c r="AS20" s="452">
        <f>ROUND(IF(AJ20&gt;0,AVERAGEIFS('Данные из терминала'!N:N,'Данные из терминала'!C:C,AI20,'Данные из терминала'!B:B,"sell"),0),2)</f>
        <v>0.55000000000000004</v>
      </c>
      <c r="AT20" s="453">
        <f>ROUND(IF(AK20&gt;0,AVERAGEIFS('Данные из терминала'!N:N,'Данные из терминала'!C:C,AI20,'Данные из терминала'!B:B,"buy"),0),2)</f>
        <v>0.52</v>
      </c>
      <c r="AU20" s="454">
        <f>ROUND(IF(AL20&gt;0,AVERAGEIFS('Данные из терминала'!N:N,'Данные из терминала'!C:C,AI20),0),2)</f>
        <v>0.54</v>
      </c>
      <c r="AV20" s="455">
        <f>IF(AJ20&gt;0,AP20/$AR$42,0)</f>
        <v>0.14860857236088168</v>
      </c>
      <c r="AW20" s="456">
        <f>IF(AK20&gt;0,AQ20/$AR$42,0)</f>
        <v>0.14175611249238607</v>
      </c>
      <c r="AX20" s="457">
        <f>IF(AL20&gt;0,AR20/$AR$42,0)</f>
        <v>0.29036468485325617</v>
      </c>
      <c r="AY20" s="449">
        <f>IF(AJ20&gt;0,VLOOKUP(AI20,Сводная!A:E,  MATCH("sell",Сводная!$A$2:$G$2,0)+0,0),0)</f>
        <v>0</v>
      </c>
      <c r="AZ20" s="451">
        <f>IF(AK20&gt;0,VLOOKUP(AI20,Сводная!A:B,  MATCH("buy",Сводная!$A$2:$G$2,0)+0,0),0)</f>
        <v>0</v>
      </c>
      <c r="BA20" s="449">
        <f>ROUND(IF(AJ20&gt;0,AVERAGEIFS('Данные из терминала'!L:L,'Данные из терминала'!C:C,AI20,'Данные из терминала'!B:B,"sell"),0),1)</f>
        <v>0</v>
      </c>
      <c r="BB20" s="450">
        <f>ROUND(IF(AK20&gt;0,AVERAGEIFS('Данные из терминала'!L:L,'Данные из терминала'!C:C,AI20,'Данные из терминала'!B:B,"buy"),0),1)</f>
        <v>0</v>
      </c>
      <c r="BC20" s="451">
        <f>ROUND(IF(AL20&gt;0,AVERAGEIFS('Данные из терминала'!L:L,'Данные из терминала'!C:C,AI20),0),1)</f>
        <v>0</v>
      </c>
      <c r="BD20" s="449">
        <f>IF(AJ20&gt;0,VLOOKUP(AI20,Сводная!A:F,  MATCH("sell",Сводная!$A$2:$G$2,0)+1,0),0)</f>
        <v>8.000000000003638</v>
      </c>
      <c r="BE20" s="451">
        <f>IF(AK20&gt;0,VLOOKUP(AI20,Сводная!A:C,  MATCH("buy",Сводная!$A$2:$G$2,0)+1,0),0)</f>
        <v>8.000000000003638</v>
      </c>
      <c r="BF20" s="449">
        <f>ROUND(IF(AJ20&gt;0,AVERAGEIFS('Данные из терминала'!M:M,'Данные из терминала'!C:C,AI20,'Данные из терминала'!B:B,"sell"),0),1)</f>
        <v>8</v>
      </c>
      <c r="BG20" s="450">
        <f>ROUND(IF(AK20&gt;0,AVERAGEIFS('Данные из терминала'!M:M,'Данные из терминала'!C:C,AI20,'Данные из терминала'!B:B,"buy"),0),1)</f>
        <v>8</v>
      </c>
      <c r="BH20" s="451">
        <f>ROUND(IF(AL20&gt;0,AVERAGEIFS('Данные из терминала'!M:M,'Данные из терминала'!C:C,AI20),0),1)</f>
        <v>8</v>
      </c>
      <c r="BI20" s="458">
        <f>IF(AJ20&gt;0,VLOOKUP(AI20,Сводная!A:G,  MATCH("sell",Сводная!$A$2:$G$2,0)+2,0),0)</f>
        <v>0.41111111111111115</v>
      </c>
      <c r="BJ20" s="459">
        <f>IF(AK20&gt;0,VLOOKUP(AI20,Сводная!A:D,  MATCH("buy",Сводная!$A$2:$G$2,0)+2,0),0)</f>
        <v>0.43611111111111112</v>
      </c>
      <c r="BK20" s="460">
        <f>IF(AJ20&gt;0,AVERAGEIFS('Данные из терминала'!O:O,'Данные из терминала'!C:C,AI20,'Данные из терминала'!B:B,"sell"),0)</f>
        <v>4.260923342876146E-2</v>
      </c>
      <c r="BL20" s="461">
        <f>IF(AK20&gt;0,AVERAGEIFS('Данные из терминала'!O:O,'Данные из терминала'!C:C,AI20,'Данные из терминала'!B:B,"buy"),0)</f>
        <v>4.600917022787307E-2</v>
      </c>
      <c r="BM20" s="462">
        <f>IF(AL20&gt;0,AVERAGEIFS('Данные из терминала'!O:O,'Данные из терминала'!C:C,AI20),0)</f>
        <v>4.4312842017609676E-2</v>
      </c>
      <c r="BO20" s="224"/>
    </row>
    <row r="21" spans="1:67" ht="15" x14ac:dyDescent="0.25">
      <c r="A21" s="416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15</v>
      </c>
      <c r="G21" s="100">
        <f t="shared" ref="G21:G39" si="15">G20+F21</f>
        <v>15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0.95</v>
      </c>
      <c r="N21" s="306">
        <f t="shared" si="2"/>
        <v>2.7142857142857139E-4</v>
      </c>
      <c r="O21" s="159">
        <f t="shared" si="3"/>
        <v>0.13</v>
      </c>
      <c r="P21" s="207">
        <f t="shared" ref="P21:P39" si="17">ROUND((ROUND(K20,2)*(G21-G20)*$O$4+P20+J21*$O$6),2)</f>
        <v>1.0900000000000001</v>
      </c>
      <c r="Q21" s="220">
        <f t="shared" si="4"/>
        <v>3.1142857142857144E-4</v>
      </c>
      <c r="R21" s="119">
        <f>ROUND(P21/O21,0)</f>
        <v>8</v>
      </c>
      <c r="S21" s="120">
        <f>ROUND(R21/G21,2)</f>
        <v>0.53</v>
      </c>
      <c r="T21" s="126">
        <f t="shared" ref="T21:T39" si="18">R21+C21</f>
        <v>16</v>
      </c>
      <c r="U21" s="127">
        <f>ROUND(T21/G21,2)</f>
        <v>1.07</v>
      </c>
      <c r="V21" s="377"/>
      <c r="W21" s="342">
        <f t="shared" si="5"/>
        <v>7.38</v>
      </c>
      <c r="X21" s="343">
        <f t="shared" ref="X21:X39" si="19">ROUND(P21+W21,2)</f>
        <v>8.4700000000000006</v>
      </c>
      <c r="Y21" s="346"/>
      <c r="Z21" s="347">
        <f t="shared" si="6"/>
        <v>3491.53</v>
      </c>
      <c r="AA21" s="348">
        <f t="shared" si="7"/>
        <v>0</v>
      </c>
      <c r="AB21" s="349">
        <f t="shared" si="8"/>
        <v>26891.984615384612</v>
      </c>
      <c r="AC21" s="350">
        <f t="shared" si="9"/>
        <v>26906.984615384612</v>
      </c>
      <c r="AD21" s="412">
        <v>2</v>
      </c>
      <c r="AE21" s="380"/>
      <c r="AF21" s="344">
        <f t="shared" si="10"/>
        <v>6.77</v>
      </c>
      <c r="AG21" s="345">
        <f t="shared" si="11"/>
        <v>0</v>
      </c>
      <c r="AH21" s="385"/>
      <c r="AI21" s="422">
        <v>2</v>
      </c>
      <c r="AJ21" s="463">
        <f>COUNTIFS('Данные из терминала'!C:C,AI21,'Данные из терминала'!B:B,"sell")</f>
        <v>282</v>
      </c>
      <c r="AK21" s="464">
        <f>COUNTIFS('Данные из терминала'!C:C,AI21,'Данные из терминала'!B:B,"buy")</f>
        <v>272</v>
      </c>
      <c r="AL21" s="465">
        <f>COUNTIFS('Данные из терминала'!C:C,AI21)</f>
        <v>554</v>
      </c>
      <c r="AM21" s="466">
        <f>SUMIFS('Данные из терминала'!E:E,'Данные из терминала'!C:C,AI21,'Данные из терминала'!B:B,"sell")</f>
        <v>5.6399999999999677</v>
      </c>
      <c r="AN21" s="467">
        <f>SUMIFS('Данные из терминала'!E:E,'Данные из терминала'!C:C,AI21,'Данные из терминала'!B:B,"buy")</f>
        <v>5.439999999999972</v>
      </c>
      <c r="AO21" s="468">
        <f>SUMIFS('Данные из терминала'!E:E,'Данные из терминала'!C:C,AI21)</f>
        <v>11.079999999999853</v>
      </c>
      <c r="AP21" s="463">
        <f>SUMIFS('Данные из терминала'!N:N,'Данные из терминала'!C:C,AI21,'Данные из терминала'!B:B,"sell")</f>
        <v>313.2800000000006</v>
      </c>
      <c r="AQ21" s="464">
        <f>SUMIFS('Данные из терминала'!N:N,'Данные из терминала'!C:C,AI21,'Данные из терминала'!B:B,"buy")</f>
        <v>276.69000000000045</v>
      </c>
      <c r="AR21" s="465">
        <f>SUMIFS('Данные из терминала'!N:N,'Данные из терминала'!C:C,AI21)</f>
        <v>589.97000000000219</v>
      </c>
      <c r="AS21" s="466">
        <f>ROUND(IF(AJ21&gt;0,AVERAGEIFS('Данные из терминала'!N:N,'Данные из терминала'!C:C,AI21,'Данные из терминала'!B:B,"sell"),0),2)</f>
        <v>1.1100000000000001</v>
      </c>
      <c r="AT21" s="467">
        <f>ROUND(IF(AK21&gt;0,AVERAGEIFS('Данные из терминала'!N:N,'Данные из терминала'!C:C,AI21,'Данные из терминала'!B:B,"buy"),0),2)</f>
        <v>1.02</v>
      </c>
      <c r="AU21" s="468">
        <f>ROUND(IF(AL21&gt;0,AVERAGEIFS('Данные из терминала'!N:N,'Данные из терминала'!C:C,AI21),0),2)</f>
        <v>1.06</v>
      </c>
      <c r="AV21" s="469">
        <f t="shared" ref="AV21:AV39" si="20">IF(AJ21&gt;0,AP21/$AR$42,0)</f>
        <v>9.0465176047289514E-2</v>
      </c>
      <c r="AW21" s="470">
        <f t="shared" ref="AW21:AW39" si="21">IF(AK21&gt;0,AQ21/$AR$42,0)</f>
        <v>7.989916228461609E-2</v>
      </c>
      <c r="AX21" s="471">
        <f t="shared" ref="AX21:AX39" si="22">IF(AL21&gt;0,AR21/$AR$42,0)</f>
        <v>0.17036433833190595</v>
      </c>
      <c r="AY21" s="449">
        <f>IF(AJ21&gt;0,VLOOKUP(AI21,Сводная!A:E,  MATCH("sell",Сводная!$A$2:$G$2,0)+0,0),0)</f>
        <v>22.200000000000728</v>
      </c>
      <c r="AZ21" s="451">
        <f>IF(AK21&gt;0,VLOOKUP(AI21,Сводная!A:B,  MATCH("buy",Сводная!$A$2:$G$2,0)+0,0),0)</f>
        <v>29.900000000001455</v>
      </c>
      <c r="BA21" s="463">
        <f>ROUND(IF(AJ21&gt;0,AVERAGEIFS('Данные из терминала'!L:L,'Данные из терминала'!C:C,AI21,'Данные из терминала'!B:B,"sell"),0),1)</f>
        <v>15.4</v>
      </c>
      <c r="BB21" s="464">
        <f>ROUND(IF(AK21&gt;0,AVERAGEIFS('Данные из терминала'!L:L,'Данные из терминала'!C:C,AI21,'Данные из терминала'!B:B,"buy"),0),1)</f>
        <v>15.5</v>
      </c>
      <c r="BC21" s="465">
        <f>ROUND(IF(AL21&gt;0,AVERAGEIFS('Данные из терминала'!L:L,'Данные из терминала'!C:C,AI21),0),1)</f>
        <v>15.4</v>
      </c>
      <c r="BD21" s="449">
        <f>IF(AJ21&gt;0,VLOOKUP(AI21,Сводная!A:F,  MATCH("sell",Сводная!$A$2:$G$2,0)+1,0),0)</f>
        <v>19.100000000000364</v>
      </c>
      <c r="BE21" s="451">
        <f>IF(AK21&gt;0,VLOOKUP(AI21,Сводная!A:C,  MATCH("buy",Сводная!$A$2:$G$2,0)+1,0),0)</f>
        <v>23</v>
      </c>
      <c r="BF21" s="463">
        <f>ROUND(IF(AJ21&gt;0,AVERAGEIFS('Данные из терминала'!M:M,'Данные из терминала'!C:C,AI21,'Данные из терминала'!B:B,"sell"),0),1)</f>
        <v>15.7</v>
      </c>
      <c r="BG21" s="464">
        <f>ROUND(IF(AK21&gt;0,AVERAGEIFS('Данные из терминала'!M:M,'Данные из терминала'!C:C,AI21,'Данные из терминала'!B:B,"buy"),0),1)</f>
        <v>15.8</v>
      </c>
      <c r="BH21" s="465">
        <f>ROUND(IF(AL21&gt;0,AVERAGEIFS('Данные из терминала'!M:M,'Данные из терминала'!C:C,AI21),0),1)</f>
        <v>15.7</v>
      </c>
      <c r="BI21" s="458">
        <f>IF(AJ21&gt;0,VLOOKUP(AI21,Сводная!A:G,  MATCH("sell",Сводная!$A$2:$G$2,0)+2,0),0)</f>
        <v>0.57291666666666663</v>
      </c>
      <c r="BJ21" s="459">
        <f>IF(AK21&gt;0,VLOOKUP(AI21,Сводная!A:D,  MATCH("buy",Сводная!$A$2:$G$2,0)+2,0),0)</f>
        <v>0.73333333333333339</v>
      </c>
      <c r="BK21" s="472">
        <f>IF(AJ21&gt;0,AVERAGEIFS('Данные из терминала'!O:O,'Данные из терминала'!C:C,AI21,'Данные из терминала'!B:B,"sell"),0)</f>
        <v>0.12366775019692008</v>
      </c>
      <c r="BL21" s="473">
        <f>IF(AK21&gt;0,AVERAGEIFS('Данные из терминала'!O:O,'Данные из терминала'!C:C,AI21,'Данные из терминала'!B:B,"buy"),0)</f>
        <v>0.12210988562074977</v>
      </c>
      <c r="BM21" s="474">
        <f>IF(AL21&gt;0,AVERAGEIFS('Данные из терминала'!O:O,'Данные из терминала'!C:C,AI21),0)</f>
        <v>0.12290287805843936</v>
      </c>
      <c r="BO21" s="224"/>
    </row>
    <row r="22" spans="1:67" ht="15" x14ac:dyDescent="0.25">
      <c r="A22" s="416">
        <v>3</v>
      </c>
      <c r="B22" s="107">
        <f t="shared" si="12"/>
        <v>0</v>
      </c>
      <c r="C22" s="112">
        <f t="shared" si="13"/>
        <v>8</v>
      </c>
      <c r="D22" s="76"/>
      <c r="E22" s="107">
        <f t="shared" si="14"/>
        <v>0</v>
      </c>
      <c r="F22" s="105">
        <f>F21+E22</f>
        <v>15</v>
      </c>
      <c r="G22" s="100">
        <f>G21+F22</f>
        <v>30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1.47</v>
      </c>
      <c r="N22" s="306">
        <f t="shared" si="2"/>
        <v>4.2000000000000002E-4</v>
      </c>
      <c r="O22" s="159">
        <f t="shared" si="3"/>
        <v>0.2</v>
      </c>
      <c r="P22" s="207">
        <f t="shared" si="17"/>
        <v>3.14</v>
      </c>
      <c r="Q22" s="220">
        <f t="shared" si="4"/>
        <v>8.971428571428572E-4</v>
      </c>
      <c r="R22" s="119">
        <f t="shared" ref="R22:R39" si="24">ROUND(P22/O22,0)</f>
        <v>16</v>
      </c>
      <c r="S22" s="120">
        <f t="shared" ref="S22:S39" si="25">ROUND(R22/G22,2)</f>
        <v>0.53</v>
      </c>
      <c r="T22" s="126">
        <f t="shared" si="18"/>
        <v>24</v>
      </c>
      <c r="U22" s="127">
        <f t="shared" ref="U22:U39" si="26">ROUND(T22/G22,2)</f>
        <v>0.8</v>
      </c>
      <c r="V22" s="377"/>
      <c r="W22" s="342">
        <f t="shared" si="5"/>
        <v>11.07</v>
      </c>
      <c r="X22" s="343">
        <f t="shared" si="19"/>
        <v>14.21</v>
      </c>
      <c r="Y22" s="346"/>
      <c r="Z22" s="347">
        <f t="shared" si="6"/>
        <v>3485.79</v>
      </c>
      <c r="AA22" s="348">
        <f t="shared" si="7"/>
        <v>0</v>
      </c>
      <c r="AB22" s="349">
        <f t="shared" si="8"/>
        <v>17462.16</v>
      </c>
      <c r="AC22" s="350">
        <f t="shared" si="9"/>
        <v>17492.16</v>
      </c>
      <c r="AD22" s="412">
        <v>3</v>
      </c>
      <c r="AE22" s="380"/>
      <c r="AF22" s="344">
        <f t="shared" si="10"/>
        <v>3.53</v>
      </c>
      <c r="AG22" s="345">
        <f t="shared" si="11"/>
        <v>0</v>
      </c>
      <c r="AH22" s="385"/>
      <c r="AI22" s="422">
        <v>3</v>
      </c>
      <c r="AJ22" s="463">
        <f>COUNTIFS('Данные из терминала'!C:C,AI22,'Данные из терминала'!B:B,"sell")</f>
        <v>124</v>
      </c>
      <c r="AK22" s="464">
        <f>COUNTIFS('Данные из терминала'!C:C,AI22,'Данные из терминала'!B:B,"buy")</f>
        <v>110</v>
      </c>
      <c r="AL22" s="465">
        <f>COUNTIFS('Данные из терминала'!C:C,AI22)</f>
        <v>234</v>
      </c>
      <c r="AM22" s="466">
        <f>SUMIFS('Данные из терминала'!E:E,'Данные из терминала'!C:C,AI22,'Данные из терминала'!B:B,"sell")</f>
        <v>3.7199999999999904</v>
      </c>
      <c r="AN22" s="467">
        <f>SUMIFS('Данные из терминала'!E:E,'Данные из терминала'!C:C,AI22,'Данные из терминала'!B:B,"buy")</f>
        <v>3.2999999999999932</v>
      </c>
      <c r="AO22" s="468">
        <f>SUMIFS('Данные из терминала'!E:E,'Данные из терминала'!C:C,AI22)</f>
        <v>7.0200000000000138</v>
      </c>
      <c r="AP22" s="463">
        <f>SUMIFS('Данные из терминала'!N:N,'Данные из терминала'!C:C,AI22,'Данные из терминала'!B:B,"sell")</f>
        <v>207.51999999999987</v>
      </c>
      <c r="AQ22" s="464">
        <f>SUMIFS('Данные из терминала'!N:N,'Данные из терминала'!C:C,AI22,'Данные из терминала'!B:B,"buy")</f>
        <v>166.95</v>
      </c>
      <c r="AR22" s="465">
        <f>SUMIFS('Данные из терминала'!N:N,'Данные из терминала'!C:C,AI22)</f>
        <v>374.47000000000031</v>
      </c>
      <c r="AS22" s="466">
        <f>ROUND(IF(AJ22&gt;0,AVERAGEIFS('Данные из терминала'!N:N,'Данные из терминала'!C:C,AI22,'Данные из терминала'!B:B,"sell"),0),2)</f>
        <v>1.67</v>
      </c>
      <c r="AT22" s="467">
        <f>ROUND(IF(AK22&gt;0,AVERAGEIFS('Данные из терминала'!N:N,'Данные из терминала'!C:C,AI22,'Данные из терминала'!B:B,"buy"),0),2)</f>
        <v>1.52</v>
      </c>
      <c r="AU22" s="468">
        <f>ROUND(IF(AL22&gt;0,AVERAGEIFS('Данные из терминала'!N:N,'Данные из терминала'!C:C,AI22),0),2)</f>
        <v>1.6</v>
      </c>
      <c r="AV22" s="469">
        <f t="shared" si="20"/>
        <v>5.9925093632959246E-2</v>
      </c>
      <c r="AW22" s="470">
        <f t="shared" si="21"/>
        <v>4.8209784030563571E-2</v>
      </c>
      <c r="AX22" s="471">
        <f t="shared" si="22"/>
        <v>0.10813487766352295</v>
      </c>
      <c r="AY22" s="449">
        <f>IF(AJ22&gt;0,VLOOKUP(AI22,Сводная!A:E,  MATCH("sell",Сводная!$A$2:$G$2,0)+0,0),0)</f>
        <v>61.100000000002183</v>
      </c>
      <c r="AZ22" s="451">
        <f>IF(AK22&gt;0,VLOOKUP(AI22,Сводная!A:B,  MATCH("buy",Сводная!$A$2:$G$2,0)+0,0),0)</f>
        <v>56.200000000000728</v>
      </c>
      <c r="BA22" s="463">
        <f>ROUND(IF(AJ22&gt;0,AVERAGEIFS('Данные из терминала'!L:L,'Данные из терминала'!C:C,AI22,'Данные из терминала'!B:B,"sell"),0),1)</f>
        <v>32.1</v>
      </c>
      <c r="BB22" s="464">
        <f>ROUND(IF(AK22&gt;0,AVERAGEIFS('Данные из терминала'!L:L,'Данные из терминала'!C:C,AI22,'Данные из терминала'!B:B,"buy"),0),1)</f>
        <v>31.4</v>
      </c>
      <c r="BC22" s="465">
        <f>ROUND(IF(AL22&gt;0,AVERAGEIFS('Данные из терминала'!L:L,'Данные из терминала'!C:C,AI22),0),1)</f>
        <v>31.8</v>
      </c>
      <c r="BD22" s="449">
        <f>IF(AJ22&gt;0,VLOOKUP(AI22,Сводная!A:F,  MATCH("sell",Сводная!$A$2:$G$2,0)+1,0),0)</f>
        <v>37.000000000001819</v>
      </c>
      <c r="BE22" s="451">
        <f>IF(AK22&gt;0,VLOOKUP(AI22,Сводная!A:C,  MATCH("buy",Сводная!$A$2:$G$2,0)+1,0),0)</f>
        <v>35.400000000001455</v>
      </c>
      <c r="BF22" s="463">
        <f>ROUND(IF(AJ22&gt;0,AVERAGEIFS('Данные из терминала'!M:M,'Данные из терминала'!C:C,AI22,'Данные из терминала'!B:B,"sell"),0),1)</f>
        <v>24.1</v>
      </c>
      <c r="BG22" s="464">
        <f>ROUND(IF(AK22&gt;0,AVERAGEIFS('Данные из терминала'!M:M,'Данные из терминала'!C:C,AI22,'Данные из терминала'!B:B,"buy"),0),1)</f>
        <v>23.7</v>
      </c>
      <c r="BH22" s="465">
        <f>ROUND(IF(AL22&gt;0,AVERAGEIFS('Данные из терминала'!M:M,'Данные из терминала'!C:C,AI22),0),1)</f>
        <v>23.9</v>
      </c>
      <c r="BI22" s="458">
        <f>IF(AJ22&gt;0,VLOOKUP(AI22,Сводная!A:G,  MATCH("sell",Сводная!$A$2:$G$2,0)+2,0),0)</f>
        <v>1.5979166666666667</v>
      </c>
      <c r="BJ22" s="459">
        <f>IF(AK22&gt;0,VLOOKUP(AI22,Сводная!A:D,  MATCH("buy",Сводная!$A$2:$G$2,0)+2,0),0)</f>
        <v>1.1027777777777779</v>
      </c>
      <c r="BK22" s="472">
        <f>IF(AJ22&gt;0,AVERAGEIFS('Данные из терминала'!O:O,'Данные из терминала'!C:C,AI22,'Данные из терминала'!B:B,"sell"),0)</f>
        <v>0.22757616487480495</v>
      </c>
      <c r="BL22" s="473">
        <f>IF(AK22&gt;0,AVERAGEIFS('Данные из терминала'!O:O,'Данные из терминала'!C:C,AI22,'Данные из терминала'!B:B,"buy"),0)</f>
        <v>0.20826388888844205</v>
      </c>
      <c r="BM22" s="474">
        <f>IF(AL22&gt;0,AVERAGEIFS('Данные из терминала'!O:O,'Данные из терминала'!C:C,AI22),0)</f>
        <v>0.21849774453933521</v>
      </c>
      <c r="BO22" s="224"/>
    </row>
    <row r="23" spans="1:67" ht="15" x14ac:dyDescent="0.25">
      <c r="A23" s="416">
        <v>4</v>
      </c>
      <c r="B23" s="107">
        <f t="shared" si="12"/>
        <v>1</v>
      </c>
      <c r="C23" s="112">
        <f t="shared" si="13"/>
        <v>9</v>
      </c>
      <c r="D23" s="76"/>
      <c r="E23" s="107">
        <f t="shared" si="14"/>
        <v>8</v>
      </c>
      <c r="F23" s="105">
        <f t="shared" ref="F23:F39" si="27">F22+E23</f>
        <v>23</v>
      </c>
      <c r="G23" s="100">
        <f t="shared" si="15"/>
        <v>53</v>
      </c>
      <c r="H23" s="11"/>
      <c r="I23" s="7">
        <f t="shared" si="16"/>
        <v>1</v>
      </c>
      <c r="J23" s="110">
        <f t="shared" si="0"/>
        <v>0.01</v>
      </c>
      <c r="K23" s="8">
        <f t="shared" si="23"/>
        <v>0.04</v>
      </c>
      <c r="L23" s="157"/>
      <c r="M23" s="162">
        <f t="shared" si="1"/>
        <v>2.25</v>
      </c>
      <c r="N23" s="306">
        <f t="shared" si="2"/>
        <v>6.4285714285714282E-4</v>
      </c>
      <c r="O23" s="159">
        <f t="shared" si="3"/>
        <v>0.27</v>
      </c>
      <c r="P23" s="207">
        <f t="shared" si="17"/>
        <v>7.81</v>
      </c>
      <c r="Q23" s="220">
        <f t="shared" si="4"/>
        <v>2.2314285714285713E-3</v>
      </c>
      <c r="R23" s="119">
        <f t="shared" si="24"/>
        <v>29</v>
      </c>
      <c r="S23" s="120">
        <f t="shared" si="25"/>
        <v>0.55000000000000004</v>
      </c>
      <c r="T23" s="126">
        <f t="shared" si="18"/>
        <v>38</v>
      </c>
      <c r="U23" s="127">
        <f t="shared" si="26"/>
        <v>0.72</v>
      </c>
      <c r="V23" s="377"/>
      <c r="W23" s="342">
        <f t="shared" si="5"/>
        <v>14.76</v>
      </c>
      <c r="X23" s="343">
        <f t="shared" si="19"/>
        <v>22.57</v>
      </c>
      <c r="Y23" s="346"/>
      <c r="Z23" s="347">
        <f t="shared" si="6"/>
        <v>3477.43</v>
      </c>
      <c r="AA23" s="348">
        <f t="shared" si="7"/>
        <v>0.01</v>
      </c>
      <c r="AB23" s="349">
        <f t="shared" si="8"/>
        <v>12912.17037037037</v>
      </c>
      <c r="AC23" s="350">
        <f t="shared" si="9"/>
        <v>12965.17037037037</v>
      </c>
      <c r="AD23" s="412">
        <v>4</v>
      </c>
      <c r="AE23" s="380"/>
      <c r="AF23" s="344">
        <f t="shared" si="10"/>
        <v>1.89</v>
      </c>
      <c r="AG23" s="345">
        <f t="shared" si="11"/>
        <v>0</v>
      </c>
      <c r="AH23" s="385"/>
      <c r="AI23" s="422">
        <v>4</v>
      </c>
      <c r="AJ23" s="463">
        <f>COUNTIFS('Данные из терминала'!C:C,AI23,'Данные из терминала'!B:B,"sell")</f>
        <v>53</v>
      </c>
      <c r="AK23" s="464">
        <f>COUNTIFS('Данные из терминала'!C:C,AI23,'Данные из терминала'!B:B,"buy")</f>
        <v>50</v>
      </c>
      <c r="AL23" s="465">
        <f>COUNTIFS('Данные из терминала'!C:C,AI23)</f>
        <v>103</v>
      </c>
      <c r="AM23" s="466">
        <f>SUMIFS('Данные из терминала'!E:E,'Данные из терминала'!C:C,AI23,'Данные из терминала'!B:B,"sell")</f>
        <v>2.120000000000001</v>
      </c>
      <c r="AN23" s="467">
        <f>SUMIFS('Данные из терминала'!E:E,'Данные из терминала'!C:C,AI23,'Данные из терминала'!B:B,"buy")</f>
        <v>2.0100000000000011</v>
      </c>
      <c r="AO23" s="468">
        <f>SUMIFS('Данные из терминала'!E:E,'Данные из терминала'!C:C,AI23)</f>
        <v>4.1300000000000026</v>
      </c>
      <c r="AP23" s="463">
        <f>SUMIFS('Данные из терминала'!N:N,'Данные из терминала'!C:C,AI23,'Данные из терминала'!B:B,"sell")</f>
        <v>132.84999999999994</v>
      </c>
      <c r="AQ23" s="464">
        <f>SUMIFS('Данные из терминала'!N:N,'Данные из терминала'!C:C,AI23,'Данные из терминала'!B:B,"buy")</f>
        <v>114.03000000000002</v>
      </c>
      <c r="AR23" s="465">
        <f>SUMIFS('Данные из терминала'!N:N,'Данные из терминала'!C:C,AI23)</f>
        <v>246.88</v>
      </c>
      <c r="AS23" s="466">
        <f>ROUND(IF(AJ23&gt;0,AVERAGEIFS('Данные из терминала'!N:N,'Данные из терминала'!C:C,AI23,'Данные из терминала'!B:B,"sell"),0),2)</f>
        <v>2.5099999999999998</v>
      </c>
      <c r="AT23" s="467">
        <f>ROUND(IF(AK23&gt;0,AVERAGEIFS('Данные из терминала'!N:N,'Данные из терминала'!C:C,AI23,'Данные из терминала'!B:B,"buy"),0),2)</f>
        <v>2.2799999999999998</v>
      </c>
      <c r="AU23" s="468">
        <f>ROUND(IF(AL23&gt;0,AVERAGEIFS('Данные из терминала'!N:N,'Данные из терминала'!C:C,AI23),0),2)</f>
        <v>2.4</v>
      </c>
      <c r="AV23" s="469">
        <f t="shared" si="20"/>
        <v>3.8362802087213939E-2</v>
      </c>
      <c r="AW23" s="470">
        <f t="shared" si="21"/>
        <v>3.2928192111441539E-2</v>
      </c>
      <c r="AX23" s="471">
        <f t="shared" si="22"/>
        <v>7.1290994198655491E-2</v>
      </c>
      <c r="AY23" s="449">
        <f>IF(AJ23&gt;0,VLOOKUP(AI23,Сводная!A:E,  MATCH("sell",Сводная!$A$2:$G$2,0)+0,0),0)</f>
        <v>62.699999999998909</v>
      </c>
      <c r="AZ23" s="451">
        <f>IF(AK23&gt;0,VLOOKUP(AI23,Сводная!A:B,  MATCH("buy",Сводная!$A$2:$G$2,0)+0,0),0)</f>
        <v>110.10000000000036</v>
      </c>
      <c r="BA23" s="463">
        <f>ROUND(IF(AJ23&gt;0,AVERAGEIFS('Данные из терминала'!L:L,'Данные из терминала'!C:C,AI23,'Данные из терминала'!B:B,"sell"),0),1)</f>
        <v>54.4</v>
      </c>
      <c r="BB23" s="464">
        <f>ROUND(IF(AK23&gt;0,AVERAGEIFS('Данные из терминала'!L:L,'Данные из терминала'!C:C,AI23,'Данные из терминала'!B:B,"buy"),0),1)</f>
        <v>55.5</v>
      </c>
      <c r="BC23" s="465">
        <f>ROUND(IF(AL23&gt;0,AVERAGEIFS('Данные из терминала'!L:L,'Данные из терминала'!C:C,AI23),0),1)</f>
        <v>54.9</v>
      </c>
      <c r="BD23" s="449">
        <f>IF(AJ23&gt;0,VLOOKUP(AI23,Сводная!A:F,  MATCH("sell",Сводная!$A$2:$G$2,0)+1,0),0)</f>
        <v>40.699999999998909</v>
      </c>
      <c r="BE23" s="451">
        <f>IF(AK23&gt;0,VLOOKUP(AI23,Сводная!A:C,  MATCH("buy",Сводная!$A$2:$G$2,0)+1,0),0)</f>
        <v>59.299999999999272</v>
      </c>
      <c r="BF23" s="463">
        <f>ROUND(IF(AJ23&gt;0,AVERAGEIFS('Данные из терминала'!M:M,'Данные из терминала'!C:C,AI23,'Данные из терминала'!B:B,"sell"),0),1)</f>
        <v>38.200000000000003</v>
      </c>
      <c r="BG23" s="464">
        <f>ROUND(IF(AK23&gt;0,AVERAGEIFS('Данные из терминала'!M:M,'Данные из терминала'!C:C,AI23,'Данные из терминала'!B:B,"buy"),0),1)</f>
        <v>38.6</v>
      </c>
      <c r="BH23" s="465">
        <f>ROUND(IF(AL23&gt;0,AVERAGEIFS('Данные из терминала'!M:M,'Данные из терминала'!C:C,AI23),0),1)</f>
        <v>38.4</v>
      </c>
      <c r="BI23" s="458">
        <f>IF(AJ23&gt;0,VLOOKUP(AI23,Сводная!A:G,  MATCH("sell",Сводная!$A$2:$G$2,0)+2,0),0)</f>
        <v>2.588888888888889</v>
      </c>
      <c r="BJ23" s="459">
        <f>IF(AK23&gt;0,VLOOKUP(AI23,Сводная!A:D,  MATCH("buy",Сводная!$A$2:$G$2,0)+2,0),0)</f>
        <v>2.2770833333333336</v>
      </c>
      <c r="BK23" s="472">
        <f>IF(AJ23&gt;0,AVERAGEIFS('Данные из терминала'!O:O,'Данные из терминала'!C:C,AI23,'Данные из терминала'!B:B,"sell"),0)</f>
        <v>0.43879716981101874</v>
      </c>
      <c r="BL23" s="473">
        <f>IF(AK23&gt;0,AVERAGEIFS('Данные из терминала'!O:O,'Данные из терминала'!C:C,AI23,'Данные из терминала'!B:B,"buy"),0)</f>
        <v>0.40684722222213165</v>
      </c>
      <c r="BM23" s="474">
        <f>IF(AL23&gt;0,AVERAGEIFS('Данные из терминала'!O:O,'Данные из терминала'!C:C,AI23),0)</f>
        <v>0.42328748651544251</v>
      </c>
      <c r="BO23" s="224"/>
    </row>
    <row r="24" spans="1:67" ht="15" x14ac:dyDescent="0.25">
      <c r="A24" s="421">
        <v>5</v>
      </c>
      <c r="B24" s="108">
        <f t="shared" si="12"/>
        <v>1</v>
      </c>
      <c r="C24" s="102">
        <f t="shared" si="13"/>
        <v>10</v>
      </c>
      <c r="D24" s="9"/>
      <c r="E24" s="108">
        <f t="shared" si="14"/>
        <v>8</v>
      </c>
      <c r="F24" s="101">
        <f t="shared" si="27"/>
        <v>31</v>
      </c>
      <c r="G24" s="102">
        <f t="shared" si="15"/>
        <v>84</v>
      </c>
      <c r="H24" s="9"/>
      <c r="I24" s="13">
        <f t="shared" si="16"/>
        <v>1.5</v>
      </c>
      <c r="J24" s="14">
        <f t="shared" si="0"/>
        <v>1.4999999999999999E-2</v>
      </c>
      <c r="K24" s="15">
        <f t="shared" si="23"/>
        <v>5.5E-2</v>
      </c>
      <c r="L24" s="157"/>
      <c r="M24" s="163">
        <f t="shared" si="1"/>
        <v>3.76</v>
      </c>
      <c r="N24" s="307">
        <f t="shared" si="2"/>
        <v>1.0742857142857143E-3</v>
      </c>
      <c r="O24" s="160">
        <f t="shared" si="3"/>
        <v>0.4</v>
      </c>
      <c r="P24" s="208">
        <f t="shared" si="17"/>
        <v>16.18</v>
      </c>
      <c r="Q24" s="219">
        <f t="shared" si="4"/>
        <v>4.622857142857143E-3</v>
      </c>
      <c r="R24" s="121">
        <f t="shared" si="24"/>
        <v>40</v>
      </c>
      <c r="S24" s="122">
        <f t="shared" si="25"/>
        <v>0.48</v>
      </c>
      <c r="T24" s="132">
        <f t="shared" si="18"/>
        <v>50</v>
      </c>
      <c r="U24" s="122">
        <f t="shared" si="26"/>
        <v>0.6</v>
      </c>
      <c r="V24" s="377"/>
      <c r="W24" s="351">
        <f t="shared" si="5"/>
        <v>20.3</v>
      </c>
      <c r="X24" s="352">
        <f t="shared" si="19"/>
        <v>36.479999999999997</v>
      </c>
      <c r="Y24" s="346"/>
      <c r="Z24" s="355">
        <f t="shared" si="6"/>
        <v>3463.52</v>
      </c>
      <c r="AA24" s="356">
        <f t="shared" si="7"/>
        <v>0.01</v>
      </c>
      <c r="AB24" s="357">
        <f t="shared" si="8"/>
        <v>8689.25</v>
      </c>
      <c r="AC24" s="358">
        <f t="shared" si="9"/>
        <v>8773.25</v>
      </c>
      <c r="AD24" s="413">
        <v>5</v>
      </c>
      <c r="AE24" s="380"/>
      <c r="AF24" s="353">
        <f t="shared" si="10"/>
        <v>1.25</v>
      </c>
      <c r="AG24" s="354">
        <f t="shared" si="11"/>
        <v>0.01</v>
      </c>
      <c r="AH24" s="385"/>
      <c r="AI24" s="413">
        <v>5</v>
      </c>
      <c r="AJ24" s="475">
        <f>COUNTIFS('Данные из терминала'!C:C,AI24,'Данные из терминала'!B:B,"sell")</f>
        <v>33</v>
      </c>
      <c r="AK24" s="476">
        <f>COUNTIFS('Данные из терминала'!C:C,AI24,'Данные из терминала'!B:B,"buy")</f>
        <v>20</v>
      </c>
      <c r="AL24" s="477">
        <f>COUNTIFS('Данные из терминала'!C:C,AI24)</f>
        <v>53</v>
      </c>
      <c r="AM24" s="478">
        <f>SUMIFS('Данные из терминала'!E:E,'Данные из терминала'!C:C,AI24,'Данные из терминала'!B:B,"sell")</f>
        <v>1.9800000000000013</v>
      </c>
      <c r="AN24" s="479">
        <f>SUMIFS('Данные из терминала'!E:E,'Данные из терминала'!C:C,AI24,'Данные из терминала'!B:B,"buy")</f>
        <v>1.2000000000000006</v>
      </c>
      <c r="AO24" s="480">
        <f>SUMIFS('Данные из терминала'!E:E,'Данные из терминала'!C:C,AI24)</f>
        <v>3.1800000000000024</v>
      </c>
      <c r="AP24" s="475">
        <f>SUMIFS('Данные из терминала'!N:N,'Данные из терминала'!C:C,AI24,'Данные из терминала'!B:B,"sell")</f>
        <v>137.34</v>
      </c>
      <c r="AQ24" s="476">
        <f>SUMIFS('Данные из терминала'!N:N,'Данные из терминала'!C:C,AI24,'Данные из терминала'!B:B,"buy")</f>
        <v>75.669999999999987</v>
      </c>
      <c r="AR24" s="477">
        <f>SUMIFS('Данные из терминала'!N:N,'Данные из терминала'!C:C,AI24)</f>
        <v>213.01000000000002</v>
      </c>
      <c r="AS24" s="478">
        <f>ROUND(IF(AJ24&gt;0,AVERAGEIFS('Данные из терминала'!N:N,'Данные из терминала'!C:C,AI24,'Данные из терминала'!B:B,"sell"),0),2)</f>
        <v>4.16</v>
      </c>
      <c r="AT24" s="479">
        <f>ROUND(IF(AK24&gt;0,AVERAGEIFS('Данные из терминала'!N:N,'Данные из терминала'!C:C,AI24,'Данные из терминала'!B:B,"buy"),0),2)</f>
        <v>3.78</v>
      </c>
      <c r="AU24" s="480">
        <f>ROUND(IF(AL24&gt;0,AVERAGEIFS('Данные из терминала'!N:N,'Данные из терминала'!C:C,AI24),0),2)</f>
        <v>4.0199999999999996</v>
      </c>
      <c r="AV24" s="481">
        <f t="shared" si="20"/>
        <v>3.9659369504388149E-2</v>
      </c>
      <c r="AW24" s="482">
        <f t="shared" si="21"/>
        <v>2.1851059344670531E-2</v>
      </c>
      <c r="AX24" s="483">
        <f t="shared" si="22"/>
        <v>6.1510428849058683E-2</v>
      </c>
      <c r="AY24" s="619">
        <f>IF(AJ24&gt;0,VLOOKUP(AI24,Сводная!A:E,  MATCH("sell",Сводная!$A$2:$G$2,0)+0,0),0)</f>
        <v>98.899999999999636</v>
      </c>
      <c r="AZ24" s="620">
        <f>IF(AK24&gt;0,VLOOKUP(AI24,Сводная!A:B,  MATCH("buy",Сводная!$A$2:$G$2,0)+0,0),0)</f>
        <v>117</v>
      </c>
      <c r="BA24" s="475">
        <f>ROUND(IF(AJ24&gt;0,AVERAGEIFS('Данные из терминала'!L:L,'Данные из терминала'!C:C,AI24,'Данные из терминала'!B:B,"sell"),0),1)</f>
        <v>86.8</v>
      </c>
      <c r="BB24" s="476">
        <f>ROUND(IF(AK24&gt;0,AVERAGEIFS('Данные из терминала'!L:L,'Данные из терминала'!C:C,AI24,'Данные из терминала'!B:B,"buy"),0),1)</f>
        <v>88.9</v>
      </c>
      <c r="BC24" s="484">
        <f>ROUND(IF(AL24&gt;0,AVERAGEIFS('Данные из терминала'!L:L,'Данные из терминала'!C:C,AI24),0),1)</f>
        <v>87.6</v>
      </c>
      <c r="BD24" s="619">
        <f>IF(AJ24&gt;0,VLOOKUP(AI24,Сводная!A:F,  MATCH("sell",Сводная!$A$2:$G$2,0)+1,0),0)</f>
        <v>54.600000000000364</v>
      </c>
      <c r="BE24" s="620">
        <f>IF(AK24&gt;0,VLOOKUP(AI24,Сводная!A:C,  MATCH("buy",Сводная!$A$2:$G$2,0)+1,0),0)</f>
        <v>65.900000000001455</v>
      </c>
      <c r="BF24" s="475">
        <f>ROUND(IF(AJ24&gt;0,AVERAGEIFS('Данные из терминала'!M:M,'Данные из терминала'!C:C,AI24,'Данные из терминала'!B:B,"sell"),0),1)</f>
        <v>50.6</v>
      </c>
      <c r="BG24" s="476">
        <f>ROUND(IF(AK24&gt;0,AVERAGEIFS('Данные из терминала'!M:M,'Данные из терминала'!C:C,AI24,'Данные из терминала'!B:B,"buy"),0),1)</f>
        <v>51.2</v>
      </c>
      <c r="BH24" s="484">
        <f>ROUND(IF(AL24&gt;0,AVERAGEIFS('Данные из терминала'!M:M,'Данные из терминала'!C:C,AI24),0),1)</f>
        <v>50.8</v>
      </c>
      <c r="BI24" s="621">
        <f>IF(AJ24&gt;0,VLOOKUP(AI24,Сводная!A:G,  MATCH("sell",Сводная!$A$2:$G$2,0)+2,0),0)</f>
        <v>1.9500000000000002</v>
      </c>
      <c r="BJ24" s="622">
        <f>IF(AK24&gt;0,VLOOKUP(AI24,Сводная!A:D,  MATCH("buy",Сводная!$A$2:$G$2,0)+2,0),0)</f>
        <v>1.7361111111111112</v>
      </c>
      <c r="BK24" s="485">
        <f>IF(AJ24&gt;0,AVERAGEIFS('Данные из терминала'!O:O,'Данные из терминала'!C:C,AI24,'Данные из терминала'!B:B,"sell"),0)</f>
        <v>0.53867845117797097</v>
      </c>
      <c r="BL24" s="486">
        <f>IF(AK24&gt;0,AVERAGEIFS('Данные из терминала'!O:O,'Данные из терминала'!C:C,AI24,'Данные из терминала'!B:B,"buy"),0)</f>
        <v>0.5878472222222626</v>
      </c>
      <c r="BM24" s="487">
        <f>IF(AL24&gt;0,AVERAGEIFS('Данные из терминала'!O:O,'Данные из терминала'!C:C,AI24),0)</f>
        <v>0.55723270440223205</v>
      </c>
      <c r="BO24" s="224"/>
    </row>
    <row r="25" spans="1:67" ht="15" x14ac:dyDescent="0.25">
      <c r="A25" s="416">
        <v>6</v>
      </c>
      <c r="B25" s="107">
        <f t="shared" si="12"/>
        <v>1</v>
      </c>
      <c r="C25" s="112">
        <f t="shared" si="13"/>
        <v>11</v>
      </c>
      <c r="D25" s="76"/>
      <c r="E25" s="107">
        <f t="shared" si="14"/>
        <v>1</v>
      </c>
      <c r="F25" s="105">
        <f t="shared" si="27"/>
        <v>32</v>
      </c>
      <c r="G25" s="100">
        <f t="shared" si="15"/>
        <v>116</v>
      </c>
      <c r="H25" s="11"/>
      <c r="I25" s="7">
        <f t="shared" si="16"/>
        <v>1.5</v>
      </c>
      <c r="J25" s="110">
        <f t="shared" si="0"/>
        <v>2.3E-2</v>
      </c>
      <c r="K25" s="8">
        <f t="shared" si="23"/>
        <v>7.8E-2</v>
      </c>
      <c r="L25" s="157"/>
      <c r="M25" s="162">
        <f t="shared" si="1"/>
        <v>5.6</v>
      </c>
      <c r="N25" s="306">
        <f t="shared" si="2"/>
        <v>1.5999999999999999E-3</v>
      </c>
      <c r="O25" s="159">
        <f t="shared" si="3"/>
        <v>0.54</v>
      </c>
      <c r="P25" s="207">
        <f t="shared" si="17"/>
        <v>29.15</v>
      </c>
      <c r="Q25" s="220">
        <f t="shared" si="4"/>
        <v>8.3285714285714282E-3</v>
      </c>
      <c r="R25" s="119">
        <f t="shared" si="24"/>
        <v>54</v>
      </c>
      <c r="S25" s="120">
        <f t="shared" si="25"/>
        <v>0.47</v>
      </c>
      <c r="T25" s="126">
        <f t="shared" si="18"/>
        <v>65</v>
      </c>
      <c r="U25" s="127">
        <f t="shared" si="26"/>
        <v>0.56000000000000005</v>
      </c>
      <c r="V25" s="377"/>
      <c r="W25" s="342">
        <f t="shared" si="5"/>
        <v>28.78</v>
      </c>
      <c r="X25" s="343">
        <f t="shared" si="19"/>
        <v>57.93</v>
      </c>
      <c r="Y25" s="346"/>
      <c r="Z25" s="347">
        <f t="shared" si="6"/>
        <v>3442.07</v>
      </c>
      <c r="AA25" s="348">
        <f t="shared" si="7"/>
        <v>0.02</v>
      </c>
      <c r="AB25" s="349">
        <f t="shared" si="8"/>
        <v>6406.1814814814807</v>
      </c>
      <c r="AC25" s="350">
        <f t="shared" si="9"/>
        <v>6522.1814814814807</v>
      </c>
      <c r="AD25" s="412">
        <v>6</v>
      </c>
      <c r="AE25" s="380"/>
      <c r="AF25" s="344">
        <f t="shared" si="10"/>
        <v>0.99</v>
      </c>
      <c r="AG25" s="345">
        <f t="shared" si="11"/>
        <v>0.01</v>
      </c>
      <c r="AH25" s="385"/>
      <c r="AI25" s="422">
        <v>6</v>
      </c>
      <c r="AJ25" s="463">
        <f>COUNTIFS('Данные из терминала'!C:C,AI25,'Данные из терминала'!B:B,"sell")</f>
        <v>16</v>
      </c>
      <c r="AK25" s="464">
        <f>COUNTIFS('Данные из терминала'!C:C,AI25,'Данные из терминала'!B:B,"buy")</f>
        <v>12</v>
      </c>
      <c r="AL25" s="465">
        <f>COUNTIFS('Данные из терминала'!C:C,AI25)</f>
        <v>28</v>
      </c>
      <c r="AM25" s="466">
        <f>SUMIFS('Данные из терминала'!E:E,'Данные из терминала'!C:C,AI25,'Данные из терминала'!B:B,"sell")</f>
        <v>1.28</v>
      </c>
      <c r="AN25" s="467">
        <f>SUMIFS('Данные из терминала'!E:E,'Данные из терминала'!C:C,AI25,'Данные из терминала'!B:B,"buy")</f>
        <v>0.95999999999999985</v>
      </c>
      <c r="AO25" s="468">
        <f>SUMIFS('Данные из терминала'!E:E,'Данные из терминала'!C:C,AI25)</f>
        <v>2.2400000000000007</v>
      </c>
      <c r="AP25" s="463">
        <f>SUMIFS('Данные из терминала'!N:N,'Данные из терминала'!C:C,AI25,'Данные из терминала'!B:B,"sell")</f>
        <v>98.47</v>
      </c>
      <c r="AQ25" s="464">
        <f>SUMIFS('Данные из терминала'!N:N,'Данные из терминала'!C:C,AI25,'Данные из терминала'!B:B,"buy")</f>
        <v>55.74</v>
      </c>
      <c r="AR25" s="465">
        <f>SUMIFS('Данные из терминала'!N:N,'Данные из терминала'!C:C,AI25)</f>
        <v>154.21</v>
      </c>
      <c r="AS25" s="466">
        <f>ROUND(IF(AJ25&gt;0,AVERAGEIFS('Данные из терминала'!N:N,'Данные из терминала'!C:C,AI25,'Данные из терминала'!B:B,"sell"),0),2)</f>
        <v>6.15</v>
      </c>
      <c r="AT25" s="467">
        <f>ROUND(IF(AK25&gt;0,AVERAGEIFS('Данные из терминала'!N:N,'Данные из терминала'!C:C,AI25,'Данные из терминала'!B:B,"buy"),0),2)</f>
        <v>4.6500000000000004</v>
      </c>
      <c r="AU25" s="468">
        <f>ROUND(IF(AL25&gt;0,AVERAGEIFS('Данные из терминала'!N:N,'Данные из терминала'!C:C,AI25),0),2)</f>
        <v>5.51</v>
      </c>
      <c r="AV25" s="469">
        <f t="shared" si="20"/>
        <v>2.843496516016529E-2</v>
      </c>
      <c r="AW25" s="470">
        <f t="shared" si="21"/>
        <v>1.6095917112091126E-2</v>
      </c>
      <c r="AX25" s="471">
        <f t="shared" si="22"/>
        <v>4.453088227225642E-2</v>
      </c>
      <c r="AY25" s="449">
        <f>IF(AJ25&gt;0,VLOOKUP(AI25,Сводная!A:E,  MATCH("sell",Сводная!$A$2:$G$2,0)+0,0),0)</f>
        <v>216.59999999999854</v>
      </c>
      <c r="AZ25" s="451">
        <f>IF(AK25&gt;0,VLOOKUP(AI25,Сводная!A:B,  MATCH("buy",Сводная!$A$2:$G$2,0)+0,0),0)</f>
        <v>139.30000000000109</v>
      </c>
      <c r="BA25" s="463">
        <f>ROUND(IF(AJ25&gt;0,AVERAGEIFS('Данные из терминала'!L:L,'Данные из терминала'!C:C,AI25,'Данные из терминала'!B:B,"sell"),0),1)</f>
        <v>126.8</v>
      </c>
      <c r="BB25" s="464">
        <f>ROUND(IF(AK25&gt;0,AVERAGEIFS('Данные из терминала'!L:L,'Данные из терминала'!C:C,AI25,'Данные из терминала'!B:B,"buy"),0),1)</f>
        <v>121</v>
      </c>
      <c r="BC25" s="465">
        <f>ROUND(IF(AL25&gt;0,AVERAGEIFS('Данные из терминала'!L:L,'Данные из терминала'!C:C,AI25),0),1)</f>
        <v>124.4</v>
      </c>
      <c r="BD25" s="449">
        <f>IF(AJ25&gt;0,VLOOKUP(AI25,Сводная!A:F,  MATCH("sell",Сводная!$A$2:$G$2,0)+1,0),0)</f>
        <v>90.099999999998545</v>
      </c>
      <c r="BE25" s="451">
        <f>IF(AK25&gt;0,VLOOKUP(AI25,Сводная!A:C,  MATCH("buy",Сводная!$A$2:$G$2,0)+1,0),0)</f>
        <v>73.999999999998181</v>
      </c>
      <c r="BF25" s="463">
        <f>ROUND(IF(AJ25&gt;0,AVERAGEIFS('Данные из терминала'!M:M,'Данные из терминала'!C:C,AI25,'Данные из терминала'!B:B,"sell"),0),1)</f>
        <v>68.5</v>
      </c>
      <c r="BG25" s="464">
        <f>ROUND(IF(AK25&gt;0,AVERAGEIFS('Данные из терминала'!M:M,'Данные из терминала'!C:C,AI25,'Данные из терминала'!B:B,"buy"),0),1)</f>
        <v>66.2</v>
      </c>
      <c r="BH25" s="465">
        <f>ROUND(IF(AL25&gt;0,AVERAGEIFS('Данные из терминала'!M:M,'Данные из терминала'!C:C,AI25),0),1)</f>
        <v>67.5</v>
      </c>
      <c r="BI25" s="458">
        <f>IF(AJ25&gt;0,VLOOKUP(AI25,Сводная!A:G,  MATCH("sell",Сводная!$A$2:$G$2,0)+2,0),0)</f>
        <v>2.7805555555555554</v>
      </c>
      <c r="BJ25" s="459">
        <f>IF(AK25&gt;0,VLOOKUP(AI25,Сводная!A:D,  MATCH("buy",Сводная!$A$2:$G$2,0)+2,0),0)</f>
        <v>3.6937500000000001</v>
      </c>
      <c r="BK25" s="472">
        <f>IF(AJ25&gt;0,AVERAGEIFS('Данные из терминала'!O:O,'Данные из терминала'!C:C,AI25,'Данные из терминала'!B:B,"sell"),0)</f>
        <v>1.0580295138870497</v>
      </c>
      <c r="BL25" s="473">
        <f>IF(AK25&gt;0,AVERAGEIFS('Данные из терминала'!O:O,'Данные из терминала'!C:C,AI25,'Данные из терминала'!B:B,"buy"),0)</f>
        <v>1.3142361111107068</v>
      </c>
      <c r="BM25" s="474">
        <f>IF(AL25&gt;0,AVERAGEIFS('Данные из терминала'!O:O,'Данные из терминала'!C:C,AI25),0)</f>
        <v>1.1678323412686171</v>
      </c>
      <c r="BO25" s="224"/>
    </row>
    <row r="26" spans="1:67" ht="15" x14ac:dyDescent="0.25">
      <c r="A26" s="416">
        <v>7</v>
      </c>
      <c r="B26" s="107">
        <f t="shared" si="12"/>
        <v>1</v>
      </c>
      <c r="C26" s="112">
        <f t="shared" si="13"/>
        <v>12</v>
      </c>
      <c r="D26" s="76"/>
      <c r="E26" s="107">
        <f t="shared" si="14"/>
        <v>1</v>
      </c>
      <c r="F26" s="105">
        <f t="shared" si="27"/>
        <v>33</v>
      </c>
      <c r="G26" s="100">
        <f t="shared" si="15"/>
        <v>149</v>
      </c>
      <c r="H26" s="11"/>
      <c r="I26" s="7">
        <f t="shared" si="16"/>
        <v>1.5</v>
      </c>
      <c r="J26" s="110">
        <f t="shared" si="0"/>
        <v>3.5000000000000003E-2</v>
      </c>
      <c r="K26" s="8">
        <f t="shared" si="23"/>
        <v>0.113</v>
      </c>
      <c r="L26" s="157"/>
      <c r="M26" s="162">
        <f t="shared" si="1"/>
        <v>8.3800000000000008</v>
      </c>
      <c r="N26" s="306">
        <f t="shared" si="2"/>
        <v>2.3942857142857147E-3</v>
      </c>
      <c r="O26" s="159">
        <f t="shared" si="3"/>
        <v>0.74</v>
      </c>
      <c r="P26" s="207">
        <f t="shared" si="17"/>
        <v>46.99</v>
      </c>
      <c r="Q26" s="220">
        <f t="shared" si="4"/>
        <v>1.3425714285714286E-2</v>
      </c>
      <c r="R26" s="119">
        <f t="shared" si="24"/>
        <v>64</v>
      </c>
      <c r="S26" s="120">
        <f t="shared" si="25"/>
        <v>0.43</v>
      </c>
      <c r="T26" s="126">
        <f t="shared" si="18"/>
        <v>76</v>
      </c>
      <c r="U26" s="127">
        <f t="shared" si="26"/>
        <v>0.51</v>
      </c>
      <c r="V26" s="377"/>
      <c r="W26" s="342">
        <f t="shared" si="5"/>
        <v>41.7</v>
      </c>
      <c r="X26" s="343">
        <f t="shared" si="19"/>
        <v>88.69</v>
      </c>
      <c r="Y26" s="346"/>
      <c r="Z26" s="347">
        <f t="shared" si="6"/>
        <v>3411.31</v>
      </c>
      <c r="AA26" s="348">
        <f t="shared" si="7"/>
        <v>0.03</v>
      </c>
      <c r="AB26" s="349">
        <f t="shared" si="8"/>
        <v>4643.6891891891901</v>
      </c>
      <c r="AC26" s="350">
        <f t="shared" si="9"/>
        <v>4792.6891891891901</v>
      </c>
      <c r="AD26" s="412">
        <v>7</v>
      </c>
      <c r="AE26" s="380"/>
      <c r="AF26" s="344">
        <f t="shared" si="10"/>
        <v>0.89</v>
      </c>
      <c r="AG26" s="345">
        <f t="shared" si="11"/>
        <v>0.01</v>
      </c>
      <c r="AH26" s="385"/>
      <c r="AI26" s="422">
        <v>7</v>
      </c>
      <c r="AJ26" s="463">
        <f>COUNTIFS('Данные из терминала'!C:C,AI26,'Данные из терминала'!B:B,"sell")</f>
        <v>12</v>
      </c>
      <c r="AK26" s="464">
        <f>COUNTIFS('Данные из терминала'!C:C,AI26,'Данные из терминала'!B:B,"buy")</f>
        <v>7</v>
      </c>
      <c r="AL26" s="465">
        <f>COUNTIFS('Данные из терминала'!C:C,AI26)</f>
        <v>19</v>
      </c>
      <c r="AM26" s="466">
        <f>SUMIFS('Данные из терминала'!E:E,'Данные из терминала'!C:C,AI26,'Данные из терминала'!B:B,"sell")</f>
        <v>1.3200000000000003</v>
      </c>
      <c r="AN26" s="467">
        <f>SUMIFS('Данные из терминала'!E:E,'Данные из терминала'!C:C,AI26,'Данные из терминала'!B:B,"buy")</f>
        <v>0.77</v>
      </c>
      <c r="AO26" s="468">
        <f>SUMIFS('Данные из терминала'!E:E,'Данные из терминала'!C:C,AI26)</f>
        <v>2.0900000000000007</v>
      </c>
      <c r="AP26" s="463">
        <f>SUMIFS('Данные из терминала'!N:N,'Данные из терминала'!C:C,AI26,'Данные из терминала'!B:B,"sell")</f>
        <v>110.75</v>
      </c>
      <c r="AQ26" s="464">
        <f>SUMIFS('Данные из терминала'!N:N,'Данные из терминала'!C:C,AI26,'Данные из терминала'!B:B,"buy")</f>
        <v>46.459999999999994</v>
      </c>
      <c r="AR26" s="465">
        <f>SUMIFS('Данные из терминала'!N:N,'Данные из терминала'!C:C,AI26)</f>
        <v>157.20999999999998</v>
      </c>
      <c r="AS26" s="466">
        <f>ROUND(IF(AJ26&gt;0,AVERAGEIFS('Данные из терминала'!N:N,'Данные из терминала'!C:C,AI26,'Данные из терминала'!B:B,"sell"),0),2)</f>
        <v>9.23</v>
      </c>
      <c r="AT26" s="467">
        <f>ROUND(IF(AK26&gt;0,AVERAGEIFS('Данные из терминала'!N:N,'Данные из терминала'!C:C,AI26,'Данные из терминала'!B:B,"buy"),0),2)</f>
        <v>6.64</v>
      </c>
      <c r="AU26" s="468">
        <f>ROUND(IF(AL26&gt;0,AVERAGEIFS('Данные из терминала'!N:N,'Данные из терминала'!C:C,AI26),0),2)</f>
        <v>8.27</v>
      </c>
      <c r="AV26" s="469">
        <f t="shared" si="20"/>
        <v>3.1981033730966849E-2</v>
      </c>
      <c r="AW26" s="470">
        <f t="shared" si="21"/>
        <v>1.3416151938065189E-2</v>
      </c>
      <c r="AX26" s="471">
        <f t="shared" si="22"/>
        <v>4.5397185669032038E-2</v>
      </c>
      <c r="AY26" s="449">
        <f>IF(AJ26&gt;0,VLOOKUP(AI26,Сводная!A:E,  MATCH("sell",Сводная!$A$2:$G$2,0)+0,0),0)</f>
        <v>162.49999999999818</v>
      </c>
      <c r="AZ26" s="451">
        <f>IF(AK26&gt;0,VLOOKUP(AI26,Сводная!A:B,  MATCH("buy",Сводная!$A$2:$G$2,0)+0,0),0)</f>
        <v>158.29999999999927</v>
      </c>
      <c r="BA26" s="463">
        <f>ROUND(IF(AJ26&gt;0,AVERAGEIFS('Данные из терминала'!L:L,'Данные из терминала'!C:C,AI26,'Данные из терминала'!B:B,"sell"),0),1)</f>
        <v>153.80000000000001</v>
      </c>
      <c r="BB26" s="464">
        <f>ROUND(IF(AK26&gt;0,AVERAGEIFS('Данные из терминала'!L:L,'Данные из терминала'!C:C,AI26,'Данные из терминала'!B:B,"buy"),0),1)</f>
        <v>153.9</v>
      </c>
      <c r="BC26" s="465">
        <f>ROUND(IF(AL26&gt;0,AVERAGEIFS('Данные из терминала'!L:L,'Данные из терминала'!C:C,AI26),0),1)</f>
        <v>153.80000000000001</v>
      </c>
      <c r="BD26" s="449">
        <f>IF(AJ26&gt;0,VLOOKUP(AI26,Сводная!A:F,  MATCH("sell",Сводная!$A$2:$G$2,0)+1,0),0)</f>
        <v>82.199999999998909</v>
      </c>
      <c r="BE26" s="451">
        <f>IF(AK26&gt;0,VLOOKUP(AI26,Сводная!A:C,  MATCH("buy",Сводная!$A$2:$G$2,0)+1,0),0)</f>
        <v>81.199999999998909</v>
      </c>
      <c r="BF26" s="463">
        <f>ROUND(IF(AJ26&gt;0,AVERAGEIFS('Данные из терминала'!M:M,'Данные из терминала'!C:C,AI26,'Данные из терминала'!B:B,"sell"),0),1)</f>
        <v>76.900000000000006</v>
      </c>
      <c r="BG26" s="464">
        <f>ROUND(IF(AK26&gt;0,AVERAGEIFS('Данные из терминала'!M:M,'Данные из терминала'!C:C,AI26,'Данные из терминала'!B:B,"buy"),0),1)</f>
        <v>76.7</v>
      </c>
      <c r="BH26" s="465">
        <f>ROUND(IF(AL26&gt;0,AVERAGEIFS('Данные из терминала'!M:M,'Данные из терминала'!C:C,AI26),0),1)</f>
        <v>76.8</v>
      </c>
      <c r="BI26" s="458">
        <f>IF(AJ26&gt;0,VLOOKUP(AI26,Сводная!A:G,  MATCH("sell",Сводная!$A$2:$G$2,0)+2,0),0)</f>
        <v>4.1402777777777775</v>
      </c>
      <c r="BJ26" s="459">
        <f>IF(AK26&gt;0,VLOOKUP(AI26,Сводная!A:D,  MATCH("buy",Сводная!$A$2:$G$2,0)+2,0),0)</f>
        <v>4.3548611111111111</v>
      </c>
      <c r="BK26" s="472">
        <f>IF(AJ26&gt;0,AVERAGEIFS('Данные из терминала'!O:O,'Данные из терминала'!C:C,AI26,'Данные из терминала'!B:B,"sell"),0)</f>
        <v>1.1733217592603371</v>
      </c>
      <c r="BL26" s="473">
        <f>IF(AK26&gt;0,AVERAGEIFS('Данные из терминала'!O:O,'Данные из терминала'!C:C,AI26,'Данные из терминала'!B:B,"buy"),0)</f>
        <v>1.6530753968244036</v>
      </c>
      <c r="BM26" s="474">
        <f>IF(AL26&gt;0,AVERAGEIFS('Данные из терминала'!O:O,'Данные из терминала'!C:C,AI26),0)</f>
        <v>1.3500730994155195</v>
      </c>
      <c r="BO26" s="655">
        <v>2</v>
      </c>
    </row>
    <row r="27" spans="1:67" ht="15" x14ac:dyDescent="0.25">
      <c r="A27" s="416">
        <v>8</v>
      </c>
      <c r="B27" s="107">
        <f t="shared" si="12"/>
        <v>1</v>
      </c>
      <c r="C27" s="112">
        <f t="shared" si="13"/>
        <v>13</v>
      </c>
      <c r="D27" s="76"/>
      <c r="E27" s="107">
        <f t="shared" si="14"/>
        <v>1</v>
      </c>
      <c r="F27" s="105">
        <f t="shared" si="27"/>
        <v>34</v>
      </c>
      <c r="G27" s="100">
        <f t="shared" si="15"/>
        <v>183</v>
      </c>
      <c r="H27" s="11"/>
      <c r="I27" s="7">
        <f t="shared" si="16"/>
        <v>1.5</v>
      </c>
      <c r="J27" s="110">
        <f t="shared" si="0"/>
        <v>5.2999999999999999E-2</v>
      </c>
      <c r="K27" s="8">
        <f t="shared" si="23"/>
        <v>0.16600000000000001</v>
      </c>
      <c r="L27" s="157"/>
      <c r="M27" s="162">
        <f t="shared" si="1"/>
        <v>14.09</v>
      </c>
      <c r="N27" s="306">
        <f t="shared" si="2"/>
        <v>4.0257142857142852E-3</v>
      </c>
      <c r="O27" s="159">
        <f t="shared" si="3"/>
        <v>1.1399999999999999</v>
      </c>
      <c r="P27" s="207">
        <f t="shared" si="17"/>
        <v>72.28</v>
      </c>
      <c r="Q27" s="220">
        <f t="shared" si="4"/>
        <v>2.0651428571428571E-2</v>
      </c>
      <c r="R27" s="119">
        <f t="shared" si="24"/>
        <v>63</v>
      </c>
      <c r="S27" s="120">
        <f t="shared" si="25"/>
        <v>0.34</v>
      </c>
      <c r="T27" s="126">
        <f t="shared" si="18"/>
        <v>76</v>
      </c>
      <c r="U27" s="127">
        <f t="shared" si="26"/>
        <v>0.42</v>
      </c>
      <c r="V27" s="377"/>
      <c r="W27" s="342">
        <f t="shared" si="5"/>
        <v>61.25</v>
      </c>
      <c r="X27" s="343">
        <f t="shared" si="19"/>
        <v>133.53</v>
      </c>
      <c r="Y27" s="346"/>
      <c r="Z27" s="347">
        <f t="shared" si="6"/>
        <v>3366.47</v>
      </c>
      <c r="AA27" s="348">
        <f t="shared" si="7"/>
        <v>0.04</v>
      </c>
      <c r="AB27" s="349">
        <f t="shared" si="8"/>
        <v>2985.280701754386</v>
      </c>
      <c r="AC27" s="350">
        <f t="shared" si="9"/>
        <v>3168.280701754386</v>
      </c>
      <c r="AD27" s="412">
        <v>8</v>
      </c>
      <c r="AE27" s="380"/>
      <c r="AF27" s="344">
        <f t="shared" si="10"/>
        <v>0.85</v>
      </c>
      <c r="AG27" s="345">
        <f t="shared" si="11"/>
        <v>0.02</v>
      </c>
      <c r="AH27" s="385"/>
      <c r="AI27" s="422">
        <v>8</v>
      </c>
      <c r="AJ27" s="463">
        <f>COUNTIFS('Данные из терминала'!C:C,AI27,'Данные из терминала'!B:B,"sell")</f>
        <v>8</v>
      </c>
      <c r="AK27" s="464">
        <f>COUNTIFS('Данные из терминала'!C:C,AI27,'Данные из терминала'!B:B,"buy")</f>
        <v>4</v>
      </c>
      <c r="AL27" s="465">
        <f>COUNTIFS('Данные из терминала'!C:C,AI27)</f>
        <v>12</v>
      </c>
      <c r="AM27" s="466">
        <f>SUMIFS('Данные из терминала'!E:E,'Данные из терминала'!C:C,AI27,'Данные из терминала'!B:B,"sell")</f>
        <v>1.28</v>
      </c>
      <c r="AN27" s="467">
        <f>SUMIFS('Данные из терминала'!E:E,'Данные из терминала'!C:C,AI27,'Данные из терминала'!B:B,"buy")</f>
        <v>0.64</v>
      </c>
      <c r="AO27" s="468">
        <f>SUMIFS('Данные из терминала'!E:E,'Данные из терминала'!C:C,AI27)</f>
        <v>1.9199999999999997</v>
      </c>
      <c r="AP27" s="463">
        <f>SUMIFS('Данные из терминала'!N:N,'Данные из терминала'!C:C,AI27,'Данные из терминала'!B:B,"sell")</f>
        <v>118.64</v>
      </c>
      <c r="AQ27" s="464">
        <f>SUMIFS('Данные из терминала'!N:N,'Данные из терминала'!C:C,AI27,'Данные из терминала'!B:B,"buy")</f>
        <v>52.669999999999995</v>
      </c>
      <c r="AR27" s="465">
        <f>SUMIFS('Данные из терминала'!N:N,'Данные из терминала'!C:C,AI27)</f>
        <v>171.30999999999997</v>
      </c>
      <c r="AS27" s="466">
        <f>ROUND(IF(AJ27&gt;0,AVERAGEIFS('Данные из терминала'!N:N,'Данные из терминала'!C:C,AI27,'Данные из терминала'!B:B,"sell"),0),2)</f>
        <v>14.83</v>
      </c>
      <c r="AT27" s="467">
        <f>ROUND(IF(AK27&gt;0,AVERAGEIFS('Данные из терминала'!N:N,'Данные из терминала'!C:C,AI27,'Данные из терминала'!B:B,"buy"),0),2)</f>
        <v>13.17</v>
      </c>
      <c r="AU27" s="468">
        <f>ROUND(IF(AL27&gt;0,AVERAGEIFS('Данные из терминала'!N:N,'Данные из терминала'!C:C,AI27),0),2)</f>
        <v>14.28</v>
      </c>
      <c r="AV27" s="469">
        <f t="shared" si="20"/>
        <v>3.4259411664486747E-2</v>
      </c>
      <c r="AW27" s="470">
        <f t="shared" si="21"/>
        <v>1.5209399969390735E-2</v>
      </c>
      <c r="AX27" s="471">
        <f t="shared" si="22"/>
        <v>4.9468811633877473E-2</v>
      </c>
      <c r="AY27" s="449">
        <f>IF(AJ27&gt;0,VLOOKUP(AI27,Сводная!A:E,  MATCH("sell",Сводная!$A$2:$G$2,0)+0,0),0)</f>
        <v>199.5</v>
      </c>
      <c r="AZ27" s="451">
        <f>IF(AK27&gt;0,VLOOKUP(AI27,Сводная!A:B,  MATCH("buy",Сводная!$A$2:$G$2,0)+0,0),0)</f>
        <v>194.29999999999927</v>
      </c>
      <c r="BA27" s="463">
        <f>ROUND(IF(AJ27&gt;0,AVERAGEIFS('Данные из терминала'!L:L,'Данные из терминала'!C:C,AI27,'Данные из терминала'!B:B,"sell"),0),1)</f>
        <v>187</v>
      </c>
      <c r="BB27" s="464">
        <f>ROUND(IF(AK27&gt;0,AVERAGEIFS('Данные из терминала'!L:L,'Данные из терминала'!C:C,AI27,'Данные из терминала'!B:B,"buy"),0),1)</f>
        <v>187</v>
      </c>
      <c r="BC27" s="465">
        <f>ROUND(IF(AL27&gt;0,AVERAGEIFS('Данные из терминала'!L:L,'Данные из терминала'!C:C,AI27),0),1)</f>
        <v>187</v>
      </c>
      <c r="BD27" s="449">
        <f>IF(AJ27&gt;0,VLOOKUP(AI27,Сводная!A:F,  MATCH("sell",Сводная!$A$2:$G$2,0)+1,0),0)</f>
        <v>87.800000000001091</v>
      </c>
      <c r="BE27" s="451">
        <f>IF(AK27&gt;0,VLOOKUP(AI27,Сводная!A:C,  MATCH("buy",Сводная!$A$2:$G$2,0)+1,0),0)</f>
        <v>83.899999999999636</v>
      </c>
      <c r="BF27" s="463">
        <f>ROUND(IF(AJ27&gt;0,AVERAGEIFS('Данные из терминала'!M:M,'Данные из терминала'!C:C,AI27,'Данные из терминала'!B:B,"sell"),0),1)</f>
        <v>81.3</v>
      </c>
      <c r="BG27" s="464">
        <f>ROUND(IF(AK27&gt;0,AVERAGEIFS('Данные из терминала'!M:M,'Данные из терминала'!C:C,AI27,'Данные из терминала'!B:B,"buy"),0),1)</f>
        <v>81</v>
      </c>
      <c r="BH27" s="465">
        <f>ROUND(IF(AL27&gt;0,AVERAGEIFS('Данные из терминала'!M:M,'Данные из терминала'!C:C,AI27),0),1)</f>
        <v>81.2</v>
      </c>
      <c r="BI27" s="458">
        <f>IF(AJ27&gt;0,VLOOKUP(AI27,Сводная!A:G,  MATCH("sell",Сводная!$A$2:$G$2,0)+2,0),0)</f>
        <v>5.6222222222222218</v>
      </c>
      <c r="BJ27" s="459">
        <f>IF(AK27&gt;0,VLOOKUP(AI27,Сводная!A:D,  MATCH("buy",Сводная!$A$2:$G$2,0)+2,0),0)</f>
        <v>1.1743055555555555</v>
      </c>
      <c r="BK27" s="472">
        <f>IF(AJ27&gt;0,AVERAGEIFS('Данные из терминала'!O:O,'Данные из терминала'!C:C,AI27,'Данные из терминала'!B:B,"sell"),0)</f>
        <v>2.3776909722237178</v>
      </c>
      <c r="BL27" s="473">
        <f>IF(AK27&gt;0,AVERAGEIFS('Данные из терминала'!O:O,'Данные из терминала'!C:C,AI27,'Данные из терминала'!B:B,"buy"),0)</f>
        <v>0.7461805555576575</v>
      </c>
      <c r="BM27" s="474">
        <f>IF(AL27&gt;0,AVERAGEIFS('Данные из терминала'!O:O,'Данные из терминала'!C:C,AI27),0)</f>
        <v>1.8338541666683643</v>
      </c>
      <c r="BO27" s="655"/>
    </row>
    <row r="28" spans="1:67" ht="17.25" customHeight="1" x14ac:dyDescent="0.25">
      <c r="A28" s="416">
        <v>9</v>
      </c>
      <c r="B28" s="107">
        <f t="shared" si="12"/>
        <v>1</v>
      </c>
      <c r="C28" s="112">
        <f t="shared" si="13"/>
        <v>14</v>
      </c>
      <c r="D28" s="76"/>
      <c r="E28" s="107">
        <f t="shared" si="14"/>
        <v>1</v>
      </c>
      <c r="F28" s="105">
        <f t="shared" si="27"/>
        <v>35</v>
      </c>
      <c r="G28" s="100">
        <f t="shared" si="15"/>
        <v>218</v>
      </c>
      <c r="H28" s="11"/>
      <c r="I28" s="7">
        <f t="shared" si="16"/>
        <v>1.5</v>
      </c>
      <c r="J28" s="110">
        <f t="shared" si="0"/>
        <v>0.08</v>
      </c>
      <c r="K28" s="8">
        <f t="shared" si="23"/>
        <v>0.246</v>
      </c>
      <c r="L28" s="157"/>
      <c r="M28" s="162">
        <f t="shared" si="1"/>
        <v>22.43</v>
      </c>
      <c r="N28" s="306">
        <f t="shared" si="2"/>
        <v>6.4085714285714284E-3</v>
      </c>
      <c r="O28" s="159">
        <f t="shared" si="3"/>
        <v>1.68</v>
      </c>
      <c r="P28" s="207">
        <f t="shared" si="17"/>
        <v>112.5</v>
      </c>
      <c r="Q28" s="220">
        <f t="shared" si="4"/>
        <v>3.214285714285714E-2</v>
      </c>
      <c r="R28" s="119">
        <f t="shared" si="24"/>
        <v>67</v>
      </c>
      <c r="S28" s="120">
        <f t="shared" si="25"/>
        <v>0.31</v>
      </c>
      <c r="T28" s="126">
        <f t="shared" si="18"/>
        <v>81</v>
      </c>
      <c r="U28" s="127">
        <f t="shared" si="26"/>
        <v>0.37</v>
      </c>
      <c r="V28" s="377"/>
      <c r="W28" s="342">
        <f t="shared" si="5"/>
        <v>90.77</v>
      </c>
      <c r="X28" s="343">
        <f t="shared" si="19"/>
        <v>203.27</v>
      </c>
      <c r="Y28" s="346"/>
      <c r="Z28" s="347">
        <f t="shared" si="6"/>
        <v>3296.73</v>
      </c>
      <c r="AA28" s="348">
        <f t="shared" si="7"/>
        <v>0.06</v>
      </c>
      <c r="AB28" s="349">
        <f t="shared" si="8"/>
        <v>1994.757142857143</v>
      </c>
      <c r="AC28" s="350">
        <f t="shared" si="9"/>
        <v>2212.7571428571428</v>
      </c>
      <c r="AD28" s="412">
        <v>9</v>
      </c>
      <c r="AE28" s="380"/>
      <c r="AF28" s="344">
        <f t="shared" si="10"/>
        <v>0.81</v>
      </c>
      <c r="AG28" s="345">
        <f t="shared" si="11"/>
        <v>0.03</v>
      </c>
      <c r="AH28" s="385"/>
      <c r="AI28" s="422">
        <v>9</v>
      </c>
      <c r="AJ28" s="463">
        <f>COUNTIFS('Данные из терминала'!C:C,AI28,'Данные из терминала'!B:B,"sell")</f>
        <v>5</v>
      </c>
      <c r="AK28" s="464">
        <f>COUNTIFS('Данные из терминала'!C:C,AI28,'Данные из терминала'!B:B,"buy")</f>
        <v>2</v>
      </c>
      <c r="AL28" s="465">
        <f>COUNTIFS('Данные из терминала'!C:C,AI28)</f>
        <v>7</v>
      </c>
      <c r="AM28" s="466">
        <f>SUMIFS('Данные из терминала'!E:E,'Данные из терминала'!C:C,AI28,'Данные из терминала'!B:B,"sell")</f>
        <v>1.2</v>
      </c>
      <c r="AN28" s="467">
        <f>SUMIFS('Данные из терминала'!E:E,'Данные из терминала'!C:C,AI28,'Данные из терминала'!B:B,"buy")</f>
        <v>0.48</v>
      </c>
      <c r="AO28" s="468">
        <f>SUMIFS('Данные из терминала'!E:E,'Данные из терминала'!C:C,AI28)</f>
        <v>1.68</v>
      </c>
      <c r="AP28" s="463">
        <f>SUMIFS('Данные из терминала'!N:N,'Данные из терминала'!C:C,AI28,'Данные из терминала'!B:B,"sell")</f>
        <v>114.6</v>
      </c>
      <c r="AQ28" s="464">
        <f>SUMIFS('Данные из терминала'!N:N,'Данные из терминала'!C:C,AI28,'Данные из терминала'!B:B,"buy")</f>
        <v>39.38000000000001</v>
      </c>
      <c r="AR28" s="465">
        <f>SUMIFS('Данные из терминала'!N:N,'Данные из терминала'!C:C,AI28)</f>
        <v>153.97999999999999</v>
      </c>
      <c r="AS28" s="466">
        <f>ROUND(IF(AJ28&gt;0,AVERAGEIFS('Данные из терминала'!N:N,'Данные из терминала'!C:C,AI28,'Данные из терминала'!B:B,"sell"),0),2)</f>
        <v>22.92</v>
      </c>
      <c r="AT28" s="467">
        <f>ROUND(IF(AK28&gt;0,AVERAGEIFS('Данные из терминала'!N:N,'Данные из терминала'!C:C,AI28,'Данные из терминала'!B:B,"buy"),0),2)</f>
        <v>19.690000000000001</v>
      </c>
      <c r="AU28" s="468">
        <f>ROUND(IF(AL28&gt;0,AVERAGEIFS('Данные из терминала'!N:N,'Данные из терминала'!C:C,AI28),0),2)</f>
        <v>22</v>
      </c>
      <c r="AV28" s="469">
        <f t="shared" si="20"/>
        <v>3.3092789756828903E-2</v>
      </c>
      <c r="AW28" s="470">
        <f t="shared" si="21"/>
        <v>1.1371675921674717E-2</v>
      </c>
      <c r="AX28" s="471">
        <f t="shared" si="22"/>
        <v>4.4464465678503616E-2</v>
      </c>
      <c r="AY28" s="449">
        <f>IF(AJ28&gt;0,VLOOKUP(AI28,Сводная!A:E,  MATCH("sell",Сводная!$A$2:$G$2,0)+0,0),0)</f>
        <v>237.19999999999891</v>
      </c>
      <c r="AZ28" s="451">
        <f>IF(AK28&gt;0,VLOOKUP(AI28,Сводная!A:B,  MATCH("buy",Сводная!$A$2:$G$2,0)+0,0),0)</f>
        <v>222.39999999999964</v>
      </c>
      <c r="BA28" s="463">
        <f>ROUND(IF(AJ28&gt;0,AVERAGEIFS('Данные из терминала'!L:L,'Данные из терминала'!C:C,AI28,'Данные из терминала'!B:B,"sell"),0),1)</f>
        <v>226.5</v>
      </c>
      <c r="BB28" s="464">
        <f>ROUND(IF(AK28&gt;0,AVERAGEIFS('Данные из терминала'!L:L,'Данные из терминала'!C:C,AI28,'Данные из терминала'!B:B,"buy"),0),1)</f>
        <v>221.1</v>
      </c>
      <c r="BC28" s="465">
        <f>ROUND(IF(AL28&gt;0,AVERAGEIFS('Данные из терминала'!L:L,'Данные из терминала'!C:C,AI28),0),1)</f>
        <v>225</v>
      </c>
      <c r="BD28" s="449">
        <f>IF(AJ28&gt;0,VLOOKUP(AI28,Сводная!A:F,  MATCH("sell",Сводная!$A$2:$G$2,0)+1,0),0)</f>
        <v>84.599999999998545</v>
      </c>
      <c r="BE28" s="451">
        <f>IF(AK28&gt;0,VLOOKUP(AI28,Сводная!A:C,  MATCH("buy",Сводная!$A$2:$G$2,0)+1,0),0)</f>
        <v>82.699999999998909</v>
      </c>
      <c r="BF28" s="463">
        <f>ROUND(IF(AJ28&gt;0,AVERAGEIFS('Данные из терминала'!M:M,'Данные из терминала'!C:C,AI28,'Данные из терминала'!B:B,"sell"),0),1)</f>
        <v>79.7</v>
      </c>
      <c r="BG28" s="464">
        <f>ROUND(IF(AK28&gt;0,AVERAGEIFS('Данные из терминала'!M:M,'Данные из терминала'!C:C,AI28,'Данные из терминала'!B:B,"buy"),0),1)</f>
        <v>82.4</v>
      </c>
      <c r="BH28" s="465">
        <f>ROUND(IF(AL28&gt;0,AVERAGEIFS('Данные из терминала'!M:M,'Данные из терминала'!C:C,AI28),0),1)</f>
        <v>80.5</v>
      </c>
      <c r="BI28" s="458">
        <f>IF(AJ28&gt;0,VLOOKUP(AI28,Сводная!A:G,  MATCH("sell",Сводная!$A$2:$G$2,0)+2,0),0)</f>
        <v>4.709027777777778</v>
      </c>
      <c r="BJ28" s="459">
        <f>IF(AK28&gt;0,VLOOKUP(AI28,Сводная!A:D,  MATCH("buy",Сводная!$A$2:$G$2,0)+2,0),0)</f>
        <v>3.7527777777777778</v>
      </c>
      <c r="BK28" s="472">
        <f>IF(AJ28&gt;0,AVERAGEIFS('Данные из терминала'!O:O,'Данные из терминала'!C:C,AI28,'Данные из терминала'!B:B,"sell"),0)</f>
        <v>2.0429166666668608</v>
      </c>
      <c r="BL28" s="473">
        <f>IF(AK28&gt;0,AVERAGEIFS('Данные из терминала'!O:O,'Данные из терминала'!C:C,AI28,'Данные из терминала'!B:B,"buy"),0)</f>
        <v>2.6388888888905058</v>
      </c>
      <c r="BM28" s="474">
        <f>IF(AL28&gt;0,AVERAGEIFS('Данные из терминала'!O:O,'Данные из терминала'!C:C,AI28),0)</f>
        <v>2.2131944444450449</v>
      </c>
      <c r="BO28" s="176"/>
    </row>
    <row r="29" spans="1:67" ht="15" x14ac:dyDescent="0.25">
      <c r="A29" s="421">
        <v>10</v>
      </c>
      <c r="B29" s="108">
        <f t="shared" si="12"/>
        <v>1</v>
      </c>
      <c r="C29" s="102">
        <f t="shared" si="13"/>
        <v>15</v>
      </c>
      <c r="D29" s="9"/>
      <c r="E29" s="108">
        <f t="shared" si="14"/>
        <v>1</v>
      </c>
      <c r="F29" s="101">
        <f t="shared" si="27"/>
        <v>36</v>
      </c>
      <c r="G29" s="102">
        <f t="shared" si="15"/>
        <v>254</v>
      </c>
      <c r="H29" s="9"/>
      <c r="I29" s="13">
        <f t="shared" si="16"/>
        <v>1.5</v>
      </c>
      <c r="J29" s="14">
        <f t="shared" si="0"/>
        <v>0.12</v>
      </c>
      <c r="K29" s="15">
        <f t="shared" si="23"/>
        <v>0.36599999999999999</v>
      </c>
      <c r="L29" s="157"/>
      <c r="M29" s="163">
        <f t="shared" si="1"/>
        <v>35.58</v>
      </c>
      <c r="N29" s="307">
        <f t="shared" si="2"/>
        <v>1.0165714285714285E-2</v>
      </c>
      <c r="O29" s="160">
        <f t="shared" si="3"/>
        <v>2.48</v>
      </c>
      <c r="P29" s="208">
        <f t="shared" si="17"/>
        <v>173.33</v>
      </c>
      <c r="Q29" s="219">
        <f t="shared" si="4"/>
        <v>4.9522857142857146E-2</v>
      </c>
      <c r="R29" s="121">
        <f t="shared" si="24"/>
        <v>70</v>
      </c>
      <c r="S29" s="122">
        <f t="shared" si="25"/>
        <v>0.28000000000000003</v>
      </c>
      <c r="T29" s="132">
        <f t="shared" si="18"/>
        <v>85</v>
      </c>
      <c r="U29" s="122">
        <f t="shared" si="26"/>
        <v>0.33</v>
      </c>
      <c r="V29" s="377"/>
      <c r="W29" s="351">
        <f t="shared" si="5"/>
        <v>135.05000000000001</v>
      </c>
      <c r="X29" s="352">
        <f t="shared" si="19"/>
        <v>308.38</v>
      </c>
      <c r="Y29" s="346"/>
      <c r="Z29" s="355">
        <f t="shared" si="6"/>
        <v>3191.62</v>
      </c>
      <c r="AA29" s="356">
        <f t="shared" si="7"/>
        <v>0.09</v>
      </c>
      <c r="AB29" s="357">
        <f t="shared" si="8"/>
        <v>1319.616935483871</v>
      </c>
      <c r="AC29" s="358">
        <f t="shared" si="9"/>
        <v>1573.616935483871</v>
      </c>
      <c r="AD29" s="413">
        <v>10</v>
      </c>
      <c r="AE29" s="380"/>
      <c r="AF29" s="353">
        <f t="shared" si="10"/>
        <v>0.78</v>
      </c>
      <c r="AG29" s="354">
        <f t="shared" si="11"/>
        <v>0.04</v>
      </c>
      <c r="AH29" s="385"/>
      <c r="AI29" s="413">
        <v>10</v>
      </c>
      <c r="AJ29" s="476">
        <f>COUNTIFS('Данные из терминала'!C:C,AI29,'Данные из терминала'!B:B,"sell")</f>
        <v>2</v>
      </c>
      <c r="AK29" s="476">
        <f>COUNTIFS('Данные из терминала'!C:C,AI29,'Данные из терминала'!B:B,"buy")</f>
        <v>4</v>
      </c>
      <c r="AL29" s="477">
        <f>COUNTIFS('Данные из терминала'!C:C,AI29)</f>
        <v>6</v>
      </c>
      <c r="AM29" s="479">
        <f>SUMIFS('Данные из терминала'!E:E,'Данные из терминала'!C:C,AI29,'Данные из терминала'!B:B,"sell")</f>
        <v>0.7</v>
      </c>
      <c r="AN29" s="479">
        <f>SUMIFS('Данные из терминала'!E:E,'Данные из терминала'!C:C,AI29,'Данные из терминала'!B:B,"buy")</f>
        <v>1.4</v>
      </c>
      <c r="AO29" s="480">
        <f>SUMIFS('Данные из терминала'!E:E,'Данные из терминала'!C:C,AI29)</f>
        <v>2.1</v>
      </c>
      <c r="AP29" s="476">
        <f>SUMIFS('Данные из терминала'!N:N,'Данные из терминала'!C:C,AI29,'Данные из терминала'!B:B,"sell")</f>
        <v>75.67</v>
      </c>
      <c r="AQ29" s="476">
        <f>SUMIFS('Данные из терминала'!N:N,'Данные из терминала'!C:C,AI29,'Данные из терминала'!B:B,"buy")</f>
        <v>100.27000000000001</v>
      </c>
      <c r="AR29" s="477">
        <f>SUMIFS('Данные из терминала'!N:N,'Данные из терминала'!C:C,AI29)</f>
        <v>175.94000000000003</v>
      </c>
      <c r="AS29" s="479">
        <f>ROUND(IF(AJ29&gt;0,AVERAGEIFS('Данные из терминала'!N:N,'Данные из терминала'!C:C,AI29,'Данные из терминала'!B:B,"sell"),0),2)</f>
        <v>37.840000000000003</v>
      </c>
      <c r="AT29" s="479">
        <f>ROUND(IF(AK29&gt;0,AVERAGEIFS('Данные из терминала'!N:N,'Данные из терминала'!C:C,AI29,'Данные из терминала'!B:B,"buy"),0),2)</f>
        <v>25.07</v>
      </c>
      <c r="AU29" s="480">
        <f>ROUND(IF(AL29&gt;0,AVERAGEIFS('Данные из терминала'!N:N,'Данные из терминала'!C:C,AI29),0),2)</f>
        <v>29.32</v>
      </c>
      <c r="AV29" s="482">
        <f t="shared" si="20"/>
        <v>2.1851059344670534E-2</v>
      </c>
      <c r="AW29" s="482">
        <f t="shared" si="21"/>
        <v>2.8954747198230667E-2</v>
      </c>
      <c r="AX29" s="482">
        <f t="shared" si="22"/>
        <v>5.0805806542901205E-2</v>
      </c>
      <c r="AY29" s="619">
        <f>IF(AJ29&gt;0,VLOOKUP(AI29,Сводная!A:E,  MATCH("sell",Сводная!$A$2:$G$2,0)+0,0),0)</f>
        <v>264.59999999999854</v>
      </c>
      <c r="AZ29" s="620">
        <f>IF(AK29&gt;0,VLOOKUP(AI29,Сводная!A:B,  MATCH("buy",Сводная!$A$2:$G$2,0)+0,0),0)</f>
        <v>275.80000000000109</v>
      </c>
      <c r="BA29" s="476">
        <f>ROUND(IF(AJ29&gt;0,AVERAGEIFS('Данные из терминала'!L:L,'Данные из терминала'!C:C,AI29,'Данные из терминала'!B:B,"sell"),0),1)</f>
        <v>260.39999999999998</v>
      </c>
      <c r="BB29" s="476">
        <f>ROUND(IF(AK29&gt;0,AVERAGEIFS('Данные из терминала'!L:L,'Данные из терминала'!C:C,AI29,'Данные из терминала'!B:B,"buy"),0),1)</f>
        <v>261</v>
      </c>
      <c r="BC29" s="476">
        <f>ROUND(IF(AL29&gt;0,AVERAGEIFS('Данные из терминала'!L:L,'Данные из терминала'!C:C,AI29),0),1)</f>
        <v>260.8</v>
      </c>
      <c r="BD29" s="619">
        <f>IF(AJ29&gt;0,VLOOKUP(AI29,Сводная!A:F,  MATCH("sell",Сводная!$A$2:$G$2,0)+1,0),0)</f>
        <v>88.699999999998909</v>
      </c>
      <c r="BE29" s="620">
        <f>IF(AK29&gt;0,VLOOKUP(AI29,Сводная!A:C,  MATCH("buy",Сводная!$A$2:$G$2,0)+1,0),0)</f>
        <v>88.200000000000728</v>
      </c>
      <c r="BF29" s="476">
        <f>ROUND(IF(AJ29&gt;0,AVERAGEIFS('Данные из терминала'!M:M,'Данные из терминала'!C:C,AI29,'Данные из терминала'!B:B,"sell"),0),1)</f>
        <v>87.6</v>
      </c>
      <c r="BG29" s="476">
        <f>ROUND(IF(AK29&gt;0,AVERAGEIFS('Данные из терминала'!M:M,'Данные из терминала'!C:C,AI29,'Данные из терминала'!B:B,"buy"),0),1)</f>
        <v>87</v>
      </c>
      <c r="BH29" s="476">
        <f>ROUND(IF(AL29&gt;0,AVERAGEIFS('Данные из терминала'!M:M,'Данные из терминала'!C:C,AI29),0),1)</f>
        <v>87.2</v>
      </c>
      <c r="BI29" s="621">
        <f>IF(AJ29&gt;0,VLOOKUP(AI29,Сводная!A:G,  MATCH("sell",Сводная!$A$2:$G$2,0)+2,0),0)</f>
        <v>5.7506944444444441</v>
      </c>
      <c r="BJ29" s="622">
        <f>IF(AK29&gt;0,VLOOKUP(AI29,Сводная!A:D,  MATCH("buy",Сводная!$A$2:$G$2,0)+2,0),0)</f>
        <v>5.291666666666667</v>
      </c>
      <c r="BK29" s="486">
        <f>IF(AJ29&gt;0,AVERAGEIFS('Данные из терминала'!O:O,'Данные из терминала'!C:C,AI29,'Данные из терминала'!B:B,"sell"),0)</f>
        <v>4.3569444444437977</v>
      </c>
      <c r="BL29" s="486">
        <f>IF(AK29&gt;0,AVERAGEIFS('Данные из терминала'!O:O,'Данные из терминала'!C:C,AI29,'Данные из терминала'!B:B,"buy"),0)</f>
        <v>4.054861111113496</v>
      </c>
      <c r="BM29" s="487">
        <f>IF(AL29&gt;0,AVERAGEIFS('Данные из терминала'!O:O,'Данные из терминала'!C:C,AI29),0)</f>
        <v>4.1555555555569299</v>
      </c>
    </row>
    <row r="30" spans="1:67" ht="15" x14ac:dyDescent="0.25">
      <c r="A30" s="416">
        <v>11</v>
      </c>
      <c r="B30" s="107">
        <f t="shared" si="12"/>
        <v>1</v>
      </c>
      <c r="C30" s="112">
        <f t="shared" si="13"/>
        <v>16</v>
      </c>
      <c r="D30" s="76"/>
      <c r="E30" s="107">
        <f t="shared" si="14"/>
        <v>1</v>
      </c>
      <c r="F30" s="105">
        <f t="shared" si="27"/>
        <v>37</v>
      </c>
      <c r="G30" s="100">
        <f t="shared" si="15"/>
        <v>291</v>
      </c>
      <c r="H30" s="11"/>
      <c r="I30" s="7">
        <f t="shared" si="16"/>
        <v>1.5</v>
      </c>
      <c r="J30" s="110">
        <f t="shared" si="0"/>
        <v>0.18</v>
      </c>
      <c r="K30" s="8">
        <f t="shared" si="23"/>
        <v>0.54600000000000004</v>
      </c>
      <c r="L30" s="157"/>
      <c r="M30" s="162">
        <f t="shared" si="1"/>
        <v>56.63</v>
      </c>
      <c r="N30" s="306">
        <f t="shared" si="2"/>
        <v>1.618E-2</v>
      </c>
      <c r="O30" s="159">
        <f t="shared" si="3"/>
        <v>3.69</v>
      </c>
      <c r="P30" s="207">
        <f t="shared" si="17"/>
        <v>265.85000000000002</v>
      </c>
      <c r="Q30" s="220">
        <f t="shared" si="4"/>
        <v>7.5957142857142862E-2</v>
      </c>
      <c r="R30" s="119">
        <f t="shared" si="24"/>
        <v>72</v>
      </c>
      <c r="S30" s="120">
        <f t="shared" si="25"/>
        <v>0.25</v>
      </c>
      <c r="T30" s="126">
        <f t="shared" si="18"/>
        <v>88</v>
      </c>
      <c r="U30" s="127">
        <f t="shared" si="26"/>
        <v>0.3</v>
      </c>
      <c r="V30" s="377"/>
      <c r="W30" s="342">
        <f t="shared" si="5"/>
        <v>201.47</v>
      </c>
      <c r="X30" s="343">
        <f t="shared" si="19"/>
        <v>467.32</v>
      </c>
      <c r="Y30" s="346"/>
      <c r="Z30" s="347">
        <f t="shared" si="6"/>
        <v>3032.68</v>
      </c>
      <c r="AA30" s="348">
        <f t="shared" si="7"/>
        <v>0.13</v>
      </c>
      <c r="AB30" s="349">
        <f t="shared" si="8"/>
        <v>854.62384823848242</v>
      </c>
      <c r="AC30" s="350">
        <f t="shared" si="9"/>
        <v>1145.6238482384824</v>
      </c>
      <c r="AD30" s="412">
        <v>11</v>
      </c>
      <c r="AE30" s="380"/>
      <c r="AF30" s="344">
        <f t="shared" si="10"/>
        <v>0.76</v>
      </c>
      <c r="AG30" s="345">
        <f t="shared" si="11"/>
        <v>0.06</v>
      </c>
      <c r="AH30" s="385"/>
      <c r="AI30" s="422">
        <v>11</v>
      </c>
      <c r="AJ30" s="463">
        <f>COUNTIFS('Данные из терминала'!C:C,AI30,'Данные из терминала'!B:B,"sell")</f>
        <v>2</v>
      </c>
      <c r="AK30" s="464">
        <f>COUNTIFS('Данные из терминала'!C:C,AI30,'Данные из терминала'!B:B,"buy")</f>
        <v>2</v>
      </c>
      <c r="AL30" s="465">
        <f>COUNTIFS('Данные из терминала'!C:C,AI30)</f>
        <v>4</v>
      </c>
      <c r="AM30" s="466">
        <f>SUMIFS('Данные из терминала'!E:E,'Данные из терминала'!C:C,AI30,'Данные из терминала'!B:B,"sell")</f>
        <v>1.04</v>
      </c>
      <c r="AN30" s="467">
        <f>SUMIFS('Данные из терминала'!E:E,'Данные из терминала'!C:C,AI30,'Данные из терминала'!B:B,"buy")</f>
        <v>1.04</v>
      </c>
      <c r="AO30" s="468">
        <f>SUMIFS('Данные из терминала'!E:E,'Данные из терминала'!C:C,AI30)</f>
        <v>2.08</v>
      </c>
      <c r="AP30" s="463">
        <f>SUMIFS('Данные из терминала'!N:N,'Данные из терминала'!C:C,AI30,'Данные из терминала'!B:B,"sell")</f>
        <v>114.82</v>
      </c>
      <c r="AQ30" s="464">
        <f>SUMIFS('Данные из терминала'!N:N,'Данные из терминала'!C:C,AI30,'Данные из терминала'!B:B,"buy")</f>
        <v>105.66</v>
      </c>
      <c r="AR30" s="465">
        <f>SUMIFS('Данные из терминала'!N:N,'Данные из терминала'!C:C,AI30)</f>
        <v>220.48</v>
      </c>
      <c r="AS30" s="466">
        <f>ROUND(IF(AJ30&gt;0,AVERAGEIFS('Данные из терминала'!N:N,'Данные из терминала'!C:C,AI30,'Данные из терминала'!B:B,"sell"),0),2)</f>
        <v>57.41</v>
      </c>
      <c r="AT30" s="467">
        <f>ROUND(IF(AK30&gt;0,AVERAGEIFS('Данные из терминала'!N:N,'Данные из терминала'!C:C,AI30,'Данные из терминала'!B:B,"buy"),0),2)</f>
        <v>52.83</v>
      </c>
      <c r="AU30" s="468">
        <f>ROUND(IF(AL30&gt;0,AVERAGEIFS('Данные из терминала'!N:N,'Данные из терминала'!C:C,AI30),0),2)</f>
        <v>55.12</v>
      </c>
      <c r="AV30" s="469">
        <f t="shared" si="20"/>
        <v>3.3156318672592451E-2</v>
      </c>
      <c r="AW30" s="470">
        <f t="shared" si="21"/>
        <v>3.0511205634437537E-2</v>
      </c>
      <c r="AX30" s="471">
        <f t="shared" si="22"/>
        <v>6.3667524307029988E-2</v>
      </c>
      <c r="AY30" s="449">
        <f>IF(AJ30&gt;0,VLOOKUP(AI30,Сводная!A:E,  MATCH("sell",Сводная!$A$2:$G$2,0)+0,0),0)</f>
        <v>325.10000000000036</v>
      </c>
      <c r="AZ30" s="451">
        <f>IF(AK30&gt;0,VLOOKUP(AI30,Сводная!A:B,  MATCH("buy",Сводная!$A$2:$G$2,0)+0,0),0)</f>
        <v>304.89999999999964</v>
      </c>
      <c r="BA30" s="463">
        <f>ROUND(IF(AJ30&gt;0,AVERAGEIFS('Данные из терминала'!L:L,'Данные из терминала'!C:C,AI30,'Данные из терминала'!B:B,"sell"),0),1)</f>
        <v>313.3</v>
      </c>
      <c r="BB30" s="464">
        <f>ROUND(IF(AK30&gt;0,AVERAGEIFS('Данные из терминала'!L:L,'Данные из терминала'!C:C,AI30,'Данные из терминала'!B:B,"buy"),0),1)</f>
        <v>299.3</v>
      </c>
      <c r="BC30" s="465">
        <f>ROUND(IF(AL30&gt;0,AVERAGEIFS('Данные из терминала'!L:L,'Данные из терминала'!C:C,AI30),0),1)</f>
        <v>306.3</v>
      </c>
      <c r="BD30" s="449">
        <f>IF(AJ30&gt;0,VLOOKUP(AI30,Сводная!A:F,  MATCH("sell",Сводная!$A$2:$G$2,0)+1,0),0)</f>
        <v>99.899999999999636</v>
      </c>
      <c r="BE30" s="451">
        <f>IF(AK30&gt;0,VLOOKUP(AI30,Сводная!A:C,  MATCH("buy",Сводная!$A$2:$G$2,0)+1,0),0)</f>
        <v>93.999999999998181</v>
      </c>
      <c r="BF30" s="463">
        <f>ROUND(IF(AJ30&gt;0,AVERAGEIFS('Данные из терминала'!M:M,'Данные из терминала'!C:C,AI30,'Данные из терминала'!B:B,"sell"),0),1)</f>
        <v>97</v>
      </c>
      <c r="BG30" s="464">
        <f>ROUND(IF(AK30&gt;0,AVERAGEIFS('Данные из терминала'!M:M,'Данные из терминала'!C:C,AI30,'Данные из терминала'!B:B,"buy"),0),1)</f>
        <v>91.6</v>
      </c>
      <c r="BH30" s="465">
        <f>ROUND(IF(AL30&gt;0,AVERAGEIFS('Данные из терминала'!M:M,'Данные из терминала'!C:C,AI30),0),1)</f>
        <v>94.3</v>
      </c>
      <c r="BI30" s="458">
        <f>IF(AJ30&gt;0,VLOOKUP(AI30,Сводная!A:G,  MATCH("sell",Сводная!$A$2:$G$2,0)+2,0),0)</f>
        <v>0.78333333333333333</v>
      </c>
      <c r="BJ30" s="459">
        <f>IF(AK30&gt;0,VLOOKUP(AI30,Сводная!A:D,  MATCH("buy",Сводная!$A$2:$G$2,0)+2,0),0)</f>
        <v>2.5347222222222223</v>
      </c>
      <c r="BK30" s="472">
        <f>IF(AJ30&gt;0,AVERAGEIFS('Данные из терминала'!O:O,'Данные из терминала'!C:C,AI30,'Данные из терминала'!B:B,"sell"),0)</f>
        <v>0.50104166666642413</v>
      </c>
      <c r="BL30" s="473">
        <f>IF(AK30&gt;0,AVERAGEIFS('Данные из терминала'!O:O,'Данные из терминала'!C:C,AI30,'Данные из терминала'!B:B,"buy"),0)</f>
        <v>2.0576388888875954</v>
      </c>
      <c r="BM30" s="474">
        <f>IF(AL30&gt;0,AVERAGEIFS('Данные из терминала'!O:O,'Данные из терминала'!C:C,AI30),0)</f>
        <v>1.2793402777770098</v>
      </c>
    </row>
    <row r="31" spans="1:67" ht="15" x14ac:dyDescent="0.25">
      <c r="A31" s="416">
        <v>12</v>
      </c>
      <c r="B31" s="107">
        <f t="shared" si="12"/>
        <v>1</v>
      </c>
      <c r="C31" s="112">
        <f t="shared" si="13"/>
        <v>17</v>
      </c>
      <c r="D31" s="76"/>
      <c r="E31" s="107">
        <f t="shared" si="14"/>
        <v>1</v>
      </c>
      <c r="F31" s="105">
        <f t="shared" si="27"/>
        <v>38</v>
      </c>
      <c r="G31" s="100">
        <f t="shared" si="15"/>
        <v>329</v>
      </c>
      <c r="H31" s="11"/>
      <c r="I31" s="7">
        <f t="shared" si="16"/>
        <v>1.5</v>
      </c>
      <c r="J31" s="110">
        <f t="shared" si="0"/>
        <v>0.27</v>
      </c>
      <c r="K31" s="8">
        <f t="shared" si="23"/>
        <v>0.81600000000000006</v>
      </c>
      <c r="L31" s="157"/>
      <c r="M31" s="162">
        <f t="shared" si="1"/>
        <v>89.72</v>
      </c>
      <c r="N31" s="306">
        <f t="shared" si="2"/>
        <v>2.5634285714285714E-2</v>
      </c>
      <c r="O31" s="159">
        <f t="shared" si="3"/>
        <v>5.49</v>
      </c>
      <c r="P31" s="207">
        <f t="shared" si="17"/>
        <v>407.07</v>
      </c>
      <c r="Q31" s="220">
        <f t="shared" si="4"/>
        <v>0.11630571428571429</v>
      </c>
      <c r="R31" s="119">
        <f t="shared" si="24"/>
        <v>74</v>
      </c>
      <c r="S31" s="120">
        <f t="shared" si="25"/>
        <v>0.22</v>
      </c>
      <c r="T31" s="126">
        <f t="shared" si="18"/>
        <v>91</v>
      </c>
      <c r="U31" s="127">
        <f t="shared" si="26"/>
        <v>0.28000000000000003</v>
      </c>
      <c r="V31" s="377"/>
      <c r="W31" s="342">
        <f t="shared" si="5"/>
        <v>301.10000000000002</v>
      </c>
      <c r="X31" s="343">
        <f t="shared" si="19"/>
        <v>708.17</v>
      </c>
      <c r="Y31" s="346"/>
      <c r="Z31" s="347">
        <f t="shared" si="6"/>
        <v>2791.83</v>
      </c>
      <c r="AA31" s="348">
        <f t="shared" si="7"/>
        <v>0.2</v>
      </c>
      <c r="AB31" s="349">
        <f t="shared" si="8"/>
        <v>541.4371584699453</v>
      </c>
      <c r="AC31" s="350">
        <f t="shared" si="9"/>
        <v>870.4371584699453</v>
      </c>
      <c r="AD31" s="412">
        <v>12</v>
      </c>
      <c r="AE31" s="380"/>
      <c r="AF31" s="344">
        <f t="shared" si="10"/>
        <v>0.74</v>
      </c>
      <c r="AG31" s="345">
        <f t="shared" si="11"/>
        <v>0.09</v>
      </c>
      <c r="AH31" s="385"/>
      <c r="AI31" s="422">
        <v>12</v>
      </c>
      <c r="AJ31" s="463">
        <f>COUNTIFS('Данные из терминала'!C:C,AI31,'Данные из терминала'!B:B,"sell")</f>
        <v>0</v>
      </c>
      <c r="AK31" s="464">
        <f>COUNTIFS('Данные из терминала'!C:C,AI31,'Данные из терминала'!B:B,"buy")</f>
        <v>0</v>
      </c>
      <c r="AL31" s="465">
        <f>COUNTIFS('Данные из терминала'!C:C,AI31)</f>
        <v>0</v>
      </c>
      <c r="AM31" s="466">
        <f>SUMIFS('Данные из терминала'!E:E,'Данные из терминала'!C:C,AI31,'Данные из терминала'!B:B,"sell")</f>
        <v>0</v>
      </c>
      <c r="AN31" s="467">
        <f>SUMIFS('Данные из терминала'!E:E,'Данные из терминала'!C:C,AI31,'Данные из терминала'!B:B,"buy")</f>
        <v>0</v>
      </c>
      <c r="AO31" s="468">
        <f>SUMIFS('Данные из терминала'!E:E,'Данные из терминала'!C:C,AI31)</f>
        <v>0</v>
      </c>
      <c r="AP31" s="463">
        <f>SUMIFS('Данные из терминала'!N:N,'Данные из терминала'!C:C,AI31,'Данные из терминала'!B:B,"sell")</f>
        <v>0</v>
      </c>
      <c r="AQ31" s="464">
        <f>SUMIFS('Данные из терминала'!N:N,'Данные из терминала'!C:C,AI31,'Данные из терминала'!B:B,"buy")</f>
        <v>0</v>
      </c>
      <c r="AR31" s="465">
        <f>SUMIFS('Данные из терминала'!N:N,'Данные из терминала'!C:C,AI31)</f>
        <v>0</v>
      </c>
      <c r="AS31" s="466">
        <f>ROUND(IF(AJ31&gt;0,AVERAGEIFS('Данные из терминала'!N:N,'Данные из терминала'!C:C,AI31,'Данные из терминала'!B:B,"sell"),0),2)</f>
        <v>0</v>
      </c>
      <c r="AT31" s="467">
        <f>ROUND(IF(AK31&gt;0,AVERAGEIFS('Данные из терминала'!N:N,'Данные из терминала'!C:C,AI31,'Данные из терминала'!B:B,"buy"),0),2)</f>
        <v>0</v>
      </c>
      <c r="AU31" s="468">
        <f>ROUND(IF(AL31&gt;0,AVERAGEIFS('Данные из терминала'!N:N,'Данные из терминала'!C:C,AI31),0),2)</f>
        <v>0</v>
      </c>
      <c r="AV31" s="469">
        <f t="shared" si="20"/>
        <v>0</v>
      </c>
      <c r="AW31" s="470">
        <f t="shared" si="21"/>
        <v>0</v>
      </c>
      <c r="AX31" s="471">
        <f t="shared" si="22"/>
        <v>0</v>
      </c>
      <c r="AY31" s="449">
        <f>IF(AJ31&gt;0,VLOOKUP(AI31,Сводная!A:E,  MATCH("sell",Сводная!$A$2:$G$2,0)+0,0),0)</f>
        <v>0</v>
      </c>
      <c r="AZ31" s="451">
        <f>IF(AK31&gt;0,VLOOKUP(AI31,Сводная!A:B,  MATCH("buy",Сводная!$A$2:$G$2,0)+0,0),0)</f>
        <v>0</v>
      </c>
      <c r="BA31" s="463">
        <f>ROUND(IF(AJ31&gt;0,AVERAGEIFS('Данные из терминала'!L:L,'Данные из терминала'!C:C,AI31,'Данные из терминала'!B:B,"sell"),0),1)</f>
        <v>0</v>
      </c>
      <c r="BB31" s="464">
        <f>ROUND(IF(AK31&gt;0,AVERAGEIFS('Данные из терминала'!L:L,'Данные из терминала'!C:C,AI31,'Данные из терминала'!B:B,"buy"),0),1)</f>
        <v>0</v>
      </c>
      <c r="BC31" s="465">
        <f>ROUND(IF(AL31&gt;0,AVERAGEIFS('Данные из терминала'!L:L,'Данные из терминала'!C:C,AI31),0),1)</f>
        <v>0</v>
      </c>
      <c r="BD31" s="449">
        <f>IF(AJ31&gt;0,VLOOKUP(AI31,Сводная!A:F,  MATCH("sell",Сводная!$A$2:$G$2,0)+1,0),0)</f>
        <v>0</v>
      </c>
      <c r="BE31" s="451">
        <f>IF(AK31&gt;0,VLOOKUP(AI31,Сводная!A:C,  MATCH("buy",Сводная!$A$2:$G$2,0)+1,0),0)</f>
        <v>0</v>
      </c>
      <c r="BF31" s="463">
        <f>ROUND(IF(AJ31&gt;0,AVERAGEIFS('Данные из терминала'!M:M,'Данные из терминала'!C:C,AI31,'Данные из терминала'!B:B,"sell"),0),1)</f>
        <v>0</v>
      </c>
      <c r="BG31" s="464">
        <f>ROUND(IF(AK31&gt;0,AVERAGEIFS('Данные из терминала'!M:M,'Данные из терминала'!C:C,AI31,'Данные из терминала'!B:B,"buy"),0),1)</f>
        <v>0</v>
      </c>
      <c r="BH31" s="465">
        <f>ROUND(IF(AL31&gt;0,AVERAGEIFS('Данные из терминала'!M:M,'Данные из терминала'!C:C,AI31),0),1)</f>
        <v>0</v>
      </c>
      <c r="BI31" s="458">
        <f>IF(AJ31&gt;0,VLOOKUP(AI31,Сводная!A:G,  MATCH("sell",Сводная!$A$2:$G$2,0)+2,0),0)</f>
        <v>0</v>
      </c>
      <c r="BJ31" s="459">
        <f>IF(AK31&gt;0,VLOOKUP(AI31,Сводная!A:D,  MATCH("buy",Сводная!$A$2:$G$2,0)+2,0),0)</f>
        <v>0</v>
      </c>
      <c r="BK31" s="472">
        <f>IF(AJ31&gt;0,AVERAGEIFS('Данные из терминала'!O:O,'Данные из терминала'!C:C,AI31,'Данные из терминала'!B:B,"sell"),0)</f>
        <v>0</v>
      </c>
      <c r="BL31" s="473">
        <f>IF(AK31&gt;0,AVERAGEIFS('Данные из терминала'!O:O,'Данные из терминала'!C:C,AI31,'Данные из терминала'!B:B,"buy"),0)</f>
        <v>0</v>
      </c>
      <c r="BM31" s="474">
        <f>IF(AL31&gt;0,AVERAGEIFS('Данные из терминала'!O:O,'Данные из терминала'!C:C,AI31),0)</f>
        <v>0</v>
      </c>
    </row>
    <row r="32" spans="1:67" ht="15" x14ac:dyDescent="0.25">
      <c r="A32" s="416">
        <v>13</v>
      </c>
      <c r="B32" s="107">
        <f t="shared" si="12"/>
        <v>1</v>
      </c>
      <c r="C32" s="112">
        <f t="shared" si="13"/>
        <v>18</v>
      </c>
      <c r="D32" s="76"/>
      <c r="E32" s="107">
        <f t="shared" si="14"/>
        <v>1</v>
      </c>
      <c r="F32" s="105">
        <f t="shared" si="27"/>
        <v>39</v>
      </c>
      <c r="G32" s="100">
        <f t="shared" si="15"/>
        <v>368</v>
      </c>
      <c r="H32" s="11"/>
      <c r="I32" s="7">
        <f t="shared" si="16"/>
        <v>1.5</v>
      </c>
      <c r="J32" s="110">
        <f t="shared" si="0"/>
        <v>0.40500000000000003</v>
      </c>
      <c r="K32" s="8">
        <f t="shared" si="23"/>
        <v>1.2210000000000001</v>
      </c>
      <c r="L32" s="157"/>
      <c r="M32" s="162">
        <f t="shared" si="1"/>
        <v>141.66</v>
      </c>
      <c r="N32" s="306">
        <f t="shared" si="2"/>
        <v>4.0474285714285713E-2</v>
      </c>
      <c r="O32" s="159">
        <f t="shared" si="3"/>
        <v>8.17</v>
      </c>
      <c r="P32" s="207">
        <f t="shared" si="17"/>
        <v>623.13</v>
      </c>
      <c r="Q32" s="220">
        <f t="shared" si="4"/>
        <v>0.17803714285714287</v>
      </c>
      <c r="R32" s="119">
        <f t="shared" si="24"/>
        <v>76</v>
      </c>
      <c r="S32" s="120">
        <f t="shared" si="25"/>
        <v>0.21</v>
      </c>
      <c r="T32" s="126">
        <f t="shared" si="18"/>
        <v>94</v>
      </c>
      <c r="U32" s="127">
        <f t="shared" si="26"/>
        <v>0.26</v>
      </c>
      <c r="V32" s="377"/>
      <c r="W32" s="342">
        <f t="shared" si="5"/>
        <v>450.55</v>
      </c>
      <c r="X32" s="343">
        <f t="shared" si="19"/>
        <v>1073.68</v>
      </c>
      <c r="Y32" s="346"/>
      <c r="Z32" s="347">
        <f t="shared" si="6"/>
        <v>2426.3200000000002</v>
      </c>
      <c r="AA32" s="348">
        <f t="shared" si="7"/>
        <v>0.31</v>
      </c>
      <c r="AB32" s="349">
        <f t="shared" si="8"/>
        <v>330.06731946144424</v>
      </c>
      <c r="AC32" s="350">
        <f t="shared" si="9"/>
        <v>698.06731946144419</v>
      </c>
      <c r="AD32" s="412">
        <v>13</v>
      </c>
      <c r="AE32" s="380"/>
      <c r="AF32" s="344">
        <f t="shared" si="10"/>
        <v>0.72</v>
      </c>
      <c r="AG32" s="345">
        <f t="shared" si="11"/>
        <v>0.13</v>
      </c>
      <c r="AH32" s="385"/>
      <c r="AI32" s="422">
        <v>13</v>
      </c>
      <c r="AJ32" s="463">
        <f>COUNTIFS('Данные из терминала'!C:C,AI32,'Данные из терминала'!B:B,"sell")</f>
        <v>0</v>
      </c>
      <c r="AK32" s="464">
        <f>COUNTIFS('Данные из терминала'!C:C,AI32,'Данные из терминала'!B:B,"buy")</f>
        <v>0</v>
      </c>
      <c r="AL32" s="465">
        <f>COUNTIFS('Данные из терминала'!C:C,AI32)</f>
        <v>0</v>
      </c>
      <c r="AM32" s="466">
        <f>SUMIFS('Данные из терминала'!E:E,'Данные из терминала'!C:C,AI32,'Данные из терминала'!B:B,"sell")</f>
        <v>0</v>
      </c>
      <c r="AN32" s="467">
        <f>SUMIFS('Данные из терминала'!E:E,'Данные из терминала'!C:C,AI32,'Данные из терминала'!B:B,"buy")</f>
        <v>0</v>
      </c>
      <c r="AO32" s="468">
        <f>SUMIFS('Данные из терминала'!E:E,'Данные из терминала'!C:C,AI32)</f>
        <v>0</v>
      </c>
      <c r="AP32" s="463">
        <f>SUMIFS('Данные из терминала'!N:N,'Данные из терминала'!C:C,AI32,'Данные из терминала'!B:B,"sell")</f>
        <v>0</v>
      </c>
      <c r="AQ32" s="464">
        <f>SUMIFS('Данные из терминала'!N:N,'Данные из терминала'!C:C,AI32,'Данные из терминала'!B:B,"buy")</f>
        <v>0</v>
      </c>
      <c r="AR32" s="465">
        <f>SUMIFS('Данные из терминала'!N:N,'Данные из терминала'!C:C,AI32)</f>
        <v>0</v>
      </c>
      <c r="AS32" s="466">
        <f>ROUND(IF(AJ32&gt;0,AVERAGEIFS('Данные из терминала'!N:N,'Данные из терминала'!C:C,AI32,'Данные из терминала'!B:B,"sell"),0),2)</f>
        <v>0</v>
      </c>
      <c r="AT32" s="467">
        <f>ROUND(IF(AK32&gt;0,AVERAGEIFS('Данные из терминала'!N:N,'Данные из терминала'!C:C,AI32,'Данные из терминала'!B:B,"buy"),0),2)</f>
        <v>0</v>
      </c>
      <c r="AU32" s="468">
        <f>ROUND(IF(AL32&gt;0,AVERAGEIFS('Данные из терминала'!N:N,'Данные из терминала'!C:C,AI32),0),2)</f>
        <v>0</v>
      </c>
      <c r="AV32" s="469">
        <f t="shared" si="20"/>
        <v>0</v>
      </c>
      <c r="AW32" s="470">
        <f t="shared" si="21"/>
        <v>0</v>
      </c>
      <c r="AX32" s="471">
        <f t="shared" si="22"/>
        <v>0</v>
      </c>
      <c r="AY32" s="449">
        <f>IF(AJ32&gt;0,VLOOKUP(AI32,Сводная!A:E,  MATCH("sell",Сводная!$A$2:$G$2,0)+0,0),0)</f>
        <v>0</v>
      </c>
      <c r="AZ32" s="451">
        <f>IF(AK32&gt;0,VLOOKUP(AI32,Сводная!A:B,  MATCH("buy",Сводная!$A$2:$G$2,0)+0,0),0)</f>
        <v>0</v>
      </c>
      <c r="BA32" s="463">
        <f>ROUND(IF(AJ32&gt;0,AVERAGEIFS('Данные из терминала'!L:L,'Данные из терминала'!C:C,AI32,'Данные из терминала'!B:B,"sell"),0),1)</f>
        <v>0</v>
      </c>
      <c r="BB32" s="464">
        <f>ROUND(IF(AK32&gt;0,AVERAGEIFS('Данные из терминала'!L:L,'Данные из терминала'!C:C,AI32,'Данные из терминала'!B:B,"buy"),0),1)</f>
        <v>0</v>
      </c>
      <c r="BC32" s="465">
        <f>ROUND(IF(AL32&gt;0,AVERAGEIFS('Данные из терминала'!L:L,'Данные из терминала'!C:C,AI32),0),1)</f>
        <v>0</v>
      </c>
      <c r="BD32" s="449">
        <f>IF(AJ32&gt;0,VLOOKUP(AI32,Сводная!A:F,  MATCH("sell",Сводная!$A$2:$G$2,0)+1,0),0)</f>
        <v>0</v>
      </c>
      <c r="BE32" s="451">
        <f>IF(AK32&gt;0,VLOOKUP(AI32,Сводная!A:C,  MATCH("buy",Сводная!$A$2:$G$2,0)+1,0),0)</f>
        <v>0</v>
      </c>
      <c r="BF32" s="463">
        <f>ROUND(IF(AJ32&gt;0,AVERAGEIFS('Данные из терминала'!M:M,'Данные из терминала'!C:C,AI32,'Данные из терминала'!B:B,"sell"),0),1)</f>
        <v>0</v>
      </c>
      <c r="BG32" s="464">
        <f>ROUND(IF(AK32&gt;0,AVERAGEIFS('Данные из терминала'!M:M,'Данные из терминала'!C:C,AI32,'Данные из терминала'!B:B,"buy"),0),1)</f>
        <v>0</v>
      </c>
      <c r="BH32" s="465">
        <f>ROUND(IF(AL32&gt;0,AVERAGEIFS('Данные из терминала'!M:M,'Данные из терминала'!C:C,AI32),0),1)</f>
        <v>0</v>
      </c>
      <c r="BI32" s="458">
        <f>IF(AJ32&gt;0,VLOOKUP(AI32,Сводная!A:G,  MATCH("sell",Сводная!$A$2:$G$2,0)+2,0),0)</f>
        <v>0</v>
      </c>
      <c r="BJ32" s="459">
        <f>IF(AK32&gt;0,VLOOKUP(AI32,Сводная!A:D,  MATCH("buy",Сводная!$A$2:$G$2,0)+2,0),0)</f>
        <v>0</v>
      </c>
      <c r="BK32" s="472">
        <f>IF(AJ32&gt;0,AVERAGEIFS('Данные из терминала'!O:O,'Данные из терминала'!C:C,AI32,'Данные из терминала'!B:B,"sell"),0)</f>
        <v>0</v>
      </c>
      <c r="BL32" s="473">
        <f>IF(AK32&gt;0,AVERAGEIFS('Данные из терминала'!O:O,'Данные из терминала'!C:C,AI32,'Данные из терминала'!B:B,"buy"),0)</f>
        <v>0</v>
      </c>
      <c r="BM32" s="474">
        <f>IF(AL32&gt;0,AVERAGEIFS('Данные из терминала'!O:O,'Данные из терминала'!C:C,AI32),0)</f>
        <v>0</v>
      </c>
    </row>
    <row r="33" spans="1:65" ht="15" x14ac:dyDescent="0.25">
      <c r="A33" s="416">
        <v>14</v>
      </c>
      <c r="B33" s="107">
        <f t="shared" si="12"/>
        <v>1</v>
      </c>
      <c r="C33" s="112">
        <f t="shared" si="13"/>
        <v>19</v>
      </c>
      <c r="D33" s="76"/>
      <c r="E33" s="107">
        <f t="shared" si="14"/>
        <v>1</v>
      </c>
      <c r="F33" s="105">
        <f t="shared" si="27"/>
        <v>40</v>
      </c>
      <c r="G33" s="100">
        <f t="shared" si="15"/>
        <v>408</v>
      </c>
      <c r="H33" s="11"/>
      <c r="I33" s="7">
        <f t="shared" si="16"/>
        <v>1.5</v>
      </c>
      <c r="J33" s="110">
        <f t="shared" si="0"/>
        <v>0.60799999999999998</v>
      </c>
      <c r="K33" s="8">
        <f t="shared" si="23"/>
        <v>1.8290000000000002</v>
      </c>
      <c r="L33" s="157"/>
      <c r="M33" s="162">
        <f t="shared" si="1"/>
        <v>224.86</v>
      </c>
      <c r="N33" s="306">
        <f t="shared" si="2"/>
        <v>6.4245714285714295E-2</v>
      </c>
      <c r="O33" s="159">
        <f t="shared" si="3"/>
        <v>12.26</v>
      </c>
      <c r="P33" s="207">
        <f t="shared" si="17"/>
        <v>952.78</v>
      </c>
      <c r="Q33" s="220">
        <f t="shared" si="4"/>
        <v>0.27222285714285716</v>
      </c>
      <c r="R33" s="119">
        <f t="shared" si="24"/>
        <v>78</v>
      </c>
      <c r="S33" s="120">
        <f t="shared" si="25"/>
        <v>0.19</v>
      </c>
      <c r="T33" s="126">
        <f t="shared" si="18"/>
        <v>97</v>
      </c>
      <c r="U33" s="127">
        <f t="shared" si="26"/>
        <v>0.24</v>
      </c>
      <c r="V33" s="377"/>
      <c r="W33" s="342">
        <f t="shared" si="5"/>
        <v>674.9</v>
      </c>
      <c r="X33" s="343">
        <f t="shared" si="19"/>
        <v>1627.68</v>
      </c>
      <c r="Y33" s="346"/>
      <c r="Z33" s="347">
        <f t="shared" si="6"/>
        <v>1872.32</v>
      </c>
      <c r="AA33" s="348">
        <f t="shared" si="7"/>
        <v>0.47</v>
      </c>
      <c r="AB33" s="349">
        <f t="shared" si="8"/>
        <v>185.74714518760197</v>
      </c>
      <c r="AC33" s="350">
        <f t="shared" si="9"/>
        <v>593.74714518760197</v>
      </c>
      <c r="AD33" s="412">
        <v>14</v>
      </c>
      <c r="AE33" s="380"/>
      <c r="AF33" s="344">
        <f t="shared" si="10"/>
        <v>0.71</v>
      </c>
      <c r="AG33" s="345">
        <f t="shared" si="11"/>
        <v>0.19</v>
      </c>
      <c r="AH33" s="385"/>
      <c r="AI33" s="422">
        <v>14</v>
      </c>
      <c r="AJ33" s="463">
        <f>COUNTIFS('Данные из терминала'!C:C,AI33,'Данные из терминала'!B:B,"sell")</f>
        <v>0</v>
      </c>
      <c r="AK33" s="464">
        <f>COUNTIFS('Данные из терминала'!C:C,AI33,'Данные из терминала'!B:B,"buy")</f>
        <v>0</v>
      </c>
      <c r="AL33" s="465">
        <f>COUNTIFS('Данные из терминала'!C:C,AI33)</f>
        <v>0</v>
      </c>
      <c r="AM33" s="466">
        <f>SUMIFS('Данные из терминала'!E:E,'Данные из терминала'!C:C,AI33,'Данные из терминала'!B:B,"sell")</f>
        <v>0</v>
      </c>
      <c r="AN33" s="467">
        <f>SUMIFS('Данные из терминала'!E:E,'Данные из терминала'!C:C,AI33,'Данные из терминала'!B:B,"buy")</f>
        <v>0</v>
      </c>
      <c r="AO33" s="468">
        <f>SUMIFS('Данные из терминала'!E:E,'Данные из терминала'!C:C,AI33)</f>
        <v>0</v>
      </c>
      <c r="AP33" s="463">
        <f>SUMIFS('Данные из терминала'!N:N,'Данные из терминала'!C:C,AI33,'Данные из терминала'!B:B,"sell")</f>
        <v>0</v>
      </c>
      <c r="AQ33" s="464">
        <f>SUMIFS('Данные из терминала'!N:N,'Данные из терминала'!C:C,AI33,'Данные из терминала'!B:B,"buy")</f>
        <v>0</v>
      </c>
      <c r="AR33" s="465">
        <f>SUMIFS('Данные из терминала'!N:N,'Данные из терминала'!C:C,AI33)</f>
        <v>0</v>
      </c>
      <c r="AS33" s="466">
        <f>ROUND(IF(AJ33&gt;0,AVERAGEIFS('Данные из терминала'!N:N,'Данные из терминала'!C:C,AI33,'Данные из терминала'!B:B,"sell"),0),2)</f>
        <v>0</v>
      </c>
      <c r="AT33" s="467">
        <f>ROUND(IF(AK33&gt;0,AVERAGEIFS('Данные из терминала'!N:N,'Данные из терминала'!C:C,AI33,'Данные из терминала'!B:B,"buy"),0),2)</f>
        <v>0</v>
      </c>
      <c r="AU33" s="468">
        <f>ROUND(IF(AL33&gt;0,AVERAGEIFS('Данные из терминала'!N:N,'Данные из терминала'!C:C,AI33),0),2)</f>
        <v>0</v>
      </c>
      <c r="AV33" s="469">
        <f t="shared" si="20"/>
        <v>0</v>
      </c>
      <c r="AW33" s="470">
        <f t="shared" si="21"/>
        <v>0</v>
      </c>
      <c r="AX33" s="471">
        <f t="shared" si="22"/>
        <v>0</v>
      </c>
      <c r="AY33" s="449">
        <f>IF(AJ33&gt;0,VLOOKUP(AI33,Сводная!A:E,  MATCH("sell",Сводная!$A$2:$G$2,0)+0,0),0)</f>
        <v>0</v>
      </c>
      <c r="AZ33" s="451">
        <f>IF(AK33&gt;0,VLOOKUP(AI33,Сводная!A:B,  MATCH("buy",Сводная!$A$2:$G$2,0)+0,0),0)</f>
        <v>0</v>
      </c>
      <c r="BA33" s="463">
        <f>ROUND(IF(AJ33&gt;0,AVERAGEIFS('Данные из терминала'!L:L,'Данные из терминала'!C:C,AI33,'Данные из терминала'!B:B,"sell"),0),1)</f>
        <v>0</v>
      </c>
      <c r="BB33" s="464">
        <f>ROUND(IF(AK33&gt;0,AVERAGEIFS('Данные из терминала'!L:L,'Данные из терминала'!C:C,AI33,'Данные из терминала'!B:B,"buy"),0),1)</f>
        <v>0</v>
      </c>
      <c r="BC33" s="465">
        <f>ROUND(IF(AL33&gt;0,AVERAGEIFS('Данные из терминала'!L:L,'Данные из терминала'!C:C,AI33),0),1)</f>
        <v>0</v>
      </c>
      <c r="BD33" s="449">
        <f>IF(AJ33&gt;0,VLOOKUP(AI33,Сводная!A:F,  MATCH("sell",Сводная!$A$2:$G$2,0)+1,0),0)</f>
        <v>0</v>
      </c>
      <c r="BE33" s="451">
        <f>IF(AK33&gt;0,VLOOKUP(AI33,Сводная!A:C,  MATCH("buy",Сводная!$A$2:$G$2,0)+1,0),0)</f>
        <v>0</v>
      </c>
      <c r="BF33" s="463">
        <f>ROUND(IF(AJ33&gt;0,AVERAGEIFS('Данные из терминала'!M:M,'Данные из терминала'!C:C,AI33,'Данные из терминала'!B:B,"sell"),0),1)</f>
        <v>0</v>
      </c>
      <c r="BG33" s="464">
        <f>ROUND(IF(AK33&gt;0,AVERAGEIFS('Данные из терминала'!M:M,'Данные из терминала'!C:C,AI33,'Данные из терминала'!B:B,"buy"),0),1)</f>
        <v>0</v>
      </c>
      <c r="BH33" s="465">
        <f>ROUND(IF(AL33&gt;0,AVERAGEIFS('Данные из терминала'!M:M,'Данные из терминала'!C:C,AI33),0),1)</f>
        <v>0</v>
      </c>
      <c r="BI33" s="458">
        <f>IF(AJ33&gt;0,VLOOKUP(AI33,Сводная!A:G,  MATCH("sell",Сводная!$A$2:$G$2,0)+2,0),0)</f>
        <v>0</v>
      </c>
      <c r="BJ33" s="459">
        <f>IF(AK33&gt;0,VLOOKUP(AI33,Сводная!A:D,  MATCH("buy",Сводная!$A$2:$G$2,0)+2,0),0)</f>
        <v>0</v>
      </c>
      <c r="BK33" s="472">
        <f>IF(AJ33&gt;0,AVERAGEIFS('Данные из терминала'!O:O,'Данные из терминала'!C:C,AI33,'Данные из терминала'!B:B,"sell"),0)</f>
        <v>0</v>
      </c>
      <c r="BL33" s="473">
        <f>IF(AK33&gt;0,AVERAGEIFS('Данные из терминала'!O:O,'Данные из терминала'!C:C,AI33,'Данные из терминала'!B:B,"buy"),0)</f>
        <v>0</v>
      </c>
      <c r="BM33" s="474">
        <f>IF(AL33&gt;0,AVERAGEIFS('Данные из терминала'!O:O,'Данные из терминала'!C:C,AI33),0)</f>
        <v>0</v>
      </c>
    </row>
    <row r="34" spans="1:65" ht="15" x14ac:dyDescent="0.25">
      <c r="A34" s="421">
        <v>15</v>
      </c>
      <c r="B34" s="108">
        <f t="shared" si="12"/>
        <v>1</v>
      </c>
      <c r="C34" s="102">
        <f t="shared" si="13"/>
        <v>20</v>
      </c>
      <c r="D34" s="9"/>
      <c r="E34" s="108">
        <f t="shared" si="14"/>
        <v>1</v>
      </c>
      <c r="F34" s="101">
        <f t="shared" si="27"/>
        <v>41</v>
      </c>
      <c r="G34" s="102">
        <f t="shared" si="15"/>
        <v>449</v>
      </c>
      <c r="H34" s="9"/>
      <c r="I34" s="13">
        <f t="shared" si="16"/>
        <v>1.5</v>
      </c>
      <c r="J34" s="14">
        <f t="shared" si="0"/>
        <v>0.91200000000000003</v>
      </c>
      <c r="K34" s="15">
        <f t="shared" si="23"/>
        <v>2.7410000000000001</v>
      </c>
      <c r="L34" s="157"/>
      <c r="M34" s="163">
        <f t="shared" si="1"/>
        <v>355.08</v>
      </c>
      <c r="N34" s="307">
        <f t="shared" si="2"/>
        <v>0.10145142857142857</v>
      </c>
      <c r="O34" s="160">
        <f t="shared" si="3"/>
        <v>18.36</v>
      </c>
      <c r="P34" s="208">
        <f t="shared" si="17"/>
        <v>1459.51</v>
      </c>
      <c r="Q34" s="219">
        <f t="shared" si="4"/>
        <v>0.41700285714285712</v>
      </c>
      <c r="R34" s="121">
        <f t="shared" si="24"/>
        <v>79</v>
      </c>
      <c r="S34" s="122">
        <f t="shared" si="25"/>
        <v>0.18</v>
      </c>
      <c r="T34" s="130">
        <f t="shared" si="18"/>
        <v>99</v>
      </c>
      <c r="U34" s="131">
        <f t="shared" si="26"/>
        <v>0.22</v>
      </c>
      <c r="V34" s="377"/>
      <c r="W34" s="351">
        <f t="shared" si="5"/>
        <v>1011.43</v>
      </c>
      <c r="X34" s="352">
        <f t="shared" si="19"/>
        <v>2470.94</v>
      </c>
      <c r="Y34" s="346"/>
      <c r="Z34" s="355">
        <f t="shared" si="6"/>
        <v>1029.06</v>
      </c>
      <c r="AA34" s="356">
        <f t="shared" si="7"/>
        <v>0.71</v>
      </c>
      <c r="AB34" s="357">
        <f t="shared" si="8"/>
        <v>89.102287581699358</v>
      </c>
      <c r="AC34" s="358">
        <f t="shared" si="9"/>
        <v>538.10228758169933</v>
      </c>
      <c r="AD34" s="413">
        <v>15</v>
      </c>
      <c r="AE34" s="380"/>
      <c r="AF34" s="353">
        <f t="shared" si="10"/>
        <v>0.69</v>
      </c>
      <c r="AG34" s="354">
        <f t="shared" si="11"/>
        <v>0.28999999999999998</v>
      </c>
      <c r="AH34" s="385"/>
      <c r="AI34" s="413">
        <v>15</v>
      </c>
      <c r="AJ34" s="476">
        <f>COUNTIFS('Данные из терминала'!C:C,AI34,'Данные из терминала'!B:B,"sell")</f>
        <v>0</v>
      </c>
      <c r="AK34" s="476">
        <f>COUNTIFS('Данные из терминала'!C:C,AI34,'Данные из терминала'!B:B,"buy")</f>
        <v>0</v>
      </c>
      <c r="AL34" s="477">
        <f>COUNTIFS('Данные из терминала'!C:C,AI34)</f>
        <v>0</v>
      </c>
      <c r="AM34" s="479">
        <f>SUMIFS('Данные из терминала'!E:E,'Данные из терминала'!C:C,AI34,'Данные из терминала'!B:B,"sell")</f>
        <v>0</v>
      </c>
      <c r="AN34" s="479">
        <f>SUMIFS('Данные из терминала'!E:E,'Данные из терминала'!C:C,AI34,'Данные из терминала'!B:B,"buy")</f>
        <v>0</v>
      </c>
      <c r="AO34" s="480">
        <f>SUMIFS('Данные из терминала'!E:E,'Данные из терминала'!C:C,AI34)</f>
        <v>0</v>
      </c>
      <c r="AP34" s="476">
        <f>SUMIFS('Данные из терминала'!N:N,'Данные из терминала'!C:C,AI34,'Данные из терминала'!B:B,"sell")</f>
        <v>0</v>
      </c>
      <c r="AQ34" s="476">
        <f>SUMIFS('Данные из терминала'!N:N,'Данные из терминала'!C:C,AI34,'Данные из терминала'!B:B,"buy")</f>
        <v>0</v>
      </c>
      <c r="AR34" s="477">
        <f>SUMIFS('Данные из терминала'!N:N,'Данные из терминала'!C:C,AI34)</f>
        <v>0</v>
      </c>
      <c r="AS34" s="479">
        <f>ROUND(IF(AJ34&gt;0,AVERAGEIFS('Данные из терминала'!N:N,'Данные из терминала'!C:C,AI34,'Данные из терминала'!B:B,"sell"),0),2)</f>
        <v>0</v>
      </c>
      <c r="AT34" s="479">
        <f>ROUND(IF(AK34&gt;0,AVERAGEIFS('Данные из терминала'!N:N,'Данные из терминала'!C:C,AI34,'Данные из терминала'!B:B,"buy"),0),2)</f>
        <v>0</v>
      </c>
      <c r="AU34" s="480">
        <f>ROUND(IF(AL34&gt;0,AVERAGEIFS('Данные из терминала'!N:N,'Данные из терминала'!C:C,AI34),0),2)</f>
        <v>0</v>
      </c>
      <c r="AV34" s="482">
        <f t="shared" si="20"/>
        <v>0</v>
      </c>
      <c r="AW34" s="482">
        <f t="shared" si="21"/>
        <v>0</v>
      </c>
      <c r="AX34" s="482">
        <f t="shared" si="22"/>
        <v>0</v>
      </c>
      <c r="AY34" s="619">
        <f>IF(AJ34&gt;0,VLOOKUP(AI34,Сводная!A:E,  MATCH("sell",Сводная!$A$2:$G$2,0)+0,0),0)</f>
        <v>0</v>
      </c>
      <c r="AZ34" s="620">
        <f>IF(AK34&gt;0,VLOOKUP(AI34,Сводная!A:B,  MATCH("buy",Сводная!$A$2:$G$2,0)+0,0),0)</f>
        <v>0</v>
      </c>
      <c r="BA34" s="476">
        <f>ROUND(IF(AJ34&gt;0,AVERAGEIFS('Данные из терминала'!L:L,'Данные из терминала'!C:C,AI34,'Данные из терминала'!B:B,"sell"),0),1)</f>
        <v>0</v>
      </c>
      <c r="BB34" s="476">
        <f>ROUND(IF(AK34&gt;0,AVERAGEIFS('Данные из терминала'!L:L,'Данные из терминала'!C:C,AI34,'Данные из терминала'!B:B,"buy"),0),1)</f>
        <v>0</v>
      </c>
      <c r="BC34" s="476">
        <f>ROUND(IF(AL34&gt;0,AVERAGEIFS('Данные из терминала'!L:L,'Данные из терминала'!C:C,AI34),0),1)</f>
        <v>0</v>
      </c>
      <c r="BD34" s="619">
        <f>IF(AJ34&gt;0,VLOOKUP(AI34,Сводная!A:F,  MATCH("sell",Сводная!$A$2:$G$2,0)+1,0),0)</f>
        <v>0</v>
      </c>
      <c r="BE34" s="620">
        <f>IF(AK34&gt;0,VLOOKUP(AI34,Сводная!A:C,  MATCH("buy",Сводная!$A$2:$G$2,0)+1,0),0)</f>
        <v>0</v>
      </c>
      <c r="BF34" s="476">
        <f>ROUND(IF(AJ34&gt;0,AVERAGEIFS('Данные из терминала'!M:M,'Данные из терминала'!C:C,AI34,'Данные из терминала'!B:B,"sell"),0),1)</f>
        <v>0</v>
      </c>
      <c r="BG34" s="476">
        <f>ROUND(IF(AK34&gt;0,AVERAGEIFS('Данные из терминала'!M:M,'Данные из терминала'!C:C,AI34,'Данные из терминала'!B:B,"buy"),0),1)</f>
        <v>0</v>
      </c>
      <c r="BH34" s="476">
        <f>ROUND(IF(AL34&gt;0,AVERAGEIFS('Данные из терминала'!M:M,'Данные из терминала'!C:C,AI34),0),1)</f>
        <v>0</v>
      </c>
      <c r="BI34" s="621">
        <f>IF(AJ34&gt;0,VLOOKUP(AI34,Сводная!A:G,  MATCH("sell",Сводная!$A$2:$G$2,0)+2,0),0)</f>
        <v>0</v>
      </c>
      <c r="BJ34" s="622">
        <f>IF(AK34&gt;0,VLOOKUP(AI34,Сводная!A:D,  MATCH("buy",Сводная!$A$2:$G$2,0)+2,0),0)</f>
        <v>0</v>
      </c>
      <c r="BK34" s="486">
        <f>IF(AJ34&gt;0,AVERAGEIFS('Данные из терминала'!O:O,'Данные из терминала'!C:C,AI34,'Данные из терминала'!B:B,"sell"),0)</f>
        <v>0</v>
      </c>
      <c r="BL34" s="486">
        <f>IF(AK34&gt;0,AVERAGEIFS('Данные из терминала'!O:O,'Данные из терминала'!C:C,AI34,'Данные из терминала'!B:B,"buy"),0)</f>
        <v>0</v>
      </c>
      <c r="BM34" s="487">
        <f>IF(AL34&gt;0,AVERAGEIFS('Данные из терминала'!O:O,'Данные из терминала'!C:C,AI34),0)</f>
        <v>0</v>
      </c>
    </row>
    <row r="35" spans="1:65" ht="15" x14ac:dyDescent="0.25">
      <c r="A35" s="416">
        <v>16</v>
      </c>
      <c r="B35" s="107">
        <f t="shared" si="12"/>
        <v>1</v>
      </c>
      <c r="C35" s="112">
        <f t="shared" si="13"/>
        <v>21</v>
      </c>
      <c r="D35" s="76"/>
      <c r="E35" s="107">
        <f t="shared" si="14"/>
        <v>1</v>
      </c>
      <c r="F35" s="105">
        <f t="shared" si="27"/>
        <v>42</v>
      </c>
      <c r="G35" s="100">
        <f t="shared" si="15"/>
        <v>491</v>
      </c>
      <c r="H35" s="11"/>
      <c r="I35" s="7">
        <f t="shared" si="16"/>
        <v>1.5</v>
      </c>
      <c r="J35" s="110">
        <f t="shared" si="0"/>
        <v>1.3680000000000001</v>
      </c>
      <c r="K35" s="8">
        <f t="shared" si="23"/>
        <v>4.109</v>
      </c>
      <c r="L35" s="157"/>
      <c r="M35" s="162">
        <f t="shared" si="1"/>
        <v>560.17999999999995</v>
      </c>
      <c r="N35" s="306">
        <f t="shared" si="2"/>
        <v>0.16005142857142857</v>
      </c>
      <c r="O35" s="159">
        <f t="shared" si="3"/>
        <v>27.54</v>
      </c>
      <c r="P35" s="207">
        <f t="shared" si="17"/>
        <v>2236.59</v>
      </c>
      <c r="Q35" s="220">
        <f t="shared" si="4"/>
        <v>0.63902571428571431</v>
      </c>
      <c r="R35" s="119">
        <f t="shared" si="24"/>
        <v>81</v>
      </c>
      <c r="S35" s="120">
        <f t="shared" si="25"/>
        <v>0.16</v>
      </c>
      <c r="T35" s="126">
        <f t="shared" si="18"/>
        <v>102</v>
      </c>
      <c r="U35" s="127">
        <f t="shared" si="26"/>
        <v>0.21</v>
      </c>
      <c r="V35" s="377"/>
      <c r="W35" s="342">
        <f t="shared" si="5"/>
        <v>1516.22</v>
      </c>
      <c r="X35" s="343">
        <f t="shared" si="19"/>
        <v>3752.81</v>
      </c>
      <c r="Y35" s="346"/>
      <c r="Z35" s="347">
        <f t="shared" si="6"/>
        <v>-252.81</v>
      </c>
      <c r="AA35" s="348">
        <f t="shared" si="7"/>
        <v>1.07</v>
      </c>
      <c r="AB35" s="349">
        <f t="shared" si="8"/>
        <v>0</v>
      </c>
      <c r="AC35" s="350">
        <f t="shared" si="9"/>
        <v>0</v>
      </c>
      <c r="AD35" s="412">
        <v>16</v>
      </c>
      <c r="AE35" s="380"/>
      <c r="AF35" s="344">
        <f t="shared" si="10"/>
        <v>0.68</v>
      </c>
      <c r="AG35" s="345">
        <f t="shared" si="11"/>
        <v>0.43</v>
      </c>
      <c r="AH35" s="385"/>
      <c r="AI35" s="422">
        <v>16</v>
      </c>
      <c r="AJ35" s="463">
        <f>COUNTIFS('Данные из терминала'!C:C,AI35,'Данные из терминала'!B:B,"sell")</f>
        <v>0</v>
      </c>
      <c r="AK35" s="464">
        <f>COUNTIFS('Данные из терминала'!C:C,AI35,'Данные из терминала'!B:B,"buy")</f>
        <v>0</v>
      </c>
      <c r="AL35" s="465">
        <f>COUNTIFS('Данные из терминала'!C:C,AI35)</f>
        <v>0</v>
      </c>
      <c r="AM35" s="466">
        <f>SUMIFS('Данные из терминала'!E:E,'Данные из терминала'!C:C,AI35,'Данные из терминала'!B:B,"sell")</f>
        <v>0</v>
      </c>
      <c r="AN35" s="467">
        <f>SUMIFS('Данные из терминала'!E:E,'Данные из терминала'!C:C,AI35,'Данные из терминала'!B:B,"buy")</f>
        <v>0</v>
      </c>
      <c r="AO35" s="468">
        <f>SUMIFS('Данные из терминала'!E:E,'Данные из терминала'!C:C,AI35)</f>
        <v>0</v>
      </c>
      <c r="AP35" s="463">
        <f>SUMIFS('Данные из терминала'!N:N,'Данные из терминала'!C:C,AI35,'Данные из терминала'!B:B,"sell")</f>
        <v>0</v>
      </c>
      <c r="AQ35" s="464">
        <f>SUMIFS('Данные из терминала'!N:N,'Данные из терминала'!C:C,AI35,'Данные из терминала'!B:B,"buy")</f>
        <v>0</v>
      </c>
      <c r="AR35" s="465">
        <f>SUMIFS('Данные из терминала'!N:N,'Данные из терминала'!C:C,AI35)</f>
        <v>0</v>
      </c>
      <c r="AS35" s="466">
        <f>ROUND(IF(AJ35&gt;0,AVERAGEIFS('Данные из терминала'!N:N,'Данные из терминала'!C:C,AI35,'Данные из терминала'!B:B,"sell"),0),2)</f>
        <v>0</v>
      </c>
      <c r="AT35" s="467">
        <f>ROUND(IF(AK35&gt;0,AVERAGEIFS('Данные из терминала'!N:N,'Данные из терминала'!C:C,AI35,'Данные из терминала'!B:B,"buy"),0),2)</f>
        <v>0</v>
      </c>
      <c r="AU35" s="468">
        <f>ROUND(IF(AL35&gt;0,AVERAGEIFS('Данные из терминала'!N:N,'Данные из терминала'!C:C,AI35),0),2)</f>
        <v>0</v>
      </c>
      <c r="AV35" s="469">
        <f t="shared" si="20"/>
        <v>0</v>
      </c>
      <c r="AW35" s="470">
        <f t="shared" si="21"/>
        <v>0</v>
      </c>
      <c r="AX35" s="471">
        <f t="shared" si="22"/>
        <v>0</v>
      </c>
      <c r="AY35" s="449">
        <f>IF(AJ35&gt;0,VLOOKUP(AI35,Сводная!A:E,  MATCH("sell",Сводная!$A$2:$G$2,0)+0,0),0)</f>
        <v>0</v>
      </c>
      <c r="AZ35" s="451">
        <f>IF(AK35&gt;0,VLOOKUP(AI35,Сводная!A:B,  MATCH("buy",Сводная!$A$2:$G$2,0)+0,0),0)</f>
        <v>0</v>
      </c>
      <c r="BA35" s="463">
        <f>ROUND(IF(AJ35&gt;0,AVERAGEIFS('Данные из терминала'!L:L,'Данные из терминала'!C:C,AI35,'Данные из терминала'!B:B,"sell"),0),1)</f>
        <v>0</v>
      </c>
      <c r="BB35" s="464">
        <f>ROUND(IF(AK35&gt;0,AVERAGEIFS('Данные из терминала'!L:L,'Данные из терминала'!C:C,AI35,'Данные из терминала'!B:B,"buy"),0),1)</f>
        <v>0</v>
      </c>
      <c r="BC35" s="465">
        <f>ROUND(IF(AL35&gt;0,AVERAGEIFS('Данные из терминала'!L:L,'Данные из терминала'!C:C,AI35),0),1)</f>
        <v>0</v>
      </c>
      <c r="BD35" s="449">
        <f>IF(AJ35&gt;0,VLOOKUP(AI35,Сводная!A:F,  MATCH("sell",Сводная!$A$2:$G$2,0)+1,0),0)</f>
        <v>0</v>
      </c>
      <c r="BE35" s="451">
        <f>IF(AK35&gt;0,VLOOKUP(AI35,Сводная!A:C,  MATCH("buy",Сводная!$A$2:$G$2,0)+1,0),0)</f>
        <v>0</v>
      </c>
      <c r="BF35" s="463">
        <f>ROUND(IF(AJ35&gt;0,AVERAGEIFS('Данные из терминала'!M:M,'Данные из терминала'!C:C,AI35,'Данные из терминала'!B:B,"sell"),0),1)</f>
        <v>0</v>
      </c>
      <c r="BG35" s="464">
        <f>ROUND(IF(AK35&gt;0,AVERAGEIFS('Данные из терминала'!M:M,'Данные из терминала'!C:C,AI35,'Данные из терминала'!B:B,"buy"),0),1)</f>
        <v>0</v>
      </c>
      <c r="BH35" s="465">
        <f>ROUND(IF(AL35&gt;0,AVERAGEIFS('Данные из терминала'!M:M,'Данные из терминала'!C:C,AI35),0),1)</f>
        <v>0</v>
      </c>
      <c r="BI35" s="458">
        <f>IF(AJ35&gt;0,VLOOKUP(AI35,Сводная!A:G,  MATCH("sell",Сводная!$A$2:$G$2,0)+2,0),0)</f>
        <v>0</v>
      </c>
      <c r="BJ35" s="459">
        <f>IF(AK35&gt;0,VLOOKUP(AI35,Сводная!A:D,  MATCH("buy",Сводная!$A$2:$G$2,0)+2,0),0)</f>
        <v>0</v>
      </c>
      <c r="BK35" s="472">
        <f>IF(AJ35&gt;0,AVERAGEIFS('Данные из терминала'!O:O,'Данные из терминала'!C:C,AI35,'Данные из терминала'!B:B,"sell"),0)</f>
        <v>0</v>
      </c>
      <c r="BL35" s="473">
        <f>IF(AK35&gt;0,AVERAGEIFS('Данные из терминала'!O:O,'Данные из терминала'!C:C,AI35,'Данные из терминала'!B:B,"buy"),0)</f>
        <v>0</v>
      </c>
      <c r="BM35" s="474">
        <f>IF(AL35&gt;0,AVERAGEIFS('Данные из терминала'!O:O,'Данные из терминала'!C:C,AI35),0)</f>
        <v>0</v>
      </c>
    </row>
    <row r="36" spans="1:65" ht="15" x14ac:dyDescent="0.25">
      <c r="A36" s="416">
        <v>17</v>
      </c>
      <c r="B36" s="107">
        <f t="shared" si="12"/>
        <v>1</v>
      </c>
      <c r="C36" s="112">
        <f t="shared" si="13"/>
        <v>22</v>
      </c>
      <c r="D36" s="76"/>
      <c r="E36" s="107">
        <f t="shared" si="14"/>
        <v>1</v>
      </c>
      <c r="F36" s="105">
        <f t="shared" si="27"/>
        <v>43</v>
      </c>
      <c r="G36" s="100">
        <f t="shared" si="15"/>
        <v>534</v>
      </c>
      <c r="H36" s="11"/>
      <c r="I36" s="7">
        <f t="shared" si="16"/>
        <v>1.5</v>
      </c>
      <c r="J36" s="110">
        <f t="shared" si="0"/>
        <v>2.052</v>
      </c>
      <c r="K36" s="8">
        <f t="shared" si="23"/>
        <v>6.1609999999999996</v>
      </c>
      <c r="L36" s="157"/>
      <c r="M36" s="162">
        <f t="shared" si="1"/>
        <v>880.71</v>
      </c>
      <c r="N36" s="306">
        <f t="shared" si="2"/>
        <v>0.25163142857142856</v>
      </c>
      <c r="O36" s="159">
        <f t="shared" si="3"/>
        <v>41.27</v>
      </c>
      <c r="P36" s="207">
        <f t="shared" si="17"/>
        <v>3429.75</v>
      </c>
      <c r="Q36" s="220">
        <f t="shared" si="4"/>
        <v>0.97992857142857148</v>
      </c>
      <c r="R36" s="119">
        <f t="shared" si="24"/>
        <v>83</v>
      </c>
      <c r="S36" s="120">
        <f t="shared" si="25"/>
        <v>0.16</v>
      </c>
      <c r="T36" s="126">
        <f t="shared" si="18"/>
        <v>105</v>
      </c>
      <c r="U36" s="127">
        <f t="shared" si="26"/>
        <v>0.2</v>
      </c>
      <c r="V36" s="377"/>
      <c r="W36" s="342">
        <f t="shared" si="5"/>
        <v>2273.41</v>
      </c>
      <c r="X36" s="343">
        <f t="shared" si="19"/>
        <v>5703.16</v>
      </c>
      <c r="Y36" s="346"/>
      <c r="Z36" s="347">
        <f t="shared" si="6"/>
        <v>-2203.16</v>
      </c>
      <c r="AA36" s="348">
        <f t="shared" si="7"/>
        <v>1.63</v>
      </c>
      <c r="AB36" s="349">
        <f t="shared" si="8"/>
        <v>0</v>
      </c>
      <c r="AC36" s="350">
        <f t="shared" si="9"/>
        <v>0</v>
      </c>
      <c r="AD36" s="412">
        <v>17</v>
      </c>
      <c r="AE36" s="380"/>
      <c r="AF36" s="344">
        <f t="shared" si="10"/>
        <v>0.66</v>
      </c>
      <c r="AG36" s="345">
        <f t="shared" si="11"/>
        <v>0.65</v>
      </c>
      <c r="AH36" s="385"/>
      <c r="AI36" s="422">
        <v>17</v>
      </c>
      <c r="AJ36" s="463">
        <f>COUNTIFS('Данные из терминала'!C:C,AI36,'Данные из терминала'!B:B,"sell")</f>
        <v>0</v>
      </c>
      <c r="AK36" s="464">
        <f>COUNTIFS('Данные из терминала'!C:C,AI36,'Данные из терминала'!B:B,"buy")</f>
        <v>0</v>
      </c>
      <c r="AL36" s="465">
        <f>COUNTIFS('Данные из терминала'!C:C,AI36)</f>
        <v>0</v>
      </c>
      <c r="AM36" s="466">
        <f>SUMIFS('Данные из терминала'!E:E,'Данные из терминала'!C:C,AI36,'Данные из терминала'!B:B,"sell")</f>
        <v>0</v>
      </c>
      <c r="AN36" s="467">
        <f>SUMIFS('Данные из терминала'!E:E,'Данные из терминала'!C:C,AI36,'Данные из терминала'!B:B,"buy")</f>
        <v>0</v>
      </c>
      <c r="AO36" s="468">
        <f>SUMIFS('Данные из терминала'!E:E,'Данные из терминала'!C:C,AI36)</f>
        <v>0</v>
      </c>
      <c r="AP36" s="463">
        <f>SUMIFS('Данные из терминала'!N:N,'Данные из терминала'!C:C,AI36,'Данные из терминала'!B:B,"sell")</f>
        <v>0</v>
      </c>
      <c r="AQ36" s="464">
        <f>SUMIFS('Данные из терминала'!N:N,'Данные из терминала'!C:C,AI36,'Данные из терминала'!B:B,"buy")</f>
        <v>0</v>
      </c>
      <c r="AR36" s="465">
        <f>SUMIFS('Данные из терминала'!N:N,'Данные из терминала'!C:C,AI36)</f>
        <v>0</v>
      </c>
      <c r="AS36" s="466">
        <f>ROUND(IF(AJ36&gt;0,AVERAGEIFS('Данные из терминала'!N:N,'Данные из терминала'!C:C,AI36,'Данные из терминала'!B:B,"sell"),0),2)</f>
        <v>0</v>
      </c>
      <c r="AT36" s="467">
        <f>ROUND(IF(AK36&gt;0,AVERAGEIFS('Данные из терминала'!N:N,'Данные из терминала'!C:C,AI36,'Данные из терминала'!B:B,"buy"),0),2)</f>
        <v>0</v>
      </c>
      <c r="AU36" s="468">
        <f>ROUND(IF(AL36&gt;0,AVERAGEIFS('Данные из терминала'!N:N,'Данные из терминала'!C:C,AI36),0),2)</f>
        <v>0</v>
      </c>
      <c r="AV36" s="469">
        <f t="shared" si="20"/>
        <v>0</v>
      </c>
      <c r="AW36" s="470">
        <f t="shared" si="21"/>
        <v>0</v>
      </c>
      <c r="AX36" s="471">
        <f t="shared" si="22"/>
        <v>0</v>
      </c>
      <c r="AY36" s="449">
        <f>IF(AJ36&gt;0,VLOOKUP(AI36,Сводная!A:E,  MATCH("sell",Сводная!$A$2:$G$2,0)+0,0),0)</f>
        <v>0</v>
      </c>
      <c r="AZ36" s="451">
        <f>IF(AK36&gt;0,VLOOKUP(AI36,Сводная!A:B,  MATCH("buy",Сводная!$A$2:$G$2,0)+0,0),0)</f>
        <v>0</v>
      </c>
      <c r="BA36" s="463">
        <f>ROUND(IF(AJ36&gt;0,AVERAGEIFS('Данные из терминала'!L:L,'Данные из терминала'!C:C,AI36,'Данные из терминала'!B:B,"sell"),0),1)</f>
        <v>0</v>
      </c>
      <c r="BB36" s="464">
        <f>ROUND(IF(AK36&gt;0,AVERAGEIFS('Данные из терминала'!L:L,'Данные из терминала'!C:C,AI36,'Данные из терминала'!B:B,"buy"),0),1)</f>
        <v>0</v>
      </c>
      <c r="BC36" s="465">
        <f>ROUND(IF(AL36&gt;0,AVERAGEIFS('Данные из терминала'!L:L,'Данные из терминала'!C:C,AI36),0),1)</f>
        <v>0</v>
      </c>
      <c r="BD36" s="449">
        <f>IF(AJ36&gt;0,VLOOKUP(AI36,Сводная!A:F,  MATCH("sell",Сводная!$A$2:$G$2,0)+1,0),0)</f>
        <v>0</v>
      </c>
      <c r="BE36" s="451">
        <f>IF(AK36&gt;0,VLOOKUP(AI36,Сводная!A:C,  MATCH("buy",Сводная!$A$2:$G$2,0)+1,0),0)</f>
        <v>0</v>
      </c>
      <c r="BF36" s="463">
        <f>ROUND(IF(AJ36&gt;0,AVERAGEIFS('Данные из терминала'!M:M,'Данные из терминала'!C:C,AI36,'Данные из терминала'!B:B,"sell"),0),1)</f>
        <v>0</v>
      </c>
      <c r="BG36" s="464">
        <f>ROUND(IF(AK36&gt;0,AVERAGEIFS('Данные из терминала'!M:M,'Данные из терминала'!C:C,AI36,'Данные из терминала'!B:B,"buy"),0),1)</f>
        <v>0</v>
      </c>
      <c r="BH36" s="465">
        <f>ROUND(IF(AL36&gt;0,AVERAGEIFS('Данные из терминала'!M:M,'Данные из терминала'!C:C,AI36),0),1)</f>
        <v>0</v>
      </c>
      <c r="BI36" s="458">
        <f>IF(AJ36&gt;0,VLOOKUP(AI36,Сводная!A:G,  MATCH("sell",Сводная!$A$2:$G$2,0)+2,0),0)</f>
        <v>0</v>
      </c>
      <c r="BJ36" s="459">
        <f>IF(AK36&gt;0,VLOOKUP(AI36,Сводная!A:D,  MATCH("buy",Сводная!$A$2:$G$2,0)+2,0),0)</f>
        <v>0</v>
      </c>
      <c r="BK36" s="472">
        <f>IF(AJ36&gt;0,AVERAGEIFS('Данные из терминала'!O:O,'Данные из терминала'!C:C,AI36,'Данные из терминала'!B:B,"sell"),0)</f>
        <v>0</v>
      </c>
      <c r="BL36" s="473">
        <f>IF(AK36&gt;0,AVERAGEIFS('Данные из терминала'!O:O,'Данные из терминала'!C:C,AI36,'Данные из терминала'!B:B,"buy"),0)</f>
        <v>0</v>
      </c>
      <c r="BM36" s="474">
        <f>IF(AL36&gt;0,AVERAGEIFS('Данные из терминала'!O:O,'Данные из терминала'!C:C,AI36),0)</f>
        <v>0</v>
      </c>
    </row>
    <row r="37" spans="1:65" ht="15" x14ac:dyDescent="0.25">
      <c r="A37" s="416">
        <v>18</v>
      </c>
      <c r="B37" s="107">
        <f t="shared" si="12"/>
        <v>1</v>
      </c>
      <c r="C37" s="112">
        <f t="shared" si="13"/>
        <v>23</v>
      </c>
      <c r="D37" s="76"/>
      <c r="E37" s="107">
        <f t="shared" si="14"/>
        <v>1</v>
      </c>
      <c r="F37" s="105">
        <f t="shared" si="27"/>
        <v>44</v>
      </c>
      <c r="G37" s="100">
        <f t="shared" si="15"/>
        <v>578</v>
      </c>
      <c r="H37" s="11"/>
      <c r="I37" s="7">
        <f t="shared" si="16"/>
        <v>1.5</v>
      </c>
      <c r="J37" s="110">
        <f t="shared" si="0"/>
        <v>3.0779999999999998</v>
      </c>
      <c r="K37" s="8">
        <f t="shared" si="23"/>
        <v>9.238999999999999</v>
      </c>
      <c r="L37" s="157"/>
      <c r="M37" s="162">
        <f t="shared" si="1"/>
        <v>1383.09</v>
      </c>
      <c r="N37" s="306">
        <f t="shared" si="2"/>
        <v>0.39516857142857142</v>
      </c>
      <c r="O37" s="159">
        <f t="shared" si="3"/>
        <v>61.91</v>
      </c>
      <c r="P37" s="207">
        <f t="shared" si="17"/>
        <v>5259.32</v>
      </c>
      <c r="Q37" s="220">
        <f t="shared" si="4"/>
        <v>1.5026628571428571</v>
      </c>
      <c r="R37" s="119">
        <f t="shared" si="24"/>
        <v>85</v>
      </c>
      <c r="S37" s="120">
        <f t="shared" si="25"/>
        <v>0.15</v>
      </c>
      <c r="T37" s="126">
        <f t="shared" si="18"/>
        <v>108</v>
      </c>
      <c r="U37" s="127">
        <f t="shared" si="26"/>
        <v>0.19</v>
      </c>
      <c r="V37" s="377"/>
      <c r="W37" s="342">
        <f t="shared" si="5"/>
        <v>3409.19</v>
      </c>
      <c r="X37" s="343">
        <f t="shared" si="19"/>
        <v>8668.51</v>
      </c>
      <c r="Y37" s="346"/>
      <c r="Z37" s="347">
        <f t="shared" si="6"/>
        <v>-5168.51</v>
      </c>
      <c r="AA37" s="348">
        <f t="shared" si="7"/>
        <v>2.48</v>
      </c>
      <c r="AB37" s="349">
        <f t="shared" si="8"/>
        <v>0</v>
      </c>
      <c r="AC37" s="350">
        <f t="shared" si="9"/>
        <v>0</v>
      </c>
      <c r="AD37" s="412">
        <v>18</v>
      </c>
      <c r="AE37" s="380"/>
      <c r="AF37" s="344">
        <f t="shared" si="10"/>
        <v>0.65</v>
      </c>
      <c r="AG37" s="345">
        <f t="shared" si="11"/>
        <v>0.97</v>
      </c>
      <c r="AH37" s="385"/>
      <c r="AI37" s="422">
        <v>18</v>
      </c>
      <c r="AJ37" s="463">
        <f>COUNTIFS('Данные из терминала'!C:C,AI37,'Данные из терминала'!B:B,"sell")</f>
        <v>0</v>
      </c>
      <c r="AK37" s="464">
        <f>COUNTIFS('Данные из терминала'!C:C,AI37,'Данные из терминала'!B:B,"buy")</f>
        <v>0</v>
      </c>
      <c r="AL37" s="465">
        <f>COUNTIFS('Данные из терминала'!C:C,AI37)</f>
        <v>0</v>
      </c>
      <c r="AM37" s="466">
        <f>SUMIFS('Данные из терминала'!E:E,'Данные из терминала'!C:C,AI37,'Данные из терминала'!B:B,"sell")</f>
        <v>0</v>
      </c>
      <c r="AN37" s="467">
        <f>SUMIFS('Данные из терминала'!E:E,'Данные из терминала'!C:C,AI37,'Данные из терминала'!B:B,"buy")</f>
        <v>0</v>
      </c>
      <c r="AO37" s="468">
        <f>SUMIFS('Данные из терминала'!E:E,'Данные из терминала'!C:C,AI37)</f>
        <v>0</v>
      </c>
      <c r="AP37" s="463">
        <f>SUMIFS('Данные из терминала'!N:N,'Данные из терминала'!C:C,AI37,'Данные из терминала'!B:B,"sell")</f>
        <v>0</v>
      </c>
      <c r="AQ37" s="464">
        <f>SUMIFS('Данные из терминала'!N:N,'Данные из терминала'!C:C,AI37,'Данные из терминала'!B:B,"buy")</f>
        <v>0</v>
      </c>
      <c r="AR37" s="465">
        <f>SUMIFS('Данные из терминала'!N:N,'Данные из терминала'!C:C,AI37)</f>
        <v>0</v>
      </c>
      <c r="AS37" s="466">
        <f>ROUND(IF(AJ37&gt;0,AVERAGEIFS('Данные из терминала'!N:N,'Данные из терминала'!C:C,AI37,'Данные из терминала'!B:B,"sell"),0),2)</f>
        <v>0</v>
      </c>
      <c r="AT37" s="467">
        <f>ROUND(IF(AK37&gt;0,AVERAGEIFS('Данные из терминала'!N:N,'Данные из терминала'!C:C,AI37,'Данные из терминала'!B:B,"buy"),0),2)</f>
        <v>0</v>
      </c>
      <c r="AU37" s="468">
        <f>ROUND(IF(AL37&gt;0,AVERAGEIFS('Данные из терминала'!N:N,'Данные из терминала'!C:C,AI37),0),2)</f>
        <v>0</v>
      </c>
      <c r="AV37" s="469">
        <f t="shared" si="20"/>
        <v>0</v>
      </c>
      <c r="AW37" s="470">
        <f t="shared" si="21"/>
        <v>0</v>
      </c>
      <c r="AX37" s="471">
        <f t="shared" si="22"/>
        <v>0</v>
      </c>
      <c r="AY37" s="449">
        <f>IF(AJ37&gt;0,VLOOKUP(AI37,Сводная!A:E,  MATCH("sell",Сводная!$A$2:$G$2,0)+0,0),0)</f>
        <v>0</v>
      </c>
      <c r="AZ37" s="451">
        <f>IF(AK37&gt;0,VLOOKUP(AI37,Сводная!A:B,  MATCH("buy",Сводная!$A$2:$G$2,0)+0,0),0)</f>
        <v>0</v>
      </c>
      <c r="BA37" s="463">
        <f>ROUND(IF(AJ37&gt;0,AVERAGEIFS('Данные из терминала'!L:L,'Данные из терминала'!C:C,AI37,'Данные из терминала'!B:B,"sell"),0),1)</f>
        <v>0</v>
      </c>
      <c r="BB37" s="464">
        <f>ROUND(IF(AK37&gt;0,AVERAGEIFS('Данные из терминала'!L:L,'Данные из терминала'!C:C,AI37,'Данные из терминала'!B:B,"buy"),0),1)</f>
        <v>0</v>
      </c>
      <c r="BC37" s="465">
        <f>ROUND(IF(AL37&gt;0,AVERAGEIFS('Данные из терминала'!L:L,'Данные из терминала'!C:C,AI37),0),1)</f>
        <v>0</v>
      </c>
      <c r="BD37" s="449">
        <f>IF(AJ37&gt;0,VLOOKUP(AI37,Сводная!A:F,  MATCH("sell",Сводная!$A$2:$G$2,0)+1,0),0)</f>
        <v>0</v>
      </c>
      <c r="BE37" s="451">
        <f>IF(AK37&gt;0,VLOOKUP(AI37,Сводная!A:C,  MATCH("buy",Сводная!$A$2:$G$2,0)+1,0),0)</f>
        <v>0</v>
      </c>
      <c r="BF37" s="463">
        <f>ROUND(IF(AJ37&gt;0,AVERAGEIFS('Данные из терминала'!M:M,'Данные из терминала'!C:C,AI37,'Данные из терминала'!B:B,"sell"),0),1)</f>
        <v>0</v>
      </c>
      <c r="BG37" s="464">
        <f>ROUND(IF(AK37&gt;0,AVERAGEIFS('Данные из терминала'!M:M,'Данные из терминала'!C:C,AI37,'Данные из терминала'!B:B,"buy"),0),1)</f>
        <v>0</v>
      </c>
      <c r="BH37" s="465">
        <f>ROUND(IF(AL37&gt;0,AVERAGEIFS('Данные из терминала'!M:M,'Данные из терминала'!C:C,AI37),0),1)</f>
        <v>0</v>
      </c>
      <c r="BI37" s="458">
        <f>IF(AJ37&gt;0,VLOOKUP(AI37,Сводная!A:G,  MATCH("sell",Сводная!$A$2:$G$2,0)+2,0),0)</f>
        <v>0</v>
      </c>
      <c r="BJ37" s="459">
        <f>IF(AK37&gt;0,VLOOKUP(AI37,Сводная!A:D,  MATCH("buy",Сводная!$A$2:$G$2,0)+2,0),0)</f>
        <v>0</v>
      </c>
      <c r="BK37" s="472">
        <f>IF(AJ37&gt;0,AVERAGEIFS('Данные из терминала'!O:O,'Данные из терминала'!C:C,AI37,'Данные из терминала'!B:B,"sell"),0)</f>
        <v>0</v>
      </c>
      <c r="BL37" s="473">
        <f>IF(AK37&gt;0,AVERAGEIFS('Данные из терминала'!O:O,'Данные из терминала'!C:C,AI37,'Данные из терминала'!B:B,"buy"),0)</f>
        <v>0</v>
      </c>
      <c r="BM37" s="474">
        <f>IF(AL37&gt;0,AVERAGEIFS('Данные из терминала'!O:O,'Данные из терминала'!C:C,AI37),0)</f>
        <v>0</v>
      </c>
    </row>
    <row r="38" spans="1:65" ht="15" x14ac:dyDescent="0.25">
      <c r="A38" s="416">
        <v>19</v>
      </c>
      <c r="B38" s="107">
        <f t="shared" si="12"/>
        <v>1</v>
      </c>
      <c r="C38" s="112">
        <f t="shared" si="13"/>
        <v>24</v>
      </c>
      <c r="D38" s="76"/>
      <c r="E38" s="107">
        <f t="shared" si="14"/>
        <v>1</v>
      </c>
      <c r="F38" s="105">
        <f t="shared" si="27"/>
        <v>45</v>
      </c>
      <c r="G38" s="100">
        <f t="shared" si="15"/>
        <v>623</v>
      </c>
      <c r="H38" s="11"/>
      <c r="I38" s="7">
        <f t="shared" si="16"/>
        <v>1.5</v>
      </c>
      <c r="J38" s="110">
        <f t="shared" si="0"/>
        <v>4.617</v>
      </c>
      <c r="K38" s="8">
        <f t="shared" si="23"/>
        <v>13.855999999999998</v>
      </c>
      <c r="L38" s="157"/>
      <c r="M38" s="162">
        <f t="shared" si="1"/>
        <v>2167.4</v>
      </c>
      <c r="N38" s="306">
        <f t="shared" si="2"/>
        <v>0.61925714285714284</v>
      </c>
      <c r="O38" s="159">
        <f t="shared" si="3"/>
        <v>92.86</v>
      </c>
      <c r="P38" s="207">
        <f t="shared" si="17"/>
        <v>8065.59</v>
      </c>
      <c r="Q38" s="220">
        <f t="shared" si="4"/>
        <v>2.3044542857142858</v>
      </c>
      <c r="R38" s="119">
        <f t="shared" si="24"/>
        <v>87</v>
      </c>
      <c r="S38" s="120">
        <f t="shared" si="25"/>
        <v>0.14000000000000001</v>
      </c>
      <c r="T38" s="126">
        <f t="shared" si="18"/>
        <v>111</v>
      </c>
      <c r="U38" s="127">
        <f t="shared" si="26"/>
        <v>0.18</v>
      </c>
      <c r="V38" s="377"/>
      <c r="W38" s="342">
        <f t="shared" si="5"/>
        <v>5112.8599999999997</v>
      </c>
      <c r="X38" s="343">
        <f t="shared" si="19"/>
        <v>13178.45</v>
      </c>
      <c r="Y38" s="346"/>
      <c r="Z38" s="347">
        <f t="shared" si="6"/>
        <v>-9678.4500000000007</v>
      </c>
      <c r="AA38" s="348">
        <f t="shared" si="7"/>
        <v>3.77</v>
      </c>
      <c r="AB38" s="349">
        <f t="shared" si="8"/>
        <v>0</v>
      </c>
      <c r="AC38" s="350">
        <f t="shared" si="9"/>
        <v>0</v>
      </c>
      <c r="AD38" s="412">
        <v>19</v>
      </c>
      <c r="AE38" s="380"/>
      <c r="AF38" s="344">
        <f t="shared" si="10"/>
        <v>0.63</v>
      </c>
      <c r="AG38" s="345">
        <f t="shared" si="11"/>
        <v>1.46</v>
      </c>
      <c r="AH38" s="385"/>
      <c r="AI38" s="422">
        <v>19</v>
      </c>
      <c r="AJ38" s="463">
        <f>COUNTIFS('Данные из терминала'!C:C,AI38,'Данные из терминала'!B:B,"sell")</f>
        <v>0</v>
      </c>
      <c r="AK38" s="464">
        <f>COUNTIFS('Данные из терминала'!C:C,AI38,'Данные из терминала'!B:B,"buy")</f>
        <v>0</v>
      </c>
      <c r="AL38" s="465">
        <f>COUNTIFS('Данные из терминала'!C:C,AI38)</f>
        <v>0</v>
      </c>
      <c r="AM38" s="466">
        <f>SUMIFS('Данные из терминала'!E:E,'Данные из терминала'!C:C,AI38,'Данные из терминала'!B:B,"sell")</f>
        <v>0</v>
      </c>
      <c r="AN38" s="467">
        <f>SUMIFS('Данные из терминала'!E:E,'Данные из терминала'!C:C,AI38,'Данные из терминала'!B:B,"buy")</f>
        <v>0</v>
      </c>
      <c r="AO38" s="468">
        <f>SUMIFS('Данные из терминала'!E:E,'Данные из терминала'!C:C,AI38)</f>
        <v>0</v>
      </c>
      <c r="AP38" s="463">
        <f>SUMIFS('Данные из терминала'!N:N,'Данные из терминала'!C:C,AI38,'Данные из терминала'!B:B,"sell")</f>
        <v>0</v>
      </c>
      <c r="AQ38" s="464">
        <f>SUMIFS('Данные из терминала'!N:N,'Данные из терминала'!C:C,AI38,'Данные из терминала'!B:B,"buy")</f>
        <v>0</v>
      </c>
      <c r="AR38" s="465">
        <f>SUMIFS('Данные из терминала'!N:N,'Данные из терминала'!C:C,AI38)</f>
        <v>0</v>
      </c>
      <c r="AS38" s="466">
        <f>ROUND(IF(AJ38&gt;0,AVERAGEIFS('Данные из терминала'!N:N,'Данные из терминала'!C:C,AI38,'Данные из терминала'!B:B,"sell"),0),2)</f>
        <v>0</v>
      </c>
      <c r="AT38" s="467">
        <f>ROUND(IF(AK38&gt;0,AVERAGEIFS('Данные из терминала'!N:N,'Данные из терминала'!C:C,AI38,'Данные из терминала'!B:B,"buy"),0),2)</f>
        <v>0</v>
      </c>
      <c r="AU38" s="468">
        <f>ROUND(IF(AL38&gt;0,AVERAGEIFS('Данные из терминала'!N:N,'Данные из терминала'!C:C,AI38),0),2)</f>
        <v>0</v>
      </c>
      <c r="AV38" s="469">
        <f t="shared" si="20"/>
        <v>0</v>
      </c>
      <c r="AW38" s="470">
        <f t="shared" si="21"/>
        <v>0</v>
      </c>
      <c r="AX38" s="471">
        <f t="shared" si="22"/>
        <v>0</v>
      </c>
      <c r="AY38" s="449">
        <f>IF(AJ38&gt;0,VLOOKUP(AI38,Сводная!A:E,  MATCH("sell",Сводная!$A$2:$G$2,0)+0,0),0)</f>
        <v>0</v>
      </c>
      <c r="AZ38" s="451">
        <f>IF(AK38&gt;0,VLOOKUP(AI38,Сводная!A:B,  MATCH("buy",Сводная!$A$2:$G$2,0)+0,0),0)</f>
        <v>0</v>
      </c>
      <c r="BA38" s="463">
        <f>ROUND(IF(AJ38&gt;0,AVERAGEIFS('Данные из терминала'!L:L,'Данные из терминала'!C:C,AI38,'Данные из терминала'!B:B,"sell"),0),1)</f>
        <v>0</v>
      </c>
      <c r="BB38" s="464">
        <f>ROUND(IF(AK38&gt;0,AVERAGEIFS('Данные из терминала'!L:L,'Данные из терминала'!C:C,AI38,'Данные из терминала'!B:B,"buy"),0),1)</f>
        <v>0</v>
      </c>
      <c r="BC38" s="465">
        <f>ROUND(IF(AL38&gt;0,AVERAGEIFS('Данные из терминала'!L:L,'Данные из терминала'!C:C,AI38),0),1)</f>
        <v>0</v>
      </c>
      <c r="BD38" s="449">
        <f>IF(AJ38&gt;0,VLOOKUP(AI38,Сводная!A:F,  MATCH("sell",Сводная!$A$2:$G$2,0)+1,0),0)</f>
        <v>0</v>
      </c>
      <c r="BE38" s="451">
        <f>IF(AK38&gt;0,VLOOKUP(AI38,Сводная!A:C,  MATCH("buy",Сводная!$A$2:$G$2,0)+1,0),0)</f>
        <v>0</v>
      </c>
      <c r="BF38" s="463">
        <f>ROUND(IF(AJ38&gt;0,AVERAGEIFS('Данные из терминала'!M:M,'Данные из терминала'!C:C,AI38,'Данные из терминала'!B:B,"sell"),0),1)</f>
        <v>0</v>
      </c>
      <c r="BG38" s="464">
        <f>ROUND(IF(AK38&gt;0,AVERAGEIFS('Данные из терминала'!M:M,'Данные из терминала'!C:C,AI38,'Данные из терминала'!B:B,"buy"),0),1)</f>
        <v>0</v>
      </c>
      <c r="BH38" s="465">
        <f>ROUND(IF(AL38&gt;0,AVERAGEIFS('Данные из терминала'!M:M,'Данные из терминала'!C:C,AI38),0),1)</f>
        <v>0</v>
      </c>
      <c r="BI38" s="458">
        <f>IF(AJ38&gt;0,VLOOKUP(AI38,Сводная!A:G,  MATCH("sell",Сводная!$A$2:$G$2,0)+2,0),0)</f>
        <v>0</v>
      </c>
      <c r="BJ38" s="459">
        <f>IF(AK38&gt;0,VLOOKUP(AI38,Сводная!A:D,  MATCH("buy",Сводная!$A$2:$G$2,0)+2,0),0)</f>
        <v>0</v>
      </c>
      <c r="BK38" s="472">
        <f>IF(AJ38&gt;0,AVERAGEIFS('Данные из терминала'!O:O,'Данные из терминала'!C:C,AI38,'Данные из терминала'!B:B,"sell"),0)</f>
        <v>0</v>
      </c>
      <c r="BL38" s="473">
        <f>IF(AK38&gt;0,AVERAGEIFS('Данные из терминала'!O:O,'Данные из терминала'!C:C,AI38,'Данные из терминала'!B:B,"buy"),0)</f>
        <v>0</v>
      </c>
      <c r="BM38" s="474">
        <f>IF(AL38&gt;0,AVERAGEIFS('Данные из терминала'!O:O,'Данные из терминала'!C:C,AI38),0)</f>
        <v>0</v>
      </c>
    </row>
    <row r="39" spans="1:65" ht="15.75" thickBot="1" x14ac:dyDescent="0.3">
      <c r="A39" s="417">
        <v>20</v>
      </c>
      <c r="B39" s="109">
        <f t="shared" si="12"/>
        <v>1</v>
      </c>
      <c r="C39" s="113">
        <f t="shared" si="13"/>
        <v>25</v>
      </c>
      <c r="D39" s="79"/>
      <c r="E39" s="109">
        <f t="shared" si="14"/>
        <v>1</v>
      </c>
      <c r="F39" s="106">
        <f t="shared" si="27"/>
        <v>46</v>
      </c>
      <c r="G39" s="103">
        <f t="shared" si="15"/>
        <v>669</v>
      </c>
      <c r="H39" s="21"/>
      <c r="I39" s="17">
        <f t="shared" si="16"/>
        <v>1.5</v>
      </c>
      <c r="J39" s="111">
        <f t="shared" si="0"/>
        <v>6.9260000000000002</v>
      </c>
      <c r="K39" s="18">
        <f t="shared" si="23"/>
        <v>20.781999999999996</v>
      </c>
      <c r="L39" s="157"/>
      <c r="M39" s="164">
        <f t="shared" si="1"/>
        <v>3388.89</v>
      </c>
      <c r="N39" s="308">
        <f t="shared" si="2"/>
        <v>0.96825428571428562</v>
      </c>
      <c r="O39" s="161">
        <f t="shared" si="3"/>
        <v>139.22999999999999</v>
      </c>
      <c r="P39" s="206">
        <f t="shared" si="17"/>
        <v>12367.85</v>
      </c>
      <c r="Q39" s="221">
        <f t="shared" si="4"/>
        <v>3.5336714285714286</v>
      </c>
      <c r="R39" s="123">
        <f t="shared" si="24"/>
        <v>89</v>
      </c>
      <c r="S39" s="124">
        <f t="shared" si="25"/>
        <v>0.13</v>
      </c>
      <c r="T39" s="128">
        <f t="shared" si="18"/>
        <v>114</v>
      </c>
      <c r="U39" s="129">
        <f t="shared" si="26"/>
        <v>0.17</v>
      </c>
      <c r="V39" s="377"/>
      <c r="W39" s="359">
        <f t="shared" si="5"/>
        <v>7668.56</v>
      </c>
      <c r="X39" s="360">
        <f t="shared" si="19"/>
        <v>20036.41</v>
      </c>
      <c r="Y39" s="346"/>
      <c r="Z39" s="363">
        <f t="shared" si="6"/>
        <v>-16536.41</v>
      </c>
      <c r="AA39" s="364">
        <f t="shared" si="7"/>
        <v>5.72</v>
      </c>
      <c r="AB39" s="365">
        <f t="shared" si="8"/>
        <v>0</v>
      </c>
      <c r="AC39" s="366">
        <f t="shared" si="9"/>
        <v>0</v>
      </c>
      <c r="AD39" s="420">
        <v>20</v>
      </c>
      <c r="AE39" s="380"/>
      <c r="AF39" s="361">
        <f t="shared" si="10"/>
        <v>0.62</v>
      </c>
      <c r="AG39" s="362">
        <f t="shared" si="11"/>
        <v>2.19</v>
      </c>
      <c r="AH39" s="385"/>
      <c r="AI39" s="423">
        <v>20</v>
      </c>
      <c r="AJ39" s="463">
        <f>COUNTIFS('Данные из терминала'!C:C,AI39,'Данные из терминала'!B:B,"sell")</f>
        <v>0</v>
      </c>
      <c r="AK39" s="464">
        <f>COUNTIFS('Данные из терминала'!C:C,AI39,'Данные из терминала'!B:B,"buy")</f>
        <v>0</v>
      </c>
      <c r="AL39" s="465">
        <f>COUNTIFS('Данные из терминала'!C:C,AI39)</f>
        <v>0</v>
      </c>
      <c r="AM39" s="466">
        <f>SUMIFS('Данные из терминала'!E:E,'Данные из терминала'!C:C,AI39,'Данные из терминала'!B:B,"sell")</f>
        <v>0</v>
      </c>
      <c r="AN39" s="467">
        <f>SUMIFS('Данные из терминала'!E:E,'Данные из терминала'!C:C,AI39,'Данные из терминала'!B:B,"buy")</f>
        <v>0</v>
      </c>
      <c r="AO39" s="468">
        <f>SUMIFS('Данные из терминала'!E:E,'Данные из терминала'!C:C,AI39)</f>
        <v>0</v>
      </c>
      <c r="AP39" s="463">
        <f>SUMIFS('Данные из терминала'!N:N,'Данные из терминала'!C:C,AI39,'Данные из терминала'!B:B,"sell")</f>
        <v>0</v>
      </c>
      <c r="AQ39" s="464">
        <f>SUMIFS('Данные из терминала'!N:N,'Данные из терминала'!C:C,AI39,'Данные из терминала'!B:B,"buy")</f>
        <v>0</v>
      </c>
      <c r="AR39" s="465">
        <f>SUMIFS('Данные из терминала'!N:N,'Данные из терминала'!C:C,AI39)</f>
        <v>0</v>
      </c>
      <c r="AS39" s="466">
        <f>ROUND(IF(AJ39&gt;0,AVERAGEIFS('Данные из терминала'!N:N,'Данные из терминала'!C:C,AI39,'Данные из терминала'!B:B,"sell"),0),2)</f>
        <v>0</v>
      </c>
      <c r="AT39" s="467">
        <f>ROUND(IF(AK39&gt;0,AVERAGEIFS('Данные из терминала'!N:N,'Данные из терминала'!C:C,AI39,'Данные из терминала'!B:B,"buy"),0),2)</f>
        <v>0</v>
      </c>
      <c r="AU39" s="468">
        <f>ROUND(IF(AL39&gt;0,AVERAGEIFS('Данные из терминала'!N:N,'Данные из терминала'!C:C,AI39),0),2)</f>
        <v>0</v>
      </c>
      <c r="AV39" s="469">
        <f t="shared" si="20"/>
        <v>0</v>
      </c>
      <c r="AW39" s="470">
        <f t="shared" si="21"/>
        <v>0</v>
      </c>
      <c r="AX39" s="471">
        <f t="shared" si="22"/>
        <v>0</v>
      </c>
      <c r="AY39" s="449">
        <f>IF(AJ39&gt;0,VLOOKUP(AI39,Сводная!A:E,  MATCH("sell",Сводная!$A$2:$G$2,0)+0,0),0)</f>
        <v>0</v>
      </c>
      <c r="AZ39" s="451">
        <f>IF(AK39&gt;0,VLOOKUP(AI39,Сводная!A:B,  MATCH("buy",Сводная!$A$2:$G$2,0)+0,0),0)</f>
        <v>0</v>
      </c>
      <c r="BA39" s="463">
        <f>ROUND(IF(AJ39&gt;0,AVERAGEIFS('Данные из терминала'!L:L,'Данные из терминала'!C:C,AI39,'Данные из терминала'!B:B,"sell"),0),1)</f>
        <v>0</v>
      </c>
      <c r="BB39" s="464">
        <f>ROUND(IF(AK39&gt;0,AVERAGEIFS('Данные из терминала'!L:L,'Данные из терминала'!C:C,AI39,'Данные из терминала'!B:B,"buy"),0),1)</f>
        <v>0</v>
      </c>
      <c r="BC39" s="464">
        <f>ROUND(IF(AL39&gt;0,AVERAGEIFS('Данные из терминала'!L:L,'Данные из терминала'!C:C,AI39),0),1)</f>
        <v>0</v>
      </c>
      <c r="BD39" s="449">
        <f>IF(AJ39&gt;0,VLOOKUP(AI39,Сводная!A:F,  MATCH("sell",Сводная!$A$2:$G$2,0)+1,0),0)</f>
        <v>0</v>
      </c>
      <c r="BE39" s="451">
        <f>IF(AK39&gt;0,VLOOKUP(AI39,Сводная!A:C,  MATCH("buy",Сводная!$A$2:$G$2,0)+1,0),0)</f>
        <v>0</v>
      </c>
      <c r="BF39" s="463">
        <f>ROUND(IF(AJ39&gt;0,AVERAGEIFS('Данные из терминала'!M:M,'Данные из терминала'!C:C,AI39,'Данные из терминала'!B:B,"sell"),0),1)</f>
        <v>0</v>
      </c>
      <c r="BG39" s="464">
        <f>ROUND(IF(AK39&gt;0,AVERAGEIFS('Данные из терминала'!M:M,'Данные из терминала'!C:C,AI39,'Данные из терминала'!B:B,"buy"),0),1)</f>
        <v>0</v>
      </c>
      <c r="BH39" s="465">
        <f>ROUND(IF(AL39&gt;0,AVERAGEIFS('Данные из терминала'!M:M,'Данные из терминала'!C:C,AI39),0),1)</f>
        <v>0</v>
      </c>
      <c r="BI39" s="458">
        <f>IF(AJ39&gt;0,VLOOKUP(AI39,Сводная!A:G,  MATCH("sell",Сводная!$A$2:$G$2,0)+2,0),0)</f>
        <v>0</v>
      </c>
      <c r="BJ39" s="459">
        <f>IF(AK39&gt;0,VLOOKUP(AI39,Сводная!A:D,  MATCH("buy",Сводная!$A$2:$G$2,0)+2,0),0)</f>
        <v>0</v>
      </c>
      <c r="BK39" s="472">
        <f>IF(AJ39&gt;0,AVERAGEIFS('Данные из терминала'!O:O,'Данные из терминала'!C:C,AI39,'Данные из терминала'!B:B,"sell"),0)</f>
        <v>0</v>
      </c>
      <c r="BL39" s="473">
        <f>IF(AK39&gt;0,AVERAGEIFS('Данные из терминала'!O:O,'Данные из терминала'!C:C,AI39,'Данные из терминала'!B:B,"buy"),0)</f>
        <v>0</v>
      </c>
      <c r="BM39" s="474">
        <f>IF(AL39&gt;0,AVERAGEIFS('Данные из терминала'!O:O,'Данные из терминала'!C:C,AI39),0)</f>
        <v>0</v>
      </c>
    </row>
    <row r="40" spans="1:65" ht="4.5" customHeight="1" x14ac:dyDescent="0.2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88"/>
      <c r="AJ40" s="488"/>
      <c r="AK40" s="488"/>
      <c r="AL40" s="488"/>
      <c r="AM40" s="489"/>
      <c r="AN40" s="489"/>
      <c r="AO40" s="489"/>
      <c r="AP40" s="488"/>
      <c r="AQ40" s="488"/>
      <c r="AR40" s="488"/>
      <c r="AS40" s="488"/>
      <c r="AT40" s="488"/>
      <c r="AU40" s="488"/>
      <c r="AV40" s="488"/>
      <c r="AW40" s="488"/>
      <c r="AX40" s="488"/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8"/>
      <c r="BM40" s="488"/>
    </row>
    <row r="41" spans="1:65" ht="13.5" thickBot="1" x14ac:dyDescent="0.25">
      <c r="D41" s="82"/>
      <c r="H41" s="82"/>
      <c r="L41" s="211"/>
      <c r="AI41" s="114"/>
      <c r="AJ41" s="213"/>
      <c r="AK41" s="213"/>
      <c r="AL41" s="213"/>
      <c r="AM41" s="490"/>
      <c r="AN41" s="490"/>
      <c r="AO41" s="490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3.5" thickBot="1" x14ac:dyDescent="0.25">
      <c r="D42" s="82"/>
      <c r="H42" s="82"/>
      <c r="L42" s="211"/>
      <c r="AI42" s="491" t="s">
        <v>102</v>
      </c>
      <c r="AJ42" s="492">
        <f t="shared" ref="AJ42:AR42" si="28">SUM(AJ20:AJ39)</f>
        <v>1469</v>
      </c>
      <c r="AK42" s="493">
        <f t="shared" si="28"/>
        <v>1419</v>
      </c>
      <c r="AL42" s="494">
        <f t="shared" si="28"/>
        <v>2888</v>
      </c>
      <c r="AM42" s="495">
        <f t="shared" si="28"/>
        <v>29.599999999999806</v>
      </c>
      <c r="AN42" s="496">
        <f t="shared" si="28"/>
        <v>26.59999999999981</v>
      </c>
      <c r="AO42" s="497">
        <f t="shared" si="28"/>
        <v>56.199999999999996</v>
      </c>
      <c r="AP42" s="498">
        <f t="shared" si="28"/>
        <v>1938.5700000000056</v>
      </c>
      <c r="AQ42" s="499">
        <f t="shared" si="28"/>
        <v>1524.4200000000048</v>
      </c>
      <c r="AR42" s="500">
        <f t="shared" si="28"/>
        <v>3462.989999999972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7" thickBot="1" x14ac:dyDescent="0.45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53">
        <v>4</v>
      </c>
      <c r="N43" s="653"/>
      <c r="O43" s="653"/>
      <c r="P43" s="653"/>
      <c r="Q43" s="654"/>
      <c r="R43" s="653"/>
      <c r="S43" s="653"/>
      <c r="T43" s="653"/>
      <c r="U43" s="653"/>
      <c r="V43" s="223"/>
      <c r="W43" s="653">
        <v>5</v>
      </c>
      <c r="X43" s="654"/>
      <c r="Y43" s="223"/>
      <c r="Z43" s="223"/>
      <c r="AA43" s="653">
        <v>6</v>
      </c>
      <c r="AB43" s="653"/>
      <c r="AF43" s="653">
        <v>7</v>
      </c>
      <c r="AG43" s="653"/>
      <c r="AH43" s="382"/>
      <c r="AW43" s="586"/>
      <c r="AX43" s="586"/>
    </row>
    <row r="44" spans="1:65" ht="15" x14ac:dyDescent="0.25">
      <c r="D44" s="82"/>
      <c r="E44" s="386"/>
      <c r="F44" s="386"/>
      <c r="G44" s="386"/>
      <c r="H44" s="82"/>
      <c r="I44" s="386"/>
      <c r="J44" s="386"/>
      <c r="K44" s="386"/>
      <c r="L44" s="211"/>
      <c r="AJ44" s="671" t="s">
        <v>299</v>
      </c>
      <c r="AK44" s="668" t="s">
        <v>2164</v>
      </c>
      <c r="AL44" s="669"/>
      <c r="AM44" s="669"/>
      <c r="AN44" s="669"/>
      <c r="AO44" s="669"/>
      <c r="AP44" s="669"/>
      <c r="AQ44" s="669"/>
      <c r="AR44" s="669"/>
      <c r="AS44" s="669"/>
      <c r="AT44" s="669"/>
      <c r="AU44" s="669"/>
      <c r="AV44" s="670"/>
      <c r="AW44" s="666" t="s">
        <v>2034</v>
      </c>
      <c r="AX44" s="666" t="s">
        <v>2033</v>
      </c>
      <c r="AZ44" s="671" t="s">
        <v>299</v>
      </c>
      <c r="BA44" s="668" t="s">
        <v>2035</v>
      </c>
      <c r="BB44" s="669"/>
      <c r="BC44" s="669"/>
      <c r="BD44" s="669"/>
      <c r="BE44" s="669"/>
      <c r="BF44" s="669"/>
      <c r="BG44" s="669"/>
      <c r="BH44" s="669"/>
      <c r="BI44" s="669"/>
      <c r="BJ44" s="669"/>
      <c r="BK44" s="669"/>
      <c r="BL44" s="670"/>
      <c r="BM44" s="666" t="s">
        <v>2036</v>
      </c>
    </row>
    <row r="45" spans="1:65" ht="15.6" customHeight="1" thickBot="1" x14ac:dyDescent="0.35">
      <c r="A45" s="501" t="s">
        <v>103</v>
      </c>
      <c r="B45" s="125"/>
      <c r="C45" s="390" t="str">
        <f>VLOOKUP(A45,SET_import!$A:$B,2,0)</f>
        <v>Ostap.Bender EURAUD LS v1,5</v>
      </c>
      <c r="D45" s="502"/>
      <c r="E45" s="125"/>
      <c r="F45" s="125"/>
      <c r="G45" s="125"/>
      <c r="H45" s="503"/>
      <c r="I45" s="125"/>
      <c r="J45" s="125"/>
      <c r="K45" s="125"/>
      <c r="L45" s="504"/>
      <c r="M45" s="125"/>
      <c r="AJ45" s="672"/>
      <c r="AK45" s="608" t="s">
        <v>2057</v>
      </c>
      <c r="AL45" s="609" t="s">
        <v>2037</v>
      </c>
      <c r="AM45" s="609" t="s">
        <v>2038</v>
      </c>
      <c r="AN45" s="609" t="s">
        <v>2039</v>
      </c>
      <c r="AO45" s="609" t="s">
        <v>300</v>
      </c>
      <c r="AP45" s="609" t="s">
        <v>2040</v>
      </c>
      <c r="AQ45" s="609" t="s">
        <v>2041</v>
      </c>
      <c r="AR45" s="609" t="s">
        <v>2042</v>
      </c>
      <c r="AS45" s="609" t="s">
        <v>2045</v>
      </c>
      <c r="AT45" s="609" t="s">
        <v>2043</v>
      </c>
      <c r="AU45" s="609" t="s">
        <v>2044</v>
      </c>
      <c r="AV45" s="610" t="s">
        <v>2046</v>
      </c>
      <c r="AW45" s="667"/>
      <c r="AX45" s="667"/>
      <c r="AZ45" s="672"/>
      <c r="BA45" s="608" t="s">
        <v>2057</v>
      </c>
      <c r="BB45" s="609" t="s">
        <v>2037</v>
      </c>
      <c r="BC45" s="609" t="s">
        <v>2038</v>
      </c>
      <c r="BD45" s="609" t="s">
        <v>2039</v>
      </c>
      <c r="BE45" s="609" t="s">
        <v>300</v>
      </c>
      <c r="BF45" s="609" t="s">
        <v>2040</v>
      </c>
      <c r="BG45" s="609" t="s">
        <v>2041</v>
      </c>
      <c r="BH45" s="609" t="s">
        <v>2042</v>
      </c>
      <c r="BI45" s="609" t="s">
        <v>2045</v>
      </c>
      <c r="BJ45" s="609" t="s">
        <v>2043</v>
      </c>
      <c r="BK45" s="609" t="s">
        <v>2044</v>
      </c>
      <c r="BL45" s="610" t="s">
        <v>2046</v>
      </c>
      <c r="BM45" s="667"/>
    </row>
    <row r="46" spans="1:65" ht="15" customHeight="1" thickBot="1" x14ac:dyDescent="0.25">
      <c r="A46" s="125"/>
      <c r="B46" s="125"/>
      <c r="C46" s="125"/>
      <c r="D46" s="502"/>
      <c r="E46" s="125"/>
      <c r="F46" s="125"/>
      <c r="G46" s="125"/>
      <c r="H46" s="503"/>
      <c r="I46" s="505" t="s">
        <v>115</v>
      </c>
      <c r="J46" s="125"/>
      <c r="K46" s="273">
        <f>VLOOKUP(I46,SET_import!$A:$B,2,0)</f>
        <v>0</v>
      </c>
      <c r="L46" s="504"/>
      <c r="M46" s="125"/>
      <c r="AJ46" s="569">
        <v>2014</v>
      </c>
      <c r="AK46" s="570">
        <v>39.119999999999997</v>
      </c>
      <c r="AL46" s="571">
        <v>40.419999999999995</v>
      </c>
      <c r="AM46" s="571">
        <v>30.47000000000001</v>
      </c>
      <c r="AN46" s="571">
        <v>19.290000000000006</v>
      </c>
      <c r="AO46" s="571">
        <v>21.869999999999997</v>
      </c>
      <c r="AP46" s="571">
        <v>14.630000000000003</v>
      </c>
      <c r="AQ46" s="571">
        <v>21.04</v>
      </c>
      <c r="AR46" s="571">
        <v>9.11</v>
      </c>
      <c r="AS46" s="571">
        <v>25.310000000000002</v>
      </c>
      <c r="AT46" s="571">
        <v>62.430000000000007</v>
      </c>
      <c r="AU46" s="571">
        <v>50.469999999999992</v>
      </c>
      <c r="AV46" s="572">
        <v>29.070000000000004</v>
      </c>
      <c r="AW46" s="603">
        <f t="shared" ref="AW46:AW52" si="29">IF(COUNT(AK46:AV46)=0,0,AVERAGE(AK46:AV46))</f>
        <v>30.269166666666663</v>
      </c>
      <c r="AX46" s="616">
        <f t="shared" ref="AX46:AX51" si="30">SUM(AK46:AV46)</f>
        <v>363.22999999999996</v>
      </c>
      <c r="AZ46" s="573">
        <v>2014</v>
      </c>
      <c r="BA46" s="570">
        <v>9</v>
      </c>
      <c r="BB46" s="571">
        <v>6</v>
      </c>
      <c r="BC46" s="571">
        <v>5</v>
      </c>
      <c r="BD46" s="571">
        <v>5</v>
      </c>
      <c r="BE46" s="571">
        <v>4</v>
      </c>
      <c r="BF46" s="571">
        <v>4</v>
      </c>
      <c r="BG46" s="571">
        <v>7</v>
      </c>
      <c r="BH46" s="571">
        <v>4</v>
      </c>
      <c r="BI46" s="571">
        <v>5</v>
      </c>
      <c r="BJ46" s="571">
        <v>7</v>
      </c>
      <c r="BK46" s="571">
        <v>9</v>
      </c>
      <c r="BL46" s="572">
        <v>6</v>
      </c>
      <c r="BM46" s="603">
        <f>IF(COUNT(BA46:BL46)=0,"",AVERAGE(BA46:BL46))</f>
        <v>5.916666666666667</v>
      </c>
    </row>
    <row r="47" spans="1:65" ht="15.75" thickBot="1" x14ac:dyDescent="0.3">
      <c r="A47" s="506" t="s">
        <v>127</v>
      </c>
      <c r="B47" s="507"/>
      <c r="C47" s="144">
        <f>VLOOKUP(A47,SET_import!$A:$B,2,0)</f>
        <v>8</v>
      </c>
      <c r="D47" s="502"/>
      <c r="E47" s="506" t="s">
        <v>107</v>
      </c>
      <c r="F47" s="507"/>
      <c r="G47" s="144">
        <f>VLOOKUP(E47,SET_import!$A:$B,2,0)</f>
        <v>15</v>
      </c>
      <c r="H47" s="503"/>
      <c r="I47" s="506" t="s">
        <v>116</v>
      </c>
      <c r="J47" s="508"/>
      <c r="K47" s="149">
        <f>VLOOKUP(I47,SET_import!$A:$B,2,0)</f>
        <v>0.01</v>
      </c>
      <c r="L47" s="504"/>
      <c r="M47" s="125"/>
      <c r="AJ47" s="574">
        <v>2015</v>
      </c>
      <c r="AK47" s="575">
        <v>28.020000000000007</v>
      </c>
      <c r="AL47" s="576">
        <v>59.340000000000011</v>
      </c>
      <c r="AM47" s="576">
        <v>40.329999999999977</v>
      </c>
      <c r="AN47" s="576">
        <v>44.13000000000001</v>
      </c>
      <c r="AO47" s="576">
        <v>39.04999999999999</v>
      </c>
      <c r="AP47" s="576">
        <v>44.24</v>
      </c>
      <c r="AQ47" s="576">
        <v>38.200000000000003</v>
      </c>
      <c r="AR47" s="576">
        <v>127.33999999999996</v>
      </c>
      <c r="AS47" s="576">
        <v>91.829999999999927</v>
      </c>
      <c r="AT47" s="576">
        <v>99.589999999999961</v>
      </c>
      <c r="AU47" s="576">
        <v>85.54</v>
      </c>
      <c r="AV47" s="577">
        <v>76.419999999999973</v>
      </c>
      <c r="AW47" s="603">
        <f t="shared" si="29"/>
        <v>64.502499999999984</v>
      </c>
      <c r="AX47" s="616">
        <f t="shared" si="30"/>
        <v>774.02999999999975</v>
      </c>
      <c r="AZ47" s="578">
        <v>2015</v>
      </c>
      <c r="BA47" s="575">
        <v>3</v>
      </c>
      <c r="BB47" s="576">
        <v>8</v>
      </c>
      <c r="BC47" s="576">
        <v>8</v>
      </c>
      <c r="BD47" s="576">
        <v>7</v>
      </c>
      <c r="BE47" s="576">
        <v>5</v>
      </c>
      <c r="BF47" s="576">
        <v>4</v>
      </c>
      <c r="BG47" s="576">
        <v>5</v>
      </c>
      <c r="BH47" s="576">
        <v>11</v>
      </c>
      <c r="BI47" s="576">
        <v>9</v>
      </c>
      <c r="BJ47" s="576">
        <v>11</v>
      </c>
      <c r="BK47" s="576">
        <v>11</v>
      </c>
      <c r="BL47" s="577">
        <v>11</v>
      </c>
      <c r="BM47" s="603">
        <f t="shared" ref="BM47:BM51" si="31">IF(COUNT(BA47:BL47)=0,"",AVERAGE(BA47:BL47))</f>
        <v>7.75</v>
      </c>
    </row>
    <row r="48" spans="1:65" ht="15.75" thickBot="1" x14ac:dyDescent="0.3">
      <c r="A48" s="506"/>
      <c r="B48" s="507"/>
      <c r="C48" s="509"/>
      <c r="D48" s="510"/>
      <c r="E48" s="511"/>
      <c r="F48" s="507"/>
      <c r="G48" s="512"/>
      <c r="H48" s="513"/>
      <c r="I48" s="506" t="s">
        <v>117</v>
      </c>
      <c r="J48" s="508"/>
      <c r="K48" s="148">
        <f>VLOOKUP(I48,SET_import!$A:$B,2,0)</f>
        <v>1.5</v>
      </c>
      <c r="L48" s="504"/>
      <c r="M48" s="125"/>
      <c r="AJ48" s="574">
        <v>2016</v>
      </c>
      <c r="AK48" s="575">
        <v>50.04999999999999</v>
      </c>
      <c r="AL48" s="576">
        <v>87.90999999999994</v>
      </c>
      <c r="AM48" s="576">
        <v>40.47999999999999</v>
      </c>
      <c r="AN48" s="576">
        <v>53.189999999999984</v>
      </c>
      <c r="AO48" s="576">
        <v>41.309999999999988</v>
      </c>
      <c r="AP48" s="576">
        <v>50.61999999999999</v>
      </c>
      <c r="AQ48" s="576">
        <v>54.72999999999999</v>
      </c>
      <c r="AR48" s="576">
        <v>29.630000000000006</v>
      </c>
      <c r="AS48" s="576">
        <v>48.860000000000021</v>
      </c>
      <c r="AT48" s="576">
        <v>25.110000000000007</v>
      </c>
      <c r="AU48" s="576">
        <v>49.859999999999992</v>
      </c>
      <c r="AV48" s="577">
        <v>21.650000000000006</v>
      </c>
      <c r="AW48" s="603">
        <f t="shared" si="29"/>
        <v>46.116666666666653</v>
      </c>
      <c r="AX48" s="616">
        <f t="shared" si="30"/>
        <v>553.39999999999986</v>
      </c>
      <c r="AZ48" s="578">
        <v>2016</v>
      </c>
      <c r="BA48" s="575">
        <v>7</v>
      </c>
      <c r="BB48" s="576">
        <v>8</v>
      </c>
      <c r="BC48" s="576">
        <v>7</v>
      </c>
      <c r="BD48" s="576">
        <v>7</v>
      </c>
      <c r="BE48" s="576">
        <v>6</v>
      </c>
      <c r="BF48" s="576">
        <v>7</v>
      </c>
      <c r="BG48" s="576">
        <v>8</v>
      </c>
      <c r="BH48" s="576">
        <v>5</v>
      </c>
      <c r="BI48" s="576">
        <v>10</v>
      </c>
      <c r="BJ48" s="576">
        <v>6</v>
      </c>
      <c r="BK48" s="576">
        <v>5</v>
      </c>
      <c r="BL48" s="577">
        <v>4</v>
      </c>
      <c r="BM48" s="603">
        <f t="shared" si="31"/>
        <v>6.666666666666667</v>
      </c>
    </row>
    <row r="49" spans="1:65" ht="15.75" thickBot="1" x14ac:dyDescent="0.3">
      <c r="A49" s="506"/>
      <c r="B49" s="507"/>
      <c r="C49" s="509"/>
      <c r="D49" s="510"/>
      <c r="E49" s="511"/>
      <c r="F49" s="507"/>
      <c r="G49" s="509"/>
      <c r="H49" s="513"/>
      <c r="I49" s="506" t="s">
        <v>118</v>
      </c>
      <c r="J49" s="508"/>
      <c r="K49" s="144">
        <f>VLOOKUP(I49,SET_import!$A:$B,2,0)</f>
        <v>5</v>
      </c>
      <c r="L49" s="504"/>
      <c r="M49" s="125"/>
      <c r="AJ49" s="574">
        <v>2017</v>
      </c>
      <c r="AK49" s="575">
        <v>10.930000000000001</v>
      </c>
      <c r="AL49" s="576">
        <v>41.809999999999988</v>
      </c>
      <c r="AM49" s="576">
        <v>34.44</v>
      </c>
      <c r="AN49" s="576">
        <v>36.29</v>
      </c>
      <c r="AO49" s="576">
        <v>27.17</v>
      </c>
      <c r="AP49" s="576">
        <v>17.590000000000007</v>
      </c>
      <c r="AQ49" s="576">
        <v>31.110000000000007</v>
      </c>
      <c r="AR49" s="576">
        <v>28.320000000000004</v>
      </c>
      <c r="AS49" s="576">
        <v>25.360000000000007</v>
      </c>
      <c r="AT49" s="576">
        <v>16.520000000000007</v>
      </c>
      <c r="AU49" s="576">
        <v>26.490000000000006</v>
      </c>
      <c r="AV49" s="577">
        <v>11.310000000000004</v>
      </c>
      <c r="AW49" s="603">
        <f t="shared" si="29"/>
        <v>25.611666666666668</v>
      </c>
      <c r="AX49" s="616">
        <f t="shared" si="30"/>
        <v>307.34000000000003</v>
      </c>
      <c r="AZ49" s="578">
        <v>2017</v>
      </c>
      <c r="BA49" s="575">
        <v>2</v>
      </c>
      <c r="BB49" s="576">
        <v>10</v>
      </c>
      <c r="BC49" s="576">
        <v>6</v>
      </c>
      <c r="BD49" s="576">
        <v>7</v>
      </c>
      <c r="BE49" s="576">
        <v>4</v>
      </c>
      <c r="BF49" s="576">
        <v>3</v>
      </c>
      <c r="BG49" s="576">
        <v>7</v>
      </c>
      <c r="BH49" s="576">
        <v>5</v>
      </c>
      <c r="BI49" s="576">
        <v>4</v>
      </c>
      <c r="BJ49" s="576">
        <v>6</v>
      </c>
      <c r="BK49" s="576">
        <v>6</v>
      </c>
      <c r="BL49" s="577">
        <v>5</v>
      </c>
      <c r="BM49" s="603">
        <f t="shared" si="31"/>
        <v>5.416666666666667</v>
      </c>
    </row>
    <row r="50" spans="1:65" ht="15.75" thickBot="1" x14ac:dyDescent="0.3">
      <c r="A50" s="514"/>
      <c r="B50" s="507"/>
      <c r="C50" s="515"/>
      <c r="D50" s="516"/>
      <c r="E50" s="511"/>
      <c r="F50" s="507"/>
      <c r="G50" s="3"/>
      <c r="H50" s="517"/>
      <c r="I50" s="514"/>
      <c r="J50" s="508"/>
      <c r="K50" s="3"/>
      <c r="L50" s="504"/>
      <c r="M50" s="125"/>
      <c r="AJ50" s="574">
        <v>2018</v>
      </c>
      <c r="AK50" s="575">
        <v>18.780000000000008</v>
      </c>
      <c r="AL50" s="576">
        <v>43.15</v>
      </c>
      <c r="AM50" s="576">
        <v>39.190000000000012</v>
      </c>
      <c r="AN50" s="576">
        <v>24.320000000000007</v>
      </c>
      <c r="AO50" s="576">
        <v>15.150000000000007</v>
      </c>
      <c r="AP50" s="576">
        <v>41.300000000000004</v>
      </c>
      <c r="AQ50" s="576">
        <v>11.500000000000004</v>
      </c>
      <c r="AR50" s="576">
        <v>24.290000000000003</v>
      </c>
      <c r="AS50" s="576">
        <v>16.61</v>
      </c>
      <c r="AT50" s="576">
        <v>38.300000000000004</v>
      </c>
      <c r="AU50" s="576">
        <v>49.489999999999988</v>
      </c>
      <c r="AV50" s="577">
        <v>49.239999999999988</v>
      </c>
      <c r="AW50" s="603">
        <f t="shared" si="29"/>
        <v>30.943333333333339</v>
      </c>
      <c r="AX50" s="616">
        <f t="shared" si="30"/>
        <v>371.32000000000005</v>
      </c>
      <c r="AZ50" s="578">
        <v>2018</v>
      </c>
      <c r="BA50" s="575">
        <v>3</v>
      </c>
      <c r="BB50" s="576">
        <v>8</v>
      </c>
      <c r="BC50" s="576">
        <v>6</v>
      </c>
      <c r="BD50" s="576">
        <v>4</v>
      </c>
      <c r="BE50" s="576">
        <v>4</v>
      </c>
      <c r="BF50" s="576">
        <v>8</v>
      </c>
      <c r="BG50" s="576">
        <v>3</v>
      </c>
      <c r="BH50" s="576">
        <v>7</v>
      </c>
      <c r="BI50" s="576">
        <v>4</v>
      </c>
      <c r="BJ50" s="576">
        <v>6</v>
      </c>
      <c r="BK50" s="576">
        <v>9</v>
      </c>
      <c r="BL50" s="577">
        <v>10</v>
      </c>
      <c r="BM50" s="603">
        <f t="shared" si="31"/>
        <v>6</v>
      </c>
    </row>
    <row r="51" spans="1:65" ht="15.75" thickBot="1" x14ac:dyDescent="0.3">
      <c r="A51" s="518" t="s">
        <v>128</v>
      </c>
      <c r="B51" s="507"/>
      <c r="C51" s="146">
        <f>VLOOKUP(A51,SET_import!$A:$B,2,0)</f>
        <v>4</v>
      </c>
      <c r="D51" s="519"/>
      <c r="E51" s="518" t="s">
        <v>108</v>
      </c>
      <c r="F51" s="507"/>
      <c r="G51" s="146">
        <f>VLOOKUP(E51,SET_import!$A:$B,2,0)</f>
        <v>4</v>
      </c>
      <c r="H51" s="520"/>
      <c r="I51" s="518" t="s">
        <v>119</v>
      </c>
      <c r="J51" s="508"/>
      <c r="K51" s="147">
        <f>VLOOKUP(I51,SET_import!$A:$B,2,0)</f>
        <v>0</v>
      </c>
      <c r="L51" s="504"/>
      <c r="M51" s="125"/>
      <c r="AJ51" s="579">
        <v>2019</v>
      </c>
      <c r="AK51" s="580">
        <v>19.490000000000009</v>
      </c>
      <c r="AL51" s="581">
        <v>19.870000000000005</v>
      </c>
      <c r="AM51" s="581">
        <v>21.240000000000009</v>
      </c>
      <c r="AN51" s="581">
        <v>6.1199999999999992</v>
      </c>
      <c r="AO51" s="581">
        <v>19.430000000000007</v>
      </c>
      <c r="AP51" s="581">
        <v>7.35</v>
      </c>
      <c r="AQ51" s="581">
        <v>9.1800000000000015</v>
      </c>
      <c r="AR51" s="581">
        <v>34.890000000000015</v>
      </c>
      <c r="AS51" s="581">
        <v>26.940000000000005</v>
      </c>
      <c r="AT51" s="581">
        <v>18.100000000000005</v>
      </c>
      <c r="AU51" s="581">
        <v>13.910000000000004</v>
      </c>
      <c r="AV51" s="582">
        <v>10.050000000000001</v>
      </c>
      <c r="AW51" s="603">
        <f t="shared" si="29"/>
        <v>17.214166666666671</v>
      </c>
      <c r="AX51" s="616">
        <f t="shared" si="30"/>
        <v>206.57000000000005</v>
      </c>
      <c r="AZ51" s="583">
        <v>2019</v>
      </c>
      <c r="BA51" s="580">
        <v>4</v>
      </c>
      <c r="BB51" s="581">
        <v>4</v>
      </c>
      <c r="BC51" s="581">
        <v>4</v>
      </c>
      <c r="BD51" s="581">
        <v>4</v>
      </c>
      <c r="BE51" s="581">
        <v>5</v>
      </c>
      <c r="BF51" s="581">
        <v>2</v>
      </c>
      <c r="BG51" s="581">
        <v>3</v>
      </c>
      <c r="BH51" s="581">
        <v>6</v>
      </c>
      <c r="BI51" s="581">
        <v>6</v>
      </c>
      <c r="BJ51" s="581">
        <v>3</v>
      </c>
      <c r="BK51" s="581">
        <v>3</v>
      </c>
      <c r="BL51" s="582">
        <v>3</v>
      </c>
      <c r="BM51" s="603">
        <f t="shared" si="31"/>
        <v>3.9166666666666665</v>
      </c>
    </row>
    <row r="52" spans="1:65" ht="15.75" thickBot="1" x14ac:dyDescent="0.3">
      <c r="A52" s="518" t="s">
        <v>129</v>
      </c>
      <c r="B52" s="507"/>
      <c r="C52" s="145">
        <f>VLOOKUP(A52,SET_import!$A:$B,2,0)</f>
        <v>1</v>
      </c>
      <c r="D52" s="521"/>
      <c r="E52" s="518" t="s">
        <v>109</v>
      </c>
      <c r="F52" s="522"/>
      <c r="G52" s="145">
        <f>VLOOKUP(E52,SET_import!$A:$B,2,0)</f>
        <v>8</v>
      </c>
      <c r="H52" s="523"/>
      <c r="I52" s="518" t="s">
        <v>120</v>
      </c>
      <c r="J52" s="508"/>
      <c r="K52" s="143">
        <f>VLOOKUP(I52,SET_import!$A:$B,2,0)</f>
        <v>0</v>
      </c>
      <c r="L52" s="504"/>
      <c r="M52" s="125"/>
      <c r="AJ52" s="584" t="s">
        <v>2047</v>
      </c>
      <c r="AK52" s="614">
        <f>IF(COUNT(AK46:AK51)=0,"",AVERAGE(AK46:AK51))</f>
        <v>27.731666666666669</v>
      </c>
      <c r="AL52" s="618">
        <f t="shared" ref="AL52:AV52" si="32">IF(COUNT(AL46:AL51)=0,"",AVERAGE(AL46:AL51))</f>
        <v>48.749999999999993</v>
      </c>
      <c r="AM52" s="618">
        <f t="shared" si="32"/>
        <v>34.358333333333327</v>
      </c>
      <c r="AN52" s="618">
        <f t="shared" si="32"/>
        <v>30.556666666666672</v>
      </c>
      <c r="AO52" s="618">
        <f t="shared" si="32"/>
        <v>27.33</v>
      </c>
      <c r="AP52" s="618">
        <f t="shared" si="32"/>
        <v>29.28833333333333</v>
      </c>
      <c r="AQ52" s="618">
        <f t="shared" si="32"/>
        <v>27.626666666666669</v>
      </c>
      <c r="AR52" s="618">
        <f t="shared" si="32"/>
        <v>42.263333333333328</v>
      </c>
      <c r="AS52" s="618">
        <f t="shared" si="32"/>
        <v>39.151666666666664</v>
      </c>
      <c r="AT52" s="618">
        <f t="shared" si="32"/>
        <v>43.341666666666669</v>
      </c>
      <c r="AU52" s="618">
        <f t="shared" si="32"/>
        <v>45.96</v>
      </c>
      <c r="AV52" s="617">
        <f t="shared" si="32"/>
        <v>32.956666666666663</v>
      </c>
      <c r="AW52" s="615">
        <f t="shared" si="29"/>
        <v>35.776249999999997</v>
      </c>
      <c r="AX52" s="616">
        <f>SUM(AX46:AX51)</f>
        <v>2575.89</v>
      </c>
      <c r="AZ52" s="585" t="s">
        <v>2048</v>
      </c>
      <c r="BA52" s="614">
        <f>IF(COUNT(BA46:BA51)=0,"",AVERAGE(BA46:BA51))</f>
        <v>4.666666666666667</v>
      </c>
      <c r="BB52" s="618">
        <f t="shared" ref="BB52:BL52" si="33">IF(COUNT(BB46:BB51)=0,"",AVERAGE(BB46:BB51))</f>
        <v>7.333333333333333</v>
      </c>
      <c r="BC52" s="618">
        <f t="shared" si="33"/>
        <v>6</v>
      </c>
      <c r="BD52" s="618">
        <f t="shared" si="33"/>
        <v>5.666666666666667</v>
      </c>
      <c r="BE52" s="618">
        <f t="shared" si="33"/>
        <v>4.666666666666667</v>
      </c>
      <c r="BF52" s="618">
        <f t="shared" si="33"/>
        <v>4.666666666666667</v>
      </c>
      <c r="BG52" s="618">
        <f t="shared" si="33"/>
        <v>5.5</v>
      </c>
      <c r="BH52" s="618">
        <f t="shared" si="33"/>
        <v>6.333333333333333</v>
      </c>
      <c r="BI52" s="618">
        <f t="shared" si="33"/>
        <v>6.333333333333333</v>
      </c>
      <c r="BJ52" s="618">
        <f t="shared" si="33"/>
        <v>6.5</v>
      </c>
      <c r="BK52" s="618">
        <f t="shared" si="33"/>
        <v>7.166666666666667</v>
      </c>
      <c r="BL52" s="617">
        <f t="shared" si="33"/>
        <v>6.5</v>
      </c>
      <c r="BM52" s="615">
        <f t="shared" ref="BM52" si="34">IF(COUNT(BA52:BL52)=0,0,AVERAGE(BA52:BL52))</f>
        <v>5.9444444444444455</v>
      </c>
    </row>
    <row r="53" spans="1:65" ht="15" x14ac:dyDescent="0.25">
      <c r="A53" s="518"/>
      <c r="B53" s="524"/>
      <c r="C53" s="525"/>
      <c r="D53" s="519"/>
      <c r="E53" s="511"/>
      <c r="F53" s="524"/>
      <c r="G53" s="526"/>
      <c r="H53" s="520"/>
      <c r="I53" s="518"/>
      <c r="J53" s="527"/>
      <c r="K53" s="526"/>
      <c r="L53" s="504"/>
      <c r="M53" s="125"/>
    </row>
    <row r="54" spans="1:65" ht="15" x14ac:dyDescent="0.25">
      <c r="A54" s="528" t="s">
        <v>130</v>
      </c>
      <c r="B54" s="507"/>
      <c r="C54" s="282">
        <f>VLOOKUP(A54,SET_import!$A:$B,2,0)</f>
        <v>0</v>
      </c>
      <c r="D54" s="529"/>
      <c r="E54" s="528" t="s">
        <v>110</v>
      </c>
      <c r="F54" s="522"/>
      <c r="G54" s="282">
        <f>VLOOKUP(E54,SET_import!$A:$B,2,0)</f>
        <v>6</v>
      </c>
      <c r="H54" s="530"/>
      <c r="I54" s="528" t="s">
        <v>121</v>
      </c>
      <c r="J54" s="508"/>
      <c r="K54" s="287">
        <f>VLOOKUP(I54,SET_import!$A:$B,2,0)</f>
        <v>0</v>
      </c>
      <c r="L54" s="504"/>
      <c r="M54" s="125"/>
    </row>
    <row r="55" spans="1:65" ht="15" x14ac:dyDescent="0.25">
      <c r="A55" s="528" t="s">
        <v>131</v>
      </c>
      <c r="B55" s="507"/>
      <c r="C55" s="283">
        <f>VLOOKUP(A55,SET_import!$A:$B,2,0)</f>
        <v>0</v>
      </c>
      <c r="D55" s="531"/>
      <c r="E55" s="528" t="s">
        <v>111</v>
      </c>
      <c r="F55" s="522"/>
      <c r="G55" s="283">
        <f>VLOOKUP(E55,SET_import!$A:$B,2,0)</f>
        <v>1</v>
      </c>
      <c r="H55" s="532"/>
      <c r="I55" s="528" t="s">
        <v>122</v>
      </c>
      <c r="J55" s="508"/>
      <c r="K55" s="292">
        <f>VLOOKUP(I55,SET_import!$A:$B,2,0)</f>
        <v>0</v>
      </c>
      <c r="L55" s="504"/>
      <c r="M55" s="125"/>
    </row>
    <row r="56" spans="1:65" ht="15" x14ac:dyDescent="0.25">
      <c r="A56" s="528"/>
      <c r="B56" s="507"/>
      <c r="C56" s="533"/>
      <c r="D56" s="531"/>
      <c r="E56" s="528"/>
      <c r="F56" s="522"/>
      <c r="G56" s="533"/>
      <c r="H56" s="532"/>
      <c r="I56" s="528"/>
      <c r="J56" s="508"/>
      <c r="K56" s="534"/>
      <c r="L56" s="504"/>
      <c r="M56" s="125"/>
    </row>
    <row r="57" spans="1:65" ht="15" x14ac:dyDescent="0.25">
      <c r="A57" s="535" t="s">
        <v>132</v>
      </c>
      <c r="B57" s="507"/>
      <c r="C57" s="275">
        <f>VLOOKUP(A57,SET_import!$A:$B,2,0)</f>
        <v>0</v>
      </c>
      <c r="D57" s="531"/>
      <c r="E57" s="535" t="s">
        <v>112</v>
      </c>
      <c r="F57" s="508"/>
      <c r="G57" s="310">
        <f>VLOOKUP(E57,SET_import!$A:$B,2,0)</f>
        <v>0</v>
      </c>
      <c r="H57" s="536"/>
      <c r="I57" s="535" t="s">
        <v>123</v>
      </c>
      <c r="J57" s="508"/>
      <c r="K57" s="313">
        <f>VLOOKUP(I57,SET_import!$A:$B,2,0)</f>
        <v>0</v>
      </c>
      <c r="L57" s="504"/>
      <c r="M57" s="125"/>
    </row>
    <row r="58" spans="1:65" ht="15" x14ac:dyDescent="0.25">
      <c r="A58" s="535" t="s">
        <v>133</v>
      </c>
      <c r="B58" s="507"/>
      <c r="C58" s="235">
        <f>VLOOKUP(A58,SET_import!$A:$B,2,0)</f>
        <v>0</v>
      </c>
      <c r="D58" s="531"/>
      <c r="E58" s="535" t="s">
        <v>113</v>
      </c>
      <c r="F58" s="508"/>
      <c r="G58" s="235">
        <f>VLOOKUP(E58,SET_import!$A:$B,2,0)</f>
        <v>0</v>
      </c>
      <c r="H58" s="536"/>
      <c r="I58" s="535" t="s">
        <v>124</v>
      </c>
      <c r="J58" s="508"/>
      <c r="K58" s="311">
        <f>VLOOKUP(I58,SET_import!$A:$B,2,0)</f>
        <v>0</v>
      </c>
      <c r="L58" s="504"/>
      <c r="M58" s="125"/>
    </row>
    <row r="59" spans="1:65" ht="15" x14ac:dyDescent="0.25">
      <c r="A59" s="537"/>
      <c r="B59" s="507"/>
      <c r="C59" s="538"/>
      <c r="D59" s="539"/>
      <c r="E59" s="537"/>
      <c r="F59" s="507"/>
      <c r="G59" s="538"/>
      <c r="H59" s="540"/>
      <c r="I59" s="537"/>
      <c r="J59" s="508"/>
      <c r="K59" s="541"/>
      <c r="L59" s="504"/>
      <c r="M59" s="125"/>
    </row>
    <row r="60" spans="1:65" ht="15" x14ac:dyDescent="0.25">
      <c r="A60" s="125"/>
      <c r="B60" s="125"/>
      <c r="C60" s="125"/>
      <c r="D60" s="542"/>
      <c r="E60" s="506" t="s">
        <v>114</v>
      </c>
      <c r="F60" s="507"/>
      <c r="G60" s="235">
        <f>VLOOKUP(E60,SET_import!$A:$B,2,0)</f>
        <v>0</v>
      </c>
      <c r="H60" s="536"/>
      <c r="I60" s="506" t="s">
        <v>125</v>
      </c>
      <c r="J60" s="508"/>
      <c r="K60" s="256">
        <f>VLOOKUP(I60,SET_import!$A:$B,2,0)</f>
        <v>0</v>
      </c>
      <c r="L60" s="504"/>
      <c r="M60" s="125"/>
    </row>
    <row r="61" spans="1:65" ht="15" x14ac:dyDescent="0.25">
      <c r="A61" s="543" t="s">
        <v>104</v>
      </c>
      <c r="B61" s="125"/>
      <c r="C61" s="390">
        <f>VLOOKUP(A61,SET_import!$A:$B,2,0)</f>
        <v>11</v>
      </c>
      <c r="D61" s="542"/>
      <c r="E61" s="506"/>
      <c r="F61" s="544"/>
      <c r="G61" s="545"/>
      <c r="H61" s="536"/>
      <c r="I61" s="546" t="s">
        <v>126</v>
      </c>
      <c r="J61" s="508"/>
      <c r="K61" s="255">
        <f>VLOOKUP(I61,SET_import!$A:$B,2,0)</f>
        <v>0</v>
      </c>
      <c r="L61" s="504"/>
      <c r="M61" s="125"/>
    </row>
    <row r="62" spans="1:65" x14ac:dyDescent="0.2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504"/>
      <c r="M62" s="125"/>
    </row>
    <row r="63" spans="1:65" ht="16.5" x14ac:dyDescent="0.3">
      <c r="A63" s="547" t="s">
        <v>106</v>
      </c>
      <c r="B63" s="548"/>
      <c r="C63" s="390">
        <f>VLOOKUP(A63,SET_import!$A:$B,2,0)</f>
        <v>1</v>
      </c>
      <c r="D63" s="548"/>
      <c r="E63" s="548"/>
      <c r="F63" s="548"/>
      <c r="G63" s="548"/>
      <c r="H63" s="548"/>
      <c r="I63" s="548"/>
      <c r="J63" s="548"/>
      <c r="K63" s="548"/>
      <c r="L63" s="504"/>
      <c r="M63" s="125"/>
    </row>
    <row r="64" spans="1:65" ht="16.5" x14ac:dyDescent="0.3">
      <c r="A64" s="549"/>
      <c r="B64" s="550"/>
      <c r="C64" s="550"/>
      <c r="D64" s="550"/>
      <c r="E64" s="550"/>
      <c r="F64" s="550"/>
      <c r="G64" s="550"/>
      <c r="H64" s="550"/>
      <c r="I64" s="550"/>
      <c r="J64" s="550"/>
      <c r="K64" s="551"/>
      <c r="L64" s="504"/>
      <c r="M64" s="125"/>
    </row>
    <row r="65" spans="1:13" x14ac:dyDescent="0.2">
      <c r="A65" s="125"/>
      <c r="B65" s="125"/>
      <c r="C65" s="125"/>
      <c r="D65" s="125"/>
      <c r="E65" s="125"/>
      <c r="F65" s="125"/>
      <c r="G65" s="125"/>
      <c r="H65" s="125"/>
      <c r="I65" s="505" t="s">
        <v>142</v>
      </c>
      <c r="J65" s="125"/>
      <c r="K65" s="273">
        <f>VLOOKUP(I65,SET_import!$A:$B,2,0)</f>
        <v>0</v>
      </c>
      <c r="L65" s="504"/>
      <c r="M65" s="125"/>
    </row>
    <row r="66" spans="1:13" ht="15" x14ac:dyDescent="0.25">
      <c r="A66" s="506" t="s">
        <v>154</v>
      </c>
      <c r="B66" s="507"/>
      <c r="C66" s="144">
        <f>VLOOKUP(A66,SET_import!$A:$B,2,0)</f>
        <v>0</v>
      </c>
      <c r="D66" s="502"/>
      <c r="E66" s="506" t="s">
        <v>134</v>
      </c>
      <c r="F66" s="507"/>
      <c r="G66" s="144">
        <f>VLOOKUP(E66,SET_import!$A:$B,2,0)</f>
        <v>0</v>
      </c>
      <c r="H66" s="503"/>
      <c r="I66" s="506" t="s">
        <v>143</v>
      </c>
      <c r="J66" s="508"/>
      <c r="K66" s="149">
        <f>VLOOKUP(I66,SET_import!$A:$B,2,0)</f>
        <v>0</v>
      </c>
      <c r="L66" s="504"/>
      <c r="M66" s="125"/>
    </row>
    <row r="67" spans="1:13" ht="15" x14ac:dyDescent="0.25">
      <c r="A67" s="506"/>
      <c r="B67" s="507"/>
      <c r="C67" s="509"/>
      <c r="D67" s="510"/>
      <c r="E67" s="511"/>
      <c r="F67" s="507"/>
      <c r="G67" s="512"/>
      <c r="H67" s="513"/>
      <c r="I67" s="506" t="s">
        <v>144</v>
      </c>
      <c r="J67" s="508"/>
      <c r="K67" s="148">
        <f>VLOOKUP(I67,SET_import!$A:$B,2,0)</f>
        <v>0</v>
      </c>
      <c r="L67" s="504"/>
      <c r="M67" s="125"/>
    </row>
    <row r="68" spans="1:13" ht="15" x14ac:dyDescent="0.25">
      <c r="A68" s="506"/>
      <c r="B68" s="507"/>
      <c r="C68" s="509"/>
      <c r="D68" s="510"/>
      <c r="E68" s="511"/>
      <c r="F68" s="507"/>
      <c r="G68" s="509"/>
      <c r="H68" s="513"/>
      <c r="I68" s="506" t="s">
        <v>145</v>
      </c>
      <c r="J68" s="508"/>
      <c r="K68" s="144">
        <f>VLOOKUP(I68,SET_import!$A:$B,2,0)</f>
        <v>0</v>
      </c>
      <c r="L68" s="504"/>
      <c r="M68" s="125"/>
    </row>
    <row r="69" spans="1:13" ht="15" x14ac:dyDescent="0.25">
      <c r="A69" s="514"/>
      <c r="B69" s="507"/>
      <c r="C69" s="515"/>
      <c r="D69" s="516"/>
      <c r="E69" s="511"/>
      <c r="F69" s="507"/>
      <c r="G69" s="3"/>
      <c r="H69" s="517"/>
      <c r="I69" s="514"/>
      <c r="J69" s="508"/>
      <c r="K69" s="3"/>
      <c r="L69" s="504"/>
      <c r="M69" s="125"/>
    </row>
    <row r="70" spans="1:13" ht="15" x14ac:dyDescent="0.25">
      <c r="A70" s="518" t="s">
        <v>155</v>
      </c>
      <c r="B70" s="507"/>
      <c r="C70" s="146">
        <f>VLOOKUP(A70,SET_import!$A:$B,2,0)</f>
        <v>0</v>
      </c>
      <c r="D70" s="519"/>
      <c r="E70" s="518" t="s">
        <v>135</v>
      </c>
      <c r="F70" s="507"/>
      <c r="G70" s="146">
        <f>VLOOKUP(E70,SET_import!$A:$B,2,0)</f>
        <v>0</v>
      </c>
      <c r="H70" s="520"/>
      <c r="I70" s="518" t="s">
        <v>146</v>
      </c>
      <c r="J70" s="508"/>
      <c r="K70" s="147">
        <f>VLOOKUP(I70,SET_import!$A:$B,2,0)</f>
        <v>0</v>
      </c>
      <c r="L70" s="504"/>
      <c r="M70" s="125"/>
    </row>
    <row r="71" spans="1:13" ht="15" x14ac:dyDescent="0.25">
      <c r="A71" s="518" t="s">
        <v>156</v>
      </c>
      <c r="B71" s="507"/>
      <c r="C71" s="145">
        <f>VLOOKUP(A71,SET_import!$A:$B,2,0)</f>
        <v>0</v>
      </c>
      <c r="D71" s="521"/>
      <c r="E71" s="518" t="s">
        <v>136</v>
      </c>
      <c r="F71" s="522"/>
      <c r="G71" s="145">
        <f>VLOOKUP(E71,SET_import!$A:$B,2,0)</f>
        <v>0</v>
      </c>
      <c r="H71" s="523"/>
      <c r="I71" s="518" t="s">
        <v>147</v>
      </c>
      <c r="J71" s="508"/>
      <c r="K71" s="143">
        <f>VLOOKUP(I71,SET_import!$A:$B,2,0)</f>
        <v>0</v>
      </c>
      <c r="L71" s="504"/>
      <c r="M71" s="125"/>
    </row>
    <row r="72" spans="1:13" ht="15" x14ac:dyDescent="0.25">
      <c r="A72" s="518"/>
      <c r="B72" s="524"/>
      <c r="C72" s="525"/>
      <c r="D72" s="519"/>
      <c r="E72" s="511"/>
      <c r="F72" s="524"/>
      <c r="G72" s="526"/>
      <c r="H72" s="520"/>
      <c r="I72" s="518"/>
      <c r="J72" s="527"/>
      <c r="K72" s="526"/>
      <c r="L72" s="504"/>
      <c r="M72" s="125"/>
    </row>
    <row r="73" spans="1:13" ht="15" x14ac:dyDescent="0.25">
      <c r="A73" s="528" t="s">
        <v>157</v>
      </c>
      <c r="B73" s="507"/>
      <c r="C73" s="282">
        <f>VLOOKUP(A73,SET_import!$A:$B,2,0)</f>
        <v>0</v>
      </c>
      <c r="D73" s="529"/>
      <c r="E73" s="528" t="s">
        <v>137</v>
      </c>
      <c r="F73" s="522"/>
      <c r="G73" s="282">
        <f>VLOOKUP(E73,SET_import!$A:$B,2,0)</f>
        <v>0</v>
      </c>
      <c r="H73" s="530"/>
      <c r="I73" s="528" t="s">
        <v>148</v>
      </c>
      <c r="J73" s="508"/>
      <c r="K73" s="287">
        <f>VLOOKUP(I73,SET_import!$A:$B,2,0)</f>
        <v>0</v>
      </c>
      <c r="L73" s="504"/>
      <c r="M73" s="125"/>
    </row>
    <row r="74" spans="1:13" ht="15" x14ac:dyDescent="0.25">
      <c r="A74" s="528" t="s">
        <v>158</v>
      </c>
      <c r="B74" s="507"/>
      <c r="C74" s="283">
        <f>VLOOKUP(A74,SET_import!$A:$B,2,0)</f>
        <v>0</v>
      </c>
      <c r="D74" s="531"/>
      <c r="E74" s="528" t="s">
        <v>138</v>
      </c>
      <c r="F74" s="522"/>
      <c r="G74" s="283">
        <f>VLOOKUP(E74,SET_import!$A:$B,2,0)</f>
        <v>0</v>
      </c>
      <c r="H74" s="532"/>
      <c r="I74" s="528" t="s">
        <v>149</v>
      </c>
      <c r="J74" s="508"/>
      <c r="K74" s="292">
        <f>VLOOKUP(I74,SET_import!$A:$B,2,0)</f>
        <v>0</v>
      </c>
      <c r="L74" s="504"/>
      <c r="M74" s="125"/>
    </row>
    <row r="75" spans="1:13" ht="15" x14ac:dyDescent="0.25">
      <c r="A75" s="528"/>
      <c r="B75" s="507"/>
      <c r="C75" s="533"/>
      <c r="D75" s="531"/>
      <c r="E75" s="528"/>
      <c r="F75" s="522"/>
      <c r="G75" s="533"/>
      <c r="H75" s="532"/>
      <c r="I75" s="528"/>
      <c r="J75" s="508"/>
      <c r="K75" s="534"/>
      <c r="L75" s="504"/>
      <c r="M75" s="125"/>
    </row>
    <row r="76" spans="1:13" ht="15" x14ac:dyDescent="0.25">
      <c r="A76" s="535" t="s">
        <v>159</v>
      </c>
      <c r="B76" s="507"/>
      <c r="C76" s="275">
        <f>VLOOKUP(A76,SET_import!$A:$B,2,0)</f>
        <v>0</v>
      </c>
      <c r="D76" s="531"/>
      <c r="E76" s="535" t="s">
        <v>139</v>
      </c>
      <c r="F76" s="508"/>
      <c r="G76" s="310">
        <f>VLOOKUP(E76,SET_import!$A:$B,2,0)</f>
        <v>0</v>
      </c>
      <c r="H76" s="536"/>
      <c r="I76" s="535" t="s">
        <v>150</v>
      </c>
      <c r="J76" s="508"/>
      <c r="K76" s="313">
        <f>VLOOKUP(I76,SET_import!$A:$B,2,0)</f>
        <v>0</v>
      </c>
      <c r="L76" s="504"/>
      <c r="M76" s="125"/>
    </row>
    <row r="77" spans="1:13" ht="15" x14ac:dyDescent="0.25">
      <c r="A77" s="535" t="s">
        <v>160</v>
      </c>
      <c r="B77" s="507"/>
      <c r="C77" s="235">
        <f>VLOOKUP(A77,SET_import!$A:$B,2,0)</f>
        <v>0</v>
      </c>
      <c r="D77" s="531"/>
      <c r="E77" s="535" t="s">
        <v>140</v>
      </c>
      <c r="F77" s="508"/>
      <c r="G77" s="235">
        <f>VLOOKUP(E77,SET_import!$A:$B,2,0)</f>
        <v>0</v>
      </c>
      <c r="H77" s="536"/>
      <c r="I77" s="535" t="s">
        <v>151</v>
      </c>
      <c r="J77" s="508"/>
      <c r="K77" s="311">
        <f>VLOOKUP(I77,SET_import!$A:$B,2,0)</f>
        <v>0</v>
      </c>
      <c r="L77" s="504"/>
      <c r="M77" s="125"/>
    </row>
    <row r="78" spans="1:13" ht="15" x14ac:dyDescent="0.25">
      <c r="A78" s="537"/>
      <c r="B78" s="507"/>
      <c r="C78" s="538"/>
      <c r="D78" s="539"/>
      <c r="E78" s="537"/>
      <c r="F78" s="507"/>
      <c r="G78" s="538"/>
      <c r="H78" s="540"/>
      <c r="I78" s="537"/>
      <c r="J78" s="508"/>
      <c r="K78" s="541"/>
      <c r="L78" s="504"/>
      <c r="M78" s="125"/>
    </row>
    <row r="79" spans="1:13" ht="15" x14ac:dyDescent="0.25">
      <c r="A79" s="125"/>
      <c r="B79" s="125"/>
      <c r="C79" s="125"/>
      <c r="D79" s="542"/>
      <c r="E79" s="506" t="s">
        <v>141</v>
      </c>
      <c r="F79" s="507"/>
      <c r="G79" s="235">
        <f>VLOOKUP(E79,SET_import!$A:$B,2,0)</f>
        <v>0</v>
      </c>
      <c r="H79" s="536"/>
      <c r="I79" s="506" t="s">
        <v>152</v>
      </c>
      <c r="J79" s="508"/>
      <c r="K79" s="256">
        <f>VLOOKUP(I79,SET_import!$A:$B,2,0)</f>
        <v>0</v>
      </c>
      <c r="L79" s="504"/>
      <c r="M79" s="125"/>
    </row>
    <row r="80" spans="1:13" ht="15" x14ac:dyDescent="0.25">
      <c r="A80" s="543" t="s">
        <v>105</v>
      </c>
      <c r="B80" s="125"/>
      <c r="C80" s="390">
        <f>VLOOKUP(A80,SET_import!$A:$B,2,0)</f>
        <v>0</v>
      </c>
      <c r="D80" s="542"/>
      <c r="E80" s="506"/>
      <c r="F80" s="544"/>
      <c r="G80" s="545"/>
      <c r="H80" s="536"/>
      <c r="I80" s="546" t="s">
        <v>153</v>
      </c>
      <c r="J80" s="508"/>
      <c r="K80" s="255">
        <f>VLOOKUP(I80,SET_import!$A:$B,2,0)</f>
        <v>0</v>
      </c>
      <c r="L80" s="504"/>
      <c r="M80" s="125"/>
    </row>
    <row r="81" spans="1:13" x14ac:dyDescent="0.2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BM44:BM45"/>
    <mergeCell ref="AK44:AV44"/>
    <mergeCell ref="BA44:BL44"/>
    <mergeCell ref="AJ44:AJ45"/>
    <mergeCell ref="AZ44:AZ45"/>
    <mergeCell ref="AX44:AX45"/>
    <mergeCell ref="AW44:AW45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Y18:AZ18"/>
    <mergeCell ref="BA18:BC18"/>
    <mergeCell ref="BD18:BE18"/>
    <mergeCell ref="BF18:BH18"/>
    <mergeCell ref="BI18:BJ18"/>
  </mergeCells>
  <phoneticPr fontId="6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6</xdr:row>
                    <xdr:rowOff>0</xdr:rowOff>
                  </from>
                  <to>
                    <xdr:col>18</xdr:col>
                    <xdr:colOff>171450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9525</xdr:rowOff>
                  </from>
                  <to>
                    <xdr:col>18</xdr:col>
                    <xdr:colOff>171450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9</xdr:row>
                    <xdr:rowOff>9525</xdr:rowOff>
                  </from>
                  <to>
                    <xdr:col>18</xdr:col>
                    <xdr:colOff>152400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9525</xdr:colOff>
                    <xdr:row>13</xdr:row>
                    <xdr:rowOff>9525</xdr:rowOff>
                  </from>
                  <to>
                    <xdr:col>18</xdr:col>
                    <xdr:colOff>161925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276225</xdr:colOff>
                    <xdr:row>0</xdr:row>
                    <xdr:rowOff>161925</xdr:rowOff>
                  </from>
                  <to>
                    <xdr:col>37</xdr:col>
                    <xdr:colOff>304800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3</xdr:row>
                    <xdr:rowOff>180975</xdr:rowOff>
                  </from>
                  <to>
                    <xdr:col>37</xdr:col>
                    <xdr:colOff>304800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276225</xdr:colOff>
                    <xdr:row>7</xdr:row>
                    <xdr:rowOff>9525</xdr:rowOff>
                  </from>
                  <to>
                    <xdr:col>37</xdr:col>
                    <xdr:colOff>304800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276225</xdr:colOff>
                    <xdr:row>10</xdr:row>
                    <xdr:rowOff>28575</xdr:rowOff>
                  </from>
                  <to>
                    <xdr:col>37</xdr:col>
                    <xdr:colOff>304800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R2:AO290"/>
  <sheetViews>
    <sheetView topLeftCell="D1" workbookViewId="0"/>
  </sheetViews>
  <sheetFormatPr defaultRowHeight="12.75" x14ac:dyDescent="0.2"/>
  <cols>
    <col min="14" max="14" width="15.7109375" bestFit="1" customWidth="1"/>
    <col min="15" max="15" width="10.85546875" bestFit="1" customWidth="1"/>
    <col min="16" max="16" width="8.5703125" bestFit="1" customWidth="1"/>
    <col min="18" max="18" width="15.7109375" bestFit="1" customWidth="1"/>
    <col min="19" max="20" width="14.140625" bestFit="1" customWidth="1"/>
    <col min="21" max="21" width="7" customWidth="1"/>
    <col min="22" max="22" width="14.42578125" customWidth="1"/>
    <col min="23" max="23" width="15.7109375" customWidth="1"/>
    <col min="24" max="25" width="10.85546875" customWidth="1"/>
    <col min="26" max="26" width="7.28515625" customWidth="1"/>
    <col min="27" max="27" width="14.42578125" customWidth="1"/>
    <col min="28" max="28" width="16.140625" customWidth="1"/>
    <col min="29" max="29" width="15.7109375" customWidth="1"/>
    <col min="30" max="39" width="14.42578125" customWidth="1"/>
    <col min="40" max="40" width="14.42578125" bestFit="1" customWidth="1"/>
    <col min="41" max="41" width="11.140625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>
    <row r="2" spans="18:41" x14ac:dyDescent="0.2">
      <c r="R2" s="678" t="s">
        <v>299</v>
      </c>
      <c r="S2" s="678" t="s">
        <v>236</v>
      </c>
      <c r="T2" s="678" t="s">
        <v>2138</v>
      </c>
      <c r="U2" s="681" t="s">
        <v>2137</v>
      </c>
      <c r="W2" s="678" t="s">
        <v>299</v>
      </c>
      <c r="X2" s="678" t="s">
        <v>236</v>
      </c>
      <c r="Y2" s="678" t="s">
        <v>2138</v>
      </c>
      <c r="Z2" s="681" t="s">
        <v>2137</v>
      </c>
      <c r="AB2" s="678" t="s">
        <v>2163</v>
      </c>
      <c r="AC2" s="674"/>
      <c r="AD2" s="678" t="s">
        <v>231</v>
      </c>
      <c r="AE2" s="674"/>
      <c r="AF2" s="674"/>
      <c r="AG2" s="674"/>
      <c r="AH2" s="674"/>
      <c r="AI2" s="674"/>
      <c r="AJ2" s="674"/>
      <c r="AK2" s="674"/>
      <c r="AL2" s="674"/>
      <c r="AM2" s="674"/>
      <c r="AN2" s="674"/>
      <c r="AO2" s="675"/>
    </row>
    <row r="3" spans="18:41" x14ac:dyDescent="0.2">
      <c r="R3" s="673" t="s">
        <v>2141</v>
      </c>
      <c r="S3" s="679" t="s">
        <v>2142</v>
      </c>
      <c r="T3" s="673" t="s">
        <v>2136</v>
      </c>
      <c r="U3" s="682">
        <v>39.820000000000007</v>
      </c>
      <c r="W3" s="673" t="s">
        <v>2141</v>
      </c>
      <c r="X3" s="679" t="s">
        <v>2142</v>
      </c>
      <c r="Y3" s="673" t="s">
        <v>2160</v>
      </c>
      <c r="Z3" s="687">
        <v>9.9550000000000013E-2</v>
      </c>
      <c r="AB3" s="678" t="s">
        <v>299</v>
      </c>
      <c r="AC3" s="678" t="s">
        <v>236</v>
      </c>
      <c r="AD3" s="673">
        <v>1</v>
      </c>
      <c r="AE3" s="691">
        <v>2</v>
      </c>
      <c r="AF3" s="691">
        <v>3</v>
      </c>
      <c r="AG3" s="691">
        <v>4</v>
      </c>
      <c r="AH3" s="691">
        <v>5</v>
      </c>
      <c r="AI3" s="691">
        <v>6</v>
      </c>
      <c r="AJ3" s="691">
        <v>7</v>
      </c>
      <c r="AK3" s="691">
        <v>8</v>
      </c>
      <c r="AL3" s="691">
        <v>9</v>
      </c>
      <c r="AM3" s="691">
        <v>10</v>
      </c>
      <c r="AN3" s="691">
        <v>11</v>
      </c>
      <c r="AO3" s="681" t="s">
        <v>247</v>
      </c>
    </row>
    <row r="4" spans="18:41" x14ac:dyDescent="0.2">
      <c r="R4" s="676"/>
      <c r="S4" s="676"/>
      <c r="T4" s="685" t="s">
        <v>2139</v>
      </c>
      <c r="U4" s="683">
        <v>10.930000000000001</v>
      </c>
      <c r="W4" s="676"/>
      <c r="X4" s="676"/>
      <c r="Y4" s="685" t="s">
        <v>2161</v>
      </c>
      <c r="Z4" s="688">
        <v>7.2225000000000011E-2</v>
      </c>
      <c r="AB4" s="673" t="s">
        <v>2141</v>
      </c>
      <c r="AC4" s="679" t="s">
        <v>2142</v>
      </c>
      <c r="AD4" s="692">
        <v>16</v>
      </c>
      <c r="AE4" s="693">
        <v>8</v>
      </c>
      <c r="AF4" s="693">
        <v>3</v>
      </c>
      <c r="AG4" s="693"/>
      <c r="AH4" s="693">
        <v>1</v>
      </c>
      <c r="AI4" s="693"/>
      <c r="AJ4" s="693"/>
      <c r="AK4" s="693">
        <v>1</v>
      </c>
      <c r="AL4" s="693"/>
      <c r="AM4" s="693"/>
      <c r="AN4" s="693"/>
      <c r="AO4" s="682">
        <v>29</v>
      </c>
    </row>
    <row r="5" spans="18:41" x14ac:dyDescent="0.2">
      <c r="R5" s="676"/>
      <c r="S5" s="676"/>
      <c r="T5" s="685" t="s">
        <v>2140</v>
      </c>
      <c r="U5" s="683">
        <v>28.890000000000004</v>
      </c>
      <c r="W5" s="676"/>
      <c r="X5" s="676"/>
      <c r="Y5" s="685" t="s">
        <v>2162</v>
      </c>
      <c r="Z5" s="688">
        <v>2.7324999999999999E-2</v>
      </c>
      <c r="AB5" s="676"/>
      <c r="AC5" s="680" t="s">
        <v>2143</v>
      </c>
      <c r="AD5" s="694">
        <v>11</v>
      </c>
      <c r="AE5" s="590">
        <v>3</v>
      </c>
      <c r="AF5" s="590">
        <v>2</v>
      </c>
      <c r="AG5" s="590">
        <v>1</v>
      </c>
      <c r="AH5" s="590">
        <v>1</v>
      </c>
      <c r="AI5" s="590"/>
      <c r="AJ5" s="590"/>
      <c r="AK5" s="590"/>
      <c r="AL5" s="590">
        <v>1</v>
      </c>
      <c r="AM5" s="590"/>
      <c r="AN5" s="590"/>
      <c r="AO5" s="683">
        <v>19</v>
      </c>
    </row>
    <row r="6" spans="18:41" x14ac:dyDescent="0.2">
      <c r="R6" s="676"/>
      <c r="S6" s="679" t="s">
        <v>2143</v>
      </c>
      <c r="T6" s="673" t="s">
        <v>2136</v>
      </c>
      <c r="U6" s="682">
        <v>43.02</v>
      </c>
      <c r="W6" s="676"/>
      <c r="X6" s="679" t="s">
        <v>2143</v>
      </c>
      <c r="Y6" s="673" t="s">
        <v>2160</v>
      </c>
      <c r="Z6" s="687">
        <v>0.10755000000000002</v>
      </c>
      <c r="AB6" s="676"/>
      <c r="AC6" s="680" t="s">
        <v>2144</v>
      </c>
      <c r="AD6" s="694">
        <v>13</v>
      </c>
      <c r="AE6" s="590">
        <v>4</v>
      </c>
      <c r="AF6" s="590">
        <v>1</v>
      </c>
      <c r="AG6" s="590"/>
      <c r="AH6" s="590"/>
      <c r="AI6" s="590">
        <v>1</v>
      </c>
      <c r="AJ6" s="590"/>
      <c r="AK6" s="590">
        <v>1</v>
      </c>
      <c r="AL6" s="590">
        <v>1</v>
      </c>
      <c r="AM6" s="590"/>
      <c r="AN6" s="590"/>
      <c r="AO6" s="683">
        <v>21</v>
      </c>
    </row>
    <row r="7" spans="18:41" x14ac:dyDescent="0.2">
      <c r="R7" s="676"/>
      <c r="S7" s="676"/>
      <c r="T7" s="685" t="s">
        <v>2139</v>
      </c>
      <c r="U7" s="683">
        <v>4.24</v>
      </c>
      <c r="W7" s="676"/>
      <c r="X7" s="676"/>
      <c r="Y7" s="685" t="s">
        <v>2161</v>
      </c>
      <c r="Z7" s="688">
        <v>9.6950000000000008E-2</v>
      </c>
      <c r="AB7" s="676"/>
      <c r="AC7" s="680" t="s">
        <v>2145</v>
      </c>
      <c r="AD7" s="694">
        <v>19</v>
      </c>
      <c r="AE7" s="590">
        <v>2</v>
      </c>
      <c r="AF7" s="590">
        <v>2</v>
      </c>
      <c r="AG7" s="590"/>
      <c r="AH7" s="590"/>
      <c r="AI7" s="590"/>
      <c r="AJ7" s="590">
        <v>1</v>
      </c>
      <c r="AK7" s="590"/>
      <c r="AL7" s="590"/>
      <c r="AM7" s="590"/>
      <c r="AN7" s="590"/>
      <c r="AO7" s="683">
        <v>24</v>
      </c>
    </row>
    <row r="8" spans="18:41" x14ac:dyDescent="0.2">
      <c r="R8" s="676"/>
      <c r="S8" s="676"/>
      <c r="T8" s="685" t="s">
        <v>2140</v>
      </c>
      <c r="U8" s="683">
        <v>38.780000000000008</v>
      </c>
      <c r="W8" s="676"/>
      <c r="X8" s="676"/>
      <c r="Y8" s="685" t="s">
        <v>2162</v>
      </c>
      <c r="Z8" s="688">
        <v>1.06E-2</v>
      </c>
      <c r="AB8" s="676"/>
      <c r="AC8" s="680" t="s">
        <v>300</v>
      </c>
      <c r="AD8" s="694">
        <v>24</v>
      </c>
      <c r="AE8" s="590">
        <v>4</v>
      </c>
      <c r="AF8" s="590">
        <v>4</v>
      </c>
      <c r="AG8" s="590">
        <v>3</v>
      </c>
      <c r="AH8" s="590"/>
      <c r="AI8" s="590"/>
      <c r="AJ8" s="590">
        <v>1</v>
      </c>
      <c r="AK8" s="590"/>
      <c r="AL8" s="590">
        <v>1</v>
      </c>
      <c r="AM8" s="590"/>
      <c r="AN8" s="590"/>
      <c r="AO8" s="683">
        <v>37</v>
      </c>
    </row>
    <row r="9" spans="18:41" x14ac:dyDescent="0.2">
      <c r="R9" s="676"/>
      <c r="S9" s="679" t="s">
        <v>2144</v>
      </c>
      <c r="T9" s="673" t="s">
        <v>2136</v>
      </c>
      <c r="U9" s="682">
        <v>51.4</v>
      </c>
      <c r="W9" s="676"/>
      <c r="X9" s="679" t="s">
        <v>2144</v>
      </c>
      <c r="Y9" s="673" t="s">
        <v>2160</v>
      </c>
      <c r="Z9" s="687">
        <v>0.1285</v>
      </c>
      <c r="AB9" s="676"/>
      <c r="AC9" s="680" t="s">
        <v>2146</v>
      </c>
      <c r="AD9" s="694">
        <v>18</v>
      </c>
      <c r="AE9" s="590">
        <v>12</v>
      </c>
      <c r="AF9" s="590">
        <v>4</v>
      </c>
      <c r="AG9" s="590"/>
      <c r="AH9" s="590"/>
      <c r="AI9" s="590">
        <v>2</v>
      </c>
      <c r="AJ9" s="590"/>
      <c r="AK9" s="590"/>
      <c r="AL9" s="590"/>
      <c r="AM9" s="590"/>
      <c r="AN9" s="590"/>
      <c r="AO9" s="683">
        <v>36</v>
      </c>
    </row>
    <row r="10" spans="18:41" x14ac:dyDescent="0.2">
      <c r="R10" s="676"/>
      <c r="S10" s="676"/>
      <c r="T10" s="685" t="s">
        <v>2139</v>
      </c>
      <c r="U10" s="683">
        <v>24.88000000000001</v>
      </c>
      <c r="W10" s="676"/>
      <c r="X10" s="676"/>
      <c r="Y10" s="685" t="s">
        <v>2161</v>
      </c>
      <c r="Z10" s="688">
        <v>6.6300000000000012E-2</v>
      </c>
      <c r="AB10" s="676"/>
      <c r="AC10" s="680" t="s">
        <v>2147</v>
      </c>
      <c r="AD10" s="694">
        <v>17</v>
      </c>
      <c r="AE10" s="590">
        <v>3</v>
      </c>
      <c r="AF10" s="590">
        <v>2</v>
      </c>
      <c r="AG10" s="590">
        <v>1</v>
      </c>
      <c r="AH10" s="590"/>
      <c r="AI10" s="590"/>
      <c r="AJ10" s="590"/>
      <c r="AK10" s="590"/>
      <c r="AL10" s="590"/>
      <c r="AM10" s="590"/>
      <c r="AN10" s="590"/>
      <c r="AO10" s="683">
        <v>23</v>
      </c>
    </row>
    <row r="11" spans="18:41" x14ac:dyDescent="0.2">
      <c r="R11" s="676"/>
      <c r="S11" s="676"/>
      <c r="T11" s="685" t="s">
        <v>2140</v>
      </c>
      <c r="U11" s="683">
        <v>26.520000000000003</v>
      </c>
      <c r="W11" s="676"/>
      <c r="X11" s="676"/>
      <c r="Y11" s="685" t="s">
        <v>2162</v>
      </c>
      <c r="Z11" s="688">
        <v>6.2200000000000019E-2</v>
      </c>
      <c r="AB11" s="676"/>
      <c r="AC11" s="680" t="s">
        <v>2148</v>
      </c>
      <c r="AD11" s="694">
        <v>6</v>
      </c>
      <c r="AE11" s="590">
        <v>4</v>
      </c>
      <c r="AF11" s="590">
        <v>1</v>
      </c>
      <c r="AG11" s="590">
        <v>2</v>
      </c>
      <c r="AH11" s="590"/>
      <c r="AI11" s="590">
        <v>1</v>
      </c>
      <c r="AJ11" s="590"/>
      <c r="AK11" s="590"/>
      <c r="AL11" s="590"/>
      <c r="AM11" s="590"/>
      <c r="AN11" s="590"/>
      <c r="AO11" s="683">
        <v>14</v>
      </c>
    </row>
    <row r="12" spans="18:41" x14ac:dyDescent="0.2">
      <c r="R12" s="676"/>
      <c r="S12" s="679" t="s">
        <v>2145</v>
      </c>
      <c r="T12" s="673" t="s">
        <v>2136</v>
      </c>
      <c r="U12" s="682">
        <v>25.330000000000009</v>
      </c>
      <c r="W12" s="676"/>
      <c r="X12" s="679" t="s">
        <v>2145</v>
      </c>
      <c r="Y12" s="673" t="s">
        <v>2160</v>
      </c>
      <c r="Z12" s="687">
        <v>6.3325000000000006E-2</v>
      </c>
      <c r="AB12" s="676"/>
      <c r="AC12" s="680" t="s">
        <v>2149</v>
      </c>
      <c r="AD12" s="694">
        <v>18</v>
      </c>
      <c r="AE12" s="590">
        <v>4</v>
      </c>
      <c r="AF12" s="590">
        <v>1</v>
      </c>
      <c r="AG12" s="590">
        <v>1</v>
      </c>
      <c r="AH12" s="590"/>
      <c r="AI12" s="590"/>
      <c r="AJ12" s="590"/>
      <c r="AK12" s="590"/>
      <c r="AL12" s="590"/>
      <c r="AM12" s="590">
        <v>1</v>
      </c>
      <c r="AN12" s="590"/>
      <c r="AO12" s="683">
        <v>25</v>
      </c>
    </row>
    <row r="13" spans="18:41" x14ac:dyDescent="0.2">
      <c r="R13" s="676"/>
      <c r="S13" s="676"/>
      <c r="T13" s="685" t="s">
        <v>2139</v>
      </c>
      <c r="U13" s="683">
        <v>6.7399999999999993</v>
      </c>
      <c r="W13" s="676"/>
      <c r="X13" s="676"/>
      <c r="Y13" s="685" t="s">
        <v>2161</v>
      </c>
      <c r="Z13" s="688">
        <v>4.6475000000000002E-2</v>
      </c>
      <c r="AB13" s="676"/>
      <c r="AC13" s="680" t="s">
        <v>2150</v>
      </c>
      <c r="AD13" s="694">
        <v>21</v>
      </c>
      <c r="AE13" s="590">
        <v>2</v>
      </c>
      <c r="AF13" s="590">
        <v>2</v>
      </c>
      <c r="AG13" s="590"/>
      <c r="AH13" s="590"/>
      <c r="AI13" s="590"/>
      <c r="AJ13" s="590"/>
      <c r="AK13" s="590"/>
      <c r="AL13" s="590"/>
      <c r="AM13" s="590">
        <v>1</v>
      </c>
      <c r="AN13" s="590"/>
      <c r="AO13" s="683">
        <v>26</v>
      </c>
    </row>
    <row r="14" spans="18:41" x14ac:dyDescent="0.2">
      <c r="R14" s="676"/>
      <c r="S14" s="676"/>
      <c r="T14" s="685" t="s">
        <v>2140</v>
      </c>
      <c r="U14" s="683">
        <v>18.590000000000007</v>
      </c>
      <c r="W14" s="676"/>
      <c r="X14" s="676"/>
      <c r="Y14" s="685" t="s">
        <v>2162</v>
      </c>
      <c r="Z14" s="688">
        <v>1.6849999999999997E-2</v>
      </c>
      <c r="AB14" s="676"/>
      <c r="AC14" s="680" t="s">
        <v>2151</v>
      </c>
      <c r="AD14" s="694">
        <v>19</v>
      </c>
      <c r="AE14" s="590">
        <v>3</v>
      </c>
      <c r="AF14" s="590">
        <v>2</v>
      </c>
      <c r="AG14" s="590"/>
      <c r="AH14" s="590">
        <v>1</v>
      </c>
      <c r="AI14" s="590"/>
      <c r="AJ14" s="590"/>
      <c r="AK14" s="590"/>
      <c r="AL14" s="590"/>
      <c r="AM14" s="590"/>
      <c r="AN14" s="590"/>
      <c r="AO14" s="683">
        <v>25</v>
      </c>
    </row>
    <row r="15" spans="18:41" x14ac:dyDescent="0.2">
      <c r="R15" s="676"/>
      <c r="S15" s="679" t="s">
        <v>300</v>
      </c>
      <c r="T15" s="673" t="s">
        <v>2136</v>
      </c>
      <c r="U15" s="682">
        <v>58.53</v>
      </c>
      <c r="W15" s="676"/>
      <c r="X15" s="679" t="s">
        <v>300</v>
      </c>
      <c r="Y15" s="673" t="s">
        <v>2160</v>
      </c>
      <c r="Z15" s="687">
        <v>0.14632499999999998</v>
      </c>
      <c r="AB15" s="676"/>
      <c r="AC15" s="680" t="s">
        <v>2152</v>
      </c>
      <c r="AD15" s="694">
        <v>6</v>
      </c>
      <c r="AE15" s="590">
        <v>3</v>
      </c>
      <c r="AF15" s="590"/>
      <c r="AG15" s="590"/>
      <c r="AH15" s="590"/>
      <c r="AI15" s="590"/>
      <c r="AJ15" s="590"/>
      <c r="AK15" s="590">
        <v>1</v>
      </c>
      <c r="AL15" s="590"/>
      <c r="AM15" s="590"/>
      <c r="AN15" s="590"/>
      <c r="AO15" s="683">
        <v>10</v>
      </c>
    </row>
    <row r="16" spans="18:41" x14ac:dyDescent="0.2">
      <c r="R16" s="676"/>
      <c r="S16" s="676"/>
      <c r="T16" s="685" t="s">
        <v>2139</v>
      </c>
      <c r="U16" s="683">
        <v>22.890000000000004</v>
      </c>
      <c r="W16" s="676"/>
      <c r="X16" s="676"/>
      <c r="Y16" s="685" t="s">
        <v>2161</v>
      </c>
      <c r="Z16" s="688">
        <v>8.9099999999999985E-2</v>
      </c>
      <c r="AB16" s="673" t="s">
        <v>2153</v>
      </c>
      <c r="AC16" s="679" t="s">
        <v>2142</v>
      </c>
      <c r="AD16" s="692">
        <v>9</v>
      </c>
      <c r="AE16" s="693">
        <v>3</v>
      </c>
      <c r="AF16" s="693"/>
      <c r="AG16" s="693">
        <v>1</v>
      </c>
      <c r="AH16" s="693"/>
      <c r="AI16" s="693"/>
      <c r="AJ16" s="693"/>
      <c r="AK16" s="693"/>
      <c r="AL16" s="693"/>
      <c r="AM16" s="693"/>
      <c r="AN16" s="693"/>
      <c r="AO16" s="682">
        <v>13</v>
      </c>
    </row>
    <row r="17" spans="18:41" x14ac:dyDescent="0.2">
      <c r="R17" s="676"/>
      <c r="S17" s="676"/>
      <c r="T17" s="685" t="s">
        <v>2140</v>
      </c>
      <c r="U17" s="683">
        <v>35.639999999999993</v>
      </c>
      <c r="W17" s="676"/>
      <c r="X17" s="676"/>
      <c r="Y17" s="685" t="s">
        <v>2162</v>
      </c>
      <c r="Z17" s="688">
        <v>5.7224999999999998E-2</v>
      </c>
      <c r="AB17" s="676"/>
      <c r="AC17" s="680" t="s">
        <v>2143</v>
      </c>
      <c r="AD17" s="694">
        <v>23</v>
      </c>
      <c r="AE17" s="590">
        <v>4</v>
      </c>
      <c r="AF17" s="590">
        <v>4</v>
      </c>
      <c r="AG17" s="590">
        <v>2</v>
      </c>
      <c r="AH17" s="590"/>
      <c r="AI17" s="590"/>
      <c r="AJ17" s="590">
        <v>1</v>
      </c>
      <c r="AK17" s="590"/>
      <c r="AL17" s="590"/>
      <c r="AM17" s="590"/>
      <c r="AN17" s="590"/>
      <c r="AO17" s="683">
        <v>34</v>
      </c>
    </row>
    <row r="18" spans="18:41" x14ac:dyDescent="0.2">
      <c r="R18" s="676"/>
      <c r="S18" s="679" t="s">
        <v>2146</v>
      </c>
      <c r="T18" s="673" t="s">
        <v>2136</v>
      </c>
      <c r="U18" s="682">
        <v>39.01</v>
      </c>
      <c r="W18" s="676"/>
      <c r="X18" s="679" t="s">
        <v>2146</v>
      </c>
      <c r="Y18" s="673" t="s">
        <v>2160</v>
      </c>
      <c r="Z18" s="687">
        <v>9.7524999999999987E-2</v>
      </c>
      <c r="AB18" s="676"/>
      <c r="AC18" s="680" t="s">
        <v>2144</v>
      </c>
      <c r="AD18" s="694">
        <v>22</v>
      </c>
      <c r="AE18" s="590">
        <v>3</v>
      </c>
      <c r="AF18" s="590"/>
      <c r="AG18" s="590">
        <v>1</v>
      </c>
      <c r="AH18" s="590">
        <v>1</v>
      </c>
      <c r="AI18" s="590"/>
      <c r="AJ18" s="590"/>
      <c r="AK18" s="590"/>
      <c r="AL18" s="590"/>
      <c r="AM18" s="590"/>
      <c r="AN18" s="590"/>
      <c r="AO18" s="683">
        <v>27</v>
      </c>
    </row>
    <row r="19" spans="18:41" x14ac:dyDescent="0.2">
      <c r="R19" s="676"/>
      <c r="S19" s="676"/>
      <c r="T19" s="685" t="s">
        <v>2139</v>
      </c>
      <c r="U19" s="683">
        <v>18.820000000000004</v>
      </c>
      <c r="W19" s="676"/>
      <c r="X19" s="676"/>
      <c r="Y19" s="685" t="s">
        <v>2161</v>
      </c>
      <c r="Z19" s="688">
        <v>5.047500000000002E-2</v>
      </c>
      <c r="AB19" s="676"/>
      <c r="AC19" s="680" t="s">
        <v>2145</v>
      </c>
      <c r="AD19" s="694">
        <v>21</v>
      </c>
      <c r="AE19" s="590">
        <v>8</v>
      </c>
      <c r="AF19" s="590"/>
      <c r="AG19" s="590">
        <v>1</v>
      </c>
      <c r="AH19" s="590"/>
      <c r="AI19" s="590"/>
      <c r="AJ19" s="590"/>
      <c r="AK19" s="590"/>
      <c r="AL19" s="590"/>
      <c r="AM19" s="590"/>
      <c r="AN19" s="590"/>
      <c r="AO19" s="683">
        <v>30</v>
      </c>
    </row>
    <row r="20" spans="18:41" x14ac:dyDescent="0.2">
      <c r="R20" s="676"/>
      <c r="S20" s="676"/>
      <c r="T20" s="685" t="s">
        <v>2140</v>
      </c>
      <c r="U20" s="683">
        <v>20.190000000000005</v>
      </c>
      <c r="W20" s="676"/>
      <c r="X20" s="676"/>
      <c r="Y20" s="685" t="s">
        <v>2162</v>
      </c>
      <c r="Z20" s="688">
        <v>4.7050000000000002E-2</v>
      </c>
      <c r="AB20" s="676"/>
      <c r="AC20" s="680" t="s">
        <v>300</v>
      </c>
      <c r="AD20" s="694">
        <v>27</v>
      </c>
      <c r="AE20" s="590">
        <v>8</v>
      </c>
      <c r="AF20" s="590">
        <v>3</v>
      </c>
      <c r="AG20" s="590">
        <v>1</v>
      </c>
      <c r="AH20" s="590">
        <v>2</v>
      </c>
      <c r="AI20" s="590"/>
      <c r="AJ20" s="590"/>
      <c r="AK20" s="590">
        <v>1</v>
      </c>
      <c r="AL20" s="590"/>
      <c r="AM20" s="590"/>
      <c r="AN20" s="590"/>
      <c r="AO20" s="683">
        <v>42</v>
      </c>
    </row>
    <row r="21" spans="18:41" x14ac:dyDescent="0.2">
      <c r="R21" s="676"/>
      <c r="S21" s="679" t="s">
        <v>2147</v>
      </c>
      <c r="T21" s="673" t="s">
        <v>2136</v>
      </c>
      <c r="U21" s="682">
        <v>18.080000000000005</v>
      </c>
      <c r="W21" s="676"/>
      <c r="X21" s="679" t="s">
        <v>2147</v>
      </c>
      <c r="Y21" s="673" t="s">
        <v>2160</v>
      </c>
      <c r="Z21" s="687">
        <v>4.5200000000000011E-2</v>
      </c>
      <c r="AB21" s="676"/>
      <c r="AC21" s="680" t="s">
        <v>2146</v>
      </c>
      <c r="AD21" s="694">
        <v>35</v>
      </c>
      <c r="AE21" s="590">
        <v>10</v>
      </c>
      <c r="AF21" s="590">
        <v>3</v>
      </c>
      <c r="AG21" s="590">
        <v>2</v>
      </c>
      <c r="AH21" s="590">
        <v>2</v>
      </c>
      <c r="AI21" s="590"/>
      <c r="AJ21" s="590">
        <v>2</v>
      </c>
      <c r="AK21" s="590"/>
      <c r="AL21" s="590"/>
      <c r="AM21" s="590"/>
      <c r="AN21" s="590"/>
      <c r="AO21" s="683">
        <v>54</v>
      </c>
    </row>
    <row r="22" spans="18:41" x14ac:dyDescent="0.2">
      <c r="R22" s="676"/>
      <c r="S22" s="676"/>
      <c r="T22" s="685" t="s">
        <v>2139</v>
      </c>
      <c r="U22" s="683">
        <v>13.630000000000003</v>
      </c>
      <c r="W22" s="676"/>
      <c r="X22" s="676"/>
      <c r="Y22" s="685" t="s">
        <v>2161</v>
      </c>
      <c r="Z22" s="688">
        <v>1.1124999999999999E-2</v>
      </c>
      <c r="AB22" s="676"/>
      <c r="AC22" s="680" t="s">
        <v>2147</v>
      </c>
      <c r="AD22" s="694">
        <v>43</v>
      </c>
      <c r="AE22" s="590">
        <v>8</v>
      </c>
      <c r="AF22" s="590">
        <v>5</v>
      </c>
      <c r="AG22" s="590">
        <v>1</v>
      </c>
      <c r="AH22" s="590"/>
      <c r="AI22" s="590"/>
      <c r="AJ22" s="590">
        <v>1</v>
      </c>
      <c r="AK22" s="590"/>
      <c r="AL22" s="590"/>
      <c r="AM22" s="590">
        <v>1</v>
      </c>
      <c r="AN22" s="590"/>
      <c r="AO22" s="683">
        <v>59</v>
      </c>
    </row>
    <row r="23" spans="18:41" x14ac:dyDescent="0.2">
      <c r="R23" s="676"/>
      <c r="S23" s="676"/>
      <c r="T23" s="685" t="s">
        <v>2140</v>
      </c>
      <c r="U23" s="683">
        <v>4.45</v>
      </c>
      <c r="W23" s="676"/>
      <c r="X23" s="676"/>
      <c r="Y23" s="685" t="s">
        <v>2162</v>
      </c>
      <c r="Z23" s="688">
        <v>3.4075000000000008E-2</v>
      </c>
      <c r="AB23" s="676"/>
      <c r="AC23" s="680" t="s">
        <v>2148</v>
      </c>
      <c r="AD23" s="694">
        <v>27</v>
      </c>
      <c r="AE23" s="590">
        <v>10</v>
      </c>
      <c r="AF23" s="590">
        <v>7</v>
      </c>
      <c r="AG23" s="590">
        <v>2</v>
      </c>
      <c r="AH23" s="590">
        <v>2</v>
      </c>
      <c r="AI23" s="590"/>
      <c r="AJ23" s="590"/>
      <c r="AK23" s="590"/>
      <c r="AL23" s="590"/>
      <c r="AM23" s="590"/>
      <c r="AN23" s="590"/>
      <c r="AO23" s="683">
        <v>48</v>
      </c>
    </row>
    <row r="24" spans="18:41" x14ac:dyDescent="0.2">
      <c r="R24" s="676"/>
      <c r="S24" s="679" t="s">
        <v>2148</v>
      </c>
      <c r="T24" s="673" t="s">
        <v>2136</v>
      </c>
      <c r="U24" s="682">
        <v>17.670000000000002</v>
      </c>
      <c r="W24" s="676"/>
      <c r="X24" s="679" t="s">
        <v>2148</v>
      </c>
      <c r="Y24" s="673" t="s">
        <v>2160</v>
      </c>
      <c r="Z24" s="687">
        <v>4.4175000000000006E-2</v>
      </c>
      <c r="AB24" s="676"/>
      <c r="AC24" s="680" t="s">
        <v>2149</v>
      </c>
      <c r="AD24" s="694">
        <v>25</v>
      </c>
      <c r="AE24" s="590">
        <v>7</v>
      </c>
      <c r="AF24" s="590">
        <v>1</v>
      </c>
      <c r="AG24" s="590">
        <v>1</v>
      </c>
      <c r="AH24" s="590"/>
      <c r="AI24" s="590"/>
      <c r="AJ24" s="590"/>
      <c r="AK24" s="590"/>
      <c r="AL24" s="590"/>
      <c r="AM24" s="590"/>
      <c r="AN24" s="590"/>
      <c r="AO24" s="683">
        <v>34</v>
      </c>
    </row>
    <row r="25" spans="18:41" x14ac:dyDescent="0.2">
      <c r="R25" s="676"/>
      <c r="S25" s="676"/>
      <c r="T25" s="685" t="s">
        <v>2139</v>
      </c>
      <c r="U25" s="683">
        <v>8.24</v>
      </c>
      <c r="W25" s="676"/>
      <c r="X25" s="676"/>
      <c r="Y25" s="685" t="s">
        <v>2161</v>
      </c>
      <c r="Z25" s="688">
        <v>2.3574999999999999E-2</v>
      </c>
      <c r="AB25" s="676"/>
      <c r="AC25" s="680" t="s">
        <v>2150</v>
      </c>
      <c r="AD25" s="694">
        <v>39</v>
      </c>
      <c r="AE25" s="590">
        <v>9</v>
      </c>
      <c r="AF25" s="590">
        <v>4</v>
      </c>
      <c r="AG25" s="590"/>
      <c r="AH25" s="590"/>
      <c r="AI25" s="590">
        <v>1</v>
      </c>
      <c r="AJ25" s="590"/>
      <c r="AK25" s="590"/>
      <c r="AL25" s="590"/>
      <c r="AM25" s="590"/>
      <c r="AN25" s="590"/>
      <c r="AO25" s="683">
        <v>53</v>
      </c>
    </row>
    <row r="26" spans="18:41" x14ac:dyDescent="0.2">
      <c r="R26" s="676"/>
      <c r="S26" s="676"/>
      <c r="T26" s="685" t="s">
        <v>2140</v>
      </c>
      <c r="U26" s="683">
        <v>9.43</v>
      </c>
      <c r="W26" s="676"/>
      <c r="X26" s="676"/>
      <c r="Y26" s="685" t="s">
        <v>2162</v>
      </c>
      <c r="Z26" s="688">
        <v>2.0600000000000004E-2</v>
      </c>
      <c r="AB26" s="676"/>
      <c r="AC26" s="680" t="s">
        <v>2151</v>
      </c>
      <c r="AD26" s="694">
        <v>18</v>
      </c>
      <c r="AE26" s="590">
        <v>10</v>
      </c>
      <c r="AF26" s="590">
        <v>4</v>
      </c>
      <c r="AG26" s="590">
        <v>1</v>
      </c>
      <c r="AH26" s="590"/>
      <c r="AI26" s="590"/>
      <c r="AJ26" s="590"/>
      <c r="AK26" s="590"/>
      <c r="AL26" s="590"/>
      <c r="AM26" s="590"/>
      <c r="AN26" s="590"/>
      <c r="AO26" s="683">
        <v>33</v>
      </c>
    </row>
    <row r="27" spans="18:41" x14ac:dyDescent="0.2">
      <c r="R27" s="676"/>
      <c r="S27" s="679" t="s">
        <v>2149</v>
      </c>
      <c r="T27" s="673" t="s">
        <v>2136</v>
      </c>
      <c r="U27" s="682">
        <v>56.41999999999998</v>
      </c>
      <c r="W27" s="676"/>
      <c r="X27" s="679" t="s">
        <v>2149</v>
      </c>
      <c r="Y27" s="673" t="s">
        <v>2160</v>
      </c>
      <c r="Z27" s="687">
        <v>0.14104999999999993</v>
      </c>
      <c r="AB27" s="676"/>
      <c r="AC27" s="680" t="s">
        <v>2152</v>
      </c>
      <c r="AD27" s="694">
        <v>12</v>
      </c>
      <c r="AE27" s="590">
        <v>3</v>
      </c>
      <c r="AF27" s="590">
        <v>2</v>
      </c>
      <c r="AG27" s="590"/>
      <c r="AH27" s="590"/>
      <c r="AI27" s="590"/>
      <c r="AJ27" s="590"/>
      <c r="AK27" s="590"/>
      <c r="AL27" s="590"/>
      <c r="AM27" s="590"/>
      <c r="AN27" s="590"/>
      <c r="AO27" s="683">
        <v>17</v>
      </c>
    </row>
    <row r="28" spans="18:41" x14ac:dyDescent="0.2">
      <c r="R28" s="676"/>
      <c r="S28" s="676"/>
      <c r="T28" s="685" t="s">
        <v>2139</v>
      </c>
      <c r="U28" s="683">
        <v>5.55</v>
      </c>
      <c r="W28" s="676"/>
      <c r="X28" s="676"/>
      <c r="Y28" s="685" t="s">
        <v>2161</v>
      </c>
      <c r="Z28" s="688">
        <v>0.12717499999999998</v>
      </c>
      <c r="AB28" s="673" t="s">
        <v>2154</v>
      </c>
      <c r="AC28" s="679" t="s">
        <v>2142</v>
      </c>
      <c r="AD28" s="692">
        <v>22</v>
      </c>
      <c r="AE28" s="693">
        <v>4</v>
      </c>
      <c r="AF28" s="693">
        <v>2</v>
      </c>
      <c r="AG28" s="693"/>
      <c r="AH28" s="693"/>
      <c r="AI28" s="693"/>
      <c r="AJ28" s="693"/>
      <c r="AK28" s="693"/>
      <c r="AL28" s="693">
        <v>1</v>
      </c>
      <c r="AM28" s="693"/>
      <c r="AN28" s="693"/>
      <c r="AO28" s="682">
        <v>29</v>
      </c>
    </row>
    <row r="29" spans="18:41" x14ac:dyDescent="0.2">
      <c r="R29" s="676"/>
      <c r="S29" s="676"/>
      <c r="T29" s="685" t="s">
        <v>2140</v>
      </c>
      <c r="U29" s="683">
        <v>50.869999999999983</v>
      </c>
      <c r="W29" s="676"/>
      <c r="X29" s="676"/>
      <c r="Y29" s="685" t="s">
        <v>2162</v>
      </c>
      <c r="Z29" s="688">
        <v>1.3875000000000002E-2</v>
      </c>
      <c r="AB29" s="676"/>
      <c r="AC29" s="680" t="s">
        <v>2143</v>
      </c>
      <c r="AD29" s="694">
        <v>22</v>
      </c>
      <c r="AE29" s="590">
        <v>7</v>
      </c>
      <c r="AF29" s="590">
        <v>4</v>
      </c>
      <c r="AG29" s="590">
        <v>2</v>
      </c>
      <c r="AH29" s="590">
        <v>1</v>
      </c>
      <c r="AI29" s="590">
        <v>1</v>
      </c>
      <c r="AJ29" s="590"/>
      <c r="AK29" s="590"/>
      <c r="AL29" s="590"/>
      <c r="AM29" s="590"/>
      <c r="AN29" s="590"/>
      <c r="AO29" s="683">
        <v>37</v>
      </c>
    </row>
    <row r="30" spans="18:41" x14ac:dyDescent="0.2">
      <c r="R30" s="676"/>
      <c r="S30" s="679" t="s">
        <v>2150</v>
      </c>
      <c r="T30" s="673" t="s">
        <v>2136</v>
      </c>
      <c r="U30" s="682">
        <v>41.079999999999984</v>
      </c>
      <c r="W30" s="676"/>
      <c r="X30" s="679" t="s">
        <v>2150</v>
      </c>
      <c r="Y30" s="673" t="s">
        <v>2160</v>
      </c>
      <c r="Z30" s="687">
        <v>0.10269999999999997</v>
      </c>
      <c r="AB30" s="676"/>
      <c r="AC30" s="680" t="s">
        <v>2144</v>
      </c>
      <c r="AD30" s="694">
        <v>28</v>
      </c>
      <c r="AE30" s="590">
        <v>3</v>
      </c>
      <c r="AF30" s="590">
        <v>2</v>
      </c>
      <c r="AG30" s="590">
        <v>2</v>
      </c>
      <c r="AH30" s="590">
        <v>1</v>
      </c>
      <c r="AI30" s="590"/>
      <c r="AJ30" s="590"/>
      <c r="AK30" s="590"/>
      <c r="AL30" s="590"/>
      <c r="AM30" s="590"/>
      <c r="AN30" s="590"/>
      <c r="AO30" s="683">
        <v>36</v>
      </c>
    </row>
    <row r="31" spans="18:41" x14ac:dyDescent="0.2">
      <c r="R31" s="676"/>
      <c r="S31" s="676"/>
      <c r="T31" s="685" t="s">
        <v>2139</v>
      </c>
      <c r="U31" s="683">
        <v>29.950000000000006</v>
      </c>
      <c r="W31" s="676"/>
      <c r="X31" s="676"/>
      <c r="Y31" s="685" t="s">
        <v>2161</v>
      </c>
      <c r="Z31" s="688">
        <v>2.7824999999999999E-2</v>
      </c>
      <c r="AB31" s="676"/>
      <c r="AC31" s="680" t="s">
        <v>2145</v>
      </c>
      <c r="AD31" s="694">
        <v>18</v>
      </c>
      <c r="AE31" s="590">
        <v>6</v>
      </c>
      <c r="AF31" s="590"/>
      <c r="AG31" s="590"/>
      <c r="AH31" s="590">
        <v>1</v>
      </c>
      <c r="AI31" s="590"/>
      <c r="AJ31" s="590"/>
      <c r="AK31" s="590"/>
      <c r="AL31" s="590"/>
      <c r="AM31" s="590"/>
      <c r="AN31" s="590"/>
      <c r="AO31" s="683">
        <v>25</v>
      </c>
    </row>
    <row r="32" spans="18:41" x14ac:dyDescent="0.2">
      <c r="R32" s="676"/>
      <c r="S32" s="676"/>
      <c r="T32" s="685" t="s">
        <v>2140</v>
      </c>
      <c r="U32" s="683">
        <v>11.13</v>
      </c>
      <c r="W32" s="676"/>
      <c r="X32" s="676"/>
      <c r="Y32" s="685" t="s">
        <v>2162</v>
      </c>
      <c r="Z32" s="688">
        <v>7.4874999999999997E-2</v>
      </c>
      <c r="AB32" s="676"/>
      <c r="AC32" s="680" t="s">
        <v>300</v>
      </c>
      <c r="AD32" s="694">
        <v>7</v>
      </c>
      <c r="AE32" s="590">
        <v>9</v>
      </c>
      <c r="AF32" s="590">
        <v>3</v>
      </c>
      <c r="AG32" s="590">
        <v>2</v>
      </c>
      <c r="AH32" s="590"/>
      <c r="AI32" s="590"/>
      <c r="AJ32" s="590"/>
      <c r="AK32" s="590"/>
      <c r="AL32" s="590"/>
      <c r="AM32" s="590"/>
      <c r="AN32" s="590"/>
      <c r="AO32" s="683">
        <v>21</v>
      </c>
    </row>
    <row r="33" spans="18:41" x14ac:dyDescent="0.2">
      <c r="R33" s="676"/>
      <c r="S33" s="679" t="s">
        <v>2151</v>
      </c>
      <c r="T33" s="673" t="s">
        <v>2136</v>
      </c>
      <c r="U33" s="682">
        <v>19.87</v>
      </c>
      <c r="W33" s="676"/>
      <c r="X33" s="679" t="s">
        <v>2151</v>
      </c>
      <c r="Y33" s="673" t="s">
        <v>2160</v>
      </c>
      <c r="Z33" s="687">
        <v>4.9674999999999997E-2</v>
      </c>
      <c r="AB33" s="676"/>
      <c r="AC33" s="680" t="s">
        <v>2146</v>
      </c>
      <c r="AD33" s="694">
        <v>10</v>
      </c>
      <c r="AE33" s="590">
        <v>4</v>
      </c>
      <c r="AF33" s="590">
        <v>1</v>
      </c>
      <c r="AG33" s="590">
        <v>2</v>
      </c>
      <c r="AH33" s="590"/>
      <c r="AI33" s="590"/>
      <c r="AJ33" s="590"/>
      <c r="AK33" s="590"/>
      <c r="AL33" s="590"/>
      <c r="AM33" s="590"/>
      <c r="AN33" s="590"/>
      <c r="AO33" s="683">
        <v>17</v>
      </c>
    </row>
    <row r="34" spans="18:41" x14ac:dyDescent="0.2">
      <c r="R34" s="676"/>
      <c r="S34" s="676"/>
      <c r="T34" s="685" t="s">
        <v>2139</v>
      </c>
      <c r="U34" s="683">
        <v>9.8600000000000012</v>
      </c>
      <c r="W34" s="676"/>
      <c r="X34" s="676"/>
      <c r="Y34" s="685" t="s">
        <v>2161</v>
      </c>
      <c r="Z34" s="688">
        <v>2.5024999999999995E-2</v>
      </c>
      <c r="AB34" s="676"/>
      <c r="AC34" s="680" t="s">
        <v>2147</v>
      </c>
      <c r="AD34" s="694">
        <v>10</v>
      </c>
      <c r="AE34" s="590">
        <v>2</v>
      </c>
      <c r="AF34" s="590"/>
      <c r="AG34" s="590">
        <v>2</v>
      </c>
      <c r="AH34" s="590"/>
      <c r="AI34" s="590"/>
      <c r="AJ34" s="590">
        <v>1</v>
      </c>
      <c r="AK34" s="590"/>
      <c r="AL34" s="590"/>
      <c r="AM34" s="590"/>
      <c r="AN34" s="590"/>
      <c r="AO34" s="683">
        <v>15</v>
      </c>
    </row>
    <row r="35" spans="18:41" x14ac:dyDescent="0.2">
      <c r="R35" s="676"/>
      <c r="S35" s="676"/>
      <c r="T35" s="685" t="s">
        <v>2140</v>
      </c>
      <c r="U35" s="683">
        <v>10.010000000000002</v>
      </c>
      <c r="W35" s="676"/>
      <c r="X35" s="676"/>
      <c r="Y35" s="685" t="s">
        <v>2162</v>
      </c>
      <c r="Z35" s="688">
        <v>2.4650000000000002E-2</v>
      </c>
      <c r="AB35" s="676"/>
      <c r="AC35" s="680" t="s">
        <v>2148</v>
      </c>
      <c r="AD35" s="694">
        <v>5</v>
      </c>
      <c r="AE35" s="590">
        <v>2</v>
      </c>
      <c r="AF35" s="590">
        <v>1</v>
      </c>
      <c r="AG35" s="590">
        <v>1</v>
      </c>
      <c r="AH35" s="590"/>
      <c r="AI35" s="590"/>
      <c r="AJ35" s="590"/>
      <c r="AK35" s="590"/>
      <c r="AL35" s="590"/>
      <c r="AM35" s="590"/>
      <c r="AN35" s="590"/>
      <c r="AO35" s="683">
        <v>9</v>
      </c>
    </row>
    <row r="36" spans="18:41" x14ac:dyDescent="0.2">
      <c r="R36" s="676"/>
      <c r="S36" s="679" t="s">
        <v>2152</v>
      </c>
      <c r="T36" s="673" t="s">
        <v>2136</v>
      </c>
      <c r="U36" s="682">
        <v>22.040000000000003</v>
      </c>
      <c r="W36" s="676"/>
      <c r="X36" s="679" t="s">
        <v>2152</v>
      </c>
      <c r="Y36" s="673" t="s">
        <v>2160</v>
      </c>
      <c r="Z36" s="687">
        <v>5.510000000000001E-2</v>
      </c>
      <c r="AB36" s="676"/>
      <c r="AC36" s="680" t="s">
        <v>2149</v>
      </c>
      <c r="AD36" s="694">
        <v>19</v>
      </c>
      <c r="AE36" s="590">
        <v>4</v>
      </c>
      <c r="AF36" s="590">
        <v>4</v>
      </c>
      <c r="AG36" s="590"/>
      <c r="AH36" s="590">
        <v>1</v>
      </c>
      <c r="AI36" s="590"/>
      <c r="AJ36" s="590"/>
      <c r="AK36" s="590"/>
      <c r="AL36" s="590"/>
      <c r="AM36" s="590"/>
      <c r="AN36" s="590"/>
      <c r="AO36" s="683">
        <v>28</v>
      </c>
    </row>
    <row r="37" spans="18:41" x14ac:dyDescent="0.2">
      <c r="R37" s="676"/>
      <c r="S37" s="676"/>
      <c r="T37" s="685" t="s">
        <v>2139</v>
      </c>
      <c r="U37" s="683">
        <v>2.5</v>
      </c>
      <c r="W37" s="676"/>
      <c r="X37" s="676"/>
      <c r="Y37" s="685" t="s">
        <v>2161</v>
      </c>
      <c r="Z37" s="688">
        <v>4.8850000000000005E-2</v>
      </c>
      <c r="AB37" s="676"/>
      <c r="AC37" s="680" t="s">
        <v>2150</v>
      </c>
      <c r="AD37" s="694">
        <v>35</v>
      </c>
      <c r="AE37" s="590">
        <v>11</v>
      </c>
      <c r="AF37" s="590">
        <v>4</v>
      </c>
      <c r="AG37" s="590">
        <v>5</v>
      </c>
      <c r="AH37" s="590">
        <v>1</v>
      </c>
      <c r="AI37" s="590"/>
      <c r="AJ37" s="590">
        <v>1</v>
      </c>
      <c r="AK37" s="590"/>
      <c r="AL37" s="590"/>
      <c r="AM37" s="590"/>
      <c r="AN37" s="590"/>
      <c r="AO37" s="683">
        <v>57</v>
      </c>
    </row>
    <row r="38" spans="18:41" x14ac:dyDescent="0.2">
      <c r="R38" s="676"/>
      <c r="S38" s="676"/>
      <c r="T38" s="685" t="s">
        <v>2140</v>
      </c>
      <c r="U38" s="683">
        <v>19.54</v>
      </c>
      <c r="W38" s="676"/>
      <c r="X38" s="676"/>
      <c r="Y38" s="685" t="s">
        <v>2162</v>
      </c>
      <c r="Z38" s="688">
        <v>6.2499999999999995E-3</v>
      </c>
      <c r="AB38" s="676"/>
      <c r="AC38" s="680" t="s">
        <v>2151</v>
      </c>
      <c r="AD38" s="694">
        <v>15</v>
      </c>
      <c r="AE38" s="590">
        <v>13</v>
      </c>
      <c r="AF38" s="590">
        <v>3</v>
      </c>
      <c r="AG38" s="590"/>
      <c r="AH38" s="590"/>
      <c r="AI38" s="590"/>
      <c r="AJ38" s="590"/>
      <c r="AK38" s="590"/>
      <c r="AL38" s="590">
        <v>1</v>
      </c>
      <c r="AM38" s="590"/>
      <c r="AN38" s="590"/>
      <c r="AO38" s="683">
        <v>32</v>
      </c>
    </row>
    <row r="39" spans="18:41" x14ac:dyDescent="0.2">
      <c r="R39" s="673" t="s">
        <v>2153</v>
      </c>
      <c r="S39" s="679" t="s">
        <v>2142</v>
      </c>
      <c r="T39" s="673" t="s">
        <v>2136</v>
      </c>
      <c r="U39" s="682">
        <v>10.610000000000001</v>
      </c>
      <c r="W39" s="673" t="s">
        <v>2153</v>
      </c>
      <c r="X39" s="679" t="s">
        <v>2142</v>
      </c>
      <c r="Y39" s="673" t="s">
        <v>2160</v>
      </c>
      <c r="Z39" s="687">
        <v>2.6525000000000003E-2</v>
      </c>
      <c r="AB39" s="676"/>
      <c r="AC39" s="680" t="s">
        <v>2152</v>
      </c>
      <c r="AD39" s="694">
        <v>14</v>
      </c>
      <c r="AE39" s="590">
        <v>5</v>
      </c>
      <c r="AF39" s="590">
        <v>1</v>
      </c>
      <c r="AG39" s="590"/>
      <c r="AH39" s="590">
        <v>2</v>
      </c>
      <c r="AI39" s="590">
        <v>1</v>
      </c>
      <c r="AJ39" s="590"/>
      <c r="AK39" s="590"/>
      <c r="AL39" s="590"/>
      <c r="AM39" s="590"/>
      <c r="AN39" s="590"/>
      <c r="AO39" s="683">
        <v>23</v>
      </c>
    </row>
    <row r="40" spans="18:41" x14ac:dyDescent="0.2">
      <c r="R40" s="676"/>
      <c r="S40" s="676"/>
      <c r="T40" s="685" t="s">
        <v>2139</v>
      </c>
      <c r="U40" s="683">
        <v>3.87</v>
      </c>
      <c r="W40" s="676"/>
      <c r="X40" s="676"/>
      <c r="Y40" s="685" t="s">
        <v>2161</v>
      </c>
      <c r="Z40" s="688">
        <v>1.685E-2</v>
      </c>
      <c r="AB40" s="673" t="s">
        <v>2155</v>
      </c>
      <c r="AC40" s="679" t="s">
        <v>2142</v>
      </c>
      <c r="AD40" s="692">
        <v>28</v>
      </c>
      <c r="AE40" s="693">
        <v>7</v>
      </c>
      <c r="AF40" s="693">
        <v>3</v>
      </c>
      <c r="AG40" s="693"/>
      <c r="AH40" s="693"/>
      <c r="AI40" s="693"/>
      <c r="AJ40" s="693"/>
      <c r="AK40" s="693"/>
      <c r="AL40" s="693"/>
      <c r="AM40" s="693"/>
      <c r="AN40" s="693"/>
      <c r="AO40" s="682">
        <v>38</v>
      </c>
    </row>
    <row r="41" spans="18:41" x14ac:dyDescent="0.2">
      <c r="R41" s="676"/>
      <c r="S41" s="676"/>
      <c r="T41" s="685" t="s">
        <v>2140</v>
      </c>
      <c r="U41" s="683">
        <v>6.74</v>
      </c>
      <c r="W41" s="676"/>
      <c r="X41" s="676"/>
      <c r="Y41" s="685" t="s">
        <v>2162</v>
      </c>
      <c r="Z41" s="688">
        <v>9.6749999999999996E-3</v>
      </c>
      <c r="AB41" s="676"/>
      <c r="AC41" s="680" t="s">
        <v>2143</v>
      </c>
      <c r="AD41" s="694">
        <v>29</v>
      </c>
      <c r="AE41" s="590">
        <v>11</v>
      </c>
      <c r="AF41" s="590">
        <v>4</v>
      </c>
      <c r="AG41" s="590"/>
      <c r="AH41" s="590">
        <v>1</v>
      </c>
      <c r="AI41" s="590"/>
      <c r="AJ41" s="590">
        <v>1</v>
      </c>
      <c r="AK41" s="590">
        <v>1</v>
      </c>
      <c r="AL41" s="590"/>
      <c r="AM41" s="590"/>
      <c r="AN41" s="590"/>
      <c r="AO41" s="683">
        <v>47</v>
      </c>
    </row>
    <row r="42" spans="18:41" x14ac:dyDescent="0.2">
      <c r="R42" s="676"/>
      <c r="S42" s="679" t="s">
        <v>2143</v>
      </c>
      <c r="T42" s="673" t="s">
        <v>2136</v>
      </c>
      <c r="U42" s="682">
        <v>37.75</v>
      </c>
      <c r="W42" s="676"/>
      <c r="X42" s="679" t="s">
        <v>2143</v>
      </c>
      <c r="Y42" s="673" t="s">
        <v>2160</v>
      </c>
      <c r="Z42" s="687">
        <v>9.4375000000000014E-2</v>
      </c>
      <c r="AB42" s="676"/>
      <c r="AC42" s="680" t="s">
        <v>2144</v>
      </c>
      <c r="AD42" s="694">
        <v>27</v>
      </c>
      <c r="AE42" s="590">
        <v>5</v>
      </c>
      <c r="AF42" s="590">
        <v>1</v>
      </c>
      <c r="AG42" s="590">
        <v>2</v>
      </c>
      <c r="AH42" s="590"/>
      <c r="AI42" s="590"/>
      <c r="AJ42" s="590"/>
      <c r="AK42" s="590">
        <v>1</v>
      </c>
      <c r="AL42" s="590"/>
      <c r="AM42" s="590"/>
      <c r="AN42" s="590"/>
      <c r="AO42" s="683">
        <v>36</v>
      </c>
    </row>
    <row r="43" spans="18:41" x14ac:dyDescent="0.2">
      <c r="R43" s="676"/>
      <c r="S43" s="676"/>
      <c r="T43" s="685" t="s">
        <v>2139</v>
      </c>
      <c r="U43" s="683">
        <v>20.300000000000008</v>
      </c>
      <c r="W43" s="676"/>
      <c r="X43" s="676"/>
      <c r="Y43" s="685" t="s">
        <v>2161</v>
      </c>
      <c r="Z43" s="688">
        <v>4.3625000000000011E-2</v>
      </c>
      <c r="AB43" s="676"/>
      <c r="AC43" s="680" t="s">
        <v>2145</v>
      </c>
      <c r="AD43" s="694">
        <v>20</v>
      </c>
      <c r="AE43" s="590">
        <v>4</v>
      </c>
      <c r="AF43" s="590">
        <v>8</v>
      </c>
      <c r="AG43" s="590"/>
      <c r="AH43" s="590">
        <v>2</v>
      </c>
      <c r="AI43" s="590"/>
      <c r="AJ43" s="590">
        <v>1</v>
      </c>
      <c r="AK43" s="590"/>
      <c r="AL43" s="590"/>
      <c r="AM43" s="590"/>
      <c r="AN43" s="590"/>
      <c r="AO43" s="683">
        <v>35</v>
      </c>
    </row>
    <row r="44" spans="18:41" x14ac:dyDescent="0.2">
      <c r="R44" s="676"/>
      <c r="S44" s="676"/>
      <c r="T44" s="685" t="s">
        <v>2140</v>
      </c>
      <c r="U44" s="683">
        <v>17.450000000000003</v>
      </c>
      <c r="W44" s="676"/>
      <c r="X44" s="676"/>
      <c r="Y44" s="685" t="s">
        <v>2162</v>
      </c>
      <c r="Z44" s="688">
        <v>5.0750000000000017E-2</v>
      </c>
      <c r="AB44" s="676"/>
      <c r="AC44" s="680" t="s">
        <v>300</v>
      </c>
      <c r="AD44" s="694">
        <v>22</v>
      </c>
      <c r="AE44" s="590">
        <v>12</v>
      </c>
      <c r="AF44" s="590">
        <v>5</v>
      </c>
      <c r="AG44" s="590">
        <v>1</v>
      </c>
      <c r="AH44" s="590">
        <v>1</v>
      </c>
      <c r="AI44" s="590"/>
      <c r="AJ44" s="590"/>
      <c r="AK44" s="590"/>
      <c r="AL44" s="590"/>
      <c r="AM44" s="590"/>
      <c r="AN44" s="590"/>
      <c r="AO44" s="683">
        <v>41</v>
      </c>
    </row>
    <row r="45" spans="18:41" x14ac:dyDescent="0.2">
      <c r="R45" s="676"/>
      <c r="S45" s="679" t="s">
        <v>2144</v>
      </c>
      <c r="T45" s="673" t="s">
        <v>2136</v>
      </c>
      <c r="U45" s="682">
        <v>21.720000000000006</v>
      </c>
      <c r="W45" s="676"/>
      <c r="X45" s="679" t="s">
        <v>2144</v>
      </c>
      <c r="Y45" s="673" t="s">
        <v>2160</v>
      </c>
      <c r="Z45" s="687">
        <v>5.4300000000000008E-2</v>
      </c>
      <c r="AB45" s="676"/>
      <c r="AC45" s="680" t="s">
        <v>2146</v>
      </c>
      <c r="AD45" s="694">
        <v>31</v>
      </c>
      <c r="AE45" s="590">
        <v>14</v>
      </c>
      <c r="AF45" s="590">
        <v>3</v>
      </c>
      <c r="AG45" s="590">
        <v>3</v>
      </c>
      <c r="AH45" s="590"/>
      <c r="AI45" s="590"/>
      <c r="AJ45" s="590"/>
      <c r="AK45" s="590"/>
      <c r="AL45" s="590"/>
      <c r="AM45" s="590"/>
      <c r="AN45" s="590"/>
      <c r="AO45" s="683">
        <v>51</v>
      </c>
    </row>
    <row r="46" spans="18:41" x14ac:dyDescent="0.2">
      <c r="R46" s="676"/>
      <c r="S46" s="676"/>
      <c r="T46" s="685" t="s">
        <v>2139</v>
      </c>
      <c r="U46" s="683">
        <v>9.6800000000000015</v>
      </c>
      <c r="W46" s="676"/>
      <c r="X46" s="676"/>
      <c r="Y46" s="685" t="s">
        <v>2161</v>
      </c>
      <c r="Z46" s="688">
        <v>3.0100000000000005E-2</v>
      </c>
      <c r="AB46" s="676"/>
      <c r="AC46" s="680" t="s">
        <v>2147</v>
      </c>
      <c r="AD46" s="694">
        <v>25</v>
      </c>
      <c r="AE46" s="590">
        <v>10</v>
      </c>
      <c r="AF46" s="590">
        <v>2</v>
      </c>
      <c r="AG46" s="590">
        <v>1</v>
      </c>
      <c r="AH46" s="590">
        <v>2</v>
      </c>
      <c r="AI46" s="590"/>
      <c r="AJ46" s="590"/>
      <c r="AK46" s="590"/>
      <c r="AL46" s="590"/>
      <c r="AM46" s="590"/>
      <c r="AN46" s="590"/>
      <c r="AO46" s="683">
        <v>40</v>
      </c>
    </row>
    <row r="47" spans="18:41" x14ac:dyDescent="0.2">
      <c r="R47" s="676"/>
      <c r="S47" s="676"/>
      <c r="T47" s="685" t="s">
        <v>2140</v>
      </c>
      <c r="U47" s="683">
        <v>12.040000000000003</v>
      </c>
      <c r="W47" s="676"/>
      <c r="X47" s="676"/>
      <c r="Y47" s="685" t="s">
        <v>2162</v>
      </c>
      <c r="Z47" s="688">
        <v>2.4200000000000003E-2</v>
      </c>
      <c r="AB47" s="676"/>
      <c r="AC47" s="680" t="s">
        <v>2148</v>
      </c>
      <c r="AD47" s="694">
        <v>20</v>
      </c>
      <c r="AE47" s="590">
        <v>7</v>
      </c>
      <c r="AF47" s="590">
        <v>4</v>
      </c>
      <c r="AG47" s="590">
        <v>4</v>
      </c>
      <c r="AH47" s="590">
        <v>1</v>
      </c>
      <c r="AI47" s="590">
        <v>1</v>
      </c>
      <c r="AJ47" s="590"/>
      <c r="AK47" s="590">
        <v>2</v>
      </c>
      <c r="AL47" s="590"/>
      <c r="AM47" s="590"/>
      <c r="AN47" s="590">
        <v>1</v>
      </c>
      <c r="AO47" s="683">
        <v>40</v>
      </c>
    </row>
    <row r="48" spans="18:41" x14ac:dyDescent="0.2">
      <c r="R48" s="676"/>
      <c r="S48" s="679" t="s">
        <v>2145</v>
      </c>
      <c r="T48" s="673" t="s">
        <v>2136</v>
      </c>
      <c r="U48" s="682">
        <v>21.900000000000009</v>
      </c>
      <c r="W48" s="676"/>
      <c r="X48" s="679" t="s">
        <v>2145</v>
      </c>
      <c r="Y48" s="673" t="s">
        <v>2160</v>
      </c>
      <c r="Z48" s="687">
        <v>5.4750000000000014E-2</v>
      </c>
      <c r="AB48" s="676"/>
      <c r="AC48" s="680" t="s">
        <v>2149</v>
      </c>
      <c r="AD48" s="694">
        <v>36</v>
      </c>
      <c r="AE48" s="590">
        <v>20</v>
      </c>
      <c r="AF48" s="590">
        <v>8</v>
      </c>
      <c r="AG48" s="590">
        <v>3</v>
      </c>
      <c r="AH48" s="590">
        <v>2</v>
      </c>
      <c r="AI48" s="590"/>
      <c r="AJ48" s="590"/>
      <c r="AK48" s="590"/>
      <c r="AL48" s="590">
        <v>1</v>
      </c>
      <c r="AM48" s="590"/>
      <c r="AN48" s="590"/>
      <c r="AO48" s="683">
        <v>70</v>
      </c>
    </row>
    <row r="49" spans="18:41" x14ac:dyDescent="0.2">
      <c r="R49" s="676"/>
      <c r="S49" s="676"/>
      <c r="T49" s="685" t="s">
        <v>2139</v>
      </c>
      <c r="U49" s="683">
        <v>8.75</v>
      </c>
      <c r="W49" s="676"/>
      <c r="X49" s="676"/>
      <c r="Y49" s="685" t="s">
        <v>2161</v>
      </c>
      <c r="Z49" s="688">
        <v>3.2875000000000008E-2</v>
      </c>
      <c r="AB49" s="676"/>
      <c r="AC49" s="680" t="s">
        <v>2150</v>
      </c>
      <c r="AD49" s="694">
        <v>36</v>
      </c>
      <c r="AE49" s="590">
        <v>7</v>
      </c>
      <c r="AF49" s="590">
        <v>3</v>
      </c>
      <c r="AG49" s="590">
        <v>3</v>
      </c>
      <c r="AH49" s="590"/>
      <c r="AI49" s="590">
        <v>1</v>
      </c>
      <c r="AJ49" s="590"/>
      <c r="AK49" s="590"/>
      <c r="AL49" s="590"/>
      <c r="AM49" s="590"/>
      <c r="AN49" s="590">
        <v>1</v>
      </c>
      <c r="AO49" s="683">
        <v>51</v>
      </c>
    </row>
    <row r="50" spans="18:41" x14ac:dyDescent="0.2">
      <c r="R50" s="676"/>
      <c r="S50" s="676"/>
      <c r="T50" s="685" t="s">
        <v>2140</v>
      </c>
      <c r="U50" s="683">
        <v>13.150000000000004</v>
      </c>
      <c r="W50" s="676"/>
      <c r="X50" s="676"/>
      <c r="Y50" s="685" t="s">
        <v>2162</v>
      </c>
      <c r="Z50" s="688">
        <v>2.1874999999999999E-2</v>
      </c>
      <c r="AB50" s="676"/>
      <c r="AC50" s="680" t="s">
        <v>2151</v>
      </c>
      <c r="AD50" s="694">
        <v>30</v>
      </c>
      <c r="AE50" s="590">
        <v>4</v>
      </c>
      <c r="AF50" s="590">
        <v>4</v>
      </c>
      <c r="AG50" s="590"/>
      <c r="AH50" s="590">
        <v>2</v>
      </c>
      <c r="AI50" s="590"/>
      <c r="AJ50" s="590"/>
      <c r="AK50" s="590"/>
      <c r="AL50" s="590"/>
      <c r="AM50" s="590"/>
      <c r="AN50" s="590">
        <v>1</v>
      </c>
      <c r="AO50" s="683">
        <v>41</v>
      </c>
    </row>
    <row r="51" spans="18:41" x14ac:dyDescent="0.2">
      <c r="R51" s="676"/>
      <c r="S51" s="679" t="s">
        <v>300</v>
      </c>
      <c r="T51" s="673" t="s">
        <v>2136</v>
      </c>
      <c r="U51" s="682">
        <v>53.64</v>
      </c>
      <c r="W51" s="676"/>
      <c r="X51" s="679" t="s">
        <v>300</v>
      </c>
      <c r="Y51" s="673" t="s">
        <v>2160</v>
      </c>
      <c r="Z51" s="687">
        <v>0.1341</v>
      </c>
      <c r="AB51" s="676"/>
      <c r="AC51" s="680" t="s">
        <v>2152</v>
      </c>
      <c r="AD51" s="694">
        <v>17</v>
      </c>
      <c r="AE51" s="590">
        <v>6</v>
      </c>
      <c r="AF51" s="590">
        <v>2</v>
      </c>
      <c r="AG51" s="590"/>
      <c r="AH51" s="590"/>
      <c r="AI51" s="590"/>
      <c r="AJ51" s="590"/>
      <c r="AK51" s="590"/>
      <c r="AL51" s="590"/>
      <c r="AM51" s="590"/>
      <c r="AN51" s="590">
        <v>1</v>
      </c>
      <c r="AO51" s="683">
        <v>26</v>
      </c>
    </row>
    <row r="52" spans="18:41" x14ac:dyDescent="0.2">
      <c r="R52" s="676"/>
      <c r="S52" s="676"/>
      <c r="T52" s="685" t="s">
        <v>2139</v>
      </c>
      <c r="U52" s="683">
        <v>15.550000000000006</v>
      </c>
      <c r="W52" s="676"/>
      <c r="X52" s="676"/>
      <c r="Y52" s="685" t="s">
        <v>2161</v>
      </c>
      <c r="Z52" s="688">
        <v>9.522499999999999E-2</v>
      </c>
      <c r="AB52" s="673" t="s">
        <v>2156</v>
      </c>
      <c r="AC52" s="679" t="s">
        <v>2142</v>
      </c>
      <c r="AD52" s="692">
        <v>16</v>
      </c>
      <c r="AE52" s="693">
        <v>5</v>
      </c>
      <c r="AF52" s="693">
        <v>4</v>
      </c>
      <c r="AG52" s="693">
        <v>4</v>
      </c>
      <c r="AH52" s="693"/>
      <c r="AI52" s="693">
        <v>2</v>
      </c>
      <c r="AJ52" s="693">
        <v>1</v>
      </c>
      <c r="AK52" s="693"/>
      <c r="AL52" s="693"/>
      <c r="AM52" s="693"/>
      <c r="AN52" s="693"/>
      <c r="AO52" s="682">
        <v>32</v>
      </c>
    </row>
    <row r="53" spans="18:41" x14ac:dyDescent="0.2">
      <c r="R53" s="676"/>
      <c r="S53" s="676"/>
      <c r="T53" s="685" t="s">
        <v>2140</v>
      </c>
      <c r="U53" s="683">
        <v>38.089999999999996</v>
      </c>
      <c r="W53" s="676"/>
      <c r="X53" s="676"/>
      <c r="Y53" s="685" t="s">
        <v>2162</v>
      </c>
      <c r="Z53" s="688">
        <v>3.8875E-2</v>
      </c>
      <c r="AB53" s="676"/>
      <c r="AC53" s="680" t="s">
        <v>2143</v>
      </c>
      <c r="AD53" s="694">
        <v>42</v>
      </c>
      <c r="AE53" s="590">
        <v>20</v>
      </c>
      <c r="AF53" s="590">
        <v>9</v>
      </c>
      <c r="AG53" s="590">
        <v>1</v>
      </c>
      <c r="AH53" s="590">
        <v>3</v>
      </c>
      <c r="AI53" s="590"/>
      <c r="AJ53" s="590"/>
      <c r="AK53" s="590">
        <v>1</v>
      </c>
      <c r="AL53" s="590"/>
      <c r="AM53" s="590"/>
      <c r="AN53" s="590"/>
      <c r="AO53" s="683">
        <v>76</v>
      </c>
    </row>
    <row r="54" spans="18:41" x14ac:dyDescent="0.2">
      <c r="R54" s="676"/>
      <c r="S54" s="679" t="s">
        <v>2146</v>
      </c>
      <c r="T54" s="673" t="s">
        <v>2136</v>
      </c>
      <c r="U54" s="682">
        <v>66.289999999999978</v>
      </c>
      <c r="W54" s="676"/>
      <c r="X54" s="679" t="s">
        <v>2146</v>
      </c>
      <c r="Y54" s="673" t="s">
        <v>2160</v>
      </c>
      <c r="Z54" s="687">
        <v>0.16572499999999993</v>
      </c>
      <c r="AB54" s="676"/>
      <c r="AC54" s="680" t="s">
        <v>2144</v>
      </c>
      <c r="AD54" s="694">
        <v>30</v>
      </c>
      <c r="AE54" s="590">
        <v>5</v>
      </c>
      <c r="AF54" s="590">
        <v>3</v>
      </c>
      <c r="AG54" s="590">
        <v>2</v>
      </c>
      <c r="AH54" s="590"/>
      <c r="AI54" s="590"/>
      <c r="AJ54" s="590">
        <v>1</v>
      </c>
      <c r="AK54" s="590"/>
      <c r="AL54" s="590"/>
      <c r="AM54" s="590"/>
      <c r="AN54" s="590"/>
      <c r="AO54" s="683">
        <v>41</v>
      </c>
    </row>
    <row r="55" spans="18:41" x14ac:dyDescent="0.2">
      <c r="R55" s="676"/>
      <c r="S55" s="676"/>
      <c r="T55" s="685" t="s">
        <v>2139</v>
      </c>
      <c r="U55" s="683">
        <v>19.550000000000004</v>
      </c>
      <c r="W55" s="676"/>
      <c r="X55" s="676"/>
      <c r="Y55" s="685" t="s">
        <v>2161</v>
      </c>
      <c r="Z55" s="688">
        <v>0.11685000000000001</v>
      </c>
      <c r="AB55" s="676"/>
      <c r="AC55" s="680" t="s">
        <v>2145</v>
      </c>
      <c r="AD55" s="694">
        <v>28</v>
      </c>
      <c r="AE55" s="590">
        <v>4</v>
      </c>
      <c r="AF55" s="590">
        <v>4</v>
      </c>
      <c r="AG55" s="590">
        <v>3</v>
      </c>
      <c r="AH55" s="590">
        <v>2</v>
      </c>
      <c r="AI55" s="590">
        <v>1</v>
      </c>
      <c r="AJ55" s="590">
        <v>1</v>
      </c>
      <c r="AK55" s="590"/>
      <c r="AL55" s="590"/>
      <c r="AM55" s="590"/>
      <c r="AN55" s="590"/>
      <c r="AO55" s="683">
        <v>43</v>
      </c>
    </row>
    <row r="56" spans="18:41" x14ac:dyDescent="0.2">
      <c r="R56" s="676"/>
      <c r="S56" s="676"/>
      <c r="T56" s="685" t="s">
        <v>2140</v>
      </c>
      <c r="U56" s="683">
        <v>46.739999999999981</v>
      </c>
      <c r="W56" s="676"/>
      <c r="X56" s="676"/>
      <c r="Y56" s="685" t="s">
        <v>2162</v>
      </c>
      <c r="Z56" s="688">
        <v>4.8875000000000009E-2</v>
      </c>
      <c r="AB56" s="676"/>
      <c r="AC56" s="680" t="s">
        <v>300</v>
      </c>
      <c r="AD56" s="694">
        <v>16</v>
      </c>
      <c r="AE56" s="590">
        <v>9</v>
      </c>
      <c r="AF56" s="590">
        <v>7</v>
      </c>
      <c r="AG56" s="590">
        <v>1</v>
      </c>
      <c r="AH56" s="590">
        <v>1</v>
      </c>
      <c r="AI56" s="590">
        <v>1</v>
      </c>
      <c r="AJ56" s="590"/>
      <c r="AK56" s="590"/>
      <c r="AL56" s="590"/>
      <c r="AM56" s="590"/>
      <c r="AN56" s="590"/>
      <c r="AO56" s="683">
        <v>35</v>
      </c>
    </row>
    <row r="57" spans="18:41" x14ac:dyDescent="0.2">
      <c r="R57" s="676"/>
      <c r="S57" s="679" t="s">
        <v>2147</v>
      </c>
      <c r="T57" s="673" t="s">
        <v>2136</v>
      </c>
      <c r="U57" s="682">
        <v>82.889999999999915</v>
      </c>
      <c r="W57" s="676"/>
      <c r="X57" s="679" t="s">
        <v>2147</v>
      </c>
      <c r="Y57" s="673" t="s">
        <v>2160</v>
      </c>
      <c r="Z57" s="687">
        <v>0.20722499999999983</v>
      </c>
      <c r="AB57" s="676"/>
      <c r="AC57" s="680" t="s">
        <v>2146</v>
      </c>
      <c r="AD57" s="694">
        <v>28</v>
      </c>
      <c r="AE57" s="590">
        <v>11</v>
      </c>
      <c r="AF57" s="590">
        <v>7</v>
      </c>
      <c r="AG57" s="590"/>
      <c r="AH57" s="590">
        <v>1</v>
      </c>
      <c r="AI57" s="590"/>
      <c r="AJ57" s="590">
        <v>1</v>
      </c>
      <c r="AK57" s="590"/>
      <c r="AL57" s="590"/>
      <c r="AM57" s="590"/>
      <c r="AN57" s="590"/>
      <c r="AO57" s="683">
        <v>48</v>
      </c>
    </row>
    <row r="58" spans="18:41" x14ac:dyDescent="0.2">
      <c r="R58" s="676"/>
      <c r="S58" s="676"/>
      <c r="T58" s="685" t="s">
        <v>2139</v>
      </c>
      <c r="U58" s="683">
        <v>52.579999999999963</v>
      </c>
      <c r="W58" s="676"/>
      <c r="X58" s="676"/>
      <c r="Y58" s="685" t="s">
        <v>2161</v>
      </c>
      <c r="Z58" s="688">
        <v>7.5775000000000009E-2</v>
      </c>
      <c r="AB58" s="676"/>
      <c r="AC58" s="680" t="s">
        <v>2147</v>
      </c>
      <c r="AD58" s="694">
        <v>28</v>
      </c>
      <c r="AE58" s="590">
        <v>6</v>
      </c>
      <c r="AF58" s="590">
        <v>3</v>
      </c>
      <c r="AG58" s="590">
        <v>1</v>
      </c>
      <c r="AH58" s="590">
        <v>1</v>
      </c>
      <c r="AI58" s="590"/>
      <c r="AJ58" s="590">
        <v>1</v>
      </c>
      <c r="AK58" s="590">
        <v>1</v>
      </c>
      <c r="AL58" s="590"/>
      <c r="AM58" s="590"/>
      <c r="AN58" s="590"/>
      <c r="AO58" s="683">
        <v>41</v>
      </c>
    </row>
    <row r="59" spans="18:41" x14ac:dyDescent="0.2">
      <c r="R59" s="676"/>
      <c r="S59" s="676"/>
      <c r="T59" s="685" t="s">
        <v>2140</v>
      </c>
      <c r="U59" s="683">
        <v>30.310000000000009</v>
      </c>
      <c r="W59" s="676"/>
      <c r="X59" s="676"/>
      <c r="Y59" s="685" t="s">
        <v>2162</v>
      </c>
      <c r="Z59" s="688">
        <v>0.13144999999999998</v>
      </c>
      <c r="AB59" s="676"/>
      <c r="AC59" s="680" t="s">
        <v>2148</v>
      </c>
      <c r="AD59" s="694">
        <v>21</v>
      </c>
      <c r="AE59" s="590">
        <v>9</v>
      </c>
      <c r="AF59" s="590">
        <v>1</v>
      </c>
      <c r="AG59" s="590">
        <v>1</v>
      </c>
      <c r="AH59" s="590">
        <v>1</v>
      </c>
      <c r="AI59" s="590"/>
      <c r="AJ59" s="590"/>
      <c r="AK59" s="590"/>
      <c r="AL59" s="590"/>
      <c r="AM59" s="590"/>
      <c r="AN59" s="590"/>
      <c r="AO59" s="683">
        <v>33</v>
      </c>
    </row>
    <row r="60" spans="18:41" x14ac:dyDescent="0.2">
      <c r="R60" s="676"/>
      <c r="S60" s="679" t="s">
        <v>2148</v>
      </c>
      <c r="T60" s="673" t="s">
        <v>2136</v>
      </c>
      <c r="U60" s="682">
        <v>50.689999999999991</v>
      </c>
      <c r="W60" s="676"/>
      <c r="X60" s="679" t="s">
        <v>2148</v>
      </c>
      <c r="Y60" s="673" t="s">
        <v>2160</v>
      </c>
      <c r="Z60" s="687">
        <v>0.12672500000000003</v>
      </c>
      <c r="AB60" s="676"/>
      <c r="AC60" s="680" t="s">
        <v>2149</v>
      </c>
      <c r="AD60" s="694">
        <v>8</v>
      </c>
      <c r="AE60" s="590">
        <v>6</v>
      </c>
      <c r="AF60" s="590">
        <v>2</v>
      </c>
      <c r="AG60" s="590">
        <v>2</v>
      </c>
      <c r="AH60" s="590"/>
      <c r="AI60" s="590">
        <v>1</v>
      </c>
      <c r="AJ60" s="590"/>
      <c r="AK60" s="590"/>
      <c r="AL60" s="590"/>
      <c r="AM60" s="590">
        <v>1</v>
      </c>
      <c r="AN60" s="590"/>
      <c r="AO60" s="683">
        <v>20</v>
      </c>
    </row>
    <row r="61" spans="18:41" x14ac:dyDescent="0.2">
      <c r="R61" s="676"/>
      <c r="S61" s="676"/>
      <c r="T61" s="685" t="s">
        <v>2139</v>
      </c>
      <c r="U61" s="683">
        <v>17.040000000000003</v>
      </c>
      <c r="W61" s="676"/>
      <c r="X61" s="676"/>
      <c r="Y61" s="685" t="s">
        <v>2161</v>
      </c>
      <c r="Z61" s="688">
        <v>8.4125000000000019E-2</v>
      </c>
      <c r="AB61" s="676"/>
      <c r="AC61" s="680" t="s">
        <v>2150</v>
      </c>
      <c r="AD61" s="694">
        <v>16</v>
      </c>
      <c r="AE61" s="590">
        <v>8</v>
      </c>
      <c r="AF61" s="590"/>
      <c r="AG61" s="590"/>
      <c r="AH61" s="590">
        <v>1</v>
      </c>
      <c r="AI61" s="590">
        <v>1</v>
      </c>
      <c r="AJ61" s="590"/>
      <c r="AK61" s="590"/>
      <c r="AL61" s="590"/>
      <c r="AM61" s="590"/>
      <c r="AN61" s="590"/>
      <c r="AO61" s="683">
        <v>26</v>
      </c>
    </row>
    <row r="62" spans="18:41" x14ac:dyDescent="0.2">
      <c r="R62" s="676"/>
      <c r="S62" s="676"/>
      <c r="T62" s="685" t="s">
        <v>2140</v>
      </c>
      <c r="U62" s="683">
        <v>33.650000000000006</v>
      </c>
      <c r="W62" s="676"/>
      <c r="X62" s="676"/>
      <c r="Y62" s="685" t="s">
        <v>2162</v>
      </c>
      <c r="Z62" s="688">
        <v>4.2600000000000006E-2</v>
      </c>
      <c r="AB62" s="676"/>
      <c r="AC62" s="680" t="s">
        <v>2151</v>
      </c>
      <c r="AD62" s="694">
        <v>29</v>
      </c>
      <c r="AE62" s="590">
        <v>11</v>
      </c>
      <c r="AF62" s="590">
        <v>4</v>
      </c>
      <c r="AG62" s="590">
        <v>3</v>
      </c>
      <c r="AH62" s="590">
        <v>2</v>
      </c>
      <c r="AI62" s="590"/>
      <c r="AJ62" s="590"/>
      <c r="AK62" s="590"/>
      <c r="AL62" s="590"/>
      <c r="AM62" s="590"/>
      <c r="AN62" s="590"/>
      <c r="AO62" s="683">
        <v>49</v>
      </c>
    </row>
    <row r="63" spans="18:41" x14ac:dyDescent="0.2">
      <c r="R63" s="676"/>
      <c r="S63" s="679" t="s">
        <v>2149</v>
      </c>
      <c r="T63" s="673" t="s">
        <v>2136</v>
      </c>
      <c r="U63" s="682">
        <v>25.63000000000001</v>
      </c>
      <c r="W63" s="676"/>
      <c r="X63" s="679" t="s">
        <v>2149</v>
      </c>
      <c r="Y63" s="673" t="s">
        <v>2160</v>
      </c>
      <c r="Z63" s="687">
        <v>6.4075000000000007E-2</v>
      </c>
      <c r="AB63" s="676"/>
      <c r="AC63" s="680" t="s">
        <v>2152</v>
      </c>
      <c r="AD63" s="694">
        <v>19</v>
      </c>
      <c r="AE63" s="590">
        <v>4</v>
      </c>
      <c r="AF63" s="590">
        <v>1</v>
      </c>
      <c r="AG63" s="590">
        <v>2</v>
      </c>
      <c r="AH63" s="590"/>
      <c r="AI63" s="590"/>
      <c r="AJ63" s="590"/>
      <c r="AK63" s="590"/>
      <c r="AL63" s="590"/>
      <c r="AM63" s="590"/>
      <c r="AN63" s="590"/>
      <c r="AO63" s="683">
        <v>26</v>
      </c>
    </row>
    <row r="64" spans="18:41" x14ac:dyDescent="0.2">
      <c r="R64" s="676"/>
      <c r="S64" s="676"/>
      <c r="T64" s="685" t="s">
        <v>2139</v>
      </c>
      <c r="U64" s="683">
        <v>10.440000000000003</v>
      </c>
      <c r="W64" s="676"/>
      <c r="X64" s="676"/>
      <c r="Y64" s="685" t="s">
        <v>2161</v>
      </c>
      <c r="Z64" s="688">
        <v>3.7975000000000009E-2</v>
      </c>
      <c r="AB64" s="673" t="s">
        <v>2157</v>
      </c>
      <c r="AC64" s="679" t="s">
        <v>2142</v>
      </c>
      <c r="AD64" s="692">
        <v>15</v>
      </c>
      <c r="AE64" s="693">
        <v>3</v>
      </c>
      <c r="AF64" s="693"/>
      <c r="AG64" s="693"/>
      <c r="AH64" s="693"/>
      <c r="AI64" s="693"/>
      <c r="AJ64" s="693"/>
      <c r="AK64" s="693"/>
      <c r="AL64" s="693"/>
      <c r="AM64" s="693"/>
      <c r="AN64" s="693"/>
      <c r="AO64" s="682">
        <v>18</v>
      </c>
    </row>
    <row r="65" spans="18:41" x14ac:dyDescent="0.2">
      <c r="R65" s="676"/>
      <c r="S65" s="676"/>
      <c r="T65" s="685" t="s">
        <v>2140</v>
      </c>
      <c r="U65" s="683">
        <v>15.190000000000005</v>
      </c>
      <c r="W65" s="676"/>
      <c r="X65" s="676"/>
      <c r="Y65" s="685" t="s">
        <v>2162</v>
      </c>
      <c r="Z65" s="688">
        <v>2.6100000000000005E-2</v>
      </c>
      <c r="AB65" s="676"/>
      <c r="AC65" s="680" t="s">
        <v>2143</v>
      </c>
      <c r="AD65" s="694">
        <v>15</v>
      </c>
      <c r="AE65" s="590">
        <v>6</v>
      </c>
      <c r="AF65" s="590">
        <v>2</v>
      </c>
      <c r="AG65" s="590"/>
      <c r="AH65" s="590">
        <v>1</v>
      </c>
      <c r="AI65" s="590"/>
      <c r="AJ65" s="590"/>
      <c r="AK65" s="590"/>
      <c r="AL65" s="590"/>
      <c r="AM65" s="590">
        <v>1</v>
      </c>
      <c r="AN65" s="590"/>
      <c r="AO65" s="683">
        <v>25</v>
      </c>
    </row>
    <row r="66" spans="18:41" x14ac:dyDescent="0.2">
      <c r="R66" s="676"/>
      <c r="S66" s="679" t="s">
        <v>2150</v>
      </c>
      <c r="T66" s="673" t="s">
        <v>2136</v>
      </c>
      <c r="U66" s="682">
        <v>42.15</v>
      </c>
      <c r="W66" s="676"/>
      <c r="X66" s="679" t="s">
        <v>2150</v>
      </c>
      <c r="Y66" s="673" t="s">
        <v>2160</v>
      </c>
      <c r="Z66" s="687">
        <v>0.10537500000000001</v>
      </c>
      <c r="AB66" s="676"/>
      <c r="AC66" s="680" t="s">
        <v>2144</v>
      </c>
      <c r="AD66" s="694">
        <v>22</v>
      </c>
      <c r="AE66" s="590">
        <v>4</v>
      </c>
      <c r="AF66" s="590">
        <v>5</v>
      </c>
      <c r="AG66" s="590"/>
      <c r="AH66" s="590">
        <v>1</v>
      </c>
      <c r="AI66" s="590">
        <v>1</v>
      </c>
      <c r="AJ66" s="590"/>
      <c r="AK66" s="590"/>
      <c r="AL66" s="590"/>
      <c r="AM66" s="590"/>
      <c r="AN66" s="590"/>
      <c r="AO66" s="683">
        <v>33</v>
      </c>
    </row>
    <row r="67" spans="18:41" x14ac:dyDescent="0.2">
      <c r="R67" s="676"/>
      <c r="S67" s="676"/>
      <c r="T67" s="685" t="s">
        <v>2139</v>
      </c>
      <c r="U67" s="683">
        <v>22.580000000000002</v>
      </c>
      <c r="W67" s="676"/>
      <c r="X67" s="676"/>
      <c r="Y67" s="685" t="s">
        <v>2161</v>
      </c>
      <c r="Z67" s="688">
        <v>4.892500000000001E-2</v>
      </c>
      <c r="AB67" s="676"/>
      <c r="AC67" s="680" t="s">
        <v>2145</v>
      </c>
      <c r="AD67" s="694">
        <v>18</v>
      </c>
      <c r="AE67" s="590">
        <v>4</v>
      </c>
      <c r="AF67" s="590">
        <v>2</v>
      </c>
      <c r="AG67" s="590">
        <v>1</v>
      </c>
      <c r="AH67" s="590">
        <v>1</v>
      </c>
      <c r="AI67" s="590">
        <v>1</v>
      </c>
      <c r="AJ67" s="590">
        <v>1</v>
      </c>
      <c r="AK67" s="590"/>
      <c r="AL67" s="590"/>
      <c r="AM67" s="590"/>
      <c r="AN67" s="590"/>
      <c r="AO67" s="683">
        <v>28</v>
      </c>
    </row>
    <row r="68" spans="18:41" x14ac:dyDescent="0.2">
      <c r="R68" s="676"/>
      <c r="S68" s="676"/>
      <c r="T68" s="685" t="s">
        <v>2140</v>
      </c>
      <c r="U68" s="683">
        <v>19.570000000000007</v>
      </c>
      <c r="W68" s="676"/>
      <c r="X68" s="676"/>
      <c r="Y68" s="685" t="s">
        <v>2162</v>
      </c>
      <c r="Z68" s="688">
        <v>5.645E-2</v>
      </c>
      <c r="AB68" s="676"/>
      <c r="AC68" s="680" t="s">
        <v>300</v>
      </c>
      <c r="AD68" s="694">
        <v>23</v>
      </c>
      <c r="AE68" s="590">
        <v>5</v>
      </c>
      <c r="AF68" s="590">
        <v>3</v>
      </c>
      <c r="AG68" s="590">
        <v>2</v>
      </c>
      <c r="AH68" s="590"/>
      <c r="AI68" s="590"/>
      <c r="AJ68" s="590"/>
      <c r="AK68" s="590"/>
      <c r="AL68" s="590"/>
      <c r="AM68" s="590"/>
      <c r="AN68" s="590"/>
      <c r="AO68" s="683">
        <v>33</v>
      </c>
    </row>
    <row r="69" spans="18:41" x14ac:dyDescent="0.2">
      <c r="R69" s="676"/>
      <c r="S69" s="679" t="s">
        <v>2151</v>
      </c>
      <c r="T69" s="673" t="s">
        <v>2136</v>
      </c>
      <c r="U69" s="682">
        <v>28.640000000000008</v>
      </c>
      <c r="W69" s="676"/>
      <c r="X69" s="679" t="s">
        <v>2151</v>
      </c>
      <c r="Y69" s="673" t="s">
        <v>2160</v>
      </c>
      <c r="Z69" s="687">
        <v>7.1599999999999997E-2</v>
      </c>
      <c r="AB69" s="676"/>
      <c r="AC69" s="680" t="s">
        <v>2146</v>
      </c>
      <c r="AD69" s="694">
        <v>22</v>
      </c>
      <c r="AE69" s="590">
        <v>4</v>
      </c>
      <c r="AF69" s="590">
        <v>1</v>
      </c>
      <c r="AG69" s="590"/>
      <c r="AH69" s="590"/>
      <c r="AI69" s="590"/>
      <c r="AJ69" s="590"/>
      <c r="AK69" s="590"/>
      <c r="AL69" s="590"/>
      <c r="AM69" s="590"/>
      <c r="AN69" s="590"/>
      <c r="AO69" s="683">
        <v>27</v>
      </c>
    </row>
    <row r="70" spans="18:41" x14ac:dyDescent="0.2">
      <c r="R70" s="676"/>
      <c r="S70" s="676"/>
      <c r="T70" s="685" t="s">
        <v>2139</v>
      </c>
      <c r="U70" s="683">
        <v>12.590000000000002</v>
      </c>
      <c r="W70" s="676"/>
      <c r="X70" s="676"/>
      <c r="Y70" s="685" t="s">
        <v>2161</v>
      </c>
      <c r="Z70" s="688">
        <v>4.0125000000000001E-2</v>
      </c>
      <c r="AB70" s="676"/>
      <c r="AC70" s="680" t="s">
        <v>2147</v>
      </c>
      <c r="AD70" s="694">
        <v>19</v>
      </c>
      <c r="AE70" s="590"/>
      <c r="AF70" s="590"/>
      <c r="AG70" s="590">
        <v>2</v>
      </c>
      <c r="AH70" s="590"/>
      <c r="AI70" s="590"/>
      <c r="AJ70" s="590">
        <v>2</v>
      </c>
      <c r="AK70" s="590"/>
      <c r="AL70" s="590"/>
      <c r="AM70" s="590"/>
      <c r="AN70" s="590"/>
      <c r="AO70" s="683">
        <v>23</v>
      </c>
    </row>
    <row r="71" spans="18:41" x14ac:dyDescent="0.2">
      <c r="R71" s="676"/>
      <c r="S71" s="676"/>
      <c r="T71" s="685" t="s">
        <v>2140</v>
      </c>
      <c r="U71" s="683">
        <v>16.050000000000004</v>
      </c>
      <c r="W71" s="676"/>
      <c r="X71" s="676"/>
      <c r="Y71" s="685" t="s">
        <v>2162</v>
      </c>
      <c r="Z71" s="688">
        <v>3.1475000000000003E-2</v>
      </c>
      <c r="AB71" s="676"/>
      <c r="AC71" s="680" t="s">
        <v>2148</v>
      </c>
      <c r="AD71" s="694">
        <v>15</v>
      </c>
      <c r="AE71" s="590">
        <v>4</v>
      </c>
      <c r="AF71" s="590"/>
      <c r="AG71" s="590">
        <v>2</v>
      </c>
      <c r="AH71" s="590">
        <v>3</v>
      </c>
      <c r="AI71" s="590"/>
      <c r="AJ71" s="590"/>
      <c r="AK71" s="590"/>
      <c r="AL71" s="590"/>
      <c r="AM71" s="590"/>
      <c r="AN71" s="590"/>
      <c r="AO71" s="683">
        <v>24</v>
      </c>
    </row>
    <row r="72" spans="18:41" x14ac:dyDescent="0.2">
      <c r="R72" s="676"/>
      <c r="S72" s="679" t="s">
        <v>2152</v>
      </c>
      <c r="T72" s="673" t="s">
        <v>2136</v>
      </c>
      <c r="U72" s="682">
        <v>12.92</v>
      </c>
      <c r="W72" s="676"/>
      <c r="X72" s="679" t="s">
        <v>2152</v>
      </c>
      <c r="Y72" s="673" t="s">
        <v>2160</v>
      </c>
      <c r="Z72" s="687">
        <v>3.2299999999999995E-2</v>
      </c>
      <c r="AB72" s="676"/>
      <c r="AC72" s="680" t="s">
        <v>2149</v>
      </c>
      <c r="AD72" s="694">
        <v>20</v>
      </c>
      <c r="AE72" s="590">
        <v>5</v>
      </c>
      <c r="AF72" s="590">
        <v>3</v>
      </c>
      <c r="AG72" s="590">
        <v>2</v>
      </c>
      <c r="AH72" s="590"/>
      <c r="AI72" s="590"/>
      <c r="AJ72" s="590"/>
      <c r="AK72" s="590"/>
      <c r="AL72" s="590"/>
      <c r="AM72" s="590"/>
      <c r="AN72" s="590"/>
      <c r="AO72" s="683">
        <v>30</v>
      </c>
    </row>
    <row r="73" spans="18:41" x14ac:dyDescent="0.2">
      <c r="R73" s="676"/>
      <c r="S73" s="676"/>
      <c r="T73" s="685" t="s">
        <v>2139</v>
      </c>
      <c r="U73" s="683">
        <v>7.93</v>
      </c>
      <c r="W73" s="676"/>
      <c r="X73" s="676"/>
      <c r="Y73" s="685" t="s">
        <v>2161</v>
      </c>
      <c r="Z73" s="688">
        <v>1.2475E-2</v>
      </c>
      <c r="AB73" s="676"/>
      <c r="AC73" s="680" t="s">
        <v>2150</v>
      </c>
      <c r="AD73" s="694">
        <v>14</v>
      </c>
      <c r="AE73" s="590">
        <v>3</v>
      </c>
      <c r="AF73" s="590"/>
      <c r="AG73" s="590"/>
      <c r="AH73" s="590"/>
      <c r="AI73" s="590">
        <v>1</v>
      </c>
      <c r="AJ73" s="590"/>
      <c r="AK73" s="590"/>
      <c r="AL73" s="590"/>
      <c r="AM73" s="590"/>
      <c r="AN73" s="590"/>
      <c r="AO73" s="683">
        <v>18</v>
      </c>
    </row>
    <row r="74" spans="18:41" x14ac:dyDescent="0.2">
      <c r="R74" s="676"/>
      <c r="S74" s="676"/>
      <c r="T74" s="685" t="s">
        <v>2140</v>
      </c>
      <c r="U74" s="683">
        <v>4.99</v>
      </c>
      <c r="W74" s="676"/>
      <c r="X74" s="676"/>
      <c r="Y74" s="685" t="s">
        <v>2162</v>
      </c>
      <c r="Z74" s="688">
        <v>1.9825000000000002E-2</v>
      </c>
      <c r="AB74" s="676"/>
      <c r="AC74" s="680" t="s">
        <v>2151</v>
      </c>
      <c r="AD74" s="694">
        <v>15</v>
      </c>
      <c r="AE74" s="590">
        <v>6</v>
      </c>
      <c r="AF74" s="590">
        <v>2</v>
      </c>
      <c r="AG74" s="590"/>
      <c r="AH74" s="590">
        <v>1</v>
      </c>
      <c r="AI74" s="590">
        <v>1</v>
      </c>
      <c r="AJ74" s="590"/>
      <c r="AK74" s="590"/>
      <c r="AL74" s="590"/>
      <c r="AM74" s="590"/>
      <c r="AN74" s="590"/>
      <c r="AO74" s="683">
        <v>25</v>
      </c>
    </row>
    <row r="75" spans="18:41" x14ac:dyDescent="0.2">
      <c r="R75" s="673" t="s">
        <v>2154</v>
      </c>
      <c r="S75" s="679" t="s">
        <v>2142</v>
      </c>
      <c r="T75" s="673" t="s">
        <v>2136</v>
      </c>
      <c r="U75" s="682">
        <v>39.119999999999997</v>
      </c>
      <c r="W75" s="673" t="s">
        <v>2154</v>
      </c>
      <c r="X75" s="679" t="s">
        <v>2142</v>
      </c>
      <c r="Y75" s="673" t="s">
        <v>2160</v>
      </c>
      <c r="Z75" s="687">
        <v>9.7799999999999984E-2</v>
      </c>
      <c r="AB75" s="676"/>
      <c r="AC75" s="680" t="s">
        <v>2152</v>
      </c>
      <c r="AD75" s="694">
        <v>8</v>
      </c>
      <c r="AE75" s="590">
        <v>1</v>
      </c>
      <c r="AF75" s="590">
        <v>1</v>
      </c>
      <c r="AG75" s="590"/>
      <c r="AH75" s="590">
        <v>1</v>
      </c>
      <c r="AI75" s="590"/>
      <c r="AJ75" s="590"/>
      <c r="AK75" s="590"/>
      <c r="AL75" s="590"/>
      <c r="AM75" s="590"/>
      <c r="AN75" s="590"/>
      <c r="AO75" s="683">
        <v>11</v>
      </c>
    </row>
    <row r="76" spans="18:41" x14ac:dyDescent="0.2">
      <c r="R76" s="676"/>
      <c r="S76" s="676"/>
      <c r="T76" s="685" t="s">
        <v>2139</v>
      </c>
      <c r="U76" s="683">
        <v>9.1999999999999993</v>
      </c>
      <c r="W76" s="676"/>
      <c r="X76" s="676"/>
      <c r="Y76" s="685" t="s">
        <v>2161</v>
      </c>
      <c r="Z76" s="688">
        <v>7.4799999999999991E-2</v>
      </c>
      <c r="AB76" s="673" t="s">
        <v>2158</v>
      </c>
      <c r="AC76" s="679" t="s">
        <v>2142</v>
      </c>
      <c r="AD76" s="692">
        <v>24</v>
      </c>
      <c r="AE76" s="693">
        <v>4</v>
      </c>
      <c r="AF76" s="693">
        <v>1</v>
      </c>
      <c r="AG76" s="693"/>
      <c r="AH76" s="693"/>
      <c r="AI76" s="693"/>
      <c r="AJ76" s="693"/>
      <c r="AK76" s="693"/>
      <c r="AL76" s="693"/>
      <c r="AM76" s="693"/>
      <c r="AN76" s="693"/>
      <c r="AO76" s="682">
        <v>29</v>
      </c>
    </row>
    <row r="77" spans="18:41" x14ac:dyDescent="0.2">
      <c r="R77" s="676"/>
      <c r="S77" s="676"/>
      <c r="T77" s="685" t="s">
        <v>2140</v>
      </c>
      <c r="U77" s="683">
        <v>29.919999999999998</v>
      </c>
      <c r="W77" s="676"/>
      <c r="X77" s="676"/>
      <c r="Y77" s="685" t="s">
        <v>2162</v>
      </c>
      <c r="Z77" s="688">
        <v>2.3E-2</v>
      </c>
      <c r="AB77" s="676"/>
      <c r="AC77" s="680" t="s">
        <v>2143</v>
      </c>
      <c r="AD77" s="694">
        <v>22</v>
      </c>
      <c r="AE77" s="590">
        <v>5</v>
      </c>
      <c r="AF77" s="590">
        <v>3</v>
      </c>
      <c r="AG77" s="590">
        <v>3</v>
      </c>
      <c r="AH77" s="590"/>
      <c r="AI77" s="590"/>
      <c r="AJ77" s="590"/>
      <c r="AK77" s="590">
        <v>1</v>
      </c>
      <c r="AL77" s="590"/>
      <c r="AM77" s="590"/>
      <c r="AN77" s="590"/>
      <c r="AO77" s="683">
        <v>34</v>
      </c>
    </row>
    <row r="78" spans="18:41" x14ac:dyDescent="0.2">
      <c r="R78" s="676"/>
      <c r="S78" s="679" t="s">
        <v>2143</v>
      </c>
      <c r="T78" s="673" t="s">
        <v>2136</v>
      </c>
      <c r="U78" s="682">
        <v>40.419999999999995</v>
      </c>
      <c r="W78" s="676"/>
      <c r="X78" s="679" t="s">
        <v>2143</v>
      </c>
      <c r="Y78" s="673" t="s">
        <v>2160</v>
      </c>
      <c r="Z78" s="687">
        <v>0.10105000000000001</v>
      </c>
      <c r="AB78" s="676"/>
      <c r="AC78" s="680" t="s">
        <v>2144</v>
      </c>
      <c r="AD78" s="694">
        <v>15</v>
      </c>
      <c r="AE78" s="590">
        <v>12</v>
      </c>
      <c r="AF78" s="590">
        <v>5</v>
      </c>
      <c r="AG78" s="590">
        <v>1</v>
      </c>
      <c r="AH78" s="590">
        <v>1</v>
      </c>
      <c r="AI78" s="590">
        <v>1</v>
      </c>
      <c r="AJ78" s="590"/>
      <c r="AK78" s="590"/>
      <c r="AL78" s="590"/>
      <c r="AM78" s="590"/>
      <c r="AN78" s="590"/>
      <c r="AO78" s="683">
        <v>35</v>
      </c>
    </row>
    <row r="79" spans="18:41" x14ac:dyDescent="0.2">
      <c r="R79" s="676"/>
      <c r="S79" s="676"/>
      <c r="T79" s="685" t="s">
        <v>2139</v>
      </c>
      <c r="U79" s="683">
        <v>16.850000000000005</v>
      </c>
      <c r="W79" s="676"/>
      <c r="X79" s="676"/>
      <c r="Y79" s="685" t="s">
        <v>2161</v>
      </c>
      <c r="Z79" s="688">
        <v>5.8925000000000012E-2</v>
      </c>
      <c r="AB79" s="676"/>
      <c r="AC79" s="680" t="s">
        <v>2145</v>
      </c>
      <c r="AD79" s="694">
        <v>14</v>
      </c>
      <c r="AE79" s="590">
        <v>5</v>
      </c>
      <c r="AF79" s="590">
        <v>3</v>
      </c>
      <c r="AG79" s="590">
        <v>3</v>
      </c>
      <c r="AH79" s="590"/>
      <c r="AI79" s="590"/>
      <c r="AJ79" s="590"/>
      <c r="AK79" s="590"/>
      <c r="AL79" s="590"/>
      <c r="AM79" s="590"/>
      <c r="AN79" s="590"/>
      <c r="AO79" s="683">
        <v>25</v>
      </c>
    </row>
    <row r="80" spans="18:41" x14ac:dyDescent="0.2">
      <c r="R80" s="676"/>
      <c r="S80" s="676"/>
      <c r="T80" s="685" t="s">
        <v>2140</v>
      </c>
      <c r="U80" s="683">
        <v>23.570000000000004</v>
      </c>
      <c r="W80" s="676"/>
      <c r="X80" s="676"/>
      <c r="Y80" s="685" t="s">
        <v>2162</v>
      </c>
      <c r="Z80" s="688">
        <v>4.2125000000000003E-2</v>
      </c>
      <c r="AB80" s="676"/>
      <c r="AC80" s="680" t="s">
        <v>300</v>
      </c>
      <c r="AD80" s="694">
        <v>18</v>
      </c>
      <c r="AE80" s="590">
        <v>2</v>
      </c>
      <c r="AF80" s="590">
        <v>1</v>
      </c>
      <c r="AG80" s="590">
        <v>1</v>
      </c>
      <c r="AH80" s="590"/>
      <c r="AI80" s="590"/>
      <c r="AJ80" s="590"/>
      <c r="AK80" s="590"/>
      <c r="AL80" s="590"/>
      <c r="AM80" s="590"/>
      <c r="AN80" s="590"/>
      <c r="AO80" s="683">
        <v>22</v>
      </c>
    </row>
    <row r="81" spans="18:41" x14ac:dyDescent="0.2">
      <c r="R81" s="676"/>
      <c r="S81" s="679" t="s">
        <v>2144</v>
      </c>
      <c r="T81" s="673" t="s">
        <v>2136</v>
      </c>
      <c r="U81" s="682">
        <v>30.47000000000001</v>
      </c>
      <c r="W81" s="676"/>
      <c r="X81" s="679" t="s">
        <v>2144</v>
      </c>
      <c r="Y81" s="673" t="s">
        <v>2160</v>
      </c>
      <c r="Z81" s="687">
        <v>7.6175000000000007E-2</v>
      </c>
      <c r="AB81" s="676"/>
      <c r="AC81" s="680" t="s">
        <v>2146</v>
      </c>
      <c r="AD81" s="694">
        <v>13</v>
      </c>
      <c r="AE81" s="590">
        <v>3</v>
      </c>
      <c r="AF81" s="590">
        <v>4</v>
      </c>
      <c r="AG81" s="590"/>
      <c r="AH81" s="590">
        <v>1</v>
      </c>
      <c r="AI81" s="590">
        <v>1</v>
      </c>
      <c r="AJ81" s="590"/>
      <c r="AK81" s="590">
        <v>1</v>
      </c>
      <c r="AL81" s="590"/>
      <c r="AM81" s="590"/>
      <c r="AN81" s="590"/>
      <c r="AO81" s="683">
        <v>23</v>
      </c>
    </row>
    <row r="82" spans="18:41" x14ac:dyDescent="0.2">
      <c r="R82" s="676"/>
      <c r="S82" s="676"/>
      <c r="T82" s="685" t="s">
        <v>2139</v>
      </c>
      <c r="U82" s="683">
        <v>18.820000000000004</v>
      </c>
      <c r="W82" s="676"/>
      <c r="X82" s="676"/>
      <c r="Y82" s="685" t="s">
        <v>2161</v>
      </c>
      <c r="Z82" s="688">
        <v>2.9125000000000009E-2</v>
      </c>
      <c r="AB82" s="676"/>
      <c r="AC82" s="680" t="s">
        <v>2147</v>
      </c>
      <c r="AD82" s="694">
        <v>9</v>
      </c>
      <c r="AE82" s="590">
        <v>5</v>
      </c>
      <c r="AF82" s="590">
        <v>1</v>
      </c>
      <c r="AG82" s="590"/>
      <c r="AH82" s="590"/>
      <c r="AI82" s="590"/>
      <c r="AJ82" s="590"/>
      <c r="AK82" s="590"/>
      <c r="AL82" s="590"/>
      <c r="AM82" s="590"/>
      <c r="AN82" s="590"/>
      <c r="AO82" s="683">
        <v>15</v>
      </c>
    </row>
    <row r="83" spans="18:41" x14ac:dyDescent="0.2">
      <c r="R83" s="676"/>
      <c r="S83" s="676"/>
      <c r="T83" s="685" t="s">
        <v>2140</v>
      </c>
      <c r="U83" s="683">
        <v>11.650000000000006</v>
      </c>
      <c r="W83" s="676"/>
      <c r="X83" s="676"/>
      <c r="Y83" s="685" t="s">
        <v>2162</v>
      </c>
      <c r="Z83" s="688">
        <v>4.7050000000000002E-2</v>
      </c>
      <c r="AB83" s="676"/>
      <c r="AC83" s="680" t="s">
        <v>2148</v>
      </c>
      <c r="AD83" s="694">
        <v>14</v>
      </c>
      <c r="AE83" s="590">
        <v>6</v>
      </c>
      <c r="AF83" s="590">
        <v>1</v>
      </c>
      <c r="AG83" s="590"/>
      <c r="AH83" s="590"/>
      <c r="AI83" s="590"/>
      <c r="AJ83" s="590">
        <v>1</v>
      </c>
      <c r="AK83" s="590"/>
      <c r="AL83" s="590"/>
      <c r="AM83" s="590"/>
      <c r="AN83" s="590"/>
      <c r="AO83" s="683">
        <v>22</v>
      </c>
    </row>
    <row r="84" spans="18:41" x14ac:dyDescent="0.2">
      <c r="R84" s="676"/>
      <c r="S84" s="679" t="s">
        <v>2145</v>
      </c>
      <c r="T84" s="673" t="s">
        <v>2136</v>
      </c>
      <c r="U84" s="682">
        <v>19.290000000000006</v>
      </c>
      <c r="W84" s="676"/>
      <c r="X84" s="679" t="s">
        <v>2145</v>
      </c>
      <c r="Y84" s="673" t="s">
        <v>2160</v>
      </c>
      <c r="Z84" s="687">
        <v>4.8224999999999997E-2</v>
      </c>
      <c r="AB84" s="676"/>
      <c r="AC84" s="680" t="s">
        <v>2149</v>
      </c>
      <c r="AD84" s="694">
        <v>7</v>
      </c>
      <c r="AE84" s="590">
        <v>5</v>
      </c>
      <c r="AF84" s="590"/>
      <c r="AG84" s="590">
        <v>3</v>
      </c>
      <c r="AH84" s="590"/>
      <c r="AI84" s="590"/>
      <c r="AJ84" s="590"/>
      <c r="AK84" s="590"/>
      <c r="AL84" s="590"/>
      <c r="AM84" s="590"/>
      <c r="AN84" s="590"/>
      <c r="AO84" s="683">
        <v>15</v>
      </c>
    </row>
    <row r="85" spans="18:41" x14ac:dyDescent="0.2">
      <c r="R85" s="676"/>
      <c r="S85" s="676"/>
      <c r="T85" s="685" t="s">
        <v>2139</v>
      </c>
      <c r="U85" s="683">
        <v>12.06</v>
      </c>
      <c r="W85" s="676"/>
      <c r="X85" s="676"/>
      <c r="Y85" s="685" t="s">
        <v>2161</v>
      </c>
      <c r="Z85" s="688">
        <v>1.8075000000000004E-2</v>
      </c>
      <c r="AB85" s="676"/>
      <c r="AC85" s="680" t="s">
        <v>2150</v>
      </c>
      <c r="AD85" s="694">
        <v>15</v>
      </c>
      <c r="AE85" s="590">
        <v>8</v>
      </c>
      <c r="AF85" s="590">
        <v>3</v>
      </c>
      <c r="AG85" s="590">
        <v>1</v>
      </c>
      <c r="AH85" s="590">
        <v>1</v>
      </c>
      <c r="AI85" s="590">
        <v>2</v>
      </c>
      <c r="AJ85" s="590"/>
      <c r="AK85" s="590"/>
      <c r="AL85" s="590"/>
      <c r="AM85" s="590"/>
      <c r="AN85" s="590"/>
      <c r="AO85" s="683">
        <v>30</v>
      </c>
    </row>
    <row r="86" spans="18:41" x14ac:dyDescent="0.2">
      <c r="R86" s="676"/>
      <c r="S86" s="676"/>
      <c r="T86" s="685" t="s">
        <v>2140</v>
      </c>
      <c r="U86" s="683">
        <v>7.2299999999999995</v>
      </c>
      <c r="W86" s="676"/>
      <c r="X86" s="676"/>
      <c r="Y86" s="685" t="s">
        <v>2162</v>
      </c>
      <c r="Z86" s="688">
        <v>3.0150000000000003E-2</v>
      </c>
      <c r="AB86" s="676"/>
      <c r="AC86" s="680" t="s">
        <v>2151</v>
      </c>
      <c r="AD86" s="694">
        <v>24</v>
      </c>
      <c r="AE86" s="590">
        <v>6</v>
      </c>
      <c r="AF86" s="590">
        <v>3</v>
      </c>
      <c r="AG86" s="590"/>
      <c r="AH86" s="590"/>
      <c r="AI86" s="590">
        <v>1</v>
      </c>
      <c r="AJ86" s="590"/>
      <c r="AK86" s="590"/>
      <c r="AL86" s="590">
        <v>1</v>
      </c>
      <c r="AM86" s="590"/>
      <c r="AN86" s="590"/>
      <c r="AO86" s="683">
        <v>35</v>
      </c>
    </row>
    <row r="87" spans="18:41" x14ac:dyDescent="0.2">
      <c r="R87" s="676"/>
      <c r="S87" s="679" t="s">
        <v>300</v>
      </c>
      <c r="T87" s="673" t="s">
        <v>2136</v>
      </c>
      <c r="U87" s="682">
        <v>21.869999999999997</v>
      </c>
      <c r="W87" s="676"/>
      <c r="X87" s="679" t="s">
        <v>300</v>
      </c>
      <c r="Y87" s="673" t="s">
        <v>2160</v>
      </c>
      <c r="Z87" s="687">
        <v>5.4675000000000001E-2</v>
      </c>
      <c r="AB87" s="676"/>
      <c r="AC87" s="680" t="s">
        <v>2152</v>
      </c>
      <c r="AD87" s="694">
        <v>4</v>
      </c>
      <c r="AE87" s="590">
        <v>3</v>
      </c>
      <c r="AF87" s="590">
        <v>1</v>
      </c>
      <c r="AG87" s="590"/>
      <c r="AH87" s="590"/>
      <c r="AI87" s="590">
        <v>1</v>
      </c>
      <c r="AJ87" s="590"/>
      <c r="AK87" s="590"/>
      <c r="AL87" s="590"/>
      <c r="AM87" s="590">
        <v>1</v>
      </c>
      <c r="AN87" s="590"/>
      <c r="AO87" s="683">
        <v>10</v>
      </c>
    </row>
    <row r="88" spans="18:41" x14ac:dyDescent="0.2">
      <c r="R88" s="676"/>
      <c r="S88" s="676"/>
      <c r="T88" s="685" t="s">
        <v>2139</v>
      </c>
      <c r="U88" s="683">
        <v>11.59</v>
      </c>
      <c r="W88" s="676"/>
      <c r="X88" s="676"/>
      <c r="Y88" s="685" t="s">
        <v>2161</v>
      </c>
      <c r="Z88" s="688">
        <v>2.5699999999999997E-2</v>
      </c>
      <c r="AB88" s="673" t="s">
        <v>2159</v>
      </c>
      <c r="AC88" s="679" t="s">
        <v>2142</v>
      </c>
      <c r="AD88" s="692">
        <v>17</v>
      </c>
      <c r="AE88" s="693">
        <v>2</v>
      </c>
      <c r="AF88" s="693">
        <v>2</v>
      </c>
      <c r="AG88" s="693">
        <v>2</v>
      </c>
      <c r="AH88" s="693"/>
      <c r="AI88" s="693"/>
      <c r="AJ88" s="693"/>
      <c r="AK88" s="693"/>
      <c r="AL88" s="693"/>
      <c r="AM88" s="693"/>
      <c r="AN88" s="693"/>
      <c r="AO88" s="682">
        <v>23</v>
      </c>
    </row>
    <row r="89" spans="18:41" x14ac:dyDescent="0.2">
      <c r="R89" s="676"/>
      <c r="S89" s="676"/>
      <c r="T89" s="685" t="s">
        <v>2140</v>
      </c>
      <c r="U89" s="683">
        <v>10.28</v>
      </c>
      <c r="W89" s="676"/>
      <c r="X89" s="676"/>
      <c r="Y89" s="685" t="s">
        <v>2162</v>
      </c>
      <c r="Z89" s="688">
        <v>2.8975000000000001E-2</v>
      </c>
      <c r="AB89" s="676"/>
      <c r="AC89" s="680" t="s">
        <v>2143</v>
      </c>
      <c r="AD89" s="694">
        <v>15</v>
      </c>
      <c r="AE89" s="590">
        <v>5</v>
      </c>
      <c r="AF89" s="590">
        <v>1</v>
      </c>
      <c r="AG89" s="590">
        <v>2</v>
      </c>
      <c r="AH89" s="590"/>
      <c r="AI89" s="590"/>
      <c r="AJ89" s="590"/>
      <c r="AK89" s="590"/>
      <c r="AL89" s="590"/>
      <c r="AM89" s="590"/>
      <c r="AN89" s="590"/>
      <c r="AO89" s="683">
        <v>23</v>
      </c>
    </row>
    <row r="90" spans="18:41" x14ac:dyDescent="0.2">
      <c r="R90" s="676"/>
      <c r="S90" s="679" t="s">
        <v>2146</v>
      </c>
      <c r="T90" s="673" t="s">
        <v>2136</v>
      </c>
      <c r="U90" s="682">
        <v>14.630000000000003</v>
      </c>
      <c r="W90" s="676"/>
      <c r="X90" s="679" t="s">
        <v>2146</v>
      </c>
      <c r="Y90" s="673" t="s">
        <v>2160</v>
      </c>
      <c r="Z90" s="687">
        <v>3.657500000000001E-2</v>
      </c>
      <c r="AB90" s="676"/>
      <c r="AC90" s="680" t="s">
        <v>2144</v>
      </c>
      <c r="AD90" s="694">
        <v>21</v>
      </c>
      <c r="AE90" s="590">
        <v>4</v>
      </c>
      <c r="AF90" s="590">
        <v>2</v>
      </c>
      <c r="AG90" s="590">
        <v>1</v>
      </c>
      <c r="AH90" s="590"/>
      <c r="AI90" s="590"/>
      <c r="AJ90" s="590"/>
      <c r="AK90" s="590"/>
      <c r="AL90" s="590"/>
      <c r="AM90" s="590"/>
      <c r="AN90" s="590"/>
      <c r="AO90" s="683">
        <v>28</v>
      </c>
    </row>
    <row r="91" spans="18:41" x14ac:dyDescent="0.2">
      <c r="R91" s="676"/>
      <c r="S91" s="676"/>
      <c r="T91" s="685" t="s">
        <v>2139</v>
      </c>
      <c r="U91" s="683">
        <v>7.96</v>
      </c>
      <c r="W91" s="676"/>
      <c r="X91" s="676"/>
      <c r="Y91" s="685" t="s">
        <v>2161</v>
      </c>
      <c r="Z91" s="688">
        <v>1.6675000000000002E-2</v>
      </c>
      <c r="AB91" s="676"/>
      <c r="AC91" s="680" t="s">
        <v>2145</v>
      </c>
      <c r="AD91" s="694">
        <v>6</v>
      </c>
      <c r="AE91" s="590">
        <v>1</v>
      </c>
      <c r="AF91" s="590"/>
      <c r="AG91" s="590">
        <v>1</v>
      </c>
      <c r="AH91" s="590"/>
      <c r="AI91" s="590"/>
      <c r="AJ91" s="590"/>
      <c r="AK91" s="590"/>
      <c r="AL91" s="590"/>
      <c r="AM91" s="590"/>
      <c r="AN91" s="590"/>
      <c r="AO91" s="683">
        <v>8</v>
      </c>
    </row>
    <row r="92" spans="18:41" x14ac:dyDescent="0.2">
      <c r="R92" s="676"/>
      <c r="S92" s="676"/>
      <c r="T92" s="685" t="s">
        <v>2140</v>
      </c>
      <c r="U92" s="683">
        <v>6.67</v>
      </c>
      <c r="W92" s="676"/>
      <c r="X92" s="676"/>
      <c r="Y92" s="685" t="s">
        <v>2162</v>
      </c>
      <c r="Z92" s="688">
        <v>1.9899999999999998E-2</v>
      </c>
      <c r="AB92" s="676"/>
      <c r="AC92" s="680" t="s">
        <v>300</v>
      </c>
      <c r="AD92" s="694">
        <v>18</v>
      </c>
      <c r="AE92" s="590">
        <v>2</v>
      </c>
      <c r="AF92" s="590"/>
      <c r="AG92" s="590"/>
      <c r="AH92" s="590">
        <v>2</v>
      </c>
      <c r="AI92" s="590"/>
      <c r="AJ92" s="590"/>
      <c r="AK92" s="590"/>
      <c r="AL92" s="590"/>
      <c r="AM92" s="590"/>
      <c r="AN92" s="590"/>
      <c r="AO92" s="683">
        <v>22</v>
      </c>
    </row>
    <row r="93" spans="18:41" x14ac:dyDescent="0.2">
      <c r="R93" s="676"/>
      <c r="S93" s="679" t="s">
        <v>2147</v>
      </c>
      <c r="T93" s="673" t="s">
        <v>2136</v>
      </c>
      <c r="U93" s="682">
        <v>21.04</v>
      </c>
      <c r="W93" s="676"/>
      <c r="X93" s="679" t="s">
        <v>2147</v>
      </c>
      <c r="Y93" s="673" t="s">
        <v>2160</v>
      </c>
      <c r="Z93" s="687">
        <v>5.2600000000000001E-2</v>
      </c>
      <c r="AB93" s="676"/>
      <c r="AC93" s="680" t="s">
        <v>2146</v>
      </c>
      <c r="AD93" s="694">
        <v>8</v>
      </c>
      <c r="AE93" s="590">
        <v>3</v>
      </c>
      <c r="AF93" s="590"/>
      <c r="AG93" s="590"/>
      <c r="AH93" s="590"/>
      <c r="AI93" s="590"/>
      <c r="AJ93" s="590"/>
      <c r="AK93" s="590"/>
      <c r="AL93" s="590"/>
      <c r="AM93" s="590"/>
      <c r="AN93" s="590"/>
      <c r="AO93" s="683">
        <v>11</v>
      </c>
    </row>
    <row r="94" spans="18:41" x14ac:dyDescent="0.2">
      <c r="R94" s="676"/>
      <c r="S94" s="676"/>
      <c r="T94" s="685" t="s">
        <v>2139</v>
      </c>
      <c r="U94" s="683">
        <v>6.6400000000000006</v>
      </c>
      <c r="W94" s="676"/>
      <c r="X94" s="676"/>
      <c r="Y94" s="685" t="s">
        <v>2161</v>
      </c>
      <c r="Z94" s="688">
        <v>3.6000000000000004E-2</v>
      </c>
      <c r="AB94" s="676"/>
      <c r="AC94" s="680" t="s">
        <v>2147</v>
      </c>
      <c r="AD94" s="694">
        <v>10</v>
      </c>
      <c r="AE94" s="590">
        <v>2</v>
      </c>
      <c r="AF94" s="590">
        <v>1</v>
      </c>
      <c r="AG94" s="590"/>
      <c r="AH94" s="590"/>
      <c r="AI94" s="590"/>
      <c r="AJ94" s="590"/>
      <c r="AK94" s="590"/>
      <c r="AL94" s="590"/>
      <c r="AM94" s="590"/>
      <c r="AN94" s="590"/>
      <c r="AO94" s="683">
        <v>13</v>
      </c>
    </row>
    <row r="95" spans="18:41" x14ac:dyDescent="0.2">
      <c r="R95" s="676"/>
      <c r="S95" s="676"/>
      <c r="T95" s="685" t="s">
        <v>2140</v>
      </c>
      <c r="U95" s="683">
        <v>14.400000000000002</v>
      </c>
      <c r="W95" s="676"/>
      <c r="X95" s="676"/>
      <c r="Y95" s="685" t="s">
        <v>2162</v>
      </c>
      <c r="Z95" s="688">
        <v>1.6599999999999997E-2</v>
      </c>
      <c r="AB95" s="676"/>
      <c r="AC95" s="680" t="s">
        <v>2148</v>
      </c>
      <c r="AD95" s="694">
        <v>22</v>
      </c>
      <c r="AE95" s="590">
        <v>8</v>
      </c>
      <c r="AF95" s="590">
        <v>2</v>
      </c>
      <c r="AG95" s="590">
        <v>2</v>
      </c>
      <c r="AH95" s="590"/>
      <c r="AI95" s="590">
        <v>1</v>
      </c>
      <c r="AJ95" s="590"/>
      <c r="AK95" s="590"/>
      <c r="AL95" s="590"/>
      <c r="AM95" s="590"/>
      <c r="AN95" s="590"/>
      <c r="AO95" s="683">
        <v>35</v>
      </c>
    </row>
    <row r="96" spans="18:41" x14ac:dyDescent="0.2">
      <c r="R96" s="676"/>
      <c r="S96" s="679" t="s">
        <v>2148</v>
      </c>
      <c r="T96" s="673" t="s">
        <v>2136</v>
      </c>
      <c r="U96" s="682">
        <v>9.11</v>
      </c>
      <c r="W96" s="676"/>
      <c r="X96" s="679" t="s">
        <v>2148</v>
      </c>
      <c r="Y96" s="673" t="s">
        <v>2160</v>
      </c>
      <c r="Z96" s="687">
        <v>2.2775000000000004E-2</v>
      </c>
      <c r="AB96" s="676"/>
      <c r="AC96" s="680" t="s">
        <v>2149</v>
      </c>
      <c r="AD96" s="694">
        <v>21</v>
      </c>
      <c r="AE96" s="590">
        <v>1</v>
      </c>
      <c r="AF96" s="590">
        <v>2</v>
      </c>
      <c r="AG96" s="590"/>
      <c r="AH96" s="590"/>
      <c r="AI96" s="590">
        <v>2</v>
      </c>
      <c r="AJ96" s="590"/>
      <c r="AK96" s="590"/>
      <c r="AL96" s="590"/>
      <c r="AM96" s="590"/>
      <c r="AN96" s="590"/>
      <c r="AO96" s="683">
        <v>26</v>
      </c>
    </row>
    <row r="97" spans="18:41" x14ac:dyDescent="0.2">
      <c r="R97" s="676"/>
      <c r="S97" s="676"/>
      <c r="T97" s="685" t="s">
        <v>2139</v>
      </c>
      <c r="U97" s="683">
        <v>4.33</v>
      </c>
      <c r="W97" s="676"/>
      <c r="X97" s="676"/>
      <c r="Y97" s="685" t="s">
        <v>2161</v>
      </c>
      <c r="Z97" s="688">
        <v>1.1949999999999999E-2</v>
      </c>
      <c r="AB97" s="676"/>
      <c r="AC97" s="680" t="s">
        <v>2150</v>
      </c>
      <c r="AD97" s="694">
        <v>22</v>
      </c>
      <c r="AE97" s="590">
        <v>3</v>
      </c>
      <c r="AF97" s="590">
        <v>2</v>
      </c>
      <c r="AG97" s="590"/>
      <c r="AH97" s="590"/>
      <c r="AI97" s="590"/>
      <c r="AJ97" s="590"/>
      <c r="AK97" s="590"/>
      <c r="AL97" s="590"/>
      <c r="AM97" s="590"/>
      <c r="AN97" s="590"/>
      <c r="AO97" s="683">
        <v>27</v>
      </c>
    </row>
    <row r="98" spans="18:41" x14ac:dyDescent="0.2">
      <c r="R98" s="676"/>
      <c r="S98" s="676"/>
      <c r="T98" s="685" t="s">
        <v>2140</v>
      </c>
      <c r="U98" s="683">
        <v>4.7799999999999994</v>
      </c>
      <c r="W98" s="676"/>
      <c r="X98" s="676"/>
      <c r="Y98" s="685" t="s">
        <v>2162</v>
      </c>
      <c r="Z98" s="688">
        <v>1.0825E-2</v>
      </c>
      <c r="AB98" s="676"/>
      <c r="AC98" s="680" t="s">
        <v>2151</v>
      </c>
      <c r="AD98" s="694">
        <v>15</v>
      </c>
      <c r="AE98" s="590">
        <v>4</v>
      </c>
      <c r="AF98" s="590">
        <v>1</v>
      </c>
      <c r="AG98" s="590"/>
      <c r="AH98" s="590"/>
      <c r="AI98" s="590"/>
      <c r="AJ98" s="590"/>
      <c r="AK98" s="590"/>
      <c r="AL98" s="590"/>
      <c r="AM98" s="590"/>
      <c r="AN98" s="590"/>
      <c r="AO98" s="683">
        <v>20</v>
      </c>
    </row>
    <row r="99" spans="18:41" x14ac:dyDescent="0.2">
      <c r="R99" s="676"/>
      <c r="S99" s="679" t="s">
        <v>2149</v>
      </c>
      <c r="T99" s="673" t="s">
        <v>2136</v>
      </c>
      <c r="U99" s="682">
        <v>25.310000000000002</v>
      </c>
      <c r="W99" s="676"/>
      <c r="X99" s="679" t="s">
        <v>2149</v>
      </c>
      <c r="Y99" s="673" t="s">
        <v>2160</v>
      </c>
      <c r="Z99" s="687">
        <v>6.3275000000000012E-2</v>
      </c>
      <c r="AB99" s="676"/>
      <c r="AC99" s="680" t="s">
        <v>2152</v>
      </c>
      <c r="AD99" s="694">
        <v>12</v>
      </c>
      <c r="AE99" s="590"/>
      <c r="AF99" s="590">
        <v>2</v>
      </c>
      <c r="AG99" s="590"/>
      <c r="AH99" s="590"/>
      <c r="AI99" s="590"/>
      <c r="AJ99" s="590"/>
      <c r="AK99" s="590"/>
      <c r="AL99" s="590"/>
      <c r="AM99" s="590"/>
      <c r="AN99" s="590"/>
      <c r="AO99" s="683">
        <v>14</v>
      </c>
    </row>
    <row r="100" spans="18:41" x14ac:dyDescent="0.2">
      <c r="R100" s="676"/>
      <c r="S100" s="676"/>
      <c r="T100" s="685" t="s">
        <v>2139</v>
      </c>
      <c r="U100" s="683">
        <v>13.970000000000002</v>
      </c>
      <c r="W100" s="676"/>
      <c r="X100" s="676"/>
      <c r="Y100" s="685" t="s">
        <v>2161</v>
      </c>
      <c r="Z100" s="688">
        <v>2.835E-2</v>
      </c>
      <c r="AB100" s="697" t="s">
        <v>247</v>
      </c>
      <c r="AC100" s="698"/>
      <c r="AD100" s="695">
        <v>1868</v>
      </c>
      <c r="AE100" s="696">
        <v>554</v>
      </c>
      <c r="AF100" s="696">
        <v>234</v>
      </c>
      <c r="AG100" s="696">
        <v>103</v>
      </c>
      <c r="AH100" s="696">
        <v>53</v>
      </c>
      <c r="AI100" s="696">
        <v>28</v>
      </c>
      <c r="AJ100" s="696">
        <v>19</v>
      </c>
      <c r="AK100" s="696">
        <v>12</v>
      </c>
      <c r="AL100" s="696">
        <v>7</v>
      </c>
      <c r="AM100" s="696">
        <v>6</v>
      </c>
      <c r="AN100" s="696">
        <v>4</v>
      </c>
      <c r="AO100" s="690">
        <v>2888</v>
      </c>
    </row>
    <row r="101" spans="18:41" x14ac:dyDescent="0.2">
      <c r="R101" s="676"/>
      <c r="S101" s="676"/>
      <c r="T101" s="685" t="s">
        <v>2140</v>
      </c>
      <c r="U101" s="683">
        <v>11.34</v>
      </c>
      <c r="W101" s="676"/>
      <c r="X101" s="676"/>
      <c r="Y101" s="685" t="s">
        <v>2162</v>
      </c>
      <c r="Z101" s="688">
        <v>3.4925000000000005E-2</v>
      </c>
    </row>
    <row r="102" spans="18:41" x14ac:dyDescent="0.2">
      <c r="R102" s="676"/>
      <c r="S102" s="679" t="s">
        <v>2150</v>
      </c>
      <c r="T102" s="673" t="s">
        <v>2136</v>
      </c>
      <c r="U102" s="682">
        <v>62.430000000000007</v>
      </c>
      <c r="W102" s="676"/>
      <c r="X102" s="679" t="s">
        <v>2150</v>
      </c>
      <c r="Y102" s="673" t="s">
        <v>2160</v>
      </c>
      <c r="Z102" s="687">
        <v>0.15607500000000005</v>
      </c>
    </row>
    <row r="103" spans="18:41" x14ac:dyDescent="0.2">
      <c r="R103" s="676"/>
      <c r="S103" s="676"/>
      <c r="T103" s="685" t="s">
        <v>2139</v>
      </c>
      <c r="U103" s="683">
        <v>16.220000000000006</v>
      </c>
      <c r="W103" s="676"/>
      <c r="X103" s="676"/>
      <c r="Y103" s="685" t="s">
        <v>2161</v>
      </c>
      <c r="Z103" s="688">
        <v>0.11552500000000002</v>
      </c>
    </row>
    <row r="104" spans="18:41" x14ac:dyDescent="0.2">
      <c r="R104" s="676"/>
      <c r="S104" s="676"/>
      <c r="T104" s="685" t="s">
        <v>2140</v>
      </c>
      <c r="U104" s="683">
        <v>46.210000000000008</v>
      </c>
      <c r="W104" s="676"/>
      <c r="X104" s="676"/>
      <c r="Y104" s="685" t="s">
        <v>2162</v>
      </c>
      <c r="Z104" s="688">
        <v>4.0550000000000003E-2</v>
      </c>
    </row>
    <row r="105" spans="18:41" x14ac:dyDescent="0.2">
      <c r="R105" s="676"/>
      <c r="S105" s="679" t="s">
        <v>2151</v>
      </c>
      <c r="T105" s="673" t="s">
        <v>2136</v>
      </c>
      <c r="U105" s="682">
        <v>50.469999999999992</v>
      </c>
      <c r="W105" s="676"/>
      <c r="X105" s="679" t="s">
        <v>2151</v>
      </c>
      <c r="Y105" s="673" t="s">
        <v>2160</v>
      </c>
      <c r="Z105" s="687">
        <v>0.12617500000000004</v>
      </c>
    </row>
    <row r="106" spans="18:41" x14ac:dyDescent="0.2">
      <c r="R106" s="676"/>
      <c r="S106" s="676"/>
      <c r="T106" s="685" t="s">
        <v>2139</v>
      </c>
      <c r="U106" s="683">
        <v>9.75</v>
      </c>
      <c r="W106" s="676"/>
      <c r="X106" s="676"/>
      <c r="Y106" s="685" t="s">
        <v>2161</v>
      </c>
      <c r="Z106" s="688">
        <v>0.10180000000000002</v>
      </c>
    </row>
    <row r="107" spans="18:41" x14ac:dyDescent="0.2">
      <c r="R107" s="676"/>
      <c r="S107" s="676"/>
      <c r="T107" s="685" t="s">
        <v>2140</v>
      </c>
      <c r="U107" s="683">
        <v>40.72</v>
      </c>
      <c r="W107" s="676"/>
      <c r="X107" s="676"/>
      <c r="Y107" s="685" t="s">
        <v>2162</v>
      </c>
      <c r="Z107" s="688">
        <v>2.4375000000000004E-2</v>
      </c>
    </row>
    <row r="108" spans="18:41" x14ac:dyDescent="0.2">
      <c r="R108" s="676"/>
      <c r="S108" s="679" t="s">
        <v>2152</v>
      </c>
      <c r="T108" s="673" t="s">
        <v>2136</v>
      </c>
      <c r="U108" s="682">
        <v>29.070000000000004</v>
      </c>
      <c r="W108" s="676"/>
      <c r="X108" s="679" t="s">
        <v>2152</v>
      </c>
      <c r="Y108" s="673" t="s">
        <v>2160</v>
      </c>
      <c r="Z108" s="687">
        <v>7.2675000000000003E-2</v>
      </c>
    </row>
    <row r="109" spans="18:41" x14ac:dyDescent="0.2">
      <c r="R109" s="676"/>
      <c r="S109" s="676"/>
      <c r="T109" s="685" t="s">
        <v>2139</v>
      </c>
      <c r="U109" s="683">
        <v>4.1500000000000004</v>
      </c>
      <c r="W109" s="676"/>
      <c r="X109" s="676"/>
      <c r="Y109" s="685" t="s">
        <v>2161</v>
      </c>
      <c r="Z109" s="688">
        <v>6.2300000000000008E-2</v>
      </c>
    </row>
    <row r="110" spans="18:41" x14ac:dyDescent="0.2">
      <c r="R110" s="676"/>
      <c r="S110" s="676"/>
      <c r="T110" s="685" t="s">
        <v>2140</v>
      </c>
      <c r="U110" s="683">
        <v>24.920000000000005</v>
      </c>
      <c r="W110" s="676"/>
      <c r="X110" s="676"/>
      <c r="Y110" s="685" t="s">
        <v>2162</v>
      </c>
      <c r="Z110" s="688">
        <v>1.0375000000000001E-2</v>
      </c>
    </row>
    <row r="111" spans="18:41" x14ac:dyDescent="0.2">
      <c r="R111" s="673" t="s">
        <v>2155</v>
      </c>
      <c r="S111" s="679" t="s">
        <v>2142</v>
      </c>
      <c r="T111" s="673" t="s">
        <v>2136</v>
      </c>
      <c r="U111" s="682">
        <v>28.020000000000007</v>
      </c>
      <c r="W111" s="673" t="s">
        <v>2155</v>
      </c>
      <c r="X111" s="679" t="s">
        <v>2142</v>
      </c>
      <c r="Y111" s="673" t="s">
        <v>2160</v>
      </c>
      <c r="Z111" s="687">
        <v>7.0050000000000015E-2</v>
      </c>
    </row>
    <row r="112" spans="18:41" x14ac:dyDescent="0.2">
      <c r="R112" s="676"/>
      <c r="S112" s="676"/>
      <c r="T112" s="685" t="s">
        <v>2139</v>
      </c>
      <c r="U112" s="683">
        <v>16.350000000000001</v>
      </c>
      <c r="W112" s="676"/>
      <c r="X112" s="676"/>
      <c r="Y112" s="685" t="s">
        <v>2161</v>
      </c>
      <c r="Z112" s="688">
        <v>2.9175E-2</v>
      </c>
    </row>
    <row r="113" spans="18:26" x14ac:dyDescent="0.2">
      <c r="R113" s="676"/>
      <c r="S113" s="676"/>
      <c r="T113" s="685" t="s">
        <v>2140</v>
      </c>
      <c r="U113" s="683">
        <v>11.670000000000002</v>
      </c>
      <c r="W113" s="676"/>
      <c r="X113" s="676"/>
      <c r="Y113" s="685" t="s">
        <v>2162</v>
      </c>
      <c r="Z113" s="688">
        <v>4.0875000000000009E-2</v>
      </c>
    </row>
    <row r="114" spans="18:26" x14ac:dyDescent="0.2">
      <c r="R114" s="676"/>
      <c r="S114" s="679" t="s">
        <v>2143</v>
      </c>
      <c r="T114" s="673" t="s">
        <v>2136</v>
      </c>
      <c r="U114" s="682">
        <v>59.340000000000011</v>
      </c>
      <c r="W114" s="676"/>
      <c r="X114" s="679" t="s">
        <v>2143</v>
      </c>
      <c r="Y114" s="673" t="s">
        <v>2160</v>
      </c>
      <c r="Z114" s="687">
        <v>0.14835000000000004</v>
      </c>
    </row>
    <row r="115" spans="18:26" x14ac:dyDescent="0.2">
      <c r="R115" s="676"/>
      <c r="S115" s="676"/>
      <c r="T115" s="685" t="s">
        <v>2139</v>
      </c>
      <c r="U115" s="683">
        <v>36.290000000000006</v>
      </c>
      <c r="W115" s="676"/>
      <c r="X115" s="676"/>
      <c r="Y115" s="685" t="s">
        <v>2161</v>
      </c>
      <c r="Z115" s="688">
        <v>5.762500000000001E-2</v>
      </c>
    </row>
    <row r="116" spans="18:26" x14ac:dyDescent="0.2">
      <c r="R116" s="676"/>
      <c r="S116" s="676"/>
      <c r="T116" s="685" t="s">
        <v>2140</v>
      </c>
      <c r="U116" s="683">
        <v>23.050000000000008</v>
      </c>
      <c r="W116" s="676"/>
      <c r="X116" s="676"/>
      <c r="Y116" s="685" t="s">
        <v>2162</v>
      </c>
      <c r="Z116" s="688">
        <v>9.0724999999999972E-2</v>
      </c>
    </row>
    <row r="117" spans="18:26" x14ac:dyDescent="0.2">
      <c r="R117" s="676"/>
      <c r="S117" s="679" t="s">
        <v>2144</v>
      </c>
      <c r="T117" s="673" t="s">
        <v>2136</v>
      </c>
      <c r="U117" s="682">
        <v>40.329999999999977</v>
      </c>
      <c r="W117" s="676"/>
      <c r="X117" s="679" t="s">
        <v>2144</v>
      </c>
      <c r="Y117" s="673" t="s">
        <v>2160</v>
      </c>
      <c r="Z117" s="687">
        <v>0.100825</v>
      </c>
    </row>
    <row r="118" spans="18:26" x14ac:dyDescent="0.2">
      <c r="R118" s="676"/>
      <c r="S118" s="676"/>
      <c r="T118" s="685" t="s">
        <v>2139</v>
      </c>
      <c r="U118" s="683">
        <v>28.459999999999997</v>
      </c>
      <c r="W118" s="676"/>
      <c r="X118" s="676"/>
      <c r="Y118" s="685" t="s">
        <v>2161</v>
      </c>
      <c r="Z118" s="688">
        <v>2.9675000000000003E-2</v>
      </c>
    </row>
    <row r="119" spans="18:26" x14ac:dyDescent="0.2">
      <c r="R119" s="676"/>
      <c r="S119" s="676"/>
      <c r="T119" s="685" t="s">
        <v>2140</v>
      </c>
      <c r="U119" s="683">
        <v>11.870000000000001</v>
      </c>
      <c r="W119" s="676"/>
      <c r="X119" s="676"/>
      <c r="Y119" s="685" t="s">
        <v>2162</v>
      </c>
      <c r="Z119" s="688">
        <v>7.1149999999999991E-2</v>
      </c>
    </row>
    <row r="120" spans="18:26" x14ac:dyDescent="0.2">
      <c r="R120" s="676"/>
      <c r="S120" s="679" t="s">
        <v>2145</v>
      </c>
      <c r="T120" s="673" t="s">
        <v>2136</v>
      </c>
      <c r="U120" s="682">
        <v>44.13000000000001</v>
      </c>
      <c r="W120" s="676"/>
      <c r="X120" s="679" t="s">
        <v>2145</v>
      </c>
      <c r="Y120" s="673" t="s">
        <v>2160</v>
      </c>
      <c r="Z120" s="687">
        <v>0.11032500000000002</v>
      </c>
    </row>
    <row r="121" spans="18:26" x14ac:dyDescent="0.2">
      <c r="R121" s="676"/>
      <c r="S121" s="676"/>
      <c r="T121" s="685" t="s">
        <v>2139</v>
      </c>
      <c r="U121" s="683">
        <v>11.9</v>
      </c>
      <c r="W121" s="676"/>
      <c r="X121" s="676"/>
      <c r="Y121" s="685" t="s">
        <v>2161</v>
      </c>
      <c r="Z121" s="688">
        <v>8.0575000000000008E-2</v>
      </c>
    </row>
    <row r="122" spans="18:26" x14ac:dyDescent="0.2">
      <c r="R122" s="676"/>
      <c r="S122" s="676"/>
      <c r="T122" s="685" t="s">
        <v>2140</v>
      </c>
      <c r="U122" s="683">
        <v>32.230000000000004</v>
      </c>
      <c r="W122" s="676"/>
      <c r="X122" s="676"/>
      <c r="Y122" s="685" t="s">
        <v>2162</v>
      </c>
      <c r="Z122" s="688">
        <v>2.9750000000000006E-2</v>
      </c>
    </row>
    <row r="123" spans="18:26" x14ac:dyDescent="0.2">
      <c r="R123" s="676"/>
      <c r="S123" s="679" t="s">
        <v>300</v>
      </c>
      <c r="T123" s="673" t="s">
        <v>2136</v>
      </c>
      <c r="U123" s="682">
        <v>39.04999999999999</v>
      </c>
      <c r="W123" s="676"/>
      <c r="X123" s="679" t="s">
        <v>300</v>
      </c>
      <c r="Y123" s="673" t="s">
        <v>2160</v>
      </c>
      <c r="Z123" s="687">
        <v>9.7625000000000031E-2</v>
      </c>
    </row>
    <row r="124" spans="18:26" x14ac:dyDescent="0.2">
      <c r="R124" s="676"/>
      <c r="S124" s="676"/>
      <c r="T124" s="685" t="s">
        <v>2139</v>
      </c>
      <c r="U124" s="683">
        <v>23.39</v>
      </c>
      <c r="W124" s="676"/>
      <c r="X124" s="676"/>
      <c r="Y124" s="685" t="s">
        <v>2161</v>
      </c>
      <c r="Z124" s="688">
        <v>3.9150000000000011E-2</v>
      </c>
    </row>
    <row r="125" spans="18:26" x14ac:dyDescent="0.2">
      <c r="R125" s="676"/>
      <c r="S125" s="676"/>
      <c r="T125" s="685" t="s">
        <v>2140</v>
      </c>
      <c r="U125" s="683">
        <v>15.660000000000004</v>
      </c>
      <c r="W125" s="676"/>
      <c r="X125" s="676"/>
      <c r="Y125" s="685" t="s">
        <v>2162</v>
      </c>
      <c r="Z125" s="688">
        <v>5.8474999999999999E-2</v>
      </c>
    </row>
    <row r="126" spans="18:26" x14ac:dyDescent="0.2">
      <c r="R126" s="676"/>
      <c r="S126" s="679" t="s">
        <v>2146</v>
      </c>
      <c r="T126" s="673" t="s">
        <v>2136</v>
      </c>
      <c r="U126" s="682">
        <v>44.24</v>
      </c>
      <c r="W126" s="676"/>
      <c r="X126" s="679" t="s">
        <v>2146</v>
      </c>
      <c r="Y126" s="673" t="s">
        <v>2160</v>
      </c>
      <c r="Z126" s="687">
        <v>0.11060000000000002</v>
      </c>
    </row>
    <row r="127" spans="18:26" x14ac:dyDescent="0.2">
      <c r="R127" s="676"/>
      <c r="S127" s="676"/>
      <c r="T127" s="685" t="s">
        <v>2139</v>
      </c>
      <c r="U127" s="683">
        <v>19.820000000000007</v>
      </c>
      <c r="W127" s="676"/>
      <c r="X127" s="676"/>
      <c r="Y127" s="685" t="s">
        <v>2161</v>
      </c>
      <c r="Z127" s="688">
        <v>6.1050000000000007E-2</v>
      </c>
    </row>
    <row r="128" spans="18:26" x14ac:dyDescent="0.2">
      <c r="R128" s="676"/>
      <c r="S128" s="676"/>
      <c r="T128" s="685" t="s">
        <v>2140</v>
      </c>
      <c r="U128" s="683">
        <v>24.420000000000005</v>
      </c>
      <c r="W128" s="676"/>
      <c r="X128" s="676"/>
      <c r="Y128" s="685" t="s">
        <v>2162</v>
      </c>
      <c r="Z128" s="688">
        <v>4.9550000000000004E-2</v>
      </c>
    </row>
    <row r="129" spans="18:26" x14ac:dyDescent="0.2">
      <c r="R129" s="676"/>
      <c r="S129" s="679" t="s">
        <v>2147</v>
      </c>
      <c r="T129" s="673" t="s">
        <v>2136</v>
      </c>
      <c r="U129" s="682">
        <v>38.200000000000003</v>
      </c>
      <c r="W129" s="676"/>
      <c r="X129" s="679" t="s">
        <v>2147</v>
      </c>
      <c r="Y129" s="673" t="s">
        <v>2160</v>
      </c>
      <c r="Z129" s="687">
        <v>9.5500000000000002E-2</v>
      </c>
    </row>
    <row r="130" spans="18:26" x14ac:dyDescent="0.2">
      <c r="R130" s="676"/>
      <c r="S130" s="676"/>
      <c r="T130" s="685" t="s">
        <v>2139</v>
      </c>
      <c r="U130" s="683">
        <v>16.099999999999998</v>
      </c>
      <c r="W130" s="676"/>
      <c r="X130" s="676"/>
      <c r="Y130" s="685" t="s">
        <v>2161</v>
      </c>
      <c r="Z130" s="688">
        <v>5.5250000000000007E-2</v>
      </c>
    </row>
    <row r="131" spans="18:26" x14ac:dyDescent="0.2">
      <c r="R131" s="676"/>
      <c r="S131" s="676"/>
      <c r="T131" s="685" t="s">
        <v>2140</v>
      </c>
      <c r="U131" s="683">
        <v>22.100000000000005</v>
      </c>
      <c r="W131" s="676"/>
      <c r="X131" s="676"/>
      <c r="Y131" s="685" t="s">
        <v>2162</v>
      </c>
      <c r="Z131" s="688">
        <v>4.0250000000000008E-2</v>
      </c>
    </row>
    <row r="132" spans="18:26" x14ac:dyDescent="0.2">
      <c r="R132" s="676"/>
      <c r="S132" s="679" t="s">
        <v>2148</v>
      </c>
      <c r="T132" s="673" t="s">
        <v>2136</v>
      </c>
      <c r="U132" s="682">
        <v>127.33999999999996</v>
      </c>
      <c r="W132" s="676"/>
      <c r="X132" s="679" t="s">
        <v>2148</v>
      </c>
      <c r="Y132" s="673" t="s">
        <v>2160</v>
      </c>
      <c r="Z132" s="687">
        <v>0.31835000000000008</v>
      </c>
    </row>
    <row r="133" spans="18:26" x14ac:dyDescent="0.2">
      <c r="R133" s="676"/>
      <c r="S133" s="676"/>
      <c r="T133" s="685" t="s">
        <v>2139</v>
      </c>
      <c r="U133" s="683">
        <v>28.500000000000004</v>
      </c>
      <c r="W133" s="676"/>
      <c r="X133" s="676"/>
      <c r="Y133" s="685" t="s">
        <v>2161</v>
      </c>
      <c r="Z133" s="688">
        <v>0.24709999999999993</v>
      </c>
    </row>
    <row r="134" spans="18:26" x14ac:dyDescent="0.2">
      <c r="R134" s="676"/>
      <c r="S134" s="676"/>
      <c r="T134" s="685" t="s">
        <v>2140</v>
      </c>
      <c r="U134" s="683">
        <v>98.839999999999989</v>
      </c>
      <c r="W134" s="676"/>
      <c r="X134" s="676"/>
      <c r="Y134" s="685" t="s">
        <v>2162</v>
      </c>
      <c r="Z134" s="688">
        <v>7.1249999999999994E-2</v>
      </c>
    </row>
    <row r="135" spans="18:26" x14ac:dyDescent="0.2">
      <c r="R135" s="676"/>
      <c r="S135" s="679" t="s">
        <v>2149</v>
      </c>
      <c r="T135" s="673" t="s">
        <v>2136</v>
      </c>
      <c r="U135" s="682">
        <v>91.829999999999927</v>
      </c>
      <c r="W135" s="676"/>
      <c r="X135" s="679" t="s">
        <v>2149</v>
      </c>
      <c r="Y135" s="673" t="s">
        <v>2160</v>
      </c>
      <c r="Z135" s="687">
        <v>0.22957499999999978</v>
      </c>
    </row>
    <row r="136" spans="18:26" x14ac:dyDescent="0.2">
      <c r="R136" s="676"/>
      <c r="S136" s="676"/>
      <c r="T136" s="685" t="s">
        <v>2139</v>
      </c>
      <c r="U136" s="683">
        <v>37.889999999999993</v>
      </c>
      <c r="W136" s="676"/>
      <c r="X136" s="676"/>
      <c r="Y136" s="685" t="s">
        <v>2161</v>
      </c>
      <c r="Z136" s="688">
        <v>0.13484999999999997</v>
      </c>
    </row>
    <row r="137" spans="18:26" x14ac:dyDescent="0.2">
      <c r="R137" s="676"/>
      <c r="S137" s="676"/>
      <c r="T137" s="685" t="s">
        <v>2140</v>
      </c>
      <c r="U137" s="683">
        <v>53.939999999999962</v>
      </c>
      <c r="W137" s="676"/>
      <c r="X137" s="676"/>
      <c r="Y137" s="685" t="s">
        <v>2162</v>
      </c>
      <c r="Z137" s="688">
        <v>9.4725000000000018E-2</v>
      </c>
    </row>
    <row r="138" spans="18:26" x14ac:dyDescent="0.2">
      <c r="R138" s="676"/>
      <c r="S138" s="679" t="s">
        <v>2150</v>
      </c>
      <c r="T138" s="673" t="s">
        <v>2136</v>
      </c>
      <c r="U138" s="682">
        <v>99.589999999999961</v>
      </c>
      <c r="W138" s="676"/>
      <c r="X138" s="679" t="s">
        <v>2150</v>
      </c>
      <c r="Y138" s="673" t="s">
        <v>2160</v>
      </c>
      <c r="Z138" s="687">
        <v>0.24897499999999984</v>
      </c>
    </row>
    <row r="139" spans="18:26" x14ac:dyDescent="0.2">
      <c r="R139" s="676"/>
      <c r="S139" s="676"/>
      <c r="T139" s="685" t="s">
        <v>2139</v>
      </c>
      <c r="U139" s="683">
        <v>76.27</v>
      </c>
      <c r="W139" s="676"/>
      <c r="X139" s="676"/>
      <c r="Y139" s="685" t="s">
        <v>2161</v>
      </c>
      <c r="Z139" s="688">
        <v>5.8300000000000005E-2</v>
      </c>
    </row>
    <row r="140" spans="18:26" x14ac:dyDescent="0.2">
      <c r="R140" s="676"/>
      <c r="S140" s="676"/>
      <c r="T140" s="685" t="s">
        <v>2140</v>
      </c>
      <c r="U140" s="683">
        <v>23.32</v>
      </c>
      <c r="W140" s="676"/>
      <c r="X140" s="676"/>
      <c r="Y140" s="685" t="s">
        <v>2162</v>
      </c>
      <c r="Z140" s="688">
        <v>0.19067499999999996</v>
      </c>
    </row>
    <row r="141" spans="18:26" x14ac:dyDescent="0.2">
      <c r="R141" s="676"/>
      <c r="S141" s="679" t="s">
        <v>2151</v>
      </c>
      <c r="T141" s="673" t="s">
        <v>2136</v>
      </c>
      <c r="U141" s="682">
        <v>85.54</v>
      </c>
      <c r="W141" s="676"/>
      <c r="X141" s="679" t="s">
        <v>2151</v>
      </c>
      <c r="Y141" s="673" t="s">
        <v>2160</v>
      </c>
      <c r="Z141" s="687">
        <v>0.21385000000000004</v>
      </c>
    </row>
    <row r="142" spans="18:26" x14ac:dyDescent="0.2">
      <c r="R142" s="676"/>
      <c r="S142" s="676"/>
      <c r="T142" s="685" t="s">
        <v>2139</v>
      </c>
      <c r="U142" s="683">
        <v>67.319999999999993</v>
      </c>
      <c r="W142" s="676"/>
      <c r="X142" s="676"/>
      <c r="Y142" s="685" t="s">
        <v>2161</v>
      </c>
      <c r="Z142" s="688">
        <v>4.5550000000000014E-2</v>
      </c>
    </row>
    <row r="143" spans="18:26" x14ac:dyDescent="0.2">
      <c r="R143" s="676"/>
      <c r="S143" s="676"/>
      <c r="T143" s="685" t="s">
        <v>2140</v>
      </c>
      <c r="U143" s="683">
        <v>18.220000000000006</v>
      </c>
      <c r="W143" s="676"/>
      <c r="X143" s="676"/>
      <c r="Y143" s="685" t="s">
        <v>2162</v>
      </c>
      <c r="Z143" s="688">
        <v>0.16830000000000003</v>
      </c>
    </row>
    <row r="144" spans="18:26" x14ac:dyDescent="0.2">
      <c r="R144" s="676"/>
      <c r="S144" s="679" t="s">
        <v>2152</v>
      </c>
      <c r="T144" s="673" t="s">
        <v>2136</v>
      </c>
      <c r="U144" s="682">
        <v>76.419999999999973</v>
      </c>
      <c r="W144" s="676"/>
      <c r="X144" s="679" t="s">
        <v>2152</v>
      </c>
      <c r="Y144" s="673" t="s">
        <v>2160</v>
      </c>
      <c r="Z144" s="687">
        <v>0.19105</v>
      </c>
    </row>
    <row r="145" spans="18:26" x14ac:dyDescent="0.2">
      <c r="R145" s="676"/>
      <c r="S145" s="676"/>
      <c r="T145" s="685" t="s">
        <v>2139</v>
      </c>
      <c r="U145" s="683">
        <v>6.44</v>
      </c>
      <c r="W145" s="676"/>
      <c r="X145" s="676"/>
      <c r="Y145" s="685" t="s">
        <v>2161</v>
      </c>
      <c r="Z145" s="688">
        <v>0.17494999999999999</v>
      </c>
    </row>
    <row r="146" spans="18:26" x14ac:dyDescent="0.2">
      <c r="R146" s="676"/>
      <c r="S146" s="676"/>
      <c r="T146" s="685" t="s">
        <v>2140</v>
      </c>
      <c r="U146" s="683">
        <v>69.97999999999999</v>
      </c>
      <c r="W146" s="676"/>
      <c r="X146" s="676"/>
      <c r="Y146" s="685" t="s">
        <v>2162</v>
      </c>
      <c r="Z146" s="688">
        <v>1.61E-2</v>
      </c>
    </row>
    <row r="147" spans="18:26" x14ac:dyDescent="0.2">
      <c r="R147" s="673" t="s">
        <v>2156</v>
      </c>
      <c r="S147" s="679" t="s">
        <v>2142</v>
      </c>
      <c r="T147" s="673" t="s">
        <v>2136</v>
      </c>
      <c r="U147" s="682">
        <v>50.04999999999999</v>
      </c>
      <c r="W147" s="673" t="s">
        <v>2156</v>
      </c>
      <c r="X147" s="679" t="s">
        <v>2142</v>
      </c>
      <c r="Y147" s="673" t="s">
        <v>2160</v>
      </c>
      <c r="Z147" s="687">
        <v>0.12512500000000001</v>
      </c>
    </row>
    <row r="148" spans="18:26" x14ac:dyDescent="0.2">
      <c r="R148" s="676"/>
      <c r="S148" s="676"/>
      <c r="T148" s="685" t="s">
        <v>2139</v>
      </c>
      <c r="U148" s="683">
        <v>31.520000000000003</v>
      </c>
      <c r="W148" s="676"/>
      <c r="X148" s="676"/>
      <c r="Y148" s="685" t="s">
        <v>2161</v>
      </c>
      <c r="Z148" s="688">
        <v>4.6325000000000005E-2</v>
      </c>
    </row>
    <row r="149" spans="18:26" x14ac:dyDescent="0.2">
      <c r="R149" s="676"/>
      <c r="S149" s="676"/>
      <c r="T149" s="685" t="s">
        <v>2140</v>
      </c>
      <c r="U149" s="683">
        <v>18.530000000000005</v>
      </c>
      <c r="W149" s="676"/>
      <c r="X149" s="676"/>
      <c r="Y149" s="685" t="s">
        <v>2162</v>
      </c>
      <c r="Z149" s="688">
        <v>7.8799999999999995E-2</v>
      </c>
    </row>
    <row r="150" spans="18:26" x14ac:dyDescent="0.2">
      <c r="R150" s="676"/>
      <c r="S150" s="679" t="s">
        <v>2143</v>
      </c>
      <c r="T150" s="673" t="s">
        <v>2136</v>
      </c>
      <c r="U150" s="682">
        <v>87.90999999999994</v>
      </c>
      <c r="W150" s="676"/>
      <c r="X150" s="679" t="s">
        <v>2143</v>
      </c>
      <c r="Y150" s="673" t="s">
        <v>2160</v>
      </c>
      <c r="Z150" s="687">
        <v>0.21977499999999989</v>
      </c>
    </row>
    <row r="151" spans="18:26" x14ac:dyDescent="0.2">
      <c r="R151" s="676"/>
      <c r="S151" s="676"/>
      <c r="T151" s="685" t="s">
        <v>2139</v>
      </c>
      <c r="U151" s="683">
        <v>37</v>
      </c>
      <c r="W151" s="676"/>
      <c r="X151" s="676"/>
      <c r="Y151" s="685" t="s">
        <v>2161</v>
      </c>
      <c r="Z151" s="688">
        <v>0.127275</v>
      </c>
    </row>
    <row r="152" spans="18:26" x14ac:dyDescent="0.2">
      <c r="R152" s="676"/>
      <c r="S152" s="676"/>
      <c r="T152" s="685" t="s">
        <v>2140</v>
      </c>
      <c r="U152" s="683">
        <v>50.910000000000011</v>
      </c>
      <c r="W152" s="676"/>
      <c r="X152" s="676"/>
      <c r="Y152" s="685" t="s">
        <v>2162</v>
      </c>
      <c r="Z152" s="688">
        <v>9.2500000000000027E-2</v>
      </c>
    </row>
    <row r="153" spans="18:26" x14ac:dyDescent="0.2">
      <c r="R153" s="676"/>
      <c r="S153" s="679" t="s">
        <v>2144</v>
      </c>
      <c r="T153" s="673" t="s">
        <v>2136</v>
      </c>
      <c r="U153" s="682">
        <v>40.47999999999999</v>
      </c>
      <c r="W153" s="676"/>
      <c r="X153" s="679" t="s">
        <v>2144</v>
      </c>
      <c r="Y153" s="673" t="s">
        <v>2160</v>
      </c>
      <c r="Z153" s="687">
        <v>0.10120000000000001</v>
      </c>
    </row>
    <row r="154" spans="18:26" x14ac:dyDescent="0.2">
      <c r="R154" s="676"/>
      <c r="S154" s="676"/>
      <c r="T154" s="685" t="s">
        <v>2139</v>
      </c>
      <c r="U154" s="683">
        <v>12.540000000000004</v>
      </c>
      <c r="W154" s="676"/>
      <c r="X154" s="676"/>
      <c r="Y154" s="685" t="s">
        <v>2161</v>
      </c>
      <c r="Z154" s="688">
        <v>6.9850000000000009E-2</v>
      </c>
    </row>
    <row r="155" spans="18:26" x14ac:dyDescent="0.2">
      <c r="R155" s="676"/>
      <c r="S155" s="676"/>
      <c r="T155" s="685" t="s">
        <v>2140</v>
      </c>
      <c r="U155" s="683">
        <v>27.939999999999998</v>
      </c>
      <c r="W155" s="676"/>
      <c r="X155" s="676"/>
      <c r="Y155" s="685" t="s">
        <v>2162</v>
      </c>
      <c r="Z155" s="688">
        <v>3.135000000000001E-2</v>
      </c>
    </row>
    <row r="156" spans="18:26" x14ac:dyDescent="0.2">
      <c r="R156" s="676"/>
      <c r="S156" s="679" t="s">
        <v>2145</v>
      </c>
      <c r="T156" s="673" t="s">
        <v>2136</v>
      </c>
      <c r="U156" s="682">
        <v>53.189999999999984</v>
      </c>
      <c r="W156" s="676"/>
      <c r="X156" s="679" t="s">
        <v>2145</v>
      </c>
      <c r="Y156" s="673" t="s">
        <v>2160</v>
      </c>
      <c r="Z156" s="687">
        <v>0.13297500000000004</v>
      </c>
    </row>
    <row r="157" spans="18:26" x14ac:dyDescent="0.2">
      <c r="R157" s="676"/>
      <c r="S157" s="676"/>
      <c r="T157" s="685" t="s">
        <v>2139</v>
      </c>
      <c r="U157" s="683">
        <v>34.17</v>
      </c>
      <c r="W157" s="676"/>
      <c r="X157" s="676"/>
      <c r="Y157" s="685" t="s">
        <v>2161</v>
      </c>
      <c r="Z157" s="688">
        <v>4.7550000000000009E-2</v>
      </c>
    </row>
    <row r="158" spans="18:26" x14ac:dyDescent="0.2">
      <c r="R158" s="676"/>
      <c r="S158" s="676"/>
      <c r="T158" s="685" t="s">
        <v>2140</v>
      </c>
      <c r="U158" s="683">
        <v>19.020000000000003</v>
      </c>
      <c r="W158" s="676"/>
      <c r="X158" s="676"/>
      <c r="Y158" s="685" t="s">
        <v>2162</v>
      </c>
      <c r="Z158" s="688">
        <v>8.5425000000000029E-2</v>
      </c>
    </row>
    <row r="159" spans="18:26" x14ac:dyDescent="0.2">
      <c r="R159" s="676"/>
      <c r="S159" s="679" t="s">
        <v>300</v>
      </c>
      <c r="T159" s="673" t="s">
        <v>2136</v>
      </c>
      <c r="U159" s="682">
        <v>41.309999999999988</v>
      </c>
      <c r="W159" s="676"/>
      <c r="X159" s="679" t="s">
        <v>300</v>
      </c>
      <c r="Y159" s="673" t="s">
        <v>2160</v>
      </c>
      <c r="Z159" s="687">
        <v>0.10327499999999999</v>
      </c>
    </row>
    <row r="160" spans="18:26" x14ac:dyDescent="0.2">
      <c r="R160" s="676"/>
      <c r="S160" s="676"/>
      <c r="T160" s="685" t="s">
        <v>2139</v>
      </c>
      <c r="U160" s="683">
        <v>20.540000000000003</v>
      </c>
      <c r="W160" s="676"/>
      <c r="X160" s="676"/>
      <c r="Y160" s="685" t="s">
        <v>2161</v>
      </c>
      <c r="Z160" s="688">
        <v>5.1925000000000006E-2</v>
      </c>
    </row>
    <row r="161" spans="18:26" x14ac:dyDescent="0.2">
      <c r="R161" s="676"/>
      <c r="S161" s="676"/>
      <c r="T161" s="685" t="s">
        <v>2140</v>
      </c>
      <c r="U161" s="683">
        <v>20.770000000000003</v>
      </c>
      <c r="W161" s="676"/>
      <c r="X161" s="676"/>
      <c r="Y161" s="685" t="s">
        <v>2162</v>
      </c>
      <c r="Z161" s="688">
        <v>5.1350000000000014E-2</v>
      </c>
    </row>
    <row r="162" spans="18:26" x14ac:dyDescent="0.2">
      <c r="R162" s="676"/>
      <c r="S162" s="679" t="s">
        <v>2146</v>
      </c>
      <c r="T162" s="673" t="s">
        <v>2136</v>
      </c>
      <c r="U162" s="682">
        <v>50.61999999999999</v>
      </c>
      <c r="W162" s="676"/>
      <c r="X162" s="679" t="s">
        <v>2146</v>
      </c>
      <c r="Y162" s="673" t="s">
        <v>2160</v>
      </c>
      <c r="Z162" s="687">
        <v>0.12655000000000002</v>
      </c>
    </row>
    <row r="163" spans="18:26" x14ac:dyDescent="0.2">
      <c r="R163" s="676"/>
      <c r="S163" s="676"/>
      <c r="T163" s="685" t="s">
        <v>2139</v>
      </c>
      <c r="U163" s="683">
        <v>33.489999999999995</v>
      </c>
      <c r="W163" s="676"/>
      <c r="X163" s="676"/>
      <c r="Y163" s="685" t="s">
        <v>2161</v>
      </c>
      <c r="Z163" s="688">
        <v>4.2825000000000002E-2</v>
      </c>
    </row>
    <row r="164" spans="18:26" x14ac:dyDescent="0.2">
      <c r="R164" s="676"/>
      <c r="S164" s="676"/>
      <c r="T164" s="685" t="s">
        <v>2140</v>
      </c>
      <c r="U164" s="683">
        <v>17.130000000000003</v>
      </c>
      <c r="W164" s="676"/>
      <c r="X164" s="676"/>
      <c r="Y164" s="685" t="s">
        <v>2162</v>
      </c>
      <c r="Z164" s="688">
        <v>8.3725000000000008E-2</v>
      </c>
    </row>
    <row r="165" spans="18:26" x14ac:dyDescent="0.2">
      <c r="R165" s="676"/>
      <c r="S165" s="679" t="s">
        <v>2147</v>
      </c>
      <c r="T165" s="673" t="s">
        <v>2136</v>
      </c>
      <c r="U165" s="682">
        <v>54.72999999999999</v>
      </c>
      <c r="W165" s="676"/>
      <c r="X165" s="679" t="s">
        <v>2147</v>
      </c>
      <c r="Y165" s="673" t="s">
        <v>2160</v>
      </c>
      <c r="Z165" s="687">
        <v>0.136825</v>
      </c>
    </row>
    <row r="166" spans="18:26" x14ac:dyDescent="0.2">
      <c r="R166" s="676"/>
      <c r="S166" s="676"/>
      <c r="T166" s="685" t="s">
        <v>2139</v>
      </c>
      <c r="U166" s="683">
        <v>28.050000000000008</v>
      </c>
      <c r="W166" s="676"/>
      <c r="X166" s="676"/>
      <c r="Y166" s="685" t="s">
        <v>2161</v>
      </c>
      <c r="Z166" s="688">
        <v>6.6700000000000009E-2</v>
      </c>
    </row>
    <row r="167" spans="18:26" x14ac:dyDescent="0.2">
      <c r="R167" s="676"/>
      <c r="S167" s="676"/>
      <c r="T167" s="685" t="s">
        <v>2140</v>
      </c>
      <c r="U167" s="683">
        <v>26.68</v>
      </c>
      <c r="W167" s="676"/>
      <c r="X167" s="676"/>
      <c r="Y167" s="685" t="s">
        <v>2162</v>
      </c>
      <c r="Z167" s="688">
        <v>7.0125000000000007E-2</v>
      </c>
    </row>
    <row r="168" spans="18:26" x14ac:dyDescent="0.2">
      <c r="R168" s="676"/>
      <c r="S168" s="679" t="s">
        <v>2148</v>
      </c>
      <c r="T168" s="673" t="s">
        <v>2136</v>
      </c>
      <c r="U168" s="682">
        <v>29.630000000000006</v>
      </c>
      <c r="W168" s="676"/>
      <c r="X168" s="679" t="s">
        <v>2148</v>
      </c>
      <c r="Y168" s="673" t="s">
        <v>2160</v>
      </c>
      <c r="Z168" s="687">
        <v>7.4075000000000002E-2</v>
      </c>
    </row>
    <row r="169" spans="18:26" x14ac:dyDescent="0.2">
      <c r="R169" s="676"/>
      <c r="S169" s="676"/>
      <c r="T169" s="685" t="s">
        <v>2139</v>
      </c>
      <c r="U169" s="683">
        <v>10.59</v>
      </c>
      <c r="W169" s="676"/>
      <c r="X169" s="676"/>
      <c r="Y169" s="685" t="s">
        <v>2161</v>
      </c>
      <c r="Z169" s="688">
        <v>4.760000000000001E-2</v>
      </c>
    </row>
    <row r="170" spans="18:26" x14ac:dyDescent="0.2">
      <c r="R170" s="676"/>
      <c r="S170" s="676"/>
      <c r="T170" s="685" t="s">
        <v>2140</v>
      </c>
      <c r="U170" s="683">
        <v>19.040000000000003</v>
      </c>
      <c r="W170" s="676"/>
      <c r="X170" s="676"/>
      <c r="Y170" s="685" t="s">
        <v>2162</v>
      </c>
      <c r="Z170" s="688">
        <v>2.6475000000000002E-2</v>
      </c>
    </row>
    <row r="171" spans="18:26" x14ac:dyDescent="0.2">
      <c r="R171" s="676"/>
      <c r="S171" s="679" t="s">
        <v>2149</v>
      </c>
      <c r="T171" s="673" t="s">
        <v>2136</v>
      </c>
      <c r="U171" s="682">
        <v>48.860000000000021</v>
      </c>
      <c r="W171" s="676"/>
      <c r="X171" s="679" t="s">
        <v>2149</v>
      </c>
      <c r="Y171" s="673" t="s">
        <v>2160</v>
      </c>
      <c r="Z171" s="687">
        <v>0.12215000000000001</v>
      </c>
    </row>
    <row r="172" spans="18:26" x14ac:dyDescent="0.2">
      <c r="R172" s="676"/>
      <c r="S172" s="676"/>
      <c r="T172" s="685" t="s">
        <v>2139</v>
      </c>
      <c r="U172" s="683">
        <v>35.040000000000013</v>
      </c>
      <c r="W172" s="676"/>
      <c r="X172" s="676"/>
      <c r="Y172" s="685" t="s">
        <v>2161</v>
      </c>
      <c r="Z172" s="688">
        <v>3.4550000000000004E-2</v>
      </c>
    </row>
    <row r="173" spans="18:26" x14ac:dyDescent="0.2">
      <c r="R173" s="676"/>
      <c r="S173" s="676"/>
      <c r="T173" s="685" t="s">
        <v>2140</v>
      </c>
      <c r="U173" s="683">
        <v>13.82</v>
      </c>
      <c r="W173" s="676"/>
      <c r="X173" s="676"/>
      <c r="Y173" s="685" t="s">
        <v>2162</v>
      </c>
      <c r="Z173" s="688">
        <v>8.7600000000000039E-2</v>
      </c>
    </row>
    <row r="174" spans="18:26" x14ac:dyDescent="0.2">
      <c r="R174" s="676"/>
      <c r="S174" s="679" t="s">
        <v>2150</v>
      </c>
      <c r="T174" s="673" t="s">
        <v>2136</v>
      </c>
      <c r="U174" s="682">
        <v>25.110000000000007</v>
      </c>
      <c r="W174" s="676"/>
      <c r="X174" s="679" t="s">
        <v>2150</v>
      </c>
      <c r="Y174" s="673" t="s">
        <v>2160</v>
      </c>
      <c r="Z174" s="687">
        <v>6.2775000000000011E-2</v>
      </c>
    </row>
    <row r="175" spans="18:26" x14ac:dyDescent="0.2">
      <c r="R175" s="676"/>
      <c r="S175" s="676"/>
      <c r="T175" s="685" t="s">
        <v>2139</v>
      </c>
      <c r="U175" s="683">
        <v>11.570000000000002</v>
      </c>
      <c r="W175" s="676"/>
      <c r="X175" s="676"/>
      <c r="Y175" s="685" t="s">
        <v>2161</v>
      </c>
      <c r="Z175" s="688">
        <v>3.3850000000000012E-2</v>
      </c>
    </row>
    <row r="176" spans="18:26" x14ac:dyDescent="0.2">
      <c r="R176" s="676"/>
      <c r="S176" s="676"/>
      <c r="T176" s="685" t="s">
        <v>2140</v>
      </c>
      <c r="U176" s="683">
        <v>13.540000000000003</v>
      </c>
      <c r="W176" s="676"/>
      <c r="X176" s="676"/>
      <c r="Y176" s="685" t="s">
        <v>2162</v>
      </c>
      <c r="Z176" s="688">
        <v>2.892500000000001E-2</v>
      </c>
    </row>
    <row r="177" spans="18:26" x14ac:dyDescent="0.2">
      <c r="R177" s="676"/>
      <c r="S177" s="679" t="s">
        <v>2151</v>
      </c>
      <c r="T177" s="673" t="s">
        <v>2136</v>
      </c>
      <c r="U177" s="682">
        <v>49.859999999999992</v>
      </c>
      <c r="W177" s="676"/>
      <c r="X177" s="679" t="s">
        <v>2151</v>
      </c>
      <c r="Y177" s="673" t="s">
        <v>2160</v>
      </c>
      <c r="Z177" s="687">
        <v>0.12465000000000002</v>
      </c>
    </row>
    <row r="178" spans="18:26" x14ac:dyDescent="0.2">
      <c r="R178" s="676"/>
      <c r="S178" s="676"/>
      <c r="T178" s="685" t="s">
        <v>2139</v>
      </c>
      <c r="U178" s="683">
        <v>25.87</v>
      </c>
      <c r="W178" s="676"/>
      <c r="X178" s="676"/>
      <c r="Y178" s="685" t="s">
        <v>2161</v>
      </c>
      <c r="Z178" s="688">
        <v>5.9975000000000014E-2</v>
      </c>
    </row>
    <row r="179" spans="18:26" x14ac:dyDescent="0.2">
      <c r="R179" s="676"/>
      <c r="S179" s="676"/>
      <c r="T179" s="685" t="s">
        <v>2140</v>
      </c>
      <c r="U179" s="683">
        <v>23.990000000000006</v>
      </c>
      <c r="W179" s="676"/>
      <c r="X179" s="676"/>
      <c r="Y179" s="685" t="s">
        <v>2162</v>
      </c>
      <c r="Z179" s="688">
        <v>6.467500000000001E-2</v>
      </c>
    </row>
    <row r="180" spans="18:26" x14ac:dyDescent="0.2">
      <c r="R180" s="676"/>
      <c r="S180" s="679" t="s">
        <v>2152</v>
      </c>
      <c r="T180" s="673" t="s">
        <v>2136</v>
      </c>
      <c r="U180" s="682">
        <v>21.650000000000006</v>
      </c>
      <c r="W180" s="676"/>
      <c r="X180" s="679" t="s">
        <v>2152</v>
      </c>
      <c r="Y180" s="673" t="s">
        <v>2160</v>
      </c>
      <c r="Z180" s="687">
        <v>5.412500000000002E-2</v>
      </c>
    </row>
    <row r="181" spans="18:26" x14ac:dyDescent="0.2">
      <c r="R181" s="676"/>
      <c r="S181" s="676"/>
      <c r="T181" s="685" t="s">
        <v>2139</v>
      </c>
      <c r="U181" s="683">
        <v>11.170000000000002</v>
      </c>
      <c r="W181" s="676"/>
      <c r="X181" s="676"/>
      <c r="Y181" s="685" t="s">
        <v>2161</v>
      </c>
      <c r="Z181" s="688">
        <v>2.6200000000000001E-2</v>
      </c>
    </row>
    <row r="182" spans="18:26" x14ac:dyDescent="0.2">
      <c r="R182" s="676"/>
      <c r="S182" s="676"/>
      <c r="T182" s="685" t="s">
        <v>2140</v>
      </c>
      <c r="U182" s="683">
        <v>10.48</v>
      </c>
      <c r="W182" s="676"/>
      <c r="X182" s="676"/>
      <c r="Y182" s="685" t="s">
        <v>2162</v>
      </c>
      <c r="Z182" s="688">
        <v>2.7925000000000005E-2</v>
      </c>
    </row>
    <row r="183" spans="18:26" x14ac:dyDescent="0.2">
      <c r="R183" s="673" t="s">
        <v>2157</v>
      </c>
      <c r="S183" s="679" t="s">
        <v>2142</v>
      </c>
      <c r="T183" s="673" t="s">
        <v>2136</v>
      </c>
      <c r="U183" s="682">
        <v>10.930000000000001</v>
      </c>
      <c r="W183" s="673" t="s">
        <v>2157</v>
      </c>
      <c r="X183" s="679" t="s">
        <v>2142</v>
      </c>
      <c r="Y183" s="673" t="s">
        <v>2160</v>
      </c>
      <c r="Z183" s="687">
        <v>2.7325000000000002E-2</v>
      </c>
    </row>
    <row r="184" spans="18:26" x14ac:dyDescent="0.2">
      <c r="R184" s="676"/>
      <c r="S184" s="676"/>
      <c r="T184" s="685" t="s">
        <v>2139</v>
      </c>
      <c r="U184" s="683">
        <v>6.51</v>
      </c>
      <c r="W184" s="676"/>
      <c r="X184" s="676"/>
      <c r="Y184" s="685" t="s">
        <v>2161</v>
      </c>
      <c r="Z184" s="688">
        <v>1.1050000000000001E-2</v>
      </c>
    </row>
    <row r="185" spans="18:26" x14ac:dyDescent="0.2">
      <c r="R185" s="676"/>
      <c r="S185" s="676"/>
      <c r="T185" s="685" t="s">
        <v>2140</v>
      </c>
      <c r="U185" s="683">
        <v>4.42</v>
      </c>
      <c r="W185" s="676"/>
      <c r="X185" s="676"/>
      <c r="Y185" s="685" t="s">
        <v>2162</v>
      </c>
      <c r="Z185" s="688">
        <v>1.6274999999999998E-2</v>
      </c>
    </row>
    <row r="186" spans="18:26" x14ac:dyDescent="0.2">
      <c r="R186" s="676"/>
      <c r="S186" s="679" t="s">
        <v>2143</v>
      </c>
      <c r="T186" s="673" t="s">
        <v>2136</v>
      </c>
      <c r="U186" s="682">
        <v>41.809999999999988</v>
      </c>
      <c r="W186" s="676"/>
      <c r="X186" s="679" t="s">
        <v>2143</v>
      </c>
      <c r="Y186" s="673" t="s">
        <v>2160</v>
      </c>
      <c r="Z186" s="687">
        <v>0.10452499999999999</v>
      </c>
    </row>
    <row r="187" spans="18:26" x14ac:dyDescent="0.2">
      <c r="R187" s="676"/>
      <c r="S187" s="676"/>
      <c r="T187" s="685" t="s">
        <v>2139</v>
      </c>
      <c r="U187" s="683">
        <v>30.810000000000006</v>
      </c>
      <c r="W187" s="676"/>
      <c r="X187" s="676"/>
      <c r="Y187" s="685" t="s">
        <v>2161</v>
      </c>
      <c r="Z187" s="688">
        <v>2.7500000000000004E-2</v>
      </c>
    </row>
    <row r="188" spans="18:26" x14ac:dyDescent="0.2">
      <c r="R188" s="676"/>
      <c r="S188" s="676"/>
      <c r="T188" s="685" t="s">
        <v>2140</v>
      </c>
      <c r="U188" s="683">
        <v>11</v>
      </c>
      <c r="W188" s="676"/>
      <c r="X188" s="676"/>
      <c r="Y188" s="685" t="s">
        <v>2162</v>
      </c>
      <c r="Z188" s="688">
        <v>7.7024999999999996E-2</v>
      </c>
    </row>
    <row r="189" spans="18:26" x14ac:dyDescent="0.2">
      <c r="R189" s="676"/>
      <c r="S189" s="679" t="s">
        <v>2144</v>
      </c>
      <c r="T189" s="673" t="s">
        <v>2136</v>
      </c>
      <c r="U189" s="682">
        <v>34.44</v>
      </c>
      <c r="W189" s="676"/>
      <c r="X189" s="679" t="s">
        <v>2144</v>
      </c>
      <c r="Y189" s="673" t="s">
        <v>2160</v>
      </c>
      <c r="Z189" s="687">
        <v>8.610000000000001E-2</v>
      </c>
    </row>
    <row r="190" spans="18:26" x14ac:dyDescent="0.2">
      <c r="R190" s="676"/>
      <c r="S190" s="676"/>
      <c r="T190" s="685" t="s">
        <v>2139</v>
      </c>
      <c r="U190" s="683">
        <v>9.6600000000000019</v>
      </c>
      <c r="W190" s="676"/>
      <c r="X190" s="676"/>
      <c r="Y190" s="685" t="s">
        <v>2161</v>
      </c>
      <c r="Z190" s="688">
        <v>6.1950000000000005E-2</v>
      </c>
    </row>
    <row r="191" spans="18:26" x14ac:dyDescent="0.2">
      <c r="R191" s="676"/>
      <c r="S191" s="676"/>
      <c r="T191" s="685" t="s">
        <v>2140</v>
      </c>
      <c r="U191" s="683">
        <v>24.78</v>
      </c>
      <c r="W191" s="676"/>
      <c r="X191" s="676"/>
      <c r="Y191" s="685" t="s">
        <v>2162</v>
      </c>
      <c r="Z191" s="688">
        <v>2.4150000000000005E-2</v>
      </c>
    </row>
    <row r="192" spans="18:26" x14ac:dyDescent="0.2">
      <c r="R192" s="676"/>
      <c r="S192" s="679" t="s">
        <v>2145</v>
      </c>
      <c r="T192" s="673" t="s">
        <v>2136</v>
      </c>
      <c r="U192" s="682">
        <v>36.29</v>
      </c>
      <c r="W192" s="676"/>
      <c r="X192" s="679" t="s">
        <v>2145</v>
      </c>
      <c r="Y192" s="673" t="s">
        <v>2160</v>
      </c>
      <c r="Z192" s="687">
        <v>9.0725E-2</v>
      </c>
    </row>
    <row r="193" spans="18:26" x14ac:dyDescent="0.2">
      <c r="R193" s="676"/>
      <c r="S193" s="676"/>
      <c r="T193" s="685" t="s">
        <v>2139</v>
      </c>
      <c r="U193" s="683">
        <v>14.530000000000003</v>
      </c>
      <c r="W193" s="676"/>
      <c r="X193" s="676"/>
      <c r="Y193" s="685" t="s">
        <v>2161</v>
      </c>
      <c r="Z193" s="688">
        <v>5.4400000000000011E-2</v>
      </c>
    </row>
    <row r="194" spans="18:26" x14ac:dyDescent="0.2">
      <c r="R194" s="676"/>
      <c r="S194" s="676"/>
      <c r="T194" s="685" t="s">
        <v>2140</v>
      </c>
      <c r="U194" s="683">
        <v>21.760000000000005</v>
      </c>
      <c r="W194" s="676"/>
      <c r="X194" s="676"/>
      <c r="Y194" s="685" t="s">
        <v>2162</v>
      </c>
      <c r="Z194" s="688">
        <v>3.6325000000000003E-2</v>
      </c>
    </row>
    <row r="195" spans="18:26" x14ac:dyDescent="0.2">
      <c r="R195" s="676"/>
      <c r="S195" s="679" t="s">
        <v>300</v>
      </c>
      <c r="T195" s="673" t="s">
        <v>2136</v>
      </c>
      <c r="U195" s="682">
        <v>27.17</v>
      </c>
      <c r="W195" s="676"/>
      <c r="X195" s="679" t="s">
        <v>300</v>
      </c>
      <c r="Y195" s="673" t="s">
        <v>2160</v>
      </c>
      <c r="Z195" s="687">
        <v>6.7925000000000013E-2</v>
      </c>
    </row>
    <row r="196" spans="18:26" x14ac:dyDescent="0.2">
      <c r="R196" s="676"/>
      <c r="S196" s="676"/>
      <c r="T196" s="685" t="s">
        <v>2139</v>
      </c>
      <c r="U196" s="683">
        <v>12.160000000000002</v>
      </c>
      <c r="W196" s="676"/>
      <c r="X196" s="676"/>
      <c r="Y196" s="685" t="s">
        <v>2161</v>
      </c>
      <c r="Z196" s="688">
        <v>3.7525000000000003E-2</v>
      </c>
    </row>
    <row r="197" spans="18:26" x14ac:dyDescent="0.2">
      <c r="R197" s="676"/>
      <c r="S197" s="676"/>
      <c r="T197" s="685" t="s">
        <v>2140</v>
      </c>
      <c r="U197" s="683">
        <v>15.010000000000003</v>
      </c>
      <c r="W197" s="676"/>
      <c r="X197" s="676"/>
      <c r="Y197" s="685" t="s">
        <v>2162</v>
      </c>
      <c r="Z197" s="688">
        <v>3.0400000000000007E-2</v>
      </c>
    </row>
    <row r="198" spans="18:26" x14ac:dyDescent="0.2">
      <c r="R198" s="676"/>
      <c r="S198" s="679" t="s">
        <v>2146</v>
      </c>
      <c r="T198" s="673" t="s">
        <v>2136</v>
      </c>
      <c r="U198" s="682">
        <v>17.590000000000007</v>
      </c>
      <c r="W198" s="676"/>
      <c r="X198" s="679" t="s">
        <v>2146</v>
      </c>
      <c r="Y198" s="673" t="s">
        <v>2160</v>
      </c>
      <c r="Z198" s="687">
        <v>4.3975000000000014E-2</v>
      </c>
    </row>
    <row r="199" spans="18:26" x14ac:dyDescent="0.2">
      <c r="R199" s="676"/>
      <c r="S199" s="676"/>
      <c r="T199" s="685" t="s">
        <v>2139</v>
      </c>
      <c r="U199" s="683">
        <v>6.46</v>
      </c>
      <c r="W199" s="676"/>
      <c r="X199" s="676"/>
      <c r="Y199" s="685" t="s">
        <v>2161</v>
      </c>
      <c r="Z199" s="688">
        <v>2.7825000000000009E-2</v>
      </c>
    </row>
    <row r="200" spans="18:26" x14ac:dyDescent="0.2">
      <c r="R200" s="676"/>
      <c r="S200" s="676"/>
      <c r="T200" s="685" t="s">
        <v>2140</v>
      </c>
      <c r="U200" s="683">
        <v>11.130000000000003</v>
      </c>
      <c r="W200" s="676"/>
      <c r="X200" s="676"/>
      <c r="Y200" s="685" t="s">
        <v>2162</v>
      </c>
      <c r="Z200" s="688">
        <v>1.6149999999999998E-2</v>
      </c>
    </row>
    <row r="201" spans="18:26" x14ac:dyDescent="0.2">
      <c r="R201" s="676"/>
      <c r="S201" s="679" t="s">
        <v>2147</v>
      </c>
      <c r="T201" s="673" t="s">
        <v>2136</v>
      </c>
      <c r="U201" s="682">
        <v>31.110000000000007</v>
      </c>
      <c r="W201" s="676"/>
      <c r="X201" s="679" t="s">
        <v>2147</v>
      </c>
      <c r="Y201" s="673" t="s">
        <v>2160</v>
      </c>
      <c r="Z201" s="687">
        <v>7.7774999999999997E-2</v>
      </c>
    </row>
    <row r="202" spans="18:26" x14ac:dyDescent="0.2">
      <c r="R202" s="676"/>
      <c r="S202" s="676"/>
      <c r="T202" s="685" t="s">
        <v>2139</v>
      </c>
      <c r="U202" s="683">
        <v>13.440000000000001</v>
      </c>
      <c r="W202" s="676"/>
      <c r="X202" s="676"/>
      <c r="Y202" s="685" t="s">
        <v>2161</v>
      </c>
      <c r="Z202" s="688">
        <v>4.4175000000000006E-2</v>
      </c>
    </row>
    <row r="203" spans="18:26" x14ac:dyDescent="0.2">
      <c r="R203" s="676"/>
      <c r="S203" s="676"/>
      <c r="T203" s="685" t="s">
        <v>2140</v>
      </c>
      <c r="U203" s="683">
        <v>17.670000000000005</v>
      </c>
      <c r="W203" s="676"/>
      <c r="X203" s="676"/>
      <c r="Y203" s="685" t="s">
        <v>2162</v>
      </c>
      <c r="Z203" s="688">
        <v>3.3599999999999998E-2</v>
      </c>
    </row>
    <row r="204" spans="18:26" x14ac:dyDescent="0.2">
      <c r="R204" s="676"/>
      <c r="S204" s="679" t="s">
        <v>2148</v>
      </c>
      <c r="T204" s="673" t="s">
        <v>2136</v>
      </c>
      <c r="U204" s="682">
        <v>28.320000000000004</v>
      </c>
      <c r="W204" s="676"/>
      <c r="X204" s="679" t="s">
        <v>2148</v>
      </c>
      <c r="Y204" s="673" t="s">
        <v>2160</v>
      </c>
      <c r="Z204" s="687">
        <v>7.0800000000000016E-2</v>
      </c>
    </row>
    <row r="205" spans="18:26" x14ac:dyDescent="0.2">
      <c r="R205" s="676"/>
      <c r="S205" s="676"/>
      <c r="T205" s="685" t="s">
        <v>2139</v>
      </c>
      <c r="U205" s="683">
        <v>11.660000000000002</v>
      </c>
      <c r="W205" s="676"/>
      <c r="X205" s="676"/>
      <c r="Y205" s="685" t="s">
        <v>2161</v>
      </c>
      <c r="Z205" s="688">
        <v>4.165E-2</v>
      </c>
    </row>
    <row r="206" spans="18:26" x14ac:dyDescent="0.2">
      <c r="R206" s="676"/>
      <c r="S206" s="676"/>
      <c r="T206" s="685" t="s">
        <v>2140</v>
      </c>
      <c r="U206" s="683">
        <v>16.66</v>
      </c>
      <c r="W206" s="676"/>
      <c r="X206" s="676"/>
      <c r="Y206" s="685" t="s">
        <v>2162</v>
      </c>
      <c r="Z206" s="688">
        <v>2.9150000000000002E-2</v>
      </c>
    </row>
    <row r="207" spans="18:26" x14ac:dyDescent="0.2">
      <c r="R207" s="676"/>
      <c r="S207" s="679" t="s">
        <v>2149</v>
      </c>
      <c r="T207" s="673" t="s">
        <v>2136</v>
      </c>
      <c r="U207" s="682">
        <v>25.360000000000007</v>
      </c>
      <c r="W207" s="676"/>
      <c r="X207" s="679" t="s">
        <v>2149</v>
      </c>
      <c r="Y207" s="673" t="s">
        <v>2160</v>
      </c>
      <c r="Z207" s="687">
        <v>6.3400000000000012E-2</v>
      </c>
    </row>
    <row r="208" spans="18:26" x14ac:dyDescent="0.2">
      <c r="R208" s="676"/>
      <c r="S208" s="676"/>
      <c r="T208" s="685" t="s">
        <v>2139</v>
      </c>
      <c r="U208" s="683">
        <v>13.730000000000008</v>
      </c>
      <c r="W208" s="676"/>
      <c r="X208" s="676"/>
      <c r="Y208" s="685" t="s">
        <v>2161</v>
      </c>
      <c r="Z208" s="688">
        <v>2.9075000000000004E-2</v>
      </c>
    </row>
    <row r="209" spans="18:26" x14ac:dyDescent="0.2">
      <c r="R209" s="676"/>
      <c r="S209" s="676"/>
      <c r="T209" s="685" t="s">
        <v>2140</v>
      </c>
      <c r="U209" s="683">
        <v>11.629999999999999</v>
      </c>
      <c r="W209" s="676"/>
      <c r="X209" s="676"/>
      <c r="Y209" s="685" t="s">
        <v>2162</v>
      </c>
      <c r="Z209" s="688">
        <v>3.4325000000000008E-2</v>
      </c>
    </row>
    <row r="210" spans="18:26" x14ac:dyDescent="0.2">
      <c r="R210" s="676"/>
      <c r="S210" s="679" t="s">
        <v>2150</v>
      </c>
      <c r="T210" s="673" t="s">
        <v>2136</v>
      </c>
      <c r="U210" s="682">
        <v>16.520000000000007</v>
      </c>
      <c r="W210" s="676"/>
      <c r="X210" s="679" t="s">
        <v>2150</v>
      </c>
      <c r="Y210" s="673" t="s">
        <v>2160</v>
      </c>
      <c r="Z210" s="687">
        <v>4.1300000000000003E-2</v>
      </c>
    </row>
    <row r="211" spans="18:26" x14ac:dyDescent="0.2">
      <c r="R211" s="676"/>
      <c r="S211" s="676"/>
      <c r="T211" s="685" t="s">
        <v>2139</v>
      </c>
      <c r="U211" s="683">
        <v>6.3500000000000005</v>
      </c>
      <c r="W211" s="676"/>
      <c r="X211" s="676"/>
      <c r="Y211" s="685" t="s">
        <v>2161</v>
      </c>
      <c r="Z211" s="688">
        <v>2.5425000000000003E-2</v>
      </c>
    </row>
    <row r="212" spans="18:26" x14ac:dyDescent="0.2">
      <c r="R212" s="676"/>
      <c r="S212" s="676"/>
      <c r="T212" s="685" t="s">
        <v>2140</v>
      </c>
      <c r="U212" s="683">
        <v>10.170000000000002</v>
      </c>
      <c r="W212" s="676"/>
      <c r="X212" s="676"/>
      <c r="Y212" s="685" t="s">
        <v>2162</v>
      </c>
      <c r="Z212" s="688">
        <v>1.5875E-2</v>
      </c>
    </row>
    <row r="213" spans="18:26" x14ac:dyDescent="0.2">
      <c r="R213" s="676"/>
      <c r="S213" s="679" t="s">
        <v>2151</v>
      </c>
      <c r="T213" s="673" t="s">
        <v>2136</v>
      </c>
      <c r="U213" s="682">
        <v>26.490000000000006</v>
      </c>
      <c r="W213" s="676"/>
      <c r="X213" s="679" t="s">
        <v>2151</v>
      </c>
      <c r="Y213" s="673" t="s">
        <v>2160</v>
      </c>
      <c r="Z213" s="687">
        <v>6.6225000000000006E-2</v>
      </c>
    </row>
    <row r="214" spans="18:26" x14ac:dyDescent="0.2">
      <c r="R214" s="676"/>
      <c r="S214" s="676"/>
      <c r="T214" s="685" t="s">
        <v>2139</v>
      </c>
      <c r="U214" s="683">
        <v>13.120000000000001</v>
      </c>
      <c r="W214" s="676"/>
      <c r="X214" s="676"/>
      <c r="Y214" s="685" t="s">
        <v>2161</v>
      </c>
      <c r="Z214" s="688">
        <v>3.3425000000000003E-2</v>
      </c>
    </row>
    <row r="215" spans="18:26" x14ac:dyDescent="0.2">
      <c r="R215" s="676"/>
      <c r="S215" s="676"/>
      <c r="T215" s="685" t="s">
        <v>2140</v>
      </c>
      <c r="U215" s="683">
        <v>13.37</v>
      </c>
      <c r="W215" s="676"/>
      <c r="X215" s="676"/>
      <c r="Y215" s="685" t="s">
        <v>2162</v>
      </c>
      <c r="Z215" s="688">
        <v>3.2800000000000003E-2</v>
      </c>
    </row>
    <row r="216" spans="18:26" x14ac:dyDescent="0.2">
      <c r="R216" s="676"/>
      <c r="S216" s="679" t="s">
        <v>2152</v>
      </c>
      <c r="T216" s="673" t="s">
        <v>2136</v>
      </c>
      <c r="U216" s="682">
        <v>11.310000000000004</v>
      </c>
      <c r="W216" s="676"/>
      <c r="X216" s="679" t="s">
        <v>2152</v>
      </c>
      <c r="Y216" s="673" t="s">
        <v>2160</v>
      </c>
      <c r="Z216" s="687">
        <v>2.8275000000000002E-2</v>
      </c>
    </row>
    <row r="217" spans="18:26" x14ac:dyDescent="0.2">
      <c r="R217" s="676"/>
      <c r="S217" s="676"/>
      <c r="T217" s="685" t="s">
        <v>2139</v>
      </c>
      <c r="U217" s="683">
        <v>2.5700000000000003</v>
      </c>
      <c r="W217" s="676"/>
      <c r="X217" s="676"/>
      <c r="Y217" s="685" t="s">
        <v>2161</v>
      </c>
      <c r="Z217" s="688">
        <v>2.1850000000000001E-2</v>
      </c>
    </row>
    <row r="218" spans="18:26" x14ac:dyDescent="0.2">
      <c r="R218" s="676"/>
      <c r="S218" s="676"/>
      <c r="T218" s="685" t="s">
        <v>2140</v>
      </c>
      <c r="U218" s="683">
        <v>8.74</v>
      </c>
      <c r="W218" s="676"/>
      <c r="X218" s="676"/>
      <c r="Y218" s="685" t="s">
        <v>2162</v>
      </c>
      <c r="Z218" s="688">
        <v>6.4250000000000002E-3</v>
      </c>
    </row>
    <row r="219" spans="18:26" x14ac:dyDescent="0.2">
      <c r="R219" s="673" t="s">
        <v>2158</v>
      </c>
      <c r="S219" s="679" t="s">
        <v>2142</v>
      </c>
      <c r="T219" s="673" t="s">
        <v>2136</v>
      </c>
      <c r="U219" s="682">
        <v>18.780000000000008</v>
      </c>
      <c r="W219" s="673" t="s">
        <v>2158</v>
      </c>
      <c r="X219" s="679" t="s">
        <v>2142</v>
      </c>
      <c r="Y219" s="673" t="s">
        <v>2160</v>
      </c>
      <c r="Z219" s="687">
        <v>4.6950000000000006E-2</v>
      </c>
    </row>
    <row r="220" spans="18:26" x14ac:dyDescent="0.2">
      <c r="R220" s="676"/>
      <c r="S220" s="676"/>
      <c r="T220" s="685" t="s">
        <v>2139</v>
      </c>
      <c r="U220" s="683">
        <v>9.9500000000000011</v>
      </c>
      <c r="W220" s="676"/>
      <c r="X220" s="676"/>
      <c r="Y220" s="685" t="s">
        <v>2161</v>
      </c>
      <c r="Z220" s="688">
        <v>2.2075000000000004E-2</v>
      </c>
    </row>
    <row r="221" spans="18:26" x14ac:dyDescent="0.2">
      <c r="R221" s="676"/>
      <c r="S221" s="676"/>
      <c r="T221" s="685" t="s">
        <v>2140</v>
      </c>
      <c r="U221" s="683">
        <v>8.83</v>
      </c>
      <c r="W221" s="676"/>
      <c r="X221" s="676"/>
      <c r="Y221" s="685" t="s">
        <v>2162</v>
      </c>
      <c r="Z221" s="688">
        <v>2.4875000000000001E-2</v>
      </c>
    </row>
    <row r="222" spans="18:26" x14ac:dyDescent="0.2">
      <c r="R222" s="676"/>
      <c r="S222" s="679" t="s">
        <v>2143</v>
      </c>
      <c r="T222" s="673" t="s">
        <v>2136</v>
      </c>
      <c r="U222" s="682">
        <v>43.15</v>
      </c>
      <c r="W222" s="676"/>
      <c r="X222" s="679" t="s">
        <v>2143</v>
      </c>
      <c r="Y222" s="673" t="s">
        <v>2160</v>
      </c>
      <c r="Z222" s="687">
        <v>0.10787499999999997</v>
      </c>
    </row>
    <row r="223" spans="18:26" x14ac:dyDescent="0.2">
      <c r="R223" s="676"/>
      <c r="S223" s="676"/>
      <c r="T223" s="685" t="s">
        <v>2139</v>
      </c>
      <c r="U223" s="683">
        <v>13.590000000000003</v>
      </c>
      <c r="W223" s="676"/>
      <c r="X223" s="676"/>
      <c r="Y223" s="685" t="s">
        <v>2161</v>
      </c>
      <c r="Z223" s="688">
        <v>7.389999999999998E-2</v>
      </c>
    </row>
    <row r="224" spans="18:26" x14ac:dyDescent="0.2">
      <c r="R224" s="676"/>
      <c r="S224" s="676"/>
      <c r="T224" s="685" t="s">
        <v>2140</v>
      </c>
      <c r="U224" s="683">
        <v>29.56</v>
      </c>
      <c r="W224" s="676"/>
      <c r="X224" s="676"/>
      <c r="Y224" s="685" t="s">
        <v>2162</v>
      </c>
      <c r="Z224" s="688">
        <v>3.3975000000000005E-2</v>
      </c>
    </row>
    <row r="225" spans="18:26" x14ac:dyDescent="0.2">
      <c r="R225" s="676"/>
      <c r="S225" s="679" t="s">
        <v>2144</v>
      </c>
      <c r="T225" s="673" t="s">
        <v>2136</v>
      </c>
      <c r="U225" s="682">
        <v>39.190000000000012</v>
      </c>
      <c r="W225" s="676"/>
      <c r="X225" s="679" t="s">
        <v>2144</v>
      </c>
      <c r="Y225" s="673" t="s">
        <v>2160</v>
      </c>
      <c r="Z225" s="687">
        <v>9.7974999999999993E-2</v>
      </c>
    </row>
    <row r="226" spans="18:26" x14ac:dyDescent="0.2">
      <c r="R226" s="676"/>
      <c r="S226" s="676"/>
      <c r="T226" s="685" t="s">
        <v>2139</v>
      </c>
      <c r="U226" s="683">
        <v>18.86</v>
      </c>
      <c r="W226" s="676"/>
      <c r="X226" s="676"/>
      <c r="Y226" s="685" t="s">
        <v>2161</v>
      </c>
      <c r="Z226" s="688">
        <v>5.0825000000000002E-2</v>
      </c>
    </row>
    <row r="227" spans="18:26" x14ac:dyDescent="0.2">
      <c r="R227" s="676"/>
      <c r="S227" s="676"/>
      <c r="T227" s="685" t="s">
        <v>2140</v>
      </c>
      <c r="U227" s="683">
        <v>20.329999999999998</v>
      </c>
      <c r="W227" s="676"/>
      <c r="X227" s="676"/>
      <c r="Y227" s="685" t="s">
        <v>2162</v>
      </c>
      <c r="Z227" s="688">
        <v>4.7150000000000004E-2</v>
      </c>
    </row>
    <row r="228" spans="18:26" x14ac:dyDescent="0.2">
      <c r="R228" s="676"/>
      <c r="S228" s="679" t="s">
        <v>2145</v>
      </c>
      <c r="T228" s="673" t="s">
        <v>2136</v>
      </c>
      <c r="U228" s="682">
        <v>24.320000000000007</v>
      </c>
      <c r="W228" s="676"/>
      <c r="X228" s="679" t="s">
        <v>2145</v>
      </c>
      <c r="Y228" s="673" t="s">
        <v>2160</v>
      </c>
      <c r="Z228" s="687">
        <v>6.0800000000000007E-2</v>
      </c>
    </row>
    <row r="229" spans="18:26" x14ac:dyDescent="0.2">
      <c r="R229" s="676"/>
      <c r="S229" s="676"/>
      <c r="T229" s="685" t="s">
        <v>2139</v>
      </c>
      <c r="U229" s="683">
        <v>6.1999999999999993</v>
      </c>
      <c r="W229" s="676"/>
      <c r="X229" s="676"/>
      <c r="Y229" s="685" t="s">
        <v>2161</v>
      </c>
      <c r="Z229" s="688">
        <v>4.53E-2</v>
      </c>
    </row>
    <row r="230" spans="18:26" x14ac:dyDescent="0.2">
      <c r="R230" s="676"/>
      <c r="S230" s="676"/>
      <c r="T230" s="685" t="s">
        <v>2140</v>
      </c>
      <c r="U230" s="683">
        <v>18.120000000000005</v>
      </c>
      <c r="W230" s="676"/>
      <c r="X230" s="676"/>
      <c r="Y230" s="685" t="s">
        <v>2162</v>
      </c>
      <c r="Z230" s="688">
        <v>1.5500000000000002E-2</v>
      </c>
    </row>
    <row r="231" spans="18:26" x14ac:dyDescent="0.2">
      <c r="R231" s="676"/>
      <c r="S231" s="679" t="s">
        <v>300</v>
      </c>
      <c r="T231" s="673" t="s">
        <v>2136</v>
      </c>
      <c r="U231" s="682">
        <v>15.150000000000007</v>
      </c>
      <c r="W231" s="676"/>
      <c r="X231" s="679" t="s">
        <v>300</v>
      </c>
      <c r="Y231" s="673" t="s">
        <v>2160</v>
      </c>
      <c r="Z231" s="687">
        <v>3.7874999999999992E-2</v>
      </c>
    </row>
    <row r="232" spans="18:26" x14ac:dyDescent="0.2">
      <c r="R232" s="676"/>
      <c r="S232" s="676"/>
      <c r="T232" s="685" t="s">
        <v>2139</v>
      </c>
      <c r="U232" s="683">
        <v>10.160000000000004</v>
      </c>
      <c r="W232" s="676"/>
      <c r="X232" s="676"/>
      <c r="Y232" s="685" t="s">
        <v>2161</v>
      </c>
      <c r="Z232" s="688">
        <v>1.2475E-2</v>
      </c>
    </row>
    <row r="233" spans="18:26" x14ac:dyDescent="0.2">
      <c r="R233" s="676"/>
      <c r="S233" s="676"/>
      <c r="T233" s="685" t="s">
        <v>2140</v>
      </c>
      <c r="U233" s="683">
        <v>4.9899999999999993</v>
      </c>
      <c r="W233" s="676"/>
      <c r="X233" s="676"/>
      <c r="Y233" s="685" t="s">
        <v>2162</v>
      </c>
      <c r="Z233" s="688">
        <v>2.5399999999999999E-2</v>
      </c>
    </row>
    <row r="234" spans="18:26" x14ac:dyDescent="0.2">
      <c r="R234" s="676"/>
      <c r="S234" s="679" t="s">
        <v>2146</v>
      </c>
      <c r="T234" s="673" t="s">
        <v>2136</v>
      </c>
      <c r="U234" s="682">
        <v>41.300000000000004</v>
      </c>
      <c r="W234" s="676"/>
      <c r="X234" s="679" t="s">
        <v>2146</v>
      </c>
      <c r="Y234" s="673" t="s">
        <v>2160</v>
      </c>
      <c r="Z234" s="687">
        <v>0.10325000000000001</v>
      </c>
    </row>
    <row r="235" spans="18:26" x14ac:dyDescent="0.2">
      <c r="R235" s="676"/>
      <c r="S235" s="676"/>
      <c r="T235" s="685" t="s">
        <v>2139</v>
      </c>
      <c r="U235" s="683">
        <v>9.6300000000000026</v>
      </c>
      <c r="W235" s="676"/>
      <c r="X235" s="676"/>
      <c r="Y235" s="685" t="s">
        <v>2161</v>
      </c>
      <c r="Z235" s="688">
        <v>7.9175000000000009E-2</v>
      </c>
    </row>
    <row r="236" spans="18:26" x14ac:dyDescent="0.2">
      <c r="R236" s="676"/>
      <c r="S236" s="676"/>
      <c r="T236" s="685" t="s">
        <v>2140</v>
      </c>
      <c r="U236" s="683">
        <v>31.67</v>
      </c>
      <c r="W236" s="676"/>
      <c r="X236" s="676"/>
      <c r="Y236" s="685" t="s">
        <v>2162</v>
      </c>
      <c r="Z236" s="688">
        <v>2.4075000000000006E-2</v>
      </c>
    </row>
    <row r="237" spans="18:26" x14ac:dyDescent="0.2">
      <c r="R237" s="676"/>
      <c r="S237" s="679" t="s">
        <v>2147</v>
      </c>
      <c r="T237" s="673" t="s">
        <v>2136</v>
      </c>
      <c r="U237" s="682">
        <v>11.500000000000004</v>
      </c>
      <c r="W237" s="676"/>
      <c r="X237" s="679" t="s">
        <v>2147</v>
      </c>
      <c r="Y237" s="673" t="s">
        <v>2160</v>
      </c>
      <c r="Z237" s="687">
        <v>2.8750000000000001E-2</v>
      </c>
    </row>
    <row r="238" spans="18:26" x14ac:dyDescent="0.2">
      <c r="R238" s="676"/>
      <c r="S238" s="676"/>
      <c r="T238" s="685" t="s">
        <v>2139</v>
      </c>
      <c r="U238" s="683">
        <v>4.8599999999999994</v>
      </c>
      <c r="W238" s="676"/>
      <c r="X238" s="676"/>
      <c r="Y238" s="685" t="s">
        <v>2161</v>
      </c>
      <c r="Z238" s="688">
        <v>1.66E-2</v>
      </c>
    </row>
    <row r="239" spans="18:26" x14ac:dyDescent="0.2">
      <c r="R239" s="676"/>
      <c r="S239" s="676"/>
      <c r="T239" s="685" t="s">
        <v>2140</v>
      </c>
      <c r="U239" s="683">
        <v>6.64</v>
      </c>
      <c r="W239" s="676"/>
      <c r="X239" s="676"/>
      <c r="Y239" s="685" t="s">
        <v>2162</v>
      </c>
      <c r="Z239" s="688">
        <v>1.2149999999999999E-2</v>
      </c>
    </row>
    <row r="240" spans="18:26" x14ac:dyDescent="0.2">
      <c r="R240" s="676"/>
      <c r="S240" s="679" t="s">
        <v>2148</v>
      </c>
      <c r="T240" s="673" t="s">
        <v>2136</v>
      </c>
      <c r="U240" s="682">
        <v>24.290000000000003</v>
      </c>
      <c r="W240" s="676"/>
      <c r="X240" s="679" t="s">
        <v>2148</v>
      </c>
      <c r="Y240" s="673" t="s">
        <v>2160</v>
      </c>
      <c r="Z240" s="687">
        <v>6.0725000000000015E-2</v>
      </c>
    </row>
    <row r="241" spans="18:26" x14ac:dyDescent="0.2">
      <c r="R241" s="676"/>
      <c r="S241" s="676"/>
      <c r="T241" s="685" t="s">
        <v>2139</v>
      </c>
      <c r="U241" s="683">
        <v>7.34</v>
      </c>
      <c r="W241" s="676"/>
      <c r="X241" s="676"/>
      <c r="Y241" s="685" t="s">
        <v>2161</v>
      </c>
      <c r="Z241" s="688">
        <v>4.237500000000001E-2</v>
      </c>
    </row>
    <row r="242" spans="18:26" x14ac:dyDescent="0.2">
      <c r="R242" s="676"/>
      <c r="S242" s="676"/>
      <c r="T242" s="685" t="s">
        <v>2140</v>
      </c>
      <c r="U242" s="683">
        <v>16.950000000000003</v>
      </c>
      <c r="W242" s="676"/>
      <c r="X242" s="676"/>
      <c r="Y242" s="685" t="s">
        <v>2162</v>
      </c>
      <c r="Z242" s="688">
        <v>1.8350000000000002E-2</v>
      </c>
    </row>
    <row r="243" spans="18:26" x14ac:dyDescent="0.2">
      <c r="R243" s="676"/>
      <c r="S243" s="679" t="s">
        <v>2149</v>
      </c>
      <c r="T243" s="673" t="s">
        <v>2136</v>
      </c>
      <c r="U243" s="682">
        <v>16.61</v>
      </c>
      <c r="W243" s="676"/>
      <c r="X243" s="679" t="s">
        <v>2149</v>
      </c>
      <c r="Y243" s="673" t="s">
        <v>2160</v>
      </c>
      <c r="Z243" s="687">
        <v>4.1524999999999999E-2</v>
      </c>
    </row>
    <row r="244" spans="18:26" x14ac:dyDescent="0.2">
      <c r="R244" s="676"/>
      <c r="S244" s="676"/>
      <c r="T244" s="685" t="s">
        <v>2139</v>
      </c>
      <c r="U244" s="683">
        <v>8.2200000000000006</v>
      </c>
      <c r="W244" s="676"/>
      <c r="X244" s="676"/>
      <c r="Y244" s="685" t="s">
        <v>2161</v>
      </c>
      <c r="Z244" s="688">
        <v>2.0975000000000001E-2</v>
      </c>
    </row>
    <row r="245" spans="18:26" x14ac:dyDescent="0.2">
      <c r="R245" s="676"/>
      <c r="S245" s="676"/>
      <c r="T245" s="685" t="s">
        <v>2140</v>
      </c>
      <c r="U245" s="683">
        <v>8.39</v>
      </c>
      <c r="W245" s="676"/>
      <c r="X245" s="676"/>
      <c r="Y245" s="685" t="s">
        <v>2162</v>
      </c>
      <c r="Z245" s="688">
        <v>2.0550000000000002E-2</v>
      </c>
    </row>
    <row r="246" spans="18:26" x14ac:dyDescent="0.2">
      <c r="R246" s="676"/>
      <c r="S246" s="679" t="s">
        <v>2150</v>
      </c>
      <c r="T246" s="673" t="s">
        <v>2136</v>
      </c>
      <c r="U246" s="682">
        <v>38.300000000000004</v>
      </c>
      <c r="W246" s="676"/>
      <c r="X246" s="679" t="s">
        <v>2150</v>
      </c>
      <c r="Y246" s="673" t="s">
        <v>2160</v>
      </c>
      <c r="Z246" s="687">
        <v>9.5750000000000016E-2</v>
      </c>
    </row>
    <row r="247" spans="18:26" x14ac:dyDescent="0.2">
      <c r="R247" s="676"/>
      <c r="S247" s="676"/>
      <c r="T247" s="685" t="s">
        <v>2139</v>
      </c>
      <c r="U247" s="683">
        <v>13.1</v>
      </c>
      <c r="W247" s="676"/>
      <c r="X247" s="676"/>
      <c r="Y247" s="685" t="s">
        <v>2161</v>
      </c>
      <c r="Z247" s="688">
        <v>6.2999999999999987E-2</v>
      </c>
    </row>
    <row r="248" spans="18:26" x14ac:dyDescent="0.2">
      <c r="R248" s="676"/>
      <c r="S248" s="676"/>
      <c r="T248" s="685" t="s">
        <v>2140</v>
      </c>
      <c r="U248" s="683">
        <v>25.2</v>
      </c>
      <c r="W248" s="676"/>
      <c r="X248" s="676"/>
      <c r="Y248" s="685" t="s">
        <v>2162</v>
      </c>
      <c r="Z248" s="688">
        <v>3.2750000000000001E-2</v>
      </c>
    </row>
    <row r="249" spans="18:26" x14ac:dyDescent="0.2">
      <c r="R249" s="676"/>
      <c r="S249" s="679" t="s">
        <v>2151</v>
      </c>
      <c r="T249" s="673" t="s">
        <v>2136</v>
      </c>
      <c r="U249" s="682">
        <v>49.489999999999988</v>
      </c>
      <c r="W249" s="676"/>
      <c r="X249" s="679" t="s">
        <v>2151</v>
      </c>
      <c r="Y249" s="673" t="s">
        <v>2160</v>
      </c>
      <c r="Z249" s="687">
        <v>0.12372500000000002</v>
      </c>
    </row>
    <row r="250" spans="18:26" x14ac:dyDescent="0.2">
      <c r="R250" s="676"/>
      <c r="S250" s="676"/>
      <c r="T250" s="685" t="s">
        <v>2139</v>
      </c>
      <c r="U250" s="683">
        <v>35.6</v>
      </c>
      <c r="W250" s="676"/>
      <c r="X250" s="676"/>
      <c r="Y250" s="685" t="s">
        <v>2161</v>
      </c>
      <c r="Z250" s="688">
        <v>3.4725000000000006E-2</v>
      </c>
    </row>
    <row r="251" spans="18:26" x14ac:dyDescent="0.2">
      <c r="R251" s="676"/>
      <c r="S251" s="676"/>
      <c r="T251" s="685" t="s">
        <v>2140</v>
      </c>
      <c r="U251" s="683">
        <v>13.89</v>
      </c>
      <c r="W251" s="676"/>
      <c r="X251" s="676"/>
      <c r="Y251" s="685" t="s">
        <v>2162</v>
      </c>
      <c r="Z251" s="688">
        <v>8.900000000000001E-2</v>
      </c>
    </row>
    <row r="252" spans="18:26" x14ac:dyDescent="0.2">
      <c r="R252" s="676"/>
      <c r="S252" s="679" t="s">
        <v>2152</v>
      </c>
      <c r="T252" s="673" t="s">
        <v>2136</v>
      </c>
      <c r="U252" s="682">
        <v>49.239999999999988</v>
      </c>
      <c r="W252" s="676"/>
      <c r="X252" s="679" t="s">
        <v>2152</v>
      </c>
      <c r="Y252" s="673" t="s">
        <v>2160</v>
      </c>
      <c r="Z252" s="687">
        <v>0.12309999999999999</v>
      </c>
    </row>
    <row r="253" spans="18:26" x14ac:dyDescent="0.2">
      <c r="R253" s="676"/>
      <c r="S253" s="676"/>
      <c r="T253" s="685" t="s">
        <v>2139</v>
      </c>
      <c r="U253" s="683">
        <v>8.6300000000000008</v>
      </c>
      <c r="W253" s="676"/>
      <c r="X253" s="676"/>
      <c r="Y253" s="685" t="s">
        <v>2161</v>
      </c>
      <c r="Z253" s="688">
        <v>0.10152499999999999</v>
      </c>
    </row>
    <row r="254" spans="18:26" x14ac:dyDescent="0.2">
      <c r="R254" s="676"/>
      <c r="S254" s="676"/>
      <c r="T254" s="685" t="s">
        <v>2140</v>
      </c>
      <c r="U254" s="683">
        <v>40.609999999999992</v>
      </c>
      <c r="W254" s="676"/>
      <c r="X254" s="676"/>
      <c r="Y254" s="685" t="s">
        <v>2162</v>
      </c>
      <c r="Z254" s="688">
        <v>2.1575000000000004E-2</v>
      </c>
    </row>
    <row r="255" spans="18:26" x14ac:dyDescent="0.2">
      <c r="R255" s="673" t="s">
        <v>2159</v>
      </c>
      <c r="S255" s="679" t="s">
        <v>2142</v>
      </c>
      <c r="T255" s="673" t="s">
        <v>2136</v>
      </c>
      <c r="U255" s="682">
        <v>19.490000000000009</v>
      </c>
      <c r="W255" s="673" t="s">
        <v>2159</v>
      </c>
      <c r="X255" s="679" t="s">
        <v>2142</v>
      </c>
      <c r="Y255" s="673" t="s">
        <v>2160</v>
      </c>
      <c r="Z255" s="687">
        <v>4.8725000000000011E-2</v>
      </c>
    </row>
    <row r="256" spans="18:26" x14ac:dyDescent="0.2">
      <c r="R256" s="676"/>
      <c r="S256" s="676"/>
      <c r="T256" s="685" t="s">
        <v>2139</v>
      </c>
      <c r="U256" s="683">
        <v>10.340000000000002</v>
      </c>
      <c r="W256" s="676"/>
      <c r="X256" s="676"/>
      <c r="Y256" s="685" t="s">
        <v>2161</v>
      </c>
      <c r="Z256" s="688">
        <v>2.2875E-2</v>
      </c>
    </row>
    <row r="257" spans="18:26" x14ac:dyDescent="0.2">
      <c r="R257" s="676"/>
      <c r="S257" s="676"/>
      <c r="T257" s="685" t="s">
        <v>2140</v>
      </c>
      <c r="U257" s="683">
        <v>9.1500000000000021</v>
      </c>
      <c r="W257" s="676"/>
      <c r="X257" s="676"/>
      <c r="Y257" s="685" t="s">
        <v>2162</v>
      </c>
      <c r="Z257" s="688">
        <v>2.5850000000000001E-2</v>
      </c>
    </row>
    <row r="258" spans="18:26" x14ac:dyDescent="0.2">
      <c r="R258" s="676"/>
      <c r="S258" s="679" t="s">
        <v>2143</v>
      </c>
      <c r="T258" s="673" t="s">
        <v>2136</v>
      </c>
      <c r="U258" s="682">
        <v>19.870000000000005</v>
      </c>
      <c r="W258" s="676"/>
      <c r="X258" s="679" t="s">
        <v>2143</v>
      </c>
      <c r="Y258" s="673" t="s">
        <v>2160</v>
      </c>
      <c r="Z258" s="687">
        <v>4.9675000000000011E-2</v>
      </c>
    </row>
    <row r="259" spans="18:26" x14ac:dyDescent="0.2">
      <c r="R259" s="676"/>
      <c r="S259" s="676"/>
      <c r="T259" s="685" t="s">
        <v>2139</v>
      </c>
      <c r="U259" s="683">
        <v>10.46</v>
      </c>
      <c r="W259" s="676"/>
      <c r="X259" s="676"/>
      <c r="Y259" s="685" t="s">
        <v>2161</v>
      </c>
      <c r="Z259" s="688">
        <v>2.3525000000000004E-2</v>
      </c>
    </row>
    <row r="260" spans="18:26" x14ac:dyDescent="0.2">
      <c r="R260" s="676"/>
      <c r="S260" s="676"/>
      <c r="T260" s="685" t="s">
        <v>2140</v>
      </c>
      <c r="U260" s="683">
        <v>9.4099999999999984</v>
      </c>
      <c r="W260" s="676"/>
      <c r="X260" s="676"/>
      <c r="Y260" s="685" t="s">
        <v>2162</v>
      </c>
      <c r="Z260" s="688">
        <v>2.615E-2</v>
      </c>
    </row>
    <row r="261" spans="18:26" x14ac:dyDescent="0.2">
      <c r="R261" s="676"/>
      <c r="S261" s="679" t="s">
        <v>2144</v>
      </c>
      <c r="T261" s="673" t="s">
        <v>2136</v>
      </c>
      <c r="U261" s="682">
        <v>21.240000000000009</v>
      </c>
      <c r="W261" s="676"/>
      <c r="X261" s="679" t="s">
        <v>2144</v>
      </c>
      <c r="Y261" s="673" t="s">
        <v>2160</v>
      </c>
      <c r="Z261" s="687">
        <v>5.3100000000000008E-2</v>
      </c>
    </row>
    <row r="262" spans="18:26" x14ac:dyDescent="0.2">
      <c r="R262" s="676"/>
      <c r="S262" s="676"/>
      <c r="T262" s="685" t="s">
        <v>2139</v>
      </c>
      <c r="U262" s="683">
        <v>8.8099999999999987</v>
      </c>
      <c r="W262" s="676"/>
      <c r="X262" s="676"/>
      <c r="Y262" s="685" t="s">
        <v>2161</v>
      </c>
      <c r="Z262" s="688">
        <v>3.1075000000000002E-2</v>
      </c>
    </row>
    <row r="263" spans="18:26" x14ac:dyDescent="0.2">
      <c r="R263" s="676"/>
      <c r="S263" s="676"/>
      <c r="T263" s="685" t="s">
        <v>2140</v>
      </c>
      <c r="U263" s="683">
        <v>12.430000000000001</v>
      </c>
      <c r="W263" s="676"/>
      <c r="X263" s="676"/>
      <c r="Y263" s="685" t="s">
        <v>2162</v>
      </c>
      <c r="Z263" s="688">
        <v>2.2024999999999999E-2</v>
      </c>
    </row>
    <row r="264" spans="18:26" x14ac:dyDescent="0.2">
      <c r="R264" s="676"/>
      <c r="S264" s="679" t="s">
        <v>2145</v>
      </c>
      <c r="T264" s="673" t="s">
        <v>2136</v>
      </c>
      <c r="U264" s="682">
        <v>6.1199999999999992</v>
      </c>
      <c r="W264" s="676"/>
      <c r="X264" s="679" t="s">
        <v>2145</v>
      </c>
      <c r="Y264" s="673" t="s">
        <v>2160</v>
      </c>
      <c r="Z264" s="687">
        <v>1.5299999999999999E-2</v>
      </c>
    </row>
    <row r="265" spans="18:26" x14ac:dyDescent="0.2">
      <c r="R265" s="676"/>
      <c r="S265" s="676"/>
      <c r="T265" s="685" t="s">
        <v>2139</v>
      </c>
      <c r="U265" s="683">
        <v>1.6599999999999997</v>
      </c>
      <c r="W265" s="676"/>
      <c r="X265" s="676"/>
      <c r="Y265" s="685" t="s">
        <v>2161</v>
      </c>
      <c r="Z265" s="688">
        <v>1.115E-2</v>
      </c>
    </row>
    <row r="266" spans="18:26" x14ac:dyDescent="0.2">
      <c r="R266" s="676"/>
      <c r="S266" s="676"/>
      <c r="T266" s="685" t="s">
        <v>2140</v>
      </c>
      <c r="U266" s="683">
        <v>4.46</v>
      </c>
      <c r="W266" s="676"/>
      <c r="X266" s="676"/>
      <c r="Y266" s="685" t="s">
        <v>2162</v>
      </c>
      <c r="Z266" s="688">
        <v>4.1499999999999992E-3</v>
      </c>
    </row>
    <row r="267" spans="18:26" x14ac:dyDescent="0.2">
      <c r="R267" s="676"/>
      <c r="S267" s="679" t="s">
        <v>300</v>
      </c>
      <c r="T267" s="673" t="s">
        <v>2136</v>
      </c>
      <c r="U267" s="682">
        <v>19.430000000000007</v>
      </c>
      <c r="W267" s="676"/>
      <c r="X267" s="679" t="s">
        <v>300</v>
      </c>
      <c r="Y267" s="673" t="s">
        <v>2160</v>
      </c>
      <c r="Z267" s="687">
        <v>4.8575000000000014E-2</v>
      </c>
    </row>
    <row r="268" spans="18:26" x14ac:dyDescent="0.2">
      <c r="R268" s="676"/>
      <c r="S268" s="676"/>
      <c r="T268" s="685" t="s">
        <v>2139</v>
      </c>
      <c r="U268" s="683">
        <v>8.49</v>
      </c>
      <c r="W268" s="676"/>
      <c r="X268" s="676"/>
      <c r="Y268" s="685" t="s">
        <v>2161</v>
      </c>
      <c r="Z268" s="688">
        <v>2.7350000000000003E-2</v>
      </c>
    </row>
    <row r="269" spans="18:26" x14ac:dyDescent="0.2">
      <c r="R269" s="676"/>
      <c r="S269" s="676"/>
      <c r="T269" s="685" t="s">
        <v>2140</v>
      </c>
      <c r="U269" s="683">
        <v>10.940000000000001</v>
      </c>
      <c r="W269" s="676"/>
      <c r="X269" s="676"/>
      <c r="Y269" s="685" t="s">
        <v>2162</v>
      </c>
      <c r="Z269" s="688">
        <v>2.1225000000000001E-2</v>
      </c>
    </row>
    <row r="270" spans="18:26" x14ac:dyDescent="0.2">
      <c r="R270" s="676"/>
      <c r="S270" s="679" t="s">
        <v>2146</v>
      </c>
      <c r="T270" s="673" t="s">
        <v>2136</v>
      </c>
      <c r="U270" s="682">
        <v>7.35</v>
      </c>
      <c r="W270" s="676"/>
      <c r="X270" s="679" t="s">
        <v>2146</v>
      </c>
      <c r="Y270" s="673" t="s">
        <v>2160</v>
      </c>
      <c r="Z270" s="687">
        <v>1.8375000000000002E-2</v>
      </c>
    </row>
    <row r="271" spans="18:26" x14ac:dyDescent="0.2">
      <c r="R271" s="676"/>
      <c r="S271" s="676"/>
      <c r="T271" s="685" t="s">
        <v>2139</v>
      </c>
      <c r="U271" s="683">
        <v>2.96</v>
      </c>
      <c r="W271" s="676"/>
      <c r="X271" s="676"/>
      <c r="Y271" s="685" t="s">
        <v>2161</v>
      </c>
      <c r="Z271" s="688">
        <v>1.0974999999999999E-2</v>
      </c>
    </row>
    <row r="272" spans="18:26" x14ac:dyDescent="0.2">
      <c r="R272" s="676"/>
      <c r="S272" s="676"/>
      <c r="T272" s="685" t="s">
        <v>2140</v>
      </c>
      <c r="U272" s="683">
        <v>4.3899999999999997</v>
      </c>
      <c r="W272" s="676"/>
      <c r="X272" s="676"/>
      <c r="Y272" s="685" t="s">
        <v>2162</v>
      </c>
      <c r="Z272" s="688">
        <v>7.4000000000000003E-3</v>
      </c>
    </row>
    <row r="273" spans="18:26" x14ac:dyDescent="0.2">
      <c r="R273" s="676"/>
      <c r="S273" s="679" t="s">
        <v>2147</v>
      </c>
      <c r="T273" s="673" t="s">
        <v>2136</v>
      </c>
      <c r="U273" s="682">
        <v>9.1800000000000015</v>
      </c>
      <c r="W273" s="676"/>
      <c r="X273" s="679" t="s">
        <v>2147</v>
      </c>
      <c r="Y273" s="673" t="s">
        <v>2160</v>
      </c>
      <c r="Z273" s="687">
        <v>2.2950000000000005E-2</v>
      </c>
    </row>
    <row r="274" spans="18:26" x14ac:dyDescent="0.2">
      <c r="R274" s="676"/>
      <c r="S274" s="676"/>
      <c r="T274" s="685" t="s">
        <v>2139</v>
      </c>
      <c r="U274" s="683">
        <v>6.38</v>
      </c>
      <c r="W274" s="676"/>
      <c r="X274" s="676"/>
      <c r="Y274" s="685" t="s">
        <v>2161</v>
      </c>
      <c r="Z274" s="688">
        <v>7.000000000000001E-3</v>
      </c>
    </row>
    <row r="275" spans="18:26" x14ac:dyDescent="0.2">
      <c r="R275" s="676"/>
      <c r="S275" s="676"/>
      <c r="T275" s="685" t="s">
        <v>2140</v>
      </c>
      <c r="U275" s="683">
        <v>2.8</v>
      </c>
      <c r="W275" s="676"/>
      <c r="X275" s="676"/>
      <c r="Y275" s="685" t="s">
        <v>2162</v>
      </c>
      <c r="Z275" s="688">
        <v>1.5950000000000002E-2</v>
      </c>
    </row>
    <row r="276" spans="18:26" x14ac:dyDescent="0.2">
      <c r="R276" s="676"/>
      <c r="S276" s="679" t="s">
        <v>2148</v>
      </c>
      <c r="T276" s="673" t="s">
        <v>2136</v>
      </c>
      <c r="U276" s="682">
        <v>34.890000000000015</v>
      </c>
      <c r="W276" s="676"/>
      <c r="X276" s="679" t="s">
        <v>2148</v>
      </c>
      <c r="Y276" s="673" t="s">
        <v>2160</v>
      </c>
      <c r="Z276" s="687">
        <v>8.7225000000000025E-2</v>
      </c>
    </row>
    <row r="277" spans="18:26" x14ac:dyDescent="0.2">
      <c r="R277" s="676"/>
      <c r="S277" s="676"/>
      <c r="T277" s="685" t="s">
        <v>2139</v>
      </c>
      <c r="U277" s="683">
        <v>12.960000000000003</v>
      </c>
      <c r="W277" s="676"/>
      <c r="X277" s="676"/>
      <c r="Y277" s="685" t="s">
        <v>2161</v>
      </c>
      <c r="Z277" s="688">
        <v>5.4825000000000006E-2</v>
      </c>
    </row>
    <row r="278" spans="18:26" x14ac:dyDescent="0.2">
      <c r="R278" s="676"/>
      <c r="S278" s="676"/>
      <c r="T278" s="685" t="s">
        <v>2140</v>
      </c>
      <c r="U278" s="683">
        <v>21.930000000000003</v>
      </c>
      <c r="W278" s="676"/>
      <c r="X278" s="676"/>
      <c r="Y278" s="685" t="s">
        <v>2162</v>
      </c>
      <c r="Z278" s="688">
        <v>3.2399999999999998E-2</v>
      </c>
    </row>
    <row r="279" spans="18:26" x14ac:dyDescent="0.2">
      <c r="R279" s="676"/>
      <c r="S279" s="679" t="s">
        <v>2149</v>
      </c>
      <c r="T279" s="673" t="s">
        <v>2136</v>
      </c>
      <c r="U279" s="682">
        <v>26.940000000000005</v>
      </c>
      <c r="W279" s="676"/>
      <c r="X279" s="679" t="s">
        <v>2149</v>
      </c>
      <c r="Y279" s="673" t="s">
        <v>2160</v>
      </c>
      <c r="Z279" s="687">
        <v>6.7350000000000007E-2</v>
      </c>
    </row>
    <row r="280" spans="18:26" x14ac:dyDescent="0.2">
      <c r="R280" s="676"/>
      <c r="S280" s="676"/>
      <c r="T280" s="685" t="s">
        <v>2139</v>
      </c>
      <c r="U280" s="683">
        <v>13.930000000000001</v>
      </c>
      <c r="W280" s="676"/>
      <c r="X280" s="676"/>
      <c r="Y280" s="685" t="s">
        <v>2161</v>
      </c>
      <c r="Z280" s="688">
        <v>3.2525000000000005E-2</v>
      </c>
    </row>
    <row r="281" spans="18:26" x14ac:dyDescent="0.2">
      <c r="R281" s="676"/>
      <c r="S281" s="676"/>
      <c r="T281" s="685" t="s">
        <v>2140</v>
      </c>
      <c r="U281" s="683">
        <v>13.010000000000002</v>
      </c>
      <c r="W281" s="676"/>
      <c r="X281" s="676"/>
      <c r="Y281" s="685" t="s">
        <v>2162</v>
      </c>
      <c r="Z281" s="688">
        <v>3.4825000000000002E-2</v>
      </c>
    </row>
    <row r="282" spans="18:26" x14ac:dyDescent="0.2">
      <c r="R282" s="676"/>
      <c r="S282" s="679" t="s">
        <v>2150</v>
      </c>
      <c r="T282" s="673" t="s">
        <v>2136</v>
      </c>
      <c r="U282" s="682">
        <v>18.100000000000005</v>
      </c>
      <c r="W282" s="676"/>
      <c r="X282" s="679" t="s">
        <v>2150</v>
      </c>
      <c r="Y282" s="673" t="s">
        <v>2160</v>
      </c>
      <c r="Z282" s="687">
        <v>4.5249999999999999E-2</v>
      </c>
    </row>
    <row r="283" spans="18:26" x14ac:dyDescent="0.2">
      <c r="R283" s="676"/>
      <c r="S283" s="676"/>
      <c r="T283" s="685" t="s">
        <v>2139</v>
      </c>
      <c r="U283" s="683">
        <v>6.41</v>
      </c>
      <c r="W283" s="676"/>
      <c r="X283" s="676"/>
      <c r="Y283" s="685" t="s">
        <v>2161</v>
      </c>
      <c r="Z283" s="688">
        <v>2.9225000000000001E-2</v>
      </c>
    </row>
    <row r="284" spans="18:26" x14ac:dyDescent="0.2">
      <c r="R284" s="676"/>
      <c r="S284" s="676"/>
      <c r="T284" s="685" t="s">
        <v>2140</v>
      </c>
      <c r="U284" s="683">
        <v>11.690000000000001</v>
      </c>
      <c r="W284" s="676"/>
      <c r="X284" s="676"/>
      <c r="Y284" s="685" t="s">
        <v>2162</v>
      </c>
      <c r="Z284" s="688">
        <v>1.6024999999999998E-2</v>
      </c>
    </row>
    <row r="285" spans="18:26" x14ac:dyDescent="0.2">
      <c r="R285" s="676"/>
      <c r="S285" s="679" t="s">
        <v>2151</v>
      </c>
      <c r="T285" s="673" t="s">
        <v>2136</v>
      </c>
      <c r="U285" s="682">
        <v>13.910000000000004</v>
      </c>
      <c r="W285" s="676"/>
      <c r="X285" s="679" t="s">
        <v>2151</v>
      </c>
      <c r="Y285" s="673" t="s">
        <v>2160</v>
      </c>
      <c r="Z285" s="687">
        <v>3.4775000000000007E-2</v>
      </c>
    </row>
    <row r="286" spans="18:26" x14ac:dyDescent="0.2">
      <c r="R286" s="676"/>
      <c r="S286" s="676"/>
      <c r="T286" s="685" t="s">
        <v>2139</v>
      </c>
      <c r="U286" s="683">
        <v>2.31</v>
      </c>
      <c r="W286" s="676"/>
      <c r="X286" s="676"/>
      <c r="Y286" s="685" t="s">
        <v>2161</v>
      </c>
      <c r="Z286" s="688">
        <v>2.9000000000000008E-2</v>
      </c>
    </row>
    <row r="287" spans="18:26" x14ac:dyDescent="0.2">
      <c r="R287" s="676"/>
      <c r="S287" s="676"/>
      <c r="T287" s="685" t="s">
        <v>2140</v>
      </c>
      <c r="U287" s="683">
        <v>11.600000000000003</v>
      </c>
      <c r="W287" s="676"/>
      <c r="X287" s="676"/>
      <c r="Y287" s="685" t="s">
        <v>2162</v>
      </c>
      <c r="Z287" s="688">
        <v>5.7750000000000006E-3</v>
      </c>
    </row>
    <row r="288" spans="18:26" x14ac:dyDescent="0.2">
      <c r="R288" s="676"/>
      <c r="S288" s="679" t="s">
        <v>2152</v>
      </c>
      <c r="T288" s="673" t="s">
        <v>2136</v>
      </c>
      <c r="U288" s="682">
        <v>10.050000000000001</v>
      </c>
      <c r="W288" s="676"/>
      <c r="X288" s="679" t="s">
        <v>2152</v>
      </c>
      <c r="Y288" s="673" t="s">
        <v>2160</v>
      </c>
      <c r="Z288" s="687">
        <v>2.5125000000000001E-2</v>
      </c>
    </row>
    <row r="289" spans="18:26" x14ac:dyDescent="0.2">
      <c r="R289" s="676"/>
      <c r="S289" s="676"/>
      <c r="T289" s="685" t="s">
        <v>2139</v>
      </c>
      <c r="U289" s="683">
        <v>1.6600000000000001</v>
      </c>
      <c r="W289" s="676"/>
      <c r="X289" s="676"/>
      <c r="Y289" s="685" t="s">
        <v>2161</v>
      </c>
      <c r="Z289" s="688">
        <v>2.0975000000000001E-2</v>
      </c>
    </row>
    <row r="290" spans="18:26" x14ac:dyDescent="0.2">
      <c r="R290" s="677"/>
      <c r="S290" s="677"/>
      <c r="T290" s="686" t="s">
        <v>2140</v>
      </c>
      <c r="U290" s="684">
        <v>8.39</v>
      </c>
      <c r="W290" s="677"/>
      <c r="X290" s="677"/>
      <c r="Y290" s="686" t="s">
        <v>2162</v>
      </c>
      <c r="Z290" s="689">
        <v>4.1500000000000009E-3</v>
      </c>
    </row>
  </sheetData>
  <pageMargins left="0.7" right="0.7" top="0.75" bottom="0.75" header="0.3" footer="0.3"/>
  <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activeCell="A2" sqref="A2:XFD2450"/>
    </sheetView>
  </sheetViews>
  <sheetFormatPr defaultColWidth="8.85546875" defaultRowHeight="12.75" x14ac:dyDescent="0.2"/>
  <cols>
    <col min="1" max="1" width="10" style="386" bestFit="1" customWidth="1"/>
    <col min="2" max="2" width="15.140625" style="408" customWidth="1"/>
    <col min="3" max="3" width="7.5703125" style="386" customWidth="1"/>
    <col min="4" max="4" width="8.42578125" style="386" bestFit="1" customWidth="1"/>
    <col min="5" max="5" width="9" style="386" bestFit="1" customWidth="1"/>
    <col min="6" max="6" width="11.28515625" style="386" customWidth="1"/>
    <col min="7" max="7" width="8.7109375" style="386" bestFit="1" customWidth="1"/>
    <col min="8" max="8" width="9" style="386" bestFit="1" customWidth="1"/>
    <col min="9" max="9" width="18" style="410" bestFit="1" customWidth="1"/>
    <col min="10" max="10" width="11.7109375" style="386" customWidth="1"/>
    <col min="11" max="11" width="13.42578125" style="386" customWidth="1"/>
    <col min="12" max="12" width="7.85546875" style="386" customWidth="1"/>
    <col min="13" max="13" width="7.7109375" style="386" customWidth="1"/>
    <col min="14" max="14" width="9.7109375" style="386" bestFit="1" customWidth="1"/>
    <col min="15" max="15" width="11.7109375" style="386" bestFit="1" customWidth="1"/>
    <col min="16" max="16" width="18.28515625" style="386" customWidth="1"/>
    <col min="17" max="17" width="15.5703125" style="386" bestFit="1" customWidth="1"/>
    <col min="18" max="18" width="12.85546875" style="386" bestFit="1" customWidth="1"/>
    <col min="19" max="16384" width="8.85546875" style="386"/>
  </cols>
  <sheetData>
    <row r="1" spans="1:18" customFormat="1" ht="25.5" x14ac:dyDescent="0.2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9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03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53" bestFit="1" customWidth="1"/>
  </cols>
  <sheetData>
    <row r="1" spans="1:15" s="404" customFormat="1" ht="25.5" x14ac:dyDescent="0.2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 x14ac:dyDescent="0.2">
      <c r="A2" s="552"/>
      <c r="B2" s="552"/>
      <c r="C2" s="552"/>
      <c r="F2" s="411"/>
      <c r="H2" s="411"/>
    </row>
    <row r="3" spans="1:15" x14ac:dyDescent="0.2">
      <c r="A3" s="552"/>
      <c r="B3" s="552"/>
      <c r="C3" s="552"/>
      <c r="F3" s="411"/>
      <c r="H3" s="411"/>
    </row>
    <row r="4" spans="1:15" x14ac:dyDescent="0.2">
      <c r="A4" s="552"/>
      <c r="B4" s="552"/>
      <c r="C4" s="552"/>
      <c r="F4" s="411"/>
      <c r="H4" s="411"/>
    </row>
    <row r="5" spans="1:15" x14ac:dyDescent="0.2">
      <c r="A5" s="552"/>
      <c r="B5" s="552"/>
      <c r="C5" s="552"/>
      <c r="F5" s="411"/>
      <c r="H5" s="411"/>
    </row>
    <row r="6" spans="1:15" x14ac:dyDescent="0.2">
      <c r="A6" s="552"/>
      <c r="B6" s="552"/>
      <c r="C6" s="552"/>
      <c r="F6" s="411"/>
      <c r="H6" s="411"/>
    </row>
    <row r="7" spans="1:15" x14ac:dyDescent="0.2">
      <c r="A7" s="552"/>
      <c r="B7" s="552"/>
      <c r="C7" s="552"/>
      <c r="F7" s="411"/>
      <c r="H7" s="411"/>
    </row>
    <row r="8" spans="1:15" x14ac:dyDescent="0.2">
      <c r="A8" s="552"/>
      <c r="B8" s="552"/>
      <c r="C8" s="552"/>
      <c r="F8" s="411"/>
      <c r="H8" s="411"/>
    </row>
    <row r="9" spans="1:15" x14ac:dyDescent="0.2">
      <c r="A9" s="552"/>
      <c r="B9" s="552"/>
      <c r="C9" s="552"/>
      <c r="F9" s="411"/>
      <c r="H9" s="411"/>
    </row>
    <row r="10" spans="1:15" x14ac:dyDescent="0.2">
      <c r="A10" s="552"/>
      <c r="B10" s="552"/>
      <c r="C10" s="552"/>
      <c r="F10" s="411"/>
      <c r="H10" s="411"/>
    </row>
    <row r="11" spans="1:15" x14ac:dyDescent="0.2">
      <c r="A11" s="552"/>
      <c r="B11" s="552"/>
      <c r="C11" s="552"/>
      <c r="F11" s="411"/>
      <c r="H11" s="411"/>
    </row>
    <row r="12" spans="1:15" x14ac:dyDescent="0.2">
      <c r="A12" s="552"/>
      <c r="B12" s="552"/>
      <c r="C12" s="552"/>
      <c r="F12" s="411"/>
      <c r="H12" s="411"/>
    </row>
    <row r="13" spans="1:15" x14ac:dyDescent="0.2">
      <c r="A13" s="552"/>
      <c r="B13" s="552"/>
      <c r="C13" s="552"/>
      <c r="F13" s="411"/>
      <c r="H13" s="411"/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4920"/>
  <sheetViews>
    <sheetView workbookViewId="0">
      <pane ySplit="1" topLeftCell="A2" activePane="bottomLeft" state="frozen"/>
      <selection pane="bottomLeft" activeCell="S2" sqref="S2:S4920"/>
    </sheetView>
  </sheetViews>
  <sheetFormatPr defaultRowHeight="12.75" x14ac:dyDescent="0.2"/>
  <cols>
    <col min="2" max="2" width="16.5703125" style="400" customWidth="1"/>
    <col min="9" max="9" width="15.42578125" style="400" customWidth="1"/>
    <col min="11" max="11" width="15" bestFit="1" customWidth="1"/>
    <col min="16" max="16" width="19.42578125" customWidth="1"/>
  </cols>
  <sheetData>
    <row r="1" spans="1:19" ht="25.5" x14ac:dyDescent="0.2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  <c r="S1" s="595" t="s">
        <v>231</v>
      </c>
    </row>
    <row r="2" spans="1:19" x14ac:dyDescent="0.2">
      <c r="A2">
        <v>1</v>
      </c>
      <c r="B2" s="400">
        <v>40911.056250000001</v>
      </c>
      <c r="C2" t="s">
        <v>96</v>
      </c>
      <c r="D2">
        <v>0.01</v>
      </c>
      <c r="F2">
        <v>1.26223</v>
      </c>
      <c r="I2" s="400">
        <v>40911.177083333336</v>
      </c>
      <c r="J2">
        <v>1.2622800000000001</v>
      </c>
      <c r="N2">
        <v>0.03</v>
      </c>
      <c r="Q2">
        <v>1</v>
      </c>
      <c r="R2" t="s">
        <v>96</v>
      </c>
      <c r="S2" s="588">
        <v>2</v>
      </c>
    </row>
    <row r="3" spans="1:19" x14ac:dyDescent="0.2">
      <c r="A3">
        <v>2</v>
      </c>
      <c r="B3" s="400">
        <v>40911.101388888892</v>
      </c>
      <c r="C3" t="s">
        <v>96</v>
      </c>
      <c r="D3">
        <v>0.01</v>
      </c>
      <c r="F3">
        <v>1.2607200000000001</v>
      </c>
      <c r="I3" s="400">
        <v>40911.177083333336</v>
      </c>
      <c r="J3">
        <v>1.2622800000000001</v>
      </c>
      <c r="N3">
        <v>1.07</v>
      </c>
      <c r="Q3">
        <v>1</v>
      </c>
      <c r="R3" t="s">
        <v>96</v>
      </c>
      <c r="S3" s="588">
        <v>2</v>
      </c>
    </row>
    <row r="4" spans="1:19" x14ac:dyDescent="0.2">
      <c r="A4">
        <v>3</v>
      </c>
      <c r="B4" s="400">
        <v>40911.905555555553</v>
      </c>
      <c r="C4" t="s">
        <v>96</v>
      </c>
      <c r="D4">
        <v>0.01</v>
      </c>
      <c r="F4">
        <v>1.2583800000000001</v>
      </c>
      <c r="I4" s="400">
        <v>40912.038194444445</v>
      </c>
      <c r="J4">
        <v>1.25918</v>
      </c>
      <c r="N4">
        <v>0.46</v>
      </c>
      <c r="Q4">
        <v>2</v>
      </c>
      <c r="R4" t="s">
        <v>96</v>
      </c>
      <c r="S4" s="588">
        <v>1</v>
      </c>
    </row>
    <row r="5" spans="1:19" x14ac:dyDescent="0.2">
      <c r="A5">
        <v>4</v>
      </c>
      <c r="B5" s="400">
        <v>40912.080555555556</v>
      </c>
      <c r="C5" t="s">
        <v>97</v>
      </c>
      <c r="D5">
        <v>0.01</v>
      </c>
      <c r="F5">
        <v>1.2589399999999999</v>
      </c>
      <c r="I5" s="400">
        <v>40912.270138888889</v>
      </c>
      <c r="J5">
        <v>1.25966</v>
      </c>
      <c r="N5">
        <v>-0.5</v>
      </c>
      <c r="Q5">
        <v>3</v>
      </c>
      <c r="R5" t="s">
        <v>97</v>
      </c>
      <c r="S5" s="588">
        <v>3</v>
      </c>
    </row>
    <row r="6" spans="1:19" x14ac:dyDescent="0.2">
      <c r="A6">
        <v>5</v>
      </c>
      <c r="B6" s="400">
        <v>40912.118750000001</v>
      </c>
      <c r="C6" t="s">
        <v>97</v>
      </c>
      <c r="D6">
        <v>0.01</v>
      </c>
      <c r="F6">
        <v>1.26047</v>
      </c>
      <c r="I6" s="400">
        <v>40912.270138888889</v>
      </c>
      <c r="J6">
        <v>1.25966</v>
      </c>
      <c r="N6">
        <v>0.56000000000000005</v>
      </c>
      <c r="Q6">
        <v>3</v>
      </c>
      <c r="R6" t="s">
        <v>97</v>
      </c>
      <c r="S6" s="588">
        <v>3</v>
      </c>
    </row>
    <row r="7" spans="1:19" x14ac:dyDescent="0.2">
      <c r="A7">
        <v>6</v>
      </c>
      <c r="B7" s="400">
        <v>40912.193749999999</v>
      </c>
      <c r="C7" t="s">
        <v>97</v>
      </c>
      <c r="D7">
        <v>0.01</v>
      </c>
      <c r="F7">
        <v>1.2619800000000001</v>
      </c>
      <c r="I7" s="400">
        <v>40912.270138888889</v>
      </c>
      <c r="J7">
        <v>1.25966</v>
      </c>
      <c r="N7">
        <v>1.6</v>
      </c>
      <c r="Q7">
        <v>3</v>
      </c>
      <c r="R7" t="s">
        <v>97</v>
      </c>
      <c r="S7" s="588">
        <v>3</v>
      </c>
    </row>
    <row r="8" spans="1:19" x14ac:dyDescent="0.2">
      <c r="A8">
        <v>7</v>
      </c>
      <c r="B8" s="400">
        <v>40912.910416666666</v>
      </c>
      <c r="C8" t="s">
        <v>96</v>
      </c>
      <c r="D8">
        <v>0.01</v>
      </c>
      <c r="F8">
        <v>1.2492300000000001</v>
      </c>
      <c r="I8" s="400">
        <v>40913.03402777778</v>
      </c>
      <c r="J8">
        <v>1.2492700000000001</v>
      </c>
      <c r="N8">
        <v>-0.25</v>
      </c>
      <c r="Q8">
        <v>4</v>
      </c>
      <c r="R8" t="s">
        <v>96</v>
      </c>
      <c r="S8" s="588">
        <v>2</v>
      </c>
    </row>
    <row r="9" spans="1:19" x14ac:dyDescent="0.2">
      <c r="A9">
        <v>8</v>
      </c>
      <c r="B9" s="400">
        <v>40913.001388888886</v>
      </c>
      <c r="C9" t="s">
        <v>96</v>
      </c>
      <c r="D9">
        <v>0.01</v>
      </c>
      <c r="F9">
        <v>1.2477100000000001</v>
      </c>
      <c r="I9" s="400">
        <v>40913.03402777778</v>
      </c>
      <c r="J9">
        <v>1.2492700000000001</v>
      </c>
      <c r="N9">
        <v>1.08</v>
      </c>
      <c r="Q9">
        <v>4</v>
      </c>
      <c r="R9" t="s">
        <v>96</v>
      </c>
      <c r="S9" s="588">
        <v>2</v>
      </c>
    </row>
    <row r="10" spans="1:19" x14ac:dyDescent="0.2">
      <c r="A10">
        <v>9</v>
      </c>
      <c r="B10" s="400">
        <v>40913.072222222225</v>
      </c>
      <c r="C10" t="s">
        <v>97</v>
      </c>
      <c r="D10">
        <v>0.01</v>
      </c>
      <c r="F10">
        <v>1.24997</v>
      </c>
      <c r="I10" s="400">
        <v>40913.456944444442</v>
      </c>
      <c r="J10">
        <v>1.2506999999999999</v>
      </c>
      <c r="N10">
        <v>-0.5</v>
      </c>
      <c r="Q10">
        <v>5</v>
      </c>
      <c r="R10" t="s">
        <v>97</v>
      </c>
      <c r="S10" s="588">
        <v>3</v>
      </c>
    </row>
    <row r="11" spans="1:19" x14ac:dyDescent="0.2">
      <c r="A11">
        <v>10</v>
      </c>
      <c r="B11" s="400">
        <v>40913.090277777781</v>
      </c>
      <c r="C11" t="s">
        <v>97</v>
      </c>
      <c r="D11">
        <v>0.01</v>
      </c>
      <c r="F11">
        <v>1.2515099999999999</v>
      </c>
      <c r="I11" s="400">
        <v>40913.456944444442</v>
      </c>
      <c r="J11">
        <v>1.2506999999999999</v>
      </c>
      <c r="N11">
        <v>0.56000000000000005</v>
      </c>
      <c r="Q11">
        <v>5</v>
      </c>
      <c r="R11" t="s">
        <v>97</v>
      </c>
      <c r="S11" s="588">
        <v>3</v>
      </c>
    </row>
    <row r="12" spans="1:19" x14ac:dyDescent="0.2">
      <c r="A12">
        <v>11</v>
      </c>
      <c r="B12" s="400">
        <v>40913.427777777775</v>
      </c>
      <c r="C12" t="s">
        <v>97</v>
      </c>
      <c r="D12">
        <v>0.01</v>
      </c>
      <c r="F12">
        <v>1.25301</v>
      </c>
      <c r="I12" s="400">
        <v>40913.456944444442</v>
      </c>
      <c r="J12">
        <v>1.2506999999999999</v>
      </c>
      <c r="N12">
        <v>1.6</v>
      </c>
      <c r="Q12">
        <v>5</v>
      </c>
      <c r="R12" t="s">
        <v>97</v>
      </c>
      <c r="S12" s="588">
        <v>3</v>
      </c>
    </row>
    <row r="13" spans="1:19" x14ac:dyDescent="0.2">
      <c r="A13">
        <v>12</v>
      </c>
      <c r="B13" s="400">
        <v>40913.963888888888</v>
      </c>
      <c r="C13" t="s">
        <v>97</v>
      </c>
      <c r="D13">
        <v>0.01</v>
      </c>
      <c r="F13">
        <v>1.24719</v>
      </c>
      <c r="I13" s="400">
        <v>40913.965277777781</v>
      </c>
      <c r="J13">
        <v>1.2463900000000001</v>
      </c>
      <c r="N13">
        <v>0.56000000000000005</v>
      </c>
      <c r="Q13">
        <v>6</v>
      </c>
      <c r="R13" t="s">
        <v>97</v>
      </c>
      <c r="S13" s="588">
        <v>1</v>
      </c>
    </row>
    <row r="14" spans="1:19" x14ac:dyDescent="0.2">
      <c r="A14">
        <v>13</v>
      </c>
      <c r="B14" s="400">
        <v>40914.04583333333</v>
      </c>
      <c r="C14" t="s">
        <v>97</v>
      </c>
      <c r="D14">
        <v>0.01</v>
      </c>
      <c r="F14">
        <v>1.24749</v>
      </c>
      <c r="I14" s="400">
        <v>40914.15625</v>
      </c>
      <c r="J14">
        <v>1.2466900000000001</v>
      </c>
      <c r="N14">
        <v>0.55000000000000004</v>
      </c>
      <c r="Q14">
        <v>7</v>
      </c>
      <c r="R14" t="s">
        <v>97</v>
      </c>
      <c r="S14" s="588">
        <v>1</v>
      </c>
    </row>
    <row r="15" spans="1:19" x14ac:dyDescent="0.2">
      <c r="A15">
        <v>14</v>
      </c>
      <c r="B15" s="400">
        <v>40917.946527777778</v>
      </c>
      <c r="C15" t="s">
        <v>96</v>
      </c>
      <c r="D15">
        <v>0.01</v>
      </c>
      <c r="F15">
        <v>1.2459100000000001</v>
      </c>
      <c r="I15" s="400">
        <v>40917.958333333336</v>
      </c>
      <c r="J15">
        <v>1.24671</v>
      </c>
      <c r="N15">
        <v>0.55000000000000004</v>
      </c>
      <c r="Q15">
        <v>8</v>
      </c>
      <c r="R15" t="s">
        <v>96</v>
      </c>
      <c r="S15" s="588">
        <v>1</v>
      </c>
    </row>
    <row r="16" spans="1:19" x14ac:dyDescent="0.2">
      <c r="A16">
        <v>15</v>
      </c>
      <c r="B16" s="400">
        <v>40919.877083333333</v>
      </c>
      <c r="C16" t="s">
        <v>96</v>
      </c>
      <c r="D16">
        <v>0.01</v>
      </c>
      <c r="F16">
        <v>1.2323200000000001</v>
      </c>
      <c r="I16" s="400">
        <v>40920.025000000001</v>
      </c>
      <c r="J16">
        <v>1.23312</v>
      </c>
      <c r="N16">
        <v>0.27</v>
      </c>
      <c r="Q16">
        <v>9</v>
      </c>
      <c r="R16" t="s">
        <v>96</v>
      </c>
      <c r="S16" s="588">
        <v>1</v>
      </c>
    </row>
    <row r="17" spans="1:19" x14ac:dyDescent="0.2">
      <c r="A17">
        <v>16</v>
      </c>
      <c r="B17" s="400">
        <v>40920.025694444441</v>
      </c>
      <c r="C17" t="s">
        <v>97</v>
      </c>
      <c r="D17">
        <v>0.01</v>
      </c>
      <c r="F17">
        <v>1.2332700000000001</v>
      </c>
      <c r="I17" s="400">
        <v>40920.505555555559</v>
      </c>
      <c r="J17">
        <v>1.23325</v>
      </c>
      <c r="N17">
        <v>0.01</v>
      </c>
      <c r="Q17">
        <v>10</v>
      </c>
      <c r="R17" t="s">
        <v>97</v>
      </c>
      <c r="S17" s="588">
        <v>2</v>
      </c>
    </row>
    <row r="18" spans="1:19" x14ac:dyDescent="0.2">
      <c r="A18">
        <v>17</v>
      </c>
      <c r="B18" s="400">
        <v>40920.145833333336</v>
      </c>
      <c r="C18" t="s">
        <v>97</v>
      </c>
      <c r="D18">
        <v>0.01</v>
      </c>
      <c r="F18">
        <v>1.23482</v>
      </c>
      <c r="I18" s="400">
        <v>40920.505555555559</v>
      </c>
      <c r="J18">
        <v>1.23325</v>
      </c>
      <c r="N18">
        <v>1.08</v>
      </c>
      <c r="Q18">
        <v>10</v>
      </c>
      <c r="R18" t="s">
        <v>97</v>
      </c>
      <c r="S18" s="588">
        <v>2</v>
      </c>
    </row>
    <row r="19" spans="1:19" x14ac:dyDescent="0.2">
      <c r="A19">
        <v>18</v>
      </c>
      <c r="B19" s="400">
        <v>40920.879166666666</v>
      </c>
      <c r="C19" t="s">
        <v>96</v>
      </c>
      <c r="D19">
        <v>0.01</v>
      </c>
      <c r="F19">
        <v>1.2420100000000001</v>
      </c>
      <c r="I19" s="400">
        <v>40921.195833333331</v>
      </c>
      <c r="J19">
        <v>1.2420500000000001</v>
      </c>
      <c r="N19">
        <v>-0.06</v>
      </c>
      <c r="Q19">
        <v>11</v>
      </c>
      <c r="R19" t="s">
        <v>96</v>
      </c>
      <c r="S19" s="588">
        <v>2</v>
      </c>
    </row>
    <row r="20" spans="1:19" x14ac:dyDescent="0.2">
      <c r="A20">
        <v>19</v>
      </c>
      <c r="B20" s="400">
        <v>40920.948611111111</v>
      </c>
      <c r="C20" t="s">
        <v>96</v>
      </c>
      <c r="D20">
        <v>0.01</v>
      </c>
      <c r="F20">
        <v>1.2404900000000001</v>
      </c>
      <c r="I20" s="400">
        <v>40921.195833333331</v>
      </c>
      <c r="J20">
        <v>1.2420500000000001</v>
      </c>
      <c r="N20">
        <v>0.99</v>
      </c>
      <c r="Q20">
        <v>11</v>
      </c>
      <c r="R20" t="s">
        <v>96</v>
      </c>
      <c r="S20" s="588">
        <v>2</v>
      </c>
    </row>
    <row r="21" spans="1:19" x14ac:dyDescent="0.2">
      <c r="A21">
        <v>20</v>
      </c>
      <c r="B21" s="400">
        <v>40921.927777777775</v>
      </c>
      <c r="C21" t="s">
        <v>96</v>
      </c>
      <c r="D21">
        <v>0.01</v>
      </c>
      <c r="F21">
        <v>1.22994</v>
      </c>
      <c r="I21" s="400">
        <v>40921.948611111111</v>
      </c>
      <c r="J21">
        <v>1.2307399999999999</v>
      </c>
      <c r="N21">
        <v>0.55000000000000004</v>
      </c>
      <c r="Q21">
        <v>12</v>
      </c>
      <c r="R21" t="s">
        <v>96</v>
      </c>
      <c r="S21" s="588">
        <v>1</v>
      </c>
    </row>
    <row r="22" spans="1:19" x14ac:dyDescent="0.2">
      <c r="A22">
        <v>21</v>
      </c>
      <c r="B22" s="400">
        <v>40921.972222222219</v>
      </c>
      <c r="C22" t="s">
        <v>96</v>
      </c>
      <c r="D22">
        <v>0.01</v>
      </c>
      <c r="F22">
        <v>1.22861</v>
      </c>
      <c r="I22" s="400">
        <v>40921.996527777781</v>
      </c>
      <c r="J22">
        <v>1.22865</v>
      </c>
      <c r="N22">
        <v>0.03</v>
      </c>
      <c r="Q22">
        <v>13</v>
      </c>
      <c r="R22" t="s">
        <v>96</v>
      </c>
      <c r="S22" s="588">
        <v>2</v>
      </c>
    </row>
    <row r="23" spans="1:19" x14ac:dyDescent="0.2">
      <c r="A23">
        <v>22</v>
      </c>
      <c r="B23" s="400">
        <v>40921.977777777778</v>
      </c>
      <c r="C23" t="s">
        <v>96</v>
      </c>
      <c r="D23">
        <v>0.01</v>
      </c>
      <c r="F23">
        <v>1.2270799999999999</v>
      </c>
      <c r="I23" s="400">
        <v>40921.996527777781</v>
      </c>
      <c r="J23">
        <v>1.22865</v>
      </c>
      <c r="N23">
        <v>1.0900000000000001</v>
      </c>
      <c r="Q23">
        <v>13</v>
      </c>
      <c r="R23" t="s">
        <v>96</v>
      </c>
      <c r="S23" s="588">
        <v>2</v>
      </c>
    </row>
    <row r="24" spans="1:19" x14ac:dyDescent="0.2">
      <c r="A24">
        <v>23</v>
      </c>
      <c r="B24" s="400">
        <v>40924.027083333334</v>
      </c>
      <c r="C24" t="s">
        <v>96</v>
      </c>
      <c r="D24">
        <v>0.01</v>
      </c>
      <c r="F24">
        <v>1.22716</v>
      </c>
      <c r="I24" s="400">
        <v>40924.043749999997</v>
      </c>
      <c r="J24">
        <v>1.2279599999999999</v>
      </c>
      <c r="N24">
        <v>0.55000000000000004</v>
      </c>
      <c r="Q24">
        <v>14</v>
      </c>
      <c r="R24" t="s">
        <v>96</v>
      </c>
      <c r="S24" s="588">
        <v>1</v>
      </c>
    </row>
    <row r="25" spans="1:19" x14ac:dyDescent="0.2">
      <c r="A25">
        <v>24</v>
      </c>
      <c r="B25" s="400">
        <v>40924.071527777778</v>
      </c>
      <c r="C25" t="s">
        <v>97</v>
      </c>
      <c r="D25">
        <v>0.01</v>
      </c>
      <c r="F25">
        <v>1.23007</v>
      </c>
      <c r="I25" s="400">
        <v>40924.294444444444</v>
      </c>
      <c r="J25">
        <v>1.23004</v>
      </c>
      <c r="N25">
        <v>0.02</v>
      </c>
      <c r="Q25">
        <v>15</v>
      </c>
      <c r="R25" t="s">
        <v>97</v>
      </c>
      <c r="S25" s="588">
        <v>2</v>
      </c>
    </row>
    <row r="26" spans="1:19" x14ac:dyDescent="0.2">
      <c r="A26">
        <v>25</v>
      </c>
      <c r="B26" s="400">
        <v>40924.089583333334</v>
      </c>
      <c r="C26" t="s">
        <v>97</v>
      </c>
      <c r="D26">
        <v>0.01</v>
      </c>
      <c r="F26">
        <v>1.2316100000000001</v>
      </c>
      <c r="I26" s="400">
        <v>40924.294444444444</v>
      </c>
      <c r="J26">
        <v>1.23004</v>
      </c>
      <c r="N26">
        <v>1.08</v>
      </c>
      <c r="Q26">
        <v>15</v>
      </c>
      <c r="R26" t="s">
        <v>97</v>
      </c>
      <c r="S26" s="588">
        <v>2</v>
      </c>
    </row>
    <row r="27" spans="1:19" x14ac:dyDescent="0.2">
      <c r="A27">
        <v>26</v>
      </c>
      <c r="B27" s="400">
        <v>40924.875</v>
      </c>
      <c r="C27" t="s">
        <v>97</v>
      </c>
      <c r="D27">
        <v>0.01</v>
      </c>
      <c r="F27">
        <v>1.2281299999999999</v>
      </c>
      <c r="I27" s="400">
        <v>40925.067361111112</v>
      </c>
      <c r="J27">
        <v>1.22733</v>
      </c>
      <c r="N27">
        <v>0.56000000000000005</v>
      </c>
      <c r="Q27">
        <v>16</v>
      </c>
      <c r="R27" t="s">
        <v>97</v>
      </c>
      <c r="S27" s="588">
        <v>1</v>
      </c>
    </row>
    <row r="28" spans="1:19" x14ac:dyDescent="0.2">
      <c r="A28">
        <v>27</v>
      </c>
      <c r="B28" s="400">
        <v>40925.047222222223</v>
      </c>
      <c r="C28" t="s">
        <v>96</v>
      </c>
      <c r="D28">
        <v>0.01</v>
      </c>
      <c r="F28">
        <v>1.2276400000000001</v>
      </c>
      <c r="I28" s="400">
        <v>40925.206250000003</v>
      </c>
      <c r="J28">
        <v>1.22844</v>
      </c>
      <c r="N28">
        <v>0.55000000000000004</v>
      </c>
      <c r="Q28">
        <v>17</v>
      </c>
      <c r="R28" t="s">
        <v>96</v>
      </c>
      <c r="S28" s="588">
        <v>1</v>
      </c>
    </row>
    <row r="29" spans="1:19" x14ac:dyDescent="0.2">
      <c r="A29">
        <v>28</v>
      </c>
      <c r="B29" s="400">
        <v>40925.918749999997</v>
      </c>
      <c r="C29" t="s">
        <v>97</v>
      </c>
      <c r="D29">
        <v>0.01</v>
      </c>
      <c r="F29">
        <v>1.22702</v>
      </c>
      <c r="I29" s="400">
        <v>40928.636111111111</v>
      </c>
      <c r="J29">
        <v>1.2375</v>
      </c>
      <c r="N29">
        <v>-7.17</v>
      </c>
      <c r="Q29">
        <v>18</v>
      </c>
      <c r="R29" t="s">
        <v>97</v>
      </c>
      <c r="S29" s="588">
        <v>8</v>
      </c>
    </row>
    <row r="30" spans="1:19" x14ac:dyDescent="0.2">
      <c r="A30">
        <v>29</v>
      </c>
      <c r="B30" s="400">
        <v>40926.137499999997</v>
      </c>
      <c r="C30" t="s">
        <v>97</v>
      </c>
      <c r="D30">
        <v>0.01</v>
      </c>
      <c r="F30">
        <v>1.22854</v>
      </c>
      <c r="I30" s="400">
        <v>40928.636111111111</v>
      </c>
      <c r="J30">
        <v>1.2375</v>
      </c>
      <c r="N30">
        <v>-6.13</v>
      </c>
      <c r="Q30">
        <v>18</v>
      </c>
      <c r="R30" t="s">
        <v>97</v>
      </c>
      <c r="S30" s="588">
        <v>8</v>
      </c>
    </row>
    <row r="31" spans="1:19" x14ac:dyDescent="0.2">
      <c r="A31">
        <v>30</v>
      </c>
      <c r="B31" s="400">
        <v>40926.179166666669</v>
      </c>
      <c r="C31" t="s">
        <v>97</v>
      </c>
      <c r="D31">
        <v>0.01</v>
      </c>
      <c r="F31">
        <v>1.2300599999999999</v>
      </c>
      <c r="I31" s="400">
        <v>40928.636111111111</v>
      </c>
      <c r="J31">
        <v>1.2375</v>
      </c>
      <c r="N31">
        <v>-5.08</v>
      </c>
      <c r="Q31">
        <v>18</v>
      </c>
      <c r="R31" t="s">
        <v>97</v>
      </c>
      <c r="S31" s="588">
        <v>8</v>
      </c>
    </row>
    <row r="32" spans="1:19" x14ac:dyDescent="0.2">
      <c r="A32">
        <v>31</v>
      </c>
      <c r="B32" s="400">
        <v>40926.486111111109</v>
      </c>
      <c r="C32" t="s">
        <v>97</v>
      </c>
      <c r="D32">
        <v>0.01</v>
      </c>
      <c r="F32">
        <v>1.23247</v>
      </c>
      <c r="I32" s="400">
        <v>40928.636111111111</v>
      </c>
      <c r="J32">
        <v>1.2375</v>
      </c>
      <c r="N32">
        <v>-3.41</v>
      </c>
      <c r="Q32">
        <v>18</v>
      </c>
      <c r="R32" t="s">
        <v>97</v>
      </c>
      <c r="S32" s="588">
        <v>8</v>
      </c>
    </row>
    <row r="33" spans="1:19" x14ac:dyDescent="0.2">
      <c r="A33">
        <v>32</v>
      </c>
      <c r="B33" s="400">
        <v>40926.65</v>
      </c>
      <c r="C33" t="s">
        <v>97</v>
      </c>
      <c r="D33">
        <v>0.02</v>
      </c>
      <c r="F33">
        <v>1.2355799999999999</v>
      </c>
      <c r="I33" s="400">
        <v>40928.636111111111</v>
      </c>
      <c r="J33">
        <v>1.2375</v>
      </c>
      <c r="N33">
        <v>-2.54</v>
      </c>
      <c r="Q33">
        <v>18</v>
      </c>
      <c r="R33" t="s">
        <v>97</v>
      </c>
      <c r="S33" s="588">
        <v>8</v>
      </c>
    </row>
    <row r="34" spans="1:19" x14ac:dyDescent="0.2">
      <c r="A34">
        <v>34</v>
      </c>
      <c r="B34" s="400">
        <v>40927.384722222225</v>
      </c>
      <c r="C34" t="s">
        <v>97</v>
      </c>
      <c r="D34">
        <v>0.02</v>
      </c>
      <c r="F34">
        <v>1.2387999999999999</v>
      </c>
      <c r="I34" s="400">
        <v>40928.636111111111</v>
      </c>
      <c r="J34">
        <v>1.2375</v>
      </c>
      <c r="N34">
        <v>1.83</v>
      </c>
      <c r="Q34">
        <v>18</v>
      </c>
      <c r="R34" t="s">
        <v>97</v>
      </c>
      <c r="S34" s="588">
        <v>8</v>
      </c>
    </row>
    <row r="35" spans="1:19" x14ac:dyDescent="0.2">
      <c r="A35">
        <v>35</v>
      </c>
      <c r="B35" s="400">
        <v>40927.785416666666</v>
      </c>
      <c r="C35" t="s">
        <v>97</v>
      </c>
      <c r="D35">
        <v>0.03</v>
      </c>
      <c r="F35">
        <v>1.2421199999999999</v>
      </c>
      <c r="I35" s="400">
        <v>40928.636111111111</v>
      </c>
      <c r="J35">
        <v>1.2375</v>
      </c>
      <c r="N35">
        <v>9.61</v>
      </c>
      <c r="Q35">
        <v>18</v>
      </c>
      <c r="R35" t="s">
        <v>97</v>
      </c>
      <c r="S35" s="588">
        <v>8</v>
      </c>
    </row>
    <row r="36" spans="1:19" x14ac:dyDescent="0.2">
      <c r="A36">
        <v>36</v>
      </c>
      <c r="B36" s="400">
        <v>40928.234722222223</v>
      </c>
      <c r="C36" t="s">
        <v>97</v>
      </c>
      <c r="D36">
        <v>0.05</v>
      </c>
      <c r="F36">
        <v>1.24552</v>
      </c>
      <c r="I36" s="400">
        <v>40928.636111111111</v>
      </c>
      <c r="J36">
        <v>1.2375</v>
      </c>
      <c r="N36">
        <v>27.69</v>
      </c>
      <c r="Q36">
        <v>18</v>
      </c>
      <c r="R36" t="s">
        <v>97</v>
      </c>
      <c r="S36" s="588">
        <v>8</v>
      </c>
    </row>
    <row r="37" spans="1:19" x14ac:dyDescent="0.2">
      <c r="A37">
        <v>33</v>
      </c>
      <c r="B37" s="400">
        <v>40926.90625</v>
      </c>
      <c r="C37" t="s">
        <v>96</v>
      </c>
      <c r="D37">
        <v>0.01</v>
      </c>
      <c r="F37">
        <v>1.2331700000000001</v>
      </c>
      <c r="I37" s="400">
        <v>40927.007638888892</v>
      </c>
      <c r="J37">
        <v>1.23397</v>
      </c>
      <c r="N37">
        <v>0.27</v>
      </c>
      <c r="Q37">
        <v>19</v>
      </c>
      <c r="R37" t="s">
        <v>96</v>
      </c>
      <c r="S37" s="588">
        <v>1</v>
      </c>
    </row>
    <row r="38" spans="1:19" x14ac:dyDescent="0.2">
      <c r="A38">
        <v>37</v>
      </c>
      <c r="B38" s="400">
        <v>40928.928472222222</v>
      </c>
      <c r="C38" t="s">
        <v>96</v>
      </c>
      <c r="D38">
        <v>0.01</v>
      </c>
      <c r="F38">
        <v>1.2335499999999999</v>
      </c>
      <c r="I38" s="400">
        <v>40931.070138888892</v>
      </c>
      <c r="J38">
        <v>1.2314700000000001</v>
      </c>
      <c r="N38">
        <v>-1.53</v>
      </c>
      <c r="Q38">
        <v>20</v>
      </c>
      <c r="R38" t="s">
        <v>96</v>
      </c>
      <c r="S38" s="588">
        <v>3</v>
      </c>
    </row>
    <row r="39" spans="1:19" x14ac:dyDescent="0.2">
      <c r="A39">
        <v>39</v>
      </c>
      <c r="B39" s="400">
        <v>40931.040972222225</v>
      </c>
      <c r="C39" t="s">
        <v>96</v>
      </c>
      <c r="D39">
        <v>0.01</v>
      </c>
      <c r="F39">
        <v>1.2302299999999999</v>
      </c>
      <c r="I39" s="400">
        <v>40931.070138888892</v>
      </c>
      <c r="J39">
        <v>1.2314700000000001</v>
      </c>
      <c r="N39">
        <v>0.85</v>
      </c>
      <c r="Q39">
        <v>20</v>
      </c>
      <c r="R39" t="s">
        <v>96</v>
      </c>
      <c r="S39" s="588">
        <v>3</v>
      </c>
    </row>
    <row r="40" spans="1:19" x14ac:dyDescent="0.2">
      <c r="A40">
        <v>40</v>
      </c>
      <c r="B40" s="400">
        <v>40931.004166666666</v>
      </c>
      <c r="C40" t="s">
        <v>96</v>
      </c>
      <c r="D40">
        <v>0.01</v>
      </c>
      <c r="F40">
        <v>1.22793</v>
      </c>
      <c r="I40" s="400">
        <v>40931.070138888892</v>
      </c>
      <c r="J40">
        <v>1.2314700000000001</v>
      </c>
      <c r="N40">
        <v>2.44</v>
      </c>
      <c r="Q40">
        <v>20</v>
      </c>
      <c r="R40" t="s">
        <v>96</v>
      </c>
      <c r="S40" s="588">
        <v>3</v>
      </c>
    </row>
    <row r="41" spans="1:19" x14ac:dyDescent="0.2">
      <c r="A41">
        <v>41</v>
      </c>
      <c r="B41" s="400">
        <v>40931.041666666664</v>
      </c>
      <c r="C41" t="s">
        <v>97</v>
      </c>
      <c r="D41">
        <v>0.01</v>
      </c>
      <c r="F41">
        <v>1.22994</v>
      </c>
      <c r="I41" s="400">
        <v>40931.236111111109</v>
      </c>
      <c r="J41">
        <v>1.2298899999999999</v>
      </c>
      <c r="N41">
        <v>0.03</v>
      </c>
      <c r="Q41">
        <v>21</v>
      </c>
      <c r="R41" t="s">
        <v>97</v>
      </c>
      <c r="S41" s="588">
        <v>2</v>
      </c>
    </row>
    <row r="42" spans="1:19" x14ac:dyDescent="0.2">
      <c r="A42">
        <v>42</v>
      </c>
      <c r="B42" s="400">
        <v>40931.069444444445</v>
      </c>
      <c r="C42" t="s">
        <v>97</v>
      </c>
      <c r="D42">
        <v>0.01</v>
      </c>
      <c r="F42">
        <v>1.2314400000000001</v>
      </c>
      <c r="I42" s="400">
        <v>40931.236111111109</v>
      </c>
      <c r="J42">
        <v>1.2298899999999999</v>
      </c>
      <c r="N42">
        <v>1.07</v>
      </c>
      <c r="Q42">
        <v>21</v>
      </c>
      <c r="R42" t="s">
        <v>97</v>
      </c>
      <c r="S42" s="588">
        <v>2</v>
      </c>
    </row>
    <row r="43" spans="1:19" x14ac:dyDescent="0.2">
      <c r="A43">
        <v>38</v>
      </c>
      <c r="B43" s="400">
        <v>40931.070138888892</v>
      </c>
      <c r="C43" t="s">
        <v>96</v>
      </c>
      <c r="D43">
        <v>0.01</v>
      </c>
      <c r="F43">
        <v>1.23173</v>
      </c>
      <c r="I43" s="400">
        <v>40931.070138888892</v>
      </c>
      <c r="J43">
        <v>1.2315499999999999</v>
      </c>
      <c r="N43">
        <v>-0.12</v>
      </c>
      <c r="Q43">
        <v>22</v>
      </c>
      <c r="R43" t="s">
        <v>96</v>
      </c>
      <c r="S43" s="588">
        <v>1</v>
      </c>
    </row>
    <row r="44" spans="1:19" x14ac:dyDescent="0.2">
      <c r="A44">
        <v>43</v>
      </c>
      <c r="B44" s="400">
        <v>40931.907638888886</v>
      </c>
      <c r="C44" t="s">
        <v>97</v>
      </c>
      <c r="D44">
        <v>0.01</v>
      </c>
      <c r="F44">
        <v>1.23651</v>
      </c>
      <c r="I44" s="400">
        <v>40932.758333333331</v>
      </c>
      <c r="J44">
        <v>1.2400599999999999</v>
      </c>
      <c r="N44">
        <v>-2.44</v>
      </c>
      <c r="Q44">
        <v>23</v>
      </c>
      <c r="R44" t="s">
        <v>97</v>
      </c>
      <c r="S44" s="588">
        <v>5</v>
      </c>
    </row>
    <row r="45" spans="1:19" x14ac:dyDescent="0.2">
      <c r="A45">
        <v>44</v>
      </c>
      <c r="B45" s="400">
        <v>40932.188888888886</v>
      </c>
      <c r="C45" t="s">
        <v>97</v>
      </c>
      <c r="D45">
        <v>0.01</v>
      </c>
      <c r="F45">
        <v>1.23803</v>
      </c>
      <c r="I45" s="400">
        <v>40932.758333333331</v>
      </c>
      <c r="J45">
        <v>1.2400599999999999</v>
      </c>
      <c r="N45">
        <v>-1.4</v>
      </c>
      <c r="Q45">
        <v>23</v>
      </c>
      <c r="R45" t="s">
        <v>97</v>
      </c>
      <c r="S45" s="588">
        <v>5</v>
      </c>
    </row>
    <row r="46" spans="1:19" x14ac:dyDescent="0.2">
      <c r="A46">
        <v>45</v>
      </c>
      <c r="B46" s="400">
        <v>40932.349305555559</v>
      </c>
      <c r="C46" t="s">
        <v>97</v>
      </c>
      <c r="D46">
        <v>0.01</v>
      </c>
      <c r="F46">
        <v>1.2395499999999999</v>
      </c>
      <c r="I46" s="400">
        <v>40932.758333333331</v>
      </c>
      <c r="J46">
        <v>1.2400599999999999</v>
      </c>
      <c r="N46">
        <v>-0.35</v>
      </c>
      <c r="Q46">
        <v>23</v>
      </c>
      <c r="R46" t="s">
        <v>97</v>
      </c>
      <c r="S46" s="588">
        <v>5</v>
      </c>
    </row>
    <row r="47" spans="1:19" x14ac:dyDescent="0.2">
      <c r="A47">
        <v>46</v>
      </c>
      <c r="B47" s="400">
        <v>40932.460416666669</v>
      </c>
      <c r="C47" t="s">
        <v>97</v>
      </c>
      <c r="D47">
        <v>0.01</v>
      </c>
      <c r="F47">
        <v>1.2418800000000001</v>
      </c>
      <c r="I47" s="400">
        <v>40932.758333333331</v>
      </c>
      <c r="J47">
        <v>1.2400599999999999</v>
      </c>
      <c r="N47">
        <v>1.26</v>
      </c>
      <c r="Q47">
        <v>23</v>
      </c>
      <c r="R47" t="s">
        <v>97</v>
      </c>
      <c r="S47" s="588">
        <v>5</v>
      </c>
    </row>
    <row r="48" spans="1:19" x14ac:dyDescent="0.2">
      <c r="A48">
        <v>47</v>
      </c>
      <c r="B48" s="400">
        <v>40932.470138888886</v>
      </c>
      <c r="C48" t="s">
        <v>97</v>
      </c>
      <c r="D48">
        <v>0.02</v>
      </c>
      <c r="F48">
        <v>1.24518</v>
      </c>
      <c r="I48" s="400">
        <v>40932.758333333331</v>
      </c>
      <c r="J48">
        <v>1.2400599999999999</v>
      </c>
      <c r="N48">
        <v>7.07</v>
      </c>
      <c r="Q48">
        <v>23</v>
      </c>
      <c r="R48" t="s">
        <v>97</v>
      </c>
      <c r="S48" s="588">
        <v>5</v>
      </c>
    </row>
    <row r="49" spans="1:19" x14ac:dyDescent="0.2">
      <c r="A49">
        <v>48</v>
      </c>
      <c r="B49" s="400">
        <v>40933.070138888892</v>
      </c>
      <c r="C49" t="s">
        <v>97</v>
      </c>
      <c r="D49">
        <v>0.01</v>
      </c>
      <c r="F49">
        <v>1.24437</v>
      </c>
      <c r="I49" s="400">
        <v>40933.084722222222</v>
      </c>
      <c r="J49">
        <v>1.2435700000000001</v>
      </c>
      <c r="N49">
        <v>0.56000000000000005</v>
      </c>
      <c r="Q49">
        <v>24</v>
      </c>
      <c r="R49" t="s">
        <v>97</v>
      </c>
      <c r="S49" s="588">
        <v>1</v>
      </c>
    </row>
    <row r="50" spans="1:19" x14ac:dyDescent="0.2">
      <c r="A50">
        <v>49</v>
      </c>
      <c r="B50" s="400">
        <v>40933.915972222225</v>
      </c>
      <c r="C50" t="s">
        <v>96</v>
      </c>
      <c r="D50">
        <v>0.01</v>
      </c>
      <c r="F50">
        <v>1.2355400000000001</v>
      </c>
      <c r="I50" s="400">
        <v>40933.938194444447</v>
      </c>
      <c r="J50">
        <v>1.23634</v>
      </c>
      <c r="N50">
        <v>0.56000000000000005</v>
      </c>
      <c r="Q50">
        <v>25</v>
      </c>
      <c r="R50" t="s">
        <v>96</v>
      </c>
      <c r="S50" s="588">
        <v>1</v>
      </c>
    </row>
    <row r="51" spans="1:19" x14ac:dyDescent="0.2">
      <c r="A51">
        <v>50</v>
      </c>
      <c r="B51" s="400">
        <v>40934.925000000003</v>
      </c>
      <c r="C51" t="s">
        <v>96</v>
      </c>
      <c r="D51">
        <v>0.01</v>
      </c>
      <c r="F51">
        <v>1.2340800000000001</v>
      </c>
      <c r="I51" s="400">
        <v>40935.097916666666</v>
      </c>
      <c r="J51">
        <v>1.2341200000000001</v>
      </c>
      <c r="N51">
        <v>-7.0000000000000007E-2</v>
      </c>
      <c r="Q51">
        <v>26</v>
      </c>
      <c r="R51" t="s">
        <v>96</v>
      </c>
      <c r="S51" s="588">
        <v>2</v>
      </c>
    </row>
    <row r="52" spans="1:19" x14ac:dyDescent="0.2">
      <c r="A52">
        <v>51</v>
      </c>
      <c r="B52" s="400">
        <v>40935.012499999997</v>
      </c>
      <c r="C52" t="s">
        <v>96</v>
      </c>
      <c r="D52">
        <v>0.01</v>
      </c>
      <c r="F52">
        <v>1.2325600000000001</v>
      </c>
      <c r="I52" s="400">
        <v>40935.097916666666</v>
      </c>
      <c r="J52">
        <v>1.2341200000000001</v>
      </c>
      <c r="N52">
        <v>1.07</v>
      </c>
      <c r="Q52">
        <v>26</v>
      </c>
      <c r="R52" t="s">
        <v>96</v>
      </c>
      <c r="S52" s="588">
        <v>2</v>
      </c>
    </row>
    <row r="53" spans="1:19" x14ac:dyDescent="0.2">
      <c r="A53">
        <v>52</v>
      </c>
      <c r="B53" s="400">
        <v>40935.9</v>
      </c>
      <c r="C53" t="s">
        <v>97</v>
      </c>
      <c r="D53">
        <v>0.01</v>
      </c>
      <c r="F53">
        <v>1.24057</v>
      </c>
      <c r="I53" s="400">
        <v>40935.915277777778</v>
      </c>
      <c r="J53">
        <v>1.23977</v>
      </c>
      <c r="N53">
        <v>0.55000000000000004</v>
      </c>
      <c r="Q53">
        <v>27</v>
      </c>
      <c r="R53" t="s">
        <v>97</v>
      </c>
      <c r="S53" s="588">
        <v>1</v>
      </c>
    </row>
    <row r="54" spans="1:19" x14ac:dyDescent="0.2">
      <c r="A54">
        <v>53</v>
      </c>
      <c r="B54" s="400">
        <v>40938.041666666664</v>
      </c>
      <c r="C54" t="s">
        <v>97</v>
      </c>
      <c r="D54">
        <v>0.01</v>
      </c>
      <c r="F54">
        <v>1.2425600000000001</v>
      </c>
      <c r="I54" s="400">
        <v>40938.043055555558</v>
      </c>
      <c r="J54">
        <v>1.24176</v>
      </c>
      <c r="N54">
        <v>0.56000000000000005</v>
      </c>
      <c r="Q54">
        <v>28</v>
      </c>
      <c r="R54" t="s">
        <v>97</v>
      </c>
      <c r="S54" s="588">
        <v>1</v>
      </c>
    </row>
    <row r="55" spans="1:19" x14ac:dyDescent="0.2">
      <c r="A55">
        <v>54</v>
      </c>
      <c r="B55" s="400">
        <v>40938.879861111112</v>
      </c>
      <c r="C55" t="s">
        <v>96</v>
      </c>
      <c r="D55">
        <v>0.01</v>
      </c>
      <c r="F55">
        <v>1.2390099999999999</v>
      </c>
      <c r="I55" s="400">
        <v>40938.982638888891</v>
      </c>
      <c r="J55">
        <v>1.2398100000000001</v>
      </c>
      <c r="N55">
        <v>0.55000000000000004</v>
      </c>
      <c r="Q55">
        <v>29</v>
      </c>
      <c r="R55" t="s">
        <v>96</v>
      </c>
      <c r="S55" s="588">
        <v>1</v>
      </c>
    </row>
    <row r="56" spans="1:19" x14ac:dyDescent="0.2">
      <c r="A56">
        <v>55</v>
      </c>
      <c r="B56" s="400">
        <v>40942.87777777778</v>
      </c>
      <c r="C56" t="s">
        <v>97</v>
      </c>
      <c r="D56">
        <v>0.01</v>
      </c>
      <c r="F56">
        <v>1.21933</v>
      </c>
      <c r="I56" s="400">
        <v>40945.004861111112</v>
      </c>
      <c r="J56">
        <v>1.21932</v>
      </c>
      <c r="N56">
        <v>0.01</v>
      </c>
      <c r="Q56">
        <v>30</v>
      </c>
      <c r="R56" t="s">
        <v>97</v>
      </c>
      <c r="S56" s="588">
        <v>2</v>
      </c>
    </row>
    <row r="57" spans="1:19" x14ac:dyDescent="0.2">
      <c r="A57">
        <v>56</v>
      </c>
      <c r="B57" s="400">
        <v>40942.994444444441</v>
      </c>
      <c r="C57" t="s">
        <v>97</v>
      </c>
      <c r="D57">
        <v>0.01</v>
      </c>
      <c r="F57">
        <v>1.2209099999999999</v>
      </c>
      <c r="I57" s="400">
        <v>40945.004861111112</v>
      </c>
      <c r="J57">
        <v>1.21932</v>
      </c>
      <c r="N57">
        <v>1.1000000000000001</v>
      </c>
      <c r="Q57">
        <v>30</v>
      </c>
      <c r="R57" t="s">
        <v>97</v>
      </c>
      <c r="S57" s="588">
        <v>2</v>
      </c>
    </row>
    <row r="58" spans="1:19" x14ac:dyDescent="0.2">
      <c r="A58">
        <v>57</v>
      </c>
      <c r="B58" s="400">
        <v>40945.049305555556</v>
      </c>
      <c r="C58" t="s">
        <v>97</v>
      </c>
      <c r="D58">
        <v>0.01</v>
      </c>
      <c r="F58">
        <v>1.22031</v>
      </c>
      <c r="I58" s="400">
        <v>40945.189583333333</v>
      </c>
      <c r="J58">
        <v>1.22027</v>
      </c>
      <c r="N58">
        <v>0.03</v>
      </c>
      <c r="Q58">
        <v>31</v>
      </c>
      <c r="R58" t="s">
        <v>97</v>
      </c>
      <c r="S58" s="588">
        <v>2</v>
      </c>
    </row>
    <row r="59" spans="1:19" x14ac:dyDescent="0.2">
      <c r="A59">
        <v>58</v>
      </c>
      <c r="B59" s="400">
        <v>40945.104166666664</v>
      </c>
      <c r="C59" t="s">
        <v>97</v>
      </c>
      <c r="D59">
        <v>0.01</v>
      </c>
      <c r="F59">
        <v>1.2218199999999999</v>
      </c>
      <c r="I59" s="400">
        <v>40945.189583333333</v>
      </c>
      <c r="J59">
        <v>1.22027</v>
      </c>
      <c r="N59">
        <v>1.07</v>
      </c>
      <c r="Q59">
        <v>31</v>
      </c>
      <c r="R59" t="s">
        <v>97</v>
      </c>
      <c r="S59" s="588">
        <v>2</v>
      </c>
    </row>
    <row r="60" spans="1:19" x14ac:dyDescent="0.2">
      <c r="A60">
        <v>59</v>
      </c>
      <c r="B60" s="400">
        <v>40947.910416666666</v>
      </c>
      <c r="C60" t="s">
        <v>96</v>
      </c>
      <c r="D60">
        <v>0.01</v>
      </c>
      <c r="F60">
        <v>1.22828</v>
      </c>
      <c r="I60" s="400">
        <v>40948.024305555555</v>
      </c>
      <c r="J60">
        <v>1.22908</v>
      </c>
      <c r="N60">
        <v>0.27</v>
      </c>
      <c r="Q60">
        <v>32</v>
      </c>
      <c r="R60" t="s">
        <v>96</v>
      </c>
      <c r="S60" s="588">
        <v>1</v>
      </c>
    </row>
    <row r="61" spans="1:19" x14ac:dyDescent="0.2">
      <c r="A61">
        <v>60</v>
      </c>
      <c r="B61" s="400">
        <v>40948.033333333333</v>
      </c>
      <c r="C61" t="s">
        <v>97</v>
      </c>
      <c r="D61">
        <v>0.01</v>
      </c>
      <c r="F61">
        <v>1.2290700000000001</v>
      </c>
      <c r="I61" s="400">
        <v>40948.042361111111</v>
      </c>
      <c r="J61">
        <v>1.22827</v>
      </c>
      <c r="N61">
        <v>0.55000000000000004</v>
      </c>
      <c r="Q61">
        <v>33</v>
      </c>
      <c r="R61" t="s">
        <v>97</v>
      </c>
      <c r="S61" s="588">
        <v>1</v>
      </c>
    </row>
    <row r="62" spans="1:19" x14ac:dyDescent="0.2">
      <c r="A62">
        <v>61</v>
      </c>
      <c r="B62" s="400">
        <v>40948.875694444447</v>
      </c>
      <c r="C62" t="s">
        <v>97</v>
      </c>
      <c r="D62">
        <v>0.01</v>
      </c>
      <c r="F62">
        <v>1.2314000000000001</v>
      </c>
      <c r="I62" s="400">
        <v>40949.745138888888</v>
      </c>
      <c r="J62">
        <v>1.23491</v>
      </c>
      <c r="N62">
        <v>-2.41</v>
      </c>
      <c r="Q62">
        <v>34</v>
      </c>
      <c r="R62" t="s">
        <v>97</v>
      </c>
      <c r="S62" s="588">
        <v>5</v>
      </c>
    </row>
    <row r="63" spans="1:19" x14ac:dyDescent="0.2">
      <c r="A63">
        <v>62</v>
      </c>
      <c r="B63" s="400">
        <v>40949.048611111109</v>
      </c>
      <c r="C63" t="s">
        <v>97</v>
      </c>
      <c r="D63">
        <v>0.01</v>
      </c>
      <c r="F63">
        <v>1.2329300000000001</v>
      </c>
      <c r="I63" s="400">
        <v>40949.745138888888</v>
      </c>
      <c r="J63">
        <v>1.23491</v>
      </c>
      <c r="N63">
        <v>-1.36</v>
      </c>
      <c r="Q63">
        <v>34</v>
      </c>
      <c r="R63" t="s">
        <v>97</v>
      </c>
      <c r="S63" s="588">
        <v>5</v>
      </c>
    </row>
    <row r="64" spans="1:19" x14ac:dyDescent="0.2">
      <c r="A64">
        <v>63</v>
      </c>
      <c r="B64" s="400">
        <v>40949.109027777777</v>
      </c>
      <c r="C64" t="s">
        <v>97</v>
      </c>
      <c r="D64">
        <v>0.01</v>
      </c>
      <c r="F64">
        <v>1.23445</v>
      </c>
      <c r="I64" s="400">
        <v>40949.745138888888</v>
      </c>
      <c r="J64">
        <v>1.23491</v>
      </c>
      <c r="N64">
        <v>-0.31</v>
      </c>
      <c r="Q64">
        <v>34</v>
      </c>
      <c r="R64" t="s">
        <v>97</v>
      </c>
      <c r="S64" s="588">
        <v>5</v>
      </c>
    </row>
    <row r="65" spans="1:19" x14ac:dyDescent="0.2">
      <c r="A65">
        <v>64</v>
      </c>
      <c r="B65" s="400">
        <v>40949.157638888886</v>
      </c>
      <c r="C65" t="s">
        <v>97</v>
      </c>
      <c r="D65">
        <v>0.01</v>
      </c>
      <c r="F65">
        <v>1.23681</v>
      </c>
      <c r="I65" s="400">
        <v>40949.745138888888</v>
      </c>
      <c r="J65">
        <v>1.23491</v>
      </c>
      <c r="N65">
        <v>1.32</v>
      </c>
      <c r="Q65">
        <v>34</v>
      </c>
      <c r="R65" t="s">
        <v>97</v>
      </c>
      <c r="S65" s="588">
        <v>5</v>
      </c>
    </row>
    <row r="66" spans="1:19" x14ac:dyDescent="0.2">
      <c r="A66">
        <v>65</v>
      </c>
      <c r="B66" s="400">
        <v>40949.411805555559</v>
      </c>
      <c r="C66" t="s">
        <v>97</v>
      </c>
      <c r="D66">
        <v>0.02</v>
      </c>
      <c r="F66">
        <v>1.23993</v>
      </c>
      <c r="I66" s="400">
        <v>40949.745138888888</v>
      </c>
      <c r="J66">
        <v>1.23491</v>
      </c>
      <c r="N66">
        <v>6.93</v>
      </c>
      <c r="Q66">
        <v>34</v>
      </c>
      <c r="R66" t="s">
        <v>97</v>
      </c>
      <c r="S66" s="588">
        <v>5</v>
      </c>
    </row>
    <row r="67" spans="1:19" x14ac:dyDescent="0.2">
      <c r="A67">
        <v>66</v>
      </c>
      <c r="B67" s="400">
        <v>40952.047222222223</v>
      </c>
      <c r="C67" t="s">
        <v>97</v>
      </c>
      <c r="D67">
        <v>0.01</v>
      </c>
      <c r="F67">
        <v>1.2361899999999999</v>
      </c>
      <c r="I67" s="400">
        <v>40952.088194444441</v>
      </c>
      <c r="J67">
        <v>1.23539</v>
      </c>
      <c r="N67">
        <v>0.56000000000000005</v>
      </c>
      <c r="Q67">
        <v>35</v>
      </c>
      <c r="R67" t="s">
        <v>97</v>
      </c>
      <c r="S67" s="588">
        <v>1</v>
      </c>
    </row>
    <row r="68" spans="1:19" x14ac:dyDescent="0.2">
      <c r="A68">
        <v>67</v>
      </c>
      <c r="B68" s="400">
        <v>40952.882638888892</v>
      </c>
      <c r="C68" t="s">
        <v>96</v>
      </c>
      <c r="D68">
        <v>0.01</v>
      </c>
      <c r="F68">
        <v>1.2285900000000001</v>
      </c>
      <c r="I68" s="400">
        <v>40953.035416666666</v>
      </c>
      <c r="J68">
        <v>1.22939</v>
      </c>
      <c r="N68">
        <v>0.47</v>
      </c>
      <c r="Q68">
        <v>36</v>
      </c>
      <c r="R68" t="s">
        <v>96</v>
      </c>
      <c r="S68" s="588">
        <v>1</v>
      </c>
    </row>
    <row r="69" spans="1:19" x14ac:dyDescent="0.2">
      <c r="A69">
        <v>68</v>
      </c>
      <c r="B69" s="400">
        <v>40953.90902777778</v>
      </c>
      <c r="C69" t="s">
        <v>97</v>
      </c>
      <c r="D69">
        <v>0.01</v>
      </c>
      <c r="F69">
        <v>1.23044</v>
      </c>
      <c r="I69" s="400">
        <v>40953.923611111109</v>
      </c>
      <c r="J69">
        <v>1.2296400000000001</v>
      </c>
      <c r="N69">
        <v>0.56000000000000005</v>
      </c>
      <c r="Q69">
        <v>37</v>
      </c>
      <c r="R69" t="s">
        <v>97</v>
      </c>
      <c r="S69" s="588">
        <v>1</v>
      </c>
    </row>
    <row r="70" spans="1:19" x14ac:dyDescent="0.2">
      <c r="A70">
        <v>69</v>
      </c>
      <c r="B70" s="400">
        <v>40953.954861111109</v>
      </c>
      <c r="C70" t="s">
        <v>96</v>
      </c>
      <c r="D70">
        <v>0.01</v>
      </c>
      <c r="F70">
        <v>1.22753</v>
      </c>
      <c r="I70" s="400">
        <v>40953.977083333331</v>
      </c>
      <c r="J70">
        <v>1.2283299999999999</v>
      </c>
      <c r="N70">
        <v>0.55000000000000004</v>
      </c>
      <c r="Q70">
        <v>38</v>
      </c>
      <c r="R70" t="s">
        <v>96</v>
      </c>
      <c r="S70" s="588">
        <v>1</v>
      </c>
    </row>
    <row r="71" spans="1:19" x14ac:dyDescent="0.2">
      <c r="A71">
        <v>70</v>
      </c>
      <c r="B71" s="400">
        <v>40954.07708333333</v>
      </c>
      <c r="C71" t="s">
        <v>96</v>
      </c>
      <c r="D71">
        <v>0.01</v>
      </c>
      <c r="F71">
        <v>1.2273700000000001</v>
      </c>
      <c r="I71" s="400">
        <v>40954.115972222222</v>
      </c>
      <c r="J71">
        <v>1.22817</v>
      </c>
      <c r="N71">
        <v>0.55000000000000004</v>
      </c>
      <c r="Q71">
        <v>39</v>
      </c>
      <c r="R71" t="s">
        <v>96</v>
      </c>
      <c r="S71" s="588">
        <v>1</v>
      </c>
    </row>
    <row r="72" spans="1:19" x14ac:dyDescent="0.2">
      <c r="A72">
        <v>71</v>
      </c>
      <c r="B72" s="400">
        <v>40954.884027777778</v>
      </c>
      <c r="C72" t="s">
        <v>97</v>
      </c>
      <c r="D72">
        <v>0.01</v>
      </c>
      <c r="F72">
        <v>1.2205999999999999</v>
      </c>
      <c r="I72" s="400">
        <v>40955.104166666664</v>
      </c>
      <c r="J72">
        <v>1.22055</v>
      </c>
      <c r="N72">
        <v>7.0000000000000007E-2</v>
      </c>
      <c r="Q72">
        <v>40</v>
      </c>
      <c r="R72" t="s">
        <v>97</v>
      </c>
      <c r="S72" s="588">
        <v>2</v>
      </c>
    </row>
    <row r="73" spans="1:19" x14ac:dyDescent="0.2">
      <c r="A73">
        <v>72</v>
      </c>
      <c r="B73" s="400">
        <v>40954.894444444442</v>
      </c>
      <c r="C73" t="s">
        <v>97</v>
      </c>
      <c r="D73">
        <v>0.01</v>
      </c>
      <c r="F73">
        <v>1.2221</v>
      </c>
      <c r="I73" s="400">
        <v>40955.104166666664</v>
      </c>
      <c r="J73">
        <v>1.22055</v>
      </c>
      <c r="N73">
        <v>1.1100000000000001</v>
      </c>
      <c r="Q73">
        <v>40</v>
      </c>
      <c r="R73" t="s">
        <v>97</v>
      </c>
      <c r="S73" s="588">
        <v>2</v>
      </c>
    </row>
    <row r="74" spans="1:19" x14ac:dyDescent="0.2">
      <c r="A74">
        <v>73</v>
      </c>
      <c r="B74" s="400">
        <v>40954.974305555559</v>
      </c>
      <c r="C74" t="s">
        <v>96</v>
      </c>
      <c r="D74">
        <v>0.01</v>
      </c>
      <c r="F74">
        <v>1.2213700000000001</v>
      </c>
      <c r="I74" s="400">
        <v>40955.306944444441</v>
      </c>
      <c r="J74">
        <v>1.2199500000000001</v>
      </c>
      <c r="N74">
        <v>-1.26</v>
      </c>
      <c r="Q74">
        <v>41</v>
      </c>
      <c r="R74" t="s">
        <v>96</v>
      </c>
      <c r="S74" s="588">
        <v>3</v>
      </c>
    </row>
    <row r="75" spans="1:19" x14ac:dyDescent="0.2">
      <c r="A75">
        <v>74</v>
      </c>
      <c r="B75" s="400">
        <v>40955.179166666669</v>
      </c>
      <c r="C75" t="s">
        <v>96</v>
      </c>
      <c r="D75">
        <v>0.01</v>
      </c>
      <c r="F75">
        <v>1.21879</v>
      </c>
      <c r="I75" s="400">
        <v>40955.306944444441</v>
      </c>
      <c r="J75">
        <v>1.2199500000000001</v>
      </c>
      <c r="N75">
        <v>0.8</v>
      </c>
      <c r="Q75">
        <v>41</v>
      </c>
      <c r="R75" t="s">
        <v>96</v>
      </c>
      <c r="S75" s="588">
        <v>3</v>
      </c>
    </row>
    <row r="76" spans="1:19" x14ac:dyDescent="0.2">
      <c r="A76">
        <v>75</v>
      </c>
      <c r="B76" s="400">
        <v>40955.149305555555</v>
      </c>
      <c r="C76" t="s">
        <v>96</v>
      </c>
      <c r="D76">
        <v>0.01</v>
      </c>
      <c r="F76">
        <v>1.21729</v>
      </c>
      <c r="I76" s="400">
        <v>40955.306944444441</v>
      </c>
      <c r="J76">
        <v>1.2199500000000001</v>
      </c>
      <c r="N76">
        <v>1.84</v>
      </c>
      <c r="Q76">
        <v>41</v>
      </c>
      <c r="R76" t="s">
        <v>96</v>
      </c>
      <c r="S76" s="588">
        <v>3</v>
      </c>
    </row>
    <row r="77" spans="1:19" x14ac:dyDescent="0.2">
      <c r="A77">
        <v>76</v>
      </c>
      <c r="B77" s="400">
        <v>40955.897222222222</v>
      </c>
      <c r="C77" t="s">
        <v>97</v>
      </c>
      <c r="D77">
        <v>0.01</v>
      </c>
      <c r="F77">
        <v>1.21967</v>
      </c>
      <c r="I77" s="400">
        <v>40956.086111111108</v>
      </c>
      <c r="J77">
        <v>1.22038</v>
      </c>
      <c r="N77">
        <v>-0.48</v>
      </c>
      <c r="Q77">
        <v>42</v>
      </c>
      <c r="R77" t="s">
        <v>97</v>
      </c>
      <c r="S77" s="588">
        <v>3</v>
      </c>
    </row>
    <row r="78" spans="1:19" x14ac:dyDescent="0.2">
      <c r="A78">
        <v>77</v>
      </c>
      <c r="B78" s="400">
        <v>40955.913194444445</v>
      </c>
      <c r="C78" t="s">
        <v>97</v>
      </c>
      <c r="D78">
        <v>0.01</v>
      </c>
      <c r="F78">
        <v>1.2211799999999999</v>
      </c>
      <c r="I78" s="400">
        <v>40956.086111111108</v>
      </c>
      <c r="J78">
        <v>1.22038</v>
      </c>
      <c r="N78">
        <v>0.56000000000000005</v>
      </c>
      <c r="Q78">
        <v>42</v>
      </c>
      <c r="R78" t="s">
        <v>97</v>
      </c>
      <c r="S78" s="588">
        <v>3</v>
      </c>
    </row>
    <row r="79" spans="1:19" x14ac:dyDescent="0.2">
      <c r="A79">
        <v>78</v>
      </c>
      <c r="B79" s="400">
        <v>40955.952777777777</v>
      </c>
      <c r="C79" t="s">
        <v>97</v>
      </c>
      <c r="D79">
        <v>0.01</v>
      </c>
      <c r="F79">
        <v>1.2226900000000001</v>
      </c>
      <c r="I79" s="400">
        <v>40956.086111111108</v>
      </c>
      <c r="J79">
        <v>1.22038</v>
      </c>
      <c r="N79">
        <v>1.6</v>
      </c>
      <c r="Q79">
        <v>42</v>
      </c>
      <c r="R79" t="s">
        <v>97</v>
      </c>
      <c r="S79" s="588">
        <v>3</v>
      </c>
    </row>
    <row r="80" spans="1:19" x14ac:dyDescent="0.2">
      <c r="A80">
        <v>79</v>
      </c>
      <c r="B80" s="400">
        <v>40959.918749999997</v>
      </c>
      <c r="C80" t="s">
        <v>97</v>
      </c>
      <c r="D80">
        <v>0.01</v>
      </c>
      <c r="F80">
        <v>1.2322900000000001</v>
      </c>
      <c r="I80" s="400">
        <v>40959.943055555559</v>
      </c>
      <c r="J80">
        <v>1.23149</v>
      </c>
      <c r="N80">
        <v>0.55000000000000004</v>
      </c>
      <c r="Q80">
        <v>43</v>
      </c>
      <c r="R80" t="s">
        <v>97</v>
      </c>
      <c r="S80" s="588">
        <v>1</v>
      </c>
    </row>
    <row r="81" spans="1:19" x14ac:dyDescent="0.2">
      <c r="A81">
        <v>80</v>
      </c>
      <c r="B81" s="400">
        <v>40959.977777777778</v>
      </c>
      <c r="C81" t="s">
        <v>96</v>
      </c>
      <c r="D81">
        <v>0.01</v>
      </c>
      <c r="F81">
        <v>1.23108</v>
      </c>
      <c r="I81" s="400">
        <v>40960.021527777775</v>
      </c>
      <c r="J81">
        <v>1.2318800000000001</v>
      </c>
      <c r="N81">
        <v>0.47</v>
      </c>
      <c r="Q81">
        <v>44</v>
      </c>
      <c r="R81" t="s">
        <v>96</v>
      </c>
      <c r="S81" s="588">
        <v>1</v>
      </c>
    </row>
    <row r="82" spans="1:19" x14ac:dyDescent="0.2">
      <c r="A82">
        <v>81</v>
      </c>
      <c r="B82" s="400">
        <v>40960.038888888892</v>
      </c>
      <c r="C82" t="s">
        <v>97</v>
      </c>
      <c r="D82">
        <v>0.01</v>
      </c>
      <c r="F82">
        <v>1.2325600000000001</v>
      </c>
      <c r="I82" s="400">
        <v>40960.05972222222</v>
      </c>
      <c r="J82">
        <v>1.23176</v>
      </c>
      <c r="N82">
        <v>0.55000000000000004</v>
      </c>
      <c r="Q82">
        <v>45</v>
      </c>
      <c r="R82" t="s">
        <v>97</v>
      </c>
      <c r="S82" s="588">
        <v>1</v>
      </c>
    </row>
    <row r="83" spans="1:19" x14ac:dyDescent="0.2">
      <c r="A83">
        <v>82</v>
      </c>
      <c r="B83" s="400">
        <v>40960.063888888886</v>
      </c>
      <c r="C83" t="s">
        <v>97</v>
      </c>
      <c r="D83">
        <v>0.01</v>
      </c>
      <c r="F83">
        <v>1.2313400000000001</v>
      </c>
      <c r="I83" s="400">
        <v>40966.772916666669</v>
      </c>
      <c r="J83">
        <v>1.2452000000000001</v>
      </c>
      <c r="N83">
        <v>-9.5</v>
      </c>
      <c r="Q83">
        <v>46</v>
      </c>
      <c r="R83" t="s">
        <v>97</v>
      </c>
      <c r="S83" s="588">
        <v>9</v>
      </c>
    </row>
    <row r="84" spans="1:19" x14ac:dyDescent="0.2">
      <c r="A84">
        <v>83</v>
      </c>
      <c r="B84" s="400">
        <v>40960.104166666664</v>
      </c>
      <c r="C84" t="s">
        <v>97</v>
      </c>
      <c r="D84">
        <v>0.01</v>
      </c>
      <c r="F84">
        <v>1.2329300000000001</v>
      </c>
      <c r="I84" s="400">
        <v>40966.772916666669</v>
      </c>
      <c r="J84">
        <v>1.2452000000000001</v>
      </c>
      <c r="N84">
        <v>-8.4</v>
      </c>
      <c r="Q84">
        <v>46</v>
      </c>
      <c r="R84" t="s">
        <v>97</v>
      </c>
      <c r="S84" s="588">
        <v>9</v>
      </c>
    </row>
    <row r="85" spans="1:19" x14ac:dyDescent="0.2">
      <c r="A85">
        <v>84</v>
      </c>
      <c r="B85" s="400">
        <v>40960.194444444445</v>
      </c>
      <c r="C85" t="s">
        <v>97</v>
      </c>
      <c r="D85">
        <v>0.01</v>
      </c>
      <c r="F85">
        <v>1.23447</v>
      </c>
      <c r="I85" s="400">
        <v>40966.772916666669</v>
      </c>
      <c r="J85">
        <v>1.2452000000000001</v>
      </c>
      <c r="N85">
        <v>-7.33</v>
      </c>
      <c r="Q85">
        <v>46</v>
      </c>
      <c r="R85" t="s">
        <v>97</v>
      </c>
      <c r="S85" s="588">
        <v>9</v>
      </c>
    </row>
    <row r="86" spans="1:19" x14ac:dyDescent="0.2">
      <c r="A86">
        <v>85</v>
      </c>
      <c r="B86" s="400">
        <v>40960.209027777775</v>
      </c>
      <c r="C86" t="s">
        <v>97</v>
      </c>
      <c r="D86">
        <v>0.01</v>
      </c>
      <c r="F86">
        <v>1.23681</v>
      </c>
      <c r="I86" s="400">
        <v>40966.772916666669</v>
      </c>
      <c r="J86">
        <v>1.2452000000000001</v>
      </c>
      <c r="N86">
        <v>-5.72</v>
      </c>
      <c r="Q86">
        <v>46</v>
      </c>
      <c r="R86" t="s">
        <v>97</v>
      </c>
      <c r="S86" s="588">
        <v>9</v>
      </c>
    </row>
    <row r="87" spans="1:19" x14ac:dyDescent="0.2">
      <c r="A87">
        <v>86</v>
      </c>
      <c r="B87" s="400">
        <v>40960.46597222222</v>
      </c>
      <c r="C87" t="s">
        <v>97</v>
      </c>
      <c r="D87">
        <v>0.02</v>
      </c>
      <c r="F87">
        <v>1.23993</v>
      </c>
      <c r="I87" s="400">
        <v>40966.772916666669</v>
      </c>
      <c r="J87">
        <v>1.2452000000000001</v>
      </c>
      <c r="N87">
        <v>-7.11</v>
      </c>
      <c r="Q87">
        <v>46</v>
      </c>
      <c r="R87" t="s">
        <v>97</v>
      </c>
      <c r="S87" s="588">
        <v>9</v>
      </c>
    </row>
    <row r="88" spans="1:19" x14ac:dyDescent="0.2">
      <c r="A88">
        <v>87</v>
      </c>
      <c r="B88" s="400">
        <v>40961.09652777778</v>
      </c>
      <c r="C88" t="s">
        <v>97</v>
      </c>
      <c r="D88">
        <v>0.02</v>
      </c>
      <c r="F88">
        <v>1.24318</v>
      </c>
      <c r="I88" s="400">
        <v>40966.772916666669</v>
      </c>
      <c r="J88">
        <v>1.2452000000000001</v>
      </c>
      <c r="N88">
        <v>-2.65</v>
      </c>
      <c r="Q88">
        <v>46</v>
      </c>
      <c r="R88" t="s">
        <v>97</v>
      </c>
      <c r="S88" s="588">
        <v>9</v>
      </c>
    </row>
    <row r="89" spans="1:19" x14ac:dyDescent="0.2">
      <c r="A89">
        <v>88</v>
      </c>
      <c r="B89" s="400">
        <v>40961.650694444441</v>
      </c>
      <c r="C89" t="s">
        <v>97</v>
      </c>
      <c r="D89">
        <v>0.03</v>
      </c>
      <c r="F89">
        <v>1.24648</v>
      </c>
      <c r="I89" s="400">
        <v>40966.772916666669</v>
      </c>
      <c r="J89">
        <v>1.2452000000000001</v>
      </c>
      <c r="N89">
        <v>2.86</v>
      </c>
      <c r="Q89">
        <v>46</v>
      </c>
      <c r="R89" t="s">
        <v>97</v>
      </c>
      <c r="S89" s="588">
        <v>9</v>
      </c>
    </row>
    <row r="90" spans="1:19" x14ac:dyDescent="0.2">
      <c r="A90">
        <v>89</v>
      </c>
      <c r="B90" s="400">
        <v>40962.856249999997</v>
      </c>
      <c r="C90" t="s">
        <v>97</v>
      </c>
      <c r="D90">
        <v>0.05</v>
      </c>
      <c r="F90">
        <v>1.24993</v>
      </c>
      <c r="I90" s="400">
        <v>40966.772916666669</v>
      </c>
      <c r="J90">
        <v>1.2452000000000001</v>
      </c>
      <c r="N90">
        <v>16.47</v>
      </c>
      <c r="Q90">
        <v>46</v>
      </c>
      <c r="R90" t="s">
        <v>97</v>
      </c>
      <c r="S90" s="588">
        <v>9</v>
      </c>
    </row>
    <row r="91" spans="1:19" x14ac:dyDescent="0.2">
      <c r="A91">
        <v>91</v>
      </c>
      <c r="B91" s="400">
        <v>40963.690972222219</v>
      </c>
      <c r="C91" t="s">
        <v>97</v>
      </c>
      <c r="D91">
        <v>0.08</v>
      </c>
      <c r="F91">
        <v>1.25343</v>
      </c>
      <c r="I91" s="400">
        <v>40966.772916666669</v>
      </c>
      <c r="J91">
        <v>1.2452000000000001</v>
      </c>
      <c r="N91">
        <v>45.58</v>
      </c>
      <c r="Q91">
        <v>46</v>
      </c>
      <c r="R91" t="s">
        <v>97</v>
      </c>
      <c r="S91" s="588">
        <v>9</v>
      </c>
    </row>
    <row r="92" spans="1:19" x14ac:dyDescent="0.2">
      <c r="A92">
        <v>90</v>
      </c>
      <c r="B92" s="400">
        <v>40963.03125</v>
      </c>
      <c r="C92" t="s">
        <v>96</v>
      </c>
      <c r="D92">
        <v>0.01</v>
      </c>
      <c r="F92">
        <v>1.2459100000000001</v>
      </c>
      <c r="I92" s="400">
        <v>40963.073611111111</v>
      </c>
      <c r="J92">
        <v>1.24671</v>
      </c>
      <c r="N92">
        <v>0.55000000000000004</v>
      </c>
      <c r="Q92">
        <v>47</v>
      </c>
      <c r="R92" t="s">
        <v>96</v>
      </c>
      <c r="S92" s="588">
        <v>1</v>
      </c>
    </row>
    <row r="93" spans="1:19" x14ac:dyDescent="0.2">
      <c r="A93">
        <v>92</v>
      </c>
      <c r="B93" s="400">
        <v>40966.929861111108</v>
      </c>
      <c r="C93" t="s">
        <v>97</v>
      </c>
      <c r="D93">
        <v>0.01</v>
      </c>
      <c r="F93">
        <v>1.2453000000000001</v>
      </c>
      <c r="I93" s="400">
        <v>40968.106249999997</v>
      </c>
      <c r="J93">
        <v>1.2468900000000001</v>
      </c>
      <c r="N93">
        <v>-1.06</v>
      </c>
      <c r="Q93">
        <v>48</v>
      </c>
      <c r="R93" t="s">
        <v>97</v>
      </c>
      <c r="S93" s="588">
        <v>4</v>
      </c>
    </row>
    <row r="94" spans="1:19" x14ac:dyDescent="0.2">
      <c r="A94">
        <v>93</v>
      </c>
      <c r="B94" s="400">
        <v>40967.198611111111</v>
      </c>
      <c r="C94" t="s">
        <v>97</v>
      </c>
      <c r="D94">
        <v>0.01</v>
      </c>
      <c r="F94">
        <v>1.2468399999999999</v>
      </c>
      <c r="I94" s="400">
        <v>40968.106249999997</v>
      </c>
      <c r="J94">
        <v>1.2468900000000001</v>
      </c>
      <c r="N94">
        <v>-0.02</v>
      </c>
      <c r="Q94">
        <v>48</v>
      </c>
      <c r="R94" t="s">
        <v>97</v>
      </c>
      <c r="S94" s="588">
        <v>4</v>
      </c>
    </row>
    <row r="95" spans="1:19" x14ac:dyDescent="0.2">
      <c r="A95">
        <v>94</v>
      </c>
      <c r="B95" s="400">
        <v>40967.422222222223</v>
      </c>
      <c r="C95" t="s">
        <v>97</v>
      </c>
      <c r="D95">
        <v>0.01</v>
      </c>
      <c r="F95">
        <v>1.24834</v>
      </c>
      <c r="I95" s="400">
        <v>40968.106249999997</v>
      </c>
      <c r="J95">
        <v>1.2468900000000001</v>
      </c>
      <c r="N95">
        <v>1.02</v>
      </c>
      <c r="Q95">
        <v>48</v>
      </c>
      <c r="R95" t="s">
        <v>97</v>
      </c>
      <c r="S95" s="588">
        <v>4</v>
      </c>
    </row>
    <row r="96" spans="1:19" x14ac:dyDescent="0.2">
      <c r="A96">
        <v>95</v>
      </c>
      <c r="B96" s="400">
        <v>40967.779166666667</v>
      </c>
      <c r="C96" t="s">
        <v>97</v>
      </c>
      <c r="D96">
        <v>0.01</v>
      </c>
      <c r="F96">
        <v>1.25068</v>
      </c>
      <c r="I96" s="400">
        <v>40968.106249999997</v>
      </c>
      <c r="J96">
        <v>1.2468900000000001</v>
      </c>
      <c r="N96">
        <v>2.63</v>
      </c>
      <c r="Q96">
        <v>48</v>
      </c>
      <c r="R96" t="s">
        <v>97</v>
      </c>
      <c r="S96" s="588">
        <v>4</v>
      </c>
    </row>
    <row r="97" spans="1:19" x14ac:dyDescent="0.2">
      <c r="A97">
        <v>96</v>
      </c>
      <c r="B97" s="400">
        <v>40967.927777777775</v>
      </c>
      <c r="C97" t="s">
        <v>96</v>
      </c>
      <c r="D97">
        <v>0.01</v>
      </c>
      <c r="F97">
        <v>1.2508600000000001</v>
      </c>
      <c r="I97" s="400">
        <v>40973.680555555555</v>
      </c>
      <c r="J97">
        <v>1.2371099999999999</v>
      </c>
      <c r="N97">
        <v>-10.039999999999999</v>
      </c>
      <c r="Q97">
        <v>49</v>
      </c>
      <c r="R97" t="s">
        <v>96</v>
      </c>
      <c r="S97" s="588">
        <v>9</v>
      </c>
    </row>
    <row r="98" spans="1:19" x14ac:dyDescent="0.2">
      <c r="A98">
        <v>97</v>
      </c>
      <c r="B98" s="400">
        <v>40967.945833333331</v>
      </c>
      <c r="C98" t="s">
        <v>96</v>
      </c>
      <c r="D98">
        <v>0.01</v>
      </c>
      <c r="F98">
        <v>1.24935</v>
      </c>
      <c r="I98" s="400">
        <v>40973.680555555555</v>
      </c>
      <c r="J98">
        <v>1.2371099999999999</v>
      </c>
      <c r="N98">
        <v>-9</v>
      </c>
      <c r="Q98">
        <v>49</v>
      </c>
      <c r="R98" t="s">
        <v>96</v>
      </c>
      <c r="S98" s="588">
        <v>9</v>
      </c>
    </row>
    <row r="99" spans="1:19" x14ac:dyDescent="0.2">
      <c r="A99">
        <v>98</v>
      </c>
      <c r="B99" s="400">
        <v>40968.088888888888</v>
      </c>
      <c r="C99" t="s">
        <v>96</v>
      </c>
      <c r="D99">
        <v>0.01</v>
      </c>
      <c r="F99">
        <v>1.2478199999999999</v>
      </c>
      <c r="I99" s="400">
        <v>40973.680555555555</v>
      </c>
      <c r="J99">
        <v>1.2371099999999999</v>
      </c>
      <c r="N99">
        <v>-7.85</v>
      </c>
      <c r="Q99">
        <v>49</v>
      </c>
      <c r="R99" t="s">
        <v>96</v>
      </c>
      <c r="S99" s="588">
        <v>9</v>
      </c>
    </row>
    <row r="100" spans="1:19" x14ac:dyDescent="0.2">
      <c r="A100">
        <v>99</v>
      </c>
      <c r="B100" s="400">
        <v>40968.401388888888</v>
      </c>
      <c r="C100" t="s">
        <v>96</v>
      </c>
      <c r="D100">
        <v>0.01</v>
      </c>
      <c r="F100">
        <v>1.2455099999999999</v>
      </c>
      <c r="I100" s="400">
        <v>40973.680555555555</v>
      </c>
      <c r="J100">
        <v>1.2371099999999999</v>
      </c>
      <c r="N100">
        <v>-6.26</v>
      </c>
      <c r="Q100">
        <v>49</v>
      </c>
      <c r="R100" t="s">
        <v>96</v>
      </c>
      <c r="S100" s="588">
        <v>9</v>
      </c>
    </row>
    <row r="101" spans="1:19" x14ac:dyDescent="0.2">
      <c r="A101">
        <v>100</v>
      </c>
      <c r="B101" s="400">
        <v>40968.521527777775</v>
      </c>
      <c r="C101" t="s">
        <v>96</v>
      </c>
      <c r="D101">
        <v>0.02</v>
      </c>
      <c r="F101">
        <v>1.24238</v>
      </c>
      <c r="I101" s="400">
        <v>40973.680555555555</v>
      </c>
      <c r="J101">
        <v>1.2371099999999999</v>
      </c>
      <c r="N101">
        <v>-8.1999999999999993</v>
      </c>
      <c r="Q101">
        <v>49</v>
      </c>
      <c r="R101" t="s">
        <v>96</v>
      </c>
      <c r="S101" s="588">
        <v>9</v>
      </c>
    </row>
    <row r="102" spans="1:19" x14ac:dyDescent="0.2">
      <c r="A102">
        <v>101</v>
      </c>
      <c r="B102" s="400">
        <v>40968.545138888891</v>
      </c>
      <c r="C102" t="s">
        <v>96</v>
      </c>
      <c r="D102">
        <v>0.02</v>
      </c>
      <c r="F102">
        <v>1.2391300000000001</v>
      </c>
      <c r="I102" s="400">
        <v>40973.680555555555</v>
      </c>
      <c r="J102">
        <v>1.2371099999999999</v>
      </c>
      <c r="N102">
        <v>-3.71</v>
      </c>
      <c r="Q102">
        <v>49</v>
      </c>
      <c r="R102" t="s">
        <v>96</v>
      </c>
      <c r="S102" s="588">
        <v>9</v>
      </c>
    </row>
    <row r="103" spans="1:19" x14ac:dyDescent="0.2">
      <c r="A103">
        <v>104</v>
      </c>
      <c r="B103" s="400">
        <v>40969.618055555555</v>
      </c>
      <c r="C103" t="s">
        <v>96</v>
      </c>
      <c r="D103">
        <v>0.03</v>
      </c>
      <c r="F103">
        <v>1.2358100000000001</v>
      </c>
      <c r="I103" s="400">
        <v>40973.680555555555</v>
      </c>
      <c r="J103">
        <v>1.2371099999999999</v>
      </c>
      <c r="N103">
        <v>2.14</v>
      </c>
      <c r="Q103">
        <v>49</v>
      </c>
      <c r="R103" t="s">
        <v>96</v>
      </c>
      <c r="S103" s="588">
        <v>9</v>
      </c>
    </row>
    <row r="104" spans="1:19" x14ac:dyDescent="0.2">
      <c r="A104">
        <v>105</v>
      </c>
      <c r="B104" s="400">
        <v>40969.839583333334</v>
      </c>
      <c r="C104" t="s">
        <v>96</v>
      </c>
      <c r="D104">
        <v>0.05</v>
      </c>
      <c r="F104">
        <v>1.2323900000000001</v>
      </c>
      <c r="I104" s="400">
        <v>40973.680555555555</v>
      </c>
      <c r="J104">
        <v>1.2371099999999999</v>
      </c>
      <c r="N104">
        <v>15.38</v>
      </c>
      <c r="Q104">
        <v>49</v>
      </c>
      <c r="R104" t="s">
        <v>96</v>
      </c>
      <c r="S104" s="588">
        <v>9</v>
      </c>
    </row>
    <row r="105" spans="1:19" x14ac:dyDescent="0.2">
      <c r="A105">
        <v>107</v>
      </c>
      <c r="B105" s="400">
        <v>40970.52847222222</v>
      </c>
      <c r="C105" t="s">
        <v>96</v>
      </c>
      <c r="D105">
        <v>0.08</v>
      </c>
      <c r="F105">
        <v>1.22889</v>
      </c>
      <c r="I105" s="400">
        <v>40973.680555555555</v>
      </c>
      <c r="J105">
        <v>1.2371099999999999</v>
      </c>
      <c r="N105">
        <v>44.69</v>
      </c>
      <c r="Q105">
        <v>49</v>
      </c>
      <c r="R105" t="s">
        <v>96</v>
      </c>
      <c r="S105" s="588">
        <v>9</v>
      </c>
    </row>
    <row r="106" spans="1:19" x14ac:dyDescent="0.2">
      <c r="A106">
        <v>102</v>
      </c>
      <c r="B106" s="400">
        <v>40968.931944444441</v>
      </c>
      <c r="C106" t="s">
        <v>97</v>
      </c>
      <c r="D106">
        <v>0.01</v>
      </c>
      <c r="F106">
        <v>1.24092</v>
      </c>
      <c r="I106" s="400">
        <v>40969.041666666664</v>
      </c>
      <c r="J106">
        <v>1.24088</v>
      </c>
      <c r="N106">
        <v>7.0000000000000007E-2</v>
      </c>
      <c r="Q106">
        <v>50</v>
      </c>
      <c r="R106" t="s">
        <v>97</v>
      </c>
      <c r="S106" s="588">
        <v>2</v>
      </c>
    </row>
    <row r="107" spans="1:19" x14ac:dyDescent="0.2">
      <c r="A107">
        <v>103</v>
      </c>
      <c r="B107" s="400">
        <v>40968.941666666666</v>
      </c>
      <c r="C107" t="s">
        <v>97</v>
      </c>
      <c r="D107">
        <v>0.01</v>
      </c>
      <c r="F107">
        <v>1.2424299999999999</v>
      </c>
      <c r="I107" s="400">
        <v>40969.041666666664</v>
      </c>
      <c r="J107">
        <v>1.24088</v>
      </c>
      <c r="N107">
        <v>1.1100000000000001</v>
      </c>
      <c r="Q107">
        <v>50</v>
      </c>
      <c r="R107" t="s">
        <v>97</v>
      </c>
      <c r="S107" s="588">
        <v>2</v>
      </c>
    </row>
    <row r="108" spans="1:19" x14ac:dyDescent="0.2">
      <c r="A108">
        <v>106</v>
      </c>
      <c r="B108" s="400">
        <v>40969.913194444445</v>
      </c>
      <c r="C108" t="s">
        <v>97</v>
      </c>
      <c r="D108">
        <v>0.01</v>
      </c>
      <c r="F108">
        <v>1.2333499999999999</v>
      </c>
      <c r="I108" s="400">
        <v>40969.953472222223</v>
      </c>
      <c r="J108">
        <v>1.23255</v>
      </c>
      <c r="N108">
        <v>0.56000000000000005</v>
      </c>
      <c r="Q108">
        <v>51</v>
      </c>
      <c r="R108" t="s">
        <v>97</v>
      </c>
      <c r="S108" s="588">
        <v>1</v>
      </c>
    </row>
    <row r="109" spans="1:19" x14ac:dyDescent="0.2">
      <c r="A109">
        <v>108</v>
      </c>
      <c r="B109" s="400">
        <v>40973.055555555555</v>
      </c>
      <c r="C109" t="s">
        <v>97</v>
      </c>
      <c r="D109">
        <v>0.01</v>
      </c>
      <c r="F109">
        <v>1.2295499999999999</v>
      </c>
      <c r="I109" s="400">
        <v>40976.436111111114</v>
      </c>
      <c r="J109">
        <v>1.24003</v>
      </c>
      <c r="N109">
        <v>-7.17</v>
      </c>
      <c r="Q109">
        <v>52</v>
      </c>
      <c r="R109" t="s">
        <v>97</v>
      </c>
      <c r="S109" s="588">
        <v>8</v>
      </c>
    </row>
    <row r="110" spans="1:19" x14ac:dyDescent="0.2">
      <c r="A110">
        <v>109</v>
      </c>
      <c r="B110" s="400">
        <v>40973.121527777781</v>
      </c>
      <c r="C110" t="s">
        <v>97</v>
      </c>
      <c r="D110">
        <v>0.01</v>
      </c>
      <c r="F110">
        <v>1.2311099999999999</v>
      </c>
      <c r="I110" s="400">
        <v>40976.436111111114</v>
      </c>
      <c r="J110">
        <v>1.24003</v>
      </c>
      <c r="N110">
        <v>-6.09</v>
      </c>
      <c r="Q110">
        <v>52</v>
      </c>
      <c r="R110" t="s">
        <v>97</v>
      </c>
      <c r="S110" s="588">
        <v>8</v>
      </c>
    </row>
    <row r="111" spans="1:19" x14ac:dyDescent="0.2">
      <c r="A111">
        <v>110</v>
      </c>
      <c r="B111" s="400">
        <v>40973.37777777778</v>
      </c>
      <c r="C111" t="s">
        <v>97</v>
      </c>
      <c r="D111">
        <v>0.01</v>
      </c>
      <c r="F111">
        <v>1.23262</v>
      </c>
      <c r="I111" s="400">
        <v>40976.436111111114</v>
      </c>
      <c r="J111">
        <v>1.24003</v>
      </c>
      <c r="N111">
        <v>-5.05</v>
      </c>
      <c r="Q111">
        <v>52</v>
      </c>
      <c r="R111" t="s">
        <v>97</v>
      </c>
      <c r="S111" s="588">
        <v>8</v>
      </c>
    </row>
    <row r="112" spans="1:19" x14ac:dyDescent="0.2">
      <c r="A112">
        <v>111</v>
      </c>
      <c r="B112" s="400">
        <v>40973.445833333331</v>
      </c>
      <c r="C112" t="s">
        <v>97</v>
      </c>
      <c r="D112">
        <v>0.01</v>
      </c>
      <c r="F112">
        <v>1.2349699999999999</v>
      </c>
      <c r="I112" s="400">
        <v>40976.436111111114</v>
      </c>
      <c r="J112">
        <v>1.24003</v>
      </c>
      <c r="N112">
        <v>-3.43</v>
      </c>
      <c r="Q112">
        <v>52</v>
      </c>
      <c r="R112" t="s">
        <v>97</v>
      </c>
      <c r="S112" s="588">
        <v>8</v>
      </c>
    </row>
    <row r="113" spans="1:19" x14ac:dyDescent="0.2">
      <c r="A113">
        <v>112</v>
      </c>
      <c r="B113" s="400">
        <v>40973.697916666664</v>
      </c>
      <c r="C113" t="s">
        <v>97</v>
      </c>
      <c r="D113">
        <v>0.02</v>
      </c>
      <c r="F113">
        <v>1.23807</v>
      </c>
      <c r="I113" s="400">
        <v>40976.436111111114</v>
      </c>
      <c r="J113">
        <v>1.24003</v>
      </c>
      <c r="N113">
        <v>-2.57</v>
      </c>
      <c r="Q113">
        <v>52</v>
      </c>
      <c r="R113" t="s">
        <v>97</v>
      </c>
      <c r="S113" s="588">
        <v>8</v>
      </c>
    </row>
    <row r="114" spans="1:19" x14ac:dyDescent="0.2">
      <c r="A114">
        <v>113</v>
      </c>
      <c r="B114" s="400">
        <v>40974.190972222219</v>
      </c>
      <c r="C114" t="s">
        <v>97</v>
      </c>
      <c r="D114">
        <v>0.02</v>
      </c>
      <c r="F114">
        <v>1.24133</v>
      </c>
      <c r="I114" s="400">
        <v>40976.436111111114</v>
      </c>
      <c r="J114">
        <v>1.24003</v>
      </c>
      <c r="N114">
        <v>1.9</v>
      </c>
      <c r="Q114">
        <v>52</v>
      </c>
      <c r="R114" t="s">
        <v>97</v>
      </c>
      <c r="S114" s="588">
        <v>8</v>
      </c>
    </row>
    <row r="115" spans="1:19" x14ac:dyDescent="0.2">
      <c r="A115">
        <v>114</v>
      </c>
      <c r="B115" s="400">
        <v>40974.796527777777</v>
      </c>
      <c r="C115" t="s">
        <v>97</v>
      </c>
      <c r="D115">
        <v>0.03</v>
      </c>
      <c r="F115">
        <v>1.24464</v>
      </c>
      <c r="I115" s="400">
        <v>40976.436111111114</v>
      </c>
      <c r="J115">
        <v>1.24003</v>
      </c>
      <c r="N115">
        <v>9.7200000000000006</v>
      </c>
      <c r="Q115">
        <v>52</v>
      </c>
      <c r="R115" t="s">
        <v>97</v>
      </c>
      <c r="S115" s="588">
        <v>8</v>
      </c>
    </row>
    <row r="116" spans="1:19" x14ac:dyDescent="0.2">
      <c r="A116">
        <v>116</v>
      </c>
      <c r="B116" s="400">
        <v>40975.117361111108</v>
      </c>
      <c r="C116" t="s">
        <v>97</v>
      </c>
      <c r="D116">
        <v>0.05</v>
      </c>
      <c r="F116">
        <v>1.2480599999999999</v>
      </c>
      <c r="I116" s="400">
        <v>40976.436111111114</v>
      </c>
      <c r="J116">
        <v>1.24003</v>
      </c>
      <c r="N116">
        <v>27.94</v>
      </c>
      <c r="Q116">
        <v>52</v>
      </c>
      <c r="R116" t="s">
        <v>97</v>
      </c>
      <c r="S116" s="588">
        <v>8</v>
      </c>
    </row>
    <row r="117" spans="1:19" x14ac:dyDescent="0.2">
      <c r="A117">
        <v>115</v>
      </c>
      <c r="B117" s="400">
        <v>40974.95208333333</v>
      </c>
      <c r="C117" t="s">
        <v>96</v>
      </c>
      <c r="D117">
        <v>0.01</v>
      </c>
      <c r="F117">
        <v>1.2427900000000001</v>
      </c>
      <c r="I117" s="400">
        <v>40975.040277777778</v>
      </c>
      <c r="J117">
        <v>1.24359</v>
      </c>
      <c r="N117">
        <v>0.46</v>
      </c>
      <c r="Q117">
        <v>53</v>
      </c>
      <c r="R117" t="s">
        <v>96</v>
      </c>
      <c r="S117" s="588">
        <v>1</v>
      </c>
    </row>
    <row r="118" spans="1:19" x14ac:dyDescent="0.2">
      <c r="A118">
        <v>117</v>
      </c>
      <c r="B118" s="400">
        <v>40975.949999999997</v>
      </c>
      <c r="C118" t="s">
        <v>96</v>
      </c>
      <c r="D118">
        <v>0.01</v>
      </c>
      <c r="F118">
        <v>1.2412300000000001</v>
      </c>
      <c r="I118" s="400">
        <v>40975.955555555556</v>
      </c>
      <c r="J118">
        <v>1.24203</v>
      </c>
      <c r="N118">
        <v>0.56000000000000005</v>
      </c>
      <c r="Q118">
        <v>54</v>
      </c>
      <c r="R118" t="s">
        <v>96</v>
      </c>
      <c r="S118" s="588">
        <v>1</v>
      </c>
    </row>
    <row r="119" spans="1:19" x14ac:dyDescent="0.2">
      <c r="A119">
        <v>118</v>
      </c>
      <c r="B119" s="400">
        <v>40976.913888888892</v>
      </c>
      <c r="C119" t="s">
        <v>96</v>
      </c>
      <c r="D119">
        <v>0.01</v>
      </c>
      <c r="F119">
        <v>1.24553</v>
      </c>
      <c r="I119" s="400">
        <v>40976.938194444447</v>
      </c>
      <c r="J119">
        <v>1.2463299999999999</v>
      </c>
      <c r="N119">
        <v>0.55000000000000004</v>
      </c>
      <c r="Q119">
        <v>55</v>
      </c>
      <c r="R119" t="s">
        <v>96</v>
      </c>
      <c r="S119" s="588">
        <v>1</v>
      </c>
    </row>
    <row r="120" spans="1:19" x14ac:dyDescent="0.2">
      <c r="A120">
        <v>119</v>
      </c>
      <c r="B120" s="400">
        <v>40977.922222222223</v>
      </c>
      <c r="C120" t="s">
        <v>97</v>
      </c>
      <c r="D120">
        <v>0.01</v>
      </c>
      <c r="F120">
        <v>1.2399100000000001</v>
      </c>
      <c r="I120" s="400">
        <v>40981.53402777778</v>
      </c>
      <c r="J120">
        <v>1.24508</v>
      </c>
      <c r="N120">
        <v>-3.54</v>
      </c>
      <c r="Q120">
        <v>56</v>
      </c>
      <c r="R120" t="s">
        <v>97</v>
      </c>
      <c r="S120" s="588">
        <v>6</v>
      </c>
    </row>
    <row r="121" spans="1:19" x14ac:dyDescent="0.2">
      <c r="A121">
        <v>120</v>
      </c>
      <c r="B121" s="400">
        <v>40979.96875</v>
      </c>
      <c r="C121" t="s">
        <v>97</v>
      </c>
      <c r="D121">
        <v>0.01</v>
      </c>
      <c r="F121">
        <v>1.24143</v>
      </c>
      <c r="I121" s="400">
        <v>40981.53402777778</v>
      </c>
      <c r="J121">
        <v>1.24508</v>
      </c>
      <c r="N121">
        <v>-2.4900000000000002</v>
      </c>
      <c r="Q121">
        <v>56</v>
      </c>
      <c r="R121" t="s">
        <v>97</v>
      </c>
      <c r="S121" s="588">
        <v>6</v>
      </c>
    </row>
    <row r="122" spans="1:19" x14ac:dyDescent="0.2">
      <c r="A122">
        <v>121</v>
      </c>
      <c r="B122" s="400">
        <v>40980.085416666669</v>
      </c>
      <c r="C122" t="s">
        <v>97</v>
      </c>
      <c r="D122">
        <v>0.01</v>
      </c>
      <c r="F122">
        <v>1.2429300000000001</v>
      </c>
      <c r="I122" s="400">
        <v>40981.53402777778</v>
      </c>
      <c r="J122">
        <v>1.24508</v>
      </c>
      <c r="N122">
        <v>-1.48</v>
      </c>
      <c r="Q122">
        <v>56</v>
      </c>
      <c r="R122" t="s">
        <v>97</v>
      </c>
      <c r="S122" s="588">
        <v>6</v>
      </c>
    </row>
    <row r="123" spans="1:19" x14ac:dyDescent="0.2">
      <c r="A123">
        <v>122</v>
      </c>
      <c r="B123" s="400">
        <v>40980.4375</v>
      </c>
      <c r="C123" t="s">
        <v>97</v>
      </c>
      <c r="D123">
        <v>0.01</v>
      </c>
      <c r="F123">
        <v>1.24525</v>
      </c>
      <c r="I123" s="400">
        <v>40981.53402777778</v>
      </c>
      <c r="J123">
        <v>1.24508</v>
      </c>
      <c r="N123">
        <v>0.13</v>
      </c>
      <c r="Q123">
        <v>56</v>
      </c>
      <c r="R123" t="s">
        <v>97</v>
      </c>
      <c r="S123" s="588">
        <v>6</v>
      </c>
    </row>
    <row r="124" spans="1:19" x14ac:dyDescent="0.2">
      <c r="A124">
        <v>123</v>
      </c>
      <c r="B124" s="400">
        <v>40980.57708333333</v>
      </c>
      <c r="C124" t="s">
        <v>97</v>
      </c>
      <c r="D124">
        <v>0.02</v>
      </c>
      <c r="F124">
        <v>1.24837</v>
      </c>
      <c r="I124" s="400">
        <v>40981.53402777778</v>
      </c>
      <c r="J124">
        <v>1.24508</v>
      </c>
      <c r="N124">
        <v>4.57</v>
      </c>
      <c r="Q124">
        <v>56</v>
      </c>
      <c r="R124" t="s">
        <v>97</v>
      </c>
      <c r="S124" s="588">
        <v>6</v>
      </c>
    </row>
    <row r="125" spans="1:19" x14ac:dyDescent="0.2">
      <c r="A125">
        <v>124</v>
      </c>
      <c r="B125" s="400">
        <v>40980.688888888886</v>
      </c>
      <c r="C125" t="s">
        <v>97</v>
      </c>
      <c r="D125">
        <v>0.02</v>
      </c>
      <c r="F125">
        <v>1.25159</v>
      </c>
      <c r="I125" s="400">
        <v>40981.53402777778</v>
      </c>
      <c r="J125">
        <v>1.24508</v>
      </c>
      <c r="N125">
        <v>9.02</v>
      </c>
      <c r="Q125">
        <v>56</v>
      </c>
      <c r="R125" t="s">
        <v>97</v>
      </c>
      <c r="S125" s="588">
        <v>6</v>
      </c>
    </row>
    <row r="126" spans="1:19" x14ac:dyDescent="0.2">
      <c r="A126">
        <v>125</v>
      </c>
      <c r="B126" s="400">
        <v>40980.92083333333</v>
      </c>
      <c r="C126" t="s">
        <v>96</v>
      </c>
      <c r="D126">
        <v>0.01</v>
      </c>
      <c r="F126">
        <v>1.2514400000000001</v>
      </c>
      <c r="I126" s="400">
        <v>40981.104166666664</v>
      </c>
      <c r="J126">
        <v>1.25149</v>
      </c>
      <c r="N126">
        <v>-0.06</v>
      </c>
      <c r="Q126">
        <v>57</v>
      </c>
      <c r="R126" t="s">
        <v>96</v>
      </c>
      <c r="S126" s="588">
        <v>2</v>
      </c>
    </row>
    <row r="127" spans="1:19" x14ac:dyDescent="0.2">
      <c r="A127">
        <v>126</v>
      </c>
      <c r="B127" s="400">
        <v>40981.046527777777</v>
      </c>
      <c r="C127" t="s">
        <v>96</v>
      </c>
      <c r="D127">
        <v>0.01</v>
      </c>
      <c r="F127">
        <v>1.2499400000000001</v>
      </c>
      <c r="I127" s="400">
        <v>40981.104166666664</v>
      </c>
      <c r="J127">
        <v>1.25149</v>
      </c>
      <c r="N127">
        <v>1.07</v>
      </c>
      <c r="Q127">
        <v>57</v>
      </c>
      <c r="R127" t="s">
        <v>96</v>
      </c>
      <c r="S127" s="588">
        <v>2</v>
      </c>
    </row>
    <row r="128" spans="1:19" x14ac:dyDescent="0.2">
      <c r="A128">
        <v>127</v>
      </c>
      <c r="B128" s="400">
        <v>40981.877083333333</v>
      </c>
      <c r="C128" t="s">
        <v>97</v>
      </c>
      <c r="D128">
        <v>0.01</v>
      </c>
      <c r="F128">
        <v>1.2446600000000001</v>
      </c>
      <c r="I128" s="400">
        <v>40981.880555555559</v>
      </c>
      <c r="J128">
        <v>1.24386</v>
      </c>
      <c r="N128">
        <v>0.55000000000000004</v>
      </c>
      <c r="Q128">
        <v>58</v>
      </c>
      <c r="R128" t="s">
        <v>97</v>
      </c>
      <c r="S128" s="588">
        <v>1</v>
      </c>
    </row>
    <row r="129" spans="1:19" x14ac:dyDescent="0.2">
      <c r="A129">
        <v>128</v>
      </c>
      <c r="B129" s="400">
        <v>40981.910416666666</v>
      </c>
      <c r="C129" t="s">
        <v>96</v>
      </c>
      <c r="D129">
        <v>0.01</v>
      </c>
      <c r="F129">
        <v>1.2423500000000001</v>
      </c>
      <c r="I129" s="400">
        <v>40982.43472222222</v>
      </c>
      <c r="J129">
        <v>1.24163</v>
      </c>
      <c r="N129">
        <v>-0.59</v>
      </c>
      <c r="Q129">
        <v>59</v>
      </c>
      <c r="R129" t="s">
        <v>96</v>
      </c>
      <c r="S129" s="588">
        <v>3</v>
      </c>
    </row>
    <row r="130" spans="1:19" x14ac:dyDescent="0.2">
      <c r="A130">
        <v>129</v>
      </c>
      <c r="B130" s="400">
        <v>40981.932638888888</v>
      </c>
      <c r="C130" t="s">
        <v>96</v>
      </c>
      <c r="D130">
        <v>0.01</v>
      </c>
      <c r="F130">
        <v>1.2408300000000001</v>
      </c>
      <c r="I130" s="400">
        <v>40982.43472222222</v>
      </c>
      <c r="J130">
        <v>1.24163</v>
      </c>
      <c r="N130">
        <v>0.46</v>
      </c>
      <c r="Q130">
        <v>59</v>
      </c>
      <c r="R130" t="s">
        <v>96</v>
      </c>
      <c r="S130" s="588">
        <v>3</v>
      </c>
    </row>
    <row r="131" spans="1:19" x14ac:dyDescent="0.2">
      <c r="A131">
        <v>130</v>
      </c>
      <c r="B131" s="400">
        <v>40982.284722222219</v>
      </c>
      <c r="C131" t="s">
        <v>96</v>
      </c>
      <c r="D131">
        <v>0.01</v>
      </c>
      <c r="F131">
        <v>1.23932</v>
      </c>
      <c r="I131" s="400">
        <v>40982.43472222222</v>
      </c>
      <c r="J131">
        <v>1.24163</v>
      </c>
      <c r="N131">
        <v>1.59</v>
      </c>
      <c r="Q131">
        <v>59</v>
      </c>
      <c r="R131" t="s">
        <v>96</v>
      </c>
      <c r="S131" s="588">
        <v>3</v>
      </c>
    </row>
    <row r="132" spans="1:19" x14ac:dyDescent="0.2">
      <c r="A132">
        <v>131</v>
      </c>
      <c r="B132" s="400">
        <v>40982.899305555555</v>
      </c>
      <c r="C132" t="s">
        <v>97</v>
      </c>
      <c r="D132">
        <v>0.01</v>
      </c>
      <c r="F132">
        <v>1.2472799999999999</v>
      </c>
      <c r="I132" s="400">
        <v>40982.911805555559</v>
      </c>
      <c r="J132">
        <v>1.24648</v>
      </c>
      <c r="N132">
        <v>0.55000000000000004</v>
      </c>
      <c r="Q132">
        <v>60</v>
      </c>
      <c r="R132" t="s">
        <v>97</v>
      </c>
      <c r="S132" s="588">
        <v>1</v>
      </c>
    </row>
    <row r="133" spans="1:19" x14ac:dyDescent="0.2">
      <c r="A133">
        <v>132</v>
      </c>
      <c r="B133" s="400">
        <v>40982.929166666669</v>
      </c>
      <c r="C133" t="s">
        <v>96</v>
      </c>
      <c r="D133">
        <v>0.01</v>
      </c>
      <c r="F133">
        <v>1.2458100000000001</v>
      </c>
      <c r="I133" s="400">
        <v>40982.934027777781</v>
      </c>
      <c r="J133">
        <v>1.24661</v>
      </c>
      <c r="N133">
        <v>0.55000000000000004</v>
      </c>
      <c r="Q133">
        <v>61</v>
      </c>
      <c r="R133" t="s">
        <v>96</v>
      </c>
      <c r="S133" s="588">
        <v>1</v>
      </c>
    </row>
    <row r="134" spans="1:19" x14ac:dyDescent="0.2">
      <c r="A134">
        <v>133</v>
      </c>
      <c r="B134" s="400">
        <v>40982.938888888886</v>
      </c>
      <c r="C134" t="s">
        <v>96</v>
      </c>
      <c r="D134">
        <v>0.01</v>
      </c>
      <c r="F134">
        <v>1.24583</v>
      </c>
      <c r="I134" s="400">
        <v>40982.957638888889</v>
      </c>
      <c r="J134">
        <v>1.2466299999999999</v>
      </c>
      <c r="N134">
        <v>0.55000000000000004</v>
      </c>
      <c r="Q134">
        <v>62</v>
      </c>
      <c r="R134" t="s">
        <v>96</v>
      </c>
      <c r="S134" s="588">
        <v>1</v>
      </c>
    </row>
    <row r="135" spans="1:19" x14ac:dyDescent="0.2">
      <c r="A135">
        <v>134</v>
      </c>
      <c r="B135" s="400">
        <v>40984.022222222222</v>
      </c>
      <c r="C135" t="s">
        <v>97</v>
      </c>
      <c r="D135">
        <v>0.01</v>
      </c>
      <c r="F135">
        <v>1.24295</v>
      </c>
      <c r="I135" s="400">
        <v>40984.15</v>
      </c>
      <c r="J135">
        <v>1.2421500000000001</v>
      </c>
      <c r="N135">
        <v>0.55000000000000004</v>
      </c>
      <c r="Q135">
        <v>63</v>
      </c>
      <c r="R135" t="s">
        <v>97</v>
      </c>
      <c r="S135" s="588">
        <v>1</v>
      </c>
    </row>
    <row r="136" spans="1:19" x14ac:dyDescent="0.2">
      <c r="A136">
        <v>135</v>
      </c>
      <c r="B136" s="400">
        <v>40988.875</v>
      </c>
      <c r="C136" t="s">
        <v>97</v>
      </c>
      <c r="D136">
        <v>0.01</v>
      </c>
      <c r="F136">
        <v>1.2630999999999999</v>
      </c>
      <c r="I136" s="400">
        <v>40988.882638888892</v>
      </c>
      <c r="J136">
        <v>1.2623</v>
      </c>
      <c r="N136">
        <v>0.55000000000000004</v>
      </c>
      <c r="Q136">
        <v>64</v>
      </c>
      <c r="R136" t="s">
        <v>97</v>
      </c>
      <c r="S136" s="588">
        <v>1</v>
      </c>
    </row>
    <row r="137" spans="1:19" x14ac:dyDescent="0.2">
      <c r="A137">
        <v>136</v>
      </c>
      <c r="B137" s="400">
        <v>40989.039583333331</v>
      </c>
      <c r="C137" t="s">
        <v>96</v>
      </c>
      <c r="D137">
        <v>0.01</v>
      </c>
      <c r="F137">
        <v>1.26172</v>
      </c>
      <c r="I137" s="400">
        <v>40989.043055555558</v>
      </c>
      <c r="J137">
        <v>1.2625200000000001</v>
      </c>
      <c r="N137">
        <v>0.56000000000000005</v>
      </c>
      <c r="Q137">
        <v>65</v>
      </c>
      <c r="R137" t="s">
        <v>96</v>
      </c>
      <c r="S137" s="588">
        <v>1</v>
      </c>
    </row>
    <row r="138" spans="1:19" x14ac:dyDescent="0.2">
      <c r="A138">
        <v>137</v>
      </c>
      <c r="B138" s="400">
        <v>40989.053472222222</v>
      </c>
      <c r="C138" t="s">
        <v>97</v>
      </c>
      <c r="D138">
        <v>0.01</v>
      </c>
      <c r="F138">
        <v>1.2634700000000001</v>
      </c>
      <c r="I138" s="400">
        <v>40989.079861111109</v>
      </c>
      <c r="J138">
        <v>1.26267</v>
      </c>
      <c r="N138">
        <v>0.56000000000000005</v>
      </c>
      <c r="Q138">
        <v>66</v>
      </c>
      <c r="R138" t="s">
        <v>97</v>
      </c>
      <c r="S138" s="588">
        <v>1</v>
      </c>
    </row>
    <row r="139" spans="1:19" x14ac:dyDescent="0.2">
      <c r="A139">
        <v>138</v>
      </c>
      <c r="B139" s="400">
        <v>40990.887499999997</v>
      </c>
      <c r="C139" t="s">
        <v>97</v>
      </c>
      <c r="D139">
        <v>0.01</v>
      </c>
      <c r="F139">
        <v>1.2716799999999999</v>
      </c>
      <c r="I139" s="400">
        <v>40990.893055555556</v>
      </c>
      <c r="J139">
        <v>1.27088</v>
      </c>
      <c r="N139">
        <v>0.56000000000000005</v>
      </c>
      <c r="Q139">
        <v>67</v>
      </c>
      <c r="R139" t="s">
        <v>97</v>
      </c>
      <c r="S139" s="588">
        <v>1</v>
      </c>
    </row>
    <row r="140" spans="1:19" x14ac:dyDescent="0.2">
      <c r="A140">
        <v>139</v>
      </c>
      <c r="B140" s="400">
        <v>40991.915972222225</v>
      </c>
      <c r="C140" t="s">
        <v>96</v>
      </c>
      <c r="D140">
        <v>0.01</v>
      </c>
      <c r="F140">
        <v>1.2672399999999999</v>
      </c>
      <c r="I140" s="400">
        <v>40991.951388888891</v>
      </c>
      <c r="J140">
        <v>1.26729</v>
      </c>
      <c r="N140">
        <v>0.03</v>
      </c>
      <c r="Q140">
        <v>68</v>
      </c>
      <c r="R140" t="s">
        <v>96</v>
      </c>
      <c r="S140" s="588">
        <v>2</v>
      </c>
    </row>
    <row r="141" spans="1:19" x14ac:dyDescent="0.2">
      <c r="A141">
        <v>140</v>
      </c>
      <c r="B141" s="400">
        <v>40991.92291666667</v>
      </c>
      <c r="C141" t="s">
        <v>96</v>
      </c>
      <c r="D141">
        <v>0.01</v>
      </c>
      <c r="F141">
        <v>1.2657400000000001</v>
      </c>
      <c r="I141" s="400">
        <v>40991.951388888891</v>
      </c>
      <c r="J141">
        <v>1.26729</v>
      </c>
      <c r="N141">
        <v>1.07</v>
      </c>
      <c r="Q141">
        <v>68</v>
      </c>
      <c r="R141" t="s">
        <v>96</v>
      </c>
      <c r="S141" s="588">
        <v>2</v>
      </c>
    </row>
    <row r="142" spans="1:19" x14ac:dyDescent="0.2">
      <c r="A142">
        <v>141</v>
      </c>
      <c r="B142" s="400">
        <v>40995.949999999997</v>
      </c>
      <c r="C142" t="s">
        <v>97</v>
      </c>
      <c r="D142">
        <v>0.01</v>
      </c>
      <c r="F142">
        <v>1.27291</v>
      </c>
      <c r="I142" s="400">
        <v>41001</v>
      </c>
      <c r="J142">
        <v>1.28043</v>
      </c>
      <c r="N142">
        <v>-5.1100000000000003</v>
      </c>
      <c r="Q142">
        <v>69</v>
      </c>
      <c r="R142" t="s">
        <v>97</v>
      </c>
      <c r="S142" s="588">
        <v>7</v>
      </c>
    </row>
    <row r="143" spans="1:19" x14ac:dyDescent="0.2">
      <c r="A143">
        <v>142</v>
      </c>
      <c r="B143" s="400">
        <v>40996.070833333331</v>
      </c>
      <c r="C143" t="s">
        <v>97</v>
      </c>
      <c r="D143">
        <v>0.01</v>
      </c>
      <c r="F143">
        <v>1.27443</v>
      </c>
      <c r="I143" s="400">
        <v>41001</v>
      </c>
      <c r="J143">
        <v>1.28043</v>
      </c>
      <c r="N143">
        <v>-4.07</v>
      </c>
      <c r="Q143">
        <v>69</v>
      </c>
      <c r="R143" t="s">
        <v>97</v>
      </c>
      <c r="S143" s="588">
        <v>7</v>
      </c>
    </row>
    <row r="144" spans="1:19" x14ac:dyDescent="0.2">
      <c r="A144">
        <v>143</v>
      </c>
      <c r="B144" s="400">
        <v>40996.120138888888</v>
      </c>
      <c r="C144" t="s">
        <v>97</v>
      </c>
      <c r="D144">
        <v>0.01</v>
      </c>
      <c r="F144">
        <v>1.2759400000000001</v>
      </c>
      <c r="I144" s="400">
        <v>41001</v>
      </c>
      <c r="J144">
        <v>1.28043</v>
      </c>
      <c r="N144">
        <v>-3.03</v>
      </c>
      <c r="Q144">
        <v>69</v>
      </c>
      <c r="R144" t="s">
        <v>97</v>
      </c>
      <c r="S144" s="588">
        <v>7</v>
      </c>
    </row>
    <row r="145" spans="1:19" x14ac:dyDescent="0.2">
      <c r="A145">
        <v>144</v>
      </c>
      <c r="B145" s="400">
        <v>40996.272916666669</v>
      </c>
      <c r="C145" t="s">
        <v>97</v>
      </c>
      <c r="D145">
        <v>0.01</v>
      </c>
      <c r="F145">
        <v>1.2782800000000001</v>
      </c>
      <c r="I145" s="400">
        <v>41001</v>
      </c>
      <c r="J145">
        <v>1.28043</v>
      </c>
      <c r="N145">
        <v>-1.41</v>
      </c>
      <c r="Q145">
        <v>69</v>
      </c>
      <c r="R145" t="s">
        <v>97</v>
      </c>
      <c r="S145" s="588">
        <v>7</v>
      </c>
    </row>
    <row r="146" spans="1:19" x14ac:dyDescent="0.2">
      <c r="A146">
        <v>145</v>
      </c>
      <c r="B146" s="400">
        <v>40996.496527777781</v>
      </c>
      <c r="C146" t="s">
        <v>97</v>
      </c>
      <c r="D146">
        <v>0.02</v>
      </c>
      <c r="F146">
        <v>1.2814000000000001</v>
      </c>
      <c r="I146" s="400">
        <v>41001</v>
      </c>
      <c r="J146">
        <v>1.28043</v>
      </c>
      <c r="N146">
        <v>1.48</v>
      </c>
      <c r="Q146">
        <v>69</v>
      </c>
      <c r="R146" t="s">
        <v>97</v>
      </c>
      <c r="S146" s="588">
        <v>7</v>
      </c>
    </row>
    <row r="147" spans="1:19" x14ac:dyDescent="0.2">
      <c r="A147">
        <v>146</v>
      </c>
      <c r="B147" s="400">
        <v>40997.161111111112</v>
      </c>
      <c r="C147" t="s">
        <v>97</v>
      </c>
      <c r="D147">
        <v>0.02</v>
      </c>
      <c r="F147">
        <v>1.28471</v>
      </c>
      <c r="I147" s="400">
        <v>41001</v>
      </c>
      <c r="J147">
        <v>1.28043</v>
      </c>
      <c r="N147">
        <v>5.97</v>
      </c>
      <c r="Q147">
        <v>69</v>
      </c>
      <c r="R147" t="s">
        <v>97</v>
      </c>
      <c r="S147" s="588">
        <v>7</v>
      </c>
    </row>
    <row r="148" spans="1:19" x14ac:dyDescent="0.2">
      <c r="A148">
        <v>149</v>
      </c>
      <c r="B148" s="400">
        <v>40998.703472222223</v>
      </c>
      <c r="C148" t="s">
        <v>97</v>
      </c>
      <c r="D148">
        <v>0.03</v>
      </c>
      <c r="F148">
        <v>1.2880400000000001</v>
      </c>
      <c r="I148" s="400">
        <v>41001</v>
      </c>
      <c r="J148">
        <v>1.28043</v>
      </c>
      <c r="N148">
        <v>15.81</v>
      </c>
      <c r="Q148">
        <v>69</v>
      </c>
      <c r="R148" t="s">
        <v>97</v>
      </c>
      <c r="S148" s="588">
        <v>7</v>
      </c>
    </row>
    <row r="149" spans="1:19" x14ac:dyDescent="0.2">
      <c r="A149">
        <v>147</v>
      </c>
      <c r="B149" s="400">
        <v>40997.925000000003</v>
      </c>
      <c r="C149" t="s">
        <v>96</v>
      </c>
      <c r="D149">
        <v>0.01</v>
      </c>
      <c r="F149">
        <v>1.2824500000000001</v>
      </c>
      <c r="I149" s="400">
        <v>40998.090277777781</v>
      </c>
      <c r="J149">
        <v>1.2824899999999999</v>
      </c>
      <c r="N149">
        <v>-0.06</v>
      </c>
      <c r="Q149">
        <v>70</v>
      </c>
      <c r="R149" t="s">
        <v>96</v>
      </c>
      <c r="S149" s="588">
        <v>2</v>
      </c>
    </row>
    <row r="150" spans="1:19" x14ac:dyDescent="0.2">
      <c r="A150">
        <v>148</v>
      </c>
      <c r="B150" s="400">
        <v>40997.947916666664</v>
      </c>
      <c r="C150" t="s">
        <v>96</v>
      </c>
      <c r="D150">
        <v>0.01</v>
      </c>
      <c r="F150">
        <v>1.2809299999999999</v>
      </c>
      <c r="I150" s="400">
        <v>40998.090277777781</v>
      </c>
      <c r="J150">
        <v>1.2824899999999999</v>
      </c>
      <c r="N150">
        <v>0.99</v>
      </c>
      <c r="Q150">
        <v>70</v>
      </c>
      <c r="R150" t="s">
        <v>96</v>
      </c>
      <c r="S150" s="588">
        <v>2</v>
      </c>
    </row>
    <row r="151" spans="1:19" x14ac:dyDescent="0.2">
      <c r="A151">
        <v>150</v>
      </c>
      <c r="B151" s="400">
        <v>41001.055555555555</v>
      </c>
      <c r="C151" t="s">
        <v>97</v>
      </c>
      <c r="D151">
        <v>0.01</v>
      </c>
      <c r="F151">
        <v>1.2805200000000001</v>
      </c>
      <c r="I151" s="400">
        <v>41001.144444444442</v>
      </c>
      <c r="J151">
        <v>1.27972</v>
      </c>
      <c r="N151">
        <v>0.55000000000000004</v>
      </c>
      <c r="Q151">
        <v>71</v>
      </c>
      <c r="R151" t="s">
        <v>97</v>
      </c>
      <c r="S151" s="588">
        <v>1</v>
      </c>
    </row>
    <row r="152" spans="1:19" x14ac:dyDescent="0.2">
      <c r="A152">
        <v>151</v>
      </c>
      <c r="B152" s="400">
        <v>41001.951388888891</v>
      </c>
      <c r="C152" t="s">
        <v>97</v>
      </c>
      <c r="D152">
        <v>0.01</v>
      </c>
      <c r="F152">
        <v>1.27874</v>
      </c>
      <c r="I152" s="400">
        <v>41001.969444444447</v>
      </c>
      <c r="J152">
        <v>1.2779400000000001</v>
      </c>
      <c r="N152">
        <v>0.55000000000000004</v>
      </c>
      <c r="Q152">
        <v>72</v>
      </c>
      <c r="R152" t="s">
        <v>97</v>
      </c>
      <c r="S152" s="588">
        <v>1</v>
      </c>
    </row>
    <row r="153" spans="1:19" x14ac:dyDescent="0.2">
      <c r="A153">
        <v>152</v>
      </c>
      <c r="B153" s="400">
        <v>41002.023611111108</v>
      </c>
      <c r="C153" t="s">
        <v>97</v>
      </c>
      <c r="D153">
        <v>0.01</v>
      </c>
      <c r="F153">
        <v>1.2794099999999999</v>
      </c>
      <c r="I153" s="400">
        <v>41002.036111111112</v>
      </c>
      <c r="J153">
        <v>1.27861</v>
      </c>
      <c r="N153">
        <v>0.56000000000000005</v>
      </c>
      <c r="Q153">
        <v>73</v>
      </c>
      <c r="R153" t="s">
        <v>97</v>
      </c>
      <c r="S153" s="588">
        <v>1</v>
      </c>
    </row>
    <row r="154" spans="1:19" x14ac:dyDescent="0.2">
      <c r="A154">
        <v>153</v>
      </c>
      <c r="B154" s="400">
        <v>41002.040972222225</v>
      </c>
      <c r="C154" t="s">
        <v>97</v>
      </c>
      <c r="D154">
        <v>0.01</v>
      </c>
      <c r="F154">
        <v>1.27925</v>
      </c>
      <c r="I154" s="400">
        <v>41002.093055555553</v>
      </c>
      <c r="J154">
        <v>1.2784500000000001</v>
      </c>
      <c r="N154">
        <v>0.56000000000000005</v>
      </c>
      <c r="Q154">
        <v>74</v>
      </c>
      <c r="R154" t="s">
        <v>97</v>
      </c>
      <c r="S154" s="588">
        <v>1</v>
      </c>
    </row>
    <row r="155" spans="1:19" x14ac:dyDescent="0.2">
      <c r="A155">
        <v>154</v>
      </c>
      <c r="B155" s="400">
        <v>41002.892361111109</v>
      </c>
      <c r="C155" t="s">
        <v>96</v>
      </c>
      <c r="D155">
        <v>0.01</v>
      </c>
      <c r="F155">
        <v>1.2840499999999999</v>
      </c>
      <c r="I155" s="400">
        <v>41003.126388888886</v>
      </c>
      <c r="J155">
        <v>1.2833399999999999</v>
      </c>
      <c r="N155">
        <v>-0.57999999999999996</v>
      </c>
      <c r="Q155">
        <v>75</v>
      </c>
      <c r="R155" t="s">
        <v>96</v>
      </c>
      <c r="S155" s="588">
        <v>3</v>
      </c>
    </row>
    <row r="156" spans="1:19" x14ac:dyDescent="0.2">
      <c r="A156">
        <v>155</v>
      </c>
      <c r="B156" s="400">
        <v>41002.899305555555</v>
      </c>
      <c r="C156" t="s">
        <v>96</v>
      </c>
      <c r="D156">
        <v>0.01</v>
      </c>
      <c r="F156">
        <v>1.2825299999999999</v>
      </c>
      <c r="I156" s="400">
        <v>41003.126388888886</v>
      </c>
      <c r="J156">
        <v>1.2833399999999999</v>
      </c>
      <c r="N156">
        <v>0.47</v>
      </c>
      <c r="Q156">
        <v>75</v>
      </c>
      <c r="R156" t="s">
        <v>96</v>
      </c>
      <c r="S156" s="588">
        <v>3</v>
      </c>
    </row>
    <row r="157" spans="1:19" x14ac:dyDescent="0.2">
      <c r="A157">
        <v>156</v>
      </c>
      <c r="B157" s="400">
        <v>41002.928472222222</v>
      </c>
      <c r="C157" t="s">
        <v>96</v>
      </c>
      <c r="D157">
        <v>0.01</v>
      </c>
      <c r="F157">
        <v>1.2810299999999999</v>
      </c>
      <c r="I157" s="400">
        <v>41003.126388888886</v>
      </c>
      <c r="J157">
        <v>1.2833399999999999</v>
      </c>
      <c r="N157">
        <v>1.51</v>
      </c>
      <c r="Q157">
        <v>75</v>
      </c>
      <c r="R157" t="s">
        <v>96</v>
      </c>
      <c r="S157" s="588">
        <v>3</v>
      </c>
    </row>
    <row r="158" spans="1:19" x14ac:dyDescent="0.2">
      <c r="A158">
        <v>157</v>
      </c>
      <c r="B158" s="400">
        <v>41003.929166666669</v>
      </c>
      <c r="C158" t="s">
        <v>97</v>
      </c>
      <c r="D158">
        <v>0.01</v>
      </c>
      <c r="F158">
        <v>1.2808299999999999</v>
      </c>
      <c r="I158" s="400">
        <v>41003.99722222222</v>
      </c>
      <c r="J158">
        <v>1.28003</v>
      </c>
      <c r="N158">
        <v>0.56000000000000005</v>
      </c>
      <c r="Q158">
        <v>76</v>
      </c>
      <c r="R158" t="s">
        <v>97</v>
      </c>
      <c r="S158" s="588">
        <v>1</v>
      </c>
    </row>
    <row r="159" spans="1:19" x14ac:dyDescent="0.2">
      <c r="A159">
        <v>158</v>
      </c>
      <c r="B159" s="400">
        <v>41004.932638888888</v>
      </c>
      <c r="C159" t="s">
        <v>97</v>
      </c>
      <c r="D159">
        <v>0.01</v>
      </c>
      <c r="F159">
        <v>1.26911</v>
      </c>
      <c r="I159" s="400">
        <v>41004.949305555558</v>
      </c>
      <c r="J159">
        <v>1.26831</v>
      </c>
      <c r="N159">
        <v>0.55000000000000004</v>
      </c>
      <c r="Q159">
        <v>77</v>
      </c>
      <c r="R159" t="s">
        <v>97</v>
      </c>
      <c r="S159" s="588">
        <v>1</v>
      </c>
    </row>
    <row r="160" spans="1:19" x14ac:dyDescent="0.2">
      <c r="A160">
        <v>159</v>
      </c>
      <c r="B160" s="400">
        <v>41004.968055555553</v>
      </c>
      <c r="C160" t="s">
        <v>96</v>
      </c>
      <c r="D160">
        <v>0.01</v>
      </c>
      <c r="F160">
        <v>1.2679</v>
      </c>
      <c r="I160" s="400">
        <v>41005.093055555553</v>
      </c>
      <c r="J160">
        <v>1.2686999999999999</v>
      </c>
      <c r="N160">
        <v>0.47</v>
      </c>
      <c r="Q160">
        <v>78</v>
      </c>
      <c r="R160" t="s">
        <v>96</v>
      </c>
      <c r="S160" s="588">
        <v>1</v>
      </c>
    </row>
    <row r="161" spans="1:19" x14ac:dyDescent="0.2">
      <c r="A161">
        <v>160</v>
      </c>
      <c r="B161" s="400">
        <v>41005.90347222222</v>
      </c>
      <c r="C161" t="s">
        <v>96</v>
      </c>
      <c r="D161">
        <v>0.01</v>
      </c>
      <c r="F161">
        <v>1.26983</v>
      </c>
      <c r="I161" s="400">
        <v>41005.941666666666</v>
      </c>
      <c r="J161">
        <v>1.2706299999999999</v>
      </c>
      <c r="N161">
        <v>0.55000000000000004</v>
      </c>
      <c r="Q161">
        <v>79</v>
      </c>
      <c r="R161" t="s">
        <v>96</v>
      </c>
      <c r="S161" s="588">
        <v>1</v>
      </c>
    </row>
    <row r="162" spans="1:19" x14ac:dyDescent="0.2">
      <c r="A162">
        <v>161</v>
      </c>
      <c r="B162" s="400">
        <v>41008.071527777778</v>
      </c>
      <c r="C162" t="s">
        <v>96</v>
      </c>
      <c r="D162">
        <v>0.01</v>
      </c>
      <c r="F162">
        <v>1.2724200000000001</v>
      </c>
      <c r="I162" s="400">
        <v>41008.162499999999</v>
      </c>
      <c r="J162">
        <v>1.27247</v>
      </c>
      <c r="N162">
        <v>0.03</v>
      </c>
      <c r="Q162">
        <v>80</v>
      </c>
      <c r="R162" t="s">
        <v>96</v>
      </c>
      <c r="S162" s="588">
        <v>2</v>
      </c>
    </row>
    <row r="163" spans="1:19" x14ac:dyDescent="0.2">
      <c r="A163">
        <v>162</v>
      </c>
      <c r="B163" s="400">
        <v>41008.079861111109</v>
      </c>
      <c r="C163" t="s">
        <v>96</v>
      </c>
      <c r="D163">
        <v>0.01</v>
      </c>
      <c r="F163">
        <v>1.27092</v>
      </c>
      <c r="I163" s="400">
        <v>41008.162499999999</v>
      </c>
      <c r="J163">
        <v>1.27247</v>
      </c>
      <c r="N163">
        <v>1.07</v>
      </c>
      <c r="Q163">
        <v>80</v>
      </c>
      <c r="R163" t="s">
        <v>96</v>
      </c>
      <c r="S163" s="588">
        <v>2</v>
      </c>
    </row>
    <row r="164" spans="1:19" x14ac:dyDescent="0.2">
      <c r="A164">
        <v>163</v>
      </c>
      <c r="B164" s="400">
        <v>41008.918749999997</v>
      </c>
      <c r="C164" t="s">
        <v>96</v>
      </c>
      <c r="D164">
        <v>0.01</v>
      </c>
      <c r="F164">
        <v>1.2698799999999999</v>
      </c>
      <c r="I164" s="400">
        <v>41008.94027777778</v>
      </c>
      <c r="J164">
        <v>1.27068</v>
      </c>
      <c r="N164">
        <v>0.55000000000000004</v>
      </c>
      <c r="Q164">
        <v>81</v>
      </c>
      <c r="R164" t="s">
        <v>96</v>
      </c>
      <c r="S164" s="588">
        <v>1</v>
      </c>
    </row>
    <row r="165" spans="1:19" x14ac:dyDescent="0.2">
      <c r="A165">
        <v>164</v>
      </c>
      <c r="B165" s="400">
        <v>41009.046527777777</v>
      </c>
      <c r="C165" t="s">
        <v>97</v>
      </c>
      <c r="D165">
        <v>0.01</v>
      </c>
      <c r="F165">
        <v>1.2716400000000001</v>
      </c>
      <c r="I165" s="400">
        <v>41009.103472222225</v>
      </c>
      <c r="J165">
        <v>1.2716000000000001</v>
      </c>
      <c r="N165">
        <v>0.03</v>
      </c>
      <c r="Q165">
        <v>82</v>
      </c>
      <c r="R165" t="s">
        <v>97</v>
      </c>
      <c r="S165" s="588">
        <v>2</v>
      </c>
    </row>
    <row r="166" spans="1:19" x14ac:dyDescent="0.2">
      <c r="A166">
        <v>165</v>
      </c>
      <c r="B166" s="400">
        <v>41009.067361111112</v>
      </c>
      <c r="C166" t="s">
        <v>97</v>
      </c>
      <c r="D166">
        <v>0.01</v>
      </c>
      <c r="F166">
        <v>1.27315</v>
      </c>
      <c r="I166" s="400">
        <v>41009.103472222225</v>
      </c>
      <c r="J166">
        <v>1.2716000000000001</v>
      </c>
      <c r="N166">
        <v>1.07</v>
      </c>
      <c r="Q166">
        <v>82</v>
      </c>
      <c r="R166" t="s">
        <v>97</v>
      </c>
      <c r="S166" s="588">
        <v>2</v>
      </c>
    </row>
    <row r="167" spans="1:19" x14ac:dyDescent="0.2">
      <c r="A167">
        <v>166</v>
      </c>
      <c r="B167" s="400">
        <v>41010.076388888891</v>
      </c>
      <c r="C167" t="s">
        <v>97</v>
      </c>
      <c r="D167">
        <v>0.01</v>
      </c>
      <c r="F167">
        <v>1.2777000000000001</v>
      </c>
      <c r="I167" s="400">
        <v>41010.098611111112</v>
      </c>
      <c r="J167">
        <v>1.2768999999999999</v>
      </c>
      <c r="N167">
        <v>0.56000000000000005</v>
      </c>
      <c r="Q167">
        <v>83</v>
      </c>
      <c r="R167" t="s">
        <v>97</v>
      </c>
      <c r="S167" s="588">
        <v>1</v>
      </c>
    </row>
    <row r="168" spans="1:19" x14ac:dyDescent="0.2">
      <c r="A168">
        <v>167</v>
      </c>
      <c r="B168" s="400">
        <v>41010.916666666664</v>
      </c>
      <c r="C168" t="s">
        <v>97</v>
      </c>
      <c r="D168">
        <v>0.01</v>
      </c>
      <c r="F168">
        <v>1.27227</v>
      </c>
      <c r="I168" s="400">
        <v>41011.09375</v>
      </c>
      <c r="J168">
        <v>1.2714700000000001</v>
      </c>
      <c r="N168">
        <v>0.59</v>
      </c>
      <c r="Q168">
        <v>84</v>
      </c>
      <c r="R168" t="s">
        <v>97</v>
      </c>
      <c r="S168" s="588">
        <v>1</v>
      </c>
    </row>
    <row r="169" spans="1:19" x14ac:dyDescent="0.2">
      <c r="A169">
        <v>168</v>
      </c>
      <c r="B169" s="400">
        <v>41012.916666666664</v>
      </c>
      <c r="C169" t="s">
        <v>96</v>
      </c>
      <c r="D169">
        <v>0.01</v>
      </c>
      <c r="F169">
        <v>1.25949</v>
      </c>
      <c r="I169" s="400">
        <v>41012.94027777778</v>
      </c>
      <c r="J169">
        <v>1.2602899999999999</v>
      </c>
      <c r="N169">
        <v>0.55000000000000004</v>
      </c>
      <c r="Q169">
        <v>85</v>
      </c>
      <c r="R169" t="s">
        <v>96</v>
      </c>
      <c r="S169" s="588">
        <v>1</v>
      </c>
    </row>
    <row r="170" spans="1:19" x14ac:dyDescent="0.2">
      <c r="A170">
        <v>169</v>
      </c>
      <c r="B170" s="400">
        <v>41012.943055555559</v>
      </c>
      <c r="C170" t="s">
        <v>96</v>
      </c>
      <c r="D170">
        <v>0.01</v>
      </c>
      <c r="F170">
        <v>1.2596700000000001</v>
      </c>
      <c r="I170" s="400">
        <v>41012.954861111109</v>
      </c>
      <c r="J170">
        <v>1.26047</v>
      </c>
      <c r="N170">
        <v>0.56000000000000005</v>
      </c>
      <c r="Q170">
        <v>86</v>
      </c>
      <c r="R170" t="s">
        <v>96</v>
      </c>
      <c r="S170" s="588">
        <v>1</v>
      </c>
    </row>
    <row r="171" spans="1:19" x14ac:dyDescent="0.2">
      <c r="A171">
        <v>170</v>
      </c>
      <c r="B171" s="400">
        <v>41015.045138888891</v>
      </c>
      <c r="C171" t="s">
        <v>97</v>
      </c>
      <c r="D171">
        <v>0.01</v>
      </c>
      <c r="F171">
        <v>1.2612699999999999</v>
      </c>
      <c r="I171" s="400">
        <v>41015.152083333334</v>
      </c>
      <c r="J171">
        <v>1.26047</v>
      </c>
      <c r="N171">
        <v>0.56000000000000005</v>
      </c>
      <c r="Q171">
        <v>87</v>
      </c>
      <c r="R171" t="s">
        <v>97</v>
      </c>
      <c r="S171" s="588">
        <v>1</v>
      </c>
    </row>
    <row r="172" spans="1:19" x14ac:dyDescent="0.2">
      <c r="A172">
        <v>171</v>
      </c>
      <c r="B172" s="400">
        <v>41015.875694444447</v>
      </c>
      <c r="C172" t="s">
        <v>97</v>
      </c>
      <c r="D172">
        <v>0.01</v>
      </c>
      <c r="F172">
        <v>1.26684</v>
      </c>
      <c r="I172" s="400">
        <v>41016.570138888892</v>
      </c>
      <c r="J172">
        <v>1.26755</v>
      </c>
      <c r="N172">
        <v>-0.48</v>
      </c>
      <c r="Q172">
        <v>88</v>
      </c>
      <c r="R172" t="s">
        <v>97</v>
      </c>
      <c r="S172" s="588">
        <v>3</v>
      </c>
    </row>
    <row r="173" spans="1:19" x14ac:dyDescent="0.2">
      <c r="A173">
        <v>172</v>
      </c>
      <c r="B173" s="400">
        <v>41015.936111111114</v>
      </c>
      <c r="C173" t="s">
        <v>97</v>
      </c>
      <c r="D173">
        <v>0.01</v>
      </c>
      <c r="F173">
        <v>1.26834</v>
      </c>
      <c r="I173" s="400">
        <v>41016.570138888892</v>
      </c>
      <c r="J173">
        <v>1.26755</v>
      </c>
      <c r="N173">
        <v>0.56000000000000005</v>
      </c>
      <c r="Q173">
        <v>88</v>
      </c>
      <c r="R173" t="s">
        <v>97</v>
      </c>
      <c r="S173" s="588">
        <v>3</v>
      </c>
    </row>
    <row r="174" spans="1:19" x14ac:dyDescent="0.2">
      <c r="A174">
        <v>173</v>
      </c>
      <c r="B174" s="400">
        <v>41016.306944444441</v>
      </c>
      <c r="C174" t="s">
        <v>97</v>
      </c>
      <c r="D174">
        <v>0.01</v>
      </c>
      <c r="F174">
        <v>1.2698799999999999</v>
      </c>
      <c r="I174" s="400">
        <v>41016.570138888892</v>
      </c>
      <c r="J174">
        <v>1.26755</v>
      </c>
      <c r="N174">
        <v>1.61</v>
      </c>
      <c r="Q174">
        <v>88</v>
      </c>
      <c r="R174" t="s">
        <v>97</v>
      </c>
      <c r="S174" s="588">
        <v>3</v>
      </c>
    </row>
    <row r="175" spans="1:19" x14ac:dyDescent="0.2">
      <c r="A175">
        <v>174</v>
      </c>
      <c r="B175" s="400">
        <v>41016.935416666667</v>
      </c>
      <c r="C175" t="s">
        <v>97</v>
      </c>
      <c r="D175">
        <v>0.01</v>
      </c>
      <c r="F175">
        <v>1.26227</v>
      </c>
      <c r="I175" s="400">
        <v>41017.146527777775</v>
      </c>
      <c r="J175">
        <v>1.2614700000000001</v>
      </c>
      <c r="N175">
        <v>0.56999999999999995</v>
      </c>
      <c r="Q175">
        <v>89</v>
      </c>
      <c r="R175" t="s">
        <v>97</v>
      </c>
      <c r="S175" s="588">
        <v>1</v>
      </c>
    </row>
    <row r="176" spans="1:19" x14ac:dyDescent="0.2">
      <c r="A176">
        <v>175</v>
      </c>
      <c r="B176" s="400">
        <v>41017.082638888889</v>
      </c>
      <c r="C176" t="s">
        <v>96</v>
      </c>
      <c r="D176">
        <v>0.01</v>
      </c>
      <c r="F176">
        <v>1.26179</v>
      </c>
      <c r="I176" s="400">
        <v>41017.10833333333</v>
      </c>
      <c r="J176">
        <v>1.2625900000000001</v>
      </c>
      <c r="N176">
        <v>0.55000000000000004</v>
      </c>
      <c r="Q176">
        <v>90</v>
      </c>
      <c r="R176" t="s">
        <v>96</v>
      </c>
      <c r="S176" s="588">
        <v>1</v>
      </c>
    </row>
    <row r="177" spans="1:19" x14ac:dyDescent="0.2">
      <c r="A177">
        <v>176</v>
      </c>
      <c r="B177" s="400">
        <v>41018.058333333334</v>
      </c>
      <c r="C177" t="s">
        <v>96</v>
      </c>
      <c r="D177">
        <v>0.01</v>
      </c>
      <c r="F177">
        <v>1.2664200000000001</v>
      </c>
      <c r="I177" s="400">
        <v>41018.080555555556</v>
      </c>
      <c r="J177">
        <v>1.26722</v>
      </c>
      <c r="N177">
        <v>0.55000000000000004</v>
      </c>
      <c r="Q177">
        <v>91</v>
      </c>
      <c r="R177" t="s">
        <v>96</v>
      </c>
      <c r="S177" s="588">
        <v>1</v>
      </c>
    </row>
    <row r="178" spans="1:19" x14ac:dyDescent="0.2">
      <c r="A178">
        <v>177</v>
      </c>
      <c r="B178" s="400">
        <v>41022.884722222225</v>
      </c>
      <c r="C178" t="s">
        <v>96</v>
      </c>
      <c r="D178">
        <v>0.01</v>
      </c>
      <c r="F178">
        <v>1.2752600000000001</v>
      </c>
      <c r="I178" s="400">
        <v>41023.1875</v>
      </c>
      <c r="J178">
        <v>1.27606</v>
      </c>
      <c r="N178">
        <v>0.46</v>
      </c>
      <c r="Q178">
        <v>92</v>
      </c>
      <c r="R178" t="s">
        <v>96</v>
      </c>
      <c r="S178" s="588">
        <v>1</v>
      </c>
    </row>
    <row r="179" spans="1:19" x14ac:dyDescent="0.2">
      <c r="A179">
        <v>178</v>
      </c>
      <c r="B179" s="400">
        <v>41023.957638888889</v>
      </c>
      <c r="C179" t="s">
        <v>96</v>
      </c>
      <c r="D179">
        <v>0.01</v>
      </c>
      <c r="F179">
        <v>1.2815300000000001</v>
      </c>
      <c r="I179" s="400">
        <v>41030.3125</v>
      </c>
      <c r="J179">
        <v>1.2739799999999999</v>
      </c>
      <c r="N179">
        <v>-5.85</v>
      </c>
      <c r="Q179">
        <v>93</v>
      </c>
      <c r="R179" t="s">
        <v>96</v>
      </c>
      <c r="S179" s="588">
        <v>7</v>
      </c>
    </row>
    <row r="180" spans="1:19" x14ac:dyDescent="0.2">
      <c r="A180">
        <v>179</v>
      </c>
      <c r="B180" s="400">
        <v>41023.979166666664</v>
      </c>
      <c r="C180" t="s">
        <v>96</v>
      </c>
      <c r="D180">
        <v>0.01</v>
      </c>
      <c r="F180">
        <v>1.2799499999999999</v>
      </c>
      <c r="I180" s="400">
        <v>41030.3125</v>
      </c>
      <c r="J180">
        <v>1.2739799999999999</v>
      </c>
      <c r="N180">
        <v>-4.76</v>
      </c>
      <c r="Q180">
        <v>93</v>
      </c>
      <c r="R180" t="s">
        <v>96</v>
      </c>
      <c r="S180" s="588">
        <v>7</v>
      </c>
    </row>
    <row r="181" spans="1:19" x14ac:dyDescent="0.2">
      <c r="A181">
        <v>180</v>
      </c>
      <c r="B181" s="400">
        <v>41024.022222222222</v>
      </c>
      <c r="C181" t="s">
        <v>96</v>
      </c>
      <c r="D181">
        <v>0.01</v>
      </c>
      <c r="F181">
        <v>1.2784500000000001</v>
      </c>
      <c r="I181" s="400">
        <v>41030.3125</v>
      </c>
      <c r="J181">
        <v>1.2739799999999999</v>
      </c>
      <c r="N181">
        <v>-3.64</v>
      </c>
      <c r="Q181">
        <v>93</v>
      </c>
      <c r="R181" t="s">
        <v>96</v>
      </c>
      <c r="S181" s="588">
        <v>7</v>
      </c>
    </row>
    <row r="182" spans="1:19" x14ac:dyDescent="0.2">
      <c r="A182">
        <v>181</v>
      </c>
      <c r="B182" s="400">
        <v>41024.719444444447</v>
      </c>
      <c r="C182" t="s">
        <v>96</v>
      </c>
      <c r="D182">
        <v>0.01</v>
      </c>
      <c r="F182">
        <v>1.2761499999999999</v>
      </c>
      <c r="I182" s="400">
        <v>41030.3125</v>
      </c>
      <c r="J182">
        <v>1.2739799999999999</v>
      </c>
      <c r="N182">
        <v>-2.0499999999999998</v>
      </c>
      <c r="Q182">
        <v>93</v>
      </c>
      <c r="R182" t="s">
        <v>96</v>
      </c>
      <c r="S182" s="588">
        <v>7</v>
      </c>
    </row>
    <row r="183" spans="1:19" x14ac:dyDescent="0.2">
      <c r="A183">
        <v>183</v>
      </c>
      <c r="B183" s="400">
        <v>41025.645138888889</v>
      </c>
      <c r="C183" t="s">
        <v>96</v>
      </c>
      <c r="D183">
        <v>0.02</v>
      </c>
      <c r="F183">
        <v>1.27294</v>
      </c>
      <c r="I183" s="400">
        <v>41030.3125</v>
      </c>
      <c r="J183">
        <v>1.2739799999999999</v>
      </c>
      <c r="N183">
        <v>0.89</v>
      </c>
      <c r="Q183">
        <v>93</v>
      </c>
      <c r="R183" t="s">
        <v>96</v>
      </c>
      <c r="S183" s="588">
        <v>7</v>
      </c>
    </row>
    <row r="184" spans="1:19" x14ac:dyDescent="0.2">
      <c r="A184">
        <v>184</v>
      </c>
      <c r="B184" s="400">
        <v>41026.424305555556</v>
      </c>
      <c r="C184" t="s">
        <v>96</v>
      </c>
      <c r="D184">
        <v>0.02</v>
      </c>
      <c r="F184">
        <v>1.26973</v>
      </c>
      <c r="I184" s="400">
        <v>41030.3125</v>
      </c>
      <c r="J184">
        <v>1.2739799999999999</v>
      </c>
      <c r="N184">
        <v>5.5</v>
      </c>
      <c r="Q184">
        <v>93</v>
      </c>
      <c r="R184" t="s">
        <v>96</v>
      </c>
      <c r="S184" s="588">
        <v>7</v>
      </c>
    </row>
    <row r="185" spans="1:19" x14ac:dyDescent="0.2">
      <c r="A185">
        <v>185</v>
      </c>
      <c r="B185" s="400">
        <v>41026.833333333336</v>
      </c>
      <c r="C185" t="s">
        <v>96</v>
      </c>
      <c r="D185">
        <v>0.03</v>
      </c>
      <c r="F185">
        <v>1.2663800000000001</v>
      </c>
      <c r="I185" s="400">
        <v>41030.3125</v>
      </c>
      <c r="J185">
        <v>1.2739799999999999</v>
      </c>
      <c r="N185">
        <v>15.2</v>
      </c>
      <c r="Q185">
        <v>93</v>
      </c>
      <c r="R185" t="s">
        <v>96</v>
      </c>
      <c r="S185" s="588">
        <v>7</v>
      </c>
    </row>
    <row r="186" spans="1:19" x14ac:dyDescent="0.2">
      <c r="A186">
        <v>182</v>
      </c>
      <c r="B186" s="400">
        <v>41025.054166666669</v>
      </c>
      <c r="C186" t="s">
        <v>97</v>
      </c>
      <c r="D186">
        <v>0.01</v>
      </c>
      <c r="F186">
        <v>1.2763199999999999</v>
      </c>
      <c r="I186" s="400">
        <v>41025.290277777778</v>
      </c>
      <c r="J186">
        <v>1.27552</v>
      </c>
      <c r="N186">
        <v>0.55000000000000004</v>
      </c>
      <c r="Q186">
        <v>94</v>
      </c>
      <c r="R186" t="s">
        <v>97</v>
      </c>
      <c r="S186" s="588">
        <v>1</v>
      </c>
    </row>
    <row r="187" spans="1:19" x14ac:dyDescent="0.2">
      <c r="A187">
        <v>186</v>
      </c>
      <c r="B187" s="400">
        <v>41030.922222222223</v>
      </c>
      <c r="C187" t="s">
        <v>97</v>
      </c>
      <c r="D187">
        <v>0.01</v>
      </c>
      <c r="F187">
        <v>1.2805299999999999</v>
      </c>
      <c r="I187" s="400">
        <v>41031.13958333333</v>
      </c>
      <c r="J187">
        <v>1.27973</v>
      </c>
      <c r="N187">
        <v>0.56000000000000005</v>
      </c>
      <c r="Q187">
        <v>95</v>
      </c>
      <c r="R187" t="s">
        <v>97</v>
      </c>
      <c r="S187" s="588">
        <v>1</v>
      </c>
    </row>
    <row r="188" spans="1:19" x14ac:dyDescent="0.2">
      <c r="A188">
        <v>187</v>
      </c>
      <c r="B188" s="400">
        <v>41031.881944444445</v>
      </c>
      <c r="C188" t="s">
        <v>96</v>
      </c>
      <c r="D188">
        <v>0.01</v>
      </c>
      <c r="F188">
        <v>1.2753300000000001</v>
      </c>
      <c r="I188" s="400">
        <v>41032.109027777777</v>
      </c>
      <c r="J188">
        <v>1.27538</v>
      </c>
      <c r="N188">
        <v>-0.24</v>
      </c>
      <c r="Q188">
        <v>96</v>
      </c>
      <c r="R188" t="s">
        <v>96</v>
      </c>
      <c r="S188" s="588">
        <v>2</v>
      </c>
    </row>
    <row r="189" spans="1:19" x14ac:dyDescent="0.2">
      <c r="A189">
        <v>188</v>
      </c>
      <c r="B189" s="400">
        <v>41031.946527777778</v>
      </c>
      <c r="C189" t="s">
        <v>96</v>
      </c>
      <c r="D189">
        <v>0.01</v>
      </c>
      <c r="F189">
        <v>1.27382</v>
      </c>
      <c r="I189" s="400">
        <v>41032.109027777777</v>
      </c>
      <c r="J189">
        <v>1.27538</v>
      </c>
      <c r="N189">
        <v>0.8</v>
      </c>
      <c r="Q189">
        <v>96</v>
      </c>
      <c r="R189" t="s">
        <v>96</v>
      </c>
      <c r="S189" s="588">
        <v>2</v>
      </c>
    </row>
    <row r="190" spans="1:19" x14ac:dyDescent="0.2">
      <c r="A190">
        <v>189</v>
      </c>
      <c r="B190" s="400">
        <v>41032.072916666664</v>
      </c>
      <c r="C190" t="s">
        <v>97</v>
      </c>
      <c r="D190">
        <v>0.01</v>
      </c>
      <c r="F190">
        <v>1.27437</v>
      </c>
      <c r="I190" s="400">
        <v>41032.646527777775</v>
      </c>
      <c r="J190">
        <v>1.2750900000000001</v>
      </c>
      <c r="N190">
        <v>-0.49</v>
      </c>
      <c r="Q190">
        <v>97</v>
      </c>
      <c r="R190" t="s">
        <v>97</v>
      </c>
      <c r="S190" s="588">
        <v>3</v>
      </c>
    </row>
    <row r="191" spans="1:19" x14ac:dyDescent="0.2">
      <c r="A191">
        <v>190</v>
      </c>
      <c r="B191" s="400">
        <v>41032.12777777778</v>
      </c>
      <c r="C191" t="s">
        <v>97</v>
      </c>
      <c r="D191">
        <v>0.01</v>
      </c>
      <c r="F191">
        <v>1.2758700000000001</v>
      </c>
      <c r="I191" s="400">
        <v>41032.646527777775</v>
      </c>
      <c r="J191">
        <v>1.2750900000000001</v>
      </c>
      <c r="N191">
        <v>0.54</v>
      </c>
      <c r="Q191">
        <v>97</v>
      </c>
      <c r="R191" t="s">
        <v>97</v>
      </c>
      <c r="S191" s="588">
        <v>3</v>
      </c>
    </row>
    <row r="192" spans="1:19" x14ac:dyDescent="0.2">
      <c r="A192">
        <v>191</v>
      </c>
      <c r="B192" s="400">
        <v>41032.189583333333</v>
      </c>
      <c r="C192" t="s">
        <v>97</v>
      </c>
      <c r="D192">
        <v>0.01</v>
      </c>
      <c r="F192">
        <v>1.27742</v>
      </c>
      <c r="I192" s="400">
        <v>41032.646527777775</v>
      </c>
      <c r="J192">
        <v>1.2750900000000001</v>
      </c>
      <c r="N192">
        <v>1.61</v>
      </c>
      <c r="Q192">
        <v>97</v>
      </c>
      <c r="R192" t="s">
        <v>97</v>
      </c>
      <c r="S192" s="588">
        <v>3</v>
      </c>
    </row>
    <row r="193" spans="1:19" x14ac:dyDescent="0.2">
      <c r="A193">
        <v>192</v>
      </c>
      <c r="B193" s="400">
        <v>41033.915277777778</v>
      </c>
      <c r="C193" t="s">
        <v>97</v>
      </c>
      <c r="D193">
        <v>0.01</v>
      </c>
      <c r="F193">
        <v>1.28461</v>
      </c>
      <c r="I193" s="400">
        <v>41036</v>
      </c>
      <c r="J193">
        <v>1.2846</v>
      </c>
      <c r="N193">
        <v>0.02</v>
      </c>
      <c r="Q193">
        <v>98</v>
      </c>
      <c r="R193" t="s">
        <v>97</v>
      </c>
      <c r="S193" s="588">
        <v>2</v>
      </c>
    </row>
    <row r="194" spans="1:19" x14ac:dyDescent="0.2">
      <c r="A194">
        <v>193</v>
      </c>
      <c r="B194" s="400">
        <v>41033.979861111111</v>
      </c>
      <c r="C194" t="s">
        <v>97</v>
      </c>
      <c r="D194">
        <v>0.01</v>
      </c>
      <c r="F194">
        <v>1.2861899999999999</v>
      </c>
      <c r="I194" s="400">
        <v>41036</v>
      </c>
      <c r="J194">
        <v>1.2846</v>
      </c>
      <c r="N194">
        <v>1.1100000000000001</v>
      </c>
      <c r="Q194">
        <v>98</v>
      </c>
      <c r="R194" t="s">
        <v>97</v>
      </c>
      <c r="S194" s="588">
        <v>2</v>
      </c>
    </row>
    <row r="195" spans="1:19" x14ac:dyDescent="0.2">
      <c r="A195">
        <v>194</v>
      </c>
      <c r="B195" s="400">
        <v>41036.02847222222</v>
      </c>
      <c r="C195" t="s">
        <v>96</v>
      </c>
      <c r="D195">
        <v>0.01</v>
      </c>
      <c r="F195">
        <v>1.2823500000000001</v>
      </c>
      <c r="I195" s="400">
        <v>41036.049305555556</v>
      </c>
      <c r="J195">
        <v>1.28315</v>
      </c>
      <c r="N195">
        <v>0.55000000000000004</v>
      </c>
      <c r="Q195">
        <v>99</v>
      </c>
      <c r="R195" t="s">
        <v>96</v>
      </c>
      <c r="S195" s="588">
        <v>1</v>
      </c>
    </row>
    <row r="196" spans="1:19" x14ac:dyDescent="0.2">
      <c r="A196">
        <v>195</v>
      </c>
      <c r="B196" s="400">
        <v>41036.072916666664</v>
      </c>
      <c r="C196" t="s">
        <v>96</v>
      </c>
      <c r="D196">
        <v>0.01</v>
      </c>
      <c r="F196">
        <v>1.2817700000000001</v>
      </c>
      <c r="I196" s="400">
        <v>41036.09375</v>
      </c>
      <c r="J196">
        <v>1.28257</v>
      </c>
      <c r="N196">
        <v>0.55000000000000004</v>
      </c>
      <c r="Q196">
        <v>100</v>
      </c>
      <c r="R196" t="s">
        <v>96</v>
      </c>
      <c r="S196" s="588">
        <v>1</v>
      </c>
    </row>
    <row r="197" spans="1:19" x14ac:dyDescent="0.2">
      <c r="A197">
        <v>196</v>
      </c>
      <c r="B197" s="400">
        <v>41036.943749999999</v>
      </c>
      <c r="C197" t="s">
        <v>96</v>
      </c>
      <c r="D197">
        <v>0.01</v>
      </c>
      <c r="F197">
        <v>1.2795300000000001</v>
      </c>
      <c r="I197" s="400">
        <v>41037.1875</v>
      </c>
      <c r="J197">
        <v>1.28033</v>
      </c>
      <c r="N197">
        <v>0.46</v>
      </c>
      <c r="Q197">
        <v>101</v>
      </c>
      <c r="R197" t="s">
        <v>96</v>
      </c>
      <c r="S197" s="588">
        <v>1</v>
      </c>
    </row>
    <row r="198" spans="1:19" x14ac:dyDescent="0.2">
      <c r="A198">
        <v>197</v>
      </c>
      <c r="B198" s="400">
        <v>41036.955555555556</v>
      </c>
      <c r="C198" t="s">
        <v>97</v>
      </c>
      <c r="D198">
        <v>0.01</v>
      </c>
      <c r="F198">
        <v>1.2796799999999999</v>
      </c>
      <c r="I198" s="400">
        <v>41037.072222222225</v>
      </c>
      <c r="J198">
        <v>1.27888</v>
      </c>
      <c r="N198">
        <v>0.56000000000000005</v>
      </c>
      <c r="Q198">
        <v>102</v>
      </c>
      <c r="R198" t="s">
        <v>97</v>
      </c>
      <c r="S198" s="588">
        <v>1</v>
      </c>
    </row>
    <row r="199" spans="1:19" x14ac:dyDescent="0.2">
      <c r="A199">
        <v>198</v>
      </c>
      <c r="B199" s="400">
        <v>41037.935416666667</v>
      </c>
      <c r="C199" t="s">
        <v>97</v>
      </c>
      <c r="D199">
        <v>0.01</v>
      </c>
      <c r="F199">
        <v>1.2863500000000001</v>
      </c>
      <c r="I199" s="400">
        <v>41037.986111111109</v>
      </c>
      <c r="J199">
        <v>1.28555</v>
      </c>
      <c r="N199">
        <v>0.55000000000000004</v>
      </c>
      <c r="Q199">
        <v>103</v>
      </c>
      <c r="R199" t="s">
        <v>97</v>
      </c>
      <c r="S199" s="588">
        <v>1</v>
      </c>
    </row>
    <row r="200" spans="1:19" x14ac:dyDescent="0.2">
      <c r="A200">
        <v>199</v>
      </c>
      <c r="B200" s="400">
        <v>41038.037499999999</v>
      </c>
      <c r="C200" t="s">
        <v>96</v>
      </c>
      <c r="D200">
        <v>0.01</v>
      </c>
      <c r="F200">
        <v>1.28576</v>
      </c>
      <c r="I200" s="400">
        <v>41038.076388888891</v>
      </c>
      <c r="J200">
        <v>1.2865599999999999</v>
      </c>
      <c r="N200">
        <v>0.55000000000000004</v>
      </c>
      <c r="Q200">
        <v>104</v>
      </c>
      <c r="R200" t="s">
        <v>96</v>
      </c>
      <c r="S200" s="588">
        <v>1</v>
      </c>
    </row>
    <row r="201" spans="1:19" x14ac:dyDescent="0.2">
      <c r="A201">
        <v>200</v>
      </c>
      <c r="B201" s="400">
        <v>41039.065972222219</v>
      </c>
      <c r="C201" t="s">
        <v>96</v>
      </c>
      <c r="D201">
        <v>0.01</v>
      </c>
      <c r="F201">
        <v>1.2874099999999999</v>
      </c>
      <c r="I201" s="400">
        <v>41040.01666666667</v>
      </c>
      <c r="J201">
        <v>1.28538</v>
      </c>
      <c r="N201">
        <v>-1.49</v>
      </c>
      <c r="Q201">
        <v>105</v>
      </c>
      <c r="R201" t="s">
        <v>96</v>
      </c>
      <c r="S201" s="588">
        <v>4</v>
      </c>
    </row>
    <row r="202" spans="1:19" x14ac:dyDescent="0.2">
      <c r="A202">
        <v>201</v>
      </c>
      <c r="B202" s="400">
        <v>41039.173611111109</v>
      </c>
      <c r="C202" t="s">
        <v>96</v>
      </c>
      <c r="D202">
        <v>0.01</v>
      </c>
      <c r="F202">
        <v>1.2859100000000001</v>
      </c>
      <c r="I202" s="400">
        <v>41040.01666666667</v>
      </c>
      <c r="J202">
        <v>1.28538</v>
      </c>
      <c r="N202">
        <v>-0.46</v>
      </c>
      <c r="Q202">
        <v>105</v>
      </c>
      <c r="R202" t="s">
        <v>96</v>
      </c>
      <c r="S202" s="588">
        <v>4</v>
      </c>
    </row>
    <row r="203" spans="1:19" x14ac:dyDescent="0.2">
      <c r="A203">
        <v>202</v>
      </c>
      <c r="B203" s="400">
        <v>41039.188194444447</v>
      </c>
      <c r="C203" t="s">
        <v>96</v>
      </c>
      <c r="D203">
        <v>0.01</v>
      </c>
      <c r="F203">
        <v>1.2834700000000001</v>
      </c>
      <c r="I203" s="400">
        <v>41040.01666666667</v>
      </c>
      <c r="J203">
        <v>1.28538</v>
      </c>
      <c r="N203">
        <v>1.23</v>
      </c>
      <c r="Q203">
        <v>105</v>
      </c>
      <c r="R203" t="s">
        <v>96</v>
      </c>
      <c r="S203" s="588">
        <v>4</v>
      </c>
    </row>
    <row r="204" spans="1:19" x14ac:dyDescent="0.2">
      <c r="A204">
        <v>203</v>
      </c>
      <c r="B204" s="400">
        <v>41039.205555555556</v>
      </c>
      <c r="C204" t="s">
        <v>96</v>
      </c>
      <c r="D204">
        <v>0.01</v>
      </c>
      <c r="F204">
        <v>1.2811300000000001</v>
      </c>
      <c r="I204" s="400">
        <v>41040.01666666667</v>
      </c>
      <c r="J204">
        <v>1.28538</v>
      </c>
      <c r="N204">
        <v>2.84</v>
      </c>
      <c r="Q204">
        <v>105</v>
      </c>
      <c r="R204" t="s">
        <v>96</v>
      </c>
      <c r="S204" s="588">
        <v>4</v>
      </c>
    </row>
    <row r="205" spans="1:19" x14ac:dyDescent="0.2">
      <c r="A205">
        <v>204</v>
      </c>
      <c r="B205" s="400">
        <v>41040.902083333334</v>
      </c>
      <c r="C205" t="s">
        <v>97</v>
      </c>
      <c r="D205">
        <v>0.01</v>
      </c>
      <c r="F205">
        <v>1.2881800000000001</v>
      </c>
      <c r="I205" s="400">
        <v>41043.012499999997</v>
      </c>
      <c r="J205">
        <v>1.28738</v>
      </c>
      <c r="N205">
        <v>0.56000000000000005</v>
      </c>
      <c r="Q205">
        <v>106</v>
      </c>
      <c r="R205" t="s">
        <v>97</v>
      </c>
      <c r="S205" s="588">
        <v>1</v>
      </c>
    </row>
    <row r="206" spans="1:19" x14ac:dyDescent="0.2">
      <c r="A206">
        <v>205</v>
      </c>
      <c r="B206" s="400">
        <v>41043.031944444447</v>
      </c>
      <c r="C206" t="s">
        <v>96</v>
      </c>
      <c r="D206">
        <v>0.01</v>
      </c>
      <c r="F206">
        <v>1.2869200000000001</v>
      </c>
      <c r="I206" s="400">
        <v>41043.043055555558</v>
      </c>
      <c r="J206">
        <v>1.28772</v>
      </c>
      <c r="N206">
        <v>0.56000000000000005</v>
      </c>
      <c r="Q206">
        <v>107</v>
      </c>
      <c r="R206" t="s">
        <v>96</v>
      </c>
      <c r="S206" s="588">
        <v>1</v>
      </c>
    </row>
    <row r="207" spans="1:19" x14ac:dyDescent="0.2">
      <c r="A207">
        <v>206</v>
      </c>
      <c r="B207" s="400">
        <v>41043.045138888891</v>
      </c>
      <c r="C207" t="s">
        <v>96</v>
      </c>
      <c r="D207">
        <v>0.01</v>
      </c>
      <c r="F207">
        <v>1.28762</v>
      </c>
      <c r="I207" s="400">
        <v>41043.045138888891</v>
      </c>
      <c r="J207">
        <v>1.2884199999999999</v>
      </c>
      <c r="N207">
        <v>0.55000000000000004</v>
      </c>
      <c r="Q207">
        <v>108</v>
      </c>
      <c r="R207" t="s">
        <v>96</v>
      </c>
      <c r="S207" s="588">
        <v>1</v>
      </c>
    </row>
    <row r="208" spans="1:19" x14ac:dyDescent="0.2">
      <c r="A208">
        <v>207</v>
      </c>
      <c r="B208" s="400">
        <v>41043.045138888891</v>
      </c>
      <c r="C208" t="s">
        <v>96</v>
      </c>
      <c r="D208">
        <v>0.01</v>
      </c>
      <c r="F208">
        <v>1.2887599999999999</v>
      </c>
      <c r="I208" s="400">
        <v>41043.402083333334</v>
      </c>
      <c r="J208">
        <v>1.28803</v>
      </c>
      <c r="N208">
        <v>-0.5</v>
      </c>
      <c r="Q208">
        <v>109</v>
      </c>
      <c r="R208" t="s">
        <v>96</v>
      </c>
      <c r="S208" s="588">
        <v>3</v>
      </c>
    </row>
    <row r="209" spans="1:19" x14ac:dyDescent="0.2">
      <c r="A209">
        <v>208</v>
      </c>
      <c r="B209" s="400">
        <v>41043.057638888888</v>
      </c>
      <c r="C209" t="s">
        <v>96</v>
      </c>
      <c r="D209">
        <v>0.01</v>
      </c>
      <c r="F209">
        <v>1.28722</v>
      </c>
      <c r="I209" s="400">
        <v>41043.402083333334</v>
      </c>
      <c r="J209">
        <v>1.28803</v>
      </c>
      <c r="N209">
        <v>0.56000000000000005</v>
      </c>
      <c r="Q209">
        <v>109</v>
      </c>
      <c r="R209" t="s">
        <v>96</v>
      </c>
      <c r="S209" s="588">
        <v>3</v>
      </c>
    </row>
    <row r="210" spans="1:19" x14ac:dyDescent="0.2">
      <c r="A210">
        <v>209</v>
      </c>
      <c r="B210" s="400">
        <v>41043.302083333336</v>
      </c>
      <c r="C210" t="s">
        <v>96</v>
      </c>
      <c r="D210">
        <v>0.01</v>
      </c>
      <c r="F210">
        <v>1.2857000000000001</v>
      </c>
      <c r="I210" s="400">
        <v>41043.402083333334</v>
      </c>
      <c r="J210">
        <v>1.28803</v>
      </c>
      <c r="N210">
        <v>1.61</v>
      </c>
      <c r="Q210">
        <v>109</v>
      </c>
      <c r="R210" t="s">
        <v>96</v>
      </c>
      <c r="S210" s="588">
        <v>3</v>
      </c>
    </row>
    <row r="211" spans="1:19" x14ac:dyDescent="0.2">
      <c r="A211">
        <v>210</v>
      </c>
      <c r="B211" s="400">
        <v>41043.916666666664</v>
      </c>
      <c r="C211" t="s">
        <v>97</v>
      </c>
      <c r="D211">
        <v>0.01</v>
      </c>
      <c r="F211">
        <v>1.2882199999999999</v>
      </c>
      <c r="I211" s="400">
        <v>41043.988194444442</v>
      </c>
      <c r="J211">
        <v>1.28742</v>
      </c>
      <c r="N211">
        <v>0.55000000000000004</v>
      </c>
      <c r="Q211">
        <v>110</v>
      </c>
      <c r="R211" t="s">
        <v>97</v>
      </c>
      <c r="S211" s="588">
        <v>1</v>
      </c>
    </row>
    <row r="212" spans="1:19" x14ac:dyDescent="0.2">
      <c r="A212">
        <v>211</v>
      </c>
      <c r="B212" s="400">
        <v>41044.070138888892</v>
      </c>
      <c r="C212" t="s">
        <v>96</v>
      </c>
      <c r="D212">
        <v>0.01</v>
      </c>
      <c r="F212">
        <v>1.2866599999999999</v>
      </c>
      <c r="I212" s="400">
        <v>41044.168055555558</v>
      </c>
      <c r="J212">
        <v>1.28746</v>
      </c>
      <c r="N212">
        <v>0.56000000000000005</v>
      </c>
      <c r="Q212">
        <v>111</v>
      </c>
      <c r="R212" t="s">
        <v>96</v>
      </c>
      <c r="S212" s="588">
        <v>1</v>
      </c>
    </row>
    <row r="213" spans="1:19" x14ac:dyDescent="0.2">
      <c r="A213">
        <v>212</v>
      </c>
      <c r="B213" s="400">
        <v>41044.904861111114</v>
      </c>
      <c r="C213" t="s">
        <v>96</v>
      </c>
      <c r="D213">
        <v>0.01</v>
      </c>
      <c r="F213">
        <v>1.2786900000000001</v>
      </c>
      <c r="I213" s="400">
        <v>41044.913888888892</v>
      </c>
      <c r="J213">
        <v>1.27949</v>
      </c>
      <c r="N213">
        <v>0.55000000000000004</v>
      </c>
      <c r="Q213">
        <v>112</v>
      </c>
      <c r="R213" t="s">
        <v>96</v>
      </c>
      <c r="S213" s="588">
        <v>1</v>
      </c>
    </row>
    <row r="214" spans="1:19" x14ac:dyDescent="0.2">
      <c r="A214">
        <v>213</v>
      </c>
      <c r="B214" s="400">
        <v>41044.933333333334</v>
      </c>
      <c r="C214" t="s">
        <v>97</v>
      </c>
      <c r="D214">
        <v>0.01</v>
      </c>
      <c r="F214">
        <v>1.2811999999999999</v>
      </c>
      <c r="I214" s="400">
        <v>41045.15625</v>
      </c>
      <c r="J214">
        <v>1.2804</v>
      </c>
      <c r="N214">
        <v>0.56000000000000005</v>
      </c>
      <c r="Q214">
        <v>113</v>
      </c>
      <c r="R214" t="s">
        <v>97</v>
      </c>
      <c r="S214" s="588">
        <v>1</v>
      </c>
    </row>
    <row r="215" spans="1:19" x14ac:dyDescent="0.2">
      <c r="A215">
        <v>214</v>
      </c>
      <c r="B215" s="400">
        <v>41045.878472222219</v>
      </c>
      <c r="C215" t="s">
        <v>97</v>
      </c>
      <c r="D215">
        <v>0.01</v>
      </c>
      <c r="F215">
        <v>1.2828299999999999</v>
      </c>
      <c r="I215" s="400">
        <v>41046.126388888886</v>
      </c>
      <c r="J215">
        <v>1.28203</v>
      </c>
      <c r="N215">
        <v>0.59</v>
      </c>
      <c r="Q215">
        <v>114</v>
      </c>
      <c r="R215" t="s">
        <v>97</v>
      </c>
      <c r="S215" s="588">
        <v>1</v>
      </c>
    </row>
    <row r="216" spans="1:19" x14ac:dyDescent="0.2">
      <c r="A216">
        <v>215</v>
      </c>
      <c r="B216" s="400">
        <v>41046.890277777777</v>
      </c>
      <c r="C216" t="s">
        <v>96</v>
      </c>
      <c r="D216">
        <v>0.01</v>
      </c>
      <c r="F216">
        <v>1.2793600000000001</v>
      </c>
      <c r="I216" s="400">
        <v>41046.9</v>
      </c>
      <c r="J216">
        <v>1.28016</v>
      </c>
      <c r="N216">
        <v>0.55000000000000004</v>
      </c>
      <c r="Q216">
        <v>115</v>
      </c>
      <c r="R216" t="s">
        <v>96</v>
      </c>
      <c r="S216" s="588">
        <v>1</v>
      </c>
    </row>
    <row r="217" spans="1:19" x14ac:dyDescent="0.2">
      <c r="A217">
        <v>216</v>
      </c>
      <c r="B217" s="400">
        <v>41046.921527777777</v>
      </c>
      <c r="C217" t="s">
        <v>97</v>
      </c>
      <c r="D217">
        <v>0.01</v>
      </c>
      <c r="F217">
        <v>1.2801199999999999</v>
      </c>
      <c r="I217" s="400">
        <v>41050.909722222219</v>
      </c>
      <c r="J217">
        <v>1.29399</v>
      </c>
      <c r="N217">
        <v>-9.5500000000000007</v>
      </c>
      <c r="Q217">
        <v>116</v>
      </c>
      <c r="R217" t="s">
        <v>97</v>
      </c>
      <c r="S217" s="588">
        <v>9</v>
      </c>
    </row>
    <row r="218" spans="1:19" x14ac:dyDescent="0.2">
      <c r="A218">
        <v>217</v>
      </c>
      <c r="B218" s="400">
        <v>41046.941666666666</v>
      </c>
      <c r="C218" t="s">
        <v>97</v>
      </c>
      <c r="D218">
        <v>0.01</v>
      </c>
      <c r="F218">
        <v>1.28162</v>
      </c>
      <c r="I218" s="400">
        <v>41050.909722222219</v>
      </c>
      <c r="J218">
        <v>1.29399</v>
      </c>
      <c r="N218">
        <v>-8.51</v>
      </c>
      <c r="Q218">
        <v>116</v>
      </c>
      <c r="R218" t="s">
        <v>97</v>
      </c>
      <c r="S218" s="588">
        <v>9</v>
      </c>
    </row>
    <row r="219" spans="1:19" x14ac:dyDescent="0.2">
      <c r="A219">
        <v>218</v>
      </c>
      <c r="B219" s="400">
        <v>41046.967361111114</v>
      </c>
      <c r="C219" t="s">
        <v>97</v>
      </c>
      <c r="D219">
        <v>0.01</v>
      </c>
      <c r="F219">
        <v>1.28312</v>
      </c>
      <c r="I219" s="400">
        <v>41050.909722222219</v>
      </c>
      <c r="J219">
        <v>1.29399</v>
      </c>
      <c r="N219">
        <v>-7.48</v>
      </c>
      <c r="Q219">
        <v>116</v>
      </c>
      <c r="R219" t="s">
        <v>97</v>
      </c>
      <c r="S219" s="588">
        <v>9</v>
      </c>
    </row>
    <row r="220" spans="1:19" x14ac:dyDescent="0.2">
      <c r="A220">
        <v>220</v>
      </c>
      <c r="B220" s="400">
        <v>41047.143055555556</v>
      </c>
      <c r="C220" t="s">
        <v>97</v>
      </c>
      <c r="D220">
        <v>0.01</v>
      </c>
      <c r="F220">
        <v>1.28546</v>
      </c>
      <c r="I220" s="400">
        <v>41050.909722222219</v>
      </c>
      <c r="J220">
        <v>1.29399</v>
      </c>
      <c r="N220">
        <v>-5.88</v>
      </c>
      <c r="Q220">
        <v>116</v>
      </c>
      <c r="R220" t="s">
        <v>97</v>
      </c>
      <c r="S220" s="588">
        <v>9</v>
      </c>
    </row>
    <row r="221" spans="1:19" x14ac:dyDescent="0.2">
      <c r="A221">
        <v>221</v>
      </c>
      <c r="B221" s="400">
        <v>41047.284722222219</v>
      </c>
      <c r="C221" t="s">
        <v>97</v>
      </c>
      <c r="D221">
        <v>0.02</v>
      </c>
      <c r="F221">
        <v>1.2885899999999999</v>
      </c>
      <c r="I221" s="400">
        <v>41050.909722222219</v>
      </c>
      <c r="J221">
        <v>1.29399</v>
      </c>
      <c r="N221">
        <v>-7.43</v>
      </c>
      <c r="Q221">
        <v>116</v>
      </c>
      <c r="R221" t="s">
        <v>97</v>
      </c>
      <c r="S221" s="588">
        <v>9</v>
      </c>
    </row>
    <row r="222" spans="1:19" x14ac:dyDescent="0.2">
      <c r="A222">
        <v>222</v>
      </c>
      <c r="B222" s="400">
        <v>41047.347222222219</v>
      </c>
      <c r="C222" t="s">
        <v>97</v>
      </c>
      <c r="D222">
        <v>0.02</v>
      </c>
      <c r="F222">
        <v>1.292</v>
      </c>
      <c r="I222" s="400">
        <v>41050.909722222219</v>
      </c>
      <c r="J222">
        <v>1.29399</v>
      </c>
      <c r="N222">
        <v>-2.72</v>
      </c>
      <c r="Q222">
        <v>116</v>
      </c>
      <c r="R222" t="s">
        <v>97</v>
      </c>
      <c r="S222" s="588">
        <v>9</v>
      </c>
    </row>
    <row r="223" spans="1:19" x14ac:dyDescent="0.2">
      <c r="A223">
        <v>223</v>
      </c>
      <c r="B223" s="400">
        <v>41047.784722222219</v>
      </c>
      <c r="C223" t="s">
        <v>97</v>
      </c>
      <c r="D223">
        <v>0.03</v>
      </c>
      <c r="F223">
        <v>1.29532</v>
      </c>
      <c r="I223" s="400">
        <v>41050.909722222219</v>
      </c>
      <c r="J223">
        <v>1.29399</v>
      </c>
      <c r="N223">
        <v>2.8</v>
      </c>
      <c r="Q223">
        <v>116</v>
      </c>
      <c r="R223" t="s">
        <v>97</v>
      </c>
      <c r="S223" s="588">
        <v>9</v>
      </c>
    </row>
    <row r="224" spans="1:19" x14ac:dyDescent="0.2">
      <c r="A224">
        <v>224</v>
      </c>
      <c r="B224" s="400">
        <v>41047.919444444444</v>
      </c>
      <c r="C224" t="s">
        <v>97</v>
      </c>
      <c r="D224">
        <v>0.05</v>
      </c>
      <c r="F224">
        <v>1.29877</v>
      </c>
      <c r="I224" s="400">
        <v>41050.909722222219</v>
      </c>
      <c r="J224">
        <v>1.29399</v>
      </c>
      <c r="N224">
        <v>16.57</v>
      </c>
      <c r="Q224">
        <v>116</v>
      </c>
      <c r="R224" t="s">
        <v>97</v>
      </c>
      <c r="S224" s="588">
        <v>9</v>
      </c>
    </row>
    <row r="225" spans="1:19" x14ac:dyDescent="0.2">
      <c r="A225">
        <v>225</v>
      </c>
      <c r="B225" s="400">
        <v>41047.961111111108</v>
      </c>
      <c r="C225" t="s">
        <v>97</v>
      </c>
      <c r="D225">
        <v>0.08</v>
      </c>
      <c r="F225">
        <v>1.30227</v>
      </c>
      <c r="I225" s="400">
        <v>41050.909722222219</v>
      </c>
      <c r="J225">
        <v>1.29399</v>
      </c>
      <c r="N225">
        <v>45.85</v>
      </c>
      <c r="Q225">
        <v>116</v>
      </c>
      <c r="R225" t="s">
        <v>97</v>
      </c>
      <c r="S225" s="588">
        <v>9</v>
      </c>
    </row>
    <row r="226" spans="1:19" x14ac:dyDescent="0.2">
      <c r="A226">
        <v>219</v>
      </c>
      <c r="B226" s="400">
        <v>41047.041666666664</v>
      </c>
      <c r="C226" t="s">
        <v>96</v>
      </c>
      <c r="D226">
        <v>0.01</v>
      </c>
      <c r="F226">
        <v>1.2824</v>
      </c>
      <c r="I226" s="400">
        <v>41047.063194444447</v>
      </c>
      <c r="J226">
        <v>1.2831999999999999</v>
      </c>
      <c r="N226">
        <v>0.55000000000000004</v>
      </c>
      <c r="Q226">
        <v>117</v>
      </c>
      <c r="R226" t="s">
        <v>96</v>
      </c>
      <c r="S226" s="588">
        <v>1</v>
      </c>
    </row>
    <row r="227" spans="1:19" x14ac:dyDescent="0.2">
      <c r="A227">
        <v>226</v>
      </c>
      <c r="B227" s="400">
        <v>41050.910416666666</v>
      </c>
      <c r="C227" t="s">
        <v>96</v>
      </c>
      <c r="D227">
        <v>0.01</v>
      </c>
      <c r="F227">
        <v>1.2939400000000001</v>
      </c>
      <c r="I227" s="400">
        <v>41050.915972222225</v>
      </c>
      <c r="J227">
        <v>1.29474</v>
      </c>
      <c r="N227">
        <v>0.55000000000000004</v>
      </c>
      <c r="Q227">
        <v>118</v>
      </c>
      <c r="R227" t="s">
        <v>96</v>
      </c>
      <c r="S227" s="588">
        <v>1</v>
      </c>
    </row>
    <row r="228" spans="1:19" x14ac:dyDescent="0.2">
      <c r="A228">
        <v>227</v>
      </c>
      <c r="B228" s="400">
        <v>41050.941666666666</v>
      </c>
      <c r="C228" t="s">
        <v>96</v>
      </c>
      <c r="D228">
        <v>0.01</v>
      </c>
      <c r="F228">
        <v>1.29301</v>
      </c>
      <c r="I228" s="400">
        <v>41051.175000000003</v>
      </c>
      <c r="J228">
        <v>1.2930600000000001</v>
      </c>
      <c r="N228">
        <v>-0.06</v>
      </c>
      <c r="Q228">
        <v>119</v>
      </c>
      <c r="R228" t="s">
        <v>96</v>
      </c>
      <c r="S228" s="588">
        <v>2</v>
      </c>
    </row>
    <row r="229" spans="1:19" x14ac:dyDescent="0.2">
      <c r="A229">
        <v>228</v>
      </c>
      <c r="B229" s="400">
        <v>41051.147222222222</v>
      </c>
      <c r="C229" t="s">
        <v>96</v>
      </c>
      <c r="D229">
        <v>0.01</v>
      </c>
      <c r="F229">
        <v>1.2915099999999999</v>
      </c>
      <c r="I229" s="400">
        <v>41051.175000000003</v>
      </c>
      <c r="J229">
        <v>1.2930600000000001</v>
      </c>
      <c r="N229">
        <v>1.07</v>
      </c>
      <c r="Q229">
        <v>119</v>
      </c>
      <c r="R229" t="s">
        <v>96</v>
      </c>
      <c r="S229" s="588">
        <v>2</v>
      </c>
    </row>
    <row r="230" spans="1:19" x14ac:dyDescent="0.2">
      <c r="A230">
        <v>229</v>
      </c>
      <c r="B230" s="400">
        <v>41051.913194444445</v>
      </c>
      <c r="C230" t="s">
        <v>97</v>
      </c>
      <c r="D230">
        <v>0.01</v>
      </c>
      <c r="F230">
        <v>1.2923199999999999</v>
      </c>
      <c r="I230" s="400">
        <v>41052.716666666667</v>
      </c>
      <c r="J230">
        <v>1.2939099999999999</v>
      </c>
      <c r="N230">
        <v>-1.0900000000000001</v>
      </c>
      <c r="Q230">
        <v>120</v>
      </c>
      <c r="R230" t="s">
        <v>97</v>
      </c>
      <c r="S230" s="588">
        <v>4</v>
      </c>
    </row>
    <row r="231" spans="1:19" x14ac:dyDescent="0.2">
      <c r="A231">
        <v>230</v>
      </c>
      <c r="B231" s="400">
        <v>41052.009722222225</v>
      </c>
      <c r="C231" t="s">
        <v>97</v>
      </c>
      <c r="D231">
        <v>0.01</v>
      </c>
      <c r="F231">
        <v>1.29383</v>
      </c>
      <c r="I231" s="400">
        <v>41052.716666666667</v>
      </c>
      <c r="J231">
        <v>1.2939099999999999</v>
      </c>
      <c r="N231">
        <v>-0.05</v>
      </c>
      <c r="Q231">
        <v>120</v>
      </c>
      <c r="R231" t="s">
        <v>97</v>
      </c>
      <c r="S231" s="588">
        <v>4</v>
      </c>
    </row>
    <row r="232" spans="1:19" x14ac:dyDescent="0.2">
      <c r="A232">
        <v>231</v>
      </c>
      <c r="B232" s="400">
        <v>41052.021527777775</v>
      </c>
      <c r="C232" t="s">
        <v>97</v>
      </c>
      <c r="D232">
        <v>0.01</v>
      </c>
      <c r="F232">
        <v>1.2953600000000001</v>
      </c>
      <c r="I232" s="400">
        <v>41052.716666666667</v>
      </c>
      <c r="J232">
        <v>1.2939099999999999</v>
      </c>
      <c r="N232">
        <v>1</v>
      </c>
      <c r="Q232">
        <v>120</v>
      </c>
      <c r="R232" t="s">
        <v>97</v>
      </c>
      <c r="S232" s="588">
        <v>4</v>
      </c>
    </row>
    <row r="233" spans="1:19" x14ac:dyDescent="0.2">
      <c r="A233">
        <v>232</v>
      </c>
      <c r="B233" s="400">
        <v>41052.175000000003</v>
      </c>
      <c r="C233" t="s">
        <v>97</v>
      </c>
      <c r="D233">
        <v>0.01</v>
      </c>
      <c r="F233">
        <v>1.29772</v>
      </c>
      <c r="I233" s="400">
        <v>41052.716666666667</v>
      </c>
      <c r="J233">
        <v>1.2939099999999999</v>
      </c>
      <c r="N233">
        <v>2.63</v>
      </c>
      <c r="Q233">
        <v>120</v>
      </c>
      <c r="R233" t="s">
        <v>97</v>
      </c>
      <c r="S233" s="588">
        <v>4</v>
      </c>
    </row>
    <row r="234" spans="1:19" x14ac:dyDescent="0.2">
      <c r="A234">
        <v>233</v>
      </c>
      <c r="B234" s="400">
        <v>41052.9</v>
      </c>
      <c r="C234" t="s">
        <v>96</v>
      </c>
      <c r="D234">
        <v>0.01</v>
      </c>
      <c r="F234">
        <v>1.29251</v>
      </c>
      <c r="I234" s="400">
        <v>41053.496527777781</v>
      </c>
      <c r="J234">
        <v>1.29091</v>
      </c>
      <c r="N234">
        <v>-1.38</v>
      </c>
      <c r="Q234">
        <v>121</v>
      </c>
      <c r="R234" t="s">
        <v>96</v>
      </c>
      <c r="S234" s="588">
        <v>4</v>
      </c>
    </row>
    <row r="235" spans="1:19" x14ac:dyDescent="0.2">
      <c r="A235">
        <v>234</v>
      </c>
      <c r="B235" s="400">
        <v>41052.931250000001</v>
      </c>
      <c r="C235" t="s">
        <v>96</v>
      </c>
      <c r="D235">
        <v>0.01</v>
      </c>
      <c r="F235">
        <v>1.2909900000000001</v>
      </c>
      <c r="I235" s="400">
        <v>41053.496527777781</v>
      </c>
      <c r="J235">
        <v>1.29091</v>
      </c>
      <c r="N235">
        <v>-0.33</v>
      </c>
      <c r="Q235">
        <v>121</v>
      </c>
      <c r="R235" t="s">
        <v>96</v>
      </c>
      <c r="S235" s="588">
        <v>4</v>
      </c>
    </row>
    <row r="236" spans="1:19" x14ac:dyDescent="0.2">
      <c r="A236">
        <v>235</v>
      </c>
      <c r="B236" s="400">
        <v>41052.943055555559</v>
      </c>
      <c r="C236" t="s">
        <v>96</v>
      </c>
      <c r="D236">
        <v>0.01</v>
      </c>
      <c r="F236">
        <v>1.2894300000000001</v>
      </c>
      <c r="I236" s="400">
        <v>41053.496527777781</v>
      </c>
      <c r="J236">
        <v>1.29091</v>
      </c>
      <c r="N236">
        <v>0.75</v>
      </c>
      <c r="Q236">
        <v>121</v>
      </c>
      <c r="R236" t="s">
        <v>96</v>
      </c>
      <c r="S236" s="588">
        <v>4</v>
      </c>
    </row>
    <row r="237" spans="1:19" x14ac:dyDescent="0.2">
      <c r="A237">
        <v>237</v>
      </c>
      <c r="B237" s="400">
        <v>41053.415277777778</v>
      </c>
      <c r="C237" t="s">
        <v>96</v>
      </c>
      <c r="D237">
        <v>0.01</v>
      </c>
      <c r="F237">
        <v>1.28711</v>
      </c>
      <c r="I237" s="400">
        <v>41053.496527777781</v>
      </c>
      <c r="J237">
        <v>1.29091</v>
      </c>
      <c r="N237">
        <v>2.63</v>
      </c>
      <c r="Q237">
        <v>121</v>
      </c>
      <c r="R237" t="s">
        <v>96</v>
      </c>
      <c r="S237" s="588">
        <v>4</v>
      </c>
    </row>
    <row r="238" spans="1:19" x14ac:dyDescent="0.2">
      <c r="A238">
        <v>236</v>
      </c>
      <c r="B238" s="400">
        <v>41053.043749999997</v>
      </c>
      <c r="C238" t="s">
        <v>97</v>
      </c>
      <c r="D238">
        <v>0.01</v>
      </c>
      <c r="F238">
        <v>1.2906899999999999</v>
      </c>
      <c r="I238" s="400">
        <v>41053.073611111111</v>
      </c>
      <c r="J238">
        <v>1.28989</v>
      </c>
      <c r="N238">
        <v>0.55000000000000004</v>
      </c>
      <c r="Q238">
        <v>122</v>
      </c>
      <c r="R238" t="s">
        <v>97</v>
      </c>
      <c r="S238" s="588">
        <v>1</v>
      </c>
    </row>
    <row r="239" spans="1:19" x14ac:dyDescent="0.2">
      <c r="A239">
        <v>238</v>
      </c>
      <c r="B239" s="400">
        <v>41053.935416666667</v>
      </c>
      <c r="C239" t="s">
        <v>96</v>
      </c>
      <c r="D239">
        <v>0.01</v>
      </c>
      <c r="F239">
        <v>1.2869699999999999</v>
      </c>
      <c r="I239" s="400">
        <v>41054.241666666669</v>
      </c>
      <c r="J239">
        <v>1.28627</v>
      </c>
      <c r="N239">
        <v>-0.57999999999999996</v>
      </c>
      <c r="Q239">
        <v>123</v>
      </c>
      <c r="R239" t="s">
        <v>96</v>
      </c>
      <c r="S239" s="588">
        <v>3</v>
      </c>
    </row>
    <row r="240" spans="1:19" x14ac:dyDescent="0.2">
      <c r="A240">
        <v>239</v>
      </c>
      <c r="B240" s="400">
        <v>41053.947916666664</v>
      </c>
      <c r="C240" t="s">
        <v>96</v>
      </c>
      <c r="D240">
        <v>0.01</v>
      </c>
      <c r="F240">
        <v>1.2854699999999999</v>
      </c>
      <c r="I240" s="400">
        <v>41054.241666666669</v>
      </c>
      <c r="J240">
        <v>1.28627</v>
      </c>
      <c r="N240">
        <v>0.46</v>
      </c>
      <c r="Q240">
        <v>123</v>
      </c>
      <c r="R240" t="s">
        <v>96</v>
      </c>
      <c r="S240" s="588">
        <v>3</v>
      </c>
    </row>
    <row r="241" spans="1:19" x14ac:dyDescent="0.2">
      <c r="A241">
        <v>240</v>
      </c>
      <c r="B241" s="400">
        <v>41053.959027777775</v>
      </c>
      <c r="C241" t="s">
        <v>96</v>
      </c>
      <c r="D241">
        <v>0.01</v>
      </c>
      <c r="F241">
        <v>1.2839700000000001</v>
      </c>
      <c r="I241" s="400">
        <v>41054.241666666669</v>
      </c>
      <c r="J241">
        <v>1.28627</v>
      </c>
      <c r="N241">
        <v>1.5</v>
      </c>
      <c r="Q241">
        <v>123</v>
      </c>
      <c r="R241" t="s">
        <v>96</v>
      </c>
      <c r="S241" s="588">
        <v>3</v>
      </c>
    </row>
    <row r="242" spans="1:19" x14ac:dyDescent="0.2">
      <c r="A242">
        <v>241</v>
      </c>
      <c r="B242" s="400">
        <v>41054.9</v>
      </c>
      <c r="C242" t="s">
        <v>97</v>
      </c>
      <c r="D242">
        <v>0.01</v>
      </c>
      <c r="F242">
        <v>1.2810999999999999</v>
      </c>
      <c r="I242" s="400">
        <v>41057.000694444447</v>
      </c>
      <c r="J242">
        <v>1.2810600000000001</v>
      </c>
      <c r="N242">
        <v>0.04</v>
      </c>
      <c r="Q242">
        <v>124</v>
      </c>
      <c r="R242" t="s">
        <v>97</v>
      </c>
      <c r="S242" s="588">
        <v>2</v>
      </c>
    </row>
    <row r="243" spans="1:19" x14ac:dyDescent="0.2">
      <c r="A243">
        <v>242</v>
      </c>
      <c r="B243" s="400">
        <v>41054.966666666667</v>
      </c>
      <c r="C243" t="s">
        <v>97</v>
      </c>
      <c r="D243">
        <v>0.01</v>
      </c>
      <c r="F243">
        <v>1.28261</v>
      </c>
      <c r="I243" s="400">
        <v>41057.000694444447</v>
      </c>
      <c r="J243">
        <v>1.2810600000000001</v>
      </c>
      <c r="N243">
        <v>1.08</v>
      </c>
      <c r="Q243">
        <v>124</v>
      </c>
      <c r="R243" t="s">
        <v>97</v>
      </c>
      <c r="S243" s="588">
        <v>2</v>
      </c>
    </row>
    <row r="244" spans="1:19" x14ac:dyDescent="0.2">
      <c r="A244">
        <v>243</v>
      </c>
      <c r="B244" s="400">
        <v>41057.03125</v>
      </c>
      <c r="C244" t="s">
        <v>97</v>
      </c>
      <c r="D244">
        <v>0.01</v>
      </c>
      <c r="F244">
        <v>1.2819700000000001</v>
      </c>
      <c r="I244" s="400">
        <v>41057.067361111112</v>
      </c>
      <c r="J244">
        <v>1.2811699999999999</v>
      </c>
      <c r="N244">
        <v>0.56000000000000005</v>
      </c>
      <c r="Q244">
        <v>125</v>
      </c>
      <c r="R244" t="s">
        <v>97</v>
      </c>
      <c r="S244" s="588">
        <v>1</v>
      </c>
    </row>
    <row r="245" spans="1:19" x14ac:dyDescent="0.2">
      <c r="A245">
        <v>244</v>
      </c>
      <c r="B245" s="400">
        <v>41058.884027777778</v>
      </c>
      <c r="C245" t="s">
        <v>96</v>
      </c>
      <c r="D245">
        <v>0.01</v>
      </c>
      <c r="F245">
        <v>1.26983</v>
      </c>
      <c r="I245" s="400">
        <v>41059.18472222222</v>
      </c>
      <c r="J245">
        <v>1.2706299999999999</v>
      </c>
      <c r="N245">
        <v>0.46</v>
      </c>
      <c r="Q245">
        <v>126</v>
      </c>
      <c r="R245" t="s">
        <v>96</v>
      </c>
      <c r="S245" s="588">
        <v>1</v>
      </c>
    </row>
    <row r="246" spans="1:19" x14ac:dyDescent="0.2">
      <c r="A246">
        <v>245</v>
      </c>
      <c r="B246" s="400">
        <v>41059.921527777777</v>
      </c>
      <c r="C246" t="s">
        <v>97</v>
      </c>
      <c r="D246">
        <v>0.01</v>
      </c>
      <c r="F246">
        <v>1.2746</v>
      </c>
      <c r="I246" s="400">
        <v>41059.927777777775</v>
      </c>
      <c r="J246">
        <v>1.2738</v>
      </c>
      <c r="N246">
        <v>0.55000000000000004</v>
      </c>
      <c r="Q246">
        <v>127</v>
      </c>
      <c r="R246" t="s">
        <v>97</v>
      </c>
      <c r="S246" s="588">
        <v>1</v>
      </c>
    </row>
    <row r="247" spans="1:19" x14ac:dyDescent="0.2">
      <c r="A247">
        <v>246</v>
      </c>
      <c r="B247" s="400">
        <v>41059.953472222223</v>
      </c>
      <c r="C247" t="s">
        <v>96</v>
      </c>
      <c r="D247">
        <v>0.01</v>
      </c>
      <c r="F247">
        <v>1.2728900000000001</v>
      </c>
      <c r="I247" s="400">
        <v>41059.972222222219</v>
      </c>
      <c r="J247">
        <v>1.27369</v>
      </c>
      <c r="N247">
        <v>0.56000000000000005</v>
      </c>
      <c r="Q247">
        <v>128</v>
      </c>
      <c r="R247" t="s">
        <v>96</v>
      </c>
      <c r="S247" s="588">
        <v>1</v>
      </c>
    </row>
    <row r="248" spans="1:19" x14ac:dyDescent="0.2">
      <c r="A248">
        <v>247</v>
      </c>
      <c r="B248" s="400">
        <v>41060.04791666667</v>
      </c>
      <c r="C248" t="s">
        <v>96</v>
      </c>
      <c r="D248">
        <v>0.01</v>
      </c>
      <c r="F248">
        <v>1.2737499999999999</v>
      </c>
      <c r="I248" s="400">
        <v>41060.07916666667</v>
      </c>
      <c r="J248">
        <v>1.2745500000000001</v>
      </c>
      <c r="N248">
        <v>0.55000000000000004</v>
      </c>
      <c r="Q248">
        <v>129</v>
      </c>
      <c r="R248" t="s">
        <v>96</v>
      </c>
      <c r="S248" s="588">
        <v>1</v>
      </c>
    </row>
    <row r="249" spans="1:19" x14ac:dyDescent="0.2">
      <c r="A249">
        <v>248</v>
      </c>
      <c r="B249" s="400">
        <v>41060.878472222219</v>
      </c>
      <c r="C249" t="s">
        <v>96</v>
      </c>
      <c r="D249">
        <v>0.01</v>
      </c>
      <c r="F249">
        <v>1.2699100000000001</v>
      </c>
      <c r="I249" s="400">
        <v>41060.956250000003</v>
      </c>
      <c r="J249">
        <v>1.26918</v>
      </c>
      <c r="N249">
        <v>-0.51</v>
      </c>
      <c r="Q249">
        <v>130</v>
      </c>
      <c r="R249" t="s">
        <v>96</v>
      </c>
      <c r="S249" s="588">
        <v>3</v>
      </c>
    </row>
    <row r="250" spans="1:19" x14ac:dyDescent="0.2">
      <c r="A250">
        <v>249</v>
      </c>
      <c r="B250" s="400">
        <v>41060.934027777781</v>
      </c>
      <c r="C250" t="s">
        <v>96</v>
      </c>
      <c r="D250">
        <v>0.01</v>
      </c>
      <c r="F250">
        <v>1.2683800000000001</v>
      </c>
      <c r="I250" s="400">
        <v>41060.956250000003</v>
      </c>
      <c r="J250">
        <v>1.26918</v>
      </c>
      <c r="N250">
        <v>0.55000000000000004</v>
      </c>
      <c r="Q250">
        <v>130</v>
      </c>
      <c r="R250" t="s">
        <v>96</v>
      </c>
      <c r="S250" s="588">
        <v>3</v>
      </c>
    </row>
    <row r="251" spans="1:19" x14ac:dyDescent="0.2">
      <c r="A251">
        <v>250</v>
      </c>
      <c r="B251" s="400">
        <v>41060.942361111112</v>
      </c>
      <c r="C251" t="s">
        <v>96</v>
      </c>
      <c r="D251">
        <v>0.01</v>
      </c>
      <c r="F251">
        <v>1.2668600000000001</v>
      </c>
      <c r="I251" s="400">
        <v>41060.956250000003</v>
      </c>
      <c r="J251">
        <v>1.26918</v>
      </c>
      <c r="N251">
        <v>1.6</v>
      </c>
      <c r="Q251">
        <v>130</v>
      </c>
      <c r="R251" t="s">
        <v>96</v>
      </c>
      <c r="S251" s="588">
        <v>3</v>
      </c>
    </row>
    <row r="252" spans="1:19" x14ac:dyDescent="0.2">
      <c r="A252">
        <v>251</v>
      </c>
      <c r="B252" s="400">
        <v>41061.024305555555</v>
      </c>
      <c r="C252" t="s">
        <v>97</v>
      </c>
      <c r="D252">
        <v>0.01</v>
      </c>
      <c r="F252">
        <v>1.27129</v>
      </c>
      <c r="I252" s="400">
        <v>41065.415972222225</v>
      </c>
      <c r="J252">
        <v>1.2773600000000001</v>
      </c>
      <c r="N252">
        <v>-4.16</v>
      </c>
      <c r="Q252">
        <v>131</v>
      </c>
      <c r="R252" t="s">
        <v>97</v>
      </c>
      <c r="S252" s="588">
        <v>6</v>
      </c>
    </row>
    <row r="253" spans="1:19" x14ac:dyDescent="0.2">
      <c r="A253">
        <v>252</v>
      </c>
      <c r="B253" s="400">
        <v>41061.159722222219</v>
      </c>
      <c r="C253" t="s">
        <v>97</v>
      </c>
      <c r="D253">
        <v>0.01</v>
      </c>
      <c r="F253">
        <v>1.2728200000000001</v>
      </c>
      <c r="I253" s="400">
        <v>41065.415972222225</v>
      </c>
      <c r="J253">
        <v>1.2773600000000001</v>
      </c>
      <c r="N253">
        <v>-3.1</v>
      </c>
      <c r="Q253">
        <v>131</v>
      </c>
      <c r="R253" t="s">
        <v>97</v>
      </c>
      <c r="S253" s="588">
        <v>6</v>
      </c>
    </row>
    <row r="254" spans="1:19" x14ac:dyDescent="0.2">
      <c r="A254">
        <v>253</v>
      </c>
      <c r="B254" s="400">
        <v>41061.166666666664</v>
      </c>
      <c r="C254" t="s">
        <v>97</v>
      </c>
      <c r="D254">
        <v>0.01</v>
      </c>
      <c r="F254">
        <v>1.2744800000000001</v>
      </c>
      <c r="I254" s="400">
        <v>41065.415972222225</v>
      </c>
      <c r="J254">
        <v>1.2773600000000001</v>
      </c>
      <c r="N254">
        <v>-1.96</v>
      </c>
      <c r="Q254">
        <v>131</v>
      </c>
      <c r="R254" t="s">
        <v>97</v>
      </c>
      <c r="S254" s="588">
        <v>6</v>
      </c>
    </row>
    <row r="255" spans="1:19" x14ac:dyDescent="0.2">
      <c r="A255">
        <v>254</v>
      </c>
      <c r="B255" s="400">
        <v>41061.172222222223</v>
      </c>
      <c r="C255" t="s">
        <v>97</v>
      </c>
      <c r="D255">
        <v>0.01</v>
      </c>
      <c r="F255">
        <v>1.2767999999999999</v>
      </c>
      <c r="I255" s="400">
        <v>41065.415972222225</v>
      </c>
      <c r="J255">
        <v>1.2773600000000001</v>
      </c>
      <c r="N255">
        <v>-0.35</v>
      </c>
      <c r="Q255">
        <v>131</v>
      </c>
      <c r="R255" t="s">
        <v>97</v>
      </c>
      <c r="S255" s="588">
        <v>6</v>
      </c>
    </row>
    <row r="256" spans="1:19" x14ac:dyDescent="0.2">
      <c r="A256">
        <v>255</v>
      </c>
      <c r="B256" s="400">
        <v>41061.647916666669</v>
      </c>
      <c r="C256" t="s">
        <v>97</v>
      </c>
      <c r="D256">
        <v>0.02</v>
      </c>
      <c r="F256">
        <v>1.28146</v>
      </c>
      <c r="I256" s="400">
        <v>41065.415972222225</v>
      </c>
      <c r="J256">
        <v>1.2773600000000001</v>
      </c>
      <c r="N256">
        <v>5.72</v>
      </c>
      <c r="Q256">
        <v>131</v>
      </c>
      <c r="R256" t="s">
        <v>97</v>
      </c>
      <c r="S256" s="588">
        <v>6</v>
      </c>
    </row>
    <row r="257" spans="1:19" x14ac:dyDescent="0.2">
      <c r="A257">
        <v>256</v>
      </c>
      <c r="B257" s="400">
        <v>41064.053472222222</v>
      </c>
      <c r="C257" t="s">
        <v>97</v>
      </c>
      <c r="D257">
        <v>0.02</v>
      </c>
      <c r="F257">
        <v>1.28467</v>
      </c>
      <c r="I257" s="400">
        <v>41065.415972222225</v>
      </c>
      <c r="J257">
        <v>1.2773600000000001</v>
      </c>
      <c r="N257">
        <v>10.119999999999999</v>
      </c>
      <c r="Q257">
        <v>131</v>
      </c>
      <c r="R257" t="s">
        <v>97</v>
      </c>
      <c r="S257" s="588">
        <v>6</v>
      </c>
    </row>
    <row r="258" spans="1:19" x14ac:dyDescent="0.2">
      <c r="A258">
        <v>257</v>
      </c>
      <c r="B258" s="400">
        <v>41064.875</v>
      </c>
      <c r="C258" t="s">
        <v>96</v>
      </c>
      <c r="D258">
        <v>0.01</v>
      </c>
      <c r="F258">
        <v>1.2852300000000001</v>
      </c>
      <c r="I258" s="400">
        <v>41064.92291666667</v>
      </c>
      <c r="J258">
        <v>1.28528</v>
      </c>
      <c r="N258">
        <v>0.04</v>
      </c>
      <c r="Q258">
        <v>132</v>
      </c>
      <c r="R258" t="s">
        <v>96</v>
      </c>
      <c r="S258" s="588">
        <v>2</v>
      </c>
    </row>
    <row r="259" spans="1:19" x14ac:dyDescent="0.2">
      <c r="A259">
        <v>258</v>
      </c>
      <c r="B259" s="400">
        <v>41064.899305555555</v>
      </c>
      <c r="C259" t="s">
        <v>96</v>
      </c>
      <c r="D259">
        <v>0.01</v>
      </c>
      <c r="F259">
        <v>1.28372</v>
      </c>
      <c r="I259" s="400">
        <v>41064.92291666667</v>
      </c>
      <c r="J259">
        <v>1.28528</v>
      </c>
      <c r="N259">
        <v>1.08</v>
      </c>
      <c r="Q259">
        <v>132</v>
      </c>
      <c r="R259" t="s">
        <v>96</v>
      </c>
      <c r="S259" s="588">
        <v>2</v>
      </c>
    </row>
    <row r="260" spans="1:19" x14ac:dyDescent="0.2">
      <c r="A260">
        <v>259</v>
      </c>
      <c r="B260" s="400">
        <v>41064.926388888889</v>
      </c>
      <c r="C260" t="s">
        <v>96</v>
      </c>
      <c r="D260">
        <v>0.01</v>
      </c>
      <c r="F260">
        <v>1.28538</v>
      </c>
      <c r="I260" s="400">
        <v>41064.959027777775</v>
      </c>
      <c r="J260">
        <v>1.2854300000000001</v>
      </c>
      <c r="N260">
        <v>0.04</v>
      </c>
      <c r="Q260">
        <v>133</v>
      </c>
      <c r="R260" t="s">
        <v>96</v>
      </c>
      <c r="S260" s="588">
        <v>2</v>
      </c>
    </row>
    <row r="261" spans="1:19" x14ac:dyDescent="0.2">
      <c r="A261">
        <v>260</v>
      </c>
      <c r="B261" s="400">
        <v>41064.953472222223</v>
      </c>
      <c r="C261" t="s">
        <v>96</v>
      </c>
      <c r="D261">
        <v>0.01</v>
      </c>
      <c r="F261">
        <v>1.2838799999999999</v>
      </c>
      <c r="I261" s="400">
        <v>41064.959027777775</v>
      </c>
      <c r="J261">
        <v>1.2854300000000001</v>
      </c>
      <c r="N261">
        <v>1.07</v>
      </c>
      <c r="Q261">
        <v>133</v>
      </c>
      <c r="R261" t="s">
        <v>96</v>
      </c>
      <c r="S261" s="588">
        <v>2</v>
      </c>
    </row>
    <row r="262" spans="1:19" x14ac:dyDescent="0.2">
      <c r="A262">
        <v>261</v>
      </c>
      <c r="B262" s="400">
        <v>41065.888194444444</v>
      </c>
      <c r="C262" t="s">
        <v>96</v>
      </c>
      <c r="D262">
        <v>0.01</v>
      </c>
      <c r="F262">
        <v>1.27817</v>
      </c>
      <c r="I262" s="400">
        <v>41067.1875</v>
      </c>
      <c r="J262">
        <v>1.27159</v>
      </c>
      <c r="N262">
        <v>-4.92</v>
      </c>
      <c r="Q262">
        <v>134</v>
      </c>
      <c r="R262" t="s">
        <v>96</v>
      </c>
      <c r="S262" s="588">
        <v>6</v>
      </c>
    </row>
    <row r="263" spans="1:19" x14ac:dyDescent="0.2">
      <c r="A263">
        <v>262</v>
      </c>
      <c r="B263" s="400">
        <v>41066.079861111109</v>
      </c>
      <c r="C263" t="s">
        <v>96</v>
      </c>
      <c r="D263">
        <v>0.01</v>
      </c>
      <c r="F263">
        <v>1.27667</v>
      </c>
      <c r="I263" s="400">
        <v>41067.1875</v>
      </c>
      <c r="J263">
        <v>1.27159</v>
      </c>
      <c r="N263">
        <v>-3.79</v>
      </c>
      <c r="Q263">
        <v>134</v>
      </c>
      <c r="R263" t="s">
        <v>96</v>
      </c>
      <c r="S263" s="588">
        <v>6</v>
      </c>
    </row>
    <row r="264" spans="1:19" x14ac:dyDescent="0.2">
      <c r="A264">
        <v>263</v>
      </c>
      <c r="B264" s="400">
        <v>41066.11041666667</v>
      </c>
      <c r="C264" t="s">
        <v>96</v>
      </c>
      <c r="D264">
        <v>0.01</v>
      </c>
      <c r="F264">
        <v>1.2751699999999999</v>
      </c>
      <c r="I264" s="400">
        <v>41067.1875</v>
      </c>
      <c r="J264">
        <v>1.27159</v>
      </c>
      <c r="N264">
        <v>-2.75</v>
      </c>
      <c r="Q264">
        <v>134</v>
      </c>
      <c r="R264" t="s">
        <v>96</v>
      </c>
      <c r="S264" s="588">
        <v>6</v>
      </c>
    </row>
    <row r="265" spans="1:19" x14ac:dyDescent="0.2">
      <c r="A265">
        <v>264</v>
      </c>
      <c r="B265" s="400">
        <v>41066.375</v>
      </c>
      <c r="C265" t="s">
        <v>96</v>
      </c>
      <c r="D265">
        <v>0.01</v>
      </c>
      <c r="F265">
        <v>1.2705500000000001</v>
      </c>
      <c r="I265" s="400">
        <v>41067.1875</v>
      </c>
      <c r="J265">
        <v>1.27159</v>
      </c>
      <c r="N265">
        <v>0.44</v>
      </c>
      <c r="Q265">
        <v>134</v>
      </c>
      <c r="R265" t="s">
        <v>96</v>
      </c>
      <c r="S265" s="588">
        <v>6</v>
      </c>
    </row>
    <row r="266" spans="1:19" x14ac:dyDescent="0.2">
      <c r="A266">
        <v>265</v>
      </c>
      <c r="B266" s="400">
        <v>41066.199305555558</v>
      </c>
      <c r="C266" t="s">
        <v>96</v>
      </c>
      <c r="D266">
        <v>0.02</v>
      </c>
      <c r="F266">
        <v>1.26745</v>
      </c>
      <c r="I266" s="400">
        <v>41067.1875</v>
      </c>
      <c r="J266">
        <v>1.27159</v>
      </c>
      <c r="N266">
        <v>5.17</v>
      </c>
      <c r="Q266">
        <v>134</v>
      </c>
      <c r="R266" t="s">
        <v>96</v>
      </c>
      <c r="S266" s="588">
        <v>6</v>
      </c>
    </row>
    <row r="267" spans="1:19" x14ac:dyDescent="0.2">
      <c r="A267">
        <v>266</v>
      </c>
      <c r="B267" s="400">
        <v>41066.665277777778</v>
      </c>
      <c r="C267" t="s">
        <v>96</v>
      </c>
      <c r="D267">
        <v>0.02</v>
      </c>
      <c r="F267">
        <v>1.26424</v>
      </c>
      <c r="I267" s="400">
        <v>41067.1875</v>
      </c>
      <c r="J267">
        <v>1.27159</v>
      </c>
      <c r="N267">
        <v>9.6</v>
      </c>
      <c r="Q267">
        <v>134</v>
      </c>
      <c r="R267" t="s">
        <v>96</v>
      </c>
      <c r="S267" s="588">
        <v>6</v>
      </c>
    </row>
    <row r="268" spans="1:19" x14ac:dyDescent="0.2">
      <c r="A268">
        <v>267</v>
      </c>
      <c r="B268" s="400">
        <v>41066.882638888892</v>
      </c>
      <c r="C268" t="s">
        <v>97</v>
      </c>
      <c r="D268">
        <v>0.01</v>
      </c>
      <c r="F268">
        <v>1.2679499999999999</v>
      </c>
      <c r="I268" s="400">
        <v>41066.90625</v>
      </c>
      <c r="J268">
        <v>1.26715</v>
      </c>
      <c r="N268">
        <v>0.56000000000000005</v>
      </c>
      <c r="Q268">
        <v>135</v>
      </c>
      <c r="R268" t="s">
        <v>97</v>
      </c>
      <c r="S268" s="588">
        <v>1</v>
      </c>
    </row>
    <row r="269" spans="1:19" x14ac:dyDescent="0.2">
      <c r="A269">
        <v>268</v>
      </c>
      <c r="B269" s="400">
        <v>41066.952777777777</v>
      </c>
      <c r="C269" t="s">
        <v>97</v>
      </c>
      <c r="D269">
        <v>0.01</v>
      </c>
      <c r="F269">
        <v>1.2671600000000001</v>
      </c>
      <c r="I269" s="400">
        <v>41066.986805555556</v>
      </c>
      <c r="J269">
        <v>1.2663599999999999</v>
      </c>
      <c r="N269">
        <v>0.55000000000000004</v>
      </c>
      <c r="Q269">
        <v>136</v>
      </c>
      <c r="R269" t="s">
        <v>97</v>
      </c>
      <c r="S269" s="588">
        <v>1</v>
      </c>
    </row>
    <row r="270" spans="1:19" x14ac:dyDescent="0.2">
      <c r="A270">
        <v>269</v>
      </c>
      <c r="B270" s="400">
        <v>41067.035416666666</v>
      </c>
      <c r="C270" t="s">
        <v>97</v>
      </c>
      <c r="D270">
        <v>0.01</v>
      </c>
      <c r="F270">
        <v>1.26766</v>
      </c>
      <c r="I270" s="400">
        <v>41067.1875</v>
      </c>
      <c r="J270">
        <v>1.2683899999999999</v>
      </c>
      <c r="N270">
        <v>-0.5</v>
      </c>
      <c r="Q270">
        <v>137</v>
      </c>
      <c r="R270" t="s">
        <v>97</v>
      </c>
      <c r="S270" s="588">
        <v>3</v>
      </c>
    </row>
    <row r="271" spans="1:19" x14ac:dyDescent="0.2">
      <c r="A271">
        <v>270</v>
      </c>
      <c r="B271" s="400">
        <v>41067.11041666667</v>
      </c>
      <c r="C271" t="s">
        <v>97</v>
      </c>
      <c r="D271">
        <v>0.01</v>
      </c>
      <c r="F271">
        <v>1.26918</v>
      </c>
      <c r="I271" s="400">
        <v>41067.1875</v>
      </c>
      <c r="J271">
        <v>1.2683899999999999</v>
      </c>
      <c r="N271">
        <v>0.54</v>
      </c>
      <c r="Q271">
        <v>137</v>
      </c>
      <c r="R271" t="s">
        <v>97</v>
      </c>
      <c r="S271" s="588">
        <v>3</v>
      </c>
    </row>
    <row r="272" spans="1:19" x14ac:dyDescent="0.2">
      <c r="A272">
        <v>271</v>
      </c>
      <c r="B272" s="400">
        <v>41067.166666666664</v>
      </c>
      <c r="C272" t="s">
        <v>97</v>
      </c>
      <c r="D272">
        <v>0.01</v>
      </c>
      <c r="F272">
        <v>1.27074</v>
      </c>
      <c r="I272" s="400">
        <v>41067.1875</v>
      </c>
      <c r="J272">
        <v>1.2683899999999999</v>
      </c>
      <c r="N272">
        <v>1.62</v>
      </c>
      <c r="Q272">
        <v>137</v>
      </c>
      <c r="R272" t="s">
        <v>97</v>
      </c>
      <c r="S272" s="588">
        <v>3</v>
      </c>
    </row>
    <row r="273" spans="1:19" x14ac:dyDescent="0.2">
      <c r="A273">
        <v>272</v>
      </c>
      <c r="B273" s="400">
        <v>41067.929166666669</v>
      </c>
      <c r="C273" t="s">
        <v>97</v>
      </c>
      <c r="D273">
        <v>0.01</v>
      </c>
      <c r="F273">
        <v>1.2684800000000001</v>
      </c>
      <c r="I273" s="400">
        <v>41068.020138888889</v>
      </c>
      <c r="J273">
        <v>1.26844</v>
      </c>
      <c r="N273">
        <v>0.04</v>
      </c>
      <c r="Q273">
        <v>138</v>
      </c>
      <c r="R273" t="s">
        <v>97</v>
      </c>
      <c r="S273" s="588">
        <v>2</v>
      </c>
    </row>
    <row r="274" spans="1:19" x14ac:dyDescent="0.2">
      <c r="A274">
        <v>273</v>
      </c>
      <c r="B274" s="400">
        <v>41067.943749999999</v>
      </c>
      <c r="C274" t="s">
        <v>97</v>
      </c>
      <c r="D274">
        <v>0.01</v>
      </c>
      <c r="F274">
        <v>1.27</v>
      </c>
      <c r="I274" s="400">
        <v>41068.020138888889</v>
      </c>
      <c r="J274">
        <v>1.26844</v>
      </c>
      <c r="N274">
        <v>1.0900000000000001</v>
      </c>
      <c r="Q274">
        <v>138</v>
      </c>
      <c r="R274" t="s">
        <v>97</v>
      </c>
      <c r="S274" s="588">
        <v>2</v>
      </c>
    </row>
    <row r="275" spans="1:19" x14ac:dyDescent="0.2">
      <c r="A275">
        <v>274</v>
      </c>
      <c r="B275" s="400">
        <v>41068.928472222222</v>
      </c>
      <c r="C275" t="s">
        <v>96</v>
      </c>
      <c r="D275">
        <v>0.01</v>
      </c>
      <c r="F275">
        <v>1.2622100000000001</v>
      </c>
      <c r="I275" s="400">
        <v>41068.987500000003</v>
      </c>
      <c r="J275">
        <v>1.26145</v>
      </c>
      <c r="N275">
        <v>-0.53</v>
      </c>
      <c r="Q275">
        <v>139</v>
      </c>
      <c r="R275" t="s">
        <v>96</v>
      </c>
      <c r="S275" s="588">
        <v>3</v>
      </c>
    </row>
    <row r="276" spans="1:19" x14ac:dyDescent="0.2">
      <c r="A276">
        <v>275</v>
      </c>
      <c r="B276" s="400">
        <v>41068.947916666664</v>
      </c>
      <c r="C276" t="s">
        <v>96</v>
      </c>
      <c r="D276">
        <v>0.01</v>
      </c>
      <c r="F276">
        <v>1.26064</v>
      </c>
      <c r="I276" s="400">
        <v>41068.987500000003</v>
      </c>
      <c r="J276">
        <v>1.26145</v>
      </c>
      <c r="N276">
        <v>0.56000000000000005</v>
      </c>
      <c r="Q276">
        <v>139</v>
      </c>
      <c r="R276" t="s">
        <v>96</v>
      </c>
      <c r="S276" s="588">
        <v>3</v>
      </c>
    </row>
    <row r="277" spans="1:19" x14ac:dyDescent="0.2">
      <c r="A277">
        <v>276</v>
      </c>
      <c r="B277" s="400">
        <v>41068.96875</v>
      </c>
      <c r="C277" t="s">
        <v>96</v>
      </c>
      <c r="D277">
        <v>0.01</v>
      </c>
      <c r="F277">
        <v>1.2591000000000001</v>
      </c>
      <c r="I277" s="400">
        <v>41068.987500000003</v>
      </c>
      <c r="J277">
        <v>1.26145</v>
      </c>
      <c r="N277">
        <v>1.62</v>
      </c>
      <c r="Q277">
        <v>139</v>
      </c>
      <c r="R277" t="s">
        <v>96</v>
      </c>
      <c r="S277" s="588">
        <v>3</v>
      </c>
    </row>
    <row r="278" spans="1:19" x14ac:dyDescent="0.2">
      <c r="A278">
        <v>277</v>
      </c>
      <c r="B278" s="400">
        <v>41071.021527777775</v>
      </c>
      <c r="C278" t="s">
        <v>97</v>
      </c>
      <c r="D278">
        <v>0.01</v>
      </c>
      <c r="F278">
        <v>1.2655000000000001</v>
      </c>
      <c r="I278" s="400">
        <v>41071.0625</v>
      </c>
      <c r="J278">
        <v>1.2654799999999999</v>
      </c>
      <c r="N278">
        <v>0.01</v>
      </c>
      <c r="Q278">
        <v>140</v>
      </c>
      <c r="R278" t="s">
        <v>97</v>
      </c>
      <c r="S278" s="588">
        <v>2</v>
      </c>
    </row>
    <row r="279" spans="1:19" x14ac:dyDescent="0.2">
      <c r="A279">
        <v>278</v>
      </c>
      <c r="B279" s="400">
        <v>41071.041666666664</v>
      </c>
      <c r="C279" t="s">
        <v>97</v>
      </c>
      <c r="D279">
        <v>0.01</v>
      </c>
      <c r="F279">
        <v>1.26705</v>
      </c>
      <c r="I279" s="400">
        <v>41071.0625</v>
      </c>
      <c r="J279">
        <v>1.2654799999999999</v>
      </c>
      <c r="N279">
        <v>1.08</v>
      </c>
      <c r="Q279">
        <v>140</v>
      </c>
      <c r="R279" t="s">
        <v>97</v>
      </c>
      <c r="S279" s="588">
        <v>2</v>
      </c>
    </row>
    <row r="280" spans="1:19" x14ac:dyDescent="0.2">
      <c r="A280">
        <v>279</v>
      </c>
      <c r="B280" s="400">
        <v>41071.065972222219</v>
      </c>
      <c r="C280" t="s">
        <v>97</v>
      </c>
      <c r="D280">
        <v>0.01</v>
      </c>
      <c r="F280">
        <v>1.2656700000000001</v>
      </c>
      <c r="I280" s="400">
        <v>41071.130555555559</v>
      </c>
      <c r="J280">
        <v>1.2656700000000001</v>
      </c>
      <c r="N280">
        <v>0</v>
      </c>
      <c r="Q280">
        <v>141</v>
      </c>
      <c r="R280" t="s">
        <v>97</v>
      </c>
      <c r="S280" s="588">
        <v>2</v>
      </c>
    </row>
    <row r="281" spans="1:19" x14ac:dyDescent="0.2">
      <c r="A281">
        <v>280</v>
      </c>
      <c r="B281" s="400">
        <v>41071.098611111112</v>
      </c>
      <c r="C281" t="s">
        <v>97</v>
      </c>
      <c r="D281">
        <v>0.01</v>
      </c>
      <c r="F281">
        <v>1.2672600000000001</v>
      </c>
      <c r="I281" s="400">
        <v>41071.130555555559</v>
      </c>
      <c r="J281">
        <v>1.2656700000000001</v>
      </c>
      <c r="N281">
        <v>1.1000000000000001</v>
      </c>
      <c r="Q281">
        <v>141</v>
      </c>
      <c r="R281" t="s">
        <v>97</v>
      </c>
      <c r="S281" s="588">
        <v>2</v>
      </c>
    </row>
    <row r="282" spans="1:19" x14ac:dyDescent="0.2">
      <c r="A282">
        <v>281</v>
      </c>
      <c r="B282" s="400">
        <v>41071.925694444442</v>
      </c>
      <c r="C282" t="s">
        <v>97</v>
      </c>
      <c r="D282">
        <v>0.01</v>
      </c>
      <c r="F282">
        <v>1.2641</v>
      </c>
      <c r="I282" s="400">
        <v>41072.121527777781</v>
      </c>
      <c r="J282">
        <v>1.2633000000000001</v>
      </c>
      <c r="N282">
        <v>0.56000000000000005</v>
      </c>
      <c r="Q282">
        <v>142</v>
      </c>
      <c r="R282" t="s">
        <v>97</v>
      </c>
      <c r="S282" s="588">
        <v>1</v>
      </c>
    </row>
    <row r="283" spans="1:19" x14ac:dyDescent="0.2">
      <c r="A283">
        <v>282</v>
      </c>
      <c r="B283" s="400">
        <v>41072.916666666664</v>
      </c>
      <c r="C283" t="s">
        <v>96</v>
      </c>
      <c r="D283">
        <v>0.01</v>
      </c>
      <c r="F283">
        <v>1.25807</v>
      </c>
      <c r="I283" s="400">
        <v>41073.392361111109</v>
      </c>
      <c r="J283">
        <v>1.25736</v>
      </c>
      <c r="N283">
        <v>-0.57999999999999996</v>
      </c>
      <c r="Q283">
        <v>143</v>
      </c>
      <c r="R283" t="s">
        <v>96</v>
      </c>
      <c r="S283" s="588">
        <v>3</v>
      </c>
    </row>
    <row r="284" spans="1:19" x14ac:dyDescent="0.2">
      <c r="A284">
        <v>283</v>
      </c>
      <c r="B284" s="400">
        <v>41072.957638888889</v>
      </c>
      <c r="C284" t="s">
        <v>96</v>
      </c>
      <c r="D284">
        <v>0.01</v>
      </c>
      <c r="F284">
        <v>1.2565599999999999</v>
      </c>
      <c r="I284" s="400">
        <v>41073.392361111109</v>
      </c>
      <c r="J284">
        <v>1.25736</v>
      </c>
      <c r="N284">
        <v>0.46</v>
      </c>
      <c r="Q284">
        <v>143</v>
      </c>
      <c r="R284" t="s">
        <v>96</v>
      </c>
      <c r="S284" s="588">
        <v>3</v>
      </c>
    </row>
    <row r="285" spans="1:19" x14ac:dyDescent="0.2">
      <c r="A285">
        <v>284</v>
      </c>
      <c r="B285" s="400">
        <v>41073.256249999999</v>
      </c>
      <c r="C285" t="s">
        <v>96</v>
      </c>
      <c r="D285">
        <v>0.01</v>
      </c>
      <c r="F285">
        <v>1.2550600000000001</v>
      </c>
      <c r="I285" s="400">
        <v>41073.392361111109</v>
      </c>
      <c r="J285">
        <v>1.25736</v>
      </c>
      <c r="N285">
        <v>1.59</v>
      </c>
      <c r="Q285">
        <v>143</v>
      </c>
      <c r="R285" t="s">
        <v>96</v>
      </c>
      <c r="S285" s="588">
        <v>3</v>
      </c>
    </row>
    <row r="286" spans="1:19" x14ac:dyDescent="0.2">
      <c r="A286">
        <v>285</v>
      </c>
      <c r="B286" s="400">
        <v>41073.924305555556</v>
      </c>
      <c r="C286" t="s">
        <v>97</v>
      </c>
      <c r="D286">
        <v>0.01</v>
      </c>
      <c r="F286">
        <v>1.2628299999999999</v>
      </c>
      <c r="I286" s="400">
        <v>41074.256249999999</v>
      </c>
      <c r="J286">
        <v>1.26278</v>
      </c>
      <c r="N286">
        <v>7.0000000000000007E-2</v>
      </c>
      <c r="Q286">
        <v>144</v>
      </c>
      <c r="R286" t="s">
        <v>97</v>
      </c>
      <c r="S286" s="588">
        <v>2</v>
      </c>
    </row>
    <row r="287" spans="1:19" x14ac:dyDescent="0.2">
      <c r="A287">
        <v>286</v>
      </c>
      <c r="B287" s="400">
        <v>41073.931944444441</v>
      </c>
      <c r="C287" t="s">
        <v>97</v>
      </c>
      <c r="D287">
        <v>0.01</v>
      </c>
      <c r="F287">
        <v>1.26433</v>
      </c>
      <c r="I287" s="400">
        <v>41074.256249999999</v>
      </c>
      <c r="J287">
        <v>1.26278</v>
      </c>
      <c r="N287">
        <v>1.1100000000000001</v>
      </c>
      <c r="Q287">
        <v>144</v>
      </c>
      <c r="R287" t="s">
        <v>97</v>
      </c>
      <c r="S287" s="588">
        <v>2</v>
      </c>
    </row>
    <row r="288" spans="1:19" x14ac:dyDescent="0.2">
      <c r="A288">
        <v>287</v>
      </c>
      <c r="B288" s="400">
        <v>41074.910416666666</v>
      </c>
      <c r="C288" t="s">
        <v>97</v>
      </c>
      <c r="D288">
        <v>0.01</v>
      </c>
      <c r="F288">
        <v>1.2633099999999999</v>
      </c>
      <c r="I288" s="400">
        <v>41074.924305555556</v>
      </c>
      <c r="J288">
        <v>1.26251</v>
      </c>
      <c r="N288">
        <v>0.55000000000000004</v>
      </c>
      <c r="Q288">
        <v>145</v>
      </c>
      <c r="R288" t="s">
        <v>97</v>
      </c>
      <c r="S288" s="588">
        <v>1</v>
      </c>
    </row>
    <row r="289" spans="1:19" x14ac:dyDescent="0.2">
      <c r="A289">
        <v>288</v>
      </c>
      <c r="B289" s="400">
        <v>41074.956944444442</v>
      </c>
      <c r="C289" t="s">
        <v>96</v>
      </c>
      <c r="D289">
        <v>0.01</v>
      </c>
      <c r="F289">
        <v>1.26207</v>
      </c>
      <c r="I289" s="400">
        <v>41075.165972222225</v>
      </c>
      <c r="J289">
        <v>1.2620899999999999</v>
      </c>
      <c r="N289">
        <v>-7.0000000000000007E-2</v>
      </c>
      <c r="Q289">
        <v>146</v>
      </c>
      <c r="R289" t="s">
        <v>96</v>
      </c>
      <c r="S289" s="588">
        <v>2</v>
      </c>
    </row>
    <row r="290" spans="1:19" x14ac:dyDescent="0.2">
      <c r="A290">
        <v>289</v>
      </c>
      <c r="B290" s="400">
        <v>41074.963888888888</v>
      </c>
      <c r="C290" t="s">
        <v>96</v>
      </c>
      <c r="D290">
        <v>0.01</v>
      </c>
      <c r="F290">
        <v>1.26051</v>
      </c>
      <c r="I290" s="400">
        <v>41075.165972222225</v>
      </c>
      <c r="J290">
        <v>1.2620899999999999</v>
      </c>
      <c r="N290">
        <v>1.01</v>
      </c>
      <c r="Q290">
        <v>146</v>
      </c>
      <c r="R290" t="s">
        <v>96</v>
      </c>
      <c r="S290" s="588">
        <v>2</v>
      </c>
    </row>
    <row r="291" spans="1:19" x14ac:dyDescent="0.2">
      <c r="A291">
        <v>290</v>
      </c>
      <c r="B291" s="400">
        <v>41075.895833333336</v>
      </c>
      <c r="C291" t="s">
        <v>97</v>
      </c>
      <c r="D291">
        <v>0.01</v>
      </c>
      <c r="F291">
        <v>1.25684</v>
      </c>
      <c r="I291" s="400">
        <v>41075.901388888888</v>
      </c>
      <c r="J291">
        <v>1.25604</v>
      </c>
      <c r="N291">
        <v>0.55000000000000004</v>
      </c>
      <c r="Q291">
        <v>147</v>
      </c>
      <c r="R291" t="s">
        <v>97</v>
      </c>
      <c r="S291" s="588">
        <v>1</v>
      </c>
    </row>
    <row r="292" spans="1:19" x14ac:dyDescent="0.2">
      <c r="A292">
        <v>291</v>
      </c>
      <c r="B292" s="400">
        <v>41075.974305555559</v>
      </c>
      <c r="C292" t="s">
        <v>97</v>
      </c>
      <c r="D292">
        <v>0.01</v>
      </c>
      <c r="F292">
        <v>1.25576</v>
      </c>
      <c r="I292" s="400">
        <v>41075.981249999997</v>
      </c>
      <c r="J292">
        <v>1.2549600000000001</v>
      </c>
      <c r="N292">
        <v>0.55000000000000004</v>
      </c>
      <c r="Q292">
        <v>148</v>
      </c>
      <c r="R292" t="s">
        <v>97</v>
      </c>
      <c r="S292" s="588">
        <v>1</v>
      </c>
    </row>
    <row r="293" spans="1:19" x14ac:dyDescent="0.2">
      <c r="A293">
        <v>292</v>
      </c>
      <c r="B293" s="400">
        <v>41078.043055555558</v>
      </c>
      <c r="C293" t="s">
        <v>97</v>
      </c>
      <c r="D293">
        <v>0.01</v>
      </c>
      <c r="F293">
        <v>1.2581800000000001</v>
      </c>
      <c r="I293" s="400">
        <v>41078.088194444441</v>
      </c>
      <c r="J293">
        <v>1.2573799999999999</v>
      </c>
      <c r="N293">
        <v>0.55000000000000004</v>
      </c>
      <c r="Q293">
        <v>149</v>
      </c>
      <c r="R293" t="s">
        <v>97</v>
      </c>
      <c r="S293" s="588">
        <v>1</v>
      </c>
    </row>
    <row r="294" spans="1:19" x14ac:dyDescent="0.2">
      <c r="A294">
        <v>293</v>
      </c>
      <c r="B294" s="400">
        <v>41078.925694444442</v>
      </c>
      <c r="C294" t="s">
        <v>97</v>
      </c>
      <c r="D294">
        <v>0.01</v>
      </c>
      <c r="F294">
        <v>1.2431399999999999</v>
      </c>
      <c r="I294" s="400">
        <v>41078.959027777775</v>
      </c>
      <c r="J294">
        <v>1.24234</v>
      </c>
      <c r="N294">
        <v>0.55000000000000004</v>
      </c>
      <c r="Q294">
        <v>150</v>
      </c>
      <c r="R294" t="s">
        <v>97</v>
      </c>
      <c r="S294" s="588">
        <v>1</v>
      </c>
    </row>
    <row r="295" spans="1:19" x14ac:dyDescent="0.2">
      <c r="A295">
        <v>294</v>
      </c>
      <c r="B295" s="400">
        <v>41079.913194444445</v>
      </c>
      <c r="C295" t="s">
        <v>96</v>
      </c>
      <c r="D295">
        <v>0.01</v>
      </c>
      <c r="F295">
        <v>1.2461500000000001</v>
      </c>
      <c r="I295" s="400">
        <v>41080.087500000001</v>
      </c>
      <c r="J295">
        <v>1.2462</v>
      </c>
      <c r="N295">
        <v>-0.06</v>
      </c>
      <c r="Q295">
        <v>151</v>
      </c>
      <c r="R295" t="s">
        <v>96</v>
      </c>
      <c r="S295" s="588">
        <v>2</v>
      </c>
    </row>
    <row r="296" spans="1:19" x14ac:dyDescent="0.2">
      <c r="A296">
        <v>295</v>
      </c>
      <c r="B296" s="400">
        <v>41079.927083333336</v>
      </c>
      <c r="C296" t="s">
        <v>96</v>
      </c>
      <c r="D296">
        <v>0.01</v>
      </c>
      <c r="F296">
        <v>1.24465</v>
      </c>
      <c r="I296" s="400">
        <v>41080.087500000001</v>
      </c>
      <c r="J296">
        <v>1.2462</v>
      </c>
      <c r="N296">
        <v>0.98</v>
      </c>
      <c r="Q296">
        <v>151</v>
      </c>
      <c r="R296" t="s">
        <v>96</v>
      </c>
      <c r="S296" s="588">
        <v>2</v>
      </c>
    </row>
    <row r="297" spans="1:19" x14ac:dyDescent="0.2">
      <c r="A297">
        <v>296</v>
      </c>
      <c r="B297" s="400">
        <v>41080.961111111108</v>
      </c>
      <c r="C297" t="s">
        <v>97</v>
      </c>
      <c r="D297">
        <v>0.01</v>
      </c>
      <c r="F297">
        <v>1.24709</v>
      </c>
      <c r="I297" s="400">
        <v>41080.96597222222</v>
      </c>
      <c r="J297">
        <v>1.2462899999999999</v>
      </c>
      <c r="N297">
        <v>0.55000000000000004</v>
      </c>
      <c r="Q297">
        <v>152</v>
      </c>
      <c r="R297" t="s">
        <v>97</v>
      </c>
      <c r="S297" s="588">
        <v>1</v>
      </c>
    </row>
    <row r="298" spans="1:19" x14ac:dyDescent="0.2">
      <c r="A298">
        <v>297</v>
      </c>
      <c r="B298" s="400">
        <v>41081.066666666666</v>
      </c>
      <c r="C298" t="s">
        <v>96</v>
      </c>
      <c r="D298">
        <v>0.01</v>
      </c>
      <c r="F298">
        <v>1.2462800000000001</v>
      </c>
      <c r="I298" s="400">
        <v>41081.229166666664</v>
      </c>
      <c r="J298">
        <v>1.2463200000000001</v>
      </c>
      <c r="N298">
        <v>0.03</v>
      </c>
      <c r="Q298">
        <v>153</v>
      </c>
      <c r="R298" t="s">
        <v>96</v>
      </c>
      <c r="S298" s="588">
        <v>2</v>
      </c>
    </row>
    <row r="299" spans="1:19" x14ac:dyDescent="0.2">
      <c r="A299">
        <v>298</v>
      </c>
      <c r="B299" s="400">
        <v>41081.101388888892</v>
      </c>
      <c r="C299" t="s">
        <v>96</v>
      </c>
      <c r="D299">
        <v>0.01</v>
      </c>
      <c r="F299">
        <v>1.24475</v>
      </c>
      <c r="I299" s="400">
        <v>41081.229166666664</v>
      </c>
      <c r="J299">
        <v>1.2463200000000001</v>
      </c>
      <c r="N299">
        <v>1.08</v>
      </c>
      <c r="Q299">
        <v>153</v>
      </c>
      <c r="R299" t="s">
        <v>96</v>
      </c>
      <c r="S299" s="588">
        <v>2</v>
      </c>
    </row>
    <row r="300" spans="1:19" x14ac:dyDescent="0.2">
      <c r="A300">
        <v>299</v>
      </c>
      <c r="B300" s="400">
        <v>41081.88958333333</v>
      </c>
      <c r="C300" t="s">
        <v>97</v>
      </c>
      <c r="D300">
        <v>0.01</v>
      </c>
      <c r="F300">
        <v>1.25057</v>
      </c>
      <c r="I300" s="400">
        <v>41081.911805555559</v>
      </c>
      <c r="J300">
        <v>1.24977</v>
      </c>
      <c r="N300">
        <v>0.55000000000000004</v>
      </c>
      <c r="Q300">
        <v>154</v>
      </c>
      <c r="R300" t="s">
        <v>97</v>
      </c>
      <c r="S300" s="588">
        <v>1</v>
      </c>
    </row>
    <row r="301" spans="1:19" x14ac:dyDescent="0.2">
      <c r="A301">
        <v>300</v>
      </c>
      <c r="B301" s="400">
        <v>41081.914583333331</v>
      </c>
      <c r="C301" t="s">
        <v>97</v>
      </c>
      <c r="D301">
        <v>0.01</v>
      </c>
      <c r="F301">
        <v>1.2500100000000001</v>
      </c>
      <c r="I301" s="400">
        <v>41082.015277777777</v>
      </c>
      <c r="J301">
        <v>1.2492099999999999</v>
      </c>
      <c r="N301">
        <v>0.56999999999999995</v>
      </c>
      <c r="Q301">
        <v>155</v>
      </c>
      <c r="R301" t="s">
        <v>97</v>
      </c>
      <c r="S301" s="588">
        <v>1</v>
      </c>
    </row>
    <row r="302" spans="1:19" x14ac:dyDescent="0.2">
      <c r="A302">
        <v>301</v>
      </c>
      <c r="B302" s="400">
        <v>41082.020833333336</v>
      </c>
      <c r="C302" t="s">
        <v>96</v>
      </c>
      <c r="D302">
        <v>0.01</v>
      </c>
      <c r="F302">
        <v>1.24841</v>
      </c>
      <c r="I302" s="400">
        <v>41082.076388888891</v>
      </c>
      <c r="J302">
        <v>1.2492099999999999</v>
      </c>
      <c r="N302">
        <v>0.56000000000000005</v>
      </c>
      <c r="Q302">
        <v>156</v>
      </c>
      <c r="R302" t="s">
        <v>96</v>
      </c>
      <c r="S302" s="588">
        <v>1</v>
      </c>
    </row>
    <row r="303" spans="1:19" x14ac:dyDescent="0.2">
      <c r="A303">
        <v>302</v>
      </c>
      <c r="B303" s="400">
        <v>41082.911805555559</v>
      </c>
      <c r="C303" t="s">
        <v>96</v>
      </c>
      <c r="D303">
        <v>0.01</v>
      </c>
      <c r="F303">
        <v>1.24752</v>
      </c>
      <c r="I303" s="400">
        <v>41082.963194444441</v>
      </c>
      <c r="J303">
        <v>1.2483200000000001</v>
      </c>
      <c r="N303">
        <v>0.55000000000000004</v>
      </c>
      <c r="Q303">
        <v>157</v>
      </c>
      <c r="R303" t="s">
        <v>96</v>
      </c>
      <c r="S303" s="588">
        <v>1</v>
      </c>
    </row>
    <row r="304" spans="1:19" x14ac:dyDescent="0.2">
      <c r="A304">
        <v>303</v>
      </c>
      <c r="B304" s="400">
        <v>41085.88958333333</v>
      </c>
      <c r="C304" t="s">
        <v>96</v>
      </c>
      <c r="D304">
        <v>0.01</v>
      </c>
      <c r="F304">
        <v>1.2503299999999999</v>
      </c>
      <c r="I304" s="400">
        <v>41085.911805555559</v>
      </c>
      <c r="J304">
        <v>1.2511300000000001</v>
      </c>
      <c r="N304">
        <v>0.55000000000000004</v>
      </c>
      <c r="Q304">
        <v>158</v>
      </c>
      <c r="R304" t="s">
        <v>96</v>
      </c>
      <c r="S304" s="588">
        <v>1</v>
      </c>
    </row>
    <row r="305" spans="1:19" x14ac:dyDescent="0.2">
      <c r="A305">
        <v>304</v>
      </c>
      <c r="B305" s="400">
        <v>41085.935416666667</v>
      </c>
      <c r="C305" t="s">
        <v>96</v>
      </c>
      <c r="D305">
        <v>0.01</v>
      </c>
      <c r="F305">
        <v>1.24916</v>
      </c>
      <c r="I305" s="400">
        <v>41086.022222222222</v>
      </c>
      <c r="J305">
        <v>1.24996</v>
      </c>
      <c r="N305">
        <v>0.46</v>
      </c>
      <c r="Q305">
        <v>159</v>
      </c>
      <c r="R305" t="s">
        <v>96</v>
      </c>
      <c r="S305" s="588">
        <v>1</v>
      </c>
    </row>
    <row r="306" spans="1:19" x14ac:dyDescent="0.2">
      <c r="A306">
        <v>305</v>
      </c>
      <c r="B306" s="400">
        <v>41086.876388888886</v>
      </c>
      <c r="C306" t="s">
        <v>96</v>
      </c>
      <c r="D306">
        <v>0.01</v>
      </c>
      <c r="F306">
        <v>1.24122</v>
      </c>
      <c r="I306" s="400">
        <v>41086.910416666666</v>
      </c>
      <c r="J306">
        <v>1.2412700000000001</v>
      </c>
      <c r="N306">
        <v>0.04</v>
      </c>
      <c r="Q306">
        <v>160</v>
      </c>
      <c r="R306" t="s">
        <v>96</v>
      </c>
      <c r="S306" s="588">
        <v>2</v>
      </c>
    </row>
    <row r="307" spans="1:19" x14ac:dyDescent="0.2">
      <c r="A307">
        <v>306</v>
      </c>
      <c r="B307" s="400">
        <v>41086.88958333333</v>
      </c>
      <c r="C307" t="s">
        <v>96</v>
      </c>
      <c r="D307">
        <v>0.01</v>
      </c>
      <c r="F307">
        <v>1.2397100000000001</v>
      </c>
      <c r="I307" s="400">
        <v>41086.910416666666</v>
      </c>
      <c r="J307">
        <v>1.2412700000000001</v>
      </c>
      <c r="N307">
        <v>1.08</v>
      </c>
      <c r="Q307">
        <v>160</v>
      </c>
      <c r="R307" t="s">
        <v>96</v>
      </c>
      <c r="S307" s="588">
        <v>2</v>
      </c>
    </row>
    <row r="308" spans="1:19" x14ac:dyDescent="0.2">
      <c r="A308">
        <v>307</v>
      </c>
      <c r="B308" s="400">
        <v>41086.959027777775</v>
      </c>
      <c r="C308" t="s">
        <v>97</v>
      </c>
      <c r="D308">
        <v>0.01</v>
      </c>
      <c r="F308">
        <v>1.2415799999999999</v>
      </c>
      <c r="I308" s="400">
        <v>41087.531944444447</v>
      </c>
      <c r="J308">
        <v>1.24153</v>
      </c>
      <c r="N308">
        <v>0.05</v>
      </c>
      <c r="Q308">
        <v>161</v>
      </c>
      <c r="R308" t="s">
        <v>97</v>
      </c>
      <c r="S308" s="588">
        <v>2</v>
      </c>
    </row>
    <row r="309" spans="1:19" x14ac:dyDescent="0.2">
      <c r="A309">
        <v>308</v>
      </c>
      <c r="B309" s="400">
        <v>41087.178472222222</v>
      </c>
      <c r="C309" t="s">
        <v>97</v>
      </c>
      <c r="D309">
        <v>0.01</v>
      </c>
      <c r="F309">
        <v>1.24308</v>
      </c>
      <c r="I309" s="400">
        <v>41087.531944444447</v>
      </c>
      <c r="J309">
        <v>1.24153</v>
      </c>
      <c r="N309">
        <v>1.07</v>
      </c>
      <c r="Q309">
        <v>161</v>
      </c>
      <c r="R309" t="s">
        <v>97</v>
      </c>
      <c r="S309" s="588">
        <v>2</v>
      </c>
    </row>
    <row r="310" spans="1:19" x14ac:dyDescent="0.2">
      <c r="A310">
        <v>309</v>
      </c>
      <c r="B310" s="400">
        <v>41087.906944444447</v>
      </c>
      <c r="C310" t="s">
        <v>96</v>
      </c>
      <c r="D310">
        <v>0.01</v>
      </c>
      <c r="F310">
        <v>1.2372000000000001</v>
      </c>
      <c r="I310" s="400">
        <v>41088.270833333336</v>
      </c>
      <c r="J310">
        <v>1.2364599999999999</v>
      </c>
      <c r="N310">
        <v>-0.79</v>
      </c>
      <c r="Q310">
        <v>162</v>
      </c>
      <c r="R310" t="s">
        <v>96</v>
      </c>
      <c r="S310" s="588">
        <v>3</v>
      </c>
    </row>
    <row r="311" spans="1:19" x14ac:dyDescent="0.2">
      <c r="A311">
        <v>310</v>
      </c>
      <c r="B311" s="400">
        <v>41088.143055555556</v>
      </c>
      <c r="C311" t="s">
        <v>96</v>
      </c>
      <c r="D311">
        <v>0.01</v>
      </c>
      <c r="F311">
        <v>1.23566</v>
      </c>
      <c r="I311" s="400">
        <v>41088.270833333336</v>
      </c>
      <c r="J311">
        <v>1.2364599999999999</v>
      </c>
      <c r="N311">
        <v>0.56000000000000005</v>
      </c>
      <c r="Q311">
        <v>162</v>
      </c>
      <c r="R311" t="s">
        <v>96</v>
      </c>
      <c r="S311" s="588">
        <v>3</v>
      </c>
    </row>
    <row r="312" spans="1:19" x14ac:dyDescent="0.2">
      <c r="A312">
        <v>311</v>
      </c>
      <c r="B312" s="400">
        <v>41088.147916666669</v>
      </c>
      <c r="C312" t="s">
        <v>96</v>
      </c>
      <c r="D312">
        <v>0.01</v>
      </c>
      <c r="F312">
        <v>1.2341200000000001</v>
      </c>
      <c r="I312" s="400">
        <v>41088.270833333336</v>
      </c>
      <c r="J312">
        <v>1.2364599999999999</v>
      </c>
      <c r="N312">
        <v>1.62</v>
      </c>
      <c r="Q312">
        <v>162</v>
      </c>
      <c r="R312" t="s">
        <v>96</v>
      </c>
      <c r="S312" s="588">
        <v>3</v>
      </c>
    </row>
    <row r="313" spans="1:19" x14ac:dyDescent="0.2">
      <c r="A313">
        <v>312</v>
      </c>
      <c r="B313" s="400">
        <v>41088.947916666664</v>
      </c>
      <c r="C313" t="s">
        <v>96</v>
      </c>
      <c r="D313">
        <v>0.01</v>
      </c>
      <c r="F313">
        <v>1.2400599999999999</v>
      </c>
      <c r="I313" s="400">
        <v>41089.092361111114</v>
      </c>
      <c r="J313">
        <v>1.2408600000000001</v>
      </c>
      <c r="N313">
        <v>0.46</v>
      </c>
      <c r="Q313">
        <v>163</v>
      </c>
      <c r="R313" t="s">
        <v>96</v>
      </c>
      <c r="S313" s="588">
        <v>1</v>
      </c>
    </row>
    <row r="314" spans="1:19" x14ac:dyDescent="0.2">
      <c r="A314">
        <v>313</v>
      </c>
      <c r="B314" s="400">
        <v>41089.911805555559</v>
      </c>
      <c r="C314" t="s">
        <v>96</v>
      </c>
      <c r="D314">
        <v>0.01</v>
      </c>
      <c r="F314">
        <v>1.2360100000000001</v>
      </c>
      <c r="I314" s="400">
        <v>41089.936111111114</v>
      </c>
      <c r="J314">
        <v>1.23681</v>
      </c>
      <c r="N314">
        <v>0.56000000000000005</v>
      </c>
      <c r="Q314">
        <v>164</v>
      </c>
      <c r="R314" t="s">
        <v>96</v>
      </c>
      <c r="S314" s="588">
        <v>1</v>
      </c>
    </row>
    <row r="315" spans="1:19" x14ac:dyDescent="0.2">
      <c r="A315">
        <v>314</v>
      </c>
      <c r="B315" s="400">
        <v>41089.961805555555</v>
      </c>
      <c r="C315" t="s">
        <v>97</v>
      </c>
      <c r="D315">
        <v>0.01</v>
      </c>
      <c r="F315">
        <v>1.2357100000000001</v>
      </c>
      <c r="I315" s="400">
        <v>41089.979166666664</v>
      </c>
      <c r="J315">
        <v>1.23491</v>
      </c>
      <c r="N315">
        <v>0.55000000000000004</v>
      </c>
      <c r="Q315">
        <v>165</v>
      </c>
      <c r="R315" t="s">
        <v>97</v>
      </c>
      <c r="S315" s="588">
        <v>1</v>
      </c>
    </row>
    <row r="316" spans="1:19" x14ac:dyDescent="0.2">
      <c r="A316">
        <v>315</v>
      </c>
      <c r="B316" s="400">
        <v>41089.969444444447</v>
      </c>
      <c r="C316" t="s">
        <v>96</v>
      </c>
      <c r="D316">
        <v>0.01</v>
      </c>
      <c r="F316">
        <v>1.2357400000000001</v>
      </c>
      <c r="I316" s="400">
        <v>41089.995138888888</v>
      </c>
      <c r="J316">
        <v>1.23573</v>
      </c>
      <c r="N316">
        <v>-0.01</v>
      </c>
      <c r="Q316">
        <v>166</v>
      </c>
      <c r="R316" t="s">
        <v>96</v>
      </c>
      <c r="S316" s="588">
        <v>2</v>
      </c>
    </row>
    <row r="317" spans="1:19" x14ac:dyDescent="0.2">
      <c r="A317">
        <v>316</v>
      </c>
      <c r="B317" s="400">
        <v>41089.993750000001</v>
      </c>
      <c r="C317" t="s">
        <v>96</v>
      </c>
      <c r="D317">
        <v>0.01</v>
      </c>
      <c r="F317">
        <v>1.2341200000000001</v>
      </c>
      <c r="I317" s="400">
        <v>41089.995138888888</v>
      </c>
      <c r="J317">
        <v>1.23573</v>
      </c>
      <c r="N317">
        <v>1.1100000000000001</v>
      </c>
      <c r="Q317">
        <v>166</v>
      </c>
      <c r="R317" t="s">
        <v>96</v>
      </c>
      <c r="S317" s="588">
        <v>2</v>
      </c>
    </row>
    <row r="318" spans="1:19" x14ac:dyDescent="0.2">
      <c r="A318">
        <v>317</v>
      </c>
      <c r="B318" s="400">
        <v>41092.915972222225</v>
      </c>
      <c r="C318" t="s">
        <v>96</v>
      </c>
      <c r="D318">
        <v>0.01</v>
      </c>
      <c r="F318">
        <v>1.2263500000000001</v>
      </c>
      <c r="I318" s="400">
        <v>41092.930555555555</v>
      </c>
      <c r="J318">
        <v>1.22715</v>
      </c>
      <c r="N318">
        <v>0.56000000000000005</v>
      </c>
      <c r="Q318">
        <v>167</v>
      </c>
      <c r="R318" t="s">
        <v>96</v>
      </c>
      <c r="S318" s="588">
        <v>1</v>
      </c>
    </row>
    <row r="319" spans="1:19" x14ac:dyDescent="0.2">
      <c r="A319">
        <v>318</v>
      </c>
      <c r="B319" s="400">
        <v>41094.072222222225</v>
      </c>
      <c r="C319" t="s">
        <v>96</v>
      </c>
      <c r="D319">
        <v>0.01</v>
      </c>
      <c r="F319">
        <v>1.2257199999999999</v>
      </c>
      <c r="I319" s="400">
        <v>41094.440972222219</v>
      </c>
      <c r="J319">
        <v>1.2250099999999999</v>
      </c>
      <c r="N319">
        <v>-0.49</v>
      </c>
      <c r="Q319">
        <v>168</v>
      </c>
      <c r="R319" t="s">
        <v>96</v>
      </c>
      <c r="S319" s="588">
        <v>3</v>
      </c>
    </row>
    <row r="320" spans="1:19" x14ac:dyDescent="0.2">
      <c r="A320">
        <v>319</v>
      </c>
      <c r="B320" s="400">
        <v>41094.161111111112</v>
      </c>
      <c r="C320" t="s">
        <v>96</v>
      </c>
      <c r="D320">
        <v>0.01</v>
      </c>
      <c r="F320">
        <v>1.2242200000000001</v>
      </c>
      <c r="I320" s="400">
        <v>41094.440972222219</v>
      </c>
      <c r="J320">
        <v>1.2250099999999999</v>
      </c>
      <c r="N320">
        <v>0.55000000000000004</v>
      </c>
      <c r="Q320">
        <v>168</v>
      </c>
      <c r="R320" t="s">
        <v>96</v>
      </c>
      <c r="S320" s="588">
        <v>3</v>
      </c>
    </row>
    <row r="321" spans="1:19" x14ac:dyDescent="0.2">
      <c r="A321">
        <v>320</v>
      </c>
      <c r="B321" s="400">
        <v>41094.185416666667</v>
      </c>
      <c r="C321" t="s">
        <v>96</v>
      </c>
      <c r="D321">
        <v>0.01</v>
      </c>
      <c r="F321">
        <v>1.2226900000000001</v>
      </c>
      <c r="I321" s="400">
        <v>41094.440972222219</v>
      </c>
      <c r="J321">
        <v>1.2250099999999999</v>
      </c>
      <c r="N321">
        <v>1.6</v>
      </c>
      <c r="Q321">
        <v>168</v>
      </c>
      <c r="R321" t="s">
        <v>96</v>
      </c>
      <c r="S321" s="588">
        <v>3</v>
      </c>
    </row>
    <row r="322" spans="1:19" x14ac:dyDescent="0.2">
      <c r="A322">
        <v>321</v>
      </c>
      <c r="B322" s="400">
        <v>41095.878472222219</v>
      </c>
      <c r="C322" t="s">
        <v>96</v>
      </c>
      <c r="D322">
        <v>0.01</v>
      </c>
      <c r="F322">
        <v>1.20303</v>
      </c>
      <c r="I322" s="400">
        <v>41095.898611111108</v>
      </c>
      <c r="J322">
        <v>1.20383</v>
      </c>
      <c r="N322">
        <v>0.55000000000000004</v>
      </c>
      <c r="Q322">
        <v>169</v>
      </c>
      <c r="R322" t="s">
        <v>96</v>
      </c>
      <c r="S322" s="588">
        <v>1</v>
      </c>
    </row>
    <row r="323" spans="1:19" x14ac:dyDescent="0.2">
      <c r="A323">
        <v>322</v>
      </c>
      <c r="B323" s="400">
        <v>41095.905555555553</v>
      </c>
      <c r="C323" t="s">
        <v>96</v>
      </c>
      <c r="D323">
        <v>0.01</v>
      </c>
      <c r="F323">
        <v>1.2032700000000001</v>
      </c>
      <c r="I323" s="400">
        <v>41095.954861111109</v>
      </c>
      <c r="J323">
        <v>1.20407</v>
      </c>
      <c r="N323">
        <v>0.55000000000000004</v>
      </c>
      <c r="Q323">
        <v>170</v>
      </c>
      <c r="R323" t="s">
        <v>96</v>
      </c>
      <c r="S323" s="588">
        <v>1</v>
      </c>
    </row>
    <row r="324" spans="1:19" x14ac:dyDescent="0.2">
      <c r="A324">
        <v>323</v>
      </c>
      <c r="B324" s="400">
        <v>41096.902777777781</v>
      </c>
      <c r="C324" t="s">
        <v>96</v>
      </c>
      <c r="D324">
        <v>0.01</v>
      </c>
      <c r="F324">
        <v>1.20424</v>
      </c>
      <c r="I324" s="400">
        <v>41096.99722222222</v>
      </c>
      <c r="J324">
        <v>1.2035100000000001</v>
      </c>
      <c r="N324">
        <v>-0.51</v>
      </c>
      <c r="Q324">
        <v>171</v>
      </c>
      <c r="R324" t="s">
        <v>96</v>
      </c>
      <c r="S324" s="588">
        <v>3</v>
      </c>
    </row>
    <row r="325" spans="1:19" x14ac:dyDescent="0.2">
      <c r="A325">
        <v>324</v>
      </c>
      <c r="B325" s="400">
        <v>41096.929166666669</v>
      </c>
      <c r="C325" t="s">
        <v>96</v>
      </c>
      <c r="D325">
        <v>0.01</v>
      </c>
      <c r="F325">
        <v>1.2027000000000001</v>
      </c>
      <c r="I325" s="400">
        <v>41096.99722222222</v>
      </c>
      <c r="J325">
        <v>1.2035100000000001</v>
      </c>
      <c r="N325">
        <v>0.56000000000000005</v>
      </c>
      <c r="Q325">
        <v>171</v>
      </c>
      <c r="R325" t="s">
        <v>96</v>
      </c>
      <c r="S325" s="588">
        <v>3</v>
      </c>
    </row>
    <row r="326" spans="1:19" x14ac:dyDescent="0.2">
      <c r="A326">
        <v>325</v>
      </c>
      <c r="B326" s="400">
        <v>41096.948611111111</v>
      </c>
      <c r="C326" t="s">
        <v>96</v>
      </c>
      <c r="D326">
        <v>0.01</v>
      </c>
      <c r="F326">
        <v>1.20119</v>
      </c>
      <c r="I326" s="400">
        <v>41096.99722222222</v>
      </c>
      <c r="J326">
        <v>1.2035100000000001</v>
      </c>
      <c r="N326">
        <v>1.6</v>
      </c>
      <c r="Q326">
        <v>171</v>
      </c>
      <c r="R326" t="s">
        <v>96</v>
      </c>
      <c r="S326" s="588">
        <v>3</v>
      </c>
    </row>
    <row r="327" spans="1:19" x14ac:dyDescent="0.2">
      <c r="A327">
        <v>326</v>
      </c>
      <c r="B327" s="400">
        <v>41099.039583333331</v>
      </c>
      <c r="C327" t="s">
        <v>97</v>
      </c>
      <c r="D327">
        <v>0.01</v>
      </c>
      <c r="F327">
        <v>1.20445</v>
      </c>
      <c r="I327" s="400">
        <v>41099.052777777775</v>
      </c>
      <c r="J327">
        <v>1.2036500000000001</v>
      </c>
      <c r="N327">
        <v>0.56000000000000005</v>
      </c>
      <c r="Q327">
        <v>172</v>
      </c>
      <c r="R327" t="s">
        <v>97</v>
      </c>
      <c r="S327" s="588">
        <v>1</v>
      </c>
    </row>
    <row r="328" spans="1:19" x14ac:dyDescent="0.2">
      <c r="A328">
        <v>327</v>
      </c>
      <c r="B328" s="400">
        <v>41099.968055555553</v>
      </c>
      <c r="C328" t="s">
        <v>96</v>
      </c>
      <c r="D328">
        <v>0.01</v>
      </c>
      <c r="F328">
        <v>1.2069700000000001</v>
      </c>
      <c r="I328" s="400">
        <v>41100.209722222222</v>
      </c>
      <c r="J328">
        <v>1.20702</v>
      </c>
      <c r="N328">
        <v>-0.05</v>
      </c>
      <c r="Q328">
        <v>173</v>
      </c>
      <c r="R328" t="s">
        <v>96</v>
      </c>
      <c r="S328" s="588">
        <v>2</v>
      </c>
    </row>
    <row r="329" spans="1:19" x14ac:dyDescent="0.2">
      <c r="A329">
        <v>328</v>
      </c>
      <c r="B329" s="400">
        <v>41100.208333333336</v>
      </c>
      <c r="C329" t="s">
        <v>96</v>
      </c>
      <c r="D329">
        <v>0.01</v>
      </c>
      <c r="F329">
        <v>1.20547</v>
      </c>
      <c r="I329" s="400">
        <v>41100.209722222222</v>
      </c>
      <c r="J329">
        <v>1.20702</v>
      </c>
      <c r="N329">
        <v>1.07</v>
      </c>
      <c r="Q329">
        <v>173</v>
      </c>
      <c r="R329" t="s">
        <v>96</v>
      </c>
      <c r="S329" s="588">
        <v>2</v>
      </c>
    </row>
    <row r="330" spans="1:19" x14ac:dyDescent="0.2">
      <c r="A330">
        <v>329</v>
      </c>
      <c r="B330" s="400">
        <v>41100.886805555558</v>
      </c>
      <c r="C330" t="s">
        <v>97</v>
      </c>
      <c r="D330">
        <v>0.01</v>
      </c>
      <c r="F330">
        <v>1.2015400000000001</v>
      </c>
      <c r="I330" s="400">
        <v>41101.223611111112</v>
      </c>
      <c r="J330">
        <v>1.2015100000000001</v>
      </c>
      <c r="N330">
        <v>0.03</v>
      </c>
      <c r="Q330">
        <v>174</v>
      </c>
      <c r="R330" t="s">
        <v>97</v>
      </c>
      <c r="S330" s="588">
        <v>2</v>
      </c>
    </row>
    <row r="331" spans="1:19" x14ac:dyDescent="0.2">
      <c r="A331">
        <v>330</v>
      </c>
      <c r="B331" s="400">
        <v>41100.925000000003</v>
      </c>
      <c r="C331" t="s">
        <v>97</v>
      </c>
      <c r="D331">
        <v>0.01</v>
      </c>
      <c r="F331">
        <v>1.2030799999999999</v>
      </c>
      <c r="I331" s="400">
        <v>41101.223611111112</v>
      </c>
      <c r="J331">
        <v>1.2015100000000001</v>
      </c>
      <c r="N331">
        <v>1.0900000000000001</v>
      </c>
      <c r="Q331">
        <v>174</v>
      </c>
      <c r="R331" t="s">
        <v>97</v>
      </c>
      <c r="S331" s="588">
        <v>2</v>
      </c>
    </row>
    <row r="332" spans="1:19" x14ac:dyDescent="0.2">
      <c r="A332">
        <v>331</v>
      </c>
      <c r="B332" s="400">
        <v>41102.880555555559</v>
      </c>
      <c r="C332" t="s">
        <v>96</v>
      </c>
      <c r="D332">
        <v>0.01</v>
      </c>
      <c r="F332">
        <v>1.20296</v>
      </c>
      <c r="I332" s="400">
        <v>41102.959722222222</v>
      </c>
      <c r="J332">
        <v>1.2037599999999999</v>
      </c>
      <c r="N332">
        <v>0.55000000000000004</v>
      </c>
      <c r="Q332">
        <v>175</v>
      </c>
      <c r="R332" t="s">
        <v>96</v>
      </c>
      <c r="S332" s="588">
        <v>1</v>
      </c>
    </row>
    <row r="333" spans="1:19" x14ac:dyDescent="0.2">
      <c r="A333">
        <v>332</v>
      </c>
      <c r="B333" s="400">
        <v>41108.949305555558</v>
      </c>
      <c r="C333" t="s">
        <v>97</v>
      </c>
      <c r="D333">
        <v>0.01</v>
      </c>
      <c r="F333">
        <v>1.1851700000000001</v>
      </c>
      <c r="I333" s="400">
        <v>41108.965277777781</v>
      </c>
      <c r="J333">
        <v>1.1843699999999999</v>
      </c>
      <c r="N333">
        <v>0.56000000000000005</v>
      </c>
      <c r="Q333">
        <v>176</v>
      </c>
      <c r="R333" t="s">
        <v>97</v>
      </c>
      <c r="S333" s="588">
        <v>1</v>
      </c>
    </row>
    <row r="334" spans="1:19" x14ac:dyDescent="0.2">
      <c r="A334">
        <v>333</v>
      </c>
      <c r="B334" s="400">
        <v>41109.042361111111</v>
      </c>
      <c r="C334" t="s">
        <v>97</v>
      </c>
      <c r="D334">
        <v>0.01</v>
      </c>
      <c r="F334">
        <v>1.1852199999999999</v>
      </c>
      <c r="I334" s="400">
        <v>41109.127083333333</v>
      </c>
      <c r="J334">
        <v>1.18442</v>
      </c>
      <c r="N334">
        <v>0.55000000000000004</v>
      </c>
      <c r="Q334">
        <v>177</v>
      </c>
      <c r="R334" t="s">
        <v>97</v>
      </c>
      <c r="S334" s="588">
        <v>1</v>
      </c>
    </row>
    <row r="335" spans="1:19" x14ac:dyDescent="0.2">
      <c r="A335">
        <v>334</v>
      </c>
      <c r="B335" s="400">
        <v>41109.898611111108</v>
      </c>
      <c r="C335" t="s">
        <v>96</v>
      </c>
      <c r="D335">
        <v>0.01</v>
      </c>
      <c r="F335">
        <v>1.17676</v>
      </c>
      <c r="I335" s="400">
        <v>41109.919444444444</v>
      </c>
      <c r="J335">
        <v>1.1775599999999999</v>
      </c>
      <c r="N335">
        <v>0.55000000000000004</v>
      </c>
      <c r="Q335">
        <v>178</v>
      </c>
      <c r="R335" t="s">
        <v>96</v>
      </c>
      <c r="S335" s="588">
        <v>1</v>
      </c>
    </row>
    <row r="336" spans="1:19" x14ac:dyDescent="0.2">
      <c r="A336">
        <v>335</v>
      </c>
      <c r="B336" s="400">
        <v>41109.919444444444</v>
      </c>
      <c r="C336" t="s">
        <v>97</v>
      </c>
      <c r="D336">
        <v>0.01</v>
      </c>
      <c r="F336">
        <v>1.1774899999999999</v>
      </c>
      <c r="I336" s="400">
        <v>41110.206250000003</v>
      </c>
      <c r="J336">
        <v>1.17669</v>
      </c>
      <c r="N336">
        <v>0.56000000000000005</v>
      </c>
      <c r="Q336">
        <v>179</v>
      </c>
      <c r="R336" t="s">
        <v>97</v>
      </c>
      <c r="S336" s="588">
        <v>1</v>
      </c>
    </row>
    <row r="337" spans="1:19" x14ac:dyDescent="0.2">
      <c r="A337">
        <v>336</v>
      </c>
      <c r="B337" s="400">
        <v>41113.036805555559</v>
      </c>
      <c r="C337" t="s">
        <v>96</v>
      </c>
      <c r="D337">
        <v>0.01</v>
      </c>
      <c r="F337">
        <v>1.17031</v>
      </c>
      <c r="I337" s="400">
        <v>41113.072916666664</v>
      </c>
      <c r="J337">
        <v>1.1711100000000001</v>
      </c>
      <c r="N337">
        <v>0.55000000000000004</v>
      </c>
      <c r="Q337">
        <v>180</v>
      </c>
      <c r="R337" t="s">
        <v>96</v>
      </c>
      <c r="S337" s="588">
        <v>1</v>
      </c>
    </row>
    <row r="338" spans="1:19" x14ac:dyDescent="0.2">
      <c r="A338">
        <v>337</v>
      </c>
      <c r="B338" s="400">
        <v>41114.884027777778</v>
      </c>
      <c r="C338" t="s">
        <v>97</v>
      </c>
      <c r="D338">
        <v>0.01</v>
      </c>
      <c r="F338">
        <v>1.1795199999999999</v>
      </c>
      <c r="I338" s="400">
        <v>41114.936805555553</v>
      </c>
      <c r="J338">
        <v>1.17872</v>
      </c>
      <c r="N338">
        <v>0.55000000000000004</v>
      </c>
      <c r="Q338">
        <v>181</v>
      </c>
      <c r="R338" t="s">
        <v>97</v>
      </c>
      <c r="S338" s="588">
        <v>1</v>
      </c>
    </row>
    <row r="339" spans="1:19" x14ac:dyDescent="0.2">
      <c r="A339">
        <v>338</v>
      </c>
      <c r="B339" s="400">
        <v>41114.95416666667</v>
      </c>
      <c r="C339" t="s">
        <v>96</v>
      </c>
      <c r="D339">
        <v>0.01</v>
      </c>
      <c r="F339">
        <v>1.1783300000000001</v>
      </c>
      <c r="I339" s="400">
        <v>41114.979861111111</v>
      </c>
      <c r="J339">
        <v>1.17913</v>
      </c>
      <c r="N339">
        <v>0.55000000000000004</v>
      </c>
      <c r="Q339">
        <v>182</v>
      </c>
      <c r="R339" t="s">
        <v>96</v>
      </c>
      <c r="S339" s="588">
        <v>1</v>
      </c>
    </row>
    <row r="340" spans="1:19" x14ac:dyDescent="0.2">
      <c r="A340">
        <v>339</v>
      </c>
      <c r="B340" s="400">
        <v>41115.908333333333</v>
      </c>
      <c r="C340" t="s">
        <v>96</v>
      </c>
      <c r="D340">
        <v>0.01</v>
      </c>
      <c r="F340">
        <v>1.17689</v>
      </c>
      <c r="I340" s="400">
        <v>41115.918055555558</v>
      </c>
      <c r="J340">
        <v>1.1776899999999999</v>
      </c>
      <c r="N340">
        <v>0.55000000000000004</v>
      </c>
      <c r="Q340">
        <v>183</v>
      </c>
      <c r="R340" t="s">
        <v>96</v>
      </c>
      <c r="S340" s="588">
        <v>1</v>
      </c>
    </row>
    <row r="341" spans="1:19" x14ac:dyDescent="0.2">
      <c r="A341">
        <v>340</v>
      </c>
      <c r="B341" s="400">
        <v>41116.924305555556</v>
      </c>
      <c r="C341" t="s">
        <v>96</v>
      </c>
      <c r="D341">
        <v>0.01</v>
      </c>
      <c r="F341">
        <v>1.18144</v>
      </c>
      <c r="I341" s="400">
        <v>41117.629861111112</v>
      </c>
      <c r="J341">
        <v>1.1798500000000001</v>
      </c>
      <c r="N341">
        <v>-1.19</v>
      </c>
      <c r="Q341">
        <v>184</v>
      </c>
      <c r="R341" t="s">
        <v>96</v>
      </c>
      <c r="S341" s="588">
        <v>4</v>
      </c>
    </row>
    <row r="342" spans="1:19" x14ac:dyDescent="0.2">
      <c r="A342">
        <v>341</v>
      </c>
      <c r="B342" s="400">
        <v>41117.236111111109</v>
      </c>
      <c r="C342" t="s">
        <v>96</v>
      </c>
      <c r="D342">
        <v>0.01</v>
      </c>
      <c r="F342">
        <v>1.1799299999999999</v>
      </c>
      <c r="I342" s="400">
        <v>41117.629861111112</v>
      </c>
      <c r="J342">
        <v>1.1798500000000001</v>
      </c>
      <c r="N342">
        <v>-0.06</v>
      </c>
      <c r="Q342">
        <v>184</v>
      </c>
      <c r="R342" t="s">
        <v>96</v>
      </c>
      <c r="S342" s="588">
        <v>4</v>
      </c>
    </row>
    <row r="343" spans="1:19" x14ac:dyDescent="0.2">
      <c r="A343">
        <v>342</v>
      </c>
      <c r="B343" s="400">
        <v>41117.401388888888</v>
      </c>
      <c r="C343" t="s">
        <v>96</v>
      </c>
      <c r="D343">
        <v>0.01</v>
      </c>
      <c r="F343">
        <v>1.17841</v>
      </c>
      <c r="I343" s="400">
        <v>41117.629861111112</v>
      </c>
      <c r="J343">
        <v>1.1798500000000001</v>
      </c>
      <c r="N343">
        <v>0.99</v>
      </c>
      <c r="Q343">
        <v>184</v>
      </c>
      <c r="R343" t="s">
        <v>96</v>
      </c>
      <c r="S343" s="588">
        <v>4</v>
      </c>
    </row>
    <row r="344" spans="1:19" x14ac:dyDescent="0.2">
      <c r="A344">
        <v>343</v>
      </c>
      <c r="B344" s="400">
        <v>41117.555555555555</v>
      </c>
      <c r="C344" t="s">
        <v>96</v>
      </c>
      <c r="D344">
        <v>0.01</v>
      </c>
      <c r="F344">
        <v>1.1760200000000001</v>
      </c>
      <c r="I344" s="400">
        <v>41117.629861111112</v>
      </c>
      <c r="J344">
        <v>1.1798500000000001</v>
      </c>
      <c r="N344">
        <v>2.64</v>
      </c>
      <c r="Q344">
        <v>184</v>
      </c>
      <c r="R344" t="s">
        <v>96</v>
      </c>
      <c r="S344" s="588">
        <v>4</v>
      </c>
    </row>
    <row r="345" spans="1:19" x14ac:dyDescent="0.2">
      <c r="A345">
        <v>344</v>
      </c>
      <c r="B345" s="400">
        <v>41117.877083333333</v>
      </c>
      <c r="C345" t="s">
        <v>96</v>
      </c>
      <c r="D345">
        <v>0.01</v>
      </c>
      <c r="F345">
        <v>1.17537</v>
      </c>
      <c r="I345" s="400">
        <v>41117.92083333333</v>
      </c>
      <c r="J345">
        <v>1.1761699999999999</v>
      </c>
      <c r="N345">
        <v>0.55000000000000004</v>
      </c>
      <c r="Q345">
        <v>185</v>
      </c>
      <c r="R345" t="s">
        <v>96</v>
      </c>
      <c r="S345" s="588">
        <v>1</v>
      </c>
    </row>
    <row r="346" spans="1:19" x14ac:dyDescent="0.2">
      <c r="A346">
        <v>345</v>
      </c>
      <c r="B346" s="400">
        <v>41117.923611111109</v>
      </c>
      <c r="C346" t="s">
        <v>96</v>
      </c>
      <c r="D346">
        <v>0.01</v>
      </c>
      <c r="F346">
        <v>1.1759500000000001</v>
      </c>
      <c r="I346" s="400">
        <v>41120.064583333333</v>
      </c>
      <c r="J346">
        <v>1.17598</v>
      </c>
      <c r="N346">
        <v>-7.0000000000000007E-2</v>
      </c>
      <c r="Q346">
        <v>186</v>
      </c>
      <c r="R346" t="s">
        <v>96</v>
      </c>
      <c r="S346" s="588">
        <v>2</v>
      </c>
    </row>
    <row r="347" spans="1:19" x14ac:dyDescent="0.2">
      <c r="A347">
        <v>346</v>
      </c>
      <c r="B347" s="400">
        <v>41117.958333333336</v>
      </c>
      <c r="C347" t="s">
        <v>96</v>
      </c>
      <c r="D347">
        <v>0.01</v>
      </c>
      <c r="F347">
        <v>1.1744000000000001</v>
      </c>
      <c r="I347" s="400">
        <v>41120.064583333333</v>
      </c>
      <c r="J347">
        <v>1.17598</v>
      </c>
      <c r="N347">
        <v>1</v>
      </c>
      <c r="Q347">
        <v>186</v>
      </c>
      <c r="R347" t="s">
        <v>96</v>
      </c>
      <c r="S347" s="588">
        <v>2</v>
      </c>
    </row>
    <row r="348" spans="1:19" x14ac:dyDescent="0.2">
      <c r="A348">
        <v>347</v>
      </c>
      <c r="B348" s="400">
        <v>41120.054861111108</v>
      </c>
      <c r="C348" t="s">
        <v>97</v>
      </c>
      <c r="D348">
        <v>0.01</v>
      </c>
      <c r="F348">
        <v>1.17516</v>
      </c>
      <c r="I348" s="400">
        <v>41120.084027777775</v>
      </c>
      <c r="J348">
        <v>1.1743600000000001</v>
      </c>
      <c r="N348">
        <v>0.55000000000000004</v>
      </c>
      <c r="Q348">
        <v>187</v>
      </c>
      <c r="R348" t="s">
        <v>97</v>
      </c>
      <c r="S348" s="588">
        <v>1</v>
      </c>
    </row>
    <row r="349" spans="1:19" x14ac:dyDescent="0.2">
      <c r="A349">
        <v>348</v>
      </c>
      <c r="B349" s="400">
        <v>41120.938888888886</v>
      </c>
      <c r="C349" t="s">
        <v>96</v>
      </c>
      <c r="D349">
        <v>0.01</v>
      </c>
      <c r="F349">
        <v>1.16709</v>
      </c>
      <c r="I349" s="400">
        <v>41121.039583333331</v>
      </c>
      <c r="J349">
        <v>1.1678900000000001</v>
      </c>
      <c r="N349">
        <v>0.47</v>
      </c>
      <c r="Q349">
        <v>188</v>
      </c>
      <c r="R349" t="s">
        <v>96</v>
      </c>
      <c r="S349" s="588">
        <v>1</v>
      </c>
    </row>
    <row r="350" spans="1:19" x14ac:dyDescent="0.2">
      <c r="A350">
        <v>349</v>
      </c>
      <c r="B350" s="400">
        <v>41121.880555555559</v>
      </c>
      <c r="C350" t="s">
        <v>96</v>
      </c>
      <c r="D350">
        <v>0.01</v>
      </c>
      <c r="F350">
        <v>1.16977</v>
      </c>
      <c r="I350" s="400">
        <v>41121.915972222225</v>
      </c>
      <c r="J350">
        <v>1.1705700000000001</v>
      </c>
      <c r="N350">
        <v>0.56000000000000005</v>
      </c>
      <c r="Q350">
        <v>189</v>
      </c>
      <c r="R350" t="s">
        <v>96</v>
      </c>
      <c r="S350" s="588">
        <v>1</v>
      </c>
    </row>
    <row r="351" spans="1:19" x14ac:dyDescent="0.2">
      <c r="A351">
        <v>350</v>
      </c>
      <c r="B351" s="400">
        <v>41121.961111111108</v>
      </c>
      <c r="C351" t="s">
        <v>97</v>
      </c>
      <c r="D351">
        <v>0.01</v>
      </c>
      <c r="F351">
        <v>1.17119</v>
      </c>
      <c r="I351" s="400">
        <v>41122.359027777777</v>
      </c>
      <c r="J351">
        <v>1.1711499999999999</v>
      </c>
      <c r="N351">
        <v>0.03</v>
      </c>
      <c r="Q351">
        <v>190</v>
      </c>
      <c r="R351" t="s">
        <v>97</v>
      </c>
      <c r="S351" s="588">
        <v>2</v>
      </c>
    </row>
    <row r="352" spans="1:19" x14ac:dyDescent="0.2">
      <c r="A352">
        <v>351</v>
      </c>
      <c r="B352" s="400">
        <v>41122.106249999997</v>
      </c>
      <c r="C352" t="s">
        <v>97</v>
      </c>
      <c r="D352">
        <v>0.01</v>
      </c>
      <c r="F352">
        <v>1.1727000000000001</v>
      </c>
      <c r="I352" s="400">
        <v>41122.359027777777</v>
      </c>
      <c r="J352">
        <v>1.1711499999999999</v>
      </c>
      <c r="N352">
        <v>1.07</v>
      </c>
      <c r="Q352">
        <v>190</v>
      </c>
      <c r="R352" t="s">
        <v>97</v>
      </c>
      <c r="S352" s="588">
        <v>2</v>
      </c>
    </row>
    <row r="353" spans="1:19" x14ac:dyDescent="0.2">
      <c r="A353">
        <v>352</v>
      </c>
      <c r="B353" s="400">
        <v>41122.879166666666</v>
      </c>
      <c r="C353" t="s">
        <v>96</v>
      </c>
      <c r="D353">
        <v>0.01</v>
      </c>
      <c r="F353">
        <v>1.1683600000000001</v>
      </c>
      <c r="I353" s="400">
        <v>41122.884027777778</v>
      </c>
      <c r="J353">
        <v>1.16916</v>
      </c>
      <c r="N353">
        <v>0.55000000000000004</v>
      </c>
      <c r="Q353">
        <v>191</v>
      </c>
      <c r="R353" t="s">
        <v>96</v>
      </c>
      <c r="S353" s="588">
        <v>1</v>
      </c>
    </row>
    <row r="354" spans="1:19" x14ac:dyDescent="0.2">
      <c r="A354">
        <v>353</v>
      </c>
      <c r="B354" s="400">
        <v>41122.920138888891</v>
      </c>
      <c r="C354" t="s">
        <v>97</v>
      </c>
      <c r="D354">
        <v>0.01</v>
      </c>
      <c r="F354">
        <v>1.1690199999999999</v>
      </c>
      <c r="I354" s="400">
        <v>41123.1875</v>
      </c>
      <c r="J354">
        <v>1.1689700000000001</v>
      </c>
      <c r="N354">
        <v>0.08</v>
      </c>
      <c r="Q354">
        <v>192</v>
      </c>
      <c r="R354" t="s">
        <v>97</v>
      </c>
      <c r="S354" s="588">
        <v>2</v>
      </c>
    </row>
    <row r="355" spans="1:19" x14ac:dyDescent="0.2">
      <c r="A355">
        <v>354</v>
      </c>
      <c r="B355" s="400">
        <v>41123.145138888889</v>
      </c>
      <c r="C355" t="s">
        <v>97</v>
      </c>
      <c r="D355">
        <v>0.01</v>
      </c>
      <c r="F355">
        <v>1.17052</v>
      </c>
      <c r="I355" s="400">
        <v>41123.1875</v>
      </c>
      <c r="J355">
        <v>1.1689700000000001</v>
      </c>
      <c r="N355">
        <v>1.07</v>
      </c>
      <c r="Q355">
        <v>192</v>
      </c>
      <c r="R355" t="s">
        <v>97</v>
      </c>
      <c r="S355" s="588">
        <v>2</v>
      </c>
    </row>
    <row r="356" spans="1:19" x14ac:dyDescent="0.2">
      <c r="A356">
        <v>355</v>
      </c>
      <c r="B356" s="400">
        <v>41123.875</v>
      </c>
      <c r="C356" t="s">
        <v>97</v>
      </c>
      <c r="D356">
        <v>0.01</v>
      </c>
      <c r="F356">
        <v>1.16448</v>
      </c>
      <c r="I356" s="400">
        <v>41124.15625</v>
      </c>
      <c r="J356">
        <v>1.16368</v>
      </c>
      <c r="N356">
        <v>0.56000000000000005</v>
      </c>
      <c r="Q356">
        <v>193</v>
      </c>
      <c r="R356" t="s">
        <v>97</v>
      </c>
      <c r="S356" s="588">
        <v>1</v>
      </c>
    </row>
    <row r="357" spans="1:19" x14ac:dyDescent="0.2">
      <c r="A357">
        <v>356</v>
      </c>
      <c r="B357" s="400">
        <v>41127.966666666667</v>
      </c>
      <c r="C357" t="s">
        <v>97</v>
      </c>
      <c r="D357">
        <v>0.01</v>
      </c>
      <c r="F357">
        <v>1.1732400000000001</v>
      </c>
      <c r="I357" s="400">
        <v>41128.198611111111</v>
      </c>
      <c r="J357">
        <v>1.1724399999999999</v>
      </c>
      <c r="N357">
        <v>0.56000000000000005</v>
      </c>
      <c r="Q357">
        <v>194</v>
      </c>
      <c r="R357" t="s">
        <v>97</v>
      </c>
      <c r="S357" s="588">
        <v>1</v>
      </c>
    </row>
    <row r="358" spans="1:19" x14ac:dyDescent="0.2">
      <c r="A358">
        <v>357</v>
      </c>
      <c r="B358" s="400">
        <v>41128.955555555556</v>
      </c>
      <c r="C358" t="s">
        <v>96</v>
      </c>
      <c r="D358">
        <v>0.01</v>
      </c>
      <c r="F358">
        <v>1.1751499999999999</v>
      </c>
      <c r="I358" s="400">
        <v>41134.649305555555</v>
      </c>
      <c r="J358">
        <v>1.16998</v>
      </c>
      <c r="N358">
        <v>-4.12</v>
      </c>
      <c r="Q358">
        <v>195</v>
      </c>
      <c r="R358" t="s">
        <v>96</v>
      </c>
      <c r="S358" s="588">
        <v>6</v>
      </c>
    </row>
    <row r="359" spans="1:19" x14ac:dyDescent="0.2">
      <c r="A359">
        <v>358</v>
      </c>
      <c r="B359" s="400">
        <v>41129.414583333331</v>
      </c>
      <c r="C359" t="s">
        <v>96</v>
      </c>
      <c r="D359">
        <v>0.01</v>
      </c>
      <c r="F359">
        <v>1.1736500000000001</v>
      </c>
      <c r="I359" s="400">
        <v>41134.649305555555</v>
      </c>
      <c r="J359">
        <v>1.16998</v>
      </c>
      <c r="N359">
        <v>-2.99</v>
      </c>
      <c r="Q359">
        <v>195</v>
      </c>
      <c r="R359" t="s">
        <v>96</v>
      </c>
      <c r="S359" s="588">
        <v>6</v>
      </c>
    </row>
    <row r="360" spans="1:19" x14ac:dyDescent="0.2">
      <c r="A360">
        <v>359</v>
      </c>
      <c r="B360" s="400">
        <v>41129.452777777777</v>
      </c>
      <c r="C360" t="s">
        <v>96</v>
      </c>
      <c r="D360">
        <v>0.01</v>
      </c>
      <c r="F360">
        <v>1.1721200000000001</v>
      </c>
      <c r="I360" s="400">
        <v>41134.649305555555</v>
      </c>
      <c r="J360">
        <v>1.16998</v>
      </c>
      <c r="N360">
        <v>-1.94</v>
      </c>
      <c r="Q360">
        <v>195</v>
      </c>
      <c r="R360" t="s">
        <v>96</v>
      </c>
      <c r="S360" s="588">
        <v>6</v>
      </c>
    </row>
    <row r="361" spans="1:19" x14ac:dyDescent="0.2">
      <c r="A361">
        <v>360</v>
      </c>
      <c r="B361" s="400">
        <v>41129.637499999997</v>
      </c>
      <c r="C361" t="s">
        <v>96</v>
      </c>
      <c r="D361">
        <v>0.01</v>
      </c>
      <c r="F361">
        <v>1.16981</v>
      </c>
      <c r="I361" s="400">
        <v>41134.649305555555</v>
      </c>
      <c r="J361">
        <v>1.16998</v>
      </c>
      <c r="N361">
        <v>-0.34</v>
      </c>
      <c r="Q361">
        <v>195</v>
      </c>
      <c r="R361" t="s">
        <v>96</v>
      </c>
      <c r="S361" s="588">
        <v>6</v>
      </c>
    </row>
    <row r="362" spans="1:19" x14ac:dyDescent="0.2">
      <c r="A362">
        <v>361</v>
      </c>
      <c r="B362" s="400">
        <v>41130.291666666664</v>
      </c>
      <c r="C362" t="s">
        <v>96</v>
      </c>
      <c r="D362">
        <v>0.02</v>
      </c>
      <c r="F362">
        <v>1.1666799999999999</v>
      </c>
      <c r="I362" s="400">
        <v>41134.649305555555</v>
      </c>
      <c r="J362">
        <v>1.16998</v>
      </c>
      <c r="N362">
        <v>4.1900000000000004</v>
      </c>
      <c r="Q362">
        <v>195</v>
      </c>
      <c r="R362" t="s">
        <v>96</v>
      </c>
      <c r="S362" s="588">
        <v>6</v>
      </c>
    </row>
    <row r="363" spans="1:19" x14ac:dyDescent="0.2">
      <c r="A363">
        <v>362</v>
      </c>
      <c r="B363" s="400">
        <v>41130.682638888888</v>
      </c>
      <c r="C363" t="s">
        <v>96</v>
      </c>
      <c r="D363">
        <v>0.02</v>
      </c>
      <c r="F363">
        <v>1.1634599999999999</v>
      </c>
      <c r="I363" s="400">
        <v>41134.649305555555</v>
      </c>
      <c r="J363">
        <v>1.16998</v>
      </c>
      <c r="N363">
        <v>8.64</v>
      </c>
      <c r="Q363">
        <v>195</v>
      </c>
      <c r="R363" t="s">
        <v>96</v>
      </c>
      <c r="S363" s="588">
        <v>6</v>
      </c>
    </row>
    <row r="364" spans="1:19" x14ac:dyDescent="0.2">
      <c r="A364">
        <v>363</v>
      </c>
      <c r="B364" s="400">
        <v>41131.03402777778</v>
      </c>
      <c r="C364" t="s">
        <v>97</v>
      </c>
      <c r="D364">
        <v>0.01</v>
      </c>
      <c r="F364">
        <v>1.1632400000000001</v>
      </c>
      <c r="I364" s="400">
        <v>41131.680555555555</v>
      </c>
      <c r="J364">
        <v>1.1648099999999999</v>
      </c>
      <c r="N364">
        <v>-1.0900000000000001</v>
      </c>
      <c r="Q364">
        <v>196</v>
      </c>
      <c r="R364" t="s">
        <v>97</v>
      </c>
      <c r="S364" s="588">
        <v>4</v>
      </c>
    </row>
    <row r="365" spans="1:19" x14ac:dyDescent="0.2">
      <c r="A365">
        <v>364</v>
      </c>
      <c r="B365" s="400">
        <v>41131.218055555553</v>
      </c>
      <c r="C365" t="s">
        <v>97</v>
      </c>
      <c r="D365">
        <v>0.01</v>
      </c>
      <c r="F365">
        <v>1.16476</v>
      </c>
      <c r="I365" s="400">
        <v>41131.680555555555</v>
      </c>
      <c r="J365">
        <v>1.1648099999999999</v>
      </c>
      <c r="N365">
        <v>-0.04</v>
      </c>
      <c r="Q365">
        <v>196</v>
      </c>
      <c r="R365" t="s">
        <v>97</v>
      </c>
      <c r="S365" s="588">
        <v>4</v>
      </c>
    </row>
    <row r="366" spans="1:19" x14ac:dyDescent="0.2">
      <c r="A366">
        <v>365</v>
      </c>
      <c r="B366" s="400">
        <v>41131.251388888886</v>
      </c>
      <c r="C366" t="s">
        <v>97</v>
      </c>
      <c r="D366">
        <v>0.01</v>
      </c>
      <c r="F366">
        <v>1.1662699999999999</v>
      </c>
      <c r="I366" s="400">
        <v>41131.680555555555</v>
      </c>
      <c r="J366">
        <v>1.1648099999999999</v>
      </c>
      <c r="N366">
        <v>1</v>
      </c>
      <c r="Q366">
        <v>196</v>
      </c>
      <c r="R366" t="s">
        <v>97</v>
      </c>
      <c r="S366" s="588">
        <v>4</v>
      </c>
    </row>
    <row r="367" spans="1:19" x14ac:dyDescent="0.2">
      <c r="A367">
        <v>366</v>
      </c>
      <c r="B367" s="400">
        <v>41131.334722222222</v>
      </c>
      <c r="C367" t="s">
        <v>97</v>
      </c>
      <c r="D367">
        <v>0.01</v>
      </c>
      <c r="F367">
        <v>1.1685700000000001</v>
      </c>
      <c r="I367" s="400">
        <v>41131.680555555555</v>
      </c>
      <c r="J367">
        <v>1.1648099999999999</v>
      </c>
      <c r="N367">
        <v>2.59</v>
      </c>
      <c r="Q367">
        <v>196</v>
      </c>
      <c r="R367" t="s">
        <v>97</v>
      </c>
      <c r="S367" s="588">
        <v>4</v>
      </c>
    </row>
    <row r="368" spans="1:19" x14ac:dyDescent="0.2">
      <c r="A368">
        <v>367</v>
      </c>
      <c r="B368" s="400">
        <v>41135.916666666664</v>
      </c>
      <c r="C368" t="s">
        <v>96</v>
      </c>
      <c r="D368">
        <v>0.01</v>
      </c>
      <c r="F368">
        <v>1.17442</v>
      </c>
      <c r="I368" s="400">
        <v>41136.109027777777</v>
      </c>
      <c r="J368">
        <v>1.1752199999999999</v>
      </c>
      <c r="N368">
        <v>0.46</v>
      </c>
      <c r="Q368">
        <v>197</v>
      </c>
      <c r="R368" t="s">
        <v>96</v>
      </c>
      <c r="S368" s="588">
        <v>1</v>
      </c>
    </row>
    <row r="369" spans="1:19" x14ac:dyDescent="0.2">
      <c r="A369">
        <v>368</v>
      </c>
      <c r="B369" s="400">
        <v>41138.940972222219</v>
      </c>
      <c r="C369" t="s">
        <v>97</v>
      </c>
      <c r="D369">
        <v>0.01</v>
      </c>
      <c r="F369">
        <v>1.18293</v>
      </c>
      <c r="I369" s="400">
        <v>41138.977777777778</v>
      </c>
      <c r="J369">
        <v>1.1829499999999999</v>
      </c>
      <c r="N369">
        <v>-0.01</v>
      </c>
      <c r="Q369">
        <v>198</v>
      </c>
      <c r="R369" t="s">
        <v>97</v>
      </c>
      <c r="S369" s="588">
        <v>2</v>
      </c>
    </row>
    <row r="370" spans="1:19" x14ac:dyDescent="0.2">
      <c r="A370">
        <v>369</v>
      </c>
      <c r="B370" s="400">
        <v>41138.95208333333</v>
      </c>
      <c r="C370" t="s">
        <v>97</v>
      </c>
      <c r="D370">
        <v>0.01</v>
      </c>
      <c r="F370">
        <v>1.1845699999999999</v>
      </c>
      <c r="I370" s="400">
        <v>41138.977777777778</v>
      </c>
      <c r="J370">
        <v>1.1829499999999999</v>
      </c>
      <c r="N370">
        <v>1.1200000000000001</v>
      </c>
      <c r="Q370">
        <v>198</v>
      </c>
      <c r="R370" t="s">
        <v>97</v>
      </c>
      <c r="S370" s="588">
        <v>2</v>
      </c>
    </row>
    <row r="371" spans="1:19" x14ac:dyDescent="0.2">
      <c r="A371">
        <v>370</v>
      </c>
      <c r="B371" s="400">
        <v>41141.061111111114</v>
      </c>
      <c r="C371" t="s">
        <v>96</v>
      </c>
      <c r="D371">
        <v>0.01</v>
      </c>
      <c r="F371">
        <v>1.1830799999999999</v>
      </c>
      <c r="I371" s="400">
        <v>41141.40347222222</v>
      </c>
      <c r="J371">
        <v>1.1823600000000001</v>
      </c>
      <c r="N371">
        <v>-0.49</v>
      </c>
      <c r="Q371">
        <v>199</v>
      </c>
      <c r="R371" t="s">
        <v>96</v>
      </c>
      <c r="S371" s="588">
        <v>3</v>
      </c>
    </row>
    <row r="372" spans="1:19" x14ac:dyDescent="0.2">
      <c r="A372">
        <v>371</v>
      </c>
      <c r="B372" s="400">
        <v>41141.135416666664</v>
      </c>
      <c r="C372" t="s">
        <v>96</v>
      </c>
      <c r="D372">
        <v>0.01</v>
      </c>
      <c r="F372">
        <v>1.1815599999999999</v>
      </c>
      <c r="I372" s="400">
        <v>41141.40347222222</v>
      </c>
      <c r="J372">
        <v>1.1823600000000001</v>
      </c>
      <c r="N372">
        <v>0.55000000000000004</v>
      </c>
      <c r="Q372">
        <v>199</v>
      </c>
      <c r="R372" t="s">
        <v>96</v>
      </c>
      <c r="S372" s="588">
        <v>3</v>
      </c>
    </row>
    <row r="373" spans="1:19" x14ac:dyDescent="0.2">
      <c r="A373">
        <v>372</v>
      </c>
      <c r="B373" s="400">
        <v>41141.324999999997</v>
      </c>
      <c r="C373" t="s">
        <v>96</v>
      </c>
      <c r="D373">
        <v>0.01</v>
      </c>
      <c r="F373">
        <v>1.1800299999999999</v>
      </c>
      <c r="I373" s="400">
        <v>41141.40347222222</v>
      </c>
      <c r="J373">
        <v>1.1823600000000001</v>
      </c>
      <c r="N373">
        <v>1.61</v>
      </c>
      <c r="Q373">
        <v>199</v>
      </c>
      <c r="R373" t="s">
        <v>96</v>
      </c>
      <c r="S373" s="588">
        <v>3</v>
      </c>
    </row>
    <row r="374" spans="1:19" x14ac:dyDescent="0.2">
      <c r="A374">
        <v>373</v>
      </c>
      <c r="B374" s="400">
        <v>41143.067361111112</v>
      </c>
      <c r="C374" t="s">
        <v>97</v>
      </c>
      <c r="D374">
        <v>0.01</v>
      </c>
      <c r="F374">
        <v>1.19025</v>
      </c>
      <c r="I374" s="400">
        <v>41143.90625</v>
      </c>
      <c r="J374">
        <v>1.19187</v>
      </c>
      <c r="N374">
        <v>-1.1200000000000001</v>
      </c>
      <c r="Q374">
        <v>200</v>
      </c>
      <c r="R374" t="s">
        <v>97</v>
      </c>
      <c r="S374" s="588">
        <v>4</v>
      </c>
    </row>
    <row r="375" spans="1:19" x14ac:dyDescent="0.2">
      <c r="A375">
        <v>374</v>
      </c>
      <c r="B375" s="400">
        <v>41143.12222222222</v>
      </c>
      <c r="C375" t="s">
        <v>97</v>
      </c>
      <c r="D375">
        <v>0.01</v>
      </c>
      <c r="F375">
        <v>1.1918299999999999</v>
      </c>
      <c r="I375" s="400">
        <v>41143.90625</v>
      </c>
      <c r="J375">
        <v>1.19187</v>
      </c>
      <c r="N375">
        <v>-0.03</v>
      </c>
      <c r="Q375">
        <v>200</v>
      </c>
      <c r="R375" t="s">
        <v>97</v>
      </c>
      <c r="S375" s="588">
        <v>4</v>
      </c>
    </row>
    <row r="376" spans="1:19" x14ac:dyDescent="0.2">
      <c r="A376">
        <v>375</v>
      </c>
      <c r="B376" s="400">
        <v>41143.197916666664</v>
      </c>
      <c r="C376" t="s">
        <v>97</v>
      </c>
      <c r="D376">
        <v>0.01</v>
      </c>
      <c r="F376">
        <v>1.19333</v>
      </c>
      <c r="I376" s="400">
        <v>41143.90625</v>
      </c>
      <c r="J376">
        <v>1.19187</v>
      </c>
      <c r="N376">
        <v>1.01</v>
      </c>
      <c r="Q376">
        <v>200</v>
      </c>
      <c r="R376" t="s">
        <v>97</v>
      </c>
      <c r="S376" s="588">
        <v>4</v>
      </c>
    </row>
    <row r="377" spans="1:19" x14ac:dyDescent="0.2">
      <c r="A377">
        <v>376</v>
      </c>
      <c r="B377" s="400">
        <v>41143.888194444444</v>
      </c>
      <c r="C377" t="s">
        <v>97</v>
      </c>
      <c r="D377">
        <v>0.01</v>
      </c>
      <c r="F377">
        <v>1.1956800000000001</v>
      </c>
      <c r="I377" s="400">
        <v>41143.90625</v>
      </c>
      <c r="J377">
        <v>1.19187</v>
      </c>
      <c r="N377">
        <v>2.63</v>
      </c>
      <c r="Q377">
        <v>200</v>
      </c>
      <c r="R377" t="s">
        <v>97</v>
      </c>
      <c r="S377" s="588">
        <v>4</v>
      </c>
    </row>
    <row r="378" spans="1:19" x14ac:dyDescent="0.2">
      <c r="A378">
        <v>377</v>
      </c>
      <c r="B378" s="400">
        <v>41143.90625</v>
      </c>
      <c r="C378" t="s">
        <v>96</v>
      </c>
      <c r="D378">
        <v>0.01</v>
      </c>
      <c r="F378">
        <v>1.1918800000000001</v>
      </c>
      <c r="I378" s="400">
        <v>41143.944444444445</v>
      </c>
      <c r="J378">
        <v>1.19268</v>
      </c>
      <c r="N378">
        <v>0.55000000000000004</v>
      </c>
      <c r="Q378">
        <v>201</v>
      </c>
      <c r="R378" t="s">
        <v>96</v>
      </c>
      <c r="S378" s="588">
        <v>1</v>
      </c>
    </row>
    <row r="379" spans="1:19" x14ac:dyDescent="0.2">
      <c r="A379">
        <v>378</v>
      </c>
      <c r="B379" s="400">
        <v>41145.948611111111</v>
      </c>
      <c r="C379" t="s">
        <v>96</v>
      </c>
      <c r="D379">
        <v>0.01</v>
      </c>
      <c r="F379">
        <v>1.2023600000000001</v>
      </c>
      <c r="I379" s="400">
        <v>41148.084027777775</v>
      </c>
      <c r="J379">
        <v>1.2022600000000001</v>
      </c>
      <c r="N379">
        <v>-0.16</v>
      </c>
      <c r="Q379">
        <v>202</v>
      </c>
      <c r="R379" t="s">
        <v>96</v>
      </c>
      <c r="S379" s="588">
        <v>2</v>
      </c>
    </row>
    <row r="380" spans="1:19" x14ac:dyDescent="0.2">
      <c r="A380">
        <v>379</v>
      </c>
      <c r="B380" s="400">
        <v>41148.000694444447</v>
      </c>
      <c r="C380" t="s">
        <v>96</v>
      </c>
      <c r="D380">
        <v>0.01</v>
      </c>
      <c r="F380">
        <v>1.2005600000000001</v>
      </c>
      <c r="I380" s="400">
        <v>41148.084027777775</v>
      </c>
      <c r="J380">
        <v>1.2022600000000001</v>
      </c>
      <c r="N380">
        <v>1.18</v>
      </c>
      <c r="Q380">
        <v>202</v>
      </c>
      <c r="R380" t="s">
        <v>96</v>
      </c>
      <c r="S380" s="588">
        <v>2</v>
      </c>
    </row>
    <row r="381" spans="1:19" x14ac:dyDescent="0.2">
      <c r="A381">
        <v>380</v>
      </c>
      <c r="B381" s="400">
        <v>41150.945833333331</v>
      </c>
      <c r="C381" t="s">
        <v>97</v>
      </c>
      <c r="D381">
        <v>0.01</v>
      </c>
      <c r="F381">
        <v>1.21028</v>
      </c>
      <c r="I381" s="400">
        <v>41158.696527777778</v>
      </c>
      <c r="J381">
        <v>1.22787</v>
      </c>
      <c r="N381">
        <v>-12.01</v>
      </c>
      <c r="Q381">
        <v>203</v>
      </c>
      <c r="R381" t="s">
        <v>97</v>
      </c>
      <c r="S381" s="588">
        <v>10</v>
      </c>
    </row>
    <row r="382" spans="1:19" x14ac:dyDescent="0.2">
      <c r="A382">
        <v>381</v>
      </c>
      <c r="B382" s="400">
        <v>41151.04583333333</v>
      </c>
      <c r="C382" t="s">
        <v>97</v>
      </c>
      <c r="D382">
        <v>0.01</v>
      </c>
      <c r="F382">
        <v>1.2117800000000001</v>
      </c>
      <c r="I382" s="400">
        <v>41158.696527777778</v>
      </c>
      <c r="J382">
        <v>1.22787</v>
      </c>
      <c r="N382">
        <v>-11.02</v>
      </c>
      <c r="Q382">
        <v>203</v>
      </c>
      <c r="R382" t="s">
        <v>97</v>
      </c>
      <c r="S382" s="588">
        <v>10</v>
      </c>
    </row>
    <row r="383" spans="1:19" x14ac:dyDescent="0.2">
      <c r="A383">
        <v>382</v>
      </c>
      <c r="B383" s="400">
        <v>41151.159722222219</v>
      </c>
      <c r="C383" t="s">
        <v>97</v>
      </c>
      <c r="D383">
        <v>0.01</v>
      </c>
      <c r="F383">
        <v>1.2133100000000001</v>
      </c>
      <c r="I383" s="400">
        <v>41158.696527777778</v>
      </c>
      <c r="J383">
        <v>1.22787</v>
      </c>
      <c r="N383">
        <v>-9.9600000000000009</v>
      </c>
      <c r="Q383">
        <v>203</v>
      </c>
      <c r="R383" t="s">
        <v>97</v>
      </c>
      <c r="S383" s="588">
        <v>10</v>
      </c>
    </row>
    <row r="384" spans="1:19" x14ac:dyDescent="0.2">
      <c r="A384">
        <v>383</v>
      </c>
      <c r="B384" s="400">
        <v>41151.495138888888</v>
      </c>
      <c r="C384" t="s">
        <v>97</v>
      </c>
      <c r="D384">
        <v>0.01</v>
      </c>
      <c r="F384">
        <v>1.21563</v>
      </c>
      <c r="I384" s="400">
        <v>41158.696527777778</v>
      </c>
      <c r="J384">
        <v>1.22787</v>
      </c>
      <c r="N384">
        <v>-8.36</v>
      </c>
      <c r="Q384">
        <v>203</v>
      </c>
      <c r="R384" t="s">
        <v>97</v>
      </c>
      <c r="S384" s="588">
        <v>10</v>
      </c>
    </row>
    <row r="385" spans="1:19" x14ac:dyDescent="0.2">
      <c r="A385">
        <v>385</v>
      </c>
      <c r="B385" s="400">
        <v>41152.627083333333</v>
      </c>
      <c r="C385" t="s">
        <v>97</v>
      </c>
      <c r="D385">
        <v>0.02</v>
      </c>
      <c r="F385">
        <v>1.2187399999999999</v>
      </c>
      <c r="I385" s="400">
        <v>41158.696527777778</v>
      </c>
      <c r="J385">
        <v>1.22787</v>
      </c>
      <c r="N385">
        <v>-12.44</v>
      </c>
      <c r="Q385">
        <v>203</v>
      </c>
      <c r="R385" t="s">
        <v>97</v>
      </c>
      <c r="S385" s="588">
        <v>10</v>
      </c>
    </row>
    <row r="386" spans="1:19" x14ac:dyDescent="0.2">
      <c r="A386">
        <v>386</v>
      </c>
      <c r="B386" s="400">
        <v>41152.680555555555</v>
      </c>
      <c r="C386" t="s">
        <v>97</v>
      </c>
      <c r="D386">
        <v>0.02</v>
      </c>
      <c r="F386">
        <v>1.22194</v>
      </c>
      <c r="I386" s="400">
        <v>41158.696527777778</v>
      </c>
      <c r="J386">
        <v>1.22787</v>
      </c>
      <c r="N386">
        <v>-8.02</v>
      </c>
      <c r="Q386">
        <v>203</v>
      </c>
      <c r="R386" t="s">
        <v>97</v>
      </c>
      <c r="S386" s="588">
        <v>10</v>
      </c>
    </row>
    <row r="387" spans="1:19" x14ac:dyDescent="0.2">
      <c r="A387">
        <v>388</v>
      </c>
      <c r="B387" s="400">
        <v>41155.188194444447</v>
      </c>
      <c r="C387" t="s">
        <v>97</v>
      </c>
      <c r="D387">
        <v>0.03</v>
      </c>
      <c r="F387">
        <v>1.2261599999999999</v>
      </c>
      <c r="I387" s="400">
        <v>41158.696527777778</v>
      </c>
      <c r="J387">
        <v>1.22787</v>
      </c>
      <c r="N387">
        <v>-3.34</v>
      </c>
      <c r="Q387">
        <v>203</v>
      </c>
      <c r="R387" t="s">
        <v>97</v>
      </c>
      <c r="S387" s="588">
        <v>10</v>
      </c>
    </row>
    <row r="388" spans="1:19" x14ac:dyDescent="0.2">
      <c r="A388">
        <v>389</v>
      </c>
      <c r="B388" s="400">
        <v>41155.749305555553</v>
      </c>
      <c r="C388" t="s">
        <v>97</v>
      </c>
      <c r="D388">
        <v>0.05</v>
      </c>
      <c r="F388">
        <v>1.2296199999999999</v>
      </c>
      <c r="I388" s="400">
        <v>41158.696527777778</v>
      </c>
      <c r="J388">
        <v>1.22787</v>
      </c>
      <c r="N388">
        <v>6.38</v>
      </c>
      <c r="Q388">
        <v>203</v>
      </c>
      <c r="R388" t="s">
        <v>97</v>
      </c>
      <c r="S388" s="588">
        <v>10</v>
      </c>
    </row>
    <row r="389" spans="1:19" x14ac:dyDescent="0.2">
      <c r="A389">
        <v>391</v>
      </c>
      <c r="B389" s="400">
        <v>41157.627083333333</v>
      </c>
      <c r="C389" t="s">
        <v>97</v>
      </c>
      <c r="D389">
        <v>0.08</v>
      </c>
      <c r="F389">
        <v>1.2331300000000001</v>
      </c>
      <c r="I389" s="400">
        <v>41158.696527777778</v>
      </c>
      <c r="J389">
        <v>1.22787</v>
      </c>
      <c r="N389">
        <v>29.38</v>
      </c>
      <c r="Q389">
        <v>203</v>
      </c>
      <c r="R389" t="s">
        <v>97</v>
      </c>
      <c r="S389" s="588">
        <v>10</v>
      </c>
    </row>
    <row r="390" spans="1:19" x14ac:dyDescent="0.2">
      <c r="A390">
        <v>392</v>
      </c>
      <c r="B390" s="400">
        <v>41157.65347222222</v>
      </c>
      <c r="C390" t="s">
        <v>97</v>
      </c>
      <c r="D390">
        <v>0.11</v>
      </c>
      <c r="F390">
        <v>1.23674</v>
      </c>
      <c r="I390" s="400">
        <v>41158.696527777778</v>
      </c>
      <c r="J390">
        <v>1.22787</v>
      </c>
      <c r="N390">
        <v>67.84</v>
      </c>
      <c r="Q390">
        <v>203</v>
      </c>
      <c r="R390" t="s">
        <v>97</v>
      </c>
      <c r="S390" s="588">
        <v>10</v>
      </c>
    </row>
    <row r="391" spans="1:19" x14ac:dyDescent="0.2">
      <c r="A391">
        <v>384</v>
      </c>
      <c r="B391" s="400">
        <v>41151.90902777778</v>
      </c>
      <c r="C391" t="s">
        <v>96</v>
      </c>
      <c r="D391">
        <v>0.01</v>
      </c>
      <c r="F391">
        <v>1.21397</v>
      </c>
      <c r="I391" s="400">
        <v>41151.956944444442</v>
      </c>
      <c r="J391">
        <v>1.2147699999999999</v>
      </c>
      <c r="N391">
        <v>0.55000000000000004</v>
      </c>
      <c r="Q391">
        <v>204</v>
      </c>
      <c r="R391" t="s">
        <v>96</v>
      </c>
      <c r="S391" s="588">
        <v>1</v>
      </c>
    </row>
    <row r="392" spans="1:19" x14ac:dyDescent="0.2">
      <c r="A392">
        <v>387</v>
      </c>
      <c r="B392" s="400">
        <v>41155.043749999997</v>
      </c>
      <c r="C392" t="s">
        <v>96</v>
      </c>
      <c r="D392">
        <v>0.01</v>
      </c>
      <c r="F392">
        <v>1.2215199999999999</v>
      </c>
      <c r="I392" s="400">
        <v>41155.113194444442</v>
      </c>
      <c r="J392">
        <v>1.2223200000000001</v>
      </c>
      <c r="N392">
        <v>0.55000000000000004</v>
      </c>
      <c r="Q392">
        <v>205</v>
      </c>
      <c r="R392" t="s">
        <v>96</v>
      </c>
      <c r="S392" s="588">
        <v>1</v>
      </c>
    </row>
    <row r="393" spans="1:19" x14ac:dyDescent="0.2">
      <c r="A393">
        <v>390</v>
      </c>
      <c r="B393" s="400">
        <v>41156.077777777777</v>
      </c>
      <c r="C393" t="s">
        <v>96</v>
      </c>
      <c r="D393">
        <v>0.01</v>
      </c>
      <c r="F393">
        <v>1.2284299999999999</v>
      </c>
      <c r="I393" s="400">
        <v>41156.085416666669</v>
      </c>
      <c r="J393">
        <v>1.22923</v>
      </c>
      <c r="N393">
        <v>0.55000000000000004</v>
      </c>
      <c r="Q393">
        <v>206</v>
      </c>
      <c r="R393" t="s">
        <v>96</v>
      </c>
      <c r="S393" s="588">
        <v>1</v>
      </c>
    </row>
    <row r="394" spans="1:19" x14ac:dyDescent="0.2">
      <c r="A394">
        <v>393</v>
      </c>
      <c r="B394" s="400">
        <v>41158.95208333333</v>
      </c>
      <c r="C394" t="s">
        <v>97</v>
      </c>
      <c r="D394">
        <v>0.01</v>
      </c>
      <c r="F394">
        <v>1.22933</v>
      </c>
      <c r="I394" s="400">
        <v>41158.972916666666</v>
      </c>
      <c r="J394">
        <v>1.2285299999999999</v>
      </c>
      <c r="N394">
        <v>0.55000000000000004</v>
      </c>
      <c r="Q394">
        <v>207</v>
      </c>
      <c r="R394" t="s">
        <v>97</v>
      </c>
      <c r="S394" s="588">
        <v>1</v>
      </c>
    </row>
    <row r="395" spans="1:19" x14ac:dyDescent="0.2">
      <c r="A395">
        <v>394</v>
      </c>
      <c r="B395" s="400">
        <v>41159.875</v>
      </c>
      <c r="C395" t="s">
        <v>97</v>
      </c>
      <c r="D395">
        <v>0.01</v>
      </c>
      <c r="F395">
        <v>1.23112</v>
      </c>
      <c r="I395" s="400">
        <v>41162.234027777777</v>
      </c>
      <c r="J395">
        <v>1.23203</v>
      </c>
      <c r="N395">
        <v>-0.62</v>
      </c>
      <c r="Q395">
        <v>208</v>
      </c>
      <c r="R395" t="s">
        <v>97</v>
      </c>
      <c r="S395" s="588">
        <v>3</v>
      </c>
    </row>
    <row r="396" spans="1:19" x14ac:dyDescent="0.2">
      <c r="A396">
        <v>395</v>
      </c>
      <c r="B396" s="400">
        <v>41159.984722222223</v>
      </c>
      <c r="C396" t="s">
        <v>97</v>
      </c>
      <c r="D396">
        <v>0.01</v>
      </c>
      <c r="F396">
        <v>1.2326600000000001</v>
      </c>
      <c r="I396" s="400">
        <v>41162.234027777777</v>
      </c>
      <c r="J396">
        <v>1.23203</v>
      </c>
      <c r="N396">
        <v>0.44</v>
      </c>
      <c r="Q396">
        <v>208</v>
      </c>
      <c r="R396" t="s">
        <v>97</v>
      </c>
      <c r="S396" s="588">
        <v>3</v>
      </c>
    </row>
    <row r="397" spans="1:19" x14ac:dyDescent="0.2">
      <c r="A397">
        <v>396</v>
      </c>
      <c r="B397" s="400">
        <v>41162</v>
      </c>
      <c r="C397" t="s">
        <v>97</v>
      </c>
      <c r="D397">
        <v>0.01</v>
      </c>
      <c r="F397">
        <v>1.2346999999999999</v>
      </c>
      <c r="I397" s="400">
        <v>41162.234027777777</v>
      </c>
      <c r="J397">
        <v>1.23203</v>
      </c>
      <c r="N397">
        <v>1.84</v>
      </c>
      <c r="Q397">
        <v>208</v>
      </c>
      <c r="R397" t="s">
        <v>97</v>
      </c>
      <c r="S397" s="588">
        <v>3</v>
      </c>
    </row>
    <row r="398" spans="1:19" x14ac:dyDescent="0.2">
      <c r="A398">
        <v>397</v>
      </c>
      <c r="B398" s="400">
        <v>41163.915277777778</v>
      </c>
      <c r="C398" t="s">
        <v>97</v>
      </c>
      <c r="D398">
        <v>0.01</v>
      </c>
      <c r="F398">
        <v>1.2319599999999999</v>
      </c>
      <c r="I398" s="400">
        <v>41164.145833333336</v>
      </c>
      <c r="J398">
        <v>1.23116</v>
      </c>
      <c r="N398">
        <v>0.56000000000000005</v>
      </c>
      <c r="Q398">
        <v>209</v>
      </c>
      <c r="R398" t="s">
        <v>97</v>
      </c>
      <c r="S398" s="588">
        <v>1</v>
      </c>
    </row>
    <row r="399" spans="1:19" x14ac:dyDescent="0.2">
      <c r="A399">
        <v>398</v>
      </c>
      <c r="B399" s="400">
        <v>41165.87777777778</v>
      </c>
      <c r="C399" t="s">
        <v>96</v>
      </c>
      <c r="D399">
        <v>0.01</v>
      </c>
      <c r="F399">
        <v>1.2305600000000001</v>
      </c>
      <c r="I399" s="400">
        <v>41165.884722222225</v>
      </c>
      <c r="J399">
        <v>1.23136</v>
      </c>
      <c r="N399">
        <v>0.56000000000000005</v>
      </c>
      <c r="Q399">
        <v>210</v>
      </c>
      <c r="R399" t="s">
        <v>96</v>
      </c>
      <c r="S399" s="588">
        <v>1</v>
      </c>
    </row>
    <row r="400" spans="1:19" x14ac:dyDescent="0.2">
      <c r="A400">
        <v>399</v>
      </c>
      <c r="B400" s="400">
        <v>41165.92291666667</v>
      </c>
      <c r="C400" t="s">
        <v>97</v>
      </c>
      <c r="D400">
        <v>0.01</v>
      </c>
      <c r="F400">
        <v>1.23159</v>
      </c>
      <c r="I400" s="400">
        <v>41165.924305555556</v>
      </c>
      <c r="J400">
        <v>1.2307900000000001</v>
      </c>
      <c r="N400">
        <v>0.55000000000000004</v>
      </c>
      <c r="Q400">
        <v>211</v>
      </c>
      <c r="R400" t="s">
        <v>97</v>
      </c>
      <c r="S400" s="588">
        <v>1</v>
      </c>
    </row>
    <row r="401" spans="1:19" x14ac:dyDescent="0.2">
      <c r="A401">
        <v>400</v>
      </c>
      <c r="B401" s="400">
        <v>41166.87777777778</v>
      </c>
      <c r="C401" t="s">
        <v>96</v>
      </c>
      <c r="D401">
        <v>0.01</v>
      </c>
      <c r="F401">
        <v>1.24047</v>
      </c>
      <c r="I401" s="400">
        <v>41166.894444444442</v>
      </c>
      <c r="J401">
        <v>1.2412700000000001</v>
      </c>
      <c r="N401">
        <v>0.55000000000000004</v>
      </c>
      <c r="Q401">
        <v>212</v>
      </c>
      <c r="R401" t="s">
        <v>96</v>
      </c>
      <c r="S401" s="588">
        <v>1</v>
      </c>
    </row>
    <row r="402" spans="1:19" x14ac:dyDescent="0.2">
      <c r="A402">
        <v>401</v>
      </c>
      <c r="B402" s="400">
        <v>41166.901388888888</v>
      </c>
      <c r="C402" t="s">
        <v>96</v>
      </c>
      <c r="D402">
        <v>0.01</v>
      </c>
      <c r="F402">
        <v>1.2412099999999999</v>
      </c>
      <c r="I402" s="400">
        <v>41166.933333333334</v>
      </c>
      <c r="J402">
        <v>1.2420100000000001</v>
      </c>
      <c r="N402">
        <v>0.55000000000000004</v>
      </c>
      <c r="Q402">
        <v>213</v>
      </c>
      <c r="R402" t="s">
        <v>96</v>
      </c>
      <c r="S402" s="588">
        <v>1</v>
      </c>
    </row>
    <row r="403" spans="1:19" x14ac:dyDescent="0.2">
      <c r="A403">
        <v>402</v>
      </c>
      <c r="B403" s="400">
        <v>41166.939583333333</v>
      </c>
      <c r="C403" t="s">
        <v>97</v>
      </c>
      <c r="D403">
        <v>0.01</v>
      </c>
      <c r="F403">
        <v>1.2423500000000001</v>
      </c>
      <c r="I403" s="400">
        <v>41169.457638888889</v>
      </c>
      <c r="J403">
        <v>1.24394</v>
      </c>
      <c r="N403">
        <v>-1.0900000000000001</v>
      </c>
      <c r="Q403">
        <v>214</v>
      </c>
      <c r="R403" t="s">
        <v>97</v>
      </c>
      <c r="S403" s="588">
        <v>4</v>
      </c>
    </row>
    <row r="404" spans="1:19" x14ac:dyDescent="0.2">
      <c r="A404">
        <v>403</v>
      </c>
      <c r="B404" s="400">
        <v>41166.974999999999</v>
      </c>
      <c r="C404" t="s">
        <v>97</v>
      </c>
      <c r="D404">
        <v>0.01</v>
      </c>
      <c r="F404">
        <v>1.2438800000000001</v>
      </c>
      <c r="I404" s="400">
        <v>41169.457638888889</v>
      </c>
      <c r="J404">
        <v>1.24394</v>
      </c>
      <c r="N404">
        <v>-0.03</v>
      </c>
      <c r="Q404">
        <v>214</v>
      </c>
      <c r="R404" t="s">
        <v>97</v>
      </c>
      <c r="S404" s="588">
        <v>4</v>
      </c>
    </row>
    <row r="405" spans="1:19" x14ac:dyDescent="0.2">
      <c r="A405">
        <v>404</v>
      </c>
      <c r="B405" s="400">
        <v>41169.143750000003</v>
      </c>
      <c r="C405" t="s">
        <v>97</v>
      </c>
      <c r="D405">
        <v>0.01</v>
      </c>
      <c r="F405">
        <v>1.24539</v>
      </c>
      <c r="I405" s="400">
        <v>41169.457638888889</v>
      </c>
      <c r="J405">
        <v>1.24394</v>
      </c>
      <c r="N405">
        <v>1</v>
      </c>
      <c r="Q405">
        <v>214</v>
      </c>
      <c r="R405" t="s">
        <v>97</v>
      </c>
      <c r="S405" s="588">
        <v>4</v>
      </c>
    </row>
    <row r="406" spans="1:19" x14ac:dyDescent="0.2">
      <c r="A406">
        <v>405</v>
      </c>
      <c r="B406" s="400">
        <v>41169.224999999999</v>
      </c>
      <c r="C406" t="s">
        <v>97</v>
      </c>
      <c r="D406">
        <v>0.01</v>
      </c>
      <c r="F406">
        <v>1.2477199999999999</v>
      </c>
      <c r="I406" s="400">
        <v>41169.457638888889</v>
      </c>
      <c r="J406">
        <v>1.24394</v>
      </c>
      <c r="N406">
        <v>2.61</v>
      </c>
      <c r="Q406">
        <v>214</v>
      </c>
      <c r="R406" t="s">
        <v>97</v>
      </c>
      <c r="S406" s="588">
        <v>4</v>
      </c>
    </row>
    <row r="407" spans="1:19" x14ac:dyDescent="0.2">
      <c r="A407">
        <v>406</v>
      </c>
      <c r="B407" s="400">
        <v>41169.893750000003</v>
      </c>
      <c r="C407" t="s">
        <v>97</v>
      </c>
      <c r="D407">
        <v>0.01</v>
      </c>
      <c r="F407">
        <v>1.25224</v>
      </c>
      <c r="I407" s="400">
        <v>41169.907638888886</v>
      </c>
      <c r="J407">
        <v>1.2514400000000001</v>
      </c>
      <c r="N407">
        <v>0.55000000000000004</v>
      </c>
      <c r="Q407">
        <v>215</v>
      </c>
      <c r="R407" t="s">
        <v>97</v>
      </c>
      <c r="S407" s="588">
        <v>1</v>
      </c>
    </row>
    <row r="408" spans="1:19" x14ac:dyDescent="0.2">
      <c r="A408">
        <v>407</v>
      </c>
      <c r="B408" s="400">
        <v>41169.911805555559</v>
      </c>
      <c r="C408" t="s">
        <v>97</v>
      </c>
      <c r="D408">
        <v>0.01</v>
      </c>
      <c r="F408">
        <v>1.25162</v>
      </c>
      <c r="I408" s="400">
        <v>41170.193055555559</v>
      </c>
      <c r="J408">
        <v>1.2515700000000001</v>
      </c>
      <c r="N408">
        <v>0.04</v>
      </c>
      <c r="Q408">
        <v>216</v>
      </c>
      <c r="R408" t="s">
        <v>97</v>
      </c>
      <c r="S408" s="588">
        <v>2</v>
      </c>
    </row>
    <row r="409" spans="1:19" x14ac:dyDescent="0.2">
      <c r="A409">
        <v>408</v>
      </c>
      <c r="B409" s="400">
        <v>41170.166666666664</v>
      </c>
      <c r="C409" t="s">
        <v>97</v>
      </c>
      <c r="D409">
        <v>0.01</v>
      </c>
      <c r="F409">
        <v>1.25312</v>
      </c>
      <c r="I409" s="400">
        <v>41170.193055555559</v>
      </c>
      <c r="J409">
        <v>1.2515700000000001</v>
      </c>
      <c r="N409">
        <v>1.07</v>
      </c>
      <c r="Q409">
        <v>216</v>
      </c>
      <c r="R409" t="s">
        <v>97</v>
      </c>
      <c r="S409" s="588">
        <v>2</v>
      </c>
    </row>
    <row r="410" spans="1:19" x14ac:dyDescent="0.2">
      <c r="A410">
        <v>409</v>
      </c>
      <c r="B410" s="400">
        <v>41170.881249999999</v>
      </c>
      <c r="C410" t="s">
        <v>96</v>
      </c>
      <c r="D410">
        <v>0.01</v>
      </c>
      <c r="F410">
        <v>1.2485200000000001</v>
      </c>
      <c r="I410" s="400">
        <v>41171.07916666667</v>
      </c>
      <c r="J410">
        <v>1.24932</v>
      </c>
      <c r="N410">
        <v>0.46</v>
      </c>
      <c r="Q410">
        <v>217</v>
      </c>
      <c r="R410" t="s">
        <v>96</v>
      </c>
      <c r="S410" s="588">
        <v>1</v>
      </c>
    </row>
    <row r="411" spans="1:19" x14ac:dyDescent="0.2">
      <c r="A411">
        <v>410</v>
      </c>
      <c r="B411" s="400">
        <v>41171.911111111112</v>
      </c>
      <c r="C411" t="s">
        <v>96</v>
      </c>
      <c r="D411">
        <v>0.01</v>
      </c>
      <c r="F411">
        <v>1.2453099999999999</v>
      </c>
      <c r="I411" s="400">
        <v>41172.075694444444</v>
      </c>
      <c r="J411">
        <v>1.2461100000000001</v>
      </c>
      <c r="N411">
        <v>0.27</v>
      </c>
      <c r="Q411">
        <v>218</v>
      </c>
      <c r="R411" t="s">
        <v>96</v>
      </c>
      <c r="S411" s="588">
        <v>1</v>
      </c>
    </row>
    <row r="412" spans="1:19" x14ac:dyDescent="0.2">
      <c r="A412">
        <v>411</v>
      </c>
      <c r="B412" s="400">
        <v>41172.881944444445</v>
      </c>
      <c r="C412" t="s">
        <v>96</v>
      </c>
      <c r="D412">
        <v>0.01</v>
      </c>
      <c r="F412">
        <v>1.24333</v>
      </c>
      <c r="I412" s="400">
        <v>41173.015277777777</v>
      </c>
      <c r="J412">
        <v>1.24336</v>
      </c>
      <c r="N412">
        <v>-0.06</v>
      </c>
      <c r="Q412">
        <v>219</v>
      </c>
      <c r="R412" t="s">
        <v>96</v>
      </c>
      <c r="S412" s="588">
        <v>2</v>
      </c>
    </row>
    <row r="413" spans="1:19" x14ac:dyDescent="0.2">
      <c r="A413">
        <v>412</v>
      </c>
      <c r="B413" s="400">
        <v>41172.900694444441</v>
      </c>
      <c r="C413" t="s">
        <v>96</v>
      </c>
      <c r="D413">
        <v>0.01</v>
      </c>
      <c r="F413">
        <v>1.2417800000000001</v>
      </c>
      <c r="I413" s="400">
        <v>41173.015277777777</v>
      </c>
      <c r="J413">
        <v>1.24336</v>
      </c>
      <c r="N413">
        <v>1.01</v>
      </c>
      <c r="Q413">
        <v>219</v>
      </c>
      <c r="R413" t="s">
        <v>96</v>
      </c>
      <c r="S413" s="588">
        <v>2</v>
      </c>
    </row>
    <row r="414" spans="1:19" x14ac:dyDescent="0.2">
      <c r="A414">
        <v>413</v>
      </c>
      <c r="B414" s="400">
        <v>41173.885416666664</v>
      </c>
      <c r="C414" t="s">
        <v>97</v>
      </c>
      <c r="D414">
        <v>0.01</v>
      </c>
      <c r="F414">
        <v>1.24261</v>
      </c>
      <c r="I414" s="400">
        <v>41173.997916666667</v>
      </c>
      <c r="J414">
        <v>1.2418100000000001</v>
      </c>
      <c r="N414">
        <v>0.55000000000000004</v>
      </c>
      <c r="Q414">
        <v>220</v>
      </c>
      <c r="R414" t="s">
        <v>97</v>
      </c>
      <c r="S414" s="588">
        <v>1</v>
      </c>
    </row>
    <row r="415" spans="1:19" x14ac:dyDescent="0.2">
      <c r="A415">
        <v>414</v>
      </c>
      <c r="B415" s="400">
        <v>41176.043749999997</v>
      </c>
      <c r="C415" t="s">
        <v>96</v>
      </c>
      <c r="D415">
        <v>0.01</v>
      </c>
      <c r="F415">
        <v>1.24149</v>
      </c>
      <c r="I415" s="400">
        <v>41176.086805555555</v>
      </c>
      <c r="J415">
        <v>1.2422899999999999</v>
      </c>
      <c r="N415">
        <v>0.56000000000000005</v>
      </c>
      <c r="Q415">
        <v>221</v>
      </c>
      <c r="R415" t="s">
        <v>96</v>
      </c>
      <c r="S415" s="588">
        <v>1</v>
      </c>
    </row>
    <row r="416" spans="1:19" x14ac:dyDescent="0.2">
      <c r="A416">
        <v>415</v>
      </c>
      <c r="B416" s="400">
        <v>41176.911805555559</v>
      </c>
      <c r="C416" t="s">
        <v>96</v>
      </c>
      <c r="D416">
        <v>0.01</v>
      </c>
      <c r="F416">
        <v>1.23996</v>
      </c>
      <c r="I416" s="400">
        <v>41176.957638888889</v>
      </c>
      <c r="J416">
        <v>1.2407600000000001</v>
      </c>
      <c r="N416">
        <v>0.55000000000000004</v>
      </c>
      <c r="Q416">
        <v>222</v>
      </c>
      <c r="R416" t="s">
        <v>96</v>
      </c>
      <c r="S416" s="588">
        <v>1</v>
      </c>
    </row>
    <row r="417" spans="1:19" x14ac:dyDescent="0.2">
      <c r="A417">
        <v>416</v>
      </c>
      <c r="B417" s="400">
        <v>41177.079861111109</v>
      </c>
      <c r="C417" t="s">
        <v>97</v>
      </c>
      <c r="D417">
        <v>0.01</v>
      </c>
      <c r="F417">
        <v>1.2406999999999999</v>
      </c>
      <c r="I417" s="400">
        <v>41177.212500000001</v>
      </c>
      <c r="J417">
        <v>1.2399</v>
      </c>
      <c r="N417">
        <v>0.55000000000000004</v>
      </c>
      <c r="Q417">
        <v>223</v>
      </c>
      <c r="R417" t="s">
        <v>97</v>
      </c>
      <c r="S417" s="588">
        <v>1</v>
      </c>
    </row>
    <row r="418" spans="1:19" x14ac:dyDescent="0.2">
      <c r="A418">
        <v>417</v>
      </c>
      <c r="B418" s="400">
        <v>41177.888888888891</v>
      </c>
      <c r="C418" t="s">
        <v>97</v>
      </c>
      <c r="D418">
        <v>0.01</v>
      </c>
      <c r="F418">
        <v>1.2431000000000001</v>
      </c>
      <c r="I418" s="400">
        <v>41177.890972222223</v>
      </c>
      <c r="J418">
        <v>1.2423</v>
      </c>
      <c r="N418">
        <v>0.55000000000000004</v>
      </c>
      <c r="Q418">
        <v>224</v>
      </c>
      <c r="R418" t="s">
        <v>97</v>
      </c>
      <c r="S418" s="588">
        <v>1</v>
      </c>
    </row>
    <row r="419" spans="1:19" x14ac:dyDescent="0.2">
      <c r="A419">
        <v>418</v>
      </c>
      <c r="B419" s="400">
        <v>41177.908333333333</v>
      </c>
      <c r="C419" t="s">
        <v>97</v>
      </c>
      <c r="D419">
        <v>0.01</v>
      </c>
      <c r="F419">
        <v>1.24237</v>
      </c>
      <c r="I419" s="400">
        <v>41177.999305555553</v>
      </c>
      <c r="J419">
        <v>1.2415700000000001</v>
      </c>
      <c r="N419">
        <v>0.55000000000000004</v>
      </c>
      <c r="Q419">
        <v>225</v>
      </c>
      <c r="R419" t="s">
        <v>97</v>
      </c>
      <c r="S419" s="588">
        <v>1</v>
      </c>
    </row>
    <row r="420" spans="1:19" x14ac:dyDescent="0.2">
      <c r="A420">
        <v>419</v>
      </c>
      <c r="B420" s="400">
        <v>41178.063888888886</v>
      </c>
      <c r="C420" t="s">
        <v>97</v>
      </c>
      <c r="D420">
        <v>0.01</v>
      </c>
      <c r="F420">
        <v>1.24335</v>
      </c>
      <c r="I420" s="400">
        <v>41178.298611111109</v>
      </c>
      <c r="J420">
        <v>1.24332</v>
      </c>
      <c r="N420">
        <v>0.02</v>
      </c>
      <c r="Q420">
        <v>226</v>
      </c>
      <c r="R420" t="s">
        <v>97</v>
      </c>
      <c r="S420" s="588">
        <v>2</v>
      </c>
    </row>
    <row r="421" spans="1:19" x14ac:dyDescent="0.2">
      <c r="A421">
        <v>420</v>
      </c>
      <c r="B421" s="400">
        <v>41178.104166666664</v>
      </c>
      <c r="C421" t="s">
        <v>97</v>
      </c>
      <c r="D421">
        <v>0.01</v>
      </c>
      <c r="F421">
        <v>1.24488</v>
      </c>
      <c r="I421" s="400">
        <v>41178.298611111109</v>
      </c>
      <c r="J421">
        <v>1.24332</v>
      </c>
      <c r="N421">
        <v>1.08</v>
      </c>
      <c r="Q421">
        <v>226</v>
      </c>
      <c r="R421" t="s">
        <v>97</v>
      </c>
      <c r="S421" s="588">
        <v>2</v>
      </c>
    </row>
    <row r="422" spans="1:19" x14ac:dyDescent="0.2">
      <c r="A422">
        <v>421</v>
      </c>
      <c r="B422" s="400">
        <v>41179.875694444447</v>
      </c>
      <c r="C422" t="s">
        <v>97</v>
      </c>
      <c r="D422">
        <v>0.01</v>
      </c>
      <c r="F422">
        <v>1.23569</v>
      </c>
      <c r="I422" s="400">
        <v>41180.224999999999</v>
      </c>
      <c r="J422">
        <v>1.2356499999999999</v>
      </c>
      <c r="N422">
        <v>0.03</v>
      </c>
      <c r="Q422">
        <v>227</v>
      </c>
      <c r="R422" t="s">
        <v>97</v>
      </c>
      <c r="S422" s="588">
        <v>2</v>
      </c>
    </row>
    <row r="423" spans="1:19" x14ac:dyDescent="0.2">
      <c r="A423">
        <v>422</v>
      </c>
      <c r="B423" s="400">
        <v>41180.111111111109</v>
      </c>
      <c r="C423" t="s">
        <v>97</v>
      </c>
      <c r="D423">
        <v>0.01</v>
      </c>
      <c r="F423">
        <v>1.2372099999999999</v>
      </c>
      <c r="I423" s="400">
        <v>41180.224999999999</v>
      </c>
      <c r="J423">
        <v>1.2356499999999999</v>
      </c>
      <c r="N423">
        <v>1.07</v>
      </c>
      <c r="Q423">
        <v>227</v>
      </c>
      <c r="R423" t="s">
        <v>97</v>
      </c>
      <c r="S423" s="588">
        <v>2</v>
      </c>
    </row>
    <row r="424" spans="1:19" x14ac:dyDescent="0.2">
      <c r="A424">
        <v>423</v>
      </c>
      <c r="B424" s="400">
        <v>41180.911111111112</v>
      </c>
      <c r="C424" t="s">
        <v>97</v>
      </c>
      <c r="D424">
        <v>0.01</v>
      </c>
      <c r="F424">
        <v>1.2386600000000001</v>
      </c>
      <c r="I424" s="400">
        <v>41180.984722222223</v>
      </c>
      <c r="J424">
        <v>1.23786</v>
      </c>
      <c r="N424">
        <v>0.55000000000000004</v>
      </c>
      <c r="Q424">
        <v>228</v>
      </c>
      <c r="R424" t="s">
        <v>97</v>
      </c>
      <c r="S424" s="588">
        <v>1</v>
      </c>
    </row>
    <row r="425" spans="1:19" x14ac:dyDescent="0.2">
      <c r="A425">
        <v>424</v>
      </c>
      <c r="B425" s="400">
        <v>41183.061805555553</v>
      </c>
      <c r="C425" t="s">
        <v>97</v>
      </c>
      <c r="D425">
        <v>0.01</v>
      </c>
      <c r="F425">
        <v>1.2407600000000001</v>
      </c>
      <c r="I425" s="400">
        <v>41183.070833333331</v>
      </c>
      <c r="J425">
        <v>1.23996</v>
      </c>
      <c r="N425">
        <v>0.55000000000000004</v>
      </c>
      <c r="Q425">
        <v>229</v>
      </c>
      <c r="R425" t="s">
        <v>97</v>
      </c>
      <c r="S425" s="588">
        <v>1</v>
      </c>
    </row>
    <row r="426" spans="1:19" x14ac:dyDescent="0.2">
      <c r="A426">
        <v>425</v>
      </c>
      <c r="B426" s="400">
        <v>41184.034722222219</v>
      </c>
      <c r="C426" t="s">
        <v>97</v>
      </c>
      <c r="D426">
        <v>0.01</v>
      </c>
      <c r="F426">
        <v>1.2438800000000001</v>
      </c>
      <c r="I426" s="400">
        <v>41184.303472222222</v>
      </c>
      <c r="J426">
        <v>1.24308</v>
      </c>
      <c r="N426">
        <v>0.55000000000000004</v>
      </c>
      <c r="Q426">
        <v>230</v>
      </c>
      <c r="R426" t="s">
        <v>97</v>
      </c>
      <c r="S426" s="588">
        <v>1</v>
      </c>
    </row>
    <row r="427" spans="1:19" x14ac:dyDescent="0.2">
      <c r="A427">
        <v>426</v>
      </c>
      <c r="B427" s="400">
        <v>41185.943055555559</v>
      </c>
      <c r="C427" t="s">
        <v>97</v>
      </c>
      <c r="D427">
        <v>0.01</v>
      </c>
      <c r="F427">
        <v>1.2642800000000001</v>
      </c>
      <c r="I427" s="400">
        <v>41185.975694444445</v>
      </c>
      <c r="J427">
        <v>1.2634799999999999</v>
      </c>
      <c r="N427">
        <v>0.56000000000000005</v>
      </c>
      <c r="Q427">
        <v>231</v>
      </c>
      <c r="R427" t="s">
        <v>97</v>
      </c>
      <c r="S427" s="588">
        <v>1</v>
      </c>
    </row>
    <row r="428" spans="1:19" x14ac:dyDescent="0.2">
      <c r="A428">
        <v>427</v>
      </c>
      <c r="B428" s="400">
        <v>41186.033333333333</v>
      </c>
      <c r="C428" t="s">
        <v>96</v>
      </c>
      <c r="D428">
        <v>0.01</v>
      </c>
      <c r="F428">
        <v>1.2631300000000001</v>
      </c>
      <c r="I428" s="400">
        <v>41186.054861111108</v>
      </c>
      <c r="J428">
        <v>1.26393</v>
      </c>
      <c r="N428">
        <v>0.55000000000000004</v>
      </c>
      <c r="Q428">
        <v>232</v>
      </c>
      <c r="R428" t="s">
        <v>96</v>
      </c>
      <c r="S428" s="588">
        <v>1</v>
      </c>
    </row>
    <row r="429" spans="1:19" x14ac:dyDescent="0.2">
      <c r="A429">
        <v>428</v>
      </c>
      <c r="B429" s="400">
        <v>41186.922222222223</v>
      </c>
      <c r="C429" t="s">
        <v>97</v>
      </c>
      <c r="D429">
        <v>0.01</v>
      </c>
      <c r="F429">
        <v>1.2710399999999999</v>
      </c>
      <c r="I429" s="400">
        <v>41187.129861111112</v>
      </c>
      <c r="J429">
        <v>1.27024</v>
      </c>
      <c r="N429">
        <v>0.56000000000000005</v>
      </c>
      <c r="Q429">
        <v>233</v>
      </c>
      <c r="R429" t="s">
        <v>97</v>
      </c>
      <c r="S429" s="588">
        <v>1</v>
      </c>
    </row>
    <row r="430" spans="1:19" x14ac:dyDescent="0.2">
      <c r="A430">
        <v>429</v>
      </c>
      <c r="B430" s="400">
        <v>41187.879861111112</v>
      </c>
      <c r="C430" t="s">
        <v>97</v>
      </c>
      <c r="D430">
        <v>0.01</v>
      </c>
      <c r="F430">
        <v>1.27929</v>
      </c>
      <c r="I430" s="400">
        <v>41187.994444444441</v>
      </c>
      <c r="J430">
        <v>1.28</v>
      </c>
      <c r="N430">
        <v>-0.49</v>
      </c>
      <c r="Q430">
        <v>234</v>
      </c>
      <c r="R430" t="s">
        <v>97</v>
      </c>
      <c r="S430" s="588">
        <v>3</v>
      </c>
    </row>
    <row r="431" spans="1:19" x14ac:dyDescent="0.2">
      <c r="A431">
        <v>430</v>
      </c>
      <c r="B431" s="400">
        <v>41187.911111111112</v>
      </c>
      <c r="C431" t="s">
        <v>97</v>
      </c>
      <c r="D431">
        <v>0.01</v>
      </c>
      <c r="F431">
        <v>1.28081</v>
      </c>
      <c r="I431" s="400">
        <v>41187.994444444441</v>
      </c>
      <c r="J431">
        <v>1.28</v>
      </c>
      <c r="N431">
        <v>0.56000000000000005</v>
      </c>
      <c r="Q431">
        <v>234</v>
      </c>
      <c r="R431" t="s">
        <v>97</v>
      </c>
      <c r="S431" s="588">
        <v>3</v>
      </c>
    </row>
    <row r="432" spans="1:19" x14ac:dyDescent="0.2">
      <c r="A432">
        <v>431</v>
      </c>
      <c r="B432" s="400">
        <v>41187.923611111109</v>
      </c>
      <c r="C432" t="s">
        <v>97</v>
      </c>
      <c r="D432">
        <v>0.01</v>
      </c>
      <c r="F432">
        <v>1.2823100000000001</v>
      </c>
      <c r="I432" s="400">
        <v>41187.994444444441</v>
      </c>
      <c r="J432">
        <v>1.28</v>
      </c>
      <c r="N432">
        <v>1.59</v>
      </c>
      <c r="Q432">
        <v>234</v>
      </c>
      <c r="R432" t="s">
        <v>97</v>
      </c>
      <c r="S432" s="588">
        <v>3</v>
      </c>
    </row>
    <row r="433" spans="1:19" x14ac:dyDescent="0.2">
      <c r="A433">
        <v>432</v>
      </c>
      <c r="B433" s="400">
        <v>41190.054861111108</v>
      </c>
      <c r="C433" t="s">
        <v>96</v>
      </c>
      <c r="D433">
        <v>0.01</v>
      </c>
      <c r="F433">
        <v>1.2805800000000001</v>
      </c>
      <c r="I433" s="400">
        <v>41194.53402777778</v>
      </c>
      <c r="J433">
        <v>1.2637</v>
      </c>
      <c r="N433">
        <v>-12.21</v>
      </c>
      <c r="Q433">
        <v>235</v>
      </c>
      <c r="R433" t="s">
        <v>96</v>
      </c>
      <c r="S433" s="588">
        <v>10</v>
      </c>
    </row>
    <row r="434" spans="1:19" x14ac:dyDescent="0.2">
      <c r="A434">
        <v>433</v>
      </c>
      <c r="B434" s="400">
        <v>41190.136805555558</v>
      </c>
      <c r="C434" t="s">
        <v>96</v>
      </c>
      <c r="D434">
        <v>0.01</v>
      </c>
      <c r="F434">
        <v>1.27908</v>
      </c>
      <c r="I434" s="400">
        <v>41194.53402777778</v>
      </c>
      <c r="J434">
        <v>1.2637</v>
      </c>
      <c r="N434">
        <v>-11.17</v>
      </c>
      <c r="Q434">
        <v>235</v>
      </c>
      <c r="R434" t="s">
        <v>96</v>
      </c>
      <c r="S434" s="588">
        <v>10</v>
      </c>
    </row>
    <row r="435" spans="1:19" x14ac:dyDescent="0.2">
      <c r="A435">
        <v>434</v>
      </c>
      <c r="B435" s="400">
        <v>41190.355555555558</v>
      </c>
      <c r="C435" t="s">
        <v>96</v>
      </c>
      <c r="D435">
        <v>0.01</v>
      </c>
      <c r="F435">
        <v>1.27756</v>
      </c>
      <c r="I435" s="400">
        <v>41194.53402777778</v>
      </c>
      <c r="J435">
        <v>1.2637</v>
      </c>
      <c r="N435">
        <v>-10.119999999999999</v>
      </c>
      <c r="Q435">
        <v>235</v>
      </c>
      <c r="R435" t="s">
        <v>96</v>
      </c>
      <c r="S435" s="588">
        <v>10</v>
      </c>
    </row>
    <row r="436" spans="1:19" x14ac:dyDescent="0.2">
      <c r="A436">
        <v>435</v>
      </c>
      <c r="B436" s="400">
        <v>41190.474305555559</v>
      </c>
      <c r="C436" t="s">
        <v>96</v>
      </c>
      <c r="D436">
        <v>0.01</v>
      </c>
      <c r="F436">
        <v>1.2752300000000001</v>
      </c>
      <c r="I436" s="400">
        <v>41194.53402777778</v>
      </c>
      <c r="J436">
        <v>1.2637</v>
      </c>
      <c r="N436">
        <v>-8.51</v>
      </c>
      <c r="Q436">
        <v>235</v>
      </c>
      <c r="R436" t="s">
        <v>96</v>
      </c>
      <c r="S436" s="588">
        <v>10</v>
      </c>
    </row>
    <row r="437" spans="1:19" x14ac:dyDescent="0.2">
      <c r="A437">
        <v>436</v>
      </c>
      <c r="B437" s="400">
        <v>41190.582638888889</v>
      </c>
      <c r="C437" t="s">
        <v>96</v>
      </c>
      <c r="D437">
        <v>0.02</v>
      </c>
      <c r="F437">
        <v>1.2721</v>
      </c>
      <c r="I437" s="400">
        <v>41194.53402777778</v>
      </c>
      <c r="J437">
        <v>1.2637</v>
      </c>
      <c r="N437">
        <v>-12.7</v>
      </c>
      <c r="Q437">
        <v>235</v>
      </c>
      <c r="R437" t="s">
        <v>96</v>
      </c>
      <c r="S437" s="588">
        <v>10</v>
      </c>
    </row>
    <row r="438" spans="1:19" x14ac:dyDescent="0.2">
      <c r="A438">
        <v>438</v>
      </c>
      <c r="B438" s="400">
        <v>41191.186111111114</v>
      </c>
      <c r="C438" t="s">
        <v>96</v>
      </c>
      <c r="D438">
        <v>0.02</v>
      </c>
      <c r="F438">
        <v>1.2688699999999999</v>
      </c>
      <c r="I438" s="400">
        <v>41194.53402777778</v>
      </c>
      <c r="J438">
        <v>1.2637</v>
      </c>
      <c r="N438">
        <v>-8.06</v>
      </c>
      <c r="Q438">
        <v>235</v>
      </c>
      <c r="R438" t="s">
        <v>96</v>
      </c>
      <c r="S438" s="588">
        <v>10</v>
      </c>
    </row>
    <row r="439" spans="1:19" x14ac:dyDescent="0.2">
      <c r="A439">
        <v>439</v>
      </c>
      <c r="B439" s="400">
        <v>41191.484722222223</v>
      </c>
      <c r="C439" t="s">
        <v>96</v>
      </c>
      <c r="D439">
        <v>0.03</v>
      </c>
      <c r="F439">
        <v>1.2655700000000001</v>
      </c>
      <c r="I439" s="400">
        <v>41194.53402777778</v>
      </c>
      <c r="J439">
        <v>1.2637</v>
      </c>
      <c r="N439">
        <v>-5.25</v>
      </c>
      <c r="Q439">
        <v>235</v>
      </c>
      <c r="R439" t="s">
        <v>96</v>
      </c>
      <c r="S439" s="588">
        <v>10</v>
      </c>
    </row>
    <row r="440" spans="1:19" x14ac:dyDescent="0.2">
      <c r="A440">
        <v>440</v>
      </c>
      <c r="B440" s="400">
        <v>41191.869444444441</v>
      </c>
      <c r="C440" t="s">
        <v>96</v>
      </c>
      <c r="D440">
        <v>0.05</v>
      </c>
      <c r="F440">
        <v>1.26217</v>
      </c>
      <c r="I440" s="400">
        <v>41194.53402777778</v>
      </c>
      <c r="J440">
        <v>1.2637</v>
      </c>
      <c r="N440">
        <v>2.99</v>
      </c>
      <c r="Q440">
        <v>235</v>
      </c>
      <c r="R440" t="s">
        <v>96</v>
      </c>
      <c r="S440" s="588">
        <v>10</v>
      </c>
    </row>
    <row r="441" spans="1:19" x14ac:dyDescent="0.2">
      <c r="A441">
        <v>442</v>
      </c>
      <c r="B441" s="400">
        <v>41192.258333333331</v>
      </c>
      <c r="C441" t="s">
        <v>96</v>
      </c>
      <c r="D441">
        <v>0.08</v>
      </c>
      <c r="F441">
        <v>1.25867</v>
      </c>
      <c r="I441" s="400">
        <v>41194.53402777778</v>
      </c>
      <c r="J441">
        <v>1.2637</v>
      </c>
      <c r="N441">
        <v>24.85</v>
      </c>
      <c r="Q441">
        <v>235</v>
      </c>
      <c r="R441" t="s">
        <v>96</v>
      </c>
      <c r="S441" s="588">
        <v>10</v>
      </c>
    </row>
    <row r="442" spans="1:19" x14ac:dyDescent="0.2">
      <c r="A442">
        <v>443</v>
      </c>
      <c r="B442" s="400">
        <v>41193.146527777775</v>
      </c>
      <c r="C442" t="s">
        <v>96</v>
      </c>
      <c r="D442">
        <v>0.11</v>
      </c>
      <c r="F442">
        <v>1.2550600000000001</v>
      </c>
      <c r="I442" s="400">
        <v>41194.53402777778</v>
      </c>
      <c r="J442">
        <v>1.2637</v>
      </c>
      <c r="N442">
        <v>64.61</v>
      </c>
      <c r="Q442">
        <v>235</v>
      </c>
      <c r="R442" t="s">
        <v>96</v>
      </c>
      <c r="S442" s="588">
        <v>10</v>
      </c>
    </row>
    <row r="443" spans="1:19" x14ac:dyDescent="0.2">
      <c r="A443">
        <v>437</v>
      </c>
      <c r="B443" s="400">
        <v>41190.932638888888</v>
      </c>
      <c r="C443" t="s">
        <v>97</v>
      </c>
      <c r="D443">
        <v>0.01</v>
      </c>
      <c r="F443">
        <v>1.27139</v>
      </c>
      <c r="I443" s="400">
        <v>41191.107638888891</v>
      </c>
      <c r="J443">
        <v>1.2705900000000001</v>
      </c>
      <c r="N443">
        <v>0.56000000000000005</v>
      </c>
      <c r="Q443">
        <v>236</v>
      </c>
      <c r="R443" t="s">
        <v>97</v>
      </c>
      <c r="S443" s="588">
        <v>1</v>
      </c>
    </row>
    <row r="444" spans="1:19" x14ac:dyDescent="0.2">
      <c r="A444">
        <v>441</v>
      </c>
      <c r="B444" s="400">
        <v>41191.977777777778</v>
      </c>
      <c r="C444" t="s">
        <v>97</v>
      </c>
      <c r="D444">
        <v>0.01</v>
      </c>
      <c r="F444">
        <v>1.2622500000000001</v>
      </c>
      <c r="I444" s="400">
        <v>41192.054166666669</v>
      </c>
      <c r="J444">
        <v>1.26145</v>
      </c>
      <c r="N444">
        <v>0.56999999999999995</v>
      </c>
      <c r="Q444">
        <v>237</v>
      </c>
      <c r="R444" t="s">
        <v>97</v>
      </c>
      <c r="S444" s="588">
        <v>1</v>
      </c>
    </row>
    <row r="445" spans="1:19" x14ac:dyDescent="0.2">
      <c r="A445">
        <v>444</v>
      </c>
      <c r="B445" s="400">
        <v>41194.074999999997</v>
      </c>
      <c r="C445" t="s">
        <v>97</v>
      </c>
      <c r="D445">
        <v>0.01</v>
      </c>
      <c r="F445">
        <v>1.26013</v>
      </c>
      <c r="I445" s="400">
        <v>41194.179166666669</v>
      </c>
      <c r="J445">
        <v>1.2593300000000001</v>
      </c>
      <c r="N445">
        <v>0.55000000000000004</v>
      </c>
      <c r="Q445">
        <v>238</v>
      </c>
      <c r="R445" t="s">
        <v>97</v>
      </c>
      <c r="S445" s="588">
        <v>1</v>
      </c>
    </row>
    <row r="446" spans="1:19" x14ac:dyDescent="0.2">
      <c r="A446">
        <v>445</v>
      </c>
      <c r="B446" s="400">
        <v>41194.961111111108</v>
      </c>
      <c r="C446" t="s">
        <v>96</v>
      </c>
      <c r="D446">
        <v>0.01</v>
      </c>
      <c r="F446">
        <v>1.2662500000000001</v>
      </c>
      <c r="I446" s="400">
        <v>41197.078472222223</v>
      </c>
      <c r="J446">
        <v>1.26556</v>
      </c>
      <c r="N446">
        <v>-0.56000000000000005</v>
      </c>
      <c r="Q446">
        <v>239</v>
      </c>
      <c r="R446" t="s">
        <v>96</v>
      </c>
      <c r="S446" s="588">
        <v>2</v>
      </c>
    </row>
    <row r="447" spans="1:19" x14ac:dyDescent="0.2">
      <c r="A447">
        <v>446</v>
      </c>
      <c r="B447" s="400">
        <v>41197</v>
      </c>
      <c r="C447" t="s">
        <v>96</v>
      </c>
      <c r="D447">
        <v>0.01</v>
      </c>
      <c r="F447">
        <v>1.26326</v>
      </c>
      <c r="I447" s="400">
        <v>41197.078472222223</v>
      </c>
      <c r="J447">
        <v>1.26556</v>
      </c>
      <c r="N447">
        <v>1.59</v>
      </c>
      <c r="Q447">
        <v>239</v>
      </c>
      <c r="R447" t="s">
        <v>96</v>
      </c>
      <c r="S447" s="588">
        <v>2</v>
      </c>
    </row>
    <row r="448" spans="1:19" x14ac:dyDescent="0.2">
      <c r="A448">
        <v>447</v>
      </c>
      <c r="B448" s="400">
        <v>41197.075694444444</v>
      </c>
      <c r="C448" t="s">
        <v>97</v>
      </c>
      <c r="D448">
        <v>0.01</v>
      </c>
      <c r="F448">
        <v>1.26535</v>
      </c>
      <c r="I448" s="400">
        <v>41197.154861111114</v>
      </c>
      <c r="J448">
        <v>1.2645500000000001</v>
      </c>
      <c r="N448">
        <v>0.55000000000000004</v>
      </c>
      <c r="Q448">
        <v>240</v>
      </c>
      <c r="R448" t="s">
        <v>97</v>
      </c>
      <c r="S448" s="588">
        <v>1</v>
      </c>
    </row>
    <row r="449" spans="1:19" x14ac:dyDescent="0.2">
      <c r="A449">
        <v>448</v>
      </c>
      <c r="B449" s="400">
        <v>41197.94027777778</v>
      </c>
      <c r="C449" t="s">
        <v>97</v>
      </c>
      <c r="D449">
        <v>0.01</v>
      </c>
      <c r="F449">
        <v>1.26342</v>
      </c>
      <c r="I449" s="400">
        <v>41198.15</v>
      </c>
      <c r="J449">
        <v>1.26342</v>
      </c>
      <c r="N449">
        <v>0.01</v>
      </c>
      <c r="Q449">
        <v>241</v>
      </c>
      <c r="R449" t="s">
        <v>97</v>
      </c>
      <c r="S449" s="588">
        <v>2</v>
      </c>
    </row>
    <row r="450" spans="1:19" x14ac:dyDescent="0.2">
      <c r="A450">
        <v>449</v>
      </c>
      <c r="B450" s="400">
        <v>41198.145833333336</v>
      </c>
      <c r="C450" t="s">
        <v>97</v>
      </c>
      <c r="D450">
        <v>0.01</v>
      </c>
      <c r="F450">
        <v>1.26501</v>
      </c>
      <c r="I450" s="400">
        <v>41198.15</v>
      </c>
      <c r="J450">
        <v>1.26342</v>
      </c>
      <c r="N450">
        <v>1.1000000000000001</v>
      </c>
      <c r="Q450">
        <v>241</v>
      </c>
      <c r="R450" t="s">
        <v>97</v>
      </c>
      <c r="S450" s="588">
        <v>2</v>
      </c>
    </row>
    <row r="451" spans="1:19" x14ac:dyDescent="0.2">
      <c r="A451">
        <v>450</v>
      </c>
      <c r="B451" s="400">
        <v>41199.033333333333</v>
      </c>
      <c r="C451" t="s">
        <v>97</v>
      </c>
      <c r="D451">
        <v>0.01</v>
      </c>
      <c r="F451">
        <v>1.2715000000000001</v>
      </c>
      <c r="I451" s="400">
        <v>41199.040277777778</v>
      </c>
      <c r="J451">
        <v>1.2706999999999999</v>
      </c>
      <c r="N451">
        <v>0.55000000000000004</v>
      </c>
      <c r="Q451">
        <v>242</v>
      </c>
      <c r="R451" t="s">
        <v>97</v>
      </c>
      <c r="S451" s="588">
        <v>1</v>
      </c>
    </row>
    <row r="452" spans="1:19" x14ac:dyDescent="0.2">
      <c r="A452">
        <v>451</v>
      </c>
      <c r="B452" s="400">
        <v>41199.942361111112</v>
      </c>
      <c r="C452" t="s">
        <v>96</v>
      </c>
      <c r="D452">
        <v>0.01</v>
      </c>
      <c r="F452">
        <v>1.26387</v>
      </c>
      <c r="I452" s="400">
        <v>41200.043749999997</v>
      </c>
      <c r="J452">
        <v>1.26467</v>
      </c>
      <c r="N452">
        <v>0.27</v>
      </c>
      <c r="Q452">
        <v>243</v>
      </c>
      <c r="R452" t="s">
        <v>96</v>
      </c>
      <c r="S452" s="588">
        <v>1</v>
      </c>
    </row>
    <row r="453" spans="1:19" x14ac:dyDescent="0.2">
      <c r="A453">
        <v>452</v>
      </c>
      <c r="B453" s="400">
        <v>41200.895833333336</v>
      </c>
      <c r="C453" t="s">
        <v>96</v>
      </c>
      <c r="D453">
        <v>0.01</v>
      </c>
      <c r="F453">
        <v>1.2607600000000001</v>
      </c>
      <c r="I453" s="400">
        <v>41201.015972222223</v>
      </c>
      <c r="J453">
        <v>1.26156</v>
      </c>
      <c r="N453">
        <v>0.46</v>
      </c>
      <c r="Q453">
        <v>244</v>
      </c>
      <c r="R453" t="s">
        <v>96</v>
      </c>
      <c r="S453" s="588">
        <v>1</v>
      </c>
    </row>
    <row r="454" spans="1:19" x14ac:dyDescent="0.2">
      <c r="A454">
        <v>453</v>
      </c>
      <c r="B454" s="400">
        <v>41201.90625</v>
      </c>
      <c r="C454" t="s">
        <v>96</v>
      </c>
      <c r="D454">
        <v>0.01</v>
      </c>
      <c r="F454">
        <v>1.2605999999999999</v>
      </c>
      <c r="I454" s="400">
        <v>41201.927083333336</v>
      </c>
      <c r="J454">
        <v>1.2614000000000001</v>
      </c>
      <c r="N454">
        <v>0.55000000000000004</v>
      </c>
      <c r="Q454">
        <v>245</v>
      </c>
      <c r="R454" t="s">
        <v>96</v>
      </c>
      <c r="S454" s="588">
        <v>1</v>
      </c>
    </row>
    <row r="455" spans="1:19" x14ac:dyDescent="0.2">
      <c r="A455">
        <v>454</v>
      </c>
      <c r="B455" s="400">
        <v>41201.963194444441</v>
      </c>
      <c r="C455" t="s">
        <v>97</v>
      </c>
      <c r="D455">
        <v>0.01</v>
      </c>
      <c r="F455">
        <v>1.26146</v>
      </c>
      <c r="I455" s="400">
        <v>41201.997916666667</v>
      </c>
      <c r="J455">
        <v>1.2606599999999999</v>
      </c>
      <c r="N455">
        <v>0.55000000000000004</v>
      </c>
      <c r="Q455">
        <v>246</v>
      </c>
      <c r="R455" t="s">
        <v>97</v>
      </c>
      <c r="S455" s="588">
        <v>1</v>
      </c>
    </row>
    <row r="456" spans="1:19" x14ac:dyDescent="0.2">
      <c r="A456">
        <v>455</v>
      </c>
      <c r="B456" s="400">
        <v>41204.056944444441</v>
      </c>
      <c r="C456" t="s">
        <v>97</v>
      </c>
      <c r="D456">
        <v>0.01</v>
      </c>
      <c r="F456">
        <v>1.2625299999999999</v>
      </c>
      <c r="I456" s="400">
        <v>41205.654861111114</v>
      </c>
      <c r="J456">
        <v>1.26325</v>
      </c>
      <c r="N456">
        <v>-0.49</v>
      </c>
      <c r="Q456">
        <v>247</v>
      </c>
      <c r="R456" t="s">
        <v>97</v>
      </c>
      <c r="S456" s="588">
        <v>3</v>
      </c>
    </row>
    <row r="457" spans="1:19" x14ac:dyDescent="0.2">
      <c r="A457">
        <v>456</v>
      </c>
      <c r="B457" s="400">
        <v>41204.194444444445</v>
      </c>
      <c r="C457" t="s">
        <v>97</v>
      </c>
      <c r="D457">
        <v>0.01</v>
      </c>
      <c r="F457">
        <v>1.2640499999999999</v>
      </c>
      <c r="I457" s="400">
        <v>41205.654861111114</v>
      </c>
      <c r="J457">
        <v>1.26325</v>
      </c>
      <c r="N457">
        <v>0.56000000000000005</v>
      </c>
      <c r="Q457">
        <v>247</v>
      </c>
      <c r="R457" t="s">
        <v>97</v>
      </c>
      <c r="S457" s="588">
        <v>3</v>
      </c>
    </row>
    <row r="458" spans="1:19" x14ac:dyDescent="0.2">
      <c r="A458">
        <v>457</v>
      </c>
      <c r="B458" s="400">
        <v>41204.411111111112</v>
      </c>
      <c r="C458" t="s">
        <v>97</v>
      </c>
      <c r="D458">
        <v>0.01</v>
      </c>
      <c r="F458">
        <v>1.2655700000000001</v>
      </c>
      <c r="I458" s="400">
        <v>41205.654861111114</v>
      </c>
      <c r="J458">
        <v>1.26325</v>
      </c>
      <c r="N458">
        <v>1.61</v>
      </c>
      <c r="Q458">
        <v>247</v>
      </c>
      <c r="R458" t="s">
        <v>97</v>
      </c>
      <c r="S458" s="588">
        <v>3</v>
      </c>
    </row>
    <row r="459" spans="1:19" x14ac:dyDescent="0.2">
      <c r="A459">
        <v>458</v>
      </c>
      <c r="B459" s="400">
        <v>41204.96875</v>
      </c>
      <c r="C459" t="s">
        <v>96</v>
      </c>
      <c r="D459">
        <v>0.01</v>
      </c>
      <c r="F459">
        <v>1.2648200000000001</v>
      </c>
      <c r="I459" s="400">
        <v>41205.006249999999</v>
      </c>
      <c r="J459">
        <v>1.26562</v>
      </c>
      <c r="N459">
        <v>0.46</v>
      </c>
      <c r="Q459">
        <v>248</v>
      </c>
      <c r="R459" t="s">
        <v>96</v>
      </c>
      <c r="S459" s="588">
        <v>1</v>
      </c>
    </row>
    <row r="460" spans="1:19" x14ac:dyDescent="0.2">
      <c r="A460">
        <v>459</v>
      </c>
      <c r="B460" s="400">
        <v>41205.877083333333</v>
      </c>
      <c r="C460" t="s">
        <v>96</v>
      </c>
      <c r="D460">
        <v>0.01</v>
      </c>
      <c r="F460">
        <v>1.2642500000000001</v>
      </c>
      <c r="I460" s="400">
        <v>41205.884027777778</v>
      </c>
      <c r="J460">
        <v>1.26505</v>
      </c>
      <c r="N460">
        <v>0.55000000000000004</v>
      </c>
      <c r="Q460">
        <v>249</v>
      </c>
      <c r="R460" t="s">
        <v>96</v>
      </c>
      <c r="S460" s="588">
        <v>1</v>
      </c>
    </row>
    <row r="461" spans="1:19" x14ac:dyDescent="0.2">
      <c r="A461">
        <v>460</v>
      </c>
      <c r="B461" s="400">
        <v>41205.931250000001</v>
      </c>
      <c r="C461" t="s">
        <v>96</v>
      </c>
      <c r="D461">
        <v>0.01</v>
      </c>
      <c r="F461">
        <v>1.26471</v>
      </c>
      <c r="I461" s="400">
        <v>41205.961111111108</v>
      </c>
      <c r="J461">
        <v>1.2655099999999999</v>
      </c>
      <c r="N461">
        <v>0.55000000000000004</v>
      </c>
      <c r="Q461">
        <v>250</v>
      </c>
      <c r="R461" t="s">
        <v>96</v>
      </c>
      <c r="S461" s="588">
        <v>1</v>
      </c>
    </row>
    <row r="462" spans="1:19" x14ac:dyDescent="0.2">
      <c r="A462">
        <v>461</v>
      </c>
      <c r="B462" s="400">
        <v>41206.888194444444</v>
      </c>
      <c r="C462" t="s">
        <v>96</v>
      </c>
      <c r="D462">
        <v>0.01</v>
      </c>
      <c r="F462">
        <v>1.25082</v>
      </c>
      <c r="I462" s="400">
        <v>41206.893750000003</v>
      </c>
      <c r="J462">
        <v>1.25162</v>
      </c>
      <c r="N462">
        <v>0.55000000000000004</v>
      </c>
      <c r="Q462">
        <v>251</v>
      </c>
      <c r="R462" t="s">
        <v>96</v>
      </c>
      <c r="S462" s="588">
        <v>1</v>
      </c>
    </row>
    <row r="463" spans="1:19" x14ac:dyDescent="0.2">
      <c r="A463">
        <v>462</v>
      </c>
      <c r="B463" s="400">
        <v>41208.924305555556</v>
      </c>
      <c r="C463" t="s">
        <v>96</v>
      </c>
      <c r="D463">
        <v>0.01</v>
      </c>
      <c r="F463">
        <v>1.24708</v>
      </c>
      <c r="I463" s="400">
        <v>41208.982638888891</v>
      </c>
      <c r="J463">
        <v>1.2478800000000001</v>
      </c>
      <c r="N463">
        <v>0.55000000000000004</v>
      </c>
      <c r="Q463">
        <v>252</v>
      </c>
      <c r="R463" t="s">
        <v>96</v>
      </c>
      <c r="S463" s="588">
        <v>1</v>
      </c>
    </row>
    <row r="464" spans="1:19" x14ac:dyDescent="0.2">
      <c r="A464">
        <v>463</v>
      </c>
      <c r="B464" s="400">
        <v>41212.03402777778</v>
      </c>
      <c r="C464" t="s">
        <v>97</v>
      </c>
      <c r="D464">
        <v>0.01</v>
      </c>
      <c r="F464">
        <v>1.2490300000000001</v>
      </c>
      <c r="I464" s="400">
        <v>41212.26666666667</v>
      </c>
      <c r="J464">
        <v>1.24823</v>
      </c>
      <c r="N464">
        <v>0.56000000000000005</v>
      </c>
      <c r="Q464">
        <v>253</v>
      </c>
      <c r="R464" t="s">
        <v>97</v>
      </c>
      <c r="S464" s="588">
        <v>1</v>
      </c>
    </row>
    <row r="465" spans="1:19" x14ac:dyDescent="0.2">
      <c r="A465">
        <v>464</v>
      </c>
      <c r="B465" s="400">
        <v>41212.96597222222</v>
      </c>
      <c r="C465" t="s">
        <v>97</v>
      </c>
      <c r="D465">
        <v>0.01</v>
      </c>
      <c r="F465">
        <v>1.2502200000000001</v>
      </c>
      <c r="I465" s="400">
        <v>41213.104166666664</v>
      </c>
      <c r="J465">
        <v>1.24942</v>
      </c>
      <c r="N465">
        <v>0.56999999999999995</v>
      </c>
      <c r="Q465">
        <v>254</v>
      </c>
      <c r="R465" t="s">
        <v>97</v>
      </c>
      <c r="S465" s="588">
        <v>1</v>
      </c>
    </row>
    <row r="466" spans="1:19" x14ac:dyDescent="0.2">
      <c r="A466">
        <v>465</v>
      </c>
      <c r="B466" s="400">
        <v>41215.897916666669</v>
      </c>
      <c r="C466" t="s">
        <v>97</v>
      </c>
      <c r="D466">
        <v>0.01</v>
      </c>
      <c r="F466">
        <v>1.24119</v>
      </c>
      <c r="I466" s="400">
        <v>41218</v>
      </c>
      <c r="J466">
        <v>1.2403900000000001</v>
      </c>
      <c r="N466">
        <v>0.56000000000000005</v>
      </c>
      <c r="Q466">
        <v>255</v>
      </c>
      <c r="R466" t="s">
        <v>97</v>
      </c>
      <c r="S466" s="588">
        <v>1</v>
      </c>
    </row>
    <row r="467" spans="1:19" x14ac:dyDescent="0.2">
      <c r="A467">
        <v>466</v>
      </c>
      <c r="B467" s="400">
        <v>41218.027083333334</v>
      </c>
      <c r="C467" t="s">
        <v>96</v>
      </c>
      <c r="D467">
        <v>0.01</v>
      </c>
      <c r="F467">
        <v>1.2396799999999999</v>
      </c>
      <c r="I467" s="400">
        <v>41218.0625</v>
      </c>
      <c r="J467">
        <v>1.24048</v>
      </c>
      <c r="N467">
        <v>0.56000000000000005</v>
      </c>
      <c r="Q467">
        <v>256</v>
      </c>
      <c r="R467" t="s">
        <v>96</v>
      </c>
      <c r="S467" s="588">
        <v>1</v>
      </c>
    </row>
    <row r="468" spans="1:19" x14ac:dyDescent="0.2">
      <c r="A468">
        <v>467</v>
      </c>
      <c r="B468" s="400">
        <v>41219.082638888889</v>
      </c>
      <c r="C468" t="s">
        <v>96</v>
      </c>
      <c r="D468">
        <v>0.01</v>
      </c>
      <c r="F468">
        <v>1.23326</v>
      </c>
      <c r="I468" s="400">
        <v>41219.743055555555</v>
      </c>
      <c r="J468">
        <v>1.22848</v>
      </c>
      <c r="N468">
        <v>-3.3</v>
      </c>
      <c r="Q468">
        <v>257</v>
      </c>
      <c r="R468" t="s">
        <v>96</v>
      </c>
      <c r="S468" s="588">
        <v>5</v>
      </c>
    </row>
    <row r="469" spans="1:19" x14ac:dyDescent="0.2">
      <c r="A469">
        <v>468</v>
      </c>
      <c r="B469" s="400">
        <v>41219.229861111111</v>
      </c>
      <c r="C469" t="s">
        <v>2070</v>
      </c>
      <c r="D469">
        <v>0.01</v>
      </c>
      <c r="F469">
        <v>1.2314499999999999</v>
      </c>
      <c r="I469" s="400">
        <v>41219.743055555555</v>
      </c>
      <c r="J469">
        <v>1.23142</v>
      </c>
      <c r="K469" t="s">
        <v>2135</v>
      </c>
      <c r="Q469">
        <v>257</v>
      </c>
      <c r="R469" t="s">
        <v>96</v>
      </c>
      <c r="S469" s="588">
        <v>5</v>
      </c>
    </row>
    <row r="470" spans="1:19" x14ac:dyDescent="0.2">
      <c r="A470">
        <v>469</v>
      </c>
      <c r="B470" s="400">
        <v>41219.229861111111</v>
      </c>
      <c r="C470" t="s">
        <v>2070</v>
      </c>
      <c r="D470">
        <v>0.01</v>
      </c>
      <c r="F470">
        <v>1.2299500000000001</v>
      </c>
      <c r="I470" s="400">
        <v>41219.743055555555</v>
      </c>
      <c r="J470">
        <v>1.2299199999999999</v>
      </c>
      <c r="K470" t="s">
        <v>2135</v>
      </c>
      <c r="Q470">
        <v>257</v>
      </c>
      <c r="R470" t="s">
        <v>96</v>
      </c>
      <c r="S470" s="588">
        <v>5</v>
      </c>
    </row>
    <row r="471" spans="1:19" x14ac:dyDescent="0.2">
      <c r="A471">
        <v>470</v>
      </c>
      <c r="B471" s="400">
        <v>41219.238194444442</v>
      </c>
      <c r="C471" t="s">
        <v>96</v>
      </c>
      <c r="D471">
        <v>0.01</v>
      </c>
      <c r="F471">
        <v>1.2276199999999999</v>
      </c>
      <c r="I471" s="400">
        <v>41219.743055555555</v>
      </c>
      <c r="J471">
        <v>1.22848</v>
      </c>
      <c r="N471">
        <v>0.59</v>
      </c>
      <c r="Q471">
        <v>257</v>
      </c>
      <c r="R471" t="s">
        <v>96</v>
      </c>
      <c r="S471" s="588">
        <v>5</v>
      </c>
    </row>
    <row r="472" spans="1:19" x14ac:dyDescent="0.2">
      <c r="A472">
        <v>471</v>
      </c>
      <c r="B472" s="400">
        <v>41219.547222222223</v>
      </c>
      <c r="C472" t="s">
        <v>96</v>
      </c>
      <c r="D472">
        <v>0.02</v>
      </c>
      <c r="F472">
        <v>1.2245200000000001</v>
      </c>
      <c r="I472" s="400">
        <v>41219.743055555555</v>
      </c>
      <c r="J472">
        <v>1.22848</v>
      </c>
      <c r="N472">
        <v>5.47</v>
      </c>
      <c r="Q472">
        <v>257</v>
      </c>
      <c r="R472" t="s">
        <v>96</v>
      </c>
      <c r="S472" s="588">
        <v>5</v>
      </c>
    </row>
    <row r="473" spans="1:19" x14ac:dyDescent="0.2">
      <c r="A473">
        <v>472</v>
      </c>
      <c r="B473" s="400">
        <v>41220.043055555558</v>
      </c>
      <c r="C473" t="s">
        <v>97</v>
      </c>
      <c r="D473">
        <v>0.01</v>
      </c>
      <c r="F473">
        <v>1.2283999999999999</v>
      </c>
      <c r="I473" s="400">
        <v>41220.109027777777</v>
      </c>
      <c r="J473">
        <v>1.2276</v>
      </c>
      <c r="N473">
        <v>0.55000000000000004</v>
      </c>
      <c r="Q473">
        <v>258</v>
      </c>
      <c r="R473" t="s">
        <v>97</v>
      </c>
      <c r="S473" s="588">
        <v>1</v>
      </c>
    </row>
    <row r="474" spans="1:19" x14ac:dyDescent="0.2">
      <c r="A474">
        <v>473</v>
      </c>
      <c r="B474" s="400">
        <v>41221.020833333336</v>
      </c>
      <c r="C474" t="s">
        <v>97</v>
      </c>
      <c r="D474">
        <v>0.01</v>
      </c>
      <c r="F474">
        <v>1.22827</v>
      </c>
      <c r="I474" s="400">
        <v>41221.03402777778</v>
      </c>
      <c r="J474">
        <v>1.2274700000000001</v>
      </c>
      <c r="N474">
        <v>0.55000000000000004</v>
      </c>
      <c r="Q474">
        <v>259</v>
      </c>
      <c r="R474" t="s">
        <v>97</v>
      </c>
      <c r="S474" s="588">
        <v>1</v>
      </c>
    </row>
    <row r="475" spans="1:19" x14ac:dyDescent="0.2">
      <c r="A475">
        <v>474</v>
      </c>
      <c r="B475" s="400">
        <v>41221.901388888888</v>
      </c>
      <c r="C475" t="s">
        <v>97</v>
      </c>
      <c r="D475">
        <v>0.01</v>
      </c>
      <c r="F475">
        <v>1.2233700000000001</v>
      </c>
      <c r="I475" s="400">
        <v>41222.406944444447</v>
      </c>
      <c r="J475">
        <v>1.22411</v>
      </c>
      <c r="N475">
        <v>-0.5</v>
      </c>
      <c r="Q475">
        <v>260</v>
      </c>
      <c r="R475" t="s">
        <v>97</v>
      </c>
      <c r="S475" s="588">
        <v>3</v>
      </c>
    </row>
    <row r="476" spans="1:19" x14ac:dyDescent="0.2">
      <c r="A476">
        <v>475</v>
      </c>
      <c r="B476" s="400">
        <v>41221.959027777775</v>
      </c>
      <c r="C476" t="s">
        <v>97</v>
      </c>
      <c r="D476">
        <v>0.01</v>
      </c>
      <c r="F476">
        <v>1.22488</v>
      </c>
      <c r="I476" s="400">
        <v>41222.406944444447</v>
      </c>
      <c r="J476">
        <v>1.22411</v>
      </c>
      <c r="N476">
        <v>0.54</v>
      </c>
      <c r="Q476">
        <v>260</v>
      </c>
      <c r="R476" t="s">
        <v>97</v>
      </c>
      <c r="S476" s="588">
        <v>3</v>
      </c>
    </row>
    <row r="477" spans="1:19" x14ac:dyDescent="0.2">
      <c r="A477">
        <v>476</v>
      </c>
      <c r="B477" s="400">
        <v>41222.100694444445</v>
      </c>
      <c r="C477" t="s">
        <v>97</v>
      </c>
      <c r="D477">
        <v>0.01</v>
      </c>
      <c r="F477">
        <v>1.2264900000000001</v>
      </c>
      <c r="I477" s="400">
        <v>41222.406944444447</v>
      </c>
      <c r="J477">
        <v>1.22411</v>
      </c>
      <c r="N477">
        <v>1.64</v>
      </c>
      <c r="Q477">
        <v>260</v>
      </c>
      <c r="R477" t="s">
        <v>97</v>
      </c>
      <c r="S477" s="588">
        <v>3</v>
      </c>
    </row>
    <row r="478" spans="1:19" x14ac:dyDescent="0.2">
      <c r="A478">
        <v>477</v>
      </c>
      <c r="B478" s="400">
        <v>41222.908333333333</v>
      </c>
      <c r="C478" t="s">
        <v>96</v>
      </c>
      <c r="D478">
        <v>0.01</v>
      </c>
      <c r="F478">
        <v>1.2233700000000001</v>
      </c>
      <c r="I478" s="400">
        <v>41222.996527777781</v>
      </c>
      <c r="J478">
        <v>1.22417</v>
      </c>
      <c r="N478">
        <v>0.55000000000000004</v>
      </c>
      <c r="Q478">
        <v>261</v>
      </c>
      <c r="R478" t="s">
        <v>96</v>
      </c>
      <c r="S478" s="588">
        <v>1</v>
      </c>
    </row>
    <row r="479" spans="1:19" x14ac:dyDescent="0.2">
      <c r="A479">
        <v>478</v>
      </c>
      <c r="B479" s="400">
        <v>41225.054861111108</v>
      </c>
      <c r="C479" t="s">
        <v>97</v>
      </c>
      <c r="D479">
        <v>0.01</v>
      </c>
      <c r="F479">
        <v>1.2241</v>
      </c>
      <c r="I479" s="400">
        <v>41225.133333333331</v>
      </c>
      <c r="J479">
        <v>1.2233000000000001</v>
      </c>
      <c r="N479">
        <v>0.55000000000000004</v>
      </c>
      <c r="Q479">
        <v>262</v>
      </c>
      <c r="R479" t="s">
        <v>97</v>
      </c>
      <c r="S479" s="588">
        <v>1</v>
      </c>
    </row>
    <row r="480" spans="1:19" x14ac:dyDescent="0.2">
      <c r="A480">
        <v>479</v>
      </c>
      <c r="B480" s="400">
        <v>41227.068055555559</v>
      </c>
      <c r="C480" t="s">
        <v>96</v>
      </c>
      <c r="D480">
        <v>0.01</v>
      </c>
      <c r="F480">
        <v>1.21671</v>
      </c>
      <c r="I480" s="400">
        <v>41227.178472222222</v>
      </c>
      <c r="J480">
        <v>1.2175100000000001</v>
      </c>
      <c r="N480">
        <v>0.56000000000000005</v>
      </c>
      <c r="Q480">
        <v>263</v>
      </c>
      <c r="R480" t="s">
        <v>96</v>
      </c>
      <c r="S480" s="588">
        <v>1</v>
      </c>
    </row>
    <row r="481" spans="1:19" x14ac:dyDescent="0.2">
      <c r="A481">
        <v>480</v>
      </c>
      <c r="B481" s="400">
        <v>41227.884027777778</v>
      </c>
      <c r="C481" t="s">
        <v>97</v>
      </c>
      <c r="D481">
        <v>0.01</v>
      </c>
      <c r="F481">
        <v>1.2286900000000001</v>
      </c>
      <c r="I481" s="400">
        <v>41227.915972222225</v>
      </c>
      <c r="J481">
        <v>1.2278899999999999</v>
      </c>
      <c r="N481">
        <v>0.56000000000000005</v>
      </c>
      <c r="Q481">
        <v>264</v>
      </c>
      <c r="R481" t="s">
        <v>97</v>
      </c>
      <c r="S481" s="588">
        <v>1</v>
      </c>
    </row>
    <row r="482" spans="1:19" x14ac:dyDescent="0.2">
      <c r="A482">
        <v>481</v>
      </c>
      <c r="B482" s="400">
        <v>41228.025000000001</v>
      </c>
      <c r="C482" t="s">
        <v>97</v>
      </c>
      <c r="D482">
        <v>0.01</v>
      </c>
      <c r="F482">
        <v>1.22838</v>
      </c>
      <c r="I482" s="400">
        <v>41228.126388888886</v>
      </c>
      <c r="J482">
        <v>1.22834</v>
      </c>
      <c r="N482">
        <v>0.02</v>
      </c>
      <c r="Q482">
        <v>265</v>
      </c>
      <c r="R482" t="s">
        <v>97</v>
      </c>
      <c r="S482" s="588">
        <v>2</v>
      </c>
    </row>
    <row r="483" spans="1:19" x14ac:dyDescent="0.2">
      <c r="A483">
        <v>482</v>
      </c>
      <c r="B483" s="400">
        <v>41228.095833333333</v>
      </c>
      <c r="C483" t="s">
        <v>97</v>
      </c>
      <c r="D483">
        <v>0.01</v>
      </c>
      <c r="F483">
        <v>1.2299</v>
      </c>
      <c r="I483" s="400">
        <v>41228.126388888886</v>
      </c>
      <c r="J483">
        <v>1.22834</v>
      </c>
      <c r="N483">
        <v>1.07</v>
      </c>
      <c r="Q483">
        <v>265</v>
      </c>
      <c r="R483" t="s">
        <v>97</v>
      </c>
      <c r="S483" s="588">
        <v>2</v>
      </c>
    </row>
    <row r="484" spans="1:19" x14ac:dyDescent="0.2">
      <c r="A484">
        <v>483</v>
      </c>
      <c r="B484" s="400">
        <v>41229.945833333331</v>
      </c>
      <c r="C484" t="s">
        <v>96</v>
      </c>
      <c r="D484">
        <v>0.01</v>
      </c>
      <c r="F484">
        <v>1.2311300000000001</v>
      </c>
      <c r="I484" s="400">
        <v>41229.984027777777</v>
      </c>
      <c r="J484">
        <v>1.23193</v>
      </c>
      <c r="N484">
        <v>0.56000000000000005</v>
      </c>
      <c r="Q484">
        <v>266</v>
      </c>
      <c r="R484" t="s">
        <v>96</v>
      </c>
      <c r="S484" s="588">
        <v>1</v>
      </c>
    </row>
    <row r="485" spans="1:19" x14ac:dyDescent="0.2">
      <c r="A485">
        <v>484</v>
      </c>
      <c r="B485" s="400">
        <v>41232.051388888889</v>
      </c>
      <c r="C485" t="s">
        <v>96</v>
      </c>
      <c r="D485">
        <v>0.01</v>
      </c>
      <c r="F485">
        <v>1.2304900000000001</v>
      </c>
      <c r="I485" s="400">
        <v>41232.077777777777</v>
      </c>
      <c r="J485">
        <v>1.23129</v>
      </c>
      <c r="N485">
        <v>0.55000000000000004</v>
      </c>
      <c r="Q485">
        <v>267</v>
      </c>
      <c r="R485" t="s">
        <v>96</v>
      </c>
      <c r="S485" s="588">
        <v>1</v>
      </c>
    </row>
    <row r="486" spans="1:19" x14ac:dyDescent="0.2">
      <c r="A486">
        <v>485</v>
      </c>
      <c r="B486" s="400">
        <v>41233.025694444441</v>
      </c>
      <c r="C486" t="s">
        <v>96</v>
      </c>
      <c r="D486">
        <v>0.01</v>
      </c>
      <c r="F486">
        <v>1.2277800000000001</v>
      </c>
      <c r="I486" s="400">
        <v>41233.043055555558</v>
      </c>
      <c r="J486">
        <v>1.22858</v>
      </c>
      <c r="N486">
        <v>0.55000000000000004</v>
      </c>
      <c r="Q486">
        <v>268</v>
      </c>
      <c r="R486" t="s">
        <v>96</v>
      </c>
      <c r="S486" s="588">
        <v>1</v>
      </c>
    </row>
    <row r="487" spans="1:19" x14ac:dyDescent="0.2">
      <c r="A487">
        <v>486</v>
      </c>
      <c r="B487" s="400">
        <v>41233.078472222223</v>
      </c>
      <c r="C487" t="s">
        <v>96</v>
      </c>
      <c r="D487">
        <v>0.01</v>
      </c>
      <c r="F487">
        <v>1.2279500000000001</v>
      </c>
      <c r="I487" s="400">
        <v>41233.104166666664</v>
      </c>
      <c r="J487">
        <v>1.22797</v>
      </c>
      <c r="N487">
        <v>0.01</v>
      </c>
      <c r="Q487">
        <v>269</v>
      </c>
      <c r="R487" t="s">
        <v>96</v>
      </c>
      <c r="S487" s="588">
        <v>2</v>
      </c>
    </row>
    <row r="488" spans="1:19" x14ac:dyDescent="0.2">
      <c r="A488">
        <v>487</v>
      </c>
      <c r="B488" s="400">
        <v>41233.093055555553</v>
      </c>
      <c r="C488" t="s">
        <v>96</v>
      </c>
      <c r="D488">
        <v>0.01</v>
      </c>
      <c r="F488">
        <v>1.2263900000000001</v>
      </c>
      <c r="I488" s="400">
        <v>41233.104166666664</v>
      </c>
      <c r="J488">
        <v>1.22797</v>
      </c>
      <c r="N488">
        <v>1.0900000000000001</v>
      </c>
      <c r="Q488">
        <v>269</v>
      </c>
      <c r="R488" t="s">
        <v>96</v>
      </c>
      <c r="S488" s="588">
        <v>2</v>
      </c>
    </row>
    <row r="489" spans="1:19" x14ac:dyDescent="0.2">
      <c r="A489">
        <v>488</v>
      </c>
      <c r="B489" s="400">
        <v>41233.918749999997</v>
      </c>
      <c r="C489" t="s">
        <v>96</v>
      </c>
      <c r="D489">
        <v>0.01</v>
      </c>
      <c r="F489">
        <v>1.2345200000000001</v>
      </c>
      <c r="I489" s="400">
        <v>41234.51666666667</v>
      </c>
      <c r="J489">
        <v>1.2337899999999999</v>
      </c>
      <c r="N489">
        <v>-0.59</v>
      </c>
      <c r="Q489">
        <v>270</v>
      </c>
      <c r="R489" t="s">
        <v>96</v>
      </c>
      <c r="S489" s="588">
        <v>3</v>
      </c>
    </row>
    <row r="490" spans="1:19" x14ac:dyDescent="0.2">
      <c r="A490">
        <v>489</v>
      </c>
      <c r="B490" s="400">
        <v>41234.236111111109</v>
      </c>
      <c r="C490" t="s">
        <v>96</v>
      </c>
      <c r="D490">
        <v>0.01</v>
      </c>
      <c r="F490">
        <v>1.2330099999999999</v>
      </c>
      <c r="I490" s="400">
        <v>41234.51666666667</v>
      </c>
      <c r="J490">
        <v>1.2337899999999999</v>
      </c>
      <c r="N490">
        <v>0.54</v>
      </c>
      <c r="Q490">
        <v>270</v>
      </c>
      <c r="R490" t="s">
        <v>96</v>
      </c>
      <c r="S490" s="588">
        <v>3</v>
      </c>
    </row>
    <row r="491" spans="1:19" x14ac:dyDescent="0.2">
      <c r="A491">
        <v>490</v>
      </c>
      <c r="B491" s="400">
        <v>41234.260416666664</v>
      </c>
      <c r="C491" t="s">
        <v>96</v>
      </c>
      <c r="D491">
        <v>0.01</v>
      </c>
      <c r="F491">
        <v>1.2314400000000001</v>
      </c>
      <c r="I491" s="400">
        <v>41234.51666666667</v>
      </c>
      <c r="J491">
        <v>1.2337899999999999</v>
      </c>
      <c r="N491">
        <v>1.62</v>
      </c>
      <c r="Q491">
        <v>270</v>
      </c>
      <c r="R491" t="s">
        <v>96</v>
      </c>
      <c r="S491" s="588">
        <v>3</v>
      </c>
    </row>
    <row r="492" spans="1:19" x14ac:dyDescent="0.2">
      <c r="A492">
        <v>491</v>
      </c>
      <c r="B492" s="400">
        <v>41235.052083333336</v>
      </c>
      <c r="C492" t="s">
        <v>97</v>
      </c>
      <c r="D492">
        <v>0.01</v>
      </c>
      <c r="F492">
        <v>1.23875</v>
      </c>
      <c r="I492" s="400">
        <v>41235.140277777777</v>
      </c>
      <c r="J492">
        <v>1.2379500000000001</v>
      </c>
      <c r="N492">
        <v>0.56000000000000005</v>
      </c>
      <c r="Q492">
        <v>271</v>
      </c>
      <c r="R492" t="s">
        <v>97</v>
      </c>
      <c r="S492" s="588">
        <v>1</v>
      </c>
    </row>
    <row r="493" spans="1:19" x14ac:dyDescent="0.2">
      <c r="A493">
        <v>492</v>
      </c>
      <c r="B493" s="400">
        <v>41235.902777777781</v>
      </c>
      <c r="C493" t="s">
        <v>97</v>
      </c>
      <c r="D493">
        <v>0.01</v>
      </c>
      <c r="F493">
        <v>1.2401500000000001</v>
      </c>
      <c r="I493" s="400">
        <v>41236.313888888886</v>
      </c>
      <c r="J493">
        <v>1.23935</v>
      </c>
      <c r="N493">
        <v>0.56000000000000005</v>
      </c>
      <c r="Q493">
        <v>272</v>
      </c>
      <c r="R493" t="s">
        <v>97</v>
      </c>
      <c r="S493" s="588">
        <v>1</v>
      </c>
    </row>
    <row r="494" spans="1:19" x14ac:dyDescent="0.2">
      <c r="A494">
        <v>493</v>
      </c>
      <c r="B494" s="400">
        <v>41236.958333333336</v>
      </c>
      <c r="C494" t="s">
        <v>97</v>
      </c>
      <c r="D494">
        <v>0.01</v>
      </c>
      <c r="F494">
        <v>1.2411300000000001</v>
      </c>
      <c r="I494" s="400">
        <v>41236.958333333336</v>
      </c>
      <c r="J494">
        <v>1.2403299999999999</v>
      </c>
      <c r="N494">
        <v>0.55000000000000004</v>
      </c>
      <c r="Q494">
        <v>273</v>
      </c>
      <c r="R494" t="s">
        <v>97</v>
      </c>
      <c r="S494" s="588">
        <v>1</v>
      </c>
    </row>
    <row r="495" spans="1:19" x14ac:dyDescent="0.2">
      <c r="A495">
        <v>494</v>
      </c>
      <c r="B495" s="400">
        <v>41236.958333333336</v>
      </c>
      <c r="C495" t="s">
        <v>97</v>
      </c>
      <c r="D495">
        <v>0.01</v>
      </c>
      <c r="F495">
        <v>1.2399899999999999</v>
      </c>
      <c r="I495" s="400">
        <v>41239.106944444444</v>
      </c>
      <c r="J495">
        <v>1.23919</v>
      </c>
      <c r="N495">
        <v>0.56000000000000005</v>
      </c>
      <c r="Q495">
        <v>274</v>
      </c>
      <c r="R495" t="s">
        <v>97</v>
      </c>
      <c r="S495" s="588">
        <v>1</v>
      </c>
    </row>
    <row r="496" spans="1:19" x14ac:dyDescent="0.2">
      <c r="A496">
        <v>495</v>
      </c>
      <c r="B496" s="400">
        <v>41239.054861111108</v>
      </c>
      <c r="C496" t="s">
        <v>96</v>
      </c>
      <c r="D496">
        <v>0.01</v>
      </c>
      <c r="F496">
        <v>1.2397</v>
      </c>
      <c r="I496" s="400">
        <v>41239.070138888892</v>
      </c>
      <c r="J496">
        <v>1.2404999999999999</v>
      </c>
      <c r="N496">
        <v>0.55000000000000004</v>
      </c>
      <c r="Q496">
        <v>275</v>
      </c>
      <c r="R496" t="s">
        <v>96</v>
      </c>
      <c r="S496" s="588">
        <v>1</v>
      </c>
    </row>
    <row r="497" spans="1:19" x14ac:dyDescent="0.2">
      <c r="A497">
        <v>496</v>
      </c>
      <c r="B497" s="400">
        <v>41240.025000000001</v>
      </c>
      <c r="C497" t="s">
        <v>97</v>
      </c>
      <c r="D497">
        <v>0.01</v>
      </c>
      <c r="F497">
        <v>1.2412399999999999</v>
      </c>
      <c r="I497" s="400">
        <v>41240.027083333334</v>
      </c>
      <c r="J497">
        <v>1.24044</v>
      </c>
      <c r="N497">
        <v>0.56000000000000005</v>
      </c>
      <c r="Q497">
        <v>276</v>
      </c>
      <c r="R497" t="s">
        <v>97</v>
      </c>
      <c r="S497" s="588">
        <v>1</v>
      </c>
    </row>
    <row r="498" spans="1:19" x14ac:dyDescent="0.2">
      <c r="A498">
        <v>497</v>
      </c>
      <c r="B498" s="400">
        <v>41240.029861111114</v>
      </c>
      <c r="C498" t="s">
        <v>97</v>
      </c>
      <c r="D498">
        <v>0.01</v>
      </c>
      <c r="F498">
        <v>1.24108</v>
      </c>
      <c r="I498" s="400">
        <v>41240.059027777781</v>
      </c>
      <c r="J498">
        <v>1.24028</v>
      </c>
      <c r="N498">
        <v>0.56000000000000005</v>
      </c>
      <c r="Q498">
        <v>277</v>
      </c>
      <c r="R498" t="s">
        <v>97</v>
      </c>
      <c r="S498" s="588">
        <v>1</v>
      </c>
    </row>
    <row r="499" spans="1:19" x14ac:dyDescent="0.2">
      <c r="A499">
        <v>498</v>
      </c>
      <c r="B499" s="400">
        <v>41240.896527777775</v>
      </c>
      <c r="C499" t="s">
        <v>97</v>
      </c>
      <c r="D499">
        <v>0.01</v>
      </c>
      <c r="F499">
        <v>1.23776</v>
      </c>
      <c r="I499" s="400">
        <v>41241.163194444445</v>
      </c>
      <c r="J499">
        <v>1.2377100000000001</v>
      </c>
      <c r="N499">
        <v>0.04</v>
      </c>
      <c r="Q499">
        <v>278</v>
      </c>
      <c r="R499" t="s">
        <v>97</v>
      </c>
      <c r="S499" s="588">
        <v>2</v>
      </c>
    </row>
    <row r="500" spans="1:19" x14ac:dyDescent="0.2">
      <c r="A500">
        <v>499</v>
      </c>
      <c r="B500" s="400">
        <v>41240.999305555553</v>
      </c>
      <c r="C500" t="s">
        <v>97</v>
      </c>
      <c r="D500">
        <v>0.01</v>
      </c>
      <c r="F500">
        <v>1.23926</v>
      </c>
      <c r="I500" s="400">
        <v>41241.163194444445</v>
      </c>
      <c r="J500">
        <v>1.2377100000000001</v>
      </c>
      <c r="N500">
        <v>1.08</v>
      </c>
      <c r="Q500">
        <v>278</v>
      </c>
      <c r="R500" t="s">
        <v>97</v>
      </c>
      <c r="S500" s="588">
        <v>2</v>
      </c>
    </row>
    <row r="501" spans="1:19" x14ac:dyDescent="0.2">
      <c r="A501">
        <v>500</v>
      </c>
      <c r="B501" s="400">
        <v>41241.886805555558</v>
      </c>
      <c r="C501" t="s">
        <v>96</v>
      </c>
      <c r="D501">
        <v>0.01</v>
      </c>
      <c r="F501">
        <v>1.23407</v>
      </c>
      <c r="I501" s="400">
        <v>41241.956250000003</v>
      </c>
      <c r="J501">
        <v>1.2348699999999999</v>
      </c>
      <c r="N501">
        <v>0.55000000000000004</v>
      </c>
      <c r="Q501">
        <v>279</v>
      </c>
      <c r="R501" t="s">
        <v>96</v>
      </c>
      <c r="S501" s="588">
        <v>1</v>
      </c>
    </row>
    <row r="502" spans="1:19" x14ac:dyDescent="0.2">
      <c r="A502">
        <v>501</v>
      </c>
      <c r="B502" s="400">
        <v>41241.958333333336</v>
      </c>
      <c r="C502" t="s">
        <v>97</v>
      </c>
      <c r="D502">
        <v>0.01</v>
      </c>
      <c r="F502">
        <v>1.2351000000000001</v>
      </c>
      <c r="I502" s="400">
        <v>41249.580555555556</v>
      </c>
      <c r="J502">
        <v>1.24556</v>
      </c>
      <c r="N502">
        <v>-7.08</v>
      </c>
      <c r="Q502">
        <v>280</v>
      </c>
      <c r="R502" t="s">
        <v>97</v>
      </c>
      <c r="S502" s="588">
        <v>8</v>
      </c>
    </row>
    <row r="503" spans="1:19" x14ac:dyDescent="0.2">
      <c r="A503">
        <v>502</v>
      </c>
      <c r="B503" s="400">
        <v>41242</v>
      </c>
      <c r="C503" t="s">
        <v>97</v>
      </c>
      <c r="D503">
        <v>0.01</v>
      </c>
      <c r="F503">
        <v>1.23665</v>
      </c>
      <c r="I503" s="400">
        <v>41249.580555555556</v>
      </c>
      <c r="J503">
        <v>1.24556</v>
      </c>
      <c r="N503">
        <v>-6.05</v>
      </c>
      <c r="Q503">
        <v>280</v>
      </c>
      <c r="R503" t="s">
        <v>97</v>
      </c>
      <c r="S503" s="588">
        <v>8</v>
      </c>
    </row>
    <row r="504" spans="1:19" x14ac:dyDescent="0.2">
      <c r="A504">
        <v>503</v>
      </c>
      <c r="B504" s="400">
        <v>41242.161805555559</v>
      </c>
      <c r="C504" t="s">
        <v>97</v>
      </c>
      <c r="D504">
        <v>0.01</v>
      </c>
      <c r="F504">
        <v>1.2381599999999999</v>
      </c>
      <c r="I504" s="400">
        <v>41249.580555555556</v>
      </c>
      <c r="J504">
        <v>1.24556</v>
      </c>
      <c r="N504">
        <v>-5.01</v>
      </c>
      <c r="Q504">
        <v>280</v>
      </c>
      <c r="R504" t="s">
        <v>97</v>
      </c>
      <c r="S504" s="588">
        <v>8</v>
      </c>
    </row>
    <row r="505" spans="1:19" x14ac:dyDescent="0.2">
      <c r="A505">
        <v>504</v>
      </c>
      <c r="B505" s="400">
        <v>41242.48333333333</v>
      </c>
      <c r="C505" t="s">
        <v>97</v>
      </c>
      <c r="D505">
        <v>0.01</v>
      </c>
      <c r="F505">
        <v>1.2404900000000001</v>
      </c>
      <c r="I505" s="400">
        <v>41249.580555555556</v>
      </c>
      <c r="J505">
        <v>1.24556</v>
      </c>
      <c r="N505">
        <v>-3.4</v>
      </c>
      <c r="Q505">
        <v>280</v>
      </c>
      <c r="R505" t="s">
        <v>97</v>
      </c>
      <c r="S505" s="588">
        <v>8</v>
      </c>
    </row>
    <row r="506" spans="1:19" x14ac:dyDescent="0.2">
      <c r="A506">
        <v>505</v>
      </c>
      <c r="B506" s="400">
        <v>41242.638888888891</v>
      </c>
      <c r="C506" t="s">
        <v>97</v>
      </c>
      <c r="D506">
        <v>0.02</v>
      </c>
      <c r="F506">
        <v>1.2436</v>
      </c>
      <c r="I506" s="400">
        <v>41249.580555555556</v>
      </c>
      <c r="J506">
        <v>1.24556</v>
      </c>
      <c r="N506">
        <v>-2.52</v>
      </c>
      <c r="Q506">
        <v>280</v>
      </c>
      <c r="R506" t="s">
        <v>97</v>
      </c>
      <c r="S506" s="588">
        <v>8</v>
      </c>
    </row>
    <row r="507" spans="1:19" x14ac:dyDescent="0.2">
      <c r="A507">
        <v>506</v>
      </c>
      <c r="B507" s="400">
        <v>41243.165277777778</v>
      </c>
      <c r="C507" t="s">
        <v>97</v>
      </c>
      <c r="D507">
        <v>0.02</v>
      </c>
      <c r="F507">
        <v>1.2468600000000001</v>
      </c>
      <c r="I507" s="400">
        <v>41249.580555555556</v>
      </c>
      <c r="J507">
        <v>1.24556</v>
      </c>
      <c r="N507">
        <v>1.96</v>
      </c>
      <c r="Q507">
        <v>280</v>
      </c>
      <c r="R507" t="s">
        <v>97</v>
      </c>
      <c r="S507" s="588">
        <v>8</v>
      </c>
    </row>
    <row r="508" spans="1:19" x14ac:dyDescent="0.2">
      <c r="A508">
        <v>508</v>
      </c>
      <c r="B508" s="400">
        <v>41246.119444444441</v>
      </c>
      <c r="C508" t="s">
        <v>97</v>
      </c>
      <c r="D508">
        <v>0.03</v>
      </c>
      <c r="F508">
        <v>1.25017</v>
      </c>
      <c r="I508" s="400">
        <v>41249.580555555556</v>
      </c>
      <c r="J508">
        <v>1.24556</v>
      </c>
      <c r="N508">
        <v>9.76</v>
      </c>
      <c r="Q508">
        <v>280</v>
      </c>
      <c r="R508" t="s">
        <v>97</v>
      </c>
      <c r="S508" s="588">
        <v>8</v>
      </c>
    </row>
    <row r="509" spans="1:19" x14ac:dyDescent="0.2">
      <c r="A509">
        <v>509</v>
      </c>
      <c r="B509" s="400">
        <v>41246.740972222222</v>
      </c>
      <c r="C509" t="s">
        <v>97</v>
      </c>
      <c r="D509">
        <v>0.05</v>
      </c>
      <c r="F509">
        <v>1.2535700000000001</v>
      </c>
      <c r="I509" s="400">
        <v>41249.580555555556</v>
      </c>
      <c r="J509">
        <v>1.24556</v>
      </c>
      <c r="N509">
        <v>27.99</v>
      </c>
      <c r="Q509">
        <v>280</v>
      </c>
      <c r="R509" t="s">
        <v>97</v>
      </c>
      <c r="S509" s="588">
        <v>8</v>
      </c>
    </row>
    <row r="510" spans="1:19" x14ac:dyDescent="0.2">
      <c r="A510">
        <v>507</v>
      </c>
      <c r="B510" s="400">
        <v>41243.950694444444</v>
      </c>
      <c r="C510" t="s">
        <v>96</v>
      </c>
      <c r="D510">
        <v>0.01</v>
      </c>
      <c r="F510">
        <v>1.2459800000000001</v>
      </c>
      <c r="I510" s="400">
        <v>41246.056250000001</v>
      </c>
      <c r="J510">
        <v>1.24678</v>
      </c>
      <c r="N510">
        <v>0.47</v>
      </c>
      <c r="Q510">
        <v>281</v>
      </c>
      <c r="R510" t="s">
        <v>96</v>
      </c>
      <c r="S510" s="588">
        <v>1</v>
      </c>
    </row>
    <row r="511" spans="1:19" x14ac:dyDescent="0.2">
      <c r="A511">
        <v>510</v>
      </c>
      <c r="B511" s="400">
        <v>41250.949999999997</v>
      </c>
      <c r="C511" t="s">
        <v>96</v>
      </c>
      <c r="D511">
        <v>0.01</v>
      </c>
      <c r="F511">
        <v>1.2324600000000001</v>
      </c>
      <c r="I511" s="400">
        <v>41253.176388888889</v>
      </c>
      <c r="J511">
        <v>1.2319800000000001</v>
      </c>
      <c r="N511">
        <v>-0.42</v>
      </c>
      <c r="Q511">
        <v>282</v>
      </c>
      <c r="R511" t="s">
        <v>96</v>
      </c>
      <c r="S511" s="588">
        <v>2</v>
      </c>
    </row>
    <row r="512" spans="1:19" x14ac:dyDescent="0.2">
      <c r="A512">
        <v>511</v>
      </c>
      <c r="B512" s="400">
        <v>41253.041666666664</v>
      </c>
      <c r="C512" t="s">
        <v>96</v>
      </c>
      <c r="D512">
        <v>0.01</v>
      </c>
      <c r="F512">
        <v>1.2299</v>
      </c>
      <c r="I512" s="400">
        <v>41253.176388888889</v>
      </c>
      <c r="J512">
        <v>1.2319800000000001</v>
      </c>
      <c r="N512">
        <v>1.43</v>
      </c>
      <c r="Q512">
        <v>282</v>
      </c>
      <c r="R512" t="s">
        <v>96</v>
      </c>
      <c r="S512" s="588">
        <v>2</v>
      </c>
    </row>
    <row r="513" spans="1:19" x14ac:dyDescent="0.2">
      <c r="A513">
        <v>512</v>
      </c>
      <c r="B513" s="400">
        <v>41253.078472222223</v>
      </c>
      <c r="C513" t="s">
        <v>97</v>
      </c>
      <c r="D513">
        <v>0.01</v>
      </c>
      <c r="F513">
        <v>1.2309300000000001</v>
      </c>
      <c r="I513" s="400">
        <v>41253.387499999997</v>
      </c>
      <c r="J513">
        <v>1.23089</v>
      </c>
      <c r="N513">
        <v>0.03</v>
      </c>
      <c r="Q513">
        <v>283</v>
      </c>
      <c r="R513" t="s">
        <v>97</v>
      </c>
      <c r="S513" s="588">
        <v>2</v>
      </c>
    </row>
    <row r="514" spans="1:19" x14ac:dyDescent="0.2">
      <c r="A514">
        <v>513</v>
      </c>
      <c r="B514" s="400">
        <v>41253.176388888889</v>
      </c>
      <c r="C514" t="s">
        <v>97</v>
      </c>
      <c r="D514">
        <v>0.01</v>
      </c>
      <c r="F514">
        <v>1.23244</v>
      </c>
      <c r="I514" s="400">
        <v>41253.387499999997</v>
      </c>
      <c r="J514">
        <v>1.23089</v>
      </c>
      <c r="N514">
        <v>1.07</v>
      </c>
      <c r="Q514">
        <v>283</v>
      </c>
      <c r="R514" t="s">
        <v>97</v>
      </c>
      <c r="S514" s="588">
        <v>2</v>
      </c>
    </row>
    <row r="515" spans="1:19" x14ac:dyDescent="0.2">
      <c r="A515">
        <v>514</v>
      </c>
      <c r="B515" s="400">
        <v>41254.92291666667</v>
      </c>
      <c r="C515" t="s">
        <v>97</v>
      </c>
      <c r="D515">
        <v>0.01</v>
      </c>
      <c r="F515">
        <v>1.2362299999999999</v>
      </c>
      <c r="I515" s="400">
        <v>41254.97152777778</v>
      </c>
      <c r="J515">
        <v>1.23543</v>
      </c>
      <c r="N515">
        <v>0.56000000000000005</v>
      </c>
      <c r="Q515">
        <v>284</v>
      </c>
      <c r="R515" t="s">
        <v>97</v>
      </c>
      <c r="S515" s="588">
        <v>1</v>
      </c>
    </row>
    <row r="516" spans="1:19" x14ac:dyDescent="0.2">
      <c r="A516">
        <v>515</v>
      </c>
      <c r="B516" s="400">
        <v>41255.027777777781</v>
      </c>
      <c r="C516" t="s">
        <v>96</v>
      </c>
      <c r="D516">
        <v>0.01</v>
      </c>
      <c r="F516">
        <v>1.2345999999999999</v>
      </c>
      <c r="I516" s="400">
        <v>41255.167361111111</v>
      </c>
      <c r="J516">
        <v>1.2354000000000001</v>
      </c>
      <c r="N516">
        <v>0.55000000000000004</v>
      </c>
      <c r="Q516">
        <v>285</v>
      </c>
      <c r="R516" t="s">
        <v>96</v>
      </c>
      <c r="S516" s="588">
        <v>1</v>
      </c>
    </row>
    <row r="517" spans="1:19" x14ac:dyDescent="0.2">
      <c r="A517">
        <v>516</v>
      </c>
      <c r="B517" s="400">
        <v>41255.877083333333</v>
      </c>
      <c r="C517" t="s">
        <v>97</v>
      </c>
      <c r="D517">
        <v>0.01</v>
      </c>
      <c r="F517">
        <v>1.2380599999999999</v>
      </c>
      <c r="I517" s="400">
        <v>41255.881944444445</v>
      </c>
      <c r="J517">
        <v>1.23726</v>
      </c>
      <c r="N517">
        <v>0.55000000000000004</v>
      </c>
      <c r="Q517">
        <v>286</v>
      </c>
      <c r="R517" t="s">
        <v>97</v>
      </c>
      <c r="S517" s="588">
        <v>1</v>
      </c>
    </row>
    <row r="518" spans="1:19" x14ac:dyDescent="0.2">
      <c r="A518">
        <v>517</v>
      </c>
      <c r="B518" s="400">
        <v>41255.897222222222</v>
      </c>
      <c r="C518" t="s">
        <v>97</v>
      </c>
      <c r="D518">
        <v>0.01</v>
      </c>
      <c r="F518">
        <v>1.23811</v>
      </c>
      <c r="I518" s="400">
        <v>41256.453472222223</v>
      </c>
      <c r="J518">
        <v>1.23807</v>
      </c>
      <c r="N518">
        <v>0.06</v>
      </c>
      <c r="Q518">
        <v>287</v>
      </c>
      <c r="R518" t="s">
        <v>97</v>
      </c>
      <c r="S518" s="588">
        <v>2</v>
      </c>
    </row>
    <row r="519" spans="1:19" x14ac:dyDescent="0.2">
      <c r="A519">
        <v>518</v>
      </c>
      <c r="B519" s="400">
        <v>41256.231944444444</v>
      </c>
      <c r="C519" t="s">
        <v>97</v>
      </c>
      <c r="D519">
        <v>0.01</v>
      </c>
      <c r="F519">
        <v>1.2396199999999999</v>
      </c>
      <c r="I519" s="400">
        <v>41256.453472222223</v>
      </c>
      <c r="J519">
        <v>1.23807</v>
      </c>
      <c r="N519">
        <v>1.07</v>
      </c>
      <c r="Q519">
        <v>287</v>
      </c>
      <c r="R519" t="s">
        <v>97</v>
      </c>
      <c r="S519" s="588">
        <v>2</v>
      </c>
    </row>
    <row r="520" spans="1:19" x14ac:dyDescent="0.2">
      <c r="A520">
        <v>519</v>
      </c>
      <c r="B520" s="400">
        <v>41256.879861111112</v>
      </c>
      <c r="C520" t="s">
        <v>97</v>
      </c>
      <c r="D520">
        <v>0.01</v>
      </c>
      <c r="F520">
        <v>1.24393</v>
      </c>
      <c r="I520" s="400">
        <v>41256.90347222222</v>
      </c>
      <c r="J520">
        <v>1.2431300000000001</v>
      </c>
      <c r="N520">
        <v>0.55000000000000004</v>
      </c>
      <c r="Q520">
        <v>288</v>
      </c>
      <c r="R520" t="s">
        <v>97</v>
      </c>
      <c r="S520" s="588">
        <v>1</v>
      </c>
    </row>
    <row r="521" spans="1:19" x14ac:dyDescent="0.2">
      <c r="A521">
        <v>520</v>
      </c>
      <c r="B521" s="400">
        <v>41256.951388888891</v>
      </c>
      <c r="C521" t="s">
        <v>96</v>
      </c>
      <c r="D521">
        <v>0.01</v>
      </c>
      <c r="F521">
        <v>1.24241</v>
      </c>
      <c r="I521" s="400">
        <v>41257.118750000001</v>
      </c>
      <c r="J521">
        <v>1.2432099999999999</v>
      </c>
      <c r="N521">
        <v>0.47</v>
      </c>
      <c r="Q521">
        <v>289</v>
      </c>
      <c r="R521" t="s">
        <v>96</v>
      </c>
      <c r="S521" s="588">
        <v>1</v>
      </c>
    </row>
    <row r="522" spans="1:19" x14ac:dyDescent="0.2">
      <c r="A522">
        <v>521</v>
      </c>
      <c r="B522" s="400">
        <v>41289.959027777775</v>
      </c>
      <c r="C522" t="s">
        <v>97</v>
      </c>
      <c r="D522">
        <v>0.01</v>
      </c>
      <c r="F522">
        <v>1.2606299999999999</v>
      </c>
      <c r="I522" s="400">
        <v>41289.967361111114</v>
      </c>
      <c r="J522">
        <v>1.25983</v>
      </c>
      <c r="N522">
        <v>0.56000000000000005</v>
      </c>
      <c r="Q522">
        <v>290</v>
      </c>
      <c r="R522" t="s">
        <v>97</v>
      </c>
      <c r="S522" s="588">
        <v>1</v>
      </c>
    </row>
    <row r="523" spans="1:19" x14ac:dyDescent="0.2">
      <c r="A523">
        <v>522</v>
      </c>
      <c r="B523" s="400">
        <v>41291.915972222225</v>
      </c>
      <c r="C523" t="s">
        <v>97</v>
      </c>
      <c r="D523">
        <v>0.01</v>
      </c>
      <c r="F523">
        <v>1.26956</v>
      </c>
      <c r="I523" s="400">
        <v>41291.925694444442</v>
      </c>
      <c r="J523">
        <v>1.2687600000000001</v>
      </c>
      <c r="N523">
        <v>0.55000000000000004</v>
      </c>
      <c r="Q523">
        <v>291</v>
      </c>
      <c r="R523" t="s">
        <v>97</v>
      </c>
      <c r="S523" s="588">
        <v>1</v>
      </c>
    </row>
    <row r="524" spans="1:19" x14ac:dyDescent="0.2">
      <c r="A524">
        <v>523</v>
      </c>
      <c r="B524" s="400">
        <v>41292.969444444447</v>
      </c>
      <c r="C524" t="s">
        <v>96</v>
      </c>
      <c r="D524">
        <v>0.01</v>
      </c>
      <c r="F524">
        <v>1.2672000000000001</v>
      </c>
      <c r="I524" s="400">
        <v>41295.047222222223</v>
      </c>
      <c r="J524">
        <v>1.268</v>
      </c>
      <c r="N524">
        <v>0.46</v>
      </c>
      <c r="Q524">
        <v>292</v>
      </c>
      <c r="R524" t="s">
        <v>96</v>
      </c>
      <c r="S524" s="588">
        <v>1</v>
      </c>
    </row>
    <row r="525" spans="1:19" x14ac:dyDescent="0.2">
      <c r="A525">
        <v>524</v>
      </c>
      <c r="B525" s="400">
        <v>41297.041666666664</v>
      </c>
      <c r="C525" t="s">
        <v>97</v>
      </c>
      <c r="D525">
        <v>0.01</v>
      </c>
      <c r="F525">
        <v>1.26122</v>
      </c>
      <c r="I525" s="400">
        <v>41297.082638888889</v>
      </c>
      <c r="J525">
        <v>1.2604200000000001</v>
      </c>
      <c r="N525">
        <v>0.55000000000000004</v>
      </c>
      <c r="Q525">
        <v>293</v>
      </c>
      <c r="R525" t="s">
        <v>97</v>
      </c>
      <c r="S525" s="588">
        <v>1</v>
      </c>
    </row>
    <row r="526" spans="1:19" x14ac:dyDescent="0.2">
      <c r="A526">
        <v>525</v>
      </c>
      <c r="B526" s="400">
        <v>41297.911805555559</v>
      </c>
      <c r="C526" t="s">
        <v>97</v>
      </c>
      <c r="D526">
        <v>0.01</v>
      </c>
      <c r="F526">
        <v>1.2625299999999999</v>
      </c>
      <c r="I526" s="400">
        <v>41298.191666666666</v>
      </c>
      <c r="J526">
        <v>1.26248</v>
      </c>
      <c r="N526">
        <v>0.08</v>
      </c>
      <c r="Q526">
        <v>294</v>
      </c>
      <c r="R526" t="s">
        <v>97</v>
      </c>
      <c r="S526" s="588">
        <v>2</v>
      </c>
    </row>
    <row r="527" spans="1:19" x14ac:dyDescent="0.2">
      <c r="A527">
        <v>526</v>
      </c>
      <c r="B527" s="400">
        <v>41298.093055555553</v>
      </c>
      <c r="C527" t="s">
        <v>97</v>
      </c>
      <c r="D527">
        <v>0.01</v>
      </c>
      <c r="F527">
        <v>1.26403</v>
      </c>
      <c r="I527" s="400">
        <v>41298.191666666666</v>
      </c>
      <c r="J527">
        <v>1.26248</v>
      </c>
      <c r="N527">
        <v>1.07</v>
      </c>
      <c r="Q527">
        <v>294</v>
      </c>
      <c r="R527" t="s">
        <v>97</v>
      </c>
      <c r="S527" s="588">
        <v>2</v>
      </c>
    </row>
    <row r="528" spans="1:19" x14ac:dyDescent="0.2">
      <c r="A528">
        <v>527</v>
      </c>
      <c r="B528" s="400">
        <v>41298.958333333336</v>
      </c>
      <c r="C528" t="s">
        <v>97</v>
      </c>
      <c r="D528">
        <v>0.01</v>
      </c>
      <c r="F528">
        <v>1.27813</v>
      </c>
      <c r="I528" s="400">
        <v>41299.193749999999</v>
      </c>
      <c r="J528">
        <v>1.2780899999999999</v>
      </c>
      <c r="N528">
        <v>0.04</v>
      </c>
      <c r="Q528">
        <v>295</v>
      </c>
      <c r="R528" t="s">
        <v>97</v>
      </c>
      <c r="S528" s="588">
        <v>2</v>
      </c>
    </row>
    <row r="529" spans="1:19" x14ac:dyDescent="0.2">
      <c r="A529">
        <v>528</v>
      </c>
      <c r="B529" s="400">
        <v>41298.994444444441</v>
      </c>
      <c r="C529" t="s">
        <v>97</v>
      </c>
      <c r="D529">
        <v>0.01</v>
      </c>
      <c r="F529">
        <v>1.27965</v>
      </c>
      <c r="I529" s="400">
        <v>41299.193749999999</v>
      </c>
      <c r="J529">
        <v>1.2780899999999999</v>
      </c>
      <c r="N529">
        <v>1.0900000000000001</v>
      </c>
      <c r="Q529">
        <v>295</v>
      </c>
      <c r="R529" t="s">
        <v>97</v>
      </c>
      <c r="S529" s="588">
        <v>2</v>
      </c>
    </row>
    <row r="530" spans="1:19" x14ac:dyDescent="0.2">
      <c r="A530">
        <v>529</v>
      </c>
      <c r="B530" s="400">
        <v>41299.892361111109</v>
      </c>
      <c r="C530" t="s">
        <v>96</v>
      </c>
      <c r="D530">
        <v>0.01</v>
      </c>
      <c r="F530">
        <v>1.2931600000000001</v>
      </c>
      <c r="I530" s="400">
        <v>41302.052083333336</v>
      </c>
      <c r="J530">
        <v>1.2931999999999999</v>
      </c>
      <c r="N530">
        <v>-7.0000000000000007E-2</v>
      </c>
      <c r="Q530">
        <v>296</v>
      </c>
      <c r="R530" t="s">
        <v>96</v>
      </c>
      <c r="S530" s="588">
        <v>2</v>
      </c>
    </row>
    <row r="531" spans="1:19" x14ac:dyDescent="0.2">
      <c r="A531">
        <v>530</v>
      </c>
      <c r="B531" s="400">
        <v>41299.936805555553</v>
      </c>
      <c r="C531" t="s">
        <v>96</v>
      </c>
      <c r="D531">
        <v>0.01</v>
      </c>
      <c r="F531">
        <v>1.2916300000000001</v>
      </c>
      <c r="I531" s="400">
        <v>41302.052083333336</v>
      </c>
      <c r="J531">
        <v>1.2931999999999999</v>
      </c>
      <c r="N531">
        <v>0.99</v>
      </c>
      <c r="Q531">
        <v>296</v>
      </c>
      <c r="R531" t="s">
        <v>96</v>
      </c>
      <c r="S531" s="588">
        <v>2</v>
      </c>
    </row>
    <row r="532" spans="1:19" x14ac:dyDescent="0.2">
      <c r="A532">
        <v>531</v>
      </c>
      <c r="B532" s="400">
        <v>41302.052777777775</v>
      </c>
      <c r="C532" t="s">
        <v>97</v>
      </c>
      <c r="D532">
        <v>0.01</v>
      </c>
      <c r="F532">
        <v>1.29315</v>
      </c>
      <c r="I532" s="400">
        <v>41302.088194444441</v>
      </c>
      <c r="J532">
        <v>1.2923500000000001</v>
      </c>
      <c r="N532">
        <v>0.55000000000000004</v>
      </c>
      <c r="Q532">
        <v>297</v>
      </c>
      <c r="R532" t="s">
        <v>97</v>
      </c>
      <c r="S532" s="588">
        <v>1</v>
      </c>
    </row>
    <row r="533" spans="1:19" x14ac:dyDescent="0.2">
      <c r="A533">
        <v>532</v>
      </c>
      <c r="B533" s="400">
        <v>41303.054861111108</v>
      </c>
      <c r="C533" t="s">
        <v>96</v>
      </c>
      <c r="D533">
        <v>0.01</v>
      </c>
      <c r="F533">
        <v>1.2912300000000001</v>
      </c>
      <c r="I533" s="400">
        <v>41303.69027777778</v>
      </c>
      <c r="J533">
        <v>1.2896799999999999</v>
      </c>
      <c r="N533">
        <v>-1.07</v>
      </c>
      <c r="Q533">
        <v>298</v>
      </c>
      <c r="R533" t="s">
        <v>96</v>
      </c>
      <c r="S533" s="588">
        <v>4</v>
      </c>
    </row>
    <row r="534" spans="1:19" x14ac:dyDescent="0.2">
      <c r="A534">
        <v>533</v>
      </c>
      <c r="B534" s="400">
        <v>41303.104166666664</v>
      </c>
      <c r="C534" t="s">
        <v>96</v>
      </c>
      <c r="D534">
        <v>0.01</v>
      </c>
      <c r="F534">
        <v>1.28973</v>
      </c>
      <c r="I534" s="400">
        <v>41303.69027777778</v>
      </c>
      <c r="J534">
        <v>1.2896799999999999</v>
      </c>
      <c r="N534">
        <v>-0.04</v>
      </c>
      <c r="Q534">
        <v>298</v>
      </c>
      <c r="R534" t="s">
        <v>96</v>
      </c>
      <c r="S534" s="588">
        <v>4</v>
      </c>
    </row>
    <row r="535" spans="1:19" x14ac:dyDescent="0.2">
      <c r="A535">
        <v>534</v>
      </c>
      <c r="B535" s="400">
        <v>41303.132638888892</v>
      </c>
      <c r="C535" t="s">
        <v>96</v>
      </c>
      <c r="D535">
        <v>0.01</v>
      </c>
      <c r="F535">
        <v>1.28823</v>
      </c>
      <c r="I535" s="400">
        <v>41303.69027777778</v>
      </c>
      <c r="J535">
        <v>1.2896799999999999</v>
      </c>
      <c r="N535">
        <v>1</v>
      </c>
      <c r="Q535">
        <v>298</v>
      </c>
      <c r="R535" t="s">
        <v>96</v>
      </c>
      <c r="S535" s="588">
        <v>4</v>
      </c>
    </row>
    <row r="536" spans="1:19" x14ac:dyDescent="0.2">
      <c r="A536">
        <v>535</v>
      </c>
      <c r="B536" s="400">
        <v>41303.39166666667</v>
      </c>
      <c r="C536" t="s">
        <v>96</v>
      </c>
      <c r="D536">
        <v>0.01</v>
      </c>
      <c r="F536">
        <v>1.2859100000000001</v>
      </c>
      <c r="I536" s="400">
        <v>41303.69027777778</v>
      </c>
      <c r="J536">
        <v>1.2896799999999999</v>
      </c>
      <c r="N536">
        <v>2.6</v>
      </c>
      <c r="Q536">
        <v>298</v>
      </c>
      <c r="R536" t="s">
        <v>96</v>
      </c>
      <c r="S536" s="588">
        <v>4</v>
      </c>
    </row>
    <row r="537" spans="1:19" x14ac:dyDescent="0.2">
      <c r="A537">
        <v>536</v>
      </c>
      <c r="B537" s="400">
        <v>41303.88958333333</v>
      </c>
      <c r="C537" t="s">
        <v>97</v>
      </c>
      <c r="D537">
        <v>0.01</v>
      </c>
      <c r="F537">
        <v>1.28948</v>
      </c>
      <c r="I537" s="400">
        <v>41303.92291666667</v>
      </c>
      <c r="J537">
        <v>1.28868</v>
      </c>
      <c r="N537">
        <v>0.55000000000000004</v>
      </c>
      <c r="Q537">
        <v>299</v>
      </c>
      <c r="R537" t="s">
        <v>97</v>
      </c>
      <c r="S537" s="588">
        <v>1</v>
      </c>
    </row>
    <row r="538" spans="1:19" x14ac:dyDescent="0.2">
      <c r="A538">
        <v>537</v>
      </c>
      <c r="B538" s="400">
        <v>41303.926388888889</v>
      </c>
      <c r="C538" t="s">
        <v>97</v>
      </c>
      <c r="D538">
        <v>0.01</v>
      </c>
      <c r="F538">
        <v>1.28905</v>
      </c>
      <c r="I538" s="400">
        <v>41303.982638888891</v>
      </c>
      <c r="J538">
        <v>1.2882499999999999</v>
      </c>
      <c r="N538">
        <v>0.55000000000000004</v>
      </c>
      <c r="Q538">
        <v>300</v>
      </c>
      <c r="R538" t="s">
        <v>97</v>
      </c>
      <c r="S538" s="588">
        <v>1</v>
      </c>
    </row>
    <row r="539" spans="1:19" x14ac:dyDescent="0.2">
      <c r="A539">
        <v>538</v>
      </c>
      <c r="B539" s="400">
        <v>41304.901388888888</v>
      </c>
      <c r="C539" t="s">
        <v>97</v>
      </c>
      <c r="D539">
        <v>0.01</v>
      </c>
      <c r="F539">
        <v>1.3035099999999999</v>
      </c>
      <c r="I539" s="400">
        <v>41304.915972222225</v>
      </c>
      <c r="J539">
        <v>1.30271</v>
      </c>
      <c r="N539">
        <v>0.56000000000000005</v>
      </c>
      <c r="Q539">
        <v>301</v>
      </c>
      <c r="R539" t="s">
        <v>97</v>
      </c>
      <c r="S539" s="588">
        <v>1</v>
      </c>
    </row>
    <row r="540" spans="1:19" x14ac:dyDescent="0.2">
      <c r="A540">
        <v>539</v>
      </c>
      <c r="B540" s="400">
        <v>41304.918749999997</v>
      </c>
      <c r="C540" t="s">
        <v>97</v>
      </c>
      <c r="D540">
        <v>0.01</v>
      </c>
      <c r="F540">
        <v>1.3032300000000001</v>
      </c>
      <c r="I540" s="400">
        <v>41305.044444444444</v>
      </c>
      <c r="J540">
        <v>1.30243</v>
      </c>
      <c r="N540">
        <v>0.59</v>
      </c>
      <c r="Q540">
        <v>302</v>
      </c>
      <c r="R540" t="s">
        <v>97</v>
      </c>
      <c r="S540" s="588">
        <v>1</v>
      </c>
    </row>
    <row r="541" spans="1:19" x14ac:dyDescent="0.2">
      <c r="A541">
        <v>540</v>
      </c>
      <c r="B541" s="400">
        <v>41305.947916666664</v>
      </c>
      <c r="C541" t="s">
        <v>97</v>
      </c>
      <c r="D541">
        <v>0.01</v>
      </c>
      <c r="F541">
        <v>1.30233</v>
      </c>
      <c r="I541" s="400">
        <v>41306.670138888891</v>
      </c>
      <c r="J541">
        <v>1.3097799999999999</v>
      </c>
      <c r="N541">
        <v>-5.14</v>
      </c>
      <c r="Q541">
        <v>303</v>
      </c>
      <c r="R541" t="s">
        <v>97</v>
      </c>
      <c r="S541" s="588">
        <v>7</v>
      </c>
    </row>
    <row r="542" spans="1:19" x14ac:dyDescent="0.2">
      <c r="A542">
        <v>541</v>
      </c>
      <c r="B542" s="400">
        <v>41306.076388888891</v>
      </c>
      <c r="C542" t="s">
        <v>97</v>
      </c>
      <c r="D542">
        <v>0.01</v>
      </c>
      <c r="F542">
        <v>1.30385</v>
      </c>
      <c r="I542" s="400">
        <v>41306.670138888891</v>
      </c>
      <c r="J542">
        <v>1.3097799999999999</v>
      </c>
      <c r="N542">
        <v>-4.0999999999999996</v>
      </c>
      <c r="Q542">
        <v>303</v>
      </c>
      <c r="R542" t="s">
        <v>97</v>
      </c>
      <c r="S542" s="588">
        <v>7</v>
      </c>
    </row>
    <row r="543" spans="1:19" x14ac:dyDescent="0.2">
      <c r="A543">
        <v>542</v>
      </c>
      <c r="B543" s="400">
        <v>41306.125</v>
      </c>
      <c r="C543" t="s">
        <v>97</v>
      </c>
      <c r="D543">
        <v>0.01</v>
      </c>
      <c r="F543">
        <v>1.3053600000000001</v>
      </c>
      <c r="I543" s="400">
        <v>41306.670138888891</v>
      </c>
      <c r="J543">
        <v>1.3097799999999999</v>
      </c>
      <c r="N543">
        <v>-3.06</v>
      </c>
      <c r="Q543">
        <v>303</v>
      </c>
      <c r="R543" t="s">
        <v>97</v>
      </c>
      <c r="S543" s="588">
        <v>7</v>
      </c>
    </row>
    <row r="544" spans="1:19" x14ac:dyDescent="0.2">
      <c r="A544">
        <v>543</v>
      </c>
      <c r="B544" s="400">
        <v>41306.134027777778</v>
      </c>
      <c r="C544" t="s">
        <v>97</v>
      </c>
      <c r="D544">
        <v>0.01</v>
      </c>
      <c r="F544">
        <v>1.3076700000000001</v>
      </c>
      <c r="I544" s="400">
        <v>41306.670138888891</v>
      </c>
      <c r="J544">
        <v>1.3097799999999999</v>
      </c>
      <c r="N544">
        <v>-1.46</v>
      </c>
      <c r="Q544">
        <v>303</v>
      </c>
      <c r="R544" t="s">
        <v>97</v>
      </c>
      <c r="S544" s="588">
        <v>7</v>
      </c>
    </row>
    <row r="545" spans="1:19" x14ac:dyDescent="0.2">
      <c r="A545">
        <v>544</v>
      </c>
      <c r="B545" s="400">
        <v>41306.261805555558</v>
      </c>
      <c r="C545" t="s">
        <v>97</v>
      </c>
      <c r="D545">
        <v>0.02</v>
      </c>
      <c r="F545">
        <v>1.3107800000000001</v>
      </c>
      <c r="I545" s="400">
        <v>41306.670138888891</v>
      </c>
      <c r="J545">
        <v>1.3097799999999999</v>
      </c>
      <c r="N545">
        <v>1.38</v>
      </c>
      <c r="Q545">
        <v>303</v>
      </c>
      <c r="R545" t="s">
        <v>97</v>
      </c>
      <c r="S545" s="588">
        <v>7</v>
      </c>
    </row>
    <row r="546" spans="1:19" x14ac:dyDescent="0.2">
      <c r="A546">
        <v>545</v>
      </c>
      <c r="B546" s="400">
        <v>41306.45208333333</v>
      </c>
      <c r="C546" t="s">
        <v>97</v>
      </c>
      <c r="D546">
        <v>0.02</v>
      </c>
      <c r="F546">
        <v>1.3140099999999999</v>
      </c>
      <c r="I546" s="400">
        <v>41306.670138888891</v>
      </c>
      <c r="J546">
        <v>1.3097799999999999</v>
      </c>
      <c r="N546">
        <v>5.84</v>
      </c>
      <c r="Q546">
        <v>303</v>
      </c>
      <c r="R546" t="s">
        <v>97</v>
      </c>
      <c r="S546" s="588">
        <v>7</v>
      </c>
    </row>
    <row r="547" spans="1:19" x14ac:dyDescent="0.2">
      <c r="A547">
        <v>546</v>
      </c>
      <c r="B547" s="400">
        <v>41306.469444444447</v>
      </c>
      <c r="C547" t="s">
        <v>97</v>
      </c>
      <c r="D547">
        <v>0.03</v>
      </c>
      <c r="F547">
        <v>1.31732</v>
      </c>
      <c r="I547" s="400">
        <v>41306.670138888891</v>
      </c>
      <c r="J547">
        <v>1.3097799999999999</v>
      </c>
      <c r="N547">
        <v>15.62</v>
      </c>
      <c r="Q547">
        <v>303</v>
      </c>
      <c r="R547" t="s">
        <v>97</v>
      </c>
      <c r="S547" s="588">
        <v>7</v>
      </c>
    </row>
    <row r="548" spans="1:19" x14ac:dyDescent="0.2">
      <c r="A548">
        <v>547</v>
      </c>
      <c r="B548" s="400">
        <v>41309.03402777778</v>
      </c>
      <c r="C548" t="s">
        <v>96</v>
      </c>
      <c r="D548">
        <v>0.01</v>
      </c>
      <c r="F548">
        <v>1.30989</v>
      </c>
      <c r="I548" s="400">
        <v>41309.106249999997</v>
      </c>
      <c r="J548">
        <v>1.3099400000000001</v>
      </c>
      <c r="N548">
        <v>0.04</v>
      </c>
      <c r="Q548">
        <v>304</v>
      </c>
      <c r="R548" t="s">
        <v>96</v>
      </c>
      <c r="S548" s="588">
        <v>2</v>
      </c>
    </row>
    <row r="549" spans="1:19" x14ac:dyDescent="0.2">
      <c r="A549">
        <v>548</v>
      </c>
      <c r="B549" s="400">
        <v>41309.091666666667</v>
      </c>
      <c r="C549" t="s">
        <v>96</v>
      </c>
      <c r="D549">
        <v>0.01</v>
      </c>
      <c r="F549">
        <v>1.3083899999999999</v>
      </c>
      <c r="I549" s="400">
        <v>41309.106249999997</v>
      </c>
      <c r="J549">
        <v>1.3099400000000001</v>
      </c>
      <c r="N549">
        <v>1.07</v>
      </c>
      <c r="Q549">
        <v>304</v>
      </c>
      <c r="R549" t="s">
        <v>96</v>
      </c>
      <c r="S549" s="588">
        <v>2</v>
      </c>
    </row>
    <row r="550" spans="1:19" x14ac:dyDescent="0.2">
      <c r="A550">
        <v>549</v>
      </c>
      <c r="B550" s="400">
        <v>41310.03402777778</v>
      </c>
      <c r="C550" t="s">
        <v>96</v>
      </c>
      <c r="D550">
        <v>0.01</v>
      </c>
      <c r="F550">
        <v>1.29396</v>
      </c>
      <c r="I550" s="400">
        <v>41310.166666666664</v>
      </c>
      <c r="J550">
        <v>1.2932300000000001</v>
      </c>
      <c r="N550">
        <v>-0.5</v>
      </c>
      <c r="Q550">
        <v>305</v>
      </c>
      <c r="R550" t="s">
        <v>96</v>
      </c>
      <c r="S550" s="588">
        <v>3</v>
      </c>
    </row>
    <row r="551" spans="1:19" x14ac:dyDescent="0.2">
      <c r="A551">
        <v>550</v>
      </c>
      <c r="B551" s="400">
        <v>41310.104861111111</v>
      </c>
      <c r="C551" t="s">
        <v>96</v>
      </c>
      <c r="D551">
        <v>0.01</v>
      </c>
      <c r="F551">
        <v>1.2924599999999999</v>
      </c>
      <c r="I551" s="400">
        <v>41310.166666666664</v>
      </c>
      <c r="J551">
        <v>1.2932300000000001</v>
      </c>
      <c r="N551">
        <v>0.53</v>
      </c>
      <c r="Q551">
        <v>305</v>
      </c>
      <c r="R551" t="s">
        <v>96</v>
      </c>
      <c r="S551" s="588">
        <v>3</v>
      </c>
    </row>
    <row r="552" spans="1:19" x14ac:dyDescent="0.2">
      <c r="A552">
        <v>551</v>
      </c>
      <c r="B552" s="400">
        <v>41310.117361111108</v>
      </c>
      <c r="C552" t="s">
        <v>96</v>
      </c>
      <c r="D552">
        <v>0.01</v>
      </c>
      <c r="F552">
        <v>1.29088</v>
      </c>
      <c r="I552" s="400">
        <v>41310.166666666664</v>
      </c>
      <c r="J552">
        <v>1.2932300000000001</v>
      </c>
      <c r="N552">
        <v>1.62</v>
      </c>
      <c r="Q552">
        <v>305</v>
      </c>
      <c r="R552" t="s">
        <v>96</v>
      </c>
      <c r="S552" s="588">
        <v>3</v>
      </c>
    </row>
    <row r="553" spans="1:19" x14ac:dyDescent="0.2">
      <c r="A553">
        <v>552</v>
      </c>
      <c r="B553" s="400">
        <v>41310.92083333333</v>
      </c>
      <c r="C553" t="s">
        <v>96</v>
      </c>
      <c r="D553">
        <v>0.01</v>
      </c>
      <c r="F553">
        <v>1.3041400000000001</v>
      </c>
      <c r="I553" s="400">
        <v>41310.934027777781</v>
      </c>
      <c r="J553">
        <v>1.30494</v>
      </c>
      <c r="N553">
        <v>0.55000000000000004</v>
      </c>
      <c r="Q553">
        <v>306</v>
      </c>
      <c r="R553" t="s">
        <v>96</v>
      </c>
      <c r="S553" s="588">
        <v>1</v>
      </c>
    </row>
    <row r="554" spans="1:19" x14ac:dyDescent="0.2">
      <c r="A554">
        <v>553</v>
      </c>
      <c r="B554" s="400">
        <v>41312.912499999999</v>
      </c>
      <c r="C554" t="s">
        <v>97</v>
      </c>
      <c r="D554">
        <v>0.01</v>
      </c>
      <c r="F554">
        <v>1.3033699999999999</v>
      </c>
      <c r="I554" s="400">
        <v>41312.936111111114</v>
      </c>
      <c r="J554">
        <v>1.30257</v>
      </c>
      <c r="N554">
        <v>0.56000000000000005</v>
      </c>
      <c r="Q554">
        <v>307</v>
      </c>
      <c r="R554" t="s">
        <v>97</v>
      </c>
      <c r="S554" s="588">
        <v>1</v>
      </c>
    </row>
    <row r="555" spans="1:19" x14ac:dyDescent="0.2">
      <c r="A555">
        <v>554</v>
      </c>
      <c r="B555" s="400">
        <v>41313.902083333334</v>
      </c>
      <c r="C555" t="s">
        <v>96</v>
      </c>
      <c r="D555">
        <v>0.01</v>
      </c>
      <c r="F555">
        <v>1.29491</v>
      </c>
      <c r="I555" s="400">
        <v>41316.009722222225</v>
      </c>
      <c r="J555">
        <v>1.2957099999999999</v>
      </c>
      <c r="N555">
        <v>0.46</v>
      </c>
      <c r="Q555">
        <v>308</v>
      </c>
      <c r="R555" t="s">
        <v>96</v>
      </c>
      <c r="S555" s="588">
        <v>1</v>
      </c>
    </row>
    <row r="556" spans="1:19" x14ac:dyDescent="0.2">
      <c r="A556">
        <v>555</v>
      </c>
      <c r="B556" s="400">
        <v>41316.025694444441</v>
      </c>
      <c r="C556" t="s">
        <v>96</v>
      </c>
      <c r="D556">
        <v>0.01</v>
      </c>
      <c r="F556">
        <v>1.2956399999999999</v>
      </c>
      <c r="I556" s="400">
        <v>41316.038194444445</v>
      </c>
      <c r="J556">
        <v>1.29644</v>
      </c>
      <c r="N556">
        <v>0.56000000000000005</v>
      </c>
      <c r="Q556">
        <v>309</v>
      </c>
      <c r="R556" t="s">
        <v>96</v>
      </c>
      <c r="S556" s="588">
        <v>1</v>
      </c>
    </row>
    <row r="557" spans="1:19" x14ac:dyDescent="0.2">
      <c r="A557">
        <v>556</v>
      </c>
      <c r="B557" s="400">
        <v>41316.066666666666</v>
      </c>
      <c r="C557" t="s">
        <v>96</v>
      </c>
      <c r="D557">
        <v>0.01</v>
      </c>
      <c r="F557">
        <v>1.2949900000000001</v>
      </c>
      <c r="I557" s="400">
        <v>41316.091666666667</v>
      </c>
      <c r="J557">
        <v>1.29579</v>
      </c>
      <c r="N557">
        <v>0.56000000000000005</v>
      </c>
      <c r="Q557">
        <v>310</v>
      </c>
      <c r="R557" t="s">
        <v>96</v>
      </c>
      <c r="S557" s="588">
        <v>1</v>
      </c>
    </row>
    <row r="558" spans="1:19" x14ac:dyDescent="0.2">
      <c r="A558">
        <v>557</v>
      </c>
      <c r="B558" s="400">
        <v>41316.958333333336</v>
      </c>
      <c r="C558" t="s">
        <v>97</v>
      </c>
      <c r="D558">
        <v>0.01</v>
      </c>
      <c r="F558">
        <v>1.3041700000000001</v>
      </c>
      <c r="I558" s="400">
        <v>41317.149305555555</v>
      </c>
      <c r="J558">
        <v>1.3048999999999999</v>
      </c>
      <c r="N558">
        <v>-0.49</v>
      </c>
      <c r="Q558">
        <v>311</v>
      </c>
      <c r="R558" t="s">
        <v>97</v>
      </c>
      <c r="S558" s="588">
        <v>3</v>
      </c>
    </row>
    <row r="559" spans="1:19" x14ac:dyDescent="0.2">
      <c r="A559">
        <v>558</v>
      </c>
      <c r="B559" s="400">
        <v>41316.972916666666</v>
      </c>
      <c r="C559" t="s">
        <v>97</v>
      </c>
      <c r="D559">
        <v>0.01</v>
      </c>
      <c r="F559">
        <v>1.30572</v>
      </c>
      <c r="I559" s="400">
        <v>41317.149305555555</v>
      </c>
      <c r="J559">
        <v>1.3048999999999999</v>
      </c>
      <c r="N559">
        <v>0.57999999999999996</v>
      </c>
      <c r="Q559">
        <v>311</v>
      </c>
      <c r="R559" t="s">
        <v>97</v>
      </c>
      <c r="S559" s="588">
        <v>3</v>
      </c>
    </row>
    <row r="560" spans="1:19" x14ac:dyDescent="0.2">
      <c r="A560">
        <v>559</v>
      </c>
      <c r="B560" s="400">
        <v>41316.978472222225</v>
      </c>
      <c r="C560" t="s">
        <v>97</v>
      </c>
      <c r="D560">
        <v>0.01</v>
      </c>
      <c r="F560">
        <v>1.30722</v>
      </c>
      <c r="I560" s="400">
        <v>41317.149305555555</v>
      </c>
      <c r="J560">
        <v>1.3048999999999999</v>
      </c>
      <c r="N560">
        <v>1.61</v>
      </c>
      <c r="Q560">
        <v>311</v>
      </c>
      <c r="R560" t="s">
        <v>97</v>
      </c>
      <c r="S560" s="588">
        <v>3</v>
      </c>
    </row>
    <row r="561" spans="1:19" x14ac:dyDescent="0.2">
      <c r="A561">
        <v>560</v>
      </c>
      <c r="B561" s="400">
        <v>41318.059027777781</v>
      </c>
      <c r="C561" t="s">
        <v>96</v>
      </c>
      <c r="D561">
        <v>0.01</v>
      </c>
      <c r="F561">
        <v>1.3043</v>
      </c>
      <c r="I561" s="400">
        <v>41318.459722222222</v>
      </c>
      <c r="J561">
        <v>1.3027299999999999</v>
      </c>
      <c r="N561">
        <v>-1.08</v>
      </c>
      <c r="Q561">
        <v>312</v>
      </c>
      <c r="R561" t="s">
        <v>96</v>
      </c>
      <c r="S561" s="588">
        <v>4</v>
      </c>
    </row>
    <row r="562" spans="1:19" x14ac:dyDescent="0.2">
      <c r="A562">
        <v>561</v>
      </c>
      <c r="B562" s="400">
        <v>41318.064583333333</v>
      </c>
      <c r="C562" t="s">
        <v>96</v>
      </c>
      <c r="D562">
        <v>0.01</v>
      </c>
      <c r="F562">
        <v>1.3027899999999999</v>
      </c>
      <c r="I562" s="400">
        <v>41318.459722222222</v>
      </c>
      <c r="J562">
        <v>1.3027299999999999</v>
      </c>
      <c r="N562">
        <v>-0.04</v>
      </c>
      <c r="Q562">
        <v>312</v>
      </c>
      <c r="R562" t="s">
        <v>96</v>
      </c>
      <c r="S562" s="588">
        <v>4</v>
      </c>
    </row>
    <row r="563" spans="1:19" x14ac:dyDescent="0.2">
      <c r="A563">
        <v>562</v>
      </c>
      <c r="B563" s="400">
        <v>41318.076388888891</v>
      </c>
      <c r="C563" t="s">
        <v>96</v>
      </c>
      <c r="D563">
        <v>0.01</v>
      </c>
      <c r="F563">
        <v>1.3012600000000001</v>
      </c>
      <c r="I563" s="400">
        <v>41318.459722222222</v>
      </c>
      <c r="J563">
        <v>1.3027299999999999</v>
      </c>
      <c r="N563">
        <v>1.02</v>
      </c>
      <c r="Q563">
        <v>312</v>
      </c>
      <c r="R563" t="s">
        <v>96</v>
      </c>
      <c r="S563" s="588">
        <v>4</v>
      </c>
    </row>
    <row r="564" spans="1:19" x14ac:dyDescent="0.2">
      <c r="A564">
        <v>563</v>
      </c>
      <c r="B564" s="400">
        <v>41318.257638888892</v>
      </c>
      <c r="C564" t="s">
        <v>96</v>
      </c>
      <c r="D564">
        <v>0.01</v>
      </c>
      <c r="F564">
        <v>1.29895</v>
      </c>
      <c r="I564" s="400">
        <v>41318.459722222222</v>
      </c>
      <c r="J564">
        <v>1.3027299999999999</v>
      </c>
      <c r="N564">
        <v>2.61</v>
      </c>
      <c r="Q564">
        <v>312</v>
      </c>
      <c r="R564" t="s">
        <v>96</v>
      </c>
      <c r="S564" s="588">
        <v>4</v>
      </c>
    </row>
    <row r="565" spans="1:19" x14ac:dyDescent="0.2">
      <c r="A565">
        <v>564</v>
      </c>
      <c r="B565" s="400">
        <v>41319.025694444441</v>
      </c>
      <c r="C565" t="s">
        <v>96</v>
      </c>
      <c r="D565">
        <v>0.01</v>
      </c>
      <c r="F565">
        <v>1.2975300000000001</v>
      </c>
      <c r="I565" s="400">
        <v>41319.071527777778</v>
      </c>
      <c r="J565">
        <v>1.29833</v>
      </c>
      <c r="N565">
        <v>0.55000000000000004</v>
      </c>
      <c r="Q565">
        <v>313</v>
      </c>
      <c r="R565" t="s">
        <v>96</v>
      </c>
      <c r="S565" s="588">
        <v>1</v>
      </c>
    </row>
    <row r="566" spans="1:19" x14ac:dyDescent="0.2">
      <c r="A566">
        <v>565</v>
      </c>
      <c r="B566" s="400">
        <v>41319.073611111111</v>
      </c>
      <c r="C566" t="s">
        <v>97</v>
      </c>
      <c r="D566">
        <v>0.01</v>
      </c>
      <c r="F566">
        <v>1.2984899999999999</v>
      </c>
      <c r="I566" s="400">
        <v>41319.084027777775</v>
      </c>
      <c r="J566">
        <v>1.29769</v>
      </c>
      <c r="N566">
        <v>0.56000000000000005</v>
      </c>
      <c r="Q566">
        <v>314</v>
      </c>
      <c r="R566" t="s">
        <v>97</v>
      </c>
      <c r="S566" s="588">
        <v>1</v>
      </c>
    </row>
    <row r="567" spans="1:19" x14ac:dyDescent="0.2">
      <c r="A567">
        <v>566</v>
      </c>
      <c r="B567" s="400">
        <v>41319.925694444442</v>
      </c>
      <c r="C567" t="s">
        <v>96</v>
      </c>
      <c r="D567">
        <v>0.01</v>
      </c>
      <c r="F567">
        <v>1.28942</v>
      </c>
      <c r="I567" s="400">
        <v>41320</v>
      </c>
      <c r="J567">
        <v>1.2902199999999999</v>
      </c>
      <c r="N567">
        <v>0.46</v>
      </c>
      <c r="Q567">
        <v>315</v>
      </c>
      <c r="R567" t="s">
        <v>96</v>
      </c>
      <c r="S567" s="588">
        <v>1</v>
      </c>
    </row>
    <row r="568" spans="1:19" x14ac:dyDescent="0.2">
      <c r="A568">
        <v>567</v>
      </c>
      <c r="B568" s="400">
        <v>41320.936111111114</v>
      </c>
      <c r="C568" t="s">
        <v>97</v>
      </c>
      <c r="D568">
        <v>0.01</v>
      </c>
      <c r="F568">
        <v>1.2972399999999999</v>
      </c>
      <c r="I568" s="400">
        <v>41320.995138888888</v>
      </c>
      <c r="J568">
        <v>1.29644</v>
      </c>
      <c r="N568">
        <v>0.55000000000000004</v>
      </c>
      <c r="Q568">
        <v>316</v>
      </c>
      <c r="R568" t="s">
        <v>97</v>
      </c>
      <c r="S568" s="588">
        <v>1</v>
      </c>
    </row>
    <row r="569" spans="1:19" x14ac:dyDescent="0.2">
      <c r="A569">
        <v>568</v>
      </c>
      <c r="B569" s="400">
        <v>41323.069444444445</v>
      </c>
      <c r="C569" t="s">
        <v>96</v>
      </c>
      <c r="D569">
        <v>0.01</v>
      </c>
      <c r="F569">
        <v>1.2967200000000001</v>
      </c>
      <c r="I569" s="400">
        <v>41323.125</v>
      </c>
      <c r="J569">
        <v>1.29752</v>
      </c>
      <c r="N569">
        <v>0.55000000000000004</v>
      </c>
      <c r="Q569">
        <v>317</v>
      </c>
      <c r="R569" t="s">
        <v>96</v>
      </c>
      <c r="S569" s="588">
        <v>1</v>
      </c>
    </row>
    <row r="570" spans="1:19" x14ac:dyDescent="0.2">
      <c r="A570">
        <v>569</v>
      </c>
      <c r="B570" s="400">
        <v>41324.07708333333</v>
      </c>
      <c r="C570" t="s">
        <v>96</v>
      </c>
      <c r="D570">
        <v>0.01</v>
      </c>
      <c r="F570">
        <v>1.2947900000000001</v>
      </c>
      <c r="I570" s="400">
        <v>41324.104166666664</v>
      </c>
      <c r="J570">
        <v>1.29484</v>
      </c>
      <c r="N570">
        <v>0.04</v>
      </c>
      <c r="Q570">
        <v>318</v>
      </c>
      <c r="R570" t="s">
        <v>96</v>
      </c>
      <c r="S570" s="588">
        <v>2</v>
      </c>
    </row>
    <row r="571" spans="1:19" x14ac:dyDescent="0.2">
      <c r="A571">
        <v>570</v>
      </c>
      <c r="B571" s="400">
        <v>41324.089583333334</v>
      </c>
      <c r="C571" t="s">
        <v>96</v>
      </c>
      <c r="D571">
        <v>0.01</v>
      </c>
      <c r="F571">
        <v>1.2932900000000001</v>
      </c>
      <c r="I571" s="400">
        <v>41324.104166666664</v>
      </c>
      <c r="J571">
        <v>1.29484</v>
      </c>
      <c r="N571">
        <v>1.07</v>
      </c>
      <c r="Q571">
        <v>318</v>
      </c>
      <c r="R571" t="s">
        <v>96</v>
      </c>
      <c r="S571" s="588">
        <v>2</v>
      </c>
    </row>
    <row r="572" spans="1:19" x14ac:dyDescent="0.2">
      <c r="A572">
        <v>571</v>
      </c>
      <c r="B572" s="400">
        <v>41324.882638888892</v>
      </c>
      <c r="C572" t="s">
        <v>96</v>
      </c>
      <c r="D572">
        <v>0.01</v>
      </c>
      <c r="F572">
        <v>1.2922100000000001</v>
      </c>
      <c r="I572" s="400">
        <v>41324.926388888889</v>
      </c>
      <c r="J572">
        <v>1.29301</v>
      </c>
      <c r="N572">
        <v>0.55000000000000004</v>
      </c>
      <c r="Q572">
        <v>319</v>
      </c>
      <c r="R572" t="s">
        <v>96</v>
      </c>
      <c r="S572" s="588">
        <v>1</v>
      </c>
    </row>
    <row r="573" spans="1:19" x14ac:dyDescent="0.2">
      <c r="A573">
        <v>572</v>
      </c>
      <c r="B573" s="400">
        <v>41324.93472222222</v>
      </c>
      <c r="C573" t="s">
        <v>97</v>
      </c>
      <c r="D573">
        <v>0.01</v>
      </c>
      <c r="F573">
        <v>1.29315</v>
      </c>
      <c r="I573" s="400">
        <v>41325.306250000001</v>
      </c>
      <c r="J573">
        <v>1.2938700000000001</v>
      </c>
      <c r="N573">
        <v>-0.49</v>
      </c>
      <c r="Q573">
        <v>320</v>
      </c>
      <c r="R573" t="s">
        <v>97</v>
      </c>
      <c r="S573" s="588">
        <v>3</v>
      </c>
    </row>
    <row r="574" spans="1:19" x14ac:dyDescent="0.2">
      <c r="A574">
        <v>573</v>
      </c>
      <c r="B574" s="400">
        <v>41325.070833333331</v>
      </c>
      <c r="C574" t="s">
        <v>97</v>
      </c>
      <c r="D574">
        <v>0.01</v>
      </c>
      <c r="F574">
        <v>1.2946800000000001</v>
      </c>
      <c r="I574" s="400">
        <v>41325.306250000001</v>
      </c>
      <c r="J574">
        <v>1.2938700000000001</v>
      </c>
      <c r="N574">
        <v>0.56000000000000005</v>
      </c>
      <c r="Q574">
        <v>320</v>
      </c>
      <c r="R574" t="s">
        <v>97</v>
      </c>
      <c r="S574" s="588">
        <v>3</v>
      </c>
    </row>
    <row r="575" spans="1:19" x14ac:dyDescent="0.2">
      <c r="A575">
        <v>574</v>
      </c>
      <c r="B575" s="400">
        <v>41325.090277777781</v>
      </c>
      <c r="C575" t="s">
        <v>97</v>
      </c>
      <c r="D575">
        <v>0.01</v>
      </c>
      <c r="F575">
        <v>1.29619</v>
      </c>
      <c r="I575" s="400">
        <v>41325.306250000001</v>
      </c>
      <c r="J575">
        <v>1.2938700000000001</v>
      </c>
      <c r="N575">
        <v>1.6</v>
      </c>
      <c r="Q575">
        <v>320</v>
      </c>
      <c r="R575" t="s">
        <v>97</v>
      </c>
      <c r="S575" s="588">
        <v>3</v>
      </c>
    </row>
    <row r="576" spans="1:19" x14ac:dyDescent="0.2">
      <c r="A576">
        <v>575</v>
      </c>
      <c r="B576" s="400">
        <v>41326.056250000001</v>
      </c>
      <c r="C576" t="s">
        <v>96</v>
      </c>
      <c r="D576">
        <v>0.01</v>
      </c>
      <c r="F576">
        <v>1.2943800000000001</v>
      </c>
      <c r="I576" s="400">
        <v>41326.066666666666</v>
      </c>
      <c r="J576">
        <v>1.29518</v>
      </c>
      <c r="N576">
        <v>0.55000000000000004</v>
      </c>
      <c r="Q576">
        <v>321</v>
      </c>
      <c r="R576" t="s">
        <v>96</v>
      </c>
      <c r="S576" s="588">
        <v>1</v>
      </c>
    </row>
    <row r="577" spans="1:19" x14ac:dyDescent="0.2">
      <c r="A577">
        <v>576</v>
      </c>
      <c r="B577" s="400">
        <v>41326.881944444445</v>
      </c>
      <c r="C577" t="s">
        <v>97</v>
      </c>
      <c r="D577">
        <v>0.01</v>
      </c>
      <c r="F577">
        <v>1.28888</v>
      </c>
      <c r="I577" s="400">
        <v>41326.896527777775</v>
      </c>
      <c r="J577">
        <v>1.2880799999999999</v>
      </c>
      <c r="N577">
        <v>0.55000000000000004</v>
      </c>
      <c r="Q577">
        <v>322</v>
      </c>
      <c r="R577" t="s">
        <v>97</v>
      </c>
      <c r="S577" s="588">
        <v>1</v>
      </c>
    </row>
    <row r="578" spans="1:19" x14ac:dyDescent="0.2">
      <c r="A578">
        <v>577</v>
      </c>
      <c r="B578" s="400">
        <v>41326.936111111114</v>
      </c>
      <c r="C578" t="s">
        <v>96</v>
      </c>
      <c r="D578">
        <v>0.01</v>
      </c>
      <c r="F578">
        <v>1.2860199999999999</v>
      </c>
      <c r="I578" s="400">
        <v>41326.95416666667</v>
      </c>
      <c r="J578">
        <v>1.2868200000000001</v>
      </c>
      <c r="N578">
        <v>0.55000000000000004</v>
      </c>
      <c r="Q578">
        <v>323</v>
      </c>
      <c r="R578" t="s">
        <v>96</v>
      </c>
      <c r="S578" s="588">
        <v>1</v>
      </c>
    </row>
    <row r="579" spans="1:19" x14ac:dyDescent="0.2">
      <c r="A579">
        <v>578</v>
      </c>
      <c r="B579" s="400">
        <v>41327.049305555556</v>
      </c>
      <c r="C579" t="s">
        <v>96</v>
      </c>
      <c r="D579">
        <v>0.01</v>
      </c>
      <c r="F579">
        <v>1.28189</v>
      </c>
      <c r="I579" s="400">
        <v>41327.1</v>
      </c>
      <c r="J579">
        <v>1.2826900000000001</v>
      </c>
      <c r="N579">
        <v>0.55000000000000004</v>
      </c>
      <c r="Q579">
        <v>324</v>
      </c>
      <c r="R579" t="s">
        <v>96</v>
      </c>
      <c r="S579" s="588">
        <v>1</v>
      </c>
    </row>
    <row r="580" spans="1:19" x14ac:dyDescent="0.2">
      <c r="A580">
        <v>579</v>
      </c>
      <c r="B580" s="400">
        <v>41327.960416666669</v>
      </c>
      <c r="C580" t="s">
        <v>96</v>
      </c>
      <c r="D580">
        <v>0.01</v>
      </c>
      <c r="F580">
        <v>1.2760400000000001</v>
      </c>
      <c r="I580" s="400">
        <v>41327.986111111109</v>
      </c>
      <c r="J580">
        <v>1.27684</v>
      </c>
      <c r="N580">
        <v>0.55000000000000004</v>
      </c>
      <c r="Q580">
        <v>325</v>
      </c>
      <c r="R580" t="s">
        <v>96</v>
      </c>
      <c r="S580" s="588">
        <v>1</v>
      </c>
    </row>
    <row r="581" spans="1:19" x14ac:dyDescent="0.2">
      <c r="A581">
        <v>580</v>
      </c>
      <c r="B581" s="400">
        <v>41330.072222222225</v>
      </c>
      <c r="C581" t="s">
        <v>96</v>
      </c>
      <c r="D581">
        <v>0.01</v>
      </c>
      <c r="F581">
        <v>1.2814099999999999</v>
      </c>
      <c r="I581" s="400">
        <v>41330.077777777777</v>
      </c>
      <c r="J581">
        <v>1.2822100000000001</v>
      </c>
      <c r="N581">
        <v>0.55000000000000004</v>
      </c>
      <c r="Q581">
        <v>326</v>
      </c>
      <c r="R581" t="s">
        <v>96</v>
      </c>
      <c r="S581" s="588">
        <v>1</v>
      </c>
    </row>
    <row r="582" spans="1:19" x14ac:dyDescent="0.2">
      <c r="A582">
        <v>581</v>
      </c>
      <c r="B582" s="400">
        <v>41330.875</v>
      </c>
      <c r="C582" t="s">
        <v>96</v>
      </c>
      <c r="D582">
        <v>0.01</v>
      </c>
      <c r="F582">
        <v>1.2745500000000001</v>
      </c>
      <c r="I582" s="400">
        <v>41330.877083333333</v>
      </c>
      <c r="J582">
        <v>1.27458</v>
      </c>
      <c r="N582">
        <v>0.02</v>
      </c>
      <c r="Q582">
        <v>327</v>
      </c>
      <c r="R582" t="s">
        <v>96</v>
      </c>
      <c r="S582" s="588">
        <v>2</v>
      </c>
    </row>
    <row r="583" spans="1:19" x14ac:dyDescent="0.2">
      <c r="A583">
        <v>582</v>
      </c>
      <c r="B583" s="400">
        <v>41330.875694444447</v>
      </c>
      <c r="C583" t="s">
        <v>96</v>
      </c>
      <c r="D583">
        <v>0.01</v>
      </c>
      <c r="F583">
        <v>1.2729999999999999</v>
      </c>
      <c r="I583" s="400">
        <v>41330.877083333333</v>
      </c>
      <c r="J583">
        <v>1.27458</v>
      </c>
      <c r="N583">
        <v>1.0900000000000001</v>
      </c>
      <c r="Q583">
        <v>327</v>
      </c>
      <c r="R583" t="s">
        <v>96</v>
      </c>
      <c r="S583" s="588">
        <v>2</v>
      </c>
    </row>
    <row r="584" spans="1:19" x14ac:dyDescent="0.2">
      <c r="A584">
        <v>583</v>
      </c>
      <c r="B584" s="400">
        <v>41330.890972222223</v>
      </c>
      <c r="C584" t="s">
        <v>96</v>
      </c>
      <c r="D584">
        <v>0.01</v>
      </c>
      <c r="F584">
        <v>1.27563</v>
      </c>
      <c r="I584" s="400">
        <v>41330.895833333336</v>
      </c>
      <c r="J584">
        <v>1.27643</v>
      </c>
      <c r="N584">
        <v>0.56000000000000005</v>
      </c>
      <c r="Q584">
        <v>328</v>
      </c>
      <c r="R584" t="s">
        <v>96</v>
      </c>
      <c r="S584" s="588">
        <v>1</v>
      </c>
    </row>
    <row r="585" spans="1:19" x14ac:dyDescent="0.2">
      <c r="A585">
        <v>584</v>
      </c>
      <c r="B585" s="400">
        <v>41330.90902777778</v>
      </c>
      <c r="C585" t="s">
        <v>96</v>
      </c>
      <c r="D585">
        <v>0.01</v>
      </c>
      <c r="F585">
        <v>1.2745500000000001</v>
      </c>
      <c r="I585" s="400">
        <v>41330.912499999999</v>
      </c>
      <c r="J585">
        <v>1.27535</v>
      </c>
      <c r="N585">
        <v>0.55000000000000004</v>
      </c>
      <c r="Q585">
        <v>329</v>
      </c>
      <c r="R585" t="s">
        <v>96</v>
      </c>
      <c r="S585" s="588">
        <v>1</v>
      </c>
    </row>
    <row r="586" spans="1:19" x14ac:dyDescent="0.2">
      <c r="A586">
        <v>585</v>
      </c>
      <c r="B586" s="400">
        <v>41330.918749999997</v>
      </c>
      <c r="C586" t="s">
        <v>96</v>
      </c>
      <c r="D586">
        <v>0.01</v>
      </c>
      <c r="F586">
        <v>1.2753699999999999</v>
      </c>
      <c r="I586" s="400">
        <v>41330.986805555556</v>
      </c>
      <c r="J586">
        <v>1.2737799999999999</v>
      </c>
      <c r="N586">
        <v>-1.0900000000000001</v>
      </c>
      <c r="Q586">
        <v>330</v>
      </c>
      <c r="R586" t="s">
        <v>96</v>
      </c>
      <c r="S586" s="588">
        <v>4</v>
      </c>
    </row>
    <row r="587" spans="1:19" x14ac:dyDescent="0.2">
      <c r="A587">
        <v>586</v>
      </c>
      <c r="B587" s="400">
        <v>41330.923611111109</v>
      </c>
      <c r="C587" t="s">
        <v>96</v>
      </c>
      <c r="D587">
        <v>0.01</v>
      </c>
      <c r="F587">
        <v>1.2738700000000001</v>
      </c>
      <c r="I587" s="400">
        <v>41330.986805555556</v>
      </c>
      <c r="J587">
        <v>1.2737799999999999</v>
      </c>
      <c r="N587">
        <v>-0.06</v>
      </c>
      <c r="Q587">
        <v>330</v>
      </c>
      <c r="R587" t="s">
        <v>96</v>
      </c>
      <c r="S587" s="588">
        <v>4</v>
      </c>
    </row>
    <row r="588" spans="1:19" x14ac:dyDescent="0.2">
      <c r="A588">
        <v>587</v>
      </c>
      <c r="B588" s="400">
        <v>41330.93472222222</v>
      </c>
      <c r="C588" t="s">
        <v>96</v>
      </c>
      <c r="D588">
        <v>0.01</v>
      </c>
      <c r="F588">
        <v>1.2722899999999999</v>
      </c>
      <c r="I588" s="400">
        <v>41330.986805555556</v>
      </c>
      <c r="J588">
        <v>1.2737799999999999</v>
      </c>
      <c r="N588">
        <v>1.03</v>
      </c>
      <c r="Q588">
        <v>330</v>
      </c>
      <c r="R588" t="s">
        <v>96</v>
      </c>
      <c r="S588" s="588">
        <v>4</v>
      </c>
    </row>
    <row r="589" spans="1:19" x14ac:dyDescent="0.2">
      <c r="A589">
        <v>588</v>
      </c>
      <c r="B589" s="400">
        <v>41330.938194444447</v>
      </c>
      <c r="C589" t="s">
        <v>96</v>
      </c>
      <c r="D589">
        <v>0.01</v>
      </c>
      <c r="F589">
        <v>1.2699800000000001</v>
      </c>
      <c r="I589" s="400">
        <v>41330.986805555556</v>
      </c>
      <c r="J589">
        <v>1.2737799999999999</v>
      </c>
      <c r="N589">
        <v>2.63</v>
      </c>
      <c r="Q589">
        <v>330</v>
      </c>
      <c r="R589" t="s">
        <v>96</v>
      </c>
      <c r="S589" s="588">
        <v>4</v>
      </c>
    </row>
    <row r="590" spans="1:19" x14ac:dyDescent="0.2">
      <c r="A590">
        <v>589</v>
      </c>
      <c r="B590" s="400">
        <v>41331.892361111109</v>
      </c>
      <c r="C590" t="s">
        <v>96</v>
      </c>
      <c r="D590">
        <v>0.01</v>
      </c>
      <c r="F590">
        <v>1.27549</v>
      </c>
      <c r="I590" s="400">
        <v>41331.927083333336</v>
      </c>
      <c r="J590">
        <v>1.2762899999999999</v>
      </c>
      <c r="N590">
        <v>0.55000000000000004</v>
      </c>
      <c r="Q590">
        <v>331</v>
      </c>
      <c r="R590" t="s">
        <v>96</v>
      </c>
      <c r="S590" s="588">
        <v>1</v>
      </c>
    </row>
    <row r="591" spans="1:19" x14ac:dyDescent="0.2">
      <c r="A591">
        <v>590</v>
      </c>
      <c r="B591" s="400">
        <v>41331.96875</v>
      </c>
      <c r="C591" t="s">
        <v>97</v>
      </c>
      <c r="D591">
        <v>0.01</v>
      </c>
      <c r="F591">
        <v>1.2765500000000001</v>
      </c>
      <c r="I591" s="400">
        <v>41332.093055555553</v>
      </c>
      <c r="J591">
        <v>1.27651</v>
      </c>
      <c r="N591">
        <v>0.03</v>
      </c>
      <c r="Q591">
        <v>332</v>
      </c>
      <c r="R591" t="s">
        <v>97</v>
      </c>
      <c r="S591" s="588">
        <v>2</v>
      </c>
    </row>
    <row r="592" spans="1:19" x14ac:dyDescent="0.2">
      <c r="A592">
        <v>591</v>
      </c>
      <c r="B592" s="400">
        <v>41332.070138888892</v>
      </c>
      <c r="C592" t="s">
        <v>97</v>
      </c>
      <c r="D592">
        <v>0.01</v>
      </c>
      <c r="F592">
        <v>1.27806</v>
      </c>
      <c r="I592" s="400">
        <v>41332.093055555553</v>
      </c>
      <c r="J592">
        <v>1.27651</v>
      </c>
      <c r="N592">
        <v>1.07</v>
      </c>
      <c r="Q592">
        <v>332</v>
      </c>
      <c r="R592" t="s">
        <v>97</v>
      </c>
      <c r="S592" s="588">
        <v>2</v>
      </c>
    </row>
    <row r="593" spans="1:19" x14ac:dyDescent="0.2">
      <c r="A593">
        <v>592</v>
      </c>
      <c r="B593" s="400">
        <v>41332.893055555556</v>
      </c>
      <c r="C593" t="s">
        <v>96</v>
      </c>
      <c r="D593">
        <v>0.01</v>
      </c>
      <c r="F593">
        <v>1.2844</v>
      </c>
      <c r="I593" s="400">
        <v>41332.90625</v>
      </c>
      <c r="J593">
        <v>1.2851999999999999</v>
      </c>
      <c r="N593">
        <v>0.55000000000000004</v>
      </c>
      <c r="Q593">
        <v>333</v>
      </c>
      <c r="R593" t="s">
        <v>96</v>
      </c>
      <c r="S593" s="588">
        <v>1</v>
      </c>
    </row>
    <row r="594" spans="1:19" x14ac:dyDescent="0.2">
      <c r="A594">
        <v>593</v>
      </c>
      <c r="B594" s="400">
        <v>41332.916666666664</v>
      </c>
      <c r="C594" t="s">
        <v>96</v>
      </c>
      <c r="D594">
        <v>0.01</v>
      </c>
      <c r="F594">
        <v>1.2814700000000001</v>
      </c>
      <c r="I594" s="400">
        <v>41332.916666666664</v>
      </c>
      <c r="J594">
        <v>1.28227</v>
      </c>
      <c r="N594">
        <v>0.55000000000000004</v>
      </c>
      <c r="Q594">
        <v>334</v>
      </c>
      <c r="R594" t="s">
        <v>96</v>
      </c>
      <c r="S594" s="588">
        <v>1</v>
      </c>
    </row>
    <row r="595" spans="1:19" x14ac:dyDescent="0.2">
      <c r="A595">
        <v>594</v>
      </c>
      <c r="B595" s="400">
        <v>41332.916666666664</v>
      </c>
      <c r="C595" t="s">
        <v>96</v>
      </c>
      <c r="D595">
        <v>0.01</v>
      </c>
      <c r="F595">
        <v>1.2824899999999999</v>
      </c>
      <c r="I595" s="400">
        <v>41332.936805555553</v>
      </c>
      <c r="J595">
        <v>1.28329</v>
      </c>
      <c r="N595">
        <v>0.55000000000000004</v>
      </c>
      <c r="Q595">
        <v>335</v>
      </c>
      <c r="R595" t="s">
        <v>96</v>
      </c>
      <c r="S595" s="588">
        <v>1</v>
      </c>
    </row>
    <row r="596" spans="1:19" x14ac:dyDescent="0.2">
      <c r="A596">
        <v>595</v>
      </c>
      <c r="B596" s="400">
        <v>41332.947916666664</v>
      </c>
      <c r="C596" t="s">
        <v>97</v>
      </c>
      <c r="D596">
        <v>0.01</v>
      </c>
      <c r="F596">
        <v>1.2837700000000001</v>
      </c>
      <c r="I596" s="400">
        <v>41333.107638888891</v>
      </c>
      <c r="J596">
        <v>1.2845200000000001</v>
      </c>
      <c r="N596">
        <v>-0.48</v>
      </c>
      <c r="Q596">
        <v>336</v>
      </c>
      <c r="R596" t="s">
        <v>97</v>
      </c>
      <c r="S596" s="588">
        <v>3</v>
      </c>
    </row>
    <row r="597" spans="1:19" x14ac:dyDescent="0.2">
      <c r="A597">
        <v>596</v>
      </c>
      <c r="B597" s="400">
        <v>41333.024305555555</v>
      </c>
      <c r="C597" t="s">
        <v>97</v>
      </c>
      <c r="D597">
        <v>0.01</v>
      </c>
      <c r="F597">
        <v>1.28528</v>
      </c>
      <c r="I597" s="400">
        <v>41333.107638888891</v>
      </c>
      <c r="J597">
        <v>1.2845200000000001</v>
      </c>
      <c r="N597">
        <v>0.52</v>
      </c>
      <c r="Q597">
        <v>336</v>
      </c>
      <c r="R597" t="s">
        <v>97</v>
      </c>
      <c r="S597" s="588">
        <v>3</v>
      </c>
    </row>
    <row r="598" spans="1:19" x14ac:dyDescent="0.2">
      <c r="A598">
        <v>597</v>
      </c>
      <c r="B598" s="400">
        <v>41333.079861111109</v>
      </c>
      <c r="C598" t="s">
        <v>97</v>
      </c>
      <c r="D598">
        <v>0.01</v>
      </c>
      <c r="F598">
        <v>1.2868999999999999</v>
      </c>
      <c r="I598" s="400">
        <v>41333.107638888891</v>
      </c>
      <c r="J598">
        <v>1.2845200000000001</v>
      </c>
      <c r="N598">
        <v>1.64</v>
      </c>
      <c r="Q598">
        <v>336</v>
      </c>
      <c r="R598" t="s">
        <v>97</v>
      </c>
      <c r="S598" s="588">
        <v>3</v>
      </c>
    </row>
    <row r="599" spans="1:19" x14ac:dyDescent="0.2">
      <c r="A599">
        <v>598</v>
      </c>
      <c r="B599" s="400">
        <v>41334.022222222222</v>
      </c>
      <c r="C599" t="s">
        <v>96</v>
      </c>
      <c r="D599">
        <v>0.01</v>
      </c>
      <c r="F599">
        <v>1.2783500000000001</v>
      </c>
      <c r="I599" s="400">
        <v>41334.120833333334</v>
      </c>
      <c r="J599">
        <v>1.27915</v>
      </c>
      <c r="N599">
        <v>0.55000000000000004</v>
      </c>
      <c r="Q599">
        <v>337</v>
      </c>
      <c r="R599" t="s">
        <v>96</v>
      </c>
      <c r="S599" s="588">
        <v>1</v>
      </c>
    </row>
    <row r="600" spans="1:19" x14ac:dyDescent="0.2">
      <c r="A600">
        <v>599</v>
      </c>
      <c r="B600" s="400">
        <v>41334.892361111109</v>
      </c>
      <c r="C600" t="s">
        <v>96</v>
      </c>
      <c r="D600">
        <v>0.01</v>
      </c>
      <c r="F600">
        <v>1.2750999999999999</v>
      </c>
      <c r="I600" s="400">
        <v>41334.902083333334</v>
      </c>
      <c r="J600">
        <v>1.2759</v>
      </c>
      <c r="N600">
        <v>0.56000000000000005</v>
      </c>
      <c r="Q600">
        <v>338</v>
      </c>
      <c r="R600" t="s">
        <v>96</v>
      </c>
      <c r="S600" s="588">
        <v>1</v>
      </c>
    </row>
    <row r="601" spans="1:19" x14ac:dyDescent="0.2">
      <c r="A601">
        <v>600</v>
      </c>
      <c r="B601" s="400">
        <v>41337.064583333333</v>
      </c>
      <c r="C601" t="s">
        <v>97</v>
      </c>
      <c r="D601">
        <v>0.01</v>
      </c>
      <c r="F601">
        <v>1.2765599999999999</v>
      </c>
      <c r="I601" s="400">
        <v>41337.59375</v>
      </c>
      <c r="J601">
        <v>1.28003</v>
      </c>
      <c r="N601">
        <v>-2.39</v>
      </c>
      <c r="Q601">
        <v>339</v>
      </c>
      <c r="R601" t="s">
        <v>97</v>
      </c>
      <c r="S601" s="588">
        <v>5</v>
      </c>
    </row>
    <row r="602" spans="1:19" x14ac:dyDescent="0.2">
      <c r="A602">
        <v>601</v>
      </c>
      <c r="B602" s="400">
        <v>41337.104166666664</v>
      </c>
      <c r="C602" t="s">
        <v>97</v>
      </c>
      <c r="D602">
        <v>0.01</v>
      </c>
      <c r="F602">
        <v>1.2780800000000001</v>
      </c>
      <c r="I602" s="400">
        <v>41337.59375</v>
      </c>
      <c r="J602">
        <v>1.28003</v>
      </c>
      <c r="N602">
        <v>-1.34</v>
      </c>
      <c r="Q602">
        <v>339</v>
      </c>
      <c r="R602" t="s">
        <v>97</v>
      </c>
      <c r="S602" s="588">
        <v>5</v>
      </c>
    </row>
    <row r="603" spans="1:19" x14ac:dyDescent="0.2">
      <c r="A603">
        <v>602</v>
      </c>
      <c r="B603" s="400">
        <v>41337.15347222222</v>
      </c>
      <c r="C603" t="s">
        <v>97</v>
      </c>
      <c r="D603">
        <v>0.01</v>
      </c>
      <c r="F603">
        <v>1.2796000000000001</v>
      </c>
      <c r="I603" s="400">
        <v>41337.59375</v>
      </c>
      <c r="J603">
        <v>1.28003</v>
      </c>
      <c r="N603">
        <v>-0.3</v>
      </c>
      <c r="Q603">
        <v>339</v>
      </c>
      <c r="R603" t="s">
        <v>97</v>
      </c>
      <c r="S603" s="588">
        <v>5</v>
      </c>
    </row>
    <row r="604" spans="1:19" x14ac:dyDescent="0.2">
      <c r="A604">
        <v>603</v>
      </c>
      <c r="B604" s="400">
        <v>41337.234722222223</v>
      </c>
      <c r="C604" t="s">
        <v>97</v>
      </c>
      <c r="D604">
        <v>0.01</v>
      </c>
      <c r="F604">
        <v>1.2819199999999999</v>
      </c>
      <c r="I604" s="400">
        <v>41337.59375</v>
      </c>
      <c r="J604">
        <v>1.28003</v>
      </c>
      <c r="N604">
        <v>1.31</v>
      </c>
      <c r="Q604">
        <v>339</v>
      </c>
      <c r="R604" t="s">
        <v>97</v>
      </c>
      <c r="S604" s="588">
        <v>5</v>
      </c>
    </row>
    <row r="605" spans="1:19" x14ac:dyDescent="0.2">
      <c r="A605">
        <v>604</v>
      </c>
      <c r="B605" s="400">
        <v>41337.265277777777</v>
      </c>
      <c r="C605" t="s">
        <v>97</v>
      </c>
      <c r="D605">
        <v>0.02</v>
      </c>
      <c r="F605">
        <v>1.2850200000000001</v>
      </c>
      <c r="I605" s="400">
        <v>41337.59375</v>
      </c>
      <c r="J605">
        <v>1.28003</v>
      </c>
      <c r="N605">
        <v>6.9</v>
      </c>
      <c r="Q605">
        <v>339</v>
      </c>
      <c r="R605" t="s">
        <v>97</v>
      </c>
      <c r="S605" s="588">
        <v>5</v>
      </c>
    </row>
    <row r="606" spans="1:19" x14ac:dyDescent="0.2">
      <c r="A606">
        <v>605</v>
      </c>
      <c r="B606" s="400">
        <v>41337.875694444447</v>
      </c>
      <c r="C606" t="s">
        <v>96</v>
      </c>
      <c r="D606">
        <v>0.01</v>
      </c>
      <c r="F606">
        <v>1.2785500000000001</v>
      </c>
      <c r="I606" s="400">
        <v>41338.474305555559</v>
      </c>
      <c r="J606">
        <v>1.2769600000000001</v>
      </c>
      <c r="N606">
        <v>-1.19</v>
      </c>
      <c r="Q606">
        <v>340</v>
      </c>
      <c r="R606" t="s">
        <v>96</v>
      </c>
      <c r="S606" s="588">
        <v>4</v>
      </c>
    </row>
    <row r="607" spans="1:19" x14ac:dyDescent="0.2">
      <c r="A607">
        <v>606</v>
      </c>
      <c r="B607" s="400">
        <v>41337.90625</v>
      </c>
      <c r="C607" t="s">
        <v>96</v>
      </c>
      <c r="D607">
        <v>0.01</v>
      </c>
      <c r="F607">
        <v>1.27701</v>
      </c>
      <c r="I607" s="400">
        <v>41338.474305555559</v>
      </c>
      <c r="J607">
        <v>1.2769600000000001</v>
      </c>
      <c r="N607">
        <v>-0.13</v>
      </c>
      <c r="Q607">
        <v>340</v>
      </c>
      <c r="R607" t="s">
        <v>96</v>
      </c>
      <c r="S607" s="588">
        <v>4</v>
      </c>
    </row>
    <row r="608" spans="1:19" x14ac:dyDescent="0.2">
      <c r="A608">
        <v>607</v>
      </c>
      <c r="B608" s="400">
        <v>41338.106944444444</v>
      </c>
      <c r="C608" t="s">
        <v>96</v>
      </c>
      <c r="D608">
        <v>0.01</v>
      </c>
      <c r="F608">
        <v>1.2755000000000001</v>
      </c>
      <c r="I608" s="400">
        <v>41338.474305555559</v>
      </c>
      <c r="J608">
        <v>1.2769600000000001</v>
      </c>
      <c r="N608">
        <v>1.01</v>
      </c>
      <c r="Q608">
        <v>340</v>
      </c>
      <c r="R608" t="s">
        <v>96</v>
      </c>
      <c r="S608" s="588">
        <v>4</v>
      </c>
    </row>
    <row r="609" spans="1:19" x14ac:dyDescent="0.2">
      <c r="A609">
        <v>608</v>
      </c>
      <c r="B609" s="400">
        <v>41338.238194444442</v>
      </c>
      <c r="C609" t="s">
        <v>96</v>
      </c>
      <c r="D609">
        <v>0.01</v>
      </c>
      <c r="F609">
        <v>1.27319</v>
      </c>
      <c r="I609" s="400">
        <v>41338.474305555559</v>
      </c>
      <c r="J609">
        <v>1.2769600000000001</v>
      </c>
      <c r="N609">
        <v>2.6</v>
      </c>
      <c r="Q609">
        <v>340</v>
      </c>
      <c r="R609" t="s">
        <v>96</v>
      </c>
      <c r="S609" s="588">
        <v>4</v>
      </c>
    </row>
    <row r="610" spans="1:19" x14ac:dyDescent="0.2">
      <c r="A610">
        <v>609</v>
      </c>
      <c r="B610" s="400">
        <v>41338.916666666664</v>
      </c>
      <c r="C610" t="s">
        <v>97</v>
      </c>
      <c r="D610">
        <v>0.01</v>
      </c>
      <c r="F610">
        <v>1.27319</v>
      </c>
      <c r="I610" s="400">
        <v>41338.944444444445</v>
      </c>
      <c r="J610">
        <v>1.2723899999999999</v>
      </c>
      <c r="N610">
        <v>0.55000000000000004</v>
      </c>
      <c r="Q610">
        <v>341</v>
      </c>
      <c r="R610" t="s">
        <v>97</v>
      </c>
      <c r="S610" s="588">
        <v>1</v>
      </c>
    </row>
    <row r="611" spans="1:19" x14ac:dyDescent="0.2">
      <c r="A611">
        <v>610</v>
      </c>
      <c r="B611" s="400">
        <v>41339.049305555556</v>
      </c>
      <c r="C611" t="s">
        <v>96</v>
      </c>
      <c r="D611">
        <v>0.01</v>
      </c>
      <c r="F611">
        <v>1.2712600000000001</v>
      </c>
      <c r="I611" s="400">
        <v>41339.450694444444</v>
      </c>
      <c r="J611">
        <v>1.2713000000000001</v>
      </c>
      <c r="N611">
        <v>0.02</v>
      </c>
      <c r="Q611">
        <v>342</v>
      </c>
      <c r="R611" t="s">
        <v>96</v>
      </c>
      <c r="S611" s="588">
        <v>2</v>
      </c>
    </row>
    <row r="612" spans="1:19" x14ac:dyDescent="0.2">
      <c r="A612">
        <v>611</v>
      </c>
      <c r="B612" s="400">
        <v>41339.109722222223</v>
      </c>
      <c r="C612" t="s">
        <v>96</v>
      </c>
      <c r="D612">
        <v>0.01</v>
      </c>
      <c r="F612">
        <v>1.2697400000000001</v>
      </c>
      <c r="I612" s="400">
        <v>41339.450694444444</v>
      </c>
      <c r="J612">
        <v>1.2713000000000001</v>
      </c>
      <c r="N612">
        <v>1.07</v>
      </c>
      <c r="Q612">
        <v>342</v>
      </c>
      <c r="R612" t="s">
        <v>96</v>
      </c>
      <c r="S612" s="588">
        <v>2</v>
      </c>
    </row>
    <row r="613" spans="1:19" x14ac:dyDescent="0.2">
      <c r="A613">
        <v>612</v>
      </c>
      <c r="B613" s="400">
        <v>41339.888888888891</v>
      </c>
      <c r="C613" t="s">
        <v>97</v>
      </c>
      <c r="D613">
        <v>0.01</v>
      </c>
      <c r="F613">
        <v>1.26972</v>
      </c>
      <c r="I613" s="400">
        <v>41339.896527777775</v>
      </c>
      <c r="J613">
        <v>1.26892</v>
      </c>
      <c r="N613">
        <v>0.55000000000000004</v>
      </c>
      <c r="Q613">
        <v>343</v>
      </c>
      <c r="R613" t="s">
        <v>97</v>
      </c>
      <c r="S613" s="588">
        <v>1</v>
      </c>
    </row>
    <row r="614" spans="1:19" x14ac:dyDescent="0.2">
      <c r="A614">
        <v>613</v>
      </c>
      <c r="B614" s="400">
        <v>41340.042361111111</v>
      </c>
      <c r="C614" t="s">
        <v>97</v>
      </c>
      <c r="D614">
        <v>0.01</v>
      </c>
      <c r="F614">
        <v>1.2688699999999999</v>
      </c>
      <c r="I614" s="400">
        <v>41340.098611111112</v>
      </c>
      <c r="J614">
        <v>1.26807</v>
      </c>
      <c r="N614">
        <v>0.56000000000000005</v>
      </c>
      <c r="Q614">
        <v>344</v>
      </c>
      <c r="R614" t="s">
        <v>97</v>
      </c>
      <c r="S614" s="588">
        <v>1</v>
      </c>
    </row>
    <row r="615" spans="1:19" x14ac:dyDescent="0.2">
      <c r="A615">
        <v>614</v>
      </c>
      <c r="B615" s="400">
        <v>41340.910416666666</v>
      </c>
      <c r="C615" t="s">
        <v>96</v>
      </c>
      <c r="D615">
        <v>0.01</v>
      </c>
      <c r="F615">
        <v>1.2755000000000001</v>
      </c>
      <c r="I615" s="400">
        <v>41340.963194444441</v>
      </c>
      <c r="J615">
        <v>1.2763</v>
      </c>
      <c r="N615">
        <v>0.56000000000000005</v>
      </c>
      <c r="Q615">
        <v>345</v>
      </c>
      <c r="R615" t="s">
        <v>96</v>
      </c>
      <c r="S615" s="588">
        <v>1</v>
      </c>
    </row>
    <row r="616" spans="1:19" x14ac:dyDescent="0.2">
      <c r="A616">
        <v>615</v>
      </c>
      <c r="B616" s="400">
        <v>41341.88958333333</v>
      </c>
      <c r="C616" t="s">
        <v>97</v>
      </c>
      <c r="D616">
        <v>0.01</v>
      </c>
      <c r="F616">
        <v>1.2707599999999999</v>
      </c>
      <c r="I616" s="400">
        <v>41341.946527777778</v>
      </c>
      <c r="J616">
        <v>1.26996</v>
      </c>
      <c r="N616">
        <v>0.55000000000000004</v>
      </c>
      <c r="Q616">
        <v>346</v>
      </c>
      <c r="R616" t="s">
        <v>97</v>
      </c>
      <c r="S616" s="588">
        <v>1</v>
      </c>
    </row>
    <row r="617" spans="1:19" x14ac:dyDescent="0.2">
      <c r="A617">
        <v>616</v>
      </c>
      <c r="B617" s="400">
        <v>41341.973611111112</v>
      </c>
      <c r="C617" t="s">
        <v>97</v>
      </c>
      <c r="D617">
        <v>0.01</v>
      </c>
      <c r="F617">
        <v>1.2708999999999999</v>
      </c>
      <c r="I617" s="400">
        <v>41341.98541666667</v>
      </c>
      <c r="J617">
        <v>1.2701</v>
      </c>
      <c r="N617">
        <v>0.56000000000000005</v>
      </c>
      <c r="Q617">
        <v>347</v>
      </c>
      <c r="R617" t="s">
        <v>97</v>
      </c>
      <c r="S617" s="588">
        <v>1</v>
      </c>
    </row>
    <row r="618" spans="1:19" x14ac:dyDescent="0.2">
      <c r="A618">
        <v>617</v>
      </c>
      <c r="B618" s="400">
        <v>41344.063888888886</v>
      </c>
      <c r="C618" t="s">
        <v>96</v>
      </c>
      <c r="D618">
        <v>0.01</v>
      </c>
      <c r="F618">
        <v>1.27128</v>
      </c>
      <c r="I618" s="400">
        <v>41344.199305555558</v>
      </c>
      <c r="J618">
        <v>1.2720800000000001</v>
      </c>
      <c r="N618">
        <v>0.55000000000000004</v>
      </c>
      <c r="Q618">
        <v>348</v>
      </c>
      <c r="R618" t="s">
        <v>96</v>
      </c>
      <c r="S618" s="588">
        <v>1</v>
      </c>
    </row>
    <row r="619" spans="1:19" x14ac:dyDescent="0.2">
      <c r="A619">
        <v>618</v>
      </c>
      <c r="B619" s="400">
        <v>41344.875694444447</v>
      </c>
      <c r="C619" t="s">
        <v>97</v>
      </c>
      <c r="D619">
        <v>0.01</v>
      </c>
      <c r="F619">
        <v>1.2697099999999999</v>
      </c>
      <c r="I619" s="400">
        <v>41344.924305555556</v>
      </c>
      <c r="J619">
        <v>1.26891</v>
      </c>
      <c r="N619">
        <v>0.56000000000000005</v>
      </c>
      <c r="Q619">
        <v>349</v>
      </c>
      <c r="R619" t="s">
        <v>97</v>
      </c>
      <c r="S619" s="588">
        <v>1</v>
      </c>
    </row>
    <row r="620" spans="1:19" x14ac:dyDescent="0.2">
      <c r="A620">
        <v>619</v>
      </c>
      <c r="B620" s="400">
        <v>41345.89166666667</v>
      </c>
      <c r="C620" t="s">
        <v>97</v>
      </c>
      <c r="D620">
        <v>0.01</v>
      </c>
      <c r="F620">
        <v>1.26311</v>
      </c>
      <c r="I620" s="400">
        <v>41345.912499999999</v>
      </c>
      <c r="J620">
        <v>1.26231</v>
      </c>
      <c r="N620">
        <v>0.55000000000000004</v>
      </c>
      <c r="Q620">
        <v>350</v>
      </c>
      <c r="R620" t="s">
        <v>97</v>
      </c>
      <c r="S620" s="588">
        <v>1</v>
      </c>
    </row>
    <row r="621" spans="1:19" x14ac:dyDescent="0.2">
      <c r="A621">
        <v>620</v>
      </c>
      <c r="B621" s="400">
        <v>41346.879861111112</v>
      </c>
      <c r="C621" t="s">
        <v>97</v>
      </c>
      <c r="D621">
        <v>0.01</v>
      </c>
      <c r="F621">
        <v>1.2574099999999999</v>
      </c>
      <c r="I621" s="400">
        <v>41347.104166666664</v>
      </c>
      <c r="J621">
        <v>1.25739</v>
      </c>
      <c r="N621">
        <v>0.06</v>
      </c>
      <c r="Q621">
        <v>351</v>
      </c>
      <c r="R621" t="s">
        <v>97</v>
      </c>
      <c r="S621" s="588">
        <v>2</v>
      </c>
    </row>
    <row r="622" spans="1:19" x14ac:dyDescent="0.2">
      <c r="A622">
        <v>621</v>
      </c>
      <c r="B622" s="400">
        <v>41346.936111111114</v>
      </c>
      <c r="C622" t="s">
        <v>97</v>
      </c>
      <c r="D622">
        <v>0.01</v>
      </c>
      <c r="F622">
        <v>1.2589600000000001</v>
      </c>
      <c r="I622" s="400">
        <v>41347.104166666664</v>
      </c>
      <c r="J622">
        <v>1.25739</v>
      </c>
      <c r="N622">
        <v>1.1299999999999999</v>
      </c>
      <c r="Q622">
        <v>351</v>
      </c>
      <c r="R622" t="s">
        <v>97</v>
      </c>
      <c r="S622" s="588">
        <v>2</v>
      </c>
    </row>
    <row r="623" spans="1:19" x14ac:dyDescent="0.2">
      <c r="A623">
        <v>622</v>
      </c>
      <c r="B623" s="400">
        <v>41348.881944444445</v>
      </c>
      <c r="C623" t="s">
        <v>96</v>
      </c>
      <c r="D623">
        <v>0.01</v>
      </c>
      <c r="F623">
        <v>1.25427</v>
      </c>
      <c r="I623" s="400">
        <v>41348.922222222223</v>
      </c>
      <c r="J623">
        <v>1.2550699999999999</v>
      </c>
      <c r="N623">
        <v>0.56000000000000005</v>
      </c>
      <c r="Q623">
        <v>352</v>
      </c>
      <c r="R623" t="s">
        <v>96</v>
      </c>
      <c r="S623" s="588">
        <v>1</v>
      </c>
    </row>
    <row r="624" spans="1:19" x14ac:dyDescent="0.2">
      <c r="A624">
        <v>623</v>
      </c>
      <c r="B624" s="400">
        <v>41348.927777777775</v>
      </c>
      <c r="C624" t="s">
        <v>97</v>
      </c>
      <c r="D624">
        <v>0.01</v>
      </c>
      <c r="F624">
        <v>1.2557400000000001</v>
      </c>
      <c r="I624" s="400">
        <v>41350.958333333336</v>
      </c>
      <c r="J624">
        <v>1.2549399999999999</v>
      </c>
      <c r="N624">
        <v>0.55000000000000004</v>
      </c>
      <c r="Q624">
        <v>353</v>
      </c>
      <c r="R624" t="s">
        <v>97</v>
      </c>
      <c r="S624" s="588">
        <v>1</v>
      </c>
    </row>
    <row r="625" spans="1:19" x14ac:dyDescent="0.2">
      <c r="A625">
        <v>624</v>
      </c>
      <c r="B625" s="400">
        <v>41351.892361111109</v>
      </c>
      <c r="C625" t="s">
        <v>96</v>
      </c>
      <c r="D625">
        <v>0.01</v>
      </c>
      <c r="F625">
        <v>1.2445600000000001</v>
      </c>
      <c r="I625" s="400">
        <v>41351.916666666664</v>
      </c>
      <c r="J625">
        <v>1.24536</v>
      </c>
      <c r="N625">
        <v>0.55000000000000004</v>
      </c>
      <c r="Q625">
        <v>354</v>
      </c>
      <c r="R625" t="s">
        <v>96</v>
      </c>
      <c r="S625" s="588">
        <v>1</v>
      </c>
    </row>
    <row r="626" spans="1:19" x14ac:dyDescent="0.2">
      <c r="A626">
        <v>625</v>
      </c>
      <c r="B626" s="400">
        <v>41351.916666666664</v>
      </c>
      <c r="C626" t="s">
        <v>96</v>
      </c>
      <c r="D626">
        <v>0.01</v>
      </c>
      <c r="F626">
        <v>1.24549</v>
      </c>
      <c r="I626" s="400">
        <v>41351.925000000003</v>
      </c>
      <c r="J626">
        <v>1.2462899999999999</v>
      </c>
      <c r="N626">
        <v>0.55000000000000004</v>
      </c>
      <c r="Q626">
        <v>355</v>
      </c>
      <c r="R626" t="s">
        <v>96</v>
      </c>
      <c r="S626" s="588">
        <v>1</v>
      </c>
    </row>
    <row r="627" spans="1:19" x14ac:dyDescent="0.2">
      <c r="A627">
        <v>626</v>
      </c>
      <c r="B627" s="400">
        <v>41352.919444444444</v>
      </c>
      <c r="C627" t="s">
        <v>97</v>
      </c>
      <c r="D627">
        <v>0.01</v>
      </c>
      <c r="F627">
        <v>1.2430099999999999</v>
      </c>
      <c r="I627" s="400">
        <v>41352.953472222223</v>
      </c>
      <c r="J627">
        <v>1.24221</v>
      </c>
      <c r="N627">
        <v>0.55000000000000004</v>
      </c>
      <c r="Q627">
        <v>356</v>
      </c>
      <c r="R627" t="s">
        <v>97</v>
      </c>
      <c r="S627" s="588">
        <v>1</v>
      </c>
    </row>
    <row r="628" spans="1:19" x14ac:dyDescent="0.2">
      <c r="A628">
        <v>627</v>
      </c>
      <c r="B628" s="400">
        <v>41352.962500000001</v>
      </c>
      <c r="C628" t="s">
        <v>96</v>
      </c>
      <c r="D628">
        <v>0.01</v>
      </c>
      <c r="F628">
        <v>1.24193</v>
      </c>
      <c r="I628" s="400">
        <v>41353.100694444445</v>
      </c>
      <c r="J628">
        <v>1.24197</v>
      </c>
      <c r="N628">
        <v>-0.06</v>
      </c>
      <c r="Q628">
        <v>357</v>
      </c>
      <c r="R628" t="s">
        <v>96</v>
      </c>
      <c r="S628" s="588">
        <v>2</v>
      </c>
    </row>
    <row r="629" spans="1:19" x14ac:dyDescent="0.2">
      <c r="A629">
        <v>628</v>
      </c>
      <c r="B629" s="400">
        <v>41353.036111111112</v>
      </c>
      <c r="C629" t="s">
        <v>96</v>
      </c>
      <c r="D629">
        <v>0.01</v>
      </c>
      <c r="F629">
        <v>1.24041</v>
      </c>
      <c r="I629" s="400">
        <v>41353.100694444445</v>
      </c>
      <c r="J629">
        <v>1.24197</v>
      </c>
      <c r="N629">
        <v>1.08</v>
      </c>
      <c r="Q629">
        <v>357</v>
      </c>
      <c r="R629" t="s">
        <v>96</v>
      </c>
      <c r="S629" s="588">
        <v>2</v>
      </c>
    </row>
    <row r="630" spans="1:19" x14ac:dyDescent="0.2">
      <c r="A630">
        <v>629</v>
      </c>
      <c r="B630" s="400">
        <v>41354.961805555555</v>
      </c>
      <c r="C630" t="s">
        <v>96</v>
      </c>
      <c r="D630">
        <v>0.01</v>
      </c>
      <c r="F630">
        <v>1.23587</v>
      </c>
      <c r="I630" s="400">
        <v>41355.097222222219</v>
      </c>
      <c r="J630">
        <v>1.2366699999999999</v>
      </c>
      <c r="N630">
        <v>0.47</v>
      </c>
      <c r="Q630">
        <v>358</v>
      </c>
      <c r="R630" t="s">
        <v>96</v>
      </c>
      <c r="S630" s="588">
        <v>1</v>
      </c>
    </row>
    <row r="631" spans="1:19" x14ac:dyDescent="0.2">
      <c r="A631">
        <v>630</v>
      </c>
      <c r="B631" s="400">
        <v>41355.924305555556</v>
      </c>
      <c r="C631" t="s">
        <v>97</v>
      </c>
      <c r="D631">
        <v>0.01</v>
      </c>
      <c r="F631">
        <v>1.2436799999999999</v>
      </c>
      <c r="I631" s="400">
        <v>41357.958333333336</v>
      </c>
      <c r="J631">
        <v>1.24288</v>
      </c>
      <c r="N631">
        <v>0.55000000000000004</v>
      </c>
      <c r="Q631">
        <v>359</v>
      </c>
      <c r="R631" t="s">
        <v>97</v>
      </c>
      <c r="S631" s="588">
        <v>1</v>
      </c>
    </row>
    <row r="632" spans="1:19" x14ac:dyDescent="0.2">
      <c r="A632">
        <v>631</v>
      </c>
      <c r="B632" s="400">
        <v>41358.077777777777</v>
      </c>
      <c r="C632" t="s">
        <v>97</v>
      </c>
      <c r="D632">
        <v>0.01</v>
      </c>
      <c r="F632">
        <v>1.24681</v>
      </c>
      <c r="I632" s="400">
        <v>41358.083333333336</v>
      </c>
      <c r="J632">
        <v>1.2460100000000001</v>
      </c>
      <c r="N632">
        <v>0.55000000000000004</v>
      </c>
      <c r="Q632">
        <v>360</v>
      </c>
      <c r="R632" t="s">
        <v>97</v>
      </c>
      <c r="S632" s="588">
        <v>1</v>
      </c>
    </row>
    <row r="633" spans="1:19" x14ac:dyDescent="0.2">
      <c r="A633">
        <v>632</v>
      </c>
      <c r="B633" s="400">
        <v>41358.890972222223</v>
      </c>
      <c r="C633" t="s">
        <v>96</v>
      </c>
      <c r="D633">
        <v>0.01</v>
      </c>
      <c r="F633">
        <v>1.22882</v>
      </c>
      <c r="I633" s="400">
        <v>41359.154861111114</v>
      </c>
      <c r="J633">
        <v>1.2296199999999999</v>
      </c>
      <c r="N633">
        <v>0.46</v>
      </c>
      <c r="Q633">
        <v>361</v>
      </c>
      <c r="R633" t="s">
        <v>96</v>
      </c>
      <c r="S633" s="588">
        <v>1</v>
      </c>
    </row>
    <row r="634" spans="1:19" x14ac:dyDescent="0.2">
      <c r="A634">
        <v>633</v>
      </c>
      <c r="B634" s="400">
        <v>41360.93472222222</v>
      </c>
      <c r="C634" t="s">
        <v>97</v>
      </c>
      <c r="D634">
        <v>0.01</v>
      </c>
      <c r="F634">
        <v>1.2236800000000001</v>
      </c>
      <c r="I634" s="400">
        <v>41361.074999999997</v>
      </c>
      <c r="J634">
        <v>1.22288</v>
      </c>
      <c r="N634">
        <v>0.59</v>
      </c>
      <c r="Q634">
        <v>362</v>
      </c>
      <c r="R634" t="s">
        <v>97</v>
      </c>
      <c r="S634" s="588">
        <v>1</v>
      </c>
    </row>
    <row r="635" spans="1:19" x14ac:dyDescent="0.2">
      <c r="A635">
        <v>634</v>
      </c>
      <c r="B635" s="400">
        <v>41361.927083333336</v>
      </c>
      <c r="C635" t="s">
        <v>96</v>
      </c>
      <c r="D635">
        <v>0.01</v>
      </c>
      <c r="F635">
        <v>1.2307999999999999</v>
      </c>
      <c r="I635" s="400">
        <v>41362.119444444441</v>
      </c>
      <c r="J635">
        <v>1.2316</v>
      </c>
      <c r="N635">
        <v>0.47</v>
      </c>
      <c r="Q635">
        <v>363</v>
      </c>
      <c r="R635" t="s">
        <v>96</v>
      </c>
      <c r="S635" s="588">
        <v>1</v>
      </c>
    </row>
    <row r="636" spans="1:19" x14ac:dyDescent="0.2">
      <c r="A636">
        <v>635</v>
      </c>
      <c r="B636" s="400">
        <v>41365.931944444441</v>
      </c>
      <c r="C636" t="s">
        <v>97</v>
      </c>
      <c r="D636">
        <v>0.01</v>
      </c>
      <c r="F636">
        <v>1.2330399999999999</v>
      </c>
      <c r="I636" s="400">
        <v>41366.000694444447</v>
      </c>
      <c r="J636">
        <v>1.23224</v>
      </c>
      <c r="N636">
        <v>0.56000000000000005</v>
      </c>
      <c r="Q636">
        <v>364</v>
      </c>
      <c r="R636" t="s">
        <v>97</v>
      </c>
      <c r="S636" s="588">
        <v>1</v>
      </c>
    </row>
    <row r="637" spans="1:19" x14ac:dyDescent="0.2">
      <c r="A637">
        <v>636</v>
      </c>
      <c r="B637" s="400">
        <v>41366.049305555556</v>
      </c>
      <c r="C637" t="s">
        <v>96</v>
      </c>
      <c r="D637">
        <v>0.01</v>
      </c>
      <c r="F637">
        <v>1.23201</v>
      </c>
      <c r="I637" s="400">
        <v>41366.149305555555</v>
      </c>
      <c r="J637">
        <v>1.2320599999999999</v>
      </c>
      <c r="N637">
        <v>0.03</v>
      </c>
      <c r="Q637">
        <v>365</v>
      </c>
      <c r="R637" t="s">
        <v>96</v>
      </c>
      <c r="S637" s="588">
        <v>2</v>
      </c>
    </row>
    <row r="638" spans="1:19" x14ac:dyDescent="0.2">
      <c r="A638">
        <v>637</v>
      </c>
      <c r="B638" s="400">
        <v>41366.074305555558</v>
      </c>
      <c r="C638" t="s">
        <v>96</v>
      </c>
      <c r="D638">
        <v>0.01</v>
      </c>
      <c r="F638">
        <v>1.23051</v>
      </c>
      <c r="I638" s="400">
        <v>41366.149305555555</v>
      </c>
      <c r="J638">
        <v>1.2320599999999999</v>
      </c>
      <c r="N638">
        <v>1.07</v>
      </c>
      <c r="Q638">
        <v>365</v>
      </c>
      <c r="R638" t="s">
        <v>96</v>
      </c>
      <c r="S638" s="588">
        <v>2</v>
      </c>
    </row>
    <row r="639" spans="1:19" x14ac:dyDescent="0.2">
      <c r="A639">
        <v>638</v>
      </c>
      <c r="B639" s="400">
        <v>41367.915972222225</v>
      </c>
      <c r="C639" t="s">
        <v>97</v>
      </c>
      <c r="D639">
        <v>0.01</v>
      </c>
      <c r="F639">
        <v>1.2275100000000001</v>
      </c>
      <c r="I639" s="400">
        <v>41368.145833333336</v>
      </c>
      <c r="J639">
        <v>1.2274700000000001</v>
      </c>
      <c r="N639">
        <v>7.0000000000000007E-2</v>
      </c>
      <c r="Q639">
        <v>366</v>
      </c>
      <c r="R639" t="s">
        <v>97</v>
      </c>
      <c r="S639" s="588">
        <v>2</v>
      </c>
    </row>
    <row r="640" spans="1:19" x14ac:dyDescent="0.2">
      <c r="A640">
        <v>639</v>
      </c>
      <c r="B640" s="400">
        <v>41367.941666666666</v>
      </c>
      <c r="C640" t="s">
        <v>97</v>
      </c>
      <c r="D640">
        <v>0.01</v>
      </c>
      <c r="F640">
        <v>1.22902</v>
      </c>
      <c r="I640" s="400">
        <v>41368.145833333336</v>
      </c>
      <c r="J640">
        <v>1.2274700000000001</v>
      </c>
      <c r="N640">
        <v>1.1200000000000001</v>
      </c>
      <c r="Q640">
        <v>366</v>
      </c>
      <c r="R640" t="s">
        <v>97</v>
      </c>
      <c r="S640" s="588">
        <v>2</v>
      </c>
    </row>
    <row r="641" spans="1:19" x14ac:dyDescent="0.2">
      <c r="A641">
        <v>640</v>
      </c>
      <c r="B641" s="400">
        <v>41368.888194444444</v>
      </c>
      <c r="C641" t="s">
        <v>97</v>
      </c>
      <c r="D641">
        <v>0.01</v>
      </c>
      <c r="F641">
        <v>1.2397199999999999</v>
      </c>
      <c r="I641" s="400">
        <v>41368.89166666667</v>
      </c>
      <c r="J641">
        <v>1.23892</v>
      </c>
      <c r="N641">
        <v>0.55000000000000004</v>
      </c>
      <c r="Q641">
        <v>367</v>
      </c>
      <c r="R641" t="s">
        <v>97</v>
      </c>
      <c r="S641" s="588">
        <v>1</v>
      </c>
    </row>
    <row r="642" spans="1:19" x14ac:dyDescent="0.2">
      <c r="A642">
        <v>641</v>
      </c>
      <c r="B642" s="400">
        <v>41369.036805555559</v>
      </c>
      <c r="C642" t="s">
        <v>97</v>
      </c>
      <c r="D642">
        <v>0.01</v>
      </c>
      <c r="F642">
        <v>1.24004</v>
      </c>
      <c r="I642" s="400">
        <v>41369.058333333334</v>
      </c>
      <c r="J642">
        <v>1.2392399999999999</v>
      </c>
      <c r="N642">
        <v>0.55000000000000004</v>
      </c>
      <c r="Q642">
        <v>368</v>
      </c>
      <c r="R642" t="s">
        <v>97</v>
      </c>
      <c r="S642" s="588">
        <v>1</v>
      </c>
    </row>
    <row r="643" spans="1:19" x14ac:dyDescent="0.2">
      <c r="A643">
        <v>642</v>
      </c>
      <c r="B643" s="400">
        <v>41369.916666666664</v>
      </c>
      <c r="C643" t="s">
        <v>96</v>
      </c>
      <c r="D643">
        <v>0.01</v>
      </c>
      <c r="F643">
        <v>1.2529999999999999</v>
      </c>
      <c r="I643" s="400">
        <v>41372.010416666664</v>
      </c>
      <c r="J643">
        <v>1.2530399999999999</v>
      </c>
      <c r="N643">
        <v>-0.06</v>
      </c>
      <c r="Q643">
        <v>369</v>
      </c>
      <c r="R643" t="s">
        <v>96</v>
      </c>
      <c r="S643" s="588">
        <v>2</v>
      </c>
    </row>
    <row r="644" spans="1:19" x14ac:dyDescent="0.2">
      <c r="A644">
        <v>643</v>
      </c>
      <c r="B644" s="400">
        <v>41369.945138888892</v>
      </c>
      <c r="C644" t="s">
        <v>96</v>
      </c>
      <c r="D644">
        <v>0.01</v>
      </c>
      <c r="F644">
        <v>1.2514700000000001</v>
      </c>
      <c r="I644" s="400">
        <v>41372.010416666664</v>
      </c>
      <c r="J644">
        <v>1.2530399999999999</v>
      </c>
      <c r="N644">
        <v>0.99</v>
      </c>
      <c r="Q644">
        <v>369</v>
      </c>
      <c r="R644" t="s">
        <v>96</v>
      </c>
      <c r="S644" s="588">
        <v>2</v>
      </c>
    </row>
    <row r="645" spans="1:19" x14ac:dyDescent="0.2">
      <c r="A645">
        <v>644</v>
      </c>
      <c r="B645" s="400">
        <v>41372.040972222225</v>
      </c>
      <c r="C645" t="s">
        <v>97</v>
      </c>
      <c r="D645">
        <v>0.01</v>
      </c>
      <c r="F645">
        <v>1.25301</v>
      </c>
      <c r="I645" s="400">
        <v>41372.144444444442</v>
      </c>
      <c r="J645">
        <v>1.2529600000000001</v>
      </c>
      <c r="N645">
        <v>0.03</v>
      </c>
      <c r="Q645">
        <v>370</v>
      </c>
      <c r="R645" t="s">
        <v>97</v>
      </c>
      <c r="S645" s="588">
        <v>2</v>
      </c>
    </row>
    <row r="646" spans="1:19" x14ac:dyDescent="0.2">
      <c r="A646">
        <v>645</v>
      </c>
      <c r="B646" s="400">
        <v>41372.118055555555</v>
      </c>
      <c r="C646" t="s">
        <v>97</v>
      </c>
      <c r="D646">
        <v>0.01</v>
      </c>
      <c r="F646">
        <v>1.25451</v>
      </c>
      <c r="I646" s="400">
        <v>41372.144444444442</v>
      </c>
      <c r="J646">
        <v>1.2529600000000001</v>
      </c>
      <c r="N646">
        <v>1.07</v>
      </c>
      <c r="Q646">
        <v>370</v>
      </c>
      <c r="R646" t="s">
        <v>97</v>
      </c>
      <c r="S646" s="588">
        <v>2</v>
      </c>
    </row>
    <row r="647" spans="1:19" x14ac:dyDescent="0.2">
      <c r="A647">
        <v>646</v>
      </c>
      <c r="B647" s="400">
        <v>41372.912499999999</v>
      </c>
      <c r="C647" t="s">
        <v>96</v>
      </c>
      <c r="D647">
        <v>0.01</v>
      </c>
      <c r="F647">
        <v>1.2501500000000001</v>
      </c>
      <c r="I647" s="400">
        <v>41373.010416666664</v>
      </c>
      <c r="J647">
        <v>1.2502</v>
      </c>
      <c r="N647">
        <v>-0.05</v>
      </c>
      <c r="Q647">
        <v>371</v>
      </c>
      <c r="R647" t="s">
        <v>96</v>
      </c>
      <c r="S647" s="588">
        <v>2</v>
      </c>
    </row>
    <row r="648" spans="1:19" x14ac:dyDescent="0.2">
      <c r="A648">
        <v>647</v>
      </c>
      <c r="B648" s="400">
        <v>41372.945833333331</v>
      </c>
      <c r="C648" t="s">
        <v>96</v>
      </c>
      <c r="D648">
        <v>0.01</v>
      </c>
      <c r="F648">
        <v>1.24864</v>
      </c>
      <c r="I648" s="400">
        <v>41373.010416666664</v>
      </c>
      <c r="J648">
        <v>1.2502</v>
      </c>
      <c r="N648">
        <v>0.99</v>
      </c>
      <c r="Q648">
        <v>371</v>
      </c>
      <c r="R648" t="s">
        <v>96</v>
      </c>
      <c r="S648" s="588">
        <v>2</v>
      </c>
    </row>
    <row r="649" spans="1:19" x14ac:dyDescent="0.2">
      <c r="A649">
        <v>648</v>
      </c>
      <c r="B649" s="400">
        <v>41373.950694444444</v>
      </c>
      <c r="C649" t="s">
        <v>96</v>
      </c>
      <c r="D649">
        <v>0.01</v>
      </c>
      <c r="F649">
        <v>1.2474400000000001</v>
      </c>
      <c r="I649" s="400">
        <v>41374.152083333334</v>
      </c>
      <c r="J649">
        <v>1.24824</v>
      </c>
      <c r="N649">
        <v>0.46</v>
      </c>
      <c r="Q649">
        <v>372</v>
      </c>
      <c r="R649" t="s">
        <v>96</v>
      </c>
      <c r="S649" s="588">
        <v>1</v>
      </c>
    </row>
    <row r="650" spans="1:19" x14ac:dyDescent="0.2">
      <c r="A650">
        <v>649</v>
      </c>
      <c r="B650" s="400">
        <v>41374.97152777778</v>
      </c>
      <c r="C650" t="s">
        <v>97</v>
      </c>
      <c r="D650">
        <v>0.01</v>
      </c>
      <c r="F650">
        <v>1.24004</v>
      </c>
      <c r="I650" s="400">
        <v>41375.030555555553</v>
      </c>
      <c r="J650">
        <v>1.2392399999999999</v>
      </c>
      <c r="N650">
        <v>0.6</v>
      </c>
      <c r="Q650">
        <v>373</v>
      </c>
      <c r="R650" t="s">
        <v>97</v>
      </c>
      <c r="S650" s="588">
        <v>1</v>
      </c>
    </row>
    <row r="651" spans="1:19" x14ac:dyDescent="0.2">
      <c r="A651">
        <v>650</v>
      </c>
      <c r="B651" s="400">
        <v>41376.960416666669</v>
      </c>
      <c r="C651" t="s">
        <v>97</v>
      </c>
      <c r="D651">
        <v>0.01</v>
      </c>
      <c r="F651">
        <v>1.24716</v>
      </c>
      <c r="I651" s="400">
        <v>41379.04583333333</v>
      </c>
      <c r="J651">
        <v>1.24712</v>
      </c>
      <c r="N651">
        <v>0.04</v>
      </c>
      <c r="Q651">
        <v>374</v>
      </c>
      <c r="R651" t="s">
        <v>97</v>
      </c>
      <c r="S651" s="588">
        <v>2</v>
      </c>
    </row>
    <row r="652" spans="1:19" x14ac:dyDescent="0.2">
      <c r="A652">
        <v>651</v>
      </c>
      <c r="B652" s="400">
        <v>41376.982638888891</v>
      </c>
      <c r="C652" t="s">
        <v>97</v>
      </c>
      <c r="D652">
        <v>0.01</v>
      </c>
      <c r="F652">
        <v>1.2486699999999999</v>
      </c>
      <c r="I652" s="400">
        <v>41379.04583333333</v>
      </c>
      <c r="J652">
        <v>1.24712</v>
      </c>
      <c r="N652">
        <v>1.08</v>
      </c>
      <c r="Q652">
        <v>374</v>
      </c>
      <c r="R652" t="s">
        <v>97</v>
      </c>
      <c r="S652" s="588">
        <v>2</v>
      </c>
    </row>
    <row r="653" spans="1:19" x14ac:dyDescent="0.2">
      <c r="A653">
        <v>652</v>
      </c>
      <c r="B653" s="400">
        <v>41379.879166666666</v>
      </c>
      <c r="C653" t="s">
        <v>97</v>
      </c>
      <c r="D653">
        <v>0.01</v>
      </c>
      <c r="F653">
        <v>1.26118</v>
      </c>
      <c r="I653" s="400">
        <v>41379.886805555558</v>
      </c>
      <c r="J653">
        <v>1.2611600000000001</v>
      </c>
      <c r="N653">
        <v>0.01</v>
      </c>
      <c r="Q653">
        <v>375</v>
      </c>
      <c r="R653" t="s">
        <v>97</v>
      </c>
      <c r="S653" s="588">
        <v>2</v>
      </c>
    </row>
    <row r="654" spans="1:19" x14ac:dyDescent="0.2">
      <c r="A654">
        <v>653</v>
      </c>
      <c r="B654" s="400">
        <v>41379.884027777778</v>
      </c>
      <c r="C654" t="s">
        <v>97</v>
      </c>
      <c r="D654">
        <v>0.01</v>
      </c>
      <c r="F654">
        <v>1.2627299999999999</v>
      </c>
      <c r="I654" s="400">
        <v>41379.886805555558</v>
      </c>
      <c r="J654">
        <v>1.2611600000000001</v>
      </c>
      <c r="N654">
        <v>1.08</v>
      </c>
      <c r="Q654">
        <v>375</v>
      </c>
      <c r="R654" t="s">
        <v>97</v>
      </c>
      <c r="S654" s="588">
        <v>2</v>
      </c>
    </row>
    <row r="655" spans="1:19" x14ac:dyDescent="0.2">
      <c r="A655">
        <v>654</v>
      </c>
      <c r="B655" s="400">
        <v>41379.88958333333</v>
      </c>
      <c r="C655" t="s">
        <v>97</v>
      </c>
      <c r="D655">
        <v>0.01</v>
      </c>
      <c r="F655">
        <v>1.26162</v>
      </c>
      <c r="I655" s="400">
        <v>41379.890972222223</v>
      </c>
      <c r="J655">
        <v>1.2608200000000001</v>
      </c>
      <c r="N655">
        <v>0.56000000000000005</v>
      </c>
      <c r="Q655">
        <v>376</v>
      </c>
      <c r="R655" t="s">
        <v>97</v>
      </c>
      <c r="S655" s="588">
        <v>1</v>
      </c>
    </row>
    <row r="656" spans="1:19" x14ac:dyDescent="0.2">
      <c r="A656">
        <v>655</v>
      </c>
      <c r="B656" s="400">
        <v>41379.897916666669</v>
      </c>
      <c r="C656" t="s">
        <v>97</v>
      </c>
      <c r="D656">
        <v>0.01</v>
      </c>
      <c r="F656">
        <v>1.2608299999999999</v>
      </c>
      <c r="I656" s="400">
        <v>41380.069444444445</v>
      </c>
      <c r="J656">
        <v>1.2624</v>
      </c>
      <c r="N656">
        <v>-1.08</v>
      </c>
      <c r="Q656">
        <v>377</v>
      </c>
      <c r="R656" t="s">
        <v>97</v>
      </c>
      <c r="S656" s="588">
        <v>4</v>
      </c>
    </row>
    <row r="657" spans="1:19" x14ac:dyDescent="0.2">
      <c r="A657">
        <v>656</v>
      </c>
      <c r="B657" s="400">
        <v>41379.911111111112</v>
      </c>
      <c r="C657" t="s">
        <v>97</v>
      </c>
      <c r="D657">
        <v>0.01</v>
      </c>
      <c r="F657">
        <v>1.26234</v>
      </c>
      <c r="I657" s="400">
        <v>41380.069444444445</v>
      </c>
      <c r="J657">
        <v>1.2624</v>
      </c>
      <c r="N657">
        <v>-0.04</v>
      </c>
      <c r="Q657">
        <v>377</v>
      </c>
      <c r="R657" t="s">
        <v>97</v>
      </c>
      <c r="S657" s="588">
        <v>4</v>
      </c>
    </row>
    <row r="658" spans="1:19" x14ac:dyDescent="0.2">
      <c r="A658">
        <v>657</v>
      </c>
      <c r="B658" s="400">
        <v>41379.938194444447</v>
      </c>
      <c r="C658" t="s">
        <v>97</v>
      </c>
      <c r="D658">
        <v>0.01</v>
      </c>
      <c r="F658">
        <v>1.26386</v>
      </c>
      <c r="I658" s="400">
        <v>41380.069444444445</v>
      </c>
      <c r="J658">
        <v>1.2624</v>
      </c>
      <c r="N658">
        <v>1.01</v>
      </c>
      <c r="Q658">
        <v>377</v>
      </c>
      <c r="R658" t="s">
        <v>97</v>
      </c>
      <c r="S658" s="588">
        <v>4</v>
      </c>
    </row>
    <row r="659" spans="1:19" x14ac:dyDescent="0.2">
      <c r="A659">
        <v>658</v>
      </c>
      <c r="B659" s="400">
        <v>41379.977083333331</v>
      </c>
      <c r="C659" t="s">
        <v>97</v>
      </c>
      <c r="D659">
        <v>0.01</v>
      </c>
      <c r="F659">
        <v>1.26617</v>
      </c>
      <c r="I659" s="400">
        <v>41380.069444444445</v>
      </c>
      <c r="J659">
        <v>1.2624</v>
      </c>
      <c r="N659">
        <v>2.61</v>
      </c>
      <c r="Q659">
        <v>377</v>
      </c>
      <c r="R659" t="s">
        <v>97</v>
      </c>
      <c r="S659" s="588">
        <v>4</v>
      </c>
    </row>
    <row r="660" spans="1:19" x14ac:dyDescent="0.2">
      <c r="A660">
        <v>659</v>
      </c>
      <c r="B660" s="400">
        <v>41380.916666666664</v>
      </c>
      <c r="C660" t="s">
        <v>97</v>
      </c>
      <c r="D660">
        <v>0.01</v>
      </c>
      <c r="F660">
        <v>1.27058</v>
      </c>
      <c r="I660" s="400">
        <v>41380.922222222223</v>
      </c>
      <c r="J660">
        <v>1.2697799999999999</v>
      </c>
      <c r="N660">
        <v>0.55000000000000004</v>
      </c>
      <c r="Q660">
        <v>378</v>
      </c>
      <c r="R660" t="s">
        <v>97</v>
      </c>
      <c r="S660" s="588">
        <v>1</v>
      </c>
    </row>
    <row r="661" spans="1:19" x14ac:dyDescent="0.2">
      <c r="A661">
        <v>660</v>
      </c>
      <c r="B661" s="400">
        <v>41381.051388888889</v>
      </c>
      <c r="C661" t="s">
        <v>97</v>
      </c>
      <c r="D661">
        <v>0.01</v>
      </c>
      <c r="F661">
        <v>1.2699499999999999</v>
      </c>
      <c r="I661" s="400">
        <v>41381.05972222222</v>
      </c>
      <c r="J661">
        <v>1.26915</v>
      </c>
      <c r="N661">
        <v>0.55000000000000004</v>
      </c>
      <c r="Q661">
        <v>379</v>
      </c>
      <c r="R661" t="s">
        <v>97</v>
      </c>
      <c r="S661" s="588">
        <v>1</v>
      </c>
    </row>
    <row r="662" spans="1:19" x14ac:dyDescent="0.2">
      <c r="A662">
        <v>661</v>
      </c>
      <c r="B662" s="400">
        <v>41381.070833333331</v>
      </c>
      <c r="C662" t="s">
        <v>97</v>
      </c>
      <c r="D662">
        <v>0.01</v>
      </c>
      <c r="F662">
        <v>1.26979</v>
      </c>
      <c r="I662" s="400">
        <v>41381.07708333333</v>
      </c>
      <c r="J662">
        <v>1.2689900000000001</v>
      </c>
      <c r="N662">
        <v>0.55000000000000004</v>
      </c>
      <c r="Q662">
        <v>380</v>
      </c>
      <c r="R662" t="s">
        <v>97</v>
      </c>
      <c r="S662" s="588">
        <v>1</v>
      </c>
    </row>
    <row r="663" spans="1:19" x14ac:dyDescent="0.2">
      <c r="A663">
        <v>662</v>
      </c>
      <c r="B663" s="400">
        <v>41381.88958333333</v>
      </c>
      <c r="C663" t="s">
        <v>96</v>
      </c>
      <c r="D663">
        <v>0.01</v>
      </c>
      <c r="F663">
        <v>1.26556</v>
      </c>
      <c r="I663" s="400">
        <v>41382.102777777778</v>
      </c>
      <c r="J663">
        <v>1.26559</v>
      </c>
      <c r="N663">
        <v>-0.26</v>
      </c>
      <c r="Q663">
        <v>381</v>
      </c>
      <c r="R663" t="s">
        <v>96</v>
      </c>
      <c r="S663" s="588">
        <v>2</v>
      </c>
    </row>
    <row r="664" spans="1:19" x14ac:dyDescent="0.2">
      <c r="A664">
        <v>663</v>
      </c>
      <c r="B664" s="400">
        <v>41382.034722222219</v>
      </c>
      <c r="C664" t="s">
        <v>96</v>
      </c>
      <c r="D664">
        <v>0.01</v>
      </c>
      <c r="F664">
        <v>1.2640199999999999</v>
      </c>
      <c r="I664" s="400">
        <v>41382.102777777778</v>
      </c>
      <c r="J664">
        <v>1.26559</v>
      </c>
      <c r="N664">
        <v>1.08</v>
      </c>
      <c r="Q664">
        <v>381</v>
      </c>
      <c r="R664" t="s">
        <v>96</v>
      </c>
      <c r="S664" s="588">
        <v>2</v>
      </c>
    </row>
    <row r="665" spans="1:19" x14ac:dyDescent="0.2">
      <c r="A665">
        <v>664</v>
      </c>
      <c r="B665" s="400">
        <v>41382.875</v>
      </c>
      <c r="C665" t="s">
        <v>96</v>
      </c>
      <c r="D665">
        <v>0.01</v>
      </c>
      <c r="F665">
        <v>1.2680100000000001</v>
      </c>
      <c r="I665" s="400">
        <v>41382.897916666669</v>
      </c>
      <c r="J665">
        <v>1.26881</v>
      </c>
      <c r="N665">
        <v>0.55000000000000004</v>
      </c>
      <c r="Q665">
        <v>382</v>
      </c>
      <c r="R665" t="s">
        <v>96</v>
      </c>
      <c r="S665" s="588">
        <v>1</v>
      </c>
    </row>
    <row r="666" spans="1:19" x14ac:dyDescent="0.2">
      <c r="A666">
        <v>665</v>
      </c>
      <c r="B666" s="400">
        <v>41382.938888888886</v>
      </c>
      <c r="C666" t="s">
        <v>96</v>
      </c>
      <c r="D666">
        <v>0.01</v>
      </c>
      <c r="F666">
        <v>1.26732</v>
      </c>
      <c r="I666" s="400">
        <v>41383.09375</v>
      </c>
      <c r="J666">
        <v>1.2681199999999999</v>
      </c>
      <c r="N666">
        <v>0.46</v>
      </c>
      <c r="Q666">
        <v>383</v>
      </c>
      <c r="R666" t="s">
        <v>96</v>
      </c>
      <c r="S666" s="588">
        <v>1</v>
      </c>
    </row>
    <row r="667" spans="1:19" x14ac:dyDescent="0.2">
      <c r="A667">
        <v>666</v>
      </c>
      <c r="B667" s="400">
        <v>41383.963888888888</v>
      </c>
      <c r="C667" t="s">
        <v>96</v>
      </c>
      <c r="D667">
        <v>0.01</v>
      </c>
      <c r="F667">
        <v>1.26911</v>
      </c>
      <c r="I667" s="400">
        <v>41383.997916666667</v>
      </c>
      <c r="J667">
        <v>1.2699100000000001</v>
      </c>
      <c r="N667">
        <v>0.55000000000000004</v>
      </c>
      <c r="Q667">
        <v>384</v>
      </c>
      <c r="R667" t="s">
        <v>96</v>
      </c>
      <c r="S667" s="588">
        <v>1</v>
      </c>
    </row>
    <row r="668" spans="1:19" x14ac:dyDescent="0.2">
      <c r="A668">
        <v>667</v>
      </c>
      <c r="B668" s="400">
        <v>41386.069444444445</v>
      </c>
      <c r="C668" t="s">
        <v>96</v>
      </c>
      <c r="D668">
        <v>0.01</v>
      </c>
      <c r="F668">
        <v>1.2705900000000001</v>
      </c>
      <c r="I668" s="400">
        <v>41386.13958333333</v>
      </c>
      <c r="J668">
        <v>1.27139</v>
      </c>
      <c r="N668">
        <v>0.55000000000000004</v>
      </c>
      <c r="Q668">
        <v>385</v>
      </c>
      <c r="R668" t="s">
        <v>96</v>
      </c>
      <c r="S668" s="588">
        <v>1</v>
      </c>
    </row>
    <row r="669" spans="1:19" x14ac:dyDescent="0.2">
      <c r="A669">
        <v>668</v>
      </c>
      <c r="B669" s="400">
        <v>41386.9</v>
      </c>
      <c r="C669" t="s">
        <v>96</v>
      </c>
      <c r="D669">
        <v>0.01</v>
      </c>
      <c r="F669">
        <v>1.27135</v>
      </c>
      <c r="I669" s="400">
        <v>41386.913888888892</v>
      </c>
      <c r="J669">
        <v>1.2721499999999999</v>
      </c>
      <c r="N669">
        <v>0.55000000000000004</v>
      </c>
      <c r="Q669">
        <v>386</v>
      </c>
      <c r="R669" t="s">
        <v>96</v>
      </c>
      <c r="S669" s="588">
        <v>1</v>
      </c>
    </row>
    <row r="670" spans="1:19" x14ac:dyDescent="0.2">
      <c r="A670">
        <v>669</v>
      </c>
      <c r="B670" s="400">
        <v>41387.924305555556</v>
      </c>
      <c r="C670" t="s">
        <v>96</v>
      </c>
      <c r="D670">
        <v>0.01</v>
      </c>
      <c r="F670">
        <v>1.2664200000000001</v>
      </c>
      <c r="I670" s="400">
        <v>41388</v>
      </c>
      <c r="J670">
        <v>1.26722</v>
      </c>
      <c r="N670">
        <v>0.46</v>
      </c>
      <c r="Q670">
        <v>387</v>
      </c>
      <c r="R670" t="s">
        <v>96</v>
      </c>
      <c r="S670" s="588">
        <v>1</v>
      </c>
    </row>
    <row r="671" spans="1:19" x14ac:dyDescent="0.2">
      <c r="A671">
        <v>670</v>
      </c>
      <c r="B671" s="400">
        <v>41388.041666666664</v>
      </c>
      <c r="C671" t="s">
        <v>96</v>
      </c>
      <c r="D671">
        <v>0.01</v>
      </c>
      <c r="F671">
        <v>1.26576</v>
      </c>
      <c r="I671" s="400">
        <v>41388.084722222222</v>
      </c>
      <c r="J671">
        <v>1.2665599999999999</v>
      </c>
      <c r="N671">
        <v>0.55000000000000004</v>
      </c>
      <c r="Q671">
        <v>388</v>
      </c>
      <c r="R671" t="s">
        <v>96</v>
      </c>
      <c r="S671" s="588">
        <v>1</v>
      </c>
    </row>
    <row r="672" spans="1:19" x14ac:dyDescent="0.2">
      <c r="A672">
        <v>671</v>
      </c>
      <c r="B672" s="400">
        <v>41388.928472222222</v>
      </c>
      <c r="C672" t="s">
        <v>96</v>
      </c>
      <c r="D672">
        <v>0.01</v>
      </c>
      <c r="F672">
        <v>1.26613</v>
      </c>
      <c r="I672" s="400">
        <v>41389.083333333336</v>
      </c>
      <c r="J672">
        <v>1.2669299999999999</v>
      </c>
      <c r="N672">
        <v>0.28000000000000003</v>
      </c>
      <c r="Q672">
        <v>389</v>
      </c>
      <c r="R672" t="s">
        <v>96</v>
      </c>
      <c r="S672" s="588">
        <v>1</v>
      </c>
    </row>
    <row r="673" spans="1:19" x14ac:dyDescent="0.2">
      <c r="A673">
        <v>672</v>
      </c>
      <c r="B673" s="400">
        <v>41389.064583333333</v>
      </c>
      <c r="C673" t="s">
        <v>97</v>
      </c>
      <c r="D673">
        <v>0.01</v>
      </c>
      <c r="F673">
        <v>1.2667999999999999</v>
      </c>
      <c r="I673" s="400">
        <v>41389.172222222223</v>
      </c>
      <c r="J673">
        <v>1.266</v>
      </c>
      <c r="N673">
        <v>0.55000000000000004</v>
      </c>
      <c r="Q673">
        <v>390</v>
      </c>
      <c r="R673" t="s">
        <v>97</v>
      </c>
      <c r="S673" s="588">
        <v>1</v>
      </c>
    </row>
    <row r="674" spans="1:19" x14ac:dyDescent="0.2">
      <c r="A674">
        <v>673</v>
      </c>
      <c r="B674" s="400">
        <v>41389.907638888886</v>
      </c>
      <c r="C674" t="s">
        <v>97</v>
      </c>
      <c r="D674">
        <v>0.01</v>
      </c>
      <c r="F674">
        <v>1.2633300000000001</v>
      </c>
      <c r="I674" s="400">
        <v>41390.142361111109</v>
      </c>
      <c r="J674">
        <v>1.2625299999999999</v>
      </c>
      <c r="N674">
        <v>0.56999999999999995</v>
      </c>
      <c r="Q674">
        <v>391</v>
      </c>
      <c r="R674" t="s">
        <v>97</v>
      </c>
      <c r="S674" s="588">
        <v>1</v>
      </c>
    </row>
    <row r="675" spans="1:19" x14ac:dyDescent="0.2">
      <c r="A675">
        <v>674</v>
      </c>
      <c r="B675" s="400">
        <v>41393.022222222222</v>
      </c>
      <c r="C675" t="s">
        <v>97</v>
      </c>
      <c r="D675">
        <v>0.01</v>
      </c>
      <c r="F675">
        <v>1.26976</v>
      </c>
      <c r="I675" s="400">
        <v>41393.046527777777</v>
      </c>
      <c r="J675">
        <v>1.2689600000000001</v>
      </c>
      <c r="N675">
        <v>0.56000000000000005</v>
      </c>
      <c r="Q675">
        <v>392</v>
      </c>
      <c r="R675" t="s">
        <v>97</v>
      </c>
      <c r="S675" s="588">
        <v>1</v>
      </c>
    </row>
    <row r="676" spans="1:19" x14ac:dyDescent="0.2">
      <c r="A676">
        <v>675</v>
      </c>
      <c r="B676" s="400">
        <v>41394.907638888886</v>
      </c>
      <c r="C676" t="s">
        <v>96</v>
      </c>
      <c r="D676">
        <v>0.01</v>
      </c>
      <c r="F676">
        <v>1.2690900000000001</v>
      </c>
      <c r="I676" s="400">
        <v>41394.915972222225</v>
      </c>
      <c r="J676">
        <v>1.26989</v>
      </c>
      <c r="N676">
        <v>0.55000000000000004</v>
      </c>
      <c r="Q676">
        <v>393</v>
      </c>
      <c r="R676" t="s">
        <v>96</v>
      </c>
      <c r="S676" s="588">
        <v>1</v>
      </c>
    </row>
    <row r="677" spans="1:19" x14ac:dyDescent="0.2">
      <c r="A677">
        <v>676</v>
      </c>
      <c r="B677" s="400">
        <v>41395.893750000003</v>
      </c>
      <c r="C677" t="s">
        <v>96</v>
      </c>
      <c r="D677">
        <v>0.01</v>
      </c>
      <c r="F677">
        <v>1.28342</v>
      </c>
      <c r="I677" s="400">
        <v>41395.90347222222</v>
      </c>
      <c r="J677">
        <v>1.2842199999999999</v>
      </c>
      <c r="N677">
        <v>0.56000000000000005</v>
      </c>
      <c r="Q677">
        <v>394</v>
      </c>
      <c r="R677" t="s">
        <v>96</v>
      </c>
      <c r="S677" s="588">
        <v>1</v>
      </c>
    </row>
    <row r="678" spans="1:19" x14ac:dyDescent="0.2">
      <c r="A678">
        <v>677</v>
      </c>
      <c r="B678" s="400">
        <v>41396.050694444442</v>
      </c>
      <c r="C678" t="s">
        <v>96</v>
      </c>
      <c r="D678">
        <v>0.01</v>
      </c>
      <c r="F678">
        <v>1.2824199999999999</v>
      </c>
      <c r="I678" s="400">
        <v>41396.154166666667</v>
      </c>
      <c r="J678">
        <v>1.28322</v>
      </c>
      <c r="N678">
        <v>0.55000000000000004</v>
      </c>
      <c r="Q678">
        <v>395</v>
      </c>
      <c r="R678" t="s">
        <v>96</v>
      </c>
      <c r="S678" s="588">
        <v>1</v>
      </c>
    </row>
    <row r="679" spans="1:19" x14ac:dyDescent="0.2">
      <c r="A679">
        <v>678</v>
      </c>
      <c r="B679" s="400">
        <v>41396.904861111114</v>
      </c>
      <c r="C679" t="s">
        <v>96</v>
      </c>
      <c r="D679">
        <v>0.01</v>
      </c>
      <c r="F679">
        <v>1.2730399999999999</v>
      </c>
      <c r="I679" s="400">
        <v>41396.935416666667</v>
      </c>
      <c r="J679">
        <v>1.2738400000000001</v>
      </c>
      <c r="N679">
        <v>0.55000000000000004</v>
      </c>
      <c r="Q679">
        <v>396</v>
      </c>
      <c r="R679" t="s">
        <v>96</v>
      </c>
      <c r="S679" s="588">
        <v>1</v>
      </c>
    </row>
    <row r="680" spans="1:19" x14ac:dyDescent="0.2">
      <c r="A680">
        <v>679</v>
      </c>
      <c r="B680" s="400">
        <v>41396.951388888891</v>
      </c>
      <c r="C680" t="s">
        <v>97</v>
      </c>
      <c r="D680">
        <v>0.01</v>
      </c>
      <c r="F680">
        <v>1.2746500000000001</v>
      </c>
      <c r="I680" s="400">
        <v>41397.055555555555</v>
      </c>
      <c r="J680">
        <v>1.2738499999999999</v>
      </c>
      <c r="N680">
        <v>0.56000000000000005</v>
      </c>
      <c r="Q680">
        <v>397</v>
      </c>
      <c r="R680" t="s">
        <v>97</v>
      </c>
      <c r="S680" s="588">
        <v>1</v>
      </c>
    </row>
    <row r="681" spans="1:19" x14ac:dyDescent="0.2">
      <c r="A681">
        <v>680</v>
      </c>
      <c r="B681" s="400">
        <v>41397.073611111111</v>
      </c>
      <c r="C681" t="s">
        <v>96</v>
      </c>
      <c r="D681">
        <v>0.01</v>
      </c>
      <c r="F681">
        <v>1.2736000000000001</v>
      </c>
      <c r="I681" s="400">
        <v>41397.083333333336</v>
      </c>
      <c r="J681">
        <v>1.2744</v>
      </c>
      <c r="N681">
        <v>0.55000000000000004</v>
      </c>
      <c r="Q681">
        <v>398</v>
      </c>
      <c r="R681" t="s">
        <v>96</v>
      </c>
      <c r="S681" s="588">
        <v>1</v>
      </c>
    </row>
    <row r="682" spans="1:19" x14ac:dyDescent="0.2">
      <c r="A682">
        <v>681</v>
      </c>
      <c r="B682" s="400">
        <v>41401.904166666667</v>
      </c>
      <c r="C682" t="s">
        <v>96</v>
      </c>
      <c r="D682">
        <v>0.01</v>
      </c>
      <c r="F682">
        <v>1.28525</v>
      </c>
      <c r="I682" s="400">
        <v>41402.111805555556</v>
      </c>
      <c r="J682">
        <v>1.28529</v>
      </c>
      <c r="N682">
        <v>-7.0000000000000007E-2</v>
      </c>
      <c r="Q682">
        <v>399</v>
      </c>
      <c r="R682" t="s">
        <v>96</v>
      </c>
      <c r="S682" s="588">
        <v>2</v>
      </c>
    </row>
    <row r="683" spans="1:19" x14ac:dyDescent="0.2">
      <c r="A683">
        <v>682</v>
      </c>
      <c r="B683" s="400">
        <v>41402.008333333331</v>
      </c>
      <c r="C683" t="s">
        <v>96</v>
      </c>
      <c r="D683">
        <v>0.01</v>
      </c>
      <c r="F683">
        <v>1.28372</v>
      </c>
      <c r="I683" s="400">
        <v>41402.111805555556</v>
      </c>
      <c r="J683">
        <v>1.28529</v>
      </c>
      <c r="N683">
        <v>1.08</v>
      </c>
      <c r="Q683">
        <v>399</v>
      </c>
      <c r="R683" t="s">
        <v>96</v>
      </c>
      <c r="S683" s="588">
        <v>2</v>
      </c>
    </row>
    <row r="684" spans="1:19" x14ac:dyDescent="0.2">
      <c r="A684">
        <v>683</v>
      </c>
      <c r="B684" s="400">
        <v>41402.934027777781</v>
      </c>
      <c r="C684" t="s">
        <v>97</v>
      </c>
      <c r="D684">
        <v>0.01</v>
      </c>
      <c r="F684">
        <v>1.2939700000000001</v>
      </c>
      <c r="I684" s="400">
        <v>41403.002083333333</v>
      </c>
      <c r="J684">
        <v>1.2931699999999999</v>
      </c>
      <c r="N684">
        <v>0.6</v>
      </c>
      <c r="Q684">
        <v>400</v>
      </c>
      <c r="R684" t="s">
        <v>97</v>
      </c>
      <c r="S684" s="588">
        <v>1</v>
      </c>
    </row>
    <row r="685" spans="1:19" x14ac:dyDescent="0.2">
      <c r="A685">
        <v>684</v>
      </c>
      <c r="B685" s="400">
        <v>41403.045138888891</v>
      </c>
      <c r="C685" t="s">
        <v>96</v>
      </c>
      <c r="D685">
        <v>0.01</v>
      </c>
      <c r="F685">
        <v>1.2927900000000001</v>
      </c>
      <c r="I685" s="400">
        <v>41403.186805555553</v>
      </c>
      <c r="J685">
        <v>1.29284</v>
      </c>
      <c r="N685">
        <v>0.04</v>
      </c>
      <c r="Q685">
        <v>401</v>
      </c>
      <c r="R685" t="s">
        <v>96</v>
      </c>
      <c r="S685" s="588">
        <v>2</v>
      </c>
    </row>
    <row r="686" spans="1:19" x14ac:dyDescent="0.2">
      <c r="A686">
        <v>685</v>
      </c>
      <c r="B686" s="400">
        <v>41403.07916666667</v>
      </c>
      <c r="C686" t="s">
        <v>96</v>
      </c>
      <c r="D686">
        <v>0.01</v>
      </c>
      <c r="F686">
        <v>1.29129</v>
      </c>
      <c r="I686" s="400">
        <v>41403.186805555553</v>
      </c>
      <c r="J686">
        <v>1.29284</v>
      </c>
      <c r="N686">
        <v>1.07</v>
      </c>
      <c r="Q686">
        <v>401</v>
      </c>
      <c r="R686" t="s">
        <v>96</v>
      </c>
      <c r="S686" s="588">
        <v>2</v>
      </c>
    </row>
    <row r="687" spans="1:19" x14ac:dyDescent="0.2">
      <c r="A687">
        <v>686</v>
      </c>
      <c r="B687" s="400">
        <v>41403.885416666664</v>
      </c>
      <c r="C687" t="s">
        <v>97</v>
      </c>
      <c r="D687">
        <v>0.01</v>
      </c>
      <c r="F687">
        <v>1.2904</v>
      </c>
      <c r="I687" s="400">
        <v>41403.887499999997</v>
      </c>
      <c r="J687">
        <v>1.2896000000000001</v>
      </c>
      <c r="N687">
        <v>0.55000000000000004</v>
      </c>
      <c r="Q687">
        <v>402</v>
      </c>
      <c r="R687" t="s">
        <v>97</v>
      </c>
      <c r="S687" s="588">
        <v>1</v>
      </c>
    </row>
    <row r="688" spans="1:19" x14ac:dyDescent="0.2">
      <c r="A688">
        <v>687</v>
      </c>
      <c r="B688" s="400">
        <v>41403.906944444447</v>
      </c>
      <c r="C688" t="s">
        <v>97</v>
      </c>
      <c r="D688">
        <v>0.01</v>
      </c>
      <c r="F688">
        <v>1.29175</v>
      </c>
      <c r="I688" s="400">
        <v>41403.963888888888</v>
      </c>
      <c r="J688">
        <v>1.29288</v>
      </c>
      <c r="N688">
        <v>-0.78</v>
      </c>
      <c r="Q688">
        <v>403</v>
      </c>
      <c r="R688" t="s">
        <v>97</v>
      </c>
      <c r="S688" s="588">
        <v>3</v>
      </c>
    </row>
    <row r="689" spans="1:19" x14ac:dyDescent="0.2">
      <c r="A689">
        <v>688</v>
      </c>
      <c r="B689" s="400">
        <v>41403.908333333333</v>
      </c>
      <c r="C689" t="s">
        <v>97</v>
      </c>
      <c r="D689">
        <v>0.01</v>
      </c>
      <c r="F689">
        <v>1.29328</v>
      </c>
      <c r="I689" s="400">
        <v>41403.963888888888</v>
      </c>
      <c r="J689">
        <v>1.29288</v>
      </c>
      <c r="N689">
        <v>0.28000000000000003</v>
      </c>
      <c r="Q689">
        <v>403</v>
      </c>
      <c r="R689" t="s">
        <v>97</v>
      </c>
      <c r="S689" s="588">
        <v>3</v>
      </c>
    </row>
    <row r="690" spans="1:19" x14ac:dyDescent="0.2">
      <c r="A690">
        <v>689</v>
      </c>
      <c r="B690" s="400">
        <v>41403.910416666666</v>
      </c>
      <c r="C690" t="s">
        <v>97</v>
      </c>
      <c r="D690">
        <v>0.01</v>
      </c>
      <c r="F690">
        <v>1.2960100000000001</v>
      </c>
      <c r="I690" s="400">
        <v>41403.963888888888</v>
      </c>
      <c r="J690">
        <v>1.29288</v>
      </c>
      <c r="N690">
        <v>2.16</v>
      </c>
      <c r="Q690">
        <v>403</v>
      </c>
      <c r="R690" t="s">
        <v>97</v>
      </c>
      <c r="S690" s="588">
        <v>3</v>
      </c>
    </row>
    <row r="691" spans="1:19" x14ac:dyDescent="0.2">
      <c r="A691">
        <v>690</v>
      </c>
      <c r="B691" s="400">
        <v>41404.884722222225</v>
      </c>
      <c r="C691" t="s">
        <v>96</v>
      </c>
      <c r="D691">
        <v>0.01</v>
      </c>
      <c r="F691">
        <v>1.2955700000000001</v>
      </c>
      <c r="I691" s="400">
        <v>41404.893055555556</v>
      </c>
      <c r="J691">
        <v>1.29637</v>
      </c>
      <c r="N691">
        <v>0.56000000000000005</v>
      </c>
      <c r="Q691">
        <v>404</v>
      </c>
      <c r="R691" t="s">
        <v>96</v>
      </c>
      <c r="S691" s="588">
        <v>1</v>
      </c>
    </row>
    <row r="692" spans="1:19" x14ac:dyDescent="0.2">
      <c r="A692">
        <v>691</v>
      </c>
      <c r="B692" s="400">
        <v>41407.907638888886</v>
      </c>
      <c r="C692" t="s">
        <v>96</v>
      </c>
      <c r="D692">
        <v>0.01</v>
      </c>
      <c r="F692">
        <v>1.3034399999999999</v>
      </c>
      <c r="I692" s="400">
        <v>41407.974999999999</v>
      </c>
      <c r="J692">
        <v>1.3042400000000001</v>
      </c>
      <c r="N692">
        <v>0.56000000000000005</v>
      </c>
      <c r="Q692">
        <v>405</v>
      </c>
      <c r="R692" t="s">
        <v>96</v>
      </c>
      <c r="S692" s="588">
        <v>1</v>
      </c>
    </row>
    <row r="693" spans="1:19" x14ac:dyDescent="0.2">
      <c r="A693">
        <v>692</v>
      </c>
      <c r="B693" s="400">
        <v>41408.926388888889</v>
      </c>
      <c r="C693" t="s">
        <v>97</v>
      </c>
      <c r="D693">
        <v>0.01</v>
      </c>
      <c r="F693">
        <v>1.3098000000000001</v>
      </c>
      <c r="I693" s="400">
        <v>41408.933333333334</v>
      </c>
      <c r="J693">
        <v>1.3089999999999999</v>
      </c>
      <c r="N693">
        <v>0.56000000000000005</v>
      </c>
      <c r="Q693">
        <v>406</v>
      </c>
      <c r="R693" t="s">
        <v>97</v>
      </c>
      <c r="S693" s="588">
        <v>1</v>
      </c>
    </row>
    <row r="694" spans="1:19" x14ac:dyDescent="0.2">
      <c r="A694">
        <v>693</v>
      </c>
      <c r="B694" s="400">
        <v>41408.963194444441</v>
      </c>
      <c r="C694" t="s">
        <v>96</v>
      </c>
      <c r="D694">
        <v>0.01</v>
      </c>
      <c r="F694">
        <v>1.3078799999999999</v>
      </c>
      <c r="I694" s="400">
        <v>41409.198611111111</v>
      </c>
      <c r="J694">
        <v>1.3071699999999999</v>
      </c>
      <c r="N694">
        <v>-0.57999999999999996</v>
      </c>
      <c r="Q694">
        <v>407</v>
      </c>
      <c r="R694" t="s">
        <v>96</v>
      </c>
      <c r="S694" s="588">
        <v>3</v>
      </c>
    </row>
    <row r="695" spans="1:19" x14ac:dyDescent="0.2">
      <c r="A695">
        <v>694</v>
      </c>
      <c r="B695" s="400">
        <v>41409.063888888886</v>
      </c>
      <c r="C695" t="s">
        <v>96</v>
      </c>
      <c r="D695">
        <v>0.01</v>
      </c>
      <c r="F695">
        <v>1.30637</v>
      </c>
      <c r="I695" s="400">
        <v>41409.198611111111</v>
      </c>
      <c r="J695">
        <v>1.3071699999999999</v>
      </c>
      <c r="N695">
        <v>0.55000000000000004</v>
      </c>
      <c r="Q695">
        <v>407</v>
      </c>
      <c r="R695" t="s">
        <v>96</v>
      </c>
      <c r="S695" s="588">
        <v>3</v>
      </c>
    </row>
    <row r="696" spans="1:19" x14ac:dyDescent="0.2">
      <c r="A696">
        <v>695</v>
      </c>
      <c r="B696" s="400">
        <v>41409.144444444442</v>
      </c>
      <c r="C696" t="s">
        <v>96</v>
      </c>
      <c r="D696">
        <v>0.01</v>
      </c>
      <c r="F696">
        <v>1.3048500000000001</v>
      </c>
      <c r="I696" s="400">
        <v>41409.198611111111</v>
      </c>
      <c r="J696">
        <v>1.3071699999999999</v>
      </c>
      <c r="N696">
        <v>1.6</v>
      </c>
      <c r="Q696">
        <v>407</v>
      </c>
      <c r="R696" t="s">
        <v>96</v>
      </c>
      <c r="S696" s="588">
        <v>3</v>
      </c>
    </row>
    <row r="697" spans="1:19" x14ac:dyDescent="0.2">
      <c r="A697">
        <v>696</v>
      </c>
      <c r="B697" s="400">
        <v>41409.888888888891</v>
      </c>
      <c r="C697" t="s">
        <v>97</v>
      </c>
      <c r="D697">
        <v>0.01</v>
      </c>
      <c r="F697">
        <v>1.3032999999999999</v>
      </c>
      <c r="I697" s="400">
        <v>41409.897222222222</v>
      </c>
      <c r="J697">
        <v>1.3025</v>
      </c>
      <c r="N697">
        <v>0.55000000000000004</v>
      </c>
      <c r="Q697">
        <v>408</v>
      </c>
      <c r="R697" t="s">
        <v>97</v>
      </c>
      <c r="S697" s="588">
        <v>1</v>
      </c>
    </row>
    <row r="698" spans="1:19" x14ac:dyDescent="0.2">
      <c r="A698">
        <v>697</v>
      </c>
      <c r="B698" s="400">
        <v>41409.900694444441</v>
      </c>
      <c r="C698" t="s">
        <v>97</v>
      </c>
      <c r="D698">
        <v>0.01</v>
      </c>
      <c r="F698">
        <v>1.30277</v>
      </c>
      <c r="I698" s="400">
        <v>41409.961805555555</v>
      </c>
      <c r="J698">
        <v>1.3027599999999999</v>
      </c>
      <c r="N698">
        <v>0.01</v>
      </c>
      <c r="Q698">
        <v>409</v>
      </c>
      <c r="R698" t="s">
        <v>97</v>
      </c>
      <c r="S698" s="588">
        <v>2</v>
      </c>
    </row>
    <row r="699" spans="1:19" x14ac:dyDescent="0.2">
      <c r="A699">
        <v>698</v>
      </c>
      <c r="B699" s="400">
        <v>41409.916666666664</v>
      </c>
      <c r="C699" t="s">
        <v>97</v>
      </c>
      <c r="D699">
        <v>0.01</v>
      </c>
      <c r="F699">
        <v>1.3043400000000001</v>
      </c>
      <c r="I699" s="400">
        <v>41409.961805555555</v>
      </c>
      <c r="J699">
        <v>1.3027599999999999</v>
      </c>
      <c r="N699">
        <v>1.0900000000000001</v>
      </c>
      <c r="Q699">
        <v>409</v>
      </c>
      <c r="R699" t="s">
        <v>97</v>
      </c>
      <c r="S699" s="588">
        <v>2</v>
      </c>
    </row>
    <row r="700" spans="1:19" x14ac:dyDescent="0.2">
      <c r="A700">
        <v>699</v>
      </c>
      <c r="B700" s="400">
        <v>41409.963194444441</v>
      </c>
      <c r="C700" t="s">
        <v>96</v>
      </c>
      <c r="D700">
        <v>0.01</v>
      </c>
      <c r="F700">
        <v>1.3025100000000001</v>
      </c>
      <c r="I700" s="400">
        <v>41410.286805555559</v>
      </c>
      <c r="J700">
        <v>1.3025500000000001</v>
      </c>
      <c r="N700">
        <v>-0.25</v>
      </c>
      <c r="Q700">
        <v>410</v>
      </c>
      <c r="R700" t="s">
        <v>96</v>
      </c>
      <c r="S700" s="588">
        <v>2</v>
      </c>
    </row>
    <row r="701" spans="1:19" x14ac:dyDescent="0.2">
      <c r="A701">
        <v>700</v>
      </c>
      <c r="B701" s="400">
        <v>41410.12777777778</v>
      </c>
      <c r="C701" t="s">
        <v>96</v>
      </c>
      <c r="D701">
        <v>0.01</v>
      </c>
      <c r="F701">
        <v>1.30098</v>
      </c>
      <c r="I701" s="400">
        <v>41410.286805555559</v>
      </c>
      <c r="J701">
        <v>1.3025500000000001</v>
      </c>
      <c r="N701">
        <v>1.0900000000000001</v>
      </c>
      <c r="Q701">
        <v>410</v>
      </c>
      <c r="R701" t="s">
        <v>96</v>
      </c>
      <c r="S701" s="588">
        <v>2</v>
      </c>
    </row>
    <row r="702" spans="1:19" x14ac:dyDescent="0.2">
      <c r="A702">
        <v>701</v>
      </c>
      <c r="B702" s="400">
        <v>41410.913888888892</v>
      </c>
      <c r="C702" t="s">
        <v>97</v>
      </c>
      <c r="D702">
        <v>0.01</v>
      </c>
      <c r="F702">
        <v>1.3117700000000001</v>
      </c>
      <c r="I702" s="400">
        <v>41410.936111111114</v>
      </c>
      <c r="J702">
        <v>1.31176</v>
      </c>
      <c r="N702">
        <v>0.01</v>
      </c>
      <c r="Q702">
        <v>411</v>
      </c>
      <c r="R702" t="s">
        <v>97</v>
      </c>
      <c r="S702" s="588">
        <v>2</v>
      </c>
    </row>
    <row r="703" spans="1:19" x14ac:dyDescent="0.2">
      <c r="A703">
        <v>702</v>
      </c>
      <c r="B703" s="400">
        <v>41410.933333333334</v>
      </c>
      <c r="C703" t="s">
        <v>97</v>
      </c>
      <c r="D703">
        <v>0.01</v>
      </c>
      <c r="F703">
        <v>1.31334</v>
      </c>
      <c r="I703" s="400">
        <v>41410.936111111114</v>
      </c>
      <c r="J703">
        <v>1.31176</v>
      </c>
      <c r="N703">
        <v>1.0900000000000001</v>
      </c>
      <c r="Q703">
        <v>411</v>
      </c>
      <c r="R703" t="s">
        <v>97</v>
      </c>
      <c r="S703" s="588">
        <v>2</v>
      </c>
    </row>
    <row r="704" spans="1:19" x14ac:dyDescent="0.2">
      <c r="A704">
        <v>703</v>
      </c>
      <c r="B704" s="400">
        <v>41410.950694444444</v>
      </c>
      <c r="C704" t="s">
        <v>97</v>
      </c>
      <c r="D704">
        <v>0.01</v>
      </c>
      <c r="F704">
        <v>1.3129900000000001</v>
      </c>
      <c r="I704" s="400">
        <v>41411.006249999999</v>
      </c>
      <c r="J704">
        <v>1.31219</v>
      </c>
      <c r="N704">
        <v>0.56000000000000005</v>
      </c>
      <c r="Q704">
        <v>412</v>
      </c>
      <c r="R704" t="s">
        <v>97</v>
      </c>
      <c r="S704" s="588">
        <v>1</v>
      </c>
    </row>
    <row r="705" spans="1:19" x14ac:dyDescent="0.2">
      <c r="A705">
        <v>704</v>
      </c>
      <c r="B705" s="400">
        <v>41411.883333333331</v>
      </c>
      <c r="C705" t="s">
        <v>97</v>
      </c>
      <c r="D705">
        <v>0.01</v>
      </c>
      <c r="F705">
        <v>1.3183800000000001</v>
      </c>
      <c r="I705" s="400">
        <v>41411.892361111109</v>
      </c>
      <c r="J705">
        <v>1.31758</v>
      </c>
      <c r="N705">
        <v>0.55000000000000004</v>
      </c>
      <c r="Q705">
        <v>413</v>
      </c>
      <c r="R705" t="s">
        <v>97</v>
      </c>
      <c r="S705" s="588">
        <v>1</v>
      </c>
    </row>
    <row r="706" spans="1:19" x14ac:dyDescent="0.2">
      <c r="A706">
        <v>705</v>
      </c>
      <c r="B706" s="400">
        <v>41411.898611111108</v>
      </c>
      <c r="C706" t="s">
        <v>97</v>
      </c>
      <c r="D706">
        <v>0.01</v>
      </c>
      <c r="F706">
        <v>1.31779</v>
      </c>
      <c r="I706" s="400">
        <v>41411.976388888892</v>
      </c>
      <c r="J706">
        <v>1.3177399999999999</v>
      </c>
      <c r="N706">
        <v>0.03</v>
      </c>
      <c r="Q706">
        <v>414</v>
      </c>
      <c r="R706" t="s">
        <v>97</v>
      </c>
      <c r="S706" s="588">
        <v>2</v>
      </c>
    </row>
    <row r="707" spans="1:19" x14ac:dyDescent="0.2">
      <c r="A707">
        <v>706</v>
      </c>
      <c r="B707" s="400">
        <v>41411.930555555555</v>
      </c>
      <c r="C707" t="s">
        <v>97</v>
      </c>
      <c r="D707">
        <v>0.01</v>
      </c>
      <c r="F707">
        <v>1.3192900000000001</v>
      </c>
      <c r="I707" s="400">
        <v>41411.976388888892</v>
      </c>
      <c r="J707">
        <v>1.3177399999999999</v>
      </c>
      <c r="N707">
        <v>1.07</v>
      </c>
      <c r="Q707">
        <v>414</v>
      </c>
      <c r="R707" t="s">
        <v>97</v>
      </c>
      <c r="S707" s="588">
        <v>2</v>
      </c>
    </row>
    <row r="708" spans="1:19" x14ac:dyDescent="0.2">
      <c r="A708">
        <v>707</v>
      </c>
      <c r="B708" s="400">
        <v>41414.056944444441</v>
      </c>
      <c r="C708" t="s">
        <v>96</v>
      </c>
      <c r="D708">
        <v>0.01</v>
      </c>
      <c r="F708">
        <v>1.3176000000000001</v>
      </c>
      <c r="I708" s="400">
        <v>41414.404166666667</v>
      </c>
      <c r="J708">
        <v>1.3160400000000001</v>
      </c>
      <c r="N708">
        <v>-1.07</v>
      </c>
      <c r="Q708">
        <v>415</v>
      </c>
      <c r="R708" t="s">
        <v>96</v>
      </c>
      <c r="S708" s="588">
        <v>4</v>
      </c>
    </row>
    <row r="709" spans="1:19" x14ac:dyDescent="0.2">
      <c r="A709">
        <v>709</v>
      </c>
      <c r="B709" s="400">
        <v>41414.117361111108</v>
      </c>
      <c r="C709" t="s">
        <v>96</v>
      </c>
      <c r="D709">
        <v>0.01</v>
      </c>
      <c r="F709">
        <v>1.31609</v>
      </c>
      <c r="I709" s="400">
        <v>41414.404166666667</v>
      </c>
      <c r="J709">
        <v>1.3160400000000001</v>
      </c>
      <c r="N709">
        <v>-0.03</v>
      </c>
      <c r="Q709">
        <v>415</v>
      </c>
      <c r="R709" t="s">
        <v>96</v>
      </c>
      <c r="S709" s="588">
        <v>4</v>
      </c>
    </row>
    <row r="710" spans="1:19" x14ac:dyDescent="0.2">
      <c r="A710">
        <v>710</v>
      </c>
      <c r="B710" s="400">
        <v>41414.122916666667</v>
      </c>
      <c r="C710" t="s">
        <v>96</v>
      </c>
      <c r="D710">
        <v>0.01</v>
      </c>
      <c r="F710">
        <v>1.3145800000000001</v>
      </c>
      <c r="I710" s="400">
        <v>41414.404166666667</v>
      </c>
      <c r="J710">
        <v>1.3160400000000001</v>
      </c>
      <c r="N710">
        <v>1.01</v>
      </c>
      <c r="Q710">
        <v>415</v>
      </c>
      <c r="R710" t="s">
        <v>96</v>
      </c>
      <c r="S710" s="588">
        <v>4</v>
      </c>
    </row>
    <row r="711" spans="1:19" x14ac:dyDescent="0.2">
      <c r="A711">
        <v>711</v>
      </c>
      <c r="B711" s="400">
        <v>41414.291666666664</v>
      </c>
      <c r="C711" t="s">
        <v>96</v>
      </c>
      <c r="D711">
        <v>0.01</v>
      </c>
      <c r="F711">
        <v>1.31227</v>
      </c>
      <c r="I711" s="400">
        <v>41414.404166666667</v>
      </c>
      <c r="J711">
        <v>1.3160400000000001</v>
      </c>
      <c r="N711">
        <v>2.61</v>
      </c>
      <c r="Q711">
        <v>415</v>
      </c>
      <c r="R711" t="s">
        <v>96</v>
      </c>
      <c r="S711" s="588">
        <v>4</v>
      </c>
    </row>
    <row r="712" spans="1:19" x14ac:dyDescent="0.2">
      <c r="A712">
        <v>708</v>
      </c>
      <c r="B712" s="400">
        <v>41414.077777777777</v>
      </c>
      <c r="C712" t="s">
        <v>97</v>
      </c>
      <c r="D712">
        <v>0.01</v>
      </c>
      <c r="F712">
        <v>1.31793</v>
      </c>
      <c r="I712" s="400">
        <v>41414.082638888889</v>
      </c>
      <c r="J712">
        <v>1.3171299999999999</v>
      </c>
      <c r="N712">
        <v>0.55000000000000004</v>
      </c>
      <c r="Q712">
        <v>416</v>
      </c>
      <c r="R712" t="s">
        <v>97</v>
      </c>
      <c r="S712" s="588">
        <v>1</v>
      </c>
    </row>
    <row r="713" spans="1:19" x14ac:dyDescent="0.2">
      <c r="A713">
        <v>712</v>
      </c>
      <c r="B713" s="400">
        <v>41414.915277777778</v>
      </c>
      <c r="C713" t="s">
        <v>97</v>
      </c>
      <c r="D713">
        <v>0.01</v>
      </c>
      <c r="F713">
        <v>1.3132999999999999</v>
      </c>
      <c r="I713" s="400">
        <v>41414.929861111108</v>
      </c>
      <c r="J713">
        <v>1.3125</v>
      </c>
      <c r="N713">
        <v>0.55000000000000004</v>
      </c>
      <c r="Q713">
        <v>417</v>
      </c>
      <c r="R713" t="s">
        <v>97</v>
      </c>
      <c r="S713" s="588">
        <v>1</v>
      </c>
    </row>
    <row r="714" spans="1:19" x14ac:dyDescent="0.2">
      <c r="A714">
        <v>713</v>
      </c>
      <c r="B714" s="400">
        <v>41415.03125</v>
      </c>
      <c r="C714" t="s">
        <v>96</v>
      </c>
      <c r="D714">
        <v>0.01</v>
      </c>
      <c r="F714">
        <v>1.3133699999999999</v>
      </c>
      <c r="I714" s="400">
        <v>41415.09375</v>
      </c>
      <c r="J714">
        <v>1.3141700000000001</v>
      </c>
      <c r="N714">
        <v>0.55000000000000004</v>
      </c>
      <c r="Q714">
        <v>418</v>
      </c>
      <c r="R714" t="s">
        <v>96</v>
      </c>
      <c r="S714" s="588">
        <v>1</v>
      </c>
    </row>
    <row r="715" spans="1:19" x14ac:dyDescent="0.2">
      <c r="A715">
        <v>714</v>
      </c>
      <c r="B715" s="400">
        <v>41415.929166666669</v>
      </c>
      <c r="C715" t="s">
        <v>97</v>
      </c>
      <c r="D715">
        <v>0.01</v>
      </c>
      <c r="F715">
        <v>1.3157300000000001</v>
      </c>
      <c r="I715" s="400">
        <v>41417.570138888892</v>
      </c>
      <c r="J715">
        <v>1.32629</v>
      </c>
      <c r="N715">
        <v>-7.23</v>
      </c>
      <c r="Q715">
        <v>419</v>
      </c>
      <c r="R715" t="s">
        <v>97</v>
      </c>
      <c r="S715" s="588">
        <v>8</v>
      </c>
    </row>
    <row r="716" spans="1:19" x14ac:dyDescent="0.2">
      <c r="A716">
        <v>715</v>
      </c>
      <c r="B716" s="400">
        <v>41416.129166666666</v>
      </c>
      <c r="C716" t="s">
        <v>97</v>
      </c>
      <c r="D716">
        <v>0.01</v>
      </c>
      <c r="F716">
        <v>1.31728</v>
      </c>
      <c r="I716" s="400">
        <v>41417.570138888892</v>
      </c>
      <c r="J716">
        <v>1.32629</v>
      </c>
      <c r="N716">
        <v>-6.18</v>
      </c>
      <c r="Q716">
        <v>419</v>
      </c>
      <c r="R716" t="s">
        <v>97</v>
      </c>
      <c r="S716" s="588">
        <v>8</v>
      </c>
    </row>
    <row r="717" spans="1:19" x14ac:dyDescent="0.2">
      <c r="A717">
        <v>716</v>
      </c>
      <c r="B717" s="400">
        <v>41416.152777777781</v>
      </c>
      <c r="C717" t="s">
        <v>97</v>
      </c>
      <c r="D717">
        <v>0.01</v>
      </c>
      <c r="F717">
        <v>1.3187800000000001</v>
      </c>
      <c r="I717" s="400">
        <v>41417.570138888892</v>
      </c>
      <c r="J717">
        <v>1.32629</v>
      </c>
      <c r="N717">
        <v>-5.15</v>
      </c>
      <c r="Q717">
        <v>419</v>
      </c>
      <c r="R717" t="s">
        <v>97</v>
      </c>
      <c r="S717" s="588">
        <v>8</v>
      </c>
    </row>
    <row r="718" spans="1:19" x14ac:dyDescent="0.2">
      <c r="A718">
        <v>717</v>
      </c>
      <c r="B718" s="400">
        <v>41416.168055555558</v>
      </c>
      <c r="C718" t="s">
        <v>97</v>
      </c>
      <c r="D718">
        <v>0.01</v>
      </c>
      <c r="F718">
        <v>1.3210900000000001</v>
      </c>
      <c r="I718" s="400">
        <v>41417.570138888892</v>
      </c>
      <c r="J718">
        <v>1.32629</v>
      </c>
      <c r="N718">
        <v>-3.55</v>
      </c>
      <c r="Q718">
        <v>419</v>
      </c>
      <c r="R718" t="s">
        <v>97</v>
      </c>
      <c r="S718" s="588">
        <v>8</v>
      </c>
    </row>
    <row r="719" spans="1:19" x14ac:dyDescent="0.2">
      <c r="A719">
        <v>718</v>
      </c>
      <c r="B719" s="400">
        <v>41416.45416666667</v>
      </c>
      <c r="C719" t="s">
        <v>97</v>
      </c>
      <c r="D719">
        <v>0.02</v>
      </c>
      <c r="F719">
        <v>1.32422</v>
      </c>
      <c r="I719" s="400">
        <v>41417.570138888892</v>
      </c>
      <c r="J719">
        <v>1.32629</v>
      </c>
      <c r="N719">
        <v>-2.78</v>
      </c>
      <c r="Q719">
        <v>419</v>
      </c>
      <c r="R719" t="s">
        <v>97</v>
      </c>
      <c r="S719" s="588">
        <v>8</v>
      </c>
    </row>
    <row r="720" spans="1:19" x14ac:dyDescent="0.2">
      <c r="A720">
        <v>719</v>
      </c>
      <c r="B720" s="400">
        <v>41416.468055555553</v>
      </c>
      <c r="C720" t="s">
        <v>97</v>
      </c>
      <c r="D720">
        <v>0.02</v>
      </c>
      <c r="F720">
        <v>1.32744</v>
      </c>
      <c r="I720" s="400">
        <v>41417.570138888892</v>
      </c>
      <c r="J720">
        <v>1.32629</v>
      </c>
      <c r="N720">
        <v>1.67</v>
      </c>
      <c r="Q720">
        <v>419</v>
      </c>
      <c r="R720" t="s">
        <v>97</v>
      </c>
      <c r="S720" s="588">
        <v>8</v>
      </c>
    </row>
    <row r="721" spans="1:19" x14ac:dyDescent="0.2">
      <c r="A721">
        <v>720</v>
      </c>
      <c r="B721" s="400">
        <v>41416.737500000003</v>
      </c>
      <c r="C721" t="s">
        <v>97</v>
      </c>
      <c r="D721">
        <v>0.03</v>
      </c>
      <c r="F721">
        <v>1.3309800000000001</v>
      </c>
      <c r="I721" s="400">
        <v>41417.570138888892</v>
      </c>
      <c r="J721">
        <v>1.32629</v>
      </c>
      <c r="N721">
        <v>9.84</v>
      </c>
      <c r="Q721">
        <v>419</v>
      </c>
      <c r="R721" t="s">
        <v>97</v>
      </c>
      <c r="S721" s="588">
        <v>8</v>
      </c>
    </row>
    <row r="722" spans="1:19" x14ac:dyDescent="0.2">
      <c r="A722">
        <v>724</v>
      </c>
      <c r="B722" s="400">
        <v>41417.37222222222</v>
      </c>
      <c r="C722" t="s">
        <v>97</v>
      </c>
      <c r="D722">
        <v>0.05</v>
      </c>
      <c r="F722">
        <v>1.33447</v>
      </c>
      <c r="I722" s="400">
        <v>41417.570138888892</v>
      </c>
      <c r="J722">
        <v>1.32629</v>
      </c>
      <c r="N722">
        <v>28.24</v>
      </c>
      <c r="Q722">
        <v>419</v>
      </c>
      <c r="R722" t="s">
        <v>97</v>
      </c>
      <c r="S722" s="588">
        <v>8</v>
      </c>
    </row>
    <row r="723" spans="1:19" x14ac:dyDescent="0.2">
      <c r="A723">
        <v>721</v>
      </c>
      <c r="B723" s="400">
        <v>41416.876388888886</v>
      </c>
      <c r="C723" t="s">
        <v>96</v>
      </c>
      <c r="D723">
        <v>0.01</v>
      </c>
      <c r="F723">
        <v>1.3263100000000001</v>
      </c>
      <c r="I723" s="400">
        <v>41416.876388888886</v>
      </c>
      <c r="J723">
        <v>1.32711</v>
      </c>
      <c r="N723">
        <v>0.56000000000000005</v>
      </c>
      <c r="Q723">
        <v>420</v>
      </c>
      <c r="R723" t="s">
        <v>96</v>
      </c>
      <c r="S723" s="588">
        <v>1</v>
      </c>
    </row>
    <row r="724" spans="1:19" x14ac:dyDescent="0.2">
      <c r="A724">
        <v>722</v>
      </c>
      <c r="B724" s="400">
        <v>41416.876388888886</v>
      </c>
      <c r="C724" t="s">
        <v>96</v>
      </c>
      <c r="D724">
        <v>0.01</v>
      </c>
      <c r="F724">
        <v>1.32751</v>
      </c>
      <c r="I724" s="400">
        <v>41416.879861111112</v>
      </c>
      <c r="J724">
        <v>1.3283100000000001</v>
      </c>
      <c r="N724">
        <v>0.56000000000000005</v>
      </c>
      <c r="Q724">
        <v>421</v>
      </c>
      <c r="R724" t="s">
        <v>96</v>
      </c>
      <c r="S724" s="588">
        <v>1</v>
      </c>
    </row>
    <row r="725" spans="1:19" x14ac:dyDescent="0.2">
      <c r="A725">
        <v>723</v>
      </c>
      <c r="B725" s="400">
        <v>41416.90625</v>
      </c>
      <c r="C725" t="s">
        <v>96</v>
      </c>
      <c r="D725">
        <v>0.01</v>
      </c>
      <c r="F725">
        <v>1.3260700000000001</v>
      </c>
      <c r="I725" s="400">
        <v>41417.068055555559</v>
      </c>
      <c r="J725">
        <v>1.32687</v>
      </c>
      <c r="N725">
        <v>0.27</v>
      </c>
      <c r="Q725">
        <v>422</v>
      </c>
      <c r="R725" t="s">
        <v>96</v>
      </c>
      <c r="S725" s="588">
        <v>1</v>
      </c>
    </row>
    <row r="726" spans="1:19" x14ac:dyDescent="0.2">
      <c r="A726">
        <v>725</v>
      </c>
      <c r="B726" s="400">
        <v>41417.887499999997</v>
      </c>
      <c r="C726" t="s">
        <v>96</v>
      </c>
      <c r="D726">
        <v>0.01</v>
      </c>
      <c r="F726">
        <v>1.32622</v>
      </c>
      <c r="I726" s="400">
        <v>41417.895833333336</v>
      </c>
      <c r="J726">
        <v>1.3270200000000001</v>
      </c>
      <c r="N726">
        <v>0.55000000000000004</v>
      </c>
      <c r="Q726">
        <v>423</v>
      </c>
      <c r="R726" t="s">
        <v>96</v>
      </c>
      <c r="S726" s="588">
        <v>1</v>
      </c>
    </row>
    <row r="727" spans="1:19" x14ac:dyDescent="0.2">
      <c r="A727">
        <v>726</v>
      </c>
      <c r="B727" s="400">
        <v>41417.904166666667</v>
      </c>
      <c r="C727" t="s">
        <v>96</v>
      </c>
      <c r="D727">
        <v>0.01</v>
      </c>
      <c r="F727">
        <v>1.3275300000000001</v>
      </c>
      <c r="I727" s="400">
        <v>41417.913888888892</v>
      </c>
      <c r="J727">
        <v>1.32833</v>
      </c>
      <c r="N727">
        <v>0.55000000000000004</v>
      </c>
      <c r="Q727">
        <v>424</v>
      </c>
      <c r="R727" t="s">
        <v>96</v>
      </c>
      <c r="S727" s="588">
        <v>1</v>
      </c>
    </row>
    <row r="728" spans="1:19" x14ac:dyDescent="0.2">
      <c r="A728">
        <v>727</v>
      </c>
      <c r="B728" s="400">
        <v>41417.962500000001</v>
      </c>
      <c r="C728" t="s">
        <v>96</v>
      </c>
      <c r="D728">
        <v>0.01</v>
      </c>
      <c r="F728">
        <v>1.3271900000000001</v>
      </c>
      <c r="I728" s="400">
        <v>41418.054166666669</v>
      </c>
      <c r="J728">
        <v>1.32799</v>
      </c>
      <c r="N728">
        <v>0.46</v>
      </c>
      <c r="Q728">
        <v>425</v>
      </c>
      <c r="R728" t="s">
        <v>96</v>
      </c>
      <c r="S728" s="588">
        <v>1</v>
      </c>
    </row>
    <row r="729" spans="1:19" x14ac:dyDescent="0.2">
      <c r="A729">
        <v>728</v>
      </c>
      <c r="B729" s="400">
        <v>41418.056250000001</v>
      </c>
      <c r="C729" t="s">
        <v>97</v>
      </c>
      <c r="D729">
        <v>0.01</v>
      </c>
      <c r="F729">
        <v>1.32877</v>
      </c>
      <c r="I729" s="400">
        <v>41418.318749999999</v>
      </c>
      <c r="J729">
        <v>1.3322400000000001</v>
      </c>
      <c r="N729">
        <v>-2.39</v>
      </c>
      <c r="Q729">
        <v>426</v>
      </c>
      <c r="R729" t="s">
        <v>97</v>
      </c>
      <c r="S729" s="588">
        <v>5</v>
      </c>
    </row>
    <row r="730" spans="1:19" x14ac:dyDescent="0.2">
      <c r="A730">
        <v>729</v>
      </c>
      <c r="B730" s="400">
        <v>41418.085416666669</v>
      </c>
      <c r="C730" t="s">
        <v>97</v>
      </c>
      <c r="D730">
        <v>0.01</v>
      </c>
      <c r="F730">
        <v>1.3302700000000001</v>
      </c>
      <c r="I730" s="400">
        <v>41418.318749999999</v>
      </c>
      <c r="J730">
        <v>1.3322400000000001</v>
      </c>
      <c r="N730">
        <v>-1.36</v>
      </c>
      <c r="Q730">
        <v>426</v>
      </c>
      <c r="R730" t="s">
        <v>97</v>
      </c>
      <c r="S730" s="588">
        <v>5</v>
      </c>
    </row>
    <row r="731" spans="1:19" x14ac:dyDescent="0.2">
      <c r="A731">
        <v>730</v>
      </c>
      <c r="B731" s="400">
        <v>41418.104861111111</v>
      </c>
      <c r="C731" t="s">
        <v>97</v>
      </c>
      <c r="D731">
        <v>0.01</v>
      </c>
      <c r="F731">
        <v>1.33179</v>
      </c>
      <c r="I731" s="400">
        <v>41418.318749999999</v>
      </c>
      <c r="J731">
        <v>1.3322400000000001</v>
      </c>
      <c r="N731">
        <v>-0.31</v>
      </c>
      <c r="Q731">
        <v>426</v>
      </c>
      <c r="R731" t="s">
        <v>97</v>
      </c>
      <c r="S731" s="588">
        <v>5</v>
      </c>
    </row>
    <row r="732" spans="1:19" x14ac:dyDescent="0.2">
      <c r="A732">
        <v>731</v>
      </c>
      <c r="B732" s="400">
        <v>41418.123611111114</v>
      </c>
      <c r="C732" t="s">
        <v>97</v>
      </c>
      <c r="D732">
        <v>0.01</v>
      </c>
      <c r="F732">
        <v>1.3341000000000001</v>
      </c>
      <c r="I732" s="400">
        <v>41418.318749999999</v>
      </c>
      <c r="J732">
        <v>1.3322400000000001</v>
      </c>
      <c r="N732">
        <v>1.29</v>
      </c>
      <c r="Q732">
        <v>426</v>
      </c>
      <c r="R732" t="s">
        <v>97</v>
      </c>
      <c r="S732" s="588">
        <v>5</v>
      </c>
    </row>
    <row r="733" spans="1:19" x14ac:dyDescent="0.2">
      <c r="A733">
        <v>732</v>
      </c>
      <c r="B733" s="400">
        <v>41418.271527777775</v>
      </c>
      <c r="C733" t="s">
        <v>97</v>
      </c>
      <c r="D733">
        <v>0.02</v>
      </c>
      <c r="F733">
        <v>1.33724</v>
      </c>
      <c r="I733" s="400">
        <v>41418.318749999999</v>
      </c>
      <c r="J733">
        <v>1.3322400000000001</v>
      </c>
      <c r="N733">
        <v>6.91</v>
      </c>
      <c r="Q733">
        <v>426</v>
      </c>
      <c r="R733" t="s">
        <v>97</v>
      </c>
      <c r="S733" s="588">
        <v>5</v>
      </c>
    </row>
    <row r="734" spans="1:19" x14ac:dyDescent="0.2">
      <c r="A734">
        <v>733</v>
      </c>
      <c r="B734" s="400">
        <v>41421.053472222222</v>
      </c>
      <c r="C734" t="s">
        <v>97</v>
      </c>
      <c r="D734">
        <v>0.01</v>
      </c>
      <c r="F734">
        <v>1.3431500000000001</v>
      </c>
      <c r="I734" s="400">
        <v>41421.081944444442</v>
      </c>
      <c r="J734">
        <v>1.3423499999999999</v>
      </c>
      <c r="N734">
        <v>0.55000000000000004</v>
      </c>
      <c r="Q734">
        <v>427</v>
      </c>
      <c r="R734" t="s">
        <v>97</v>
      </c>
      <c r="S734" s="588">
        <v>1</v>
      </c>
    </row>
    <row r="735" spans="1:19" x14ac:dyDescent="0.2">
      <c r="A735">
        <v>734</v>
      </c>
      <c r="B735" s="400">
        <v>41422.067361111112</v>
      </c>
      <c r="C735" t="s">
        <v>97</v>
      </c>
      <c r="D735">
        <v>0.01</v>
      </c>
      <c r="F735">
        <v>1.3429199999999999</v>
      </c>
      <c r="I735" s="400">
        <v>41422.14166666667</v>
      </c>
      <c r="J735">
        <v>1.34287</v>
      </c>
      <c r="N735">
        <v>0.04</v>
      </c>
      <c r="Q735">
        <v>428</v>
      </c>
      <c r="R735" t="s">
        <v>97</v>
      </c>
      <c r="S735" s="588">
        <v>2</v>
      </c>
    </row>
    <row r="736" spans="1:19" x14ac:dyDescent="0.2">
      <c r="A736">
        <v>735</v>
      </c>
      <c r="B736" s="400">
        <v>41422.132638888892</v>
      </c>
      <c r="C736" t="s">
        <v>97</v>
      </c>
      <c r="D736">
        <v>0.01</v>
      </c>
      <c r="F736">
        <v>1.3444199999999999</v>
      </c>
      <c r="I736" s="400">
        <v>41422.14166666667</v>
      </c>
      <c r="J736">
        <v>1.34287</v>
      </c>
      <c r="N736">
        <v>1.07</v>
      </c>
      <c r="Q736">
        <v>428</v>
      </c>
      <c r="R736" t="s">
        <v>97</v>
      </c>
      <c r="S736" s="588">
        <v>2</v>
      </c>
    </row>
    <row r="737" spans="1:19" x14ac:dyDescent="0.2">
      <c r="A737">
        <v>736</v>
      </c>
      <c r="B737" s="400">
        <v>41422.902777777781</v>
      </c>
      <c r="C737" t="s">
        <v>97</v>
      </c>
      <c r="D737">
        <v>0.01</v>
      </c>
      <c r="F737">
        <v>1.3357300000000001</v>
      </c>
      <c r="I737" s="400">
        <v>41422.940972222219</v>
      </c>
      <c r="J737">
        <v>1.3349299999999999</v>
      </c>
      <c r="N737">
        <v>0.55000000000000004</v>
      </c>
      <c r="Q737">
        <v>429</v>
      </c>
      <c r="R737" t="s">
        <v>97</v>
      </c>
      <c r="S737" s="588">
        <v>1</v>
      </c>
    </row>
    <row r="738" spans="1:19" x14ac:dyDescent="0.2">
      <c r="A738">
        <v>737</v>
      </c>
      <c r="B738" s="400">
        <v>41423.051388888889</v>
      </c>
      <c r="C738" t="s">
        <v>97</v>
      </c>
      <c r="D738">
        <v>0.01</v>
      </c>
      <c r="F738">
        <v>1.3384199999999999</v>
      </c>
      <c r="I738" s="400">
        <v>41423.584027777775</v>
      </c>
      <c r="J738">
        <v>1.34222</v>
      </c>
      <c r="N738">
        <v>-2.62</v>
      </c>
      <c r="Q738">
        <v>430</v>
      </c>
      <c r="R738" t="s">
        <v>97</v>
      </c>
      <c r="S738" s="588">
        <v>5</v>
      </c>
    </row>
    <row r="739" spans="1:19" x14ac:dyDescent="0.2">
      <c r="A739">
        <v>738</v>
      </c>
      <c r="B739" s="400">
        <v>41423.089583333334</v>
      </c>
      <c r="C739" t="s">
        <v>97</v>
      </c>
      <c r="D739">
        <v>0.01</v>
      </c>
      <c r="F739">
        <v>1.3399300000000001</v>
      </c>
      <c r="I739" s="400">
        <v>41423.584027777775</v>
      </c>
      <c r="J739">
        <v>1.34222</v>
      </c>
      <c r="N739">
        <v>-1.58</v>
      </c>
      <c r="Q739">
        <v>430</v>
      </c>
      <c r="R739" t="s">
        <v>97</v>
      </c>
      <c r="S739" s="588">
        <v>5</v>
      </c>
    </row>
    <row r="740" spans="1:19" x14ac:dyDescent="0.2">
      <c r="A740">
        <v>739</v>
      </c>
      <c r="B740" s="400">
        <v>41423.090277777781</v>
      </c>
      <c r="C740" t="s">
        <v>97</v>
      </c>
      <c r="D740">
        <v>0.01</v>
      </c>
      <c r="F740">
        <v>1.3419300000000001</v>
      </c>
      <c r="I740" s="400">
        <v>41423.584027777775</v>
      </c>
      <c r="J740">
        <v>1.34222</v>
      </c>
      <c r="N740">
        <v>-0.2</v>
      </c>
      <c r="Q740">
        <v>430</v>
      </c>
      <c r="R740" t="s">
        <v>97</v>
      </c>
      <c r="S740" s="588">
        <v>5</v>
      </c>
    </row>
    <row r="741" spans="1:19" x14ac:dyDescent="0.2">
      <c r="A741">
        <v>740</v>
      </c>
      <c r="B741" s="400">
        <v>41423.188888888886</v>
      </c>
      <c r="C741" t="s">
        <v>97</v>
      </c>
      <c r="D741">
        <v>0.01</v>
      </c>
      <c r="F741">
        <v>1.3442400000000001</v>
      </c>
      <c r="I741" s="400">
        <v>41423.584027777775</v>
      </c>
      <c r="J741">
        <v>1.34222</v>
      </c>
      <c r="N741">
        <v>1.4</v>
      </c>
      <c r="Q741">
        <v>430</v>
      </c>
      <c r="R741" t="s">
        <v>97</v>
      </c>
      <c r="S741" s="588">
        <v>5</v>
      </c>
    </row>
    <row r="742" spans="1:19" x14ac:dyDescent="0.2">
      <c r="A742">
        <v>741</v>
      </c>
      <c r="B742" s="400">
        <v>41423.371527777781</v>
      </c>
      <c r="C742" t="s">
        <v>97</v>
      </c>
      <c r="D742">
        <v>0.02</v>
      </c>
      <c r="F742">
        <v>1.3473900000000001</v>
      </c>
      <c r="I742" s="400">
        <v>41423.584027777775</v>
      </c>
      <c r="J742">
        <v>1.34222</v>
      </c>
      <c r="N742">
        <v>7.14</v>
      </c>
      <c r="Q742">
        <v>430</v>
      </c>
      <c r="R742" t="s">
        <v>97</v>
      </c>
      <c r="S742" s="588">
        <v>5</v>
      </c>
    </row>
    <row r="743" spans="1:19" x14ac:dyDescent="0.2">
      <c r="A743">
        <v>742</v>
      </c>
      <c r="B743" s="400">
        <v>41423.879166666666</v>
      </c>
      <c r="C743" t="s">
        <v>96</v>
      </c>
      <c r="D743">
        <v>0.01</v>
      </c>
      <c r="F743">
        <v>1.3421700000000001</v>
      </c>
      <c r="I743" s="400">
        <v>41423.918749999997</v>
      </c>
      <c r="J743">
        <v>1.34297</v>
      </c>
      <c r="N743">
        <v>0.55000000000000004</v>
      </c>
      <c r="Q743">
        <v>431</v>
      </c>
      <c r="R743" t="s">
        <v>96</v>
      </c>
      <c r="S743" s="588">
        <v>1</v>
      </c>
    </row>
    <row r="744" spans="1:19" x14ac:dyDescent="0.2">
      <c r="A744">
        <v>743</v>
      </c>
      <c r="B744" s="400">
        <v>41424.053472222222</v>
      </c>
      <c r="C744" t="s">
        <v>97</v>
      </c>
      <c r="D744">
        <v>0.01</v>
      </c>
      <c r="F744">
        <v>1.34354</v>
      </c>
      <c r="I744" s="400">
        <v>41424.190972222219</v>
      </c>
      <c r="J744">
        <v>1.3442400000000001</v>
      </c>
      <c r="N744">
        <v>-0.49</v>
      </c>
      <c r="Q744">
        <v>432</v>
      </c>
      <c r="R744" t="s">
        <v>97</v>
      </c>
      <c r="S744" s="588">
        <v>3</v>
      </c>
    </row>
    <row r="745" spans="1:19" x14ac:dyDescent="0.2">
      <c r="A745">
        <v>744</v>
      </c>
      <c r="B745" s="400">
        <v>41424.13958333333</v>
      </c>
      <c r="C745" t="s">
        <v>97</v>
      </c>
      <c r="D745">
        <v>0.01</v>
      </c>
      <c r="F745">
        <v>1.34504</v>
      </c>
      <c r="I745" s="400">
        <v>41424.190972222219</v>
      </c>
      <c r="J745">
        <v>1.3442400000000001</v>
      </c>
      <c r="N745">
        <v>0.55000000000000004</v>
      </c>
      <c r="Q745">
        <v>432</v>
      </c>
      <c r="R745" t="s">
        <v>97</v>
      </c>
      <c r="S745" s="588">
        <v>3</v>
      </c>
    </row>
    <row r="746" spans="1:19" x14ac:dyDescent="0.2">
      <c r="A746">
        <v>745</v>
      </c>
      <c r="B746" s="400">
        <v>41424.168055555558</v>
      </c>
      <c r="C746" t="s">
        <v>97</v>
      </c>
      <c r="D746">
        <v>0.01</v>
      </c>
      <c r="F746">
        <v>1.3465400000000001</v>
      </c>
      <c r="I746" s="400">
        <v>41424.190972222219</v>
      </c>
      <c r="J746">
        <v>1.3442400000000001</v>
      </c>
      <c r="N746">
        <v>1.59</v>
      </c>
      <c r="Q746">
        <v>432</v>
      </c>
      <c r="R746" t="s">
        <v>97</v>
      </c>
      <c r="S746" s="588">
        <v>3</v>
      </c>
    </row>
    <row r="747" spans="1:19" x14ac:dyDescent="0.2">
      <c r="A747">
        <v>746</v>
      </c>
      <c r="B747" s="400">
        <v>41424.890972222223</v>
      </c>
      <c r="C747" t="s">
        <v>96</v>
      </c>
      <c r="D747">
        <v>0.01</v>
      </c>
      <c r="F747">
        <v>1.34904</v>
      </c>
      <c r="I747" s="400">
        <v>41424.918749999997</v>
      </c>
      <c r="J747">
        <v>1.3498399999999999</v>
      </c>
      <c r="N747">
        <v>0.56000000000000005</v>
      </c>
      <c r="Q747">
        <v>433</v>
      </c>
      <c r="R747" t="s">
        <v>96</v>
      </c>
      <c r="S747" s="588">
        <v>1</v>
      </c>
    </row>
    <row r="748" spans="1:19" x14ac:dyDescent="0.2">
      <c r="A748">
        <v>747</v>
      </c>
      <c r="B748" s="400">
        <v>41425.0625</v>
      </c>
      <c r="C748" t="s">
        <v>96</v>
      </c>
      <c r="D748">
        <v>0.01</v>
      </c>
      <c r="F748">
        <v>1.3482000000000001</v>
      </c>
      <c r="I748" s="400">
        <v>41425.086805555555</v>
      </c>
      <c r="J748">
        <v>1.349</v>
      </c>
      <c r="N748">
        <v>0.56000000000000005</v>
      </c>
      <c r="Q748">
        <v>434</v>
      </c>
      <c r="R748" t="s">
        <v>96</v>
      </c>
      <c r="S748" s="588">
        <v>1</v>
      </c>
    </row>
    <row r="749" spans="1:19" x14ac:dyDescent="0.2">
      <c r="A749">
        <v>748</v>
      </c>
      <c r="B749" s="400">
        <v>41425.90625</v>
      </c>
      <c r="C749" t="s">
        <v>97</v>
      </c>
      <c r="D749">
        <v>0.01</v>
      </c>
      <c r="F749">
        <v>1.3547400000000001</v>
      </c>
      <c r="I749" s="400">
        <v>41425.9375</v>
      </c>
      <c r="J749">
        <v>1.3547100000000001</v>
      </c>
      <c r="N749">
        <v>0.02</v>
      </c>
      <c r="Q749">
        <v>435</v>
      </c>
      <c r="R749" t="s">
        <v>97</v>
      </c>
      <c r="S749" s="588">
        <v>2</v>
      </c>
    </row>
    <row r="750" spans="1:19" x14ac:dyDescent="0.2">
      <c r="A750">
        <v>749</v>
      </c>
      <c r="B750" s="400">
        <v>41425.915972222225</v>
      </c>
      <c r="C750" t="s">
        <v>97</v>
      </c>
      <c r="D750">
        <v>0.01</v>
      </c>
      <c r="F750">
        <v>1.3562799999999999</v>
      </c>
      <c r="I750" s="400">
        <v>41425.9375</v>
      </c>
      <c r="J750">
        <v>1.3547100000000001</v>
      </c>
      <c r="N750">
        <v>1.08</v>
      </c>
      <c r="Q750">
        <v>435</v>
      </c>
      <c r="R750" t="s">
        <v>97</v>
      </c>
      <c r="S750" s="588">
        <v>2</v>
      </c>
    </row>
    <row r="751" spans="1:19" x14ac:dyDescent="0.2">
      <c r="A751">
        <v>750</v>
      </c>
      <c r="B751" s="400">
        <v>41425.940972222219</v>
      </c>
      <c r="C751" t="s">
        <v>97</v>
      </c>
      <c r="D751">
        <v>0.01</v>
      </c>
      <c r="F751">
        <v>1.35494</v>
      </c>
      <c r="I751" s="400">
        <v>41428.000694444447</v>
      </c>
      <c r="J751">
        <v>1.3557399999999999</v>
      </c>
      <c r="N751">
        <v>-0.55000000000000004</v>
      </c>
      <c r="Q751">
        <v>436</v>
      </c>
      <c r="R751" t="s">
        <v>97</v>
      </c>
      <c r="S751" s="588">
        <v>3</v>
      </c>
    </row>
    <row r="752" spans="1:19" x14ac:dyDescent="0.2">
      <c r="A752">
        <v>751</v>
      </c>
      <c r="B752" s="400">
        <v>41425.947916666664</v>
      </c>
      <c r="C752" t="s">
        <v>97</v>
      </c>
      <c r="D752">
        <v>0.01</v>
      </c>
      <c r="F752">
        <v>1.3564799999999999</v>
      </c>
      <c r="I752" s="400">
        <v>41428.000694444447</v>
      </c>
      <c r="J752">
        <v>1.3557399999999999</v>
      </c>
      <c r="N752">
        <v>0.52</v>
      </c>
      <c r="Q752">
        <v>436</v>
      </c>
      <c r="R752" t="s">
        <v>97</v>
      </c>
      <c r="S752" s="588">
        <v>3</v>
      </c>
    </row>
    <row r="753" spans="1:19" x14ac:dyDescent="0.2">
      <c r="A753">
        <v>752</v>
      </c>
      <c r="B753" s="400">
        <v>41425.957638888889</v>
      </c>
      <c r="C753" t="s">
        <v>97</v>
      </c>
      <c r="D753">
        <v>0.01</v>
      </c>
      <c r="F753">
        <v>1.3582099999999999</v>
      </c>
      <c r="I753" s="400">
        <v>41428.000694444447</v>
      </c>
      <c r="J753">
        <v>1.3557399999999999</v>
      </c>
      <c r="N753">
        <v>1.71</v>
      </c>
      <c r="Q753">
        <v>436</v>
      </c>
      <c r="R753" t="s">
        <v>97</v>
      </c>
      <c r="S753" s="588">
        <v>3</v>
      </c>
    </row>
    <row r="754" spans="1:19" x14ac:dyDescent="0.2">
      <c r="A754">
        <v>753</v>
      </c>
      <c r="B754" s="400">
        <v>41428.061111111114</v>
      </c>
      <c r="C754" t="s">
        <v>97</v>
      </c>
      <c r="D754">
        <v>0.01</v>
      </c>
      <c r="F754">
        <v>1.3534600000000001</v>
      </c>
      <c r="I754" s="400">
        <v>41428.070833333331</v>
      </c>
      <c r="J754">
        <v>1.35266</v>
      </c>
      <c r="N754">
        <v>0.55000000000000004</v>
      </c>
      <c r="Q754">
        <v>437</v>
      </c>
      <c r="R754" t="s">
        <v>97</v>
      </c>
      <c r="S754" s="588">
        <v>1</v>
      </c>
    </row>
    <row r="755" spans="1:19" x14ac:dyDescent="0.2">
      <c r="A755">
        <v>754</v>
      </c>
      <c r="B755" s="400">
        <v>41428.958333333336</v>
      </c>
      <c r="C755" t="s">
        <v>96</v>
      </c>
      <c r="D755">
        <v>0.01</v>
      </c>
      <c r="F755">
        <v>1.3392999999999999</v>
      </c>
      <c r="I755" s="400">
        <v>41428.974999999999</v>
      </c>
      <c r="J755">
        <v>1.3401000000000001</v>
      </c>
      <c r="N755">
        <v>0.55000000000000004</v>
      </c>
      <c r="Q755">
        <v>438</v>
      </c>
      <c r="R755" t="s">
        <v>96</v>
      </c>
      <c r="S755" s="588">
        <v>1</v>
      </c>
    </row>
    <row r="756" spans="1:19" x14ac:dyDescent="0.2">
      <c r="A756">
        <v>755</v>
      </c>
      <c r="B756" s="400">
        <v>41429.040277777778</v>
      </c>
      <c r="C756" t="s">
        <v>96</v>
      </c>
      <c r="D756">
        <v>0.01</v>
      </c>
      <c r="F756">
        <v>1.3378300000000001</v>
      </c>
      <c r="I756" s="400">
        <v>41429.046527777777</v>
      </c>
      <c r="J756">
        <v>1.33863</v>
      </c>
      <c r="N756">
        <v>0.56000000000000005</v>
      </c>
      <c r="Q756">
        <v>439</v>
      </c>
      <c r="R756" t="s">
        <v>96</v>
      </c>
      <c r="S756" s="588">
        <v>1</v>
      </c>
    </row>
    <row r="757" spans="1:19" x14ac:dyDescent="0.2">
      <c r="A757">
        <v>756</v>
      </c>
      <c r="B757" s="400">
        <v>41429.881944444445</v>
      </c>
      <c r="C757" t="s">
        <v>97</v>
      </c>
      <c r="D757">
        <v>0.01</v>
      </c>
      <c r="F757">
        <v>1.35842</v>
      </c>
      <c r="I757" s="400">
        <v>41429.890972222223</v>
      </c>
      <c r="J757">
        <v>1.35762</v>
      </c>
      <c r="N757">
        <v>0.55000000000000004</v>
      </c>
      <c r="Q757">
        <v>440</v>
      </c>
      <c r="R757" t="s">
        <v>97</v>
      </c>
      <c r="S757" s="588">
        <v>1</v>
      </c>
    </row>
    <row r="758" spans="1:19" x14ac:dyDescent="0.2">
      <c r="A758">
        <v>757</v>
      </c>
      <c r="B758" s="400">
        <v>41430.050000000003</v>
      </c>
      <c r="C758" t="s">
        <v>96</v>
      </c>
      <c r="D758">
        <v>0.01</v>
      </c>
      <c r="F758">
        <v>1.3553500000000001</v>
      </c>
      <c r="I758" s="400">
        <v>41430.145138888889</v>
      </c>
      <c r="J758">
        <v>1.35615</v>
      </c>
      <c r="N758">
        <v>0.55000000000000004</v>
      </c>
      <c r="Q758">
        <v>441</v>
      </c>
      <c r="R758" t="s">
        <v>96</v>
      </c>
      <c r="S758" s="588">
        <v>1</v>
      </c>
    </row>
    <row r="759" spans="1:19" x14ac:dyDescent="0.2">
      <c r="A759">
        <v>758</v>
      </c>
      <c r="B759" s="400">
        <v>41430.883333333331</v>
      </c>
      <c r="C759" t="s">
        <v>96</v>
      </c>
      <c r="D759">
        <v>0.01</v>
      </c>
      <c r="F759">
        <v>1.3731899999999999</v>
      </c>
      <c r="I759" s="400">
        <v>41430.895138888889</v>
      </c>
      <c r="J759">
        <v>1.37399</v>
      </c>
      <c r="N759">
        <v>0.56000000000000005</v>
      </c>
      <c r="Q759">
        <v>442</v>
      </c>
      <c r="R759" t="s">
        <v>96</v>
      </c>
      <c r="S759" s="588">
        <v>1</v>
      </c>
    </row>
    <row r="760" spans="1:19" x14ac:dyDescent="0.2">
      <c r="A760">
        <v>759</v>
      </c>
      <c r="B760" s="400">
        <v>41430.927083333336</v>
      </c>
      <c r="C760" t="s">
        <v>96</v>
      </c>
      <c r="D760">
        <v>0.01</v>
      </c>
      <c r="F760">
        <v>1.37286</v>
      </c>
      <c r="I760" s="400">
        <v>41431.065972222219</v>
      </c>
      <c r="J760">
        <v>1.3736600000000001</v>
      </c>
      <c r="N760">
        <v>0.27</v>
      </c>
      <c r="Q760">
        <v>443</v>
      </c>
      <c r="R760" t="s">
        <v>96</v>
      </c>
      <c r="S760" s="588">
        <v>1</v>
      </c>
    </row>
    <row r="761" spans="1:19" x14ac:dyDescent="0.2">
      <c r="A761">
        <v>760</v>
      </c>
      <c r="B761" s="400">
        <v>41431.056944444441</v>
      </c>
      <c r="C761" t="s">
        <v>97</v>
      </c>
      <c r="D761">
        <v>0.01</v>
      </c>
      <c r="F761">
        <v>1.37314</v>
      </c>
      <c r="I761" s="400">
        <v>41431.541666666664</v>
      </c>
      <c r="J761">
        <v>1.3806700000000001</v>
      </c>
      <c r="N761">
        <v>-5.19</v>
      </c>
      <c r="Q761">
        <v>444</v>
      </c>
      <c r="R761" t="s">
        <v>97</v>
      </c>
      <c r="S761" s="588">
        <v>7</v>
      </c>
    </row>
    <row r="762" spans="1:19" x14ac:dyDescent="0.2">
      <c r="A762">
        <v>761</v>
      </c>
      <c r="B762" s="400">
        <v>41431.074305555558</v>
      </c>
      <c r="C762" t="s">
        <v>97</v>
      </c>
      <c r="D762">
        <v>0.01</v>
      </c>
      <c r="F762">
        <v>1.3746400000000001</v>
      </c>
      <c r="I762" s="400">
        <v>41431.541666666664</v>
      </c>
      <c r="J762">
        <v>1.3806700000000001</v>
      </c>
      <c r="N762">
        <v>-4.16</v>
      </c>
      <c r="Q762">
        <v>444</v>
      </c>
      <c r="R762" t="s">
        <v>97</v>
      </c>
      <c r="S762" s="588">
        <v>7</v>
      </c>
    </row>
    <row r="763" spans="1:19" x14ac:dyDescent="0.2">
      <c r="A763">
        <v>762</v>
      </c>
      <c r="B763" s="400">
        <v>41431.116666666669</v>
      </c>
      <c r="C763" t="s">
        <v>97</v>
      </c>
      <c r="D763">
        <v>0.01</v>
      </c>
      <c r="F763">
        <v>1.3762300000000001</v>
      </c>
      <c r="I763" s="400">
        <v>41431.541666666664</v>
      </c>
      <c r="J763">
        <v>1.3806700000000001</v>
      </c>
      <c r="N763">
        <v>-3.06</v>
      </c>
      <c r="Q763">
        <v>444</v>
      </c>
      <c r="R763" t="s">
        <v>97</v>
      </c>
      <c r="S763" s="588">
        <v>7</v>
      </c>
    </row>
    <row r="764" spans="1:19" x14ac:dyDescent="0.2">
      <c r="A764">
        <v>763</v>
      </c>
      <c r="B764" s="400">
        <v>41431.134722222225</v>
      </c>
      <c r="C764" t="s">
        <v>97</v>
      </c>
      <c r="D764">
        <v>0.01</v>
      </c>
      <c r="F764">
        <v>1.3785499999999999</v>
      </c>
      <c r="I764" s="400">
        <v>41431.541666666664</v>
      </c>
      <c r="J764">
        <v>1.3806700000000001</v>
      </c>
      <c r="N764">
        <v>-1.46</v>
      </c>
      <c r="Q764">
        <v>444</v>
      </c>
      <c r="R764" t="s">
        <v>97</v>
      </c>
      <c r="S764" s="588">
        <v>7</v>
      </c>
    </row>
    <row r="765" spans="1:19" x14ac:dyDescent="0.2">
      <c r="A765">
        <v>764</v>
      </c>
      <c r="B765" s="400">
        <v>41431.243750000001</v>
      </c>
      <c r="C765" t="s">
        <v>97</v>
      </c>
      <c r="D765">
        <v>0.02</v>
      </c>
      <c r="F765">
        <v>1.3816900000000001</v>
      </c>
      <c r="I765" s="400">
        <v>41431.541666666664</v>
      </c>
      <c r="J765">
        <v>1.3806700000000001</v>
      </c>
      <c r="N765">
        <v>1.41</v>
      </c>
      <c r="Q765">
        <v>444</v>
      </c>
      <c r="R765" t="s">
        <v>97</v>
      </c>
      <c r="S765" s="588">
        <v>7</v>
      </c>
    </row>
    <row r="766" spans="1:19" x14ac:dyDescent="0.2">
      <c r="A766">
        <v>765</v>
      </c>
      <c r="B766" s="400">
        <v>41431.25</v>
      </c>
      <c r="C766" t="s">
        <v>97</v>
      </c>
      <c r="D766">
        <v>0.02</v>
      </c>
      <c r="F766">
        <v>1.3849100000000001</v>
      </c>
      <c r="I766" s="400">
        <v>41431.541666666664</v>
      </c>
      <c r="J766">
        <v>1.3806700000000001</v>
      </c>
      <c r="N766">
        <v>5.85</v>
      </c>
      <c r="Q766">
        <v>444</v>
      </c>
      <c r="R766" t="s">
        <v>97</v>
      </c>
      <c r="S766" s="588">
        <v>7</v>
      </c>
    </row>
    <row r="767" spans="1:19" x14ac:dyDescent="0.2">
      <c r="A767">
        <v>766</v>
      </c>
      <c r="B767" s="400">
        <v>41431.30972222222</v>
      </c>
      <c r="C767" t="s">
        <v>97</v>
      </c>
      <c r="D767">
        <v>0.03</v>
      </c>
      <c r="F767">
        <v>1.3882699999999999</v>
      </c>
      <c r="I767" s="400">
        <v>41431.541666666664</v>
      </c>
      <c r="J767">
        <v>1.3806700000000001</v>
      </c>
      <c r="N767">
        <v>15.74</v>
      </c>
      <c r="Q767">
        <v>444</v>
      </c>
      <c r="R767" t="s">
        <v>97</v>
      </c>
      <c r="S767" s="588">
        <v>7</v>
      </c>
    </row>
    <row r="768" spans="1:19" x14ac:dyDescent="0.2">
      <c r="A768">
        <v>767</v>
      </c>
      <c r="B768" s="400">
        <v>41431.87777777778</v>
      </c>
      <c r="C768" t="s">
        <v>96</v>
      </c>
      <c r="D768">
        <v>0.01</v>
      </c>
      <c r="F768">
        <v>1.3788100000000001</v>
      </c>
      <c r="I768" s="400">
        <v>41431.915972222225</v>
      </c>
      <c r="J768">
        <v>1.37808</v>
      </c>
      <c r="N768">
        <v>-0.5</v>
      </c>
      <c r="Q768">
        <v>445</v>
      </c>
      <c r="R768" t="s">
        <v>96</v>
      </c>
      <c r="S768" s="588">
        <v>3</v>
      </c>
    </row>
    <row r="769" spans="1:19" x14ac:dyDescent="0.2">
      <c r="A769">
        <v>768</v>
      </c>
      <c r="B769" s="400">
        <v>41431.905555555553</v>
      </c>
      <c r="C769" t="s">
        <v>96</v>
      </c>
      <c r="D769">
        <v>0.01</v>
      </c>
      <c r="F769">
        <v>1.3772599999999999</v>
      </c>
      <c r="I769" s="400">
        <v>41431.915972222225</v>
      </c>
      <c r="J769">
        <v>1.37808</v>
      </c>
      <c r="N769">
        <v>0.56999999999999995</v>
      </c>
      <c r="Q769">
        <v>445</v>
      </c>
      <c r="R769" t="s">
        <v>96</v>
      </c>
      <c r="S769" s="588">
        <v>3</v>
      </c>
    </row>
    <row r="770" spans="1:19" x14ac:dyDescent="0.2">
      <c r="A770">
        <v>769</v>
      </c>
      <c r="B770" s="400">
        <v>41431.909722222219</v>
      </c>
      <c r="C770" t="s">
        <v>96</v>
      </c>
      <c r="D770">
        <v>0.01</v>
      </c>
      <c r="F770">
        <v>1.3757600000000001</v>
      </c>
      <c r="I770" s="400">
        <v>41431.915972222225</v>
      </c>
      <c r="J770">
        <v>1.37808</v>
      </c>
      <c r="N770">
        <v>1.6</v>
      </c>
      <c r="Q770">
        <v>445</v>
      </c>
      <c r="R770" t="s">
        <v>96</v>
      </c>
      <c r="S770" s="588">
        <v>3</v>
      </c>
    </row>
    <row r="771" spans="1:19" x14ac:dyDescent="0.2">
      <c r="A771">
        <v>770</v>
      </c>
      <c r="B771" s="400">
        <v>41431.919444444444</v>
      </c>
      <c r="C771" t="s">
        <v>96</v>
      </c>
      <c r="D771">
        <v>0.01</v>
      </c>
      <c r="F771">
        <v>1.3777600000000001</v>
      </c>
      <c r="I771" s="400">
        <v>41431.931944444441</v>
      </c>
      <c r="J771">
        <v>1.37856</v>
      </c>
      <c r="N771">
        <v>0.55000000000000004</v>
      </c>
      <c r="Q771">
        <v>446</v>
      </c>
      <c r="R771" t="s">
        <v>96</v>
      </c>
      <c r="S771" s="588">
        <v>1</v>
      </c>
    </row>
    <row r="772" spans="1:19" x14ac:dyDescent="0.2">
      <c r="A772">
        <v>771</v>
      </c>
      <c r="B772" s="400">
        <v>41432.03125</v>
      </c>
      <c r="C772" t="s">
        <v>97</v>
      </c>
      <c r="D772">
        <v>0.01</v>
      </c>
      <c r="F772">
        <v>1.38239</v>
      </c>
      <c r="I772" s="400">
        <v>41432.645138888889</v>
      </c>
      <c r="J772">
        <v>1.3900999999999999</v>
      </c>
      <c r="N772">
        <v>-5.33</v>
      </c>
      <c r="Q772">
        <v>447</v>
      </c>
      <c r="R772" t="s">
        <v>97</v>
      </c>
      <c r="S772" s="588">
        <v>7</v>
      </c>
    </row>
    <row r="773" spans="1:19" x14ac:dyDescent="0.2">
      <c r="A773">
        <v>772</v>
      </c>
      <c r="B773" s="400">
        <v>41432.033333333333</v>
      </c>
      <c r="C773" t="s">
        <v>97</v>
      </c>
      <c r="D773">
        <v>0.01</v>
      </c>
      <c r="F773">
        <v>1.38408</v>
      </c>
      <c r="I773" s="400">
        <v>41432.645138888889</v>
      </c>
      <c r="J773">
        <v>1.3900999999999999</v>
      </c>
      <c r="N773">
        <v>-4.16</v>
      </c>
      <c r="Q773">
        <v>447</v>
      </c>
      <c r="R773" t="s">
        <v>97</v>
      </c>
      <c r="S773" s="588">
        <v>7</v>
      </c>
    </row>
    <row r="774" spans="1:19" x14ac:dyDescent="0.2">
      <c r="A774">
        <v>773</v>
      </c>
      <c r="B774" s="400">
        <v>41432.082638888889</v>
      </c>
      <c r="C774" t="s">
        <v>97</v>
      </c>
      <c r="D774">
        <v>0.01</v>
      </c>
      <c r="F774">
        <v>1.38567</v>
      </c>
      <c r="I774" s="400">
        <v>41432.645138888889</v>
      </c>
      <c r="J774">
        <v>1.3900999999999999</v>
      </c>
      <c r="N774">
        <v>-3.06</v>
      </c>
      <c r="Q774">
        <v>447</v>
      </c>
      <c r="R774" t="s">
        <v>97</v>
      </c>
      <c r="S774" s="588">
        <v>7</v>
      </c>
    </row>
    <row r="775" spans="1:19" x14ac:dyDescent="0.2">
      <c r="A775">
        <v>774</v>
      </c>
      <c r="B775" s="400">
        <v>41432.12777777778</v>
      </c>
      <c r="C775" t="s">
        <v>97</v>
      </c>
      <c r="D775">
        <v>0.01</v>
      </c>
      <c r="F775">
        <v>1.3879900000000001</v>
      </c>
      <c r="I775" s="400">
        <v>41432.645138888889</v>
      </c>
      <c r="J775">
        <v>1.3900999999999999</v>
      </c>
      <c r="N775">
        <v>-1.46</v>
      </c>
      <c r="Q775">
        <v>447</v>
      </c>
      <c r="R775" t="s">
        <v>97</v>
      </c>
      <c r="S775" s="588">
        <v>7</v>
      </c>
    </row>
    <row r="776" spans="1:19" x14ac:dyDescent="0.2">
      <c r="A776">
        <v>775</v>
      </c>
      <c r="B776" s="400">
        <v>41432.215277777781</v>
      </c>
      <c r="C776" t="s">
        <v>97</v>
      </c>
      <c r="D776">
        <v>0.02</v>
      </c>
      <c r="F776">
        <v>1.39113</v>
      </c>
      <c r="I776" s="400">
        <v>41432.645138888889</v>
      </c>
      <c r="J776">
        <v>1.3900999999999999</v>
      </c>
      <c r="N776">
        <v>1.43</v>
      </c>
      <c r="Q776">
        <v>447</v>
      </c>
      <c r="R776" t="s">
        <v>97</v>
      </c>
      <c r="S776" s="588">
        <v>7</v>
      </c>
    </row>
    <row r="777" spans="1:19" x14ac:dyDescent="0.2">
      <c r="A777">
        <v>776</v>
      </c>
      <c r="B777" s="400">
        <v>41432.220138888886</v>
      </c>
      <c r="C777" t="s">
        <v>97</v>
      </c>
      <c r="D777">
        <v>0.02</v>
      </c>
      <c r="F777">
        <v>1.39438</v>
      </c>
      <c r="I777" s="400">
        <v>41432.645138888889</v>
      </c>
      <c r="J777">
        <v>1.3900999999999999</v>
      </c>
      <c r="N777">
        <v>5.91</v>
      </c>
      <c r="Q777">
        <v>447</v>
      </c>
      <c r="R777" t="s">
        <v>97</v>
      </c>
      <c r="S777" s="588">
        <v>7</v>
      </c>
    </row>
    <row r="778" spans="1:19" x14ac:dyDescent="0.2">
      <c r="A778">
        <v>777</v>
      </c>
      <c r="B778" s="400">
        <v>41432.272222222222</v>
      </c>
      <c r="C778" t="s">
        <v>97</v>
      </c>
      <c r="D778">
        <v>0.03</v>
      </c>
      <c r="F778">
        <v>1.3976999999999999</v>
      </c>
      <c r="I778" s="400">
        <v>41432.645138888889</v>
      </c>
      <c r="J778">
        <v>1.3900999999999999</v>
      </c>
      <c r="N778">
        <v>15.74</v>
      </c>
      <c r="Q778">
        <v>447</v>
      </c>
      <c r="R778" t="s">
        <v>97</v>
      </c>
      <c r="S778" s="588">
        <v>7</v>
      </c>
    </row>
    <row r="779" spans="1:19" x14ac:dyDescent="0.2">
      <c r="A779">
        <v>778</v>
      </c>
      <c r="B779" s="400">
        <v>41432.880555555559</v>
      </c>
      <c r="C779" t="s">
        <v>97</v>
      </c>
      <c r="D779">
        <v>0.01</v>
      </c>
      <c r="F779">
        <v>1.3946400000000001</v>
      </c>
      <c r="I779" s="400">
        <v>41432.882638888892</v>
      </c>
      <c r="J779">
        <v>1.39384</v>
      </c>
      <c r="N779">
        <v>0.55000000000000004</v>
      </c>
      <c r="Q779">
        <v>448</v>
      </c>
      <c r="R779" t="s">
        <v>97</v>
      </c>
      <c r="S779" s="588">
        <v>1</v>
      </c>
    </row>
    <row r="780" spans="1:19" x14ac:dyDescent="0.2">
      <c r="A780">
        <v>779</v>
      </c>
      <c r="B780" s="400">
        <v>41432.909722222219</v>
      </c>
      <c r="C780" t="s">
        <v>96</v>
      </c>
      <c r="D780">
        <v>0.01</v>
      </c>
      <c r="F780">
        <v>1.39222</v>
      </c>
      <c r="I780" s="400">
        <v>41432.915972222225</v>
      </c>
      <c r="J780">
        <v>1.3922300000000001</v>
      </c>
      <c r="N780">
        <v>0.01</v>
      </c>
      <c r="Q780">
        <v>449</v>
      </c>
      <c r="R780" t="s">
        <v>96</v>
      </c>
      <c r="S780" s="588">
        <v>2</v>
      </c>
    </row>
    <row r="781" spans="1:19" x14ac:dyDescent="0.2">
      <c r="A781">
        <v>780</v>
      </c>
      <c r="B781" s="400">
        <v>41432.912499999999</v>
      </c>
      <c r="C781" t="s">
        <v>96</v>
      </c>
      <c r="D781">
        <v>0.01</v>
      </c>
      <c r="F781">
        <v>1.3906400000000001</v>
      </c>
      <c r="I781" s="400">
        <v>41432.915972222225</v>
      </c>
      <c r="J781">
        <v>1.3922300000000001</v>
      </c>
      <c r="N781">
        <v>1.1000000000000001</v>
      </c>
      <c r="Q781">
        <v>449</v>
      </c>
      <c r="R781" t="s">
        <v>96</v>
      </c>
      <c r="S781" s="588">
        <v>2</v>
      </c>
    </row>
    <row r="782" spans="1:19" x14ac:dyDescent="0.2">
      <c r="A782">
        <v>781</v>
      </c>
      <c r="B782" s="400">
        <v>41432.950694444444</v>
      </c>
      <c r="C782" t="s">
        <v>96</v>
      </c>
      <c r="D782">
        <v>0.01</v>
      </c>
      <c r="F782">
        <v>1.3911100000000001</v>
      </c>
      <c r="I782" s="400">
        <v>41432.986111111109</v>
      </c>
      <c r="J782">
        <v>1.39191</v>
      </c>
      <c r="N782">
        <v>0.56000000000000005</v>
      </c>
      <c r="Q782">
        <v>450</v>
      </c>
      <c r="R782" t="s">
        <v>96</v>
      </c>
      <c r="S782" s="588">
        <v>1</v>
      </c>
    </row>
    <row r="783" spans="1:19" x14ac:dyDescent="0.2">
      <c r="A783">
        <v>782</v>
      </c>
      <c r="B783" s="400">
        <v>41435.061111111114</v>
      </c>
      <c r="C783" t="s">
        <v>97</v>
      </c>
      <c r="D783">
        <v>0.01</v>
      </c>
      <c r="F783">
        <v>1.4036500000000001</v>
      </c>
      <c r="I783" s="400">
        <v>41435.066666666666</v>
      </c>
      <c r="J783">
        <v>1.4028499999999999</v>
      </c>
      <c r="N783">
        <v>0.55000000000000004</v>
      </c>
      <c r="Q783">
        <v>451</v>
      </c>
      <c r="R783" t="s">
        <v>97</v>
      </c>
      <c r="S783" s="588">
        <v>1</v>
      </c>
    </row>
    <row r="784" spans="1:19" x14ac:dyDescent="0.2">
      <c r="A784">
        <v>783</v>
      </c>
      <c r="B784" s="400">
        <v>41435.90347222222</v>
      </c>
      <c r="C784" t="s">
        <v>97</v>
      </c>
      <c r="D784">
        <v>0.01</v>
      </c>
      <c r="F784">
        <v>1.40106</v>
      </c>
      <c r="I784" s="400">
        <v>41435.911111111112</v>
      </c>
      <c r="J784">
        <v>1.4002600000000001</v>
      </c>
      <c r="N784">
        <v>0.55000000000000004</v>
      </c>
      <c r="Q784">
        <v>452</v>
      </c>
      <c r="R784" t="s">
        <v>97</v>
      </c>
      <c r="S784" s="588">
        <v>1</v>
      </c>
    </row>
    <row r="785" spans="1:19" x14ac:dyDescent="0.2">
      <c r="A785">
        <v>784</v>
      </c>
      <c r="B785" s="400">
        <v>41435.961111111108</v>
      </c>
      <c r="C785" t="s">
        <v>97</v>
      </c>
      <c r="D785">
        <v>0.01</v>
      </c>
      <c r="F785">
        <v>1.4015500000000001</v>
      </c>
      <c r="I785" s="400">
        <v>41435.98333333333</v>
      </c>
      <c r="J785">
        <v>1.4007499999999999</v>
      </c>
      <c r="N785">
        <v>0.56000000000000005</v>
      </c>
      <c r="Q785">
        <v>453</v>
      </c>
      <c r="R785" t="s">
        <v>97</v>
      </c>
      <c r="S785" s="588">
        <v>1</v>
      </c>
    </row>
    <row r="786" spans="1:19" x14ac:dyDescent="0.2">
      <c r="A786">
        <v>785</v>
      </c>
      <c r="B786" s="400">
        <v>41436.877083333333</v>
      </c>
      <c r="C786" t="s">
        <v>97</v>
      </c>
      <c r="D786">
        <v>0.01</v>
      </c>
      <c r="F786">
        <v>1.4126300000000001</v>
      </c>
      <c r="I786" s="400">
        <v>41436.880555555559</v>
      </c>
      <c r="J786">
        <v>1.4118299999999999</v>
      </c>
      <c r="N786">
        <v>0.56000000000000005</v>
      </c>
      <c r="Q786">
        <v>454</v>
      </c>
      <c r="R786" t="s">
        <v>97</v>
      </c>
      <c r="S786" s="588">
        <v>1</v>
      </c>
    </row>
    <row r="787" spans="1:19" x14ac:dyDescent="0.2">
      <c r="A787">
        <v>786</v>
      </c>
      <c r="B787" s="400">
        <v>41436.90347222222</v>
      </c>
      <c r="C787" t="s">
        <v>97</v>
      </c>
      <c r="D787">
        <v>0.01</v>
      </c>
      <c r="F787">
        <v>1.4107000000000001</v>
      </c>
      <c r="I787" s="400">
        <v>41436.911805555559</v>
      </c>
      <c r="J787">
        <v>1.4106700000000001</v>
      </c>
      <c r="N787">
        <v>0.02</v>
      </c>
      <c r="Q787">
        <v>455</v>
      </c>
      <c r="R787" t="s">
        <v>97</v>
      </c>
      <c r="S787" s="588">
        <v>2</v>
      </c>
    </row>
    <row r="788" spans="1:19" x14ac:dyDescent="0.2">
      <c r="A788">
        <v>787</v>
      </c>
      <c r="B788" s="400">
        <v>41436.907638888886</v>
      </c>
      <c r="C788" t="s">
        <v>97</v>
      </c>
      <c r="D788">
        <v>0.01</v>
      </c>
      <c r="F788">
        <v>1.4122399999999999</v>
      </c>
      <c r="I788" s="400">
        <v>41436.911805555559</v>
      </c>
      <c r="J788">
        <v>1.4106700000000001</v>
      </c>
      <c r="N788">
        <v>1.0900000000000001</v>
      </c>
      <c r="Q788">
        <v>455</v>
      </c>
      <c r="R788" t="s">
        <v>97</v>
      </c>
      <c r="S788" s="588">
        <v>2</v>
      </c>
    </row>
    <row r="789" spans="1:19" x14ac:dyDescent="0.2">
      <c r="A789">
        <v>788</v>
      </c>
      <c r="B789" s="400">
        <v>41436.927083333336</v>
      </c>
      <c r="C789" t="s">
        <v>96</v>
      </c>
      <c r="D789">
        <v>0.01</v>
      </c>
      <c r="F789">
        <v>1.4081600000000001</v>
      </c>
      <c r="I789" s="400">
        <v>41436.947222222225</v>
      </c>
      <c r="J789">
        <v>1.40896</v>
      </c>
      <c r="N789">
        <v>0.55000000000000004</v>
      </c>
      <c r="Q789">
        <v>456</v>
      </c>
      <c r="R789" t="s">
        <v>96</v>
      </c>
      <c r="S789" s="588">
        <v>1</v>
      </c>
    </row>
    <row r="790" spans="1:19" x14ac:dyDescent="0.2">
      <c r="A790">
        <v>789</v>
      </c>
      <c r="B790" s="400">
        <v>41436.96875</v>
      </c>
      <c r="C790" t="s">
        <v>97</v>
      </c>
      <c r="D790">
        <v>0.01</v>
      </c>
      <c r="F790">
        <v>1.41042</v>
      </c>
      <c r="I790" s="400">
        <v>41437.035416666666</v>
      </c>
      <c r="J790">
        <v>1.41042</v>
      </c>
      <c r="N790">
        <v>0.01</v>
      </c>
      <c r="Q790">
        <v>457</v>
      </c>
      <c r="R790" t="s">
        <v>97</v>
      </c>
      <c r="S790" s="588">
        <v>2</v>
      </c>
    </row>
    <row r="791" spans="1:19" x14ac:dyDescent="0.2">
      <c r="A791">
        <v>790</v>
      </c>
      <c r="B791" s="400">
        <v>41436.999305555553</v>
      </c>
      <c r="C791" t="s">
        <v>97</v>
      </c>
      <c r="D791">
        <v>0.01</v>
      </c>
      <c r="F791">
        <v>1.41201</v>
      </c>
      <c r="I791" s="400">
        <v>41437.035416666666</v>
      </c>
      <c r="J791">
        <v>1.41042</v>
      </c>
      <c r="N791">
        <v>1.1100000000000001</v>
      </c>
      <c r="Q791">
        <v>457</v>
      </c>
      <c r="R791" t="s">
        <v>97</v>
      </c>
      <c r="S791" s="588">
        <v>2</v>
      </c>
    </row>
    <row r="792" spans="1:19" x14ac:dyDescent="0.2">
      <c r="A792">
        <v>791</v>
      </c>
      <c r="B792" s="400">
        <v>41437.052083333336</v>
      </c>
      <c r="C792" t="s">
        <v>96</v>
      </c>
      <c r="D792">
        <v>0.01</v>
      </c>
      <c r="F792">
        <v>1.4078999999999999</v>
      </c>
      <c r="I792" s="400">
        <v>41437.083333333336</v>
      </c>
      <c r="J792">
        <v>1.40795</v>
      </c>
      <c r="N792">
        <v>0.03</v>
      </c>
      <c r="Q792">
        <v>458</v>
      </c>
      <c r="R792" t="s">
        <v>96</v>
      </c>
      <c r="S792" s="588">
        <v>2</v>
      </c>
    </row>
    <row r="793" spans="1:19" x14ac:dyDescent="0.2">
      <c r="A793">
        <v>792</v>
      </c>
      <c r="B793" s="400">
        <v>41437.061805555553</v>
      </c>
      <c r="C793" t="s">
        <v>96</v>
      </c>
      <c r="D793">
        <v>0.01</v>
      </c>
      <c r="F793">
        <v>1.4064000000000001</v>
      </c>
      <c r="I793" s="400">
        <v>41437.083333333336</v>
      </c>
      <c r="J793">
        <v>1.40795</v>
      </c>
      <c r="N793">
        <v>1.07</v>
      </c>
      <c r="Q793">
        <v>458</v>
      </c>
      <c r="R793" t="s">
        <v>96</v>
      </c>
      <c r="S793" s="588">
        <v>2</v>
      </c>
    </row>
    <row r="794" spans="1:19" x14ac:dyDescent="0.2">
      <c r="A794">
        <v>793</v>
      </c>
      <c r="B794" s="400">
        <v>41437.875694444447</v>
      </c>
      <c r="C794" t="s">
        <v>97</v>
      </c>
      <c r="D794">
        <v>0.01</v>
      </c>
      <c r="F794">
        <v>1.4031</v>
      </c>
      <c r="I794" s="400">
        <v>41438.1875</v>
      </c>
      <c r="J794">
        <v>1.4067099999999999</v>
      </c>
      <c r="N794">
        <v>-2.4500000000000002</v>
      </c>
      <c r="Q794">
        <v>459</v>
      </c>
      <c r="R794" t="s">
        <v>97</v>
      </c>
      <c r="S794" s="588">
        <v>5</v>
      </c>
    </row>
    <row r="795" spans="1:19" x14ac:dyDescent="0.2">
      <c r="A795">
        <v>794</v>
      </c>
      <c r="B795" s="400">
        <v>41437.899305555555</v>
      </c>
      <c r="C795" t="s">
        <v>97</v>
      </c>
      <c r="D795">
        <v>0.01</v>
      </c>
      <c r="F795">
        <v>1.40472</v>
      </c>
      <c r="I795" s="400">
        <v>41438.1875</v>
      </c>
      <c r="J795">
        <v>1.4067099999999999</v>
      </c>
      <c r="N795">
        <v>-1.33</v>
      </c>
      <c r="Q795">
        <v>459</v>
      </c>
      <c r="R795" t="s">
        <v>97</v>
      </c>
      <c r="S795" s="588">
        <v>5</v>
      </c>
    </row>
    <row r="796" spans="1:19" x14ac:dyDescent="0.2">
      <c r="A796">
        <v>795</v>
      </c>
      <c r="B796" s="400">
        <v>41437.922222222223</v>
      </c>
      <c r="C796" t="s">
        <v>97</v>
      </c>
      <c r="D796">
        <v>0.01</v>
      </c>
      <c r="F796">
        <v>1.40629</v>
      </c>
      <c r="I796" s="400">
        <v>41438.1875</v>
      </c>
      <c r="J796">
        <v>1.4067099999999999</v>
      </c>
      <c r="N796">
        <v>-0.25</v>
      </c>
      <c r="Q796">
        <v>459</v>
      </c>
      <c r="R796" t="s">
        <v>97</v>
      </c>
      <c r="S796" s="588">
        <v>5</v>
      </c>
    </row>
    <row r="797" spans="1:19" x14ac:dyDescent="0.2">
      <c r="A797">
        <v>796</v>
      </c>
      <c r="B797" s="400">
        <v>41438.051388888889</v>
      </c>
      <c r="C797" t="s">
        <v>97</v>
      </c>
      <c r="D797">
        <v>0.01</v>
      </c>
      <c r="F797">
        <v>1.40863</v>
      </c>
      <c r="I797" s="400">
        <v>41438.1875</v>
      </c>
      <c r="J797">
        <v>1.4067099999999999</v>
      </c>
      <c r="N797">
        <v>1.33</v>
      </c>
      <c r="Q797">
        <v>459</v>
      </c>
      <c r="R797" t="s">
        <v>97</v>
      </c>
      <c r="S797" s="588">
        <v>5</v>
      </c>
    </row>
    <row r="798" spans="1:19" x14ac:dyDescent="0.2">
      <c r="A798">
        <v>797</v>
      </c>
      <c r="B798" s="400">
        <v>41438.185416666667</v>
      </c>
      <c r="C798" t="s">
        <v>97</v>
      </c>
      <c r="D798">
        <v>0.02</v>
      </c>
      <c r="F798">
        <v>1.4117500000000001</v>
      </c>
      <c r="I798" s="400">
        <v>41438.1875</v>
      </c>
      <c r="J798">
        <v>1.4067099999999999</v>
      </c>
      <c r="N798">
        <v>6.96</v>
      </c>
      <c r="Q798">
        <v>459</v>
      </c>
      <c r="R798" t="s">
        <v>97</v>
      </c>
      <c r="S798" s="588">
        <v>5</v>
      </c>
    </row>
    <row r="799" spans="1:19" x14ac:dyDescent="0.2">
      <c r="A799">
        <v>798</v>
      </c>
      <c r="B799" s="400">
        <v>41438.875</v>
      </c>
      <c r="C799" t="s">
        <v>97</v>
      </c>
      <c r="D799">
        <v>0.01</v>
      </c>
      <c r="F799">
        <v>1.38994</v>
      </c>
      <c r="I799" s="400">
        <v>41438.90625</v>
      </c>
      <c r="J799">
        <v>1.38914</v>
      </c>
      <c r="N799">
        <v>0.56000000000000005</v>
      </c>
      <c r="Q799">
        <v>460</v>
      </c>
      <c r="R799" t="s">
        <v>97</v>
      </c>
      <c r="S799" s="588">
        <v>1</v>
      </c>
    </row>
    <row r="800" spans="1:19" x14ac:dyDescent="0.2">
      <c r="A800">
        <v>799</v>
      </c>
      <c r="B800" s="400">
        <v>41438.947222222225</v>
      </c>
      <c r="C800" t="s">
        <v>96</v>
      </c>
      <c r="D800">
        <v>0.01</v>
      </c>
      <c r="F800">
        <v>1.3888100000000001</v>
      </c>
      <c r="I800" s="400">
        <v>41439.015972222223</v>
      </c>
      <c r="J800">
        <v>1.38808</v>
      </c>
      <c r="N800">
        <v>-0.6</v>
      </c>
      <c r="Q800">
        <v>461</v>
      </c>
      <c r="R800" t="s">
        <v>96</v>
      </c>
      <c r="S800" s="588">
        <v>3</v>
      </c>
    </row>
    <row r="801" spans="1:19" x14ac:dyDescent="0.2">
      <c r="A801">
        <v>800</v>
      </c>
      <c r="B801" s="400">
        <v>41438.950694444444</v>
      </c>
      <c r="C801" t="s">
        <v>96</v>
      </c>
      <c r="D801">
        <v>0.01</v>
      </c>
      <c r="F801">
        <v>1.3872800000000001</v>
      </c>
      <c r="I801" s="400">
        <v>41439.015972222223</v>
      </c>
      <c r="J801">
        <v>1.38808</v>
      </c>
      <c r="N801">
        <v>0.46</v>
      </c>
      <c r="Q801">
        <v>461</v>
      </c>
      <c r="R801" t="s">
        <v>96</v>
      </c>
      <c r="S801" s="588">
        <v>3</v>
      </c>
    </row>
    <row r="802" spans="1:19" x14ac:dyDescent="0.2">
      <c r="A802">
        <v>801</v>
      </c>
      <c r="B802" s="400">
        <v>41438.959722222222</v>
      </c>
      <c r="C802" t="s">
        <v>96</v>
      </c>
      <c r="D802">
        <v>0.01</v>
      </c>
      <c r="F802">
        <v>1.3857600000000001</v>
      </c>
      <c r="I802" s="400">
        <v>41439.015972222223</v>
      </c>
      <c r="J802">
        <v>1.38808</v>
      </c>
      <c r="N802">
        <v>1.51</v>
      </c>
      <c r="Q802">
        <v>461</v>
      </c>
      <c r="R802" t="s">
        <v>96</v>
      </c>
      <c r="S802" s="588">
        <v>3</v>
      </c>
    </row>
    <row r="803" spans="1:19" x14ac:dyDescent="0.2">
      <c r="A803">
        <v>802</v>
      </c>
      <c r="B803" s="400">
        <v>41439.052777777775</v>
      </c>
      <c r="C803" t="s">
        <v>97</v>
      </c>
      <c r="D803">
        <v>0.01</v>
      </c>
      <c r="F803">
        <v>1.3865799999999999</v>
      </c>
      <c r="I803" s="400">
        <v>41439.393055555556</v>
      </c>
      <c r="J803">
        <v>1.38815</v>
      </c>
      <c r="N803">
        <v>-1.08</v>
      </c>
      <c r="Q803">
        <v>462</v>
      </c>
      <c r="R803" t="s">
        <v>97</v>
      </c>
      <c r="S803" s="588">
        <v>4</v>
      </c>
    </row>
    <row r="804" spans="1:19" x14ac:dyDescent="0.2">
      <c r="A804">
        <v>803</v>
      </c>
      <c r="B804" s="400">
        <v>41439.09097222222</v>
      </c>
      <c r="C804" t="s">
        <v>97</v>
      </c>
      <c r="D804">
        <v>0.01</v>
      </c>
      <c r="F804">
        <v>1.38809</v>
      </c>
      <c r="I804" s="400">
        <v>41439.393055555556</v>
      </c>
      <c r="J804">
        <v>1.38815</v>
      </c>
      <c r="N804">
        <v>-0.04</v>
      </c>
      <c r="Q804">
        <v>462</v>
      </c>
      <c r="R804" t="s">
        <v>97</v>
      </c>
      <c r="S804" s="588">
        <v>4</v>
      </c>
    </row>
    <row r="805" spans="1:19" x14ac:dyDescent="0.2">
      <c r="A805">
        <v>804</v>
      </c>
      <c r="B805" s="400">
        <v>41439.117361111108</v>
      </c>
      <c r="C805" t="s">
        <v>97</v>
      </c>
      <c r="D805">
        <v>0.01</v>
      </c>
      <c r="F805">
        <v>1.3895900000000001</v>
      </c>
      <c r="I805" s="400">
        <v>41439.393055555556</v>
      </c>
      <c r="J805">
        <v>1.38815</v>
      </c>
      <c r="N805">
        <v>0.99</v>
      </c>
      <c r="Q805">
        <v>462</v>
      </c>
      <c r="R805" t="s">
        <v>97</v>
      </c>
      <c r="S805" s="588">
        <v>4</v>
      </c>
    </row>
    <row r="806" spans="1:19" x14ac:dyDescent="0.2">
      <c r="A806">
        <v>805</v>
      </c>
      <c r="B806" s="400">
        <v>41439.147222222222</v>
      </c>
      <c r="C806" t="s">
        <v>97</v>
      </c>
      <c r="D806">
        <v>0.01</v>
      </c>
      <c r="F806">
        <v>1.3919299999999999</v>
      </c>
      <c r="I806" s="400">
        <v>41439.393055555556</v>
      </c>
      <c r="J806">
        <v>1.38815</v>
      </c>
      <c r="N806">
        <v>2.61</v>
      </c>
      <c r="Q806">
        <v>462</v>
      </c>
      <c r="R806" t="s">
        <v>97</v>
      </c>
      <c r="S806" s="588">
        <v>4</v>
      </c>
    </row>
    <row r="807" spans="1:19" x14ac:dyDescent="0.2">
      <c r="A807">
        <v>806</v>
      </c>
      <c r="B807" s="400">
        <v>41439.876388888886</v>
      </c>
      <c r="C807" t="s">
        <v>97</v>
      </c>
      <c r="D807">
        <v>0.01</v>
      </c>
      <c r="F807">
        <v>1.39036</v>
      </c>
      <c r="I807" s="400">
        <v>41439.89166666667</v>
      </c>
      <c r="J807">
        <v>1.3895599999999999</v>
      </c>
      <c r="N807">
        <v>0.55000000000000004</v>
      </c>
      <c r="Q807">
        <v>463</v>
      </c>
      <c r="R807" t="s">
        <v>97</v>
      </c>
      <c r="S807" s="588">
        <v>1</v>
      </c>
    </row>
    <row r="808" spans="1:19" x14ac:dyDescent="0.2">
      <c r="A808">
        <v>807</v>
      </c>
      <c r="B808" s="400">
        <v>41439.894444444442</v>
      </c>
      <c r="C808" t="s">
        <v>97</v>
      </c>
      <c r="D808">
        <v>0.01</v>
      </c>
      <c r="F808">
        <v>1.3898600000000001</v>
      </c>
      <c r="I808" s="400">
        <v>41442.129166666666</v>
      </c>
      <c r="J808">
        <v>1.3914500000000001</v>
      </c>
      <c r="N808">
        <v>-1.0900000000000001</v>
      </c>
      <c r="Q808">
        <v>464</v>
      </c>
      <c r="R808" t="s">
        <v>97</v>
      </c>
      <c r="S808" s="588">
        <v>4</v>
      </c>
    </row>
    <row r="809" spans="1:19" x14ac:dyDescent="0.2">
      <c r="A809">
        <v>808</v>
      </c>
      <c r="B809" s="400">
        <v>41439.925694444442</v>
      </c>
      <c r="C809" t="s">
        <v>97</v>
      </c>
      <c r="D809">
        <v>0.01</v>
      </c>
      <c r="F809">
        <v>1.39141</v>
      </c>
      <c r="I809" s="400">
        <v>41442.129166666666</v>
      </c>
      <c r="J809">
        <v>1.3914500000000001</v>
      </c>
      <c r="N809">
        <v>-0.02</v>
      </c>
      <c r="Q809">
        <v>464</v>
      </c>
      <c r="R809" t="s">
        <v>97</v>
      </c>
      <c r="S809" s="588">
        <v>4</v>
      </c>
    </row>
    <row r="810" spans="1:19" x14ac:dyDescent="0.2">
      <c r="A810">
        <v>809</v>
      </c>
      <c r="B810" s="400">
        <v>41439.977777777778</v>
      </c>
      <c r="C810" t="s">
        <v>97</v>
      </c>
      <c r="D810">
        <v>0.01</v>
      </c>
      <c r="F810">
        <v>1.3929100000000001</v>
      </c>
      <c r="I810" s="400">
        <v>41442.129166666666</v>
      </c>
      <c r="J810">
        <v>1.3914500000000001</v>
      </c>
      <c r="N810">
        <v>1.02</v>
      </c>
      <c r="Q810">
        <v>464</v>
      </c>
      <c r="R810" t="s">
        <v>97</v>
      </c>
      <c r="S810" s="588">
        <v>4</v>
      </c>
    </row>
    <row r="811" spans="1:19" x14ac:dyDescent="0.2">
      <c r="A811">
        <v>811</v>
      </c>
      <c r="B811" s="400">
        <v>41442.124305555553</v>
      </c>
      <c r="C811" t="s">
        <v>97</v>
      </c>
      <c r="D811">
        <v>0.01</v>
      </c>
      <c r="F811">
        <v>1.3952199999999999</v>
      </c>
      <c r="I811" s="400">
        <v>41442.129166666666</v>
      </c>
      <c r="J811">
        <v>1.3914500000000001</v>
      </c>
      <c r="N811">
        <v>2.6</v>
      </c>
      <c r="Q811">
        <v>464</v>
      </c>
      <c r="R811" t="s">
        <v>97</v>
      </c>
      <c r="S811" s="588">
        <v>4</v>
      </c>
    </row>
    <row r="812" spans="1:19" x14ac:dyDescent="0.2">
      <c r="A812">
        <v>810</v>
      </c>
      <c r="B812" s="400">
        <v>41442.04583333333</v>
      </c>
      <c r="C812" t="s">
        <v>96</v>
      </c>
      <c r="D812">
        <v>0.01</v>
      </c>
      <c r="F812">
        <v>1.39483</v>
      </c>
      <c r="I812" s="400">
        <v>41442.124305555553</v>
      </c>
      <c r="J812">
        <v>1.3956299999999999</v>
      </c>
      <c r="N812">
        <v>0.55000000000000004</v>
      </c>
      <c r="Q812">
        <v>465</v>
      </c>
      <c r="R812" t="s">
        <v>96</v>
      </c>
      <c r="S812" s="588">
        <v>1</v>
      </c>
    </row>
    <row r="813" spans="1:19" x14ac:dyDescent="0.2">
      <c r="A813">
        <v>812</v>
      </c>
      <c r="B813" s="400">
        <v>41442.904861111114</v>
      </c>
      <c r="C813" t="s">
        <v>97</v>
      </c>
      <c r="D813">
        <v>0.01</v>
      </c>
      <c r="F813">
        <v>1.4005000000000001</v>
      </c>
      <c r="I813" s="400">
        <v>41442.920138888891</v>
      </c>
      <c r="J813">
        <v>1.3996999999999999</v>
      </c>
      <c r="N813">
        <v>0.55000000000000004</v>
      </c>
      <c r="Q813">
        <v>466</v>
      </c>
      <c r="R813" t="s">
        <v>97</v>
      </c>
      <c r="S813" s="588">
        <v>1</v>
      </c>
    </row>
    <row r="814" spans="1:19" x14ac:dyDescent="0.2">
      <c r="A814">
        <v>813</v>
      </c>
      <c r="B814" s="400">
        <v>41442.925694444442</v>
      </c>
      <c r="C814" t="s">
        <v>97</v>
      </c>
      <c r="D814">
        <v>0.01</v>
      </c>
      <c r="F814">
        <v>1.3988700000000001</v>
      </c>
      <c r="I814" s="400">
        <v>41442.932638888888</v>
      </c>
      <c r="J814">
        <v>1.3980699999999999</v>
      </c>
      <c r="N814">
        <v>0.55000000000000004</v>
      </c>
      <c r="Q814">
        <v>467</v>
      </c>
      <c r="R814" t="s">
        <v>97</v>
      </c>
      <c r="S814" s="588">
        <v>1</v>
      </c>
    </row>
    <row r="815" spans="1:19" x14ac:dyDescent="0.2">
      <c r="A815">
        <v>814</v>
      </c>
      <c r="B815" s="400">
        <v>41442.931250000001</v>
      </c>
      <c r="C815" t="s">
        <v>96</v>
      </c>
      <c r="D815">
        <v>0.01</v>
      </c>
      <c r="F815">
        <v>1.3988499999999999</v>
      </c>
      <c r="I815" s="400">
        <v>41442.93472222222</v>
      </c>
      <c r="J815">
        <v>1.3996500000000001</v>
      </c>
      <c r="N815">
        <v>0.55000000000000004</v>
      </c>
      <c r="Q815">
        <v>468</v>
      </c>
      <c r="R815" t="s">
        <v>96</v>
      </c>
      <c r="S815" s="588">
        <v>1</v>
      </c>
    </row>
    <row r="816" spans="1:19" x14ac:dyDescent="0.2">
      <c r="A816">
        <v>815</v>
      </c>
      <c r="B816" s="400">
        <v>41442.943749999999</v>
      </c>
      <c r="C816" t="s">
        <v>96</v>
      </c>
      <c r="D816">
        <v>0.01</v>
      </c>
      <c r="F816">
        <v>1.39836</v>
      </c>
      <c r="I816" s="400">
        <v>41442.994444444441</v>
      </c>
      <c r="J816">
        <v>1.39916</v>
      </c>
      <c r="N816">
        <v>0.56000000000000005</v>
      </c>
      <c r="Q816">
        <v>469</v>
      </c>
      <c r="R816" t="s">
        <v>96</v>
      </c>
      <c r="S816" s="588">
        <v>1</v>
      </c>
    </row>
    <row r="817" spans="1:19" x14ac:dyDescent="0.2">
      <c r="A817">
        <v>816</v>
      </c>
      <c r="B817" s="400">
        <v>41443.054861111108</v>
      </c>
      <c r="C817" t="s">
        <v>96</v>
      </c>
      <c r="D817">
        <v>0.01</v>
      </c>
      <c r="F817">
        <v>1.39872</v>
      </c>
      <c r="I817" s="400">
        <v>41443.074305555558</v>
      </c>
      <c r="J817">
        <v>1.3995200000000001</v>
      </c>
      <c r="N817">
        <v>0.55000000000000004</v>
      </c>
      <c r="Q817">
        <v>470</v>
      </c>
      <c r="R817" t="s">
        <v>96</v>
      </c>
      <c r="S817" s="588">
        <v>1</v>
      </c>
    </row>
    <row r="818" spans="1:19" x14ac:dyDescent="0.2">
      <c r="A818">
        <v>817</v>
      </c>
      <c r="B818" s="400">
        <v>41443.87777777778</v>
      </c>
      <c r="C818" t="s">
        <v>97</v>
      </c>
      <c r="D818">
        <v>0.01</v>
      </c>
      <c r="F818">
        <v>1.41222</v>
      </c>
      <c r="I818" s="400">
        <v>41443.882638888892</v>
      </c>
      <c r="J818">
        <v>1.4114199999999999</v>
      </c>
      <c r="N818">
        <v>0.56000000000000005</v>
      </c>
      <c r="Q818">
        <v>471</v>
      </c>
      <c r="R818" t="s">
        <v>97</v>
      </c>
      <c r="S818" s="588">
        <v>1</v>
      </c>
    </row>
    <row r="819" spans="1:19" x14ac:dyDescent="0.2">
      <c r="A819">
        <v>818</v>
      </c>
      <c r="B819" s="400">
        <v>41444.042361111111</v>
      </c>
      <c r="C819" t="s">
        <v>96</v>
      </c>
      <c r="D819">
        <v>0.01</v>
      </c>
      <c r="F819">
        <v>1.41204</v>
      </c>
      <c r="I819" s="400">
        <v>41444.099305555559</v>
      </c>
      <c r="J819">
        <v>1.4128400000000001</v>
      </c>
      <c r="N819">
        <v>0.56000000000000005</v>
      </c>
      <c r="Q819">
        <v>472</v>
      </c>
      <c r="R819" t="s">
        <v>96</v>
      </c>
      <c r="S819" s="588">
        <v>1</v>
      </c>
    </row>
    <row r="820" spans="1:19" x14ac:dyDescent="0.2">
      <c r="A820">
        <v>819</v>
      </c>
      <c r="B820" s="400">
        <v>41444.958333333336</v>
      </c>
      <c r="C820" t="s">
        <v>97</v>
      </c>
      <c r="D820">
        <v>0.01</v>
      </c>
      <c r="F820">
        <v>1.42591</v>
      </c>
      <c r="I820" s="400">
        <v>41445.114583333336</v>
      </c>
      <c r="J820">
        <v>1.4295100000000001</v>
      </c>
      <c r="N820">
        <v>-2.4500000000000002</v>
      </c>
      <c r="Q820">
        <v>473</v>
      </c>
      <c r="R820" t="s">
        <v>97</v>
      </c>
      <c r="S820" s="588">
        <v>5</v>
      </c>
    </row>
    <row r="821" spans="1:19" x14ac:dyDescent="0.2">
      <c r="A821">
        <v>820</v>
      </c>
      <c r="B821" s="400">
        <v>41444.959027777775</v>
      </c>
      <c r="C821" t="s">
        <v>97</v>
      </c>
      <c r="D821">
        <v>0.01</v>
      </c>
      <c r="F821">
        <v>1.4274500000000001</v>
      </c>
      <c r="I821" s="400">
        <v>41445.114583333336</v>
      </c>
      <c r="J821">
        <v>1.4295100000000001</v>
      </c>
      <c r="N821">
        <v>-1.38</v>
      </c>
      <c r="Q821">
        <v>473</v>
      </c>
      <c r="R821" t="s">
        <v>97</v>
      </c>
      <c r="S821" s="588">
        <v>5</v>
      </c>
    </row>
    <row r="822" spans="1:19" x14ac:dyDescent="0.2">
      <c r="A822">
        <v>821</v>
      </c>
      <c r="B822" s="400">
        <v>41444.961805555555</v>
      </c>
      <c r="C822" t="s">
        <v>97</v>
      </c>
      <c r="D822">
        <v>0.01</v>
      </c>
      <c r="F822">
        <v>1.4289799999999999</v>
      </c>
      <c r="I822" s="400">
        <v>41445.114583333336</v>
      </c>
      <c r="J822">
        <v>1.4295100000000001</v>
      </c>
      <c r="N822">
        <v>-0.33</v>
      </c>
      <c r="Q822">
        <v>473</v>
      </c>
      <c r="R822" t="s">
        <v>97</v>
      </c>
      <c r="S822" s="588">
        <v>5</v>
      </c>
    </row>
    <row r="823" spans="1:19" x14ac:dyDescent="0.2">
      <c r="A823">
        <v>822</v>
      </c>
      <c r="B823" s="400">
        <v>41444.973611111112</v>
      </c>
      <c r="C823" t="s">
        <v>97</v>
      </c>
      <c r="D823">
        <v>0.01</v>
      </c>
      <c r="F823">
        <v>1.4313499999999999</v>
      </c>
      <c r="I823" s="400">
        <v>41445.114583333336</v>
      </c>
      <c r="J823">
        <v>1.4295100000000001</v>
      </c>
      <c r="N823">
        <v>1.31</v>
      </c>
      <c r="Q823">
        <v>473</v>
      </c>
      <c r="R823" t="s">
        <v>97</v>
      </c>
      <c r="S823" s="588">
        <v>5</v>
      </c>
    </row>
    <row r="824" spans="1:19" x14ac:dyDescent="0.2">
      <c r="A824">
        <v>823</v>
      </c>
      <c r="B824" s="400">
        <v>41445.010416666664</v>
      </c>
      <c r="C824" t="s">
        <v>97</v>
      </c>
      <c r="D824">
        <v>0.02</v>
      </c>
      <c r="F824">
        <v>1.43469</v>
      </c>
      <c r="I824" s="400">
        <v>41445.114583333336</v>
      </c>
      <c r="J824">
        <v>1.4295100000000001</v>
      </c>
      <c r="N824">
        <v>7.15</v>
      </c>
      <c r="Q824">
        <v>473</v>
      </c>
      <c r="R824" t="s">
        <v>97</v>
      </c>
      <c r="S824" s="588">
        <v>5</v>
      </c>
    </row>
    <row r="825" spans="1:19" x14ac:dyDescent="0.2">
      <c r="A825">
        <v>824</v>
      </c>
      <c r="B825" s="400">
        <v>41445.961111111108</v>
      </c>
      <c r="C825" t="s">
        <v>96</v>
      </c>
      <c r="D825">
        <v>0.01</v>
      </c>
      <c r="F825">
        <v>1.43651</v>
      </c>
      <c r="I825" s="400">
        <v>41445.964583333334</v>
      </c>
      <c r="J825">
        <v>1.4373100000000001</v>
      </c>
      <c r="N825">
        <v>0.55000000000000004</v>
      </c>
      <c r="Q825">
        <v>474</v>
      </c>
      <c r="R825" t="s">
        <v>96</v>
      </c>
      <c r="S825" s="588">
        <v>1</v>
      </c>
    </row>
    <row r="826" spans="1:19" x14ac:dyDescent="0.2">
      <c r="A826">
        <v>825</v>
      </c>
      <c r="B826" s="400">
        <v>41446.90625</v>
      </c>
      <c r="C826" t="s">
        <v>96</v>
      </c>
      <c r="D826">
        <v>0.01</v>
      </c>
      <c r="F826">
        <v>1.42181</v>
      </c>
      <c r="I826" s="400">
        <v>41446.953472222223</v>
      </c>
      <c r="J826">
        <v>1.4226099999999999</v>
      </c>
      <c r="N826">
        <v>0.56000000000000005</v>
      </c>
      <c r="Q826">
        <v>475</v>
      </c>
      <c r="R826" t="s">
        <v>96</v>
      </c>
      <c r="S826" s="588">
        <v>1</v>
      </c>
    </row>
    <row r="827" spans="1:19" x14ac:dyDescent="0.2">
      <c r="A827">
        <v>826</v>
      </c>
      <c r="B827" s="400">
        <v>41446.957638888889</v>
      </c>
      <c r="C827" t="s">
        <v>96</v>
      </c>
      <c r="D827">
        <v>0.01</v>
      </c>
      <c r="F827">
        <v>1.4216299999999999</v>
      </c>
      <c r="I827" s="400">
        <v>41446.988888888889</v>
      </c>
      <c r="J827">
        <v>1.4216500000000001</v>
      </c>
      <c r="N827">
        <v>0.01</v>
      </c>
      <c r="Q827">
        <v>476</v>
      </c>
      <c r="R827" t="s">
        <v>96</v>
      </c>
      <c r="S827" s="588">
        <v>2</v>
      </c>
    </row>
    <row r="828" spans="1:19" x14ac:dyDescent="0.2">
      <c r="A828">
        <v>827</v>
      </c>
      <c r="B828" s="400">
        <v>41446.978472222225</v>
      </c>
      <c r="C828" t="s">
        <v>96</v>
      </c>
      <c r="D828">
        <v>0.01</v>
      </c>
      <c r="F828">
        <v>1.4200699999999999</v>
      </c>
      <c r="I828" s="400">
        <v>41446.988888888889</v>
      </c>
      <c r="J828">
        <v>1.4216500000000001</v>
      </c>
      <c r="N828">
        <v>1.0900000000000001</v>
      </c>
      <c r="Q828">
        <v>476</v>
      </c>
      <c r="R828" t="s">
        <v>96</v>
      </c>
      <c r="S828" s="588">
        <v>2</v>
      </c>
    </row>
    <row r="829" spans="1:19" x14ac:dyDescent="0.2">
      <c r="A829">
        <v>828</v>
      </c>
      <c r="B829" s="400">
        <v>41449.077777777777</v>
      </c>
      <c r="C829" t="s">
        <v>96</v>
      </c>
      <c r="D829">
        <v>0.01</v>
      </c>
      <c r="F829">
        <v>1.4195500000000001</v>
      </c>
      <c r="I829" s="400">
        <v>41449.166666666664</v>
      </c>
      <c r="J829">
        <v>1.4195800000000001</v>
      </c>
      <c r="N829">
        <v>0.02</v>
      </c>
      <c r="Q829">
        <v>477</v>
      </c>
      <c r="R829" t="s">
        <v>96</v>
      </c>
      <c r="S829" s="588">
        <v>2</v>
      </c>
    </row>
    <row r="830" spans="1:19" x14ac:dyDescent="0.2">
      <c r="A830">
        <v>829</v>
      </c>
      <c r="B830" s="400">
        <v>41449.087500000001</v>
      </c>
      <c r="C830" t="s">
        <v>96</v>
      </c>
      <c r="D830">
        <v>0.01</v>
      </c>
      <c r="F830">
        <v>1.41801</v>
      </c>
      <c r="I830" s="400">
        <v>41449.166666666664</v>
      </c>
      <c r="J830">
        <v>1.4195800000000001</v>
      </c>
      <c r="N830">
        <v>1.08</v>
      </c>
      <c r="Q830">
        <v>477</v>
      </c>
      <c r="R830" t="s">
        <v>96</v>
      </c>
      <c r="S830" s="588">
        <v>2</v>
      </c>
    </row>
    <row r="831" spans="1:19" x14ac:dyDescent="0.2">
      <c r="A831">
        <v>830</v>
      </c>
      <c r="B831" s="400">
        <v>41449.897222222222</v>
      </c>
      <c r="C831" t="s">
        <v>96</v>
      </c>
      <c r="D831">
        <v>0.01</v>
      </c>
      <c r="F831">
        <v>1.4136200000000001</v>
      </c>
      <c r="I831" s="400">
        <v>41449.906944444447</v>
      </c>
      <c r="J831">
        <v>1.41442</v>
      </c>
      <c r="N831">
        <v>0.55000000000000004</v>
      </c>
      <c r="Q831">
        <v>478</v>
      </c>
      <c r="R831" t="s">
        <v>96</v>
      </c>
      <c r="S831" s="588">
        <v>1</v>
      </c>
    </row>
    <row r="832" spans="1:19" x14ac:dyDescent="0.2">
      <c r="A832">
        <v>831</v>
      </c>
      <c r="B832" s="400">
        <v>41449.961805555555</v>
      </c>
      <c r="C832" t="s">
        <v>97</v>
      </c>
      <c r="D832">
        <v>0.01</v>
      </c>
      <c r="F832">
        <v>1.41658</v>
      </c>
      <c r="I832" s="400">
        <v>41450.097916666666</v>
      </c>
      <c r="J832">
        <v>1.41656</v>
      </c>
      <c r="N832">
        <v>0.03</v>
      </c>
      <c r="Q832">
        <v>479</v>
      </c>
      <c r="R832" t="s">
        <v>97</v>
      </c>
      <c r="S832" s="588">
        <v>2</v>
      </c>
    </row>
    <row r="833" spans="1:19" x14ac:dyDescent="0.2">
      <c r="A833">
        <v>832</v>
      </c>
      <c r="B833" s="400">
        <v>41449.999305555553</v>
      </c>
      <c r="C833" t="s">
        <v>97</v>
      </c>
      <c r="D833">
        <v>0.01</v>
      </c>
      <c r="F833">
        <v>1.41814</v>
      </c>
      <c r="I833" s="400">
        <v>41450.097916666666</v>
      </c>
      <c r="J833">
        <v>1.41656</v>
      </c>
      <c r="N833">
        <v>1.1000000000000001</v>
      </c>
      <c r="Q833">
        <v>479</v>
      </c>
      <c r="R833" t="s">
        <v>97</v>
      </c>
      <c r="S833" s="588">
        <v>2</v>
      </c>
    </row>
    <row r="834" spans="1:19" x14ac:dyDescent="0.2">
      <c r="A834">
        <v>833</v>
      </c>
      <c r="B834" s="400">
        <v>41450.909722222219</v>
      </c>
      <c r="C834" t="s">
        <v>96</v>
      </c>
      <c r="D834">
        <v>0.01</v>
      </c>
      <c r="F834">
        <v>1.4125000000000001</v>
      </c>
      <c r="I834" s="400">
        <v>41450.915972222225</v>
      </c>
      <c r="J834">
        <v>1.4133</v>
      </c>
      <c r="N834">
        <v>0.55000000000000004</v>
      </c>
      <c r="Q834">
        <v>480</v>
      </c>
      <c r="R834" t="s">
        <v>96</v>
      </c>
      <c r="S834" s="588">
        <v>1</v>
      </c>
    </row>
    <row r="835" spans="1:19" x14ac:dyDescent="0.2">
      <c r="A835">
        <v>834</v>
      </c>
      <c r="B835" s="400">
        <v>41450.97152777778</v>
      </c>
      <c r="C835" t="s">
        <v>97</v>
      </c>
      <c r="D835">
        <v>0.01</v>
      </c>
      <c r="F835">
        <v>1.4140699999999999</v>
      </c>
      <c r="I835" s="400">
        <v>41450.995833333334</v>
      </c>
      <c r="J835">
        <v>1.41404</v>
      </c>
      <c r="N835">
        <v>0.02</v>
      </c>
      <c r="Q835">
        <v>481</v>
      </c>
      <c r="R835" t="s">
        <v>97</v>
      </c>
      <c r="S835" s="588">
        <v>2</v>
      </c>
    </row>
    <row r="836" spans="1:19" x14ac:dyDescent="0.2">
      <c r="A836">
        <v>835</v>
      </c>
      <c r="B836" s="400">
        <v>41450.982638888891</v>
      </c>
      <c r="C836" t="s">
        <v>97</v>
      </c>
      <c r="D836">
        <v>0.01</v>
      </c>
      <c r="F836">
        <v>1.4156</v>
      </c>
      <c r="I836" s="400">
        <v>41450.995833333334</v>
      </c>
      <c r="J836">
        <v>1.41404</v>
      </c>
      <c r="N836">
        <v>1.08</v>
      </c>
      <c r="Q836">
        <v>481</v>
      </c>
      <c r="R836" t="s">
        <v>97</v>
      </c>
      <c r="S836" s="588">
        <v>2</v>
      </c>
    </row>
    <row r="837" spans="1:19" x14ac:dyDescent="0.2">
      <c r="A837">
        <v>836</v>
      </c>
      <c r="B837" s="400">
        <v>41451.074305555558</v>
      </c>
      <c r="C837" t="s">
        <v>96</v>
      </c>
      <c r="D837">
        <v>0.01</v>
      </c>
      <c r="F837">
        <v>1.4115500000000001</v>
      </c>
      <c r="I837" s="400">
        <v>41451.083333333336</v>
      </c>
      <c r="J837">
        <v>1.41235</v>
      </c>
      <c r="N837">
        <v>0.55000000000000004</v>
      </c>
      <c r="Q837">
        <v>482</v>
      </c>
      <c r="R837" t="s">
        <v>96</v>
      </c>
      <c r="S837" s="588">
        <v>1</v>
      </c>
    </row>
    <row r="838" spans="1:19" x14ac:dyDescent="0.2">
      <c r="A838">
        <v>837</v>
      </c>
      <c r="B838" s="400">
        <v>41451.880555555559</v>
      </c>
      <c r="C838" t="s">
        <v>97</v>
      </c>
      <c r="D838">
        <v>0.01</v>
      </c>
      <c r="F838">
        <v>1.40347</v>
      </c>
      <c r="I838" s="400">
        <v>41451.890972222223</v>
      </c>
      <c r="J838">
        <v>1.4036</v>
      </c>
      <c r="N838">
        <v>-0.09</v>
      </c>
      <c r="Q838">
        <v>483</v>
      </c>
      <c r="R838" t="s">
        <v>97</v>
      </c>
      <c r="S838" s="588">
        <v>2</v>
      </c>
    </row>
    <row r="839" spans="1:19" x14ac:dyDescent="0.2">
      <c r="A839">
        <v>838</v>
      </c>
      <c r="B839" s="400">
        <v>41451.885416666664</v>
      </c>
      <c r="C839" t="s">
        <v>97</v>
      </c>
      <c r="D839">
        <v>0.01</v>
      </c>
      <c r="F839">
        <v>1.40533</v>
      </c>
      <c r="I839" s="400">
        <v>41451.890972222223</v>
      </c>
      <c r="J839">
        <v>1.4036</v>
      </c>
      <c r="N839">
        <v>1.2</v>
      </c>
      <c r="Q839">
        <v>483</v>
      </c>
      <c r="R839" t="s">
        <v>97</v>
      </c>
      <c r="S839" s="588">
        <v>2</v>
      </c>
    </row>
    <row r="840" spans="1:19" x14ac:dyDescent="0.2">
      <c r="A840">
        <v>839</v>
      </c>
      <c r="B840" s="400">
        <v>41451.897222222222</v>
      </c>
      <c r="C840" t="s">
        <v>97</v>
      </c>
      <c r="D840">
        <v>0.01</v>
      </c>
      <c r="F840">
        <v>1.4034500000000001</v>
      </c>
      <c r="I840" s="400">
        <v>41451.916666666664</v>
      </c>
      <c r="J840">
        <v>1.40265</v>
      </c>
      <c r="N840">
        <v>0.55000000000000004</v>
      </c>
      <c r="Q840">
        <v>484</v>
      </c>
      <c r="R840" t="s">
        <v>97</v>
      </c>
      <c r="S840" s="588">
        <v>1</v>
      </c>
    </row>
    <row r="841" spans="1:19" x14ac:dyDescent="0.2">
      <c r="A841">
        <v>840</v>
      </c>
      <c r="B841" s="400">
        <v>41451.956944444442</v>
      </c>
      <c r="C841" t="s">
        <v>96</v>
      </c>
      <c r="D841">
        <v>0.01</v>
      </c>
      <c r="F841">
        <v>1.40219</v>
      </c>
      <c r="I841" s="400">
        <v>41452.136805555558</v>
      </c>
      <c r="J841">
        <v>1.4022399999999999</v>
      </c>
      <c r="N841">
        <v>-0.24</v>
      </c>
      <c r="Q841">
        <v>485</v>
      </c>
      <c r="R841" t="s">
        <v>96</v>
      </c>
      <c r="S841" s="588">
        <v>2</v>
      </c>
    </row>
    <row r="842" spans="1:19" x14ac:dyDescent="0.2">
      <c r="A842">
        <v>841</v>
      </c>
      <c r="B842" s="400">
        <v>41452.073611111111</v>
      </c>
      <c r="C842" t="s">
        <v>96</v>
      </c>
      <c r="D842">
        <v>0.01</v>
      </c>
      <c r="F842">
        <v>1.4006799999999999</v>
      </c>
      <c r="I842" s="400">
        <v>41452.136805555558</v>
      </c>
      <c r="J842">
        <v>1.4022399999999999</v>
      </c>
      <c r="N842">
        <v>1.08</v>
      </c>
      <c r="Q842">
        <v>485</v>
      </c>
      <c r="R842" t="s">
        <v>96</v>
      </c>
      <c r="S842" s="588">
        <v>2</v>
      </c>
    </row>
    <row r="843" spans="1:19" x14ac:dyDescent="0.2">
      <c r="A843">
        <v>842</v>
      </c>
      <c r="B843" s="400">
        <v>41452.909722222219</v>
      </c>
      <c r="C843" t="s">
        <v>97</v>
      </c>
      <c r="D843">
        <v>0.01</v>
      </c>
      <c r="F843">
        <v>1.40622</v>
      </c>
      <c r="I843" s="400">
        <v>41452.952777777777</v>
      </c>
      <c r="J843">
        <v>1.4054199999999999</v>
      </c>
      <c r="N843">
        <v>0.55000000000000004</v>
      </c>
      <c r="Q843">
        <v>486</v>
      </c>
      <c r="R843" t="s">
        <v>97</v>
      </c>
      <c r="S843" s="588">
        <v>1</v>
      </c>
    </row>
    <row r="844" spans="1:19" x14ac:dyDescent="0.2">
      <c r="A844">
        <v>843</v>
      </c>
      <c r="B844" s="400">
        <v>41452.969444444447</v>
      </c>
      <c r="C844" t="s">
        <v>96</v>
      </c>
      <c r="D844">
        <v>0.01</v>
      </c>
      <c r="F844">
        <v>1.4052500000000001</v>
      </c>
      <c r="I844" s="400">
        <v>41453.087500000001</v>
      </c>
      <c r="J844">
        <v>1.40605</v>
      </c>
      <c r="N844">
        <v>0.47</v>
      </c>
      <c r="Q844">
        <v>487</v>
      </c>
      <c r="R844" t="s">
        <v>96</v>
      </c>
      <c r="S844" s="588">
        <v>1</v>
      </c>
    </row>
    <row r="845" spans="1:19" x14ac:dyDescent="0.2">
      <c r="A845">
        <v>844</v>
      </c>
      <c r="B845" s="400">
        <v>41453.9375</v>
      </c>
      <c r="C845" t="s">
        <v>96</v>
      </c>
      <c r="D845">
        <v>0.01</v>
      </c>
      <c r="F845">
        <v>1.4222300000000001</v>
      </c>
      <c r="I845" s="400">
        <v>41453.947916666664</v>
      </c>
      <c r="J845">
        <v>1.42303</v>
      </c>
      <c r="N845">
        <v>0.56000000000000005</v>
      </c>
      <c r="Q845">
        <v>488</v>
      </c>
      <c r="R845" t="s">
        <v>96</v>
      </c>
      <c r="S845" s="588">
        <v>1</v>
      </c>
    </row>
    <row r="846" spans="1:19" x14ac:dyDescent="0.2">
      <c r="A846">
        <v>845</v>
      </c>
      <c r="B846" s="400">
        <v>41453.957638888889</v>
      </c>
      <c r="C846" t="s">
        <v>96</v>
      </c>
      <c r="D846">
        <v>0.01</v>
      </c>
      <c r="F846">
        <v>1.42302</v>
      </c>
      <c r="I846" s="400">
        <v>41453.988194444442</v>
      </c>
      <c r="J846">
        <v>1.4238200000000001</v>
      </c>
      <c r="N846">
        <v>0.55000000000000004</v>
      </c>
      <c r="Q846">
        <v>489</v>
      </c>
      <c r="R846" t="s">
        <v>96</v>
      </c>
      <c r="S846" s="588">
        <v>1</v>
      </c>
    </row>
    <row r="847" spans="1:19" x14ac:dyDescent="0.2">
      <c r="A847">
        <v>846</v>
      </c>
      <c r="B847" s="400">
        <v>41456.886111111111</v>
      </c>
      <c r="C847" t="s">
        <v>97</v>
      </c>
      <c r="D847">
        <v>0.01</v>
      </c>
      <c r="F847">
        <v>1.41489</v>
      </c>
      <c r="I847" s="400">
        <v>41456.897222222222</v>
      </c>
      <c r="J847">
        <v>1.4140900000000001</v>
      </c>
      <c r="N847">
        <v>0.55000000000000004</v>
      </c>
      <c r="Q847">
        <v>490</v>
      </c>
      <c r="R847" t="s">
        <v>97</v>
      </c>
      <c r="S847" s="588">
        <v>1</v>
      </c>
    </row>
    <row r="848" spans="1:19" x14ac:dyDescent="0.2">
      <c r="A848">
        <v>847</v>
      </c>
      <c r="B848" s="400">
        <v>41456.925000000003</v>
      </c>
      <c r="C848" t="s">
        <v>97</v>
      </c>
      <c r="D848">
        <v>0.01</v>
      </c>
      <c r="F848">
        <v>1.41469</v>
      </c>
      <c r="I848" s="400">
        <v>41456.999305555553</v>
      </c>
      <c r="J848">
        <v>1.4138900000000001</v>
      </c>
      <c r="N848">
        <v>0.55000000000000004</v>
      </c>
      <c r="Q848">
        <v>491</v>
      </c>
      <c r="R848" t="s">
        <v>97</v>
      </c>
      <c r="S848" s="588">
        <v>1</v>
      </c>
    </row>
    <row r="849" spans="1:19" x14ac:dyDescent="0.2">
      <c r="A849">
        <v>848</v>
      </c>
      <c r="B849" s="400">
        <v>41457.911805555559</v>
      </c>
      <c r="C849" t="s">
        <v>96</v>
      </c>
      <c r="D849">
        <v>0.01</v>
      </c>
      <c r="F849">
        <v>1.4197500000000001</v>
      </c>
      <c r="I849" s="400">
        <v>41457.938888888886</v>
      </c>
      <c r="J849">
        <v>1.4197900000000001</v>
      </c>
      <c r="N849">
        <v>0.03</v>
      </c>
      <c r="Q849">
        <v>492</v>
      </c>
      <c r="R849" t="s">
        <v>96</v>
      </c>
      <c r="S849" s="588">
        <v>2</v>
      </c>
    </row>
    <row r="850" spans="1:19" x14ac:dyDescent="0.2">
      <c r="A850">
        <v>849</v>
      </c>
      <c r="B850" s="400">
        <v>41457.924305555556</v>
      </c>
      <c r="C850" t="s">
        <v>96</v>
      </c>
      <c r="D850">
        <v>0.01</v>
      </c>
      <c r="F850">
        <v>1.4182300000000001</v>
      </c>
      <c r="I850" s="400">
        <v>41457.938888888886</v>
      </c>
      <c r="J850">
        <v>1.4197900000000001</v>
      </c>
      <c r="N850">
        <v>1.08</v>
      </c>
      <c r="Q850">
        <v>492</v>
      </c>
      <c r="R850" t="s">
        <v>96</v>
      </c>
      <c r="S850" s="588">
        <v>2</v>
      </c>
    </row>
    <row r="851" spans="1:19" x14ac:dyDescent="0.2">
      <c r="A851">
        <v>850</v>
      </c>
      <c r="B851" s="400">
        <v>41457.945833333331</v>
      </c>
      <c r="C851" t="s">
        <v>96</v>
      </c>
      <c r="D851">
        <v>0.01</v>
      </c>
      <c r="F851">
        <v>1.41917</v>
      </c>
      <c r="I851" s="400">
        <v>41458.245138888888</v>
      </c>
      <c r="J851">
        <v>1.41757</v>
      </c>
      <c r="N851">
        <v>-1.19</v>
      </c>
      <c r="Q851">
        <v>493</v>
      </c>
      <c r="R851" t="s">
        <v>96</v>
      </c>
      <c r="S851" s="588">
        <v>4</v>
      </c>
    </row>
    <row r="852" spans="1:19" x14ac:dyDescent="0.2">
      <c r="A852">
        <v>851</v>
      </c>
      <c r="B852" s="400">
        <v>41458.159722222219</v>
      </c>
      <c r="C852" t="s">
        <v>96</v>
      </c>
      <c r="D852">
        <v>0.01</v>
      </c>
      <c r="F852">
        <v>1.41767</v>
      </c>
      <c r="I852" s="400">
        <v>41458.245138888888</v>
      </c>
      <c r="J852">
        <v>1.41757</v>
      </c>
      <c r="N852">
        <v>-7.0000000000000007E-2</v>
      </c>
      <c r="Q852">
        <v>493</v>
      </c>
      <c r="R852" t="s">
        <v>96</v>
      </c>
      <c r="S852" s="588">
        <v>4</v>
      </c>
    </row>
    <row r="853" spans="1:19" x14ac:dyDescent="0.2">
      <c r="A853">
        <v>852</v>
      </c>
      <c r="B853" s="400">
        <v>41458.173611111109</v>
      </c>
      <c r="C853" t="s">
        <v>96</v>
      </c>
      <c r="D853">
        <v>0.01</v>
      </c>
      <c r="F853">
        <v>1.4161300000000001</v>
      </c>
      <c r="I853" s="400">
        <v>41458.245138888888</v>
      </c>
      <c r="J853">
        <v>1.41757</v>
      </c>
      <c r="N853">
        <v>1</v>
      </c>
      <c r="Q853">
        <v>493</v>
      </c>
      <c r="R853" t="s">
        <v>96</v>
      </c>
      <c r="S853" s="588">
        <v>4</v>
      </c>
    </row>
    <row r="854" spans="1:19" x14ac:dyDescent="0.2">
      <c r="A854">
        <v>853</v>
      </c>
      <c r="B854" s="400">
        <v>41458.185416666667</v>
      </c>
      <c r="C854" t="s">
        <v>96</v>
      </c>
      <c r="D854">
        <v>0.01</v>
      </c>
      <c r="F854">
        <v>1.4137200000000001</v>
      </c>
      <c r="I854" s="400">
        <v>41458.245138888888</v>
      </c>
      <c r="J854">
        <v>1.41757</v>
      </c>
      <c r="N854">
        <v>2.66</v>
      </c>
      <c r="Q854">
        <v>493</v>
      </c>
      <c r="R854" t="s">
        <v>96</v>
      </c>
      <c r="S854" s="588">
        <v>4</v>
      </c>
    </row>
    <row r="855" spans="1:19" x14ac:dyDescent="0.2">
      <c r="A855">
        <v>854</v>
      </c>
      <c r="B855" s="400">
        <v>41458.888194444444</v>
      </c>
      <c r="C855" t="s">
        <v>97</v>
      </c>
      <c r="D855">
        <v>0.01</v>
      </c>
      <c r="F855">
        <v>1.4345399999999999</v>
      </c>
      <c r="I855" s="400">
        <v>41458.906944444447</v>
      </c>
      <c r="J855">
        <v>1.43527</v>
      </c>
      <c r="N855">
        <v>-0.5</v>
      </c>
      <c r="Q855">
        <v>494</v>
      </c>
      <c r="R855" t="s">
        <v>97</v>
      </c>
      <c r="S855" s="588">
        <v>3</v>
      </c>
    </row>
    <row r="856" spans="1:19" x14ac:dyDescent="0.2">
      <c r="A856">
        <v>855</v>
      </c>
      <c r="B856" s="400">
        <v>41458.89166666667</v>
      </c>
      <c r="C856" t="s">
        <v>97</v>
      </c>
      <c r="D856">
        <v>0.01</v>
      </c>
      <c r="F856">
        <v>1.43608</v>
      </c>
      <c r="I856" s="400">
        <v>41458.906944444447</v>
      </c>
      <c r="J856">
        <v>1.43527</v>
      </c>
      <c r="N856">
        <v>0.56000000000000005</v>
      </c>
      <c r="Q856">
        <v>494</v>
      </c>
      <c r="R856" t="s">
        <v>97</v>
      </c>
      <c r="S856" s="588">
        <v>3</v>
      </c>
    </row>
    <row r="857" spans="1:19" x14ac:dyDescent="0.2">
      <c r="A857">
        <v>856</v>
      </c>
      <c r="B857" s="400">
        <v>41458.893055555556</v>
      </c>
      <c r="C857" t="s">
        <v>97</v>
      </c>
      <c r="D857">
        <v>0.01</v>
      </c>
      <c r="F857">
        <v>1.4375899999999999</v>
      </c>
      <c r="I857" s="400">
        <v>41458.906944444447</v>
      </c>
      <c r="J857">
        <v>1.43527</v>
      </c>
      <c r="N857">
        <v>1.6</v>
      </c>
      <c r="Q857">
        <v>494</v>
      </c>
      <c r="R857" t="s">
        <v>97</v>
      </c>
      <c r="S857" s="588">
        <v>3</v>
      </c>
    </row>
    <row r="858" spans="1:19" x14ac:dyDescent="0.2">
      <c r="A858">
        <v>857</v>
      </c>
      <c r="B858" s="400">
        <v>41458.911805555559</v>
      </c>
      <c r="C858" t="s">
        <v>97</v>
      </c>
      <c r="D858">
        <v>0.01</v>
      </c>
      <c r="F858">
        <v>1.4354</v>
      </c>
      <c r="I858" s="400">
        <v>41458.914583333331</v>
      </c>
      <c r="J858">
        <v>1.4346000000000001</v>
      </c>
      <c r="N858">
        <v>0.55000000000000004</v>
      </c>
      <c r="Q858">
        <v>495</v>
      </c>
      <c r="R858" t="s">
        <v>97</v>
      </c>
      <c r="S858" s="588">
        <v>1</v>
      </c>
    </row>
    <row r="859" spans="1:19" x14ac:dyDescent="0.2">
      <c r="A859">
        <v>858</v>
      </c>
      <c r="B859" s="400">
        <v>41458.973611111112</v>
      </c>
      <c r="C859" t="s">
        <v>96</v>
      </c>
      <c r="D859">
        <v>0.01</v>
      </c>
      <c r="F859">
        <v>1.4341600000000001</v>
      </c>
      <c r="I859" s="400">
        <v>41460.708333333336</v>
      </c>
      <c r="J859">
        <v>1.4154</v>
      </c>
      <c r="N859">
        <v>-13.32</v>
      </c>
      <c r="Q859">
        <v>496</v>
      </c>
      <c r="R859" t="s">
        <v>96</v>
      </c>
      <c r="S859" s="588">
        <v>10</v>
      </c>
    </row>
    <row r="860" spans="1:19" x14ac:dyDescent="0.2">
      <c r="A860">
        <v>859</v>
      </c>
      <c r="B860" s="400">
        <v>41458.988888888889</v>
      </c>
      <c r="C860" t="s">
        <v>96</v>
      </c>
      <c r="D860">
        <v>0.01</v>
      </c>
      <c r="F860">
        <v>1.43248</v>
      </c>
      <c r="I860" s="400">
        <v>41460.708333333336</v>
      </c>
      <c r="J860">
        <v>1.4154</v>
      </c>
      <c r="N860">
        <v>-12.16</v>
      </c>
      <c r="Q860">
        <v>496</v>
      </c>
      <c r="R860" t="s">
        <v>96</v>
      </c>
      <c r="S860" s="588">
        <v>10</v>
      </c>
    </row>
    <row r="861" spans="1:19" x14ac:dyDescent="0.2">
      <c r="A861">
        <v>860</v>
      </c>
      <c r="B861" s="400">
        <v>41459.054166666669</v>
      </c>
      <c r="C861" t="s">
        <v>96</v>
      </c>
      <c r="D861">
        <v>0.01</v>
      </c>
      <c r="F861">
        <v>1.4309700000000001</v>
      </c>
      <c r="I861" s="400">
        <v>41460.708333333336</v>
      </c>
      <c r="J861">
        <v>1.4154</v>
      </c>
      <c r="N861">
        <v>-10.84</v>
      </c>
      <c r="Q861">
        <v>496</v>
      </c>
      <c r="R861" t="s">
        <v>96</v>
      </c>
      <c r="S861" s="588">
        <v>10</v>
      </c>
    </row>
    <row r="862" spans="1:19" x14ac:dyDescent="0.2">
      <c r="A862">
        <v>861</v>
      </c>
      <c r="B862" s="400">
        <v>41459.095833333333</v>
      </c>
      <c r="C862" t="s">
        <v>96</v>
      </c>
      <c r="D862">
        <v>0.01</v>
      </c>
      <c r="F862">
        <v>1.4286700000000001</v>
      </c>
      <c r="I862" s="400">
        <v>41460.708333333336</v>
      </c>
      <c r="J862">
        <v>1.4154</v>
      </c>
      <c r="N862">
        <v>-9.25</v>
      </c>
      <c r="Q862">
        <v>496</v>
      </c>
      <c r="R862" t="s">
        <v>96</v>
      </c>
      <c r="S862" s="588">
        <v>10</v>
      </c>
    </row>
    <row r="863" spans="1:19" x14ac:dyDescent="0.2">
      <c r="A863">
        <v>862</v>
      </c>
      <c r="B863" s="400">
        <v>41459.256249999999</v>
      </c>
      <c r="C863" t="s">
        <v>96</v>
      </c>
      <c r="D863">
        <v>0.02</v>
      </c>
      <c r="F863">
        <v>1.4255199999999999</v>
      </c>
      <c r="I863" s="400">
        <v>41460.708333333336</v>
      </c>
      <c r="J863">
        <v>1.4154</v>
      </c>
      <c r="N863">
        <v>-14.15</v>
      </c>
      <c r="Q863">
        <v>496</v>
      </c>
      <c r="R863" t="s">
        <v>96</v>
      </c>
      <c r="S863" s="588">
        <v>10</v>
      </c>
    </row>
    <row r="864" spans="1:19" x14ac:dyDescent="0.2">
      <c r="A864">
        <v>863</v>
      </c>
      <c r="B864" s="400">
        <v>41459.513194444444</v>
      </c>
      <c r="C864" t="s">
        <v>96</v>
      </c>
      <c r="D864">
        <v>0.02</v>
      </c>
      <c r="F864">
        <v>1.42231</v>
      </c>
      <c r="I864" s="400">
        <v>41460.708333333336</v>
      </c>
      <c r="J864">
        <v>1.4154</v>
      </c>
      <c r="N864">
        <v>-9.7200000000000006</v>
      </c>
      <c r="Q864">
        <v>496</v>
      </c>
      <c r="R864" t="s">
        <v>96</v>
      </c>
      <c r="S864" s="588">
        <v>10</v>
      </c>
    </row>
    <row r="865" spans="1:19" x14ac:dyDescent="0.2">
      <c r="A865">
        <v>864</v>
      </c>
      <c r="B865" s="400">
        <v>41459.649305555555</v>
      </c>
      <c r="C865" t="s">
        <v>2070</v>
      </c>
      <c r="D865">
        <v>0.03</v>
      </c>
      <c r="F865">
        <v>1.4171499999999999</v>
      </c>
      <c r="I865" s="400">
        <v>41460.708333333336</v>
      </c>
      <c r="J865">
        <v>1.4171400000000001</v>
      </c>
      <c r="K865" t="s">
        <v>2135</v>
      </c>
      <c r="Q865">
        <v>496</v>
      </c>
      <c r="R865" t="s">
        <v>96</v>
      </c>
      <c r="S865" s="588">
        <v>10</v>
      </c>
    </row>
    <row r="866" spans="1:19" x14ac:dyDescent="0.2">
      <c r="A866">
        <v>865</v>
      </c>
      <c r="B866" s="400">
        <v>41459.650694444441</v>
      </c>
      <c r="C866" t="s">
        <v>96</v>
      </c>
      <c r="D866">
        <v>0.05</v>
      </c>
      <c r="F866">
        <v>1.41374</v>
      </c>
      <c r="I866" s="400">
        <v>41460.708333333336</v>
      </c>
      <c r="J866">
        <v>1.4154</v>
      </c>
      <c r="N866">
        <v>5.27</v>
      </c>
      <c r="Q866">
        <v>496</v>
      </c>
      <c r="R866" t="s">
        <v>96</v>
      </c>
      <c r="S866" s="588">
        <v>10</v>
      </c>
    </row>
    <row r="867" spans="1:19" x14ac:dyDescent="0.2">
      <c r="A867">
        <v>866</v>
      </c>
      <c r="B867" s="400">
        <v>41459.663888888892</v>
      </c>
      <c r="C867" t="s">
        <v>96</v>
      </c>
      <c r="D867">
        <v>0.08</v>
      </c>
      <c r="F867">
        <v>1.41021</v>
      </c>
      <c r="I867" s="400">
        <v>41460.708333333336</v>
      </c>
      <c r="J867">
        <v>1.4154</v>
      </c>
      <c r="N867">
        <v>27.93</v>
      </c>
      <c r="Q867">
        <v>496</v>
      </c>
      <c r="R867" t="s">
        <v>96</v>
      </c>
      <c r="S867" s="588">
        <v>10</v>
      </c>
    </row>
    <row r="868" spans="1:19" x14ac:dyDescent="0.2">
      <c r="A868">
        <v>867</v>
      </c>
      <c r="B868" s="400">
        <v>41460.456944444442</v>
      </c>
      <c r="C868" t="s">
        <v>96</v>
      </c>
      <c r="D868">
        <v>0.11</v>
      </c>
      <c r="F868">
        <v>1.4065799999999999</v>
      </c>
      <c r="I868" s="400">
        <v>41460.708333333336</v>
      </c>
      <c r="J868">
        <v>1.4154</v>
      </c>
      <c r="N868">
        <v>66.97</v>
      </c>
      <c r="Q868">
        <v>496</v>
      </c>
      <c r="R868" t="s">
        <v>96</v>
      </c>
      <c r="S868" s="588">
        <v>10</v>
      </c>
    </row>
    <row r="869" spans="1:19" x14ac:dyDescent="0.2">
      <c r="A869">
        <v>868</v>
      </c>
      <c r="B869" s="400">
        <v>41463.87777777778</v>
      </c>
      <c r="C869" t="s">
        <v>96</v>
      </c>
      <c r="D869">
        <v>0.01</v>
      </c>
      <c r="F869">
        <v>1.4088700000000001</v>
      </c>
      <c r="I869" s="400">
        <v>41463.884027777778</v>
      </c>
      <c r="J869">
        <v>1.40967</v>
      </c>
      <c r="N869">
        <v>0.55000000000000004</v>
      </c>
      <c r="Q869">
        <v>497</v>
      </c>
      <c r="R869" t="s">
        <v>96</v>
      </c>
      <c r="S869" s="588">
        <v>1</v>
      </c>
    </row>
    <row r="870" spans="1:19" x14ac:dyDescent="0.2">
      <c r="A870">
        <v>869</v>
      </c>
      <c r="B870" s="400">
        <v>41463.896527777775</v>
      </c>
      <c r="C870" t="s">
        <v>96</v>
      </c>
      <c r="D870">
        <v>0.01</v>
      </c>
      <c r="F870">
        <v>1.4083300000000001</v>
      </c>
      <c r="I870" s="400">
        <v>41463.936111111114</v>
      </c>
      <c r="J870">
        <v>1.40913</v>
      </c>
      <c r="N870">
        <v>0.55000000000000004</v>
      </c>
      <c r="Q870">
        <v>498</v>
      </c>
      <c r="R870" t="s">
        <v>96</v>
      </c>
      <c r="S870" s="588">
        <v>1</v>
      </c>
    </row>
    <row r="871" spans="1:19" x14ac:dyDescent="0.2">
      <c r="A871">
        <v>870</v>
      </c>
      <c r="B871" s="400">
        <v>41463.9375</v>
      </c>
      <c r="C871" t="s">
        <v>97</v>
      </c>
      <c r="D871">
        <v>0.01</v>
      </c>
      <c r="F871">
        <v>1.4096900000000001</v>
      </c>
      <c r="I871" s="400">
        <v>41463.959027777775</v>
      </c>
      <c r="J871">
        <v>1.40889</v>
      </c>
      <c r="N871">
        <v>0.55000000000000004</v>
      </c>
      <c r="Q871">
        <v>499</v>
      </c>
      <c r="R871" t="s">
        <v>97</v>
      </c>
      <c r="S871" s="588">
        <v>1</v>
      </c>
    </row>
    <row r="872" spans="1:19" x14ac:dyDescent="0.2">
      <c r="A872">
        <v>871</v>
      </c>
      <c r="B872" s="400">
        <v>41464.027083333334</v>
      </c>
      <c r="C872" t="s">
        <v>97</v>
      </c>
      <c r="D872">
        <v>0.01</v>
      </c>
      <c r="F872">
        <v>1.4099900000000001</v>
      </c>
      <c r="I872" s="400">
        <v>41464.040972222225</v>
      </c>
      <c r="J872">
        <v>1.4091899999999999</v>
      </c>
      <c r="N872">
        <v>0.55000000000000004</v>
      </c>
      <c r="Q872">
        <v>500</v>
      </c>
      <c r="R872" t="s">
        <v>97</v>
      </c>
      <c r="S872" s="588">
        <v>1</v>
      </c>
    </row>
    <row r="873" spans="1:19" x14ac:dyDescent="0.2">
      <c r="A873">
        <v>872</v>
      </c>
      <c r="B873" s="400">
        <v>41464.049305555556</v>
      </c>
      <c r="C873" t="s">
        <v>97</v>
      </c>
      <c r="D873">
        <v>0.01</v>
      </c>
      <c r="F873">
        <v>1.4086399999999999</v>
      </c>
      <c r="I873" s="400">
        <v>41464.252083333333</v>
      </c>
      <c r="J873">
        <v>1.4093500000000001</v>
      </c>
      <c r="N873">
        <v>-0.49</v>
      </c>
      <c r="Q873">
        <v>501</v>
      </c>
      <c r="R873" t="s">
        <v>97</v>
      </c>
      <c r="S873" s="588">
        <v>3</v>
      </c>
    </row>
    <row r="874" spans="1:19" x14ac:dyDescent="0.2">
      <c r="A874">
        <v>873</v>
      </c>
      <c r="B874" s="400">
        <v>41464.125694444447</v>
      </c>
      <c r="C874" t="s">
        <v>97</v>
      </c>
      <c r="D874">
        <v>0.01</v>
      </c>
      <c r="F874">
        <v>1.4101399999999999</v>
      </c>
      <c r="I874" s="400">
        <v>41464.252083333333</v>
      </c>
      <c r="J874">
        <v>1.4093500000000001</v>
      </c>
      <c r="N874">
        <v>0.54</v>
      </c>
      <c r="Q874">
        <v>501</v>
      </c>
      <c r="R874" t="s">
        <v>97</v>
      </c>
      <c r="S874" s="588">
        <v>3</v>
      </c>
    </row>
    <row r="875" spans="1:19" x14ac:dyDescent="0.2">
      <c r="A875">
        <v>874</v>
      </c>
      <c r="B875" s="400">
        <v>41464.188888888886</v>
      </c>
      <c r="C875" t="s">
        <v>97</v>
      </c>
      <c r="D875">
        <v>0.01</v>
      </c>
      <c r="F875">
        <v>1.4116599999999999</v>
      </c>
      <c r="I875" s="400">
        <v>41464.252083333333</v>
      </c>
      <c r="J875">
        <v>1.4093500000000001</v>
      </c>
      <c r="N875">
        <v>1.59</v>
      </c>
      <c r="Q875">
        <v>501</v>
      </c>
      <c r="R875" t="s">
        <v>97</v>
      </c>
      <c r="S875" s="588">
        <v>3</v>
      </c>
    </row>
    <row r="876" spans="1:19" x14ac:dyDescent="0.2">
      <c r="A876">
        <v>875</v>
      </c>
      <c r="B876" s="400">
        <v>41464.884027777778</v>
      </c>
      <c r="C876" t="s">
        <v>96</v>
      </c>
      <c r="D876">
        <v>0.01</v>
      </c>
      <c r="F876">
        <v>1.39134</v>
      </c>
      <c r="I876" s="400">
        <v>41464.96597222222</v>
      </c>
      <c r="J876">
        <v>1.3921399999999999</v>
      </c>
      <c r="N876">
        <v>0.55000000000000004</v>
      </c>
      <c r="Q876">
        <v>502</v>
      </c>
      <c r="R876" t="s">
        <v>96</v>
      </c>
      <c r="S876" s="588">
        <v>1</v>
      </c>
    </row>
    <row r="877" spans="1:19" x14ac:dyDescent="0.2">
      <c r="A877">
        <v>876</v>
      </c>
      <c r="B877" s="400">
        <v>41465.035416666666</v>
      </c>
      <c r="C877" t="s">
        <v>97</v>
      </c>
      <c r="D877">
        <v>0.01</v>
      </c>
      <c r="F877">
        <v>1.3942399999999999</v>
      </c>
      <c r="I877" s="400">
        <v>41465.041666666664</v>
      </c>
      <c r="J877">
        <v>1.39344</v>
      </c>
      <c r="N877">
        <v>0.55000000000000004</v>
      </c>
      <c r="Q877">
        <v>503</v>
      </c>
      <c r="R877" t="s">
        <v>97</v>
      </c>
      <c r="S877" s="588">
        <v>1</v>
      </c>
    </row>
    <row r="878" spans="1:19" x14ac:dyDescent="0.2">
      <c r="A878">
        <v>877</v>
      </c>
      <c r="B878" s="400">
        <v>41465.050000000003</v>
      </c>
      <c r="C878" t="s">
        <v>97</v>
      </c>
      <c r="D878">
        <v>0.01</v>
      </c>
      <c r="F878">
        <v>1.3942699999999999</v>
      </c>
      <c r="I878" s="400">
        <v>41465.134027777778</v>
      </c>
      <c r="J878">
        <v>1.3943000000000001</v>
      </c>
      <c r="N878">
        <v>-0.02</v>
      </c>
      <c r="Q878">
        <v>504</v>
      </c>
      <c r="R878" t="s">
        <v>97</v>
      </c>
      <c r="S878" s="588">
        <v>2</v>
      </c>
    </row>
    <row r="879" spans="1:19" x14ac:dyDescent="0.2">
      <c r="A879">
        <v>878</v>
      </c>
      <c r="B879" s="400">
        <v>41465.112500000003</v>
      </c>
      <c r="C879" t="s">
        <v>97</v>
      </c>
      <c r="D879">
        <v>0.01</v>
      </c>
      <c r="F879">
        <v>1.39592</v>
      </c>
      <c r="I879" s="400">
        <v>41465.134027777778</v>
      </c>
      <c r="J879">
        <v>1.3943000000000001</v>
      </c>
      <c r="N879">
        <v>1.1200000000000001</v>
      </c>
      <c r="Q879">
        <v>504</v>
      </c>
      <c r="R879" t="s">
        <v>97</v>
      </c>
      <c r="S879" s="588">
        <v>2</v>
      </c>
    </row>
    <row r="880" spans="1:19" x14ac:dyDescent="0.2">
      <c r="A880">
        <v>879</v>
      </c>
      <c r="B880" s="400">
        <v>41465.895138888889</v>
      </c>
      <c r="C880" t="s">
        <v>97</v>
      </c>
      <c r="D880">
        <v>0.01</v>
      </c>
      <c r="F880">
        <v>1.4055200000000001</v>
      </c>
      <c r="I880" s="400">
        <v>41466.1875</v>
      </c>
      <c r="J880">
        <v>1.4135500000000001</v>
      </c>
      <c r="N880">
        <v>-5.51</v>
      </c>
      <c r="Q880">
        <v>505</v>
      </c>
      <c r="R880" t="s">
        <v>97</v>
      </c>
      <c r="S880" s="588">
        <v>7</v>
      </c>
    </row>
    <row r="881" spans="1:19" x14ac:dyDescent="0.2">
      <c r="A881">
        <v>880</v>
      </c>
      <c r="B881" s="400">
        <v>41465.9</v>
      </c>
      <c r="C881" t="s">
        <v>97</v>
      </c>
      <c r="D881">
        <v>0.01</v>
      </c>
      <c r="F881">
        <v>1.4070400000000001</v>
      </c>
      <c r="I881" s="400">
        <v>41466.1875</v>
      </c>
      <c r="J881">
        <v>1.4135500000000001</v>
      </c>
      <c r="N881">
        <v>-4.46</v>
      </c>
      <c r="Q881">
        <v>505</v>
      </c>
      <c r="R881" t="s">
        <v>97</v>
      </c>
      <c r="S881" s="588">
        <v>7</v>
      </c>
    </row>
    <row r="882" spans="1:19" x14ac:dyDescent="0.2">
      <c r="A882">
        <v>881</v>
      </c>
      <c r="B882" s="400">
        <v>41465.904166666667</v>
      </c>
      <c r="C882" t="s">
        <v>97</v>
      </c>
      <c r="D882">
        <v>0.01</v>
      </c>
      <c r="F882">
        <v>1.40856</v>
      </c>
      <c r="I882" s="400">
        <v>41466.1875</v>
      </c>
      <c r="J882">
        <v>1.4135500000000001</v>
      </c>
      <c r="N882">
        <v>-3.41</v>
      </c>
      <c r="Q882">
        <v>505</v>
      </c>
      <c r="R882" t="s">
        <v>97</v>
      </c>
      <c r="S882" s="588">
        <v>7</v>
      </c>
    </row>
    <row r="883" spans="1:19" x14ac:dyDescent="0.2">
      <c r="A883">
        <v>882</v>
      </c>
      <c r="B883" s="400">
        <v>41465.90625</v>
      </c>
      <c r="C883" t="s">
        <v>97</v>
      </c>
      <c r="D883">
        <v>0.01</v>
      </c>
      <c r="F883">
        <v>1.4108700000000001</v>
      </c>
      <c r="I883" s="400">
        <v>41466.1875</v>
      </c>
      <c r="J883">
        <v>1.4135500000000001</v>
      </c>
      <c r="N883">
        <v>-1.81</v>
      </c>
      <c r="Q883">
        <v>505</v>
      </c>
      <c r="R883" t="s">
        <v>97</v>
      </c>
      <c r="S883" s="588">
        <v>7</v>
      </c>
    </row>
    <row r="884" spans="1:19" x14ac:dyDescent="0.2">
      <c r="A884">
        <v>883</v>
      </c>
      <c r="B884" s="400">
        <v>41465.908333333333</v>
      </c>
      <c r="C884" t="s">
        <v>97</v>
      </c>
      <c r="D884">
        <v>0.02</v>
      </c>
      <c r="F884">
        <v>1.41401</v>
      </c>
      <c r="I884" s="400">
        <v>41466.1875</v>
      </c>
      <c r="J884">
        <v>1.4135500000000001</v>
      </c>
      <c r="N884">
        <v>0.71</v>
      </c>
      <c r="Q884">
        <v>505</v>
      </c>
      <c r="R884" t="s">
        <v>97</v>
      </c>
      <c r="S884" s="588">
        <v>7</v>
      </c>
    </row>
    <row r="885" spans="1:19" x14ac:dyDescent="0.2">
      <c r="A885">
        <v>890</v>
      </c>
      <c r="B885" s="400">
        <v>41466.087500000001</v>
      </c>
      <c r="C885" t="s">
        <v>97</v>
      </c>
      <c r="D885">
        <v>0.02</v>
      </c>
      <c r="F885">
        <v>1.4184600000000001</v>
      </c>
      <c r="I885" s="400">
        <v>41466.1875</v>
      </c>
      <c r="J885">
        <v>1.4135500000000001</v>
      </c>
      <c r="N885">
        <v>6.77</v>
      </c>
      <c r="Q885">
        <v>505</v>
      </c>
      <c r="R885" t="s">
        <v>97</v>
      </c>
      <c r="S885" s="588">
        <v>7</v>
      </c>
    </row>
    <row r="886" spans="1:19" x14ac:dyDescent="0.2">
      <c r="A886">
        <v>891</v>
      </c>
      <c r="B886" s="400">
        <v>41466.130555555559</v>
      </c>
      <c r="C886" t="s">
        <v>97</v>
      </c>
      <c r="D886">
        <v>0.03</v>
      </c>
      <c r="F886">
        <v>1.42177</v>
      </c>
      <c r="I886" s="400">
        <v>41466.1875</v>
      </c>
      <c r="J886">
        <v>1.4135500000000001</v>
      </c>
      <c r="N886">
        <v>17.03</v>
      </c>
      <c r="Q886">
        <v>505</v>
      </c>
      <c r="R886" t="s">
        <v>97</v>
      </c>
      <c r="S886" s="588">
        <v>7</v>
      </c>
    </row>
    <row r="887" spans="1:19" x14ac:dyDescent="0.2">
      <c r="A887">
        <v>884</v>
      </c>
      <c r="B887" s="400">
        <v>41466.029166666667</v>
      </c>
      <c r="C887" t="s">
        <v>96</v>
      </c>
      <c r="D887">
        <v>0.01</v>
      </c>
      <c r="F887">
        <v>1.41086</v>
      </c>
      <c r="I887" s="400">
        <v>41466.029166666667</v>
      </c>
      <c r="J887">
        <v>1.4116599999999999</v>
      </c>
      <c r="N887">
        <v>0.55000000000000004</v>
      </c>
      <c r="Q887">
        <v>506</v>
      </c>
      <c r="R887" t="s">
        <v>96</v>
      </c>
      <c r="S887" s="588">
        <v>1</v>
      </c>
    </row>
    <row r="888" spans="1:19" x14ac:dyDescent="0.2">
      <c r="A888">
        <v>885</v>
      </c>
      <c r="B888" s="400">
        <v>41466.051388888889</v>
      </c>
      <c r="C888" t="s">
        <v>96</v>
      </c>
      <c r="D888">
        <v>0.01</v>
      </c>
      <c r="F888">
        <v>1.4119900000000001</v>
      </c>
      <c r="I888" s="400">
        <v>41466.063888888886</v>
      </c>
      <c r="J888">
        <v>1.4120200000000001</v>
      </c>
      <c r="N888">
        <v>0.02</v>
      </c>
      <c r="Q888">
        <v>507</v>
      </c>
      <c r="R888" t="s">
        <v>96</v>
      </c>
      <c r="S888" s="588">
        <v>2</v>
      </c>
    </row>
    <row r="889" spans="1:19" x14ac:dyDescent="0.2">
      <c r="A889">
        <v>886</v>
      </c>
      <c r="B889" s="400">
        <v>41466.054166666669</v>
      </c>
      <c r="C889" t="s">
        <v>96</v>
      </c>
      <c r="D889">
        <v>0.01</v>
      </c>
      <c r="F889">
        <v>1.41045</v>
      </c>
      <c r="I889" s="400">
        <v>41466.063888888886</v>
      </c>
      <c r="J889">
        <v>1.4120200000000001</v>
      </c>
      <c r="N889">
        <v>1.0900000000000001</v>
      </c>
      <c r="Q889">
        <v>507</v>
      </c>
      <c r="R889" t="s">
        <v>96</v>
      </c>
      <c r="S889" s="588">
        <v>2</v>
      </c>
    </row>
    <row r="890" spans="1:19" x14ac:dyDescent="0.2">
      <c r="A890">
        <v>887</v>
      </c>
      <c r="B890" s="400">
        <v>41466.065972222219</v>
      </c>
      <c r="C890" t="s">
        <v>96</v>
      </c>
      <c r="D890">
        <v>0.01</v>
      </c>
      <c r="F890">
        <v>1.4106099999999999</v>
      </c>
      <c r="I890" s="400">
        <v>41466.067361111112</v>
      </c>
      <c r="J890">
        <v>1.4114100000000001</v>
      </c>
      <c r="N890">
        <v>0.56000000000000005</v>
      </c>
      <c r="Q890">
        <v>508</v>
      </c>
      <c r="R890" t="s">
        <v>96</v>
      </c>
      <c r="S890" s="588">
        <v>1</v>
      </c>
    </row>
    <row r="891" spans="1:19" x14ac:dyDescent="0.2">
      <c r="A891">
        <v>888</v>
      </c>
      <c r="B891" s="400">
        <v>41466.070833333331</v>
      </c>
      <c r="C891" t="s">
        <v>96</v>
      </c>
      <c r="D891">
        <v>0.01</v>
      </c>
      <c r="F891">
        <v>1.4112800000000001</v>
      </c>
      <c r="I891" s="400">
        <v>41466.073611111111</v>
      </c>
      <c r="J891">
        <v>1.4113100000000001</v>
      </c>
      <c r="N891">
        <v>0.02</v>
      </c>
      <c r="Q891">
        <v>509</v>
      </c>
      <c r="R891" t="s">
        <v>96</v>
      </c>
      <c r="S891" s="588">
        <v>2</v>
      </c>
    </row>
    <row r="892" spans="1:19" x14ac:dyDescent="0.2">
      <c r="A892">
        <v>889</v>
      </c>
      <c r="B892" s="400">
        <v>41466.071527777778</v>
      </c>
      <c r="C892" t="s">
        <v>96</v>
      </c>
      <c r="D892">
        <v>0.01</v>
      </c>
      <c r="F892">
        <v>1.40974</v>
      </c>
      <c r="I892" s="400">
        <v>41466.073611111111</v>
      </c>
      <c r="J892">
        <v>1.4113100000000001</v>
      </c>
      <c r="N892">
        <v>1.0900000000000001</v>
      </c>
      <c r="Q892">
        <v>509</v>
      </c>
      <c r="R892" t="s">
        <v>96</v>
      </c>
      <c r="S892" s="588">
        <v>2</v>
      </c>
    </row>
    <row r="893" spans="1:19" x14ac:dyDescent="0.2">
      <c r="A893">
        <v>892</v>
      </c>
      <c r="B893" s="400">
        <v>41466.880555555559</v>
      </c>
      <c r="C893" t="s">
        <v>97</v>
      </c>
      <c r="D893">
        <v>0.01</v>
      </c>
      <c r="F893">
        <v>1.42747</v>
      </c>
      <c r="I893" s="400">
        <v>41466.885416666664</v>
      </c>
      <c r="J893">
        <v>1.4266700000000001</v>
      </c>
      <c r="N893">
        <v>0.56000000000000005</v>
      </c>
      <c r="Q893">
        <v>510</v>
      </c>
      <c r="R893" t="s">
        <v>97</v>
      </c>
      <c r="S893" s="588">
        <v>1</v>
      </c>
    </row>
    <row r="894" spans="1:19" x14ac:dyDescent="0.2">
      <c r="A894">
        <v>893</v>
      </c>
      <c r="B894" s="400">
        <v>41466.895833333336</v>
      </c>
      <c r="C894" t="s">
        <v>96</v>
      </c>
      <c r="D894">
        <v>0.01</v>
      </c>
      <c r="F894">
        <v>1.4248400000000001</v>
      </c>
      <c r="I894" s="400">
        <v>41466.912499999999</v>
      </c>
      <c r="J894">
        <v>1.42564</v>
      </c>
      <c r="N894">
        <v>0.55000000000000004</v>
      </c>
      <c r="Q894">
        <v>511</v>
      </c>
      <c r="R894" t="s">
        <v>96</v>
      </c>
      <c r="S894" s="588">
        <v>1</v>
      </c>
    </row>
    <row r="895" spans="1:19" x14ac:dyDescent="0.2">
      <c r="A895">
        <v>894</v>
      </c>
      <c r="B895" s="400">
        <v>41466.929166666669</v>
      </c>
      <c r="C895" t="s">
        <v>97</v>
      </c>
      <c r="D895">
        <v>0.01</v>
      </c>
      <c r="F895">
        <v>1.4285300000000001</v>
      </c>
      <c r="I895" s="400">
        <v>41466.931250000001</v>
      </c>
      <c r="J895">
        <v>1.4277299999999999</v>
      </c>
      <c r="N895">
        <v>0.55000000000000004</v>
      </c>
      <c r="Q895">
        <v>512</v>
      </c>
      <c r="R895" t="s">
        <v>97</v>
      </c>
      <c r="S895" s="588">
        <v>1</v>
      </c>
    </row>
    <row r="896" spans="1:19" x14ac:dyDescent="0.2">
      <c r="A896">
        <v>895</v>
      </c>
      <c r="B896" s="400">
        <v>41466.947222222225</v>
      </c>
      <c r="C896" t="s">
        <v>97</v>
      </c>
      <c r="D896">
        <v>0.01</v>
      </c>
      <c r="F896">
        <v>1.42781</v>
      </c>
      <c r="I896" s="400">
        <v>41466.955555555556</v>
      </c>
      <c r="J896">
        <v>1.4270099999999999</v>
      </c>
      <c r="N896">
        <v>0.55000000000000004</v>
      </c>
      <c r="Q896">
        <v>513</v>
      </c>
      <c r="R896" t="s">
        <v>97</v>
      </c>
      <c r="S896" s="588">
        <v>1</v>
      </c>
    </row>
    <row r="897" spans="1:19" x14ac:dyDescent="0.2">
      <c r="A897">
        <v>896</v>
      </c>
      <c r="B897" s="400">
        <v>41467.063194444447</v>
      </c>
      <c r="C897" t="s">
        <v>97</v>
      </c>
      <c r="D897">
        <v>0.01</v>
      </c>
      <c r="F897">
        <v>1.42699</v>
      </c>
      <c r="I897" s="400">
        <v>41467.109722222223</v>
      </c>
      <c r="J897">
        <v>1.42771</v>
      </c>
      <c r="N897">
        <v>-0.49</v>
      </c>
      <c r="Q897">
        <v>514</v>
      </c>
      <c r="R897" t="s">
        <v>97</v>
      </c>
      <c r="S897" s="588">
        <v>3</v>
      </c>
    </row>
    <row r="898" spans="1:19" x14ac:dyDescent="0.2">
      <c r="A898">
        <v>897</v>
      </c>
      <c r="B898" s="400">
        <v>41467.072916666664</v>
      </c>
      <c r="C898" t="s">
        <v>97</v>
      </c>
      <c r="D898">
        <v>0.01</v>
      </c>
      <c r="F898">
        <v>1.4285000000000001</v>
      </c>
      <c r="I898" s="400">
        <v>41467.109722222223</v>
      </c>
      <c r="J898">
        <v>1.42771</v>
      </c>
      <c r="N898">
        <v>0.55000000000000004</v>
      </c>
      <c r="Q898">
        <v>514</v>
      </c>
      <c r="R898" t="s">
        <v>97</v>
      </c>
      <c r="S898" s="588">
        <v>3</v>
      </c>
    </row>
    <row r="899" spans="1:19" x14ac:dyDescent="0.2">
      <c r="A899">
        <v>898</v>
      </c>
      <c r="B899" s="400">
        <v>41467.092361111114</v>
      </c>
      <c r="C899" t="s">
        <v>97</v>
      </c>
      <c r="D899">
        <v>0.01</v>
      </c>
      <c r="F899">
        <v>1.43004</v>
      </c>
      <c r="I899" s="400">
        <v>41467.109722222223</v>
      </c>
      <c r="J899">
        <v>1.42771</v>
      </c>
      <c r="N899">
        <v>1.61</v>
      </c>
      <c r="Q899">
        <v>514</v>
      </c>
      <c r="R899" t="s">
        <v>97</v>
      </c>
      <c r="S899" s="588">
        <v>3</v>
      </c>
    </row>
    <row r="900" spans="1:19" x14ac:dyDescent="0.2">
      <c r="A900">
        <v>899</v>
      </c>
      <c r="B900" s="400">
        <v>41467.878472222219</v>
      </c>
      <c r="C900" t="s">
        <v>97</v>
      </c>
      <c r="D900">
        <v>0.01</v>
      </c>
      <c r="F900">
        <v>1.44272</v>
      </c>
      <c r="I900" s="400">
        <v>41467.915972222225</v>
      </c>
      <c r="J900">
        <v>1.4419200000000001</v>
      </c>
      <c r="N900">
        <v>0.55000000000000004</v>
      </c>
      <c r="Q900">
        <v>515</v>
      </c>
      <c r="R900" t="s">
        <v>97</v>
      </c>
      <c r="S900" s="588">
        <v>1</v>
      </c>
    </row>
    <row r="901" spans="1:19" x14ac:dyDescent="0.2">
      <c r="A901">
        <v>900</v>
      </c>
      <c r="B901" s="400">
        <v>41467.917361111111</v>
      </c>
      <c r="C901" t="s">
        <v>96</v>
      </c>
      <c r="D901">
        <v>0.01</v>
      </c>
      <c r="F901">
        <v>1.4417800000000001</v>
      </c>
      <c r="I901" s="400">
        <v>41467.952777777777</v>
      </c>
      <c r="J901">
        <v>1.44258</v>
      </c>
      <c r="N901">
        <v>0.55000000000000004</v>
      </c>
      <c r="Q901">
        <v>516</v>
      </c>
      <c r="R901" t="s">
        <v>96</v>
      </c>
      <c r="S901" s="588">
        <v>1</v>
      </c>
    </row>
    <row r="902" spans="1:19" x14ac:dyDescent="0.2">
      <c r="A902">
        <v>901</v>
      </c>
      <c r="B902" s="400">
        <v>41470.886111111111</v>
      </c>
      <c r="C902" t="s">
        <v>97</v>
      </c>
      <c r="D902">
        <v>0.01</v>
      </c>
      <c r="F902">
        <v>1.43696</v>
      </c>
      <c r="I902" s="400">
        <v>41470.88958333333</v>
      </c>
      <c r="J902">
        <v>1.4361600000000001</v>
      </c>
      <c r="N902">
        <v>0.55000000000000004</v>
      </c>
      <c r="Q902">
        <v>517</v>
      </c>
      <c r="R902" t="s">
        <v>97</v>
      </c>
      <c r="S902" s="588">
        <v>1</v>
      </c>
    </row>
    <row r="903" spans="1:19" x14ac:dyDescent="0.2">
      <c r="A903">
        <v>902</v>
      </c>
      <c r="B903" s="400">
        <v>41470.947916666664</v>
      </c>
      <c r="C903" t="s">
        <v>96</v>
      </c>
      <c r="D903">
        <v>0.01</v>
      </c>
      <c r="F903">
        <v>1.4349400000000001</v>
      </c>
      <c r="I903" s="400">
        <v>41470.965277777781</v>
      </c>
      <c r="J903">
        <v>1.43574</v>
      </c>
      <c r="N903">
        <v>0.55000000000000004</v>
      </c>
      <c r="Q903">
        <v>518</v>
      </c>
      <c r="R903" t="s">
        <v>96</v>
      </c>
      <c r="S903" s="588">
        <v>1</v>
      </c>
    </row>
    <row r="904" spans="1:19" x14ac:dyDescent="0.2">
      <c r="A904">
        <v>903</v>
      </c>
      <c r="B904" s="400">
        <v>41471.03125</v>
      </c>
      <c r="C904" t="s">
        <v>96</v>
      </c>
      <c r="D904">
        <v>0.01</v>
      </c>
      <c r="F904">
        <v>1.4353400000000001</v>
      </c>
      <c r="I904" s="400">
        <v>41471.071527777778</v>
      </c>
      <c r="J904">
        <v>1.43614</v>
      </c>
      <c r="N904">
        <v>0.56000000000000005</v>
      </c>
      <c r="Q904">
        <v>519</v>
      </c>
      <c r="R904" t="s">
        <v>96</v>
      </c>
      <c r="S904" s="588">
        <v>1</v>
      </c>
    </row>
    <row r="905" spans="1:19" x14ac:dyDescent="0.2">
      <c r="A905">
        <v>904</v>
      </c>
      <c r="B905" s="400">
        <v>41471.077777777777</v>
      </c>
      <c r="C905" t="s">
        <v>97</v>
      </c>
      <c r="D905">
        <v>0.01</v>
      </c>
      <c r="F905">
        <v>1.43641</v>
      </c>
      <c r="I905" s="400">
        <v>41471.116666666669</v>
      </c>
      <c r="J905">
        <v>1.4356100000000001</v>
      </c>
      <c r="N905">
        <v>0.55000000000000004</v>
      </c>
      <c r="Q905">
        <v>520</v>
      </c>
      <c r="R905" t="s">
        <v>97</v>
      </c>
      <c r="S905" s="588">
        <v>1</v>
      </c>
    </row>
    <row r="906" spans="1:19" x14ac:dyDescent="0.2">
      <c r="A906">
        <v>905</v>
      </c>
      <c r="B906" s="400">
        <v>41473.041666666664</v>
      </c>
      <c r="C906" t="s">
        <v>97</v>
      </c>
      <c r="D906">
        <v>0.01</v>
      </c>
      <c r="F906">
        <v>1.4208499999999999</v>
      </c>
      <c r="I906" s="400">
        <v>41473.122916666667</v>
      </c>
      <c r="J906">
        <v>1.42005</v>
      </c>
      <c r="N906">
        <v>0.55000000000000004</v>
      </c>
      <c r="Q906">
        <v>521</v>
      </c>
      <c r="R906" t="s">
        <v>97</v>
      </c>
      <c r="S906" s="588">
        <v>1</v>
      </c>
    </row>
    <row r="907" spans="1:19" x14ac:dyDescent="0.2">
      <c r="A907">
        <v>906</v>
      </c>
      <c r="B907" s="400">
        <v>41473.884027777778</v>
      </c>
      <c r="C907" t="s">
        <v>97</v>
      </c>
      <c r="D907">
        <v>0.01</v>
      </c>
      <c r="F907">
        <v>1.43086</v>
      </c>
      <c r="I907" s="400">
        <v>41473.894444444442</v>
      </c>
      <c r="J907">
        <v>1.4300600000000001</v>
      </c>
      <c r="N907">
        <v>0.55000000000000004</v>
      </c>
      <c r="Q907">
        <v>522</v>
      </c>
      <c r="R907" t="s">
        <v>97</v>
      </c>
      <c r="S907" s="588">
        <v>1</v>
      </c>
    </row>
    <row r="908" spans="1:19" x14ac:dyDescent="0.2">
      <c r="A908">
        <v>907</v>
      </c>
      <c r="B908" s="400">
        <v>41473.915277777778</v>
      </c>
      <c r="C908" t="s">
        <v>96</v>
      </c>
      <c r="D908">
        <v>0.01</v>
      </c>
      <c r="F908">
        <v>1.4290499999999999</v>
      </c>
      <c r="I908" s="400">
        <v>41473.925694444442</v>
      </c>
      <c r="J908">
        <v>1.4298500000000001</v>
      </c>
      <c r="N908">
        <v>0.55000000000000004</v>
      </c>
      <c r="Q908">
        <v>523</v>
      </c>
      <c r="R908" t="s">
        <v>96</v>
      </c>
      <c r="S908" s="588">
        <v>1</v>
      </c>
    </row>
    <row r="909" spans="1:19" x14ac:dyDescent="0.2">
      <c r="A909">
        <v>908</v>
      </c>
      <c r="B909" s="400">
        <v>41474.043749999997</v>
      </c>
      <c r="C909" t="s">
        <v>96</v>
      </c>
      <c r="D909">
        <v>0.01</v>
      </c>
      <c r="F909">
        <v>1.4287000000000001</v>
      </c>
      <c r="I909" s="400">
        <v>41474.136805555558</v>
      </c>
      <c r="J909">
        <v>1.4295</v>
      </c>
      <c r="N909">
        <v>0.56000000000000005</v>
      </c>
      <c r="Q909">
        <v>524</v>
      </c>
      <c r="R909" t="s">
        <v>96</v>
      </c>
      <c r="S909" s="588">
        <v>1</v>
      </c>
    </row>
    <row r="910" spans="1:19" x14ac:dyDescent="0.2">
      <c r="A910">
        <v>909</v>
      </c>
      <c r="B910" s="400">
        <v>41474.890277777777</v>
      </c>
      <c r="C910" t="s">
        <v>97</v>
      </c>
      <c r="D910">
        <v>0.01</v>
      </c>
      <c r="F910">
        <v>1.4293499999999999</v>
      </c>
      <c r="I910" s="400">
        <v>41477.061805555553</v>
      </c>
      <c r="J910">
        <v>1.4301200000000001</v>
      </c>
      <c r="N910">
        <v>-0.52</v>
      </c>
      <c r="Q910">
        <v>525</v>
      </c>
      <c r="R910" t="s">
        <v>97</v>
      </c>
      <c r="S910" s="588">
        <v>3</v>
      </c>
    </row>
    <row r="911" spans="1:19" x14ac:dyDescent="0.2">
      <c r="A911">
        <v>910</v>
      </c>
      <c r="B911" s="400">
        <v>41474.994444444441</v>
      </c>
      <c r="C911" t="s">
        <v>97</v>
      </c>
      <c r="D911">
        <v>0.01</v>
      </c>
      <c r="F911">
        <v>1.43085</v>
      </c>
      <c r="I911" s="400">
        <v>41477.061805555553</v>
      </c>
      <c r="J911">
        <v>1.4301200000000001</v>
      </c>
      <c r="N911">
        <v>0.51</v>
      </c>
      <c r="Q911">
        <v>525</v>
      </c>
      <c r="R911" t="s">
        <v>97</v>
      </c>
      <c r="S911" s="588">
        <v>3</v>
      </c>
    </row>
    <row r="912" spans="1:19" x14ac:dyDescent="0.2">
      <c r="A912">
        <v>911</v>
      </c>
      <c r="B912" s="400">
        <v>41474.999305555553</v>
      </c>
      <c r="C912" t="s">
        <v>97</v>
      </c>
      <c r="D912">
        <v>0.01</v>
      </c>
      <c r="F912">
        <v>1.4325600000000001</v>
      </c>
      <c r="I912" s="400">
        <v>41477.061805555553</v>
      </c>
      <c r="J912">
        <v>1.4301200000000001</v>
      </c>
      <c r="N912">
        <v>1.69</v>
      </c>
      <c r="Q912">
        <v>525</v>
      </c>
      <c r="R912" t="s">
        <v>97</v>
      </c>
      <c r="S912" s="588">
        <v>3</v>
      </c>
    </row>
    <row r="913" spans="1:19" x14ac:dyDescent="0.2">
      <c r="A913">
        <v>912</v>
      </c>
      <c r="B913" s="400">
        <v>41477.875694444447</v>
      </c>
      <c r="C913" t="s">
        <v>97</v>
      </c>
      <c r="D913">
        <v>0.01</v>
      </c>
      <c r="F913">
        <v>1.42588</v>
      </c>
      <c r="I913" s="400">
        <v>41477.963888888888</v>
      </c>
      <c r="J913">
        <v>1.4250799999999999</v>
      </c>
      <c r="N913">
        <v>0.55000000000000004</v>
      </c>
      <c r="Q913">
        <v>526</v>
      </c>
      <c r="R913" t="s">
        <v>97</v>
      </c>
      <c r="S913" s="588">
        <v>1</v>
      </c>
    </row>
    <row r="914" spans="1:19" x14ac:dyDescent="0.2">
      <c r="A914">
        <v>913</v>
      </c>
      <c r="B914" s="400">
        <v>41477.97152777778</v>
      </c>
      <c r="C914" t="s">
        <v>96</v>
      </c>
      <c r="D914">
        <v>0.01</v>
      </c>
      <c r="F914">
        <v>1.4251400000000001</v>
      </c>
      <c r="I914" s="400">
        <v>41478.025000000001</v>
      </c>
      <c r="J914">
        <v>1.42594</v>
      </c>
      <c r="N914">
        <v>0.46</v>
      </c>
      <c r="Q914">
        <v>527</v>
      </c>
      <c r="R914" t="s">
        <v>96</v>
      </c>
      <c r="S914" s="588">
        <v>1</v>
      </c>
    </row>
    <row r="915" spans="1:19" x14ac:dyDescent="0.2">
      <c r="A915">
        <v>914</v>
      </c>
      <c r="B915" s="400">
        <v>41478.879166666666</v>
      </c>
      <c r="C915" t="s">
        <v>96</v>
      </c>
      <c r="D915">
        <v>0.01</v>
      </c>
      <c r="F915">
        <v>1.4236200000000001</v>
      </c>
      <c r="I915" s="400">
        <v>41479.179166666669</v>
      </c>
      <c r="J915">
        <v>1.4236599999999999</v>
      </c>
      <c r="N915">
        <v>-0.06</v>
      </c>
      <c r="Q915">
        <v>528</v>
      </c>
      <c r="R915" t="s">
        <v>96</v>
      </c>
      <c r="S915" s="588">
        <v>2</v>
      </c>
    </row>
    <row r="916" spans="1:19" x14ac:dyDescent="0.2">
      <c r="A916">
        <v>915</v>
      </c>
      <c r="B916" s="400">
        <v>41479.133333333331</v>
      </c>
      <c r="C916" t="s">
        <v>96</v>
      </c>
      <c r="D916">
        <v>0.01</v>
      </c>
      <c r="F916">
        <v>1.4220900000000001</v>
      </c>
      <c r="I916" s="400">
        <v>41479.179166666669</v>
      </c>
      <c r="J916">
        <v>1.4236599999999999</v>
      </c>
      <c r="N916">
        <v>1.0900000000000001</v>
      </c>
      <c r="Q916">
        <v>528</v>
      </c>
      <c r="R916" t="s">
        <v>96</v>
      </c>
      <c r="S916" s="588">
        <v>2</v>
      </c>
    </row>
    <row r="917" spans="1:19" x14ac:dyDescent="0.2">
      <c r="A917">
        <v>916</v>
      </c>
      <c r="B917" s="400">
        <v>41479.913888888892</v>
      </c>
      <c r="C917" t="s">
        <v>97</v>
      </c>
      <c r="D917">
        <v>0.01</v>
      </c>
      <c r="F917">
        <v>1.4407700000000001</v>
      </c>
      <c r="I917" s="400">
        <v>41479.964583333334</v>
      </c>
      <c r="J917">
        <v>1.43997</v>
      </c>
      <c r="N917">
        <v>0.56000000000000005</v>
      </c>
      <c r="Q917">
        <v>529</v>
      </c>
      <c r="R917" t="s">
        <v>97</v>
      </c>
      <c r="S917" s="588">
        <v>1</v>
      </c>
    </row>
    <row r="918" spans="1:19" x14ac:dyDescent="0.2">
      <c r="A918">
        <v>917</v>
      </c>
      <c r="B918" s="400">
        <v>41479.977777777778</v>
      </c>
      <c r="C918" t="s">
        <v>96</v>
      </c>
      <c r="D918">
        <v>0.01</v>
      </c>
      <c r="F918">
        <v>1.43987</v>
      </c>
      <c r="I918" s="400">
        <v>41480.046527777777</v>
      </c>
      <c r="J918">
        <v>1.4406699999999999</v>
      </c>
      <c r="N918">
        <v>0.27</v>
      </c>
      <c r="Q918">
        <v>530</v>
      </c>
      <c r="R918" t="s">
        <v>96</v>
      </c>
      <c r="S918" s="588">
        <v>1</v>
      </c>
    </row>
    <row r="919" spans="1:19" x14ac:dyDescent="0.2">
      <c r="A919">
        <v>918</v>
      </c>
      <c r="B919" s="400">
        <v>41480.05972222222</v>
      </c>
      <c r="C919" t="s">
        <v>97</v>
      </c>
      <c r="D919">
        <v>0.01</v>
      </c>
      <c r="F919">
        <v>1.4414499999999999</v>
      </c>
      <c r="I919" s="400">
        <v>41480.14166666667</v>
      </c>
      <c r="J919">
        <v>1.4421600000000001</v>
      </c>
      <c r="N919">
        <v>-0.49</v>
      </c>
      <c r="Q919">
        <v>531</v>
      </c>
      <c r="R919" t="s">
        <v>97</v>
      </c>
      <c r="S919" s="588">
        <v>3</v>
      </c>
    </row>
    <row r="920" spans="1:19" x14ac:dyDescent="0.2">
      <c r="A920">
        <v>919</v>
      </c>
      <c r="B920" s="400">
        <v>41480.084722222222</v>
      </c>
      <c r="C920" t="s">
        <v>97</v>
      </c>
      <c r="D920">
        <v>0.01</v>
      </c>
      <c r="F920">
        <v>1.44296</v>
      </c>
      <c r="I920" s="400">
        <v>41480.14166666667</v>
      </c>
      <c r="J920">
        <v>1.4421600000000001</v>
      </c>
      <c r="N920">
        <v>0.55000000000000004</v>
      </c>
      <c r="Q920">
        <v>531</v>
      </c>
      <c r="R920" t="s">
        <v>97</v>
      </c>
      <c r="S920" s="588">
        <v>3</v>
      </c>
    </row>
    <row r="921" spans="1:19" x14ac:dyDescent="0.2">
      <c r="A921">
        <v>920</v>
      </c>
      <c r="B921" s="400">
        <v>41480.120833333334</v>
      </c>
      <c r="C921" t="s">
        <v>97</v>
      </c>
      <c r="D921">
        <v>0.01</v>
      </c>
      <c r="F921">
        <v>1.44448</v>
      </c>
      <c r="I921" s="400">
        <v>41480.14166666667</v>
      </c>
      <c r="J921">
        <v>1.4421600000000001</v>
      </c>
      <c r="N921">
        <v>1.6</v>
      </c>
      <c r="Q921">
        <v>531</v>
      </c>
      <c r="R921" t="s">
        <v>97</v>
      </c>
      <c r="S921" s="588">
        <v>3</v>
      </c>
    </row>
    <row r="922" spans="1:19" x14ac:dyDescent="0.2">
      <c r="A922">
        <v>921</v>
      </c>
      <c r="B922" s="400">
        <v>41480.87777777778</v>
      </c>
      <c r="C922" t="s">
        <v>96</v>
      </c>
      <c r="D922">
        <v>0.01</v>
      </c>
      <c r="F922">
        <v>1.4353100000000001</v>
      </c>
      <c r="I922" s="400">
        <v>41480.880555555559</v>
      </c>
      <c r="J922">
        <v>1.43611</v>
      </c>
      <c r="N922">
        <v>0.55000000000000004</v>
      </c>
      <c r="Q922">
        <v>532</v>
      </c>
      <c r="R922" t="s">
        <v>96</v>
      </c>
      <c r="S922" s="588">
        <v>1</v>
      </c>
    </row>
    <row r="923" spans="1:19" x14ac:dyDescent="0.2">
      <c r="A923">
        <v>922</v>
      </c>
      <c r="B923" s="400">
        <v>41480.884027777778</v>
      </c>
      <c r="C923" t="s">
        <v>96</v>
      </c>
      <c r="D923">
        <v>0.01</v>
      </c>
      <c r="F923">
        <v>1.4353800000000001</v>
      </c>
      <c r="I923" s="400">
        <v>41480.890972222223</v>
      </c>
      <c r="J923">
        <v>1.43618</v>
      </c>
      <c r="N923">
        <v>0.55000000000000004</v>
      </c>
      <c r="Q923">
        <v>533</v>
      </c>
      <c r="R923" t="s">
        <v>96</v>
      </c>
      <c r="S923" s="588">
        <v>1</v>
      </c>
    </row>
    <row r="924" spans="1:19" x14ac:dyDescent="0.2">
      <c r="A924">
        <v>923</v>
      </c>
      <c r="B924" s="400">
        <v>41480.897222222222</v>
      </c>
      <c r="C924" t="s">
        <v>96</v>
      </c>
      <c r="D924">
        <v>0.01</v>
      </c>
      <c r="F924">
        <v>1.4359900000000001</v>
      </c>
      <c r="I924" s="400">
        <v>41480.9</v>
      </c>
      <c r="J924">
        <v>1.43679</v>
      </c>
      <c r="N924">
        <v>0.55000000000000004</v>
      </c>
      <c r="Q924">
        <v>534</v>
      </c>
      <c r="R924" t="s">
        <v>96</v>
      </c>
      <c r="S924" s="588">
        <v>1</v>
      </c>
    </row>
    <row r="925" spans="1:19" x14ac:dyDescent="0.2">
      <c r="A925">
        <v>924</v>
      </c>
      <c r="B925" s="400">
        <v>41480.904166666667</v>
      </c>
      <c r="C925" t="s">
        <v>96</v>
      </c>
      <c r="D925">
        <v>0.01</v>
      </c>
      <c r="F925">
        <v>1.43702</v>
      </c>
      <c r="I925" s="400">
        <v>41480.921527777777</v>
      </c>
      <c r="J925">
        <v>1.4378200000000001</v>
      </c>
      <c r="N925">
        <v>0.55000000000000004</v>
      </c>
      <c r="Q925">
        <v>535</v>
      </c>
      <c r="R925" t="s">
        <v>96</v>
      </c>
      <c r="S925" s="588">
        <v>1</v>
      </c>
    </row>
    <row r="926" spans="1:19" x14ac:dyDescent="0.2">
      <c r="A926">
        <v>925</v>
      </c>
      <c r="B926" s="400">
        <v>41480.929861111108</v>
      </c>
      <c r="C926" t="s">
        <v>97</v>
      </c>
      <c r="D926">
        <v>0.01</v>
      </c>
      <c r="F926">
        <v>1.43737</v>
      </c>
      <c r="I926" s="400">
        <v>41480.931250000001</v>
      </c>
      <c r="J926">
        <v>1.4365699999999999</v>
      </c>
      <c r="N926">
        <v>0.56000000000000005</v>
      </c>
      <c r="Q926">
        <v>536</v>
      </c>
      <c r="R926" t="s">
        <v>97</v>
      </c>
      <c r="S926" s="588">
        <v>1</v>
      </c>
    </row>
    <row r="927" spans="1:19" x14ac:dyDescent="0.2">
      <c r="A927">
        <v>926</v>
      </c>
      <c r="B927" s="400">
        <v>41480.957638888889</v>
      </c>
      <c r="C927" t="s">
        <v>96</v>
      </c>
      <c r="D927">
        <v>0.01</v>
      </c>
      <c r="F927">
        <v>1.43438</v>
      </c>
      <c r="I927" s="400">
        <v>41480.959027777775</v>
      </c>
      <c r="J927">
        <v>1.4351799999999999</v>
      </c>
      <c r="N927">
        <v>0.55000000000000004</v>
      </c>
      <c r="Q927">
        <v>537</v>
      </c>
      <c r="R927" t="s">
        <v>96</v>
      </c>
      <c r="S927" s="588">
        <v>1</v>
      </c>
    </row>
    <row r="928" spans="1:19" x14ac:dyDescent="0.2">
      <c r="A928">
        <v>927</v>
      </c>
      <c r="B928" s="400">
        <v>41480.962500000001</v>
      </c>
      <c r="C928" t="s">
        <v>96</v>
      </c>
      <c r="D928">
        <v>0.01</v>
      </c>
      <c r="F928">
        <v>1.43357</v>
      </c>
      <c r="I928" s="400">
        <v>41480.973611111112</v>
      </c>
      <c r="J928">
        <v>1.4336100000000001</v>
      </c>
      <c r="N928">
        <v>0.03</v>
      </c>
      <c r="Q928">
        <v>538</v>
      </c>
      <c r="R928" t="s">
        <v>96</v>
      </c>
      <c r="S928" s="588">
        <v>2</v>
      </c>
    </row>
    <row r="929" spans="1:19" x14ac:dyDescent="0.2">
      <c r="A929">
        <v>928</v>
      </c>
      <c r="B929" s="400">
        <v>41480.970138888886</v>
      </c>
      <c r="C929" t="s">
        <v>96</v>
      </c>
      <c r="D929">
        <v>0.01</v>
      </c>
      <c r="F929">
        <v>1.43205</v>
      </c>
      <c r="I929" s="400">
        <v>41480.973611111112</v>
      </c>
      <c r="J929">
        <v>1.4336100000000001</v>
      </c>
      <c r="N929">
        <v>1.08</v>
      </c>
      <c r="Q929">
        <v>538</v>
      </c>
      <c r="R929" t="s">
        <v>96</v>
      </c>
      <c r="S929" s="588">
        <v>2</v>
      </c>
    </row>
    <row r="930" spans="1:19" x14ac:dyDescent="0.2">
      <c r="A930">
        <v>929</v>
      </c>
      <c r="B930" s="400">
        <v>41481.021527777775</v>
      </c>
      <c r="C930" t="s">
        <v>97</v>
      </c>
      <c r="D930">
        <v>0.01</v>
      </c>
      <c r="F930">
        <v>1.43634</v>
      </c>
      <c r="I930" s="400">
        <v>41481.104166666664</v>
      </c>
      <c r="J930">
        <v>1.43631</v>
      </c>
      <c r="N930">
        <v>0.02</v>
      </c>
      <c r="Q930">
        <v>539</v>
      </c>
      <c r="R930" t="s">
        <v>97</v>
      </c>
      <c r="S930" s="588">
        <v>2</v>
      </c>
    </row>
    <row r="931" spans="1:19" x14ac:dyDescent="0.2">
      <c r="A931">
        <v>930</v>
      </c>
      <c r="B931" s="400">
        <v>41481.066666666666</v>
      </c>
      <c r="C931" t="s">
        <v>97</v>
      </c>
      <c r="D931">
        <v>0.01</v>
      </c>
      <c r="F931">
        <v>1.43787</v>
      </c>
      <c r="I931" s="400">
        <v>41481.104166666664</v>
      </c>
      <c r="J931">
        <v>1.43631</v>
      </c>
      <c r="N931">
        <v>1.08</v>
      </c>
      <c r="Q931">
        <v>539</v>
      </c>
      <c r="R931" t="s">
        <v>97</v>
      </c>
      <c r="S931" s="588">
        <v>2</v>
      </c>
    </row>
    <row r="932" spans="1:19" x14ac:dyDescent="0.2">
      <c r="A932">
        <v>931</v>
      </c>
      <c r="B932" s="400">
        <v>41481.916666666664</v>
      </c>
      <c r="C932" t="s">
        <v>96</v>
      </c>
      <c r="D932">
        <v>0.01</v>
      </c>
      <c r="F932">
        <v>1.43374</v>
      </c>
      <c r="I932" s="400">
        <v>41481.979861111111</v>
      </c>
      <c r="J932">
        <v>1.4337899999999999</v>
      </c>
      <c r="N932">
        <v>0.03</v>
      </c>
      <c r="Q932">
        <v>540</v>
      </c>
      <c r="R932" t="s">
        <v>96</v>
      </c>
      <c r="S932" s="588">
        <v>2</v>
      </c>
    </row>
    <row r="933" spans="1:19" x14ac:dyDescent="0.2">
      <c r="A933">
        <v>932</v>
      </c>
      <c r="B933" s="400">
        <v>41481.934027777781</v>
      </c>
      <c r="C933" t="s">
        <v>96</v>
      </c>
      <c r="D933">
        <v>0.01</v>
      </c>
      <c r="F933">
        <v>1.4322299999999999</v>
      </c>
      <c r="I933" s="400">
        <v>41481.979861111111</v>
      </c>
      <c r="J933">
        <v>1.4337899999999999</v>
      </c>
      <c r="N933">
        <v>1.07</v>
      </c>
      <c r="Q933">
        <v>540</v>
      </c>
      <c r="R933" t="s">
        <v>96</v>
      </c>
      <c r="S933" s="588">
        <v>2</v>
      </c>
    </row>
    <row r="934" spans="1:19" x14ac:dyDescent="0.2">
      <c r="A934">
        <v>933</v>
      </c>
      <c r="B934" s="400">
        <v>41484.0625</v>
      </c>
      <c r="C934" t="s">
        <v>96</v>
      </c>
      <c r="D934">
        <v>0.01</v>
      </c>
      <c r="F934">
        <v>1.4321900000000001</v>
      </c>
      <c r="I934" s="400">
        <v>41484.097222222219</v>
      </c>
      <c r="J934">
        <v>1.43299</v>
      </c>
      <c r="N934">
        <v>0.55000000000000004</v>
      </c>
      <c r="Q934">
        <v>541</v>
      </c>
      <c r="R934" t="s">
        <v>96</v>
      </c>
      <c r="S934" s="588">
        <v>1</v>
      </c>
    </row>
    <row r="935" spans="1:19" x14ac:dyDescent="0.2">
      <c r="A935">
        <v>934</v>
      </c>
      <c r="B935" s="400">
        <v>41484.930555555555</v>
      </c>
      <c r="C935" t="s">
        <v>97</v>
      </c>
      <c r="D935">
        <v>0.01</v>
      </c>
      <c r="F935">
        <v>1.4420599999999999</v>
      </c>
      <c r="I935" s="400">
        <v>41484.96875</v>
      </c>
      <c r="J935">
        <v>1.44126</v>
      </c>
      <c r="N935">
        <v>0.55000000000000004</v>
      </c>
      <c r="Q935">
        <v>542</v>
      </c>
      <c r="R935" t="s">
        <v>97</v>
      </c>
      <c r="S935" s="588">
        <v>1</v>
      </c>
    </row>
    <row r="936" spans="1:19" x14ac:dyDescent="0.2">
      <c r="A936">
        <v>935</v>
      </c>
      <c r="B936" s="400">
        <v>41485.041666666664</v>
      </c>
      <c r="C936" t="s">
        <v>96</v>
      </c>
      <c r="D936">
        <v>0.01</v>
      </c>
      <c r="F936">
        <v>1.44041</v>
      </c>
      <c r="I936" s="400">
        <v>41485.047222222223</v>
      </c>
      <c r="J936">
        <v>1.4412100000000001</v>
      </c>
      <c r="N936">
        <v>0.55000000000000004</v>
      </c>
      <c r="Q936">
        <v>543</v>
      </c>
      <c r="R936" t="s">
        <v>96</v>
      </c>
      <c r="S936" s="588">
        <v>1</v>
      </c>
    </row>
    <row r="937" spans="1:19" x14ac:dyDescent="0.2">
      <c r="A937">
        <v>936</v>
      </c>
      <c r="B937" s="400">
        <v>41485.052083333336</v>
      </c>
      <c r="C937" t="s">
        <v>96</v>
      </c>
      <c r="D937">
        <v>0.01</v>
      </c>
      <c r="F937">
        <v>1.44092</v>
      </c>
      <c r="I937" s="400">
        <v>41485.071527777778</v>
      </c>
      <c r="J937">
        <v>1.4417199999999999</v>
      </c>
      <c r="N937">
        <v>0.56000000000000005</v>
      </c>
      <c r="Q937">
        <v>544</v>
      </c>
      <c r="R937" t="s">
        <v>96</v>
      </c>
      <c r="S937" s="588">
        <v>1</v>
      </c>
    </row>
    <row r="938" spans="1:19" x14ac:dyDescent="0.2">
      <c r="A938">
        <v>937</v>
      </c>
      <c r="B938" s="400">
        <v>41485.897916666669</v>
      </c>
      <c r="C938" t="s">
        <v>97</v>
      </c>
      <c r="D938">
        <v>0.01</v>
      </c>
      <c r="F938">
        <v>1.46366</v>
      </c>
      <c r="I938" s="400">
        <v>41485.938888888886</v>
      </c>
      <c r="J938">
        <v>1.46286</v>
      </c>
      <c r="N938">
        <v>0.55000000000000004</v>
      </c>
      <c r="Q938">
        <v>545</v>
      </c>
      <c r="R938" t="s">
        <v>97</v>
      </c>
      <c r="S938" s="588">
        <v>1</v>
      </c>
    </row>
    <row r="939" spans="1:19" x14ac:dyDescent="0.2">
      <c r="A939">
        <v>938</v>
      </c>
      <c r="B939" s="400">
        <v>41486.064583333333</v>
      </c>
      <c r="C939" t="s">
        <v>96</v>
      </c>
      <c r="D939">
        <v>0.01</v>
      </c>
      <c r="F939">
        <v>1.4614799999999999</v>
      </c>
      <c r="I939" s="400">
        <v>41486.091666666667</v>
      </c>
      <c r="J939">
        <v>1.46228</v>
      </c>
      <c r="N939">
        <v>0.56000000000000005</v>
      </c>
      <c r="Q939">
        <v>546</v>
      </c>
      <c r="R939" t="s">
        <v>96</v>
      </c>
      <c r="S939" s="588">
        <v>1</v>
      </c>
    </row>
    <row r="940" spans="1:19" x14ac:dyDescent="0.2">
      <c r="A940">
        <v>939</v>
      </c>
      <c r="B940" s="400">
        <v>41486.941666666666</v>
      </c>
      <c r="C940" t="s">
        <v>96</v>
      </c>
      <c r="D940">
        <v>0.01</v>
      </c>
      <c r="F940">
        <v>1.4794499999999999</v>
      </c>
      <c r="I940" s="400">
        <v>41486.948611111111</v>
      </c>
      <c r="J940">
        <v>1.4802500000000001</v>
      </c>
      <c r="N940">
        <v>0.55000000000000004</v>
      </c>
      <c r="Q940">
        <v>547</v>
      </c>
      <c r="R940" t="s">
        <v>96</v>
      </c>
      <c r="S940" s="588">
        <v>1</v>
      </c>
    </row>
    <row r="941" spans="1:19" x14ac:dyDescent="0.2">
      <c r="A941">
        <v>940</v>
      </c>
      <c r="B941" s="400">
        <v>41486.951388888891</v>
      </c>
      <c r="C941" t="s">
        <v>96</v>
      </c>
      <c r="D941">
        <v>0.01</v>
      </c>
      <c r="F941">
        <v>1.4795100000000001</v>
      </c>
      <c r="I941" s="400">
        <v>41486.987500000003</v>
      </c>
      <c r="J941">
        <v>1.48031</v>
      </c>
      <c r="N941">
        <v>0.55000000000000004</v>
      </c>
      <c r="Q941">
        <v>548</v>
      </c>
      <c r="R941" t="s">
        <v>96</v>
      </c>
      <c r="S941" s="588">
        <v>1</v>
      </c>
    </row>
    <row r="942" spans="1:19" x14ac:dyDescent="0.2">
      <c r="A942">
        <v>941</v>
      </c>
      <c r="B942" s="400">
        <v>41487.024305555555</v>
      </c>
      <c r="C942" t="s">
        <v>97</v>
      </c>
      <c r="D942">
        <v>0.01</v>
      </c>
      <c r="F942">
        <v>1.48227</v>
      </c>
      <c r="I942" s="400">
        <v>41487.164583333331</v>
      </c>
      <c r="J942">
        <v>1.48343</v>
      </c>
      <c r="N942">
        <v>-0.8</v>
      </c>
      <c r="Q942">
        <v>549</v>
      </c>
      <c r="R942" t="s">
        <v>97</v>
      </c>
      <c r="S942" s="588">
        <v>3</v>
      </c>
    </row>
    <row r="943" spans="1:19" x14ac:dyDescent="0.2">
      <c r="A943">
        <v>942</v>
      </c>
      <c r="B943" s="400">
        <v>41487.027777777781</v>
      </c>
      <c r="C943" t="s">
        <v>97</v>
      </c>
      <c r="D943">
        <v>0.01</v>
      </c>
      <c r="F943">
        <v>1.4839</v>
      </c>
      <c r="I943" s="400">
        <v>41487.164583333331</v>
      </c>
      <c r="J943">
        <v>1.48343</v>
      </c>
      <c r="N943">
        <v>0.32</v>
      </c>
      <c r="Q943">
        <v>549</v>
      </c>
      <c r="R943" t="s">
        <v>97</v>
      </c>
      <c r="S943" s="588">
        <v>3</v>
      </c>
    </row>
    <row r="944" spans="1:19" x14ac:dyDescent="0.2">
      <c r="A944">
        <v>943</v>
      </c>
      <c r="B944" s="400">
        <v>41487.03402777778</v>
      </c>
      <c r="C944" t="s">
        <v>97</v>
      </c>
      <c r="D944">
        <v>0.01</v>
      </c>
      <c r="F944">
        <v>1.4865299999999999</v>
      </c>
      <c r="I944" s="400">
        <v>41487.164583333331</v>
      </c>
      <c r="J944">
        <v>1.48343</v>
      </c>
      <c r="N944">
        <v>2.14</v>
      </c>
      <c r="Q944">
        <v>549</v>
      </c>
      <c r="R944" t="s">
        <v>97</v>
      </c>
      <c r="S944" s="588">
        <v>3</v>
      </c>
    </row>
    <row r="945" spans="1:19" x14ac:dyDescent="0.2">
      <c r="A945">
        <v>944</v>
      </c>
      <c r="B945" s="400">
        <v>41487.93472222222</v>
      </c>
      <c r="C945" t="s">
        <v>96</v>
      </c>
      <c r="D945">
        <v>0.01</v>
      </c>
      <c r="F945">
        <v>1.4792400000000001</v>
      </c>
      <c r="I945" s="400">
        <v>41487.942361111112</v>
      </c>
      <c r="J945">
        <v>1.48004</v>
      </c>
      <c r="N945">
        <v>0.55000000000000004</v>
      </c>
      <c r="Q945">
        <v>550</v>
      </c>
      <c r="R945" t="s">
        <v>96</v>
      </c>
      <c r="S945" s="588">
        <v>1</v>
      </c>
    </row>
    <row r="946" spans="1:19" x14ac:dyDescent="0.2">
      <c r="A946">
        <v>945</v>
      </c>
      <c r="B946" s="400">
        <v>41487.9375</v>
      </c>
      <c r="C946" t="s">
        <v>97</v>
      </c>
      <c r="D946">
        <v>0.01</v>
      </c>
      <c r="F946">
        <v>1.4795199999999999</v>
      </c>
      <c r="I946" s="400">
        <v>41487.980555555558</v>
      </c>
      <c r="J946">
        <v>1.4794799999999999</v>
      </c>
      <c r="N946">
        <v>0.03</v>
      </c>
      <c r="Q946">
        <v>551</v>
      </c>
      <c r="R946" t="s">
        <v>97</v>
      </c>
      <c r="S946" s="588">
        <v>2</v>
      </c>
    </row>
    <row r="947" spans="1:19" x14ac:dyDescent="0.2">
      <c r="A947">
        <v>946</v>
      </c>
      <c r="B947" s="400">
        <v>41487.953472222223</v>
      </c>
      <c r="C947" t="s">
        <v>97</v>
      </c>
      <c r="D947">
        <v>0.01</v>
      </c>
      <c r="F947">
        <v>1.4810399999999999</v>
      </c>
      <c r="I947" s="400">
        <v>41487.980555555558</v>
      </c>
      <c r="J947">
        <v>1.4794799999999999</v>
      </c>
      <c r="N947">
        <v>1.08</v>
      </c>
      <c r="Q947">
        <v>551</v>
      </c>
      <c r="R947" t="s">
        <v>97</v>
      </c>
      <c r="S947" s="588">
        <v>2</v>
      </c>
    </row>
    <row r="948" spans="1:19" x14ac:dyDescent="0.2">
      <c r="A948">
        <v>947</v>
      </c>
      <c r="B948" s="400">
        <v>41488.038888888892</v>
      </c>
      <c r="C948" t="s">
        <v>96</v>
      </c>
      <c r="D948">
        <v>0.01</v>
      </c>
      <c r="F948">
        <v>1.4788300000000001</v>
      </c>
      <c r="I948" s="400">
        <v>41488.136805555558</v>
      </c>
      <c r="J948">
        <v>1.47888</v>
      </c>
      <c r="N948">
        <v>0.03</v>
      </c>
      <c r="Q948">
        <v>552</v>
      </c>
      <c r="R948" t="s">
        <v>96</v>
      </c>
      <c r="S948" s="588">
        <v>2</v>
      </c>
    </row>
    <row r="949" spans="1:19" x14ac:dyDescent="0.2">
      <c r="A949">
        <v>948</v>
      </c>
      <c r="B949" s="400">
        <v>41488.072222222225</v>
      </c>
      <c r="C949" t="s">
        <v>96</v>
      </c>
      <c r="D949">
        <v>0.01</v>
      </c>
      <c r="F949">
        <v>1.47733</v>
      </c>
      <c r="I949" s="400">
        <v>41488.136805555558</v>
      </c>
      <c r="J949">
        <v>1.47888</v>
      </c>
      <c r="N949">
        <v>1.07</v>
      </c>
      <c r="Q949">
        <v>552</v>
      </c>
      <c r="R949" t="s">
        <v>96</v>
      </c>
      <c r="S949" s="588">
        <v>2</v>
      </c>
    </row>
    <row r="950" spans="1:19" x14ac:dyDescent="0.2">
      <c r="A950">
        <v>949</v>
      </c>
      <c r="B950" s="400">
        <v>41488.886805555558</v>
      </c>
      <c r="C950" t="s">
        <v>97</v>
      </c>
      <c r="D950">
        <v>0.01</v>
      </c>
      <c r="F950">
        <v>1.49074</v>
      </c>
      <c r="I950" s="400">
        <v>41488.975694444445</v>
      </c>
      <c r="J950">
        <v>1.4914400000000001</v>
      </c>
      <c r="N950">
        <v>-0.48</v>
      </c>
      <c r="Q950">
        <v>553</v>
      </c>
      <c r="R950" t="s">
        <v>97</v>
      </c>
      <c r="S950" s="588">
        <v>3</v>
      </c>
    </row>
    <row r="951" spans="1:19" x14ac:dyDescent="0.2">
      <c r="A951">
        <v>950</v>
      </c>
      <c r="B951" s="400">
        <v>41488.905555555553</v>
      </c>
      <c r="C951" t="s">
        <v>97</v>
      </c>
      <c r="D951">
        <v>0.01</v>
      </c>
      <c r="F951">
        <v>1.49224</v>
      </c>
      <c r="I951" s="400">
        <v>41488.975694444445</v>
      </c>
      <c r="J951">
        <v>1.4914400000000001</v>
      </c>
      <c r="N951">
        <v>0.55000000000000004</v>
      </c>
      <c r="Q951">
        <v>553</v>
      </c>
      <c r="R951" t="s">
        <v>97</v>
      </c>
      <c r="S951" s="588">
        <v>3</v>
      </c>
    </row>
    <row r="952" spans="1:19" x14ac:dyDescent="0.2">
      <c r="A952">
        <v>951</v>
      </c>
      <c r="B952" s="400">
        <v>41488.959722222222</v>
      </c>
      <c r="C952" t="s">
        <v>97</v>
      </c>
      <c r="D952">
        <v>0.01</v>
      </c>
      <c r="F952">
        <v>1.4937400000000001</v>
      </c>
      <c r="I952" s="400">
        <v>41488.975694444445</v>
      </c>
      <c r="J952">
        <v>1.4914400000000001</v>
      </c>
      <c r="N952">
        <v>1.59</v>
      </c>
      <c r="Q952">
        <v>553</v>
      </c>
      <c r="R952" t="s">
        <v>97</v>
      </c>
      <c r="S952" s="588">
        <v>3</v>
      </c>
    </row>
    <row r="953" spans="1:19" x14ac:dyDescent="0.2">
      <c r="A953">
        <v>952</v>
      </c>
      <c r="B953" s="400">
        <v>41491.043749999997</v>
      </c>
      <c r="C953" t="s">
        <v>97</v>
      </c>
      <c r="D953">
        <v>0.01</v>
      </c>
      <c r="F953">
        <v>1.4917400000000001</v>
      </c>
      <c r="I953" s="400">
        <v>41491.050000000003</v>
      </c>
      <c r="J953">
        <v>1.4909399999999999</v>
      </c>
      <c r="N953">
        <v>0.55000000000000004</v>
      </c>
      <c r="Q953">
        <v>554</v>
      </c>
      <c r="R953" t="s">
        <v>97</v>
      </c>
      <c r="S953" s="588">
        <v>1</v>
      </c>
    </row>
    <row r="954" spans="1:19" x14ac:dyDescent="0.2">
      <c r="A954">
        <v>953</v>
      </c>
      <c r="B954" s="400">
        <v>41491.90625</v>
      </c>
      <c r="C954" t="s">
        <v>96</v>
      </c>
      <c r="D954">
        <v>0.01</v>
      </c>
      <c r="F954">
        <v>1.48705</v>
      </c>
      <c r="I954" s="400">
        <v>41491.915972222225</v>
      </c>
      <c r="J954">
        <v>1.4878499999999999</v>
      </c>
      <c r="N954">
        <v>0.55000000000000004</v>
      </c>
      <c r="Q954">
        <v>555</v>
      </c>
      <c r="R954" t="s">
        <v>96</v>
      </c>
      <c r="S954" s="588">
        <v>1</v>
      </c>
    </row>
    <row r="955" spans="1:19" x14ac:dyDescent="0.2">
      <c r="A955">
        <v>954</v>
      </c>
      <c r="B955" s="400">
        <v>41491.918749999997</v>
      </c>
      <c r="C955" t="s">
        <v>96</v>
      </c>
      <c r="D955">
        <v>0.01</v>
      </c>
      <c r="F955">
        <v>1.4872799999999999</v>
      </c>
      <c r="I955" s="400">
        <v>41492.074305555558</v>
      </c>
      <c r="J955">
        <v>1.48651</v>
      </c>
      <c r="N955">
        <v>-0.62</v>
      </c>
      <c r="Q955">
        <v>556</v>
      </c>
      <c r="R955" t="s">
        <v>96</v>
      </c>
      <c r="S955" s="588">
        <v>3</v>
      </c>
    </row>
    <row r="956" spans="1:19" x14ac:dyDescent="0.2">
      <c r="A956">
        <v>955</v>
      </c>
      <c r="B956" s="400">
        <v>41491.943055555559</v>
      </c>
      <c r="C956" t="s">
        <v>96</v>
      </c>
      <c r="D956">
        <v>0.01</v>
      </c>
      <c r="F956">
        <v>1.4856799999999999</v>
      </c>
      <c r="I956" s="400">
        <v>41492.074305555558</v>
      </c>
      <c r="J956">
        <v>1.48651</v>
      </c>
      <c r="N956">
        <v>0.48</v>
      </c>
      <c r="Q956">
        <v>556</v>
      </c>
      <c r="R956" t="s">
        <v>96</v>
      </c>
      <c r="S956" s="588">
        <v>3</v>
      </c>
    </row>
    <row r="957" spans="1:19" x14ac:dyDescent="0.2">
      <c r="A957">
        <v>956</v>
      </c>
      <c r="B957" s="400">
        <v>41492.020138888889</v>
      </c>
      <c r="C957" t="s">
        <v>96</v>
      </c>
      <c r="D957">
        <v>0.01</v>
      </c>
      <c r="F957">
        <v>1.4841800000000001</v>
      </c>
      <c r="I957" s="400">
        <v>41492.074305555558</v>
      </c>
      <c r="J957">
        <v>1.48651</v>
      </c>
      <c r="N957">
        <v>1.61</v>
      </c>
      <c r="Q957">
        <v>556</v>
      </c>
      <c r="R957" t="s">
        <v>96</v>
      </c>
      <c r="S957" s="588">
        <v>3</v>
      </c>
    </row>
    <row r="958" spans="1:19" x14ac:dyDescent="0.2">
      <c r="A958">
        <v>957</v>
      </c>
      <c r="B958" s="400">
        <v>41492.066666666666</v>
      </c>
      <c r="C958" t="s">
        <v>97</v>
      </c>
      <c r="D958">
        <v>0.01</v>
      </c>
      <c r="F958">
        <v>1.4854799999999999</v>
      </c>
      <c r="I958" s="400">
        <v>41492.197916666664</v>
      </c>
      <c r="J958">
        <v>1.48621</v>
      </c>
      <c r="N958">
        <v>-0.51</v>
      </c>
      <c r="Q958">
        <v>557</v>
      </c>
      <c r="R958" t="s">
        <v>97</v>
      </c>
      <c r="S958" s="588">
        <v>3</v>
      </c>
    </row>
    <row r="959" spans="1:19" x14ac:dyDescent="0.2">
      <c r="A959">
        <v>958</v>
      </c>
      <c r="B959" s="400">
        <v>41492.075694444444</v>
      </c>
      <c r="C959" t="s">
        <v>97</v>
      </c>
      <c r="D959">
        <v>0.01</v>
      </c>
      <c r="F959">
        <v>1.48702</v>
      </c>
      <c r="I959" s="400">
        <v>41492.197916666664</v>
      </c>
      <c r="J959">
        <v>1.48621</v>
      </c>
      <c r="N959">
        <v>0.56000000000000005</v>
      </c>
      <c r="Q959">
        <v>557</v>
      </c>
      <c r="R959" t="s">
        <v>97</v>
      </c>
      <c r="S959" s="588">
        <v>3</v>
      </c>
    </row>
    <row r="960" spans="1:19" x14ac:dyDescent="0.2">
      <c r="A960">
        <v>959</v>
      </c>
      <c r="B960" s="400">
        <v>41492.132638888892</v>
      </c>
      <c r="C960" t="s">
        <v>97</v>
      </c>
      <c r="D960">
        <v>0.01</v>
      </c>
      <c r="F960">
        <v>1.4885200000000001</v>
      </c>
      <c r="I960" s="400">
        <v>41492.197916666664</v>
      </c>
      <c r="J960">
        <v>1.48621</v>
      </c>
      <c r="N960">
        <v>1.59</v>
      </c>
      <c r="Q960">
        <v>557</v>
      </c>
      <c r="R960" t="s">
        <v>97</v>
      </c>
      <c r="S960" s="588">
        <v>3</v>
      </c>
    </row>
    <row r="961" spans="1:19" x14ac:dyDescent="0.2">
      <c r="A961">
        <v>960</v>
      </c>
      <c r="B961" s="400">
        <v>41492.875694444447</v>
      </c>
      <c r="C961" t="s">
        <v>97</v>
      </c>
      <c r="D961">
        <v>0.01</v>
      </c>
      <c r="F961">
        <v>1.48041</v>
      </c>
      <c r="I961" s="400">
        <v>41493.091666666667</v>
      </c>
      <c r="J961">
        <v>1.4796100000000001</v>
      </c>
      <c r="N961">
        <v>0.56000000000000005</v>
      </c>
      <c r="Q961">
        <v>558</v>
      </c>
      <c r="R961" t="s">
        <v>97</v>
      </c>
      <c r="S961" s="588">
        <v>1</v>
      </c>
    </row>
    <row r="962" spans="1:19" x14ac:dyDescent="0.2">
      <c r="A962">
        <v>961</v>
      </c>
      <c r="B962" s="400">
        <v>41493.073611111111</v>
      </c>
      <c r="C962" t="s">
        <v>96</v>
      </c>
      <c r="D962">
        <v>0.01</v>
      </c>
      <c r="F962">
        <v>1.48054</v>
      </c>
      <c r="I962" s="400">
        <v>41493.07916666667</v>
      </c>
      <c r="J962">
        <v>1.4813400000000001</v>
      </c>
      <c r="N962">
        <v>0.55000000000000004</v>
      </c>
      <c r="Q962">
        <v>559</v>
      </c>
      <c r="R962" t="s">
        <v>96</v>
      </c>
      <c r="S962" s="588">
        <v>1</v>
      </c>
    </row>
    <row r="963" spans="1:19" x14ac:dyDescent="0.2">
      <c r="A963">
        <v>962</v>
      </c>
      <c r="B963" s="400">
        <v>41493.884027777778</v>
      </c>
      <c r="C963" t="s">
        <v>97</v>
      </c>
      <c r="D963">
        <v>0.01</v>
      </c>
      <c r="F963">
        <v>1.4817499999999999</v>
      </c>
      <c r="I963" s="400">
        <v>41494.007638888892</v>
      </c>
      <c r="J963">
        <v>1.4817100000000001</v>
      </c>
      <c r="N963">
        <v>0.06</v>
      </c>
      <c r="Q963">
        <v>560</v>
      </c>
      <c r="R963" t="s">
        <v>97</v>
      </c>
      <c r="S963" s="588">
        <v>2</v>
      </c>
    </row>
    <row r="964" spans="1:19" x14ac:dyDescent="0.2">
      <c r="A964">
        <v>963</v>
      </c>
      <c r="B964" s="400">
        <v>41493.9</v>
      </c>
      <c r="C964" t="s">
        <v>97</v>
      </c>
      <c r="D964">
        <v>0.01</v>
      </c>
      <c r="F964">
        <v>1.4832700000000001</v>
      </c>
      <c r="I964" s="400">
        <v>41494.007638888892</v>
      </c>
      <c r="J964">
        <v>1.4817100000000001</v>
      </c>
      <c r="N964">
        <v>1.1100000000000001</v>
      </c>
      <c r="Q964">
        <v>560</v>
      </c>
      <c r="R964" t="s">
        <v>97</v>
      </c>
      <c r="S964" s="588">
        <v>2</v>
      </c>
    </row>
    <row r="965" spans="1:19" x14ac:dyDescent="0.2">
      <c r="A965">
        <v>964</v>
      </c>
      <c r="B965" s="400">
        <v>41494.042361111111</v>
      </c>
      <c r="C965" t="s">
        <v>97</v>
      </c>
      <c r="D965">
        <v>0.01</v>
      </c>
      <c r="F965">
        <v>1.48278</v>
      </c>
      <c r="I965" s="400">
        <v>41494.07916666667</v>
      </c>
      <c r="J965">
        <v>1.4819800000000001</v>
      </c>
      <c r="N965">
        <v>0.55000000000000004</v>
      </c>
      <c r="Q965">
        <v>561</v>
      </c>
      <c r="R965" t="s">
        <v>97</v>
      </c>
      <c r="S965" s="588">
        <v>1</v>
      </c>
    </row>
    <row r="966" spans="1:19" x14ac:dyDescent="0.2">
      <c r="A966">
        <v>965</v>
      </c>
      <c r="B966" s="400">
        <v>41494.959722222222</v>
      </c>
      <c r="C966" t="s">
        <v>97</v>
      </c>
      <c r="D966">
        <v>0.01</v>
      </c>
      <c r="F966">
        <v>1.4695100000000001</v>
      </c>
      <c r="I966" s="400">
        <v>41495.111805555556</v>
      </c>
      <c r="J966">
        <v>1.4695</v>
      </c>
      <c r="N966">
        <v>0.02</v>
      </c>
      <c r="Q966">
        <v>562</v>
      </c>
      <c r="R966" t="s">
        <v>97</v>
      </c>
      <c r="S966" s="588">
        <v>2</v>
      </c>
    </row>
    <row r="967" spans="1:19" x14ac:dyDescent="0.2">
      <c r="A967">
        <v>966</v>
      </c>
      <c r="B967" s="400">
        <v>41495.071527777778</v>
      </c>
      <c r="C967" t="s">
        <v>97</v>
      </c>
      <c r="D967">
        <v>0.01</v>
      </c>
      <c r="F967">
        <v>1.47109</v>
      </c>
      <c r="I967" s="400">
        <v>41495.111805555556</v>
      </c>
      <c r="J967">
        <v>1.4695</v>
      </c>
      <c r="N967">
        <v>1.1000000000000001</v>
      </c>
      <c r="Q967">
        <v>562</v>
      </c>
      <c r="R967" t="s">
        <v>97</v>
      </c>
      <c r="S967" s="588">
        <v>2</v>
      </c>
    </row>
    <row r="968" spans="1:19" x14ac:dyDescent="0.2">
      <c r="A968">
        <v>967</v>
      </c>
      <c r="B968" s="400">
        <v>41495.885416666664</v>
      </c>
      <c r="C968" t="s">
        <v>96</v>
      </c>
      <c r="D968">
        <v>0.01</v>
      </c>
      <c r="F968">
        <v>1.45034</v>
      </c>
      <c r="I968" s="400">
        <v>41495.925694444442</v>
      </c>
      <c r="J968">
        <v>1.4503699999999999</v>
      </c>
      <c r="N968">
        <v>0.02</v>
      </c>
      <c r="Q968">
        <v>563</v>
      </c>
      <c r="R968" t="s">
        <v>96</v>
      </c>
      <c r="S968" s="588">
        <v>2</v>
      </c>
    </row>
    <row r="969" spans="1:19" x14ac:dyDescent="0.2">
      <c r="A969">
        <v>968</v>
      </c>
      <c r="B969" s="400">
        <v>41495.907638888886</v>
      </c>
      <c r="C969" t="s">
        <v>96</v>
      </c>
      <c r="D969">
        <v>0.01</v>
      </c>
      <c r="F969">
        <v>1.44879</v>
      </c>
      <c r="I969" s="400">
        <v>41495.925694444442</v>
      </c>
      <c r="J969">
        <v>1.4503699999999999</v>
      </c>
      <c r="N969">
        <v>1.0900000000000001</v>
      </c>
      <c r="Q969">
        <v>563</v>
      </c>
      <c r="R969" t="s">
        <v>96</v>
      </c>
      <c r="S969" s="588">
        <v>2</v>
      </c>
    </row>
    <row r="970" spans="1:19" x14ac:dyDescent="0.2">
      <c r="A970">
        <v>969</v>
      </c>
      <c r="B970" s="400">
        <v>41498.080555555556</v>
      </c>
      <c r="C970" t="s">
        <v>96</v>
      </c>
      <c r="D970">
        <v>0.01</v>
      </c>
      <c r="F970">
        <v>1.45086</v>
      </c>
      <c r="I970" s="400">
        <v>41498.116666666669</v>
      </c>
      <c r="J970">
        <v>1.45166</v>
      </c>
      <c r="N970">
        <v>0.55000000000000004</v>
      </c>
      <c r="Q970">
        <v>564</v>
      </c>
      <c r="R970" t="s">
        <v>96</v>
      </c>
      <c r="S970" s="588">
        <v>1</v>
      </c>
    </row>
    <row r="971" spans="1:19" x14ac:dyDescent="0.2">
      <c r="A971">
        <v>970</v>
      </c>
      <c r="B971" s="400">
        <v>41498.958333333336</v>
      </c>
      <c r="C971" t="s">
        <v>97</v>
      </c>
      <c r="D971">
        <v>0.01</v>
      </c>
      <c r="F971">
        <v>1.45482</v>
      </c>
      <c r="I971" s="400">
        <v>41498.984722222223</v>
      </c>
      <c r="J971">
        <v>1.4540200000000001</v>
      </c>
      <c r="N971">
        <v>0.55000000000000004</v>
      </c>
      <c r="Q971">
        <v>565</v>
      </c>
      <c r="R971" t="s">
        <v>97</v>
      </c>
      <c r="S971" s="588">
        <v>1</v>
      </c>
    </row>
    <row r="972" spans="1:19" x14ac:dyDescent="0.2">
      <c r="A972">
        <v>971</v>
      </c>
      <c r="B972" s="400">
        <v>41499.044444444444</v>
      </c>
      <c r="C972" t="s">
        <v>97</v>
      </c>
      <c r="D972">
        <v>0.01</v>
      </c>
      <c r="F972">
        <v>1.4555</v>
      </c>
      <c r="I972" s="400">
        <v>41499.336805555555</v>
      </c>
      <c r="J972">
        <v>1.45621</v>
      </c>
      <c r="N972">
        <v>-0.49</v>
      </c>
      <c r="Q972">
        <v>566</v>
      </c>
      <c r="R972" t="s">
        <v>97</v>
      </c>
      <c r="S972" s="588">
        <v>3</v>
      </c>
    </row>
    <row r="973" spans="1:19" x14ac:dyDescent="0.2">
      <c r="A973">
        <v>972</v>
      </c>
      <c r="B973" s="400">
        <v>41499.072916666664</v>
      </c>
      <c r="C973" t="s">
        <v>97</v>
      </c>
      <c r="D973">
        <v>0.01</v>
      </c>
      <c r="F973">
        <v>1.4570099999999999</v>
      </c>
      <c r="I973" s="400">
        <v>41499.336805555555</v>
      </c>
      <c r="J973">
        <v>1.45621</v>
      </c>
      <c r="N973">
        <v>0.55000000000000004</v>
      </c>
      <c r="Q973">
        <v>566</v>
      </c>
      <c r="R973" t="s">
        <v>97</v>
      </c>
      <c r="S973" s="588">
        <v>3</v>
      </c>
    </row>
    <row r="974" spans="1:19" x14ac:dyDescent="0.2">
      <c r="A974">
        <v>973</v>
      </c>
      <c r="B974" s="400">
        <v>41499.117361111108</v>
      </c>
      <c r="C974" t="s">
        <v>97</v>
      </c>
      <c r="D974">
        <v>0.01</v>
      </c>
      <c r="F974">
        <v>1.45852</v>
      </c>
      <c r="I974" s="400">
        <v>41499.336805555555</v>
      </c>
      <c r="J974">
        <v>1.45621</v>
      </c>
      <c r="N974">
        <v>1.59</v>
      </c>
      <c r="Q974">
        <v>566</v>
      </c>
      <c r="R974" t="s">
        <v>97</v>
      </c>
      <c r="S974" s="588">
        <v>3</v>
      </c>
    </row>
    <row r="975" spans="1:19" x14ac:dyDescent="0.2">
      <c r="A975">
        <v>974</v>
      </c>
      <c r="B975" s="400">
        <v>41499.890972222223</v>
      </c>
      <c r="C975" t="s">
        <v>97</v>
      </c>
      <c r="D975">
        <v>0.01</v>
      </c>
      <c r="F975">
        <v>1.4573499999999999</v>
      </c>
      <c r="I975" s="400">
        <v>41499.892361111109</v>
      </c>
      <c r="J975">
        <v>1.45655</v>
      </c>
      <c r="N975">
        <v>0.56000000000000005</v>
      </c>
      <c r="Q975">
        <v>567</v>
      </c>
      <c r="R975" t="s">
        <v>97</v>
      </c>
      <c r="S975" s="588">
        <v>1</v>
      </c>
    </row>
    <row r="976" spans="1:19" x14ac:dyDescent="0.2">
      <c r="A976">
        <v>975</v>
      </c>
      <c r="B976" s="400">
        <v>41499.956250000003</v>
      </c>
      <c r="C976" t="s">
        <v>96</v>
      </c>
      <c r="D976">
        <v>0.01</v>
      </c>
      <c r="F976">
        <v>1.4557500000000001</v>
      </c>
      <c r="I976" s="400">
        <v>41500.018750000003</v>
      </c>
      <c r="J976">
        <v>1.45655</v>
      </c>
      <c r="N976">
        <v>0.47</v>
      </c>
      <c r="Q976">
        <v>568</v>
      </c>
      <c r="R976" t="s">
        <v>96</v>
      </c>
      <c r="S976" s="588">
        <v>1</v>
      </c>
    </row>
    <row r="977" spans="1:19" x14ac:dyDescent="0.2">
      <c r="A977">
        <v>976</v>
      </c>
      <c r="B977" s="400">
        <v>41500.079861111109</v>
      </c>
      <c r="C977" t="s">
        <v>97</v>
      </c>
      <c r="D977">
        <v>0.01</v>
      </c>
      <c r="F977">
        <v>1.4578899999999999</v>
      </c>
      <c r="I977" s="400">
        <v>41500.215277777781</v>
      </c>
      <c r="J977">
        <v>1.4578599999999999</v>
      </c>
      <c r="N977">
        <v>0.02</v>
      </c>
      <c r="Q977">
        <v>569</v>
      </c>
      <c r="R977" t="s">
        <v>97</v>
      </c>
      <c r="S977" s="588">
        <v>2</v>
      </c>
    </row>
    <row r="978" spans="1:19" x14ac:dyDescent="0.2">
      <c r="A978">
        <v>977</v>
      </c>
      <c r="B978" s="400">
        <v>41500.132638888892</v>
      </c>
      <c r="C978" t="s">
        <v>97</v>
      </c>
      <c r="D978">
        <v>0.01</v>
      </c>
      <c r="F978">
        <v>1.4594199999999999</v>
      </c>
      <c r="I978" s="400">
        <v>41500.215277777781</v>
      </c>
      <c r="J978">
        <v>1.4578599999999999</v>
      </c>
      <c r="N978">
        <v>1.08</v>
      </c>
      <c r="Q978">
        <v>569</v>
      </c>
      <c r="R978" t="s">
        <v>97</v>
      </c>
      <c r="S978" s="588">
        <v>2</v>
      </c>
    </row>
    <row r="979" spans="1:19" x14ac:dyDescent="0.2">
      <c r="A979">
        <v>978</v>
      </c>
      <c r="B979" s="400">
        <v>41500.928472222222</v>
      </c>
      <c r="C979" t="s">
        <v>96</v>
      </c>
      <c r="D979">
        <v>0.01</v>
      </c>
      <c r="F979">
        <v>1.4499899999999999</v>
      </c>
      <c r="I979" s="400">
        <v>41500.930555555555</v>
      </c>
      <c r="J979">
        <v>1.45079</v>
      </c>
      <c r="N979">
        <v>0.55000000000000004</v>
      </c>
      <c r="Q979">
        <v>570</v>
      </c>
      <c r="R979" t="s">
        <v>96</v>
      </c>
      <c r="S979" s="588">
        <v>1</v>
      </c>
    </row>
    <row r="980" spans="1:19" x14ac:dyDescent="0.2">
      <c r="A980">
        <v>979</v>
      </c>
      <c r="B980" s="400">
        <v>41501.04583333333</v>
      </c>
      <c r="C980" t="s">
        <v>97</v>
      </c>
      <c r="D980">
        <v>0.01</v>
      </c>
      <c r="F980">
        <v>1.45326</v>
      </c>
      <c r="I980" s="400">
        <v>41501.074999999997</v>
      </c>
      <c r="J980">
        <v>1.4524600000000001</v>
      </c>
      <c r="N980">
        <v>0.55000000000000004</v>
      </c>
      <c r="Q980">
        <v>571</v>
      </c>
      <c r="R980" t="s">
        <v>97</v>
      </c>
      <c r="S980" s="588">
        <v>1</v>
      </c>
    </row>
    <row r="981" spans="1:19" x14ac:dyDescent="0.2">
      <c r="A981">
        <v>980</v>
      </c>
      <c r="B981" s="400">
        <v>41501.077777777777</v>
      </c>
      <c r="C981" t="s">
        <v>97</v>
      </c>
      <c r="D981">
        <v>0.01</v>
      </c>
      <c r="F981">
        <v>1.45265</v>
      </c>
      <c r="I981" s="400">
        <v>41501.11041666667</v>
      </c>
      <c r="J981">
        <v>1.4518500000000001</v>
      </c>
      <c r="N981">
        <v>0.55000000000000004</v>
      </c>
      <c r="Q981">
        <v>572</v>
      </c>
      <c r="R981" t="s">
        <v>97</v>
      </c>
      <c r="S981" s="588">
        <v>1</v>
      </c>
    </row>
    <row r="982" spans="1:19" x14ac:dyDescent="0.2">
      <c r="A982">
        <v>981</v>
      </c>
      <c r="B982" s="400">
        <v>41501.878472222219</v>
      </c>
      <c r="C982" t="s">
        <v>97</v>
      </c>
      <c r="D982">
        <v>0.01</v>
      </c>
      <c r="F982">
        <v>1.4600200000000001</v>
      </c>
      <c r="I982" s="400">
        <v>41501.890972222223</v>
      </c>
      <c r="J982">
        <v>1.4599800000000001</v>
      </c>
      <c r="N982">
        <v>0.03</v>
      </c>
      <c r="Q982">
        <v>573</v>
      </c>
      <c r="R982" t="s">
        <v>97</v>
      </c>
      <c r="S982" s="588">
        <v>2</v>
      </c>
    </row>
    <row r="983" spans="1:19" x14ac:dyDescent="0.2">
      <c r="A983">
        <v>982</v>
      </c>
      <c r="B983" s="400">
        <v>41501.882638888892</v>
      </c>
      <c r="C983" t="s">
        <v>97</v>
      </c>
      <c r="D983">
        <v>0.01</v>
      </c>
      <c r="F983">
        <v>1.4615400000000001</v>
      </c>
      <c r="I983" s="400">
        <v>41501.890972222223</v>
      </c>
      <c r="J983">
        <v>1.4599800000000001</v>
      </c>
      <c r="N983">
        <v>1.07</v>
      </c>
      <c r="Q983">
        <v>573</v>
      </c>
      <c r="R983" t="s">
        <v>97</v>
      </c>
      <c r="S983" s="588">
        <v>2</v>
      </c>
    </row>
    <row r="984" spans="1:19" x14ac:dyDescent="0.2">
      <c r="A984">
        <v>983</v>
      </c>
      <c r="B984" s="400">
        <v>41501.923611111109</v>
      </c>
      <c r="C984" t="s">
        <v>97</v>
      </c>
      <c r="D984">
        <v>0.01</v>
      </c>
      <c r="F984">
        <v>1.4610300000000001</v>
      </c>
      <c r="I984" s="400">
        <v>41501.981944444444</v>
      </c>
      <c r="J984">
        <v>1.4602299999999999</v>
      </c>
      <c r="N984">
        <v>0.56000000000000005</v>
      </c>
      <c r="Q984">
        <v>574</v>
      </c>
      <c r="R984" t="s">
        <v>97</v>
      </c>
      <c r="S984" s="588">
        <v>1</v>
      </c>
    </row>
    <row r="985" spans="1:19" x14ac:dyDescent="0.2">
      <c r="A985">
        <v>984</v>
      </c>
      <c r="B985" s="400">
        <v>41501.974305555559</v>
      </c>
      <c r="C985" t="s">
        <v>96</v>
      </c>
      <c r="D985">
        <v>0.01</v>
      </c>
      <c r="F985">
        <v>1.46078</v>
      </c>
      <c r="I985" s="400">
        <v>41502.05972222222</v>
      </c>
      <c r="J985">
        <v>1.4615800000000001</v>
      </c>
      <c r="N985">
        <v>0.46</v>
      </c>
      <c r="Q985">
        <v>575</v>
      </c>
      <c r="R985" t="s">
        <v>96</v>
      </c>
      <c r="S985" s="588">
        <v>1</v>
      </c>
    </row>
    <row r="986" spans="1:19" x14ac:dyDescent="0.2">
      <c r="A986">
        <v>985</v>
      </c>
      <c r="B986" s="400">
        <v>41502.066666666666</v>
      </c>
      <c r="C986" t="s">
        <v>97</v>
      </c>
      <c r="D986">
        <v>0.01</v>
      </c>
      <c r="F986">
        <v>1.46119</v>
      </c>
      <c r="I986" s="400">
        <v>41502.134722222225</v>
      </c>
      <c r="J986">
        <v>1.4611499999999999</v>
      </c>
      <c r="N986">
        <v>0.03</v>
      </c>
      <c r="Q986">
        <v>576</v>
      </c>
      <c r="R986" t="s">
        <v>97</v>
      </c>
      <c r="S986" s="588">
        <v>2</v>
      </c>
    </row>
    <row r="987" spans="1:19" x14ac:dyDescent="0.2">
      <c r="A987">
        <v>986</v>
      </c>
      <c r="B987" s="400">
        <v>41502.11041666667</v>
      </c>
      <c r="C987" t="s">
        <v>97</v>
      </c>
      <c r="D987">
        <v>0.01</v>
      </c>
      <c r="F987">
        <v>1.4626999999999999</v>
      </c>
      <c r="I987" s="400">
        <v>41502.134722222225</v>
      </c>
      <c r="J987">
        <v>1.4611499999999999</v>
      </c>
      <c r="N987">
        <v>1.07</v>
      </c>
      <c r="Q987">
        <v>576</v>
      </c>
      <c r="R987" t="s">
        <v>97</v>
      </c>
      <c r="S987" s="588">
        <v>2</v>
      </c>
    </row>
    <row r="988" spans="1:19" x14ac:dyDescent="0.2">
      <c r="A988">
        <v>987</v>
      </c>
      <c r="B988" s="400">
        <v>41502.884722222225</v>
      </c>
      <c r="C988" t="s">
        <v>97</v>
      </c>
      <c r="D988">
        <v>0.01</v>
      </c>
      <c r="F988">
        <v>1.4515199999999999</v>
      </c>
      <c r="I988" s="400">
        <v>41502.910416666666</v>
      </c>
      <c r="J988">
        <v>1.45072</v>
      </c>
      <c r="N988">
        <v>0.55000000000000004</v>
      </c>
      <c r="Q988">
        <v>577</v>
      </c>
      <c r="R988" t="s">
        <v>97</v>
      </c>
      <c r="S988" s="588">
        <v>1</v>
      </c>
    </row>
    <row r="989" spans="1:19" x14ac:dyDescent="0.2">
      <c r="A989">
        <v>988</v>
      </c>
      <c r="B989" s="400">
        <v>41502.92291666667</v>
      </c>
      <c r="C989" t="s">
        <v>96</v>
      </c>
      <c r="D989">
        <v>0.01</v>
      </c>
      <c r="F989">
        <v>1.4496199999999999</v>
      </c>
      <c r="I989" s="400">
        <v>41502.930555555555</v>
      </c>
      <c r="J989">
        <v>1.45042</v>
      </c>
      <c r="N989">
        <v>0.55000000000000004</v>
      </c>
      <c r="Q989">
        <v>578</v>
      </c>
      <c r="R989" t="s">
        <v>96</v>
      </c>
      <c r="S989" s="588">
        <v>1</v>
      </c>
    </row>
    <row r="990" spans="1:19" x14ac:dyDescent="0.2">
      <c r="A990">
        <v>989</v>
      </c>
      <c r="B990" s="400">
        <v>41502.95208333333</v>
      </c>
      <c r="C990" t="s">
        <v>97</v>
      </c>
      <c r="D990">
        <v>0.01</v>
      </c>
      <c r="F990">
        <v>1.45198</v>
      </c>
      <c r="I990" s="400">
        <v>41502.987500000003</v>
      </c>
      <c r="J990">
        <v>1.4511799999999999</v>
      </c>
      <c r="N990">
        <v>0.55000000000000004</v>
      </c>
      <c r="Q990">
        <v>579</v>
      </c>
      <c r="R990" t="s">
        <v>97</v>
      </c>
      <c r="S990" s="588">
        <v>1</v>
      </c>
    </row>
    <row r="991" spans="1:19" x14ac:dyDescent="0.2">
      <c r="A991">
        <v>990</v>
      </c>
      <c r="B991" s="400">
        <v>41505.943055555559</v>
      </c>
      <c r="C991" t="s">
        <v>96</v>
      </c>
      <c r="D991">
        <v>0.01</v>
      </c>
      <c r="F991">
        <v>1.46193</v>
      </c>
      <c r="I991" s="400">
        <v>41505.953472222223</v>
      </c>
      <c r="J991">
        <v>1.4627300000000001</v>
      </c>
      <c r="N991">
        <v>0.55000000000000004</v>
      </c>
      <c r="Q991">
        <v>580</v>
      </c>
      <c r="R991" t="s">
        <v>96</v>
      </c>
      <c r="S991" s="588">
        <v>1</v>
      </c>
    </row>
    <row r="992" spans="1:19" x14ac:dyDescent="0.2">
      <c r="A992">
        <v>991</v>
      </c>
      <c r="B992" s="400">
        <v>41506.048611111109</v>
      </c>
      <c r="C992" t="s">
        <v>96</v>
      </c>
      <c r="D992">
        <v>0.01</v>
      </c>
      <c r="F992">
        <v>1.4615100000000001</v>
      </c>
      <c r="I992" s="400">
        <v>41506.09652777778</v>
      </c>
      <c r="J992">
        <v>1.46231</v>
      </c>
      <c r="N992">
        <v>0.55000000000000004</v>
      </c>
      <c r="Q992">
        <v>581</v>
      </c>
      <c r="R992" t="s">
        <v>96</v>
      </c>
      <c r="S992" s="588">
        <v>1</v>
      </c>
    </row>
    <row r="993" spans="1:19" x14ac:dyDescent="0.2">
      <c r="A993">
        <v>992</v>
      </c>
      <c r="B993" s="400">
        <v>41507.022222222222</v>
      </c>
      <c r="C993" t="s">
        <v>97</v>
      </c>
      <c r="D993">
        <v>0.01</v>
      </c>
      <c r="F993">
        <v>1.4792099999999999</v>
      </c>
      <c r="I993" s="400">
        <v>41507.431250000001</v>
      </c>
      <c r="J993">
        <v>1.48275</v>
      </c>
      <c r="N993">
        <v>-2.44</v>
      </c>
      <c r="Q993">
        <v>582</v>
      </c>
      <c r="R993" t="s">
        <v>97</v>
      </c>
      <c r="S993" s="588">
        <v>5</v>
      </c>
    </row>
    <row r="994" spans="1:19" x14ac:dyDescent="0.2">
      <c r="A994">
        <v>993</v>
      </c>
      <c r="B994" s="400">
        <v>41507.068055555559</v>
      </c>
      <c r="C994" t="s">
        <v>97</v>
      </c>
      <c r="D994">
        <v>0.01</v>
      </c>
      <c r="F994">
        <v>1.48078</v>
      </c>
      <c r="I994" s="400">
        <v>41507.431250000001</v>
      </c>
      <c r="J994">
        <v>1.48275</v>
      </c>
      <c r="N994">
        <v>-1.36</v>
      </c>
      <c r="Q994">
        <v>582</v>
      </c>
      <c r="R994" t="s">
        <v>97</v>
      </c>
      <c r="S994" s="588">
        <v>5</v>
      </c>
    </row>
    <row r="995" spans="1:19" x14ac:dyDescent="0.2">
      <c r="A995">
        <v>994</v>
      </c>
      <c r="B995" s="400">
        <v>41507.127083333333</v>
      </c>
      <c r="C995" t="s">
        <v>97</v>
      </c>
      <c r="D995">
        <v>0.01</v>
      </c>
      <c r="F995">
        <v>1.4823299999999999</v>
      </c>
      <c r="I995" s="400">
        <v>41507.431250000001</v>
      </c>
      <c r="J995">
        <v>1.48275</v>
      </c>
      <c r="N995">
        <v>-0.28999999999999998</v>
      </c>
      <c r="Q995">
        <v>582</v>
      </c>
      <c r="R995" t="s">
        <v>97</v>
      </c>
      <c r="S995" s="588">
        <v>5</v>
      </c>
    </row>
    <row r="996" spans="1:19" x14ac:dyDescent="0.2">
      <c r="A996">
        <v>995</v>
      </c>
      <c r="B996" s="400">
        <v>41507.197916666664</v>
      </c>
      <c r="C996" t="s">
        <v>97</v>
      </c>
      <c r="D996">
        <v>0.01</v>
      </c>
      <c r="F996">
        <v>1.48464</v>
      </c>
      <c r="I996" s="400">
        <v>41507.431250000001</v>
      </c>
      <c r="J996">
        <v>1.48275</v>
      </c>
      <c r="N996">
        <v>1.3</v>
      </c>
      <c r="Q996">
        <v>582</v>
      </c>
      <c r="R996" t="s">
        <v>97</v>
      </c>
      <c r="S996" s="588">
        <v>5</v>
      </c>
    </row>
    <row r="997" spans="1:19" x14ac:dyDescent="0.2">
      <c r="A997">
        <v>996</v>
      </c>
      <c r="B997" s="400">
        <v>41507.206250000003</v>
      </c>
      <c r="C997" t="s">
        <v>97</v>
      </c>
      <c r="D997">
        <v>0.02</v>
      </c>
      <c r="F997">
        <v>1.48776</v>
      </c>
      <c r="I997" s="400">
        <v>41507.431250000001</v>
      </c>
      <c r="J997">
        <v>1.48275</v>
      </c>
      <c r="N997">
        <v>6.91</v>
      </c>
      <c r="Q997">
        <v>582</v>
      </c>
      <c r="R997" t="s">
        <v>97</v>
      </c>
      <c r="S997" s="588">
        <v>5</v>
      </c>
    </row>
    <row r="998" spans="1:19" x14ac:dyDescent="0.2">
      <c r="A998">
        <v>997</v>
      </c>
      <c r="B998" s="400">
        <v>41507.881249999999</v>
      </c>
      <c r="C998" t="s">
        <v>96</v>
      </c>
      <c r="D998">
        <v>0.01</v>
      </c>
      <c r="F998">
        <v>1.48492</v>
      </c>
      <c r="I998" s="400">
        <v>41507.927083333336</v>
      </c>
      <c r="J998">
        <v>1.4833099999999999</v>
      </c>
      <c r="N998">
        <v>-1.1100000000000001</v>
      </c>
      <c r="Q998">
        <v>583</v>
      </c>
      <c r="R998" t="s">
        <v>96</v>
      </c>
      <c r="S998" s="588">
        <v>4</v>
      </c>
    </row>
    <row r="999" spans="1:19" x14ac:dyDescent="0.2">
      <c r="A999">
        <v>998</v>
      </c>
      <c r="B999" s="400">
        <v>41507.883333333331</v>
      </c>
      <c r="C999" t="s">
        <v>96</v>
      </c>
      <c r="D999">
        <v>0.01</v>
      </c>
      <c r="F999">
        <v>1.48342</v>
      </c>
      <c r="I999" s="400">
        <v>41507.927083333336</v>
      </c>
      <c r="J999">
        <v>1.4833099999999999</v>
      </c>
      <c r="N999">
        <v>-7.0000000000000007E-2</v>
      </c>
      <c r="Q999">
        <v>583</v>
      </c>
      <c r="R999" t="s">
        <v>96</v>
      </c>
      <c r="S999" s="588">
        <v>4</v>
      </c>
    </row>
    <row r="1000" spans="1:19" x14ac:dyDescent="0.2">
      <c r="A1000">
        <v>999</v>
      </c>
      <c r="B1000" s="400">
        <v>41507.887499999997</v>
      </c>
      <c r="C1000" t="s">
        <v>96</v>
      </c>
      <c r="D1000">
        <v>0.01</v>
      </c>
      <c r="F1000">
        <v>1.4818100000000001</v>
      </c>
      <c r="I1000" s="400">
        <v>41507.927083333336</v>
      </c>
      <c r="J1000">
        <v>1.4833099999999999</v>
      </c>
      <c r="N1000">
        <v>1.04</v>
      </c>
      <c r="Q1000">
        <v>583</v>
      </c>
      <c r="R1000" t="s">
        <v>96</v>
      </c>
      <c r="S1000" s="588">
        <v>4</v>
      </c>
    </row>
    <row r="1001" spans="1:19" x14ac:dyDescent="0.2">
      <c r="A1001">
        <v>1000</v>
      </c>
      <c r="B1001" s="400">
        <v>41507.908333333333</v>
      </c>
      <c r="C1001" t="s">
        <v>96</v>
      </c>
      <c r="D1001">
        <v>0.01</v>
      </c>
      <c r="F1001">
        <v>1.4794799999999999</v>
      </c>
      <c r="I1001" s="400">
        <v>41507.927083333336</v>
      </c>
      <c r="J1001">
        <v>1.4833099999999999</v>
      </c>
      <c r="N1001">
        <v>2.65</v>
      </c>
      <c r="Q1001">
        <v>583</v>
      </c>
      <c r="R1001" t="s">
        <v>96</v>
      </c>
      <c r="S1001" s="588">
        <v>4</v>
      </c>
    </row>
    <row r="1002" spans="1:19" x14ac:dyDescent="0.2">
      <c r="A1002">
        <v>1001</v>
      </c>
      <c r="B1002" s="400">
        <v>41507.939583333333</v>
      </c>
      <c r="C1002" t="s">
        <v>97</v>
      </c>
      <c r="D1002">
        <v>0.01</v>
      </c>
      <c r="F1002">
        <v>1.4844999999999999</v>
      </c>
      <c r="I1002" s="400">
        <v>41508.197916666664</v>
      </c>
      <c r="J1002">
        <v>1.48614</v>
      </c>
      <c r="N1002">
        <v>-1.0900000000000001</v>
      </c>
      <c r="Q1002">
        <v>584</v>
      </c>
      <c r="R1002" t="s">
        <v>97</v>
      </c>
      <c r="S1002" s="588">
        <v>4</v>
      </c>
    </row>
    <row r="1003" spans="1:19" x14ac:dyDescent="0.2">
      <c r="A1003">
        <v>1002</v>
      </c>
      <c r="B1003" s="400">
        <v>41507.943055555559</v>
      </c>
      <c r="C1003" t="s">
        <v>97</v>
      </c>
      <c r="D1003">
        <v>0.01</v>
      </c>
      <c r="F1003">
        <v>1.4860899999999999</v>
      </c>
      <c r="I1003" s="400">
        <v>41508.197916666664</v>
      </c>
      <c r="J1003">
        <v>1.48614</v>
      </c>
      <c r="N1003">
        <v>0.01</v>
      </c>
      <c r="Q1003">
        <v>584</v>
      </c>
      <c r="R1003" t="s">
        <v>97</v>
      </c>
      <c r="S1003" s="588">
        <v>4</v>
      </c>
    </row>
    <row r="1004" spans="1:19" x14ac:dyDescent="0.2">
      <c r="A1004">
        <v>1003</v>
      </c>
      <c r="B1004" s="400">
        <v>41507.959722222222</v>
      </c>
      <c r="C1004" t="s">
        <v>97</v>
      </c>
      <c r="D1004">
        <v>0.01</v>
      </c>
      <c r="F1004">
        <v>1.48763</v>
      </c>
      <c r="I1004" s="400">
        <v>41508.197916666664</v>
      </c>
      <c r="J1004">
        <v>1.48614</v>
      </c>
      <c r="N1004">
        <v>1.07</v>
      </c>
      <c r="Q1004">
        <v>584</v>
      </c>
      <c r="R1004" t="s">
        <v>97</v>
      </c>
      <c r="S1004" s="588">
        <v>4</v>
      </c>
    </row>
    <row r="1005" spans="1:19" x14ac:dyDescent="0.2">
      <c r="A1005">
        <v>1004</v>
      </c>
      <c r="B1005" s="400">
        <v>41508.136111111111</v>
      </c>
      <c r="C1005" t="s">
        <v>97</v>
      </c>
      <c r="D1005">
        <v>0.01</v>
      </c>
      <c r="F1005">
        <v>1.48994</v>
      </c>
      <c r="I1005" s="400">
        <v>41508.197916666664</v>
      </c>
      <c r="J1005">
        <v>1.48614</v>
      </c>
      <c r="N1005">
        <v>2.63</v>
      </c>
      <c r="Q1005">
        <v>584</v>
      </c>
      <c r="R1005" t="s">
        <v>97</v>
      </c>
      <c r="S1005" s="588">
        <v>4</v>
      </c>
    </row>
    <row r="1006" spans="1:19" x14ac:dyDescent="0.2">
      <c r="A1006">
        <v>1005</v>
      </c>
      <c r="B1006" s="400">
        <v>41508.879861111112</v>
      </c>
      <c r="C1006" t="s">
        <v>97</v>
      </c>
      <c r="D1006">
        <v>0.01</v>
      </c>
      <c r="F1006">
        <v>1.4815100000000001</v>
      </c>
      <c r="I1006" s="400">
        <v>41508.928472222222</v>
      </c>
      <c r="J1006">
        <v>1.4823299999999999</v>
      </c>
      <c r="N1006">
        <v>-0.56000000000000005</v>
      </c>
      <c r="Q1006">
        <v>585</v>
      </c>
      <c r="R1006" t="s">
        <v>97</v>
      </c>
      <c r="S1006" s="588">
        <v>3</v>
      </c>
    </row>
    <row r="1007" spans="1:19" x14ac:dyDescent="0.2">
      <c r="A1007">
        <v>1006</v>
      </c>
      <c r="B1007" s="400">
        <v>41508.887499999997</v>
      </c>
      <c r="C1007" t="s">
        <v>97</v>
      </c>
      <c r="D1007">
        <v>0.01</v>
      </c>
      <c r="F1007">
        <v>1.4831399999999999</v>
      </c>
      <c r="I1007" s="400">
        <v>41508.928472222222</v>
      </c>
      <c r="J1007">
        <v>1.4823299999999999</v>
      </c>
      <c r="N1007">
        <v>0.56000000000000005</v>
      </c>
      <c r="Q1007">
        <v>585</v>
      </c>
      <c r="R1007" t="s">
        <v>97</v>
      </c>
      <c r="S1007" s="588">
        <v>3</v>
      </c>
    </row>
    <row r="1008" spans="1:19" x14ac:dyDescent="0.2">
      <c r="A1008">
        <v>1007</v>
      </c>
      <c r="B1008" s="400">
        <v>41508.902777777781</v>
      </c>
      <c r="C1008" t="s">
        <v>97</v>
      </c>
      <c r="D1008">
        <v>0.01</v>
      </c>
      <c r="F1008">
        <v>1.48475</v>
      </c>
      <c r="I1008" s="400">
        <v>41508.928472222222</v>
      </c>
      <c r="J1008">
        <v>1.4823299999999999</v>
      </c>
      <c r="N1008">
        <v>1.67</v>
      </c>
      <c r="Q1008">
        <v>585</v>
      </c>
      <c r="R1008" t="s">
        <v>97</v>
      </c>
      <c r="S1008" s="588">
        <v>3</v>
      </c>
    </row>
    <row r="1009" spans="1:19" x14ac:dyDescent="0.2">
      <c r="A1009">
        <v>1008</v>
      </c>
      <c r="B1009" s="400">
        <v>41508.95208333333</v>
      </c>
      <c r="C1009" t="s">
        <v>96</v>
      </c>
      <c r="D1009">
        <v>0.01</v>
      </c>
      <c r="F1009">
        <v>1.4819100000000001</v>
      </c>
      <c r="I1009" s="400">
        <v>41508.99722222222</v>
      </c>
      <c r="J1009">
        <v>1.48271</v>
      </c>
      <c r="N1009">
        <v>0.55000000000000004</v>
      </c>
      <c r="Q1009">
        <v>586</v>
      </c>
      <c r="R1009" t="s">
        <v>96</v>
      </c>
      <c r="S1009" s="588">
        <v>1</v>
      </c>
    </row>
    <row r="1010" spans="1:19" x14ac:dyDescent="0.2">
      <c r="A1010">
        <v>1009</v>
      </c>
      <c r="B1010" s="400">
        <v>41509.0625</v>
      </c>
      <c r="C1010" t="s">
        <v>96</v>
      </c>
      <c r="D1010">
        <v>0.01</v>
      </c>
      <c r="F1010">
        <v>1.48102</v>
      </c>
      <c r="I1010" s="400">
        <v>41509.121527777781</v>
      </c>
      <c r="J1010">
        <v>1.4810700000000001</v>
      </c>
      <c r="N1010">
        <v>0.04</v>
      </c>
      <c r="Q1010">
        <v>587</v>
      </c>
      <c r="R1010" t="s">
        <v>96</v>
      </c>
      <c r="S1010" s="588">
        <v>2</v>
      </c>
    </row>
    <row r="1011" spans="1:19" x14ac:dyDescent="0.2">
      <c r="A1011">
        <v>1010</v>
      </c>
      <c r="B1011" s="400">
        <v>41509.089583333334</v>
      </c>
      <c r="C1011" t="s">
        <v>96</v>
      </c>
      <c r="D1011">
        <v>0.01</v>
      </c>
      <c r="F1011">
        <v>1.4795100000000001</v>
      </c>
      <c r="I1011" s="400">
        <v>41509.121527777781</v>
      </c>
      <c r="J1011">
        <v>1.4810700000000001</v>
      </c>
      <c r="N1011">
        <v>1.08</v>
      </c>
      <c r="Q1011">
        <v>587</v>
      </c>
      <c r="R1011" t="s">
        <v>96</v>
      </c>
      <c r="S1011" s="588">
        <v>2</v>
      </c>
    </row>
    <row r="1012" spans="1:19" x14ac:dyDescent="0.2">
      <c r="A1012">
        <v>1011</v>
      </c>
      <c r="B1012" s="400">
        <v>41509.948611111111</v>
      </c>
      <c r="C1012" t="s">
        <v>96</v>
      </c>
      <c r="D1012">
        <v>0.01</v>
      </c>
      <c r="F1012">
        <v>1.48109</v>
      </c>
      <c r="I1012" s="400">
        <v>41509.970138888886</v>
      </c>
      <c r="J1012">
        <v>1.4818899999999999</v>
      </c>
      <c r="N1012">
        <v>0.55000000000000004</v>
      </c>
      <c r="Q1012">
        <v>588</v>
      </c>
      <c r="R1012" t="s">
        <v>96</v>
      </c>
      <c r="S1012" s="588">
        <v>1</v>
      </c>
    </row>
    <row r="1013" spans="1:19" x14ac:dyDescent="0.2">
      <c r="A1013">
        <v>1012</v>
      </c>
      <c r="B1013" s="400">
        <v>41512.034722222219</v>
      </c>
      <c r="C1013" t="s">
        <v>97</v>
      </c>
      <c r="D1013">
        <v>0.01</v>
      </c>
      <c r="F1013">
        <v>1.4828300000000001</v>
      </c>
      <c r="I1013" s="400">
        <v>41512.04791666667</v>
      </c>
      <c r="J1013">
        <v>1.48203</v>
      </c>
      <c r="N1013">
        <v>0.55000000000000004</v>
      </c>
      <c r="Q1013">
        <v>589</v>
      </c>
      <c r="R1013" t="s">
        <v>97</v>
      </c>
      <c r="S1013" s="588">
        <v>1</v>
      </c>
    </row>
    <row r="1014" spans="1:19" x14ac:dyDescent="0.2">
      <c r="A1014">
        <v>1013</v>
      </c>
      <c r="B1014" s="400">
        <v>41512.070138888892</v>
      </c>
      <c r="C1014" t="s">
        <v>96</v>
      </c>
      <c r="D1014">
        <v>0.01</v>
      </c>
      <c r="F1014">
        <v>1.48133</v>
      </c>
      <c r="I1014" s="400">
        <v>41512.083333333336</v>
      </c>
      <c r="J1014">
        <v>1.4821299999999999</v>
      </c>
      <c r="N1014">
        <v>0.56000000000000005</v>
      </c>
      <c r="Q1014">
        <v>590</v>
      </c>
      <c r="R1014" t="s">
        <v>96</v>
      </c>
      <c r="S1014" s="588">
        <v>1</v>
      </c>
    </row>
    <row r="1015" spans="1:19" x14ac:dyDescent="0.2">
      <c r="A1015">
        <v>1014</v>
      </c>
      <c r="B1015" s="400">
        <v>41512.947916666664</v>
      </c>
      <c r="C1015" t="s">
        <v>96</v>
      </c>
      <c r="D1015">
        <v>0.01</v>
      </c>
      <c r="F1015">
        <v>1.4803900000000001</v>
      </c>
      <c r="I1015" s="400">
        <v>41512.951388888891</v>
      </c>
      <c r="J1015">
        <v>1.48119</v>
      </c>
      <c r="N1015">
        <v>0.55000000000000004</v>
      </c>
      <c r="Q1015">
        <v>591</v>
      </c>
      <c r="R1015" t="s">
        <v>96</v>
      </c>
      <c r="S1015" s="588">
        <v>1</v>
      </c>
    </row>
    <row r="1016" spans="1:19" x14ac:dyDescent="0.2">
      <c r="A1016">
        <v>1015</v>
      </c>
      <c r="B1016" s="400">
        <v>41513.027083333334</v>
      </c>
      <c r="C1016" t="s">
        <v>96</v>
      </c>
      <c r="D1016">
        <v>0.01</v>
      </c>
      <c r="F1016">
        <v>1.4809399999999999</v>
      </c>
      <c r="I1016" s="400">
        <v>41513.067361111112</v>
      </c>
      <c r="J1016">
        <v>1.4817400000000001</v>
      </c>
      <c r="N1016">
        <v>0.55000000000000004</v>
      </c>
      <c r="Q1016">
        <v>592</v>
      </c>
      <c r="R1016" t="s">
        <v>96</v>
      </c>
      <c r="S1016" s="588">
        <v>1</v>
      </c>
    </row>
    <row r="1017" spans="1:19" x14ac:dyDescent="0.2">
      <c r="A1017">
        <v>1016</v>
      </c>
      <c r="B1017" s="400">
        <v>41513.9</v>
      </c>
      <c r="C1017" t="s">
        <v>96</v>
      </c>
      <c r="D1017">
        <v>0.01</v>
      </c>
      <c r="F1017">
        <v>1.4919800000000001</v>
      </c>
      <c r="I1017" s="400">
        <v>41513.996527777781</v>
      </c>
      <c r="J1017">
        <v>1.49126</v>
      </c>
      <c r="N1017">
        <v>-0.5</v>
      </c>
      <c r="Q1017">
        <v>593</v>
      </c>
      <c r="R1017" t="s">
        <v>96</v>
      </c>
      <c r="S1017" s="588">
        <v>3</v>
      </c>
    </row>
    <row r="1018" spans="1:19" x14ac:dyDescent="0.2">
      <c r="A1018">
        <v>1017</v>
      </c>
      <c r="B1018" s="400">
        <v>41513.911111111112</v>
      </c>
      <c r="C1018" t="s">
        <v>96</v>
      </c>
      <c r="D1018">
        <v>0.01</v>
      </c>
      <c r="F1018">
        <v>1.4904599999999999</v>
      </c>
      <c r="I1018" s="400">
        <v>41513.996527777781</v>
      </c>
      <c r="J1018">
        <v>1.49126</v>
      </c>
      <c r="N1018">
        <v>0.55000000000000004</v>
      </c>
      <c r="Q1018">
        <v>593</v>
      </c>
      <c r="R1018" t="s">
        <v>96</v>
      </c>
      <c r="S1018" s="588">
        <v>3</v>
      </c>
    </row>
    <row r="1019" spans="1:19" x14ac:dyDescent="0.2">
      <c r="A1019">
        <v>1018</v>
      </c>
      <c r="B1019" s="400">
        <v>41513.92291666667</v>
      </c>
      <c r="C1019" t="s">
        <v>96</v>
      </c>
      <c r="D1019">
        <v>0.01</v>
      </c>
      <c r="F1019">
        <v>1.48895</v>
      </c>
      <c r="I1019" s="400">
        <v>41513.996527777781</v>
      </c>
      <c r="J1019">
        <v>1.49126</v>
      </c>
      <c r="N1019">
        <v>1.59</v>
      </c>
      <c r="Q1019">
        <v>593</v>
      </c>
      <c r="R1019" t="s">
        <v>96</v>
      </c>
      <c r="S1019" s="588">
        <v>3</v>
      </c>
    </row>
    <row r="1020" spans="1:19" x14ac:dyDescent="0.2">
      <c r="A1020">
        <v>1019</v>
      </c>
      <c r="B1020" s="400">
        <v>41514.022222222222</v>
      </c>
      <c r="C1020" t="s">
        <v>97</v>
      </c>
      <c r="D1020">
        <v>0.01</v>
      </c>
      <c r="F1020">
        <v>1.4904200000000001</v>
      </c>
      <c r="I1020" s="400">
        <v>41514.145833333336</v>
      </c>
      <c r="J1020">
        <v>1.4938800000000001</v>
      </c>
      <c r="N1020">
        <v>-2.39</v>
      </c>
      <c r="Q1020">
        <v>594</v>
      </c>
      <c r="R1020" t="s">
        <v>97</v>
      </c>
      <c r="S1020" s="588">
        <v>5</v>
      </c>
    </row>
    <row r="1021" spans="1:19" x14ac:dyDescent="0.2">
      <c r="A1021">
        <v>1020</v>
      </c>
      <c r="B1021" s="400">
        <v>41514.04583333333</v>
      </c>
      <c r="C1021" t="s">
        <v>97</v>
      </c>
      <c r="D1021">
        <v>0.01</v>
      </c>
      <c r="F1021">
        <v>1.49193</v>
      </c>
      <c r="I1021" s="400">
        <v>41514.145833333336</v>
      </c>
      <c r="J1021">
        <v>1.4938800000000001</v>
      </c>
      <c r="N1021">
        <v>-1.35</v>
      </c>
      <c r="Q1021">
        <v>594</v>
      </c>
      <c r="R1021" t="s">
        <v>97</v>
      </c>
      <c r="S1021" s="588">
        <v>5</v>
      </c>
    </row>
    <row r="1022" spans="1:19" x14ac:dyDescent="0.2">
      <c r="A1022">
        <v>1021</v>
      </c>
      <c r="B1022" s="400">
        <v>41514.09652777778</v>
      </c>
      <c r="C1022" t="s">
        <v>97</v>
      </c>
      <c r="D1022">
        <v>0.01</v>
      </c>
      <c r="F1022">
        <v>1.49343</v>
      </c>
      <c r="I1022" s="400">
        <v>41514.145833333336</v>
      </c>
      <c r="J1022">
        <v>1.4938800000000001</v>
      </c>
      <c r="N1022">
        <v>-0.31</v>
      </c>
      <c r="Q1022">
        <v>594</v>
      </c>
      <c r="R1022" t="s">
        <v>97</v>
      </c>
      <c r="S1022" s="588">
        <v>5</v>
      </c>
    </row>
    <row r="1023" spans="1:19" x14ac:dyDescent="0.2">
      <c r="A1023">
        <v>1022</v>
      </c>
      <c r="B1023" s="400">
        <v>41514.115277777775</v>
      </c>
      <c r="C1023" t="s">
        <v>97</v>
      </c>
      <c r="D1023">
        <v>0.01</v>
      </c>
      <c r="F1023">
        <v>1.4957400000000001</v>
      </c>
      <c r="I1023" s="400">
        <v>41514.145833333336</v>
      </c>
      <c r="J1023">
        <v>1.4938800000000001</v>
      </c>
      <c r="N1023">
        <v>1.28</v>
      </c>
      <c r="Q1023">
        <v>594</v>
      </c>
      <c r="R1023" t="s">
        <v>97</v>
      </c>
      <c r="S1023" s="588">
        <v>5</v>
      </c>
    </row>
    <row r="1024" spans="1:19" x14ac:dyDescent="0.2">
      <c r="A1024">
        <v>1023</v>
      </c>
      <c r="B1024" s="400">
        <v>41514.119444444441</v>
      </c>
      <c r="C1024" t="s">
        <v>97</v>
      </c>
      <c r="D1024">
        <v>0.02</v>
      </c>
      <c r="F1024">
        <v>1.4988699999999999</v>
      </c>
      <c r="I1024" s="400">
        <v>41514.145833333336</v>
      </c>
      <c r="J1024">
        <v>1.4938800000000001</v>
      </c>
      <c r="N1024">
        <v>6.89</v>
      </c>
      <c r="Q1024">
        <v>594</v>
      </c>
      <c r="R1024" t="s">
        <v>97</v>
      </c>
      <c r="S1024" s="588">
        <v>5</v>
      </c>
    </row>
    <row r="1025" spans="1:19" x14ac:dyDescent="0.2">
      <c r="A1025">
        <v>1024</v>
      </c>
      <c r="B1025" s="400">
        <v>41514.884027777778</v>
      </c>
      <c r="C1025" t="s">
        <v>97</v>
      </c>
      <c r="D1025">
        <v>0.01</v>
      </c>
      <c r="F1025">
        <v>1.49064</v>
      </c>
      <c r="I1025" s="400">
        <v>41515.070138888892</v>
      </c>
      <c r="J1025">
        <v>1.49061</v>
      </c>
      <c r="N1025">
        <v>0.06</v>
      </c>
      <c r="Q1025">
        <v>595</v>
      </c>
      <c r="R1025" t="s">
        <v>97</v>
      </c>
      <c r="S1025" s="588">
        <v>2</v>
      </c>
    </row>
    <row r="1026" spans="1:19" x14ac:dyDescent="0.2">
      <c r="A1026">
        <v>1025</v>
      </c>
      <c r="B1026" s="400">
        <v>41514.956250000003</v>
      </c>
      <c r="C1026" t="s">
        <v>97</v>
      </c>
      <c r="D1026">
        <v>0.01</v>
      </c>
      <c r="F1026">
        <v>1.4921800000000001</v>
      </c>
      <c r="I1026" s="400">
        <v>41515.070138888892</v>
      </c>
      <c r="J1026">
        <v>1.49061</v>
      </c>
      <c r="N1026">
        <v>1.1200000000000001</v>
      </c>
      <c r="Q1026">
        <v>595</v>
      </c>
      <c r="R1026" t="s">
        <v>97</v>
      </c>
      <c r="S1026" s="588">
        <v>2</v>
      </c>
    </row>
    <row r="1027" spans="1:19" x14ac:dyDescent="0.2">
      <c r="A1027">
        <v>1026</v>
      </c>
      <c r="B1027" s="400">
        <v>41516.027777777781</v>
      </c>
      <c r="C1027" t="s">
        <v>97</v>
      </c>
      <c r="D1027">
        <v>0.01</v>
      </c>
      <c r="F1027">
        <v>1.4844999999999999</v>
      </c>
      <c r="I1027" s="400">
        <v>41516.048611111109</v>
      </c>
      <c r="J1027">
        <v>1.4837</v>
      </c>
      <c r="N1027">
        <v>0.55000000000000004</v>
      </c>
      <c r="Q1027">
        <v>596</v>
      </c>
      <c r="R1027" t="s">
        <v>97</v>
      </c>
      <c r="S1027" s="588">
        <v>1</v>
      </c>
    </row>
    <row r="1028" spans="1:19" x14ac:dyDescent="0.2">
      <c r="A1028">
        <v>1027</v>
      </c>
      <c r="B1028" s="400">
        <v>41516.917361111111</v>
      </c>
      <c r="C1028" t="s">
        <v>97</v>
      </c>
      <c r="D1028">
        <v>0.01</v>
      </c>
      <c r="F1028">
        <v>1.48434</v>
      </c>
      <c r="I1028" s="400">
        <v>41519.000694444447</v>
      </c>
      <c r="J1028">
        <v>1.4835400000000001</v>
      </c>
      <c r="N1028">
        <v>0.56000000000000005</v>
      </c>
      <c r="Q1028">
        <v>597</v>
      </c>
      <c r="R1028" t="s">
        <v>97</v>
      </c>
      <c r="S1028" s="588">
        <v>1</v>
      </c>
    </row>
    <row r="1029" spans="1:19" x14ac:dyDescent="0.2">
      <c r="A1029">
        <v>1028</v>
      </c>
      <c r="B1029" s="400">
        <v>41519.053472222222</v>
      </c>
      <c r="C1029" t="s">
        <v>97</v>
      </c>
      <c r="D1029">
        <v>0.01</v>
      </c>
      <c r="F1029">
        <v>1.48007</v>
      </c>
      <c r="I1029" s="400">
        <v>41519.0625</v>
      </c>
      <c r="J1029">
        <v>1.4792700000000001</v>
      </c>
      <c r="N1029">
        <v>0.55000000000000004</v>
      </c>
      <c r="Q1029">
        <v>598</v>
      </c>
      <c r="R1029" t="s">
        <v>97</v>
      </c>
      <c r="S1029" s="588">
        <v>1</v>
      </c>
    </row>
    <row r="1030" spans="1:19" x14ac:dyDescent="0.2">
      <c r="A1030">
        <v>1029</v>
      </c>
      <c r="B1030" s="400">
        <v>41519.909722222219</v>
      </c>
      <c r="C1030" t="s">
        <v>96</v>
      </c>
      <c r="D1030">
        <v>0.01</v>
      </c>
      <c r="F1030">
        <v>1.4689399999999999</v>
      </c>
      <c r="I1030" s="400">
        <v>41519.96875</v>
      </c>
      <c r="J1030">
        <v>1.46974</v>
      </c>
      <c r="N1030">
        <v>0.56000000000000005</v>
      </c>
      <c r="Q1030">
        <v>599</v>
      </c>
      <c r="R1030" t="s">
        <v>96</v>
      </c>
      <c r="S1030" s="588">
        <v>1</v>
      </c>
    </row>
    <row r="1031" spans="1:19" x14ac:dyDescent="0.2">
      <c r="A1031">
        <v>1030</v>
      </c>
      <c r="B1031" s="400">
        <v>41520.048611111109</v>
      </c>
      <c r="C1031" t="s">
        <v>96</v>
      </c>
      <c r="D1031">
        <v>0.01</v>
      </c>
      <c r="F1031">
        <v>1.4671700000000001</v>
      </c>
      <c r="I1031" s="400">
        <v>41520.058333333334</v>
      </c>
      <c r="J1031">
        <v>1.46797</v>
      </c>
      <c r="N1031">
        <v>0.55000000000000004</v>
      </c>
      <c r="Q1031">
        <v>600</v>
      </c>
      <c r="R1031" t="s">
        <v>96</v>
      </c>
      <c r="S1031" s="588">
        <v>1</v>
      </c>
    </row>
    <row r="1032" spans="1:19" x14ac:dyDescent="0.2">
      <c r="A1032">
        <v>1031</v>
      </c>
      <c r="B1032" s="400">
        <v>41520.897222222222</v>
      </c>
      <c r="C1032" t="s">
        <v>96</v>
      </c>
      <c r="D1032">
        <v>0.01</v>
      </c>
      <c r="F1032">
        <v>1.4545699999999999</v>
      </c>
      <c r="I1032" s="400">
        <v>41520.95208333333</v>
      </c>
      <c r="J1032">
        <v>1.4553700000000001</v>
      </c>
      <c r="N1032">
        <v>0.55000000000000004</v>
      </c>
      <c r="Q1032">
        <v>601</v>
      </c>
      <c r="R1032" t="s">
        <v>96</v>
      </c>
      <c r="S1032" s="588">
        <v>1</v>
      </c>
    </row>
    <row r="1033" spans="1:19" x14ac:dyDescent="0.2">
      <c r="A1033">
        <v>1032</v>
      </c>
      <c r="B1033" s="400">
        <v>41521.886805555558</v>
      </c>
      <c r="C1033" t="s">
        <v>97</v>
      </c>
      <c r="D1033">
        <v>0.01</v>
      </c>
      <c r="F1033">
        <v>1.44048</v>
      </c>
      <c r="I1033" s="400">
        <v>41521.902083333334</v>
      </c>
      <c r="J1033">
        <v>1.4396800000000001</v>
      </c>
      <c r="N1033">
        <v>0.55000000000000004</v>
      </c>
      <c r="Q1033">
        <v>602</v>
      </c>
      <c r="R1033" t="s">
        <v>97</v>
      </c>
      <c r="S1033" s="588">
        <v>1</v>
      </c>
    </row>
    <row r="1034" spans="1:19" x14ac:dyDescent="0.2">
      <c r="A1034">
        <v>1033</v>
      </c>
      <c r="B1034" s="400">
        <v>41521.916666666664</v>
      </c>
      <c r="C1034" t="s">
        <v>97</v>
      </c>
      <c r="D1034">
        <v>0.01</v>
      </c>
      <c r="F1034">
        <v>1.44031</v>
      </c>
      <c r="I1034" s="400">
        <v>41522.097916666666</v>
      </c>
      <c r="J1034">
        <v>1.4395100000000001</v>
      </c>
      <c r="N1034">
        <v>0.59</v>
      </c>
      <c r="Q1034">
        <v>603</v>
      </c>
      <c r="R1034" t="s">
        <v>97</v>
      </c>
      <c r="S1034" s="588">
        <v>1</v>
      </c>
    </row>
    <row r="1035" spans="1:19" x14ac:dyDescent="0.2">
      <c r="A1035">
        <v>1034</v>
      </c>
      <c r="B1035" s="400">
        <v>41522.882638888892</v>
      </c>
      <c r="C1035" t="s">
        <v>97</v>
      </c>
      <c r="D1035">
        <v>0.01</v>
      </c>
      <c r="F1035">
        <v>1.4379999999999999</v>
      </c>
      <c r="I1035" s="400">
        <v>41522.931944444441</v>
      </c>
      <c r="J1035">
        <v>1.4372</v>
      </c>
      <c r="N1035">
        <v>0.55000000000000004</v>
      </c>
      <c r="Q1035">
        <v>604</v>
      </c>
      <c r="R1035" t="s">
        <v>97</v>
      </c>
      <c r="S1035" s="588">
        <v>1</v>
      </c>
    </row>
    <row r="1036" spans="1:19" x14ac:dyDescent="0.2">
      <c r="A1036">
        <v>1035</v>
      </c>
      <c r="B1036" s="400">
        <v>41522.934027777781</v>
      </c>
      <c r="C1036" t="s">
        <v>96</v>
      </c>
      <c r="D1036">
        <v>0.01</v>
      </c>
      <c r="F1036">
        <v>1.43689</v>
      </c>
      <c r="I1036" s="400">
        <v>41522.99722222222</v>
      </c>
      <c r="J1036">
        <v>1.4376899999999999</v>
      </c>
      <c r="N1036">
        <v>0.56000000000000005</v>
      </c>
      <c r="Q1036">
        <v>605</v>
      </c>
      <c r="R1036" t="s">
        <v>96</v>
      </c>
      <c r="S1036" s="588">
        <v>1</v>
      </c>
    </row>
    <row r="1037" spans="1:19" x14ac:dyDescent="0.2">
      <c r="A1037">
        <v>1036</v>
      </c>
      <c r="B1037" s="400">
        <v>41523.056944444441</v>
      </c>
      <c r="C1037" t="s">
        <v>97</v>
      </c>
      <c r="D1037">
        <v>0.01</v>
      </c>
      <c r="F1037">
        <v>1.43808</v>
      </c>
      <c r="I1037" s="400">
        <v>41523.078472222223</v>
      </c>
      <c r="J1037">
        <v>1.4372799999999999</v>
      </c>
      <c r="N1037">
        <v>0.55000000000000004</v>
      </c>
      <c r="Q1037">
        <v>606</v>
      </c>
      <c r="R1037" t="s">
        <v>97</v>
      </c>
      <c r="S1037" s="588">
        <v>1</v>
      </c>
    </row>
    <row r="1038" spans="1:19" x14ac:dyDescent="0.2">
      <c r="A1038">
        <v>1037</v>
      </c>
      <c r="B1038" s="400">
        <v>41523.9</v>
      </c>
      <c r="C1038" t="s">
        <v>97</v>
      </c>
      <c r="D1038">
        <v>0.01</v>
      </c>
      <c r="F1038">
        <v>1.43306</v>
      </c>
      <c r="I1038" s="400">
        <v>41526.000694444447</v>
      </c>
      <c r="J1038">
        <v>1.4330400000000001</v>
      </c>
      <c r="N1038">
        <v>0.02</v>
      </c>
      <c r="Q1038">
        <v>607</v>
      </c>
      <c r="R1038" t="s">
        <v>97</v>
      </c>
      <c r="S1038" s="588">
        <v>2</v>
      </c>
    </row>
    <row r="1039" spans="1:19" x14ac:dyDescent="0.2">
      <c r="A1039">
        <v>1038</v>
      </c>
      <c r="B1039" s="400">
        <v>41523.904861111114</v>
      </c>
      <c r="C1039" t="s">
        <v>97</v>
      </c>
      <c r="D1039">
        <v>0.01</v>
      </c>
      <c r="F1039">
        <v>1.4346099999999999</v>
      </c>
      <c r="I1039" s="400">
        <v>41526.000694444447</v>
      </c>
      <c r="J1039">
        <v>1.4330400000000001</v>
      </c>
      <c r="N1039">
        <v>1.0900000000000001</v>
      </c>
      <c r="Q1039">
        <v>607</v>
      </c>
      <c r="R1039" t="s">
        <v>97</v>
      </c>
      <c r="S1039" s="588">
        <v>2</v>
      </c>
    </row>
    <row r="1040" spans="1:19" x14ac:dyDescent="0.2">
      <c r="A1040">
        <v>1039</v>
      </c>
      <c r="B1040" s="400">
        <v>41526.911111111112</v>
      </c>
      <c r="C1040" t="s">
        <v>96</v>
      </c>
      <c r="D1040">
        <v>0.01</v>
      </c>
      <c r="F1040">
        <v>1.43607</v>
      </c>
      <c r="I1040" s="400">
        <v>41527.078472222223</v>
      </c>
      <c r="J1040">
        <v>1.4368700000000001</v>
      </c>
      <c r="N1040">
        <v>0.46</v>
      </c>
      <c r="Q1040">
        <v>608</v>
      </c>
      <c r="R1040" t="s">
        <v>96</v>
      </c>
      <c r="S1040" s="588">
        <v>1</v>
      </c>
    </row>
    <row r="1041" spans="1:19" x14ac:dyDescent="0.2">
      <c r="A1041">
        <v>1040</v>
      </c>
      <c r="B1041" s="400">
        <v>41528.073611111111</v>
      </c>
      <c r="C1041" t="s">
        <v>97</v>
      </c>
      <c r="D1041">
        <v>0.01</v>
      </c>
      <c r="F1041">
        <v>1.4254199999999999</v>
      </c>
      <c r="I1041" s="400">
        <v>41528.147222222222</v>
      </c>
      <c r="J1041">
        <v>1.42537</v>
      </c>
      <c r="N1041">
        <v>0.03</v>
      </c>
      <c r="Q1041">
        <v>609</v>
      </c>
      <c r="R1041" t="s">
        <v>97</v>
      </c>
      <c r="S1041" s="588">
        <v>2</v>
      </c>
    </row>
    <row r="1042" spans="1:19" x14ac:dyDescent="0.2">
      <c r="A1042">
        <v>1041</v>
      </c>
      <c r="B1042" s="400">
        <v>41528.135416666664</v>
      </c>
      <c r="C1042" t="s">
        <v>97</v>
      </c>
      <c r="D1042">
        <v>0.01</v>
      </c>
      <c r="F1042">
        <v>1.42692</v>
      </c>
      <c r="I1042" s="400">
        <v>41528.147222222222</v>
      </c>
      <c r="J1042">
        <v>1.42537</v>
      </c>
      <c r="N1042">
        <v>1.07</v>
      </c>
      <c r="Q1042">
        <v>609</v>
      </c>
      <c r="R1042" t="s">
        <v>97</v>
      </c>
      <c r="S1042" s="588">
        <v>2</v>
      </c>
    </row>
    <row r="1043" spans="1:19" x14ac:dyDescent="0.2">
      <c r="A1043">
        <v>1042</v>
      </c>
      <c r="B1043" s="400">
        <v>41528.896527777775</v>
      </c>
      <c r="C1043" t="s">
        <v>96</v>
      </c>
      <c r="D1043">
        <v>0.01</v>
      </c>
      <c r="F1043">
        <v>1.4259200000000001</v>
      </c>
      <c r="I1043" s="400">
        <v>41528.92291666667</v>
      </c>
      <c r="J1043">
        <v>1.42672</v>
      </c>
      <c r="N1043">
        <v>0.55000000000000004</v>
      </c>
      <c r="Q1043">
        <v>610</v>
      </c>
      <c r="R1043" t="s">
        <v>96</v>
      </c>
      <c r="S1043" s="588">
        <v>1</v>
      </c>
    </row>
    <row r="1044" spans="1:19" x14ac:dyDescent="0.2">
      <c r="A1044">
        <v>1043</v>
      </c>
      <c r="B1044" s="400">
        <v>41533.050694444442</v>
      </c>
      <c r="C1044" t="s">
        <v>96</v>
      </c>
      <c r="D1044">
        <v>0.01</v>
      </c>
      <c r="F1044">
        <v>1.43083</v>
      </c>
      <c r="I1044" s="400">
        <v>41533.053472222222</v>
      </c>
      <c r="J1044">
        <v>1.43163</v>
      </c>
      <c r="N1044">
        <v>0.56000000000000005</v>
      </c>
      <c r="Q1044">
        <v>611</v>
      </c>
      <c r="R1044" t="s">
        <v>96</v>
      </c>
      <c r="S1044" s="588">
        <v>1</v>
      </c>
    </row>
    <row r="1045" spans="1:19" x14ac:dyDescent="0.2">
      <c r="A1045">
        <v>1044</v>
      </c>
      <c r="B1045" s="400">
        <v>41533.876388888886</v>
      </c>
      <c r="C1045" t="s">
        <v>97</v>
      </c>
      <c r="D1045">
        <v>0.01</v>
      </c>
      <c r="F1045">
        <v>1.43106</v>
      </c>
      <c r="I1045" s="400">
        <v>41533.981944444444</v>
      </c>
      <c r="J1045">
        <v>1.43102</v>
      </c>
      <c r="N1045">
        <v>0.02</v>
      </c>
      <c r="Q1045">
        <v>612</v>
      </c>
      <c r="R1045" t="s">
        <v>97</v>
      </c>
      <c r="S1045" s="588">
        <v>2</v>
      </c>
    </row>
    <row r="1046" spans="1:19" x14ac:dyDescent="0.2">
      <c r="A1046">
        <v>1045</v>
      </c>
      <c r="B1046" s="400">
        <v>41533.9</v>
      </c>
      <c r="C1046" t="s">
        <v>97</v>
      </c>
      <c r="D1046">
        <v>0.01</v>
      </c>
      <c r="F1046">
        <v>1.43258</v>
      </c>
      <c r="I1046" s="400">
        <v>41533.981944444444</v>
      </c>
      <c r="J1046">
        <v>1.43102</v>
      </c>
      <c r="N1046">
        <v>1.07</v>
      </c>
      <c r="Q1046">
        <v>612</v>
      </c>
      <c r="R1046" t="s">
        <v>97</v>
      </c>
      <c r="S1046" s="588">
        <v>2</v>
      </c>
    </row>
    <row r="1047" spans="1:19" x14ac:dyDescent="0.2">
      <c r="A1047">
        <v>1046</v>
      </c>
      <c r="B1047" s="400">
        <v>41534.025694444441</v>
      </c>
      <c r="C1047" t="s">
        <v>96</v>
      </c>
      <c r="D1047">
        <v>0.01</v>
      </c>
      <c r="F1047">
        <v>1.43096</v>
      </c>
      <c r="I1047" s="400">
        <v>41534.129861111112</v>
      </c>
      <c r="J1047">
        <v>1.4317599999999999</v>
      </c>
      <c r="N1047">
        <v>0.56000000000000005</v>
      </c>
      <c r="Q1047">
        <v>613</v>
      </c>
      <c r="R1047" t="s">
        <v>96</v>
      </c>
      <c r="S1047" s="588">
        <v>1</v>
      </c>
    </row>
    <row r="1048" spans="1:19" x14ac:dyDescent="0.2">
      <c r="A1048">
        <v>1047</v>
      </c>
      <c r="B1048" s="400">
        <v>41535.88958333333</v>
      </c>
      <c r="C1048" t="s">
        <v>96</v>
      </c>
      <c r="D1048">
        <v>0.01</v>
      </c>
      <c r="F1048">
        <v>1.4239299999999999</v>
      </c>
      <c r="I1048" s="400">
        <v>41535.927777777775</v>
      </c>
      <c r="J1048">
        <v>1.4232100000000001</v>
      </c>
      <c r="N1048">
        <v>-0.5</v>
      </c>
      <c r="Q1048">
        <v>614</v>
      </c>
      <c r="R1048" t="s">
        <v>96</v>
      </c>
      <c r="S1048" s="588">
        <v>3</v>
      </c>
    </row>
    <row r="1049" spans="1:19" x14ac:dyDescent="0.2">
      <c r="A1049">
        <v>1048</v>
      </c>
      <c r="B1049" s="400">
        <v>41535.89166666667</v>
      </c>
      <c r="C1049" t="s">
        <v>96</v>
      </c>
      <c r="D1049">
        <v>0.01</v>
      </c>
      <c r="F1049">
        <v>1.42242</v>
      </c>
      <c r="I1049" s="400">
        <v>41535.927777777775</v>
      </c>
      <c r="J1049">
        <v>1.4232100000000001</v>
      </c>
      <c r="N1049">
        <v>0.55000000000000004</v>
      </c>
      <c r="Q1049">
        <v>614</v>
      </c>
      <c r="R1049" t="s">
        <v>96</v>
      </c>
      <c r="S1049" s="588">
        <v>3</v>
      </c>
    </row>
    <row r="1050" spans="1:19" x14ac:dyDescent="0.2">
      <c r="A1050">
        <v>1049</v>
      </c>
      <c r="B1050" s="400">
        <v>41535.913888888892</v>
      </c>
      <c r="C1050" t="s">
        <v>96</v>
      </c>
      <c r="D1050">
        <v>0.01</v>
      </c>
      <c r="F1050">
        <v>1.4208700000000001</v>
      </c>
      <c r="I1050" s="400">
        <v>41535.927777777775</v>
      </c>
      <c r="J1050">
        <v>1.4232100000000001</v>
      </c>
      <c r="N1050">
        <v>1.62</v>
      </c>
      <c r="Q1050">
        <v>614</v>
      </c>
      <c r="R1050" t="s">
        <v>96</v>
      </c>
      <c r="S1050" s="588">
        <v>3</v>
      </c>
    </row>
    <row r="1051" spans="1:19" x14ac:dyDescent="0.2">
      <c r="A1051">
        <v>1050</v>
      </c>
      <c r="B1051" s="400">
        <v>41535.959027777775</v>
      </c>
      <c r="C1051" t="s">
        <v>96</v>
      </c>
      <c r="D1051">
        <v>0.01</v>
      </c>
      <c r="F1051">
        <v>1.4214199999999999</v>
      </c>
      <c r="I1051" s="400">
        <v>41535.979166666664</v>
      </c>
      <c r="J1051">
        <v>1.4214599999999999</v>
      </c>
      <c r="N1051">
        <v>0.03</v>
      </c>
      <c r="Q1051">
        <v>615</v>
      </c>
      <c r="R1051" t="s">
        <v>96</v>
      </c>
      <c r="S1051" s="588">
        <v>2</v>
      </c>
    </row>
    <row r="1052" spans="1:19" x14ac:dyDescent="0.2">
      <c r="A1052">
        <v>1051</v>
      </c>
      <c r="B1052" s="400">
        <v>41535.968055555553</v>
      </c>
      <c r="C1052" t="s">
        <v>96</v>
      </c>
      <c r="D1052">
        <v>0.01</v>
      </c>
      <c r="F1052">
        <v>1.4198900000000001</v>
      </c>
      <c r="I1052" s="400">
        <v>41535.979166666664</v>
      </c>
      <c r="J1052">
        <v>1.4214599999999999</v>
      </c>
      <c r="N1052">
        <v>1.08</v>
      </c>
      <c r="Q1052">
        <v>615</v>
      </c>
      <c r="R1052" t="s">
        <v>96</v>
      </c>
      <c r="S1052" s="588">
        <v>2</v>
      </c>
    </row>
    <row r="1053" spans="1:19" x14ac:dyDescent="0.2">
      <c r="A1053">
        <v>1052</v>
      </c>
      <c r="B1053" s="400">
        <v>41536.054861111108</v>
      </c>
      <c r="C1053" t="s">
        <v>97</v>
      </c>
      <c r="D1053">
        <v>0.01</v>
      </c>
      <c r="F1053">
        <v>1.42231</v>
      </c>
      <c r="I1053" s="400">
        <v>41536.20208333333</v>
      </c>
      <c r="J1053">
        <v>1.4222600000000001</v>
      </c>
      <c r="N1053">
        <v>0.04</v>
      </c>
      <c r="Q1053">
        <v>616</v>
      </c>
      <c r="R1053" t="s">
        <v>97</v>
      </c>
      <c r="S1053" s="588">
        <v>2</v>
      </c>
    </row>
    <row r="1054" spans="1:19" x14ac:dyDescent="0.2">
      <c r="A1054">
        <v>1053</v>
      </c>
      <c r="B1054" s="400">
        <v>41536.109722222223</v>
      </c>
      <c r="C1054" t="s">
        <v>97</v>
      </c>
      <c r="D1054">
        <v>0.01</v>
      </c>
      <c r="F1054">
        <v>1.42381</v>
      </c>
      <c r="I1054" s="400">
        <v>41536.20208333333</v>
      </c>
      <c r="J1054">
        <v>1.4222600000000001</v>
      </c>
      <c r="N1054">
        <v>1.07</v>
      </c>
      <c r="Q1054">
        <v>616</v>
      </c>
      <c r="R1054" t="s">
        <v>97</v>
      </c>
      <c r="S1054" s="588">
        <v>2</v>
      </c>
    </row>
    <row r="1055" spans="1:19" x14ac:dyDescent="0.2">
      <c r="A1055">
        <v>1054</v>
      </c>
      <c r="B1055" s="400">
        <v>41536.875694444447</v>
      </c>
      <c r="C1055" t="s">
        <v>97</v>
      </c>
      <c r="D1055">
        <v>0.01</v>
      </c>
      <c r="F1055">
        <v>1.43432</v>
      </c>
      <c r="I1055" s="400">
        <v>41536.884027777778</v>
      </c>
      <c r="J1055">
        <v>1.4335199999999999</v>
      </c>
      <c r="N1055">
        <v>0.55000000000000004</v>
      </c>
      <c r="Q1055">
        <v>617</v>
      </c>
      <c r="R1055" t="s">
        <v>97</v>
      </c>
      <c r="S1055" s="588">
        <v>1</v>
      </c>
    </row>
    <row r="1056" spans="1:19" x14ac:dyDescent="0.2">
      <c r="A1056">
        <v>1055</v>
      </c>
      <c r="B1056" s="400">
        <v>41536.892361111109</v>
      </c>
      <c r="C1056" t="s">
        <v>97</v>
      </c>
      <c r="D1056">
        <v>0.01</v>
      </c>
      <c r="F1056">
        <v>1.43364</v>
      </c>
      <c r="I1056" s="400">
        <v>41536.913194444445</v>
      </c>
      <c r="J1056">
        <v>1.4328399999999999</v>
      </c>
      <c r="N1056">
        <v>0.55000000000000004</v>
      </c>
      <c r="Q1056">
        <v>618</v>
      </c>
      <c r="R1056" t="s">
        <v>97</v>
      </c>
      <c r="S1056" s="588">
        <v>1</v>
      </c>
    </row>
    <row r="1057" spans="1:19" x14ac:dyDescent="0.2">
      <c r="A1057">
        <v>1056</v>
      </c>
      <c r="B1057" s="400">
        <v>41537.032638888886</v>
      </c>
      <c r="C1057" t="s">
        <v>97</v>
      </c>
      <c r="D1057">
        <v>0.01</v>
      </c>
      <c r="F1057">
        <v>1.4339</v>
      </c>
      <c r="I1057" s="400">
        <v>41537.038888888892</v>
      </c>
      <c r="J1057">
        <v>1.4331</v>
      </c>
      <c r="N1057">
        <v>0.55000000000000004</v>
      </c>
      <c r="Q1057">
        <v>619</v>
      </c>
      <c r="R1057" t="s">
        <v>97</v>
      </c>
      <c r="S1057" s="588">
        <v>1</v>
      </c>
    </row>
    <row r="1058" spans="1:19" x14ac:dyDescent="0.2">
      <c r="A1058">
        <v>1057</v>
      </c>
      <c r="B1058" s="400">
        <v>41537.936111111114</v>
      </c>
      <c r="C1058" t="s">
        <v>96</v>
      </c>
      <c r="D1058">
        <v>0.01</v>
      </c>
      <c r="F1058">
        <v>1.4373400000000001</v>
      </c>
      <c r="I1058" s="400">
        <v>41537.949999999997</v>
      </c>
      <c r="J1058">
        <v>1.43814</v>
      </c>
      <c r="N1058">
        <v>0.55000000000000004</v>
      </c>
      <c r="Q1058">
        <v>620</v>
      </c>
      <c r="R1058" t="s">
        <v>96</v>
      </c>
      <c r="S1058" s="588">
        <v>1</v>
      </c>
    </row>
    <row r="1059" spans="1:19" x14ac:dyDescent="0.2">
      <c r="A1059">
        <v>1058</v>
      </c>
      <c r="B1059" s="400">
        <v>41540.0625</v>
      </c>
      <c r="C1059" t="s">
        <v>96</v>
      </c>
      <c r="D1059">
        <v>0.01</v>
      </c>
      <c r="F1059">
        <v>1.4412700000000001</v>
      </c>
      <c r="I1059" s="400">
        <v>41540.147916666669</v>
      </c>
      <c r="J1059">
        <v>1.4413100000000001</v>
      </c>
      <c r="N1059">
        <v>0.03</v>
      </c>
      <c r="Q1059">
        <v>621</v>
      </c>
      <c r="R1059" t="s">
        <v>96</v>
      </c>
      <c r="S1059" s="588">
        <v>2</v>
      </c>
    </row>
    <row r="1060" spans="1:19" x14ac:dyDescent="0.2">
      <c r="A1060">
        <v>1059</v>
      </c>
      <c r="B1060" s="400">
        <v>41540.11041666667</v>
      </c>
      <c r="C1060" t="s">
        <v>96</v>
      </c>
      <c r="D1060">
        <v>0.01</v>
      </c>
      <c r="F1060">
        <v>1.4397500000000001</v>
      </c>
      <c r="I1060" s="400">
        <v>41540.147916666669</v>
      </c>
      <c r="J1060">
        <v>1.4413100000000001</v>
      </c>
      <c r="N1060">
        <v>1.08</v>
      </c>
      <c r="Q1060">
        <v>621</v>
      </c>
      <c r="R1060" t="s">
        <v>96</v>
      </c>
      <c r="S1060" s="588">
        <v>2</v>
      </c>
    </row>
    <row r="1061" spans="1:19" x14ac:dyDescent="0.2">
      <c r="A1061">
        <v>1060</v>
      </c>
      <c r="B1061" s="400">
        <v>41540.885416666664</v>
      </c>
      <c r="C1061" t="s">
        <v>96</v>
      </c>
      <c r="D1061">
        <v>0.01</v>
      </c>
      <c r="F1061">
        <v>1.4290700000000001</v>
      </c>
      <c r="I1061" s="400">
        <v>41540.988888888889</v>
      </c>
      <c r="J1061">
        <v>1.42987</v>
      </c>
      <c r="N1061">
        <v>0.55000000000000004</v>
      </c>
      <c r="Q1061">
        <v>622</v>
      </c>
      <c r="R1061" t="s">
        <v>96</v>
      </c>
      <c r="S1061" s="588">
        <v>1</v>
      </c>
    </row>
    <row r="1062" spans="1:19" x14ac:dyDescent="0.2">
      <c r="A1062">
        <v>1061</v>
      </c>
      <c r="B1062" s="400">
        <v>41541.066666666666</v>
      </c>
      <c r="C1062" t="s">
        <v>97</v>
      </c>
      <c r="D1062">
        <v>0.01</v>
      </c>
      <c r="F1062">
        <v>1.43224</v>
      </c>
      <c r="I1062" s="400">
        <v>41541.638888888891</v>
      </c>
      <c r="J1062">
        <v>1.4338</v>
      </c>
      <c r="N1062">
        <v>-1.08</v>
      </c>
      <c r="Q1062">
        <v>623</v>
      </c>
      <c r="R1062" t="s">
        <v>97</v>
      </c>
      <c r="S1062" s="588">
        <v>4</v>
      </c>
    </row>
    <row r="1063" spans="1:19" x14ac:dyDescent="0.2">
      <c r="A1063">
        <v>1062</v>
      </c>
      <c r="B1063" s="400">
        <v>41541.12777777778</v>
      </c>
      <c r="C1063" t="s">
        <v>97</v>
      </c>
      <c r="D1063">
        <v>0.01</v>
      </c>
      <c r="F1063">
        <v>1.43374</v>
      </c>
      <c r="I1063" s="400">
        <v>41541.638888888891</v>
      </c>
      <c r="J1063">
        <v>1.4338</v>
      </c>
      <c r="N1063">
        <v>-0.04</v>
      </c>
      <c r="Q1063">
        <v>623</v>
      </c>
      <c r="R1063" t="s">
        <v>97</v>
      </c>
      <c r="S1063" s="588">
        <v>4</v>
      </c>
    </row>
    <row r="1064" spans="1:19" x14ac:dyDescent="0.2">
      <c r="A1064">
        <v>1063</v>
      </c>
      <c r="B1064" s="400">
        <v>41541.143055555556</v>
      </c>
      <c r="C1064" t="s">
        <v>97</v>
      </c>
      <c r="D1064">
        <v>0.01</v>
      </c>
      <c r="F1064">
        <v>1.4352499999999999</v>
      </c>
      <c r="I1064" s="400">
        <v>41541.638888888891</v>
      </c>
      <c r="J1064">
        <v>1.4338</v>
      </c>
      <c r="N1064">
        <v>1</v>
      </c>
      <c r="Q1064">
        <v>623</v>
      </c>
      <c r="R1064" t="s">
        <v>97</v>
      </c>
      <c r="S1064" s="588">
        <v>4</v>
      </c>
    </row>
    <row r="1065" spans="1:19" x14ac:dyDescent="0.2">
      <c r="A1065">
        <v>1064</v>
      </c>
      <c r="B1065" s="400">
        <v>41541.472916666666</v>
      </c>
      <c r="C1065" t="s">
        <v>97</v>
      </c>
      <c r="D1065">
        <v>0.01</v>
      </c>
      <c r="F1065">
        <v>1.4375599999999999</v>
      </c>
      <c r="I1065" s="400">
        <v>41541.638888888891</v>
      </c>
      <c r="J1065">
        <v>1.4338</v>
      </c>
      <c r="N1065">
        <v>2.6</v>
      </c>
      <c r="Q1065">
        <v>623</v>
      </c>
      <c r="R1065" t="s">
        <v>97</v>
      </c>
      <c r="S1065" s="588">
        <v>4</v>
      </c>
    </row>
    <row r="1066" spans="1:19" x14ac:dyDescent="0.2">
      <c r="A1066">
        <v>1065</v>
      </c>
      <c r="B1066" s="400">
        <v>41542.058333333334</v>
      </c>
      <c r="C1066" t="s">
        <v>97</v>
      </c>
      <c r="D1066">
        <v>0.01</v>
      </c>
      <c r="F1066">
        <v>1.4357</v>
      </c>
      <c r="I1066" s="400">
        <v>41542.120833333334</v>
      </c>
      <c r="J1066">
        <v>1.43567</v>
      </c>
      <c r="N1066">
        <v>0.02</v>
      </c>
      <c r="Q1066">
        <v>624</v>
      </c>
      <c r="R1066" t="s">
        <v>97</v>
      </c>
      <c r="S1066" s="588">
        <v>2</v>
      </c>
    </row>
    <row r="1067" spans="1:19" x14ac:dyDescent="0.2">
      <c r="A1067">
        <v>1066</v>
      </c>
      <c r="B1067" s="400">
        <v>41542.095833333333</v>
      </c>
      <c r="C1067" t="s">
        <v>97</v>
      </c>
      <c r="D1067">
        <v>0.01</v>
      </c>
      <c r="F1067">
        <v>1.43723</v>
      </c>
      <c r="I1067" s="400">
        <v>41542.120833333334</v>
      </c>
      <c r="J1067">
        <v>1.43567</v>
      </c>
      <c r="N1067">
        <v>1.08</v>
      </c>
      <c r="Q1067">
        <v>624</v>
      </c>
      <c r="R1067" t="s">
        <v>97</v>
      </c>
      <c r="S1067" s="588">
        <v>2</v>
      </c>
    </row>
    <row r="1068" spans="1:19" x14ac:dyDescent="0.2">
      <c r="A1068">
        <v>1067</v>
      </c>
      <c r="B1068" s="400">
        <v>41542.935416666667</v>
      </c>
      <c r="C1068" t="s">
        <v>97</v>
      </c>
      <c r="D1068">
        <v>0.01</v>
      </c>
      <c r="F1068">
        <v>1.4444699999999999</v>
      </c>
      <c r="I1068" s="400">
        <v>41542.957638888889</v>
      </c>
      <c r="J1068">
        <v>1.44367</v>
      </c>
      <c r="N1068">
        <v>0.55000000000000004</v>
      </c>
      <c r="Q1068">
        <v>625</v>
      </c>
      <c r="R1068" t="s">
        <v>97</v>
      </c>
      <c r="S1068" s="588">
        <v>1</v>
      </c>
    </row>
    <row r="1069" spans="1:19" x14ac:dyDescent="0.2">
      <c r="A1069">
        <v>1068</v>
      </c>
      <c r="B1069" s="400">
        <v>41543.036805555559</v>
      </c>
      <c r="C1069" t="s">
        <v>97</v>
      </c>
      <c r="D1069">
        <v>0.01</v>
      </c>
      <c r="F1069">
        <v>1.444</v>
      </c>
      <c r="I1069" s="400">
        <v>41543.09097222222</v>
      </c>
      <c r="J1069">
        <v>1.4432</v>
      </c>
      <c r="N1069">
        <v>0.55000000000000004</v>
      </c>
      <c r="Q1069">
        <v>626</v>
      </c>
      <c r="R1069" t="s">
        <v>97</v>
      </c>
      <c r="S1069" s="588">
        <v>1</v>
      </c>
    </row>
    <row r="1070" spans="1:19" x14ac:dyDescent="0.2">
      <c r="A1070">
        <v>1069</v>
      </c>
      <c r="B1070" s="400">
        <v>41544.875694444447</v>
      </c>
      <c r="C1070" t="s">
        <v>96</v>
      </c>
      <c r="D1070">
        <v>0.01</v>
      </c>
      <c r="F1070">
        <v>1.4503600000000001</v>
      </c>
      <c r="I1070" s="400">
        <v>41544.930555555555</v>
      </c>
      <c r="J1070">
        <v>1.45116</v>
      </c>
      <c r="N1070">
        <v>0.55000000000000004</v>
      </c>
      <c r="Q1070">
        <v>627</v>
      </c>
      <c r="R1070" t="s">
        <v>96</v>
      </c>
      <c r="S1070" s="588">
        <v>1</v>
      </c>
    </row>
    <row r="1071" spans="1:19" x14ac:dyDescent="0.2">
      <c r="A1071">
        <v>1070</v>
      </c>
      <c r="B1071" s="400">
        <v>41547.065972222219</v>
      </c>
      <c r="C1071" t="s">
        <v>97</v>
      </c>
      <c r="D1071">
        <v>0.01</v>
      </c>
      <c r="F1071">
        <v>1.45181</v>
      </c>
      <c r="I1071" s="400">
        <v>41547.066666666666</v>
      </c>
      <c r="J1071">
        <v>1.4510099999999999</v>
      </c>
      <c r="N1071">
        <v>0.55000000000000004</v>
      </c>
      <c r="Q1071">
        <v>628</v>
      </c>
      <c r="R1071" t="s">
        <v>97</v>
      </c>
      <c r="S1071" s="588">
        <v>1</v>
      </c>
    </row>
    <row r="1072" spans="1:19" x14ac:dyDescent="0.2">
      <c r="A1072">
        <v>1071</v>
      </c>
      <c r="B1072" s="400">
        <v>41547.071527777778</v>
      </c>
      <c r="C1072" t="s">
        <v>97</v>
      </c>
      <c r="D1072">
        <v>0.01</v>
      </c>
      <c r="F1072">
        <v>1.4518</v>
      </c>
      <c r="I1072" s="400">
        <v>41547.086805555555</v>
      </c>
      <c r="J1072">
        <v>1.4510000000000001</v>
      </c>
      <c r="N1072">
        <v>0.55000000000000004</v>
      </c>
      <c r="Q1072">
        <v>629</v>
      </c>
      <c r="R1072" t="s">
        <v>97</v>
      </c>
      <c r="S1072" s="588">
        <v>1</v>
      </c>
    </row>
    <row r="1073" spans="1:19" x14ac:dyDescent="0.2">
      <c r="A1073">
        <v>1072</v>
      </c>
      <c r="B1073" s="400">
        <v>41547.913888888892</v>
      </c>
      <c r="C1073" t="s">
        <v>96</v>
      </c>
      <c r="D1073">
        <v>0.01</v>
      </c>
      <c r="F1073">
        <v>1.4493</v>
      </c>
      <c r="I1073" s="400">
        <v>41547.915277777778</v>
      </c>
      <c r="J1073">
        <v>1.4500999999999999</v>
      </c>
      <c r="N1073">
        <v>0.55000000000000004</v>
      </c>
      <c r="Q1073">
        <v>630</v>
      </c>
      <c r="R1073" t="s">
        <v>96</v>
      </c>
      <c r="S1073" s="588">
        <v>1</v>
      </c>
    </row>
    <row r="1074" spans="1:19" x14ac:dyDescent="0.2">
      <c r="A1074">
        <v>1073</v>
      </c>
      <c r="B1074" s="400">
        <v>41548.072916666664</v>
      </c>
      <c r="C1074" t="s">
        <v>97</v>
      </c>
      <c r="D1074">
        <v>0.01</v>
      </c>
      <c r="F1074">
        <v>1.45137</v>
      </c>
      <c r="I1074" s="400">
        <v>41548.103472222225</v>
      </c>
      <c r="J1074">
        <v>1.4505699999999999</v>
      </c>
      <c r="N1074">
        <v>0.56000000000000005</v>
      </c>
      <c r="Q1074">
        <v>631</v>
      </c>
      <c r="R1074" t="s">
        <v>97</v>
      </c>
      <c r="S1074" s="588">
        <v>1</v>
      </c>
    </row>
    <row r="1075" spans="1:19" x14ac:dyDescent="0.2">
      <c r="A1075">
        <v>1074</v>
      </c>
      <c r="B1075" s="400">
        <v>41548.913888888892</v>
      </c>
      <c r="C1075" t="s">
        <v>97</v>
      </c>
      <c r="D1075">
        <v>0.01</v>
      </c>
      <c r="F1075">
        <v>1.4414499999999999</v>
      </c>
      <c r="I1075" s="400">
        <v>41548.942361111112</v>
      </c>
      <c r="J1075">
        <v>1.44065</v>
      </c>
      <c r="N1075">
        <v>0.55000000000000004</v>
      </c>
      <c r="Q1075">
        <v>632</v>
      </c>
      <c r="R1075" t="s">
        <v>97</v>
      </c>
      <c r="S1075" s="588">
        <v>1</v>
      </c>
    </row>
    <row r="1076" spans="1:19" x14ac:dyDescent="0.2">
      <c r="A1076">
        <v>1075</v>
      </c>
      <c r="B1076" s="400">
        <v>41548.951388888891</v>
      </c>
      <c r="C1076" t="s">
        <v>96</v>
      </c>
      <c r="D1076">
        <v>0.01</v>
      </c>
      <c r="F1076">
        <v>1.44031</v>
      </c>
      <c r="I1076" s="400">
        <v>41549.112500000003</v>
      </c>
      <c r="J1076">
        <v>1.4403600000000001</v>
      </c>
      <c r="N1076">
        <v>-0.05</v>
      </c>
      <c r="Q1076">
        <v>633</v>
      </c>
      <c r="R1076" t="s">
        <v>96</v>
      </c>
      <c r="S1076" s="588">
        <v>2</v>
      </c>
    </row>
    <row r="1077" spans="1:19" x14ac:dyDescent="0.2">
      <c r="A1077">
        <v>1076</v>
      </c>
      <c r="B1077" s="400">
        <v>41549.001388888886</v>
      </c>
      <c r="C1077" t="s">
        <v>96</v>
      </c>
      <c r="D1077">
        <v>0.01</v>
      </c>
      <c r="F1077">
        <v>1.4388099999999999</v>
      </c>
      <c r="I1077" s="400">
        <v>41549.112500000003</v>
      </c>
      <c r="J1077">
        <v>1.4403600000000001</v>
      </c>
      <c r="N1077">
        <v>1.07</v>
      </c>
      <c r="Q1077">
        <v>633</v>
      </c>
      <c r="R1077" t="s">
        <v>96</v>
      </c>
      <c r="S1077" s="588">
        <v>2</v>
      </c>
    </row>
    <row r="1078" spans="1:19" x14ac:dyDescent="0.2">
      <c r="A1078">
        <v>1077</v>
      </c>
      <c r="B1078" s="400">
        <v>41549.875</v>
      </c>
      <c r="C1078" t="s">
        <v>96</v>
      </c>
      <c r="D1078">
        <v>0.01</v>
      </c>
      <c r="F1078">
        <v>1.44933</v>
      </c>
      <c r="I1078" s="400">
        <v>41549.884722222225</v>
      </c>
      <c r="J1078">
        <v>1.4501299999999999</v>
      </c>
      <c r="N1078">
        <v>0.55000000000000004</v>
      </c>
      <c r="Q1078">
        <v>634</v>
      </c>
      <c r="R1078" t="s">
        <v>96</v>
      </c>
      <c r="S1078" s="588">
        <v>1</v>
      </c>
    </row>
    <row r="1079" spans="1:19" x14ac:dyDescent="0.2">
      <c r="A1079">
        <v>1078</v>
      </c>
      <c r="B1079" s="400">
        <v>41549.915972222225</v>
      </c>
      <c r="C1079" t="s">
        <v>96</v>
      </c>
      <c r="D1079">
        <v>0.01</v>
      </c>
      <c r="F1079">
        <v>1.4474</v>
      </c>
      <c r="I1079" s="400">
        <v>41549.931944444441</v>
      </c>
      <c r="J1079">
        <v>1.4481999999999999</v>
      </c>
      <c r="N1079">
        <v>0.55000000000000004</v>
      </c>
      <c r="Q1079">
        <v>635</v>
      </c>
      <c r="R1079" t="s">
        <v>96</v>
      </c>
      <c r="S1079" s="588">
        <v>1</v>
      </c>
    </row>
    <row r="1080" spans="1:19" x14ac:dyDescent="0.2">
      <c r="A1080">
        <v>1079</v>
      </c>
      <c r="B1080" s="400">
        <v>41549.956944444442</v>
      </c>
      <c r="C1080" t="s">
        <v>96</v>
      </c>
      <c r="D1080">
        <v>0.01</v>
      </c>
      <c r="F1080">
        <v>1.4476100000000001</v>
      </c>
      <c r="I1080" s="400">
        <v>41550.102083333331</v>
      </c>
      <c r="J1080">
        <v>1.4476500000000001</v>
      </c>
      <c r="N1080">
        <v>-0.25</v>
      </c>
      <c r="Q1080">
        <v>636</v>
      </c>
      <c r="R1080" t="s">
        <v>96</v>
      </c>
      <c r="S1080" s="588">
        <v>2</v>
      </c>
    </row>
    <row r="1081" spans="1:19" x14ac:dyDescent="0.2">
      <c r="A1081">
        <v>1080</v>
      </c>
      <c r="B1081" s="400">
        <v>41549.981249999997</v>
      </c>
      <c r="C1081" t="s">
        <v>96</v>
      </c>
      <c r="D1081">
        <v>0.01</v>
      </c>
      <c r="F1081">
        <v>1.4460900000000001</v>
      </c>
      <c r="I1081" s="400">
        <v>41550.102083333331</v>
      </c>
      <c r="J1081">
        <v>1.4476500000000001</v>
      </c>
      <c r="N1081">
        <v>0.8</v>
      </c>
      <c r="Q1081">
        <v>636</v>
      </c>
      <c r="R1081" t="s">
        <v>96</v>
      </c>
      <c r="S1081" s="588">
        <v>2</v>
      </c>
    </row>
    <row r="1082" spans="1:19" x14ac:dyDescent="0.2">
      <c r="A1082">
        <v>1081</v>
      </c>
      <c r="B1082" s="400">
        <v>41550.875</v>
      </c>
      <c r="C1082" t="s">
        <v>96</v>
      </c>
      <c r="D1082">
        <v>0.01</v>
      </c>
      <c r="F1082">
        <v>1.4482900000000001</v>
      </c>
      <c r="I1082" s="400">
        <v>41550.88958333333</v>
      </c>
      <c r="J1082">
        <v>1.44909</v>
      </c>
      <c r="N1082">
        <v>0.55000000000000004</v>
      </c>
      <c r="Q1082">
        <v>637</v>
      </c>
      <c r="R1082" t="s">
        <v>96</v>
      </c>
      <c r="S1082" s="588">
        <v>1</v>
      </c>
    </row>
    <row r="1083" spans="1:19" x14ac:dyDescent="0.2">
      <c r="A1083">
        <v>1082</v>
      </c>
      <c r="B1083" s="400">
        <v>41550.894444444442</v>
      </c>
      <c r="C1083" t="s">
        <v>96</v>
      </c>
      <c r="D1083">
        <v>0.01</v>
      </c>
      <c r="F1083">
        <v>1.44939</v>
      </c>
      <c r="I1083" s="400">
        <v>41551.004861111112</v>
      </c>
      <c r="J1083">
        <v>1.4501900000000001</v>
      </c>
      <c r="N1083">
        <v>0.46</v>
      </c>
      <c r="Q1083">
        <v>638</v>
      </c>
      <c r="R1083" t="s">
        <v>96</v>
      </c>
      <c r="S1083" s="588">
        <v>1</v>
      </c>
    </row>
    <row r="1084" spans="1:19" x14ac:dyDescent="0.2">
      <c r="A1084">
        <v>1083</v>
      </c>
      <c r="B1084" s="400">
        <v>41551.071527777778</v>
      </c>
      <c r="C1084" t="s">
        <v>97</v>
      </c>
      <c r="D1084">
        <v>0.01</v>
      </c>
      <c r="F1084">
        <v>1.44994</v>
      </c>
      <c r="I1084" s="400">
        <v>41551.081944444442</v>
      </c>
      <c r="J1084">
        <v>1.4491400000000001</v>
      </c>
      <c r="N1084">
        <v>0.56000000000000005</v>
      </c>
      <c r="Q1084">
        <v>639</v>
      </c>
      <c r="R1084" t="s">
        <v>97</v>
      </c>
      <c r="S1084" s="588">
        <v>1</v>
      </c>
    </row>
    <row r="1085" spans="1:19" x14ac:dyDescent="0.2">
      <c r="A1085">
        <v>1084</v>
      </c>
      <c r="B1085" s="400">
        <v>41551.884027777778</v>
      </c>
      <c r="C1085" t="s">
        <v>96</v>
      </c>
      <c r="D1085">
        <v>0.01</v>
      </c>
      <c r="F1085">
        <v>1.4367099999999999</v>
      </c>
      <c r="I1085" s="400">
        <v>41551.913888888892</v>
      </c>
      <c r="J1085">
        <v>1.4375100000000001</v>
      </c>
      <c r="N1085">
        <v>0.55000000000000004</v>
      </c>
      <c r="Q1085">
        <v>640</v>
      </c>
      <c r="R1085" t="s">
        <v>96</v>
      </c>
      <c r="S1085" s="588">
        <v>1</v>
      </c>
    </row>
    <row r="1086" spans="1:19" x14ac:dyDescent="0.2">
      <c r="A1086">
        <v>1085</v>
      </c>
      <c r="B1086" s="400">
        <v>41551.959027777775</v>
      </c>
      <c r="C1086" t="s">
        <v>96</v>
      </c>
      <c r="D1086">
        <v>0.01</v>
      </c>
      <c r="F1086">
        <v>1.43652</v>
      </c>
      <c r="I1086" s="400">
        <v>41551.999305555553</v>
      </c>
      <c r="J1086">
        <v>1.4373199999999999</v>
      </c>
      <c r="N1086">
        <v>0.55000000000000004</v>
      </c>
      <c r="Q1086">
        <v>641</v>
      </c>
      <c r="R1086" t="s">
        <v>96</v>
      </c>
      <c r="S1086" s="588">
        <v>1</v>
      </c>
    </row>
    <row r="1087" spans="1:19" x14ac:dyDescent="0.2">
      <c r="A1087">
        <v>1086</v>
      </c>
      <c r="B1087" s="400">
        <v>41554.024305555555</v>
      </c>
      <c r="C1087" t="s">
        <v>97</v>
      </c>
      <c r="D1087">
        <v>0.01</v>
      </c>
      <c r="F1087">
        <v>1.4382999999999999</v>
      </c>
      <c r="I1087" s="400">
        <v>41554.111805555556</v>
      </c>
      <c r="J1087">
        <v>1.4375</v>
      </c>
      <c r="N1087">
        <v>0.56000000000000005</v>
      </c>
      <c r="Q1087">
        <v>642</v>
      </c>
      <c r="R1087" t="s">
        <v>97</v>
      </c>
      <c r="S1087" s="588">
        <v>1</v>
      </c>
    </row>
    <row r="1088" spans="1:19" x14ac:dyDescent="0.2">
      <c r="A1088">
        <v>1087</v>
      </c>
      <c r="B1088" s="400">
        <v>41554.958333333336</v>
      </c>
      <c r="C1088" t="s">
        <v>97</v>
      </c>
      <c r="D1088">
        <v>0.01</v>
      </c>
      <c r="F1088">
        <v>1.4397800000000001</v>
      </c>
      <c r="I1088" s="400">
        <v>41555.142361111109</v>
      </c>
      <c r="J1088">
        <v>1.4389799999999999</v>
      </c>
      <c r="N1088">
        <v>0.56000000000000005</v>
      </c>
      <c r="Q1088">
        <v>643</v>
      </c>
      <c r="R1088" t="s">
        <v>97</v>
      </c>
      <c r="S1088" s="588">
        <v>1</v>
      </c>
    </row>
    <row r="1089" spans="1:19" x14ac:dyDescent="0.2">
      <c r="A1089">
        <v>1088</v>
      </c>
      <c r="B1089" s="400">
        <v>41555.875694444447</v>
      </c>
      <c r="C1089" t="s">
        <v>97</v>
      </c>
      <c r="D1089">
        <v>0.01</v>
      </c>
      <c r="F1089">
        <v>1.4397899999999999</v>
      </c>
      <c r="I1089" s="400">
        <v>41555.884722222225</v>
      </c>
      <c r="J1089">
        <v>1.43899</v>
      </c>
      <c r="N1089">
        <v>0.56000000000000005</v>
      </c>
      <c r="Q1089">
        <v>644</v>
      </c>
      <c r="R1089" t="s">
        <v>97</v>
      </c>
      <c r="S1089" s="588">
        <v>1</v>
      </c>
    </row>
    <row r="1090" spans="1:19" x14ac:dyDescent="0.2">
      <c r="A1090">
        <v>1089</v>
      </c>
      <c r="B1090" s="400">
        <v>41555.898611111108</v>
      </c>
      <c r="C1090" t="s">
        <v>97</v>
      </c>
      <c r="D1090">
        <v>0.01</v>
      </c>
      <c r="F1090">
        <v>1.44024</v>
      </c>
      <c r="I1090" s="400">
        <v>41555.902777777781</v>
      </c>
      <c r="J1090">
        <v>1.4394400000000001</v>
      </c>
      <c r="N1090">
        <v>0.56000000000000005</v>
      </c>
      <c r="Q1090">
        <v>645</v>
      </c>
      <c r="R1090" t="s">
        <v>97</v>
      </c>
      <c r="S1090" s="588">
        <v>1</v>
      </c>
    </row>
    <row r="1091" spans="1:19" x14ac:dyDescent="0.2">
      <c r="A1091">
        <v>1090</v>
      </c>
      <c r="B1091" s="400">
        <v>41555.931250000001</v>
      </c>
      <c r="C1091" t="s">
        <v>96</v>
      </c>
      <c r="D1091">
        <v>0.01</v>
      </c>
      <c r="F1091">
        <v>1.43787</v>
      </c>
      <c r="I1091" s="400">
        <v>41555.940972222219</v>
      </c>
      <c r="J1091">
        <v>1.4386699999999999</v>
      </c>
      <c r="N1091">
        <v>0.56000000000000005</v>
      </c>
      <c r="Q1091">
        <v>646</v>
      </c>
      <c r="R1091" t="s">
        <v>96</v>
      </c>
      <c r="S1091" s="588">
        <v>1</v>
      </c>
    </row>
    <row r="1092" spans="1:19" x14ac:dyDescent="0.2">
      <c r="A1092">
        <v>1091</v>
      </c>
      <c r="B1092" s="400">
        <v>41555.96597222222</v>
      </c>
      <c r="C1092" t="s">
        <v>97</v>
      </c>
      <c r="D1092">
        <v>0.01</v>
      </c>
      <c r="F1092">
        <v>1.43916</v>
      </c>
      <c r="I1092" s="400">
        <v>41556.053472222222</v>
      </c>
      <c r="J1092">
        <v>1.4391099999999999</v>
      </c>
      <c r="N1092">
        <v>0.04</v>
      </c>
      <c r="Q1092">
        <v>647</v>
      </c>
      <c r="R1092" t="s">
        <v>97</v>
      </c>
      <c r="S1092" s="588">
        <v>2</v>
      </c>
    </row>
    <row r="1093" spans="1:19" x14ac:dyDescent="0.2">
      <c r="A1093">
        <v>1092</v>
      </c>
      <c r="B1093" s="400">
        <v>41555.981944444444</v>
      </c>
      <c r="C1093" t="s">
        <v>97</v>
      </c>
      <c r="D1093">
        <v>0.01</v>
      </c>
      <c r="F1093">
        <v>1.4406600000000001</v>
      </c>
      <c r="I1093" s="400">
        <v>41556.053472222222</v>
      </c>
      <c r="J1093">
        <v>1.4391099999999999</v>
      </c>
      <c r="N1093">
        <v>1.08</v>
      </c>
      <c r="Q1093">
        <v>647</v>
      </c>
      <c r="R1093" t="s">
        <v>97</v>
      </c>
      <c r="S1093" s="588">
        <v>2</v>
      </c>
    </row>
    <row r="1094" spans="1:19" x14ac:dyDescent="0.2">
      <c r="A1094">
        <v>1093</v>
      </c>
      <c r="B1094" s="400">
        <v>41556.87777777778</v>
      </c>
      <c r="C1094" t="s">
        <v>96</v>
      </c>
      <c r="D1094">
        <v>0.01</v>
      </c>
      <c r="F1094">
        <v>1.4309799999999999</v>
      </c>
      <c r="I1094" s="400">
        <v>41556.886805555558</v>
      </c>
      <c r="J1094">
        <v>1.4317800000000001</v>
      </c>
      <c r="N1094">
        <v>0.55000000000000004</v>
      </c>
      <c r="Q1094">
        <v>648</v>
      </c>
      <c r="R1094" t="s">
        <v>96</v>
      </c>
      <c r="S1094" s="588">
        <v>1</v>
      </c>
    </row>
    <row r="1095" spans="1:19" x14ac:dyDescent="0.2">
      <c r="A1095">
        <v>1094</v>
      </c>
      <c r="B1095" s="400">
        <v>41556.904861111114</v>
      </c>
      <c r="C1095" t="s">
        <v>96</v>
      </c>
      <c r="D1095">
        <v>0.01</v>
      </c>
      <c r="F1095">
        <v>1.4307700000000001</v>
      </c>
      <c r="I1095" s="400">
        <v>41556.922222222223</v>
      </c>
      <c r="J1095">
        <v>1.43157</v>
      </c>
      <c r="N1095">
        <v>0.55000000000000004</v>
      </c>
      <c r="Q1095">
        <v>649</v>
      </c>
      <c r="R1095" t="s">
        <v>96</v>
      </c>
      <c r="S1095" s="588">
        <v>1</v>
      </c>
    </row>
    <row r="1096" spans="1:19" x14ac:dyDescent="0.2">
      <c r="A1096">
        <v>1095</v>
      </c>
      <c r="B1096" s="400">
        <v>41557.031944444447</v>
      </c>
      <c r="C1096" t="s">
        <v>96</v>
      </c>
      <c r="D1096">
        <v>0.01</v>
      </c>
      <c r="F1096">
        <v>1.4314800000000001</v>
      </c>
      <c r="I1096" s="400">
        <v>41557.113194444442</v>
      </c>
      <c r="J1096">
        <v>1.4314899999999999</v>
      </c>
      <c r="N1096">
        <v>0.01</v>
      </c>
      <c r="Q1096">
        <v>650</v>
      </c>
      <c r="R1096" t="s">
        <v>96</v>
      </c>
      <c r="S1096" s="588">
        <v>2</v>
      </c>
    </row>
    <row r="1097" spans="1:19" x14ac:dyDescent="0.2">
      <c r="A1097">
        <v>1096</v>
      </c>
      <c r="B1097" s="400">
        <v>41557.056250000001</v>
      </c>
      <c r="C1097" t="s">
        <v>96</v>
      </c>
      <c r="D1097">
        <v>0.01</v>
      </c>
      <c r="F1097">
        <v>1.4298900000000001</v>
      </c>
      <c r="I1097" s="400">
        <v>41557.113194444442</v>
      </c>
      <c r="J1097">
        <v>1.4314899999999999</v>
      </c>
      <c r="N1097">
        <v>1.1100000000000001</v>
      </c>
      <c r="Q1097">
        <v>650</v>
      </c>
      <c r="R1097" t="s">
        <v>96</v>
      </c>
      <c r="S1097" s="588">
        <v>2</v>
      </c>
    </row>
    <row r="1098" spans="1:19" x14ac:dyDescent="0.2">
      <c r="A1098">
        <v>1097</v>
      </c>
      <c r="B1098" s="400">
        <v>41557.90625</v>
      </c>
      <c r="C1098" t="s">
        <v>97</v>
      </c>
      <c r="D1098">
        <v>0.01</v>
      </c>
      <c r="F1098">
        <v>1.4308799999999999</v>
      </c>
      <c r="I1098" s="400">
        <v>41557.92083333333</v>
      </c>
      <c r="J1098">
        <v>1.43008</v>
      </c>
      <c r="N1098">
        <v>0.56000000000000005</v>
      </c>
      <c r="Q1098">
        <v>651</v>
      </c>
      <c r="R1098" t="s">
        <v>97</v>
      </c>
      <c r="S1098" s="588">
        <v>1</v>
      </c>
    </row>
    <row r="1099" spans="1:19" x14ac:dyDescent="0.2">
      <c r="A1099">
        <v>1098</v>
      </c>
      <c r="B1099" s="400">
        <v>41557.958333333336</v>
      </c>
      <c r="C1099" t="s">
        <v>96</v>
      </c>
      <c r="D1099">
        <v>0.01</v>
      </c>
      <c r="F1099">
        <v>1.4290099999999999</v>
      </c>
      <c r="I1099" s="400">
        <v>41557.977777777778</v>
      </c>
      <c r="J1099">
        <v>1.42981</v>
      </c>
      <c r="N1099">
        <v>0.55000000000000004</v>
      </c>
      <c r="Q1099">
        <v>652</v>
      </c>
      <c r="R1099" t="s">
        <v>96</v>
      </c>
      <c r="S1099" s="588">
        <v>1</v>
      </c>
    </row>
    <row r="1100" spans="1:19" x14ac:dyDescent="0.2">
      <c r="A1100">
        <v>1099</v>
      </c>
      <c r="B1100" s="400">
        <v>41558.025694444441</v>
      </c>
      <c r="C1100" t="s">
        <v>97</v>
      </c>
      <c r="D1100">
        <v>0.01</v>
      </c>
      <c r="F1100">
        <v>1.43083</v>
      </c>
      <c r="I1100" s="400">
        <v>41558.031944444447</v>
      </c>
      <c r="J1100">
        <v>1.4300299999999999</v>
      </c>
      <c r="N1100">
        <v>0.55000000000000004</v>
      </c>
      <c r="Q1100">
        <v>653</v>
      </c>
      <c r="R1100" t="s">
        <v>97</v>
      </c>
      <c r="S1100" s="588">
        <v>1</v>
      </c>
    </row>
    <row r="1101" spans="1:19" x14ac:dyDescent="0.2">
      <c r="A1101">
        <v>1100</v>
      </c>
      <c r="B1101" s="400">
        <v>41558.072222222225</v>
      </c>
      <c r="C1101" t="s">
        <v>97</v>
      </c>
      <c r="D1101">
        <v>0.01</v>
      </c>
      <c r="F1101">
        <v>1.4309400000000001</v>
      </c>
      <c r="I1101" s="400">
        <v>41558.152083333334</v>
      </c>
      <c r="J1101">
        <v>1.43014</v>
      </c>
      <c r="N1101">
        <v>0.55000000000000004</v>
      </c>
      <c r="Q1101">
        <v>654</v>
      </c>
      <c r="R1101" t="s">
        <v>97</v>
      </c>
      <c r="S1101" s="588">
        <v>1</v>
      </c>
    </row>
    <row r="1102" spans="1:19" x14ac:dyDescent="0.2">
      <c r="A1102">
        <v>1101</v>
      </c>
      <c r="B1102" s="400">
        <v>41558.9</v>
      </c>
      <c r="C1102" t="s">
        <v>97</v>
      </c>
      <c r="D1102">
        <v>0.01</v>
      </c>
      <c r="F1102">
        <v>1.43092</v>
      </c>
      <c r="I1102" s="400">
        <v>41561.265277777777</v>
      </c>
      <c r="J1102">
        <v>1.43333</v>
      </c>
      <c r="N1102">
        <v>-1.65</v>
      </c>
      <c r="Q1102">
        <v>655</v>
      </c>
      <c r="R1102" t="s">
        <v>97</v>
      </c>
      <c r="S1102" s="588">
        <v>3</v>
      </c>
    </row>
    <row r="1103" spans="1:19" x14ac:dyDescent="0.2">
      <c r="A1103">
        <v>1103</v>
      </c>
      <c r="B1103" s="400">
        <v>41561.136111111111</v>
      </c>
      <c r="C1103" t="s">
        <v>97</v>
      </c>
      <c r="D1103">
        <v>0.01</v>
      </c>
      <c r="F1103">
        <v>1.4347300000000001</v>
      </c>
      <c r="I1103" s="400">
        <v>41561.265277777777</v>
      </c>
      <c r="J1103">
        <v>1.43333</v>
      </c>
      <c r="N1103">
        <v>0.97</v>
      </c>
      <c r="Q1103">
        <v>655</v>
      </c>
      <c r="R1103" t="s">
        <v>97</v>
      </c>
      <c r="S1103" s="588">
        <v>3</v>
      </c>
    </row>
    <row r="1104" spans="1:19" x14ac:dyDescent="0.2">
      <c r="A1104">
        <v>1104</v>
      </c>
      <c r="B1104" s="400">
        <v>41561.003472222219</v>
      </c>
      <c r="C1104" t="s">
        <v>97</v>
      </c>
      <c r="D1104">
        <v>0.01</v>
      </c>
      <c r="F1104">
        <v>1.43703</v>
      </c>
      <c r="I1104" s="400">
        <v>41561.265277777777</v>
      </c>
      <c r="J1104">
        <v>1.43333</v>
      </c>
      <c r="N1104">
        <v>2.56</v>
      </c>
      <c r="Q1104">
        <v>655</v>
      </c>
      <c r="R1104" t="s">
        <v>97</v>
      </c>
      <c r="S1104" s="588">
        <v>3</v>
      </c>
    </row>
    <row r="1105" spans="1:19" x14ac:dyDescent="0.2">
      <c r="A1105">
        <v>1102</v>
      </c>
      <c r="B1105" s="400">
        <v>41561.265277777777</v>
      </c>
      <c r="C1105" t="s">
        <v>97</v>
      </c>
      <c r="D1105">
        <v>0.01</v>
      </c>
      <c r="F1105">
        <v>1.43323</v>
      </c>
      <c r="I1105" s="400">
        <v>41561.265277777777</v>
      </c>
      <c r="J1105">
        <v>1.4333400000000001</v>
      </c>
      <c r="N1105">
        <v>-0.08</v>
      </c>
      <c r="Q1105">
        <v>656</v>
      </c>
      <c r="R1105" t="s">
        <v>97</v>
      </c>
      <c r="S1105" s="588">
        <v>1</v>
      </c>
    </row>
    <row r="1106" spans="1:19" x14ac:dyDescent="0.2">
      <c r="A1106">
        <v>1105</v>
      </c>
      <c r="B1106" s="400">
        <v>41561.877083333333</v>
      </c>
      <c r="C1106" t="s">
        <v>96</v>
      </c>
      <c r="D1106">
        <v>0.01</v>
      </c>
      <c r="F1106">
        <v>1.4292800000000001</v>
      </c>
      <c r="I1106" s="400">
        <v>41561.904166666667</v>
      </c>
      <c r="J1106">
        <v>1.4293</v>
      </c>
      <c r="N1106">
        <v>0.01</v>
      </c>
      <c r="Q1106">
        <v>657</v>
      </c>
      <c r="R1106" t="s">
        <v>96</v>
      </c>
      <c r="S1106" s="588">
        <v>2</v>
      </c>
    </row>
    <row r="1107" spans="1:19" x14ac:dyDescent="0.2">
      <c r="A1107">
        <v>1106</v>
      </c>
      <c r="B1107" s="400">
        <v>41561.877083333333</v>
      </c>
      <c r="C1107" t="s">
        <v>96</v>
      </c>
      <c r="D1107">
        <v>0.01</v>
      </c>
      <c r="F1107">
        <v>1.4277200000000001</v>
      </c>
      <c r="I1107" s="400">
        <v>41561.904166666667</v>
      </c>
      <c r="J1107">
        <v>1.4293</v>
      </c>
      <c r="N1107">
        <v>1.0900000000000001</v>
      </c>
      <c r="Q1107">
        <v>657</v>
      </c>
      <c r="R1107" t="s">
        <v>96</v>
      </c>
      <c r="S1107" s="588">
        <v>2</v>
      </c>
    </row>
    <row r="1108" spans="1:19" x14ac:dyDescent="0.2">
      <c r="A1108">
        <v>1107</v>
      </c>
      <c r="B1108" s="400">
        <v>41561.910416666666</v>
      </c>
      <c r="C1108" t="s">
        <v>96</v>
      </c>
      <c r="D1108">
        <v>0.01</v>
      </c>
      <c r="F1108">
        <v>1.4295500000000001</v>
      </c>
      <c r="I1108" s="400">
        <v>41562.043749999997</v>
      </c>
      <c r="J1108">
        <v>1.4296</v>
      </c>
      <c r="N1108">
        <v>-0.05</v>
      </c>
      <c r="Q1108">
        <v>658</v>
      </c>
      <c r="R1108" t="s">
        <v>96</v>
      </c>
      <c r="S1108" s="588">
        <v>2</v>
      </c>
    </row>
    <row r="1109" spans="1:19" x14ac:dyDescent="0.2">
      <c r="A1109">
        <v>1108</v>
      </c>
      <c r="B1109" s="400">
        <v>41561.925694444442</v>
      </c>
      <c r="C1109" t="s">
        <v>96</v>
      </c>
      <c r="D1109">
        <v>0.01</v>
      </c>
      <c r="F1109">
        <v>1.42804</v>
      </c>
      <c r="I1109" s="400">
        <v>41562.043749999997</v>
      </c>
      <c r="J1109">
        <v>1.4296</v>
      </c>
      <c r="N1109">
        <v>0.99</v>
      </c>
      <c r="Q1109">
        <v>658</v>
      </c>
      <c r="R1109" t="s">
        <v>96</v>
      </c>
      <c r="S1109" s="588">
        <v>2</v>
      </c>
    </row>
    <row r="1110" spans="1:19" x14ac:dyDescent="0.2">
      <c r="A1110">
        <v>1109</v>
      </c>
      <c r="B1110" s="400">
        <v>41562.072916666664</v>
      </c>
      <c r="C1110" t="s">
        <v>96</v>
      </c>
      <c r="D1110">
        <v>0.01</v>
      </c>
      <c r="F1110">
        <v>1.42686</v>
      </c>
      <c r="I1110" s="400">
        <v>41562.900694444441</v>
      </c>
      <c r="J1110">
        <v>1.42171</v>
      </c>
      <c r="N1110">
        <v>-3.56</v>
      </c>
      <c r="Q1110">
        <v>659</v>
      </c>
      <c r="R1110" t="s">
        <v>96</v>
      </c>
      <c r="S1110" s="588">
        <v>6</v>
      </c>
    </row>
    <row r="1111" spans="1:19" x14ac:dyDescent="0.2">
      <c r="A1111">
        <v>1110</v>
      </c>
      <c r="B1111" s="400">
        <v>41562.114583333336</v>
      </c>
      <c r="C1111" t="s">
        <v>96</v>
      </c>
      <c r="D1111">
        <v>0.01</v>
      </c>
      <c r="F1111">
        <v>1.42536</v>
      </c>
      <c r="I1111" s="400">
        <v>41562.900694444441</v>
      </c>
      <c r="J1111">
        <v>1.42171</v>
      </c>
      <c r="N1111">
        <v>-2.52</v>
      </c>
      <c r="Q1111">
        <v>659</v>
      </c>
      <c r="R1111" t="s">
        <v>96</v>
      </c>
      <c r="S1111" s="588">
        <v>6</v>
      </c>
    </row>
    <row r="1112" spans="1:19" x14ac:dyDescent="0.2">
      <c r="A1112">
        <v>1111</v>
      </c>
      <c r="B1112" s="400">
        <v>41562.149305555555</v>
      </c>
      <c r="C1112" t="s">
        <v>96</v>
      </c>
      <c r="D1112">
        <v>0.01</v>
      </c>
      <c r="F1112">
        <v>1.42384</v>
      </c>
      <c r="I1112" s="400">
        <v>41562.900694444441</v>
      </c>
      <c r="J1112">
        <v>1.42171</v>
      </c>
      <c r="N1112">
        <v>-1.47</v>
      </c>
      <c r="Q1112">
        <v>659</v>
      </c>
      <c r="R1112" t="s">
        <v>96</v>
      </c>
      <c r="S1112" s="588">
        <v>6</v>
      </c>
    </row>
    <row r="1113" spans="1:19" x14ac:dyDescent="0.2">
      <c r="A1113">
        <v>1112</v>
      </c>
      <c r="B1113" s="400">
        <v>41562.422222222223</v>
      </c>
      <c r="C1113" t="s">
        <v>96</v>
      </c>
      <c r="D1113">
        <v>0.01</v>
      </c>
      <c r="F1113">
        <v>1.42153</v>
      </c>
      <c r="I1113" s="400">
        <v>41562.900694444441</v>
      </c>
      <c r="J1113">
        <v>1.42171</v>
      </c>
      <c r="N1113">
        <v>0.12</v>
      </c>
      <c r="Q1113">
        <v>659</v>
      </c>
      <c r="R1113" t="s">
        <v>96</v>
      </c>
      <c r="S1113" s="588">
        <v>6</v>
      </c>
    </row>
    <row r="1114" spans="1:19" x14ac:dyDescent="0.2">
      <c r="A1114">
        <v>1113</v>
      </c>
      <c r="B1114" s="400">
        <v>41562.505555555559</v>
      </c>
      <c r="C1114" t="s">
        <v>96</v>
      </c>
      <c r="D1114">
        <v>0.02</v>
      </c>
      <c r="F1114">
        <v>1.41842</v>
      </c>
      <c r="I1114" s="400">
        <v>41562.900694444441</v>
      </c>
      <c r="J1114">
        <v>1.42171</v>
      </c>
      <c r="N1114">
        <v>4.54</v>
      </c>
      <c r="Q1114">
        <v>659</v>
      </c>
      <c r="R1114" t="s">
        <v>96</v>
      </c>
      <c r="S1114" s="588">
        <v>6</v>
      </c>
    </row>
    <row r="1115" spans="1:19" x14ac:dyDescent="0.2">
      <c r="A1115">
        <v>1114</v>
      </c>
      <c r="B1115" s="400">
        <v>41562.675000000003</v>
      </c>
      <c r="C1115" t="s">
        <v>96</v>
      </c>
      <c r="D1115">
        <v>0.02</v>
      </c>
      <c r="F1115">
        <v>1.4152100000000001</v>
      </c>
      <c r="I1115" s="400">
        <v>41562.900694444441</v>
      </c>
      <c r="J1115">
        <v>1.42171</v>
      </c>
      <c r="N1115">
        <v>8.98</v>
      </c>
      <c r="Q1115">
        <v>659</v>
      </c>
      <c r="R1115" t="s">
        <v>96</v>
      </c>
      <c r="S1115" s="588">
        <v>6</v>
      </c>
    </row>
    <row r="1116" spans="1:19" x14ac:dyDescent="0.2">
      <c r="A1116">
        <v>1115</v>
      </c>
      <c r="B1116" s="400">
        <v>41562.896527777775</v>
      </c>
      <c r="C1116" t="s">
        <v>97</v>
      </c>
      <c r="D1116">
        <v>0.01</v>
      </c>
      <c r="F1116">
        <v>1.41987</v>
      </c>
      <c r="I1116" s="400">
        <v>41562.966666666667</v>
      </c>
      <c r="J1116">
        <v>1.42062</v>
      </c>
      <c r="N1116">
        <v>-0.51</v>
      </c>
      <c r="Q1116">
        <v>660</v>
      </c>
      <c r="R1116" t="s">
        <v>97</v>
      </c>
      <c r="S1116" s="588">
        <v>3</v>
      </c>
    </row>
    <row r="1117" spans="1:19" x14ac:dyDescent="0.2">
      <c r="A1117">
        <v>1116</v>
      </c>
      <c r="B1117" s="400">
        <v>41562.9</v>
      </c>
      <c r="C1117" t="s">
        <v>97</v>
      </c>
      <c r="D1117">
        <v>0.01</v>
      </c>
      <c r="F1117">
        <v>1.4214199999999999</v>
      </c>
      <c r="I1117" s="400">
        <v>41562.966666666667</v>
      </c>
      <c r="J1117">
        <v>1.42062</v>
      </c>
      <c r="N1117">
        <v>0.56000000000000005</v>
      </c>
      <c r="Q1117">
        <v>660</v>
      </c>
      <c r="R1117" t="s">
        <v>97</v>
      </c>
      <c r="S1117" s="588">
        <v>3</v>
      </c>
    </row>
    <row r="1118" spans="1:19" x14ac:dyDescent="0.2">
      <c r="A1118">
        <v>1117</v>
      </c>
      <c r="B1118" s="400">
        <v>41562.902083333334</v>
      </c>
      <c r="C1118" t="s">
        <v>97</v>
      </c>
      <c r="D1118">
        <v>0.01</v>
      </c>
      <c r="F1118">
        <v>1.4229700000000001</v>
      </c>
      <c r="I1118" s="400">
        <v>41562.966666666667</v>
      </c>
      <c r="J1118">
        <v>1.42062</v>
      </c>
      <c r="N1118">
        <v>1.63</v>
      </c>
      <c r="Q1118">
        <v>660</v>
      </c>
      <c r="R1118" t="s">
        <v>97</v>
      </c>
      <c r="S1118" s="588">
        <v>3</v>
      </c>
    </row>
    <row r="1119" spans="1:19" x14ac:dyDescent="0.2">
      <c r="A1119">
        <v>1118</v>
      </c>
      <c r="B1119" s="400">
        <v>41563.081944444442</v>
      </c>
      <c r="C1119" t="s">
        <v>97</v>
      </c>
      <c r="D1119">
        <v>0.01</v>
      </c>
      <c r="F1119">
        <v>1.4209099999999999</v>
      </c>
      <c r="I1119" s="400">
        <v>41563.100694444445</v>
      </c>
      <c r="J1119">
        <v>1.4216200000000001</v>
      </c>
      <c r="N1119">
        <v>-0.49</v>
      </c>
      <c r="Q1119">
        <v>661</v>
      </c>
      <c r="R1119" t="s">
        <v>97</v>
      </c>
      <c r="S1119" s="588">
        <v>3</v>
      </c>
    </row>
    <row r="1120" spans="1:19" x14ac:dyDescent="0.2">
      <c r="A1120">
        <v>1119</v>
      </c>
      <c r="B1120" s="400">
        <v>41563.082638888889</v>
      </c>
      <c r="C1120" t="s">
        <v>97</v>
      </c>
      <c r="D1120">
        <v>0.01</v>
      </c>
      <c r="F1120">
        <v>1.42241</v>
      </c>
      <c r="I1120" s="400">
        <v>41563.100694444445</v>
      </c>
      <c r="J1120">
        <v>1.4216200000000001</v>
      </c>
      <c r="N1120">
        <v>0.55000000000000004</v>
      </c>
      <c r="Q1120">
        <v>661</v>
      </c>
      <c r="R1120" t="s">
        <v>97</v>
      </c>
      <c r="S1120" s="588">
        <v>3</v>
      </c>
    </row>
    <row r="1121" spans="1:19" x14ac:dyDescent="0.2">
      <c r="A1121">
        <v>1120</v>
      </c>
      <c r="B1121" s="400">
        <v>41563.083333333336</v>
      </c>
      <c r="C1121" t="s">
        <v>97</v>
      </c>
      <c r="D1121">
        <v>0.01</v>
      </c>
      <c r="F1121">
        <v>1.4239299999999999</v>
      </c>
      <c r="I1121" s="400">
        <v>41563.100694444445</v>
      </c>
      <c r="J1121">
        <v>1.4216200000000001</v>
      </c>
      <c r="N1121">
        <v>1.6</v>
      </c>
      <c r="Q1121">
        <v>661</v>
      </c>
      <c r="R1121" t="s">
        <v>97</v>
      </c>
      <c r="S1121" s="588">
        <v>3</v>
      </c>
    </row>
    <row r="1122" spans="1:19" x14ac:dyDescent="0.2">
      <c r="A1122">
        <v>1121</v>
      </c>
      <c r="B1122" s="400">
        <v>41563.956944444442</v>
      </c>
      <c r="C1122" t="s">
        <v>96</v>
      </c>
      <c r="D1122">
        <v>0.01</v>
      </c>
      <c r="F1122">
        <v>1.4164300000000001</v>
      </c>
      <c r="I1122" s="400">
        <v>41564.043749999997</v>
      </c>
      <c r="J1122">
        <v>1.41645</v>
      </c>
      <c r="N1122">
        <v>-0.27</v>
      </c>
      <c r="Q1122">
        <v>662</v>
      </c>
      <c r="R1122" t="s">
        <v>96</v>
      </c>
      <c r="S1122" s="588">
        <v>2</v>
      </c>
    </row>
    <row r="1123" spans="1:19" x14ac:dyDescent="0.2">
      <c r="A1123">
        <v>1122</v>
      </c>
      <c r="B1123" s="400">
        <v>41564.015277777777</v>
      </c>
      <c r="C1123" t="s">
        <v>96</v>
      </c>
      <c r="D1123">
        <v>0.01</v>
      </c>
      <c r="F1123">
        <v>1.4148700000000001</v>
      </c>
      <c r="I1123" s="400">
        <v>41564.043749999997</v>
      </c>
      <c r="J1123">
        <v>1.41645</v>
      </c>
      <c r="N1123">
        <v>1.0900000000000001</v>
      </c>
      <c r="Q1123">
        <v>662</v>
      </c>
      <c r="R1123" t="s">
        <v>96</v>
      </c>
      <c r="S1123" s="588">
        <v>2</v>
      </c>
    </row>
    <row r="1124" spans="1:19" x14ac:dyDescent="0.2">
      <c r="A1124">
        <v>1123</v>
      </c>
      <c r="B1124" s="400">
        <v>41564.053472222222</v>
      </c>
      <c r="C1124" t="s">
        <v>97</v>
      </c>
      <c r="D1124">
        <v>0.01</v>
      </c>
      <c r="F1124">
        <v>1.4161600000000001</v>
      </c>
      <c r="I1124" s="400">
        <v>41564.181250000001</v>
      </c>
      <c r="J1124">
        <v>1.4161300000000001</v>
      </c>
      <c r="N1124">
        <v>0.02</v>
      </c>
      <c r="Q1124">
        <v>663</v>
      </c>
      <c r="R1124" t="s">
        <v>97</v>
      </c>
      <c r="S1124" s="588">
        <v>2</v>
      </c>
    </row>
    <row r="1125" spans="1:19" x14ac:dyDescent="0.2">
      <c r="A1125">
        <v>1124</v>
      </c>
      <c r="B1125" s="400">
        <v>41564.133333333331</v>
      </c>
      <c r="C1125" t="s">
        <v>97</v>
      </c>
      <c r="D1125">
        <v>0.01</v>
      </c>
      <c r="F1125">
        <v>1.4176899999999999</v>
      </c>
      <c r="I1125" s="400">
        <v>41564.181250000001</v>
      </c>
      <c r="J1125">
        <v>1.4161300000000001</v>
      </c>
      <c r="N1125">
        <v>1.08</v>
      </c>
      <c r="Q1125">
        <v>663</v>
      </c>
      <c r="R1125" t="s">
        <v>97</v>
      </c>
      <c r="S1125" s="588">
        <v>2</v>
      </c>
    </row>
    <row r="1126" spans="1:19" x14ac:dyDescent="0.2">
      <c r="A1126">
        <v>1125</v>
      </c>
      <c r="B1126" s="400">
        <v>41564.93472222222</v>
      </c>
      <c r="C1126" t="s">
        <v>97</v>
      </c>
      <c r="D1126">
        <v>0.01</v>
      </c>
      <c r="F1126">
        <v>1.41987</v>
      </c>
      <c r="I1126" s="400">
        <v>41565.005555555559</v>
      </c>
      <c r="J1126">
        <v>1.4190700000000001</v>
      </c>
      <c r="N1126">
        <v>0.56000000000000005</v>
      </c>
      <c r="Q1126">
        <v>664</v>
      </c>
      <c r="R1126" t="s">
        <v>97</v>
      </c>
      <c r="S1126" s="588">
        <v>1</v>
      </c>
    </row>
    <row r="1127" spans="1:19" x14ac:dyDescent="0.2">
      <c r="A1127">
        <v>1126</v>
      </c>
      <c r="B1127" s="400">
        <v>41565.916666666664</v>
      </c>
      <c r="C1127" t="s">
        <v>96</v>
      </c>
      <c r="D1127">
        <v>0.01</v>
      </c>
      <c r="F1127">
        <v>1.4148700000000001</v>
      </c>
      <c r="I1127" s="400">
        <v>41568.005555555559</v>
      </c>
      <c r="J1127">
        <v>1.41567</v>
      </c>
      <c r="N1127">
        <v>0.46</v>
      </c>
      <c r="Q1127">
        <v>665</v>
      </c>
      <c r="R1127" t="s">
        <v>96</v>
      </c>
      <c r="S1127" s="588">
        <v>1</v>
      </c>
    </row>
    <row r="1128" spans="1:19" x14ac:dyDescent="0.2">
      <c r="A1128">
        <v>1127</v>
      </c>
      <c r="B1128" s="400">
        <v>41568.039583333331</v>
      </c>
      <c r="C1128" t="s">
        <v>97</v>
      </c>
      <c r="D1128">
        <v>0.01</v>
      </c>
      <c r="F1128">
        <v>1.4159999999999999</v>
      </c>
      <c r="I1128" s="400">
        <v>41568.045138888891</v>
      </c>
      <c r="J1128">
        <v>1.4152</v>
      </c>
      <c r="N1128">
        <v>0.55000000000000004</v>
      </c>
      <c r="Q1128">
        <v>666</v>
      </c>
      <c r="R1128" t="s">
        <v>97</v>
      </c>
      <c r="S1128" s="588">
        <v>1</v>
      </c>
    </row>
    <row r="1129" spans="1:19" x14ac:dyDescent="0.2">
      <c r="A1129">
        <v>1128</v>
      </c>
      <c r="B1129" s="400">
        <v>41568.055555555555</v>
      </c>
      <c r="C1129" t="s">
        <v>96</v>
      </c>
      <c r="D1129">
        <v>0.01</v>
      </c>
      <c r="F1129">
        <v>1.4149499999999999</v>
      </c>
      <c r="I1129" s="400">
        <v>41568.101388888892</v>
      </c>
      <c r="J1129">
        <v>1.4157500000000001</v>
      </c>
      <c r="N1129">
        <v>0.55000000000000004</v>
      </c>
      <c r="Q1129">
        <v>667</v>
      </c>
      <c r="R1129" t="s">
        <v>96</v>
      </c>
      <c r="S1129" s="588">
        <v>1</v>
      </c>
    </row>
    <row r="1130" spans="1:19" x14ac:dyDescent="0.2">
      <c r="A1130">
        <v>1129</v>
      </c>
      <c r="B1130" s="400">
        <v>41568.875</v>
      </c>
      <c r="C1130" t="s">
        <v>97</v>
      </c>
      <c r="D1130">
        <v>0.01</v>
      </c>
      <c r="F1130">
        <v>1.4173100000000001</v>
      </c>
      <c r="I1130" s="400">
        <v>41568.915972222225</v>
      </c>
      <c r="J1130">
        <v>1.4165099999999999</v>
      </c>
      <c r="N1130">
        <v>0.55000000000000004</v>
      </c>
      <c r="Q1130">
        <v>668</v>
      </c>
      <c r="R1130" t="s">
        <v>97</v>
      </c>
      <c r="S1130" s="588">
        <v>1</v>
      </c>
    </row>
    <row r="1131" spans="1:19" x14ac:dyDescent="0.2">
      <c r="A1131">
        <v>1130</v>
      </c>
      <c r="B1131" s="400">
        <v>41568.97152777778</v>
      </c>
      <c r="C1131" t="s">
        <v>97</v>
      </c>
      <c r="D1131">
        <v>0.01</v>
      </c>
      <c r="F1131">
        <v>1.41669</v>
      </c>
      <c r="I1131" s="400">
        <v>41569.366666666669</v>
      </c>
      <c r="J1131">
        <v>1.4158900000000001</v>
      </c>
      <c r="N1131">
        <v>0.56999999999999995</v>
      </c>
      <c r="Q1131">
        <v>669</v>
      </c>
      <c r="R1131" t="s">
        <v>97</v>
      </c>
      <c r="S1131" s="588">
        <v>1</v>
      </c>
    </row>
    <row r="1132" spans="1:19" x14ac:dyDescent="0.2">
      <c r="A1132">
        <v>1131</v>
      </c>
      <c r="B1132" s="400">
        <v>41569.890972222223</v>
      </c>
      <c r="C1132" t="s">
        <v>97</v>
      </c>
      <c r="D1132">
        <v>0.01</v>
      </c>
      <c r="F1132">
        <v>1.4208799999999999</v>
      </c>
      <c r="I1132" s="400">
        <v>41569.910416666666</v>
      </c>
      <c r="J1132">
        <v>1.42008</v>
      </c>
      <c r="N1132">
        <v>0.55000000000000004</v>
      </c>
      <c r="Q1132">
        <v>670</v>
      </c>
      <c r="R1132" t="s">
        <v>97</v>
      </c>
      <c r="S1132" s="588">
        <v>1</v>
      </c>
    </row>
    <row r="1133" spans="1:19" x14ac:dyDescent="0.2">
      <c r="A1133">
        <v>1132</v>
      </c>
      <c r="B1133" s="400">
        <v>41570.875</v>
      </c>
      <c r="C1133" t="s">
        <v>97</v>
      </c>
      <c r="D1133">
        <v>0.01</v>
      </c>
      <c r="F1133">
        <v>1.4331</v>
      </c>
      <c r="I1133" s="400">
        <v>41570.923611111109</v>
      </c>
      <c r="J1133">
        <v>1.4322999999999999</v>
      </c>
      <c r="N1133">
        <v>0.55000000000000004</v>
      </c>
      <c r="Q1133">
        <v>671</v>
      </c>
      <c r="R1133" t="s">
        <v>97</v>
      </c>
      <c r="S1133" s="588">
        <v>1</v>
      </c>
    </row>
    <row r="1134" spans="1:19" x14ac:dyDescent="0.2">
      <c r="A1134">
        <v>1133</v>
      </c>
      <c r="B1134" s="400">
        <v>41570.925000000003</v>
      </c>
      <c r="C1134" t="s">
        <v>96</v>
      </c>
      <c r="D1134">
        <v>0.01</v>
      </c>
      <c r="F1134">
        <v>1.4321900000000001</v>
      </c>
      <c r="I1134" s="400">
        <v>41571.034722222219</v>
      </c>
      <c r="J1134">
        <v>1.43299</v>
      </c>
      <c r="N1134">
        <v>0.28000000000000003</v>
      </c>
      <c r="Q1134">
        <v>672</v>
      </c>
      <c r="R1134" t="s">
        <v>96</v>
      </c>
      <c r="S1134" s="588">
        <v>1</v>
      </c>
    </row>
    <row r="1135" spans="1:19" x14ac:dyDescent="0.2">
      <c r="A1135">
        <v>1134</v>
      </c>
      <c r="B1135" s="400">
        <v>41571.974305555559</v>
      </c>
      <c r="C1135" t="s">
        <v>96</v>
      </c>
      <c r="D1135">
        <v>0.01</v>
      </c>
      <c r="F1135">
        <v>1.4349400000000001</v>
      </c>
      <c r="I1135" s="400">
        <v>41572.127083333333</v>
      </c>
      <c r="J1135">
        <v>1.43574</v>
      </c>
      <c r="N1135">
        <v>0.46</v>
      </c>
      <c r="Q1135">
        <v>673</v>
      </c>
      <c r="R1135" t="s">
        <v>96</v>
      </c>
      <c r="S1135" s="588">
        <v>1</v>
      </c>
    </row>
    <row r="1136" spans="1:19" x14ac:dyDescent="0.2">
      <c r="A1136">
        <v>1135</v>
      </c>
      <c r="B1136" s="400">
        <v>41572.916666666664</v>
      </c>
      <c r="C1136" t="s">
        <v>97</v>
      </c>
      <c r="D1136">
        <v>0.01</v>
      </c>
      <c r="F1136">
        <v>1.4407000000000001</v>
      </c>
      <c r="I1136" s="400">
        <v>41575.002083333333</v>
      </c>
      <c r="J1136">
        <v>1.4399</v>
      </c>
      <c r="N1136">
        <v>0.56000000000000005</v>
      </c>
      <c r="Q1136">
        <v>674</v>
      </c>
      <c r="R1136" t="s">
        <v>97</v>
      </c>
      <c r="S1136" s="588">
        <v>1</v>
      </c>
    </row>
    <row r="1137" spans="1:19" x14ac:dyDescent="0.2">
      <c r="A1137">
        <v>1136</v>
      </c>
      <c r="B1137" s="400">
        <v>41575.070138888892</v>
      </c>
      <c r="C1137" t="s">
        <v>96</v>
      </c>
      <c r="D1137">
        <v>0.01</v>
      </c>
      <c r="F1137">
        <v>1.4395100000000001</v>
      </c>
      <c r="I1137" s="400">
        <v>41575.615972222222</v>
      </c>
      <c r="J1137">
        <v>1.4387799999999999</v>
      </c>
      <c r="N1137">
        <v>-0.51</v>
      </c>
      <c r="Q1137">
        <v>675</v>
      </c>
      <c r="R1137" t="s">
        <v>96</v>
      </c>
      <c r="S1137" s="588">
        <v>3</v>
      </c>
    </row>
    <row r="1138" spans="1:19" x14ac:dyDescent="0.2">
      <c r="A1138">
        <v>1137</v>
      </c>
      <c r="B1138" s="400">
        <v>41575.084722222222</v>
      </c>
      <c r="C1138" t="s">
        <v>96</v>
      </c>
      <c r="D1138">
        <v>0.01</v>
      </c>
      <c r="F1138">
        <v>1.43797</v>
      </c>
      <c r="I1138" s="400">
        <v>41575.615972222222</v>
      </c>
      <c r="J1138">
        <v>1.4387799999999999</v>
      </c>
      <c r="N1138">
        <v>0.56000000000000005</v>
      </c>
      <c r="Q1138">
        <v>675</v>
      </c>
      <c r="R1138" t="s">
        <v>96</v>
      </c>
      <c r="S1138" s="588">
        <v>3</v>
      </c>
    </row>
    <row r="1139" spans="1:19" x14ac:dyDescent="0.2">
      <c r="A1139">
        <v>1138</v>
      </c>
      <c r="B1139" s="400">
        <v>41575.208333333336</v>
      </c>
      <c r="C1139" t="s">
        <v>96</v>
      </c>
      <c r="D1139">
        <v>0.01</v>
      </c>
      <c r="F1139">
        <v>1.4364600000000001</v>
      </c>
      <c r="I1139" s="400">
        <v>41575.615972222222</v>
      </c>
      <c r="J1139">
        <v>1.4387799999999999</v>
      </c>
      <c r="N1139">
        <v>1.6</v>
      </c>
      <c r="Q1139">
        <v>675</v>
      </c>
      <c r="R1139" t="s">
        <v>96</v>
      </c>
      <c r="S1139" s="588">
        <v>3</v>
      </c>
    </row>
    <row r="1140" spans="1:19" x14ac:dyDescent="0.2">
      <c r="A1140">
        <v>1139</v>
      </c>
      <c r="B1140" s="400">
        <v>41575.908333333333</v>
      </c>
      <c r="C1140" t="s">
        <v>96</v>
      </c>
      <c r="D1140">
        <v>0.01</v>
      </c>
      <c r="F1140">
        <v>1.44014</v>
      </c>
      <c r="I1140" s="400">
        <v>41576.020833333336</v>
      </c>
      <c r="J1140">
        <v>1.4409400000000001</v>
      </c>
      <c r="N1140">
        <v>0.46</v>
      </c>
      <c r="Q1140">
        <v>676</v>
      </c>
      <c r="R1140" t="s">
        <v>96</v>
      </c>
      <c r="S1140" s="588">
        <v>1</v>
      </c>
    </row>
    <row r="1141" spans="1:19" x14ac:dyDescent="0.2">
      <c r="A1141">
        <v>1140</v>
      </c>
      <c r="B1141" s="400">
        <v>41576.026388888888</v>
      </c>
      <c r="C1141" t="s">
        <v>96</v>
      </c>
      <c r="D1141">
        <v>0.01</v>
      </c>
      <c r="F1141">
        <v>1.44371</v>
      </c>
      <c r="I1141" s="400">
        <v>41576.031944444447</v>
      </c>
      <c r="J1141">
        <v>1.44451</v>
      </c>
      <c r="N1141">
        <v>0.56000000000000005</v>
      </c>
      <c r="Q1141">
        <v>677</v>
      </c>
      <c r="R1141" t="s">
        <v>96</v>
      </c>
      <c r="S1141" s="588">
        <v>1</v>
      </c>
    </row>
    <row r="1142" spans="1:19" x14ac:dyDescent="0.2">
      <c r="A1142">
        <v>1141</v>
      </c>
      <c r="B1142" s="400">
        <v>41576.054166666669</v>
      </c>
      <c r="C1142" t="s">
        <v>97</v>
      </c>
      <c r="D1142">
        <v>0.01</v>
      </c>
      <c r="F1142">
        <v>1.44607</v>
      </c>
      <c r="I1142" s="400">
        <v>41576.057638888888</v>
      </c>
      <c r="J1142">
        <v>1.4452700000000001</v>
      </c>
      <c r="N1142">
        <v>0.55000000000000004</v>
      </c>
      <c r="Q1142">
        <v>678</v>
      </c>
      <c r="R1142" t="s">
        <v>97</v>
      </c>
      <c r="S1142" s="588">
        <v>1</v>
      </c>
    </row>
    <row r="1143" spans="1:19" x14ac:dyDescent="0.2">
      <c r="A1143">
        <v>1142</v>
      </c>
      <c r="B1143" s="400">
        <v>41576.06527777778</v>
      </c>
      <c r="C1143" t="s">
        <v>97</v>
      </c>
      <c r="D1143">
        <v>0.01</v>
      </c>
      <c r="F1143">
        <v>1.4452</v>
      </c>
      <c r="I1143" s="400">
        <v>41576.137499999997</v>
      </c>
      <c r="J1143">
        <v>1.4451799999999999</v>
      </c>
      <c r="N1143">
        <v>0.01</v>
      </c>
      <c r="Q1143">
        <v>679</v>
      </c>
      <c r="R1143" t="s">
        <v>97</v>
      </c>
      <c r="S1143" s="588">
        <v>2</v>
      </c>
    </row>
    <row r="1144" spans="1:19" x14ac:dyDescent="0.2">
      <c r="A1144">
        <v>1143</v>
      </c>
      <c r="B1144" s="400">
        <v>41576.090277777781</v>
      </c>
      <c r="C1144" t="s">
        <v>97</v>
      </c>
      <c r="D1144">
        <v>0.01</v>
      </c>
      <c r="F1144">
        <v>1.44676</v>
      </c>
      <c r="I1144" s="400">
        <v>41576.137499999997</v>
      </c>
      <c r="J1144">
        <v>1.4451799999999999</v>
      </c>
      <c r="N1144">
        <v>1.0900000000000001</v>
      </c>
      <c r="Q1144">
        <v>679</v>
      </c>
      <c r="R1144" t="s">
        <v>97</v>
      </c>
      <c r="S1144" s="588">
        <v>2</v>
      </c>
    </row>
    <row r="1145" spans="1:19" x14ac:dyDescent="0.2">
      <c r="A1145">
        <v>1144</v>
      </c>
      <c r="B1145" s="400">
        <v>41576.960416666669</v>
      </c>
      <c r="C1145" t="s">
        <v>96</v>
      </c>
      <c r="D1145">
        <v>0.01</v>
      </c>
      <c r="F1145">
        <v>1.4495400000000001</v>
      </c>
      <c r="I1145" s="400">
        <v>41576.998611111114</v>
      </c>
      <c r="J1145">
        <v>1.45034</v>
      </c>
      <c r="N1145">
        <v>0.55000000000000004</v>
      </c>
      <c r="Q1145">
        <v>680</v>
      </c>
      <c r="R1145" t="s">
        <v>96</v>
      </c>
      <c r="S1145" s="588">
        <v>1</v>
      </c>
    </row>
    <row r="1146" spans="1:19" x14ac:dyDescent="0.2">
      <c r="A1146">
        <v>1145</v>
      </c>
      <c r="B1146" s="400">
        <v>41577.88958333333</v>
      </c>
      <c r="C1146" t="s">
        <v>96</v>
      </c>
      <c r="D1146">
        <v>0.01</v>
      </c>
      <c r="F1146">
        <v>1.4492100000000001</v>
      </c>
      <c r="I1146" s="400">
        <v>41577.918055555558</v>
      </c>
      <c r="J1146">
        <v>1.45001</v>
      </c>
      <c r="N1146">
        <v>0.55000000000000004</v>
      </c>
      <c r="Q1146">
        <v>681</v>
      </c>
      <c r="R1146" t="s">
        <v>96</v>
      </c>
      <c r="S1146" s="588">
        <v>1</v>
      </c>
    </row>
    <row r="1147" spans="1:19" x14ac:dyDescent="0.2">
      <c r="A1147">
        <v>1146</v>
      </c>
      <c r="B1147" s="400">
        <v>41578.025694444441</v>
      </c>
      <c r="C1147" t="s">
        <v>97</v>
      </c>
      <c r="D1147">
        <v>0.01</v>
      </c>
      <c r="F1147">
        <v>1.45042</v>
      </c>
      <c r="I1147" s="400">
        <v>41578.032638888886</v>
      </c>
      <c r="J1147">
        <v>1.4496199999999999</v>
      </c>
      <c r="N1147">
        <v>0.55000000000000004</v>
      </c>
      <c r="Q1147">
        <v>682</v>
      </c>
      <c r="R1147" t="s">
        <v>97</v>
      </c>
      <c r="S1147" s="588">
        <v>1</v>
      </c>
    </row>
    <row r="1148" spans="1:19" x14ac:dyDescent="0.2">
      <c r="A1148">
        <v>1147</v>
      </c>
      <c r="B1148" s="400">
        <v>41578.059027777781</v>
      </c>
      <c r="C1148" t="s">
        <v>97</v>
      </c>
      <c r="D1148">
        <v>0.01</v>
      </c>
      <c r="F1148">
        <v>1.45042</v>
      </c>
      <c r="I1148" s="400">
        <v>41578.074305555558</v>
      </c>
      <c r="J1148">
        <v>1.4496199999999999</v>
      </c>
      <c r="N1148">
        <v>0.55000000000000004</v>
      </c>
      <c r="Q1148">
        <v>683</v>
      </c>
      <c r="R1148" t="s">
        <v>97</v>
      </c>
      <c r="S1148" s="588">
        <v>1</v>
      </c>
    </row>
    <row r="1149" spans="1:19" x14ac:dyDescent="0.2">
      <c r="A1149">
        <v>1148</v>
      </c>
      <c r="B1149" s="400">
        <v>41578.87777777778</v>
      </c>
      <c r="C1149" t="s">
        <v>96</v>
      </c>
      <c r="D1149">
        <v>0.01</v>
      </c>
      <c r="F1149">
        <v>1.4365399999999999</v>
      </c>
      <c r="I1149" s="400">
        <v>41579.017361111109</v>
      </c>
      <c r="J1149">
        <v>1.4373400000000001</v>
      </c>
      <c r="N1149">
        <v>0.46</v>
      </c>
      <c r="Q1149">
        <v>684</v>
      </c>
      <c r="R1149" t="s">
        <v>96</v>
      </c>
      <c r="S1149" s="588">
        <v>1</v>
      </c>
    </row>
    <row r="1150" spans="1:19" x14ac:dyDescent="0.2">
      <c r="A1150">
        <v>1149</v>
      </c>
      <c r="B1150" s="400">
        <v>41579.078472222223</v>
      </c>
      <c r="C1150" t="s">
        <v>96</v>
      </c>
      <c r="D1150">
        <v>0.01</v>
      </c>
      <c r="F1150">
        <v>1.4351799999999999</v>
      </c>
      <c r="I1150" s="400">
        <v>41579.087500000001</v>
      </c>
      <c r="J1150">
        <v>1.43598</v>
      </c>
      <c r="N1150">
        <v>0.55000000000000004</v>
      </c>
      <c r="Q1150">
        <v>685</v>
      </c>
      <c r="R1150" t="s">
        <v>96</v>
      </c>
      <c r="S1150" s="588">
        <v>1</v>
      </c>
    </row>
    <row r="1151" spans="1:19" x14ac:dyDescent="0.2">
      <c r="A1151">
        <v>1150</v>
      </c>
      <c r="B1151" s="400">
        <v>41579.887499999997</v>
      </c>
      <c r="C1151" t="s">
        <v>96</v>
      </c>
      <c r="D1151">
        <v>0.01</v>
      </c>
      <c r="F1151">
        <v>1.42872</v>
      </c>
      <c r="I1151" s="400">
        <v>41579.893750000003</v>
      </c>
      <c r="J1151">
        <v>1.4295199999999999</v>
      </c>
      <c r="N1151">
        <v>0.55000000000000004</v>
      </c>
      <c r="Q1151">
        <v>686</v>
      </c>
      <c r="R1151" t="s">
        <v>96</v>
      </c>
      <c r="S1151" s="588">
        <v>1</v>
      </c>
    </row>
    <row r="1152" spans="1:19" x14ac:dyDescent="0.2">
      <c r="A1152">
        <v>1151</v>
      </c>
      <c r="B1152" s="400">
        <v>41582.064583333333</v>
      </c>
      <c r="C1152" t="s">
        <v>96</v>
      </c>
      <c r="D1152">
        <v>0.01</v>
      </c>
      <c r="F1152">
        <v>1.4264699999999999</v>
      </c>
      <c r="I1152" s="400">
        <v>41582.102777777778</v>
      </c>
      <c r="J1152">
        <v>1.42574</v>
      </c>
      <c r="N1152">
        <v>-0.51</v>
      </c>
      <c r="Q1152">
        <v>687</v>
      </c>
      <c r="R1152" t="s">
        <v>96</v>
      </c>
      <c r="S1152" s="588">
        <v>3</v>
      </c>
    </row>
    <row r="1153" spans="1:19" x14ac:dyDescent="0.2">
      <c r="A1153">
        <v>1152</v>
      </c>
      <c r="B1153" s="400">
        <v>41582.084722222222</v>
      </c>
      <c r="C1153" t="s">
        <v>96</v>
      </c>
      <c r="D1153">
        <v>0.01</v>
      </c>
      <c r="F1153">
        <v>1.4249700000000001</v>
      </c>
      <c r="I1153" s="400">
        <v>41582.102777777778</v>
      </c>
      <c r="J1153">
        <v>1.42574</v>
      </c>
      <c r="N1153">
        <v>0.53</v>
      </c>
      <c r="Q1153">
        <v>687</v>
      </c>
      <c r="R1153" t="s">
        <v>96</v>
      </c>
      <c r="S1153" s="588">
        <v>3</v>
      </c>
    </row>
    <row r="1154" spans="1:19" x14ac:dyDescent="0.2">
      <c r="A1154">
        <v>1153</v>
      </c>
      <c r="B1154" s="400">
        <v>41582.099305555559</v>
      </c>
      <c r="C1154" t="s">
        <v>96</v>
      </c>
      <c r="D1154">
        <v>0.01</v>
      </c>
      <c r="F1154">
        <v>1.4233899999999999</v>
      </c>
      <c r="I1154" s="400">
        <v>41582.102777777778</v>
      </c>
      <c r="J1154">
        <v>1.42574</v>
      </c>
      <c r="N1154">
        <v>1.62</v>
      </c>
      <c r="Q1154">
        <v>687</v>
      </c>
      <c r="R1154" t="s">
        <v>96</v>
      </c>
      <c r="S1154" s="588">
        <v>3</v>
      </c>
    </row>
    <row r="1155" spans="1:19" x14ac:dyDescent="0.2">
      <c r="A1155">
        <v>1154</v>
      </c>
      <c r="B1155" s="400">
        <v>41584.913888888892</v>
      </c>
      <c r="C1155" t="s">
        <v>96</v>
      </c>
      <c r="D1155">
        <v>0.01</v>
      </c>
      <c r="F1155">
        <v>1.4187700000000001</v>
      </c>
      <c r="I1155" s="400">
        <v>41585.025694444441</v>
      </c>
      <c r="J1155">
        <v>1.41957</v>
      </c>
      <c r="N1155">
        <v>0.27</v>
      </c>
      <c r="Q1155">
        <v>688</v>
      </c>
      <c r="R1155" t="s">
        <v>96</v>
      </c>
      <c r="S1155" s="588">
        <v>1</v>
      </c>
    </row>
    <row r="1156" spans="1:19" x14ac:dyDescent="0.2">
      <c r="A1156">
        <v>1155</v>
      </c>
      <c r="B1156" s="400">
        <v>41585.033333333333</v>
      </c>
      <c r="C1156" t="s">
        <v>97</v>
      </c>
      <c r="D1156">
        <v>0.01</v>
      </c>
      <c r="F1156">
        <v>1.4194199999999999</v>
      </c>
      <c r="I1156" s="400">
        <v>41585.614583333336</v>
      </c>
      <c r="J1156">
        <v>1.42161</v>
      </c>
      <c r="N1156">
        <v>-1.51</v>
      </c>
      <c r="Q1156">
        <v>689</v>
      </c>
      <c r="R1156" t="s">
        <v>97</v>
      </c>
      <c r="S1156" s="588">
        <v>3</v>
      </c>
    </row>
    <row r="1157" spans="1:19" x14ac:dyDescent="0.2">
      <c r="A1157">
        <v>1157</v>
      </c>
      <c r="B1157" s="400">
        <v>41585.540972222225</v>
      </c>
      <c r="C1157" t="s">
        <v>97</v>
      </c>
      <c r="D1157">
        <v>0.01</v>
      </c>
      <c r="F1157">
        <v>1.4229099999999999</v>
      </c>
      <c r="I1157" s="400">
        <v>41585.614583333336</v>
      </c>
      <c r="J1157">
        <v>1.42161</v>
      </c>
      <c r="N1157">
        <v>0.9</v>
      </c>
      <c r="Q1157">
        <v>689</v>
      </c>
      <c r="R1157" t="s">
        <v>97</v>
      </c>
      <c r="S1157" s="588">
        <v>3</v>
      </c>
    </row>
    <row r="1158" spans="1:19" x14ac:dyDescent="0.2">
      <c r="A1158">
        <v>1158</v>
      </c>
      <c r="B1158" s="400">
        <v>41585.116666666669</v>
      </c>
      <c r="C1158" t="s">
        <v>97</v>
      </c>
      <c r="D1158">
        <v>0.01</v>
      </c>
      <c r="F1158">
        <v>1.4252100000000001</v>
      </c>
      <c r="I1158" s="400">
        <v>41585.614583333336</v>
      </c>
      <c r="J1158">
        <v>1.42161</v>
      </c>
      <c r="N1158">
        <v>2.48</v>
      </c>
      <c r="Q1158">
        <v>689</v>
      </c>
      <c r="R1158" t="s">
        <v>97</v>
      </c>
      <c r="S1158" s="588">
        <v>3</v>
      </c>
    </row>
    <row r="1159" spans="1:19" x14ac:dyDescent="0.2">
      <c r="A1159">
        <v>1156</v>
      </c>
      <c r="B1159" s="400">
        <v>41585.614583333336</v>
      </c>
      <c r="C1159" t="s">
        <v>97</v>
      </c>
      <c r="D1159">
        <v>0.01</v>
      </c>
      <c r="F1159">
        <v>1.4214100000000001</v>
      </c>
      <c r="I1159" s="400">
        <v>41585.614583333336</v>
      </c>
      <c r="J1159">
        <v>1.4220699999999999</v>
      </c>
      <c r="N1159">
        <v>-0.46</v>
      </c>
      <c r="Q1159">
        <v>690</v>
      </c>
      <c r="R1159" t="s">
        <v>97</v>
      </c>
      <c r="S1159" s="588">
        <v>1</v>
      </c>
    </row>
    <row r="1160" spans="1:19" x14ac:dyDescent="0.2">
      <c r="A1160">
        <v>1159</v>
      </c>
      <c r="B1160" s="400">
        <v>41585.876388888886</v>
      </c>
      <c r="C1160" t="s">
        <v>97</v>
      </c>
      <c r="D1160">
        <v>0.01</v>
      </c>
      <c r="F1160">
        <v>1.41988</v>
      </c>
      <c r="I1160" s="400">
        <v>41585.882638888892</v>
      </c>
      <c r="J1160">
        <v>1.4198299999999999</v>
      </c>
      <c r="N1160">
        <v>0.03</v>
      </c>
      <c r="Q1160">
        <v>691</v>
      </c>
      <c r="R1160" t="s">
        <v>97</v>
      </c>
      <c r="S1160" s="588">
        <v>2</v>
      </c>
    </row>
    <row r="1161" spans="1:19" x14ac:dyDescent="0.2">
      <c r="A1161">
        <v>1160</v>
      </c>
      <c r="B1161" s="400">
        <v>41585.877083333333</v>
      </c>
      <c r="C1161" t="s">
        <v>97</v>
      </c>
      <c r="D1161">
        <v>0.01</v>
      </c>
      <c r="F1161">
        <v>1.4213800000000001</v>
      </c>
      <c r="I1161" s="400">
        <v>41585.882638888892</v>
      </c>
      <c r="J1161">
        <v>1.4198299999999999</v>
      </c>
      <c r="N1161">
        <v>1.07</v>
      </c>
      <c r="Q1161">
        <v>691</v>
      </c>
      <c r="R1161" t="s">
        <v>97</v>
      </c>
      <c r="S1161" s="588">
        <v>2</v>
      </c>
    </row>
    <row r="1162" spans="1:19" x14ac:dyDescent="0.2">
      <c r="A1162">
        <v>1161</v>
      </c>
      <c r="B1162" s="400">
        <v>41585.886111111111</v>
      </c>
      <c r="C1162" t="s">
        <v>97</v>
      </c>
      <c r="D1162">
        <v>0.01</v>
      </c>
      <c r="F1162">
        <v>1.4205300000000001</v>
      </c>
      <c r="I1162" s="400">
        <v>41585.910416666666</v>
      </c>
      <c r="J1162">
        <v>1.42049</v>
      </c>
      <c r="N1162">
        <v>0.02</v>
      </c>
      <c r="Q1162">
        <v>692</v>
      </c>
      <c r="R1162" t="s">
        <v>97</v>
      </c>
      <c r="S1162" s="588">
        <v>2</v>
      </c>
    </row>
    <row r="1163" spans="1:19" x14ac:dyDescent="0.2">
      <c r="A1163">
        <v>1162</v>
      </c>
      <c r="B1163" s="400">
        <v>41585.897222222222</v>
      </c>
      <c r="C1163" t="s">
        <v>97</v>
      </c>
      <c r="D1163">
        <v>0.01</v>
      </c>
      <c r="F1163">
        <v>1.42204</v>
      </c>
      <c r="I1163" s="400">
        <v>41585.910416666666</v>
      </c>
      <c r="J1163">
        <v>1.42049</v>
      </c>
      <c r="N1163">
        <v>1.07</v>
      </c>
      <c r="Q1163">
        <v>692</v>
      </c>
      <c r="R1163" t="s">
        <v>97</v>
      </c>
      <c r="S1163" s="588">
        <v>2</v>
      </c>
    </row>
    <row r="1164" spans="1:19" x14ac:dyDescent="0.2">
      <c r="A1164">
        <v>1163</v>
      </c>
      <c r="B1164" s="400">
        <v>41585.917361111111</v>
      </c>
      <c r="C1164" t="s">
        <v>97</v>
      </c>
      <c r="D1164">
        <v>0.01</v>
      </c>
      <c r="F1164">
        <v>1.4199200000000001</v>
      </c>
      <c r="I1164" s="400">
        <v>41585.964583333334</v>
      </c>
      <c r="J1164">
        <v>1.41988</v>
      </c>
      <c r="N1164">
        <v>0.03</v>
      </c>
      <c r="Q1164">
        <v>693</v>
      </c>
      <c r="R1164" t="s">
        <v>97</v>
      </c>
      <c r="S1164" s="588">
        <v>2</v>
      </c>
    </row>
    <row r="1165" spans="1:19" x14ac:dyDescent="0.2">
      <c r="A1165">
        <v>1164</v>
      </c>
      <c r="B1165" s="400">
        <v>41585.947916666664</v>
      </c>
      <c r="C1165" t="s">
        <v>97</v>
      </c>
      <c r="D1165">
        <v>0.01</v>
      </c>
      <c r="F1165">
        <v>1.42143</v>
      </c>
      <c r="I1165" s="400">
        <v>41585.964583333334</v>
      </c>
      <c r="J1165">
        <v>1.41988</v>
      </c>
      <c r="N1165">
        <v>1.07</v>
      </c>
      <c r="Q1165">
        <v>693</v>
      </c>
      <c r="R1165" t="s">
        <v>97</v>
      </c>
      <c r="S1165" s="588">
        <v>2</v>
      </c>
    </row>
    <row r="1166" spans="1:19" x14ac:dyDescent="0.2">
      <c r="A1166">
        <v>1165</v>
      </c>
      <c r="B1166" s="400">
        <v>41586.039583333331</v>
      </c>
      <c r="C1166" t="s">
        <v>96</v>
      </c>
      <c r="D1166">
        <v>0.01</v>
      </c>
      <c r="F1166">
        <v>1.4185000000000001</v>
      </c>
      <c r="I1166" s="400">
        <v>41586.058333333334</v>
      </c>
      <c r="J1166">
        <v>1.4193</v>
      </c>
      <c r="N1166">
        <v>0.55000000000000004</v>
      </c>
      <c r="Q1166">
        <v>694</v>
      </c>
      <c r="R1166" t="s">
        <v>96</v>
      </c>
      <c r="S1166" s="588">
        <v>1</v>
      </c>
    </row>
    <row r="1167" spans="1:19" x14ac:dyDescent="0.2">
      <c r="A1167">
        <v>1166</v>
      </c>
      <c r="B1167" s="400">
        <v>41586.919444444444</v>
      </c>
      <c r="C1167" t="s">
        <v>97</v>
      </c>
      <c r="D1167">
        <v>0.01</v>
      </c>
      <c r="F1167">
        <v>1.4246700000000001</v>
      </c>
      <c r="I1167" s="400">
        <v>41589</v>
      </c>
      <c r="J1167">
        <v>1.42387</v>
      </c>
      <c r="N1167">
        <v>0.56999999999999995</v>
      </c>
      <c r="Q1167">
        <v>695</v>
      </c>
      <c r="R1167" t="s">
        <v>97</v>
      </c>
      <c r="S1167" s="588">
        <v>1</v>
      </c>
    </row>
    <row r="1168" spans="1:19" x14ac:dyDescent="0.2">
      <c r="A1168">
        <v>1167</v>
      </c>
      <c r="B1168" s="400">
        <v>41589.07708333333</v>
      </c>
      <c r="C1168" t="s">
        <v>97</v>
      </c>
      <c r="D1168">
        <v>0.01</v>
      </c>
      <c r="F1168">
        <v>1.4240299999999999</v>
      </c>
      <c r="I1168" s="400">
        <v>41589.113194444442</v>
      </c>
      <c r="J1168">
        <v>1.42323</v>
      </c>
      <c r="N1168">
        <v>0.55000000000000004</v>
      </c>
      <c r="Q1168">
        <v>696</v>
      </c>
      <c r="R1168" t="s">
        <v>97</v>
      </c>
      <c r="S1168" s="588">
        <v>1</v>
      </c>
    </row>
    <row r="1169" spans="1:19" x14ac:dyDescent="0.2">
      <c r="A1169">
        <v>1168</v>
      </c>
      <c r="B1169" s="400">
        <v>41590.073611111111</v>
      </c>
      <c r="C1169" t="s">
        <v>96</v>
      </c>
      <c r="D1169">
        <v>0.01</v>
      </c>
      <c r="F1169">
        <v>1.4319500000000001</v>
      </c>
      <c r="I1169" s="400">
        <v>41590.104166666664</v>
      </c>
      <c r="J1169">
        <v>1.43275</v>
      </c>
      <c r="N1169">
        <v>0.55000000000000004</v>
      </c>
      <c r="Q1169">
        <v>697</v>
      </c>
      <c r="R1169" t="s">
        <v>96</v>
      </c>
      <c r="S1169" s="588">
        <v>1</v>
      </c>
    </row>
    <row r="1170" spans="1:19" x14ac:dyDescent="0.2">
      <c r="A1170">
        <v>1169</v>
      </c>
      <c r="B1170" s="400">
        <v>41590.907638888886</v>
      </c>
      <c r="C1170" t="s">
        <v>96</v>
      </c>
      <c r="D1170">
        <v>0.01</v>
      </c>
      <c r="F1170">
        <v>1.4443600000000001</v>
      </c>
      <c r="I1170" s="400">
        <v>41590.918055555558</v>
      </c>
      <c r="J1170">
        <v>1.44516</v>
      </c>
      <c r="N1170">
        <v>0.56000000000000005</v>
      </c>
      <c r="Q1170">
        <v>698</v>
      </c>
      <c r="R1170" t="s">
        <v>96</v>
      </c>
      <c r="S1170" s="588">
        <v>1</v>
      </c>
    </row>
    <row r="1171" spans="1:19" x14ac:dyDescent="0.2">
      <c r="A1171">
        <v>1170</v>
      </c>
      <c r="B1171" s="400">
        <v>41590.931250000001</v>
      </c>
      <c r="C1171" t="s">
        <v>96</v>
      </c>
      <c r="D1171">
        <v>0.01</v>
      </c>
      <c r="F1171">
        <v>1.44476</v>
      </c>
      <c r="I1171" s="400">
        <v>41591.091666666667</v>
      </c>
      <c r="J1171">
        <v>1.44556</v>
      </c>
      <c r="N1171">
        <v>0.46</v>
      </c>
      <c r="Q1171">
        <v>699</v>
      </c>
      <c r="R1171" t="s">
        <v>96</v>
      </c>
      <c r="S1171" s="588">
        <v>1</v>
      </c>
    </row>
    <row r="1172" spans="1:19" x14ac:dyDescent="0.2">
      <c r="A1172">
        <v>1171</v>
      </c>
      <c r="B1172" s="400">
        <v>41591.916666666664</v>
      </c>
      <c r="C1172" t="s">
        <v>97</v>
      </c>
      <c r="D1172">
        <v>0.01</v>
      </c>
      <c r="F1172">
        <v>1.4439299999999999</v>
      </c>
      <c r="I1172" s="400">
        <v>41591.934027777781</v>
      </c>
      <c r="J1172">
        <v>1.44313</v>
      </c>
      <c r="N1172">
        <v>0.55000000000000004</v>
      </c>
      <c r="Q1172">
        <v>700</v>
      </c>
      <c r="R1172" t="s">
        <v>97</v>
      </c>
      <c r="S1172" s="588">
        <v>1</v>
      </c>
    </row>
    <row r="1173" spans="1:19" x14ac:dyDescent="0.2">
      <c r="A1173">
        <v>1172</v>
      </c>
      <c r="B1173" s="400">
        <v>41592.02847222222</v>
      </c>
      <c r="C1173" t="s">
        <v>96</v>
      </c>
      <c r="D1173">
        <v>0.01</v>
      </c>
      <c r="F1173">
        <v>1.4408300000000001</v>
      </c>
      <c r="I1173" s="400">
        <v>41592.029166666667</v>
      </c>
      <c r="J1173">
        <v>1.44163</v>
      </c>
      <c r="N1173">
        <v>0.55000000000000004</v>
      </c>
      <c r="Q1173">
        <v>701</v>
      </c>
      <c r="R1173" t="s">
        <v>96</v>
      </c>
      <c r="S1173" s="588">
        <v>1</v>
      </c>
    </row>
    <row r="1174" spans="1:19" x14ac:dyDescent="0.2">
      <c r="A1174">
        <v>1173</v>
      </c>
      <c r="B1174" s="400">
        <v>41592.053472222222</v>
      </c>
      <c r="C1174" t="s">
        <v>96</v>
      </c>
      <c r="D1174">
        <v>0.01</v>
      </c>
      <c r="F1174">
        <v>1.4405600000000001</v>
      </c>
      <c r="I1174" s="400">
        <v>41592.161111111112</v>
      </c>
      <c r="J1174">
        <v>1.4398500000000001</v>
      </c>
      <c r="N1174">
        <v>-0.49</v>
      </c>
      <c r="Q1174">
        <v>702</v>
      </c>
      <c r="R1174" t="s">
        <v>96</v>
      </c>
      <c r="S1174" s="588">
        <v>3</v>
      </c>
    </row>
    <row r="1175" spans="1:19" x14ac:dyDescent="0.2">
      <c r="A1175">
        <v>1174</v>
      </c>
      <c r="B1175" s="400">
        <v>41592.102777777778</v>
      </c>
      <c r="C1175" t="s">
        <v>96</v>
      </c>
      <c r="D1175">
        <v>0.01</v>
      </c>
      <c r="F1175">
        <v>1.4390499999999999</v>
      </c>
      <c r="I1175" s="400">
        <v>41592.161111111112</v>
      </c>
      <c r="J1175">
        <v>1.4398500000000001</v>
      </c>
      <c r="N1175">
        <v>0.56000000000000005</v>
      </c>
      <c r="Q1175">
        <v>702</v>
      </c>
      <c r="R1175" t="s">
        <v>96</v>
      </c>
      <c r="S1175" s="588">
        <v>3</v>
      </c>
    </row>
    <row r="1176" spans="1:19" x14ac:dyDescent="0.2">
      <c r="A1176">
        <v>1175</v>
      </c>
      <c r="B1176" s="400">
        <v>41592.104166666664</v>
      </c>
      <c r="C1176" t="s">
        <v>96</v>
      </c>
      <c r="D1176">
        <v>0.01</v>
      </c>
      <c r="F1176">
        <v>1.4375500000000001</v>
      </c>
      <c r="I1176" s="400">
        <v>41592.161111111112</v>
      </c>
      <c r="J1176">
        <v>1.4398500000000001</v>
      </c>
      <c r="N1176">
        <v>1.59</v>
      </c>
      <c r="Q1176">
        <v>702</v>
      </c>
      <c r="R1176" t="s">
        <v>96</v>
      </c>
      <c r="S1176" s="588">
        <v>3</v>
      </c>
    </row>
    <row r="1177" spans="1:19" x14ac:dyDescent="0.2">
      <c r="A1177">
        <v>1176</v>
      </c>
      <c r="B1177" s="400">
        <v>41593.958333333336</v>
      </c>
      <c r="C1177" t="s">
        <v>96</v>
      </c>
      <c r="D1177">
        <v>0.01</v>
      </c>
      <c r="F1177">
        <v>1.43946</v>
      </c>
      <c r="I1177" s="400">
        <v>41593.972916666666</v>
      </c>
      <c r="J1177">
        <v>1.4402600000000001</v>
      </c>
      <c r="N1177">
        <v>0.55000000000000004</v>
      </c>
      <c r="Q1177">
        <v>703</v>
      </c>
      <c r="R1177" t="s">
        <v>96</v>
      </c>
      <c r="S1177" s="588">
        <v>1</v>
      </c>
    </row>
    <row r="1178" spans="1:19" x14ac:dyDescent="0.2">
      <c r="A1178">
        <v>1177</v>
      </c>
      <c r="B1178" s="400">
        <v>41596.923611111109</v>
      </c>
      <c r="C1178" t="s">
        <v>97</v>
      </c>
      <c r="D1178">
        <v>0.01</v>
      </c>
      <c r="F1178">
        <v>1.44018</v>
      </c>
      <c r="I1178" s="400">
        <v>41596.966666666667</v>
      </c>
      <c r="J1178">
        <v>1.4401299999999999</v>
      </c>
      <c r="N1178">
        <v>0.04</v>
      </c>
      <c r="Q1178">
        <v>704</v>
      </c>
      <c r="R1178" t="s">
        <v>97</v>
      </c>
      <c r="S1178" s="588">
        <v>2</v>
      </c>
    </row>
    <row r="1179" spans="1:19" x14ac:dyDescent="0.2">
      <c r="A1179">
        <v>1178</v>
      </c>
      <c r="B1179" s="400">
        <v>41596.938194444447</v>
      </c>
      <c r="C1179" t="s">
        <v>97</v>
      </c>
      <c r="D1179">
        <v>0.01</v>
      </c>
      <c r="F1179">
        <v>1.4416800000000001</v>
      </c>
      <c r="I1179" s="400">
        <v>41596.966666666667</v>
      </c>
      <c r="J1179">
        <v>1.4401299999999999</v>
      </c>
      <c r="N1179">
        <v>1.07</v>
      </c>
      <c r="Q1179">
        <v>704</v>
      </c>
      <c r="R1179" t="s">
        <v>97</v>
      </c>
      <c r="S1179" s="588">
        <v>2</v>
      </c>
    </row>
    <row r="1180" spans="1:19" x14ac:dyDescent="0.2">
      <c r="A1180">
        <v>1179</v>
      </c>
      <c r="B1180" s="400">
        <v>41597.041666666664</v>
      </c>
      <c r="C1180" t="s">
        <v>97</v>
      </c>
      <c r="D1180">
        <v>0.01</v>
      </c>
      <c r="F1180">
        <v>1.4408700000000001</v>
      </c>
      <c r="I1180" s="400">
        <v>41597.106944444444</v>
      </c>
      <c r="J1180">
        <v>1.4408399999999999</v>
      </c>
      <c r="N1180">
        <v>0.02</v>
      </c>
      <c r="Q1180">
        <v>705</v>
      </c>
      <c r="R1180" t="s">
        <v>97</v>
      </c>
      <c r="S1180" s="588">
        <v>2</v>
      </c>
    </row>
    <row r="1181" spans="1:19" x14ac:dyDescent="0.2">
      <c r="A1181">
        <v>1180</v>
      </c>
      <c r="B1181" s="400">
        <v>41597.104166666664</v>
      </c>
      <c r="C1181" t="s">
        <v>97</v>
      </c>
      <c r="D1181">
        <v>0.01</v>
      </c>
      <c r="F1181">
        <v>1.44241</v>
      </c>
      <c r="I1181" s="400">
        <v>41597.106944444444</v>
      </c>
      <c r="J1181">
        <v>1.4408399999999999</v>
      </c>
      <c r="N1181">
        <v>1.08</v>
      </c>
      <c r="Q1181">
        <v>705</v>
      </c>
      <c r="R1181" t="s">
        <v>97</v>
      </c>
      <c r="S1181" s="588">
        <v>2</v>
      </c>
    </row>
    <row r="1182" spans="1:19" x14ac:dyDescent="0.2">
      <c r="A1182">
        <v>1181</v>
      </c>
      <c r="B1182" s="400">
        <v>41597.922222222223</v>
      </c>
      <c r="C1182" t="s">
        <v>96</v>
      </c>
      <c r="D1182">
        <v>0.01</v>
      </c>
      <c r="F1182">
        <v>1.4367000000000001</v>
      </c>
      <c r="I1182" s="400">
        <v>41598.051388888889</v>
      </c>
      <c r="J1182">
        <v>1.43675</v>
      </c>
      <c r="N1182">
        <v>-0.05</v>
      </c>
      <c r="Q1182">
        <v>706</v>
      </c>
      <c r="R1182" t="s">
        <v>96</v>
      </c>
      <c r="S1182" s="588">
        <v>2</v>
      </c>
    </row>
    <row r="1183" spans="1:19" x14ac:dyDescent="0.2">
      <c r="A1183">
        <v>1182</v>
      </c>
      <c r="B1183" s="400">
        <v>41597.999305555553</v>
      </c>
      <c r="C1183" t="s">
        <v>96</v>
      </c>
      <c r="D1183">
        <v>0.01</v>
      </c>
      <c r="F1183">
        <v>1.43519</v>
      </c>
      <c r="I1183" s="400">
        <v>41598.051388888889</v>
      </c>
      <c r="J1183">
        <v>1.43675</v>
      </c>
      <c r="N1183">
        <v>0.99</v>
      </c>
      <c r="Q1183">
        <v>706</v>
      </c>
      <c r="R1183" t="s">
        <v>96</v>
      </c>
      <c r="S1183" s="588">
        <v>2</v>
      </c>
    </row>
    <row r="1184" spans="1:19" x14ac:dyDescent="0.2">
      <c r="A1184">
        <v>1183</v>
      </c>
      <c r="B1184" s="400">
        <v>41598.88958333333</v>
      </c>
      <c r="C1184" t="s">
        <v>97</v>
      </c>
      <c r="D1184">
        <v>0.01</v>
      </c>
      <c r="F1184">
        <v>1.43811</v>
      </c>
      <c r="I1184" s="400">
        <v>41598.946527777778</v>
      </c>
      <c r="J1184">
        <v>1.4380599999999999</v>
      </c>
      <c r="N1184">
        <v>0.04</v>
      </c>
      <c r="Q1184">
        <v>707</v>
      </c>
      <c r="R1184" t="s">
        <v>97</v>
      </c>
      <c r="S1184" s="588">
        <v>2</v>
      </c>
    </row>
    <row r="1185" spans="1:19" x14ac:dyDescent="0.2">
      <c r="A1185">
        <v>1184</v>
      </c>
      <c r="B1185" s="400">
        <v>41598.921527777777</v>
      </c>
      <c r="C1185" t="s">
        <v>97</v>
      </c>
      <c r="D1185">
        <v>0.01</v>
      </c>
      <c r="F1185">
        <v>1.4396100000000001</v>
      </c>
      <c r="I1185" s="400">
        <v>41598.946527777778</v>
      </c>
      <c r="J1185">
        <v>1.4380599999999999</v>
      </c>
      <c r="N1185">
        <v>1.07</v>
      </c>
      <c r="Q1185">
        <v>707</v>
      </c>
      <c r="R1185" t="s">
        <v>97</v>
      </c>
      <c r="S1185" s="588">
        <v>2</v>
      </c>
    </row>
    <row r="1186" spans="1:19" x14ac:dyDescent="0.2">
      <c r="A1186">
        <v>1185</v>
      </c>
      <c r="B1186" s="400">
        <v>41599.913888888892</v>
      </c>
      <c r="C1186" t="s">
        <v>97</v>
      </c>
      <c r="D1186">
        <v>0.01</v>
      </c>
      <c r="F1186">
        <v>1.4595</v>
      </c>
      <c r="I1186" s="400">
        <v>41600.052083333336</v>
      </c>
      <c r="J1186">
        <v>1.4594499999999999</v>
      </c>
      <c r="N1186">
        <v>0.05</v>
      </c>
      <c r="Q1186">
        <v>708</v>
      </c>
      <c r="R1186" t="s">
        <v>97</v>
      </c>
      <c r="S1186" s="588">
        <v>2</v>
      </c>
    </row>
    <row r="1187" spans="1:19" x14ac:dyDescent="0.2">
      <c r="A1187">
        <v>1186</v>
      </c>
      <c r="B1187" s="400">
        <v>41599.96875</v>
      </c>
      <c r="C1187" t="s">
        <v>97</v>
      </c>
      <c r="D1187">
        <v>0.01</v>
      </c>
      <c r="F1187">
        <v>1.4610000000000001</v>
      </c>
      <c r="I1187" s="400">
        <v>41600.052083333336</v>
      </c>
      <c r="J1187">
        <v>1.4594499999999999</v>
      </c>
      <c r="N1187">
        <v>1.08</v>
      </c>
      <c r="Q1187">
        <v>708</v>
      </c>
      <c r="R1187" t="s">
        <v>97</v>
      </c>
      <c r="S1187" s="588">
        <v>2</v>
      </c>
    </row>
    <row r="1188" spans="1:19" x14ac:dyDescent="0.2">
      <c r="A1188">
        <v>1187</v>
      </c>
      <c r="B1188" s="400">
        <v>41600.896527777775</v>
      </c>
      <c r="C1188" t="s">
        <v>96</v>
      </c>
      <c r="D1188">
        <v>0.01</v>
      </c>
      <c r="F1188">
        <v>1.4785699999999999</v>
      </c>
      <c r="I1188" s="400">
        <v>41600.98541666667</v>
      </c>
      <c r="J1188">
        <v>1.47862</v>
      </c>
      <c r="N1188">
        <v>0.03</v>
      </c>
      <c r="Q1188">
        <v>709</v>
      </c>
      <c r="R1188" t="s">
        <v>96</v>
      </c>
      <c r="S1188" s="588">
        <v>2</v>
      </c>
    </row>
    <row r="1189" spans="1:19" x14ac:dyDescent="0.2">
      <c r="A1189">
        <v>1188</v>
      </c>
      <c r="B1189" s="400">
        <v>41600.940972222219</v>
      </c>
      <c r="C1189" t="s">
        <v>96</v>
      </c>
      <c r="D1189">
        <v>0.01</v>
      </c>
      <c r="F1189">
        <v>1.47706</v>
      </c>
      <c r="I1189" s="400">
        <v>41600.98541666667</v>
      </c>
      <c r="J1189">
        <v>1.47862</v>
      </c>
      <c r="N1189">
        <v>1.08</v>
      </c>
      <c r="Q1189">
        <v>709</v>
      </c>
      <c r="R1189" t="s">
        <v>96</v>
      </c>
      <c r="S1189" s="588">
        <v>2</v>
      </c>
    </row>
    <row r="1190" spans="1:19" x14ac:dyDescent="0.2">
      <c r="A1190">
        <v>1189</v>
      </c>
      <c r="B1190" s="400">
        <v>41604.03125</v>
      </c>
      <c r="C1190" t="s">
        <v>96</v>
      </c>
      <c r="D1190">
        <v>0.01</v>
      </c>
      <c r="F1190">
        <v>1.4740800000000001</v>
      </c>
      <c r="I1190" s="400">
        <v>41604.199999999997</v>
      </c>
      <c r="J1190">
        <v>1.4740899999999999</v>
      </c>
      <c r="N1190">
        <v>0</v>
      </c>
      <c r="Q1190">
        <v>710</v>
      </c>
      <c r="R1190" t="s">
        <v>96</v>
      </c>
      <c r="S1190" s="588">
        <v>2</v>
      </c>
    </row>
    <row r="1191" spans="1:19" x14ac:dyDescent="0.2">
      <c r="A1191">
        <v>1190</v>
      </c>
      <c r="B1191" s="400">
        <v>41604.036111111112</v>
      </c>
      <c r="C1191" t="s">
        <v>96</v>
      </c>
      <c r="D1191">
        <v>0.01</v>
      </c>
      <c r="F1191">
        <v>1.4724999999999999</v>
      </c>
      <c r="I1191" s="400">
        <v>41604.199999999997</v>
      </c>
      <c r="J1191">
        <v>1.4740899999999999</v>
      </c>
      <c r="N1191">
        <v>1.0900000000000001</v>
      </c>
      <c r="Q1191">
        <v>710</v>
      </c>
      <c r="R1191" t="s">
        <v>96</v>
      </c>
      <c r="S1191" s="588">
        <v>2</v>
      </c>
    </row>
    <row r="1192" spans="1:19" x14ac:dyDescent="0.2">
      <c r="A1192">
        <v>1191</v>
      </c>
      <c r="B1192" s="400">
        <v>41605.063194444447</v>
      </c>
      <c r="C1192" t="s">
        <v>97</v>
      </c>
      <c r="D1192">
        <v>0.01</v>
      </c>
      <c r="F1192">
        <v>1.4878400000000001</v>
      </c>
      <c r="I1192" s="400">
        <v>41605.109027777777</v>
      </c>
      <c r="J1192">
        <v>1.4870399999999999</v>
      </c>
      <c r="N1192">
        <v>0.55000000000000004</v>
      </c>
      <c r="Q1192">
        <v>711</v>
      </c>
      <c r="R1192" t="s">
        <v>97</v>
      </c>
      <c r="S1192" s="588">
        <v>1</v>
      </c>
    </row>
    <row r="1193" spans="1:19" x14ac:dyDescent="0.2">
      <c r="A1193">
        <v>1192</v>
      </c>
      <c r="B1193" s="400">
        <v>41605.948611111111</v>
      </c>
      <c r="C1193" t="s">
        <v>96</v>
      </c>
      <c r="D1193">
        <v>0.01</v>
      </c>
      <c r="F1193">
        <v>1.4948600000000001</v>
      </c>
      <c r="I1193" s="400">
        <v>41605.980555555558</v>
      </c>
      <c r="J1193">
        <v>1.49566</v>
      </c>
      <c r="N1193">
        <v>0.55000000000000004</v>
      </c>
      <c r="Q1193">
        <v>712</v>
      </c>
      <c r="R1193" t="s">
        <v>96</v>
      </c>
      <c r="S1193" s="588">
        <v>1</v>
      </c>
    </row>
    <row r="1194" spans="1:19" x14ac:dyDescent="0.2">
      <c r="A1194">
        <v>1193</v>
      </c>
      <c r="B1194" s="400">
        <v>41606.041666666664</v>
      </c>
      <c r="C1194" t="s">
        <v>97</v>
      </c>
      <c r="D1194">
        <v>0.01</v>
      </c>
      <c r="F1194">
        <v>1.4957400000000001</v>
      </c>
      <c r="I1194" s="400">
        <v>41606.056944444441</v>
      </c>
      <c r="J1194">
        <v>1.4949399999999999</v>
      </c>
      <c r="N1194">
        <v>0.55000000000000004</v>
      </c>
      <c r="Q1194">
        <v>713</v>
      </c>
      <c r="R1194" t="s">
        <v>97</v>
      </c>
      <c r="S1194" s="588">
        <v>1</v>
      </c>
    </row>
    <row r="1195" spans="1:19" x14ac:dyDescent="0.2">
      <c r="A1195">
        <v>1194</v>
      </c>
      <c r="B1195" s="400">
        <v>41607.031944444447</v>
      </c>
      <c r="C1195" t="s">
        <v>97</v>
      </c>
      <c r="D1195">
        <v>0.01</v>
      </c>
      <c r="F1195">
        <v>1.4952099999999999</v>
      </c>
      <c r="I1195" s="400">
        <v>41607.068749999999</v>
      </c>
      <c r="J1195">
        <v>1.4959800000000001</v>
      </c>
      <c r="N1195">
        <v>-0.54</v>
      </c>
      <c r="Q1195">
        <v>714</v>
      </c>
      <c r="R1195" t="s">
        <v>97</v>
      </c>
      <c r="S1195" s="588">
        <v>3</v>
      </c>
    </row>
    <row r="1196" spans="1:19" x14ac:dyDescent="0.2">
      <c r="A1196">
        <v>1195</v>
      </c>
      <c r="B1196" s="400">
        <v>41607.043749999997</v>
      </c>
      <c r="C1196" t="s">
        <v>97</v>
      </c>
      <c r="D1196">
        <v>0.01</v>
      </c>
      <c r="F1196">
        <v>1.4967200000000001</v>
      </c>
      <c r="I1196" s="400">
        <v>41607.068749999999</v>
      </c>
      <c r="J1196">
        <v>1.4959800000000001</v>
      </c>
      <c r="N1196">
        <v>0.51</v>
      </c>
      <c r="Q1196">
        <v>714</v>
      </c>
      <c r="R1196" t="s">
        <v>97</v>
      </c>
      <c r="S1196" s="588">
        <v>3</v>
      </c>
    </row>
    <row r="1197" spans="1:19" x14ac:dyDescent="0.2">
      <c r="A1197">
        <v>1196</v>
      </c>
      <c r="B1197" s="400">
        <v>41607.049305555556</v>
      </c>
      <c r="C1197" t="s">
        <v>97</v>
      </c>
      <c r="D1197">
        <v>0.01</v>
      </c>
      <c r="F1197">
        <v>1.49841</v>
      </c>
      <c r="I1197" s="400">
        <v>41607.068749999999</v>
      </c>
      <c r="J1197">
        <v>1.4959800000000001</v>
      </c>
      <c r="N1197">
        <v>1.67</v>
      </c>
      <c r="Q1197">
        <v>714</v>
      </c>
      <c r="R1197" t="s">
        <v>97</v>
      </c>
      <c r="S1197" s="588">
        <v>3</v>
      </c>
    </row>
    <row r="1198" spans="1:19" x14ac:dyDescent="0.2">
      <c r="A1198">
        <v>1197</v>
      </c>
      <c r="B1198" s="400">
        <v>41607.071527777778</v>
      </c>
      <c r="C1198" t="s">
        <v>97</v>
      </c>
      <c r="D1198">
        <v>0.01</v>
      </c>
      <c r="F1198">
        <v>1.4970300000000001</v>
      </c>
      <c r="I1198" s="400">
        <v>41607.270833333336</v>
      </c>
      <c r="J1198">
        <v>1.49864</v>
      </c>
      <c r="N1198">
        <v>-1.1100000000000001</v>
      </c>
      <c r="Q1198">
        <v>715</v>
      </c>
      <c r="R1198" t="s">
        <v>97</v>
      </c>
      <c r="S1198" s="588">
        <v>4</v>
      </c>
    </row>
    <row r="1199" spans="1:19" x14ac:dyDescent="0.2">
      <c r="A1199">
        <v>1198</v>
      </c>
      <c r="B1199" s="400">
        <v>41607.111111111109</v>
      </c>
      <c r="C1199" t="s">
        <v>97</v>
      </c>
      <c r="D1199">
        <v>0.01</v>
      </c>
      <c r="F1199">
        <v>1.4985900000000001</v>
      </c>
      <c r="I1199" s="400">
        <v>41607.270833333336</v>
      </c>
      <c r="J1199">
        <v>1.49864</v>
      </c>
      <c r="N1199">
        <v>-0.03</v>
      </c>
      <c r="Q1199">
        <v>715</v>
      </c>
      <c r="R1199" t="s">
        <v>97</v>
      </c>
      <c r="S1199" s="588">
        <v>4</v>
      </c>
    </row>
    <row r="1200" spans="1:19" x14ac:dyDescent="0.2">
      <c r="A1200">
        <v>1199</v>
      </c>
      <c r="B1200" s="400">
        <v>41607.127083333333</v>
      </c>
      <c r="C1200" t="s">
        <v>97</v>
      </c>
      <c r="D1200">
        <v>0.01</v>
      </c>
      <c r="F1200">
        <v>1.5001199999999999</v>
      </c>
      <c r="I1200" s="400">
        <v>41607.270833333336</v>
      </c>
      <c r="J1200">
        <v>1.49864</v>
      </c>
      <c r="N1200">
        <v>1.02</v>
      </c>
      <c r="Q1200">
        <v>715</v>
      </c>
      <c r="R1200" t="s">
        <v>97</v>
      </c>
      <c r="S1200" s="588">
        <v>4</v>
      </c>
    </row>
    <row r="1201" spans="1:19" x14ac:dyDescent="0.2">
      <c r="A1201">
        <v>1200</v>
      </c>
      <c r="B1201" s="400">
        <v>41607.133333333331</v>
      </c>
      <c r="C1201" t="s">
        <v>97</v>
      </c>
      <c r="D1201">
        <v>0.01</v>
      </c>
      <c r="F1201">
        <v>1.5024200000000001</v>
      </c>
      <c r="I1201" s="400">
        <v>41607.270833333336</v>
      </c>
      <c r="J1201">
        <v>1.49864</v>
      </c>
      <c r="N1201">
        <v>2.61</v>
      </c>
      <c r="Q1201">
        <v>715</v>
      </c>
      <c r="R1201" t="s">
        <v>97</v>
      </c>
      <c r="S1201" s="588">
        <v>4</v>
      </c>
    </row>
    <row r="1202" spans="1:19" x14ac:dyDescent="0.2">
      <c r="A1202">
        <v>1201</v>
      </c>
      <c r="B1202" s="400">
        <v>41607.875694444447</v>
      </c>
      <c r="C1202" t="s">
        <v>96</v>
      </c>
      <c r="D1202">
        <v>0.01</v>
      </c>
      <c r="F1202">
        <v>1.4908999999999999</v>
      </c>
      <c r="I1202" s="400">
        <v>41607.888194444444</v>
      </c>
      <c r="J1202">
        <v>1.4917</v>
      </c>
      <c r="N1202">
        <v>0.55000000000000004</v>
      </c>
      <c r="Q1202">
        <v>716</v>
      </c>
      <c r="R1202" t="s">
        <v>96</v>
      </c>
      <c r="S1202" s="588">
        <v>1</v>
      </c>
    </row>
    <row r="1203" spans="1:19" x14ac:dyDescent="0.2">
      <c r="A1203">
        <v>1202</v>
      </c>
      <c r="B1203" s="400">
        <v>41610.04583333333</v>
      </c>
      <c r="C1203" t="s">
        <v>97</v>
      </c>
      <c r="D1203">
        <v>0.01</v>
      </c>
      <c r="F1203">
        <v>1.4911799999999999</v>
      </c>
      <c r="I1203" s="400">
        <v>41610.063194444447</v>
      </c>
      <c r="J1203">
        <v>1.49038</v>
      </c>
      <c r="N1203">
        <v>0.55000000000000004</v>
      </c>
      <c r="Q1203">
        <v>717</v>
      </c>
      <c r="R1203" t="s">
        <v>97</v>
      </c>
      <c r="S1203" s="588">
        <v>1</v>
      </c>
    </row>
    <row r="1204" spans="1:19" x14ac:dyDescent="0.2">
      <c r="A1204">
        <v>1203</v>
      </c>
      <c r="B1204" s="400">
        <v>41610.076388888891</v>
      </c>
      <c r="C1204" t="s">
        <v>96</v>
      </c>
      <c r="D1204">
        <v>0.01</v>
      </c>
      <c r="F1204">
        <v>1.4892300000000001</v>
      </c>
      <c r="I1204" s="400">
        <v>41610.084027777775</v>
      </c>
      <c r="J1204">
        <v>1.49003</v>
      </c>
      <c r="N1204">
        <v>0.55000000000000004</v>
      </c>
      <c r="Q1204">
        <v>718</v>
      </c>
      <c r="R1204" t="s">
        <v>96</v>
      </c>
      <c r="S1204" s="588">
        <v>1</v>
      </c>
    </row>
    <row r="1205" spans="1:19" x14ac:dyDescent="0.2">
      <c r="A1205">
        <v>1204</v>
      </c>
      <c r="B1205" s="400">
        <v>41610.90625</v>
      </c>
      <c r="C1205" t="s">
        <v>96</v>
      </c>
      <c r="D1205">
        <v>0.01</v>
      </c>
      <c r="F1205">
        <v>1.4879199999999999</v>
      </c>
      <c r="I1205" s="400">
        <v>41611.138888888891</v>
      </c>
      <c r="J1205">
        <v>1.4871700000000001</v>
      </c>
      <c r="N1205">
        <v>-0.6</v>
      </c>
      <c r="Q1205">
        <v>719</v>
      </c>
      <c r="R1205" t="s">
        <v>96</v>
      </c>
      <c r="S1205" s="588">
        <v>3</v>
      </c>
    </row>
    <row r="1206" spans="1:19" x14ac:dyDescent="0.2">
      <c r="A1206">
        <v>1205</v>
      </c>
      <c r="B1206" s="400">
        <v>41611.043055555558</v>
      </c>
      <c r="C1206" t="s">
        <v>96</v>
      </c>
      <c r="D1206">
        <v>0.01</v>
      </c>
      <c r="F1206">
        <v>1.48638</v>
      </c>
      <c r="I1206" s="400">
        <v>41611.138888888891</v>
      </c>
      <c r="J1206">
        <v>1.4871700000000001</v>
      </c>
      <c r="N1206">
        <v>0.55000000000000004</v>
      </c>
      <c r="Q1206">
        <v>719</v>
      </c>
      <c r="R1206" t="s">
        <v>96</v>
      </c>
      <c r="S1206" s="588">
        <v>3</v>
      </c>
    </row>
    <row r="1207" spans="1:19" x14ac:dyDescent="0.2">
      <c r="A1207">
        <v>1206</v>
      </c>
      <c r="B1207" s="400">
        <v>41611.072222222225</v>
      </c>
      <c r="C1207" t="s">
        <v>96</v>
      </c>
      <c r="D1207">
        <v>0.01</v>
      </c>
      <c r="F1207">
        <v>1.4847999999999999</v>
      </c>
      <c r="I1207" s="400">
        <v>41611.138888888891</v>
      </c>
      <c r="J1207">
        <v>1.4871700000000001</v>
      </c>
      <c r="N1207">
        <v>1.64</v>
      </c>
      <c r="Q1207">
        <v>719</v>
      </c>
      <c r="R1207" t="s">
        <v>96</v>
      </c>
      <c r="S1207" s="588">
        <v>3</v>
      </c>
    </row>
    <row r="1208" spans="1:19" x14ac:dyDescent="0.2">
      <c r="A1208">
        <v>1207</v>
      </c>
      <c r="B1208" s="400">
        <v>41611.879861111112</v>
      </c>
      <c r="C1208" t="s">
        <v>96</v>
      </c>
      <c r="D1208">
        <v>0.01</v>
      </c>
      <c r="F1208">
        <v>1.48996</v>
      </c>
      <c r="I1208" s="400">
        <v>41612.104166666664</v>
      </c>
      <c r="J1208">
        <v>1.48925</v>
      </c>
      <c r="N1208">
        <v>-0.57999999999999996</v>
      </c>
      <c r="Q1208">
        <v>720</v>
      </c>
      <c r="R1208" t="s">
        <v>96</v>
      </c>
      <c r="S1208" s="588">
        <v>3</v>
      </c>
    </row>
    <row r="1209" spans="1:19" x14ac:dyDescent="0.2">
      <c r="A1209">
        <v>1208</v>
      </c>
      <c r="B1209" s="400">
        <v>41611.899305555555</v>
      </c>
      <c r="C1209" t="s">
        <v>96</v>
      </c>
      <c r="D1209">
        <v>0.01</v>
      </c>
      <c r="F1209">
        <v>1.4884500000000001</v>
      </c>
      <c r="I1209" s="400">
        <v>41612.104166666664</v>
      </c>
      <c r="J1209">
        <v>1.48925</v>
      </c>
      <c r="N1209">
        <v>0.46</v>
      </c>
      <c r="Q1209">
        <v>720</v>
      </c>
      <c r="R1209" t="s">
        <v>96</v>
      </c>
      <c r="S1209" s="588">
        <v>3</v>
      </c>
    </row>
    <row r="1210" spans="1:19" x14ac:dyDescent="0.2">
      <c r="A1210">
        <v>1209</v>
      </c>
      <c r="B1210" s="400">
        <v>41611.908333333333</v>
      </c>
      <c r="C1210" t="s">
        <v>96</v>
      </c>
      <c r="D1210">
        <v>0.01</v>
      </c>
      <c r="F1210">
        <v>1.4869399999999999</v>
      </c>
      <c r="I1210" s="400">
        <v>41612.104166666664</v>
      </c>
      <c r="J1210">
        <v>1.48925</v>
      </c>
      <c r="N1210">
        <v>1.5</v>
      </c>
      <c r="Q1210">
        <v>720</v>
      </c>
      <c r="R1210" t="s">
        <v>96</v>
      </c>
      <c r="S1210" s="588">
        <v>3</v>
      </c>
    </row>
    <row r="1211" spans="1:19" x14ac:dyDescent="0.2">
      <c r="A1211">
        <v>1210</v>
      </c>
      <c r="B1211" s="400">
        <v>41612.927777777775</v>
      </c>
      <c r="C1211" t="s">
        <v>96</v>
      </c>
      <c r="D1211">
        <v>0.01</v>
      </c>
      <c r="F1211">
        <v>1.5043500000000001</v>
      </c>
      <c r="I1211" s="400">
        <v>41612.978472222225</v>
      </c>
      <c r="J1211">
        <v>1.50515</v>
      </c>
      <c r="N1211">
        <v>0.55000000000000004</v>
      </c>
      <c r="Q1211">
        <v>721</v>
      </c>
      <c r="R1211" t="s">
        <v>96</v>
      </c>
      <c r="S1211" s="588">
        <v>1</v>
      </c>
    </row>
    <row r="1212" spans="1:19" x14ac:dyDescent="0.2">
      <c r="A1212">
        <v>1211</v>
      </c>
      <c r="B1212" s="400">
        <v>41613.977777777778</v>
      </c>
      <c r="C1212" t="s">
        <v>96</v>
      </c>
      <c r="D1212">
        <v>0.01</v>
      </c>
      <c r="F1212">
        <v>1.5072399999999999</v>
      </c>
      <c r="I1212" s="400">
        <v>41613.991666666669</v>
      </c>
      <c r="J1212">
        <v>1.50804</v>
      </c>
      <c r="N1212">
        <v>0.55000000000000004</v>
      </c>
      <c r="Q1212">
        <v>722</v>
      </c>
      <c r="R1212" t="s">
        <v>96</v>
      </c>
      <c r="S1212" s="588">
        <v>1</v>
      </c>
    </row>
    <row r="1213" spans="1:19" x14ac:dyDescent="0.2">
      <c r="A1213">
        <v>1212</v>
      </c>
      <c r="B1213" s="400">
        <v>41614.041666666664</v>
      </c>
      <c r="C1213" t="s">
        <v>97</v>
      </c>
      <c r="D1213">
        <v>0.01</v>
      </c>
      <c r="F1213">
        <v>1.50874</v>
      </c>
      <c r="I1213" s="400">
        <v>41614.081944444442</v>
      </c>
      <c r="J1213">
        <v>1.5079400000000001</v>
      </c>
      <c r="N1213">
        <v>0.55000000000000004</v>
      </c>
      <c r="Q1213">
        <v>723</v>
      </c>
      <c r="R1213" t="s">
        <v>97</v>
      </c>
      <c r="S1213" s="588">
        <v>1</v>
      </c>
    </row>
    <row r="1214" spans="1:19" x14ac:dyDescent="0.2">
      <c r="A1214">
        <v>1213</v>
      </c>
      <c r="B1214" s="400">
        <v>41614.884027777778</v>
      </c>
      <c r="C1214" t="s">
        <v>96</v>
      </c>
      <c r="D1214">
        <v>0.01</v>
      </c>
      <c r="F1214">
        <v>1.50536</v>
      </c>
      <c r="I1214" s="400">
        <v>41614.924305555556</v>
      </c>
      <c r="J1214">
        <v>1.5061599999999999</v>
      </c>
      <c r="N1214">
        <v>0.56000000000000005</v>
      </c>
      <c r="Q1214">
        <v>724</v>
      </c>
      <c r="R1214" t="s">
        <v>96</v>
      </c>
      <c r="S1214" s="588">
        <v>1</v>
      </c>
    </row>
    <row r="1215" spans="1:19" x14ac:dyDescent="0.2">
      <c r="A1215">
        <v>1214</v>
      </c>
      <c r="B1215" s="400">
        <v>41617.027777777781</v>
      </c>
      <c r="C1215" t="s">
        <v>96</v>
      </c>
      <c r="D1215">
        <v>0.01</v>
      </c>
      <c r="F1215">
        <v>1.504</v>
      </c>
      <c r="I1215" s="400">
        <v>41617.06527777778</v>
      </c>
      <c r="J1215">
        <v>1.50404</v>
      </c>
      <c r="N1215">
        <v>0.02</v>
      </c>
      <c r="Q1215">
        <v>725</v>
      </c>
      <c r="R1215" t="s">
        <v>96</v>
      </c>
      <c r="S1215" s="588">
        <v>2</v>
      </c>
    </row>
    <row r="1216" spans="1:19" x14ac:dyDescent="0.2">
      <c r="A1216">
        <v>1215</v>
      </c>
      <c r="B1216" s="400">
        <v>41617.045138888891</v>
      </c>
      <c r="C1216" t="s">
        <v>96</v>
      </c>
      <c r="D1216">
        <v>0.01</v>
      </c>
      <c r="F1216">
        <v>1.50248</v>
      </c>
      <c r="I1216" s="400">
        <v>41617.06527777778</v>
      </c>
      <c r="J1216">
        <v>1.50404</v>
      </c>
      <c r="N1216">
        <v>1.07</v>
      </c>
      <c r="Q1216">
        <v>725</v>
      </c>
      <c r="R1216" t="s">
        <v>96</v>
      </c>
      <c r="S1216" s="588">
        <v>2</v>
      </c>
    </row>
    <row r="1217" spans="1:19" x14ac:dyDescent="0.2">
      <c r="A1217">
        <v>1216</v>
      </c>
      <c r="B1217" s="400">
        <v>41618.063194444447</v>
      </c>
      <c r="C1217" t="s">
        <v>97</v>
      </c>
      <c r="D1217">
        <v>0.01</v>
      </c>
      <c r="F1217">
        <v>1.5123500000000001</v>
      </c>
      <c r="I1217" s="400">
        <v>41618.068055555559</v>
      </c>
      <c r="J1217">
        <v>1.5115499999999999</v>
      </c>
      <c r="N1217">
        <v>0.55000000000000004</v>
      </c>
      <c r="Q1217">
        <v>726</v>
      </c>
      <c r="R1217" t="s">
        <v>97</v>
      </c>
      <c r="S1217" s="588">
        <v>1</v>
      </c>
    </row>
    <row r="1218" spans="1:19" x14ac:dyDescent="0.2">
      <c r="A1218">
        <v>1217</v>
      </c>
      <c r="B1218" s="400">
        <v>41619.063194444447</v>
      </c>
      <c r="C1218" t="s">
        <v>97</v>
      </c>
      <c r="D1218">
        <v>0.01</v>
      </c>
      <c r="F1218">
        <v>1.5053399999999999</v>
      </c>
      <c r="I1218" s="400">
        <v>41619.12777777778</v>
      </c>
      <c r="J1218">
        <v>1.50454</v>
      </c>
      <c r="N1218">
        <v>0.56000000000000005</v>
      </c>
      <c r="Q1218">
        <v>727</v>
      </c>
      <c r="R1218" t="s">
        <v>97</v>
      </c>
      <c r="S1218" s="588">
        <v>1</v>
      </c>
    </row>
    <row r="1219" spans="1:19" x14ac:dyDescent="0.2">
      <c r="A1219">
        <v>1218</v>
      </c>
      <c r="B1219" s="400">
        <v>41619.875</v>
      </c>
      <c r="C1219" t="s">
        <v>96</v>
      </c>
      <c r="D1219">
        <v>0.01</v>
      </c>
      <c r="F1219">
        <v>1.52068</v>
      </c>
      <c r="I1219" s="400">
        <v>41619.923611111109</v>
      </c>
      <c r="J1219">
        <v>1.5207299999999999</v>
      </c>
      <c r="N1219">
        <v>0.04</v>
      </c>
      <c r="Q1219">
        <v>728</v>
      </c>
      <c r="R1219" t="s">
        <v>96</v>
      </c>
      <c r="S1219" s="588">
        <v>2</v>
      </c>
    </row>
    <row r="1220" spans="1:19" x14ac:dyDescent="0.2">
      <c r="A1220">
        <v>1219</v>
      </c>
      <c r="B1220" s="400">
        <v>41619.92083333333</v>
      </c>
      <c r="C1220" t="s">
        <v>96</v>
      </c>
      <c r="D1220">
        <v>0.01</v>
      </c>
      <c r="F1220">
        <v>1.51918</v>
      </c>
      <c r="I1220" s="400">
        <v>41619.923611111109</v>
      </c>
      <c r="J1220">
        <v>1.5207299999999999</v>
      </c>
      <c r="N1220">
        <v>1.07</v>
      </c>
      <c r="Q1220">
        <v>728</v>
      </c>
      <c r="R1220" t="s">
        <v>96</v>
      </c>
      <c r="S1220" s="588">
        <v>2</v>
      </c>
    </row>
    <row r="1221" spans="1:19" x14ac:dyDescent="0.2">
      <c r="A1221">
        <v>1220</v>
      </c>
      <c r="B1221" s="400">
        <v>41620.036111111112</v>
      </c>
      <c r="C1221" t="s">
        <v>97</v>
      </c>
      <c r="D1221">
        <v>0.01</v>
      </c>
      <c r="F1221">
        <v>1.52501</v>
      </c>
      <c r="I1221" s="400">
        <v>41620.061805555553</v>
      </c>
      <c r="J1221">
        <v>1.5242100000000001</v>
      </c>
      <c r="N1221">
        <v>0.56000000000000005</v>
      </c>
      <c r="Q1221">
        <v>729</v>
      </c>
      <c r="R1221" t="s">
        <v>97</v>
      </c>
      <c r="S1221" s="588">
        <v>1</v>
      </c>
    </row>
    <row r="1222" spans="1:19" x14ac:dyDescent="0.2">
      <c r="A1222">
        <v>1221</v>
      </c>
      <c r="B1222" s="400">
        <v>41620.936805555553</v>
      </c>
      <c r="C1222" t="s">
        <v>97</v>
      </c>
      <c r="D1222">
        <v>0.01</v>
      </c>
      <c r="F1222">
        <v>1.53929</v>
      </c>
      <c r="I1222" s="400">
        <v>41621.065972222219</v>
      </c>
      <c r="J1222">
        <v>1.53938</v>
      </c>
      <c r="N1222">
        <v>-0.05</v>
      </c>
      <c r="Q1222">
        <v>730</v>
      </c>
      <c r="R1222" t="s">
        <v>97</v>
      </c>
      <c r="S1222" s="588">
        <v>2</v>
      </c>
    </row>
    <row r="1223" spans="1:19" x14ac:dyDescent="0.2">
      <c r="A1223">
        <v>1222</v>
      </c>
      <c r="B1223" s="400">
        <v>41621.03125</v>
      </c>
      <c r="C1223" t="s">
        <v>97</v>
      </c>
      <c r="D1223">
        <v>0.01</v>
      </c>
      <c r="F1223">
        <v>1.5410600000000001</v>
      </c>
      <c r="I1223" s="400">
        <v>41621.065972222219</v>
      </c>
      <c r="J1223">
        <v>1.53938</v>
      </c>
      <c r="N1223">
        <v>1.1599999999999999</v>
      </c>
      <c r="Q1223">
        <v>730</v>
      </c>
      <c r="R1223" t="s">
        <v>97</v>
      </c>
      <c r="S1223" s="588">
        <v>2</v>
      </c>
    </row>
    <row r="1224" spans="1:19" x14ac:dyDescent="0.2">
      <c r="A1224">
        <v>1223</v>
      </c>
      <c r="B1224" s="400">
        <v>41621.068749999999</v>
      </c>
      <c r="C1224" t="s">
        <v>97</v>
      </c>
      <c r="D1224">
        <v>0.01</v>
      </c>
      <c r="F1224">
        <v>1.5397700000000001</v>
      </c>
      <c r="I1224" s="400">
        <v>41621.118055555555</v>
      </c>
      <c r="J1224">
        <v>1.5389699999999999</v>
      </c>
      <c r="N1224">
        <v>0.55000000000000004</v>
      </c>
      <c r="Q1224">
        <v>731</v>
      </c>
      <c r="R1224" t="s">
        <v>97</v>
      </c>
      <c r="S1224" s="588">
        <v>1</v>
      </c>
    </row>
    <row r="1225" spans="1:19" x14ac:dyDescent="0.2">
      <c r="A1225">
        <v>1224</v>
      </c>
      <c r="B1225" s="400">
        <v>41621.890277777777</v>
      </c>
      <c r="C1225" t="s">
        <v>97</v>
      </c>
      <c r="D1225">
        <v>0.01</v>
      </c>
      <c r="F1225">
        <v>1.5338499999999999</v>
      </c>
      <c r="I1225" s="400">
        <v>41621.90625</v>
      </c>
      <c r="J1225">
        <v>1.53305</v>
      </c>
      <c r="N1225">
        <v>0.56000000000000005</v>
      </c>
      <c r="Q1225">
        <v>732</v>
      </c>
      <c r="R1225" t="s">
        <v>97</v>
      </c>
      <c r="S1225" s="588">
        <v>1</v>
      </c>
    </row>
    <row r="1226" spans="1:19" x14ac:dyDescent="0.2">
      <c r="A1226">
        <v>1225</v>
      </c>
      <c r="B1226" s="400">
        <v>41621.947222222225</v>
      </c>
      <c r="C1226" t="s">
        <v>96</v>
      </c>
      <c r="D1226">
        <v>0.01</v>
      </c>
      <c r="F1226">
        <v>1.5321400000000001</v>
      </c>
      <c r="I1226" s="400">
        <v>41621.957638888889</v>
      </c>
      <c r="J1226">
        <v>1.53294</v>
      </c>
      <c r="N1226">
        <v>0.55000000000000004</v>
      </c>
      <c r="Q1226">
        <v>733</v>
      </c>
      <c r="R1226" t="s">
        <v>96</v>
      </c>
      <c r="S1226" s="588">
        <v>1</v>
      </c>
    </row>
    <row r="1227" spans="1:19" x14ac:dyDescent="0.2">
      <c r="A1227">
        <v>1226</v>
      </c>
      <c r="B1227" s="400">
        <v>41654.038194444445</v>
      </c>
      <c r="C1227" t="s">
        <v>97</v>
      </c>
      <c r="D1227">
        <v>0.01</v>
      </c>
      <c r="F1227">
        <v>1.5271300000000001</v>
      </c>
      <c r="I1227" s="400">
        <v>41654.047222222223</v>
      </c>
      <c r="J1227">
        <v>1.52633</v>
      </c>
      <c r="N1227">
        <v>0.55000000000000004</v>
      </c>
      <c r="Q1227">
        <v>734</v>
      </c>
      <c r="R1227" t="s">
        <v>97</v>
      </c>
      <c r="S1227" s="588">
        <v>1</v>
      </c>
    </row>
    <row r="1228" spans="1:19" x14ac:dyDescent="0.2">
      <c r="A1228">
        <v>1227</v>
      </c>
      <c r="B1228" s="400">
        <v>41654.92291666667</v>
      </c>
      <c r="C1228" t="s">
        <v>97</v>
      </c>
      <c r="D1228">
        <v>0.01</v>
      </c>
      <c r="F1228">
        <v>1.52715</v>
      </c>
      <c r="I1228" s="400">
        <v>41654.932638888888</v>
      </c>
      <c r="J1228">
        <v>1.5263500000000001</v>
      </c>
      <c r="N1228">
        <v>0.55000000000000004</v>
      </c>
      <c r="Q1228">
        <v>735</v>
      </c>
      <c r="R1228" t="s">
        <v>97</v>
      </c>
      <c r="S1228" s="588">
        <v>1</v>
      </c>
    </row>
    <row r="1229" spans="1:19" x14ac:dyDescent="0.2">
      <c r="A1229">
        <v>1228</v>
      </c>
      <c r="B1229" s="400">
        <v>41655.023611111108</v>
      </c>
      <c r="C1229" t="s">
        <v>97</v>
      </c>
      <c r="D1229">
        <v>0.01</v>
      </c>
      <c r="F1229">
        <v>1.52701</v>
      </c>
      <c r="I1229" s="400">
        <v>41655.793055555558</v>
      </c>
      <c r="J1229">
        <v>1.54409</v>
      </c>
      <c r="N1229">
        <v>-11.79</v>
      </c>
      <c r="Q1229">
        <v>736</v>
      </c>
      <c r="R1229" t="s">
        <v>97</v>
      </c>
      <c r="S1229" s="588">
        <v>9</v>
      </c>
    </row>
    <row r="1230" spans="1:19" x14ac:dyDescent="0.2">
      <c r="A1230">
        <v>1229</v>
      </c>
      <c r="B1230" s="400">
        <v>41655.088194444441</v>
      </c>
      <c r="C1230" t="s">
        <v>97</v>
      </c>
      <c r="D1230">
        <v>0.01</v>
      </c>
      <c r="F1230">
        <v>1.5285299999999999</v>
      </c>
      <c r="I1230" s="400">
        <v>41655.793055555558</v>
      </c>
      <c r="J1230">
        <v>1.54409</v>
      </c>
      <c r="N1230">
        <v>-10.74</v>
      </c>
      <c r="Q1230">
        <v>736</v>
      </c>
      <c r="R1230" t="s">
        <v>97</v>
      </c>
      <c r="S1230" s="588">
        <v>9</v>
      </c>
    </row>
    <row r="1231" spans="1:19" x14ac:dyDescent="0.2">
      <c r="A1231">
        <v>1230</v>
      </c>
      <c r="B1231" s="400">
        <v>41655.104861111111</v>
      </c>
      <c r="C1231" t="s">
        <v>2069</v>
      </c>
      <c r="D1231">
        <v>0.01</v>
      </c>
      <c r="F1231">
        <v>1.53102</v>
      </c>
      <c r="I1231" s="400">
        <v>41655.793055555558</v>
      </c>
      <c r="J1231">
        <v>1.5318799999999999</v>
      </c>
      <c r="K1231" t="s">
        <v>2135</v>
      </c>
      <c r="Q1231">
        <v>736</v>
      </c>
      <c r="R1231" t="s">
        <v>97</v>
      </c>
      <c r="S1231" s="588">
        <v>9</v>
      </c>
    </row>
    <row r="1232" spans="1:19" x14ac:dyDescent="0.2">
      <c r="A1232">
        <v>1231</v>
      </c>
      <c r="B1232" s="400">
        <v>41655.104861111111</v>
      </c>
      <c r="C1232" t="s">
        <v>2069</v>
      </c>
      <c r="D1232">
        <v>0.01</v>
      </c>
      <c r="F1232">
        <v>1.53332</v>
      </c>
      <c r="I1232" s="400">
        <v>41655.793055555558</v>
      </c>
      <c r="J1232">
        <v>1.5341800000000001</v>
      </c>
      <c r="K1232" t="s">
        <v>2135</v>
      </c>
      <c r="Q1232">
        <v>736</v>
      </c>
      <c r="R1232" t="s">
        <v>97</v>
      </c>
      <c r="S1232" s="588">
        <v>9</v>
      </c>
    </row>
    <row r="1233" spans="1:19" x14ac:dyDescent="0.2">
      <c r="A1233">
        <v>1232</v>
      </c>
      <c r="B1233" s="400">
        <v>41655.104861111111</v>
      </c>
      <c r="C1233" t="s">
        <v>2069</v>
      </c>
      <c r="D1233">
        <v>0.02</v>
      </c>
      <c r="F1233">
        <v>1.5364199999999999</v>
      </c>
      <c r="I1233" s="400">
        <v>41655.793055555558</v>
      </c>
      <c r="J1233">
        <v>1.53728</v>
      </c>
      <c r="K1233" t="s">
        <v>2135</v>
      </c>
      <c r="Q1233">
        <v>736</v>
      </c>
      <c r="R1233" t="s">
        <v>97</v>
      </c>
      <c r="S1233" s="588">
        <v>9</v>
      </c>
    </row>
    <row r="1234" spans="1:19" x14ac:dyDescent="0.2">
      <c r="A1234">
        <v>1233</v>
      </c>
      <c r="B1234" s="400">
        <v>41655.107638888891</v>
      </c>
      <c r="C1234" t="s">
        <v>97</v>
      </c>
      <c r="D1234">
        <v>0.02</v>
      </c>
      <c r="F1234">
        <v>1.5404800000000001</v>
      </c>
      <c r="I1234" s="400">
        <v>41655.793055555558</v>
      </c>
      <c r="J1234">
        <v>1.54409</v>
      </c>
      <c r="N1234">
        <v>-4.99</v>
      </c>
      <c r="Q1234">
        <v>736</v>
      </c>
      <c r="R1234" t="s">
        <v>97</v>
      </c>
      <c r="S1234" s="588">
        <v>9</v>
      </c>
    </row>
    <row r="1235" spans="1:19" x14ac:dyDescent="0.2">
      <c r="A1235">
        <v>1234</v>
      </c>
      <c r="B1235" s="400">
        <v>41655.126388888886</v>
      </c>
      <c r="C1235" t="s">
        <v>97</v>
      </c>
      <c r="D1235">
        <v>0.03</v>
      </c>
      <c r="F1235">
        <v>1.54379</v>
      </c>
      <c r="I1235" s="400">
        <v>41655.793055555558</v>
      </c>
      <c r="J1235">
        <v>1.54409</v>
      </c>
      <c r="N1235">
        <v>-0.62</v>
      </c>
      <c r="Q1235">
        <v>736</v>
      </c>
      <c r="R1235" t="s">
        <v>97</v>
      </c>
      <c r="S1235" s="588">
        <v>9</v>
      </c>
    </row>
    <row r="1236" spans="1:19" x14ac:dyDescent="0.2">
      <c r="A1236">
        <v>1235</v>
      </c>
      <c r="B1236" s="400">
        <v>41655.166666666664</v>
      </c>
      <c r="C1236" t="s">
        <v>97</v>
      </c>
      <c r="D1236">
        <v>0.05</v>
      </c>
      <c r="F1236">
        <v>1.54722</v>
      </c>
      <c r="I1236" s="400">
        <v>41655.793055555558</v>
      </c>
      <c r="J1236">
        <v>1.54409</v>
      </c>
      <c r="N1236">
        <v>10.81</v>
      </c>
      <c r="Q1236">
        <v>736</v>
      </c>
      <c r="R1236" t="s">
        <v>97</v>
      </c>
      <c r="S1236" s="588">
        <v>9</v>
      </c>
    </row>
    <row r="1237" spans="1:19" x14ac:dyDescent="0.2">
      <c r="A1237">
        <v>1236</v>
      </c>
      <c r="B1237" s="400">
        <v>41655.472916666666</v>
      </c>
      <c r="C1237" t="s">
        <v>97</v>
      </c>
      <c r="D1237">
        <v>0.08</v>
      </c>
      <c r="F1237">
        <v>1.5507299999999999</v>
      </c>
      <c r="I1237" s="400">
        <v>41655.793055555558</v>
      </c>
      <c r="J1237">
        <v>1.54409</v>
      </c>
      <c r="N1237">
        <v>36.67</v>
      </c>
      <c r="Q1237">
        <v>736</v>
      </c>
      <c r="R1237" t="s">
        <v>97</v>
      </c>
      <c r="S1237" s="588">
        <v>9</v>
      </c>
    </row>
    <row r="1238" spans="1:19" x14ac:dyDescent="0.2">
      <c r="A1238">
        <v>1237</v>
      </c>
      <c r="B1238" s="400">
        <v>41656.913888888892</v>
      </c>
      <c r="C1238" t="s">
        <v>97</v>
      </c>
      <c r="D1238">
        <v>0.01</v>
      </c>
      <c r="F1238">
        <v>1.54291</v>
      </c>
      <c r="I1238" s="400">
        <v>41656.92291666667</v>
      </c>
      <c r="J1238">
        <v>1.5421100000000001</v>
      </c>
      <c r="N1238">
        <v>0.55000000000000004</v>
      </c>
      <c r="Q1238">
        <v>737</v>
      </c>
      <c r="R1238" t="s">
        <v>97</v>
      </c>
      <c r="S1238" s="588">
        <v>1</v>
      </c>
    </row>
    <row r="1239" spans="1:19" x14ac:dyDescent="0.2">
      <c r="A1239">
        <v>1238</v>
      </c>
      <c r="B1239" s="400">
        <v>41656.966666666667</v>
      </c>
      <c r="C1239" t="s">
        <v>96</v>
      </c>
      <c r="D1239">
        <v>0.01</v>
      </c>
      <c r="F1239">
        <v>1.5416300000000001</v>
      </c>
      <c r="I1239" s="400">
        <v>41656.973611111112</v>
      </c>
      <c r="J1239">
        <v>1.54243</v>
      </c>
      <c r="N1239">
        <v>0.55000000000000004</v>
      </c>
      <c r="Q1239">
        <v>738</v>
      </c>
      <c r="R1239" t="s">
        <v>96</v>
      </c>
      <c r="S1239" s="588">
        <v>1</v>
      </c>
    </row>
    <row r="1240" spans="1:19" x14ac:dyDescent="0.2">
      <c r="A1240">
        <v>1239</v>
      </c>
      <c r="B1240" s="400">
        <v>41659.046527777777</v>
      </c>
      <c r="C1240" t="s">
        <v>96</v>
      </c>
      <c r="D1240">
        <v>0.01</v>
      </c>
      <c r="F1240">
        <v>1.5419</v>
      </c>
      <c r="I1240" s="400">
        <v>41659.091666666667</v>
      </c>
      <c r="J1240">
        <v>1.5427</v>
      </c>
      <c r="N1240">
        <v>0.55000000000000004</v>
      </c>
      <c r="Q1240">
        <v>739</v>
      </c>
      <c r="R1240" t="s">
        <v>96</v>
      </c>
      <c r="S1240" s="588">
        <v>1</v>
      </c>
    </row>
    <row r="1241" spans="1:19" x14ac:dyDescent="0.2">
      <c r="A1241">
        <v>1240</v>
      </c>
      <c r="B1241" s="400">
        <v>41660.877083333333</v>
      </c>
      <c r="C1241" t="s">
        <v>96</v>
      </c>
      <c r="D1241">
        <v>0.01</v>
      </c>
      <c r="F1241">
        <v>1.5383599999999999</v>
      </c>
      <c r="I1241" s="400">
        <v>41660.884027777778</v>
      </c>
      <c r="J1241">
        <v>1.5391600000000001</v>
      </c>
      <c r="N1241">
        <v>0.55000000000000004</v>
      </c>
      <c r="Q1241">
        <v>740</v>
      </c>
      <c r="R1241" t="s">
        <v>96</v>
      </c>
      <c r="S1241" s="588">
        <v>1</v>
      </c>
    </row>
    <row r="1242" spans="1:19" x14ac:dyDescent="0.2">
      <c r="A1242">
        <v>1241</v>
      </c>
      <c r="B1242" s="400">
        <v>41661.02847222222</v>
      </c>
      <c r="C1242" t="s">
        <v>97</v>
      </c>
      <c r="D1242">
        <v>0.01</v>
      </c>
      <c r="F1242">
        <v>1.5401400000000001</v>
      </c>
      <c r="I1242" s="400">
        <v>41661.070138888892</v>
      </c>
      <c r="J1242">
        <v>1.5393399999999999</v>
      </c>
      <c r="N1242">
        <v>0.55000000000000004</v>
      </c>
      <c r="Q1242">
        <v>741</v>
      </c>
      <c r="R1242" t="s">
        <v>97</v>
      </c>
      <c r="S1242" s="588">
        <v>1</v>
      </c>
    </row>
    <row r="1243" spans="1:19" x14ac:dyDescent="0.2">
      <c r="A1243">
        <v>1242</v>
      </c>
      <c r="B1243" s="400">
        <v>41661.075694444444</v>
      </c>
      <c r="C1243" t="s">
        <v>97</v>
      </c>
      <c r="D1243">
        <v>0.01</v>
      </c>
      <c r="F1243">
        <v>1.53965</v>
      </c>
      <c r="I1243" s="400">
        <v>41661.104166666664</v>
      </c>
      <c r="J1243">
        <v>1.5396099999999999</v>
      </c>
      <c r="N1243">
        <v>0.02</v>
      </c>
      <c r="Q1243">
        <v>742</v>
      </c>
      <c r="R1243" t="s">
        <v>97</v>
      </c>
      <c r="S1243" s="588">
        <v>2</v>
      </c>
    </row>
    <row r="1244" spans="1:19" x14ac:dyDescent="0.2">
      <c r="A1244">
        <v>1243</v>
      </c>
      <c r="B1244" s="400">
        <v>41661.089583333334</v>
      </c>
      <c r="C1244" t="s">
        <v>97</v>
      </c>
      <c r="D1244">
        <v>0.01</v>
      </c>
      <c r="F1244">
        <v>1.5411699999999999</v>
      </c>
      <c r="I1244" s="400">
        <v>41661.104166666664</v>
      </c>
      <c r="J1244">
        <v>1.5396099999999999</v>
      </c>
      <c r="N1244">
        <v>1.07</v>
      </c>
      <c r="Q1244">
        <v>742</v>
      </c>
      <c r="R1244" t="s">
        <v>97</v>
      </c>
      <c r="S1244" s="588">
        <v>2</v>
      </c>
    </row>
    <row r="1245" spans="1:19" x14ac:dyDescent="0.2">
      <c r="A1245">
        <v>1244</v>
      </c>
      <c r="B1245" s="400">
        <v>41662.068749999999</v>
      </c>
      <c r="C1245" t="s">
        <v>97</v>
      </c>
      <c r="D1245">
        <v>0.01</v>
      </c>
      <c r="F1245">
        <v>1.53207</v>
      </c>
      <c r="I1245" s="400">
        <v>41662.075694444444</v>
      </c>
      <c r="J1245">
        <v>1.5312699999999999</v>
      </c>
      <c r="N1245">
        <v>0.56000000000000005</v>
      </c>
      <c r="Q1245">
        <v>743</v>
      </c>
      <c r="R1245" t="s">
        <v>97</v>
      </c>
      <c r="S1245" s="588">
        <v>1</v>
      </c>
    </row>
    <row r="1246" spans="1:19" x14ac:dyDescent="0.2">
      <c r="A1246">
        <v>1245</v>
      </c>
      <c r="B1246" s="400">
        <v>41663.027777777781</v>
      </c>
      <c r="C1246" t="s">
        <v>96</v>
      </c>
      <c r="D1246">
        <v>0.01</v>
      </c>
      <c r="F1246">
        <v>1.5618000000000001</v>
      </c>
      <c r="I1246" s="400">
        <v>41663.035416666666</v>
      </c>
      <c r="J1246">
        <v>1.5626</v>
      </c>
      <c r="N1246">
        <v>0.55000000000000004</v>
      </c>
      <c r="Q1246">
        <v>744</v>
      </c>
      <c r="R1246" t="s">
        <v>96</v>
      </c>
      <c r="S1246" s="588">
        <v>1</v>
      </c>
    </row>
    <row r="1247" spans="1:19" x14ac:dyDescent="0.2">
      <c r="A1247">
        <v>1246</v>
      </c>
      <c r="B1247" s="400">
        <v>41663.885416666664</v>
      </c>
      <c r="C1247" t="s">
        <v>97</v>
      </c>
      <c r="D1247">
        <v>0.01</v>
      </c>
      <c r="F1247">
        <v>1.5720400000000001</v>
      </c>
      <c r="I1247" s="400">
        <v>41663.89166666667</v>
      </c>
      <c r="J1247">
        <v>1.57124</v>
      </c>
      <c r="N1247">
        <v>0.55000000000000004</v>
      </c>
      <c r="Q1247">
        <v>745</v>
      </c>
      <c r="R1247" t="s">
        <v>97</v>
      </c>
      <c r="S1247" s="588">
        <v>1</v>
      </c>
    </row>
    <row r="1248" spans="1:19" x14ac:dyDescent="0.2">
      <c r="A1248">
        <v>1247</v>
      </c>
      <c r="B1248" s="400">
        <v>41663.916666666664</v>
      </c>
      <c r="C1248" t="s">
        <v>96</v>
      </c>
      <c r="D1248">
        <v>0.01</v>
      </c>
      <c r="F1248">
        <v>1.5698000000000001</v>
      </c>
      <c r="I1248" s="400">
        <v>41663.919444444444</v>
      </c>
      <c r="J1248">
        <v>1.5706</v>
      </c>
      <c r="N1248">
        <v>0.55000000000000004</v>
      </c>
      <c r="Q1248">
        <v>746</v>
      </c>
      <c r="R1248" t="s">
        <v>96</v>
      </c>
      <c r="S1248" s="588">
        <v>1</v>
      </c>
    </row>
    <row r="1249" spans="1:19" x14ac:dyDescent="0.2">
      <c r="A1249">
        <v>1248</v>
      </c>
      <c r="B1249" s="400">
        <v>41663.947916666664</v>
      </c>
      <c r="C1249" t="s">
        <v>97</v>
      </c>
      <c r="D1249">
        <v>0.01</v>
      </c>
      <c r="F1249">
        <v>1.5728899999999999</v>
      </c>
      <c r="I1249" s="400">
        <v>41663.95416666667</v>
      </c>
      <c r="J1249">
        <v>1.57209</v>
      </c>
      <c r="N1249">
        <v>0.56000000000000005</v>
      </c>
      <c r="Q1249">
        <v>747</v>
      </c>
      <c r="R1249" t="s">
        <v>97</v>
      </c>
      <c r="S1249" s="588">
        <v>1</v>
      </c>
    </row>
    <row r="1250" spans="1:19" x14ac:dyDescent="0.2">
      <c r="A1250">
        <v>1249</v>
      </c>
      <c r="B1250" s="400">
        <v>41663.958333333336</v>
      </c>
      <c r="C1250" t="s">
        <v>97</v>
      </c>
      <c r="D1250">
        <v>0.01</v>
      </c>
      <c r="F1250">
        <v>1.57256</v>
      </c>
      <c r="I1250" s="400">
        <v>41663.959027777775</v>
      </c>
      <c r="J1250">
        <v>1.57176</v>
      </c>
      <c r="N1250">
        <v>0.55000000000000004</v>
      </c>
      <c r="Q1250">
        <v>748</v>
      </c>
      <c r="R1250" t="s">
        <v>97</v>
      </c>
      <c r="S1250" s="588">
        <v>1</v>
      </c>
    </row>
    <row r="1251" spans="1:19" x14ac:dyDescent="0.2">
      <c r="A1251">
        <v>1250</v>
      </c>
      <c r="B1251" s="400">
        <v>41663.961805555555</v>
      </c>
      <c r="C1251" t="s">
        <v>97</v>
      </c>
      <c r="D1251">
        <v>0.01</v>
      </c>
      <c r="F1251">
        <v>1.5727500000000001</v>
      </c>
      <c r="I1251" s="400">
        <v>41666.022916666669</v>
      </c>
      <c r="J1251">
        <v>1.57273</v>
      </c>
      <c r="N1251">
        <v>0.02</v>
      </c>
      <c r="Q1251">
        <v>749</v>
      </c>
      <c r="R1251" t="s">
        <v>97</v>
      </c>
      <c r="S1251" s="588">
        <v>2</v>
      </c>
    </row>
    <row r="1252" spans="1:19" x14ac:dyDescent="0.2">
      <c r="A1252">
        <v>1251</v>
      </c>
      <c r="B1252" s="400">
        <v>41663.978472222225</v>
      </c>
      <c r="C1252" t="s">
        <v>97</v>
      </c>
      <c r="D1252">
        <v>0.01</v>
      </c>
      <c r="F1252">
        <v>1.5743100000000001</v>
      </c>
      <c r="I1252" s="400">
        <v>41666.022916666669</v>
      </c>
      <c r="J1252">
        <v>1.57273</v>
      </c>
      <c r="N1252">
        <v>1.1000000000000001</v>
      </c>
      <c r="Q1252">
        <v>749</v>
      </c>
      <c r="R1252" t="s">
        <v>97</v>
      </c>
      <c r="S1252" s="588">
        <v>2</v>
      </c>
    </row>
    <row r="1253" spans="1:19" x14ac:dyDescent="0.2">
      <c r="A1253">
        <v>1252</v>
      </c>
      <c r="B1253" s="400">
        <v>41666.036111111112</v>
      </c>
      <c r="C1253" t="s">
        <v>96</v>
      </c>
      <c r="D1253">
        <v>0.01</v>
      </c>
      <c r="F1253">
        <v>1.5732200000000001</v>
      </c>
      <c r="I1253" s="400">
        <v>41666.043749999997</v>
      </c>
      <c r="J1253">
        <v>1.57402</v>
      </c>
      <c r="N1253">
        <v>0.55000000000000004</v>
      </c>
      <c r="Q1253">
        <v>750</v>
      </c>
      <c r="R1253" t="s">
        <v>96</v>
      </c>
      <c r="S1253" s="588">
        <v>1</v>
      </c>
    </row>
    <row r="1254" spans="1:19" x14ac:dyDescent="0.2">
      <c r="A1254">
        <v>1253</v>
      </c>
      <c r="B1254" s="400">
        <v>41666.877083333333</v>
      </c>
      <c r="C1254" t="s">
        <v>96</v>
      </c>
      <c r="D1254">
        <v>0.01</v>
      </c>
      <c r="F1254">
        <v>1.5621700000000001</v>
      </c>
      <c r="I1254" s="400">
        <v>41666.94027777778</v>
      </c>
      <c r="J1254">
        <v>1.5622</v>
      </c>
      <c r="N1254">
        <v>0.02</v>
      </c>
      <c r="Q1254">
        <v>751</v>
      </c>
      <c r="R1254" t="s">
        <v>96</v>
      </c>
      <c r="S1254" s="588">
        <v>2</v>
      </c>
    </row>
    <row r="1255" spans="1:19" x14ac:dyDescent="0.2">
      <c r="A1255">
        <v>1254</v>
      </c>
      <c r="B1255" s="400">
        <v>41666.927083333336</v>
      </c>
      <c r="C1255" t="s">
        <v>96</v>
      </c>
      <c r="D1255">
        <v>0.01</v>
      </c>
      <c r="F1255">
        <v>1.5606199999999999</v>
      </c>
      <c r="I1255" s="400">
        <v>41666.94027777778</v>
      </c>
      <c r="J1255">
        <v>1.5622</v>
      </c>
      <c r="N1255">
        <v>1.0900000000000001</v>
      </c>
      <c r="Q1255">
        <v>751</v>
      </c>
      <c r="R1255" t="s">
        <v>96</v>
      </c>
      <c r="S1255" s="588">
        <v>2</v>
      </c>
    </row>
    <row r="1256" spans="1:19" x14ac:dyDescent="0.2">
      <c r="A1256">
        <v>1255</v>
      </c>
      <c r="B1256" s="400">
        <v>41666.943055555559</v>
      </c>
      <c r="C1256" t="s">
        <v>96</v>
      </c>
      <c r="D1256">
        <v>0.01</v>
      </c>
      <c r="F1256">
        <v>1.5621400000000001</v>
      </c>
      <c r="I1256" s="400">
        <v>41666.950694444444</v>
      </c>
      <c r="J1256">
        <v>1.56294</v>
      </c>
      <c r="N1256">
        <v>0.55000000000000004</v>
      </c>
      <c r="Q1256">
        <v>752</v>
      </c>
      <c r="R1256" t="s">
        <v>96</v>
      </c>
      <c r="S1256" s="588">
        <v>1</v>
      </c>
    </row>
    <row r="1257" spans="1:19" x14ac:dyDescent="0.2">
      <c r="A1257">
        <v>1256</v>
      </c>
      <c r="B1257" s="400">
        <v>41666.972222222219</v>
      </c>
      <c r="C1257" t="s">
        <v>97</v>
      </c>
      <c r="D1257">
        <v>0.01</v>
      </c>
      <c r="F1257">
        <v>1.56315</v>
      </c>
      <c r="I1257" s="400">
        <v>41667.101388888892</v>
      </c>
      <c r="J1257">
        <v>1.56389</v>
      </c>
      <c r="N1257">
        <v>-0.5</v>
      </c>
      <c r="Q1257">
        <v>753</v>
      </c>
      <c r="R1257" t="s">
        <v>97</v>
      </c>
      <c r="S1257" s="588">
        <v>3</v>
      </c>
    </row>
    <row r="1258" spans="1:19" x14ac:dyDescent="0.2">
      <c r="A1258">
        <v>1257</v>
      </c>
      <c r="B1258" s="400">
        <v>41666.987500000003</v>
      </c>
      <c r="C1258" t="s">
        <v>97</v>
      </c>
      <c r="D1258">
        <v>0.01</v>
      </c>
      <c r="F1258">
        <v>1.56467</v>
      </c>
      <c r="I1258" s="400">
        <v>41667.101388888892</v>
      </c>
      <c r="J1258">
        <v>1.56389</v>
      </c>
      <c r="N1258">
        <v>0.55000000000000004</v>
      </c>
      <c r="Q1258">
        <v>753</v>
      </c>
      <c r="R1258" t="s">
        <v>97</v>
      </c>
      <c r="S1258" s="588">
        <v>3</v>
      </c>
    </row>
    <row r="1259" spans="1:19" x14ac:dyDescent="0.2">
      <c r="A1259">
        <v>1258</v>
      </c>
      <c r="B1259" s="400">
        <v>41667.076388888891</v>
      </c>
      <c r="C1259" t="s">
        <v>97</v>
      </c>
      <c r="D1259">
        <v>0.01</v>
      </c>
      <c r="F1259">
        <v>1.56626</v>
      </c>
      <c r="I1259" s="400">
        <v>41667.101388888892</v>
      </c>
      <c r="J1259">
        <v>1.56389</v>
      </c>
      <c r="N1259">
        <v>1.64</v>
      </c>
      <c r="Q1259">
        <v>753</v>
      </c>
      <c r="R1259" t="s">
        <v>97</v>
      </c>
      <c r="S1259" s="588">
        <v>3</v>
      </c>
    </row>
    <row r="1260" spans="1:19" x14ac:dyDescent="0.2">
      <c r="A1260">
        <v>1259</v>
      </c>
      <c r="B1260" s="400">
        <v>41668.025694444441</v>
      </c>
      <c r="C1260" t="s">
        <v>96</v>
      </c>
      <c r="D1260">
        <v>0.01</v>
      </c>
      <c r="F1260">
        <v>1.5510600000000001</v>
      </c>
      <c r="I1260" s="400">
        <v>41668.027083333334</v>
      </c>
      <c r="J1260">
        <v>1.55186</v>
      </c>
      <c r="N1260">
        <v>0.55000000000000004</v>
      </c>
      <c r="Q1260">
        <v>754</v>
      </c>
      <c r="R1260" t="s">
        <v>96</v>
      </c>
      <c r="S1260" s="588">
        <v>1</v>
      </c>
    </row>
    <row r="1261" spans="1:19" x14ac:dyDescent="0.2">
      <c r="A1261">
        <v>1260</v>
      </c>
      <c r="B1261" s="400">
        <v>41668.051388888889</v>
      </c>
      <c r="C1261" t="s">
        <v>96</v>
      </c>
      <c r="D1261">
        <v>0.01</v>
      </c>
      <c r="F1261">
        <v>1.5529200000000001</v>
      </c>
      <c r="I1261" s="400">
        <v>41668.055555555555</v>
      </c>
      <c r="J1261">
        <v>1.55372</v>
      </c>
      <c r="N1261">
        <v>0.55000000000000004</v>
      </c>
      <c r="Q1261">
        <v>755</v>
      </c>
      <c r="R1261" t="s">
        <v>96</v>
      </c>
      <c r="S1261" s="588">
        <v>1</v>
      </c>
    </row>
    <row r="1262" spans="1:19" x14ac:dyDescent="0.2">
      <c r="A1262">
        <v>1261</v>
      </c>
      <c r="B1262" s="400">
        <v>41668.056250000001</v>
      </c>
      <c r="C1262" t="s">
        <v>97</v>
      </c>
      <c r="D1262">
        <v>0.01</v>
      </c>
      <c r="F1262">
        <v>1.5535699999999999</v>
      </c>
      <c r="I1262" s="400">
        <v>41668.092361111114</v>
      </c>
      <c r="J1262">
        <v>1.55277</v>
      </c>
      <c r="N1262">
        <v>0.55000000000000004</v>
      </c>
      <c r="Q1262">
        <v>756</v>
      </c>
      <c r="R1262" t="s">
        <v>97</v>
      </c>
      <c r="S1262" s="588">
        <v>1</v>
      </c>
    </row>
    <row r="1263" spans="1:19" x14ac:dyDescent="0.2">
      <c r="A1263">
        <v>1262</v>
      </c>
      <c r="B1263" s="400">
        <v>41668.893750000003</v>
      </c>
      <c r="C1263" t="s">
        <v>96</v>
      </c>
      <c r="D1263">
        <v>0.01</v>
      </c>
      <c r="F1263">
        <v>1.5604499999999999</v>
      </c>
      <c r="I1263" s="400">
        <v>41668.913194444445</v>
      </c>
      <c r="J1263">
        <v>1.5597000000000001</v>
      </c>
      <c r="N1263">
        <v>-0.52</v>
      </c>
      <c r="Q1263">
        <v>757</v>
      </c>
      <c r="R1263" t="s">
        <v>96</v>
      </c>
      <c r="S1263" s="588">
        <v>3</v>
      </c>
    </row>
    <row r="1264" spans="1:19" x14ac:dyDescent="0.2">
      <c r="A1264">
        <v>1263</v>
      </c>
      <c r="B1264" s="400">
        <v>41668.898611111108</v>
      </c>
      <c r="C1264" t="s">
        <v>96</v>
      </c>
      <c r="D1264">
        <v>0.01</v>
      </c>
      <c r="F1264">
        <v>1.5589500000000001</v>
      </c>
      <c r="I1264" s="400">
        <v>41668.913194444445</v>
      </c>
      <c r="J1264">
        <v>1.5597000000000001</v>
      </c>
      <c r="N1264">
        <v>0.52</v>
      </c>
      <c r="Q1264">
        <v>757</v>
      </c>
      <c r="R1264" t="s">
        <v>96</v>
      </c>
      <c r="S1264" s="588">
        <v>3</v>
      </c>
    </row>
    <row r="1265" spans="1:19" x14ac:dyDescent="0.2">
      <c r="A1265">
        <v>1264</v>
      </c>
      <c r="B1265" s="400">
        <v>41668.904166666667</v>
      </c>
      <c r="C1265" t="s">
        <v>96</v>
      </c>
      <c r="D1265">
        <v>0.01</v>
      </c>
      <c r="F1265">
        <v>1.5572999999999999</v>
      </c>
      <c r="I1265" s="400">
        <v>41668.913194444445</v>
      </c>
      <c r="J1265">
        <v>1.5597000000000001</v>
      </c>
      <c r="N1265">
        <v>1.66</v>
      </c>
      <c r="Q1265">
        <v>757</v>
      </c>
      <c r="R1265" t="s">
        <v>96</v>
      </c>
      <c r="S1265" s="588">
        <v>3</v>
      </c>
    </row>
    <row r="1266" spans="1:19" x14ac:dyDescent="0.2">
      <c r="A1266">
        <v>1265</v>
      </c>
      <c r="B1266" s="400">
        <v>41668.940972222219</v>
      </c>
      <c r="C1266" t="s">
        <v>97</v>
      </c>
      <c r="D1266">
        <v>0.01</v>
      </c>
      <c r="F1266">
        <v>1.56491</v>
      </c>
      <c r="I1266" s="400">
        <v>41668.947222222225</v>
      </c>
      <c r="J1266">
        <v>1.5641099999999999</v>
      </c>
      <c r="N1266">
        <v>0.56000000000000005</v>
      </c>
      <c r="Q1266">
        <v>758</v>
      </c>
      <c r="R1266" t="s">
        <v>97</v>
      </c>
      <c r="S1266" s="588">
        <v>1</v>
      </c>
    </row>
    <row r="1267" spans="1:19" x14ac:dyDescent="0.2">
      <c r="A1267">
        <v>1266</v>
      </c>
      <c r="B1267" s="400">
        <v>41668.955555555556</v>
      </c>
      <c r="C1267" t="s">
        <v>97</v>
      </c>
      <c r="D1267">
        <v>0.01</v>
      </c>
      <c r="F1267">
        <v>1.56288</v>
      </c>
      <c r="I1267" s="400">
        <v>41669.059027777781</v>
      </c>
      <c r="J1267">
        <v>1.5620799999999999</v>
      </c>
      <c r="N1267">
        <v>0.59</v>
      </c>
      <c r="Q1267">
        <v>759</v>
      </c>
      <c r="R1267" t="s">
        <v>97</v>
      </c>
      <c r="S1267" s="588">
        <v>1</v>
      </c>
    </row>
    <row r="1268" spans="1:19" x14ac:dyDescent="0.2">
      <c r="A1268">
        <v>1267</v>
      </c>
      <c r="B1268" s="400">
        <v>41668.963888888888</v>
      </c>
      <c r="C1268" t="s">
        <v>96</v>
      </c>
      <c r="D1268">
        <v>0.01</v>
      </c>
      <c r="F1268">
        <v>1.5627500000000001</v>
      </c>
      <c r="I1268" s="400">
        <v>41668.968055555553</v>
      </c>
      <c r="J1268">
        <v>1.56355</v>
      </c>
      <c r="N1268">
        <v>0.55000000000000004</v>
      </c>
      <c r="Q1268">
        <v>760</v>
      </c>
      <c r="R1268" t="s">
        <v>96</v>
      </c>
      <c r="S1268" s="588">
        <v>1</v>
      </c>
    </row>
    <row r="1269" spans="1:19" x14ac:dyDescent="0.2">
      <c r="A1269">
        <v>1268</v>
      </c>
      <c r="B1269" s="400">
        <v>41669.911111111112</v>
      </c>
      <c r="C1269" t="s">
        <v>96</v>
      </c>
      <c r="D1269">
        <v>0.01</v>
      </c>
      <c r="F1269">
        <v>1.5429600000000001</v>
      </c>
      <c r="I1269" s="400">
        <v>41670.038194444445</v>
      </c>
      <c r="J1269">
        <v>1.54297</v>
      </c>
      <c r="N1269">
        <v>-0.08</v>
      </c>
      <c r="Q1269">
        <v>761</v>
      </c>
      <c r="R1269" t="s">
        <v>96</v>
      </c>
      <c r="S1269" s="588">
        <v>2</v>
      </c>
    </row>
    <row r="1270" spans="1:19" x14ac:dyDescent="0.2">
      <c r="A1270">
        <v>1269</v>
      </c>
      <c r="B1270" s="400">
        <v>41669.994444444441</v>
      </c>
      <c r="C1270" t="s">
        <v>96</v>
      </c>
      <c r="D1270">
        <v>0.01</v>
      </c>
      <c r="F1270">
        <v>1.54138</v>
      </c>
      <c r="I1270" s="400">
        <v>41670.038194444445</v>
      </c>
      <c r="J1270">
        <v>1.54297</v>
      </c>
      <c r="N1270">
        <v>1.01</v>
      </c>
      <c r="Q1270">
        <v>761</v>
      </c>
      <c r="R1270" t="s">
        <v>96</v>
      </c>
      <c r="S1270" s="588">
        <v>2</v>
      </c>
    </row>
    <row r="1271" spans="1:19" x14ac:dyDescent="0.2">
      <c r="A1271">
        <v>1270</v>
      </c>
      <c r="B1271" s="400">
        <v>41670.036805555559</v>
      </c>
      <c r="C1271" t="s">
        <v>97</v>
      </c>
      <c r="D1271">
        <v>0.01</v>
      </c>
      <c r="F1271">
        <v>1.5427999999999999</v>
      </c>
      <c r="I1271" s="400">
        <v>41670.073611111111</v>
      </c>
      <c r="J1271">
        <v>1.542</v>
      </c>
      <c r="N1271">
        <v>0.56000000000000005</v>
      </c>
      <c r="Q1271">
        <v>762</v>
      </c>
      <c r="R1271" t="s">
        <v>97</v>
      </c>
      <c r="S1271" s="588">
        <v>1</v>
      </c>
    </row>
    <row r="1272" spans="1:19" x14ac:dyDescent="0.2">
      <c r="A1272">
        <v>1271</v>
      </c>
      <c r="B1272" s="400">
        <v>41670.875</v>
      </c>
      <c r="C1272" t="s">
        <v>96</v>
      </c>
      <c r="D1272">
        <v>0.01</v>
      </c>
      <c r="F1272">
        <v>1.54308</v>
      </c>
      <c r="I1272" s="400">
        <v>41673.193055555559</v>
      </c>
      <c r="J1272">
        <v>1.54169</v>
      </c>
      <c r="N1272">
        <v>-1.05</v>
      </c>
      <c r="Q1272">
        <v>763</v>
      </c>
      <c r="R1272" t="s">
        <v>96</v>
      </c>
      <c r="S1272" s="588">
        <v>3</v>
      </c>
    </row>
    <row r="1273" spans="1:19" x14ac:dyDescent="0.2">
      <c r="A1273">
        <v>1272</v>
      </c>
      <c r="B1273" s="400">
        <v>41670.915972222225</v>
      </c>
      <c r="C1273" t="s">
        <v>96</v>
      </c>
      <c r="D1273">
        <v>0.01</v>
      </c>
      <c r="F1273">
        <v>1.5414000000000001</v>
      </c>
      <c r="I1273" s="400">
        <v>41673.193055555559</v>
      </c>
      <c r="J1273">
        <v>1.54169</v>
      </c>
      <c r="N1273">
        <v>0.11</v>
      </c>
      <c r="Q1273">
        <v>763</v>
      </c>
      <c r="R1273" t="s">
        <v>96</v>
      </c>
      <c r="S1273" s="588">
        <v>3</v>
      </c>
    </row>
    <row r="1274" spans="1:19" x14ac:dyDescent="0.2">
      <c r="A1274">
        <v>1273</v>
      </c>
      <c r="B1274" s="400">
        <v>41673</v>
      </c>
      <c r="C1274" t="s">
        <v>96</v>
      </c>
      <c r="D1274">
        <v>0.01</v>
      </c>
      <c r="F1274">
        <v>1.5381800000000001</v>
      </c>
      <c r="I1274" s="400">
        <v>41673.193055555559</v>
      </c>
      <c r="J1274">
        <v>1.54169</v>
      </c>
      <c r="N1274">
        <v>2.42</v>
      </c>
      <c r="Q1274">
        <v>763</v>
      </c>
      <c r="R1274" t="s">
        <v>96</v>
      </c>
      <c r="S1274" s="588">
        <v>3</v>
      </c>
    </row>
    <row r="1275" spans="1:19" x14ac:dyDescent="0.2">
      <c r="A1275">
        <v>1274</v>
      </c>
      <c r="B1275" s="400">
        <v>41673.072916666664</v>
      </c>
      <c r="C1275" t="s">
        <v>97</v>
      </c>
      <c r="D1275">
        <v>0.01</v>
      </c>
      <c r="F1275">
        <v>1.5410299999999999</v>
      </c>
      <c r="I1275" s="400">
        <v>41673.088888888888</v>
      </c>
      <c r="J1275">
        <v>1.54023</v>
      </c>
      <c r="N1275">
        <v>0.55000000000000004</v>
      </c>
      <c r="Q1275">
        <v>764</v>
      </c>
      <c r="R1275" t="s">
        <v>97</v>
      </c>
      <c r="S1275" s="588">
        <v>1</v>
      </c>
    </row>
    <row r="1276" spans="1:19" x14ac:dyDescent="0.2">
      <c r="A1276">
        <v>1275</v>
      </c>
      <c r="B1276" s="400">
        <v>41673.90625</v>
      </c>
      <c r="C1276" t="s">
        <v>97</v>
      </c>
      <c r="D1276">
        <v>0.01</v>
      </c>
      <c r="F1276">
        <v>1.5434099999999999</v>
      </c>
      <c r="I1276" s="400">
        <v>41674.175694444442</v>
      </c>
      <c r="J1276">
        <v>1.54413</v>
      </c>
      <c r="N1276">
        <v>-0.48</v>
      </c>
      <c r="Q1276">
        <v>765</v>
      </c>
      <c r="R1276" t="s">
        <v>97</v>
      </c>
      <c r="S1276" s="588">
        <v>3</v>
      </c>
    </row>
    <row r="1277" spans="1:19" x14ac:dyDescent="0.2">
      <c r="A1277">
        <v>1276</v>
      </c>
      <c r="B1277" s="400">
        <v>41673.911111111112</v>
      </c>
      <c r="C1277" t="s">
        <v>97</v>
      </c>
      <c r="D1277">
        <v>0.01</v>
      </c>
      <c r="F1277">
        <v>1.5449200000000001</v>
      </c>
      <c r="I1277" s="400">
        <v>41674.175694444442</v>
      </c>
      <c r="J1277">
        <v>1.54413</v>
      </c>
      <c r="N1277">
        <v>0.56000000000000005</v>
      </c>
      <c r="Q1277">
        <v>765</v>
      </c>
      <c r="R1277" t="s">
        <v>97</v>
      </c>
      <c r="S1277" s="588">
        <v>3</v>
      </c>
    </row>
    <row r="1278" spans="1:19" x14ac:dyDescent="0.2">
      <c r="A1278">
        <v>1277</v>
      </c>
      <c r="B1278" s="400">
        <v>41673.949305555558</v>
      </c>
      <c r="C1278" t="s">
        <v>97</v>
      </c>
      <c r="D1278">
        <v>0.01</v>
      </c>
      <c r="F1278">
        <v>1.5464599999999999</v>
      </c>
      <c r="I1278" s="400">
        <v>41674.175694444442</v>
      </c>
      <c r="J1278">
        <v>1.54413</v>
      </c>
      <c r="N1278">
        <v>1.62</v>
      </c>
      <c r="Q1278">
        <v>765</v>
      </c>
      <c r="R1278" t="s">
        <v>97</v>
      </c>
      <c r="S1278" s="588">
        <v>3</v>
      </c>
    </row>
    <row r="1279" spans="1:19" x14ac:dyDescent="0.2">
      <c r="A1279">
        <v>1278</v>
      </c>
      <c r="B1279" s="400">
        <v>41674.976388888892</v>
      </c>
      <c r="C1279" t="s">
        <v>97</v>
      </c>
      <c r="D1279">
        <v>0.01</v>
      </c>
      <c r="F1279">
        <v>1.5131699999999999</v>
      </c>
      <c r="I1279" s="400">
        <v>41675.368055555555</v>
      </c>
      <c r="J1279">
        <v>1.51667</v>
      </c>
      <c r="N1279">
        <v>-2.41</v>
      </c>
      <c r="Q1279">
        <v>766</v>
      </c>
      <c r="R1279" t="s">
        <v>97</v>
      </c>
      <c r="S1279" s="588">
        <v>5</v>
      </c>
    </row>
    <row r="1280" spans="1:19" x14ac:dyDescent="0.2">
      <c r="A1280">
        <v>1279</v>
      </c>
      <c r="B1280" s="400">
        <v>41675.009722222225</v>
      </c>
      <c r="C1280" t="s">
        <v>97</v>
      </c>
      <c r="D1280">
        <v>0.01</v>
      </c>
      <c r="F1280">
        <v>1.51471</v>
      </c>
      <c r="I1280" s="400">
        <v>41675.368055555555</v>
      </c>
      <c r="J1280">
        <v>1.51667</v>
      </c>
      <c r="N1280">
        <v>-1.36</v>
      </c>
      <c r="Q1280">
        <v>766</v>
      </c>
      <c r="R1280" t="s">
        <v>97</v>
      </c>
      <c r="S1280" s="588">
        <v>5</v>
      </c>
    </row>
    <row r="1281" spans="1:19" x14ac:dyDescent="0.2">
      <c r="A1281">
        <v>1280</v>
      </c>
      <c r="B1281" s="400">
        <v>41675.029861111114</v>
      </c>
      <c r="C1281" t="s">
        <v>97</v>
      </c>
      <c r="D1281">
        <v>0.01</v>
      </c>
      <c r="F1281">
        <v>1.5162500000000001</v>
      </c>
      <c r="I1281" s="400">
        <v>41675.368055555555</v>
      </c>
      <c r="J1281">
        <v>1.51667</v>
      </c>
      <c r="N1281">
        <v>-0.28999999999999998</v>
      </c>
      <c r="Q1281">
        <v>766</v>
      </c>
      <c r="R1281" t="s">
        <v>97</v>
      </c>
      <c r="S1281" s="588">
        <v>5</v>
      </c>
    </row>
    <row r="1282" spans="1:19" x14ac:dyDescent="0.2">
      <c r="A1282">
        <v>1282</v>
      </c>
      <c r="B1282" s="400">
        <v>41675.128472222219</v>
      </c>
      <c r="C1282" t="s">
        <v>97</v>
      </c>
      <c r="D1282">
        <v>0.01</v>
      </c>
      <c r="F1282">
        <v>1.51857</v>
      </c>
      <c r="I1282" s="400">
        <v>41675.368055555555</v>
      </c>
      <c r="J1282">
        <v>1.51667</v>
      </c>
      <c r="N1282">
        <v>1.31</v>
      </c>
      <c r="Q1282">
        <v>766</v>
      </c>
      <c r="R1282" t="s">
        <v>97</v>
      </c>
      <c r="S1282" s="588">
        <v>5</v>
      </c>
    </row>
    <row r="1283" spans="1:19" x14ac:dyDescent="0.2">
      <c r="A1283">
        <v>1283</v>
      </c>
      <c r="B1283" s="400">
        <v>41675.177777777775</v>
      </c>
      <c r="C1283" t="s">
        <v>97</v>
      </c>
      <c r="D1283">
        <v>0.02</v>
      </c>
      <c r="F1283">
        <v>1.5216700000000001</v>
      </c>
      <c r="I1283" s="400">
        <v>41675.368055555555</v>
      </c>
      <c r="J1283">
        <v>1.51667</v>
      </c>
      <c r="N1283">
        <v>6.9</v>
      </c>
      <c r="Q1283">
        <v>766</v>
      </c>
      <c r="R1283" t="s">
        <v>97</v>
      </c>
      <c r="S1283" s="588">
        <v>5</v>
      </c>
    </row>
    <row r="1284" spans="1:19" x14ac:dyDescent="0.2">
      <c r="A1284">
        <v>1281</v>
      </c>
      <c r="B1284" s="400">
        <v>41675.065972222219</v>
      </c>
      <c r="C1284" t="s">
        <v>96</v>
      </c>
      <c r="D1284">
        <v>0.01</v>
      </c>
      <c r="F1284">
        <v>1.5148699999999999</v>
      </c>
      <c r="I1284" s="400">
        <v>41675.070138888892</v>
      </c>
      <c r="J1284">
        <v>1.5156700000000001</v>
      </c>
      <c r="N1284">
        <v>0.55000000000000004</v>
      </c>
      <c r="Q1284">
        <v>767</v>
      </c>
      <c r="R1284" t="s">
        <v>96</v>
      </c>
      <c r="S1284" s="588">
        <v>1</v>
      </c>
    </row>
    <row r="1285" spans="1:19" x14ac:dyDescent="0.2">
      <c r="A1285">
        <v>1284</v>
      </c>
      <c r="B1285" s="400">
        <v>41675.916666666664</v>
      </c>
      <c r="C1285" t="s">
        <v>97</v>
      </c>
      <c r="D1285">
        <v>0.01</v>
      </c>
      <c r="F1285">
        <v>1.5193099999999999</v>
      </c>
      <c r="I1285" s="400">
        <v>41675.944444444445</v>
      </c>
      <c r="J1285">
        <v>1.51851</v>
      </c>
      <c r="N1285">
        <v>0.55000000000000004</v>
      </c>
      <c r="Q1285">
        <v>768</v>
      </c>
      <c r="R1285" t="s">
        <v>97</v>
      </c>
      <c r="S1285" s="588">
        <v>1</v>
      </c>
    </row>
    <row r="1286" spans="1:19" x14ac:dyDescent="0.2">
      <c r="A1286">
        <v>1285</v>
      </c>
      <c r="B1286" s="400">
        <v>41676.03402777778</v>
      </c>
      <c r="C1286" t="s">
        <v>96</v>
      </c>
      <c r="D1286">
        <v>0.01</v>
      </c>
      <c r="F1286">
        <v>1.5172600000000001</v>
      </c>
      <c r="I1286" s="400">
        <v>41676.649305555555</v>
      </c>
      <c r="J1286">
        <v>1.5113000000000001</v>
      </c>
      <c r="N1286">
        <v>-4.1100000000000003</v>
      </c>
      <c r="Q1286">
        <v>769</v>
      </c>
      <c r="R1286" t="s">
        <v>96</v>
      </c>
      <c r="S1286" s="588">
        <v>6</v>
      </c>
    </row>
    <row r="1287" spans="1:19" x14ac:dyDescent="0.2">
      <c r="A1287">
        <v>1286</v>
      </c>
      <c r="B1287" s="400">
        <v>41676.073611111111</v>
      </c>
      <c r="C1287" t="s">
        <v>96</v>
      </c>
      <c r="D1287">
        <v>0.01</v>
      </c>
      <c r="F1287">
        <v>1.5157099999999999</v>
      </c>
      <c r="I1287" s="400">
        <v>41676.649305555555</v>
      </c>
      <c r="J1287">
        <v>1.5113000000000001</v>
      </c>
      <c r="N1287">
        <v>-3.04</v>
      </c>
      <c r="Q1287">
        <v>769</v>
      </c>
      <c r="R1287" t="s">
        <v>96</v>
      </c>
      <c r="S1287" s="588">
        <v>6</v>
      </c>
    </row>
    <row r="1288" spans="1:19" x14ac:dyDescent="0.2">
      <c r="A1288">
        <v>1287</v>
      </c>
      <c r="B1288" s="400">
        <v>41676.104861111111</v>
      </c>
      <c r="C1288" t="s">
        <v>2070</v>
      </c>
      <c r="D1288">
        <v>0.01</v>
      </c>
      <c r="F1288">
        <v>1.51376</v>
      </c>
      <c r="I1288" s="400">
        <v>41676.649305555555</v>
      </c>
      <c r="J1288">
        <v>1.51376</v>
      </c>
      <c r="K1288" t="s">
        <v>2135</v>
      </c>
      <c r="Q1288">
        <v>769</v>
      </c>
      <c r="R1288" t="s">
        <v>96</v>
      </c>
      <c r="S1288" s="588">
        <v>6</v>
      </c>
    </row>
    <row r="1289" spans="1:19" x14ac:dyDescent="0.2">
      <c r="A1289">
        <v>1288</v>
      </c>
      <c r="B1289" s="400">
        <v>41676.104861111111</v>
      </c>
      <c r="C1289" t="s">
        <v>96</v>
      </c>
      <c r="D1289">
        <v>0.01</v>
      </c>
      <c r="F1289">
        <v>1.51146</v>
      </c>
      <c r="I1289" s="400">
        <v>41676.649305555555</v>
      </c>
      <c r="J1289">
        <v>1.5113000000000001</v>
      </c>
      <c r="N1289">
        <v>-0.11</v>
      </c>
      <c r="Q1289">
        <v>769</v>
      </c>
      <c r="R1289" t="s">
        <v>96</v>
      </c>
      <c r="S1289" s="588">
        <v>6</v>
      </c>
    </row>
    <row r="1290" spans="1:19" x14ac:dyDescent="0.2">
      <c r="A1290">
        <v>1289</v>
      </c>
      <c r="B1290" s="400">
        <v>41676.111805555556</v>
      </c>
      <c r="C1290" t="s">
        <v>96</v>
      </c>
      <c r="D1290">
        <v>0.02</v>
      </c>
      <c r="F1290">
        <v>1.5083500000000001</v>
      </c>
      <c r="I1290" s="400">
        <v>41676.649305555555</v>
      </c>
      <c r="J1290">
        <v>1.5113000000000001</v>
      </c>
      <c r="N1290">
        <v>4.07</v>
      </c>
      <c r="Q1290">
        <v>769</v>
      </c>
      <c r="R1290" t="s">
        <v>96</v>
      </c>
      <c r="S1290" s="588">
        <v>6</v>
      </c>
    </row>
    <row r="1291" spans="1:19" x14ac:dyDescent="0.2">
      <c r="A1291">
        <v>1290</v>
      </c>
      <c r="B1291" s="400">
        <v>41676.634722222225</v>
      </c>
      <c r="C1291" t="s">
        <v>96</v>
      </c>
      <c r="D1291">
        <v>0.02</v>
      </c>
      <c r="F1291">
        <v>1.5051399999999999</v>
      </c>
      <c r="I1291" s="400">
        <v>41676.649305555555</v>
      </c>
      <c r="J1291">
        <v>1.5113000000000001</v>
      </c>
      <c r="N1291">
        <v>8.51</v>
      </c>
      <c r="Q1291">
        <v>769</v>
      </c>
      <c r="R1291" t="s">
        <v>96</v>
      </c>
      <c r="S1291" s="588">
        <v>6</v>
      </c>
    </row>
    <row r="1292" spans="1:19" x14ac:dyDescent="0.2">
      <c r="A1292">
        <v>1291</v>
      </c>
      <c r="B1292" s="400">
        <v>41676.950694444444</v>
      </c>
      <c r="C1292" t="s">
        <v>97</v>
      </c>
      <c r="D1292">
        <v>0.01</v>
      </c>
      <c r="F1292">
        <v>1.5167600000000001</v>
      </c>
      <c r="I1292" s="400">
        <v>41677.104166666664</v>
      </c>
      <c r="J1292">
        <v>1.5167600000000001</v>
      </c>
      <c r="N1292">
        <v>0.01</v>
      </c>
      <c r="Q1292">
        <v>770</v>
      </c>
      <c r="R1292" t="s">
        <v>97</v>
      </c>
      <c r="S1292" s="588">
        <v>2</v>
      </c>
    </row>
    <row r="1293" spans="1:19" x14ac:dyDescent="0.2">
      <c r="A1293">
        <v>1292</v>
      </c>
      <c r="B1293" s="400">
        <v>41677.034722222219</v>
      </c>
      <c r="C1293" t="s">
        <v>97</v>
      </c>
      <c r="D1293">
        <v>0.01</v>
      </c>
      <c r="F1293">
        <v>1.5183599999999999</v>
      </c>
      <c r="I1293" s="400">
        <v>41677.104166666664</v>
      </c>
      <c r="J1293">
        <v>1.5167600000000001</v>
      </c>
      <c r="N1293">
        <v>1.1100000000000001</v>
      </c>
      <c r="Q1293">
        <v>770</v>
      </c>
      <c r="R1293" t="s">
        <v>97</v>
      </c>
      <c r="S1293" s="588">
        <v>2</v>
      </c>
    </row>
    <row r="1294" spans="1:19" x14ac:dyDescent="0.2">
      <c r="A1294">
        <v>1293</v>
      </c>
      <c r="B1294" s="400">
        <v>41677.9375</v>
      </c>
      <c r="C1294" t="s">
        <v>97</v>
      </c>
      <c r="D1294">
        <v>0.01</v>
      </c>
      <c r="F1294">
        <v>1.5215099999999999</v>
      </c>
      <c r="I1294" s="400">
        <v>41677.96875</v>
      </c>
      <c r="J1294">
        <v>1.52071</v>
      </c>
      <c r="N1294">
        <v>0.55000000000000004</v>
      </c>
      <c r="Q1294">
        <v>771</v>
      </c>
      <c r="R1294" t="s">
        <v>97</v>
      </c>
      <c r="S1294" s="588">
        <v>1</v>
      </c>
    </row>
    <row r="1295" spans="1:19" x14ac:dyDescent="0.2">
      <c r="A1295">
        <v>1294</v>
      </c>
      <c r="B1295" s="400">
        <v>41677.972916666666</v>
      </c>
      <c r="C1295" t="s">
        <v>97</v>
      </c>
      <c r="D1295">
        <v>0.01</v>
      </c>
      <c r="F1295">
        <v>1.5210699999999999</v>
      </c>
      <c r="I1295" s="400">
        <v>41680.15902777778</v>
      </c>
      <c r="J1295">
        <v>1.52179</v>
      </c>
      <c r="N1295">
        <v>-0.48</v>
      </c>
      <c r="Q1295">
        <v>772</v>
      </c>
      <c r="R1295" t="s">
        <v>97</v>
      </c>
      <c r="S1295" s="588">
        <v>3</v>
      </c>
    </row>
    <row r="1296" spans="1:19" x14ac:dyDescent="0.2">
      <c r="A1296">
        <v>1295</v>
      </c>
      <c r="B1296" s="400">
        <v>41680.05972222222</v>
      </c>
      <c r="C1296" t="s">
        <v>97</v>
      </c>
      <c r="D1296">
        <v>0.01</v>
      </c>
      <c r="F1296">
        <v>1.5225900000000001</v>
      </c>
      <c r="I1296" s="400">
        <v>41680.15902777778</v>
      </c>
      <c r="J1296">
        <v>1.52179</v>
      </c>
      <c r="N1296">
        <v>0.56000000000000005</v>
      </c>
      <c r="Q1296">
        <v>772</v>
      </c>
      <c r="R1296" t="s">
        <v>97</v>
      </c>
      <c r="S1296" s="588">
        <v>3</v>
      </c>
    </row>
    <row r="1297" spans="1:19" x14ac:dyDescent="0.2">
      <c r="A1297">
        <v>1296</v>
      </c>
      <c r="B1297" s="400">
        <v>41680.132638888892</v>
      </c>
      <c r="C1297" t="s">
        <v>97</v>
      </c>
      <c r="D1297">
        <v>0.01</v>
      </c>
      <c r="F1297">
        <v>1.5241100000000001</v>
      </c>
      <c r="I1297" s="400">
        <v>41680.15902777778</v>
      </c>
      <c r="J1297">
        <v>1.52179</v>
      </c>
      <c r="N1297">
        <v>1.6</v>
      </c>
      <c r="Q1297">
        <v>772</v>
      </c>
      <c r="R1297" t="s">
        <v>97</v>
      </c>
      <c r="S1297" s="588">
        <v>3</v>
      </c>
    </row>
    <row r="1298" spans="1:19" x14ac:dyDescent="0.2">
      <c r="A1298">
        <v>1297</v>
      </c>
      <c r="B1298" s="400">
        <v>41680.906944444447</v>
      </c>
      <c r="C1298" t="s">
        <v>97</v>
      </c>
      <c r="D1298">
        <v>0.01</v>
      </c>
      <c r="F1298">
        <v>1.5258799999999999</v>
      </c>
      <c r="I1298" s="400">
        <v>41680.914583333331</v>
      </c>
      <c r="J1298">
        <v>1.52508</v>
      </c>
      <c r="N1298">
        <v>0.56000000000000005</v>
      </c>
      <c r="Q1298">
        <v>773</v>
      </c>
      <c r="R1298" t="s">
        <v>97</v>
      </c>
      <c r="S1298" s="588">
        <v>1</v>
      </c>
    </row>
    <row r="1299" spans="1:19" x14ac:dyDescent="0.2">
      <c r="A1299">
        <v>1298</v>
      </c>
      <c r="B1299" s="400">
        <v>41681.036805555559</v>
      </c>
      <c r="C1299" t="s">
        <v>97</v>
      </c>
      <c r="D1299">
        <v>0.01</v>
      </c>
      <c r="F1299">
        <v>1.52582</v>
      </c>
      <c r="I1299" s="400">
        <v>41681.085416666669</v>
      </c>
      <c r="J1299">
        <v>1.52502</v>
      </c>
      <c r="N1299">
        <v>0.56000000000000005</v>
      </c>
      <c r="Q1299">
        <v>774</v>
      </c>
      <c r="R1299" t="s">
        <v>97</v>
      </c>
      <c r="S1299" s="588">
        <v>1</v>
      </c>
    </row>
    <row r="1300" spans="1:19" x14ac:dyDescent="0.2">
      <c r="A1300">
        <v>1299</v>
      </c>
      <c r="B1300" s="400">
        <v>41682.046527777777</v>
      </c>
      <c r="C1300" t="s">
        <v>97</v>
      </c>
      <c r="D1300">
        <v>0.01</v>
      </c>
      <c r="F1300">
        <v>1.5102599999999999</v>
      </c>
      <c r="I1300" s="400">
        <v>41682.101388888892</v>
      </c>
      <c r="J1300">
        <v>1.5102199999999999</v>
      </c>
      <c r="N1300">
        <v>0.03</v>
      </c>
      <c r="Q1300">
        <v>775</v>
      </c>
      <c r="R1300" t="s">
        <v>97</v>
      </c>
      <c r="S1300" s="588">
        <v>2</v>
      </c>
    </row>
    <row r="1301" spans="1:19" x14ac:dyDescent="0.2">
      <c r="A1301">
        <v>1300</v>
      </c>
      <c r="B1301" s="400">
        <v>41682.064583333333</v>
      </c>
      <c r="C1301" t="s">
        <v>97</v>
      </c>
      <c r="D1301">
        <v>0.01</v>
      </c>
      <c r="F1301">
        <v>1.5117700000000001</v>
      </c>
      <c r="I1301" s="400">
        <v>41682.101388888892</v>
      </c>
      <c r="J1301">
        <v>1.5102199999999999</v>
      </c>
      <c r="N1301">
        <v>1.07</v>
      </c>
      <c r="Q1301">
        <v>775</v>
      </c>
      <c r="R1301" t="s">
        <v>97</v>
      </c>
      <c r="S1301" s="588">
        <v>2</v>
      </c>
    </row>
    <row r="1302" spans="1:19" x14ac:dyDescent="0.2">
      <c r="A1302">
        <v>1301</v>
      </c>
      <c r="B1302" s="400">
        <v>41682.911805555559</v>
      </c>
      <c r="C1302" t="s">
        <v>96</v>
      </c>
      <c r="D1302">
        <v>0.01</v>
      </c>
      <c r="F1302">
        <v>1.5048900000000001</v>
      </c>
      <c r="I1302" s="400">
        <v>41682.925694444442</v>
      </c>
      <c r="J1302">
        <v>1.50569</v>
      </c>
      <c r="N1302">
        <v>0.55000000000000004</v>
      </c>
      <c r="Q1302">
        <v>776</v>
      </c>
      <c r="R1302" t="s">
        <v>96</v>
      </c>
      <c r="S1302" s="588">
        <v>1</v>
      </c>
    </row>
    <row r="1303" spans="1:19" x14ac:dyDescent="0.2">
      <c r="A1303">
        <v>1302</v>
      </c>
      <c r="B1303" s="400">
        <v>41683.025000000001</v>
      </c>
      <c r="C1303" t="s">
        <v>97</v>
      </c>
      <c r="D1303">
        <v>0.01</v>
      </c>
      <c r="F1303">
        <v>1.5072000000000001</v>
      </c>
      <c r="I1303" s="400">
        <v>41683.054166666669</v>
      </c>
      <c r="J1303">
        <v>1.5071600000000001</v>
      </c>
      <c r="N1303">
        <v>0.02</v>
      </c>
      <c r="Q1303">
        <v>777</v>
      </c>
      <c r="R1303" t="s">
        <v>97</v>
      </c>
      <c r="S1303" s="588">
        <v>2</v>
      </c>
    </row>
    <row r="1304" spans="1:19" x14ac:dyDescent="0.2">
      <c r="A1304">
        <v>1303</v>
      </c>
      <c r="B1304" s="400">
        <v>41683.03125</v>
      </c>
      <c r="C1304" t="s">
        <v>97</v>
      </c>
      <c r="D1304">
        <v>0.01</v>
      </c>
      <c r="F1304">
        <v>1.5087200000000001</v>
      </c>
      <c r="I1304" s="400">
        <v>41683.054166666669</v>
      </c>
      <c r="J1304">
        <v>1.5071600000000001</v>
      </c>
      <c r="N1304">
        <v>1.07</v>
      </c>
      <c r="Q1304">
        <v>777</v>
      </c>
      <c r="R1304" t="s">
        <v>97</v>
      </c>
      <c r="S1304" s="588">
        <v>2</v>
      </c>
    </row>
    <row r="1305" spans="1:19" x14ac:dyDescent="0.2">
      <c r="A1305">
        <v>1304</v>
      </c>
      <c r="B1305" s="400">
        <v>41683.081250000003</v>
      </c>
      <c r="C1305" t="s">
        <v>96</v>
      </c>
      <c r="D1305">
        <v>0.01</v>
      </c>
      <c r="F1305">
        <v>1.5061100000000001</v>
      </c>
      <c r="I1305" s="400">
        <v>41683.103472222225</v>
      </c>
      <c r="J1305">
        <v>1.50691</v>
      </c>
      <c r="N1305">
        <v>0.55000000000000004</v>
      </c>
      <c r="Q1305">
        <v>778</v>
      </c>
      <c r="R1305" t="s">
        <v>96</v>
      </c>
      <c r="S1305" s="588">
        <v>1</v>
      </c>
    </row>
    <row r="1306" spans="1:19" x14ac:dyDescent="0.2">
      <c r="A1306">
        <v>1305</v>
      </c>
      <c r="B1306" s="400">
        <v>41684.0625</v>
      </c>
      <c r="C1306" t="s">
        <v>96</v>
      </c>
      <c r="D1306">
        <v>0.01</v>
      </c>
      <c r="F1306">
        <v>1.5223</v>
      </c>
      <c r="I1306" s="400">
        <v>41684.097222222219</v>
      </c>
      <c r="J1306">
        <v>1.52159</v>
      </c>
      <c r="N1306">
        <v>-0.49</v>
      </c>
      <c r="Q1306">
        <v>779</v>
      </c>
      <c r="R1306" t="s">
        <v>96</v>
      </c>
      <c r="S1306" s="588">
        <v>3</v>
      </c>
    </row>
    <row r="1307" spans="1:19" x14ac:dyDescent="0.2">
      <c r="A1307">
        <v>1306</v>
      </c>
      <c r="B1307" s="400">
        <v>41684.09375</v>
      </c>
      <c r="C1307" t="s">
        <v>96</v>
      </c>
      <c r="D1307">
        <v>0.01</v>
      </c>
      <c r="F1307">
        <v>1.5207900000000001</v>
      </c>
      <c r="I1307" s="400">
        <v>41684.097222222219</v>
      </c>
      <c r="J1307">
        <v>1.52159</v>
      </c>
      <c r="N1307">
        <v>0.55000000000000004</v>
      </c>
      <c r="Q1307">
        <v>779</v>
      </c>
      <c r="R1307" t="s">
        <v>96</v>
      </c>
      <c r="S1307" s="588">
        <v>3</v>
      </c>
    </row>
    <row r="1308" spans="1:19" x14ac:dyDescent="0.2">
      <c r="A1308">
        <v>1307</v>
      </c>
      <c r="B1308" s="400">
        <v>41684.095138888886</v>
      </c>
      <c r="C1308" t="s">
        <v>96</v>
      </c>
      <c r="D1308">
        <v>0.01</v>
      </c>
      <c r="F1308">
        <v>1.51929</v>
      </c>
      <c r="I1308" s="400">
        <v>41684.097222222219</v>
      </c>
      <c r="J1308">
        <v>1.52159</v>
      </c>
      <c r="N1308">
        <v>1.58</v>
      </c>
      <c r="Q1308">
        <v>779</v>
      </c>
      <c r="R1308" t="s">
        <v>96</v>
      </c>
      <c r="S1308" s="588">
        <v>3</v>
      </c>
    </row>
    <row r="1309" spans="1:19" x14ac:dyDescent="0.2">
      <c r="A1309">
        <v>1308</v>
      </c>
      <c r="B1309" s="400">
        <v>41684.89166666667</v>
      </c>
      <c r="C1309" t="s">
        <v>96</v>
      </c>
      <c r="D1309">
        <v>0.01</v>
      </c>
      <c r="F1309">
        <v>1.5157799999999999</v>
      </c>
      <c r="I1309" s="400">
        <v>41684.926388888889</v>
      </c>
      <c r="J1309">
        <v>1.51658</v>
      </c>
      <c r="N1309">
        <v>0.56000000000000005</v>
      </c>
      <c r="Q1309">
        <v>780</v>
      </c>
      <c r="R1309" t="s">
        <v>96</v>
      </c>
      <c r="S1309" s="588">
        <v>1</v>
      </c>
    </row>
    <row r="1310" spans="1:19" x14ac:dyDescent="0.2">
      <c r="A1310">
        <v>1309</v>
      </c>
      <c r="B1310" s="400">
        <v>41684.972916666666</v>
      </c>
      <c r="C1310" t="s">
        <v>96</v>
      </c>
      <c r="D1310">
        <v>0.01</v>
      </c>
      <c r="F1310">
        <v>1.5157</v>
      </c>
      <c r="I1310" s="400">
        <v>41687.104166666664</v>
      </c>
      <c r="J1310">
        <v>1.51505</v>
      </c>
      <c r="N1310">
        <v>-0.54</v>
      </c>
      <c r="Q1310">
        <v>781</v>
      </c>
      <c r="R1310" t="s">
        <v>96</v>
      </c>
      <c r="S1310" s="588">
        <v>2</v>
      </c>
    </row>
    <row r="1311" spans="1:19" x14ac:dyDescent="0.2">
      <c r="A1311">
        <v>1310</v>
      </c>
      <c r="B1311" s="400">
        <v>41687</v>
      </c>
      <c r="C1311" t="s">
        <v>96</v>
      </c>
      <c r="D1311">
        <v>0.01</v>
      </c>
      <c r="F1311">
        <v>1.5127900000000001</v>
      </c>
      <c r="I1311" s="400">
        <v>41687.104166666664</v>
      </c>
      <c r="J1311">
        <v>1.51505</v>
      </c>
      <c r="N1311">
        <v>1.56</v>
      </c>
      <c r="Q1311">
        <v>781</v>
      </c>
      <c r="R1311" t="s">
        <v>96</v>
      </c>
      <c r="S1311" s="588">
        <v>2</v>
      </c>
    </row>
    <row r="1312" spans="1:19" x14ac:dyDescent="0.2">
      <c r="A1312">
        <v>1311</v>
      </c>
      <c r="B1312" s="400">
        <v>41687.877083333333</v>
      </c>
      <c r="C1312" t="s">
        <v>96</v>
      </c>
      <c r="D1312">
        <v>0.01</v>
      </c>
      <c r="F1312">
        <v>1.51752</v>
      </c>
      <c r="I1312" s="400">
        <v>41688.104166666664</v>
      </c>
      <c r="J1312">
        <v>1.51756</v>
      </c>
      <c r="N1312">
        <v>-0.06</v>
      </c>
      <c r="Q1312">
        <v>782</v>
      </c>
      <c r="R1312" t="s">
        <v>96</v>
      </c>
      <c r="S1312" s="588">
        <v>2</v>
      </c>
    </row>
    <row r="1313" spans="1:19" x14ac:dyDescent="0.2">
      <c r="A1313">
        <v>1312</v>
      </c>
      <c r="B1313" s="400">
        <v>41688.025000000001</v>
      </c>
      <c r="C1313" t="s">
        <v>96</v>
      </c>
      <c r="D1313">
        <v>0.01</v>
      </c>
      <c r="F1313">
        <v>1.5159899999999999</v>
      </c>
      <c r="I1313" s="400">
        <v>41688.104166666664</v>
      </c>
      <c r="J1313">
        <v>1.51756</v>
      </c>
      <c r="N1313">
        <v>1.0900000000000001</v>
      </c>
      <c r="Q1313">
        <v>782</v>
      </c>
      <c r="R1313" t="s">
        <v>96</v>
      </c>
      <c r="S1313" s="588">
        <v>2</v>
      </c>
    </row>
    <row r="1314" spans="1:19" x14ac:dyDescent="0.2">
      <c r="A1314">
        <v>1313</v>
      </c>
      <c r="B1314" s="400">
        <v>41688.967361111114</v>
      </c>
      <c r="C1314" t="s">
        <v>97</v>
      </c>
      <c r="D1314">
        <v>0.01</v>
      </c>
      <c r="F1314">
        <v>1.5236700000000001</v>
      </c>
      <c r="I1314" s="400">
        <v>41689.336805555555</v>
      </c>
      <c r="J1314">
        <v>1.5252699999999999</v>
      </c>
      <c r="N1314">
        <v>-1.1000000000000001</v>
      </c>
      <c r="Q1314">
        <v>783</v>
      </c>
      <c r="R1314" t="s">
        <v>97</v>
      </c>
      <c r="S1314" s="588">
        <v>4</v>
      </c>
    </row>
    <row r="1315" spans="1:19" x14ac:dyDescent="0.2">
      <c r="A1315">
        <v>1314</v>
      </c>
      <c r="B1315" s="400">
        <v>41689.021527777775</v>
      </c>
      <c r="C1315" t="s">
        <v>97</v>
      </c>
      <c r="D1315">
        <v>0.01</v>
      </c>
      <c r="F1315">
        <v>1.52522</v>
      </c>
      <c r="I1315" s="400">
        <v>41689.336805555555</v>
      </c>
      <c r="J1315">
        <v>1.5252699999999999</v>
      </c>
      <c r="N1315">
        <v>-0.04</v>
      </c>
      <c r="Q1315">
        <v>783</v>
      </c>
      <c r="R1315" t="s">
        <v>97</v>
      </c>
      <c r="S1315" s="588">
        <v>4</v>
      </c>
    </row>
    <row r="1316" spans="1:19" x14ac:dyDescent="0.2">
      <c r="A1316">
        <v>1315</v>
      </c>
      <c r="B1316" s="400">
        <v>41689.102083333331</v>
      </c>
      <c r="C1316" t="s">
        <v>97</v>
      </c>
      <c r="D1316">
        <v>0.01</v>
      </c>
      <c r="F1316">
        <v>1.5267299999999999</v>
      </c>
      <c r="I1316" s="400">
        <v>41689.336805555555</v>
      </c>
      <c r="J1316">
        <v>1.5252699999999999</v>
      </c>
      <c r="N1316">
        <v>1</v>
      </c>
      <c r="Q1316">
        <v>783</v>
      </c>
      <c r="R1316" t="s">
        <v>97</v>
      </c>
      <c r="S1316" s="588">
        <v>4</v>
      </c>
    </row>
    <row r="1317" spans="1:19" x14ac:dyDescent="0.2">
      <c r="A1317">
        <v>1316</v>
      </c>
      <c r="B1317" s="400">
        <v>41689.120138888888</v>
      </c>
      <c r="C1317" t="s">
        <v>97</v>
      </c>
      <c r="D1317">
        <v>0.01</v>
      </c>
      <c r="F1317">
        <v>1.52904</v>
      </c>
      <c r="I1317" s="400">
        <v>41689.336805555555</v>
      </c>
      <c r="J1317">
        <v>1.5252699999999999</v>
      </c>
      <c r="N1317">
        <v>2.6</v>
      </c>
      <c r="Q1317">
        <v>783</v>
      </c>
      <c r="R1317" t="s">
        <v>97</v>
      </c>
      <c r="S1317" s="588">
        <v>4</v>
      </c>
    </row>
    <row r="1318" spans="1:19" x14ac:dyDescent="0.2">
      <c r="A1318">
        <v>1317</v>
      </c>
      <c r="B1318" s="400">
        <v>41689.875694444447</v>
      </c>
      <c r="C1318" t="s">
        <v>96</v>
      </c>
      <c r="D1318">
        <v>0.01</v>
      </c>
      <c r="F1318">
        <v>1.5226</v>
      </c>
      <c r="I1318" s="400">
        <v>41689.875694444447</v>
      </c>
      <c r="J1318">
        <v>1.5234000000000001</v>
      </c>
      <c r="N1318">
        <v>0.55000000000000004</v>
      </c>
      <c r="Q1318">
        <v>784</v>
      </c>
      <c r="R1318" t="s">
        <v>96</v>
      </c>
      <c r="S1318" s="588">
        <v>1</v>
      </c>
    </row>
    <row r="1319" spans="1:19" x14ac:dyDescent="0.2">
      <c r="A1319">
        <v>1318</v>
      </c>
      <c r="B1319" s="400">
        <v>41689.875694444447</v>
      </c>
      <c r="C1319" t="s">
        <v>96</v>
      </c>
      <c r="D1319">
        <v>0.01</v>
      </c>
      <c r="F1319">
        <v>1.5235700000000001</v>
      </c>
      <c r="I1319" s="400">
        <v>41689.876388888886</v>
      </c>
      <c r="J1319">
        <v>1.52437</v>
      </c>
      <c r="N1319">
        <v>0.55000000000000004</v>
      </c>
      <c r="Q1319">
        <v>785</v>
      </c>
      <c r="R1319" t="s">
        <v>96</v>
      </c>
      <c r="S1319" s="588">
        <v>1</v>
      </c>
    </row>
    <row r="1320" spans="1:19" x14ac:dyDescent="0.2">
      <c r="A1320">
        <v>1319</v>
      </c>
      <c r="B1320" s="400">
        <v>41689.906944444447</v>
      </c>
      <c r="C1320" t="s">
        <v>97</v>
      </c>
      <c r="D1320">
        <v>0.01</v>
      </c>
      <c r="F1320">
        <v>1.5258799999999999</v>
      </c>
      <c r="I1320" s="400">
        <v>41689.979861111111</v>
      </c>
      <c r="J1320">
        <v>1.52508</v>
      </c>
      <c r="N1320">
        <v>0.56000000000000005</v>
      </c>
      <c r="Q1320">
        <v>786</v>
      </c>
      <c r="R1320" t="s">
        <v>97</v>
      </c>
      <c r="S1320" s="588">
        <v>1</v>
      </c>
    </row>
    <row r="1321" spans="1:19" x14ac:dyDescent="0.2">
      <c r="A1321">
        <v>1320</v>
      </c>
      <c r="B1321" s="400">
        <v>41690.071527777778</v>
      </c>
      <c r="C1321" t="s">
        <v>96</v>
      </c>
      <c r="D1321">
        <v>0.01</v>
      </c>
      <c r="F1321">
        <v>1.52566</v>
      </c>
      <c r="I1321" s="400">
        <v>41690.082638888889</v>
      </c>
      <c r="J1321">
        <v>1.5264599999999999</v>
      </c>
      <c r="N1321">
        <v>0.55000000000000004</v>
      </c>
      <c r="Q1321">
        <v>787</v>
      </c>
      <c r="R1321" t="s">
        <v>96</v>
      </c>
      <c r="S1321" s="588">
        <v>1</v>
      </c>
    </row>
    <row r="1322" spans="1:19" x14ac:dyDescent="0.2">
      <c r="A1322">
        <v>1321</v>
      </c>
      <c r="B1322" s="400">
        <v>41690.953472222223</v>
      </c>
      <c r="C1322" t="s">
        <v>96</v>
      </c>
      <c r="D1322">
        <v>0.01</v>
      </c>
      <c r="F1322">
        <v>1.52146</v>
      </c>
      <c r="I1322" s="400">
        <v>41690.957638888889</v>
      </c>
      <c r="J1322">
        <v>1.5222599999999999</v>
      </c>
      <c r="N1322">
        <v>0.56000000000000005</v>
      </c>
      <c r="Q1322">
        <v>788</v>
      </c>
      <c r="R1322" t="s">
        <v>96</v>
      </c>
      <c r="S1322" s="588">
        <v>1</v>
      </c>
    </row>
    <row r="1323" spans="1:19" x14ac:dyDescent="0.2">
      <c r="A1323">
        <v>1322</v>
      </c>
      <c r="B1323" s="400">
        <v>41694.05972222222</v>
      </c>
      <c r="C1323" t="s">
        <v>96</v>
      </c>
      <c r="D1323">
        <v>0.01</v>
      </c>
      <c r="F1323">
        <v>1.53091</v>
      </c>
      <c r="I1323" s="400">
        <v>41694.111111111109</v>
      </c>
      <c r="J1323">
        <v>1.5309600000000001</v>
      </c>
      <c r="N1323">
        <v>0.03</v>
      </c>
      <c r="Q1323">
        <v>789</v>
      </c>
      <c r="R1323" t="s">
        <v>96</v>
      </c>
      <c r="S1323" s="588">
        <v>2</v>
      </c>
    </row>
    <row r="1324" spans="1:19" x14ac:dyDescent="0.2">
      <c r="A1324">
        <v>1323</v>
      </c>
      <c r="B1324" s="400">
        <v>41694.086805555555</v>
      </c>
      <c r="C1324" t="s">
        <v>96</v>
      </c>
      <c r="D1324">
        <v>0.01</v>
      </c>
      <c r="F1324">
        <v>1.5294000000000001</v>
      </c>
      <c r="I1324" s="400">
        <v>41694.111111111109</v>
      </c>
      <c r="J1324">
        <v>1.5309600000000001</v>
      </c>
      <c r="N1324">
        <v>1.08</v>
      </c>
      <c r="Q1324">
        <v>789</v>
      </c>
      <c r="R1324" t="s">
        <v>96</v>
      </c>
      <c r="S1324" s="588">
        <v>2</v>
      </c>
    </row>
    <row r="1325" spans="1:19" x14ac:dyDescent="0.2">
      <c r="A1325">
        <v>1324</v>
      </c>
      <c r="B1325" s="400">
        <v>41694.93472222222</v>
      </c>
      <c r="C1325" t="s">
        <v>97</v>
      </c>
      <c r="D1325">
        <v>0.01</v>
      </c>
      <c r="F1325">
        <v>1.52014</v>
      </c>
      <c r="I1325" s="400">
        <v>41695.006944444445</v>
      </c>
      <c r="J1325">
        <v>1.5193399999999999</v>
      </c>
      <c r="N1325">
        <v>0.56999999999999995</v>
      </c>
      <c r="Q1325">
        <v>790</v>
      </c>
      <c r="R1325" t="s">
        <v>97</v>
      </c>
      <c r="S1325" s="588">
        <v>1</v>
      </c>
    </row>
    <row r="1326" spans="1:19" x14ac:dyDescent="0.2">
      <c r="A1326">
        <v>1325</v>
      </c>
      <c r="B1326" s="400">
        <v>41695.052083333336</v>
      </c>
      <c r="C1326" t="s">
        <v>97</v>
      </c>
      <c r="D1326">
        <v>0.01</v>
      </c>
      <c r="F1326">
        <v>1.52077</v>
      </c>
      <c r="I1326" s="400">
        <v>41695.054861111108</v>
      </c>
      <c r="J1326">
        <v>1.51997</v>
      </c>
      <c r="N1326">
        <v>0.55000000000000004</v>
      </c>
      <c r="Q1326">
        <v>791</v>
      </c>
      <c r="R1326" t="s">
        <v>97</v>
      </c>
      <c r="S1326" s="588">
        <v>1</v>
      </c>
    </row>
    <row r="1327" spans="1:19" x14ac:dyDescent="0.2">
      <c r="A1327">
        <v>1326</v>
      </c>
      <c r="B1327" s="400">
        <v>41695.879166666666</v>
      </c>
      <c r="C1327" t="s">
        <v>97</v>
      </c>
      <c r="D1327">
        <v>0.01</v>
      </c>
      <c r="F1327">
        <v>1.52372</v>
      </c>
      <c r="I1327" s="400">
        <v>41696.287499999999</v>
      </c>
      <c r="J1327">
        <v>1.5253399999999999</v>
      </c>
      <c r="N1327">
        <v>-1.1000000000000001</v>
      </c>
      <c r="Q1327">
        <v>792</v>
      </c>
      <c r="R1327" t="s">
        <v>97</v>
      </c>
      <c r="S1327" s="588">
        <v>4</v>
      </c>
    </row>
    <row r="1328" spans="1:19" x14ac:dyDescent="0.2">
      <c r="A1328">
        <v>1327</v>
      </c>
      <c r="B1328" s="400">
        <v>41696.04583333333</v>
      </c>
      <c r="C1328" t="s">
        <v>97</v>
      </c>
      <c r="D1328">
        <v>0.01</v>
      </c>
      <c r="F1328">
        <v>1.5252300000000001</v>
      </c>
      <c r="I1328" s="400">
        <v>41696.287499999999</v>
      </c>
      <c r="J1328">
        <v>1.5253399999999999</v>
      </c>
      <c r="N1328">
        <v>-7.0000000000000007E-2</v>
      </c>
      <c r="Q1328">
        <v>792</v>
      </c>
      <c r="R1328" t="s">
        <v>97</v>
      </c>
      <c r="S1328" s="588">
        <v>4</v>
      </c>
    </row>
    <row r="1329" spans="1:19" x14ac:dyDescent="0.2">
      <c r="A1329">
        <v>1328</v>
      </c>
      <c r="B1329" s="400">
        <v>41696.088194444441</v>
      </c>
      <c r="C1329" t="s">
        <v>97</v>
      </c>
      <c r="D1329">
        <v>0.01</v>
      </c>
      <c r="F1329">
        <v>1.52685</v>
      </c>
      <c r="I1329" s="400">
        <v>41696.287499999999</v>
      </c>
      <c r="J1329">
        <v>1.5253399999999999</v>
      </c>
      <c r="N1329">
        <v>1.05</v>
      </c>
      <c r="Q1329">
        <v>792</v>
      </c>
      <c r="R1329" t="s">
        <v>97</v>
      </c>
      <c r="S1329" s="588">
        <v>4</v>
      </c>
    </row>
    <row r="1330" spans="1:19" x14ac:dyDescent="0.2">
      <c r="A1330">
        <v>1329</v>
      </c>
      <c r="B1330" s="400">
        <v>41696.089583333334</v>
      </c>
      <c r="C1330" t="s">
        <v>97</v>
      </c>
      <c r="D1330">
        <v>0.01</v>
      </c>
      <c r="F1330">
        <v>1.5291600000000001</v>
      </c>
      <c r="I1330" s="400">
        <v>41696.287499999999</v>
      </c>
      <c r="J1330">
        <v>1.5253399999999999</v>
      </c>
      <c r="N1330">
        <v>2.64</v>
      </c>
      <c r="Q1330">
        <v>792</v>
      </c>
      <c r="R1330" t="s">
        <v>97</v>
      </c>
      <c r="S1330" s="588">
        <v>4</v>
      </c>
    </row>
    <row r="1331" spans="1:19" x14ac:dyDescent="0.2">
      <c r="A1331">
        <v>1330</v>
      </c>
      <c r="B1331" s="400">
        <v>41696.885416666664</v>
      </c>
      <c r="C1331" t="s">
        <v>97</v>
      </c>
      <c r="D1331">
        <v>0.01</v>
      </c>
      <c r="F1331">
        <v>1.5278099999999999</v>
      </c>
      <c r="I1331" s="400">
        <v>41696.90347222222</v>
      </c>
      <c r="J1331">
        <v>1.52701</v>
      </c>
      <c r="N1331">
        <v>0.55000000000000004</v>
      </c>
      <c r="Q1331">
        <v>793</v>
      </c>
      <c r="R1331" t="s">
        <v>97</v>
      </c>
      <c r="S1331" s="588">
        <v>1</v>
      </c>
    </row>
    <row r="1332" spans="1:19" x14ac:dyDescent="0.2">
      <c r="A1332">
        <v>1331</v>
      </c>
      <c r="B1332" s="400">
        <v>41696.958333333336</v>
      </c>
      <c r="C1332" t="s">
        <v>96</v>
      </c>
      <c r="D1332">
        <v>0.01</v>
      </c>
      <c r="F1332">
        <v>1.5264500000000001</v>
      </c>
      <c r="I1332" s="400">
        <v>41697.021527777775</v>
      </c>
      <c r="J1332">
        <v>1.52725</v>
      </c>
      <c r="N1332">
        <v>0.28000000000000003</v>
      </c>
      <c r="Q1332">
        <v>794</v>
      </c>
      <c r="R1332" t="s">
        <v>96</v>
      </c>
      <c r="S1332" s="588">
        <v>1</v>
      </c>
    </row>
    <row r="1333" spans="1:19" x14ac:dyDescent="0.2">
      <c r="A1333">
        <v>1332</v>
      </c>
      <c r="B1333" s="400">
        <v>41697.040277777778</v>
      </c>
      <c r="C1333" t="s">
        <v>97</v>
      </c>
      <c r="D1333">
        <v>0.01</v>
      </c>
      <c r="F1333">
        <v>1.5270999999999999</v>
      </c>
      <c r="I1333" s="400">
        <v>41697.052777777775</v>
      </c>
      <c r="J1333">
        <v>1.5263</v>
      </c>
      <c r="N1333">
        <v>0.55000000000000004</v>
      </c>
      <c r="Q1333">
        <v>795</v>
      </c>
      <c r="R1333" t="s">
        <v>97</v>
      </c>
      <c r="S1333" s="588">
        <v>1</v>
      </c>
    </row>
    <row r="1334" spans="1:19" x14ac:dyDescent="0.2">
      <c r="A1334">
        <v>1333</v>
      </c>
      <c r="B1334" s="400">
        <v>41697.948611111111</v>
      </c>
      <c r="C1334" t="s">
        <v>97</v>
      </c>
      <c r="D1334">
        <v>0.01</v>
      </c>
      <c r="F1334">
        <v>1.5301</v>
      </c>
      <c r="I1334" s="400">
        <v>41697.992361111108</v>
      </c>
      <c r="J1334">
        <v>1.5293000000000001</v>
      </c>
      <c r="N1334">
        <v>0.55000000000000004</v>
      </c>
      <c r="Q1334">
        <v>796</v>
      </c>
      <c r="R1334" t="s">
        <v>97</v>
      </c>
      <c r="S1334" s="588">
        <v>1</v>
      </c>
    </row>
    <row r="1335" spans="1:19" x14ac:dyDescent="0.2">
      <c r="A1335">
        <v>1334</v>
      </c>
      <c r="B1335" s="400">
        <v>41698.025694444441</v>
      </c>
      <c r="C1335" t="s">
        <v>96</v>
      </c>
      <c r="D1335">
        <v>0.01</v>
      </c>
      <c r="F1335">
        <v>1.52949</v>
      </c>
      <c r="I1335" s="400">
        <v>41698.056250000001</v>
      </c>
      <c r="J1335">
        <v>1.5302899999999999</v>
      </c>
      <c r="N1335">
        <v>0.55000000000000004</v>
      </c>
      <c r="Q1335">
        <v>797</v>
      </c>
      <c r="R1335" t="s">
        <v>96</v>
      </c>
      <c r="S1335" s="588">
        <v>1</v>
      </c>
    </row>
    <row r="1336" spans="1:19" x14ac:dyDescent="0.2">
      <c r="A1336">
        <v>1335</v>
      </c>
      <c r="B1336" s="400">
        <v>41698.068055555559</v>
      </c>
      <c r="C1336" t="s">
        <v>97</v>
      </c>
      <c r="D1336">
        <v>0.01</v>
      </c>
      <c r="F1336">
        <v>1.5301199999999999</v>
      </c>
      <c r="I1336" s="400">
        <v>41698.085416666669</v>
      </c>
      <c r="J1336">
        <v>1.52932</v>
      </c>
      <c r="N1336">
        <v>0.55000000000000004</v>
      </c>
      <c r="Q1336">
        <v>798</v>
      </c>
      <c r="R1336" t="s">
        <v>97</v>
      </c>
      <c r="S1336" s="588">
        <v>1</v>
      </c>
    </row>
    <row r="1337" spans="1:19" x14ac:dyDescent="0.2">
      <c r="A1337">
        <v>1336</v>
      </c>
      <c r="B1337" s="400">
        <v>41698.912499999999</v>
      </c>
      <c r="C1337" t="s">
        <v>97</v>
      </c>
      <c r="D1337">
        <v>0.01</v>
      </c>
      <c r="F1337">
        <v>1.5471299999999999</v>
      </c>
      <c r="I1337" s="400">
        <v>41698.944444444445</v>
      </c>
      <c r="J1337">
        <v>1.5470900000000001</v>
      </c>
      <c r="N1337">
        <v>0.03</v>
      </c>
      <c r="Q1337">
        <v>799</v>
      </c>
      <c r="R1337" t="s">
        <v>97</v>
      </c>
      <c r="S1337" s="588">
        <v>2</v>
      </c>
    </row>
    <row r="1338" spans="1:19" x14ac:dyDescent="0.2">
      <c r="A1338">
        <v>1337</v>
      </c>
      <c r="B1338" s="400">
        <v>41698.918055555558</v>
      </c>
      <c r="C1338" t="s">
        <v>97</v>
      </c>
      <c r="D1338">
        <v>0.01</v>
      </c>
      <c r="F1338">
        <v>1.54864</v>
      </c>
      <c r="I1338" s="400">
        <v>41698.944444444445</v>
      </c>
      <c r="J1338">
        <v>1.5470900000000001</v>
      </c>
      <c r="N1338">
        <v>1.07</v>
      </c>
      <c r="Q1338">
        <v>799</v>
      </c>
      <c r="R1338" t="s">
        <v>97</v>
      </c>
      <c r="S1338" s="588">
        <v>2</v>
      </c>
    </row>
    <row r="1339" spans="1:19" x14ac:dyDescent="0.2">
      <c r="A1339">
        <v>1338</v>
      </c>
      <c r="B1339" s="400">
        <v>41701.061111111114</v>
      </c>
      <c r="C1339" t="s">
        <v>97</v>
      </c>
      <c r="D1339">
        <v>0.01</v>
      </c>
      <c r="F1339">
        <v>1.5475000000000001</v>
      </c>
      <c r="I1339" s="400">
        <v>41701.070833333331</v>
      </c>
      <c r="J1339">
        <v>1.5467</v>
      </c>
      <c r="N1339">
        <v>0.55000000000000004</v>
      </c>
      <c r="Q1339">
        <v>800</v>
      </c>
      <c r="R1339" t="s">
        <v>97</v>
      </c>
      <c r="S1339" s="588">
        <v>1</v>
      </c>
    </row>
    <row r="1340" spans="1:19" x14ac:dyDescent="0.2">
      <c r="A1340">
        <v>1339</v>
      </c>
      <c r="B1340" s="400">
        <v>41701.890972222223</v>
      </c>
      <c r="C1340" t="s">
        <v>96</v>
      </c>
      <c r="D1340">
        <v>0.01</v>
      </c>
      <c r="F1340">
        <v>1.53809</v>
      </c>
      <c r="I1340" s="400">
        <v>41702.041666666664</v>
      </c>
      <c r="J1340">
        <v>1.5381400000000001</v>
      </c>
      <c r="N1340">
        <v>-0.06</v>
      </c>
      <c r="Q1340">
        <v>801</v>
      </c>
      <c r="R1340" t="s">
        <v>96</v>
      </c>
      <c r="S1340" s="588">
        <v>2</v>
      </c>
    </row>
    <row r="1341" spans="1:19" x14ac:dyDescent="0.2">
      <c r="A1341">
        <v>1340</v>
      </c>
      <c r="B1341" s="400">
        <v>41701.994444444441</v>
      </c>
      <c r="C1341" t="s">
        <v>96</v>
      </c>
      <c r="D1341">
        <v>0.01</v>
      </c>
      <c r="F1341">
        <v>1.5365800000000001</v>
      </c>
      <c r="I1341" s="400">
        <v>41702.041666666664</v>
      </c>
      <c r="J1341">
        <v>1.5381400000000001</v>
      </c>
      <c r="N1341">
        <v>0.99</v>
      </c>
      <c r="Q1341">
        <v>801</v>
      </c>
      <c r="R1341" t="s">
        <v>96</v>
      </c>
      <c r="S1341" s="588">
        <v>2</v>
      </c>
    </row>
    <row r="1342" spans="1:19" x14ac:dyDescent="0.2">
      <c r="A1342">
        <v>1341</v>
      </c>
      <c r="B1342" s="400">
        <v>41702.073611111111</v>
      </c>
      <c r="C1342" t="s">
        <v>97</v>
      </c>
      <c r="D1342">
        <v>0.01</v>
      </c>
      <c r="F1342">
        <v>1.5389600000000001</v>
      </c>
      <c r="I1342" s="400">
        <v>41702.097222222219</v>
      </c>
      <c r="J1342">
        <v>1.53816</v>
      </c>
      <c r="N1342">
        <v>0.55000000000000004</v>
      </c>
      <c r="Q1342">
        <v>802</v>
      </c>
      <c r="R1342" t="s">
        <v>97</v>
      </c>
      <c r="S1342" s="588">
        <v>1</v>
      </c>
    </row>
    <row r="1343" spans="1:19" x14ac:dyDescent="0.2">
      <c r="A1343">
        <v>1342</v>
      </c>
      <c r="B1343" s="400">
        <v>41703.040972222225</v>
      </c>
      <c r="C1343" t="s">
        <v>96</v>
      </c>
      <c r="D1343">
        <v>0.01</v>
      </c>
      <c r="F1343">
        <v>1.53477</v>
      </c>
      <c r="I1343" s="400">
        <v>41703.155555555553</v>
      </c>
      <c r="J1343">
        <v>1.5329900000000001</v>
      </c>
      <c r="N1343">
        <v>-1.22</v>
      </c>
      <c r="Q1343">
        <v>803</v>
      </c>
      <c r="R1343" t="s">
        <v>96</v>
      </c>
      <c r="S1343" s="588">
        <v>4</v>
      </c>
    </row>
    <row r="1344" spans="1:19" x14ac:dyDescent="0.2">
      <c r="A1344">
        <v>1343</v>
      </c>
      <c r="B1344" s="400">
        <v>41703.086111111108</v>
      </c>
      <c r="C1344" t="s">
        <v>96</v>
      </c>
      <c r="D1344">
        <v>0.01</v>
      </c>
      <c r="F1344">
        <v>1.5332399999999999</v>
      </c>
      <c r="I1344" s="400">
        <v>41703.155555555553</v>
      </c>
      <c r="J1344">
        <v>1.5329900000000001</v>
      </c>
      <c r="N1344">
        <v>-0.17</v>
      </c>
      <c r="Q1344">
        <v>803</v>
      </c>
      <c r="R1344" t="s">
        <v>96</v>
      </c>
      <c r="S1344" s="588">
        <v>4</v>
      </c>
    </row>
    <row r="1345" spans="1:19" x14ac:dyDescent="0.2">
      <c r="A1345">
        <v>1344</v>
      </c>
      <c r="B1345" s="400">
        <v>41703.140277777777</v>
      </c>
      <c r="C1345" t="s">
        <v>96</v>
      </c>
      <c r="D1345">
        <v>0.01</v>
      </c>
      <c r="F1345">
        <v>1.5313300000000001</v>
      </c>
      <c r="I1345" s="400">
        <v>41703.155555555553</v>
      </c>
      <c r="J1345">
        <v>1.5329900000000001</v>
      </c>
      <c r="N1345">
        <v>1.1499999999999999</v>
      </c>
      <c r="Q1345">
        <v>803</v>
      </c>
      <c r="R1345" t="s">
        <v>96</v>
      </c>
      <c r="S1345" s="588">
        <v>4</v>
      </c>
    </row>
    <row r="1346" spans="1:19" x14ac:dyDescent="0.2">
      <c r="A1346">
        <v>1345</v>
      </c>
      <c r="B1346" s="400">
        <v>41703.106249999997</v>
      </c>
      <c r="C1346" t="s">
        <v>96</v>
      </c>
      <c r="D1346">
        <v>0.01</v>
      </c>
      <c r="F1346">
        <v>1.5290299999999999</v>
      </c>
      <c r="I1346" s="400">
        <v>41703.155555555553</v>
      </c>
      <c r="J1346">
        <v>1.5329900000000001</v>
      </c>
      <c r="N1346">
        <v>2.74</v>
      </c>
      <c r="Q1346">
        <v>803</v>
      </c>
      <c r="R1346" t="s">
        <v>96</v>
      </c>
      <c r="S1346" s="588">
        <v>4</v>
      </c>
    </row>
    <row r="1347" spans="1:19" x14ac:dyDescent="0.2">
      <c r="A1347">
        <v>1346</v>
      </c>
      <c r="B1347" s="400">
        <v>41703.895138888889</v>
      </c>
      <c r="C1347" t="s">
        <v>97</v>
      </c>
      <c r="D1347">
        <v>0.01</v>
      </c>
      <c r="F1347">
        <v>1.5283800000000001</v>
      </c>
      <c r="I1347" s="400">
        <v>41704.104166666664</v>
      </c>
      <c r="J1347">
        <v>1.5275799999999999</v>
      </c>
      <c r="N1347">
        <v>0.59</v>
      </c>
      <c r="Q1347">
        <v>804</v>
      </c>
      <c r="R1347" t="s">
        <v>97</v>
      </c>
      <c r="S1347" s="588">
        <v>1</v>
      </c>
    </row>
    <row r="1348" spans="1:19" x14ac:dyDescent="0.2">
      <c r="A1348">
        <v>1347</v>
      </c>
      <c r="B1348" s="400">
        <v>41705.03402777778</v>
      </c>
      <c r="C1348" t="s">
        <v>97</v>
      </c>
      <c r="D1348">
        <v>0.01</v>
      </c>
      <c r="F1348">
        <v>1.5262100000000001</v>
      </c>
      <c r="I1348" s="400">
        <v>41705.041666666664</v>
      </c>
      <c r="J1348">
        <v>1.5254099999999999</v>
      </c>
      <c r="N1348">
        <v>0.55000000000000004</v>
      </c>
      <c r="Q1348">
        <v>805</v>
      </c>
      <c r="R1348" t="s">
        <v>97</v>
      </c>
      <c r="S1348" s="588">
        <v>1</v>
      </c>
    </row>
    <row r="1349" spans="1:19" x14ac:dyDescent="0.2">
      <c r="A1349">
        <v>1348</v>
      </c>
      <c r="B1349" s="400">
        <v>41705.044444444444</v>
      </c>
      <c r="C1349" t="s">
        <v>97</v>
      </c>
      <c r="D1349">
        <v>0.01</v>
      </c>
      <c r="F1349">
        <v>1.5256799999999999</v>
      </c>
      <c r="I1349" s="400">
        <v>41705.04583333333</v>
      </c>
      <c r="J1349">
        <v>1.52488</v>
      </c>
      <c r="N1349">
        <v>0.55000000000000004</v>
      </c>
      <c r="Q1349">
        <v>806</v>
      </c>
      <c r="R1349" t="s">
        <v>97</v>
      </c>
      <c r="S1349" s="588">
        <v>1</v>
      </c>
    </row>
    <row r="1350" spans="1:19" x14ac:dyDescent="0.2">
      <c r="A1350">
        <v>1349</v>
      </c>
      <c r="B1350" s="400">
        <v>41705.050000000003</v>
      </c>
      <c r="C1350" t="s">
        <v>97</v>
      </c>
      <c r="D1350">
        <v>0.01</v>
      </c>
      <c r="F1350">
        <v>1.5247200000000001</v>
      </c>
      <c r="I1350" s="400">
        <v>41705.063194444447</v>
      </c>
      <c r="J1350">
        <v>1.5239199999999999</v>
      </c>
      <c r="N1350">
        <v>0.56000000000000005</v>
      </c>
      <c r="Q1350">
        <v>807</v>
      </c>
      <c r="R1350" t="s">
        <v>97</v>
      </c>
      <c r="S1350" s="588">
        <v>1</v>
      </c>
    </row>
    <row r="1351" spans="1:19" x14ac:dyDescent="0.2">
      <c r="A1351">
        <v>1350</v>
      </c>
      <c r="B1351" s="400">
        <v>41705.925000000003</v>
      </c>
      <c r="C1351" t="s">
        <v>96</v>
      </c>
      <c r="D1351">
        <v>0.01</v>
      </c>
      <c r="F1351">
        <v>1.5297700000000001</v>
      </c>
      <c r="I1351" s="400">
        <v>41707.958333333336</v>
      </c>
      <c r="J1351">
        <v>1.53057</v>
      </c>
      <c r="N1351">
        <v>0.55000000000000004</v>
      </c>
      <c r="Q1351">
        <v>808</v>
      </c>
      <c r="R1351" t="s">
        <v>96</v>
      </c>
      <c r="S1351" s="588">
        <v>1</v>
      </c>
    </row>
    <row r="1352" spans="1:19" x14ac:dyDescent="0.2">
      <c r="A1352">
        <v>1351</v>
      </c>
      <c r="B1352" s="400">
        <v>41707.958333333336</v>
      </c>
      <c r="C1352" t="s">
        <v>96</v>
      </c>
      <c r="D1352">
        <v>0.01</v>
      </c>
      <c r="F1352">
        <v>1.5354399999999999</v>
      </c>
      <c r="I1352" s="400">
        <v>41708.129166666666</v>
      </c>
      <c r="J1352">
        <v>1.5346900000000001</v>
      </c>
      <c r="N1352">
        <v>-0.61</v>
      </c>
      <c r="Q1352">
        <v>809</v>
      </c>
      <c r="R1352" t="s">
        <v>96</v>
      </c>
      <c r="S1352" s="588">
        <v>3</v>
      </c>
    </row>
    <row r="1353" spans="1:19" x14ac:dyDescent="0.2">
      <c r="A1353">
        <v>1352</v>
      </c>
      <c r="B1353" s="400">
        <v>41707.974999999999</v>
      </c>
      <c r="C1353" t="s">
        <v>96</v>
      </c>
      <c r="D1353">
        <v>0.01</v>
      </c>
      <c r="F1353">
        <v>1.5339100000000001</v>
      </c>
      <c r="I1353" s="400">
        <v>41708.129166666666</v>
      </c>
      <c r="J1353">
        <v>1.5346900000000001</v>
      </c>
      <c r="N1353">
        <v>0.44</v>
      </c>
      <c r="Q1353">
        <v>809</v>
      </c>
      <c r="R1353" t="s">
        <v>96</v>
      </c>
      <c r="S1353" s="588">
        <v>3</v>
      </c>
    </row>
    <row r="1354" spans="1:19" x14ac:dyDescent="0.2">
      <c r="A1354">
        <v>1353</v>
      </c>
      <c r="B1354" s="400">
        <v>41707.996527777781</v>
      </c>
      <c r="C1354" t="s">
        <v>96</v>
      </c>
      <c r="D1354">
        <v>0.01</v>
      </c>
      <c r="F1354">
        <v>1.53233</v>
      </c>
      <c r="I1354" s="400">
        <v>41708.129166666666</v>
      </c>
      <c r="J1354">
        <v>1.5346900000000001</v>
      </c>
      <c r="N1354">
        <v>1.53</v>
      </c>
      <c r="Q1354">
        <v>809</v>
      </c>
      <c r="R1354" t="s">
        <v>96</v>
      </c>
      <c r="S1354" s="588">
        <v>3</v>
      </c>
    </row>
    <row r="1355" spans="1:19" x14ac:dyDescent="0.2">
      <c r="A1355">
        <v>1354</v>
      </c>
      <c r="B1355" s="400">
        <v>41709.023611111108</v>
      </c>
      <c r="C1355" t="s">
        <v>96</v>
      </c>
      <c r="D1355">
        <v>0.01</v>
      </c>
      <c r="F1355">
        <v>1.5376700000000001</v>
      </c>
      <c r="I1355" s="400">
        <v>41709.104166666664</v>
      </c>
      <c r="J1355">
        <v>1.53772</v>
      </c>
      <c r="N1355">
        <v>0.03</v>
      </c>
      <c r="Q1355">
        <v>810</v>
      </c>
      <c r="R1355" t="s">
        <v>96</v>
      </c>
      <c r="S1355" s="588">
        <v>2</v>
      </c>
    </row>
    <row r="1356" spans="1:19" x14ac:dyDescent="0.2">
      <c r="A1356">
        <v>1355</v>
      </c>
      <c r="B1356" s="400">
        <v>41709.090277777781</v>
      </c>
      <c r="C1356" t="s">
        <v>96</v>
      </c>
      <c r="D1356">
        <v>0.01</v>
      </c>
      <c r="F1356">
        <v>1.53616</v>
      </c>
      <c r="I1356" s="400">
        <v>41709.104166666664</v>
      </c>
      <c r="J1356">
        <v>1.53772</v>
      </c>
      <c r="N1356">
        <v>1.08</v>
      </c>
      <c r="Q1356">
        <v>810</v>
      </c>
      <c r="R1356" t="s">
        <v>96</v>
      </c>
      <c r="S1356" s="588">
        <v>2</v>
      </c>
    </row>
    <row r="1357" spans="1:19" x14ac:dyDescent="0.2">
      <c r="A1357">
        <v>1356</v>
      </c>
      <c r="B1357" s="400">
        <v>41709.878472222219</v>
      </c>
      <c r="C1357" t="s">
        <v>97</v>
      </c>
      <c r="D1357">
        <v>0.01</v>
      </c>
      <c r="F1357">
        <v>1.5465800000000001</v>
      </c>
      <c r="I1357" s="400">
        <v>41709.890972222223</v>
      </c>
      <c r="J1357">
        <v>1.5457799999999999</v>
      </c>
      <c r="N1357">
        <v>0.55000000000000004</v>
      </c>
      <c r="Q1357">
        <v>811</v>
      </c>
      <c r="R1357" t="s">
        <v>97</v>
      </c>
      <c r="S1357" s="588">
        <v>1</v>
      </c>
    </row>
    <row r="1358" spans="1:19" x14ac:dyDescent="0.2">
      <c r="A1358">
        <v>1357</v>
      </c>
      <c r="B1358" s="400">
        <v>41709.918055555558</v>
      </c>
      <c r="C1358" t="s">
        <v>97</v>
      </c>
      <c r="D1358">
        <v>0.01</v>
      </c>
      <c r="F1358">
        <v>1.5461499999999999</v>
      </c>
      <c r="I1358" s="400">
        <v>41709.931944444441</v>
      </c>
      <c r="J1358">
        <v>1.54535</v>
      </c>
      <c r="N1358">
        <v>0.56000000000000005</v>
      </c>
      <c r="Q1358">
        <v>812</v>
      </c>
      <c r="R1358" t="s">
        <v>97</v>
      </c>
      <c r="S1358" s="588">
        <v>1</v>
      </c>
    </row>
    <row r="1359" spans="1:19" x14ac:dyDescent="0.2">
      <c r="A1359">
        <v>1358</v>
      </c>
      <c r="B1359" s="400">
        <v>41709.936111111114</v>
      </c>
      <c r="C1359" t="s">
        <v>97</v>
      </c>
      <c r="D1359">
        <v>0.01</v>
      </c>
      <c r="F1359">
        <v>1.54511</v>
      </c>
      <c r="I1359" s="400">
        <v>41709.946527777778</v>
      </c>
      <c r="J1359">
        <v>1.5443100000000001</v>
      </c>
      <c r="N1359">
        <v>0.55000000000000004</v>
      </c>
      <c r="Q1359">
        <v>813</v>
      </c>
      <c r="R1359" t="s">
        <v>97</v>
      </c>
      <c r="S1359" s="588">
        <v>1</v>
      </c>
    </row>
    <row r="1360" spans="1:19" x14ac:dyDescent="0.2">
      <c r="A1360">
        <v>1359</v>
      </c>
      <c r="B1360" s="400">
        <v>41709.959027777775</v>
      </c>
      <c r="C1360" t="s">
        <v>96</v>
      </c>
      <c r="D1360">
        <v>0.01</v>
      </c>
      <c r="F1360">
        <v>1.54406</v>
      </c>
      <c r="I1360" s="400">
        <v>41710.026388888888</v>
      </c>
      <c r="J1360">
        <v>1.5448599999999999</v>
      </c>
      <c r="N1360">
        <v>0.47</v>
      </c>
      <c r="Q1360">
        <v>814</v>
      </c>
      <c r="R1360" t="s">
        <v>96</v>
      </c>
      <c r="S1360" s="588">
        <v>1</v>
      </c>
    </row>
    <row r="1361" spans="1:19" x14ac:dyDescent="0.2">
      <c r="A1361">
        <v>1360</v>
      </c>
      <c r="B1361" s="400">
        <v>41710.056944444441</v>
      </c>
      <c r="C1361" t="s">
        <v>97</v>
      </c>
      <c r="D1361">
        <v>0.01</v>
      </c>
      <c r="F1361">
        <v>1.5454000000000001</v>
      </c>
      <c r="I1361" s="400">
        <v>41710.061111111114</v>
      </c>
      <c r="J1361">
        <v>1.5446</v>
      </c>
      <c r="N1361">
        <v>0.55000000000000004</v>
      </c>
      <c r="Q1361">
        <v>815</v>
      </c>
      <c r="R1361" t="s">
        <v>97</v>
      </c>
      <c r="S1361" s="588">
        <v>1</v>
      </c>
    </row>
    <row r="1362" spans="1:19" x14ac:dyDescent="0.2">
      <c r="A1362">
        <v>1361</v>
      </c>
      <c r="B1362" s="400">
        <v>41711.060416666667</v>
      </c>
      <c r="C1362" t="s">
        <v>96</v>
      </c>
      <c r="D1362">
        <v>0.01</v>
      </c>
      <c r="F1362">
        <v>1.5452900000000001</v>
      </c>
      <c r="I1362" s="400">
        <v>41711.323611111111</v>
      </c>
      <c r="J1362">
        <v>1.5401800000000001</v>
      </c>
      <c r="N1362">
        <v>-3.53</v>
      </c>
      <c r="Q1362">
        <v>816</v>
      </c>
      <c r="R1362" t="s">
        <v>96</v>
      </c>
      <c r="S1362" s="588">
        <v>5</v>
      </c>
    </row>
    <row r="1363" spans="1:19" x14ac:dyDescent="0.2">
      <c r="A1363">
        <v>1362</v>
      </c>
      <c r="B1363" s="400">
        <v>41711.087500000001</v>
      </c>
      <c r="C1363" t="s">
        <v>96</v>
      </c>
      <c r="D1363">
        <v>0.01</v>
      </c>
      <c r="F1363">
        <v>1.5437399999999999</v>
      </c>
      <c r="I1363" s="400">
        <v>41711.323611111111</v>
      </c>
      <c r="J1363">
        <v>1.5401800000000001</v>
      </c>
      <c r="N1363">
        <v>-2.46</v>
      </c>
      <c r="Q1363">
        <v>816</v>
      </c>
      <c r="R1363" t="s">
        <v>96</v>
      </c>
      <c r="S1363" s="588">
        <v>5</v>
      </c>
    </row>
    <row r="1364" spans="1:19" x14ac:dyDescent="0.2">
      <c r="A1364">
        <v>1363</v>
      </c>
      <c r="B1364" s="400">
        <v>41711.09375</v>
      </c>
      <c r="C1364" t="s">
        <v>96</v>
      </c>
      <c r="D1364">
        <v>0.01</v>
      </c>
      <c r="F1364">
        <v>1.54216</v>
      </c>
      <c r="I1364" s="400">
        <v>41711.323611111111</v>
      </c>
      <c r="J1364">
        <v>1.5401800000000001</v>
      </c>
      <c r="N1364">
        <v>-1.37</v>
      </c>
      <c r="Q1364">
        <v>816</v>
      </c>
      <c r="R1364" t="s">
        <v>96</v>
      </c>
      <c r="S1364" s="588">
        <v>5</v>
      </c>
    </row>
    <row r="1365" spans="1:19" x14ac:dyDescent="0.2">
      <c r="A1365">
        <v>1364</v>
      </c>
      <c r="B1365" s="400">
        <v>41711.271527777775</v>
      </c>
      <c r="C1365" t="s">
        <v>96</v>
      </c>
      <c r="D1365">
        <v>0.01</v>
      </c>
      <c r="F1365">
        <v>1.5366899999999999</v>
      </c>
      <c r="I1365" s="400">
        <v>41711.323611111111</v>
      </c>
      <c r="J1365">
        <v>1.5401800000000001</v>
      </c>
      <c r="N1365">
        <v>2.41</v>
      </c>
      <c r="Q1365">
        <v>816</v>
      </c>
      <c r="R1365" t="s">
        <v>96</v>
      </c>
      <c r="S1365" s="588">
        <v>5</v>
      </c>
    </row>
    <row r="1366" spans="1:19" x14ac:dyDescent="0.2">
      <c r="A1366">
        <v>1365</v>
      </c>
      <c r="B1366" s="400">
        <v>41711.106249999997</v>
      </c>
      <c r="C1366" t="s">
        <v>96</v>
      </c>
      <c r="D1366">
        <v>0.02</v>
      </c>
      <c r="F1366">
        <v>1.53359</v>
      </c>
      <c r="I1366" s="400">
        <v>41711.323611111111</v>
      </c>
      <c r="J1366">
        <v>1.5401800000000001</v>
      </c>
      <c r="N1366">
        <v>9.1</v>
      </c>
      <c r="Q1366">
        <v>816</v>
      </c>
      <c r="R1366" t="s">
        <v>96</v>
      </c>
      <c r="S1366" s="588">
        <v>5</v>
      </c>
    </row>
    <row r="1367" spans="1:19" x14ac:dyDescent="0.2">
      <c r="A1367">
        <v>1366</v>
      </c>
      <c r="B1367" s="400">
        <v>41711.958333333336</v>
      </c>
      <c r="C1367" t="s">
        <v>96</v>
      </c>
      <c r="D1367">
        <v>0.01</v>
      </c>
      <c r="F1367">
        <v>1.53583</v>
      </c>
      <c r="I1367" s="400">
        <v>41712.056250000001</v>
      </c>
      <c r="J1367">
        <v>1.5358400000000001</v>
      </c>
      <c r="N1367">
        <v>-0.08</v>
      </c>
      <c r="Q1367">
        <v>817</v>
      </c>
      <c r="R1367" t="s">
        <v>96</v>
      </c>
      <c r="S1367" s="588">
        <v>2</v>
      </c>
    </row>
    <row r="1368" spans="1:19" x14ac:dyDescent="0.2">
      <c r="A1368">
        <v>1367</v>
      </c>
      <c r="B1368" s="400">
        <v>41712.003472222219</v>
      </c>
      <c r="C1368" t="s">
        <v>96</v>
      </c>
      <c r="D1368">
        <v>0.01</v>
      </c>
      <c r="F1368">
        <v>1.53424</v>
      </c>
      <c r="I1368" s="400">
        <v>41712.056250000001</v>
      </c>
      <c r="J1368">
        <v>1.5358400000000001</v>
      </c>
      <c r="N1368">
        <v>1.1100000000000001</v>
      </c>
      <c r="Q1368">
        <v>817</v>
      </c>
      <c r="R1368" t="s">
        <v>96</v>
      </c>
      <c r="S1368" s="588">
        <v>2</v>
      </c>
    </row>
    <row r="1369" spans="1:19" x14ac:dyDescent="0.2">
      <c r="A1369">
        <v>1368</v>
      </c>
      <c r="B1369" s="400">
        <v>41712.059027777781</v>
      </c>
      <c r="C1369" t="s">
        <v>96</v>
      </c>
      <c r="D1369">
        <v>0.01</v>
      </c>
      <c r="F1369">
        <v>1.5357000000000001</v>
      </c>
      <c r="I1369" s="400">
        <v>41712.063888888886</v>
      </c>
      <c r="J1369">
        <v>1.5365</v>
      </c>
      <c r="N1369">
        <v>0.55000000000000004</v>
      </c>
      <c r="Q1369">
        <v>818</v>
      </c>
      <c r="R1369" t="s">
        <v>96</v>
      </c>
      <c r="S1369" s="588">
        <v>1</v>
      </c>
    </row>
    <row r="1370" spans="1:19" x14ac:dyDescent="0.2">
      <c r="A1370">
        <v>1369</v>
      </c>
      <c r="B1370" s="400">
        <v>41715.07708333333</v>
      </c>
      <c r="C1370" t="s">
        <v>96</v>
      </c>
      <c r="D1370">
        <v>0.01</v>
      </c>
      <c r="F1370">
        <v>1.5412300000000001</v>
      </c>
      <c r="I1370" s="400">
        <v>41715.106249999997</v>
      </c>
      <c r="J1370">
        <v>1.54203</v>
      </c>
      <c r="N1370">
        <v>0.55000000000000004</v>
      </c>
      <c r="Q1370">
        <v>819</v>
      </c>
      <c r="R1370" t="s">
        <v>96</v>
      </c>
      <c r="S1370" s="588">
        <v>1</v>
      </c>
    </row>
    <row r="1371" spans="1:19" x14ac:dyDescent="0.2">
      <c r="A1371">
        <v>1370</v>
      </c>
      <c r="B1371" s="400">
        <v>41715.896527777775</v>
      </c>
      <c r="C1371" t="s">
        <v>97</v>
      </c>
      <c r="D1371">
        <v>0.01</v>
      </c>
      <c r="F1371">
        <v>1.53243</v>
      </c>
      <c r="I1371" s="400">
        <v>41716.104861111111</v>
      </c>
      <c r="J1371">
        <v>1.53163</v>
      </c>
      <c r="N1371">
        <v>0.56000000000000005</v>
      </c>
      <c r="Q1371">
        <v>820</v>
      </c>
      <c r="R1371" t="s">
        <v>97</v>
      </c>
      <c r="S1371" s="588">
        <v>1</v>
      </c>
    </row>
    <row r="1372" spans="1:19" x14ac:dyDescent="0.2">
      <c r="A1372">
        <v>1371</v>
      </c>
      <c r="B1372" s="400">
        <v>41716.89166666667</v>
      </c>
      <c r="C1372" t="s">
        <v>97</v>
      </c>
      <c r="D1372">
        <v>0.01</v>
      </c>
      <c r="F1372">
        <v>1.5261199999999999</v>
      </c>
      <c r="I1372" s="400">
        <v>41717.002083333333</v>
      </c>
      <c r="J1372">
        <v>1.52532</v>
      </c>
      <c r="N1372">
        <v>0.56999999999999995</v>
      </c>
      <c r="Q1372">
        <v>821</v>
      </c>
      <c r="R1372" t="s">
        <v>97</v>
      </c>
      <c r="S1372" s="588">
        <v>1</v>
      </c>
    </row>
    <row r="1373" spans="1:19" x14ac:dyDescent="0.2">
      <c r="A1373">
        <v>1372</v>
      </c>
      <c r="B1373" s="400">
        <v>41717.026388888888</v>
      </c>
      <c r="C1373" t="s">
        <v>96</v>
      </c>
      <c r="D1373">
        <v>0.01</v>
      </c>
      <c r="F1373">
        <v>1.5257700000000001</v>
      </c>
      <c r="I1373" s="400">
        <v>41717.104861111111</v>
      </c>
      <c r="J1373">
        <v>1.52657</v>
      </c>
      <c r="N1373">
        <v>0.55000000000000004</v>
      </c>
      <c r="Q1373">
        <v>822</v>
      </c>
      <c r="R1373" t="s">
        <v>96</v>
      </c>
      <c r="S1373" s="588">
        <v>1</v>
      </c>
    </row>
    <row r="1374" spans="1:19" x14ac:dyDescent="0.2">
      <c r="A1374">
        <v>1373</v>
      </c>
      <c r="B1374" s="400">
        <v>41717.892361111109</v>
      </c>
      <c r="C1374" t="s">
        <v>97</v>
      </c>
      <c r="D1374">
        <v>0.01</v>
      </c>
      <c r="F1374">
        <v>1.5311399999999999</v>
      </c>
      <c r="I1374" s="400">
        <v>41717.904861111114</v>
      </c>
      <c r="J1374">
        <v>1.53034</v>
      </c>
      <c r="N1374">
        <v>0.55000000000000004</v>
      </c>
      <c r="Q1374">
        <v>823</v>
      </c>
      <c r="R1374" t="s">
        <v>97</v>
      </c>
      <c r="S1374" s="588">
        <v>1</v>
      </c>
    </row>
    <row r="1375" spans="1:19" x14ac:dyDescent="0.2">
      <c r="A1375">
        <v>1374</v>
      </c>
      <c r="B1375" s="400">
        <v>41718.037499999999</v>
      </c>
      <c r="C1375" t="s">
        <v>96</v>
      </c>
      <c r="D1375">
        <v>0.01</v>
      </c>
      <c r="F1375">
        <v>1.5299400000000001</v>
      </c>
      <c r="I1375" s="400">
        <v>41718.055555555555</v>
      </c>
      <c r="J1375">
        <v>1.53074</v>
      </c>
      <c r="N1375">
        <v>0.55000000000000004</v>
      </c>
      <c r="Q1375">
        <v>824</v>
      </c>
      <c r="R1375" t="s">
        <v>96</v>
      </c>
      <c r="S1375" s="588">
        <v>1</v>
      </c>
    </row>
    <row r="1376" spans="1:19" x14ac:dyDescent="0.2">
      <c r="A1376">
        <v>1375</v>
      </c>
      <c r="B1376" s="400">
        <v>41718.06527777778</v>
      </c>
      <c r="C1376" t="s">
        <v>97</v>
      </c>
      <c r="D1376">
        <v>0.01</v>
      </c>
      <c r="F1376">
        <v>1.5310900000000001</v>
      </c>
      <c r="I1376" s="400">
        <v>41718.433333333334</v>
      </c>
      <c r="J1376">
        <v>1.5318799999999999</v>
      </c>
      <c r="N1376">
        <v>-0.54</v>
      </c>
      <c r="Q1376">
        <v>825</v>
      </c>
      <c r="R1376" t="s">
        <v>97</v>
      </c>
      <c r="S1376" s="588">
        <v>3</v>
      </c>
    </row>
    <row r="1377" spans="1:19" x14ac:dyDescent="0.2">
      <c r="A1377">
        <v>1376</v>
      </c>
      <c r="B1377" s="400">
        <v>41718.09375</v>
      </c>
      <c r="C1377" t="s">
        <v>97</v>
      </c>
      <c r="D1377">
        <v>0.01</v>
      </c>
      <c r="F1377">
        <v>1.5327200000000001</v>
      </c>
      <c r="I1377" s="400">
        <v>41718.433333333334</v>
      </c>
      <c r="J1377">
        <v>1.5318799999999999</v>
      </c>
      <c r="N1377">
        <v>0.57999999999999996</v>
      </c>
      <c r="Q1377">
        <v>825</v>
      </c>
      <c r="R1377" t="s">
        <v>97</v>
      </c>
      <c r="S1377" s="588">
        <v>3</v>
      </c>
    </row>
    <row r="1378" spans="1:19" x14ac:dyDescent="0.2">
      <c r="A1378">
        <v>1377</v>
      </c>
      <c r="B1378" s="400">
        <v>41718.135416666664</v>
      </c>
      <c r="C1378" t="s">
        <v>97</v>
      </c>
      <c r="D1378">
        <v>0.01</v>
      </c>
      <c r="F1378">
        <v>1.53423</v>
      </c>
      <c r="I1378" s="400">
        <v>41718.433333333334</v>
      </c>
      <c r="J1378">
        <v>1.5318799999999999</v>
      </c>
      <c r="N1378">
        <v>1.62</v>
      </c>
      <c r="Q1378">
        <v>825</v>
      </c>
      <c r="R1378" t="s">
        <v>97</v>
      </c>
      <c r="S1378" s="588">
        <v>3</v>
      </c>
    </row>
    <row r="1379" spans="1:19" x14ac:dyDescent="0.2">
      <c r="A1379">
        <v>1378</v>
      </c>
      <c r="B1379" s="400">
        <v>41718.875</v>
      </c>
      <c r="C1379" t="s">
        <v>97</v>
      </c>
      <c r="D1379">
        <v>0.01</v>
      </c>
      <c r="F1379">
        <v>1.5246</v>
      </c>
      <c r="I1379" s="400">
        <v>41718.938194444447</v>
      </c>
      <c r="J1379">
        <v>1.5238</v>
      </c>
      <c r="N1379">
        <v>0.55000000000000004</v>
      </c>
      <c r="Q1379">
        <v>826</v>
      </c>
      <c r="R1379" t="s">
        <v>97</v>
      </c>
      <c r="S1379" s="588">
        <v>1</v>
      </c>
    </row>
    <row r="1380" spans="1:19" x14ac:dyDescent="0.2">
      <c r="A1380">
        <v>1379</v>
      </c>
      <c r="B1380" s="400">
        <v>41718.969444444447</v>
      </c>
      <c r="C1380" t="s">
        <v>96</v>
      </c>
      <c r="D1380">
        <v>0.01</v>
      </c>
      <c r="F1380">
        <v>1.5244800000000001</v>
      </c>
      <c r="I1380" s="400">
        <v>41719.064583333333</v>
      </c>
      <c r="J1380">
        <v>1.52528</v>
      </c>
      <c r="N1380">
        <v>0.46</v>
      </c>
      <c r="Q1380">
        <v>827</v>
      </c>
      <c r="R1380" t="s">
        <v>96</v>
      </c>
      <c r="S1380" s="588">
        <v>1</v>
      </c>
    </row>
    <row r="1381" spans="1:19" x14ac:dyDescent="0.2">
      <c r="A1381">
        <v>1380</v>
      </c>
      <c r="B1381" s="400">
        <v>41722.082638888889</v>
      </c>
      <c r="C1381" t="s">
        <v>97</v>
      </c>
      <c r="D1381">
        <v>0.01</v>
      </c>
      <c r="F1381">
        <v>1.51738</v>
      </c>
      <c r="I1381" s="400">
        <v>41722.086111111108</v>
      </c>
      <c r="J1381">
        <v>1.51658</v>
      </c>
      <c r="N1381">
        <v>0.55000000000000004</v>
      </c>
      <c r="Q1381">
        <v>828</v>
      </c>
      <c r="R1381" t="s">
        <v>97</v>
      </c>
      <c r="S1381" s="588">
        <v>1</v>
      </c>
    </row>
    <row r="1382" spans="1:19" x14ac:dyDescent="0.2">
      <c r="A1382">
        <v>1381</v>
      </c>
      <c r="B1382" s="400">
        <v>41722.877083333333</v>
      </c>
      <c r="C1382" t="s">
        <v>97</v>
      </c>
      <c r="D1382">
        <v>0.01</v>
      </c>
      <c r="F1382">
        <v>1.5164800000000001</v>
      </c>
      <c r="I1382" s="400">
        <v>41722.895833333336</v>
      </c>
      <c r="J1382">
        <v>1.5156799999999999</v>
      </c>
      <c r="N1382">
        <v>0.55000000000000004</v>
      </c>
      <c r="Q1382">
        <v>829</v>
      </c>
      <c r="R1382" t="s">
        <v>97</v>
      </c>
      <c r="S1382" s="588">
        <v>1</v>
      </c>
    </row>
    <row r="1383" spans="1:19" x14ac:dyDescent="0.2">
      <c r="A1383">
        <v>1382</v>
      </c>
      <c r="B1383" s="400">
        <v>41722.939583333333</v>
      </c>
      <c r="C1383" t="s">
        <v>96</v>
      </c>
      <c r="D1383">
        <v>0.01</v>
      </c>
      <c r="F1383">
        <v>1.5152000000000001</v>
      </c>
      <c r="I1383" s="400">
        <v>41722.979166666664</v>
      </c>
      <c r="J1383">
        <v>1.516</v>
      </c>
      <c r="N1383">
        <v>0.56000000000000005</v>
      </c>
      <c r="Q1383">
        <v>830</v>
      </c>
      <c r="R1383" t="s">
        <v>96</v>
      </c>
      <c r="S1383" s="588">
        <v>1</v>
      </c>
    </row>
    <row r="1384" spans="1:19" x14ac:dyDescent="0.2">
      <c r="A1384">
        <v>1383</v>
      </c>
      <c r="B1384" s="400">
        <v>41723.022916666669</v>
      </c>
      <c r="C1384" t="s">
        <v>96</v>
      </c>
      <c r="D1384">
        <v>0.01</v>
      </c>
      <c r="F1384">
        <v>1.5150600000000001</v>
      </c>
      <c r="I1384" s="400">
        <v>41723.081944444442</v>
      </c>
      <c r="J1384">
        <v>1.51586</v>
      </c>
      <c r="N1384">
        <v>0.55000000000000004</v>
      </c>
      <c r="Q1384">
        <v>831</v>
      </c>
      <c r="R1384" t="s">
        <v>96</v>
      </c>
      <c r="S1384" s="588">
        <v>1</v>
      </c>
    </row>
    <row r="1385" spans="1:19" x14ac:dyDescent="0.2">
      <c r="A1385">
        <v>1384</v>
      </c>
      <c r="B1385" s="400">
        <v>41724.911111111112</v>
      </c>
      <c r="C1385" t="s">
        <v>96</v>
      </c>
      <c r="D1385">
        <v>0.01</v>
      </c>
      <c r="F1385">
        <v>1.4940500000000001</v>
      </c>
      <c r="I1385" s="400">
        <v>41724.920138888891</v>
      </c>
      <c r="J1385">
        <v>1.49485</v>
      </c>
      <c r="N1385">
        <v>0.56000000000000005</v>
      </c>
      <c r="Q1385">
        <v>832</v>
      </c>
      <c r="R1385" t="s">
        <v>96</v>
      </c>
      <c r="S1385" s="588">
        <v>1</v>
      </c>
    </row>
    <row r="1386" spans="1:19" x14ac:dyDescent="0.2">
      <c r="A1386">
        <v>1385</v>
      </c>
      <c r="B1386" s="400">
        <v>41725.07708333333</v>
      </c>
      <c r="C1386" t="s">
        <v>97</v>
      </c>
      <c r="D1386">
        <v>0.01</v>
      </c>
      <c r="F1386">
        <v>1.49533</v>
      </c>
      <c r="I1386" s="400">
        <v>41725.147222222222</v>
      </c>
      <c r="J1386">
        <v>1.4945299999999999</v>
      </c>
      <c r="N1386">
        <v>0.55000000000000004</v>
      </c>
      <c r="Q1386">
        <v>833</v>
      </c>
      <c r="R1386" t="s">
        <v>97</v>
      </c>
      <c r="S1386" s="588">
        <v>1</v>
      </c>
    </row>
    <row r="1387" spans="1:19" x14ac:dyDescent="0.2">
      <c r="A1387">
        <v>1386</v>
      </c>
      <c r="B1387" s="400">
        <v>41725.902777777781</v>
      </c>
      <c r="C1387" t="s">
        <v>96</v>
      </c>
      <c r="D1387">
        <v>0.01</v>
      </c>
      <c r="F1387">
        <v>1.4840500000000001</v>
      </c>
      <c r="I1387" s="400">
        <v>41726.263194444444</v>
      </c>
      <c r="J1387">
        <v>1.48248</v>
      </c>
      <c r="N1387">
        <v>-1.17</v>
      </c>
      <c r="Q1387">
        <v>834</v>
      </c>
      <c r="R1387" t="s">
        <v>96</v>
      </c>
      <c r="S1387" s="588">
        <v>4</v>
      </c>
    </row>
    <row r="1388" spans="1:19" x14ac:dyDescent="0.2">
      <c r="A1388">
        <v>1387</v>
      </c>
      <c r="B1388" s="400">
        <v>41726.082638888889</v>
      </c>
      <c r="C1388" t="s">
        <v>96</v>
      </c>
      <c r="D1388">
        <v>0.01</v>
      </c>
      <c r="F1388">
        <v>1.48254</v>
      </c>
      <c r="I1388" s="400">
        <v>41726.263194444444</v>
      </c>
      <c r="J1388">
        <v>1.48248</v>
      </c>
      <c r="N1388">
        <v>-0.04</v>
      </c>
      <c r="Q1388">
        <v>834</v>
      </c>
      <c r="R1388" t="s">
        <v>96</v>
      </c>
      <c r="S1388" s="588">
        <v>4</v>
      </c>
    </row>
    <row r="1389" spans="1:19" x14ac:dyDescent="0.2">
      <c r="A1389">
        <v>1388</v>
      </c>
      <c r="B1389" s="400">
        <v>41726.086111111108</v>
      </c>
      <c r="C1389" t="s">
        <v>96</v>
      </c>
      <c r="D1389">
        <v>0.01</v>
      </c>
      <c r="F1389">
        <v>1.4810300000000001</v>
      </c>
      <c r="I1389" s="400">
        <v>41726.263194444444</v>
      </c>
      <c r="J1389">
        <v>1.48248</v>
      </c>
      <c r="N1389">
        <v>1</v>
      </c>
      <c r="Q1389">
        <v>834</v>
      </c>
      <c r="R1389" t="s">
        <v>96</v>
      </c>
      <c r="S1389" s="588">
        <v>4</v>
      </c>
    </row>
    <row r="1390" spans="1:19" x14ac:dyDescent="0.2">
      <c r="A1390">
        <v>1389</v>
      </c>
      <c r="B1390" s="400">
        <v>41726.104166666664</v>
      </c>
      <c r="C1390" t="s">
        <v>96</v>
      </c>
      <c r="D1390">
        <v>0.01</v>
      </c>
      <c r="F1390">
        <v>1.47871</v>
      </c>
      <c r="I1390" s="400">
        <v>41726.263194444444</v>
      </c>
      <c r="J1390">
        <v>1.48248</v>
      </c>
      <c r="N1390">
        <v>2.6</v>
      </c>
      <c r="Q1390">
        <v>834</v>
      </c>
      <c r="R1390" t="s">
        <v>96</v>
      </c>
      <c r="S1390" s="588">
        <v>4</v>
      </c>
    </row>
    <row r="1391" spans="1:19" x14ac:dyDescent="0.2">
      <c r="A1391">
        <v>1390</v>
      </c>
      <c r="B1391" s="400">
        <v>41729.890277777777</v>
      </c>
      <c r="C1391" t="s">
        <v>97</v>
      </c>
      <c r="D1391">
        <v>0.01</v>
      </c>
      <c r="F1391">
        <v>1.48658</v>
      </c>
      <c r="I1391" s="400">
        <v>41729.902083333334</v>
      </c>
      <c r="J1391">
        <v>1.4857800000000001</v>
      </c>
      <c r="N1391">
        <v>0.55000000000000004</v>
      </c>
      <c r="Q1391">
        <v>835</v>
      </c>
      <c r="R1391" t="s">
        <v>97</v>
      </c>
      <c r="S1391" s="588">
        <v>1</v>
      </c>
    </row>
    <row r="1392" spans="1:19" x14ac:dyDescent="0.2">
      <c r="A1392">
        <v>1391</v>
      </c>
      <c r="B1392" s="400">
        <v>41731.054166666669</v>
      </c>
      <c r="C1392" t="s">
        <v>97</v>
      </c>
      <c r="D1392">
        <v>0.01</v>
      </c>
      <c r="F1392">
        <v>1.49308</v>
      </c>
      <c r="I1392" s="400">
        <v>41731.072222222225</v>
      </c>
      <c r="J1392">
        <v>1.4922800000000001</v>
      </c>
      <c r="N1392">
        <v>0.55000000000000004</v>
      </c>
      <c r="Q1392">
        <v>836</v>
      </c>
      <c r="R1392" t="s">
        <v>97</v>
      </c>
      <c r="S1392" s="588">
        <v>1</v>
      </c>
    </row>
    <row r="1393" spans="1:19" x14ac:dyDescent="0.2">
      <c r="A1393">
        <v>1392</v>
      </c>
      <c r="B1393" s="400">
        <v>41731.916666666664</v>
      </c>
      <c r="C1393" t="s">
        <v>96</v>
      </c>
      <c r="D1393">
        <v>0.01</v>
      </c>
      <c r="F1393">
        <v>1.48875</v>
      </c>
      <c r="I1393" s="400">
        <v>41732.130555555559</v>
      </c>
      <c r="J1393">
        <v>1.4895499999999999</v>
      </c>
      <c r="N1393">
        <v>0.27</v>
      </c>
      <c r="Q1393">
        <v>837</v>
      </c>
      <c r="R1393" t="s">
        <v>96</v>
      </c>
      <c r="S1393" s="588">
        <v>1</v>
      </c>
    </row>
    <row r="1394" spans="1:19" x14ac:dyDescent="0.2">
      <c r="A1394">
        <v>1393</v>
      </c>
      <c r="B1394" s="400">
        <v>41732.956944444442</v>
      </c>
      <c r="C1394" t="s">
        <v>96</v>
      </c>
      <c r="D1394">
        <v>0.01</v>
      </c>
      <c r="F1394">
        <v>1.4860100000000001</v>
      </c>
      <c r="I1394" s="400">
        <v>41733.033333333333</v>
      </c>
      <c r="J1394">
        <v>1.48681</v>
      </c>
      <c r="N1394">
        <v>0.46</v>
      </c>
      <c r="Q1394">
        <v>838</v>
      </c>
      <c r="R1394" t="s">
        <v>96</v>
      </c>
      <c r="S1394" s="588">
        <v>1</v>
      </c>
    </row>
    <row r="1395" spans="1:19" x14ac:dyDescent="0.2">
      <c r="A1395">
        <v>1394</v>
      </c>
      <c r="B1395" s="400">
        <v>41733.974999999999</v>
      </c>
      <c r="C1395" t="s">
        <v>96</v>
      </c>
      <c r="D1395">
        <v>0.01</v>
      </c>
      <c r="F1395">
        <v>1.47464</v>
      </c>
      <c r="I1395" s="400">
        <v>41736.008333333331</v>
      </c>
      <c r="J1395">
        <v>1.4754400000000001</v>
      </c>
      <c r="N1395">
        <v>0.46</v>
      </c>
      <c r="Q1395">
        <v>839</v>
      </c>
      <c r="R1395" t="s">
        <v>96</v>
      </c>
      <c r="S1395" s="588">
        <v>1</v>
      </c>
    </row>
    <row r="1396" spans="1:19" x14ac:dyDescent="0.2">
      <c r="A1396">
        <v>1395</v>
      </c>
      <c r="B1396" s="400">
        <v>41736.045138888891</v>
      </c>
      <c r="C1396" t="s">
        <v>97</v>
      </c>
      <c r="D1396">
        <v>0.01</v>
      </c>
      <c r="F1396">
        <v>1.47594</v>
      </c>
      <c r="I1396" s="400">
        <v>41736.072222222225</v>
      </c>
      <c r="J1396">
        <v>1.4751399999999999</v>
      </c>
      <c r="N1396">
        <v>0.56000000000000005</v>
      </c>
      <c r="Q1396">
        <v>840</v>
      </c>
      <c r="R1396" t="s">
        <v>97</v>
      </c>
      <c r="S1396" s="588">
        <v>1</v>
      </c>
    </row>
    <row r="1397" spans="1:19" x14ac:dyDescent="0.2">
      <c r="A1397">
        <v>1396</v>
      </c>
      <c r="B1397" s="400">
        <v>41736.076388888891</v>
      </c>
      <c r="C1397" t="s">
        <v>96</v>
      </c>
      <c r="D1397">
        <v>0.01</v>
      </c>
      <c r="F1397">
        <v>1.47498</v>
      </c>
      <c r="I1397" s="400">
        <v>41736.107638888891</v>
      </c>
      <c r="J1397">
        <v>1.4757800000000001</v>
      </c>
      <c r="N1397">
        <v>0.56000000000000005</v>
      </c>
      <c r="Q1397">
        <v>841</v>
      </c>
      <c r="R1397" t="s">
        <v>96</v>
      </c>
      <c r="S1397" s="588">
        <v>1</v>
      </c>
    </row>
    <row r="1398" spans="1:19" x14ac:dyDescent="0.2">
      <c r="A1398">
        <v>1397</v>
      </c>
      <c r="B1398" s="400">
        <v>41737.0625</v>
      </c>
      <c r="C1398" t="s">
        <v>97</v>
      </c>
      <c r="D1398">
        <v>0.01</v>
      </c>
      <c r="F1398">
        <v>1.48356</v>
      </c>
      <c r="I1398" s="400">
        <v>41737.127083333333</v>
      </c>
      <c r="J1398">
        <v>1.4827600000000001</v>
      </c>
      <c r="N1398">
        <v>0.55000000000000004</v>
      </c>
      <c r="Q1398">
        <v>842</v>
      </c>
      <c r="R1398" t="s">
        <v>97</v>
      </c>
      <c r="S1398" s="588">
        <v>1</v>
      </c>
    </row>
    <row r="1399" spans="1:19" x14ac:dyDescent="0.2">
      <c r="A1399">
        <v>1398</v>
      </c>
      <c r="B1399" s="400">
        <v>41737.902777777781</v>
      </c>
      <c r="C1399" t="s">
        <v>96</v>
      </c>
      <c r="D1399">
        <v>0.01</v>
      </c>
      <c r="F1399">
        <v>1.4743299999999999</v>
      </c>
      <c r="I1399" s="400">
        <v>41737.925694444442</v>
      </c>
      <c r="J1399">
        <v>1.4751300000000001</v>
      </c>
      <c r="N1399">
        <v>0.55000000000000004</v>
      </c>
      <c r="Q1399">
        <v>843</v>
      </c>
      <c r="R1399" t="s">
        <v>96</v>
      </c>
      <c r="S1399" s="588">
        <v>1</v>
      </c>
    </row>
    <row r="1400" spans="1:19" x14ac:dyDescent="0.2">
      <c r="A1400">
        <v>1399</v>
      </c>
      <c r="B1400" s="400">
        <v>41737.969444444447</v>
      </c>
      <c r="C1400" t="s">
        <v>96</v>
      </c>
      <c r="D1400">
        <v>0.01</v>
      </c>
      <c r="F1400">
        <v>1.4740599999999999</v>
      </c>
      <c r="I1400" s="400">
        <v>41738.054861111108</v>
      </c>
      <c r="J1400">
        <v>1.4748600000000001</v>
      </c>
      <c r="N1400">
        <v>0.47</v>
      </c>
      <c r="Q1400">
        <v>844</v>
      </c>
      <c r="R1400" t="s">
        <v>96</v>
      </c>
      <c r="S1400" s="588">
        <v>1</v>
      </c>
    </row>
    <row r="1401" spans="1:19" x14ac:dyDescent="0.2">
      <c r="A1401">
        <v>1400</v>
      </c>
      <c r="B1401" s="400">
        <v>41738.064583333333</v>
      </c>
      <c r="C1401" t="s">
        <v>97</v>
      </c>
      <c r="D1401">
        <v>0.01</v>
      </c>
      <c r="F1401">
        <v>1.4755499999999999</v>
      </c>
      <c r="I1401" s="400">
        <v>41738.106249999997</v>
      </c>
      <c r="J1401">
        <v>1.47475</v>
      </c>
      <c r="N1401">
        <v>0.56000000000000005</v>
      </c>
      <c r="Q1401">
        <v>845</v>
      </c>
      <c r="R1401" t="s">
        <v>97</v>
      </c>
      <c r="S1401" s="588">
        <v>1</v>
      </c>
    </row>
    <row r="1402" spans="1:19" x14ac:dyDescent="0.2">
      <c r="A1402">
        <v>1401</v>
      </c>
      <c r="B1402" s="400">
        <v>41738.929166666669</v>
      </c>
      <c r="C1402" t="s">
        <v>97</v>
      </c>
      <c r="D1402">
        <v>0.01</v>
      </c>
      <c r="F1402">
        <v>1.47529</v>
      </c>
      <c r="I1402" s="400">
        <v>41739.1875</v>
      </c>
      <c r="J1402">
        <v>1.47526</v>
      </c>
      <c r="N1402">
        <v>0.06</v>
      </c>
      <c r="Q1402">
        <v>846</v>
      </c>
      <c r="R1402" t="s">
        <v>97</v>
      </c>
      <c r="S1402" s="588">
        <v>2</v>
      </c>
    </row>
    <row r="1403" spans="1:19" x14ac:dyDescent="0.2">
      <c r="A1403">
        <v>1402</v>
      </c>
      <c r="B1403" s="400">
        <v>41739.068055555559</v>
      </c>
      <c r="C1403" t="s">
        <v>97</v>
      </c>
      <c r="D1403">
        <v>0.01</v>
      </c>
      <c r="F1403">
        <v>1.4768300000000001</v>
      </c>
      <c r="I1403" s="400">
        <v>41739.1875</v>
      </c>
      <c r="J1403">
        <v>1.47526</v>
      </c>
      <c r="N1403">
        <v>1.08</v>
      </c>
      <c r="Q1403">
        <v>846</v>
      </c>
      <c r="R1403" t="s">
        <v>97</v>
      </c>
      <c r="S1403" s="588">
        <v>2</v>
      </c>
    </row>
    <row r="1404" spans="1:19" x14ac:dyDescent="0.2">
      <c r="A1404">
        <v>1403</v>
      </c>
      <c r="B1404" s="400">
        <v>41740.024305555555</v>
      </c>
      <c r="C1404" t="s">
        <v>97</v>
      </c>
      <c r="D1404">
        <v>0.01</v>
      </c>
      <c r="F1404">
        <v>1.4760599999999999</v>
      </c>
      <c r="I1404" s="400">
        <v>41740.073611111111</v>
      </c>
      <c r="J1404">
        <v>1.47526</v>
      </c>
      <c r="N1404">
        <v>0.55000000000000004</v>
      </c>
      <c r="Q1404">
        <v>847</v>
      </c>
      <c r="R1404" t="s">
        <v>97</v>
      </c>
      <c r="S1404" s="588">
        <v>1</v>
      </c>
    </row>
    <row r="1405" spans="1:19" x14ac:dyDescent="0.2">
      <c r="A1405">
        <v>1404</v>
      </c>
      <c r="B1405" s="400">
        <v>41740.916666666664</v>
      </c>
      <c r="C1405" t="s">
        <v>96</v>
      </c>
      <c r="D1405">
        <v>0.01</v>
      </c>
      <c r="F1405">
        <v>1.4776199999999999</v>
      </c>
      <c r="I1405" s="400">
        <v>41744.652777777781</v>
      </c>
      <c r="J1405">
        <v>1.47377</v>
      </c>
      <c r="N1405">
        <v>-2.84</v>
      </c>
      <c r="Q1405">
        <v>848</v>
      </c>
      <c r="R1405" t="s">
        <v>96</v>
      </c>
      <c r="S1405" s="588">
        <v>5</v>
      </c>
    </row>
    <row r="1406" spans="1:19" x14ac:dyDescent="0.2">
      <c r="A1406">
        <v>1405</v>
      </c>
      <c r="B1406" s="400">
        <v>41743.004861111112</v>
      </c>
      <c r="C1406" t="s">
        <v>96</v>
      </c>
      <c r="D1406">
        <v>0.01</v>
      </c>
      <c r="F1406">
        <v>1.47563</v>
      </c>
      <c r="I1406" s="400">
        <v>41744.652777777781</v>
      </c>
      <c r="J1406">
        <v>1.47377</v>
      </c>
      <c r="N1406">
        <v>-1.37</v>
      </c>
      <c r="Q1406">
        <v>848</v>
      </c>
      <c r="R1406" t="s">
        <v>96</v>
      </c>
      <c r="S1406" s="588">
        <v>5</v>
      </c>
    </row>
    <row r="1407" spans="1:19" x14ac:dyDescent="0.2">
      <c r="A1407">
        <v>1406</v>
      </c>
      <c r="B1407" s="400">
        <v>41743.132638888892</v>
      </c>
      <c r="C1407" t="s">
        <v>96</v>
      </c>
      <c r="D1407">
        <v>0.01</v>
      </c>
      <c r="F1407">
        <v>1.4741200000000001</v>
      </c>
      <c r="I1407" s="400">
        <v>41744.652777777781</v>
      </c>
      <c r="J1407">
        <v>1.47377</v>
      </c>
      <c r="N1407">
        <v>-0.33</v>
      </c>
      <c r="Q1407">
        <v>848</v>
      </c>
      <c r="R1407" t="s">
        <v>96</v>
      </c>
      <c r="S1407" s="588">
        <v>5</v>
      </c>
    </row>
    <row r="1408" spans="1:19" x14ac:dyDescent="0.2">
      <c r="A1408">
        <v>1407</v>
      </c>
      <c r="B1408" s="400">
        <v>41743.142361111109</v>
      </c>
      <c r="C1408" t="s">
        <v>96</v>
      </c>
      <c r="D1408">
        <v>0.01</v>
      </c>
      <c r="F1408">
        <v>1.4718199999999999</v>
      </c>
      <c r="I1408" s="400">
        <v>41744.652777777781</v>
      </c>
      <c r="J1408">
        <v>1.47377</v>
      </c>
      <c r="N1408">
        <v>1.26</v>
      </c>
      <c r="Q1408">
        <v>848</v>
      </c>
      <c r="R1408" t="s">
        <v>96</v>
      </c>
      <c r="S1408" s="588">
        <v>5</v>
      </c>
    </row>
    <row r="1409" spans="1:19" x14ac:dyDescent="0.2">
      <c r="A1409">
        <v>1408</v>
      </c>
      <c r="B1409" s="400">
        <v>41743.631944444445</v>
      </c>
      <c r="C1409" t="s">
        <v>96</v>
      </c>
      <c r="D1409">
        <v>0.02</v>
      </c>
      <c r="F1409">
        <v>1.4686999999999999</v>
      </c>
      <c r="I1409" s="400">
        <v>41744.652777777781</v>
      </c>
      <c r="J1409">
        <v>1.47377</v>
      </c>
      <c r="N1409">
        <v>6.82</v>
      </c>
      <c r="Q1409">
        <v>848</v>
      </c>
      <c r="R1409" t="s">
        <v>96</v>
      </c>
      <c r="S1409" s="588">
        <v>5</v>
      </c>
    </row>
    <row r="1410" spans="1:19" x14ac:dyDescent="0.2">
      <c r="A1410">
        <v>1409</v>
      </c>
      <c r="B1410" s="400">
        <v>41744.906944444447</v>
      </c>
      <c r="C1410" t="s">
        <v>96</v>
      </c>
      <c r="D1410">
        <v>0.01</v>
      </c>
      <c r="F1410">
        <v>1.47603</v>
      </c>
      <c r="I1410" s="400">
        <v>41744.921527777777</v>
      </c>
      <c r="J1410">
        <v>1.4768300000000001</v>
      </c>
      <c r="N1410">
        <v>0.55000000000000004</v>
      </c>
      <c r="Q1410">
        <v>849</v>
      </c>
      <c r="R1410" t="s">
        <v>96</v>
      </c>
      <c r="S1410" s="588">
        <v>1</v>
      </c>
    </row>
    <row r="1411" spans="1:19" x14ac:dyDescent="0.2">
      <c r="A1411">
        <v>1410</v>
      </c>
      <c r="B1411" s="400">
        <v>41744.946527777778</v>
      </c>
      <c r="C1411" t="s">
        <v>96</v>
      </c>
      <c r="D1411">
        <v>0.01</v>
      </c>
      <c r="F1411">
        <v>1.4766600000000001</v>
      </c>
      <c r="I1411" s="400">
        <v>41745.072916666664</v>
      </c>
      <c r="J1411">
        <v>1.47746</v>
      </c>
      <c r="N1411">
        <v>0.47</v>
      </c>
      <c r="Q1411">
        <v>850</v>
      </c>
      <c r="R1411" t="s">
        <v>96</v>
      </c>
      <c r="S1411" s="588">
        <v>1</v>
      </c>
    </row>
    <row r="1412" spans="1:19" x14ac:dyDescent="0.2">
      <c r="A1412">
        <v>1411</v>
      </c>
      <c r="B1412" s="400">
        <v>41745.066666666666</v>
      </c>
      <c r="C1412" t="s">
        <v>97</v>
      </c>
      <c r="D1412">
        <v>0.01</v>
      </c>
      <c r="F1412">
        <v>1.47637</v>
      </c>
      <c r="I1412" s="400">
        <v>41745.083333333336</v>
      </c>
      <c r="J1412">
        <v>1.47634</v>
      </c>
      <c r="N1412">
        <v>0.02</v>
      </c>
      <c r="Q1412">
        <v>851</v>
      </c>
      <c r="R1412" t="s">
        <v>97</v>
      </c>
      <c r="S1412" s="588">
        <v>2</v>
      </c>
    </row>
    <row r="1413" spans="1:19" x14ac:dyDescent="0.2">
      <c r="A1413">
        <v>1412</v>
      </c>
      <c r="B1413" s="400">
        <v>41745.079861111109</v>
      </c>
      <c r="C1413" t="s">
        <v>97</v>
      </c>
      <c r="D1413">
        <v>0.01</v>
      </c>
      <c r="F1413">
        <v>1.4779100000000001</v>
      </c>
      <c r="I1413" s="400">
        <v>41745.083333333336</v>
      </c>
      <c r="J1413">
        <v>1.47634</v>
      </c>
      <c r="N1413">
        <v>1.08</v>
      </c>
      <c r="Q1413">
        <v>851</v>
      </c>
      <c r="R1413" t="s">
        <v>97</v>
      </c>
      <c r="S1413" s="588">
        <v>2</v>
      </c>
    </row>
    <row r="1414" spans="1:19" x14ac:dyDescent="0.2">
      <c r="A1414">
        <v>1413</v>
      </c>
      <c r="B1414" s="400">
        <v>41746.952777777777</v>
      </c>
      <c r="C1414" t="s">
        <v>96</v>
      </c>
      <c r="D1414">
        <v>0.01</v>
      </c>
      <c r="F1414">
        <v>1.4809000000000001</v>
      </c>
      <c r="I1414" s="400">
        <v>41747.404861111114</v>
      </c>
      <c r="J1414">
        <v>1.4809399999999999</v>
      </c>
      <c r="N1414">
        <v>-0.06</v>
      </c>
      <c r="Q1414">
        <v>852</v>
      </c>
      <c r="R1414" t="s">
        <v>96</v>
      </c>
      <c r="S1414" s="588">
        <v>2</v>
      </c>
    </row>
    <row r="1415" spans="1:19" x14ac:dyDescent="0.2">
      <c r="A1415">
        <v>1414</v>
      </c>
      <c r="B1415" s="400">
        <v>41747.347222222219</v>
      </c>
      <c r="C1415" t="s">
        <v>96</v>
      </c>
      <c r="D1415">
        <v>0.01</v>
      </c>
      <c r="F1415">
        <v>1.4793700000000001</v>
      </c>
      <c r="I1415" s="400">
        <v>41747.404861111114</v>
      </c>
      <c r="J1415">
        <v>1.4809399999999999</v>
      </c>
      <c r="N1415">
        <v>1.0900000000000001</v>
      </c>
      <c r="Q1415">
        <v>852</v>
      </c>
      <c r="R1415" t="s">
        <v>96</v>
      </c>
      <c r="S1415" s="588">
        <v>2</v>
      </c>
    </row>
    <row r="1416" spans="1:19" x14ac:dyDescent="0.2">
      <c r="A1416">
        <v>1415</v>
      </c>
      <c r="B1416" s="400">
        <v>41750.067361111112</v>
      </c>
      <c r="C1416" t="s">
        <v>96</v>
      </c>
      <c r="D1416">
        <v>0.01</v>
      </c>
      <c r="F1416">
        <v>1.4791000000000001</v>
      </c>
      <c r="I1416" s="400">
        <v>41750.111805555556</v>
      </c>
      <c r="J1416">
        <v>1.4799</v>
      </c>
      <c r="N1416">
        <v>0.55000000000000004</v>
      </c>
      <c r="Q1416">
        <v>853</v>
      </c>
      <c r="R1416" t="s">
        <v>96</v>
      </c>
      <c r="S1416" s="588">
        <v>1</v>
      </c>
    </row>
    <row r="1417" spans="1:19" x14ac:dyDescent="0.2">
      <c r="A1417">
        <v>1416</v>
      </c>
      <c r="B1417" s="400">
        <v>41750.888888888891</v>
      </c>
      <c r="C1417" t="s">
        <v>97</v>
      </c>
      <c r="D1417">
        <v>0.01</v>
      </c>
      <c r="F1417">
        <v>1.47753</v>
      </c>
      <c r="I1417" s="400">
        <v>41751.067361111112</v>
      </c>
      <c r="J1417">
        <v>1.47749</v>
      </c>
      <c r="N1417">
        <v>0.04</v>
      </c>
      <c r="Q1417">
        <v>854</v>
      </c>
      <c r="R1417" t="s">
        <v>97</v>
      </c>
      <c r="S1417" s="588">
        <v>2</v>
      </c>
    </row>
    <row r="1418" spans="1:19" x14ac:dyDescent="0.2">
      <c r="A1418">
        <v>1417</v>
      </c>
      <c r="B1418" s="400">
        <v>41750.936111111114</v>
      </c>
      <c r="C1418" t="s">
        <v>97</v>
      </c>
      <c r="D1418">
        <v>0.01</v>
      </c>
      <c r="F1418">
        <v>1.4790399999999999</v>
      </c>
      <c r="I1418" s="400">
        <v>41751.067361111112</v>
      </c>
      <c r="J1418">
        <v>1.47749</v>
      </c>
      <c r="N1418">
        <v>1.08</v>
      </c>
      <c r="Q1418">
        <v>854</v>
      </c>
      <c r="R1418" t="s">
        <v>97</v>
      </c>
      <c r="S1418" s="588">
        <v>2</v>
      </c>
    </row>
    <row r="1419" spans="1:19" x14ac:dyDescent="0.2">
      <c r="A1419">
        <v>1418</v>
      </c>
      <c r="B1419" s="400">
        <v>41752.022222222222</v>
      </c>
      <c r="C1419" t="s">
        <v>97</v>
      </c>
      <c r="D1419">
        <v>0.01</v>
      </c>
      <c r="F1419">
        <v>1.4744999999999999</v>
      </c>
      <c r="I1419" s="400">
        <v>41752.102083333331</v>
      </c>
      <c r="J1419">
        <v>1.4737</v>
      </c>
      <c r="N1419">
        <v>0.55000000000000004</v>
      </c>
      <c r="Q1419">
        <v>855</v>
      </c>
      <c r="R1419" t="s">
        <v>97</v>
      </c>
      <c r="S1419" s="588">
        <v>1</v>
      </c>
    </row>
    <row r="1420" spans="1:19" x14ac:dyDescent="0.2">
      <c r="A1420">
        <v>1419</v>
      </c>
      <c r="B1420" s="400">
        <v>41753.025000000001</v>
      </c>
      <c r="C1420" t="s">
        <v>96</v>
      </c>
      <c r="D1420">
        <v>0.01</v>
      </c>
      <c r="F1420">
        <v>1.4879100000000001</v>
      </c>
      <c r="I1420" s="400">
        <v>41753.226388888892</v>
      </c>
      <c r="J1420">
        <v>1.48794</v>
      </c>
      <c r="N1420">
        <v>0.02</v>
      </c>
      <c r="Q1420">
        <v>856</v>
      </c>
      <c r="R1420" t="s">
        <v>96</v>
      </c>
      <c r="S1420" s="588">
        <v>2</v>
      </c>
    </row>
    <row r="1421" spans="1:19" x14ac:dyDescent="0.2">
      <c r="A1421">
        <v>1420</v>
      </c>
      <c r="B1421" s="400">
        <v>41753.127083333333</v>
      </c>
      <c r="C1421" t="s">
        <v>96</v>
      </c>
      <c r="D1421">
        <v>0.01</v>
      </c>
      <c r="F1421">
        <v>1.4863599999999999</v>
      </c>
      <c r="I1421" s="400">
        <v>41753.226388888892</v>
      </c>
      <c r="J1421">
        <v>1.48794</v>
      </c>
      <c r="N1421">
        <v>1.0900000000000001</v>
      </c>
      <c r="Q1421">
        <v>856</v>
      </c>
      <c r="R1421" t="s">
        <v>96</v>
      </c>
      <c r="S1421" s="588">
        <v>2</v>
      </c>
    </row>
    <row r="1422" spans="1:19" x14ac:dyDescent="0.2">
      <c r="A1422">
        <v>1421</v>
      </c>
      <c r="B1422" s="400">
        <v>41753.901388888888</v>
      </c>
      <c r="C1422" t="s">
        <v>96</v>
      </c>
      <c r="D1422">
        <v>0.01</v>
      </c>
      <c r="F1422">
        <v>1.4933700000000001</v>
      </c>
      <c r="I1422" s="400">
        <v>41754.163888888892</v>
      </c>
      <c r="J1422">
        <v>1.4934099999999999</v>
      </c>
      <c r="N1422">
        <v>-0.06</v>
      </c>
      <c r="Q1422">
        <v>857</v>
      </c>
      <c r="R1422" t="s">
        <v>96</v>
      </c>
      <c r="S1422" s="588">
        <v>2</v>
      </c>
    </row>
    <row r="1423" spans="1:19" x14ac:dyDescent="0.2">
      <c r="A1423">
        <v>1422</v>
      </c>
      <c r="B1423" s="400">
        <v>41754.128472222219</v>
      </c>
      <c r="C1423" t="s">
        <v>96</v>
      </c>
      <c r="D1423">
        <v>0.01</v>
      </c>
      <c r="F1423">
        <v>1.4918400000000001</v>
      </c>
      <c r="I1423" s="400">
        <v>41754.163888888892</v>
      </c>
      <c r="J1423">
        <v>1.4934099999999999</v>
      </c>
      <c r="N1423">
        <v>1.0900000000000001</v>
      </c>
      <c r="Q1423">
        <v>857</v>
      </c>
      <c r="R1423" t="s">
        <v>96</v>
      </c>
      <c r="S1423" s="588">
        <v>2</v>
      </c>
    </row>
    <row r="1424" spans="1:19" x14ac:dyDescent="0.2">
      <c r="A1424">
        <v>1423</v>
      </c>
      <c r="B1424" s="400">
        <v>41757.946527777778</v>
      </c>
      <c r="C1424" t="s">
        <v>96</v>
      </c>
      <c r="D1424">
        <v>0.01</v>
      </c>
      <c r="F1424">
        <v>1.4959199999999999</v>
      </c>
      <c r="I1424" s="400">
        <v>41758.077777777777</v>
      </c>
      <c r="J1424">
        <v>1.4967200000000001</v>
      </c>
      <c r="N1424">
        <v>0.46</v>
      </c>
      <c r="Q1424">
        <v>858</v>
      </c>
      <c r="R1424" t="s">
        <v>96</v>
      </c>
      <c r="S1424" s="588">
        <v>1</v>
      </c>
    </row>
    <row r="1425" spans="1:19" x14ac:dyDescent="0.2">
      <c r="A1425">
        <v>1424</v>
      </c>
      <c r="B1425" s="400">
        <v>41758.881249999999</v>
      </c>
      <c r="C1425" t="s">
        <v>96</v>
      </c>
      <c r="D1425">
        <v>0.01</v>
      </c>
      <c r="F1425">
        <v>1.48973</v>
      </c>
      <c r="I1425" s="400">
        <v>41758.990972222222</v>
      </c>
      <c r="J1425">
        <v>1.4905299999999999</v>
      </c>
      <c r="N1425">
        <v>0.55000000000000004</v>
      </c>
      <c r="Q1425">
        <v>859</v>
      </c>
      <c r="R1425" t="s">
        <v>96</v>
      </c>
      <c r="S1425" s="588">
        <v>1</v>
      </c>
    </row>
    <row r="1426" spans="1:19" x14ac:dyDescent="0.2">
      <c r="A1426">
        <v>1425</v>
      </c>
      <c r="B1426" s="400">
        <v>41759.043055555558</v>
      </c>
      <c r="C1426" t="s">
        <v>97</v>
      </c>
      <c r="D1426">
        <v>0.01</v>
      </c>
      <c r="F1426">
        <v>1.49119</v>
      </c>
      <c r="I1426" s="400">
        <v>41759.072916666664</v>
      </c>
      <c r="J1426">
        <v>1.4903900000000001</v>
      </c>
      <c r="N1426">
        <v>0.55000000000000004</v>
      </c>
      <c r="Q1426">
        <v>860</v>
      </c>
      <c r="R1426" t="s">
        <v>97</v>
      </c>
      <c r="S1426" s="588">
        <v>1</v>
      </c>
    </row>
    <row r="1427" spans="1:19" x14ac:dyDescent="0.2">
      <c r="A1427">
        <v>1426</v>
      </c>
      <c r="B1427" s="400">
        <v>41759.893750000003</v>
      </c>
      <c r="C1427" t="s">
        <v>96</v>
      </c>
      <c r="D1427">
        <v>0.01</v>
      </c>
      <c r="F1427">
        <v>1.4949300000000001</v>
      </c>
      <c r="I1427" s="400">
        <v>41760.037499999999</v>
      </c>
      <c r="J1427">
        <v>1.4942200000000001</v>
      </c>
      <c r="N1427">
        <v>-0.77</v>
      </c>
      <c r="Q1427">
        <v>861</v>
      </c>
      <c r="R1427" t="s">
        <v>96</v>
      </c>
      <c r="S1427" s="588">
        <v>3</v>
      </c>
    </row>
    <row r="1428" spans="1:19" x14ac:dyDescent="0.2">
      <c r="A1428">
        <v>1427</v>
      </c>
      <c r="B1428" s="400">
        <v>41759.900694444441</v>
      </c>
      <c r="C1428" t="s">
        <v>96</v>
      </c>
      <c r="D1428">
        <v>0.01</v>
      </c>
      <c r="F1428">
        <v>1.49343</v>
      </c>
      <c r="I1428" s="400">
        <v>41760.037499999999</v>
      </c>
      <c r="J1428">
        <v>1.4942200000000001</v>
      </c>
      <c r="N1428">
        <v>0.26</v>
      </c>
      <c r="Q1428">
        <v>861</v>
      </c>
      <c r="R1428" t="s">
        <v>96</v>
      </c>
      <c r="S1428" s="588">
        <v>3</v>
      </c>
    </row>
    <row r="1429" spans="1:19" x14ac:dyDescent="0.2">
      <c r="A1429">
        <v>1428</v>
      </c>
      <c r="B1429" s="400">
        <v>41759.912499999999</v>
      </c>
      <c r="C1429" t="s">
        <v>96</v>
      </c>
      <c r="D1429">
        <v>0.01</v>
      </c>
      <c r="F1429">
        <v>1.4919100000000001</v>
      </c>
      <c r="I1429" s="400">
        <v>41760.037499999999</v>
      </c>
      <c r="J1429">
        <v>1.4942200000000001</v>
      </c>
      <c r="N1429">
        <v>1.31</v>
      </c>
      <c r="Q1429">
        <v>861</v>
      </c>
      <c r="R1429" t="s">
        <v>96</v>
      </c>
      <c r="S1429" s="588">
        <v>3</v>
      </c>
    </row>
    <row r="1430" spans="1:19" x14ac:dyDescent="0.2">
      <c r="A1430">
        <v>1429</v>
      </c>
      <c r="B1430" s="400">
        <v>41760.027777777781</v>
      </c>
      <c r="C1430" t="s">
        <v>97</v>
      </c>
      <c r="D1430">
        <v>0.01</v>
      </c>
      <c r="F1430">
        <v>1.4938400000000001</v>
      </c>
      <c r="I1430" s="400">
        <v>41760.040277777778</v>
      </c>
      <c r="J1430">
        <v>1.4930399999999999</v>
      </c>
      <c r="N1430">
        <v>0.55000000000000004</v>
      </c>
      <c r="Q1430">
        <v>862</v>
      </c>
      <c r="R1430" t="s">
        <v>97</v>
      </c>
      <c r="S1430" s="588">
        <v>1</v>
      </c>
    </row>
    <row r="1431" spans="1:19" x14ac:dyDescent="0.2">
      <c r="A1431">
        <v>1430</v>
      </c>
      <c r="B1431" s="400">
        <v>41761.036805555559</v>
      </c>
      <c r="C1431" t="s">
        <v>97</v>
      </c>
      <c r="D1431">
        <v>0.01</v>
      </c>
      <c r="F1431">
        <v>1.4961</v>
      </c>
      <c r="I1431" s="400">
        <v>41761.121527777781</v>
      </c>
      <c r="J1431">
        <v>1.4953000000000001</v>
      </c>
      <c r="N1431">
        <v>0.55000000000000004</v>
      </c>
      <c r="Q1431">
        <v>863</v>
      </c>
      <c r="R1431" t="s">
        <v>97</v>
      </c>
      <c r="S1431" s="588">
        <v>1</v>
      </c>
    </row>
    <row r="1432" spans="1:19" x14ac:dyDescent="0.2">
      <c r="A1432">
        <v>1431</v>
      </c>
      <c r="B1432" s="400">
        <v>41761.9</v>
      </c>
      <c r="C1432" t="s">
        <v>96</v>
      </c>
      <c r="D1432">
        <v>0.01</v>
      </c>
      <c r="F1432">
        <v>1.4966299999999999</v>
      </c>
      <c r="I1432" s="400">
        <v>41764.1875</v>
      </c>
      <c r="J1432">
        <v>1.4964999999999999</v>
      </c>
      <c r="N1432">
        <v>-0.18</v>
      </c>
      <c r="Q1432">
        <v>864</v>
      </c>
      <c r="R1432" t="s">
        <v>96</v>
      </c>
      <c r="S1432" s="588">
        <v>2</v>
      </c>
    </row>
    <row r="1433" spans="1:19" x14ac:dyDescent="0.2">
      <c r="A1433">
        <v>1432</v>
      </c>
      <c r="B1433" s="400">
        <v>41764.006249999999</v>
      </c>
      <c r="C1433" t="s">
        <v>96</v>
      </c>
      <c r="D1433">
        <v>0.01</v>
      </c>
      <c r="F1433">
        <v>1.4947600000000001</v>
      </c>
      <c r="I1433" s="400">
        <v>41764.1875</v>
      </c>
      <c r="J1433">
        <v>1.4964999999999999</v>
      </c>
      <c r="N1433">
        <v>1.2</v>
      </c>
      <c r="Q1433">
        <v>864</v>
      </c>
      <c r="R1433" t="s">
        <v>96</v>
      </c>
      <c r="S1433" s="588">
        <v>2</v>
      </c>
    </row>
    <row r="1434" spans="1:19" x14ac:dyDescent="0.2">
      <c r="A1434">
        <v>1433</v>
      </c>
      <c r="B1434" s="400">
        <v>41765.074305555558</v>
      </c>
      <c r="C1434" t="s">
        <v>96</v>
      </c>
      <c r="D1434">
        <v>0.01</v>
      </c>
      <c r="F1434">
        <v>1.49542</v>
      </c>
      <c r="I1434" s="400">
        <v>41765.188194444447</v>
      </c>
      <c r="J1434">
        <v>1.4954700000000001</v>
      </c>
      <c r="N1434">
        <v>0.03</v>
      </c>
      <c r="Q1434">
        <v>865</v>
      </c>
      <c r="R1434" t="s">
        <v>96</v>
      </c>
      <c r="S1434" s="588">
        <v>2</v>
      </c>
    </row>
    <row r="1435" spans="1:19" x14ac:dyDescent="0.2">
      <c r="A1435">
        <v>1434</v>
      </c>
      <c r="B1435" s="400">
        <v>41765.180555555555</v>
      </c>
      <c r="C1435" t="s">
        <v>96</v>
      </c>
      <c r="D1435">
        <v>0.01</v>
      </c>
      <c r="F1435">
        <v>1.4939100000000001</v>
      </c>
      <c r="I1435" s="400">
        <v>41765.188194444447</v>
      </c>
      <c r="J1435">
        <v>1.4954700000000001</v>
      </c>
      <c r="N1435">
        <v>1.07</v>
      </c>
      <c r="Q1435">
        <v>865</v>
      </c>
      <c r="R1435" t="s">
        <v>96</v>
      </c>
      <c r="S1435" s="588">
        <v>2</v>
      </c>
    </row>
    <row r="1436" spans="1:19" x14ac:dyDescent="0.2">
      <c r="A1436">
        <v>1435</v>
      </c>
      <c r="B1436" s="400">
        <v>41765.893055555556</v>
      </c>
      <c r="C1436" t="s">
        <v>97</v>
      </c>
      <c r="D1436">
        <v>0.01</v>
      </c>
      <c r="F1436">
        <v>1.4881599999999999</v>
      </c>
      <c r="I1436" s="400">
        <v>41766.775000000001</v>
      </c>
      <c r="J1436">
        <v>1.49</v>
      </c>
      <c r="N1436">
        <v>-1.26</v>
      </c>
      <c r="Q1436">
        <v>866</v>
      </c>
      <c r="R1436" t="s">
        <v>97</v>
      </c>
      <c r="S1436" s="588">
        <v>4</v>
      </c>
    </row>
    <row r="1437" spans="1:19" x14ac:dyDescent="0.2">
      <c r="A1437">
        <v>1436</v>
      </c>
      <c r="B1437" s="400">
        <v>41766</v>
      </c>
      <c r="C1437" t="s">
        <v>97</v>
      </c>
      <c r="D1437">
        <v>0.01</v>
      </c>
      <c r="F1437">
        <v>1.48967</v>
      </c>
      <c r="I1437" s="400">
        <v>41766.775000000001</v>
      </c>
      <c r="J1437">
        <v>1.49</v>
      </c>
      <c r="N1437">
        <v>-0.23</v>
      </c>
      <c r="Q1437">
        <v>866</v>
      </c>
      <c r="R1437" t="s">
        <v>97</v>
      </c>
      <c r="S1437" s="588">
        <v>4</v>
      </c>
    </row>
    <row r="1438" spans="1:19" x14ac:dyDescent="0.2">
      <c r="A1438">
        <v>1437</v>
      </c>
      <c r="B1438" s="400">
        <v>41766.188194444447</v>
      </c>
      <c r="C1438" t="s">
        <v>97</v>
      </c>
      <c r="D1438">
        <v>0.01</v>
      </c>
      <c r="F1438">
        <v>1.49173</v>
      </c>
      <c r="I1438" s="400">
        <v>41766.775000000001</v>
      </c>
      <c r="J1438">
        <v>1.49</v>
      </c>
      <c r="N1438">
        <v>1.2</v>
      </c>
      <c r="Q1438">
        <v>866</v>
      </c>
      <c r="R1438" t="s">
        <v>97</v>
      </c>
      <c r="S1438" s="588">
        <v>4</v>
      </c>
    </row>
    <row r="1439" spans="1:19" x14ac:dyDescent="0.2">
      <c r="A1439">
        <v>1438</v>
      </c>
      <c r="B1439" s="400">
        <v>41766.693055555559</v>
      </c>
      <c r="C1439" t="s">
        <v>97</v>
      </c>
      <c r="D1439">
        <v>0.01</v>
      </c>
      <c r="F1439">
        <v>1.4940500000000001</v>
      </c>
      <c r="I1439" s="400">
        <v>41766.775000000001</v>
      </c>
      <c r="J1439">
        <v>1.49</v>
      </c>
      <c r="N1439">
        <v>2.8</v>
      </c>
      <c r="Q1439">
        <v>866</v>
      </c>
      <c r="R1439" t="s">
        <v>97</v>
      </c>
      <c r="S1439" s="588">
        <v>4</v>
      </c>
    </row>
    <row r="1440" spans="1:19" x14ac:dyDescent="0.2">
      <c r="A1440">
        <v>1439</v>
      </c>
      <c r="B1440" s="400">
        <v>41766.880555555559</v>
      </c>
      <c r="C1440" t="s">
        <v>96</v>
      </c>
      <c r="D1440">
        <v>0.01</v>
      </c>
      <c r="F1440">
        <v>1.4897800000000001</v>
      </c>
      <c r="I1440" s="400">
        <v>41766.945833333331</v>
      </c>
      <c r="J1440">
        <v>1.49058</v>
      </c>
      <c r="N1440">
        <v>0.55000000000000004</v>
      </c>
      <c r="Q1440">
        <v>867</v>
      </c>
      <c r="R1440" t="s">
        <v>96</v>
      </c>
      <c r="S1440" s="588">
        <v>1</v>
      </c>
    </row>
    <row r="1441" spans="1:19" x14ac:dyDescent="0.2">
      <c r="A1441">
        <v>1440</v>
      </c>
      <c r="B1441" s="400">
        <v>41766.948611111111</v>
      </c>
      <c r="C1441" t="s">
        <v>97</v>
      </c>
      <c r="D1441">
        <v>0.01</v>
      </c>
      <c r="F1441">
        <v>1.4910099999999999</v>
      </c>
      <c r="I1441" s="400">
        <v>41767.107638888891</v>
      </c>
      <c r="J1441">
        <v>1.4909600000000001</v>
      </c>
      <c r="N1441">
        <v>7.0000000000000007E-2</v>
      </c>
      <c r="Q1441">
        <v>868</v>
      </c>
      <c r="R1441" t="s">
        <v>97</v>
      </c>
      <c r="S1441" s="588">
        <v>2</v>
      </c>
    </row>
    <row r="1442" spans="1:19" x14ac:dyDescent="0.2">
      <c r="A1442">
        <v>1441</v>
      </c>
      <c r="B1442" s="400">
        <v>41767.069444444445</v>
      </c>
      <c r="C1442" t="s">
        <v>97</v>
      </c>
      <c r="D1442">
        <v>0.01</v>
      </c>
      <c r="F1442">
        <v>1.49251</v>
      </c>
      <c r="I1442" s="400">
        <v>41767.107638888891</v>
      </c>
      <c r="J1442">
        <v>1.4909600000000001</v>
      </c>
      <c r="N1442">
        <v>1.07</v>
      </c>
      <c r="Q1442">
        <v>868</v>
      </c>
      <c r="R1442" t="s">
        <v>97</v>
      </c>
      <c r="S1442" s="588">
        <v>2</v>
      </c>
    </row>
    <row r="1443" spans="1:19" x14ac:dyDescent="0.2">
      <c r="A1443">
        <v>1442</v>
      </c>
      <c r="B1443" s="400">
        <v>41768.917361111111</v>
      </c>
      <c r="C1443" t="s">
        <v>96</v>
      </c>
      <c r="D1443">
        <v>0.01</v>
      </c>
      <c r="F1443">
        <v>1.46939</v>
      </c>
      <c r="I1443" s="400">
        <v>41768.972916666666</v>
      </c>
      <c r="J1443">
        <v>1.4701900000000001</v>
      </c>
      <c r="N1443">
        <v>0.56000000000000005</v>
      </c>
      <c r="Q1443">
        <v>869</v>
      </c>
      <c r="R1443" t="s">
        <v>96</v>
      </c>
      <c r="S1443" s="588">
        <v>1</v>
      </c>
    </row>
    <row r="1444" spans="1:19" x14ac:dyDescent="0.2">
      <c r="A1444">
        <v>1443</v>
      </c>
      <c r="B1444" s="400">
        <v>41772.043749999997</v>
      </c>
      <c r="C1444" t="s">
        <v>97</v>
      </c>
      <c r="D1444">
        <v>0.01</v>
      </c>
      <c r="F1444">
        <v>1.46984</v>
      </c>
      <c r="I1444" s="400">
        <v>41772.54583333333</v>
      </c>
      <c r="J1444">
        <v>1.47055</v>
      </c>
      <c r="N1444">
        <v>-0.49</v>
      </c>
      <c r="Q1444">
        <v>870</v>
      </c>
      <c r="R1444" t="s">
        <v>97</v>
      </c>
      <c r="S1444" s="588">
        <v>3</v>
      </c>
    </row>
    <row r="1445" spans="1:19" x14ac:dyDescent="0.2">
      <c r="A1445">
        <v>1444</v>
      </c>
      <c r="B1445" s="400">
        <v>41772.188194444447</v>
      </c>
      <c r="C1445" t="s">
        <v>97</v>
      </c>
      <c r="D1445">
        <v>0.01</v>
      </c>
      <c r="F1445">
        <v>1.4713400000000001</v>
      </c>
      <c r="I1445" s="400">
        <v>41772.54583333333</v>
      </c>
      <c r="J1445">
        <v>1.47055</v>
      </c>
      <c r="N1445">
        <v>0.55000000000000004</v>
      </c>
      <c r="Q1445">
        <v>870</v>
      </c>
      <c r="R1445" t="s">
        <v>97</v>
      </c>
      <c r="S1445" s="588">
        <v>3</v>
      </c>
    </row>
    <row r="1446" spans="1:19" x14ac:dyDescent="0.2">
      <c r="A1446">
        <v>1445</v>
      </c>
      <c r="B1446" s="400">
        <v>41772.364583333336</v>
      </c>
      <c r="C1446" t="s">
        <v>97</v>
      </c>
      <c r="D1446">
        <v>0.01</v>
      </c>
      <c r="F1446">
        <v>1.4728600000000001</v>
      </c>
      <c r="I1446" s="400">
        <v>41772.54583333333</v>
      </c>
      <c r="J1446">
        <v>1.47055</v>
      </c>
      <c r="N1446">
        <v>1.6</v>
      </c>
      <c r="Q1446">
        <v>870</v>
      </c>
      <c r="R1446" t="s">
        <v>97</v>
      </c>
      <c r="S1446" s="588">
        <v>3</v>
      </c>
    </row>
    <row r="1447" spans="1:19" x14ac:dyDescent="0.2">
      <c r="A1447">
        <v>1446</v>
      </c>
      <c r="B1447" s="400">
        <v>41773.04791666667</v>
      </c>
      <c r="C1447" t="s">
        <v>96</v>
      </c>
      <c r="D1447">
        <v>0.01</v>
      </c>
      <c r="F1447">
        <v>1.4641900000000001</v>
      </c>
      <c r="I1447" s="400">
        <v>41773.749305555553</v>
      </c>
      <c r="J1447">
        <v>1.4626300000000001</v>
      </c>
      <c r="N1447">
        <v>-1.08</v>
      </c>
      <c r="Q1447">
        <v>871</v>
      </c>
      <c r="R1447" t="s">
        <v>96</v>
      </c>
      <c r="S1447" s="588">
        <v>4</v>
      </c>
    </row>
    <row r="1448" spans="1:19" x14ac:dyDescent="0.2">
      <c r="A1448">
        <v>1447</v>
      </c>
      <c r="B1448" s="400">
        <v>41773.136805555558</v>
      </c>
      <c r="C1448" t="s">
        <v>96</v>
      </c>
      <c r="D1448">
        <v>0.01</v>
      </c>
      <c r="F1448">
        <v>1.46269</v>
      </c>
      <c r="I1448" s="400">
        <v>41773.749305555553</v>
      </c>
      <c r="J1448">
        <v>1.4626300000000001</v>
      </c>
      <c r="N1448">
        <v>-0.04</v>
      </c>
      <c r="Q1448">
        <v>871</v>
      </c>
      <c r="R1448" t="s">
        <v>96</v>
      </c>
      <c r="S1448" s="588">
        <v>4</v>
      </c>
    </row>
    <row r="1449" spans="1:19" x14ac:dyDescent="0.2">
      <c r="A1449">
        <v>1448</v>
      </c>
      <c r="B1449" s="400">
        <v>41773.252083333333</v>
      </c>
      <c r="C1449" t="s">
        <v>96</v>
      </c>
      <c r="D1449">
        <v>0.01</v>
      </c>
      <c r="F1449">
        <v>1.4611799999999999</v>
      </c>
      <c r="I1449" s="400">
        <v>41773.749305555553</v>
      </c>
      <c r="J1449">
        <v>1.4626300000000001</v>
      </c>
      <c r="N1449">
        <v>1</v>
      </c>
      <c r="Q1449">
        <v>871</v>
      </c>
      <c r="R1449" t="s">
        <v>96</v>
      </c>
      <c r="S1449" s="588">
        <v>4</v>
      </c>
    </row>
    <row r="1450" spans="1:19" x14ac:dyDescent="0.2">
      <c r="A1450">
        <v>1449</v>
      </c>
      <c r="B1450" s="400">
        <v>41773.34375</v>
      </c>
      <c r="C1450" t="s">
        <v>96</v>
      </c>
      <c r="D1450">
        <v>0.01</v>
      </c>
      <c r="F1450">
        <v>1.45886</v>
      </c>
      <c r="I1450" s="400">
        <v>41773.749305555553</v>
      </c>
      <c r="J1450">
        <v>1.4626300000000001</v>
      </c>
      <c r="N1450">
        <v>2.6</v>
      </c>
      <c r="Q1450">
        <v>871</v>
      </c>
      <c r="R1450" t="s">
        <v>96</v>
      </c>
      <c r="S1450" s="588">
        <v>4</v>
      </c>
    </row>
    <row r="1451" spans="1:19" x14ac:dyDescent="0.2">
      <c r="A1451">
        <v>1450</v>
      </c>
      <c r="B1451" s="400">
        <v>41774.065972222219</v>
      </c>
      <c r="C1451" t="s">
        <v>97</v>
      </c>
      <c r="D1451">
        <v>0.01</v>
      </c>
      <c r="F1451">
        <v>1.4629399999999999</v>
      </c>
      <c r="I1451" s="400">
        <v>41774.327777777777</v>
      </c>
      <c r="J1451">
        <v>1.4629000000000001</v>
      </c>
      <c r="N1451">
        <v>0.03</v>
      </c>
      <c r="Q1451">
        <v>872</v>
      </c>
      <c r="R1451" t="s">
        <v>97</v>
      </c>
      <c r="S1451" s="588">
        <v>2</v>
      </c>
    </row>
    <row r="1452" spans="1:19" x14ac:dyDescent="0.2">
      <c r="A1452">
        <v>1451</v>
      </c>
      <c r="B1452" s="400">
        <v>41774.12777777778</v>
      </c>
      <c r="C1452" t="s">
        <v>97</v>
      </c>
      <c r="D1452">
        <v>0.01</v>
      </c>
      <c r="F1452">
        <v>1.46445</v>
      </c>
      <c r="I1452" s="400">
        <v>41774.327777777777</v>
      </c>
      <c r="J1452">
        <v>1.4629000000000001</v>
      </c>
      <c r="N1452">
        <v>1.07</v>
      </c>
      <c r="Q1452">
        <v>872</v>
      </c>
      <c r="R1452" t="s">
        <v>97</v>
      </c>
      <c r="S1452" s="588">
        <v>2</v>
      </c>
    </row>
    <row r="1453" spans="1:19" x14ac:dyDescent="0.2">
      <c r="A1453">
        <v>1452</v>
      </c>
      <c r="B1453" s="400">
        <v>41778.896527777775</v>
      </c>
      <c r="C1453" t="s">
        <v>97</v>
      </c>
      <c r="D1453">
        <v>0.01</v>
      </c>
      <c r="F1453">
        <v>1.46906</v>
      </c>
      <c r="I1453" s="400">
        <v>41779.129166666666</v>
      </c>
      <c r="J1453">
        <v>1.4690300000000001</v>
      </c>
      <c r="N1453">
        <v>0.03</v>
      </c>
      <c r="Q1453">
        <v>873</v>
      </c>
      <c r="R1453" t="s">
        <v>97</v>
      </c>
      <c r="S1453" s="588">
        <v>2</v>
      </c>
    </row>
    <row r="1454" spans="1:19" x14ac:dyDescent="0.2">
      <c r="A1454">
        <v>1453</v>
      </c>
      <c r="B1454" s="400">
        <v>41779.066666666666</v>
      </c>
      <c r="C1454" t="s">
        <v>97</v>
      </c>
      <c r="D1454">
        <v>0.01</v>
      </c>
      <c r="F1454">
        <v>1.4705900000000001</v>
      </c>
      <c r="I1454" s="400">
        <v>41779.129166666666</v>
      </c>
      <c r="J1454">
        <v>1.4690300000000001</v>
      </c>
      <c r="N1454">
        <v>1.08</v>
      </c>
      <c r="Q1454">
        <v>873</v>
      </c>
      <c r="R1454" t="s">
        <v>97</v>
      </c>
      <c r="S1454" s="588">
        <v>2</v>
      </c>
    </row>
    <row r="1455" spans="1:19" x14ac:dyDescent="0.2">
      <c r="A1455">
        <v>1454</v>
      </c>
      <c r="B1455" s="400">
        <v>41780.959027777775</v>
      </c>
      <c r="C1455" t="s">
        <v>96</v>
      </c>
      <c r="D1455">
        <v>0.01</v>
      </c>
      <c r="F1455">
        <v>1.4811000000000001</v>
      </c>
      <c r="I1455" s="400">
        <v>41781.102083333331</v>
      </c>
      <c r="J1455">
        <v>1.4811300000000001</v>
      </c>
      <c r="N1455">
        <v>-0.26</v>
      </c>
      <c r="Q1455">
        <v>874</v>
      </c>
      <c r="R1455" t="s">
        <v>96</v>
      </c>
      <c r="S1455" s="588">
        <v>2</v>
      </c>
    </row>
    <row r="1456" spans="1:19" x14ac:dyDescent="0.2">
      <c r="A1456">
        <v>1455</v>
      </c>
      <c r="B1456" s="400">
        <v>41780.972222222219</v>
      </c>
      <c r="C1456" t="s">
        <v>96</v>
      </c>
      <c r="D1456">
        <v>0.01</v>
      </c>
      <c r="F1456">
        <v>1.47956</v>
      </c>
      <c r="I1456" s="400">
        <v>41781.102083333331</v>
      </c>
      <c r="J1456">
        <v>1.4811300000000001</v>
      </c>
      <c r="N1456">
        <v>0.81</v>
      </c>
      <c r="Q1456">
        <v>874</v>
      </c>
      <c r="R1456" t="s">
        <v>96</v>
      </c>
      <c r="S1456" s="588">
        <v>2</v>
      </c>
    </row>
    <row r="1457" spans="1:19" x14ac:dyDescent="0.2">
      <c r="A1457">
        <v>1456</v>
      </c>
      <c r="B1457" s="400">
        <v>41781.962500000001</v>
      </c>
      <c r="C1457" t="s">
        <v>96</v>
      </c>
      <c r="D1457">
        <v>0.01</v>
      </c>
      <c r="F1457">
        <v>1.48001</v>
      </c>
      <c r="I1457" s="400">
        <v>41782.147916666669</v>
      </c>
      <c r="J1457">
        <v>1.4800599999999999</v>
      </c>
      <c r="N1457">
        <v>-0.05</v>
      </c>
      <c r="Q1457">
        <v>875</v>
      </c>
      <c r="R1457" t="s">
        <v>96</v>
      </c>
      <c r="S1457" s="588">
        <v>2</v>
      </c>
    </row>
    <row r="1458" spans="1:19" x14ac:dyDescent="0.2">
      <c r="A1458">
        <v>1457</v>
      </c>
      <c r="B1458" s="400">
        <v>41782.12777777778</v>
      </c>
      <c r="C1458" t="s">
        <v>96</v>
      </c>
      <c r="D1458">
        <v>0.01</v>
      </c>
      <c r="F1458">
        <v>1.47851</v>
      </c>
      <c r="I1458" s="400">
        <v>41782.147916666669</v>
      </c>
      <c r="J1458">
        <v>1.4800599999999999</v>
      </c>
      <c r="N1458">
        <v>1.07</v>
      </c>
      <c r="Q1458">
        <v>875</v>
      </c>
      <c r="R1458" t="s">
        <v>96</v>
      </c>
      <c r="S1458" s="588">
        <v>2</v>
      </c>
    </row>
    <row r="1459" spans="1:19" x14ac:dyDescent="0.2">
      <c r="A1459">
        <v>1458</v>
      </c>
      <c r="B1459" s="400">
        <v>41782.958333333336</v>
      </c>
      <c r="C1459" t="s">
        <v>97</v>
      </c>
      <c r="D1459">
        <v>0.01</v>
      </c>
      <c r="F1459">
        <v>1.4763599999999999</v>
      </c>
      <c r="I1459" s="400">
        <v>41785</v>
      </c>
      <c r="J1459">
        <v>1.47556</v>
      </c>
      <c r="N1459">
        <v>0.56000000000000005</v>
      </c>
      <c r="Q1459">
        <v>876</v>
      </c>
      <c r="R1459" t="s">
        <v>97</v>
      </c>
      <c r="S1459" s="588">
        <v>1</v>
      </c>
    </row>
    <row r="1460" spans="1:19" x14ac:dyDescent="0.2">
      <c r="A1460">
        <v>1459</v>
      </c>
      <c r="B1460" s="400">
        <v>41786.077777777777</v>
      </c>
      <c r="C1460" t="s">
        <v>96</v>
      </c>
      <c r="D1460">
        <v>0.01</v>
      </c>
      <c r="F1460">
        <v>1.4758899999999999</v>
      </c>
      <c r="I1460" s="400">
        <v>41786.203472222223</v>
      </c>
      <c r="J1460">
        <v>1.47594</v>
      </c>
      <c r="N1460">
        <v>0.04</v>
      </c>
      <c r="Q1460">
        <v>877</v>
      </c>
      <c r="R1460" t="s">
        <v>96</v>
      </c>
      <c r="S1460" s="588">
        <v>2</v>
      </c>
    </row>
    <row r="1461" spans="1:19" x14ac:dyDescent="0.2">
      <c r="A1461">
        <v>1460</v>
      </c>
      <c r="B1461" s="400">
        <v>41786.118055555555</v>
      </c>
      <c r="C1461" t="s">
        <v>96</v>
      </c>
      <c r="D1461">
        <v>0.01</v>
      </c>
      <c r="F1461">
        <v>1.4743900000000001</v>
      </c>
      <c r="I1461" s="400">
        <v>41786.203472222223</v>
      </c>
      <c r="J1461">
        <v>1.47594</v>
      </c>
      <c r="N1461">
        <v>1.07</v>
      </c>
      <c r="Q1461">
        <v>877</v>
      </c>
      <c r="R1461" t="s">
        <v>96</v>
      </c>
      <c r="S1461" s="588">
        <v>2</v>
      </c>
    </row>
    <row r="1462" spans="1:19" x14ac:dyDescent="0.2">
      <c r="A1462">
        <v>1461</v>
      </c>
      <c r="B1462" s="400">
        <v>41787.967361111114</v>
      </c>
      <c r="C1462" t="s">
        <v>96</v>
      </c>
      <c r="D1462">
        <v>0.01</v>
      </c>
      <c r="F1462">
        <v>1.4718899999999999</v>
      </c>
      <c r="I1462" s="400">
        <v>41788.120138888888</v>
      </c>
      <c r="J1462">
        <v>1.4726900000000001</v>
      </c>
      <c r="N1462">
        <v>0.27</v>
      </c>
      <c r="Q1462">
        <v>878</v>
      </c>
      <c r="R1462" t="s">
        <v>96</v>
      </c>
      <c r="S1462" s="588">
        <v>1</v>
      </c>
    </row>
    <row r="1463" spans="1:19" x14ac:dyDescent="0.2">
      <c r="A1463">
        <v>1462</v>
      </c>
      <c r="B1463" s="400">
        <v>41788.032638888886</v>
      </c>
      <c r="C1463" t="s">
        <v>97</v>
      </c>
      <c r="D1463">
        <v>0.01</v>
      </c>
      <c r="F1463">
        <v>1.4724600000000001</v>
      </c>
      <c r="I1463" s="400">
        <v>41788.188194444447</v>
      </c>
      <c r="J1463">
        <v>1.4724200000000001</v>
      </c>
      <c r="N1463">
        <v>0.03</v>
      </c>
      <c r="Q1463">
        <v>879</v>
      </c>
      <c r="R1463" t="s">
        <v>97</v>
      </c>
      <c r="S1463" s="588">
        <v>2</v>
      </c>
    </row>
    <row r="1464" spans="1:19" x14ac:dyDescent="0.2">
      <c r="A1464">
        <v>1463</v>
      </c>
      <c r="B1464" s="400">
        <v>41788.126388888886</v>
      </c>
      <c r="C1464" t="s">
        <v>97</v>
      </c>
      <c r="D1464">
        <v>0.01</v>
      </c>
      <c r="F1464">
        <v>1.47397</v>
      </c>
      <c r="I1464" s="400">
        <v>41788.188194444447</v>
      </c>
      <c r="J1464">
        <v>1.4724200000000001</v>
      </c>
      <c r="N1464">
        <v>1.07</v>
      </c>
      <c r="Q1464">
        <v>879</v>
      </c>
      <c r="R1464" t="s">
        <v>97</v>
      </c>
      <c r="S1464" s="588">
        <v>2</v>
      </c>
    </row>
    <row r="1465" spans="1:19" x14ac:dyDescent="0.2">
      <c r="A1465">
        <v>1464</v>
      </c>
      <c r="B1465" s="400">
        <v>41788.958333333336</v>
      </c>
      <c r="C1465" t="s">
        <v>96</v>
      </c>
      <c r="D1465">
        <v>0.01</v>
      </c>
      <c r="F1465">
        <v>1.4623200000000001</v>
      </c>
      <c r="I1465" s="400">
        <v>41788.963194444441</v>
      </c>
      <c r="J1465">
        <v>1.46312</v>
      </c>
      <c r="N1465">
        <v>0.55000000000000004</v>
      </c>
      <c r="Q1465">
        <v>880</v>
      </c>
      <c r="R1465" t="s">
        <v>96</v>
      </c>
      <c r="S1465" s="588">
        <v>1</v>
      </c>
    </row>
    <row r="1466" spans="1:19" x14ac:dyDescent="0.2">
      <c r="A1466">
        <v>1465</v>
      </c>
      <c r="B1466" s="400">
        <v>41788.966666666667</v>
      </c>
      <c r="C1466" t="s">
        <v>96</v>
      </c>
      <c r="D1466">
        <v>0.01</v>
      </c>
      <c r="F1466">
        <v>1.4625699999999999</v>
      </c>
      <c r="I1466" s="400">
        <v>41789.405555555553</v>
      </c>
      <c r="J1466">
        <v>1.4618500000000001</v>
      </c>
      <c r="N1466">
        <v>-0.57999999999999996</v>
      </c>
      <c r="Q1466">
        <v>881</v>
      </c>
      <c r="R1466" t="s">
        <v>96</v>
      </c>
      <c r="S1466" s="588">
        <v>3</v>
      </c>
    </row>
    <row r="1467" spans="1:19" x14ac:dyDescent="0.2">
      <c r="A1467">
        <v>1466</v>
      </c>
      <c r="B1467" s="400">
        <v>41789.078472222223</v>
      </c>
      <c r="C1467" t="s">
        <v>96</v>
      </c>
      <c r="D1467">
        <v>0.01</v>
      </c>
      <c r="F1467">
        <v>1.46105</v>
      </c>
      <c r="I1467" s="400">
        <v>41789.405555555553</v>
      </c>
      <c r="J1467">
        <v>1.4618500000000001</v>
      </c>
      <c r="N1467">
        <v>0.56000000000000005</v>
      </c>
      <c r="Q1467">
        <v>881</v>
      </c>
      <c r="R1467" t="s">
        <v>96</v>
      </c>
      <c r="S1467" s="588">
        <v>3</v>
      </c>
    </row>
    <row r="1468" spans="1:19" x14ac:dyDescent="0.2">
      <c r="A1468">
        <v>1467</v>
      </c>
      <c r="B1468" s="400">
        <v>41789.197916666664</v>
      </c>
      <c r="C1468" t="s">
        <v>96</v>
      </c>
      <c r="D1468">
        <v>0.01</v>
      </c>
      <c r="F1468">
        <v>1.4595400000000001</v>
      </c>
      <c r="I1468" s="400">
        <v>41789.405555555553</v>
      </c>
      <c r="J1468">
        <v>1.4618500000000001</v>
      </c>
      <c r="N1468">
        <v>1.6</v>
      </c>
      <c r="Q1468">
        <v>881</v>
      </c>
      <c r="R1468" t="s">
        <v>96</v>
      </c>
      <c r="S1468" s="588">
        <v>3</v>
      </c>
    </row>
    <row r="1469" spans="1:19" x14ac:dyDescent="0.2">
      <c r="A1469">
        <v>1468</v>
      </c>
      <c r="B1469" s="400">
        <v>41789.921527777777</v>
      </c>
      <c r="C1469" t="s">
        <v>96</v>
      </c>
      <c r="D1469">
        <v>0.01</v>
      </c>
      <c r="F1469">
        <v>1.4653400000000001</v>
      </c>
      <c r="I1469" s="400">
        <v>41792.109027777777</v>
      </c>
      <c r="J1469">
        <v>1.46539</v>
      </c>
      <c r="N1469">
        <v>-0.06</v>
      </c>
      <c r="Q1469">
        <v>882</v>
      </c>
      <c r="R1469" t="s">
        <v>96</v>
      </c>
      <c r="S1469" s="588">
        <v>2</v>
      </c>
    </row>
    <row r="1470" spans="1:19" x14ac:dyDescent="0.2">
      <c r="A1470">
        <v>1469</v>
      </c>
      <c r="B1470" s="400">
        <v>41792.063888888886</v>
      </c>
      <c r="C1470" t="s">
        <v>96</v>
      </c>
      <c r="D1470">
        <v>0.01</v>
      </c>
      <c r="F1470">
        <v>1.46383</v>
      </c>
      <c r="I1470" s="400">
        <v>41792.109027777777</v>
      </c>
      <c r="J1470">
        <v>1.46539</v>
      </c>
      <c r="N1470">
        <v>1.08</v>
      </c>
      <c r="Q1470">
        <v>882</v>
      </c>
      <c r="R1470" t="s">
        <v>96</v>
      </c>
      <c r="S1470" s="588">
        <v>2</v>
      </c>
    </row>
    <row r="1471" spans="1:19" x14ac:dyDescent="0.2">
      <c r="A1471">
        <v>1470</v>
      </c>
      <c r="B1471" s="400">
        <v>41792.899305555555</v>
      </c>
      <c r="C1471" t="s">
        <v>97</v>
      </c>
      <c r="D1471">
        <v>0.01</v>
      </c>
      <c r="F1471">
        <v>1.47142</v>
      </c>
      <c r="I1471" s="400">
        <v>41792.911111111112</v>
      </c>
      <c r="J1471">
        <v>1.47062</v>
      </c>
      <c r="N1471">
        <v>0.55000000000000004</v>
      </c>
      <c r="Q1471">
        <v>883</v>
      </c>
      <c r="R1471" t="s">
        <v>97</v>
      </c>
      <c r="S1471" s="588">
        <v>1</v>
      </c>
    </row>
    <row r="1472" spans="1:19" x14ac:dyDescent="0.2">
      <c r="A1472">
        <v>1471</v>
      </c>
      <c r="B1472" s="400">
        <v>41793.041666666664</v>
      </c>
      <c r="C1472" t="s">
        <v>97</v>
      </c>
      <c r="D1472">
        <v>0.01</v>
      </c>
      <c r="F1472">
        <v>1.47139</v>
      </c>
      <c r="I1472" s="400">
        <v>41793.188888888886</v>
      </c>
      <c r="J1472">
        <v>1.4705900000000001</v>
      </c>
      <c r="N1472">
        <v>0.55000000000000004</v>
      </c>
      <c r="Q1472">
        <v>884</v>
      </c>
      <c r="R1472" t="s">
        <v>97</v>
      </c>
      <c r="S1472" s="588">
        <v>1</v>
      </c>
    </row>
    <row r="1473" spans="1:19" x14ac:dyDescent="0.2">
      <c r="A1473">
        <v>1472</v>
      </c>
      <c r="B1473" s="400">
        <v>41793.913194444445</v>
      </c>
      <c r="C1473" t="s">
        <v>96</v>
      </c>
      <c r="D1473">
        <v>0.01</v>
      </c>
      <c r="F1473">
        <v>1.4724200000000001</v>
      </c>
      <c r="I1473" s="400">
        <v>41794.774305555555</v>
      </c>
      <c r="J1473">
        <v>1.47078</v>
      </c>
      <c r="N1473">
        <v>-1.23</v>
      </c>
      <c r="Q1473">
        <v>885</v>
      </c>
      <c r="R1473" t="s">
        <v>96</v>
      </c>
      <c r="S1473" s="588">
        <v>4</v>
      </c>
    </row>
    <row r="1474" spans="1:19" x14ac:dyDescent="0.2">
      <c r="A1474">
        <v>1473</v>
      </c>
      <c r="B1474" s="400">
        <v>41793.952777777777</v>
      </c>
      <c r="C1474" t="s">
        <v>96</v>
      </c>
      <c r="D1474">
        <v>0.01</v>
      </c>
      <c r="F1474">
        <v>1.4709000000000001</v>
      </c>
      <c r="I1474" s="400">
        <v>41794.774305555555</v>
      </c>
      <c r="J1474">
        <v>1.47078</v>
      </c>
      <c r="N1474">
        <v>-0.18</v>
      </c>
      <c r="Q1474">
        <v>885</v>
      </c>
      <c r="R1474" t="s">
        <v>96</v>
      </c>
      <c r="S1474" s="588">
        <v>4</v>
      </c>
    </row>
    <row r="1475" spans="1:19" x14ac:dyDescent="0.2">
      <c r="A1475">
        <v>1474</v>
      </c>
      <c r="B1475" s="400">
        <v>41794.232638888891</v>
      </c>
      <c r="C1475" t="s">
        <v>96</v>
      </c>
      <c r="D1475">
        <v>0.01</v>
      </c>
      <c r="F1475">
        <v>1.4692499999999999</v>
      </c>
      <c r="I1475" s="400">
        <v>41794.774305555555</v>
      </c>
      <c r="J1475">
        <v>1.47078</v>
      </c>
      <c r="N1475">
        <v>1.05</v>
      </c>
      <c r="Q1475">
        <v>885</v>
      </c>
      <c r="R1475" t="s">
        <v>96</v>
      </c>
      <c r="S1475" s="588">
        <v>4</v>
      </c>
    </row>
    <row r="1476" spans="1:19" x14ac:dyDescent="0.2">
      <c r="A1476">
        <v>1475</v>
      </c>
      <c r="B1476" s="400">
        <v>41794.189583333333</v>
      </c>
      <c r="C1476" t="s">
        <v>96</v>
      </c>
      <c r="D1476">
        <v>0.01</v>
      </c>
      <c r="F1476">
        <v>1.46695</v>
      </c>
      <c r="I1476" s="400">
        <v>41794.774305555555</v>
      </c>
      <c r="J1476">
        <v>1.47078</v>
      </c>
      <c r="N1476">
        <v>2.64</v>
      </c>
      <c r="Q1476">
        <v>885</v>
      </c>
      <c r="R1476" t="s">
        <v>96</v>
      </c>
      <c r="S1476" s="588">
        <v>4</v>
      </c>
    </row>
    <row r="1477" spans="1:19" x14ac:dyDescent="0.2">
      <c r="A1477">
        <v>1476</v>
      </c>
      <c r="B1477" s="400">
        <v>41794.898611111108</v>
      </c>
      <c r="C1477" t="s">
        <v>96</v>
      </c>
      <c r="D1477">
        <v>0.01</v>
      </c>
      <c r="F1477">
        <v>1.4661</v>
      </c>
      <c r="I1477" s="400">
        <v>41795.127083333333</v>
      </c>
      <c r="J1477">
        <v>1.4669000000000001</v>
      </c>
      <c r="N1477">
        <v>0.28000000000000003</v>
      </c>
      <c r="Q1477">
        <v>886</v>
      </c>
      <c r="R1477" t="s">
        <v>96</v>
      </c>
      <c r="S1477" s="588">
        <v>1</v>
      </c>
    </row>
    <row r="1478" spans="1:19" x14ac:dyDescent="0.2">
      <c r="A1478">
        <v>1477</v>
      </c>
      <c r="B1478" s="400">
        <v>41795.895138888889</v>
      </c>
      <c r="C1478" t="s">
        <v>97</v>
      </c>
      <c r="D1478">
        <v>0.01</v>
      </c>
      <c r="F1478">
        <v>1.46245</v>
      </c>
      <c r="I1478" s="400">
        <v>41796.408333333333</v>
      </c>
      <c r="J1478">
        <v>1.4623999999999999</v>
      </c>
      <c r="N1478">
        <v>0.05</v>
      </c>
      <c r="Q1478">
        <v>887</v>
      </c>
      <c r="R1478" t="s">
        <v>97</v>
      </c>
      <c r="S1478" s="588">
        <v>2</v>
      </c>
    </row>
    <row r="1479" spans="1:19" x14ac:dyDescent="0.2">
      <c r="A1479">
        <v>1478</v>
      </c>
      <c r="B1479" s="400">
        <v>41796.065972222219</v>
      </c>
      <c r="C1479" t="s">
        <v>97</v>
      </c>
      <c r="D1479">
        <v>0.01</v>
      </c>
      <c r="F1479">
        <v>1.4639500000000001</v>
      </c>
      <c r="I1479" s="400">
        <v>41796.408333333333</v>
      </c>
      <c r="J1479">
        <v>1.4623999999999999</v>
      </c>
      <c r="N1479">
        <v>1.07</v>
      </c>
      <c r="Q1479">
        <v>887</v>
      </c>
      <c r="R1479" t="s">
        <v>97</v>
      </c>
      <c r="S1479" s="588">
        <v>2</v>
      </c>
    </row>
    <row r="1480" spans="1:19" x14ac:dyDescent="0.2">
      <c r="A1480">
        <v>1479</v>
      </c>
      <c r="B1480" s="400">
        <v>41796.953472222223</v>
      </c>
      <c r="C1480" t="s">
        <v>97</v>
      </c>
      <c r="D1480">
        <v>0.01</v>
      </c>
      <c r="F1480">
        <v>1.4618</v>
      </c>
      <c r="I1480" s="400">
        <v>41799.140277777777</v>
      </c>
      <c r="J1480">
        <v>1.4610000000000001</v>
      </c>
      <c r="N1480">
        <v>0.56000000000000005</v>
      </c>
      <c r="Q1480">
        <v>888</v>
      </c>
      <c r="R1480" t="s">
        <v>97</v>
      </c>
      <c r="S1480" s="588">
        <v>1</v>
      </c>
    </row>
    <row r="1481" spans="1:19" x14ac:dyDescent="0.2">
      <c r="A1481">
        <v>1480</v>
      </c>
      <c r="B1481" s="400">
        <v>41802.024305555555</v>
      </c>
      <c r="C1481" t="s">
        <v>96</v>
      </c>
      <c r="D1481">
        <v>0.01</v>
      </c>
      <c r="F1481">
        <v>1.4416800000000001</v>
      </c>
      <c r="I1481" s="400">
        <v>41802.04583333333</v>
      </c>
      <c r="J1481">
        <v>1.44248</v>
      </c>
      <c r="N1481">
        <v>0.55000000000000004</v>
      </c>
      <c r="Q1481">
        <v>889</v>
      </c>
      <c r="R1481" t="s">
        <v>96</v>
      </c>
      <c r="S1481" s="588">
        <v>1</v>
      </c>
    </row>
    <row r="1482" spans="1:19" x14ac:dyDescent="0.2">
      <c r="A1482">
        <v>1481</v>
      </c>
      <c r="B1482" s="400">
        <v>41802.052083333336</v>
      </c>
      <c r="C1482" t="s">
        <v>97</v>
      </c>
      <c r="D1482">
        <v>0.01</v>
      </c>
      <c r="F1482">
        <v>1.44303</v>
      </c>
      <c r="I1482" s="400">
        <v>41802.127083333333</v>
      </c>
      <c r="J1482">
        <v>1.4422299999999999</v>
      </c>
      <c r="N1482">
        <v>0.55000000000000004</v>
      </c>
      <c r="Q1482">
        <v>890</v>
      </c>
      <c r="R1482" t="s">
        <v>97</v>
      </c>
      <c r="S1482" s="588">
        <v>1</v>
      </c>
    </row>
    <row r="1483" spans="1:19" x14ac:dyDescent="0.2">
      <c r="A1483">
        <v>1482</v>
      </c>
      <c r="B1483" s="400">
        <v>41802.883333333331</v>
      </c>
      <c r="C1483" t="s">
        <v>97</v>
      </c>
      <c r="D1483">
        <v>0.01</v>
      </c>
      <c r="F1483">
        <v>1.4386300000000001</v>
      </c>
      <c r="I1483" s="400">
        <v>41802.959027777775</v>
      </c>
      <c r="J1483">
        <v>1.43859</v>
      </c>
      <c r="N1483">
        <v>0.03</v>
      </c>
      <c r="Q1483">
        <v>891</v>
      </c>
      <c r="R1483" t="s">
        <v>97</v>
      </c>
      <c r="S1483" s="588">
        <v>2</v>
      </c>
    </row>
    <row r="1484" spans="1:19" x14ac:dyDescent="0.2">
      <c r="A1484">
        <v>1483</v>
      </c>
      <c r="B1484" s="400">
        <v>41802.897222222222</v>
      </c>
      <c r="C1484" t="s">
        <v>97</v>
      </c>
      <c r="D1484">
        <v>0.01</v>
      </c>
      <c r="F1484">
        <v>1.44015</v>
      </c>
      <c r="I1484" s="400">
        <v>41802.959027777775</v>
      </c>
      <c r="J1484">
        <v>1.43859</v>
      </c>
      <c r="N1484">
        <v>1.08</v>
      </c>
      <c r="Q1484">
        <v>891</v>
      </c>
      <c r="R1484" t="s">
        <v>97</v>
      </c>
      <c r="S1484" s="588">
        <v>2</v>
      </c>
    </row>
    <row r="1485" spans="1:19" x14ac:dyDescent="0.2">
      <c r="A1485">
        <v>1484</v>
      </c>
      <c r="B1485" s="400">
        <v>41802.976388888892</v>
      </c>
      <c r="C1485" t="s">
        <v>96</v>
      </c>
      <c r="D1485">
        <v>0.01</v>
      </c>
      <c r="F1485">
        <v>1.4380200000000001</v>
      </c>
      <c r="I1485" s="400">
        <v>41803.128472222219</v>
      </c>
      <c r="J1485">
        <v>1.43882</v>
      </c>
      <c r="N1485">
        <v>0.46</v>
      </c>
      <c r="Q1485">
        <v>892</v>
      </c>
      <c r="R1485" t="s">
        <v>96</v>
      </c>
      <c r="S1485" s="588">
        <v>1</v>
      </c>
    </row>
    <row r="1486" spans="1:19" x14ac:dyDescent="0.2">
      <c r="A1486">
        <v>1485</v>
      </c>
      <c r="B1486" s="400">
        <v>41808.022916666669</v>
      </c>
      <c r="C1486" t="s">
        <v>97</v>
      </c>
      <c r="D1486">
        <v>0.01</v>
      </c>
      <c r="F1486">
        <v>1.45139</v>
      </c>
      <c r="I1486" s="400">
        <v>41808.086111111108</v>
      </c>
      <c r="J1486">
        <v>1.45059</v>
      </c>
      <c r="N1486">
        <v>0.55000000000000004</v>
      </c>
      <c r="Q1486">
        <v>893</v>
      </c>
      <c r="R1486" t="s">
        <v>97</v>
      </c>
      <c r="S1486" s="588">
        <v>1</v>
      </c>
    </row>
    <row r="1487" spans="1:19" x14ac:dyDescent="0.2">
      <c r="A1487">
        <v>1486</v>
      </c>
      <c r="B1487" s="400">
        <v>41808.888194444444</v>
      </c>
      <c r="C1487" t="s">
        <v>96</v>
      </c>
      <c r="D1487">
        <v>0.01</v>
      </c>
      <c r="F1487">
        <v>1.45045</v>
      </c>
      <c r="I1487" s="400">
        <v>41809.749305555553</v>
      </c>
      <c r="J1487">
        <v>1.44889</v>
      </c>
      <c r="N1487">
        <v>-1.36</v>
      </c>
      <c r="Q1487">
        <v>894</v>
      </c>
      <c r="R1487" t="s">
        <v>96</v>
      </c>
      <c r="S1487" s="588">
        <v>4</v>
      </c>
    </row>
    <row r="1488" spans="1:19" x14ac:dyDescent="0.2">
      <c r="A1488">
        <v>1487</v>
      </c>
      <c r="B1488" s="400">
        <v>41808.896527777775</v>
      </c>
      <c r="C1488" t="s">
        <v>96</v>
      </c>
      <c r="D1488">
        <v>0.01</v>
      </c>
      <c r="F1488">
        <v>1.4489399999999999</v>
      </c>
      <c r="I1488" s="400">
        <v>41809.749305555553</v>
      </c>
      <c r="J1488">
        <v>1.44889</v>
      </c>
      <c r="N1488">
        <v>-0.32</v>
      </c>
      <c r="Q1488">
        <v>894</v>
      </c>
      <c r="R1488" t="s">
        <v>96</v>
      </c>
      <c r="S1488" s="588">
        <v>4</v>
      </c>
    </row>
    <row r="1489" spans="1:19" x14ac:dyDescent="0.2">
      <c r="A1489">
        <v>1488</v>
      </c>
      <c r="B1489" s="400">
        <v>41808.922222222223</v>
      </c>
      <c r="C1489" t="s">
        <v>96</v>
      </c>
      <c r="D1489">
        <v>0.01</v>
      </c>
      <c r="F1489">
        <v>1.4474400000000001</v>
      </c>
      <c r="I1489" s="400">
        <v>41809.749305555553</v>
      </c>
      <c r="J1489">
        <v>1.44889</v>
      </c>
      <c r="N1489">
        <v>0.72</v>
      </c>
      <c r="Q1489">
        <v>894</v>
      </c>
      <c r="R1489" t="s">
        <v>96</v>
      </c>
      <c r="S1489" s="588">
        <v>4</v>
      </c>
    </row>
    <row r="1490" spans="1:19" x14ac:dyDescent="0.2">
      <c r="A1490">
        <v>1489</v>
      </c>
      <c r="B1490" s="400">
        <v>41808.936805555553</v>
      </c>
      <c r="C1490" t="s">
        <v>96</v>
      </c>
      <c r="D1490">
        <v>0.01</v>
      </c>
      <c r="F1490">
        <v>1.4451400000000001</v>
      </c>
      <c r="I1490" s="400">
        <v>41809.749305555553</v>
      </c>
      <c r="J1490">
        <v>1.44889</v>
      </c>
      <c r="N1490">
        <v>2.2999999999999998</v>
      </c>
      <c r="Q1490">
        <v>894</v>
      </c>
      <c r="R1490" t="s">
        <v>96</v>
      </c>
      <c r="S1490" s="588">
        <v>4</v>
      </c>
    </row>
    <row r="1491" spans="1:19" x14ac:dyDescent="0.2">
      <c r="A1491">
        <v>1490</v>
      </c>
      <c r="B1491" s="400">
        <v>41809.90347222222</v>
      </c>
      <c r="C1491" t="s">
        <v>96</v>
      </c>
      <c r="D1491">
        <v>0.01</v>
      </c>
      <c r="F1491">
        <v>1.44787</v>
      </c>
      <c r="I1491" s="400">
        <v>41810.339583333334</v>
      </c>
      <c r="J1491">
        <v>1.4486699999999999</v>
      </c>
      <c r="N1491">
        <v>0.46</v>
      </c>
      <c r="Q1491">
        <v>895</v>
      </c>
      <c r="R1491" t="s">
        <v>96</v>
      </c>
      <c r="S1491" s="588">
        <v>1</v>
      </c>
    </row>
    <row r="1492" spans="1:19" x14ac:dyDescent="0.2">
      <c r="A1492">
        <v>1491</v>
      </c>
      <c r="B1492" s="400">
        <v>41814.959027777775</v>
      </c>
      <c r="C1492" t="s">
        <v>97</v>
      </c>
      <c r="D1492">
        <v>0.01</v>
      </c>
      <c r="F1492">
        <v>1.45129</v>
      </c>
      <c r="I1492" s="400">
        <v>41815.48541666667</v>
      </c>
      <c r="J1492">
        <v>1.45201</v>
      </c>
      <c r="N1492">
        <v>-0.48</v>
      </c>
      <c r="Q1492">
        <v>896</v>
      </c>
      <c r="R1492" t="s">
        <v>97</v>
      </c>
      <c r="S1492" s="588">
        <v>3</v>
      </c>
    </row>
    <row r="1493" spans="1:19" x14ac:dyDescent="0.2">
      <c r="A1493">
        <v>1492</v>
      </c>
      <c r="B1493" s="400">
        <v>41815.099305555559</v>
      </c>
      <c r="C1493" t="s">
        <v>97</v>
      </c>
      <c r="D1493">
        <v>0.01</v>
      </c>
      <c r="F1493">
        <v>1.45282</v>
      </c>
      <c r="I1493" s="400">
        <v>41815.48541666667</v>
      </c>
      <c r="J1493">
        <v>1.45201</v>
      </c>
      <c r="N1493">
        <v>0.56000000000000005</v>
      </c>
      <c r="Q1493">
        <v>896</v>
      </c>
      <c r="R1493" t="s">
        <v>97</v>
      </c>
      <c r="S1493" s="588">
        <v>3</v>
      </c>
    </row>
    <row r="1494" spans="1:19" x14ac:dyDescent="0.2">
      <c r="A1494">
        <v>1493</v>
      </c>
      <c r="B1494" s="400">
        <v>41815.36041666667</v>
      </c>
      <c r="C1494" t="s">
        <v>97</v>
      </c>
      <c r="D1494">
        <v>0.01</v>
      </c>
      <c r="F1494">
        <v>1.4543299999999999</v>
      </c>
      <c r="I1494" s="400">
        <v>41815.48541666667</v>
      </c>
      <c r="J1494">
        <v>1.45201</v>
      </c>
      <c r="N1494">
        <v>1.6</v>
      </c>
      <c r="Q1494">
        <v>896</v>
      </c>
      <c r="R1494" t="s">
        <v>97</v>
      </c>
      <c r="S1494" s="588">
        <v>3</v>
      </c>
    </row>
    <row r="1495" spans="1:19" x14ac:dyDescent="0.2">
      <c r="A1495">
        <v>1494</v>
      </c>
      <c r="B1495" s="400">
        <v>41816.897222222222</v>
      </c>
      <c r="C1495" t="s">
        <v>96</v>
      </c>
      <c r="D1495">
        <v>0.01</v>
      </c>
      <c r="F1495">
        <v>1.44682</v>
      </c>
      <c r="I1495" s="400">
        <v>41817.102083333331</v>
      </c>
      <c r="J1495">
        <v>1.44685</v>
      </c>
      <c r="N1495">
        <v>-7.0000000000000007E-2</v>
      </c>
      <c r="Q1495">
        <v>897</v>
      </c>
      <c r="R1495" t="s">
        <v>96</v>
      </c>
      <c r="S1495" s="588">
        <v>2</v>
      </c>
    </row>
    <row r="1496" spans="1:19" x14ac:dyDescent="0.2">
      <c r="A1496">
        <v>1495</v>
      </c>
      <c r="B1496" s="400">
        <v>41817.076388888891</v>
      </c>
      <c r="C1496" t="s">
        <v>96</v>
      </c>
      <c r="D1496">
        <v>0.01</v>
      </c>
      <c r="F1496">
        <v>1.4452700000000001</v>
      </c>
      <c r="I1496" s="400">
        <v>41817.102083333331</v>
      </c>
      <c r="J1496">
        <v>1.44685</v>
      </c>
      <c r="N1496">
        <v>1.0900000000000001</v>
      </c>
      <c r="Q1496">
        <v>897</v>
      </c>
      <c r="R1496" t="s">
        <v>96</v>
      </c>
      <c r="S1496" s="588">
        <v>2</v>
      </c>
    </row>
    <row r="1497" spans="1:19" x14ac:dyDescent="0.2">
      <c r="A1497">
        <v>1496</v>
      </c>
      <c r="B1497" s="400">
        <v>41817.947916666664</v>
      </c>
      <c r="C1497" t="s">
        <v>96</v>
      </c>
      <c r="D1497">
        <v>0.01</v>
      </c>
      <c r="F1497">
        <v>1.4475800000000001</v>
      </c>
      <c r="I1497" s="400">
        <v>41817.96875</v>
      </c>
      <c r="J1497">
        <v>1.44838</v>
      </c>
      <c r="N1497">
        <v>0.55000000000000004</v>
      </c>
      <c r="Q1497">
        <v>898</v>
      </c>
      <c r="R1497" t="s">
        <v>96</v>
      </c>
      <c r="S1497" s="588">
        <v>1</v>
      </c>
    </row>
    <row r="1498" spans="1:19" x14ac:dyDescent="0.2">
      <c r="A1498">
        <v>1497</v>
      </c>
      <c r="B1498" s="400">
        <v>41821.921527777777</v>
      </c>
      <c r="C1498" t="s">
        <v>96</v>
      </c>
      <c r="D1498">
        <v>0.01</v>
      </c>
      <c r="F1498">
        <v>1.4401299999999999</v>
      </c>
      <c r="I1498" s="400">
        <v>41822.030555555553</v>
      </c>
      <c r="J1498">
        <v>1.44093</v>
      </c>
      <c r="N1498">
        <v>0.47</v>
      </c>
      <c r="Q1498">
        <v>899</v>
      </c>
      <c r="R1498" t="s">
        <v>96</v>
      </c>
      <c r="S1498" s="588">
        <v>1</v>
      </c>
    </row>
    <row r="1499" spans="1:19" x14ac:dyDescent="0.2">
      <c r="A1499">
        <v>1498</v>
      </c>
      <c r="B1499" s="400">
        <v>41822.047222222223</v>
      </c>
      <c r="C1499" t="s">
        <v>97</v>
      </c>
      <c r="D1499">
        <v>0.01</v>
      </c>
      <c r="F1499">
        <v>1.44113</v>
      </c>
      <c r="I1499" s="400">
        <v>41828.1875</v>
      </c>
      <c r="J1499">
        <v>1.44939</v>
      </c>
      <c r="N1499">
        <v>-5.63</v>
      </c>
      <c r="Q1499">
        <v>900</v>
      </c>
      <c r="R1499" t="s">
        <v>97</v>
      </c>
      <c r="S1499" s="588">
        <v>7</v>
      </c>
    </row>
    <row r="1500" spans="1:19" x14ac:dyDescent="0.2">
      <c r="A1500">
        <v>1499</v>
      </c>
      <c r="B1500" s="400">
        <v>41822.186805555553</v>
      </c>
      <c r="C1500" t="s">
        <v>97</v>
      </c>
      <c r="D1500">
        <v>0.01</v>
      </c>
      <c r="F1500">
        <v>1.4426300000000001</v>
      </c>
      <c r="I1500" s="400">
        <v>41828.1875</v>
      </c>
      <c r="J1500">
        <v>1.44939</v>
      </c>
      <c r="N1500">
        <v>-4.59</v>
      </c>
      <c r="Q1500">
        <v>900</v>
      </c>
      <c r="R1500" t="s">
        <v>97</v>
      </c>
      <c r="S1500" s="588">
        <v>7</v>
      </c>
    </row>
    <row r="1501" spans="1:19" x14ac:dyDescent="0.2">
      <c r="A1501">
        <v>1500</v>
      </c>
      <c r="B1501" s="400">
        <v>41822.188194444447</v>
      </c>
      <c r="C1501" t="s">
        <v>97</v>
      </c>
      <c r="D1501">
        <v>0.01</v>
      </c>
      <c r="F1501">
        <v>1.44425</v>
      </c>
      <c r="I1501" s="400">
        <v>41828.1875</v>
      </c>
      <c r="J1501">
        <v>1.44939</v>
      </c>
      <c r="N1501">
        <v>-3.47</v>
      </c>
      <c r="Q1501">
        <v>900</v>
      </c>
      <c r="R1501" t="s">
        <v>97</v>
      </c>
      <c r="S1501" s="588">
        <v>7</v>
      </c>
    </row>
    <row r="1502" spans="1:19" x14ac:dyDescent="0.2">
      <c r="A1502">
        <v>1501</v>
      </c>
      <c r="B1502" s="400">
        <v>41822.224999999999</v>
      </c>
      <c r="C1502" t="s">
        <v>97</v>
      </c>
      <c r="D1502">
        <v>0.01</v>
      </c>
      <c r="F1502">
        <v>1.4465699999999999</v>
      </c>
      <c r="I1502" s="400">
        <v>41828.1875</v>
      </c>
      <c r="J1502">
        <v>1.44939</v>
      </c>
      <c r="N1502">
        <v>-1.87</v>
      </c>
      <c r="Q1502">
        <v>900</v>
      </c>
      <c r="R1502" t="s">
        <v>97</v>
      </c>
      <c r="S1502" s="588">
        <v>7</v>
      </c>
    </row>
    <row r="1503" spans="1:19" x14ac:dyDescent="0.2">
      <c r="A1503">
        <v>1502</v>
      </c>
      <c r="B1503" s="400">
        <v>41824.879166666666</v>
      </c>
      <c r="C1503" t="s">
        <v>97</v>
      </c>
      <c r="D1503">
        <v>0.02</v>
      </c>
      <c r="F1503">
        <v>1.45086</v>
      </c>
      <c r="I1503" s="400">
        <v>41828.1875</v>
      </c>
      <c r="J1503">
        <v>1.44939</v>
      </c>
      <c r="N1503">
        <v>2.09</v>
      </c>
      <c r="Q1503">
        <v>900</v>
      </c>
      <c r="R1503" t="s">
        <v>97</v>
      </c>
      <c r="S1503" s="588">
        <v>7</v>
      </c>
    </row>
    <row r="1504" spans="1:19" x14ac:dyDescent="0.2">
      <c r="A1504">
        <v>1503</v>
      </c>
      <c r="B1504" s="400">
        <v>41823.168055555558</v>
      </c>
      <c r="C1504" t="s">
        <v>97</v>
      </c>
      <c r="D1504">
        <v>0.02</v>
      </c>
      <c r="F1504">
        <v>1.4540599999999999</v>
      </c>
      <c r="I1504" s="400">
        <v>41828.1875</v>
      </c>
      <c r="J1504">
        <v>1.44939</v>
      </c>
      <c r="N1504">
        <v>6.53</v>
      </c>
      <c r="Q1504">
        <v>900</v>
      </c>
      <c r="R1504" t="s">
        <v>97</v>
      </c>
      <c r="S1504" s="588">
        <v>7</v>
      </c>
    </row>
    <row r="1505" spans="1:19" x14ac:dyDescent="0.2">
      <c r="A1505">
        <v>1504</v>
      </c>
      <c r="B1505" s="400">
        <v>41823.407638888886</v>
      </c>
      <c r="C1505" t="s">
        <v>97</v>
      </c>
      <c r="D1505">
        <v>0.03</v>
      </c>
      <c r="F1505">
        <v>1.45736</v>
      </c>
      <c r="I1505" s="400">
        <v>41828.1875</v>
      </c>
      <c r="J1505">
        <v>1.44939</v>
      </c>
      <c r="N1505">
        <v>16.61</v>
      </c>
      <c r="Q1505">
        <v>900</v>
      </c>
      <c r="R1505" t="s">
        <v>97</v>
      </c>
      <c r="S1505" s="588">
        <v>7</v>
      </c>
    </row>
    <row r="1506" spans="1:19" x14ac:dyDescent="0.2">
      <c r="A1506">
        <v>1505</v>
      </c>
      <c r="B1506" s="400">
        <v>41824.879166666666</v>
      </c>
      <c r="C1506" t="s">
        <v>96</v>
      </c>
      <c r="D1506">
        <v>0.01</v>
      </c>
      <c r="F1506">
        <v>1.4512100000000001</v>
      </c>
      <c r="I1506" s="400">
        <v>41824.932638888888</v>
      </c>
      <c r="J1506">
        <v>1.45201</v>
      </c>
      <c r="N1506">
        <v>0.55000000000000004</v>
      </c>
      <c r="Q1506">
        <v>901</v>
      </c>
      <c r="R1506" t="s">
        <v>96</v>
      </c>
      <c r="S1506" s="588">
        <v>1</v>
      </c>
    </row>
    <row r="1507" spans="1:19" x14ac:dyDescent="0.2">
      <c r="A1507">
        <v>1506</v>
      </c>
      <c r="B1507" s="400">
        <v>41829.875</v>
      </c>
      <c r="C1507" t="s">
        <v>96</v>
      </c>
      <c r="D1507">
        <v>0.01</v>
      </c>
      <c r="F1507">
        <v>1.4495800000000001</v>
      </c>
      <c r="I1507" s="400">
        <v>41829.875</v>
      </c>
      <c r="J1507">
        <v>1.45038</v>
      </c>
      <c r="N1507">
        <v>0.56000000000000005</v>
      </c>
      <c r="Q1507">
        <v>902</v>
      </c>
      <c r="R1507" t="s">
        <v>96</v>
      </c>
      <c r="S1507" s="588">
        <v>1</v>
      </c>
    </row>
    <row r="1508" spans="1:19" x14ac:dyDescent="0.2">
      <c r="A1508">
        <v>1507</v>
      </c>
      <c r="B1508" s="400">
        <v>41829.875</v>
      </c>
      <c r="C1508" t="s">
        <v>96</v>
      </c>
      <c r="D1508">
        <v>0.01</v>
      </c>
      <c r="F1508">
        <v>1.45062</v>
      </c>
      <c r="I1508" s="400">
        <v>41830.19027777778</v>
      </c>
      <c r="J1508">
        <v>1.44906</v>
      </c>
      <c r="N1508">
        <v>-1.35</v>
      </c>
      <c r="Q1508">
        <v>903</v>
      </c>
      <c r="R1508" t="s">
        <v>96</v>
      </c>
      <c r="S1508" s="588">
        <v>4</v>
      </c>
    </row>
    <row r="1509" spans="1:19" x14ac:dyDescent="0.2">
      <c r="A1509">
        <v>1508</v>
      </c>
      <c r="B1509" s="400">
        <v>41829.884027777778</v>
      </c>
      <c r="C1509" t="s">
        <v>96</v>
      </c>
      <c r="D1509">
        <v>0.01</v>
      </c>
      <c r="F1509">
        <v>1.44912</v>
      </c>
      <c r="I1509" s="400">
        <v>41830.19027777778</v>
      </c>
      <c r="J1509">
        <v>1.44906</v>
      </c>
      <c r="N1509">
        <v>-0.32</v>
      </c>
      <c r="Q1509">
        <v>903</v>
      </c>
      <c r="R1509" t="s">
        <v>96</v>
      </c>
      <c r="S1509" s="588">
        <v>4</v>
      </c>
    </row>
    <row r="1510" spans="1:19" x14ac:dyDescent="0.2">
      <c r="A1510">
        <v>1509</v>
      </c>
      <c r="B1510" s="400">
        <v>41830.128472222219</v>
      </c>
      <c r="C1510" t="s">
        <v>96</v>
      </c>
      <c r="D1510">
        <v>0.01</v>
      </c>
      <c r="F1510">
        <v>1.4476199999999999</v>
      </c>
      <c r="I1510" s="400">
        <v>41830.19027777778</v>
      </c>
      <c r="J1510">
        <v>1.44906</v>
      </c>
      <c r="N1510">
        <v>1</v>
      </c>
      <c r="Q1510">
        <v>903</v>
      </c>
      <c r="R1510" t="s">
        <v>96</v>
      </c>
      <c r="S1510" s="588">
        <v>4</v>
      </c>
    </row>
    <row r="1511" spans="1:19" x14ac:dyDescent="0.2">
      <c r="A1511">
        <v>1510</v>
      </c>
      <c r="B1511" s="400">
        <v>41830.1875</v>
      </c>
      <c r="C1511" t="s">
        <v>96</v>
      </c>
      <c r="D1511">
        <v>0.01</v>
      </c>
      <c r="F1511">
        <v>1.44529</v>
      </c>
      <c r="I1511" s="400">
        <v>41830.19027777778</v>
      </c>
      <c r="J1511">
        <v>1.44906</v>
      </c>
      <c r="N1511">
        <v>2.61</v>
      </c>
      <c r="Q1511">
        <v>903</v>
      </c>
      <c r="R1511" t="s">
        <v>96</v>
      </c>
      <c r="S1511" s="588">
        <v>4</v>
      </c>
    </row>
    <row r="1512" spans="1:19" x14ac:dyDescent="0.2">
      <c r="A1512">
        <v>1511</v>
      </c>
      <c r="B1512" s="400">
        <v>41830.897916666669</v>
      </c>
      <c r="C1512" t="s">
        <v>96</v>
      </c>
      <c r="D1512">
        <v>0.01</v>
      </c>
      <c r="F1512">
        <v>1.4476899999999999</v>
      </c>
      <c r="I1512" s="400">
        <v>41830.984722222223</v>
      </c>
      <c r="J1512">
        <v>1.4484900000000001</v>
      </c>
      <c r="N1512">
        <v>0.55000000000000004</v>
      </c>
      <c r="Q1512">
        <v>904</v>
      </c>
      <c r="R1512" t="s">
        <v>96</v>
      </c>
      <c r="S1512" s="588">
        <v>1</v>
      </c>
    </row>
    <row r="1513" spans="1:19" x14ac:dyDescent="0.2">
      <c r="A1513">
        <v>1512</v>
      </c>
      <c r="B1513" s="400">
        <v>41831.967361111114</v>
      </c>
      <c r="C1513" t="s">
        <v>96</v>
      </c>
      <c r="D1513">
        <v>0.01</v>
      </c>
      <c r="F1513">
        <v>1.4491099999999999</v>
      </c>
      <c r="I1513" s="400">
        <v>41834</v>
      </c>
      <c r="J1513">
        <v>1.44991</v>
      </c>
      <c r="N1513">
        <v>0.46</v>
      </c>
      <c r="Q1513">
        <v>905</v>
      </c>
      <c r="R1513" t="s">
        <v>96</v>
      </c>
      <c r="S1513" s="588">
        <v>1</v>
      </c>
    </row>
    <row r="1514" spans="1:19" x14ac:dyDescent="0.2">
      <c r="A1514">
        <v>1513</v>
      </c>
      <c r="B1514" s="400">
        <v>41835.910416666666</v>
      </c>
      <c r="C1514" t="s">
        <v>96</v>
      </c>
      <c r="D1514">
        <v>0.01</v>
      </c>
      <c r="F1514">
        <v>1.44754</v>
      </c>
      <c r="I1514" s="400">
        <v>41836.072916666664</v>
      </c>
      <c r="J1514">
        <v>1.44834</v>
      </c>
      <c r="N1514">
        <v>0.46</v>
      </c>
      <c r="Q1514">
        <v>906</v>
      </c>
      <c r="R1514" t="s">
        <v>96</v>
      </c>
      <c r="S1514" s="588">
        <v>1</v>
      </c>
    </row>
    <row r="1515" spans="1:19" x14ac:dyDescent="0.2">
      <c r="A1515">
        <v>1514</v>
      </c>
      <c r="B1515" s="400">
        <v>41837.929861111108</v>
      </c>
      <c r="C1515" t="s">
        <v>97</v>
      </c>
      <c r="D1515">
        <v>0.01</v>
      </c>
      <c r="F1515">
        <v>1.4428099999999999</v>
      </c>
      <c r="I1515" s="400">
        <v>41838.245138888888</v>
      </c>
      <c r="J1515">
        <v>1.44438</v>
      </c>
      <c r="N1515">
        <v>-1.08</v>
      </c>
      <c r="Q1515">
        <v>907</v>
      </c>
      <c r="R1515" t="s">
        <v>97</v>
      </c>
      <c r="S1515" s="588">
        <v>4</v>
      </c>
    </row>
    <row r="1516" spans="1:19" x14ac:dyDescent="0.2">
      <c r="A1516">
        <v>1515</v>
      </c>
      <c r="B1516" s="400">
        <v>41837.945138888892</v>
      </c>
      <c r="C1516" t="s">
        <v>97</v>
      </c>
      <c r="D1516">
        <v>0.01</v>
      </c>
      <c r="F1516">
        <v>1.4443299999999999</v>
      </c>
      <c r="I1516" s="400">
        <v>41838.245138888888</v>
      </c>
      <c r="J1516">
        <v>1.44438</v>
      </c>
      <c r="N1516">
        <v>-0.03</v>
      </c>
      <c r="Q1516">
        <v>907</v>
      </c>
      <c r="R1516" t="s">
        <v>97</v>
      </c>
      <c r="S1516" s="588">
        <v>4</v>
      </c>
    </row>
    <row r="1517" spans="1:19" x14ac:dyDescent="0.2">
      <c r="A1517">
        <v>1516</v>
      </c>
      <c r="B1517" s="400">
        <v>41837.947222222225</v>
      </c>
      <c r="C1517" t="s">
        <v>97</v>
      </c>
      <c r="D1517">
        <v>0.01</v>
      </c>
      <c r="F1517">
        <v>1.4458299999999999</v>
      </c>
      <c r="I1517" s="400">
        <v>41838.245138888888</v>
      </c>
      <c r="J1517">
        <v>1.44438</v>
      </c>
      <c r="N1517">
        <v>1.01</v>
      </c>
      <c r="Q1517">
        <v>907</v>
      </c>
      <c r="R1517" t="s">
        <v>97</v>
      </c>
      <c r="S1517" s="588">
        <v>4</v>
      </c>
    </row>
    <row r="1518" spans="1:19" x14ac:dyDescent="0.2">
      <c r="A1518">
        <v>1517</v>
      </c>
      <c r="B1518" s="400">
        <v>41838.061805555553</v>
      </c>
      <c r="C1518" t="s">
        <v>97</v>
      </c>
      <c r="D1518">
        <v>0.01</v>
      </c>
      <c r="F1518">
        <v>1.44815</v>
      </c>
      <c r="I1518" s="400">
        <v>41838.245138888888</v>
      </c>
      <c r="J1518">
        <v>1.44438</v>
      </c>
      <c r="N1518">
        <v>2.6</v>
      </c>
      <c r="Q1518">
        <v>907</v>
      </c>
      <c r="R1518" t="s">
        <v>97</v>
      </c>
      <c r="S1518" s="588">
        <v>4</v>
      </c>
    </row>
    <row r="1519" spans="1:19" x14ac:dyDescent="0.2">
      <c r="A1519">
        <v>1518</v>
      </c>
      <c r="B1519" s="400">
        <v>41841.958333333336</v>
      </c>
      <c r="C1519" t="s">
        <v>97</v>
      </c>
      <c r="D1519">
        <v>0.01</v>
      </c>
      <c r="F1519">
        <v>1.4423699999999999</v>
      </c>
      <c r="I1519" s="400">
        <v>41842.214583333334</v>
      </c>
      <c r="J1519">
        <v>1.44234</v>
      </c>
      <c r="N1519">
        <v>0.03</v>
      </c>
      <c r="Q1519">
        <v>908</v>
      </c>
      <c r="R1519" t="s">
        <v>97</v>
      </c>
      <c r="S1519" s="588">
        <v>2</v>
      </c>
    </row>
    <row r="1520" spans="1:19" x14ac:dyDescent="0.2">
      <c r="A1520">
        <v>1519</v>
      </c>
      <c r="B1520" s="400">
        <v>41842.092361111114</v>
      </c>
      <c r="C1520" t="s">
        <v>97</v>
      </c>
      <c r="D1520">
        <v>0.01</v>
      </c>
      <c r="F1520">
        <v>1.4439</v>
      </c>
      <c r="I1520" s="400">
        <v>41842.214583333334</v>
      </c>
      <c r="J1520">
        <v>1.44234</v>
      </c>
      <c r="N1520">
        <v>1.08</v>
      </c>
      <c r="Q1520">
        <v>908</v>
      </c>
      <c r="R1520" t="s">
        <v>97</v>
      </c>
      <c r="S1520" s="588">
        <v>2</v>
      </c>
    </row>
    <row r="1521" spans="1:19" x14ac:dyDescent="0.2">
      <c r="A1521">
        <v>1520</v>
      </c>
      <c r="B1521" s="400">
        <v>41843.943055555559</v>
      </c>
      <c r="C1521" t="s">
        <v>96</v>
      </c>
      <c r="D1521">
        <v>0.01</v>
      </c>
      <c r="F1521">
        <v>1.42316</v>
      </c>
      <c r="I1521" s="400">
        <v>41844</v>
      </c>
      <c r="J1521">
        <v>1.4239599999999999</v>
      </c>
      <c r="N1521">
        <v>0.27</v>
      </c>
      <c r="Q1521">
        <v>909</v>
      </c>
      <c r="R1521" t="s">
        <v>96</v>
      </c>
      <c r="S1521" s="588">
        <v>1</v>
      </c>
    </row>
    <row r="1522" spans="1:19" x14ac:dyDescent="0.2">
      <c r="A1522">
        <v>1521</v>
      </c>
      <c r="B1522" s="400">
        <v>41844.036111111112</v>
      </c>
      <c r="C1522" t="s">
        <v>97</v>
      </c>
      <c r="D1522">
        <v>0.01</v>
      </c>
      <c r="F1522">
        <v>1.42587</v>
      </c>
      <c r="I1522" s="400">
        <v>41844.134027777778</v>
      </c>
      <c r="J1522">
        <v>1.4250700000000001</v>
      </c>
      <c r="N1522">
        <v>0.56000000000000005</v>
      </c>
      <c r="Q1522">
        <v>910</v>
      </c>
      <c r="R1522" t="s">
        <v>97</v>
      </c>
      <c r="S1522" s="588">
        <v>1</v>
      </c>
    </row>
    <row r="1523" spans="1:19" x14ac:dyDescent="0.2">
      <c r="A1523">
        <v>1522</v>
      </c>
      <c r="B1523" s="400">
        <v>41845.884027777778</v>
      </c>
      <c r="C1523" t="s">
        <v>97</v>
      </c>
      <c r="D1523">
        <v>0.01</v>
      </c>
      <c r="F1523">
        <v>1.4296599999999999</v>
      </c>
      <c r="I1523" s="400">
        <v>41848.082638888889</v>
      </c>
      <c r="J1523">
        <v>1.42886</v>
      </c>
      <c r="N1523">
        <v>0.56000000000000005</v>
      </c>
      <c r="Q1523">
        <v>911</v>
      </c>
      <c r="R1523" t="s">
        <v>97</v>
      </c>
      <c r="S1523" s="588">
        <v>1</v>
      </c>
    </row>
    <row r="1524" spans="1:19" x14ac:dyDescent="0.2">
      <c r="A1524">
        <v>1523</v>
      </c>
      <c r="B1524" s="400">
        <v>41850.885416666664</v>
      </c>
      <c r="C1524" t="s">
        <v>96</v>
      </c>
      <c r="D1524">
        <v>0.01</v>
      </c>
      <c r="F1524">
        <v>1.43445</v>
      </c>
      <c r="I1524" s="400">
        <v>41850.901388888888</v>
      </c>
      <c r="J1524">
        <v>1.4344600000000001</v>
      </c>
      <c r="N1524">
        <v>0.01</v>
      </c>
      <c r="Q1524">
        <v>912</v>
      </c>
      <c r="R1524" t="s">
        <v>96</v>
      </c>
      <c r="S1524" s="588">
        <v>2</v>
      </c>
    </row>
    <row r="1525" spans="1:19" x14ac:dyDescent="0.2">
      <c r="A1525">
        <v>1524</v>
      </c>
      <c r="B1525" s="400">
        <v>41850.896527777775</v>
      </c>
      <c r="C1525" t="s">
        <v>96</v>
      </c>
      <c r="D1525">
        <v>0.01</v>
      </c>
      <c r="F1525">
        <v>1.4328700000000001</v>
      </c>
      <c r="I1525" s="400">
        <v>41850.901388888888</v>
      </c>
      <c r="J1525">
        <v>1.4344600000000001</v>
      </c>
      <c r="N1525">
        <v>1.1000000000000001</v>
      </c>
      <c r="Q1525">
        <v>912</v>
      </c>
      <c r="R1525" t="s">
        <v>96</v>
      </c>
      <c r="S1525" s="588">
        <v>2</v>
      </c>
    </row>
    <row r="1526" spans="1:19" x14ac:dyDescent="0.2">
      <c r="A1526">
        <v>1525</v>
      </c>
      <c r="B1526" s="400">
        <v>41850.921527777777</v>
      </c>
      <c r="C1526" t="s">
        <v>96</v>
      </c>
      <c r="D1526">
        <v>0.01</v>
      </c>
      <c r="F1526">
        <v>1.4360599999999999</v>
      </c>
      <c r="I1526" s="400">
        <v>41851.128472222219</v>
      </c>
      <c r="J1526">
        <v>1.43686</v>
      </c>
      <c r="N1526">
        <v>0.27</v>
      </c>
      <c r="Q1526">
        <v>913</v>
      </c>
      <c r="R1526" t="s">
        <v>96</v>
      </c>
      <c r="S1526" s="588">
        <v>1</v>
      </c>
    </row>
    <row r="1527" spans="1:19" x14ac:dyDescent="0.2">
      <c r="A1527">
        <v>1526</v>
      </c>
      <c r="B1527" s="400">
        <v>41858.877083333333</v>
      </c>
      <c r="C1527" t="s">
        <v>97</v>
      </c>
      <c r="D1527">
        <v>0.01</v>
      </c>
      <c r="F1527">
        <v>1.4401999999999999</v>
      </c>
      <c r="I1527" s="400">
        <v>41863.46597222222</v>
      </c>
      <c r="J1527">
        <v>1.4417599999999999</v>
      </c>
      <c r="N1527">
        <v>-1.04</v>
      </c>
      <c r="Q1527">
        <v>914</v>
      </c>
      <c r="R1527" t="s">
        <v>97</v>
      </c>
      <c r="S1527" s="588">
        <v>4</v>
      </c>
    </row>
    <row r="1528" spans="1:19" x14ac:dyDescent="0.2">
      <c r="A1528">
        <v>1527</v>
      </c>
      <c r="B1528" s="400">
        <v>41859.013194444444</v>
      </c>
      <c r="C1528" t="s">
        <v>97</v>
      </c>
      <c r="D1528">
        <v>0.01</v>
      </c>
      <c r="F1528">
        <v>1.4417</v>
      </c>
      <c r="I1528" s="400">
        <v>41863.46597222222</v>
      </c>
      <c r="J1528">
        <v>1.4417599999999999</v>
      </c>
      <c r="N1528">
        <v>-0.01</v>
      </c>
      <c r="Q1528">
        <v>914</v>
      </c>
      <c r="R1528" t="s">
        <v>97</v>
      </c>
      <c r="S1528" s="588">
        <v>4</v>
      </c>
    </row>
    <row r="1529" spans="1:19" x14ac:dyDescent="0.2">
      <c r="A1529">
        <v>1528</v>
      </c>
      <c r="B1529" s="400">
        <v>41859.194444444445</v>
      </c>
      <c r="C1529" t="s">
        <v>97</v>
      </c>
      <c r="D1529">
        <v>0.01</v>
      </c>
      <c r="F1529">
        <v>1.4432</v>
      </c>
      <c r="I1529" s="400">
        <v>41863.46597222222</v>
      </c>
      <c r="J1529">
        <v>1.4417599999999999</v>
      </c>
      <c r="N1529">
        <v>1.02</v>
      </c>
      <c r="Q1529">
        <v>914</v>
      </c>
      <c r="R1529" t="s">
        <v>97</v>
      </c>
      <c r="S1529" s="588">
        <v>4</v>
      </c>
    </row>
    <row r="1530" spans="1:19" x14ac:dyDescent="0.2">
      <c r="A1530">
        <v>1529</v>
      </c>
      <c r="B1530" s="400">
        <v>41859.305555555555</v>
      </c>
      <c r="C1530" t="s">
        <v>97</v>
      </c>
      <c r="D1530">
        <v>0.01</v>
      </c>
      <c r="F1530">
        <v>1.4455199999999999</v>
      </c>
      <c r="I1530" s="400">
        <v>41863.46597222222</v>
      </c>
      <c r="J1530">
        <v>1.4417599999999999</v>
      </c>
      <c r="N1530">
        <v>2.62</v>
      </c>
      <c r="Q1530">
        <v>914</v>
      </c>
      <c r="R1530" t="s">
        <v>97</v>
      </c>
      <c r="S1530" s="588">
        <v>4</v>
      </c>
    </row>
    <row r="1531" spans="1:19" x14ac:dyDescent="0.2">
      <c r="A1531">
        <v>1530</v>
      </c>
      <c r="B1531" s="400">
        <v>41865.07708333333</v>
      </c>
      <c r="C1531" t="s">
        <v>96</v>
      </c>
      <c r="D1531">
        <v>0.01</v>
      </c>
      <c r="F1531">
        <v>1.43574</v>
      </c>
      <c r="I1531" s="400">
        <v>41865.125</v>
      </c>
      <c r="J1531">
        <v>1.4365399999999999</v>
      </c>
      <c r="N1531">
        <v>0.55000000000000004</v>
      </c>
      <c r="Q1531">
        <v>915</v>
      </c>
      <c r="R1531" t="s">
        <v>96</v>
      </c>
      <c r="S1531" s="588">
        <v>1</v>
      </c>
    </row>
    <row r="1532" spans="1:19" x14ac:dyDescent="0.2">
      <c r="A1532">
        <v>1531</v>
      </c>
      <c r="B1532" s="400">
        <v>41865.947222222225</v>
      </c>
      <c r="C1532" t="s">
        <v>96</v>
      </c>
      <c r="D1532">
        <v>0.01</v>
      </c>
      <c r="F1532">
        <v>1.4346000000000001</v>
      </c>
      <c r="I1532" s="400">
        <v>41866.462500000001</v>
      </c>
      <c r="J1532">
        <v>1.43465</v>
      </c>
      <c r="N1532">
        <v>-0.06</v>
      </c>
      <c r="Q1532">
        <v>916</v>
      </c>
      <c r="R1532" t="s">
        <v>96</v>
      </c>
      <c r="S1532" s="588">
        <v>2</v>
      </c>
    </row>
    <row r="1533" spans="1:19" x14ac:dyDescent="0.2">
      <c r="A1533">
        <v>1532</v>
      </c>
      <c r="B1533" s="400">
        <v>41866.25</v>
      </c>
      <c r="C1533" t="s">
        <v>96</v>
      </c>
      <c r="D1533">
        <v>0.01</v>
      </c>
      <c r="F1533">
        <v>1.4331</v>
      </c>
      <c r="I1533" s="400">
        <v>41866.462500000001</v>
      </c>
      <c r="J1533">
        <v>1.43465</v>
      </c>
      <c r="N1533">
        <v>1.07</v>
      </c>
      <c r="Q1533">
        <v>916</v>
      </c>
      <c r="R1533" t="s">
        <v>96</v>
      </c>
      <c r="S1533" s="588">
        <v>2</v>
      </c>
    </row>
    <row r="1534" spans="1:19" x14ac:dyDescent="0.2">
      <c r="A1534">
        <v>1533</v>
      </c>
      <c r="B1534" s="400">
        <v>41869.069444444445</v>
      </c>
      <c r="C1534" t="s">
        <v>97</v>
      </c>
      <c r="D1534">
        <v>0.01</v>
      </c>
      <c r="F1534">
        <v>1.4369099999999999</v>
      </c>
      <c r="I1534" s="400">
        <v>41869.323611111111</v>
      </c>
      <c r="J1534">
        <v>1.43686</v>
      </c>
      <c r="N1534">
        <v>0.03</v>
      </c>
      <c r="Q1534">
        <v>917</v>
      </c>
      <c r="R1534" t="s">
        <v>97</v>
      </c>
      <c r="S1534" s="588">
        <v>2</v>
      </c>
    </row>
    <row r="1535" spans="1:19" x14ac:dyDescent="0.2">
      <c r="A1535">
        <v>1534</v>
      </c>
      <c r="B1535" s="400">
        <v>41869.191666666666</v>
      </c>
      <c r="C1535" t="s">
        <v>97</v>
      </c>
      <c r="D1535">
        <v>0.01</v>
      </c>
      <c r="F1535">
        <v>1.43841</v>
      </c>
      <c r="I1535" s="400">
        <v>41869.323611111111</v>
      </c>
      <c r="J1535">
        <v>1.43686</v>
      </c>
      <c r="N1535">
        <v>1.06</v>
      </c>
      <c r="Q1535">
        <v>917</v>
      </c>
      <c r="R1535" t="s">
        <v>97</v>
      </c>
      <c r="S1535" s="588">
        <v>2</v>
      </c>
    </row>
    <row r="1536" spans="1:19" x14ac:dyDescent="0.2">
      <c r="A1536">
        <v>1535</v>
      </c>
      <c r="B1536" s="400">
        <v>41871.041666666664</v>
      </c>
      <c r="C1536" t="s">
        <v>97</v>
      </c>
      <c r="D1536">
        <v>0.01</v>
      </c>
      <c r="F1536">
        <v>1.4322600000000001</v>
      </c>
      <c r="I1536" s="400">
        <v>41871.109722222223</v>
      </c>
      <c r="J1536">
        <v>1.43146</v>
      </c>
      <c r="N1536">
        <v>0.55000000000000004</v>
      </c>
      <c r="Q1536">
        <v>918</v>
      </c>
      <c r="R1536" t="s">
        <v>97</v>
      </c>
      <c r="S1536" s="588">
        <v>1</v>
      </c>
    </row>
    <row r="1537" spans="1:19" x14ac:dyDescent="0.2">
      <c r="A1537">
        <v>1536</v>
      </c>
      <c r="B1537" s="400">
        <v>41871.895833333336</v>
      </c>
      <c r="C1537" t="s">
        <v>97</v>
      </c>
      <c r="D1537">
        <v>0.01</v>
      </c>
      <c r="F1537">
        <v>1.42869</v>
      </c>
      <c r="I1537" s="400">
        <v>41871.915972222225</v>
      </c>
      <c r="J1537">
        <v>1.4278900000000001</v>
      </c>
      <c r="N1537">
        <v>0.55000000000000004</v>
      </c>
      <c r="Q1537">
        <v>919</v>
      </c>
      <c r="R1537" t="s">
        <v>97</v>
      </c>
      <c r="S1537" s="588">
        <v>1</v>
      </c>
    </row>
    <row r="1538" spans="1:19" x14ac:dyDescent="0.2">
      <c r="A1538">
        <v>1537</v>
      </c>
      <c r="B1538" s="400">
        <v>41876.029166666667</v>
      </c>
      <c r="C1538" t="s">
        <v>96</v>
      </c>
      <c r="D1538">
        <v>0.01</v>
      </c>
      <c r="F1538">
        <v>1.41869</v>
      </c>
      <c r="I1538" s="400">
        <v>41876.040277777778</v>
      </c>
      <c r="J1538">
        <v>1.4194899999999999</v>
      </c>
      <c r="N1538">
        <v>0.55000000000000004</v>
      </c>
      <c r="Q1538">
        <v>920</v>
      </c>
      <c r="R1538" t="s">
        <v>96</v>
      </c>
      <c r="S1538" s="588">
        <v>1</v>
      </c>
    </row>
    <row r="1539" spans="1:19" x14ac:dyDescent="0.2">
      <c r="A1539">
        <v>1538</v>
      </c>
      <c r="B1539" s="400">
        <v>41878.076388888891</v>
      </c>
      <c r="C1539" t="s">
        <v>96</v>
      </c>
      <c r="D1539">
        <v>0.01</v>
      </c>
      <c r="F1539">
        <v>1.4140900000000001</v>
      </c>
      <c r="I1539" s="400">
        <v>41878.378472222219</v>
      </c>
      <c r="J1539">
        <v>1.4133800000000001</v>
      </c>
      <c r="N1539">
        <v>-0.49</v>
      </c>
      <c r="Q1539">
        <v>921</v>
      </c>
      <c r="R1539" t="s">
        <v>96</v>
      </c>
      <c r="S1539" s="588">
        <v>3</v>
      </c>
    </row>
    <row r="1540" spans="1:19" x14ac:dyDescent="0.2">
      <c r="A1540">
        <v>1539</v>
      </c>
      <c r="B1540" s="400">
        <v>41878.143750000003</v>
      </c>
      <c r="C1540" t="s">
        <v>96</v>
      </c>
      <c r="D1540">
        <v>0.01</v>
      </c>
      <c r="F1540">
        <v>1.4125700000000001</v>
      </c>
      <c r="I1540" s="400">
        <v>41878.378472222219</v>
      </c>
      <c r="J1540">
        <v>1.4133800000000001</v>
      </c>
      <c r="N1540">
        <v>0.56000000000000005</v>
      </c>
      <c r="Q1540">
        <v>921</v>
      </c>
      <c r="R1540" t="s">
        <v>96</v>
      </c>
      <c r="S1540" s="588">
        <v>3</v>
      </c>
    </row>
    <row r="1541" spans="1:19" x14ac:dyDescent="0.2">
      <c r="A1541">
        <v>1540</v>
      </c>
      <c r="B1541" s="400">
        <v>41878.353472222225</v>
      </c>
      <c r="C1541" t="s">
        <v>96</v>
      </c>
      <c r="D1541">
        <v>0.01</v>
      </c>
      <c r="F1541">
        <v>1.41107</v>
      </c>
      <c r="I1541" s="400">
        <v>41878.378472222219</v>
      </c>
      <c r="J1541">
        <v>1.4133800000000001</v>
      </c>
      <c r="N1541">
        <v>1.6</v>
      </c>
      <c r="Q1541">
        <v>921</v>
      </c>
      <c r="R1541" t="s">
        <v>96</v>
      </c>
      <c r="S1541" s="588">
        <v>3</v>
      </c>
    </row>
    <row r="1542" spans="1:19" x14ac:dyDescent="0.2">
      <c r="A1542">
        <v>1541</v>
      </c>
      <c r="B1542" s="400">
        <v>41880.959027777775</v>
      </c>
      <c r="C1542" t="s">
        <v>96</v>
      </c>
      <c r="D1542">
        <v>0.01</v>
      </c>
      <c r="F1542">
        <v>1.4066700000000001</v>
      </c>
      <c r="I1542" s="400">
        <v>41880.973611111112</v>
      </c>
      <c r="J1542">
        <v>1.40747</v>
      </c>
      <c r="N1542">
        <v>0.55000000000000004</v>
      </c>
      <c r="Q1542">
        <v>922</v>
      </c>
      <c r="R1542" t="s">
        <v>96</v>
      </c>
      <c r="S1542" s="588">
        <v>1</v>
      </c>
    </row>
    <row r="1543" spans="1:19" x14ac:dyDescent="0.2">
      <c r="A1543">
        <v>1542</v>
      </c>
      <c r="B1543" s="400">
        <v>41890.922222222223</v>
      </c>
      <c r="C1543" t="s">
        <v>96</v>
      </c>
      <c r="D1543">
        <v>0.01</v>
      </c>
      <c r="F1543">
        <v>1.38903</v>
      </c>
      <c r="I1543" s="400">
        <v>41890.993750000001</v>
      </c>
      <c r="J1543">
        <v>1.3898299999999999</v>
      </c>
      <c r="N1543">
        <v>0.55000000000000004</v>
      </c>
      <c r="Q1543">
        <v>923</v>
      </c>
      <c r="R1543" t="s">
        <v>96</v>
      </c>
      <c r="S1543" s="588">
        <v>1</v>
      </c>
    </row>
    <row r="1544" spans="1:19" x14ac:dyDescent="0.2">
      <c r="A1544">
        <v>1543</v>
      </c>
      <c r="B1544" s="400">
        <v>41891.925694444442</v>
      </c>
      <c r="C1544" t="s">
        <v>97</v>
      </c>
      <c r="D1544">
        <v>0.01</v>
      </c>
      <c r="F1544">
        <v>1.4054599999999999</v>
      </c>
      <c r="I1544" s="400">
        <v>41892.081250000003</v>
      </c>
      <c r="J1544">
        <v>1.40466</v>
      </c>
      <c r="N1544">
        <v>0.56000000000000005</v>
      </c>
      <c r="Q1544">
        <v>924</v>
      </c>
      <c r="R1544" t="s">
        <v>97</v>
      </c>
      <c r="S1544" s="588">
        <v>1</v>
      </c>
    </row>
    <row r="1545" spans="1:19" x14ac:dyDescent="0.2">
      <c r="A1545">
        <v>1544</v>
      </c>
      <c r="B1545" s="400">
        <v>41893.064583333333</v>
      </c>
      <c r="C1545" t="s">
        <v>96</v>
      </c>
      <c r="D1545">
        <v>0.01</v>
      </c>
      <c r="F1545">
        <v>1.40968</v>
      </c>
      <c r="I1545" s="400">
        <v>41893.071527777778</v>
      </c>
      <c r="J1545">
        <v>1.41048</v>
      </c>
      <c r="N1545">
        <v>0.55000000000000004</v>
      </c>
      <c r="Q1545">
        <v>925</v>
      </c>
      <c r="R1545" t="s">
        <v>96</v>
      </c>
      <c r="S1545" s="588">
        <v>1</v>
      </c>
    </row>
    <row r="1546" spans="1:19" x14ac:dyDescent="0.2">
      <c r="A1546">
        <v>1545</v>
      </c>
      <c r="B1546" s="400">
        <v>41893.918055555558</v>
      </c>
      <c r="C1546" t="s">
        <v>97</v>
      </c>
      <c r="D1546">
        <v>0.01</v>
      </c>
      <c r="F1546">
        <v>1.4207099999999999</v>
      </c>
      <c r="I1546" s="400">
        <v>41893.99722222222</v>
      </c>
      <c r="J1546">
        <v>1.41991</v>
      </c>
      <c r="N1546">
        <v>0.55000000000000004</v>
      </c>
      <c r="Q1546">
        <v>926</v>
      </c>
      <c r="R1546" t="s">
        <v>97</v>
      </c>
      <c r="S1546" s="588">
        <v>1</v>
      </c>
    </row>
    <row r="1547" spans="1:19" x14ac:dyDescent="0.2">
      <c r="A1547">
        <v>1546</v>
      </c>
      <c r="B1547" s="400">
        <v>41894.027777777781</v>
      </c>
      <c r="C1547" t="s">
        <v>96</v>
      </c>
      <c r="D1547">
        <v>0.01</v>
      </c>
      <c r="F1547">
        <v>1.41926</v>
      </c>
      <c r="I1547" s="400">
        <v>41894.119444444441</v>
      </c>
      <c r="J1547">
        <v>1.4200600000000001</v>
      </c>
      <c r="N1547">
        <v>0.55000000000000004</v>
      </c>
      <c r="Q1547">
        <v>927</v>
      </c>
      <c r="R1547" t="s">
        <v>96</v>
      </c>
      <c r="S1547" s="588">
        <v>1</v>
      </c>
    </row>
    <row r="1548" spans="1:19" x14ac:dyDescent="0.2">
      <c r="A1548">
        <v>1547</v>
      </c>
      <c r="B1548" s="400">
        <v>41894.881249999999</v>
      </c>
      <c r="C1548" t="s">
        <v>96</v>
      </c>
      <c r="D1548">
        <v>0.01</v>
      </c>
      <c r="F1548">
        <v>1.4314100000000001</v>
      </c>
      <c r="I1548" s="400">
        <v>41894.916666666664</v>
      </c>
      <c r="J1548">
        <v>1.43221</v>
      </c>
      <c r="N1548">
        <v>0.56000000000000005</v>
      </c>
      <c r="Q1548">
        <v>928</v>
      </c>
      <c r="R1548" t="s">
        <v>96</v>
      </c>
      <c r="S1548" s="588">
        <v>1</v>
      </c>
    </row>
    <row r="1549" spans="1:19" x14ac:dyDescent="0.2">
      <c r="A1549">
        <v>1548</v>
      </c>
      <c r="B1549" s="400">
        <v>41897.063888888886</v>
      </c>
      <c r="C1549" t="s">
        <v>97</v>
      </c>
      <c r="D1549">
        <v>0.01</v>
      </c>
      <c r="F1549">
        <v>1.4389000000000001</v>
      </c>
      <c r="I1549" s="400">
        <v>41897.086111111108</v>
      </c>
      <c r="J1549">
        <v>1.4380999999999999</v>
      </c>
      <c r="N1549">
        <v>0.55000000000000004</v>
      </c>
      <c r="Q1549">
        <v>929</v>
      </c>
      <c r="R1549" t="s">
        <v>97</v>
      </c>
      <c r="S1549" s="588">
        <v>1</v>
      </c>
    </row>
    <row r="1550" spans="1:19" x14ac:dyDescent="0.2">
      <c r="A1550">
        <v>1549</v>
      </c>
      <c r="B1550" s="400">
        <v>41897.875</v>
      </c>
      <c r="C1550" t="s">
        <v>96</v>
      </c>
      <c r="D1550">
        <v>0.01</v>
      </c>
      <c r="F1550">
        <v>1.4320900000000001</v>
      </c>
      <c r="I1550" s="400">
        <v>41897.904861111114</v>
      </c>
      <c r="J1550">
        <v>1.43289</v>
      </c>
      <c r="N1550">
        <v>0.55000000000000004</v>
      </c>
      <c r="Q1550">
        <v>930</v>
      </c>
      <c r="R1550" t="s">
        <v>96</v>
      </c>
      <c r="S1550" s="588">
        <v>1</v>
      </c>
    </row>
    <row r="1551" spans="1:19" x14ac:dyDescent="0.2">
      <c r="A1551">
        <v>1550</v>
      </c>
      <c r="B1551" s="400">
        <v>41898.892361111109</v>
      </c>
      <c r="C1551" t="s">
        <v>96</v>
      </c>
      <c r="D1551">
        <v>0.01</v>
      </c>
      <c r="F1551">
        <v>1.4248000000000001</v>
      </c>
      <c r="I1551" s="400">
        <v>41898.898611111108</v>
      </c>
      <c r="J1551">
        <v>1.4256</v>
      </c>
      <c r="N1551">
        <v>0.55000000000000004</v>
      </c>
      <c r="Q1551">
        <v>931</v>
      </c>
      <c r="R1551" t="s">
        <v>96</v>
      </c>
      <c r="S1551" s="588">
        <v>1</v>
      </c>
    </row>
    <row r="1552" spans="1:19" x14ac:dyDescent="0.2">
      <c r="A1552">
        <v>1551</v>
      </c>
      <c r="B1552" s="400">
        <v>41899.03125</v>
      </c>
      <c r="C1552" t="s">
        <v>97</v>
      </c>
      <c r="D1552">
        <v>0.01</v>
      </c>
      <c r="F1552">
        <v>1.42587</v>
      </c>
      <c r="I1552" s="400">
        <v>41899.392361111109</v>
      </c>
      <c r="J1552">
        <v>1.4265699999999999</v>
      </c>
      <c r="N1552">
        <v>-0.48</v>
      </c>
      <c r="Q1552">
        <v>932</v>
      </c>
      <c r="R1552" t="s">
        <v>97</v>
      </c>
      <c r="S1552" s="588">
        <v>3</v>
      </c>
    </row>
    <row r="1553" spans="1:19" x14ac:dyDescent="0.2">
      <c r="A1553">
        <v>1552</v>
      </c>
      <c r="B1553" s="400">
        <v>41899.17083333333</v>
      </c>
      <c r="C1553" t="s">
        <v>97</v>
      </c>
      <c r="D1553">
        <v>0.01</v>
      </c>
      <c r="F1553">
        <v>1.42737</v>
      </c>
      <c r="I1553" s="400">
        <v>41899.392361111109</v>
      </c>
      <c r="J1553">
        <v>1.4265699999999999</v>
      </c>
      <c r="N1553">
        <v>0.55000000000000004</v>
      </c>
      <c r="Q1553">
        <v>932</v>
      </c>
      <c r="R1553" t="s">
        <v>97</v>
      </c>
      <c r="S1553" s="588">
        <v>3</v>
      </c>
    </row>
    <row r="1554" spans="1:19" x14ac:dyDescent="0.2">
      <c r="A1554">
        <v>1553</v>
      </c>
      <c r="B1554" s="400">
        <v>41899.193749999999</v>
      </c>
      <c r="C1554" t="s">
        <v>97</v>
      </c>
      <c r="D1554">
        <v>0.01</v>
      </c>
      <c r="F1554">
        <v>1.4288700000000001</v>
      </c>
      <c r="I1554" s="400">
        <v>41899.392361111109</v>
      </c>
      <c r="J1554">
        <v>1.4265699999999999</v>
      </c>
      <c r="N1554">
        <v>1.59</v>
      </c>
      <c r="Q1554">
        <v>932</v>
      </c>
      <c r="R1554" t="s">
        <v>97</v>
      </c>
      <c r="S1554" s="588">
        <v>3</v>
      </c>
    </row>
    <row r="1555" spans="1:19" x14ac:dyDescent="0.2">
      <c r="A1555">
        <v>1554</v>
      </c>
      <c r="B1555" s="400">
        <v>41899.875694444447</v>
      </c>
      <c r="C1555" t="s">
        <v>96</v>
      </c>
      <c r="D1555">
        <v>0.01</v>
      </c>
      <c r="F1555">
        <v>1.43435</v>
      </c>
      <c r="I1555" s="400">
        <v>41899.875694444447</v>
      </c>
      <c r="J1555">
        <v>1.4351499999999999</v>
      </c>
      <c r="N1555">
        <v>0.55000000000000004</v>
      </c>
      <c r="Q1555">
        <v>933</v>
      </c>
      <c r="R1555" t="s">
        <v>96</v>
      </c>
      <c r="S1555" s="588">
        <v>1</v>
      </c>
    </row>
    <row r="1556" spans="1:19" x14ac:dyDescent="0.2">
      <c r="A1556">
        <v>1555</v>
      </c>
      <c r="B1556" s="400">
        <v>41899.884722222225</v>
      </c>
      <c r="C1556" t="s">
        <v>96</v>
      </c>
      <c r="D1556">
        <v>0.01</v>
      </c>
      <c r="F1556">
        <v>1.4355</v>
      </c>
      <c r="I1556" s="400">
        <v>41899.885416666664</v>
      </c>
      <c r="J1556">
        <v>1.4362999999999999</v>
      </c>
      <c r="N1556">
        <v>0.56000000000000005</v>
      </c>
      <c r="Q1556">
        <v>934</v>
      </c>
      <c r="R1556" t="s">
        <v>96</v>
      </c>
      <c r="S1556" s="588">
        <v>1</v>
      </c>
    </row>
    <row r="1557" spans="1:19" x14ac:dyDescent="0.2">
      <c r="A1557">
        <v>1556</v>
      </c>
      <c r="B1557" s="400">
        <v>41899.890277777777</v>
      </c>
      <c r="C1557" t="s">
        <v>96</v>
      </c>
      <c r="D1557">
        <v>0.01</v>
      </c>
      <c r="F1557">
        <v>1.43574</v>
      </c>
      <c r="I1557" s="400">
        <v>41899.890277777777</v>
      </c>
      <c r="J1557">
        <v>1.4365399999999999</v>
      </c>
      <c r="N1557">
        <v>0.55000000000000004</v>
      </c>
      <c r="Q1557">
        <v>935</v>
      </c>
      <c r="R1557" t="s">
        <v>96</v>
      </c>
      <c r="S1557" s="588">
        <v>1</v>
      </c>
    </row>
    <row r="1558" spans="1:19" x14ac:dyDescent="0.2">
      <c r="A1558">
        <v>1557</v>
      </c>
      <c r="B1558" s="400">
        <v>41899.890277777777</v>
      </c>
      <c r="C1558" t="s">
        <v>96</v>
      </c>
      <c r="D1558">
        <v>0.01</v>
      </c>
      <c r="F1558">
        <v>1.43672</v>
      </c>
      <c r="I1558" s="400">
        <v>41899.936805555553</v>
      </c>
      <c r="J1558">
        <v>1.4359999999999999</v>
      </c>
      <c r="N1558">
        <v>-0.5</v>
      </c>
      <c r="Q1558">
        <v>936</v>
      </c>
      <c r="R1558" t="s">
        <v>96</v>
      </c>
      <c r="S1558" s="588">
        <v>3</v>
      </c>
    </row>
    <row r="1559" spans="1:19" x14ac:dyDescent="0.2">
      <c r="A1559">
        <v>1558</v>
      </c>
      <c r="B1559" s="400">
        <v>41899.890972222223</v>
      </c>
      <c r="C1559" t="s">
        <v>96</v>
      </c>
      <c r="D1559">
        <v>0.01</v>
      </c>
      <c r="F1559">
        <v>1.4352100000000001</v>
      </c>
      <c r="I1559" s="400">
        <v>41899.936805555553</v>
      </c>
      <c r="J1559">
        <v>1.4359999999999999</v>
      </c>
      <c r="N1559">
        <v>0.55000000000000004</v>
      </c>
      <c r="Q1559">
        <v>936</v>
      </c>
      <c r="R1559" t="s">
        <v>96</v>
      </c>
      <c r="S1559" s="588">
        <v>3</v>
      </c>
    </row>
    <row r="1560" spans="1:19" x14ac:dyDescent="0.2">
      <c r="A1560">
        <v>1559</v>
      </c>
      <c r="B1560" s="400">
        <v>41899.895138888889</v>
      </c>
      <c r="C1560" t="s">
        <v>96</v>
      </c>
      <c r="D1560">
        <v>0.01</v>
      </c>
      <c r="F1560">
        <v>1.4336800000000001</v>
      </c>
      <c r="I1560" s="400">
        <v>41899.936805555553</v>
      </c>
      <c r="J1560">
        <v>1.4359999999999999</v>
      </c>
      <c r="N1560">
        <v>1.6</v>
      </c>
      <c r="Q1560">
        <v>936</v>
      </c>
      <c r="R1560" t="s">
        <v>96</v>
      </c>
      <c r="S1560" s="588">
        <v>3</v>
      </c>
    </row>
    <row r="1561" spans="1:19" x14ac:dyDescent="0.2">
      <c r="A1561">
        <v>1560</v>
      </c>
      <c r="B1561" s="400">
        <v>41899.942361111112</v>
      </c>
      <c r="C1561" t="s">
        <v>96</v>
      </c>
      <c r="D1561">
        <v>0.01</v>
      </c>
      <c r="F1561">
        <v>1.4362900000000001</v>
      </c>
      <c r="I1561" s="400">
        <v>41899.973611111112</v>
      </c>
      <c r="J1561">
        <v>1.4363300000000001</v>
      </c>
      <c r="N1561">
        <v>0.03</v>
      </c>
      <c r="Q1561">
        <v>937</v>
      </c>
      <c r="R1561" t="s">
        <v>96</v>
      </c>
      <c r="S1561" s="588">
        <v>2</v>
      </c>
    </row>
    <row r="1562" spans="1:19" x14ac:dyDescent="0.2">
      <c r="A1562">
        <v>1561</v>
      </c>
      <c r="B1562" s="400">
        <v>41899.951388888891</v>
      </c>
      <c r="C1562" t="s">
        <v>96</v>
      </c>
      <c r="D1562">
        <v>0.01</v>
      </c>
      <c r="F1562">
        <v>1.4347700000000001</v>
      </c>
      <c r="I1562" s="400">
        <v>41899.973611111112</v>
      </c>
      <c r="J1562">
        <v>1.4363300000000001</v>
      </c>
      <c r="N1562">
        <v>1.08</v>
      </c>
      <c r="Q1562">
        <v>937</v>
      </c>
      <c r="R1562" t="s">
        <v>96</v>
      </c>
      <c r="S1562" s="588">
        <v>2</v>
      </c>
    </row>
    <row r="1563" spans="1:19" x14ac:dyDescent="0.2">
      <c r="A1563">
        <v>1562</v>
      </c>
      <c r="B1563" s="400">
        <v>41899.976388888892</v>
      </c>
      <c r="C1563" t="s">
        <v>96</v>
      </c>
      <c r="D1563">
        <v>0.01</v>
      </c>
      <c r="F1563">
        <v>1.4362900000000001</v>
      </c>
      <c r="I1563" s="400">
        <v>41900.402777777781</v>
      </c>
      <c r="J1563">
        <v>1.4362900000000001</v>
      </c>
      <c r="N1563">
        <v>-0.28000000000000003</v>
      </c>
      <c r="Q1563">
        <v>938</v>
      </c>
      <c r="R1563" t="s">
        <v>96</v>
      </c>
      <c r="S1563" s="588">
        <v>2</v>
      </c>
    </row>
    <row r="1564" spans="1:19" x14ac:dyDescent="0.2">
      <c r="A1564">
        <v>1563</v>
      </c>
      <c r="B1564" s="400">
        <v>41900.027777777781</v>
      </c>
      <c r="C1564" t="s">
        <v>96</v>
      </c>
      <c r="D1564">
        <v>0.01</v>
      </c>
      <c r="F1564">
        <v>1.43469</v>
      </c>
      <c r="I1564" s="400">
        <v>41900.402777777781</v>
      </c>
      <c r="J1564">
        <v>1.4362900000000001</v>
      </c>
      <c r="N1564">
        <v>1.1000000000000001</v>
      </c>
      <c r="Q1564">
        <v>938</v>
      </c>
      <c r="R1564" t="s">
        <v>96</v>
      </c>
      <c r="S1564" s="588">
        <v>2</v>
      </c>
    </row>
    <row r="1565" spans="1:19" x14ac:dyDescent="0.2">
      <c r="A1565">
        <v>1564</v>
      </c>
      <c r="B1565" s="400">
        <v>41900.075694444444</v>
      </c>
      <c r="C1565" t="s">
        <v>97</v>
      </c>
      <c r="D1565">
        <v>0.01</v>
      </c>
      <c r="F1565">
        <v>1.43567</v>
      </c>
      <c r="I1565" s="400">
        <v>41900.087500000001</v>
      </c>
      <c r="J1565">
        <v>1.4348700000000001</v>
      </c>
      <c r="N1565">
        <v>0.55000000000000004</v>
      </c>
      <c r="Q1565">
        <v>939</v>
      </c>
      <c r="R1565" t="s">
        <v>97</v>
      </c>
      <c r="S1565" s="588">
        <v>1</v>
      </c>
    </row>
    <row r="1566" spans="1:19" x14ac:dyDescent="0.2">
      <c r="A1566">
        <v>1565</v>
      </c>
      <c r="B1566" s="400">
        <v>41901.886805555558</v>
      </c>
      <c r="C1566" t="s">
        <v>96</v>
      </c>
      <c r="D1566">
        <v>0.01</v>
      </c>
      <c r="F1566">
        <v>1.4370499999999999</v>
      </c>
      <c r="I1566" s="400">
        <v>41904.13958333333</v>
      </c>
      <c r="J1566">
        <v>1.4371</v>
      </c>
      <c r="N1566">
        <v>-0.05</v>
      </c>
      <c r="Q1566">
        <v>940</v>
      </c>
      <c r="R1566" t="s">
        <v>96</v>
      </c>
      <c r="S1566" s="588">
        <v>2</v>
      </c>
    </row>
    <row r="1567" spans="1:19" x14ac:dyDescent="0.2">
      <c r="A1567">
        <v>1567</v>
      </c>
      <c r="B1567" s="400">
        <v>41904.095138888886</v>
      </c>
      <c r="C1567" t="s">
        <v>96</v>
      </c>
      <c r="D1567">
        <v>0.01</v>
      </c>
      <c r="F1567">
        <v>1.4355500000000001</v>
      </c>
      <c r="I1567" s="400">
        <v>41904.13958333333</v>
      </c>
      <c r="J1567">
        <v>1.4371</v>
      </c>
      <c r="N1567">
        <v>1.07</v>
      </c>
      <c r="Q1567">
        <v>940</v>
      </c>
      <c r="R1567" t="s">
        <v>96</v>
      </c>
      <c r="S1567" s="588">
        <v>2</v>
      </c>
    </row>
    <row r="1568" spans="1:19" x14ac:dyDescent="0.2">
      <c r="A1568">
        <v>1566</v>
      </c>
      <c r="B1568" s="400">
        <v>41901.970138888886</v>
      </c>
      <c r="C1568" t="s">
        <v>97</v>
      </c>
      <c r="D1568">
        <v>0.01</v>
      </c>
      <c r="F1568">
        <v>1.4377500000000001</v>
      </c>
      <c r="I1568" s="400">
        <v>41901.990972222222</v>
      </c>
      <c r="J1568">
        <v>1.4369499999999999</v>
      </c>
      <c r="N1568">
        <v>0.55000000000000004</v>
      </c>
      <c r="Q1568">
        <v>941</v>
      </c>
      <c r="R1568" t="s">
        <v>97</v>
      </c>
      <c r="S1568" s="588">
        <v>1</v>
      </c>
    </row>
    <row r="1569" spans="1:19" x14ac:dyDescent="0.2">
      <c r="A1569">
        <v>1568</v>
      </c>
      <c r="B1569" s="400">
        <v>41904.949999999997</v>
      </c>
      <c r="C1569" t="s">
        <v>96</v>
      </c>
      <c r="D1569">
        <v>0.01</v>
      </c>
      <c r="F1569">
        <v>1.44659</v>
      </c>
      <c r="I1569" s="400">
        <v>41904.959027777775</v>
      </c>
      <c r="J1569">
        <v>1.44739</v>
      </c>
      <c r="N1569">
        <v>0.55000000000000004</v>
      </c>
      <c r="Q1569">
        <v>942</v>
      </c>
      <c r="R1569" t="s">
        <v>96</v>
      </c>
      <c r="S1569" s="588">
        <v>1</v>
      </c>
    </row>
    <row r="1570" spans="1:19" x14ac:dyDescent="0.2">
      <c r="A1570">
        <v>1569</v>
      </c>
      <c r="B1570" s="400">
        <v>41905.042361111111</v>
      </c>
      <c r="C1570" t="s">
        <v>97</v>
      </c>
      <c r="D1570">
        <v>0.01</v>
      </c>
      <c r="F1570">
        <v>1.4482200000000001</v>
      </c>
      <c r="I1570" s="400">
        <v>41905.071527777778</v>
      </c>
      <c r="J1570">
        <v>1.4474199999999999</v>
      </c>
      <c r="N1570">
        <v>0.55000000000000004</v>
      </c>
      <c r="Q1570">
        <v>943</v>
      </c>
      <c r="R1570" t="s">
        <v>97</v>
      </c>
      <c r="S1570" s="588">
        <v>1</v>
      </c>
    </row>
    <row r="1571" spans="1:19" x14ac:dyDescent="0.2">
      <c r="A1571">
        <v>1570</v>
      </c>
      <c r="B1571" s="400">
        <v>41906.073611111111</v>
      </c>
      <c r="C1571" t="s">
        <v>96</v>
      </c>
      <c r="D1571">
        <v>0.01</v>
      </c>
      <c r="F1571">
        <v>1.4515800000000001</v>
      </c>
      <c r="I1571" s="400">
        <v>41906.127083333333</v>
      </c>
      <c r="J1571">
        <v>1.45163</v>
      </c>
      <c r="N1571">
        <v>0.03</v>
      </c>
      <c r="Q1571">
        <v>944</v>
      </c>
      <c r="R1571" t="s">
        <v>96</v>
      </c>
      <c r="S1571" s="588">
        <v>2</v>
      </c>
    </row>
    <row r="1572" spans="1:19" x14ac:dyDescent="0.2">
      <c r="A1572">
        <v>1571</v>
      </c>
      <c r="B1572" s="400">
        <v>41906.115972222222</v>
      </c>
      <c r="C1572" t="s">
        <v>96</v>
      </c>
      <c r="D1572">
        <v>0.01</v>
      </c>
      <c r="F1572">
        <v>1.45007</v>
      </c>
      <c r="I1572" s="400">
        <v>41906.127083333333</v>
      </c>
      <c r="J1572">
        <v>1.45163</v>
      </c>
      <c r="N1572">
        <v>1.08</v>
      </c>
      <c r="Q1572">
        <v>944</v>
      </c>
      <c r="R1572" t="s">
        <v>96</v>
      </c>
      <c r="S1572" s="588">
        <v>2</v>
      </c>
    </row>
    <row r="1573" spans="1:19" x14ac:dyDescent="0.2">
      <c r="A1573">
        <v>1572</v>
      </c>
      <c r="B1573" s="400">
        <v>41906.925000000003</v>
      </c>
      <c r="C1573" t="s">
        <v>96</v>
      </c>
      <c r="D1573">
        <v>0.01</v>
      </c>
      <c r="F1573">
        <v>1.4393800000000001</v>
      </c>
      <c r="I1573" s="400">
        <v>41906.948611111111</v>
      </c>
      <c r="J1573">
        <v>1.44018</v>
      </c>
      <c r="N1573">
        <v>0.55000000000000004</v>
      </c>
      <c r="Q1573">
        <v>945</v>
      </c>
      <c r="R1573" t="s">
        <v>96</v>
      </c>
      <c r="S1573" s="588">
        <v>1</v>
      </c>
    </row>
    <row r="1574" spans="1:19" x14ac:dyDescent="0.2">
      <c r="A1574">
        <v>1573</v>
      </c>
      <c r="B1574" s="400">
        <v>41907.082638888889</v>
      </c>
      <c r="C1574" t="s">
        <v>97</v>
      </c>
      <c r="D1574">
        <v>0.01</v>
      </c>
      <c r="F1574">
        <v>1.4399599999999999</v>
      </c>
      <c r="I1574" s="400">
        <v>41907.461805555555</v>
      </c>
      <c r="J1574">
        <v>1.44347</v>
      </c>
      <c r="N1574">
        <v>-2.4300000000000002</v>
      </c>
      <c r="Q1574">
        <v>946</v>
      </c>
      <c r="R1574" t="s">
        <v>97</v>
      </c>
      <c r="S1574" s="588">
        <v>5</v>
      </c>
    </row>
    <row r="1575" spans="1:19" x14ac:dyDescent="0.2">
      <c r="A1575">
        <v>1574</v>
      </c>
      <c r="B1575" s="400">
        <v>41907.115972222222</v>
      </c>
      <c r="C1575" t="s">
        <v>97</v>
      </c>
      <c r="D1575">
        <v>0.01</v>
      </c>
      <c r="F1575">
        <v>1.4415</v>
      </c>
      <c r="I1575" s="400">
        <v>41907.461805555555</v>
      </c>
      <c r="J1575">
        <v>1.44347</v>
      </c>
      <c r="N1575">
        <v>-1.36</v>
      </c>
      <c r="Q1575">
        <v>946</v>
      </c>
      <c r="R1575" t="s">
        <v>97</v>
      </c>
      <c r="S1575" s="588">
        <v>5</v>
      </c>
    </row>
    <row r="1576" spans="1:19" x14ac:dyDescent="0.2">
      <c r="A1576">
        <v>1575</v>
      </c>
      <c r="B1576" s="400">
        <v>41907.15347222222</v>
      </c>
      <c r="C1576" t="s">
        <v>97</v>
      </c>
      <c r="D1576">
        <v>0.01</v>
      </c>
      <c r="F1576">
        <v>1.44303</v>
      </c>
      <c r="I1576" s="400">
        <v>41907.461805555555</v>
      </c>
      <c r="J1576">
        <v>1.44347</v>
      </c>
      <c r="N1576">
        <v>-0.31</v>
      </c>
      <c r="Q1576">
        <v>946</v>
      </c>
      <c r="R1576" t="s">
        <v>97</v>
      </c>
      <c r="S1576" s="588">
        <v>5</v>
      </c>
    </row>
    <row r="1577" spans="1:19" x14ac:dyDescent="0.2">
      <c r="A1577">
        <v>1576</v>
      </c>
      <c r="B1577" s="400">
        <v>41907.224305555559</v>
      </c>
      <c r="C1577" t="s">
        <v>97</v>
      </c>
      <c r="D1577">
        <v>0.01</v>
      </c>
      <c r="F1577">
        <v>1.44536</v>
      </c>
      <c r="I1577" s="400">
        <v>41907.461805555555</v>
      </c>
      <c r="J1577">
        <v>1.44347</v>
      </c>
      <c r="N1577">
        <v>1.3</v>
      </c>
      <c r="Q1577">
        <v>946</v>
      </c>
      <c r="R1577" t="s">
        <v>97</v>
      </c>
      <c r="S1577" s="588">
        <v>5</v>
      </c>
    </row>
    <row r="1578" spans="1:19" x14ac:dyDescent="0.2">
      <c r="A1578">
        <v>1577</v>
      </c>
      <c r="B1578" s="400">
        <v>41907.381249999999</v>
      </c>
      <c r="C1578" t="s">
        <v>97</v>
      </c>
      <c r="D1578">
        <v>0.02</v>
      </c>
      <c r="F1578">
        <v>1.4484900000000001</v>
      </c>
      <c r="I1578" s="400">
        <v>41907.461805555555</v>
      </c>
      <c r="J1578">
        <v>1.44347</v>
      </c>
      <c r="N1578">
        <v>6.93</v>
      </c>
      <c r="Q1578">
        <v>946</v>
      </c>
      <c r="R1578" t="s">
        <v>97</v>
      </c>
      <c r="S1578" s="588">
        <v>5</v>
      </c>
    </row>
    <row r="1579" spans="1:19" x14ac:dyDescent="0.2">
      <c r="A1579">
        <v>1578</v>
      </c>
      <c r="B1579" s="400">
        <v>41907.88958333333</v>
      </c>
      <c r="C1579" t="s">
        <v>97</v>
      </c>
      <c r="D1579">
        <v>0.01</v>
      </c>
      <c r="F1579">
        <v>1.4509300000000001</v>
      </c>
      <c r="I1579" s="400">
        <v>41908.030555555553</v>
      </c>
      <c r="J1579">
        <v>1.4501299999999999</v>
      </c>
      <c r="N1579">
        <v>0.56000000000000005</v>
      </c>
      <c r="Q1579">
        <v>947</v>
      </c>
      <c r="R1579" t="s">
        <v>97</v>
      </c>
      <c r="S1579" s="588">
        <v>1</v>
      </c>
    </row>
    <row r="1580" spans="1:19" x14ac:dyDescent="0.2">
      <c r="A1580">
        <v>1579</v>
      </c>
      <c r="B1580" s="400">
        <v>41908.068055555559</v>
      </c>
      <c r="C1580" t="s">
        <v>96</v>
      </c>
      <c r="D1580">
        <v>0.01</v>
      </c>
      <c r="F1580">
        <v>1.4504600000000001</v>
      </c>
      <c r="I1580" s="400">
        <v>41908.227777777778</v>
      </c>
      <c r="J1580">
        <v>1.44974</v>
      </c>
      <c r="N1580">
        <v>-0.5</v>
      </c>
      <c r="Q1580">
        <v>948</v>
      </c>
      <c r="R1580" t="s">
        <v>96</v>
      </c>
      <c r="S1580" s="588">
        <v>3</v>
      </c>
    </row>
    <row r="1581" spans="1:19" x14ac:dyDescent="0.2">
      <c r="A1581">
        <v>1580</v>
      </c>
      <c r="B1581" s="400">
        <v>41908.111111111109</v>
      </c>
      <c r="C1581" t="s">
        <v>96</v>
      </c>
      <c r="D1581">
        <v>0.01</v>
      </c>
      <c r="F1581">
        <v>1.4489399999999999</v>
      </c>
      <c r="I1581" s="400">
        <v>41908.227777777778</v>
      </c>
      <c r="J1581">
        <v>1.44974</v>
      </c>
      <c r="N1581">
        <v>0.55000000000000004</v>
      </c>
      <c r="Q1581">
        <v>948</v>
      </c>
      <c r="R1581" t="s">
        <v>96</v>
      </c>
      <c r="S1581" s="588">
        <v>3</v>
      </c>
    </row>
    <row r="1582" spans="1:19" x14ac:dyDescent="0.2">
      <c r="A1582">
        <v>1581</v>
      </c>
      <c r="B1582" s="400">
        <v>41908.18472222222</v>
      </c>
      <c r="C1582" t="s">
        <v>96</v>
      </c>
      <c r="D1582">
        <v>0.01</v>
      </c>
      <c r="F1582">
        <v>1.44743</v>
      </c>
      <c r="I1582" s="400">
        <v>41908.227777777778</v>
      </c>
      <c r="J1582">
        <v>1.44974</v>
      </c>
      <c r="N1582">
        <v>1.59</v>
      </c>
      <c r="Q1582">
        <v>948</v>
      </c>
      <c r="R1582" t="s">
        <v>96</v>
      </c>
      <c r="S1582" s="588">
        <v>3</v>
      </c>
    </row>
    <row r="1583" spans="1:19" x14ac:dyDescent="0.2">
      <c r="A1583">
        <v>1582</v>
      </c>
      <c r="B1583" s="400">
        <v>41908.881249999999</v>
      </c>
      <c r="C1583" t="s">
        <v>96</v>
      </c>
      <c r="D1583">
        <v>0.01</v>
      </c>
      <c r="F1583">
        <v>1.44709</v>
      </c>
      <c r="I1583" s="400">
        <v>41908.98541666667</v>
      </c>
      <c r="J1583">
        <v>1.4478899999999999</v>
      </c>
      <c r="N1583">
        <v>0.55000000000000004</v>
      </c>
      <c r="Q1583">
        <v>949</v>
      </c>
      <c r="R1583" t="s">
        <v>96</v>
      </c>
      <c r="S1583" s="588">
        <v>1</v>
      </c>
    </row>
    <row r="1584" spans="1:19" x14ac:dyDescent="0.2">
      <c r="A1584">
        <v>1583</v>
      </c>
      <c r="B1584" s="400">
        <v>41911.955555555556</v>
      </c>
      <c r="C1584" t="s">
        <v>97</v>
      </c>
      <c r="D1584">
        <v>0.01</v>
      </c>
      <c r="F1584">
        <v>1.4549000000000001</v>
      </c>
      <c r="I1584" s="400">
        <v>41912.188194444447</v>
      </c>
      <c r="J1584">
        <v>1.4556100000000001</v>
      </c>
      <c r="N1584">
        <v>-0.48</v>
      </c>
      <c r="Q1584">
        <v>950</v>
      </c>
      <c r="R1584" t="s">
        <v>97</v>
      </c>
      <c r="S1584" s="588">
        <v>3</v>
      </c>
    </row>
    <row r="1585" spans="1:19" x14ac:dyDescent="0.2">
      <c r="A1585">
        <v>1584</v>
      </c>
      <c r="B1585" s="400">
        <v>41912.124305555553</v>
      </c>
      <c r="C1585" t="s">
        <v>97</v>
      </c>
      <c r="D1585">
        <v>0.01</v>
      </c>
      <c r="F1585">
        <v>1.45642</v>
      </c>
      <c r="I1585" s="400">
        <v>41912.188194444447</v>
      </c>
      <c r="J1585">
        <v>1.4556100000000001</v>
      </c>
      <c r="N1585">
        <v>0.56000000000000005</v>
      </c>
      <c r="Q1585">
        <v>950</v>
      </c>
      <c r="R1585" t="s">
        <v>97</v>
      </c>
      <c r="S1585" s="588">
        <v>3</v>
      </c>
    </row>
    <row r="1586" spans="1:19" x14ac:dyDescent="0.2">
      <c r="A1586">
        <v>1585</v>
      </c>
      <c r="B1586" s="400">
        <v>41912.129166666666</v>
      </c>
      <c r="C1586" t="s">
        <v>97</v>
      </c>
      <c r="D1586">
        <v>0.01</v>
      </c>
      <c r="F1586">
        <v>1.4579200000000001</v>
      </c>
      <c r="I1586" s="400">
        <v>41912.188194444447</v>
      </c>
      <c r="J1586">
        <v>1.4556100000000001</v>
      </c>
      <c r="N1586">
        <v>1.6</v>
      </c>
      <c r="Q1586">
        <v>950</v>
      </c>
      <c r="R1586" t="s">
        <v>97</v>
      </c>
      <c r="S1586" s="588">
        <v>3</v>
      </c>
    </row>
    <row r="1587" spans="1:19" x14ac:dyDescent="0.2">
      <c r="A1587">
        <v>1586</v>
      </c>
      <c r="B1587" s="400">
        <v>41912.886111111111</v>
      </c>
      <c r="C1587" t="s">
        <v>96</v>
      </c>
      <c r="D1587">
        <v>0.01</v>
      </c>
      <c r="F1587">
        <v>1.4435800000000001</v>
      </c>
      <c r="I1587" s="400">
        <v>41913.112500000003</v>
      </c>
      <c r="J1587">
        <v>1.44438</v>
      </c>
      <c r="N1587">
        <v>0.46</v>
      </c>
      <c r="Q1587">
        <v>951</v>
      </c>
      <c r="R1587" t="s">
        <v>96</v>
      </c>
      <c r="S1587" s="588">
        <v>1</v>
      </c>
    </row>
    <row r="1588" spans="1:19" x14ac:dyDescent="0.2">
      <c r="A1588">
        <v>1587</v>
      </c>
      <c r="B1588" s="400">
        <v>41914.949999999997</v>
      </c>
      <c r="C1588" t="s">
        <v>96</v>
      </c>
      <c r="D1588">
        <v>0.01</v>
      </c>
      <c r="F1588">
        <v>1.4386300000000001</v>
      </c>
      <c r="I1588" s="400">
        <v>41914.970138888886</v>
      </c>
      <c r="J1588">
        <v>1.43943</v>
      </c>
      <c r="N1588">
        <v>0.55000000000000004</v>
      </c>
      <c r="Q1588">
        <v>952</v>
      </c>
      <c r="R1588" t="s">
        <v>96</v>
      </c>
      <c r="S1588" s="588">
        <v>1</v>
      </c>
    </row>
    <row r="1589" spans="1:19" x14ac:dyDescent="0.2">
      <c r="A1589">
        <v>1588</v>
      </c>
      <c r="B1589" s="400">
        <v>41915.04791666667</v>
      </c>
      <c r="C1589" t="s">
        <v>97</v>
      </c>
      <c r="D1589">
        <v>0.01</v>
      </c>
      <c r="F1589">
        <v>1.44052</v>
      </c>
      <c r="I1589" s="400">
        <v>41915.129166666666</v>
      </c>
      <c r="J1589">
        <v>1.4397200000000001</v>
      </c>
      <c r="N1589">
        <v>0.55000000000000004</v>
      </c>
      <c r="Q1589">
        <v>953</v>
      </c>
      <c r="R1589" t="s">
        <v>97</v>
      </c>
      <c r="S1589" s="588">
        <v>1</v>
      </c>
    </row>
    <row r="1590" spans="1:19" x14ac:dyDescent="0.2">
      <c r="A1590">
        <v>1589</v>
      </c>
      <c r="B1590" s="400">
        <v>41915.922222222223</v>
      </c>
      <c r="C1590" t="s">
        <v>97</v>
      </c>
      <c r="D1590">
        <v>0.01</v>
      </c>
      <c r="F1590">
        <v>1.4433100000000001</v>
      </c>
      <c r="I1590" s="400">
        <v>41915.936111111114</v>
      </c>
      <c r="J1590">
        <v>1.44251</v>
      </c>
      <c r="N1590">
        <v>0.56000000000000005</v>
      </c>
      <c r="Q1590">
        <v>954</v>
      </c>
      <c r="R1590" t="s">
        <v>97</v>
      </c>
      <c r="S1590" s="588">
        <v>1</v>
      </c>
    </row>
    <row r="1591" spans="1:19" x14ac:dyDescent="0.2">
      <c r="A1591">
        <v>1590</v>
      </c>
      <c r="B1591" s="400">
        <v>41915.938888888886</v>
      </c>
      <c r="C1591" t="s">
        <v>97</v>
      </c>
      <c r="D1591">
        <v>0.01</v>
      </c>
      <c r="F1591">
        <v>1.4429700000000001</v>
      </c>
      <c r="I1591" s="400">
        <v>41915.947916666664</v>
      </c>
      <c r="J1591">
        <v>1.44217</v>
      </c>
      <c r="N1591">
        <v>0.55000000000000004</v>
      </c>
      <c r="Q1591">
        <v>955</v>
      </c>
      <c r="R1591" t="s">
        <v>97</v>
      </c>
      <c r="S1591" s="588">
        <v>1</v>
      </c>
    </row>
    <row r="1592" spans="1:19" x14ac:dyDescent="0.2">
      <c r="A1592">
        <v>1591</v>
      </c>
      <c r="B1592" s="400">
        <v>41915.974305555559</v>
      </c>
      <c r="C1592" t="s">
        <v>97</v>
      </c>
      <c r="D1592">
        <v>0.01</v>
      </c>
      <c r="F1592">
        <v>1.44316</v>
      </c>
      <c r="I1592" s="400">
        <v>41915.989583333336</v>
      </c>
      <c r="J1592">
        <v>1.4423600000000001</v>
      </c>
      <c r="N1592">
        <v>0.55000000000000004</v>
      </c>
      <c r="Q1592">
        <v>956</v>
      </c>
      <c r="R1592" t="s">
        <v>97</v>
      </c>
      <c r="S1592" s="588">
        <v>1</v>
      </c>
    </row>
    <row r="1593" spans="1:19" x14ac:dyDescent="0.2">
      <c r="A1593">
        <v>1592</v>
      </c>
      <c r="B1593" s="400">
        <v>41918.024305555555</v>
      </c>
      <c r="C1593" t="s">
        <v>97</v>
      </c>
      <c r="D1593">
        <v>0.01</v>
      </c>
      <c r="F1593">
        <v>1.44292</v>
      </c>
      <c r="I1593" s="400">
        <v>41918.042361111111</v>
      </c>
      <c r="J1593">
        <v>1.4421200000000001</v>
      </c>
      <c r="N1593">
        <v>0.55000000000000004</v>
      </c>
      <c r="Q1593">
        <v>957</v>
      </c>
      <c r="R1593" t="s">
        <v>97</v>
      </c>
      <c r="S1593" s="588">
        <v>1</v>
      </c>
    </row>
    <row r="1594" spans="1:19" x14ac:dyDescent="0.2">
      <c r="A1594">
        <v>1593</v>
      </c>
      <c r="B1594" s="400">
        <v>41918.047222222223</v>
      </c>
      <c r="C1594" t="s">
        <v>97</v>
      </c>
      <c r="D1594">
        <v>0.01</v>
      </c>
      <c r="F1594">
        <v>1.4426300000000001</v>
      </c>
      <c r="I1594" s="400">
        <v>41918.130555555559</v>
      </c>
      <c r="J1594">
        <v>1.44336</v>
      </c>
      <c r="N1594">
        <v>-0.5</v>
      </c>
      <c r="Q1594">
        <v>958</v>
      </c>
      <c r="R1594" t="s">
        <v>97</v>
      </c>
      <c r="S1594" s="588">
        <v>3</v>
      </c>
    </row>
    <row r="1595" spans="1:19" x14ac:dyDescent="0.2">
      <c r="A1595">
        <v>1594</v>
      </c>
      <c r="B1595" s="400">
        <v>41918.074999999997</v>
      </c>
      <c r="C1595" t="s">
        <v>97</v>
      </c>
      <c r="D1595">
        <v>0.01</v>
      </c>
      <c r="F1595">
        <v>1.44415</v>
      </c>
      <c r="I1595" s="400">
        <v>41918.130555555559</v>
      </c>
      <c r="J1595">
        <v>1.44336</v>
      </c>
      <c r="N1595">
        <v>0.55000000000000004</v>
      </c>
      <c r="Q1595">
        <v>958</v>
      </c>
      <c r="R1595" t="s">
        <v>97</v>
      </c>
      <c r="S1595" s="588">
        <v>3</v>
      </c>
    </row>
    <row r="1596" spans="1:19" x14ac:dyDescent="0.2">
      <c r="A1596">
        <v>1595</v>
      </c>
      <c r="B1596" s="400">
        <v>41918.082638888889</v>
      </c>
      <c r="C1596" t="s">
        <v>97</v>
      </c>
      <c r="D1596">
        <v>0.01</v>
      </c>
      <c r="F1596">
        <v>1.4457</v>
      </c>
      <c r="I1596" s="400">
        <v>41918.130555555559</v>
      </c>
      <c r="J1596">
        <v>1.44336</v>
      </c>
      <c r="N1596">
        <v>1.62</v>
      </c>
      <c r="Q1596">
        <v>958</v>
      </c>
      <c r="R1596" t="s">
        <v>97</v>
      </c>
      <c r="S1596" s="588">
        <v>3</v>
      </c>
    </row>
    <row r="1597" spans="1:19" x14ac:dyDescent="0.2">
      <c r="A1597">
        <v>1596</v>
      </c>
      <c r="B1597" s="400">
        <v>41918.885416666664</v>
      </c>
      <c r="C1597" t="s">
        <v>97</v>
      </c>
      <c r="D1597">
        <v>0.01</v>
      </c>
      <c r="F1597">
        <v>1.4422699999999999</v>
      </c>
      <c r="I1597" s="400">
        <v>41918.931944444441</v>
      </c>
      <c r="J1597">
        <v>1.4422299999999999</v>
      </c>
      <c r="N1597">
        <v>0.03</v>
      </c>
      <c r="Q1597">
        <v>959</v>
      </c>
      <c r="R1597" t="s">
        <v>97</v>
      </c>
      <c r="S1597" s="588">
        <v>2</v>
      </c>
    </row>
    <row r="1598" spans="1:19" x14ac:dyDescent="0.2">
      <c r="A1598">
        <v>1597</v>
      </c>
      <c r="B1598" s="400">
        <v>41918.897916666669</v>
      </c>
      <c r="C1598" t="s">
        <v>97</v>
      </c>
      <c r="D1598">
        <v>0.01</v>
      </c>
      <c r="F1598">
        <v>1.4437800000000001</v>
      </c>
      <c r="I1598" s="400">
        <v>41918.931944444441</v>
      </c>
      <c r="J1598">
        <v>1.4422299999999999</v>
      </c>
      <c r="N1598">
        <v>1.07</v>
      </c>
      <c r="Q1598">
        <v>959</v>
      </c>
      <c r="R1598" t="s">
        <v>97</v>
      </c>
      <c r="S1598" s="588">
        <v>2</v>
      </c>
    </row>
    <row r="1599" spans="1:19" x14ac:dyDescent="0.2">
      <c r="A1599">
        <v>1598</v>
      </c>
      <c r="B1599" s="400">
        <v>41918.93472222222</v>
      </c>
      <c r="C1599" t="s">
        <v>97</v>
      </c>
      <c r="D1599">
        <v>0.01</v>
      </c>
      <c r="F1599">
        <v>1.44259</v>
      </c>
      <c r="I1599" s="400">
        <v>41918.939583333333</v>
      </c>
      <c r="J1599">
        <v>1.4417899999999999</v>
      </c>
      <c r="N1599">
        <v>0.55000000000000004</v>
      </c>
      <c r="Q1599">
        <v>960</v>
      </c>
      <c r="R1599" t="s">
        <v>97</v>
      </c>
      <c r="S1599" s="588">
        <v>1</v>
      </c>
    </row>
    <row r="1600" spans="1:19" x14ac:dyDescent="0.2">
      <c r="A1600">
        <v>1599</v>
      </c>
      <c r="B1600" s="400">
        <v>41918.95416666667</v>
      </c>
      <c r="C1600" t="s">
        <v>96</v>
      </c>
      <c r="D1600">
        <v>0.01</v>
      </c>
      <c r="F1600">
        <v>1.44343</v>
      </c>
      <c r="I1600" s="400">
        <v>41918.970138888886</v>
      </c>
      <c r="J1600">
        <v>1.4442299999999999</v>
      </c>
      <c r="N1600">
        <v>0.55000000000000004</v>
      </c>
      <c r="Q1600">
        <v>961</v>
      </c>
      <c r="R1600" t="s">
        <v>96</v>
      </c>
      <c r="S1600" s="588">
        <v>1</v>
      </c>
    </row>
    <row r="1601" spans="1:19" x14ac:dyDescent="0.2">
      <c r="A1601">
        <v>1600</v>
      </c>
      <c r="B1601" s="400">
        <v>41919.927777777775</v>
      </c>
      <c r="C1601" t="s">
        <v>97</v>
      </c>
      <c r="D1601">
        <v>0.01</v>
      </c>
      <c r="F1601">
        <v>1.43788</v>
      </c>
      <c r="I1601" s="400">
        <v>41919.929166666669</v>
      </c>
      <c r="J1601">
        <v>1.4370799999999999</v>
      </c>
      <c r="N1601">
        <v>0.56000000000000005</v>
      </c>
      <c r="Q1601">
        <v>962</v>
      </c>
      <c r="R1601" t="s">
        <v>97</v>
      </c>
      <c r="S1601" s="588">
        <v>1</v>
      </c>
    </row>
    <row r="1602" spans="1:19" x14ac:dyDescent="0.2">
      <c r="A1602">
        <v>1601</v>
      </c>
      <c r="B1602" s="400">
        <v>41919.934027777781</v>
      </c>
      <c r="C1602" t="s">
        <v>97</v>
      </c>
      <c r="D1602">
        <v>0.01</v>
      </c>
      <c r="F1602">
        <v>1.4376800000000001</v>
      </c>
      <c r="I1602" s="400">
        <v>41919.952777777777</v>
      </c>
      <c r="J1602">
        <v>1.4368799999999999</v>
      </c>
      <c r="N1602">
        <v>0.55000000000000004</v>
      </c>
      <c r="Q1602">
        <v>963</v>
      </c>
      <c r="R1602" t="s">
        <v>97</v>
      </c>
      <c r="S1602" s="588">
        <v>1</v>
      </c>
    </row>
    <row r="1603" spans="1:19" x14ac:dyDescent="0.2">
      <c r="A1603">
        <v>1602</v>
      </c>
      <c r="B1603" s="400">
        <v>41919.961805555555</v>
      </c>
      <c r="C1603" t="s">
        <v>96</v>
      </c>
      <c r="D1603">
        <v>0.01</v>
      </c>
      <c r="F1603">
        <v>1.4364699999999999</v>
      </c>
      <c r="I1603" s="400">
        <v>41919.98541666667</v>
      </c>
      <c r="J1603">
        <v>1.43727</v>
      </c>
      <c r="N1603">
        <v>0.55000000000000004</v>
      </c>
      <c r="Q1603">
        <v>964</v>
      </c>
      <c r="R1603" t="s">
        <v>96</v>
      </c>
      <c r="S1603" s="588">
        <v>1</v>
      </c>
    </row>
    <row r="1604" spans="1:19" x14ac:dyDescent="0.2">
      <c r="A1604">
        <v>1603</v>
      </c>
      <c r="B1604" s="400">
        <v>41920.040277777778</v>
      </c>
      <c r="C1604" t="s">
        <v>97</v>
      </c>
      <c r="D1604">
        <v>0.01</v>
      </c>
      <c r="F1604">
        <v>1.43838</v>
      </c>
      <c r="I1604" s="400">
        <v>41920.087500000001</v>
      </c>
      <c r="J1604">
        <v>1.4375800000000001</v>
      </c>
      <c r="N1604">
        <v>0.55000000000000004</v>
      </c>
      <c r="Q1604">
        <v>965</v>
      </c>
      <c r="R1604" t="s">
        <v>97</v>
      </c>
      <c r="S1604" s="588">
        <v>1</v>
      </c>
    </row>
    <row r="1605" spans="1:19" x14ac:dyDescent="0.2">
      <c r="A1605">
        <v>1604</v>
      </c>
      <c r="B1605" s="400">
        <v>41920.877083333333</v>
      </c>
      <c r="C1605" t="s">
        <v>96</v>
      </c>
      <c r="D1605">
        <v>0.01</v>
      </c>
      <c r="F1605">
        <v>1.4470400000000001</v>
      </c>
      <c r="I1605" s="400">
        <v>41921.145833333336</v>
      </c>
      <c r="J1605">
        <v>1.4454199999999999</v>
      </c>
      <c r="N1605">
        <v>-1.4</v>
      </c>
      <c r="Q1605">
        <v>966</v>
      </c>
      <c r="R1605" t="s">
        <v>96</v>
      </c>
      <c r="S1605" s="588">
        <v>4</v>
      </c>
    </row>
    <row r="1606" spans="1:19" x14ac:dyDescent="0.2">
      <c r="A1606">
        <v>1605</v>
      </c>
      <c r="B1606" s="400">
        <v>41920.879861111112</v>
      </c>
      <c r="C1606" t="s">
        <v>96</v>
      </c>
      <c r="D1606">
        <v>0.01</v>
      </c>
      <c r="F1606">
        <v>1.44547</v>
      </c>
      <c r="I1606" s="400">
        <v>41921.145833333336</v>
      </c>
      <c r="J1606">
        <v>1.4454199999999999</v>
      </c>
      <c r="N1606">
        <v>-0.32</v>
      </c>
      <c r="Q1606">
        <v>966</v>
      </c>
      <c r="R1606" t="s">
        <v>96</v>
      </c>
      <c r="S1606" s="588">
        <v>4</v>
      </c>
    </row>
    <row r="1607" spans="1:19" x14ac:dyDescent="0.2">
      <c r="A1607">
        <v>1606</v>
      </c>
      <c r="B1607" s="400">
        <v>41920.895138888889</v>
      </c>
      <c r="C1607" t="s">
        <v>96</v>
      </c>
      <c r="D1607">
        <v>0.01</v>
      </c>
      <c r="F1607">
        <v>1.4439500000000001</v>
      </c>
      <c r="I1607" s="400">
        <v>41921.145833333336</v>
      </c>
      <c r="J1607">
        <v>1.4454199999999999</v>
      </c>
      <c r="N1607">
        <v>0.73</v>
      </c>
      <c r="Q1607">
        <v>966</v>
      </c>
      <c r="R1607" t="s">
        <v>96</v>
      </c>
      <c r="S1607" s="588">
        <v>4</v>
      </c>
    </row>
    <row r="1608" spans="1:19" x14ac:dyDescent="0.2">
      <c r="A1608">
        <v>1607</v>
      </c>
      <c r="B1608" s="400">
        <v>41920.902083333334</v>
      </c>
      <c r="C1608" t="s">
        <v>96</v>
      </c>
      <c r="D1608">
        <v>0.01</v>
      </c>
      <c r="F1608">
        <v>1.4416100000000001</v>
      </c>
      <c r="I1608" s="400">
        <v>41921.145833333336</v>
      </c>
      <c r="J1608">
        <v>1.4454199999999999</v>
      </c>
      <c r="N1608">
        <v>2.35</v>
      </c>
      <c r="Q1608">
        <v>966</v>
      </c>
      <c r="R1608" t="s">
        <v>96</v>
      </c>
      <c r="S1608" s="588">
        <v>4</v>
      </c>
    </row>
    <row r="1609" spans="1:19" x14ac:dyDescent="0.2">
      <c r="A1609">
        <v>1608</v>
      </c>
      <c r="B1609" s="400">
        <v>41921.072222222225</v>
      </c>
      <c r="C1609" t="s">
        <v>97</v>
      </c>
      <c r="D1609">
        <v>0.01</v>
      </c>
      <c r="F1609">
        <v>1.4408399999999999</v>
      </c>
      <c r="I1609" s="400">
        <v>41921.157638888886</v>
      </c>
      <c r="J1609">
        <v>1.4422900000000001</v>
      </c>
      <c r="N1609">
        <v>-1</v>
      </c>
      <c r="Q1609">
        <v>967</v>
      </c>
      <c r="R1609" t="s">
        <v>97</v>
      </c>
      <c r="S1609" s="588">
        <v>3</v>
      </c>
    </row>
    <row r="1610" spans="1:19" x14ac:dyDescent="0.2">
      <c r="A1610">
        <v>1609</v>
      </c>
      <c r="B1610" s="400">
        <v>41921.151388888888</v>
      </c>
      <c r="C1610" t="s">
        <v>97</v>
      </c>
      <c r="D1610">
        <v>0.01</v>
      </c>
      <c r="F1610">
        <v>1.44347</v>
      </c>
      <c r="I1610" s="400">
        <v>41921.157638888886</v>
      </c>
      <c r="J1610">
        <v>1.4422900000000001</v>
      </c>
      <c r="N1610">
        <v>0.81</v>
      </c>
      <c r="Q1610">
        <v>967</v>
      </c>
      <c r="R1610" t="s">
        <v>97</v>
      </c>
      <c r="S1610" s="588">
        <v>3</v>
      </c>
    </row>
    <row r="1611" spans="1:19" x14ac:dyDescent="0.2">
      <c r="A1611">
        <v>1610</v>
      </c>
      <c r="B1611" s="400">
        <v>41921.147222222222</v>
      </c>
      <c r="C1611" t="s">
        <v>97</v>
      </c>
      <c r="D1611">
        <v>0.01</v>
      </c>
      <c r="F1611">
        <v>1.4449700000000001</v>
      </c>
      <c r="I1611" s="400">
        <v>41921.157638888886</v>
      </c>
      <c r="J1611">
        <v>1.4422900000000001</v>
      </c>
      <c r="N1611">
        <v>1.85</v>
      </c>
      <c r="Q1611">
        <v>967</v>
      </c>
      <c r="R1611" t="s">
        <v>97</v>
      </c>
      <c r="S1611" s="588">
        <v>3</v>
      </c>
    </row>
    <row r="1612" spans="1:19" x14ac:dyDescent="0.2">
      <c r="A1612">
        <v>1611</v>
      </c>
      <c r="B1612" s="400">
        <v>41921.875694444447</v>
      </c>
      <c r="C1612" t="s">
        <v>97</v>
      </c>
      <c r="D1612">
        <v>0.01</v>
      </c>
      <c r="F1612">
        <v>1.4453499999999999</v>
      </c>
      <c r="I1612" s="400">
        <v>41921.944444444445</v>
      </c>
      <c r="J1612">
        <v>1.4453100000000001</v>
      </c>
      <c r="N1612">
        <v>0.02</v>
      </c>
      <c r="Q1612">
        <v>968</v>
      </c>
      <c r="R1612" t="s">
        <v>97</v>
      </c>
      <c r="S1612" s="588">
        <v>2</v>
      </c>
    </row>
    <row r="1613" spans="1:19" x14ac:dyDescent="0.2">
      <c r="A1613">
        <v>1612</v>
      </c>
      <c r="B1613" s="400">
        <v>41921.883333333331</v>
      </c>
      <c r="C1613" t="s">
        <v>97</v>
      </c>
      <c r="D1613">
        <v>0.01</v>
      </c>
      <c r="F1613">
        <v>1.4468700000000001</v>
      </c>
      <c r="I1613" s="400">
        <v>41921.944444444445</v>
      </c>
      <c r="J1613">
        <v>1.4453100000000001</v>
      </c>
      <c r="N1613">
        <v>1.07</v>
      </c>
      <c r="Q1613">
        <v>968</v>
      </c>
      <c r="R1613" t="s">
        <v>97</v>
      </c>
      <c r="S1613" s="588">
        <v>2</v>
      </c>
    </row>
    <row r="1614" spans="1:19" x14ac:dyDescent="0.2">
      <c r="A1614">
        <v>1613</v>
      </c>
      <c r="B1614" s="400">
        <v>41921.962500000001</v>
      </c>
      <c r="C1614" t="s">
        <v>96</v>
      </c>
      <c r="D1614">
        <v>0.01</v>
      </c>
      <c r="F1614">
        <v>1.4449399999999999</v>
      </c>
      <c r="I1614" s="400">
        <v>41922.015277777777</v>
      </c>
      <c r="J1614">
        <v>1.44574</v>
      </c>
      <c r="N1614">
        <v>0.47</v>
      </c>
      <c r="Q1614">
        <v>969</v>
      </c>
      <c r="R1614" t="s">
        <v>96</v>
      </c>
      <c r="S1614" s="588">
        <v>1</v>
      </c>
    </row>
    <row r="1615" spans="1:19" x14ac:dyDescent="0.2">
      <c r="A1615">
        <v>1614</v>
      </c>
      <c r="B1615" s="400">
        <v>41922.020833333336</v>
      </c>
      <c r="C1615" t="s">
        <v>97</v>
      </c>
      <c r="D1615">
        <v>0.01</v>
      </c>
      <c r="F1615">
        <v>1.446</v>
      </c>
      <c r="I1615" s="400">
        <v>41922.297222222223</v>
      </c>
      <c r="J1615">
        <v>1.4475899999999999</v>
      </c>
      <c r="N1615">
        <v>-1.1000000000000001</v>
      </c>
      <c r="Q1615">
        <v>970</v>
      </c>
      <c r="R1615" t="s">
        <v>97</v>
      </c>
      <c r="S1615" s="588">
        <v>4</v>
      </c>
    </row>
    <row r="1616" spans="1:19" x14ac:dyDescent="0.2">
      <c r="A1616">
        <v>1615</v>
      </c>
      <c r="B1616" s="400">
        <v>41922.064583333333</v>
      </c>
      <c r="C1616" t="s">
        <v>97</v>
      </c>
      <c r="D1616">
        <v>0.01</v>
      </c>
      <c r="F1616">
        <v>1.4475</v>
      </c>
      <c r="I1616" s="400">
        <v>41922.297222222223</v>
      </c>
      <c r="J1616">
        <v>1.4475899999999999</v>
      </c>
      <c r="N1616">
        <v>-0.06</v>
      </c>
      <c r="Q1616">
        <v>970</v>
      </c>
      <c r="R1616" t="s">
        <v>97</v>
      </c>
      <c r="S1616" s="588">
        <v>4</v>
      </c>
    </row>
    <row r="1617" spans="1:19" x14ac:dyDescent="0.2">
      <c r="A1617">
        <v>1616</v>
      </c>
      <c r="B1617" s="400">
        <v>41922.136111111111</v>
      </c>
      <c r="C1617" t="s">
        <v>97</v>
      </c>
      <c r="D1617">
        <v>0.01</v>
      </c>
      <c r="F1617">
        <v>1.44906</v>
      </c>
      <c r="I1617" s="400">
        <v>41922.297222222223</v>
      </c>
      <c r="J1617">
        <v>1.4475899999999999</v>
      </c>
      <c r="N1617">
        <v>1.01</v>
      </c>
      <c r="Q1617">
        <v>970</v>
      </c>
      <c r="R1617" t="s">
        <v>97</v>
      </c>
      <c r="S1617" s="588">
        <v>4</v>
      </c>
    </row>
    <row r="1618" spans="1:19" x14ac:dyDescent="0.2">
      <c r="A1618">
        <v>1617</v>
      </c>
      <c r="B1618" s="400">
        <v>41922.177777777775</v>
      </c>
      <c r="C1618" t="s">
        <v>97</v>
      </c>
      <c r="D1618">
        <v>0.01</v>
      </c>
      <c r="F1618">
        <v>1.4514</v>
      </c>
      <c r="I1618" s="400">
        <v>41922.297222222223</v>
      </c>
      <c r="J1618">
        <v>1.4475899999999999</v>
      </c>
      <c r="N1618">
        <v>2.63</v>
      </c>
      <c r="Q1618">
        <v>970</v>
      </c>
      <c r="R1618" t="s">
        <v>97</v>
      </c>
      <c r="S1618" s="588">
        <v>4</v>
      </c>
    </row>
    <row r="1619" spans="1:19" x14ac:dyDescent="0.2">
      <c r="A1619">
        <v>1618</v>
      </c>
      <c r="B1619" s="400">
        <v>41922.90625</v>
      </c>
      <c r="C1619" t="s">
        <v>96</v>
      </c>
      <c r="D1619">
        <v>0.01</v>
      </c>
      <c r="F1619">
        <v>1.4481999999999999</v>
      </c>
      <c r="I1619" s="400">
        <v>41922.916666666664</v>
      </c>
      <c r="J1619">
        <v>1.4490000000000001</v>
      </c>
      <c r="N1619">
        <v>0.56000000000000005</v>
      </c>
      <c r="Q1619">
        <v>971</v>
      </c>
      <c r="R1619" t="s">
        <v>96</v>
      </c>
      <c r="S1619" s="588">
        <v>1</v>
      </c>
    </row>
    <row r="1620" spans="1:19" x14ac:dyDescent="0.2">
      <c r="A1620">
        <v>1619</v>
      </c>
      <c r="B1620" s="400">
        <v>41922.929861111108</v>
      </c>
      <c r="C1620" t="s">
        <v>97</v>
      </c>
      <c r="D1620">
        <v>0.01</v>
      </c>
      <c r="F1620">
        <v>1.45018</v>
      </c>
      <c r="I1620" s="400">
        <v>41925.204861111109</v>
      </c>
      <c r="J1620">
        <v>1.45366</v>
      </c>
      <c r="N1620">
        <v>-2.39</v>
      </c>
      <c r="Q1620">
        <v>972</v>
      </c>
      <c r="R1620" t="s">
        <v>97</v>
      </c>
      <c r="S1620" s="588">
        <v>5</v>
      </c>
    </row>
    <row r="1621" spans="1:19" x14ac:dyDescent="0.2">
      <c r="A1621">
        <v>1620</v>
      </c>
      <c r="B1621" s="400">
        <v>41922.951388888891</v>
      </c>
      <c r="C1621" t="s">
        <v>97</v>
      </c>
      <c r="D1621">
        <v>0.01</v>
      </c>
      <c r="F1621">
        <v>1.4517100000000001</v>
      </c>
      <c r="I1621" s="400">
        <v>41925.204861111109</v>
      </c>
      <c r="J1621">
        <v>1.45366</v>
      </c>
      <c r="N1621">
        <v>-1.33</v>
      </c>
      <c r="Q1621">
        <v>972</v>
      </c>
      <c r="R1621" t="s">
        <v>97</v>
      </c>
      <c r="S1621" s="588">
        <v>5</v>
      </c>
    </row>
    <row r="1622" spans="1:19" x14ac:dyDescent="0.2">
      <c r="A1622">
        <v>1621</v>
      </c>
      <c r="B1622" s="400">
        <v>41922.969444444447</v>
      </c>
      <c r="C1622" t="s">
        <v>97</v>
      </c>
      <c r="D1622">
        <v>0.01</v>
      </c>
      <c r="F1622">
        <v>1.45322</v>
      </c>
      <c r="I1622" s="400">
        <v>41925.204861111109</v>
      </c>
      <c r="J1622">
        <v>1.45366</v>
      </c>
      <c r="N1622">
        <v>-0.28999999999999998</v>
      </c>
      <c r="Q1622">
        <v>972</v>
      </c>
      <c r="R1622" t="s">
        <v>97</v>
      </c>
      <c r="S1622" s="588">
        <v>5</v>
      </c>
    </row>
    <row r="1623" spans="1:19" x14ac:dyDescent="0.2">
      <c r="A1623">
        <v>1622</v>
      </c>
      <c r="B1623" s="400">
        <v>41925.044444444444</v>
      </c>
      <c r="C1623" t="s">
        <v>97</v>
      </c>
      <c r="D1623">
        <v>0.01</v>
      </c>
      <c r="F1623">
        <v>1.4555400000000001</v>
      </c>
      <c r="I1623" s="400">
        <v>41925.204861111109</v>
      </c>
      <c r="J1623">
        <v>1.45366</v>
      </c>
      <c r="N1623">
        <v>1.3</v>
      </c>
      <c r="Q1623">
        <v>972</v>
      </c>
      <c r="R1623" t="s">
        <v>97</v>
      </c>
      <c r="S1623" s="588">
        <v>5</v>
      </c>
    </row>
    <row r="1624" spans="1:19" x14ac:dyDescent="0.2">
      <c r="A1624">
        <v>1623</v>
      </c>
      <c r="B1624" s="400">
        <v>41925.058333333334</v>
      </c>
      <c r="C1624" t="s">
        <v>97</v>
      </c>
      <c r="D1624">
        <v>0.02</v>
      </c>
      <c r="F1624">
        <v>1.45865</v>
      </c>
      <c r="I1624" s="400">
        <v>41925.204861111109</v>
      </c>
      <c r="J1624">
        <v>1.45366</v>
      </c>
      <c r="N1624">
        <v>6.89</v>
      </c>
      <c r="Q1624">
        <v>972</v>
      </c>
      <c r="R1624" t="s">
        <v>97</v>
      </c>
      <c r="S1624" s="588">
        <v>5</v>
      </c>
    </row>
    <row r="1625" spans="1:19" x14ac:dyDescent="0.2">
      <c r="A1625">
        <v>1624</v>
      </c>
      <c r="B1625" s="400">
        <v>41925.913194444445</v>
      </c>
      <c r="C1625" t="s">
        <v>97</v>
      </c>
      <c r="D1625">
        <v>0.01</v>
      </c>
      <c r="F1625">
        <v>1.4473800000000001</v>
      </c>
      <c r="I1625" s="400">
        <v>41925.942361111112</v>
      </c>
      <c r="J1625">
        <v>1.44658</v>
      </c>
      <c r="N1625">
        <v>0.55000000000000004</v>
      </c>
      <c r="Q1625">
        <v>973</v>
      </c>
      <c r="R1625" t="s">
        <v>97</v>
      </c>
      <c r="S1625" s="588">
        <v>1</v>
      </c>
    </row>
    <row r="1626" spans="1:19" x14ac:dyDescent="0.2">
      <c r="A1626">
        <v>1625</v>
      </c>
      <c r="B1626" s="400">
        <v>41925.958333333336</v>
      </c>
      <c r="C1626" t="s">
        <v>97</v>
      </c>
      <c r="D1626">
        <v>0.01</v>
      </c>
      <c r="F1626">
        <v>1.4494899999999999</v>
      </c>
      <c r="I1626" s="400">
        <v>41926.188194444447</v>
      </c>
      <c r="J1626">
        <v>1.45105</v>
      </c>
      <c r="N1626">
        <v>-1.07</v>
      </c>
      <c r="Q1626">
        <v>974</v>
      </c>
      <c r="R1626" t="s">
        <v>97</v>
      </c>
      <c r="S1626" s="588">
        <v>4</v>
      </c>
    </row>
    <row r="1627" spans="1:19" x14ac:dyDescent="0.2">
      <c r="A1627">
        <v>1626</v>
      </c>
      <c r="B1627" s="400">
        <v>41925.970138888886</v>
      </c>
      <c r="C1627" t="s">
        <v>97</v>
      </c>
      <c r="D1627">
        <v>0.01</v>
      </c>
      <c r="F1627">
        <v>1.45099</v>
      </c>
      <c r="I1627" s="400">
        <v>41926.188194444447</v>
      </c>
      <c r="J1627">
        <v>1.45105</v>
      </c>
      <c r="N1627">
        <v>-0.04</v>
      </c>
      <c r="Q1627">
        <v>974</v>
      </c>
      <c r="R1627" t="s">
        <v>97</v>
      </c>
      <c r="S1627" s="588">
        <v>4</v>
      </c>
    </row>
    <row r="1628" spans="1:19" x14ac:dyDescent="0.2">
      <c r="A1628">
        <v>1627</v>
      </c>
      <c r="B1628" s="400">
        <v>41925.977083333331</v>
      </c>
      <c r="C1628" t="s">
        <v>97</v>
      </c>
      <c r="D1628">
        <v>0.01</v>
      </c>
      <c r="F1628">
        <v>1.4524999999999999</v>
      </c>
      <c r="I1628" s="400">
        <v>41926.188194444447</v>
      </c>
      <c r="J1628">
        <v>1.45105</v>
      </c>
      <c r="N1628">
        <v>1.01</v>
      </c>
      <c r="Q1628">
        <v>974</v>
      </c>
      <c r="R1628" t="s">
        <v>97</v>
      </c>
      <c r="S1628" s="588">
        <v>4</v>
      </c>
    </row>
    <row r="1629" spans="1:19" x14ac:dyDescent="0.2">
      <c r="A1629">
        <v>1628</v>
      </c>
      <c r="B1629" s="400">
        <v>41926.004166666666</v>
      </c>
      <c r="C1629" t="s">
        <v>97</v>
      </c>
      <c r="D1629">
        <v>0.01</v>
      </c>
      <c r="F1629">
        <v>1.45482</v>
      </c>
      <c r="I1629" s="400">
        <v>41926.188194444447</v>
      </c>
      <c r="J1629">
        <v>1.45105</v>
      </c>
      <c r="N1629">
        <v>2.6</v>
      </c>
      <c r="Q1629">
        <v>974</v>
      </c>
      <c r="R1629" t="s">
        <v>97</v>
      </c>
      <c r="S1629" s="588">
        <v>4</v>
      </c>
    </row>
    <row r="1630" spans="1:19" x14ac:dyDescent="0.2">
      <c r="A1630">
        <v>1629</v>
      </c>
      <c r="B1630" s="400">
        <v>41926.877083333333</v>
      </c>
      <c r="C1630" t="s">
        <v>96</v>
      </c>
      <c r="D1630">
        <v>0.01</v>
      </c>
      <c r="F1630">
        <v>1.4497599999999999</v>
      </c>
      <c r="I1630" s="400">
        <v>41926.890277777777</v>
      </c>
      <c r="J1630">
        <v>1.4505600000000001</v>
      </c>
      <c r="N1630">
        <v>0.56000000000000005</v>
      </c>
      <c r="Q1630">
        <v>975</v>
      </c>
      <c r="R1630" t="s">
        <v>96</v>
      </c>
      <c r="S1630" s="588">
        <v>1</v>
      </c>
    </row>
    <row r="1631" spans="1:19" x14ac:dyDescent="0.2">
      <c r="A1631">
        <v>1630</v>
      </c>
      <c r="B1631" s="400">
        <v>41926.923611111109</v>
      </c>
      <c r="C1631" t="s">
        <v>97</v>
      </c>
      <c r="D1631">
        <v>0.01</v>
      </c>
      <c r="F1631">
        <v>1.45262</v>
      </c>
      <c r="I1631" s="400">
        <v>41926.944444444445</v>
      </c>
      <c r="J1631">
        <v>1.4525699999999999</v>
      </c>
      <c r="N1631">
        <v>0.04</v>
      </c>
      <c r="Q1631">
        <v>976</v>
      </c>
      <c r="R1631" t="s">
        <v>97</v>
      </c>
      <c r="S1631" s="588">
        <v>2</v>
      </c>
    </row>
    <row r="1632" spans="1:19" x14ac:dyDescent="0.2">
      <c r="A1632">
        <v>1631</v>
      </c>
      <c r="B1632" s="400">
        <v>41926.927083333336</v>
      </c>
      <c r="C1632" t="s">
        <v>97</v>
      </c>
      <c r="D1632">
        <v>0.01</v>
      </c>
      <c r="F1632">
        <v>1.4541200000000001</v>
      </c>
      <c r="I1632" s="400">
        <v>41926.944444444445</v>
      </c>
      <c r="J1632">
        <v>1.4525699999999999</v>
      </c>
      <c r="N1632">
        <v>1.07</v>
      </c>
      <c r="Q1632">
        <v>976</v>
      </c>
      <c r="R1632" t="s">
        <v>97</v>
      </c>
      <c r="S1632" s="588">
        <v>2</v>
      </c>
    </row>
    <row r="1633" spans="1:19" x14ac:dyDescent="0.2">
      <c r="A1633">
        <v>1632</v>
      </c>
      <c r="B1633" s="400">
        <v>41926.947222222225</v>
      </c>
      <c r="C1633" t="s">
        <v>97</v>
      </c>
      <c r="D1633">
        <v>0.01</v>
      </c>
      <c r="F1633">
        <v>1.45295</v>
      </c>
      <c r="I1633" s="400">
        <v>41927.020138888889</v>
      </c>
      <c r="J1633">
        <v>1.4521500000000001</v>
      </c>
      <c r="N1633">
        <v>0.56999999999999995</v>
      </c>
      <c r="Q1633">
        <v>977</v>
      </c>
      <c r="R1633" t="s">
        <v>97</v>
      </c>
      <c r="S1633" s="588">
        <v>1</v>
      </c>
    </row>
    <row r="1634" spans="1:19" x14ac:dyDescent="0.2">
      <c r="A1634">
        <v>1633</v>
      </c>
      <c r="B1634" s="400">
        <v>41927.875</v>
      </c>
      <c r="C1634" t="s">
        <v>97</v>
      </c>
      <c r="D1634">
        <v>0.01</v>
      </c>
      <c r="F1634">
        <v>1.4628000000000001</v>
      </c>
      <c r="I1634" s="400">
        <v>41927.884722222225</v>
      </c>
      <c r="J1634">
        <v>1.462</v>
      </c>
      <c r="N1634">
        <v>0.55000000000000004</v>
      </c>
      <c r="Q1634">
        <v>978</v>
      </c>
      <c r="R1634" t="s">
        <v>97</v>
      </c>
      <c r="S1634" s="588">
        <v>1</v>
      </c>
    </row>
    <row r="1635" spans="1:19" x14ac:dyDescent="0.2">
      <c r="A1635">
        <v>1634</v>
      </c>
      <c r="B1635" s="400">
        <v>41927.89166666667</v>
      </c>
      <c r="C1635" t="s">
        <v>97</v>
      </c>
      <c r="D1635">
        <v>0.01</v>
      </c>
      <c r="F1635">
        <v>1.4591799999999999</v>
      </c>
      <c r="I1635" s="400">
        <v>41927.893750000003</v>
      </c>
      <c r="J1635">
        <v>1.45838</v>
      </c>
      <c r="N1635">
        <v>0.55000000000000004</v>
      </c>
      <c r="Q1635">
        <v>979</v>
      </c>
      <c r="R1635" t="s">
        <v>97</v>
      </c>
      <c r="S1635" s="588">
        <v>1</v>
      </c>
    </row>
    <row r="1636" spans="1:19" x14ac:dyDescent="0.2">
      <c r="A1636">
        <v>1635</v>
      </c>
      <c r="B1636" s="400">
        <v>41927.919444444444</v>
      </c>
      <c r="C1636" t="s">
        <v>96</v>
      </c>
      <c r="D1636">
        <v>0.01</v>
      </c>
      <c r="F1636">
        <v>1.4561200000000001</v>
      </c>
      <c r="I1636" s="400">
        <v>41927.929166666669</v>
      </c>
      <c r="J1636">
        <v>1.45617</v>
      </c>
      <c r="N1636">
        <v>0.03</v>
      </c>
      <c r="Q1636">
        <v>980</v>
      </c>
      <c r="R1636" t="s">
        <v>96</v>
      </c>
      <c r="S1636" s="588">
        <v>2</v>
      </c>
    </row>
    <row r="1637" spans="1:19" x14ac:dyDescent="0.2">
      <c r="A1637">
        <v>1636</v>
      </c>
      <c r="B1637" s="400">
        <v>41927.92083333333</v>
      </c>
      <c r="C1637" t="s">
        <v>96</v>
      </c>
      <c r="D1637">
        <v>0.01</v>
      </c>
      <c r="F1637">
        <v>1.45461</v>
      </c>
      <c r="I1637" s="400">
        <v>41927.929166666669</v>
      </c>
      <c r="J1637">
        <v>1.45617</v>
      </c>
      <c r="N1637">
        <v>1.07</v>
      </c>
      <c r="Q1637">
        <v>980</v>
      </c>
      <c r="R1637" t="s">
        <v>96</v>
      </c>
      <c r="S1637" s="588">
        <v>2</v>
      </c>
    </row>
    <row r="1638" spans="1:19" x14ac:dyDescent="0.2">
      <c r="A1638">
        <v>1637</v>
      </c>
      <c r="B1638" s="400">
        <v>41927.931944444441</v>
      </c>
      <c r="C1638" t="s">
        <v>96</v>
      </c>
      <c r="D1638">
        <v>0.01</v>
      </c>
      <c r="F1638">
        <v>1.4552</v>
      </c>
      <c r="I1638" s="400">
        <v>41927.972222222219</v>
      </c>
      <c r="J1638">
        <v>1.4544900000000001</v>
      </c>
      <c r="N1638">
        <v>-0.49</v>
      </c>
      <c r="Q1638">
        <v>981</v>
      </c>
      <c r="R1638" t="s">
        <v>96</v>
      </c>
      <c r="S1638" s="588">
        <v>3</v>
      </c>
    </row>
    <row r="1639" spans="1:19" x14ac:dyDescent="0.2">
      <c r="A1639">
        <v>1638</v>
      </c>
      <c r="B1639" s="400">
        <v>41927.9375</v>
      </c>
      <c r="C1639" t="s">
        <v>96</v>
      </c>
      <c r="D1639">
        <v>0.01</v>
      </c>
      <c r="F1639">
        <v>1.4536800000000001</v>
      </c>
      <c r="I1639" s="400">
        <v>41927.972222222219</v>
      </c>
      <c r="J1639">
        <v>1.4544900000000001</v>
      </c>
      <c r="N1639">
        <v>0.56000000000000005</v>
      </c>
      <c r="Q1639">
        <v>981</v>
      </c>
      <c r="R1639" t="s">
        <v>96</v>
      </c>
      <c r="S1639" s="588">
        <v>3</v>
      </c>
    </row>
    <row r="1640" spans="1:19" x14ac:dyDescent="0.2">
      <c r="A1640">
        <v>1639</v>
      </c>
      <c r="B1640" s="400">
        <v>41927.961805555555</v>
      </c>
      <c r="C1640" t="s">
        <v>96</v>
      </c>
      <c r="D1640">
        <v>0.01</v>
      </c>
      <c r="F1640">
        <v>1.45218</v>
      </c>
      <c r="I1640" s="400">
        <v>41927.972222222219</v>
      </c>
      <c r="J1640">
        <v>1.4544900000000001</v>
      </c>
      <c r="N1640">
        <v>1.59</v>
      </c>
      <c r="Q1640">
        <v>981</v>
      </c>
      <c r="R1640" t="s">
        <v>96</v>
      </c>
      <c r="S1640" s="588">
        <v>3</v>
      </c>
    </row>
    <row r="1641" spans="1:19" x14ac:dyDescent="0.2">
      <c r="A1641">
        <v>1640</v>
      </c>
      <c r="B1641" s="400">
        <v>41927.975694444445</v>
      </c>
      <c r="C1641" t="s">
        <v>96</v>
      </c>
      <c r="D1641">
        <v>0.01</v>
      </c>
      <c r="F1641">
        <v>1.4531099999999999</v>
      </c>
      <c r="I1641" s="400">
        <v>41927.976388888892</v>
      </c>
      <c r="J1641">
        <v>1.45391</v>
      </c>
      <c r="N1641">
        <v>0.55000000000000004</v>
      </c>
      <c r="Q1641">
        <v>982</v>
      </c>
      <c r="R1641" t="s">
        <v>96</v>
      </c>
      <c r="S1641" s="588">
        <v>1</v>
      </c>
    </row>
    <row r="1642" spans="1:19" x14ac:dyDescent="0.2">
      <c r="A1642">
        <v>1641</v>
      </c>
      <c r="B1642" s="400">
        <v>41928.050000000003</v>
      </c>
      <c r="C1642" t="s">
        <v>97</v>
      </c>
      <c r="D1642">
        <v>0.01</v>
      </c>
      <c r="F1642">
        <v>1.45503</v>
      </c>
      <c r="I1642" s="400">
        <v>41928.54791666667</v>
      </c>
      <c r="J1642">
        <v>1.4624699999999999</v>
      </c>
      <c r="N1642">
        <v>-5.13</v>
      </c>
      <c r="Q1642">
        <v>983</v>
      </c>
      <c r="R1642" t="s">
        <v>97</v>
      </c>
      <c r="S1642" s="588">
        <v>7</v>
      </c>
    </row>
    <row r="1643" spans="1:19" x14ac:dyDescent="0.2">
      <c r="A1643">
        <v>1642</v>
      </c>
      <c r="B1643" s="400">
        <v>41928.056250000001</v>
      </c>
      <c r="C1643" t="s">
        <v>97</v>
      </c>
      <c r="D1643">
        <v>0.01</v>
      </c>
      <c r="F1643">
        <v>1.4565399999999999</v>
      </c>
      <c r="I1643" s="400">
        <v>41928.54791666667</v>
      </c>
      <c r="J1643">
        <v>1.4624699999999999</v>
      </c>
      <c r="N1643">
        <v>-4.09</v>
      </c>
      <c r="Q1643">
        <v>983</v>
      </c>
      <c r="R1643" t="s">
        <v>97</v>
      </c>
      <c r="S1643" s="588">
        <v>7</v>
      </c>
    </row>
    <row r="1644" spans="1:19" x14ac:dyDescent="0.2">
      <c r="A1644">
        <v>1643</v>
      </c>
      <c r="B1644" s="400">
        <v>41928.094444444447</v>
      </c>
      <c r="C1644" t="s">
        <v>97</v>
      </c>
      <c r="D1644">
        <v>0.01</v>
      </c>
      <c r="F1644">
        <v>1.4580599999999999</v>
      </c>
      <c r="I1644" s="400">
        <v>41928.54791666667</v>
      </c>
      <c r="J1644">
        <v>1.4624699999999999</v>
      </c>
      <c r="N1644">
        <v>-3.04</v>
      </c>
      <c r="Q1644">
        <v>983</v>
      </c>
      <c r="R1644" t="s">
        <v>97</v>
      </c>
      <c r="S1644" s="588">
        <v>7</v>
      </c>
    </row>
    <row r="1645" spans="1:19" x14ac:dyDescent="0.2">
      <c r="A1645">
        <v>1644</v>
      </c>
      <c r="B1645" s="400">
        <v>41928.405555555553</v>
      </c>
      <c r="C1645" t="s">
        <v>97</v>
      </c>
      <c r="D1645">
        <v>0.01</v>
      </c>
      <c r="F1645">
        <v>1.46038</v>
      </c>
      <c r="I1645" s="400">
        <v>41928.54791666667</v>
      </c>
      <c r="J1645">
        <v>1.4624699999999999</v>
      </c>
      <c r="N1645">
        <v>-1.44</v>
      </c>
      <c r="Q1645">
        <v>983</v>
      </c>
      <c r="R1645" t="s">
        <v>97</v>
      </c>
      <c r="S1645" s="588">
        <v>7</v>
      </c>
    </row>
    <row r="1646" spans="1:19" x14ac:dyDescent="0.2">
      <c r="A1646">
        <v>1645</v>
      </c>
      <c r="B1646" s="400">
        <v>41928.477083333331</v>
      </c>
      <c r="C1646" t="s">
        <v>97</v>
      </c>
      <c r="D1646">
        <v>0.02</v>
      </c>
      <c r="F1646">
        <v>1.46349</v>
      </c>
      <c r="I1646" s="400">
        <v>41928.54791666667</v>
      </c>
      <c r="J1646">
        <v>1.4624699999999999</v>
      </c>
      <c r="N1646">
        <v>1.41</v>
      </c>
      <c r="Q1646">
        <v>983</v>
      </c>
      <c r="R1646" t="s">
        <v>97</v>
      </c>
      <c r="S1646" s="588">
        <v>7</v>
      </c>
    </row>
    <row r="1647" spans="1:19" x14ac:dyDescent="0.2">
      <c r="A1647">
        <v>1646</v>
      </c>
      <c r="B1647" s="400">
        <v>41928.5</v>
      </c>
      <c r="C1647" t="s">
        <v>97</v>
      </c>
      <c r="D1647">
        <v>0.02</v>
      </c>
      <c r="F1647">
        <v>1.4666999999999999</v>
      </c>
      <c r="I1647" s="400">
        <v>41928.54791666667</v>
      </c>
      <c r="J1647">
        <v>1.4624699999999999</v>
      </c>
      <c r="N1647">
        <v>5.84</v>
      </c>
      <c r="Q1647">
        <v>983</v>
      </c>
      <c r="R1647" t="s">
        <v>97</v>
      </c>
      <c r="S1647" s="588">
        <v>7</v>
      </c>
    </row>
    <row r="1648" spans="1:19" x14ac:dyDescent="0.2">
      <c r="A1648">
        <v>1647</v>
      </c>
      <c r="B1648" s="400">
        <v>41928.527083333334</v>
      </c>
      <c r="C1648" t="s">
        <v>97</v>
      </c>
      <c r="D1648">
        <v>0.03</v>
      </c>
      <c r="F1648">
        <v>1.47</v>
      </c>
      <c r="I1648" s="400">
        <v>41928.54791666667</v>
      </c>
      <c r="J1648">
        <v>1.4624699999999999</v>
      </c>
      <c r="N1648">
        <v>15.59</v>
      </c>
      <c r="Q1648">
        <v>983</v>
      </c>
      <c r="R1648" t="s">
        <v>97</v>
      </c>
      <c r="S1648" s="588">
        <v>7</v>
      </c>
    </row>
    <row r="1649" spans="1:19" x14ac:dyDescent="0.2">
      <c r="A1649">
        <v>1648</v>
      </c>
      <c r="B1649" s="400">
        <v>41928.915277777778</v>
      </c>
      <c r="C1649" t="s">
        <v>96</v>
      </c>
      <c r="D1649">
        <v>0.01</v>
      </c>
      <c r="F1649">
        <v>1.46088</v>
      </c>
      <c r="I1649" s="400">
        <v>41928.956250000003</v>
      </c>
      <c r="J1649">
        <v>1.4616800000000001</v>
      </c>
      <c r="N1649">
        <v>0.55000000000000004</v>
      </c>
      <c r="Q1649">
        <v>984</v>
      </c>
      <c r="R1649" t="s">
        <v>96</v>
      </c>
      <c r="S1649" s="588">
        <v>1</v>
      </c>
    </row>
    <row r="1650" spans="1:19" x14ac:dyDescent="0.2">
      <c r="A1650">
        <v>1649</v>
      </c>
      <c r="B1650" s="400">
        <v>41928.949999999997</v>
      </c>
      <c r="C1650" t="s">
        <v>97</v>
      </c>
      <c r="D1650">
        <v>0.01</v>
      </c>
      <c r="F1650">
        <v>1.4610000000000001</v>
      </c>
      <c r="I1650" s="400">
        <v>41929.084027777775</v>
      </c>
      <c r="J1650">
        <v>1.4619800000000001</v>
      </c>
      <c r="N1650">
        <v>-0.66</v>
      </c>
      <c r="Q1650">
        <v>985</v>
      </c>
      <c r="R1650" t="s">
        <v>97</v>
      </c>
      <c r="S1650" s="588">
        <v>3</v>
      </c>
    </row>
    <row r="1651" spans="1:19" x14ac:dyDescent="0.2">
      <c r="A1651">
        <v>1650</v>
      </c>
      <c r="B1651" s="400">
        <v>41928.975694444445</v>
      </c>
      <c r="C1651" t="s">
        <v>97</v>
      </c>
      <c r="D1651">
        <v>0.01</v>
      </c>
      <c r="F1651">
        <v>1.4625999999999999</v>
      </c>
      <c r="I1651" s="400">
        <v>41929.084027777775</v>
      </c>
      <c r="J1651">
        <v>1.4619800000000001</v>
      </c>
      <c r="N1651">
        <v>0.44</v>
      </c>
      <c r="Q1651">
        <v>985</v>
      </c>
      <c r="R1651" t="s">
        <v>97</v>
      </c>
      <c r="S1651" s="588">
        <v>3</v>
      </c>
    </row>
    <row r="1652" spans="1:19" x14ac:dyDescent="0.2">
      <c r="A1652">
        <v>1651</v>
      </c>
      <c r="B1652" s="400">
        <v>41929.050000000003</v>
      </c>
      <c r="C1652" t="s">
        <v>97</v>
      </c>
      <c r="D1652">
        <v>0.01</v>
      </c>
      <c r="F1652">
        <v>1.4647300000000001</v>
      </c>
      <c r="I1652" s="400">
        <v>41929.084027777775</v>
      </c>
      <c r="J1652">
        <v>1.4619800000000001</v>
      </c>
      <c r="N1652">
        <v>1.9</v>
      </c>
      <c r="Q1652">
        <v>985</v>
      </c>
      <c r="R1652" t="s">
        <v>97</v>
      </c>
      <c r="S1652" s="588">
        <v>3</v>
      </c>
    </row>
    <row r="1653" spans="1:19" x14ac:dyDescent="0.2">
      <c r="A1653">
        <v>1652</v>
      </c>
      <c r="B1653" s="400">
        <v>41929.902777777781</v>
      </c>
      <c r="C1653" t="s">
        <v>97</v>
      </c>
      <c r="D1653">
        <v>0.01</v>
      </c>
      <c r="F1653">
        <v>1.45719</v>
      </c>
      <c r="I1653" s="400">
        <v>41929.947916666664</v>
      </c>
      <c r="J1653">
        <v>1.4563900000000001</v>
      </c>
      <c r="N1653">
        <v>0.55000000000000004</v>
      </c>
      <c r="Q1653">
        <v>986</v>
      </c>
      <c r="R1653" t="s">
        <v>97</v>
      </c>
      <c r="S1653" s="588">
        <v>1</v>
      </c>
    </row>
    <row r="1654" spans="1:19" x14ac:dyDescent="0.2">
      <c r="A1654">
        <v>1653</v>
      </c>
      <c r="B1654" s="400">
        <v>41929.970138888886</v>
      </c>
      <c r="C1654" t="s">
        <v>96</v>
      </c>
      <c r="D1654">
        <v>0.01</v>
      </c>
      <c r="F1654">
        <v>1.4558599999999999</v>
      </c>
      <c r="I1654" s="400">
        <v>41929.970138888886</v>
      </c>
      <c r="J1654">
        <v>1.4566600000000001</v>
      </c>
      <c r="N1654">
        <v>0.56000000000000005</v>
      </c>
      <c r="Q1654">
        <v>987</v>
      </c>
      <c r="R1654" t="s">
        <v>96</v>
      </c>
      <c r="S1654" s="588">
        <v>1</v>
      </c>
    </row>
    <row r="1655" spans="1:19" x14ac:dyDescent="0.2">
      <c r="A1655">
        <v>1654</v>
      </c>
      <c r="B1655" s="400">
        <v>41929.970138888886</v>
      </c>
      <c r="C1655" t="s">
        <v>96</v>
      </c>
      <c r="D1655">
        <v>0.01</v>
      </c>
      <c r="F1655">
        <v>1.4569700000000001</v>
      </c>
      <c r="I1655" s="400">
        <v>41929.993055555555</v>
      </c>
      <c r="J1655">
        <v>1.45777</v>
      </c>
      <c r="N1655">
        <v>0.55000000000000004</v>
      </c>
      <c r="Q1655">
        <v>988</v>
      </c>
      <c r="R1655" t="s">
        <v>96</v>
      </c>
      <c r="S1655" s="588">
        <v>1</v>
      </c>
    </row>
    <row r="1656" spans="1:19" x14ac:dyDescent="0.2">
      <c r="A1656">
        <v>1655</v>
      </c>
      <c r="B1656" s="400">
        <v>41932.879166666666</v>
      </c>
      <c r="C1656" t="s">
        <v>97</v>
      </c>
      <c r="D1656">
        <v>0.01</v>
      </c>
      <c r="F1656">
        <v>1.4557</v>
      </c>
      <c r="I1656" s="400">
        <v>41933.0625</v>
      </c>
      <c r="J1656">
        <v>1.4556800000000001</v>
      </c>
      <c r="N1656">
        <v>0.02</v>
      </c>
      <c r="Q1656">
        <v>989</v>
      </c>
      <c r="R1656" t="s">
        <v>97</v>
      </c>
      <c r="S1656" s="588">
        <v>2</v>
      </c>
    </row>
    <row r="1657" spans="1:19" x14ac:dyDescent="0.2">
      <c r="A1657">
        <v>1657</v>
      </c>
      <c r="B1657" s="400">
        <v>41932.979166666664</v>
      </c>
      <c r="C1657" t="s">
        <v>97</v>
      </c>
      <c r="D1657">
        <v>0.01</v>
      </c>
      <c r="F1657">
        <v>1.45726</v>
      </c>
      <c r="I1657" s="400">
        <v>41933.0625</v>
      </c>
      <c r="J1657">
        <v>1.4556800000000001</v>
      </c>
      <c r="N1657">
        <v>1.1000000000000001</v>
      </c>
      <c r="Q1657">
        <v>989</v>
      </c>
      <c r="R1657" t="s">
        <v>97</v>
      </c>
      <c r="S1657" s="588">
        <v>2</v>
      </c>
    </row>
    <row r="1658" spans="1:19" x14ac:dyDescent="0.2">
      <c r="A1658">
        <v>1656</v>
      </c>
      <c r="B1658" s="400">
        <v>41932.9375</v>
      </c>
      <c r="C1658" t="s">
        <v>96</v>
      </c>
      <c r="D1658">
        <v>0.01</v>
      </c>
      <c r="F1658">
        <v>1.4558800000000001</v>
      </c>
      <c r="I1658" s="400">
        <v>41932.962500000001</v>
      </c>
      <c r="J1658">
        <v>1.45668</v>
      </c>
      <c r="N1658">
        <v>0.55000000000000004</v>
      </c>
      <c r="Q1658">
        <v>990</v>
      </c>
      <c r="R1658" t="s">
        <v>96</v>
      </c>
      <c r="S1658" s="588">
        <v>1</v>
      </c>
    </row>
    <row r="1659" spans="1:19" x14ac:dyDescent="0.2">
      <c r="A1659">
        <v>1658</v>
      </c>
      <c r="B1659" s="400">
        <v>41933.077777777777</v>
      </c>
      <c r="C1659" t="s">
        <v>96</v>
      </c>
      <c r="D1659">
        <v>0.01</v>
      </c>
      <c r="F1659">
        <v>1.4554100000000001</v>
      </c>
      <c r="I1659" s="400">
        <v>41933.099305555559</v>
      </c>
      <c r="J1659">
        <v>1.45621</v>
      </c>
      <c r="N1659">
        <v>0.56000000000000005</v>
      </c>
      <c r="Q1659">
        <v>991</v>
      </c>
      <c r="R1659" t="s">
        <v>96</v>
      </c>
      <c r="S1659" s="588">
        <v>1</v>
      </c>
    </row>
    <row r="1660" spans="1:19" x14ac:dyDescent="0.2">
      <c r="A1660">
        <v>1659</v>
      </c>
      <c r="B1660" s="400">
        <v>41933.875</v>
      </c>
      <c r="C1660" t="s">
        <v>97</v>
      </c>
      <c r="D1660">
        <v>0.01</v>
      </c>
      <c r="F1660">
        <v>1.4484900000000001</v>
      </c>
      <c r="I1660" s="400">
        <v>41933.956944444442</v>
      </c>
      <c r="J1660">
        <v>1.4484999999999999</v>
      </c>
      <c r="N1660">
        <v>-0.01</v>
      </c>
      <c r="Q1660">
        <v>992</v>
      </c>
      <c r="R1660" t="s">
        <v>97</v>
      </c>
      <c r="S1660" s="588">
        <v>2</v>
      </c>
    </row>
    <row r="1661" spans="1:19" x14ac:dyDescent="0.2">
      <c r="A1661">
        <v>1660</v>
      </c>
      <c r="B1661" s="400">
        <v>41933.898611111108</v>
      </c>
      <c r="C1661" t="s">
        <v>97</v>
      </c>
      <c r="D1661">
        <v>0.01</v>
      </c>
      <c r="F1661">
        <v>1.45011</v>
      </c>
      <c r="I1661" s="400">
        <v>41933.956944444442</v>
      </c>
      <c r="J1661">
        <v>1.4484999999999999</v>
      </c>
      <c r="N1661">
        <v>1.1100000000000001</v>
      </c>
      <c r="Q1661">
        <v>992</v>
      </c>
      <c r="R1661" t="s">
        <v>97</v>
      </c>
      <c r="S1661" s="588">
        <v>2</v>
      </c>
    </row>
    <row r="1662" spans="1:19" x14ac:dyDescent="0.2">
      <c r="A1662">
        <v>1661</v>
      </c>
      <c r="B1662" s="400">
        <v>41934.068749999999</v>
      </c>
      <c r="C1662" t="s">
        <v>97</v>
      </c>
      <c r="D1662">
        <v>0.01</v>
      </c>
      <c r="F1662">
        <v>1.4483200000000001</v>
      </c>
      <c r="I1662" s="400">
        <v>41934.152083333334</v>
      </c>
      <c r="J1662">
        <v>1.4482900000000001</v>
      </c>
      <c r="N1662">
        <v>0.02</v>
      </c>
      <c r="Q1662">
        <v>993</v>
      </c>
      <c r="R1662" t="s">
        <v>97</v>
      </c>
      <c r="S1662" s="588">
        <v>2</v>
      </c>
    </row>
    <row r="1663" spans="1:19" x14ac:dyDescent="0.2">
      <c r="A1663">
        <v>1662</v>
      </c>
      <c r="B1663" s="400">
        <v>41934.079861111109</v>
      </c>
      <c r="C1663" t="s">
        <v>97</v>
      </c>
      <c r="D1663">
        <v>0.01</v>
      </c>
      <c r="F1663">
        <v>1.4498500000000001</v>
      </c>
      <c r="I1663" s="400">
        <v>41934.152083333334</v>
      </c>
      <c r="J1663">
        <v>1.4482900000000001</v>
      </c>
      <c r="N1663">
        <v>1.08</v>
      </c>
      <c r="Q1663">
        <v>993</v>
      </c>
      <c r="R1663" t="s">
        <v>97</v>
      </c>
      <c r="S1663" s="588">
        <v>2</v>
      </c>
    </row>
    <row r="1664" spans="1:19" x14ac:dyDescent="0.2">
      <c r="A1664">
        <v>1663</v>
      </c>
      <c r="B1664" s="400">
        <v>41934.913888888892</v>
      </c>
      <c r="C1664" t="s">
        <v>96</v>
      </c>
      <c r="D1664">
        <v>0.01</v>
      </c>
      <c r="F1664">
        <v>1.4401200000000001</v>
      </c>
      <c r="I1664" s="400">
        <v>41934.945833333331</v>
      </c>
      <c r="J1664">
        <v>1.44092</v>
      </c>
      <c r="N1664">
        <v>0.56000000000000005</v>
      </c>
      <c r="Q1664">
        <v>994</v>
      </c>
      <c r="R1664" t="s">
        <v>96</v>
      </c>
      <c r="S1664" s="588">
        <v>1</v>
      </c>
    </row>
    <row r="1665" spans="1:19" x14ac:dyDescent="0.2">
      <c r="A1665">
        <v>1664</v>
      </c>
      <c r="B1665" s="400">
        <v>41934.963194444441</v>
      </c>
      <c r="C1665" t="s">
        <v>97</v>
      </c>
      <c r="D1665">
        <v>0.01</v>
      </c>
      <c r="F1665">
        <v>1.44112</v>
      </c>
      <c r="I1665" s="400">
        <v>41934.972222222219</v>
      </c>
      <c r="J1665">
        <v>1.44032</v>
      </c>
      <c r="N1665">
        <v>0.56000000000000005</v>
      </c>
      <c r="Q1665">
        <v>995</v>
      </c>
      <c r="R1665" t="s">
        <v>97</v>
      </c>
      <c r="S1665" s="588">
        <v>1</v>
      </c>
    </row>
    <row r="1666" spans="1:19" x14ac:dyDescent="0.2">
      <c r="A1666">
        <v>1665</v>
      </c>
      <c r="B1666" s="400">
        <v>41935.03125</v>
      </c>
      <c r="C1666" t="s">
        <v>97</v>
      </c>
      <c r="D1666">
        <v>0.01</v>
      </c>
      <c r="F1666">
        <v>1.4417599999999999</v>
      </c>
      <c r="I1666" s="400">
        <v>41935.052083333336</v>
      </c>
      <c r="J1666">
        <v>1.44096</v>
      </c>
      <c r="N1666">
        <v>0.56000000000000005</v>
      </c>
      <c r="Q1666">
        <v>996</v>
      </c>
      <c r="R1666" t="s">
        <v>97</v>
      </c>
      <c r="S1666" s="588">
        <v>1</v>
      </c>
    </row>
    <row r="1667" spans="1:19" x14ac:dyDescent="0.2">
      <c r="A1667">
        <v>1666</v>
      </c>
      <c r="B1667" s="400">
        <v>41935.054861111108</v>
      </c>
      <c r="C1667" t="s">
        <v>97</v>
      </c>
      <c r="D1667">
        <v>0.01</v>
      </c>
      <c r="F1667">
        <v>1.4413100000000001</v>
      </c>
      <c r="I1667" s="400">
        <v>41935.197916666664</v>
      </c>
      <c r="J1667">
        <v>1.4413</v>
      </c>
      <c r="N1667">
        <v>0.01</v>
      </c>
      <c r="Q1667">
        <v>997</v>
      </c>
      <c r="R1667" t="s">
        <v>97</v>
      </c>
      <c r="S1667" s="588">
        <v>2</v>
      </c>
    </row>
    <row r="1668" spans="1:19" x14ac:dyDescent="0.2">
      <c r="A1668">
        <v>1667</v>
      </c>
      <c r="B1668" s="400">
        <v>41935.113194444442</v>
      </c>
      <c r="C1668" t="s">
        <v>97</v>
      </c>
      <c r="D1668">
        <v>0.01</v>
      </c>
      <c r="F1668">
        <v>1.4428799999999999</v>
      </c>
      <c r="I1668" s="400">
        <v>41935.197916666664</v>
      </c>
      <c r="J1668">
        <v>1.4413</v>
      </c>
      <c r="N1668">
        <v>1.0900000000000001</v>
      </c>
      <c r="Q1668">
        <v>997</v>
      </c>
      <c r="R1668" t="s">
        <v>97</v>
      </c>
      <c r="S1668" s="588">
        <v>2</v>
      </c>
    </row>
    <row r="1669" spans="1:19" x14ac:dyDescent="0.2">
      <c r="A1669">
        <v>1668</v>
      </c>
      <c r="B1669" s="400">
        <v>41935.920138888891</v>
      </c>
      <c r="C1669" t="s">
        <v>97</v>
      </c>
      <c r="D1669">
        <v>0.01</v>
      </c>
      <c r="F1669">
        <v>1.4449099999999999</v>
      </c>
      <c r="I1669" s="400">
        <v>41935.964583333334</v>
      </c>
      <c r="J1669">
        <v>1.44411</v>
      </c>
      <c r="N1669">
        <v>0.55000000000000004</v>
      </c>
      <c r="Q1669">
        <v>998</v>
      </c>
      <c r="R1669" t="s">
        <v>97</v>
      </c>
      <c r="S1669" s="588">
        <v>1</v>
      </c>
    </row>
    <row r="1670" spans="1:19" x14ac:dyDescent="0.2">
      <c r="A1670">
        <v>1669</v>
      </c>
      <c r="B1670" s="400">
        <v>41936.075694444444</v>
      </c>
      <c r="C1670" t="s">
        <v>97</v>
      </c>
      <c r="D1670">
        <v>0.01</v>
      </c>
      <c r="F1670">
        <v>1.44428</v>
      </c>
      <c r="I1670" s="400">
        <v>41936.27847222222</v>
      </c>
      <c r="J1670">
        <v>1.4458800000000001</v>
      </c>
      <c r="N1670">
        <v>-1.1000000000000001</v>
      </c>
      <c r="Q1670">
        <v>999</v>
      </c>
      <c r="R1670" t="s">
        <v>97</v>
      </c>
      <c r="S1670" s="588">
        <v>4</v>
      </c>
    </row>
    <row r="1671" spans="1:19" x14ac:dyDescent="0.2">
      <c r="A1671">
        <v>1670</v>
      </c>
      <c r="B1671" s="400">
        <v>41936.128472222219</v>
      </c>
      <c r="C1671" t="s">
        <v>97</v>
      </c>
      <c r="D1671">
        <v>0.01</v>
      </c>
      <c r="F1671">
        <v>1.4458</v>
      </c>
      <c r="I1671" s="400">
        <v>41936.27847222222</v>
      </c>
      <c r="J1671">
        <v>1.4458800000000001</v>
      </c>
      <c r="N1671">
        <v>-0.06</v>
      </c>
      <c r="Q1671">
        <v>999</v>
      </c>
      <c r="R1671" t="s">
        <v>97</v>
      </c>
      <c r="S1671" s="588">
        <v>4</v>
      </c>
    </row>
    <row r="1672" spans="1:19" x14ac:dyDescent="0.2">
      <c r="A1672">
        <v>1671</v>
      </c>
      <c r="B1672" s="400">
        <v>41936.145833333336</v>
      </c>
      <c r="C1672" t="s">
        <v>97</v>
      </c>
      <c r="D1672">
        <v>0.01</v>
      </c>
      <c r="F1672">
        <v>1.44736</v>
      </c>
      <c r="I1672" s="400">
        <v>41936.27847222222</v>
      </c>
      <c r="J1672">
        <v>1.4458800000000001</v>
      </c>
      <c r="N1672">
        <v>1.02</v>
      </c>
      <c r="Q1672">
        <v>999</v>
      </c>
      <c r="R1672" t="s">
        <v>97</v>
      </c>
      <c r="S1672" s="588">
        <v>4</v>
      </c>
    </row>
    <row r="1673" spans="1:19" x14ac:dyDescent="0.2">
      <c r="A1673">
        <v>1672</v>
      </c>
      <c r="B1673" s="400">
        <v>41936.152777777781</v>
      </c>
      <c r="C1673" t="s">
        <v>97</v>
      </c>
      <c r="D1673">
        <v>0.01</v>
      </c>
      <c r="F1673">
        <v>1.44967</v>
      </c>
      <c r="I1673" s="400">
        <v>41936.27847222222</v>
      </c>
      <c r="J1673">
        <v>1.4458800000000001</v>
      </c>
      <c r="N1673">
        <v>2.61</v>
      </c>
      <c r="Q1673">
        <v>999</v>
      </c>
      <c r="R1673" t="s">
        <v>97</v>
      </c>
      <c r="S1673" s="588">
        <v>4</v>
      </c>
    </row>
    <row r="1674" spans="1:19" x14ac:dyDescent="0.2">
      <c r="A1674">
        <v>1673</v>
      </c>
      <c r="B1674" s="400">
        <v>41939.0625</v>
      </c>
      <c r="C1674" t="s">
        <v>97</v>
      </c>
      <c r="D1674">
        <v>0.01</v>
      </c>
      <c r="F1674">
        <v>1.44112</v>
      </c>
      <c r="I1674" s="400">
        <v>41939.069444444445</v>
      </c>
      <c r="J1674">
        <v>1.44032</v>
      </c>
      <c r="N1674">
        <v>0.56000000000000005</v>
      </c>
      <c r="Q1674">
        <v>1000</v>
      </c>
      <c r="R1674" t="s">
        <v>97</v>
      </c>
      <c r="S1674" s="588">
        <v>1</v>
      </c>
    </row>
    <row r="1675" spans="1:19" x14ac:dyDescent="0.2">
      <c r="A1675">
        <v>1674</v>
      </c>
      <c r="B1675" s="400">
        <v>41939.07916666667</v>
      </c>
      <c r="C1675" t="s">
        <v>97</v>
      </c>
      <c r="D1675">
        <v>0.01</v>
      </c>
      <c r="F1675">
        <v>1.4403999999999999</v>
      </c>
      <c r="I1675" s="400">
        <v>41939.084027777775</v>
      </c>
      <c r="J1675">
        <v>1.4396</v>
      </c>
      <c r="N1675">
        <v>0.55000000000000004</v>
      </c>
      <c r="Q1675">
        <v>1001</v>
      </c>
      <c r="R1675" t="s">
        <v>97</v>
      </c>
      <c r="S1675" s="588">
        <v>1</v>
      </c>
    </row>
    <row r="1676" spans="1:19" x14ac:dyDescent="0.2">
      <c r="A1676">
        <v>1675</v>
      </c>
      <c r="B1676" s="400">
        <v>41941.065972222219</v>
      </c>
      <c r="C1676" t="s">
        <v>96</v>
      </c>
      <c r="D1676">
        <v>0.01</v>
      </c>
      <c r="F1676">
        <v>1.4375800000000001</v>
      </c>
      <c r="I1676" s="400">
        <v>41941.834027777775</v>
      </c>
      <c r="J1676">
        <v>1.4359500000000001</v>
      </c>
      <c r="N1676">
        <v>-1.1299999999999999</v>
      </c>
      <c r="Q1676">
        <v>1002</v>
      </c>
      <c r="R1676" t="s">
        <v>96</v>
      </c>
      <c r="S1676" s="588">
        <v>4</v>
      </c>
    </row>
    <row r="1677" spans="1:19" x14ac:dyDescent="0.2">
      <c r="A1677">
        <v>1676</v>
      </c>
      <c r="B1677" s="400">
        <v>41941.396527777775</v>
      </c>
      <c r="C1677" t="s">
        <v>96</v>
      </c>
      <c r="D1677">
        <v>0.01</v>
      </c>
      <c r="F1677">
        <v>1.4359999999999999</v>
      </c>
      <c r="I1677" s="400">
        <v>41941.834027777775</v>
      </c>
      <c r="J1677">
        <v>1.4359500000000001</v>
      </c>
      <c r="N1677">
        <v>-0.04</v>
      </c>
      <c r="Q1677">
        <v>1002</v>
      </c>
      <c r="R1677" t="s">
        <v>96</v>
      </c>
      <c r="S1677" s="588">
        <v>4</v>
      </c>
    </row>
    <row r="1678" spans="1:19" x14ac:dyDescent="0.2">
      <c r="A1678">
        <v>1677</v>
      </c>
      <c r="B1678" s="400">
        <v>41941.424305555556</v>
      </c>
      <c r="C1678" t="s">
        <v>96</v>
      </c>
      <c r="D1678">
        <v>0.01</v>
      </c>
      <c r="F1678">
        <v>1.43449</v>
      </c>
      <c r="I1678" s="400">
        <v>41941.834027777775</v>
      </c>
      <c r="J1678">
        <v>1.4359500000000001</v>
      </c>
      <c r="N1678">
        <v>1</v>
      </c>
      <c r="Q1678">
        <v>1002</v>
      </c>
      <c r="R1678" t="s">
        <v>96</v>
      </c>
      <c r="S1678" s="588">
        <v>4</v>
      </c>
    </row>
    <row r="1679" spans="1:19" x14ac:dyDescent="0.2">
      <c r="A1679">
        <v>1678</v>
      </c>
      <c r="B1679" s="400">
        <v>41941.655555555553</v>
      </c>
      <c r="C1679" t="s">
        <v>96</v>
      </c>
      <c r="D1679">
        <v>0.01</v>
      </c>
      <c r="F1679">
        <v>1.4321200000000001</v>
      </c>
      <c r="I1679" s="400">
        <v>41941.834027777775</v>
      </c>
      <c r="J1679">
        <v>1.4359500000000001</v>
      </c>
      <c r="N1679">
        <v>2.64</v>
      </c>
      <c r="Q1679">
        <v>1002</v>
      </c>
      <c r="R1679" t="s">
        <v>96</v>
      </c>
      <c r="S1679" s="588">
        <v>4</v>
      </c>
    </row>
    <row r="1680" spans="1:19" x14ac:dyDescent="0.2">
      <c r="A1680">
        <v>1679</v>
      </c>
      <c r="B1680" s="400">
        <v>41941.957638888889</v>
      </c>
      <c r="C1680" t="s">
        <v>96</v>
      </c>
      <c r="D1680">
        <v>0.01</v>
      </c>
      <c r="F1680">
        <v>1.43611</v>
      </c>
      <c r="I1680" s="400">
        <v>41941.963888888888</v>
      </c>
      <c r="J1680">
        <v>1.4369099999999999</v>
      </c>
      <c r="N1680">
        <v>0.56000000000000005</v>
      </c>
      <c r="Q1680">
        <v>1003</v>
      </c>
      <c r="R1680" t="s">
        <v>96</v>
      </c>
      <c r="S1680" s="588">
        <v>1</v>
      </c>
    </row>
    <row r="1681" spans="1:19" x14ac:dyDescent="0.2">
      <c r="A1681">
        <v>1680</v>
      </c>
      <c r="B1681" s="400">
        <v>41942.072916666664</v>
      </c>
      <c r="C1681" t="s">
        <v>97</v>
      </c>
      <c r="D1681">
        <v>0.01</v>
      </c>
      <c r="F1681">
        <v>1.43889</v>
      </c>
      <c r="I1681" s="400">
        <v>41942.115972222222</v>
      </c>
      <c r="J1681">
        <v>1.4388799999999999</v>
      </c>
      <c r="N1681">
        <v>0</v>
      </c>
      <c r="Q1681">
        <v>1004</v>
      </c>
      <c r="R1681" t="s">
        <v>97</v>
      </c>
      <c r="S1681" s="588">
        <v>2</v>
      </c>
    </row>
    <row r="1682" spans="1:19" x14ac:dyDescent="0.2">
      <c r="A1682">
        <v>1681</v>
      </c>
      <c r="B1682" s="400">
        <v>41942.076388888891</v>
      </c>
      <c r="C1682" t="s">
        <v>97</v>
      </c>
      <c r="D1682">
        <v>0.01</v>
      </c>
      <c r="F1682">
        <v>1.4404600000000001</v>
      </c>
      <c r="I1682" s="400">
        <v>41942.115972222222</v>
      </c>
      <c r="J1682">
        <v>1.4388799999999999</v>
      </c>
      <c r="N1682">
        <v>1.0900000000000001</v>
      </c>
      <c r="Q1682">
        <v>1004</v>
      </c>
      <c r="R1682" t="s">
        <v>97</v>
      </c>
      <c r="S1682" s="588">
        <v>2</v>
      </c>
    </row>
    <row r="1683" spans="1:19" x14ac:dyDescent="0.2">
      <c r="A1683">
        <v>1682</v>
      </c>
      <c r="B1683" s="400">
        <v>41942.966666666667</v>
      </c>
      <c r="C1683" t="s">
        <v>96</v>
      </c>
      <c r="D1683">
        <v>0.01</v>
      </c>
      <c r="F1683">
        <v>1.42754</v>
      </c>
      <c r="I1683" s="400">
        <v>41943.00277777778</v>
      </c>
      <c r="J1683">
        <v>1.42757</v>
      </c>
      <c r="N1683">
        <v>-7.0000000000000007E-2</v>
      </c>
      <c r="Q1683">
        <v>1005</v>
      </c>
      <c r="R1683" t="s">
        <v>96</v>
      </c>
      <c r="S1683" s="588">
        <v>2</v>
      </c>
    </row>
    <row r="1684" spans="1:19" x14ac:dyDescent="0.2">
      <c r="A1684">
        <v>1683</v>
      </c>
      <c r="B1684" s="400">
        <v>41942.977083333331</v>
      </c>
      <c r="C1684" t="s">
        <v>96</v>
      </c>
      <c r="D1684">
        <v>0.01</v>
      </c>
      <c r="F1684">
        <v>1.4259900000000001</v>
      </c>
      <c r="I1684" s="400">
        <v>41943.00277777778</v>
      </c>
      <c r="J1684">
        <v>1.42757</v>
      </c>
      <c r="N1684">
        <v>1</v>
      </c>
      <c r="Q1684">
        <v>1005</v>
      </c>
      <c r="R1684" t="s">
        <v>96</v>
      </c>
      <c r="S1684" s="588">
        <v>2</v>
      </c>
    </row>
    <row r="1685" spans="1:19" x14ac:dyDescent="0.2">
      <c r="A1685">
        <v>1684</v>
      </c>
      <c r="B1685" s="400">
        <v>41943.056944444441</v>
      </c>
      <c r="C1685" t="s">
        <v>97</v>
      </c>
      <c r="D1685">
        <v>0.01</v>
      </c>
      <c r="F1685">
        <v>1.42798</v>
      </c>
      <c r="I1685" s="400">
        <v>41943.133333333331</v>
      </c>
      <c r="J1685">
        <v>1.4279299999999999</v>
      </c>
      <c r="N1685">
        <v>0.03</v>
      </c>
      <c r="Q1685">
        <v>1006</v>
      </c>
      <c r="R1685" t="s">
        <v>97</v>
      </c>
      <c r="S1685" s="588">
        <v>2</v>
      </c>
    </row>
    <row r="1686" spans="1:19" x14ac:dyDescent="0.2">
      <c r="A1686">
        <v>1685</v>
      </c>
      <c r="B1686" s="400">
        <v>41943.121527777781</v>
      </c>
      <c r="C1686" t="s">
        <v>97</v>
      </c>
      <c r="D1686">
        <v>0.01</v>
      </c>
      <c r="F1686">
        <v>1.4294800000000001</v>
      </c>
      <c r="I1686" s="400">
        <v>41943.133333333331</v>
      </c>
      <c r="J1686">
        <v>1.4279299999999999</v>
      </c>
      <c r="N1686">
        <v>1.07</v>
      </c>
      <c r="Q1686">
        <v>1006</v>
      </c>
      <c r="R1686" t="s">
        <v>97</v>
      </c>
      <c r="S1686" s="588">
        <v>2</v>
      </c>
    </row>
    <row r="1687" spans="1:19" x14ac:dyDescent="0.2">
      <c r="A1687">
        <v>1686</v>
      </c>
      <c r="B1687" s="400">
        <v>41943.906944444447</v>
      </c>
      <c r="C1687" t="s">
        <v>96</v>
      </c>
      <c r="D1687">
        <v>0.01</v>
      </c>
      <c r="F1687">
        <v>1.4236599999999999</v>
      </c>
      <c r="I1687" s="400">
        <v>41943.935416666667</v>
      </c>
      <c r="J1687">
        <v>1.4244600000000001</v>
      </c>
      <c r="N1687">
        <v>0.56000000000000005</v>
      </c>
      <c r="Q1687">
        <v>1007</v>
      </c>
      <c r="R1687" t="s">
        <v>96</v>
      </c>
      <c r="S1687" s="588">
        <v>1</v>
      </c>
    </row>
    <row r="1688" spans="1:19" x14ac:dyDescent="0.2">
      <c r="A1688">
        <v>1687</v>
      </c>
      <c r="B1688" s="400">
        <v>41946.895833333336</v>
      </c>
      <c r="C1688" t="s">
        <v>97</v>
      </c>
      <c r="D1688">
        <v>0.01</v>
      </c>
      <c r="F1688">
        <v>1.43723</v>
      </c>
      <c r="I1688" s="400">
        <v>41946.990972222222</v>
      </c>
      <c r="J1688">
        <v>1.4371799999999999</v>
      </c>
      <c r="N1688">
        <v>0.04</v>
      </c>
      <c r="Q1688">
        <v>1008</v>
      </c>
      <c r="R1688" t="s">
        <v>97</v>
      </c>
      <c r="S1688" s="588">
        <v>2</v>
      </c>
    </row>
    <row r="1689" spans="1:19" x14ac:dyDescent="0.2">
      <c r="A1689">
        <v>1688</v>
      </c>
      <c r="B1689" s="400">
        <v>41946.969444444447</v>
      </c>
      <c r="C1689" t="s">
        <v>97</v>
      </c>
      <c r="D1689">
        <v>0.01</v>
      </c>
      <c r="F1689">
        <v>1.4387300000000001</v>
      </c>
      <c r="I1689" s="400">
        <v>41946.990972222222</v>
      </c>
      <c r="J1689">
        <v>1.4371799999999999</v>
      </c>
      <c r="N1689">
        <v>1.07</v>
      </c>
      <c r="Q1689">
        <v>1008</v>
      </c>
      <c r="R1689" t="s">
        <v>97</v>
      </c>
      <c r="S1689" s="588">
        <v>2</v>
      </c>
    </row>
    <row r="1690" spans="1:19" x14ac:dyDescent="0.2">
      <c r="A1690">
        <v>1689</v>
      </c>
      <c r="B1690" s="400">
        <v>41947.040972222225</v>
      </c>
      <c r="C1690" t="s">
        <v>97</v>
      </c>
      <c r="D1690">
        <v>0.01</v>
      </c>
      <c r="F1690">
        <v>1.4372400000000001</v>
      </c>
      <c r="I1690" s="400">
        <v>41947.104166666664</v>
      </c>
      <c r="J1690">
        <v>1.4372</v>
      </c>
      <c r="N1690">
        <v>0.03</v>
      </c>
      <c r="Q1690">
        <v>1009</v>
      </c>
      <c r="R1690" t="s">
        <v>97</v>
      </c>
      <c r="S1690" s="588">
        <v>2</v>
      </c>
    </row>
    <row r="1691" spans="1:19" x14ac:dyDescent="0.2">
      <c r="A1691">
        <v>1690</v>
      </c>
      <c r="B1691" s="400">
        <v>41947.102777777778</v>
      </c>
      <c r="C1691" t="s">
        <v>97</v>
      </c>
      <c r="D1691">
        <v>0.01</v>
      </c>
      <c r="F1691">
        <v>1.43876</v>
      </c>
      <c r="I1691" s="400">
        <v>41947.104166666664</v>
      </c>
      <c r="J1691">
        <v>1.4372</v>
      </c>
      <c r="N1691">
        <v>1.08</v>
      </c>
      <c r="Q1691">
        <v>1009</v>
      </c>
      <c r="R1691" t="s">
        <v>97</v>
      </c>
      <c r="S1691" s="588">
        <v>2</v>
      </c>
    </row>
    <row r="1692" spans="1:19" x14ac:dyDescent="0.2">
      <c r="A1692">
        <v>1691</v>
      </c>
      <c r="B1692" s="400">
        <v>41947.917361111111</v>
      </c>
      <c r="C1692" t="s">
        <v>96</v>
      </c>
      <c r="D1692">
        <v>0.01</v>
      </c>
      <c r="F1692">
        <v>1.4362299999999999</v>
      </c>
      <c r="I1692" s="400">
        <v>41948.084027777775</v>
      </c>
      <c r="J1692">
        <v>1.4354499999999999</v>
      </c>
      <c r="N1692">
        <v>-0.63</v>
      </c>
      <c r="Q1692">
        <v>1010</v>
      </c>
      <c r="R1692" t="s">
        <v>96</v>
      </c>
      <c r="S1692" s="588">
        <v>3</v>
      </c>
    </row>
    <row r="1693" spans="1:19" x14ac:dyDescent="0.2">
      <c r="A1693">
        <v>1692</v>
      </c>
      <c r="B1693" s="400">
        <v>41948.022916666669</v>
      </c>
      <c r="C1693" t="s">
        <v>96</v>
      </c>
      <c r="D1693">
        <v>0.01</v>
      </c>
      <c r="F1693">
        <v>1.4347300000000001</v>
      </c>
      <c r="I1693" s="400">
        <v>41948.084027777775</v>
      </c>
      <c r="J1693">
        <v>1.4354499999999999</v>
      </c>
      <c r="N1693">
        <v>0.49</v>
      </c>
      <c r="Q1693">
        <v>1010</v>
      </c>
      <c r="R1693" t="s">
        <v>96</v>
      </c>
      <c r="S1693" s="588">
        <v>3</v>
      </c>
    </row>
    <row r="1694" spans="1:19" x14ac:dyDescent="0.2">
      <c r="A1694">
        <v>1693</v>
      </c>
      <c r="B1694" s="400">
        <v>41948.039583333331</v>
      </c>
      <c r="C1694" t="s">
        <v>96</v>
      </c>
      <c r="D1694">
        <v>0.01</v>
      </c>
      <c r="F1694">
        <v>1.43299</v>
      </c>
      <c r="I1694" s="400">
        <v>41948.084027777775</v>
      </c>
      <c r="J1694">
        <v>1.4354499999999999</v>
      </c>
      <c r="N1694">
        <v>1.7</v>
      </c>
      <c r="Q1694">
        <v>1010</v>
      </c>
      <c r="R1694" t="s">
        <v>96</v>
      </c>
      <c r="S1694" s="588">
        <v>3</v>
      </c>
    </row>
    <row r="1695" spans="1:19" x14ac:dyDescent="0.2">
      <c r="A1695">
        <v>1694</v>
      </c>
      <c r="B1695" s="400">
        <v>41948.90902777778</v>
      </c>
      <c r="C1695" t="s">
        <v>96</v>
      </c>
      <c r="D1695">
        <v>0.01</v>
      </c>
      <c r="F1695">
        <v>1.4540500000000001</v>
      </c>
      <c r="I1695" s="400">
        <v>41949.018055555556</v>
      </c>
      <c r="J1695">
        <v>1.45408</v>
      </c>
      <c r="N1695">
        <v>-0.26</v>
      </c>
      <c r="Q1695">
        <v>1011</v>
      </c>
      <c r="R1695" t="s">
        <v>96</v>
      </c>
      <c r="S1695" s="588">
        <v>2</v>
      </c>
    </row>
    <row r="1696" spans="1:19" x14ac:dyDescent="0.2">
      <c r="A1696">
        <v>1695</v>
      </c>
      <c r="B1696" s="400">
        <v>41948.941666666666</v>
      </c>
      <c r="C1696" t="s">
        <v>96</v>
      </c>
      <c r="D1696">
        <v>0.01</v>
      </c>
      <c r="F1696">
        <v>1.45251</v>
      </c>
      <c r="I1696" s="400">
        <v>41949.018055555556</v>
      </c>
      <c r="J1696">
        <v>1.45408</v>
      </c>
      <c r="N1696">
        <v>0.8</v>
      </c>
      <c r="Q1696">
        <v>1011</v>
      </c>
      <c r="R1696" t="s">
        <v>96</v>
      </c>
      <c r="S1696" s="588">
        <v>2</v>
      </c>
    </row>
    <row r="1697" spans="1:19" x14ac:dyDescent="0.2">
      <c r="A1697">
        <v>1696</v>
      </c>
      <c r="B1697" s="400">
        <v>41949.022916666669</v>
      </c>
      <c r="C1697" t="s">
        <v>97</v>
      </c>
      <c r="D1697">
        <v>0.01</v>
      </c>
      <c r="F1697">
        <v>1.4542900000000001</v>
      </c>
      <c r="I1697" s="400">
        <v>41949.094444444447</v>
      </c>
      <c r="J1697">
        <v>1.45425</v>
      </c>
      <c r="N1697">
        <v>0.03</v>
      </c>
      <c r="Q1697">
        <v>1012</v>
      </c>
      <c r="R1697" t="s">
        <v>97</v>
      </c>
      <c r="S1697" s="588">
        <v>2</v>
      </c>
    </row>
    <row r="1698" spans="1:19" x14ac:dyDescent="0.2">
      <c r="A1698">
        <v>1697</v>
      </c>
      <c r="B1698" s="400">
        <v>41949.05972222222</v>
      </c>
      <c r="C1698" t="s">
        <v>97</v>
      </c>
      <c r="D1698">
        <v>0.01</v>
      </c>
      <c r="F1698">
        <v>1.4558</v>
      </c>
      <c r="I1698" s="400">
        <v>41949.094444444447</v>
      </c>
      <c r="J1698">
        <v>1.45425</v>
      </c>
      <c r="N1698">
        <v>1.07</v>
      </c>
      <c r="Q1698">
        <v>1012</v>
      </c>
      <c r="R1698" t="s">
        <v>97</v>
      </c>
      <c r="S1698" s="588">
        <v>2</v>
      </c>
    </row>
    <row r="1699" spans="1:19" x14ac:dyDescent="0.2">
      <c r="A1699">
        <v>1698</v>
      </c>
      <c r="B1699" s="400">
        <v>41949.913888888892</v>
      </c>
      <c r="C1699" t="s">
        <v>96</v>
      </c>
      <c r="D1699">
        <v>0.01</v>
      </c>
      <c r="F1699">
        <v>1.4449099999999999</v>
      </c>
      <c r="I1699" s="400">
        <v>41949.958333333336</v>
      </c>
      <c r="J1699">
        <v>1.4457100000000001</v>
      </c>
      <c r="N1699">
        <v>0.56000000000000005</v>
      </c>
      <c r="Q1699">
        <v>1013</v>
      </c>
      <c r="R1699" t="s">
        <v>96</v>
      </c>
      <c r="S1699" s="588">
        <v>1</v>
      </c>
    </row>
    <row r="1700" spans="1:19" x14ac:dyDescent="0.2">
      <c r="A1700">
        <v>1699</v>
      </c>
      <c r="B1700" s="400">
        <v>41950.049305555556</v>
      </c>
      <c r="C1700" t="s">
        <v>97</v>
      </c>
      <c r="D1700">
        <v>0.01</v>
      </c>
      <c r="F1700">
        <v>1.44669</v>
      </c>
      <c r="I1700" s="400">
        <v>41950.070138888892</v>
      </c>
      <c r="J1700">
        <v>1.4458899999999999</v>
      </c>
      <c r="N1700">
        <v>0.55000000000000004</v>
      </c>
      <c r="Q1700">
        <v>1014</v>
      </c>
      <c r="R1700" t="s">
        <v>97</v>
      </c>
      <c r="S1700" s="588">
        <v>1</v>
      </c>
    </row>
    <row r="1701" spans="1:19" x14ac:dyDescent="0.2">
      <c r="A1701">
        <v>1700</v>
      </c>
      <c r="B1701" s="400">
        <v>41950.897222222222</v>
      </c>
      <c r="C1701" t="s">
        <v>96</v>
      </c>
      <c r="D1701">
        <v>0.01</v>
      </c>
      <c r="F1701">
        <v>1.4397200000000001</v>
      </c>
      <c r="I1701" s="400">
        <v>41950.905555555553</v>
      </c>
      <c r="J1701">
        <v>1.44052</v>
      </c>
      <c r="N1701">
        <v>0.55000000000000004</v>
      </c>
      <c r="Q1701">
        <v>1015</v>
      </c>
      <c r="R1701" t="s">
        <v>96</v>
      </c>
      <c r="S1701" s="588">
        <v>1</v>
      </c>
    </row>
    <row r="1702" spans="1:19" x14ac:dyDescent="0.2">
      <c r="A1702">
        <v>1701</v>
      </c>
      <c r="B1702" s="400">
        <v>41950.938194444447</v>
      </c>
      <c r="C1702" t="s">
        <v>97</v>
      </c>
      <c r="D1702">
        <v>0.01</v>
      </c>
      <c r="F1702">
        <v>1.4422999999999999</v>
      </c>
      <c r="I1702" s="400">
        <v>41950.99722222222</v>
      </c>
      <c r="J1702">
        <v>1.44225</v>
      </c>
      <c r="N1702">
        <v>0.03</v>
      </c>
      <c r="Q1702">
        <v>1016</v>
      </c>
      <c r="R1702" t="s">
        <v>97</v>
      </c>
      <c r="S1702" s="588">
        <v>2</v>
      </c>
    </row>
    <row r="1703" spans="1:19" x14ac:dyDescent="0.2">
      <c r="A1703">
        <v>1702</v>
      </c>
      <c r="B1703" s="400">
        <v>41950.995138888888</v>
      </c>
      <c r="C1703" t="s">
        <v>97</v>
      </c>
      <c r="D1703">
        <v>0.01</v>
      </c>
      <c r="F1703">
        <v>1.4438</v>
      </c>
      <c r="I1703" s="400">
        <v>41950.99722222222</v>
      </c>
      <c r="J1703">
        <v>1.44225</v>
      </c>
      <c r="N1703">
        <v>1.07</v>
      </c>
      <c r="Q1703">
        <v>1016</v>
      </c>
      <c r="R1703" t="s">
        <v>97</v>
      </c>
      <c r="S1703" s="588">
        <v>2</v>
      </c>
    </row>
    <row r="1704" spans="1:19" x14ac:dyDescent="0.2">
      <c r="A1704">
        <v>1703</v>
      </c>
      <c r="B1704" s="400">
        <v>41953.026388888888</v>
      </c>
      <c r="C1704" t="s">
        <v>97</v>
      </c>
      <c r="D1704">
        <v>0.01</v>
      </c>
      <c r="F1704">
        <v>1.4424399999999999</v>
      </c>
      <c r="I1704" s="400">
        <v>41953.032638888886</v>
      </c>
      <c r="J1704">
        <v>1.44164</v>
      </c>
      <c r="N1704">
        <v>0.56000000000000005</v>
      </c>
      <c r="Q1704">
        <v>1017</v>
      </c>
      <c r="R1704" t="s">
        <v>97</v>
      </c>
      <c r="S1704" s="588">
        <v>1</v>
      </c>
    </row>
    <row r="1705" spans="1:19" x14ac:dyDescent="0.2">
      <c r="A1705">
        <v>1704</v>
      </c>
      <c r="B1705" s="400">
        <v>41953.058333333334</v>
      </c>
      <c r="C1705" t="s">
        <v>97</v>
      </c>
      <c r="D1705">
        <v>0.01</v>
      </c>
      <c r="F1705">
        <v>1.4416800000000001</v>
      </c>
      <c r="I1705" s="400">
        <v>41953.088194444441</v>
      </c>
      <c r="J1705">
        <v>1.4408799999999999</v>
      </c>
      <c r="N1705">
        <v>0.55000000000000004</v>
      </c>
      <c r="Q1705">
        <v>1018</v>
      </c>
      <c r="R1705" t="s">
        <v>97</v>
      </c>
      <c r="S1705" s="588">
        <v>1</v>
      </c>
    </row>
    <row r="1706" spans="1:19" x14ac:dyDescent="0.2">
      <c r="A1706">
        <v>1705</v>
      </c>
      <c r="B1706" s="400">
        <v>41953.881944444445</v>
      </c>
      <c r="C1706" t="s">
        <v>97</v>
      </c>
      <c r="D1706">
        <v>0.01</v>
      </c>
      <c r="F1706">
        <v>1.4422200000000001</v>
      </c>
      <c r="I1706" s="400">
        <v>41953.959027777775</v>
      </c>
      <c r="J1706">
        <v>1.4414199999999999</v>
      </c>
      <c r="N1706">
        <v>0.56000000000000005</v>
      </c>
      <c r="Q1706">
        <v>1019</v>
      </c>
      <c r="R1706" t="s">
        <v>97</v>
      </c>
      <c r="S1706" s="588">
        <v>1</v>
      </c>
    </row>
    <row r="1707" spans="1:19" x14ac:dyDescent="0.2">
      <c r="A1707">
        <v>1706</v>
      </c>
      <c r="B1707" s="400">
        <v>41953.958333333336</v>
      </c>
      <c r="C1707" t="s">
        <v>96</v>
      </c>
      <c r="D1707">
        <v>0.01</v>
      </c>
      <c r="F1707">
        <v>1.44156</v>
      </c>
      <c r="I1707" s="400">
        <v>41954.093055555553</v>
      </c>
      <c r="J1707">
        <v>1.4416100000000001</v>
      </c>
      <c r="N1707">
        <v>-0.06</v>
      </c>
      <c r="Q1707">
        <v>1020</v>
      </c>
      <c r="R1707" t="s">
        <v>96</v>
      </c>
      <c r="S1707" s="588">
        <v>2</v>
      </c>
    </row>
    <row r="1708" spans="1:19" x14ac:dyDescent="0.2">
      <c r="A1708">
        <v>1707</v>
      </c>
      <c r="B1708" s="400">
        <v>41954.070833333331</v>
      </c>
      <c r="C1708" t="s">
        <v>96</v>
      </c>
      <c r="D1708">
        <v>0.01</v>
      </c>
      <c r="F1708">
        <v>1.4400500000000001</v>
      </c>
      <c r="I1708" s="400">
        <v>41954.093055555553</v>
      </c>
      <c r="J1708">
        <v>1.4416100000000001</v>
      </c>
      <c r="N1708">
        <v>1.07</v>
      </c>
      <c r="Q1708">
        <v>1020</v>
      </c>
      <c r="R1708" t="s">
        <v>96</v>
      </c>
      <c r="S1708" s="588">
        <v>2</v>
      </c>
    </row>
    <row r="1709" spans="1:19" x14ac:dyDescent="0.2">
      <c r="A1709">
        <v>1708</v>
      </c>
      <c r="B1709" s="400">
        <v>41954.888888888891</v>
      </c>
      <c r="C1709" t="s">
        <v>96</v>
      </c>
      <c r="D1709">
        <v>0.01</v>
      </c>
      <c r="F1709">
        <v>1.4340599999999999</v>
      </c>
      <c r="I1709" s="400">
        <v>41954.966666666667</v>
      </c>
      <c r="J1709">
        <v>1.43486</v>
      </c>
      <c r="N1709">
        <v>0.56000000000000005</v>
      </c>
      <c r="Q1709">
        <v>1021</v>
      </c>
      <c r="R1709" t="s">
        <v>96</v>
      </c>
      <c r="S1709" s="588">
        <v>1</v>
      </c>
    </row>
    <row r="1710" spans="1:19" x14ac:dyDescent="0.2">
      <c r="A1710">
        <v>1709</v>
      </c>
      <c r="B1710" s="400">
        <v>41955.043749999997</v>
      </c>
      <c r="C1710" t="s">
        <v>96</v>
      </c>
      <c r="D1710">
        <v>0.01</v>
      </c>
      <c r="F1710">
        <v>1.4347000000000001</v>
      </c>
      <c r="I1710" s="400">
        <v>41955.061805555553</v>
      </c>
      <c r="J1710">
        <v>1.4355</v>
      </c>
      <c r="N1710">
        <v>0.55000000000000004</v>
      </c>
      <c r="Q1710">
        <v>1022</v>
      </c>
      <c r="R1710" t="s">
        <v>96</v>
      </c>
      <c r="S1710" s="588">
        <v>1</v>
      </c>
    </row>
    <row r="1711" spans="1:19" x14ac:dyDescent="0.2">
      <c r="A1711">
        <v>1710</v>
      </c>
      <c r="B1711" s="400">
        <v>41955.076388888891</v>
      </c>
      <c r="C1711" t="s">
        <v>96</v>
      </c>
      <c r="D1711">
        <v>0.01</v>
      </c>
      <c r="F1711">
        <v>1.4333499999999999</v>
      </c>
      <c r="I1711" s="400">
        <v>41955.100694444445</v>
      </c>
      <c r="J1711">
        <v>1.43415</v>
      </c>
      <c r="N1711">
        <v>0.56000000000000005</v>
      </c>
      <c r="Q1711">
        <v>1023</v>
      </c>
      <c r="R1711" t="s">
        <v>96</v>
      </c>
      <c r="S1711" s="588">
        <v>1</v>
      </c>
    </row>
    <row r="1712" spans="1:19" x14ac:dyDescent="0.2">
      <c r="A1712">
        <v>1711</v>
      </c>
      <c r="B1712" s="400">
        <v>41955.913888888892</v>
      </c>
      <c r="C1712" t="s">
        <v>97</v>
      </c>
      <c r="D1712">
        <v>0.01</v>
      </c>
      <c r="F1712">
        <v>1.4268099999999999</v>
      </c>
      <c r="I1712" s="400">
        <v>41955.943055555559</v>
      </c>
      <c r="J1712">
        <v>1.42601</v>
      </c>
      <c r="N1712">
        <v>0.55000000000000004</v>
      </c>
      <c r="Q1712">
        <v>1024</v>
      </c>
      <c r="R1712" t="s">
        <v>97</v>
      </c>
      <c r="S1712" s="588">
        <v>1</v>
      </c>
    </row>
    <row r="1713" spans="1:19" x14ac:dyDescent="0.2">
      <c r="A1713">
        <v>1712</v>
      </c>
      <c r="B1713" s="400">
        <v>41956.875694444447</v>
      </c>
      <c r="C1713" t="s">
        <v>97</v>
      </c>
      <c r="D1713">
        <v>0.01</v>
      </c>
      <c r="F1713">
        <v>1.43116</v>
      </c>
      <c r="I1713" s="400">
        <v>41957.186805555553</v>
      </c>
      <c r="J1713">
        <v>1.4311700000000001</v>
      </c>
      <c r="N1713">
        <v>0</v>
      </c>
      <c r="Q1713">
        <v>1025</v>
      </c>
      <c r="R1713" t="s">
        <v>97</v>
      </c>
      <c r="S1713" s="588">
        <v>2</v>
      </c>
    </row>
    <row r="1714" spans="1:19" x14ac:dyDescent="0.2">
      <c r="A1714">
        <v>1713</v>
      </c>
      <c r="B1714" s="400">
        <v>41957.037499999999</v>
      </c>
      <c r="C1714" t="s">
        <v>97</v>
      </c>
      <c r="D1714">
        <v>0.01</v>
      </c>
      <c r="F1714">
        <v>1.4327700000000001</v>
      </c>
      <c r="I1714" s="400">
        <v>41957.186805555553</v>
      </c>
      <c r="J1714">
        <v>1.4311700000000001</v>
      </c>
      <c r="N1714">
        <v>1.1000000000000001</v>
      </c>
      <c r="Q1714">
        <v>1025</v>
      </c>
      <c r="R1714" t="s">
        <v>97</v>
      </c>
      <c r="S1714" s="588">
        <v>2</v>
      </c>
    </row>
    <row r="1715" spans="1:19" x14ac:dyDescent="0.2">
      <c r="A1715">
        <v>1714</v>
      </c>
      <c r="B1715" s="400">
        <v>41960.041666666664</v>
      </c>
      <c r="C1715" t="s">
        <v>97</v>
      </c>
      <c r="D1715">
        <v>0.01</v>
      </c>
      <c r="F1715">
        <v>1.42946</v>
      </c>
      <c r="I1715" s="400">
        <v>41960.125694444447</v>
      </c>
      <c r="J1715">
        <v>1.4294100000000001</v>
      </c>
      <c r="N1715">
        <v>0.03</v>
      </c>
      <c r="Q1715">
        <v>1026</v>
      </c>
      <c r="R1715" t="s">
        <v>97</v>
      </c>
      <c r="S1715" s="588">
        <v>2</v>
      </c>
    </row>
    <row r="1716" spans="1:19" x14ac:dyDescent="0.2">
      <c r="A1716">
        <v>1715</v>
      </c>
      <c r="B1716" s="400">
        <v>41960.080555555556</v>
      </c>
      <c r="C1716" t="s">
        <v>97</v>
      </c>
      <c r="D1716">
        <v>0.01</v>
      </c>
      <c r="F1716">
        <v>1.43096</v>
      </c>
      <c r="I1716" s="400">
        <v>41960.125694444447</v>
      </c>
      <c r="J1716">
        <v>1.4294100000000001</v>
      </c>
      <c r="N1716">
        <v>1.07</v>
      </c>
      <c r="Q1716">
        <v>1026</v>
      </c>
      <c r="R1716" t="s">
        <v>97</v>
      </c>
      <c r="S1716" s="588">
        <v>2</v>
      </c>
    </row>
    <row r="1717" spans="1:19" x14ac:dyDescent="0.2">
      <c r="A1717">
        <v>1716</v>
      </c>
      <c r="B1717" s="400">
        <v>41960.881249999999</v>
      </c>
      <c r="C1717" t="s">
        <v>97</v>
      </c>
      <c r="D1717">
        <v>0.01</v>
      </c>
      <c r="F1717">
        <v>1.4294</v>
      </c>
      <c r="I1717" s="400">
        <v>41961.107638888891</v>
      </c>
      <c r="J1717">
        <v>1.42937</v>
      </c>
      <c r="N1717">
        <v>0.03</v>
      </c>
      <c r="Q1717">
        <v>1027</v>
      </c>
      <c r="R1717" t="s">
        <v>97</v>
      </c>
      <c r="S1717" s="588">
        <v>2</v>
      </c>
    </row>
    <row r="1718" spans="1:19" x14ac:dyDescent="0.2">
      <c r="A1718">
        <v>1717</v>
      </c>
      <c r="B1718" s="400">
        <v>41961.038888888892</v>
      </c>
      <c r="C1718" t="s">
        <v>97</v>
      </c>
      <c r="D1718">
        <v>0.01</v>
      </c>
      <c r="F1718">
        <v>1.43093</v>
      </c>
      <c r="I1718" s="400">
        <v>41961.107638888891</v>
      </c>
      <c r="J1718">
        <v>1.42937</v>
      </c>
      <c r="N1718">
        <v>1.08</v>
      </c>
      <c r="Q1718">
        <v>1027</v>
      </c>
      <c r="R1718" t="s">
        <v>97</v>
      </c>
      <c r="S1718" s="588">
        <v>2</v>
      </c>
    </row>
    <row r="1719" spans="1:19" x14ac:dyDescent="0.2">
      <c r="A1719">
        <v>1718</v>
      </c>
      <c r="B1719" s="400">
        <v>41962.020833333336</v>
      </c>
      <c r="C1719" t="s">
        <v>97</v>
      </c>
      <c r="D1719">
        <v>0.01</v>
      </c>
      <c r="F1719">
        <v>1.43767</v>
      </c>
      <c r="I1719" s="400">
        <v>41964.444444444445</v>
      </c>
      <c r="J1719">
        <v>1.4514</v>
      </c>
      <c r="N1719">
        <v>-9.41</v>
      </c>
      <c r="Q1719">
        <v>1028</v>
      </c>
      <c r="R1719" t="s">
        <v>97</v>
      </c>
      <c r="S1719" s="588">
        <v>9</v>
      </c>
    </row>
    <row r="1720" spans="1:19" x14ac:dyDescent="0.2">
      <c r="A1720">
        <v>1719</v>
      </c>
      <c r="B1720" s="400">
        <v>41962.078472222223</v>
      </c>
      <c r="C1720" t="s">
        <v>97</v>
      </c>
      <c r="D1720">
        <v>0.01</v>
      </c>
      <c r="F1720">
        <v>1.4391700000000001</v>
      </c>
      <c r="I1720" s="400">
        <v>41964.444444444445</v>
      </c>
      <c r="J1720">
        <v>1.4514</v>
      </c>
      <c r="N1720">
        <v>-8.3800000000000008</v>
      </c>
      <c r="Q1720">
        <v>1028</v>
      </c>
      <c r="R1720" t="s">
        <v>97</v>
      </c>
      <c r="S1720" s="588">
        <v>9</v>
      </c>
    </row>
    <row r="1721" spans="1:19" x14ac:dyDescent="0.2">
      <c r="A1721">
        <v>1720</v>
      </c>
      <c r="B1721" s="400">
        <v>41962.119444444441</v>
      </c>
      <c r="C1721" t="s">
        <v>97</v>
      </c>
      <c r="D1721">
        <v>0.01</v>
      </c>
      <c r="F1721">
        <v>1.44069</v>
      </c>
      <c r="I1721" s="400">
        <v>41964.444444444445</v>
      </c>
      <c r="J1721">
        <v>1.4514</v>
      </c>
      <c r="N1721">
        <v>-7.33</v>
      </c>
      <c r="Q1721">
        <v>1028</v>
      </c>
      <c r="R1721" t="s">
        <v>97</v>
      </c>
      <c r="S1721" s="588">
        <v>9</v>
      </c>
    </row>
    <row r="1722" spans="1:19" x14ac:dyDescent="0.2">
      <c r="A1722">
        <v>1721</v>
      </c>
      <c r="B1722" s="400">
        <v>41962.129166666666</v>
      </c>
      <c r="C1722" t="s">
        <v>97</v>
      </c>
      <c r="D1722">
        <v>0.01</v>
      </c>
      <c r="F1722">
        <v>1.44302</v>
      </c>
      <c r="I1722" s="400">
        <v>41964.444444444445</v>
      </c>
      <c r="J1722">
        <v>1.4514</v>
      </c>
      <c r="N1722">
        <v>-5.72</v>
      </c>
      <c r="Q1722">
        <v>1028</v>
      </c>
      <c r="R1722" t="s">
        <v>97</v>
      </c>
      <c r="S1722" s="588">
        <v>9</v>
      </c>
    </row>
    <row r="1723" spans="1:19" x14ac:dyDescent="0.2">
      <c r="A1723">
        <v>1722</v>
      </c>
      <c r="B1723" s="400">
        <v>41962.404166666667</v>
      </c>
      <c r="C1723" t="s">
        <v>97</v>
      </c>
      <c r="D1723">
        <v>0.02</v>
      </c>
      <c r="F1723">
        <v>1.4461200000000001</v>
      </c>
      <c r="I1723" s="400">
        <v>41964.444444444445</v>
      </c>
      <c r="J1723">
        <v>1.4514</v>
      </c>
      <c r="N1723">
        <v>-7.17</v>
      </c>
      <c r="Q1723">
        <v>1028</v>
      </c>
      <c r="R1723" t="s">
        <v>97</v>
      </c>
      <c r="S1723" s="588">
        <v>9</v>
      </c>
    </row>
    <row r="1724" spans="1:19" x14ac:dyDescent="0.2">
      <c r="A1724">
        <v>1723</v>
      </c>
      <c r="B1724" s="400">
        <v>41962.450694444444</v>
      </c>
      <c r="C1724" t="s">
        <v>97</v>
      </c>
      <c r="D1724">
        <v>0.02</v>
      </c>
      <c r="F1724">
        <v>1.4493400000000001</v>
      </c>
      <c r="I1724" s="400">
        <v>41964.444444444445</v>
      </c>
      <c r="J1724">
        <v>1.4514</v>
      </c>
      <c r="N1724">
        <v>-2.73</v>
      </c>
      <c r="Q1724">
        <v>1028</v>
      </c>
      <c r="R1724" t="s">
        <v>97</v>
      </c>
      <c r="S1724" s="588">
        <v>9</v>
      </c>
    </row>
    <row r="1725" spans="1:19" x14ac:dyDescent="0.2">
      <c r="A1725">
        <v>1724</v>
      </c>
      <c r="B1725" s="400">
        <v>41962.477777777778</v>
      </c>
      <c r="C1725" t="s">
        <v>97</v>
      </c>
      <c r="D1725">
        <v>0.03</v>
      </c>
      <c r="F1725">
        <v>1.45265</v>
      </c>
      <c r="I1725" s="400">
        <v>41964.444444444445</v>
      </c>
      <c r="J1725">
        <v>1.4514</v>
      </c>
      <c r="N1725">
        <v>2.75</v>
      </c>
      <c r="Q1725">
        <v>1028</v>
      </c>
      <c r="R1725" t="s">
        <v>97</v>
      </c>
      <c r="S1725" s="588">
        <v>9</v>
      </c>
    </row>
    <row r="1726" spans="1:19" x14ac:dyDescent="0.2">
      <c r="A1726">
        <v>1725</v>
      </c>
      <c r="B1726" s="400">
        <v>41962.834722222222</v>
      </c>
      <c r="C1726" t="s">
        <v>97</v>
      </c>
      <c r="D1726">
        <v>0.05</v>
      </c>
      <c r="F1726">
        <v>1.4561299999999999</v>
      </c>
      <c r="I1726" s="400">
        <v>41964.444444444445</v>
      </c>
      <c r="J1726">
        <v>1.4514</v>
      </c>
      <c r="N1726">
        <v>16.600000000000001</v>
      </c>
      <c r="Q1726">
        <v>1028</v>
      </c>
      <c r="R1726" t="s">
        <v>97</v>
      </c>
      <c r="S1726" s="588">
        <v>9</v>
      </c>
    </row>
    <row r="1727" spans="1:19" x14ac:dyDescent="0.2">
      <c r="A1727">
        <v>1726</v>
      </c>
      <c r="B1727" s="400">
        <v>41963.253472222219</v>
      </c>
      <c r="C1727" t="s">
        <v>97</v>
      </c>
      <c r="D1727">
        <v>0.08</v>
      </c>
      <c r="F1727">
        <v>1.45963</v>
      </c>
      <c r="I1727" s="400">
        <v>41964.444444444445</v>
      </c>
      <c r="J1727">
        <v>1.4514</v>
      </c>
      <c r="N1727">
        <v>45.54</v>
      </c>
      <c r="Q1727">
        <v>1028</v>
      </c>
      <c r="R1727" t="s">
        <v>97</v>
      </c>
      <c r="S1727" s="588">
        <v>9</v>
      </c>
    </row>
    <row r="1728" spans="1:19" x14ac:dyDescent="0.2">
      <c r="A1728">
        <v>1727</v>
      </c>
      <c r="B1728" s="400">
        <v>41964.890277777777</v>
      </c>
      <c r="C1728" t="s">
        <v>97</v>
      </c>
      <c r="D1728">
        <v>0.01</v>
      </c>
      <c r="F1728">
        <v>1.42876</v>
      </c>
      <c r="I1728" s="400">
        <v>41964.982638888891</v>
      </c>
      <c r="J1728">
        <v>1.4287099999999999</v>
      </c>
      <c r="N1728">
        <v>0.03</v>
      </c>
      <c r="Q1728">
        <v>1029</v>
      </c>
      <c r="R1728" t="s">
        <v>97</v>
      </c>
      <c r="S1728" s="588">
        <v>2</v>
      </c>
    </row>
    <row r="1729" spans="1:19" x14ac:dyDescent="0.2">
      <c r="A1729">
        <v>1728</v>
      </c>
      <c r="B1729" s="400">
        <v>41964.908333333333</v>
      </c>
      <c r="C1729" t="s">
        <v>97</v>
      </c>
      <c r="D1729">
        <v>0.01</v>
      </c>
      <c r="F1729">
        <v>1.4302600000000001</v>
      </c>
      <c r="I1729" s="400">
        <v>41964.982638888891</v>
      </c>
      <c r="J1729">
        <v>1.4287099999999999</v>
      </c>
      <c r="N1729">
        <v>1.07</v>
      </c>
      <c r="Q1729">
        <v>1029</v>
      </c>
      <c r="R1729" t="s">
        <v>97</v>
      </c>
      <c r="S1729" s="588">
        <v>2</v>
      </c>
    </row>
    <row r="1730" spans="1:19" x14ac:dyDescent="0.2">
      <c r="A1730">
        <v>1729</v>
      </c>
      <c r="B1730" s="400">
        <v>41967.068055555559</v>
      </c>
      <c r="C1730" t="s">
        <v>96</v>
      </c>
      <c r="D1730">
        <v>0.01</v>
      </c>
      <c r="F1730">
        <v>1.4253</v>
      </c>
      <c r="I1730" s="400">
        <v>41967.226388888892</v>
      </c>
      <c r="J1730">
        <v>1.4253499999999999</v>
      </c>
      <c r="N1730">
        <v>0.03</v>
      </c>
      <c r="Q1730">
        <v>1030</v>
      </c>
      <c r="R1730" t="s">
        <v>96</v>
      </c>
      <c r="S1730" s="588">
        <v>2</v>
      </c>
    </row>
    <row r="1731" spans="1:19" x14ac:dyDescent="0.2">
      <c r="A1731">
        <v>1730</v>
      </c>
      <c r="B1731" s="400">
        <v>41967.193749999999</v>
      </c>
      <c r="C1731" t="s">
        <v>96</v>
      </c>
      <c r="D1731">
        <v>0.01</v>
      </c>
      <c r="F1731">
        <v>1.4238</v>
      </c>
      <c r="I1731" s="400">
        <v>41967.226388888892</v>
      </c>
      <c r="J1731">
        <v>1.4253499999999999</v>
      </c>
      <c r="N1731">
        <v>1.07</v>
      </c>
      <c r="Q1731">
        <v>1030</v>
      </c>
      <c r="R1731" t="s">
        <v>96</v>
      </c>
      <c r="S1731" s="588">
        <v>2</v>
      </c>
    </row>
    <row r="1732" spans="1:19" x14ac:dyDescent="0.2">
      <c r="A1732">
        <v>1731</v>
      </c>
      <c r="B1732" s="400">
        <v>41967.875</v>
      </c>
      <c r="C1732" t="s">
        <v>97</v>
      </c>
      <c r="D1732">
        <v>0.01</v>
      </c>
      <c r="F1732">
        <v>1.4446600000000001</v>
      </c>
      <c r="I1732" s="400">
        <v>41967.945138888892</v>
      </c>
      <c r="J1732">
        <v>1.4438599999999999</v>
      </c>
      <c r="N1732">
        <v>0.55000000000000004</v>
      </c>
      <c r="Q1732">
        <v>1031</v>
      </c>
      <c r="R1732" t="s">
        <v>97</v>
      </c>
      <c r="S1732" s="588">
        <v>1</v>
      </c>
    </row>
    <row r="1733" spans="1:19" x14ac:dyDescent="0.2">
      <c r="A1733">
        <v>1732</v>
      </c>
      <c r="B1733" s="400">
        <v>41968.022916666669</v>
      </c>
      <c r="C1733" t="s">
        <v>96</v>
      </c>
      <c r="D1733">
        <v>0.01</v>
      </c>
      <c r="F1733">
        <v>1.4441200000000001</v>
      </c>
      <c r="I1733" s="400">
        <v>41968.069444444445</v>
      </c>
      <c r="J1733">
        <v>1.44492</v>
      </c>
      <c r="N1733">
        <v>0.55000000000000004</v>
      </c>
      <c r="Q1733">
        <v>1032</v>
      </c>
      <c r="R1733" t="s">
        <v>96</v>
      </c>
      <c r="S1733" s="588">
        <v>1</v>
      </c>
    </row>
    <row r="1734" spans="1:19" x14ac:dyDescent="0.2">
      <c r="A1734">
        <v>1733</v>
      </c>
      <c r="B1734" s="400">
        <v>41968.07916666667</v>
      </c>
      <c r="C1734" t="s">
        <v>97</v>
      </c>
      <c r="D1734">
        <v>0.01</v>
      </c>
      <c r="F1734">
        <v>1.44679</v>
      </c>
      <c r="I1734" s="400">
        <v>41968.081250000003</v>
      </c>
      <c r="J1734">
        <v>1.4459900000000001</v>
      </c>
      <c r="N1734">
        <v>0.55000000000000004</v>
      </c>
      <c r="Q1734">
        <v>1033</v>
      </c>
      <c r="R1734" t="s">
        <v>97</v>
      </c>
      <c r="S1734" s="588">
        <v>1</v>
      </c>
    </row>
    <row r="1735" spans="1:19" x14ac:dyDescent="0.2">
      <c r="A1735">
        <v>1734</v>
      </c>
      <c r="B1735" s="400">
        <v>41968.895833333336</v>
      </c>
      <c r="C1735" t="s">
        <v>97</v>
      </c>
      <c r="D1735">
        <v>0.01</v>
      </c>
      <c r="F1735">
        <v>1.4634100000000001</v>
      </c>
      <c r="I1735" s="400">
        <v>41968.929166666669</v>
      </c>
      <c r="J1735">
        <v>1.46261</v>
      </c>
      <c r="N1735">
        <v>0.55000000000000004</v>
      </c>
      <c r="Q1735">
        <v>1034</v>
      </c>
      <c r="R1735" t="s">
        <v>97</v>
      </c>
      <c r="S1735" s="588">
        <v>1</v>
      </c>
    </row>
    <row r="1736" spans="1:19" x14ac:dyDescent="0.2">
      <c r="A1736">
        <v>1735</v>
      </c>
      <c r="B1736" s="400">
        <v>41969.035416666666</v>
      </c>
      <c r="C1736" t="s">
        <v>96</v>
      </c>
      <c r="D1736">
        <v>0.01</v>
      </c>
      <c r="F1736">
        <v>1.4620200000000001</v>
      </c>
      <c r="I1736" s="400">
        <v>41969.132638888892</v>
      </c>
      <c r="J1736">
        <v>1.4613100000000001</v>
      </c>
      <c r="N1736">
        <v>-0.49</v>
      </c>
      <c r="Q1736">
        <v>1035</v>
      </c>
      <c r="R1736" t="s">
        <v>96</v>
      </c>
      <c r="S1736" s="588">
        <v>3</v>
      </c>
    </row>
    <row r="1737" spans="1:19" x14ac:dyDescent="0.2">
      <c r="A1737">
        <v>1736</v>
      </c>
      <c r="B1737" s="400">
        <v>41969.06527777778</v>
      </c>
      <c r="C1737" t="s">
        <v>96</v>
      </c>
      <c r="D1737">
        <v>0.01</v>
      </c>
      <c r="F1737">
        <v>1.46051</v>
      </c>
      <c r="I1737" s="400">
        <v>41969.132638888892</v>
      </c>
      <c r="J1737">
        <v>1.4613100000000001</v>
      </c>
      <c r="N1737">
        <v>0.55000000000000004</v>
      </c>
      <c r="Q1737">
        <v>1035</v>
      </c>
      <c r="R1737" t="s">
        <v>96</v>
      </c>
      <c r="S1737" s="588">
        <v>3</v>
      </c>
    </row>
    <row r="1738" spans="1:19" x14ac:dyDescent="0.2">
      <c r="A1738">
        <v>1737</v>
      </c>
      <c r="B1738" s="400">
        <v>41969.080555555556</v>
      </c>
      <c r="C1738" t="s">
        <v>96</v>
      </c>
      <c r="D1738">
        <v>0.01</v>
      </c>
      <c r="F1738">
        <v>1.45899</v>
      </c>
      <c r="I1738" s="400">
        <v>41969.132638888892</v>
      </c>
      <c r="J1738">
        <v>1.4613100000000001</v>
      </c>
      <c r="N1738">
        <v>1.6</v>
      </c>
      <c r="Q1738">
        <v>1035</v>
      </c>
      <c r="R1738" t="s">
        <v>96</v>
      </c>
      <c r="S1738" s="588">
        <v>3</v>
      </c>
    </row>
    <row r="1739" spans="1:19" x14ac:dyDescent="0.2">
      <c r="A1739">
        <v>1738</v>
      </c>
      <c r="B1739" s="400">
        <v>41969.90625</v>
      </c>
      <c r="C1739" t="s">
        <v>96</v>
      </c>
      <c r="D1739">
        <v>0.01</v>
      </c>
      <c r="F1739">
        <v>1.4639800000000001</v>
      </c>
      <c r="I1739" s="400">
        <v>41970.004861111112</v>
      </c>
      <c r="J1739">
        <v>1.4640299999999999</v>
      </c>
      <c r="N1739">
        <v>-0.24</v>
      </c>
      <c r="Q1739">
        <v>1036</v>
      </c>
      <c r="R1739" t="s">
        <v>96</v>
      </c>
      <c r="S1739" s="588">
        <v>2</v>
      </c>
    </row>
    <row r="1740" spans="1:19" x14ac:dyDescent="0.2">
      <c r="A1740">
        <v>1739</v>
      </c>
      <c r="B1740" s="400">
        <v>41969.926388888889</v>
      </c>
      <c r="C1740" t="s">
        <v>96</v>
      </c>
      <c r="D1740">
        <v>0.01</v>
      </c>
      <c r="F1740">
        <v>1.46248</v>
      </c>
      <c r="I1740" s="400">
        <v>41970.004861111112</v>
      </c>
      <c r="J1740">
        <v>1.4640299999999999</v>
      </c>
      <c r="N1740">
        <v>0.79</v>
      </c>
      <c r="Q1740">
        <v>1036</v>
      </c>
      <c r="R1740" t="s">
        <v>96</v>
      </c>
      <c r="S1740" s="588">
        <v>2</v>
      </c>
    </row>
    <row r="1741" spans="1:19" x14ac:dyDescent="0.2">
      <c r="A1741">
        <v>1740</v>
      </c>
      <c r="B1741" s="400">
        <v>41970.037499999999</v>
      </c>
      <c r="C1741" t="s">
        <v>97</v>
      </c>
      <c r="D1741">
        <v>0.01</v>
      </c>
      <c r="F1741">
        <v>1.46427</v>
      </c>
      <c r="I1741" s="400">
        <v>41970.104166666664</v>
      </c>
      <c r="J1741">
        <v>1.4642200000000001</v>
      </c>
      <c r="N1741">
        <v>0.03</v>
      </c>
      <c r="Q1741">
        <v>1037</v>
      </c>
      <c r="R1741" t="s">
        <v>97</v>
      </c>
      <c r="S1741" s="588">
        <v>2</v>
      </c>
    </row>
    <row r="1742" spans="1:19" x14ac:dyDescent="0.2">
      <c r="A1742">
        <v>1741</v>
      </c>
      <c r="B1742" s="400">
        <v>41970.078472222223</v>
      </c>
      <c r="C1742" t="s">
        <v>97</v>
      </c>
      <c r="D1742">
        <v>0.01</v>
      </c>
      <c r="F1742">
        <v>1.46577</v>
      </c>
      <c r="I1742" s="400">
        <v>41970.104166666664</v>
      </c>
      <c r="J1742">
        <v>1.4642200000000001</v>
      </c>
      <c r="N1742">
        <v>1.07</v>
      </c>
      <c r="Q1742">
        <v>1037</v>
      </c>
      <c r="R1742" t="s">
        <v>97</v>
      </c>
      <c r="S1742" s="588">
        <v>2</v>
      </c>
    </row>
    <row r="1743" spans="1:19" x14ac:dyDescent="0.2">
      <c r="A1743">
        <v>1742</v>
      </c>
      <c r="B1743" s="400">
        <v>41971.024305555555</v>
      </c>
      <c r="C1743" t="s">
        <v>97</v>
      </c>
      <c r="D1743">
        <v>0.01</v>
      </c>
      <c r="F1743">
        <v>1.4604699999999999</v>
      </c>
      <c r="I1743" s="400">
        <v>41971.084027777775</v>
      </c>
      <c r="J1743">
        <v>1.4612099999999999</v>
      </c>
      <c r="N1743">
        <v>-0.51</v>
      </c>
      <c r="Q1743">
        <v>1038</v>
      </c>
      <c r="R1743" t="s">
        <v>97</v>
      </c>
      <c r="S1743" s="588">
        <v>3</v>
      </c>
    </row>
    <row r="1744" spans="1:19" x14ac:dyDescent="0.2">
      <c r="A1744">
        <v>1743</v>
      </c>
      <c r="B1744" s="400">
        <v>41971.029861111114</v>
      </c>
      <c r="C1744" t="s">
        <v>97</v>
      </c>
      <c r="D1744">
        <v>0.01</v>
      </c>
      <c r="F1744">
        <v>1.462</v>
      </c>
      <c r="I1744" s="400">
        <v>41971.084027777775</v>
      </c>
      <c r="J1744">
        <v>1.4612099999999999</v>
      </c>
      <c r="N1744">
        <v>0.55000000000000004</v>
      </c>
      <c r="Q1744">
        <v>1038</v>
      </c>
      <c r="R1744" t="s">
        <v>97</v>
      </c>
      <c r="S1744" s="588">
        <v>3</v>
      </c>
    </row>
    <row r="1745" spans="1:19" x14ac:dyDescent="0.2">
      <c r="A1745">
        <v>1744</v>
      </c>
      <c r="B1745" s="400">
        <v>41971.03402777778</v>
      </c>
      <c r="C1745" t="s">
        <v>97</v>
      </c>
      <c r="D1745">
        <v>0.01</v>
      </c>
      <c r="F1745">
        <v>1.46357</v>
      </c>
      <c r="I1745" s="400">
        <v>41971.084027777775</v>
      </c>
      <c r="J1745">
        <v>1.4612099999999999</v>
      </c>
      <c r="N1745">
        <v>1.63</v>
      </c>
      <c r="Q1745">
        <v>1038</v>
      </c>
      <c r="R1745" t="s">
        <v>97</v>
      </c>
      <c r="S1745" s="588">
        <v>3</v>
      </c>
    </row>
    <row r="1746" spans="1:19" x14ac:dyDescent="0.2">
      <c r="A1746">
        <v>1745</v>
      </c>
      <c r="B1746" s="400">
        <v>41971.890277777777</v>
      </c>
      <c r="C1746" t="s">
        <v>97</v>
      </c>
      <c r="D1746">
        <v>0.01</v>
      </c>
      <c r="F1746">
        <v>1.46332</v>
      </c>
      <c r="I1746" s="400">
        <v>41971.957638888889</v>
      </c>
      <c r="J1746">
        <v>1.46252</v>
      </c>
      <c r="N1746">
        <v>0.55000000000000004</v>
      </c>
      <c r="Q1746">
        <v>1039</v>
      </c>
      <c r="R1746" t="s">
        <v>97</v>
      </c>
      <c r="S1746" s="588">
        <v>1</v>
      </c>
    </row>
    <row r="1747" spans="1:19" x14ac:dyDescent="0.2">
      <c r="A1747">
        <v>1746</v>
      </c>
      <c r="B1747" s="400">
        <v>41974.029166666667</v>
      </c>
      <c r="C1747" t="s">
        <v>97</v>
      </c>
      <c r="D1747">
        <v>0.01</v>
      </c>
      <c r="F1747">
        <v>1.46766</v>
      </c>
      <c r="I1747" s="400">
        <v>41974.417361111111</v>
      </c>
      <c r="J1747">
        <v>1.47116</v>
      </c>
      <c r="N1747">
        <v>-2.41</v>
      </c>
      <c r="Q1747">
        <v>1040</v>
      </c>
      <c r="R1747" t="s">
        <v>97</v>
      </c>
      <c r="S1747" s="588">
        <v>5</v>
      </c>
    </row>
    <row r="1748" spans="1:19" x14ac:dyDescent="0.2">
      <c r="A1748">
        <v>1747</v>
      </c>
      <c r="B1748" s="400">
        <v>41974.05972222222</v>
      </c>
      <c r="C1748" t="s">
        <v>97</v>
      </c>
      <c r="D1748">
        <v>0.01</v>
      </c>
      <c r="F1748">
        <v>1.4691700000000001</v>
      </c>
      <c r="I1748" s="400">
        <v>41974.417361111111</v>
      </c>
      <c r="J1748">
        <v>1.47116</v>
      </c>
      <c r="N1748">
        <v>-1.37</v>
      </c>
      <c r="Q1748">
        <v>1040</v>
      </c>
      <c r="R1748" t="s">
        <v>97</v>
      </c>
      <c r="S1748" s="588">
        <v>5</v>
      </c>
    </row>
    <row r="1749" spans="1:19" x14ac:dyDescent="0.2">
      <c r="A1749">
        <v>1748</v>
      </c>
      <c r="B1749" s="400">
        <v>41974.070138888892</v>
      </c>
      <c r="C1749" t="s">
        <v>97</v>
      </c>
      <c r="D1749">
        <v>0.01</v>
      </c>
      <c r="F1749">
        <v>1.47068</v>
      </c>
      <c r="I1749" s="400">
        <v>41974.417361111111</v>
      </c>
      <c r="J1749">
        <v>1.47116</v>
      </c>
      <c r="N1749">
        <v>-0.33</v>
      </c>
      <c r="Q1749">
        <v>1040</v>
      </c>
      <c r="R1749" t="s">
        <v>97</v>
      </c>
      <c r="S1749" s="588">
        <v>5</v>
      </c>
    </row>
    <row r="1750" spans="1:19" x14ac:dyDescent="0.2">
      <c r="A1750">
        <v>1749</v>
      </c>
      <c r="B1750" s="400">
        <v>41974.074305555558</v>
      </c>
      <c r="C1750" t="s">
        <v>97</v>
      </c>
      <c r="D1750">
        <v>0.01</v>
      </c>
      <c r="F1750">
        <v>1.4730700000000001</v>
      </c>
      <c r="I1750" s="400">
        <v>41974.417361111111</v>
      </c>
      <c r="J1750">
        <v>1.47116</v>
      </c>
      <c r="N1750">
        <v>1.32</v>
      </c>
      <c r="Q1750">
        <v>1040</v>
      </c>
      <c r="R1750" t="s">
        <v>97</v>
      </c>
      <c r="S1750" s="588">
        <v>5</v>
      </c>
    </row>
    <row r="1751" spans="1:19" x14ac:dyDescent="0.2">
      <c r="A1751">
        <v>1750</v>
      </c>
      <c r="B1751" s="400">
        <v>41974.146527777775</v>
      </c>
      <c r="C1751" t="s">
        <v>97</v>
      </c>
      <c r="D1751">
        <v>0.02</v>
      </c>
      <c r="F1751">
        <v>1.47618</v>
      </c>
      <c r="I1751" s="400">
        <v>41974.417361111111</v>
      </c>
      <c r="J1751">
        <v>1.47116</v>
      </c>
      <c r="N1751">
        <v>6.93</v>
      </c>
      <c r="Q1751">
        <v>1040</v>
      </c>
      <c r="R1751" t="s">
        <v>97</v>
      </c>
      <c r="S1751" s="588">
        <v>5</v>
      </c>
    </row>
    <row r="1752" spans="1:19" x14ac:dyDescent="0.2">
      <c r="A1752">
        <v>1751</v>
      </c>
      <c r="B1752" s="400">
        <v>41975.020833333336</v>
      </c>
      <c r="C1752" t="s">
        <v>97</v>
      </c>
      <c r="D1752">
        <v>0.01</v>
      </c>
      <c r="F1752">
        <v>1.46837</v>
      </c>
      <c r="I1752" s="400">
        <v>41975.104166666664</v>
      </c>
      <c r="J1752">
        <v>1.46834</v>
      </c>
      <c r="N1752">
        <v>0.02</v>
      </c>
      <c r="Q1752">
        <v>1041</v>
      </c>
      <c r="R1752" t="s">
        <v>97</v>
      </c>
      <c r="S1752" s="588">
        <v>2</v>
      </c>
    </row>
    <row r="1753" spans="1:19" x14ac:dyDescent="0.2">
      <c r="A1753">
        <v>1752</v>
      </c>
      <c r="B1753" s="400">
        <v>41975.071527777778</v>
      </c>
      <c r="C1753" t="s">
        <v>97</v>
      </c>
      <c r="D1753">
        <v>0.01</v>
      </c>
      <c r="F1753">
        <v>1.4699</v>
      </c>
      <c r="I1753" s="400">
        <v>41975.104166666664</v>
      </c>
      <c r="J1753">
        <v>1.46834</v>
      </c>
      <c r="N1753">
        <v>1.08</v>
      </c>
      <c r="Q1753">
        <v>1041</v>
      </c>
      <c r="R1753" t="s">
        <v>97</v>
      </c>
      <c r="S1753" s="588">
        <v>2</v>
      </c>
    </row>
    <row r="1754" spans="1:19" x14ac:dyDescent="0.2">
      <c r="A1754">
        <v>1753</v>
      </c>
      <c r="B1754" s="400">
        <v>41975.9</v>
      </c>
      <c r="C1754" t="s">
        <v>96</v>
      </c>
      <c r="D1754">
        <v>0.01</v>
      </c>
      <c r="F1754">
        <v>1.4651400000000001</v>
      </c>
      <c r="I1754" s="400">
        <v>41975.946527777778</v>
      </c>
      <c r="J1754">
        <v>1.46594</v>
      </c>
      <c r="N1754">
        <v>0.55000000000000004</v>
      </c>
      <c r="Q1754">
        <v>1042</v>
      </c>
      <c r="R1754" t="s">
        <v>96</v>
      </c>
      <c r="S1754" s="588">
        <v>1</v>
      </c>
    </row>
    <row r="1755" spans="1:19" x14ac:dyDescent="0.2">
      <c r="A1755">
        <v>1754</v>
      </c>
      <c r="B1755" s="400">
        <v>41976.068749999999</v>
      </c>
      <c r="C1755" t="s">
        <v>96</v>
      </c>
      <c r="D1755">
        <v>0.01</v>
      </c>
      <c r="F1755">
        <v>1.4647399999999999</v>
      </c>
      <c r="I1755" s="400">
        <v>41976.104166666664</v>
      </c>
      <c r="J1755">
        <v>1.4647699999999999</v>
      </c>
      <c r="N1755">
        <v>0.02</v>
      </c>
      <c r="Q1755">
        <v>1043</v>
      </c>
      <c r="R1755" t="s">
        <v>96</v>
      </c>
      <c r="S1755" s="588">
        <v>2</v>
      </c>
    </row>
    <row r="1756" spans="1:19" x14ac:dyDescent="0.2">
      <c r="A1756">
        <v>1755</v>
      </c>
      <c r="B1756" s="400">
        <v>41976.103472222225</v>
      </c>
      <c r="C1756" t="s">
        <v>96</v>
      </c>
      <c r="D1756">
        <v>0.01</v>
      </c>
      <c r="F1756">
        <v>1.4632000000000001</v>
      </c>
      <c r="I1756" s="400">
        <v>41976.104166666664</v>
      </c>
      <c r="J1756">
        <v>1.4647699999999999</v>
      </c>
      <c r="N1756">
        <v>1.08</v>
      </c>
      <c r="Q1756">
        <v>1043</v>
      </c>
      <c r="R1756" t="s">
        <v>96</v>
      </c>
      <c r="S1756" s="588">
        <v>2</v>
      </c>
    </row>
    <row r="1757" spans="1:19" x14ac:dyDescent="0.2">
      <c r="A1757">
        <v>1756</v>
      </c>
      <c r="B1757" s="400">
        <v>41976.918055555558</v>
      </c>
      <c r="C1757" t="s">
        <v>97</v>
      </c>
      <c r="D1757">
        <v>0.01</v>
      </c>
      <c r="F1757">
        <v>1.4654</v>
      </c>
      <c r="I1757" s="400">
        <v>41976.947222222225</v>
      </c>
      <c r="J1757">
        <v>1.4645999999999999</v>
      </c>
      <c r="N1757">
        <v>0.55000000000000004</v>
      </c>
      <c r="Q1757">
        <v>1044</v>
      </c>
      <c r="R1757" t="s">
        <v>97</v>
      </c>
      <c r="S1757" s="588">
        <v>1</v>
      </c>
    </row>
    <row r="1758" spans="1:19" x14ac:dyDescent="0.2">
      <c r="A1758">
        <v>1757</v>
      </c>
      <c r="B1758" s="400">
        <v>41977.037499999999</v>
      </c>
      <c r="C1758" t="s">
        <v>97</v>
      </c>
      <c r="D1758">
        <v>0.01</v>
      </c>
      <c r="F1758">
        <v>1.46733</v>
      </c>
      <c r="I1758" s="400">
        <v>41977.048611111109</v>
      </c>
      <c r="J1758">
        <v>1.4665299999999999</v>
      </c>
      <c r="N1758">
        <v>0.55000000000000004</v>
      </c>
      <c r="Q1758">
        <v>1045</v>
      </c>
      <c r="R1758" t="s">
        <v>97</v>
      </c>
      <c r="S1758" s="588">
        <v>1</v>
      </c>
    </row>
    <row r="1759" spans="1:19" x14ac:dyDescent="0.2">
      <c r="A1759">
        <v>1758</v>
      </c>
      <c r="B1759" s="400">
        <v>41977.052777777775</v>
      </c>
      <c r="C1759" t="s">
        <v>97</v>
      </c>
      <c r="D1759">
        <v>0.01</v>
      </c>
      <c r="F1759">
        <v>1.46671</v>
      </c>
      <c r="I1759" s="400">
        <v>41977.100694444445</v>
      </c>
      <c r="J1759">
        <v>1.46591</v>
      </c>
      <c r="N1759">
        <v>0.56000000000000005</v>
      </c>
      <c r="Q1759">
        <v>1046</v>
      </c>
      <c r="R1759" t="s">
        <v>97</v>
      </c>
      <c r="S1759" s="588">
        <v>1</v>
      </c>
    </row>
    <row r="1760" spans="1:19" x14ac:dyDescent="0.2">
      <c r="A1760">
        <v>1759</v>
      </c>
      <c r="B1760" s="400">
        <v>41977.974305555559</v>
      </c>
      <c r="C1760" t="s">
        <v>97</v>
      </c>
      <c r="D1760">
        <v>0.01</v>
      </c>
      <c r="F1760">
        <v>1.4770300000000001</v>
      </c>
      <c r="I1760" s="400">
        <v>41978.057638888888</v>
      </c>
      <c r="J1760">
        <v>1.4762299999999999</v>
      </c>
      <c r="N1760">
        <v>0.56999999999999995</v>
      </c>
      <c r="Q1760">
        <v>1047</v>
      </c>
      <c r="R1760" t="s">
        <v>97</v>
      </c>
      <c r="S1760" s="588">
        <v>1</v>
      </c>
    </row>
    <row r="1761" spans="1:19" x14ac:dyDescent="0.2">
      <c r="A1761">
        <v>1760</v>
      </c>
      <c r="B1761" s="400">
        <v>41981.041666666664</v>
      </c>
      <c r="C1761" t="s">
        <v>97</v>
      </c>
      <c r="D1761">
        <v>0.01</v>
      </c>
      <c r="F1761">
        <v>1.4806299999999999</v>
      </c>
      <c r="I1761" s="400">
        <v>41981.079861111109</v>
      </c>
      <c r="J1761">
        <v>1.47983</v>
      </c>
      <c r="N1761">
        <v>0.55000000000000004</v>
      </c>
      <c r="Q1761">
        <v>1048</v>
      </c>
      <c r="R1761" t="s">
        <v>97</v>
      </c>
      <c r="S1761" s="588">
        <v>1</v>
      </c>
    </row>
    <row r="1762" spans="1:19" x14ac:dyDescent="0.2">
      <c r="A1762">
        <v>1761</v>
      </c>
      <c r="B1762" s="400">
        <v>41981.884027777778</v>
      </c>
      <c r="C1762" t="s">
        <v>97</v>
      </c>
      <c r="D1762">
        <v>0.01</v>
      </c>
      <c r="F1762">
        <v>1.4854799999999999</v>
      </c>
      <c r="I1762" s="400">
        <v>41981.885416666664</v>
      </c>
      <c r="J1762">
        <v>1.48468</v>
      </c>
      <c r="N1762">
        <v>0.56000000000000005</v>
      </c>
      <c r="Q1762">
        <v>1049</v>
      </c>
      <c r="R1762" t="s">
        <v>97</v>
      </c>
      <c r="S1762" s="588">
        <v>1</v>
      </c>
    </row>
    <row r="1763" spans="1:19" x14ac:dyDescent="0.2">
      <c r="A1763">
        <v>1762</v>
      </c>
      <c r="B1763" s="400">
        <v>41981.893055555556</v>
      </c>
      <c r="C1763" t="s">
        <v>97</v>
      </c>
      <c r="D1763">
        <v>0.01</v>
      </c>
      <c r="F1763">
        <v>1.48434</v>
      </c>
      <c r="I1763" s="400">
        <v>41982.503472222219</v>
      </c>
      <c r="J1763">
        <v>1.4896400000000001</v>
      </c>
      <c r="N1763">
        <v>-3.64</v>
      </c>
      <c r="Q1763">
        <v>1050</v>
      </c>
      <c r="R1763" t="s">
        <v>97</v>
      </c>
      <c r="S1763" s="588">
        <v>6</v>
      </c>
    </row>
    <row r="1764" spans="1:19" x14ac:dyDescent="0.2">
      <c r="A1764">
        <v>1764</v>
      </c>
      <c r="B1764" s="400">
        <v>41982.089583333334</v>
      </c>
      <c r="C1764" t="s">
        <v>97</v>
      </c>
      <c r="D1764">
        <v>0.01</v>
      </c>
      <c r="F1764">
        <v>1.4859199999999999</v>
      </c>
      <c r="I1764" s="400">
        <v>41982.503472222219</v>
      </c>
      <c r="J1764">
        <v>1.4896400000000001</v>
      </c>
      <c r="N1764">
        <v>-2.56</v>
      </c>
      <c r="Q1764">
        <v>1050</v>
      </c>
      <c r="R1764" t="s">
        <v>97</v>
      </c>
      <c r="S1764" s="588">
        <v>6</v>
      </c>
    </row>
    <row r="1765" spans="1:19" x14ac:dyDescent="0.2">
      <c r="A1765">
        <v>1765</v>
      </c>
      <c r="B1765" s="400">
        <v>41982.097916666666</v>
      </c>
      <c r="C1765" t="s">
        <v>97</v>
      </c>
      <c r="D1765">
        <v>0.01</v>
      </c>
      <c r="F1765">
        <v>1.48742</v>
      </c>
      <c r="I1765" s="400">
        <v>41982.503472222219</v>
      </c>
      <c r="J1765">
        <v>1.4896400000000001</v>
      </c>
      <c r="N1765">
        <v>-1.53</v>
      </c>
      <c r="Q1765">
        <v>1050</v>
      </c>
      <c r="R1765" t="s">
        <v>97</v>
      </c>
      <c r="S1765" s="588">
        <v>6</v>
      </c>
    </row>
    <row r="1766" spans="1:19" x14ac:dyDescent="0.2">
      <c r="A1766">
        <v>1766</v>
      </c>
      <c r="B1766" s="400">
        <v>41982.104861111111</v>
      </c>
      <c r="C1766" t="s">
        <v>97</v>
      </c>
      <c r="D1766">
        <v>0.01</v>
      </c>
      <c r="F1766">
        <v>1.4897800000000001</v>
      </c>
      <c r="I1766" s="400">
        <v>41982.503472222219</v>
      </c>
      <c r="J1766">
        <v>1.4896400000000001</v>
      </c>
      <c r="N1766">
        <v>0.1</v>
      </c>
      <c r="Q1766">
        <v>1050</v>
      </c>
      <c r="R1766" t="s">
        <v>97</v>
      </c>
      <c r="S1766" s="588">
        <v>6</v>
      </c>
    </row>
    <row r="1767" spans="1:19" x14ac:dyDescent="0.2">
      <c r="A1767">
        <v>1767</v>
      </c>
      <c r="B1767" s="400">
        <v>41982.211111111108</v>
      </c>
      <c r="C1767" t="s">
        <v>97</v>
      </c>
      <c r="D1767">
        <v>0.02</v>
      </c>
      <c r="F1767">
        <v>1.49291</v>
      </c>
      <c r="I1767" s="400">
        <v>41982.503472222219</v>
      </c>
      <c r="J1767">
        <v>1.4896400000000001</v>
      </c>
      <c r="N1767">
        <v>4.5199999999999996</v>
      </c>
      <c r="Q1767">
        <v>1050</v>
      </c>
      <c r="R1767" t="s">
        <v>97</v>
      </c>
      <c r="S1767" s="588">
        <v>6</v>
      </c>
    </row>
    <row r="1768" spans="1:19" x14ac:dyDescent="0.2">
      <c r="A1768">
        <v>1768</v>
      </c>
      <c r="B1768" s="400">
        <v>41982.320833333331</v>
      </c>
      <c r="C1768" t="s">
        <v>97</v>
      </c>
      <c r="D1768">
        <v>0.02</v>
      </c>
      <c r="F1768">
        <v>1.4963299999999999</v>
      </c>
      <c r="I1768" s="400">
        <v>41982.503472222219</v>
      </c>
      <c r="J1768">
        <v>1.4896400000000001</v>
      </c>
      <c r="N1768">
        <v>9.24</v>
      </c>
      <c r="Q1768">
        <v>1050</v>
      </c>
      <c r="R1768" t="s">
        <v>97</v>
      </c>
      <c r="S1768" s="588">
        <v>6</v>
      </c>
    </row>
    <row r="1769" spans="1:19" x14ac:dyDescent="0.2">
      <c r="A1769">
        <v>1763</v>
      </c>
      <c r="B1769" s="400">
        <v>41982.035416666666</v>
      </c>
      <c r="C1769" t="s">
        <v>96</v>
      </c>
      <c r="D1769">
        <v>0.01</v>
      </c>
      <c r="F1769">
        <v>1.4846600000000001</v>
      </c>
      <c r="I1769" s="400">
        <v>41982.089583333334</v>
      </c>
      <c r="J1769">
        <v>1.48546</v>
      </c>
      <c r="N1769">
        <v>0.55000000000000004</v>
      </c>
      <c r="Q1769">
        <v>1051</v>
      </c>
      <c r="R1769" t="s">
        <v>96</v>
      </c>
      <c r="S1769" s="588">
        <v>1</v>
      </c>
    </row>
    <row r="1770" spans="1:19" x14ac:dyDescent="0.2">
      <c r="A1770">
        <v>1769</v>
      </c>
      <c r="B1770" s="400">
        <v>41982.947222222225</v>
      </c>
      <c r="C1770" t="s">
        <v>97</v>
      </c>
      <c r="D1770">
        <v>0.01</v>
      </c>
      <c r="F1770">
        <v>1.4910600000000001</v>
      </c>
      <c r="I1770" s="400">
        <v>41983.254861111112</v>
      </c>
      <c r="J1770">
        <v>1.49186</v>
      </c>
      <c r="N1770">
        <v>-0.54</v>
      </c>
      <c r="Q1770">
        <v>1052</v>
      </c>
      <c r="R1770" t="s">
        <v>97</v>
      </c>
      <c r="S1770" s="588">
        <v>3</v>
      </c>
    </row>
    <row r="1771" spans="1:19" x14ac:dyDescent="0.2">
      <c r="A1771">
        <v>1770</v>
      </c>
      <c r="B1771" s="400">
        <v>41982.98333333333</v>
      </c>
      <c r="C1771" t="s">
        <v>97</v>
      </c>
      <c r="D1771">
        <v>0.01</v>
      </c>
      <c r="F1771">
        <v>1.4926999999999999</v>
      </c>
      <c r="I1771" s="400">
        <v>41983.254861111112</v>
      </c>
      <c r="J1771">
        <v>1.49186</v>
      </c>
      <c r="N1771">
        <v>0.59</v>
      </c>
      <c r="Q1771">
        <v>1052</v>
      </c>
      <c r="R1771" t="s">
        <v>97</v>
      </c>
      <c r="S1771" s="588">
        <v>3</v>
      </c>
    </row>
    <row r="1772" spans="1:19" x14ac:dyDescent="0.2">
      <c r="A1772">
        <v>1771</v>
      </c>
      <c r="B1772" s="400">
        <v>41983.145833333336</v>
      </c>
      <c r="C1772" t="s">
        <v>97</v>
      </c>
      <c r="D1772">
        <v>0.01</v>
      </c>
      <c r="F1772">
        <v>1.4942299999999999</v>
      </c>
      <c r="I1772" s="400">
        <v>41983.254861111112</v>
      </c>
      <c r="J1772">
        <v>1.49186</v>
      </c>
      <c r="N1772">
        <v>1.63</v>
      </c>
      <c r="Q1772">
        <v>1052</v>
      </c>
      <c r="R1772" t="s">
        <v>97</v>
      </c>
      <c r="S1772" s="588">
        <v>3</v>
      </c>
    </row>
    <row r="1773" spans="1:19" x14ac:dyDescent="0.2">
      <c r="A1773">
        <v>1772</v>
      </c>
      <c r="B1773" s="400">
        <v>41983.877083333333</v>
      </c>
      <c r="C1773" t="s">
        <v>97</v>
      </c>
      <c r="D1773">
        <v>0.01</v>
      </c>
      <c r="F1773">
        <v>1.5002800000000001</v>
      </c>
      <c r="I1773" s="400">
        <v>41983.887499999997</v>
      </c>
      <c r="J1773">
        <v>1.4994799999999999</v>
      </c>
      <c r="N1773">
        <v>0.55000000000000004</v>
      </c>
      <c r="Q1773">
        <v>1053</v>
      </c>
      <c r="R1773" t="s">
        <v>97</v>
      </c>
      <c r="S1773" s="588">
        <v>1</v>
      </c>
    </row>
    <row r="1774" spans="1:19" x14ac:dyDescent="0.2">
      <c r="A1774">
        <v>1773</v>
      </c>
      <c r="B1774" s="400">
        <v>41983.89166666667</v>
      </c>
      <c r="C1774" t="s">
        <v>97</v>
      </c>
      <c r="D1774">
        <v>0.01</v>
      </c>
      <c r="F1774">
        <v>1.4993399999999999</v>
      </c>
      <c r="I1774" s="400">
        <v>41983.918749999997</v>
      </c>
      <c r="J1774">
        <v>1.4993300000000001</v>
      </c>
      <c r="N1774">
        <v>0</v>
      </c>
      <c r="Q1774">
        <v>1054</v>
      </c>
      <c r="R1774" t="s">
        <v>97</v>
      </c>
      <c r="S1774" s="588">
        <v>2</v>
      </c>
    </row>
    <row r="1775" spans="1:19" x14ac:dyDescent="0.2">
      <c r="A1775">
        <v>1774</v>
      </c>
      <c r="B1775" s="400">
        <v>41983.918055555558</v>
      </c>
      <c r="C1775" t="s">
        <v>97</v>
      </c>
      <c r="D1775">
        <v>0.01</v>
      </c>
      <c r="F1775">
        <v>1.50091</v>
      </c>
      <c r="I1775" s="400">
        <v>41983.918749999997</v>
      </c>
      <c r="J1775">
        <v>1.4993300000000001</v>
      </c>
      <c r="N1775">
        <v>1.0900000000000001</v>
      </c>
      <c r="Q1775">
        <v>1054</v>
      </c>
      <c r="R1775" t="s">
        <v>97</v>
      </c>
      <c r="S1775" s="588">
        <v>2</v>
      </c>
    </row>
    <row r="1776" spans="1:19" x14ac:dyDescent="0.2">
      <c r="A1776">
        <v>1775</v>
      </c>
      <c r="B1776" s="400">
        <v>41983.938194444447</v>
      </c>
      <c r="C1776" t="s">
        <v>96</v>
      </c>
      <c r="D1776">
        <v>0.01</v>
      </c>
      <c r="F1776">
        <v>1.4960800000000001</v>
      </c>
      <c r="I1776" s="400">
        <v>41983.972916666666</v>
      </c>
      <c r="J1776">
        <v>1.4961100000000001</v>
      </c>
      <c r="N1776">
        <v>0.02</v>
      </c>
      <c r="Q1776">
        <v>1055</v>
      </c>
      <c r="R1776" t="s">
        <v>96</v>
      </c>
      <c r="S1776" s="588">
        <v>2</v>
      </c>
    </row>
    <row r="1777" spans="1:19" x14ac:dyDescent="0.2">
      <c r="A1777">
        <v>1776</v>
      </c>
      <c r="B1777" s="400">
        <v>41983.945138888892</v>
      </c>
      <c r="C1777" t="s">
        <v>96</v>
      </c>
      <c r="D1777">
        <v>0.01</v>
      </c>
      <c r="F1777">
        <v>1.4945299999999999</v>
      </c>
      <c r="I1777" s="400">
        <v>41983.972916666666</v>
      </c>
      <c r="J1777">
        <v>1.4961100000000001</v>
      </c>
      <c r="N1777">
        <v>1.0900000000000001</v>
      </c>
      <c r="Q1777">
        <v>1055</v>
      </c>
      <c r="R1777" t="s">
        <v>96</v>
      </c>
      <c r="S1777" s="588">
        <v>2</v>
      </c>
    </row>
    <row r="1778" spans="1:19" x14ac:dyDescent="0.2">
      <c r="A1778">
        <v>1777</v>
      </c>
      <c r="B1778" s="400">
        <v>41983.977777777778</v>
      </c>
      <c r="C1778" t="s">
        <v>96</v>
      </c>
      <c r="D1778">
        <v>0.01</v>
      </c>
      <c r="F1778">
        <v>1.4960500000000001</v>
      </c>
      <c r="I1778" s="400">
        <v>41984.004166666666</v>
      </c>
      <c r="J1778">
        <v>1.49685</v>
      </c>
      <c r="N1778">
        <v>0.28000000000000003</v>
      </c>
      <c r="Q1778">
        <v>1056</v>
      </c>
      <c r="R1778" t="s">
        <v>96</v>
      </c>
      <c r="S1778" s="588">
        <v>1</v>
      </c>
    </row>
    <row r="1779" spans="1:19" x14ac:dyDescent="0.2">
      <c r="A1779">
        <v>1778</v>
      </c>
      <c r="B1779" s="400">
        <v>41984.0625</v>
      </c>
      <c r="C1779" t="s">
        <v>96</v>
      </c>
      <c r="D1779">
        <v>0.01</v>
      </c>
      <c r="F1779">
        <v>1.4953099999999999</v>
      </c>
      <c r="I1779" s="400">
        <v>41984.079861111109</v>
      </c>
      <c r="J1779">
        <v>1.4961100000000001</v>
      </c>
      <c r="N1779">
        <v>0.56000000000000005</v>
      </c>
      <c r="Q1779">
        <v>1057</v>
      </c>
      <c r="R1779" t="s">
        <v>96</v>
      </c>
      <c r="S1779" s="588">
        <v>1</v>
      </c>
    </row>
    <row r="1780" spans="1:19" x14ac:dyDescent="0.2">
      <c r="A1780">
        <v>1779</v>
      </c>
      <c r="B1780" s="400">
        <v>41984.88958333333</v>
      </c>
      <c r="C1780" t="s">
        <v>97</v>
      </c>
      <c r="D1780">
        <v>0.01</v>
      </c>
      <c r="F1780">
        <v>1.49952</v>
      </c>
      <c r="I1780" s="400">
        <v>41984.931944444441</v>
      </c>
      <c r="J1780">
        <v>1.4995099999999999</v>
      </c>
      <c r="N1780">
        <v>0.01</v>
      </c>
      <c r="Q1780">
        <v>1058</v>
      </c>
      <c r="R1780" t="s">
        <v>97</v>
      </c>
      <c r="S1780" s="588">
        <v>2</v>
      </c>
    </row>
    <row r="1781" spans="1:19" x14ac:dyDescent="0.2">
      <c r="A1781">
        <v>1780</v>
      </c>
      <c r="B1781" s="400">
        <v>41984.90902777778</v>
      </c>
      <c r="C1781" t="s">
        <v>97</v>
      </c>
      <c r="D1781">
        <v>0.01</v>
      </c>
      <c r="F1781">
        <v>1.50109</v>
      </c>
      <c r="I1781" s="400">
        <v>41984.931944444441</v>
      </c>
      <c r="J1781">
        <v>1.4995099999999999</v>
      </c>
      <c r="N1781">
        <v>1.0900000000000001</v>
      </c>
      <c r="Q1781">
        <v>1058</v>
      </c>
      <c r="R1781" t="s">
        <v>97</v>
      </c>
      <c r="S1781" s="588">
        <v>2</v>
      </c>
    </row>
    <row r="1782" spans="1:19" x14ac:dyDescent="0.2">
      <c r="A1782">
        <v>1781</v>
      </c>
      <c r="B1782" s="400">
        <v>41985.040972222225</v>
      </c>
      <c r="C1782" t="s">
        <v>97</v>
      </c>
      <c r="D1782">
        <v>0.01</v>
      </c>
      <c r="F1782">
        <v>1.50078</v>
      </c>
      <c r="I1782" s="400">
        <v>41985.068055555559</v>
      </c>
      <c r="J1782">
        <v>1.4999800000000001</v>
      </c>
      <c r="N1782">
        <v>0.55000000000000004</v>
      </c>
      <c r="Q1782">
        <v>1059</v>
      </c>
      <c r="R1782" t="s">
        <v>97</v>
      </c>
      <c r="S1782" s="588">
        <v>1</v>
      </c>
    </row>
    <row r="1783" spans="1:19" x14ac:dyDescent="0.2">
      <c r="A1783">
        <v>1782</v>
      </c>
      <c r="B1783" s="400">
        <v>41985.915277777778</v>
      </c>
      <c r="C1783" t="s">
        <v>97</v>
      </c>
      <c r="D1783">
        <v>0.01</v>
      </c>
      <c r="F1783">
        <v>1.51</v>
      </c>
      <c r="I1783" s="400">
        <v>41985.935416666667</v>
      </c>
      <c r="J1783">
        <v>1.5092000000000001</v>
      </c>
      <c r="N1783">
        <v>0.55000000000000004</v>
      </c>
      <c r="Q1783">
        <v>1060</v>
      </c>
      <c r="R1783" t="s">
        <v>97</v>
      </c>
      <c r="S1783" s="588">
        <v>1</v>
      </c>
    </row>
    <row r="1784" spans="1:19" x14ac:dyDescent="0.2">
      <c r="A1784">
        <v>1783</v>
      </c>
      <c r="B1784" s="400">
        <v>41985.963888888888</v>
      </c>
      <c r="C1784" t="s">
        <v>97</v>
      </c>
      <c r="D1784">
        <v>0.01</v>
      </c>
      <c r="F1784">
        <v>1.50942</v>
      </c>
      <c r="I1784" s="400">
        <v>41985.964583333334</v>
      </c>
      <c r="J1784">
        <v>1.5086200000000001</v>
      </c>
      <c r="N1784">
        <v>0.55000000000000004</v>
      </c>
      <c r="Q1784">
        <v>1061</v>
      </c>
      <c r="R1784" t="s">
        <v>97</v>
      </c>
      <c r="S1784" s="588">
        <v>1</v>
      </c>
    </row>
    <row r="1785" spans="1:19" x14ac:dyDescent="0.2">
      <c r="A1785">
        <v>1784</v>
      </c>
      <c r="B1785" s="400">
        <v>41985.968055555553</v>
      </c>
      <c r="C1785" t="s">
        <v>97</v>
      </c>
      <c r="D1785">
        <v>0.01</v>
      </c>
      <c r="F1785">
        <v>1.50929</v>
      </c>
      <c r="I1785" s="400">
        <v>41988.248611111114</v>
      </c>
      <c r="J1785">
        <v>1.51301</v>
      </c>
      <c r="N1785">
        <v>-2.56</v>
      </c>
      <c r="Q1785">
        <v>1062</v>
      </c>
      <c r="R1785" t="s">
        <v>97</v>
      </c>
      <c r="S1785" s="588">
        <v>5</v>
      </c>
    </row>
    <row r="1786" spans="1:19" x14ac:dyDescent="0.2">
      <c r="A1786">
        <v>1785</v>
      </c>
      <c r="B1786" s="400">
        <v>41985.986805555556</v>
      </c>
      <c r="C1786" t="s">
        <v>97</v>
      </c>
      <c r="D1786">
        <v>0.01</v>
      </c>
      <c r="F1786">
        <v>1.5107999999999999</v>
      </c>
      <c r="I1786" s="400">
        <v>41988.248611111114</v>
      </c>
      <c r="J1786">
        <v>1.51301</v>
      </c>
      <c r="N1786">
        <v>-1.52</v>
      </c>
      <c r="Q1786">
        <v>1062</v>
      </c>
      <c r="R1786" t="s">
        <v>97</v>
      </c>
      <c r="S1786" s="588">
        <v>5</v>
      </c>
    </row>
    <row r="1787" spans="1:19" x14ac:dyDescent="0.2">
      <c r="A1787">
        <v>1786</v>
      </c>
      <c r="B1787" s="400">
        <v>41988</v>
      </c>
      <c r="C1787" t="s">
        <v>97</v>
      </c>
      <c r="D1787">
        <v>0.01</v>
      </c>
      <c r="F1787">
        <v>1.5126900000000001</v>
      </c>
      <c r="I1787" s="400">
        <v>41988.248611111114</v>
      </c>
      <c r="J1787">
        <v>1.51301</v>
      </c>
      <c r="N1787">
        <v>-0.22</v>
      </c>
      <c r="Q1787">
        <v>1062</v>
      </c>
      <c r="R1787" t="s">
        <v>97</v>
      </c>
      <c r="S1787" s="588">
        <v>5</v>
      </c>
    </row>
    <row r="1788" spans="1:19" x14ac:dyDescent="0.2">
      <c r="A1788">
        <v>1787</v>
      </c>
      <c r="B1788" s="400">
        <v>41988.072916666664</v>
      </c>
      <c r="C1788" t="s">
        <v>97</v>
      </c>
      <c r="D1788">
        <v>0.01</v>
      </c>
      <c r="F1788">
        <v>1.5149999999999999</v>
      </c>
      <c r="I1788" s="400">
        <v>41988.248611111114</v>
      </c>
      <c r="J1788">
        <v>1.51301</v>
      </c>
      <c r="N1788">
        <v>1.37</v>
      </c>
      <c r="Q1788">
        <v>1062</v>
      </c>
      <c r="R1788" t="s">
        <v>97</v>
      </c>
      <c r="S1788" s="588">
        <v>5</v>
      </c>
    </row>
    <row r="1789" spans="1:19" x14ac:dyDescent="0.2">
      <c r="A1789">
        <v>1788</v>
      </c>
      <c r="B1789" s="400">
        <v>41988.079861111109</v>
      </c>
      <c r="C1789" t="s">
        <v>97</v>
      </c>
      <c r="D1789">
        <v>0.02</v>
      </c>
      <c r="F1789">
        <v>1.51813</v>
      </c>
      <c r="I1789" s="400">
        <v>41988.248611111114</v>
      </c>
      <c r="J1789">
        <v>1.51301</v>
      </c>
      <c r="N1789">
        <v>7.07</v>
      </c>
      <c r="Q1789">
        <v>1062</v>
      </c>
      <c r="R1789" t="s">
        <v>97</v>
      </c>
      <c r="S1789" s="588">
        <v>5</v>
      </c>
    </row>
    <row r="1790" spans="1:19" x14ac:dyDescent="0.2">
      <c r="A1790">
        <v>1789</v>
      </c>
      <c r="B1790" s="400">
        <v>42019.886111111111</v>
      </c>
      <c r="C1790" t="s">
        <v>96</v>
      </c>
      <c r="D1790">
        <v>0.01</v>
      </c>
      <c r="F1790">
        <v>1.41279</v>
      </c>
      <c r="I1790" s="400">
        <v>42019.88958333333</v>
      </c>
      <c r="J1790">
        <v>1.4135899999999999</v>
      </c>
      <c r="N1790">
        <v>0.55000000000000004</v>
      </c>
      <c r="Q1790">
        <v>1063</v>
      </c>
      <c r="R1790" t="s">
        <v>96</v>
      </c>
      <c r="S1790" s="588">
        <v>1</v>
      </c>
    </row>
    <row r="1791" spans="1:19" x14ac:dyDescent="0.2">
      <c r="A1791">
        <v>1790</v>
      </c>
      <c r="B1791" s="400">
        <v>42019.892361111109</v>
      </c>
      <c r="C1791" t="s">
        <v>96</v>
      </c>
      <c r="D1791">
        <v>0.01</v>
      </c>
      <c r="F1791">
        <v>1.4132800000000001</v>
      </c>
      <c r="I1791" s="400">
        <v>42019.894444444442</v>
      </c>
      <c r="J1791">
        <v>1.41408</v>
      </c>
      <c r="N1791">
        <v>0.55000000000000004</v>
      </c>
      <c r="Q1791">
        <v>1064</v>
      </c>
      <c r="R1791" t="s">
        <v>96</v>
      </c>
      <c r="S1791" s="588">
        <v>1</v>
      </c>
    </row>
    <row r="1792" spans="1:19" x14ac:dyDescent="0.2">
      <c r="A1792">
        <v>1791</v>
      </c>
      <c r="B1792" s="400">
        <v>42019.935416666667</v>
      </c>
      <c r="C1792" t="s">
        <v>96</v>
      </c>
      <c r="D1792">
        <v>0.01</v>
      </c>
      <c r="F1792">
        <v>1.4124300000000001</v>
      </c>
      <c r="I1792" s="400">
        <v>42019.940972222219</v>
      </c>
      <c r="J1792">
        <v>1.41323</v>
      </c>
      <c r="N1792">
        <v>0.55000000000000004</v>
      </c>
      <c r="Q1792">
        <v>1065</v>
      </c>
      <c r="R1792" t="s">
        <v>96</v>
      </c>
      <c r="S1792" s="588">
        <v>1</v>
      </c>
    </row>
    <row r="1793" spans="1:19" x14ac:dyDescent="0.2">
      <c r="A1793">
        <v>1792</v>
      </c>
      <c r="B1793" s="400">
        <v>42020.89166666667</v>
      </c>
      <c r="C1793" t="s">
        <v>96</v>
      </c>
      <c r="D1793">
        <v>0.01</v>
      </c>
      <c r="F1793">
        <v>1.40201</v>
      </c>
      <c r="I1793" s="400">
        <v>42020.896527777775</v>
      </c>
      <c r="J1793">
        <v>1.4028099999999999</v>
      </c>
      <c r="N1793">
        <v>0.55000000000000004</v>
      </c>
      <c r="Q1793">
        <v>1066</v>
      </c>
      <c r="R1793" t="s">
        <v>96</v>
      </c>
      <c r="S1793" s="588">
        <v>1</v>
      </c>
    </row>
    <row r="1794" spans="1:19" x14ac:dyDescent="0.2">
      <c r="A1794">
        <v>1793</v>
      </c>
      <c r="B1794" s="400">
        <v>42020.921527777777</v>
      </c>
      <c r="C1794" t="s">
        <v>97</v>
      </c>
      <c r="D1794">
        <v>0.01</v>
      </c>
      <c r="F1794">
        <v>1.40717</v>
      </c>
      <c r="I1794" s="400">
        <v>42020.923611111109</v>
      </c>
      <c r="J1794">
        <v>1.4063699999999999</v>
      </c>
      <c r="N1794">
        <v>0.55000000000000004</v>
      </c>
      <c r="Q1794">
        <v>1067</v>
      </c>
      <c r="R1794" t="s">
        <v>97</v>
      </c>
      <c r="S1794" s="588">
        <v>1</v>
      </c>
    </row>
    <row r="1795" spans="1:19" x14ac:dyDescent="0.2">
      <c r="A1795">
        <v>1794</v>
      </c>
      <c r="B1795" s="400">
        <v>42020.945833333331</v>
      </c>
      <c r="C1795" t="s">
        <v>96</v>
      </c>
      <c r="D1795">
        <v>0.01</v>
      </c>
      <c r="F1795">
        <v>1.4050100000000001</v>
      </c>
      <c r="I1795" s="400">
        <v>42020.988194444442</v>
      </c>
      <c r="J1795">
        <v>1.40581</v>
      </c>
      <c r="N1795">
        <v>0.55000000000000004</v>
      </c>
      <c r="Q1795">
        <v>1068</v>
      </c>
      <c r="R1795" t="s">
        <v>96</v>
      </c>
      <c r="S1795" s="588">
        <v>1</v>
      </c>
    </row>
    <row r="1796" spans="1:19" x14ac:dyDescent="0.2">
      <c r="A1796">
        <v>1795</v>
      </c>
      <c r="B1796" s="400">
        <v>42023.878472222219</v>
      </c>
      <c r="C1796" t="s">
        <v>97</v>
      </c>
      <c r="D1796">
        <v>0.01</v>
      </c>
      <c r="F1796">
        <v>1.4147400000000001</v>
      </c>
      <c r="I1796" s="400">
        <v>42023.913888888892</v>
      </c>
      <c r="J1796">
        <v>1.41394</v>
      </c>
      <c r="N1796">
        <v>0.55000000000000004</v>
      </c>
      <c r="Q1796">
        <v>1069</v>
      </c>
      <c r="R1796" t="s">
        <v>97</v>
      </c>
      <c r="S1796" s="588">
        <v>1</v>
      </c>
    </row>
    <row r="1797" spans="1:19" x14ac:dyDescent="0.2">
      <c r="A1797">
        <v>1796</v>
      </c>
      <c r="B1797" s="400">
        <v>42024.048611111109</v>
      </c>
      <c r="C1797" t="s">
        <v>97</v>
      </c>
      <c r="D1797">
        <v>0.01</v>
      </c>
      <c r="F1797">
        <v>1.41584</v>
      </c>
      <c r="I1797" s="400">
        <v>42024.066666666666</v>
      </c>
      <c r="J1797">
        <v>1.4150400000000001</v>
      </c>
      <c r="N1797">
        <v>0.55000000000000004</v>
      </c>
      <c r="Q1797">
        <v>1070</v>
      </c>
      <c r="R1797" t="s">
        <v>97</v>
      </c>
      <c r="S1797" s="588">
        <v>1</v>
      </c>
    </row>
    <row r="1798" spans="1:19" x14ac:dyDescent="0.2">
      <c r="A1798">
        <v>1797</v>
      </c>
      <c r="B1798" s="400">
        <v>42024.936111111114</v>
      </c>
      <c r="C1798" t="s">
        <v>96</v>
      </c>
      <c r="D1798">
        <v>0.01</v>
      </c>
      <c r="F1798">
        <v>1.41255</v>
      </c>
      <c r="I1798" s="400">
        <v>42024.95416666667</v>
      </c>
      <c r="J1798">
        <v>1.4133500000000001</v>
      </c>
      <c r="N1798">
        <v>0.55000000000000004</v>
      </c>
      <c r="Q1798">
        <v>1071</v>
      </c>
      <c r="R1798" t="s">
        <v>96</v>
      </c>
      <c r="S1798" s="588">
        <v>1</v>
      </c>
    </row>
    <row r="1799" spans="1:19" x14ac:dyDescent="0.2">
      <c r="A1799">
        <v>1798</v>
      </c>
      <c r="B1799" s="400">
        <v>42025.913888888892</v>
      </c>
      <c r="C1799" t="s">
        <v>97</v>
      </c>
      <c r="D1799">
        <v>0.01</v>
      </c>
      <c r="F1799">
        <v>1.43299</v>
      </c>
      <c r="I1799" s="400">
        <v>42025.919444444444</v>
      </c>
      <c r="J1799">
        <v>1.4321900000000001</v>
      </c>
      <c r="N1799">
        <v>0.55000000000000004</v>
      </c>
      <c r="Q1799">
        <v>1072</v>
      </c>
      <c r="R1799" t="s">
        <v>97</v>
      </c>
      <c r="S1799" s="588">
        <v>1</v>
      </c>
    </row>
    <row r="1800" spans="1:19" x14ac:dyDescent="0.2">
      <c r="A1800">
        <v>1799</v>
      </c>
      <c r="B1800" s="400">
        <v>42025.969444444447</v>
      </c>
      <c r="C1800" t="s">
        <v>97</v>
      </c>
      <c r="D1800">
        <v>0.01</v>
      </c>
      <c r="F1800">
        <v>1.4323600000000001</v>
      </c>
      <c r="I1800" s="400">
        <v>42025.993055555555</v>
      </c>
      <c r="J1800">
        <v>1.43309</v>
      </c>
      <c r="N1800">
        <v>-0.51</v>
      </c>
      <c r="Q1800">
        <v>1073</v>
      </c>
      <c r="R1800" t="s">
        <v>97</v>
      </c>
      <c r="S1800" s="588">
        <v>3</v>
      </c>
    </row>
    <row r="1801" spans="1:19" x14ac:dyDescent="0.2">
      <c r="A1801">
        <v>1800</v>
      </c>
      <c r="B1801" s="400">
        <v>42025.973611111112</v>
      </c>
      <c r="C1801" t="s">
        <v>97</v>
      </c>
      <c r="D1801">
        <v>0.01</v>
      </c>
      <c r="F1801">
        <v>1.4339</v>
      </c>
      <c r="I1801" s="400">
        <v>42025.993055555555</v>
      </c>
      <c r="J1801">
        <v>1.43309</v>
      </c>
      <c r="N1801">
        <v>0.55000000000000004</v>
      </c>
      <c r="Q1801">
        <v>1073</v>
      </c>
      <c r="R1801" t="s">
        <v>97</v>
      </c>
      <c r="S1801" s="588">
        <v>3</v>
      </c>
    </row>
    <row r="1802" spans="1:19" x14ac:dyDescent="0.2">
      <c r="A1802">
        <v>1801</v>
      </c>
      <c r="B1802" s="400">
        <v>42025.982638888891</v>
      </c>
      <c r="C1802" t="s">
        <v>97</v>
      </c>
      <c r="D1802">
        <v>0.01</v>
      </c>
      <c r="F1802">
        <v>1.4354</v>
      </c>
      <c r="I1802" s="400">
        <v>42025.993055555555</v>
      </c>
      <c r="J1802">
        <v>1.43309</v>
      </c>
      <c r="N1802">
        <v>1.59</v>
      </c>
      <c r="Q1802">
        <v>1073</v>
      </c>
      <c r="R1802" t="s">
        <v>97</v>
      </c>
      <c r="S1802" s="588">
        <v>3</v>
      </c>
    </row>
    <row r="1803" spans="1:19" x14ac:dyDescent="0.2">
      <c r="A1803">
        <v>1802</v>
      </c>
      <c r="B1803" s="400">
        <v>42026.038194444445</v>
      </c>
      <c r="C1803" t="s">
        <v>97</v>
      </c>
      <c r="D1803">
        <v>0.01</v>
      </c>
      <c r="F1803">
        <v>1.4345699999999999</v>
      </c>
      <c r="I1803" s="400">
        <v>42026.052777777775</v>
      </c>
      <c r="J1803">
        <v>1.43377</v>
      </c>
      <c r="N1803">
        <v>0.55000000000000004</v>
      </c>
      <c r="Q1803">
        <v>1074</v>
      </c>
      <c r="R1803" t="s">
        <v>97</v>
      </c>
      <c r="S1803" s="588">
        <v>1</v>
      </c>
    </row>
    <row r="1804" spans="1:19" x14ac:dyDescent="0.2">
      <c r="A1804">
        <v>1803</v>
      </c>
      <c r="B1804" s="400">
        <v>42026.912499999999</v>
      </c>
      <c r="C1804" t="s">
        <v>96</v>
      </c>
      <c r="D1804">
        <v>0.01</v>
      </c>
      <c r="F1804">
        <v>1.4114100000000001</v>
      </c>
      <c r="I1804" s="400">
        <v>42026.915972222225</v>
      </c>
      <c r="J1804">
        <v>1.41221</v>
      </c>
      <c r="N1804">
        <v>0.55000000000000004</v>
      </c>
      <c r="Q1804">
        <v>1075</v>
      </c>
      <c r="R1804" t="s">
        <v>96</v>
      </c>
      <c r="S1804" s="588">
        <v>1</v>
      </c>
    </row>
    <row r="1805" spans="1:19" x14ac:dyDescent="0.2">
      <c r="A1805">
        <v>1804</v>
      </c>
      <c r="B1805" s="400">
        <v>42026.955555555556</v>
      </c>
      <c r="C1805" t="s">
        <v>97</v>
      </c>
      <c r="D1805">
        <v>0.01</v>
      </c>
      <c r="F1805">
        <v>1.4161600000000001</v>
      </c>
      <c r="I1805" s="400">
        <v>42026.960416666669</v>
      </c>
      <c r="J1805">
        <v>1.41536</v>
      </c>
      <c r="N1805">
        <v>0.56000000000000005</v>
      </c>
      <c r="Q1805">
        <v>1076</v>
      </c>
      <c r="R1805" t="s">
        <v>97</v>
      </c>
      <c r="S1805" s="588">
        <v>1</v>
      </c>
    </row>
    <row r="1806" spans="1:19" x14ac:dyDescent="0.2">
      <c r="A1806">
        <v>1805</v>
      </c>
      <c r="B1806" s="400">
        <v>42026.963194444441</v>
      </c>
      <c r="C1806" t="s">
        <v>97</v>
      </c>
      <c r="D1806">
        <v>0.01</v>
      </c>
      <c r="F1806">
        <v>1.41533</v>
      </c>
      <c r="I1806" s="400">
        <v>42026.966666666667</v>
      </c>
      <c r="J1806">
        <v>1.4145300000000001</v>
      </c>
      <c r="N1806">
        <v>0.55000000000000004</v>
      </c>
      <c r="Q1806">
        <v>1077</v>
      </c>
      <c r="R1806" t="s">
        <v>97</v>
      </c>
      <c r="S1806" s="588">
        <v>1</v>
      </c>
    </row>
    <row r="1807" spans="1:19" x14ac:dyDescent="0.2">
      <c r="A1807">
        <v>1806</v>
      </c>
      <c r="B1807" s="400">
        <v>42027.077777777777</v>
      </c>
      <c r="C1807" t="s">
        <v>96</v>
      </c>
      <c r="D1807">
        <v>0.01</v>
      </c>
      <c r="F1807">
        <v>1.41459</v>
      </c>
      <c r="I1807" s="400">
        <v>42027.083333333336</v>
      </c>
      <c r="J1807">
        <v>1.4153899999999999</v>
      </c>
      <c r="N1807">
        <v>0.56000000000000005</v>
      </c>
      <c r="Q1807">
        <v>1078</v>
      </c>
      <c r="R1807" t="s">
        <v>96</v>
      </c>
      <c r="S1807" s="588">
        <v>1</v>
      </c>
    </row>
    <row r="1808" spans="1:19" x14ac:dyDescent="0.2">
      <c r="A1808">
        <v>1807</v>
      </c>
      <c r="B1808" s="400">
        <v>42027.875</v>
      </c>
      <c r="C1808" t="s">
        <v>96</v>
      </c>
      <c r="D1808">
        <v>0.01</v>
      </c>
      <c r="F1808">
        <v>1.41635</v>
      </c>
      <c r="I1808" s="400">
        <v>42027.87777777778</v>
      </c>
      <c r="J1808">
        <v>1.4171499999999999</v>
      </c>
      <c r="N1808">
        <v>0.55000000000000004</v>
      </c>
      <c r="Q1808">
        <v>1079</v>
      </c>
      <c r="R1808" t="s">
        <v>96</v>
      </c>
      <c r="S1808" s="588">
        <v>1</v>
      </c>
    </row>
    <row r="1809" spans="1:19" x14ac:dyDescent="0.2">
      <c r="A1809">
        <v>1808</v>
      </c>
      <c r="B1809" s="400">
        <v>42027.902777777781</v>
      </c>
      <c r="C1809" t="s">
        <v>96</v>
      </c>
      <c r="D1809">
        <v>0.01</v>
      </c>
      <c r="F1809">
        <v>1.4178200000000001</v>
      </c>
      <c r="I1809" s="400">
        <v>42027.911111111112</v>
      </c>
      <c r="J1809">
        <v>1.41862</v>
      </c>
      <c r="N1809">
        <v>0.55000000000000004</v>
      </c>
      <c r="Q1809">
        <v>1080</v>
      </c>
      <c r="R1809" t="s">
        <v>96</v>
      </c>
      <c r="S1809" s="588">
        <v>1</v>
      </c>
    </row>
    <row r="1810" spans="1:19" x14ac:dyDescent="0.2">
      <c r="A1810">
        <v>1809</v>
      </c>
      <c r="B1810" s="400">
        <v>42027.923611111109</v>
      </c>
      <c r="C1810" t="s">
        <v>96</v>
      </c>
      <c r="D1810">
        <v>0.01</v>
      </c>
      <c r="F1810">
        <v>1.4180600000000001</v>
      </c>
      <c r="I1810" s="400">
        <v>42027.959722222222</v>
      </c>
      <c r="J1810">
        <v>1.4180999999999999</v>
      </c>
      <c r="N1810">
        <v>0.02</v>
      </c>
      <c r="Q1810">
        <v>1081</v>
      </c>
      <c r="R1810" t="s">
        <v>96</v>
      </c>
      <c r="S1810" s="588">
        <v>2</v>
      </c>
    </row>
    <row r="1811" spans="1:19" x14ac:dyDescent="0.2">
      <c r="A1811">
        <v>1810</v>
      </c>
      <c r="B1811" s="400">
        <v>42027.947916666664</v>
      </c>
      <c r="C1811" t="s">
        <v>96</v>
      </c>
      <c r="D1811">
        <v>0.01</v>
      </c>
      <c r="F1811">
        <v>1.4165399999999999</v>
      </c>
      <c r="I1811" s="400">
        <v>42027.959722222222</v>
      </c>
      <c r="J1811">
        <v>1.4180999999999999</v>
      </c>
      <c r="N1811">
        <v>1.07</v>
      </c>
      <c r="Q1811">
        <v>1081</v>
      </c>
      <c r="R1811" t="s">
        <v>96</v>
      </c>
      <c r="S1811" s="588">
        <v>2</v>
      </c>
    </row>
    <row r="1812" spans="1:19" x14ac:dyDescent="0.2">
      <c r="A1812">
        <v>1811</v>
      </c>
      <c r="B1812" s="400">
        <v>42027.96597222222</v>
      </c>
      <c r="C1812" t="s">
        <v>96</v>
      </c>
      <c r="D1812">
        <v>0.01</v>
      </c>
      <c r="F1812">
        <v>1.4165700000000001</v>
      </c>
      <c r="I1812" s="400">
        <v>42027.96875</v>
      </c>
      <c r="J1812">
        <v>1.41737</v>
      </c>
      <c r="N1812">
        <v>0.55000000000000004</v>
      </c>
      <c r="Q1812">
        <v>1082</v>
      </c>
      <c r="R1812" t="s">
        <v>96</v>
      </c>
      <c r="S1812" s="588">
        <v>1</v>
      </c>
    </row>
    <row r="1813" spans="1:19" x14ac:dyDescent="0.2">
      <c r="A1813">
        <v>1812</v>
      </c>
      <c r="B1813" s="400">
        <v>42030.041666666664</v>
      </c>
      <c r="C1813" t="s">
        <v>96</v>
      </c>
      <c r="D1813">
        <v>0.01</v>
      </c>
      <c r="F1813">
        <v>1.4131199999999999</v>
      </c>
      <c r="I1813" s="400">
        <v>42030.047222222223</v>
      </c>
      <c r="J1813">
        <v>1.41317</v>
      </c>
      <c r="N1813">
        <v>0.03</v>
      </c>
      <c r="Q1813">
        <v>1083</v>
      </c>
      <c r="R1813" t="s">
        <v>96</v>
      </c>
      <c r="S1813" s="588">
        <v>2</v>
      </c>
    </row>
    <row r="1814" spans="1:19" x14ac:dyDescent="0.2">
      <c r="A1814">
        <v>1813</v>
      </c>
      <c r="B1814" s="400">
        <v>42030.044444444444</v>
      </c>
      <c r="C1814" t="s">
        <v>96</v>
      </c>
      <c r="D1814">
        <v>0.01</v>
      </c>
      <c r="F1814">
        <v>1.4116200000000001</v>
      </c>
      <c r="I1814" s="400">
        <v>42030.047222222223</v>
      </c>
      <c r="J1814">
        <v>1.41317</v>
      </c>
      <c r="N1814">
        <v>1.07</v>
      </c>
      <c r="Q1814">
        <v>1083</v>
      </c>
      <c r="R1814" t="s">
        <v>96</v>
      </c>
      <c r="S1814" s="588">
        <v>2</v>
      </c>
    </row>
    <row r="1815" spans="1:19" x14ac:dyDescent="0.2">
      <c r="A1815">
        <v>1814</v>
      </c>
      <c r="B1815" s="400">
        <v>42030.079861111109</v>
      </c>
      <c r="C1815" t="s">
        <v>96</v>
      </c>
      <c r="D1815">
        <v>0.01</v>
      </c>
      <c r="F1815">
        <v>1.4125300000000001</v>
      </c>
      <c r="I1815" s="400">
        <v>42030.081250000003</v>
      </c>
      <c r="J1815">
        <v>1.41333</v>
      </c>
      <c r="N1815">
        <v>0.55000000000000004</v>
      </c>
      <c r="Q1815">
        <v>1084</v>
      </c>
      <c r="R1815" t="s">
        <v>96</v>
      </c>
      <c r="S1815" s="588">
        <v>1</v>
      </c>
    </row>
    <row r="1816" spans="1:19" x14ac:dyDescent="0.2">
      <c r="A1816">
        <v>1815</v>
      </c>
      <c r="B1816" s="400">
        <v>42030.960416666669</v>
      </c>
      <c r="C1816" t="s">
        <v>96</v>
      </c>
      <c r="D1816">
        <v>0.01</v>
      </c>
      <c r="F1816">
        <v>1.4210199999999999</v>
      </c>
      <c r="I1816" s="400">
        <v>42031.103472222225</v>
      </c>
      <c r="J1816">
        <v>1.42028</v>
      </c>
      <c r="N1816">
        <v>-0.6</v>
      </c>
      <c r="Q1816">
        <v>1085</v>
      </c>
      <c r="R1816" t="s">
        <v>96</v>
      </c>
      <c r="S1816" s="588">
        <v>3</v>
      </c>
    </row>
    <row r="1817" spans="1:19" x14ac:dyDescent="0.2">
      <c r="A1817">
        <v>1816</v>
      </c>
      <c r="B1817" s="400">
        <v>42030.970833333333</v>
      </c>
      <c r="C1817" t="s">
        <v>96</v>
      </c>
      <c r="D1817">
        <v>0.01</v>
      </c>
      <c r="F1817">
        <v>1.4194800000000001</v>
      </c>
      <c r="I1817" s="400">
        <v>42031.103472222225</v>
      </c>
      <c r="J1817">
        <v>1.42028</v>
      </c>
      <c r="N1817">
        <v>0.46</v>
      </c>
      <c r="Q1817">
        <v>1085</v>
      </c>
      <c r="R1817" t="s">
        <v>96</v>
      </c>
      <c r="S1817" s="588">
        <v>3</v>
      </c>
    </row>
    <row r="1818" spans="1:19" x14ac:dyDescent="0.2">
      <c r="A1818">
        <v>1817</v>
      </c>
      <c r="B1818" s="400">
        <v>42031.049305555556</v>
      </c>
      <c r="C1818" t="s">
        <v>96</v>
      </c>
      <c r="D1818">
        <v>0.01</v>
      </c>
      <c r="F1818">
        <v>1.41795</v>
      </c>
      <c r="I1818" s="400">
        <v>42031.103472222225</v>
      </c>
      <c r="J1818">
        <v>1.42028</v>
      </c>
      <c r="N1818">
        <v>1.61</v>
      </c>
      <c r="Q1818">
        <v>1085</v>
      </c>
      <c r="R1818" t="s">
        <v>96</v>
      </c>
      <c r="S1818" s="588">
        <v>3</v>
      </c>
    </row>
    <row r="1819" spans="1:19" x14ac:dyDescent="0.2">
      <c r="A1819">
        <v>1818</v>
      </c>
      <c r="B1819" s="400">
        <v>42031.887499999997</v>
      </c>
      <c r="C1819" t="s">
        <v>97</v>
      </c>
      <c r="D1819">
        <v>0.01</v>
      </c>
      <c r="F1819">
        <v>1.4339200000000001</v>
      </c>
      <c r="I1819" s="400">
        <v>42031.893055555556</v>
      </c>
      <c r="J1819">
        <v>1.4331199999999999</v>
      </c>
      <c r="N1819">
        <v>0.55000000000000004</v>
      </c>
      <c r="Q1819">
        <v>1086</v>
      </c>
      <c r="R1819" t="s">
        <v>97</v>
      </c>
      <c r="S1819" s="588">
        <v>1</v>
      </c>
    </row>
    <row r="1820" spans="1:19" x14ac:dyDescent="0.2">
      <c r="A1820">
        <v>1819</v>
      </c>
      <c r="B1820" s="400">
        <v>42031.92291666667</v>
      </c>
      <c r="C1820" t="s">
        <v>96</v>
      </c>
      <c r="D1820">
        <v>0.01</v>
      </c>
      <c r="F1820">
        <v>1.43231</v>
      </c>
      <c r="I1820" s="400">
        <v>42031.938888888886</v>
      </c>
      <c r="J1820">
        <v>1.4323300000000001</v>
      </c>
      <c r="N1820">
        <v>0.01</v>
      </c>
      <c r="Q1820">
        <v>1087</v>
      </c>
      <c r="R1820" t="s">
        <v>96</v>
      </c>
      <c r="S1820" s="588">
        <v>2</v>
      </c>
    </row>
    <row r="1821" spans="1:19" x14ac:dyDescent="0.2">
      <c r="A1821">
        <v>1820</v>
      </c>
      <c r="B1821" s="400">
        <v>42031.923611111109</v>
      </c>
      <c r="C1821" t="s">
        <v>96</v>
      </c>
      <c r="D1821">
        <v>0.01</v>
      </c>
      <c r="F1821">
        <v>1.43075</v>
      </c>
      <c r="I1821" s="400">
        <v>42031.938888888886</v>
      </c>
      <c r="J1821">
        <v>1.4323300000000001</v>
      </c>
      <c r="N1821">
        <v>1.0900000000000001</v>
      </c>
      <c r="Q1821">
        <v>1087</v>
      </c>
      <c r="R1821" t="s">
        <v>96</v>
      </c>
      <c r="S1821" s="588">
        <v>2</v>
      </c>
    </row>
    <row r="1822" spans="1:19" x14ac:dyDescent="0.2">
      <c r="A1822">
        <v>1821</v>
      </c>
      <c r="B1822" s="400">
        <v>42031.943749999999</v>
      </c>
      <c r="C1822" t="s">
        <v>96</v>
      </c>
      <c r="D1822">
        <v>0.01</v>
      </c>
      <c r="F1822">
        <v>1.43208</v>
      </c>
      <c r="I1822" s="400">
        <v>42031.95416666667</v>
      </c>
      <c r="J1822">
        <v>1.4328799999999999</v>
      </c>
      <c r="N1822">
        <v>0.55000000000000004</v>
      </c>
      <c r="Q1822">
        <v>1088</v>
      </c>
      <c r="R1822" t="s">
        <v>96</v>
      </c>
      <c r="S1822" s="588">
        <v>1</v>
      </c>
    </row>
    <row r="1823" spans="1:19" x14ac:dyDescent="0.2">
      <c r="A1823">
        <v>1822</v>
      </c>
      <c r="B1823" s="400">
        <v>42032.052083333336</v>
      </c>
      <c r="C1823" t="s">
        <v>97</v>
      </c>
      <c r="D1823">
        <v>0.01</v>
      </c>
      <c r="F1823">
        <v>1.4348099999999999</v>
      </c>
      <c r="I1823" s="400">
        <v>42032.054861111108</v>
      </c>
      <c r="J1823">
        <v>1.43401</v>
      </c>
      <c r="N1823">
        <v>0.55000000000000004</v>
      </c>
      <c r="Q1823">
        <v>1089</v>
      </c>
      <c r="R1823" t="s">
        <v>97</v>
      </c>
      <c r="S1823" s="588">
        <v>1</v>
      </c>
    </row>
    <row r="1824" spans="1:19" x14ac:dyDescent="0.2">
      <c r="A1824">
        <v>1823</v>
      </c>
      <c r="B1824" s="400">
        <v>42032.070833333331</v>
      </c>
      <c r="C1824" t="s">
        <v>97</v>
      </c>
      <c r="D1824">
        <v>0.01</v>
      </c>
      <c r="F1824">
        <v>1.43411</v>
      </c>
      <c r="I1824" s="400">
        <v>42032.104166666664</v>
      </c>
      <c r="J1824">
        <v>1.43407</v>
      </c>
      <c r="N1824">
        <v>0.03</v>
      </c>
      <c r="Q1824">
        <v>1090</v>
      </c>
      <c r="R1824" t="s">
        <v>97</v>
      </c>
      <c r="S1824" s="588">
        <v>2</v>
      </c>
    </row>
    <row r="1825" spans="1:19" x14ac:dyDescent="0.2">
      <c r="A1825">
        <v>1824</v>
      </c>
      <c r="B1825" s="400">
        <v>42032.083333333336</v>
      </c>
      <c r="C1825" t="s">
        <v>97</v>
      </c>
      <c r="D1825">
        <v>0.01</v>
      </c>
      <c r="F1825">
        <v>1.4356199999999999</v>
      </c>
      <c r="I1825" s="400">
        <v>42032.104166666664</v>
      </c>
      <c r="J1825">
        <v>1.43407</v>
      </c>
      <c r="N1825">
        <v>1.07</v>
      </c>
      <c r="Q1825">
        <v>1090</v>
      </c>
      <c r="R1825" t="s">
        <v>97</v>
      </c>
      <c r="S1825" s="588">
        <v>2</v>
      </c>
    </row>
    <row r="1826" spans="1:19" x14ac:dyDescent="0.2">
      <c r="A1826">
        <v>1825</v>
      </c>
      <c r="B1826" s="400">
        <v>42032.965277777781</v>
      </c>
      <c r="C1826" t="s">
        <v>97</v>
      </c>
      <c r="D1826">
        <v>0.01</v>
      </c>
      <c r="F1826">
        <v>1.4285600000000001</v>
      </c>
      <c r="I1826" s="400">
        <v>42032.965277777781</v>
      </c>
      <c r="J1826">
        <v>1.4277599999999999</v>
      </c>
      <c r="N1826">
        <v>0.55000000000000004</v>
      </c>
      <c r="Q1826">
        <v>1091</v>
      </c>
      <c r="R1826" t="s">
        <v>97</v>
      </c>
      <c r="S1826" s="588">
        <v>1</v>
      </c>
    </row>
    <row r="1827" spans="1:19" x14ac:dyDescent="0.2">
      <c r="A1827">
        <v>1826</v>
      </c>
      <c r="B1827" s="400">
        <v>42032.965277777781</v>
      </c>
      <c r="C1827" t="s">
        <v>97</v>
      </c>
      <c r="D1827">
        <v>0.01</v>
      </c>
      <c r="F1827">
        <v>1.4274199999999999</v>
      </c>
      <c r="I1827" s="400">
        <v>42033.012499999997</v>
      </c>
      <c r="J1827">
        <v>1.42814</v>
      </c>
      <c r="N1827">
        <v>-0.46</v>
      </c>
      <c r="Q1827">
        <v>1092</v>
      </c>
      <c r="R1827" t="s">
        <v>97</v>
      </c>
      <c r="S1827" s="588">
        <v>3</v>
      </c>
    </row>
    <row r="1828" spans="1:19" x14ac:dyDescent="0.2">
      <c r="A1828">
        <v>1827</v>
      </c>
      <c r="B1828" s="400">
        <v>42032.974305555559</v>
      </c>
      <c r="C1828" t="s">
        <v>97</v>
      </c>
      <c r="D1828">
        <v>0.01</v>
      </c>
      <c r="F1828">
        <v>1.4289499999999999</v>
      </c>
      <c r="I1828" s="400">
        <v>42033.012499999997</v>
      </c>
      <c r="J1828">
        <v>1.42814</v>
      </c>
      <c r="N1828">
        <v>0.6</v>
      </c>
      <c r="Q1828">
        <v>1092</v>
      </c>
      <c r="R1828" t="s">
        <v>97</v>
      </c>
      <c r="S1828" s="588">
        <v>3</v>
      </c>
    </row>
    <row r="1829" spans="1:19" x14ac:dyDescent="0.2">
      <c r="A1829">
        <v>1828</v>
      </c>
      <c r="B1829" s="400">
        <v>42032.989583333336</v>
      </c>
      <c r="C1829" t="s">
        <v>97</v>
      </c>
      <c r="D1829">
        <v>0.01</v>
      </c>
      <c r="F1829">
        <v>1.43045</v>
      </c>
      <c r="I1829" s="400">
        <v>42033.012499999997</v>
      </c>
      <c r="J1829">
        <v>1.42814</v>
      </c>
      <c r="N1829">
        <v>1.63</v>
      </c>
      <c r="Q1829">
        <v>1092</v>
      </c>
      <c r="R1829" t="s">
        <v>97</v>
      </c>
      <c r="S1829" s="588">
        <v>3</v>
      </c>
    </row>
    <row r="1830" spans="1:19" x14ac:dyDescent="0.2">
      <c r="A1830">
        <v>1829</v>
      </c>
      <c r="B1830" s="400">
        <v>42033.06527777778</v>
      </c>
      <c r="C1830" t="s">
        <v>97</v>
      </c>
      <c r="D1830">
        <v>0.01</v>
      </c>
      <c r="F1830">
        <v>1.43041</v>
      </c>
      <c r="I1830" s="400">
        <v>42033.066666666666</v>
      </c>
      <c r="J1830">
        <v>1.42961</v>
      </c>
      <c r="N1830">
        <v>0.55000000000000004</v>
      </c>
      <c r="Q1830">
        <v>1093</v>
      </c>
      <c r="R1830" t="s">
        <v>97</v>
      </c>
      <c r="S1830" s="588">
        <v>1</v>
      </c>
    </row>
    <row r="1831" spans="1:19" x14ac:dyDescent="0.2">
      <c r="A1831">
        <v>1830</v>
      </c>
      <c r="B1831" s="400">
        <v>42033.070138888892</v>
      </c>
      <c r="C1831" t="s">
        <v>97</v>
      </c>
      <c r="D1831">
        <v>0.01</v>
      </c>
      <c r="F1831">
        <v>1.4292400000000001</v>
      </c>
      <c r="I1831" s="400">
        <v>42033.077777777777</v>
      </c>
      <c r="J1831">
        <v>1.4284399999999999</v>
      </c>
      <c r="N1831">
        <v>0.55000000000000004</v>
      </c>
      <c r="Q1831">
        <v>1094</v>
      </c>
      <c r="R1831" t="s">
        <v>97</v>
      </c>
      <c r="S1831" s="588">
        <v>1</v>
      </c>
    </row>
    <row r="1832" spans="1:19" x14ac:dyDescent="0.2">
      <c r="A1832">
        <v>1831</v>
      </c>
      <c r="B1832" s="400">
        <v>42033.082638888889</v>
      </c>
      <c r="C1832" t="s">
        <v>97</v>
      </c>
      <c r="D1832">
        <v>0.01</v>
      </c>
      <c r="F1832">
        <v>1.4298999999999999</v>
      </c>
      <c r="I1832" s="400">
        <v>42033.090277777781</v>
      </c>
      <c r="J1832">
        <v>1.4291</v>
      </c>
      <c r="N1832">
        <v>0.56000000000000005</v>
      </c>
      <c r="Q1832">
        <v>1095</v>
      </c>
      <c r="R1832" t="s">
        <v>97</v>
      </c>
      <c r="S1832" s="588">
        <v>1</v>
      </c>
    </row>
    <row r="1833" spans="1:19" x14ac:dyDescent="0.2">
      <c r="A1833">
        <v>1832</v>
      </c>
      <c r="B1833" s="400">
        <v>42033.90347222222</v>
      </c>
      <c r="C1833" t="s">
        <v>96</v>
      </c>
      <c r="D1833">
        <v>0.01</v>
      </c>
      <c r="F1833">
        <v>1.4581900000000001</v>
      </c>
      <c r="I1833" s="400">
        <v>42033.909722222219</v>
      </c>
      <c r="J1833">
        <v>1.45899</v>
      </c>
      <c r="N1833">
        <v>0.55000000000000004</v>
      </c>
      <c r="Q1833">
        <v>1096</v>
      </c>
      <c r="R1833" t="s">
        <v>96</v>
      </c>
      <c r="S1833" s="588">
        <v>1</v>
      </c>
    </row>
    <row r="1834" spans="1:19" x14ac:dyDescent="0.2">
      <c r="A1834">
        <v>1833</v>
      </c>
      <c r="B1834" s="400">
        <v>42033.915972222225</v>
      </c>
      <c r="C1834" t="s">
        <v>96</v>
      </c>
      <c r="D1834">
        <v>0.01</v>
      </c>
      <c r="F1834">
        <v>1.45824</v>
      </c>
      <c r="I1834" s="400">
        <v>42033.957638888889</v>
      </c>
      <c r="J1834">
        <v>1.45824</v>
      </c>
      <c r="N1834">
        <v>0</v>
      </c>
      <c r="Q1834">
        <v>1097</v>
      </c>
      <c r="R1834" t="s">
        <v>96</v>
      </c>
      <c r="S1834" s="588">
        <v>2</v>
      </c>
    </row>
    <row r="1835" spans="1:19" x14ac:dyDescent="0.2">
      <c r="A1835">
        <v>1834</v>
      </c>
      <c r="B1835" s="400">
        <v>42033.93472222222</v>
      </c>
      <c r="C1835" t="s">
        <v>96</v>
      </c>
      <c r="D1835">
        <v>0.01</v>
      </c>
      <c r="F1835">
        <v>1.4566300000000001</v>
      </c>
      <c r="I1835" s="400">
        <v>42033.957638888889</v>
      </c>
      <c r="J1835">
        <v>1.45824</v>
      </c>
      <c r="N1835">
        <v>1.1100000000000001</v>
      </c>
      <c r="Q1835">
        <v>1097</v>
      </c>
      <c r="R1835" t="s">
        <v>96</v>
      </c>
      <c r="S1835" s="588">
        <v>2</v>
      </c>
    </row>
    <row r="1836" spans="1:19" x14ac:dyDescent="0.2">
      <c r="A1836">
        <v>1835</v>
      </c>
      <c r="B1836" s="400">
        <v>42033.974999999999</v>
      </c>
      <c r="C1836" t="s">
        <v>96</v>
      </c>
      <c r="D1836">
        <v>0.01</v>
      </c>
      <c r="F1836">
        <v>1.45834</v>
      </c>
      <c r="I1836" s="400">
        <v>42033.980555555558</v>
      </c>
      <c r="J1836">
        <v>1.4591400000000001</v>
      </c>
      <c r="N1836">
        <v>0.55000000000000004</v>
      </c>
      <c r="Q1836">
        <v>1098</v>
      </c>
      <c r="R1836" t="s">
        <v>96</v>
      </c>
      <c r="S1836" s="588">
        <v>1</v>
      </c>
    </row>
    <row r="1837" spans="1:19" x14ac:dyDescent="0.2">
      <c r="A1837">
        <v>1836</v>
      </c>
      <c r="B1837" s="400">
        <v>42034.052777777775</v>
      </c>
      <c r="C1837" t="s">
        <v>96</v>
      </c>
      <c r="D1837">
        <v>0.01</v>
      </c>
      <c r="F1837">
        <v>1.4564600000000001</v>
      </c>
      <c r="I1837" s="400">
        <v>42034.079861111109</v>
      </c>
      <c r="J1837">
        <v>1.45651</v>
      </c>
      <c r="N1837">
        <v>0.04</v>
      </c>
      <c r="Q1837">
        <v>1099</v>
      </c>
      <c r="R1837" t="s">
        <v>96</v>
      </c>
      <c r="S1837" s="588">
        <v>2</v>
      </c>
    </row>
    <row r="1838" spans="1:19" x14ac:dyDescent="0.2">
      <c r="A1838">
        <v>1837</v>
      </c>
      <c r="B1838" s="400">
        <v>42034.061111111114</v>
      </c>
      <c r="C1838" t="s">
        <v>96</v>
      </c>
      <c r="D1838">
        <v>0.01</v>
      </c>
      <c r="F1838">
        <v>1.45496</v>
      </c>
      <c r="I1838" s="400">
        <v>42034.079861111109</v>
      </c>
      <c r="J1838">
        <v>1.45651</v>
      </c>
      <c r="N1838">
        <v>1.07</v>
      </c>
      <c r="Q1838">
        <v>1099</v>
      </c>
      <c r="R1838" t="s">
        <v>96</v>
      </c>
      <c r="S1838" s="588">
        <v>2</v>
      </c>
    </row>
    <row r="1839" spans="1:19" x14ac:dyDescent="0.2">
      <c r="A1839">
        <v>1838</v>
      </c>
      <c r="B1839" s="400">
        <v>42034.893055555556</v>
      </c>
      <c r="C1839" t="s">
        <v>96</v>
      </c>
      <c r="D1839">
        <v>0.01</v>
      </c>
      <c r="F1839">
        <v>1.45235</v>
      </c>
      <c r="I1839" s="400">
        <v>42034.945833333331</v>
      </c>
      <c r="J1839">
        <v>1.4523900000000001</v>
      </c>
      <c r="N1839">
        <v>0.03</v>
      </c>
      <c r="Q1839">
        <v>1100</v>
      </c>
      <c r="R1839" t="s">
        <v>96</v>
      </c>
      <c r="S1839" s="588">
        <v>2</v>
      </c>
    </row>
    <row r="1840" spans="1:19" x14ac:dyDescent="0.2">
      <c r="A1840">
        <v>1839</v>
      </c>
      <c r="B1840" s="400">
        <v>42034.920138888891</v>
      </c>
      <c r="C1840" t="s">
        <v>96</v>
      </c>
      <c r="D1840">
        <v>0.01</v>
      </c>
      <c r="F1840">
        <v>1.4508300000000001</v>
      </c>
      <c r="I1840" s="400">
        <v>42034.945833333331</v>
      </c>
      <c r="J1840">
        <v>1.4523900000000001</v>
      </c>
      <c r="N1840">
        <v>1.08</v>
      </c>
      <c r="Q1840">
        <v>1100</v>
      </c>
      <c r="R1840" t="s">
        <v>96</v>
      </c>
      <c r="S1840" s="588">
        <v>2</v>
      </c>
    </row>
    <row r="1841" spans="1:19" x14ac:dyDescent="0.2">
      <c r="A1841">
        <v>1840</v>
      </c>
      <c r="B1841" s="400">
        <v>42037.060416666667</v>
      </c>
      <c r="C1841" t="s">
        <v>96</v>
      </c>
      <c r="D1841">
        <v>0.01</v>
      </c>
      <c r="F1841">
        <v>1.4556500000000001</v>
      </c>
      <c r="I1841" s="400">
        <v>42037.179166666669</v>
      </c>
      <c r="J1841">
        <v>1.4549099999999999</v>
      </c>
      <c r="N1841">
        <v>-0.51</v>
      </c>
      <c r="Q1841">
        <v>1101</v>
      </c>
      <c r="R1841" t="s">
        <v>96</v>
      </c>
      <c r="S1841" s="588">
        <v>3</v>
      </c>
    </row>
    <row r="1842" spans="1:19" x14ac:dyDescent="0.2">
      <c r="A1842">
        <v>1841</v>
      </c>
      <c r="B1842" s="400">
        <v>42037.064583333333</v>
      </c>
      <c r="C1842" t="s">
        <v>96</v>
      </c>
      <c r="D1842">
        <v>0.01</v>
      </c>
      <c r="F1842">
        <v>1.4540900000000001</v>
      </c>
      <c r="I1842" s="400">
        <v>42037.179166666669</v>
      </c>
      <c r="J1842">
        <v>1.4549099999999999</v>
      </c>
      <c r="N1842">
        <v>0.56000000000000005</v>
      </c>
      <c r="Q1842">
        <v>1101</v>
      </c>
      <c r="R1842" t="s">
        <v>96</v>
      </c>
      <c r="S1842" s="588">
        <v>3</v>
      </c>
    </row>
    <row r="1843" spans="1:19" x14ac:dyDescent="0.2">
      <c r="A1843">
        <v>1842</v>
      </c>
      <c r="B1843" s="400">
        <v>42037.09652777778</v>
      </c>
      <c r="C1843" t="s">
        <v>96</v>
      </c>
      <c r="D1843">
        <v>0.01</v>
      </c>
      <c r="F1843">
        <v>1.45259</v>
      </c>
      <c r="I1843" s="400">
        <v>42037.179166666669</v>
      </c>
      <c r="J1843">
        <v>1.4549099999999999</v>
      </c>
      <c r="N1843">
        <v>1.6</v>
      </c>
      <c r="Q1843">
        <v>1101</v>
      </c>
      <c r="R1843" t="s">
        <v>96</v>
      </c>
      <c r="S1843" s="588">
        <v>3</v>
      </c>
    </row>
    <row r="1844" spans="1:19" x14ac:dyDescent="0.2">
      <c r="A1844">
        <v>1843</v>
      </c>
      <c r="B1844" s="400">
        <v>42037.88958333333</v>
      </c>
      <c r="C1844" t="s">
        <v>97</v>
      </c>
      <c r="D1844">
        <v>0.01</v>
      </c>
      <c r="F1844">
        <v>1.45116</v>
      </c>
      <c r="I1844" s="400">
        <v>42038.149305555555</v>
      </c>
      <c r="J1844">
        <v>1.45194</v>
      </c>
      <c r="N1844">
        <v>-0.53</v>
      </c>
      <c r="Q1844">
        <v>1102</v>
      </c>
      <c r="R1844" t="s">
        <v>97</v>
      </c>
      <c r="S1844" s="588">
        <v>3</v>
      </c>
    </row>
    <row r="1845" spans="1:19" x14ac:dyDescent="0.2">
      <c r="A1845">
        <v>1844</v>
      </c>
      <c r="B1845" s="400">
        <v>42037.900694444441</v>
      </c>
      <c r="C1845" t="s">
        <v>97</v>
      </c>
      <c r="D1845">
        <v>0.01</v>
      </c>
      <c r="F1845">
        <v>1.45268</v>
      </c>
      <c r="I1845" s="400">
        <v>42038.149305555555</v>
      </c>
      <c r="J1845">
        <v>1.45194</v>
      </c>
      <c r="N1845">
        <v>0.52</v>
      </c>
      <c r="Q1845">
        <v>1102</v>
      </c>
      <c r="R1845" t="s">
        <v>97</v>
      </c>
      <c r="S1845" s="588">
        <v>3</v>
      </c>
    </row>
    <row r="1846" spans="1:19" x14ac:dyDescent="0.2">
      <c r="A1846">
        <v>1845</v>
      </c>
      <c r="B1846" s="400">
        <v>42037.909722222219</v>
      </c>
      <c r="C1846" t="s">
        <v>97</v>
      </c>
      <c r="D1846">
        <v>0.01</v>
      </c>
      <c r="F1846">
        <v>1.45438</v>
      </c>
      <c r="I1846" s="400">
        <v>42038.149305555555</v>
      </c>
      <c r="J1846">
        <v>1.45194</v>
      </c>
      <c r="N1846">
        <v>1.7</v>
      </c>
      <c r="Q1846">
        <v>1102</v>
      </c>
      <c r="R1846" t="s">
        <v>97</v>
      </c>
      <c r="S1846" s="588">
        <v>3</v>
      </c>
    </row>
    <row r="1847" spans="1:19" x14ac:dyDescent="0.2">
      <c r="A1847">
        <v>1846</v>
      </c>
      <c r="B1847" s="400">
        <v>42038.927083333336</v>
      </c>
      <c r="C1847" t="s">
        <v>96</v>
      </c>
      <c r="D1847">
        <v>0.01</v>
      </c>
      <c r="F1847">
        <v>1.47062</v>
      </c>
      <c r="I1847" s="400">
        <v>42038.927083333336</v>
      </c>
      <c r="J1847">
        <v>1.47142</v>
      </c>
      <c r="N1847">
        <v>0.55000000000000004</v>
      </c>
      <c r="Q1847">
        <v>1103</v>
      </c>
      <c r="R1847" t="s">
        <v>96</v>
      </c>
      <c r="S1847" s="588">
        <v>1</v>
      </c>
    </row>
    <row r="1848" spans="1:19" x14ac:dyDescent="0.2">
      <c r="A1848">
        <v>1847</v>
      </c>
      <c r="B1848" s="400">
        <v>42038.927083333336</v>
      </c>
      <c r="C1848" t="s">
        <v>96</v>
      </c>
      <c r="D1848">
        <v>0.01</v>
      </c>
      <c r="F1848">
        <v>1.4716199999999999</v>
      </c>
      <c r="I1848" s="400">
        <v>42038.942361111112</v>
      </c>
      <c r="J1848">
        <v>1.4724200000000001</v>
      </c>
      <c r="N1848">
        <v>0.55000000000000004</v>
      </c>
      <c r="Q1848">
        <v>1104</v>
      </c>
      <c r="R1848" t="s">
        <v>96</v>
      </c>
      <c r="S1848" s="588">
        <v>1</v>
      </c>
    </row>
    <row r="1849" spans="1:19" x14ac:dyDescent="0.2">
      <c r="A1849">
        <v>1848</v>
      </c>
      <c r="B1849" s="400">
        <v>42038.945138888892</v>
      </c>
      <c r="C1849" t="s">
        <v>96</v>
      </c>
      <c r="D1849">
        <v>0.01</v>
      </c>
      <c r="F1849">
        <v>1.47193</v>
      </c>
      <c r="I1849" s="400">
        <v>42038.958333333336</v>
      </c>
      <c r="J1849">
        <v>1.4719599999999999</v>
      </c>
      <c r="N1849">
        <v>0.02</v>
      </c>
      <c r="Q1849">
        <v>1105</v>
      </c>
      <c r="R1849" t="s">
        <v>96</v>
      </c>
      <c r="S1849" s="588">
        <v>2</v>
      </c>
    </row>
    <row r="1850" spans="1:19" x14ac:dyDescent="0.2">
      <c r="A1850">
        <v>1849</v>
      </c>
      <c r="B1850" s="400">
        <v>42038.95</v>
      </c>
      <c r="C1850" t="s">
        <v>96</v>
      </c>
      <c r="D1850">
        <v>0.01</v>
      </c>
      <c r="F1850">
        <v>1.4703900000000001</v>
      </c>
      <c r="I1850" s="400">
        <v>42038.958333333336</v>
      </c>
      <c r="J1850">
        <v>1.4719599999999999</v>
      </c>
      <c r="N1850">
        <v>1.0900000000000001</v>
      </c>
      <c r="Q1850">
        <v>1105</v>
      </c>
      <c r="R1850" t="s">
        <v>96</v>
      </c>
      <c r="S1850" s="588">
        <v>2</v>
      </c>
    </row>
    <row r="1851" spans="1:19" x14ac:dyDescent="0.2">
      <c r="A1851">
        <v>1850</v>
      </c>
      <c r="B1851" s="400">
        <v>42038.973611111112</v>
      </c>
      <c r="C1851" t="s">
        <v>97</v>
      </c>
      <c r="D1851">
        <v>0.01</v>
      </c>
      <c r="F1851">
        <v>1.4729099999999999</v>
      </c>
      <c r="I1851" s="400">
        <v>42038.982638888891</v>
      </c>
      <c r="J1851">
        <v>1.47211</v>
      </c>
      <c r="N1851">
        <v>0.55000000000000004</v>
      </c>
      <c r="Q1851">
        <v>1106</v>
      </c>
      <c r="R1851" t="s">
        <v>97</v>
      </c>
      <c r="S1851" s="588">
        <v>1</v>
      </c>
    </row>
    <row r="1852" spans="1:19" x14ac:dyDescent="0.2">
      <c r="A1852">
        <v>1851</v>
      </c>
      <c r="B1852" s="400">
        <v>42039.027083333334</v>
      </c>
      <c r="C1852" t="s">
        <v>97</v>
      </c>
      <c r="D1852">
        <v>0.01</v>
      </c>
      <c r="F1852">
        <v>1.4741</v>
      </c>
      <c r="I1852" s="400">
        <v>42039.048611111109</v>
      </c>
      <c r="J1852">
        <v>1.47407</v>
      </c>
      <c r="N1852">
        <v>0.02</v>
      </c>
      <c r="Q1852">
        <v>1107</v>
      </c>
      <c r="R1852" t="s">
        <v>97</v>
      </c>
      <c r="S1852" s="588">
        <v>2</v>
      </c>
    </row>
    <row r="1853" spans="1:19" x14ac:dyDescent="0.2">
      <c r="A1853">
        <v>1852</v>
      </c>
      <c r="B1853" s="400">
        <v>42039.040277777778</v>
      </c>
      <c r="C1853" t="s">
        <v>97</v>
      </c>
      <c r="D1853">
        <v>0.01</v>
      </c>
      <c r="F1853">
        <v>1.4756400000000001</v>
      </c>
      <c r="I1853" s="400">
        <v>42039.048611111109</v>
      </c>
      <c r="J1853">
        <v>1.47407</v>
      </c>
      <c r="N1853">
        <v>1.08</v>
      </c>
      <c r="Q1853">
        <v>1107</v>
      </c>
      <c r="R1853" t="s">
        <v>97</v>
      </c>
      <c r="S1853" s="588">
        <v>2</v>
      </c>
    </row>
    <row r="1854" spans="1:19" x14ac:dyDescent="0.2">
      <c r="A1854">
        <v>1853</v>
      </c>
      <c r="B1854" s="400">
        <v>42039.067361111112</v>
      </c>
      <c r="C1854" t="s">
        <v>97</v>
      </c>
      <c r="D1854">
        <v>0.01</v>
      </c>
      <c r="F1854">
        <v>1.4739800000000001</v>
      </c>
      <c r="I1854" s="400">
        <v>42039.069444444445</v>
      </c>
      <c r="J1854">
        <v>1.4731799999999999</v>
      </c>
      <c r="N1854">
        <v>0.55000000000000004</v>
      </c>
      <c r="Q1854">
        <v>1108</v>
      </c>
      <c r="R1854" t="s">
        <v>97</v>
      </c>
      <c r="S1854" s="588">
        <v>1</v>
      </c>
    </row>
    <row r="1855" spans="1:19" x14ac:dyDescent="0.2">
      <c r="A1855">
        <v>1854</v>
      </c>
      <c r="B1855" s="400">
        <v>42039.890277777777</v>
      </c>
      <c r="C1855" t="s">
        <v>96</v>
      </c>
      <c r="D1855">
        <v>0.01</v>
      </c>
      <c r="F1855">
        <v>1.4713400000000001</v>
      </c>
      <c r="I1855" s="400">
        <v>42040.114583333336</v>
      </c>
      <c r="J1855">
        <v>1.46384</v>
      </c>
      <c r="N1855">
        <v>-5.46</v>
      </c>
      <c r="Q1855">
        <v>1109</v>
      </c>
      <c r="R1855" t="s">
        <v>96</v>
      </c>
      <c r="S1855" s="588">
        <v>7</v>
      </c>
    </row>
    <row r="1856" spans="1:19" x14ac:dyDescent="0.2">
      <c r="A1856">
        <v>1855</v>
      </c>
      <c r="B1856" s="400">
        <v>42039.906944444447</v>
      </c>
      <c r="C1856" t="s">
        <v>96</v>
      </c>
      <c r="D1856">
        <v>0.01</v>
      </c>
      <c r="F1856">
        <v>1.4698100000000001</v>
      </c>
      <c r="I1856" s="400">
        <v>42040.114583333336</v>
      </c>
      <c r="J1856">
        <v>1.46384</v>
      </c>
      <c r="N1856">
        <v>-4.4000000000000004</v>
      </c>
      <c r="Q1856">
        <v>1109</v>
      </c>
      <c r="R1856" t="s">
        <v>96</v>
      </c>
      <c r="S1856" s="588">
        <v>7</v>
      </c>
    </row>
    <row r="1857" spans="1:19" x14ac:dyDescent="0.2">
      <c r="A1857">
        <v>1856</v>
      </c>
      <c r="B1857" s="400">
        <v>42039.915972222225</v>
      </c>
      <c r="C1857" t="s">
        <v>96</v>
      </c>
      <c r="D1857">
        <v>0.01</v>
      </c>
      <c r="F1857">
        <v>1.46831</v>
      </c>
      <c r="I1857" s="400">
        <v>42040.114583333336</v>
      </c>
      <c r="J1857">
        <v>1.46384</v>
      </c>
      <c r="N1857">
        <v>-3.37</v>
      </c>
      <c r="Q1857">
        <v>1109</v>
      </c>
      <c r="R1857" t="s">
        <v>96</v>
      </c>
      <c r="S1857" s="588">
        <v>7</v>
      </c>
    </row>
    <row r="1858" spans="1:19" x14ac:dyDescent="0.2">
      <c r="A1858">
        <v>1857</v>
      </c>
      <c r="B1858" s="400">
        <v>42039.938888888886</v>
      </c>
      <c r="C1858" t="s">
        <v>96</v>
      </c>
      <c r="D1858">
        <v>0.01</v>
      </c>
      <c r="F1858">
        <v>1.46593</v>
      </c>
      <c r="I1858" s="400">
        <v>42040.114583333336</v>
      </c>
      <c r="J1858">
        <v>1.46384</v>
      </c>
      <c r="N1858">
        <v>-1.73</v>
      </c>
      <c r="Q1858">
        <v>1109</v>
      </c>
      <c r="R1858" t="s">
        <v>96</v>
      </c>
      <c r="S1858" s="588">
        <v>7</v>
      </c>
    </row>
    <row r="1859" spans="1:19" x14ac:dyDescent="0.2">
      <c r="A1859">
        <v>1858</v>
      </c>
      <c r="B1859" s="400">
        <v>42039.96597222222</v>
      </c>
      <c r="C1859" t="s">
        <v>96</v>
      </c>
      <c r="D1859">
        <v>0.02</v>
      </c>
      <c r="F1859">
        <v>1.4628000000000001</v>
      </c>
      <c r="I1859" s="400">
        <v>42040.114583333336</v>
      </c>
      <c r="J1859">
        <v>1.46384</v>
      </c>
      <c r="N1859">
        <v>0.89</v>
      </c>
      <c r="Q1859">
        <v>1109</v>
      </c>
      <c r="R1859" t="s">
        <v>96</v>
      </c>
      <c r="S1859" s="588">
        <v>7</v>
      </c>
    </row>
    <row r="1860" spans="1:19" x14ac:dyDescent="0.2">
      <c r="A1860">
        <v>1859</v>
      </c>
      <c r="B1860" s="400">
        <v>42039.986805555556</v>
      </c>
      <c r="C1860" t="s">
        <v>96</v>
      </c>
      <c r="D1860">
        <v>0.02</v>
      </c>
      <c r="F1860">
        <v>1.4595899999999999</v>
      </c>
      <c r="I1860" s="400">
        <v>42040.114583333336</v>
      </c>
      <c r="J1860">
        <v>1.46384</v>
      </c>
      <c r="N1860">
        <v>5.31</v>
      </c>
      <c r="Q1860">
        <v>1109</v>
      </c>
      <c r="R1860" t="s">
        <v>96</v>
      </c>
      <c r="S1860" s="588">
        <v>7</v>
      </c>
    </row>
    <row r="1861" spans="1:19" x14ac:dyDescent="0.2">
      <c r="A1861">
        <v>1860</v>
      </c>
      <c r="B1861" s="400">
        <v>42040.074305555558</v>
      </c>
      <c r="C1861" t="s">
        <v>96</v>
      </c>
      <c r="D1861">
        <v>0.03</v>
      </c>
      <c r="F1861">
        <v>1.45628</v>
      </c>
      <c r="I1861" s="400">
        <v>42040.114583333336</v>
      </c>
      <c r="J1861">
        <v>1.46384</v>
      </c>
      <c r="N1861">
        <v>15.64</v>
      </c>
      <c r="Q1861">
        <v>1109</v>
      </c>
      <c r="R1861" t="s">
        <v>96</v>
      </c>
      <c r="S1861" s="588">
        <v>7</v>
      </c>
    </row>
    <row r="1862" spans="1:19" x14ac:dyDescent="0.2">
      <c r="A1862">
        <v>1861</v>
      </c>
      <c r="B1862" s="400">
        <v>42040.879166666666</v>
      </c>
      <c r="C1862" t="s">
        <v>97</v>
      </c>
      <c r="D1862">
        <v>0.01</v>
      </c>
      <c r="F1862">
        <v>1.4700500000000001</v>
      </c>
      <c r="I1862" s="400">
        <v>42040.887499999997</v>
      </c>
      <c r="J1862">
        <v>1.4692499999999999</v>
      </c>
      <c r="N1862">
        <v>0.55000000000000004</v>
      </c>
      <c r="Q1862">
        <v>1110</v>
      </c>
      <c r="R1862" t="s">
        <v>97</v>
      </c>
      <c r="S1862" s="588">
        <v>1</v>
      </c>
    </row>
    <row r="1863" spans="1:19" x14ac:dyDescent="0.2">
      <c r="A1863">
        <v>1862</v>
      </c>
      <c r="B1863" s="400">
        <v>42040.972916666666</v>
      </c>
      <c r="C1863" t="s">
        <v>97</v>
      </c>
      <c r="D1863">
        <v>0.01</v>
      </c>
      <c r="F1863">
        <v>1.47082</v>
      </c>
      <c r="I1863" s="400">
        <v>42041.030555555553</v>
      </c>
      <c r="J1863">
        <v>1.47078</v>
      </c>
      <c r="N1863">
        <v>0.03</v>
      </c>
      <c r="Q1863">
        <v>1111</v>
      </c>
      <c r="R1863" t="s">
        <v>97</v>
      </c>
      <c r="S1863" s="588">
        <v>2</v>
      </c>
    </row>
    <row r="1864" spans="1:19" x14ac:dyDescent="0.2">
      <c r="A1864">
        <v>1863</v>
      </c>
      <c r="B1864" s="400">
        <v>42040.990972222222</v>
      </c>
      <c r="C1864" t="s">
        <v>97</v>
      </c>
      <c r="D1864">
        <v>0.01</v>
      </c>
      <c r="F1864">
        <v>1.47234</v>
      </c>
      <c r="I1864" s="400">
        <v>42041.030555555553</v>
      </c>
      <c r="J1864">
        <v>1.47078</v>
      </c>
      <c r="N1864">
        <v>1.08</v>
      </c>
      <c r="Q1864">
        <v>1111</v>
      </c>
      <c r="R1864" t="s">
        <v>97</v>
      </c>
      <c r="S1864" s="588">
        <v>2</v>
      </c>
    </row>
    <row r="1865" spans="1:19" x14ac:dyDescent="0.2">
      <c r="A1865">
        <v>1864</v>
      </c>
      <c r="B1865" s="400">
        <v>42041.895833333336</v>
      </c>
      <c r="C1865" t="s">
        <v>96</v>
      </c>
      <c r="D1865">
        <v>0.01</v>
      </c>
      <c r="F1865">
        <v>1.45224</v>
      </c>
      <c r="I1865" s="400">
        <v>42041.918055555558</v>
      </c>
      <c r="J1865">
        <v>1.4530400000000001</v>
      </c>
      <c r="N1865">
        <v>0.55000000000000004</v>
      </c>
      <c r="Q1865">
        <v>1112</v>
      </c>
      <c r="R1865" t="s">
        <v>96</v>
      </c>
      <c r="S1865" s="588">
        <v>1</v>
      </c>
    </row>
    <row r="1866" spans="1:19" x14ac:dyDescent="0.2">
      <c r="A1866">
        <v>1865</v>
      </c>
      <c r="B1866" s="400">
        <v>42041.926388888889</v>
      </c>
      <c r="C1866" t="s">
        <v>96</v>
      </c>
      <c r="D1866">
        <v>0.01</v>
      </c>
      <c r="F1866">
        <v>1.4517599999999999</v>
      </c>
      <c r="I1866" s="400">
        <v>42041.927083333336</v>
      </c>
      <c r="J1866">
        <v>1.4525600000000001</v>
      </c>
      <c r="N1866">
        <v>0.55000000000000004</v>
      </c>
      <c r="Q1866">
        <v>1113</v>
      </c>
      <c r="R1866" t="s">
        <v>96</v>
      </c>
      <c r="S1866" s="588">
        <v>1</v>
      </c>
    </row>
    <row r="1867" spans="1:19" x14ac:dyDescent="0.2">
      <c r="A1867">
        <v>1866</v>
      </c>
      <c r="B1867" s="400">
        <v>42041.955555555556</v>
      </c>
      <c r="C1867" t="s">
        <v>96</v>
      </c>
      <c r="D1867">
        <v>0.01</v>
      </c>
      <c r="F1867">
        <v>1.45122</v>
      </c>
      <c r="I1867" s="400">
        <v>42044</v>
      </c>
      <c r="J1867">
        <v>1.4520200000000001</v>
      </c>
      <c r="N1867">
        <v>0.46</v>
      </c>
      <c r="Q1867">
        <v>1114</v>
      </c>
      <c r="R1867" t="s">
        <v>96</v>
      </c>
      <c r="S1867" s="588">
        <v>1</v>
      </c>
    </row>
    <row r="1868" spans="1:19" x14ac:dyDescent="0.2">
      <c r="A1868">
        <v>1867</v>
      </c>
      <c r="B1868" s="400">
        <v>42044.052777777775</v>
      </c>
      <c r="C1868" t="s">
        <v>97</v>
      </c>
      <c r="D1868">
        <v>0.01</v>
      </c>
      <c r="F1868">
        <v>1.4560299999999999</v>
      </c>
      <c r="I1868" s="400">
        <v>42044.450694444444</v>
      </c>
      <c r="J1868">
        <v>1.4567399999999999</v>
      </c>
      <c r="N1868">
        <v>-0.49</v>
      </c>
      <c r="Q1868">
        <v>1115</v>
      </c>
      <c r="R1868" t="s">
        <v>97</v>
      </c>
      <c r="S1868" s="588">
        <v>3</v>
      </c>
    </row>
    <row r="1869" spans="1:19" x14ac:dyDescent="0.2">
      <c r="A1869">
        <v>1868</v>
      </c>
      <c r="B1869" s="400">
        <v>42044.077777777777</v>
      </c>
      <c r="C1869" t="s">
        <v>97</v>
      </c>
      <c r="D1869">
        <v>0.01</v>
      </c>
      <c r="F1869">
        <v>1.4575400000000001</v>
      </c>
      <c r="I1869" s="400">
        <v>42044.450694444444</v>
      </c>
      <c r="J1869">
        <v>1.4567399999999999</v>
      </c>
      <c r="N1869">
        <v>0.56000000000000005</v>
      </c>
      <c r="Q1869">
        <v>1115</v>
      </c>
      <c r="R1869" t="s">
        <v>97</v>
      </c>
      <c r="S1869" s="588">
        <v>3</v>
      </c>
    </row>
    <row r="1870" spans="1:19" x14ac:dyDescent="0.2">
      <c r="A1870">
        <v>1869</v>
      </c>
      <c r="B1870" s="400">
        <v>42044.115277777775</v>
      </c>
      <c r="C1870" t="s">
        <v>97</v>
      </c>
      <c r="D1870">
        <v>0.01</v>
      </c>
      <c r="F1870">
        <v>1.45905</v>
      </c>
      <c r="I1870" s="400">
        <v>42044.450694444444</v>
      </c>
      <c r="J1870">
        <v>1.4567399999999999</v>
      </c>
      <c r="N1870">
        <v>1.6</v>
      </c>
      <c r="Q1870">
        <v>1115</v>
      </c>
      <c r="R1870" t="s">
        <v>97</v>
      </c>
      <c r="S1870" s="588">
        <v>3</v>
      </c>
    </row>
    <row r="1871" spans="1:19" x14ac:dyDescent="0.2">
      <c r="A1871">
        <v>1870</v>
      </c>
      <c r="B1871" s="400">
        <v>42044.906944444447</v>
      </c>
      <c r="C1871" t="s">
        <v>97</v>
      </c>
      <c r="D1871">
        <v>0.01</v>
      </c>
      <c r="F1871">
        <v>1.45072</v>
      </c>
      <c r="I1871" s="400">
        <v>42044.911111111112</v>
      </c>
      <c r="J1871">
        <v>1.4499200000000001</v>
      </c>
      <c r="N1871">
        <v>0.56000000000000005</v>
      </c>
      <c r="Q1871">
        <v>1116</v>
      </c>
      <c r="R1871" t="s">
        <v>97</v>
      </c>
      <c r="S1871" s="588">
        <v>1</v>
      </c>
    </row>
    <row r="1872" spans="1:19" x14ac:dyDescent="0.2">
      <c r="A1872">
        <v>1871</v>
      </c>
      <c r="B1872" s="400">
        <v>42044.915277777778</v>
      </c>
      <c r="C1872" t="s">
        <v>97</v>
      </c>
      <c r="D1872">
        <v>0.01</v>
      </c>
      <c r="F1872">
        <v>1.4507099999999999</v>
      </c>
      <c r="I1872" s="400">
        <v>42044.929861111108</v>
      </c>
      <c r="J1872">
        <v>1.44991</v>
      </c>
      <c r="N1872">
        <v>0.55000000000000004</v>
      </c>
      <c r="Q1872">
        <v>1117</v>
      </c>
      <c r="R1872" t="s">
        <v>97</v>
      </c>
      <c r="S1872" s="588">
        <v>1</v>
      </c>
    </row>
    <row r="1873" spans="1:19" x14ac:dyDescent="0.2">
      <c r="A1873">
        <v>1872</v>
      </c>
      <c r="B1873" s="400">
        <v>42045.884027777778</v>
      </c>
      <c r="C1873" t="s">
        <v>97</v>
      </c>
      <c r="D1873">
        <v>0.01</v>
      </c>
      <c r="F1873">
        <v>1.4577199999999999</v>
      </c>
      <c r="I1873" s="400">
        <v>42045.9</v>
      </c>
      <c r="J1873">
        <v>1.45692</v>
      </c>
      <c r="N1873">
        <v>0.55000000000000004</v>
      </c>
      <c r="Q1873">
        <v>1118</v>
      </c>
      <c r="R1873" t="s">
        <v>97</v>
      </c>
      <c r="S1873" s="588">
        <v>1</v>
      </c>
    </row>
    <row r="1874" spans="1:19" x14ac:dyDescent="0.2">
      <c r="A1874">
        <v>1873</v>
      </c>
      <c r="B1874" s="400">
        <v>42046.074999999997</v>
      </c>
      <c r="C1874" t="s">
        <v>96</v>
      </c>
      <c r="D1874">
        <v>0.01</v>
      </c>
      <c r="F1874">
        <v>1.4545600000000001</v>
      </c>
      <c r="I1874" s="400">
        <v>42046.09097222222</v>
      </c>
      <c r="J1874">
        <v>1.45536</v>
      </c>
      <c r="N1874">
        <v>0.56000000000000005</v>
      </c>
      <c r="Q1874">
        <v>1119</v>
      </c>
      <c r="R1874" t="s">
        <v>96</v>
      </c>
      <c r="S1874" s="588">
        <v>1</v>
      </c>
    </row>
    <row r="1875" spans="1:19" x14ac:dyDescent="0.2">
      <c r="A1875">
        <v>1874</v>
      </c>
      <c r="B1875" s="400">
        <v>42046.932638888888</v>
      </c>
      <c r="C1875" t="s">
        <v>97</v>
      </c>
      <c r="D1875">
        <v>0.01</v>
      </c>
      <c r="F1875">
        <v>1.4662299999999999</v>
      </c>
      <c r="I1875" s="400">
        <v>42046.934027777781</v>
      </c>
      <c r="J1875">
        <v>1.46543</v>
      </c>
      <c r="N1875">
        <v>0.56000000000000005</v>
      </c>
      <c r="Q1875">
        <v>1120</v>
      </c>
      <c r="R1875" t="s">
        <v>97</v>
      </c>
      <c r="S1875" s="588">
        <v>1</v>
      </c>
    </row>
    <row r="1876" spans="1:19" x14ac:dyDescent="0.2">
      <c r="A1876">
        <v>1875</v>
      </c>
      <c r="B1876" s="400">
        <v>42046.957638888889</v>
      </c>
      <c r="C1876" t="s">
        <v>97</v>
      </c>
      <c r="D1876">
        <v>0.01</v>
      </c>
      <c r="F1876">
        <v>1.46526</v>
      </c>
      <c r="I1876" s="400">
        <v>42046.96597222222</v>
      </c>
      <c r="J1876">
        <v>1.4644600000000001</v>
      </c>
      <c r="N1876">
        <v>0.55000000000000004</v>
      </c>
      <c r="Q1876">
        <v>1121</v>
      </c>
      <c r="R1876" t="s">
        <v>97</v>
      </c>
      <c r="S1876" s="588">
        <v>1</v>
      </c>
    </row>
    <row r="1877" spans="1:19" x14ac:dyDescent="0.2">
      <c r="A1877">
        <v>1876</v>
      </c>
      <c r="B1877" s="400">
        <v>42047.052083333336</v>
      </c>
      <c r="C1877" t="s">
        <v>96</v>
      </c>
      <c r="D1877">
        <v>0.01</v>
      </c>
      <c r="F1877">
        <v>1.46584</v>
      </c>
      <c r="I1877" s="400">
        <v>42047.052777777775</v>
      </c>
      <c r="J1877">
        <v>1.4666399999999999</v>
      </c>
      <c r="N1877">
        <v>0.55000000000000004</v>
      </c>
      <c r="Q1877">
        <v>1122</v>
      </c>
      <c r="R1877" t="s">
        <v>96</v>
      </c>
      <c r="S1877" s="588">
        <v>1</v>
      </c>
    </row>
    <row r="1878" spans="1:19" x14ac:dyDescent="0.2">
      <c r="A1878">
        <v>1877</v>
      </c>
      <c r="B1878" s="400">
        <v>42047.059027777781</v>
      </c>
      <c r="C1878" t="s">
        <v>96</v>
      </c>
      <c r="D1878">
        <v>0.01</v>
      </c>
      <c r="F1878">
        <v>1.4653700000000001</v>
      </c>
      <c r="I1878" s="400">
        <v>42047.066666666666</v>
      </c>
      <c r="J1878">
        <v>1.46617</v>
      </c>
      <c r="N1878">
        <v>0.55000000000000004</v>
      </c>
      <c r="Q1878">
        <v>1123</v>
      </c>
      <c r="R1878" t="s">
        <v>96</v>
      </c>
      <c r="S1878" s="588">
        <v>1</v>
      </c>
    </row>
    <row r="1879" spans="1:19" x14ac:dyDescent="0.2">
      <c r="A1879">
        <v>1878</v>
      </c>
      <c r="B1879" s="400">
        <v>42047.878472222219</v>
      </c>
      <c r="C1879" t="s">
        <v>97</v>
      </c>
      <c r="D1879">
        <v>0.01</v>
      </c>
      <c r="F1879">
        <v>1.47268</v>
      </c>
      <c r="I1879" s="400">
        <v>42047.884722222225</v>
      </c>
      <c r="J1879">
        <v>1.4718800000000001</v>
      </c>
      <c r="N1879">
        <v>0.56000000000000005</v>
      </c>
      <c r="Q1879">
        <v>1124</v>
      </c>
      <c r="R1879" t="s">
        <v>97</v>
      </c>
      <c r="S1879" s="588">
        <v>1</v>
      </c>
    </row>
    <row r="1880" spans="1:19" x14ac:dyDescent="0.2">
      <c r="A1880">
        <v>1879</v>
      </c>
      <c r="B1880" s="400">
        <v>42047.887499999997</v>
      </c>
      <c r="C1880" t="s">
        <v>97</v>
      </c>
      <c r="D1880">
        <v>0.01</v>
      </c>
      <c r="F1880">
        <v>1.47255</v>
      </c>
      <c r="I1880" s="400">
        <v>42047.900694444441</v>
      </c>
      <c r="J1880">
        <v>1.4717499999999999</v>
      </c>
      <c r="N1880">
        <v>0.55000000000000004</v>
      </c>
      <c r="Q1880">
        <v>1125</v>
      </c>
      <c r="R1880" t="s">
        <v>97</v>
      </c>
      <c r="S1880" s="588">
        <v>1</v>
      </c>
    </row>
    <row r="1881" spans="1:19" x14ac:dyDescent="0.2">
      <c r="A1881">
        <v>1880</v>
      </c>
      <c r="B1881" s="400">
        <v>42047.915972222225</v>
      </c>
      <c r="C1881" t="s">
        <v>97</v>
      </c>
      <c r="D1881">
        <v>0.01</v>
      </c>
      <c r="F1881">
        <v>1.47244</v>
      </c>
      <c r="I1881" s="400">
        <v>42048.043749999997</v>
      </c>
      <c r="J1881">
        <v>1.47316</v>
      </c>
      <c r="N1881">
        <v>-0.49</v>
      </c>
      <c r="Q1881">
        <v>1126</v>
      </c>
      <c r="R1881" t="s">
        <v>97</v>
      </c>
      <c r="S1881" s="588">
        <v>3</v>
      </c>
    </row>
    <row r="1882" spans="1:19" x14ac:dyDescent="0.2">
      <c r="A1882">
        <v>1881</v>
      </c>
      <c r="B1882" s="400">
        <v>42047.956944444442</v>
      </c>
      <c r="C1882" t="s">
        <v>97</v>
      </c>
      <c r="D1882">
        <v>0.01</v>
      </c>
      <c r="F1882">
        <v>1.4739500000000001</v>
      </c>
      <c r="I1882" s="400">
        <v>42048.043749999997</v>
      </c>
      <c r="J1882">
        <v>1.47316</v>
      </c>
      <c r="N1882">
        <v>0.55000000000000004</v>
      </c>
      <c r="Q1882">
        <v>1126</v>
      </c>
      <c r="R1882" t="s">
        <v>97</v>
      </c>
      <c r="S1882" s="588">
        <v>3</v>
      </c>
    </row>
    <row r="1883" spans="1:19" x14ac:dyDescent="0.2">
      <c r="A1883">
        <v>1882</v>
      </c>
      <c r="B1883" s="400">
        <v>42048.021527777775</v>
      </c>
      <c r="C1883" t="s">
        <v>97</v>
      </c>
      <c r="D1883">
        <v>0.01</v>
      </c>
      <c r="F1883">
        <v>1.47549</v>
      </c>
      <c r="I1883" s="400">
        <v>42048.043749999997</v>
      </c>
      <c r="J1883">
        <v>1.47316</v>
      </c>
      <c r="N1883">
        <v>1.61</v>
      </c>
      <c r="Q1883">
        <v>1126</v>
      </c>
      <c r="R1883" t="s">
        <v>97</v>
      </c>
      <c r="S1883" s="588">
        <v>3</v>
      </c>
    </row>
    <row r="1884" spans="1:19" x14ac:dyDescent="0.2">
      <c r="A1884">
        <v>1883</v>
      </c>
      <c r="B1884" s="400">
        <v>42048.950694444444</v>
      </c>
      <c r="C1884" t="s">
        <v>97</v>
      </c>
      <c r="D1884">
        <v>0.01</v>
      </c>
      <c r="F1884">
        <v>1.4677500000000001</v>
      </c>
      <c r="I1884" s="400">
        <v>42048.973611111112</v>
      </c>
      <c r="J1884">
        <v>1.46695</v>
      </c>
      <c r="N1884">
        <v>0.55000000000000004</v>
      </c>
      <c r="Q1884">
        <v>1127</v>
      </c>
      <c r="R1884" t="s">
        <v>97</v>
      </c>
      <c r="S1884" s="588">
        <v>1</v>
      </c>
    </row>
    <row r="1885" spans="1:19" x14ac:dyDescent="0.2">
      <c r="A1885">
        <v>1884</v>
      </c>
      <c r="B1885" s="400">
        <v>42051.031944444447</v>
      </c>
      <c r="C1885" t="s">
        <v>97</v>
      </c>
      <c r="D1885">
        <v>0.01</v>
      </c>
      <c r="F1885">
        <v>1.46695</v>
      </c>
      <c r="I1885" s="400">
        <v>42051.105555555558</v>
      </c>
      <c r="J1885">
        <v>1.4669000000000001</v>
      </c>
      <c r="N1885">
        <v>0.03</v>
      </c>
      <c r="Q1885">
        <v>1128</v>
      </c>
      <c r="R1885" t="s">
        <v>97</v>
      </c>
      <c r="S1885" s="588">
        <v>2</v>
      </c>
    </row>
    <row r="1886" spans="1:19" x14ac:dyDescent="0.2">
      <c r="A1886">
        <v>1885</v>
      </c>
      <c r="B1886" s="400">
        <v>42051.059027777781</v>
      </c>
      <c r="C1886" t="s">
        <v>97</v>
      </c>
      <c r="D1886">
        <v>0.01</v>
      </c>
      <c r="F1886">
        <v>1.46845</v>
      </c>
      <c r="I1886" s="400">
        <v>42051.105555555558</v>
      </c>
      <c r="J1886">
        <v>1.4669000000000001</v>
      </c>
      <c r="N1886">
        <v>1.07</v>
      </c>
      <c r="Q1886">
        <v>1128</v>
      </c>
      <c r="R1886" t="s">
        <v>97</v>
      </c>
      <c r="S1886" s="588">
        <v>2</v>
      </c>
    </row>
    <row r="1887" spans="1:19" x14ac:dyDescent="0.2">
      <c r="A1887">
        <v>1886</v>
      </c>
      <c r="B1887" s="400">
        <v>42051.895833333336</v>
      </c>
      <c r="C1887" t="s">
        <v>96</v>
      </c>
      <c r="D1887">
        <v>0.01</v>
      </c>
      <c r="F1887">
        <v>1.4593100000000001</v>
      </c>
      <c r="I1887" s="400">
        <v>42051.905555555553</v>
      </c>
      <c r="J1887">
        <v>1.46011</v>
      </c>
      <c r="N1887">
        <v>0.55000000000000004</v>
      </c>
      <c r="Q1887">
        <v>1129</v>
      </c>
      <c r="R1887" t="s">
        <v>96</v>
      </c>
      <c r="S1887" s="588">
        <v>1</v>
      </c>
    </row>
    <row r="1888" spans="1:19" x14ac:dyDescent="0.2">
      <c r="A1888">
        <v>1887</v>
      </c>
      <c r="B1888" s="400">
        <v>42051.929166666669</v>
      </c>
      <c r="C1888" t="s">
        <v>96</v>
      </c>
      <c r="D1888">
        <v>0.01</v>
      </c>
      <c r="F1888">
        <v>1.4601500000000001</v>
      </c>
      <c r="I1888" s="400">
        <v>42051.943749999999</v>
      </c>
      <c r="J1888">
        <v>1.46095</v>
      </c>
      <c r="N1888">
        <v>0.55000000000000004</v>
      </c>
      <c r="Q1888">
        <v>1130</v>
      </c>
      <c r="R1888" t="s">
        <v>96</v>
      </c>
      <c r="S1888" s="588">
        <v>1</v>
      </c>
    </row>
    <row r="1889" spans="1:19" x14ac:dyDescent="0.2">
      <c r="A1889">
        <v>1888</v>
      </c>
      <c r="B1889" s="400">
        <v>42051.946527777778</v>
      </c>
      <c r="C1889" t="s">
        <v>96</v>
      </c>
      <c r="D1889">
        <v>0.01</v>
      </c>
      <c r="F1889">
        <v>1.4597599999999999</v>
      </c>
      <c r="I1889" s="400">
        <v>42052</v>
      </c>
      <c r="J1889">
        <v>1.4605600000000001</v>
      </c>
      <c r="N1889">
        <v>0.46</v>
      </c>
      <c r="Q1889">
        <v>1131</v>
      </c>
      <c r="R1889" t="s">
        <v>96</v>
      </c>
      <c r="S1889" s="588">
        <v>1</v>
      </c>
    </row>
    <row r="1890" spans="1:19" x14ac:dyDescent="0.2">
      <c r="A1890">
        <v>1889</v>
      </c>
      <c r="B1890" s="400">
        <v>42052.042361111111</v>
      </c>
      <c r="C1890" t="s">
        <v>97</v>
      </c>
      <c r="D1890">
        <v>0.01</v>
      </c>
      <c r="F1890">
        <v>1.4613499999999999</v>
      </c>
      <c r="I1890" s="400">
        <v>42052.097916666666</v>
      </c>
      <c r="J1890">
        <v>1.46055</v>
      </c>
      <c r="N1890">
        <v>0.55000000000000004</v>
      </c>
      <c r="Q1890">
        <v>1132</v>
      </c>
      <c r="R1890" t="s">
        <v>97</v>
      </c>
      <c r="S1890" s="588">
        <v>1</v>
      </c>
    </row>
    <row r="1891" spans="1:19" x14ac:dyDescent="0.2">
      <c r="A1891">
        <v>1890</v>
      </c>
      <c r="B1891" s="400">
        <v>42052.878472222219</v>
      </c>
      <c r="C1891" t="s">
        <v>96</v>
      </c>
      <c r="D1891">
        <v>0.01</v>
      </c>
      <c r="F1891">
        <v>1.4580599999999999</v>
      </c>
      <c r="I1891" s="400">
        <v>42052.883333333331</v>
      </c>
      <c r="J1891">
        <v>1.45886</v>
      </c>
      <c r="N1891">
        <v>0.55000000000000004</v>
      </c>
      <c r="Q1891">
        <v>1133</v>
      </c>
      <c r="R1891" t="s">
        <v>96</v>
      </c>
      <c r="S1891" s="588">
        <v>1</v>
      </c>
    </row>
    <row r="1892" spans="1:19" x14ac:dyDescent="0.2">
      <c r="A1892">
        <v>1891</v>
      </c>
      <c r="B1892" s="400">
        <v>42052.917361111111</v>
      </c>
      <c r="C1892" t="s">
        <v>97</v>
      </c>
      <c r="D1892">
        <v>0.01</v>
      </c>
      <c r="F1892">
        <v>1.4594100000000001</v>
      </c>
      <c r="I1892" s="400">
        <v>42053.088194444441</v>
      </c>
      <c r="J1892">
        <v>1.4593700000000001</v>
      </c>
      <c r="N1892">
        <v>0.04</v>
      </c>
      <c r="Q1892">
        <v>1134</v>
      </c>
      <c r="R1892" t="s">
        <v>97</v>
      </c>
      <c r="S1892" s="588">
        <v>2</v>
      </c>
    </row>
    <row r="1893" spans="1:19" x14ac:dyDescent="0.2">
      <c r="A1893">
        <v>1892</v>
      </c>
      <c r="B1893" s="400">
        <v>42053.043055555558</v>
      </c>
      <c r="C1893" t="s">
        <v>97</v>
      </c>
      <c r="D1893">
        <v>0.01</v>
      </c>
      <c r="F1893">
        <v>1.46092</v>
      </c>
      <c r="I1893" s="400">
        <v>42053.088194444441</v>
      </c>
      <c r="J1893">
        <v>1.4593700000000001</v>
      </c>
      <c r="N1893">
        <v>1.07</v>
      </c>
      <c r="Q1893">
        <v>1134</v>
      </c>
      <c r="R1893" t="s">
        <v>97</v>
      </c>
      <c r="S1893" s="588">
        <v>2</v>
      </c>
    </row>
    <row r="1894" spans="1:19" x14ac:dyDescent="0.2">
      <c r="A1894">
        <v>1893</v>
      </c>
      <c r="B1894" s="400">
        <v>42053.886805555558</v>
      </c>
      <c r="C1894" t="s">
        <v>96</v>
      </c>
      <c r="D1894">
        <v>0.01</v>
      </c>
      <c r="F1894">
        <v>1.4550700000000001</v>
      </c>
      <c r="I1894" s="400">
        <v>42053.887499999997</v>
      </c>
      <c r="J1894">
        <v>1.45587</v>
      </c>
      <c r="N1894">
        <v>0.56000000000000005</v>
      </c>
      <c r="Q1894">
        <v>1135</v>
      </c>
      <c r="R1894" t="s">
        <v>96</v>
      </c>
      <c r="S1894" s="588">
        <v>1</v>
      </c>
    </row>
    <row r="1895" spans="1:19" x14ac:dyDescent="0.2">
      <c r="A1895">
        <v>1894</v>
      </c>
      <c r="B1895" s="400">
        <v>42053.900694444441</v>
      </c>
      <c r="C1895" t="s">
        <v>96</v>
      </c>
      <c r="D1895">
        <v>0.01</v>
      </c>
      <c r="F1895">
        <v>1.4553700000000001</v>
      </c>
      <c r="I1895" s="400">
        <v>42053.904861111114</v>
      </c>
      <c r="J1895">
        <v>1.45617</v>
      </c>
      <c r="N1895">
        <v>0.55000000000000004</v>
      </c>
      <c r="Q1895">
        <v>1136</v>
      </c>
      <c r="R1895" t="s">
        <v>96</v>
      </c>
      <c r="S1895" s="588">
        <v>1</v>
      </c>
    </row>
    <row r="1896" spans="1:19" x14ac:dyDescent="0.2">
      <c r="A1896">
        <v>1895</v>
      </c>
      <c r="B1896" s="400">
        <v>42053.942361111112</v>
      </c>
      <c r="C1896" t="s">
        <v>97</v>
      </c>
      <c r="D1896">
        <v>0.01</v>
      </c>
      <c r="F1896">
        <v>1.458</v>
      </c>
      <c r="I1896" s="400">
        <v>42053.959027777775</v>
      </c>
      <c r="J1896">
        <v>1.4572000000000001</v>
      </c>
      <c r="N1896">
        <v>0.55000000000000004</v>
      </c>
      <c r="Q1896">
        <v>1137</v>
      </c>
      <c r="R1896" t="s">
        <v>97</v>
      </c>
      <c r="S1896" s="588">
        <v>1</v>
      </c>
    </row>
    <row r="1897" spans="1:19" x14ac:dyDescent="0.2">
      <c r="A1897">
        <v>1896</v>
      </c>
      <c r="B1897" s="400">
        <v>42053.966666666667</v>
      </c>
      <c r="C1897" t="s">
        <v>97</v>
      </c>
      <c r="D1897">
        <v>0.01</v>
      </c>
      <c r="F1897">
        <v>1.45784</v>
      </c>
      <c r="I1897" s="400">
        <v>42054.204861111109</v>
      </c>
      <c r="J1897">
        <v>1.45783</v>
      </c>
      <c r="N1897">
        <v>0.05</v>
      </c>
      <c r="Q1897">
        <v>1138</v>
      </c>
      <c r="R1897" t="s">
        <v>97</v>
      </c>
      <c r="S1897" s="588">
        <v>2</v>
      </c>
    </row>
    <row r="1898" spans="1:19" x14ac:dyDescent="0.2">
      <c r="A1898">
        <v>1897</v>
      </c>
      <c r="B1898" s="400">
        <v>42054</v>
      </c>
      <c r="C1898" t="s">
        <v>97</v>
      </c>
      <c r="D1898">
        <v>0.01</v>
      </c>
      <c r="F1898">
        <v>1.4594100000000001</v>
      </c>
      <c r="I1898" s="400">
        <v>42054.204861111109</v>
      </c>
      <c r="J1898">
        <v>1.45783</v>
      </c>
      <c r="N1898">
        <v>1.0900000000000001</v>
      </c>
      <c r="Q1898">
        <v>1138</v>
      </c>
      <c r="R1898" t="s">
        <v>97</v>
      </c>
      <c r="S1898" s="588">
        <v>2</v>
      </c>
    </row>
    <row r="1899" spans="1:19" x14ac:dyDescent="0.2">
      <c r="A1899">
        <v>1898</v>
      </c>
      <c r="B1899" s="400">
        <v>42054.916666666664</v>
      </c>
      <c r="C1899" t="s">
        <v>96</v>
      </c>
      <c r="D1899">
        <v>0.01</v>
      </c>
      <c r="F1899">
        <v>1.4591799999999999</v>
      </c>
      <c r="I1899" s="400">
        <v>42055.724305555559</v>
      </c>
      <c r="J1899">
        <v>1.44814</v>
      </c>
      <c r="N1899">
        <v>-7.71</v>
      </c>
      <c r="Q1899">
        <v>1139</v>
      </c>
      <c r="R1899" t="s">
        <v>96</v>
      </c>
      <c r="S1899" s="588">
        <v>8</v>
      </c>
    </row>
    <row r="1900" spans="1:19" x14ac:dyDescent="0.2">
      <c r="A1900">
        <v>1899</v>
      </c>
      <c r="B1900" s="400">
        <v>42055.084027777775</v>
      </c>
      <c r="C1900" t="s">
        <v>96</v>
      </c>
      <c r="D1900">
        <v>0.01</v>
      </c>
      <c r="F1900">
        <v>1.4576800000000001</v>
      </c>
      <c r="I1900" s="400">
        <v>42055.724305555559</v>
      </c>
      <c r="J1900">
        <v>1.44814</v>
      </c>
      <c r="N1900">
        <v>-6.58</v>
      </c>
      <c r="Q1900">
        <v>1139</v>
      </c>
      <c r="R1900" t="s">
        <v>96</v>
      </c>
      <c r="S1900" s="588">
        <v>8</v>
      </c>
    </row>
    <row r="1901" spans="1:19" x14ac:dyDescent="0.2">
      <c r="A1901">
        <v>1900</v>
      </c>
      <c r="B1901" s="400">
        <v>42055.17083333333</v>
      </c>
      <c r="C1901" t="s">
        <v>96</v>
      </c>
      <c r="D1901">
        <v>0.01</v>
      </c>
      <c r="F1901">
        <v>1.4561500000000001</v>
      </c>
      <c r="I1901" s="400">
        <v>42055.724305555559</v>
      </c>
      <c r="J1901">
        <v>1.44814</v>
      </c>
      <c r="N1901">
        <v>-5.53</v>
      </c>
      <c r="Q1901">
        <v>1139</v>
      </c>
      <c r="R1901" t="s">
        <v>96</v>
      </c>
      <c r="S1901" s="588">
        <v>8</v>
      </c>
    </row>
    <row r="1902" spans="1:19" x14ac:dyDescent="0.2">
      <c r="A1902">
        <v>1901</v>
      </c>
      <c r="B1902" s="400">
        <v>42055.376388888886</v>
      </c>
      <c r="C1902" t="s">
        <v>96</v>
      </c>
      <c r="D1902">
        <v>0.01</v>
      </c>
      <c r="F1902">
        <v>1.45381</v>
      </c>
      <c r="I1902" s="400">
        <v>42055.724305555559</v>
      </c>
      <c r="J1902">
        <v>1.44814</v>
      </c>
      <c r="N1902">
        <v>-3.91</v>
      </c>
      <c r="Q1902">
        <v>1139</v>
      </c>
      <c r="R1902" t="s">
        <v>96</v>
      </c>
      <c r="S1902" s="588">
        <v>8</v>
      </c>
    </row>
    <row r="1903" spans="1:19" x14ac:dyDescent="0.2">
      <c r="A1903">
        <v>1902</v>
      </c>
      <c r="B1903" s="400">
        <v>42055.411805555559</v>
      </c>
      <c r="C1903" t="s">
        <v>96</v>
      </c>
      <c r="D1903">
        <v>0.02</v>
      </c>
      <c r="F1903">
        <v>1.4507099999999999</v>
      </c>
      <c r="I1903" s="400">
        <v>42055.724305555559</v>
      </c>
      <c r="J1903">
        <v>1.44814</v>
      </c>
      <c r="N1903">
        <v>-3.55</v>
      </c>
      <c r="Q1903">
        <v>1139</v>
      </c>
      <c r="R1903" t="s">
        <v>96</v>
      </c>
      <c r="S1903" s="588">
        <v>8</v>
      </c>
    </row>
    <row r="1904" spans="1:19" x14ac:dyDescent="0.2">
      <c r="A1904">
        <v>1903</v>
      </c>
      <c r="B1904" s="400">
        <v>42055.425000000003</v>
      </c>
      <c r="C1904" t="s">
        <v>96</v>
      </c>
      <c r="D1904">
        <v>0.02</v>
      </c>
      <c r="F1904">
        <v>1.4464999999999999</v>
      </c>
      <c r="I1904" s="400">
        <v>42055.724305555559</v>
      </c>
      <c r="J1904">
        <v>1.44814</v>
      </c>
      <c r="N1904">
        <v>2.2599999999999998</v>
      </c>
      <c r="Q1904">
        <v>1139</v>
      </c>
      <c r="R1904" t="s">
        <v>96</v>
      </c>
      <c r="S1904" s="588">
        <v>8</v>
      </c>
    </row>
    <row r="1905" spans="1:19" x14ac:dyDescent="0.2">
      <c r="A1905">
        <v>1904</v>
      </c>
      <c r="B1905" s="400">
        <v>42055.48333333333</v>
      </c>
      <c r="C1905" t="s">
        <v>96</v>
      </c>
      <c r="D1905">
        <v>0.03</v>
      </c>
      <c r="F1905">
        <v>1.4431700000000001</v>
      </c>
      <c r="I1905" s="400">
        <v>42055.724305555559</v>
      </c>
      <c r="J1905">
        <v>1.44814</v>
      </c>
      <c r="N1905">
        <v>10.29</v>
      </c>
      <c r="Q1905">
        <v>1139</v>
      </c>
      <c r="R1905" t="s">
        <v>96</v>
      </c>
      <c r="S1905" s="588">
        <v>8</v>
      </c>
    </row>
    <row r="1906" spans="1:19" x14ac:dyDescent="0.2">
      <c r="A1906">
        <v>1905</v>
      </c>
      <c r="B1906" s="400">
        <v>42055.635416666664</v>
      </c>
      <c r="C1906" t="s">
        <v>96</v>
      </c>
      <c r="D1906">
        <v>0.05</v>
      </c>
      <c r="F1906">
        <v>1.4397500000000001</v>
      </c>
      <c r="I1906" s="400">
        <v>42055.724305555559</v>
      </c>
      <c r="J1906">
        <v>1.44814</v>
      </c>
      <c r="N1906">
        <v>28.94</v>
      </c>
      <c r="Q1906">
        <v>1139</v>
      </c>
      <c r="R1906" t="s">
        <v>96</v>
      </c>
      <c r="S1906" s="588">
        <v>8</v>
      </c>
    </row>
    <row r="1907" spans="1:19" x14ac:dyDescent="0.2">
      <c r="A1907">
        <v>1906</v>
      </c>
      <c r="B1907" s="400">
        <v>42055.94027777778</v>
      </c>
      <c r="C1907" t="s">
        <v>96</v>
      </c>
      <c r="D1907">
        <v>0.01</v>
      </c>
      <c r="F1907">
        <v>1.4500200000000001</v>
      </c>
      <c r="I1907" s="400">
        <v>42055.953472222223</v>
      </c>
      <c r="J1907">
        <v>1.45082</v>
      </c>
      <c r="N1907">
        <v>0.55000000000000004</v>
      </c>
      <c r="Q1907">
        <v>1140</v>
      </c>
      <c r="R1907" t="s">
        <v>96</v>
      </c>
      <c r="S1907" s="588">
        <v>1</v>
      </c>
    </row>
    <row r="1908" spans="1:19" x14ac:dyDescent="0.2">
      <c r="A1908">
        <v>1907</v>
      </c>
      <c r="B1908" s="400">
        <v>42055.963194444441</v>
      </c>
      <c r="C1908" t="s">
        <v>96</v>
      </c>
      <c r="D1908">
        <v>0.01</v>
      </c>
      <c r="F1908">
        <v>1.4514499999999999</v>
      </c>
      <c r="I1908" s="400">
        <v>42058.120833333334</v>
      </c>
      <c r="J1908">
        <v>1.4515</v>
      </c>
      <c r="N1908">
        <v>-0.06</v>
      </c>
      <c r="Q1908">
        <v>1141</v>
      </c>
      <c r="R1908" t="s">
        <v>96</v>
      </c>
      <c r="S1908" s="588">
        <v>2</v>
      </c>
    </row>
    <row r="1909" spans="1:19" x14ac:dyDescent="0.2">
      <c r="A1909">
        <v>1908</v>
      </c>
      <c r="B1909" s="400">
        <v>42058.085416666669</v>
      </c>
      <c r="C1909" t="s">
        <v>96</v>
      </c>
      <c r="D1909">
        <v>0.01</v>
      </c>
      <c r="F1909">
        <v>1.4499500000000001</v>
      </c>
      <c r="I1909" s="400">
        <v>42058.120833333334</v>
      </c>
      <c r="J1909">
        <v>1.4515</v>
      </c>
      <c r="N1909">
        <v>1.07</v>
      </c>
      <c r="Q1909">
        <v>1141</v>
      </c>
      <c r="R1909" t="s">
        <v>96</v>
      </c>
      <c r="S1909" s="588">
        <v>2</v>
      </c>
    </row>
    <row r="1910" spans="1:19" x14ac:dyDescent="0.2">
      <c r="A1910">
        <v>1909</v>
      </c>
      <c r="B1910" s="400">
        <v>42058.9</v>
      </c>
      <c r="C1910" t="s">
        <v>96</v>
      </c>
      <c r="D1910">
        <v>0.01</v>
      </c>
      <c r="F1910">
        <v>1.4539500000000001</v>
      </c>
      <c r="I1910" s="400">
        <v>42059.179861111108</v>
      </c>
      <c r="J1910">
        <v>1.4539899999999999</v>
      </c>
      <c r="N1910">
        <v>-0.06</v>
      </c>
      <c r="Q1910">
        <v>1142</v>
      </c>
      <c r="R1910" t="s">
        <v>96</v>
      </c>
      <c r="S1910" s="588">
        <v>2</v>
      </c>
    </row>
    <row r="1911" spans="1:19" x14ac:dyDescent="0.2">
      <c r="A1911">
        <v>1910</v>
      </c>
      <c r="B1911" s="400">
        <v>42058.953472222223</v>
      </c>
      <c r="C1911" t="s">
        <v>96</v>
      </c>
      <c r="D1911">
        <v>0.01</v>
      </c>
      <c r="F1911">
        <v>1.4524300000000001</v>
      </c>
      <c r="I1911" s="400">
        <v>42059.179861111108</v>
      </c>
      <c r="J1911">
        <v>1.4539899999999999</v>
      </c>
      <c r="N1911">
        <v>0.99</v>
      </c>
      <c r="Q1911">
        <v>1142</v>
      </c>
      <c r="R1911" t="s">
        <v>96</v>
      </c>
      <c r="S1911" s="588">
        <v>2</v>
      </c>
    </row>
    <row r="1912" spans="1:19" x14ac:dyDescent="0.2">
      <c r="A1912">
        <v>1911</v>
      </c>
      <c r="B1912" s="400">
        <v>42059.905555555553</v>
      </c>
      <c r="C1912" t="s">
        <v>96</v>
      </c>
      <c r="D1912">
        <v>0.01</v>
      </c>
      <c r="F1912">
        <v>1.4494499999999999</v>
      </c>
      <c r="I1912" s="400">
        <v>42060.009027777778</v>
      </c>
      <c r="J1912">
        <v>1.4495</v>
      </c>
      <c r="N1912">
        <v>-0.06</v>
      </c>
      <c r="Q1912">
        <v>1143</v>
      </c>
      <c r="R1912" t="s">
        <v>96</v>
      </c>
      <c r="S1912" s="588">
        <v>2</v>
      </c>
    </row>
    <row r="1913" spans="1:19" x14ac:dyDescent="0.2">
      <c r="A1913">
        <v>1912</v>
      </c>
      <c r="B1913" s="400">
        <v>42059.920138888891</v>
      </c>
      <c r="C1913" t="s">
        <v>96</v>
      </c>
      <c r="D1913">
        <v>0.01</v>
      </c>
      <c r="F1913">
        <v>1.44794</v>
      </c>
      <c r="I1913" s="400">
        <v>42060.009027777778</v>
      </c>
      <c r="J1913">
        <v>1.4495</v>
      </c>
      <c r="N1913">
        <v>0.99</v>
      </c>
      <c r="Q1913">
        <v>1143</v>
      </c>
      <c r="R1913" t="s">
        <v>96</v>
      </c>
      <c r="S1913" s="588">
        <v>2</v>
      </c>
    </row>
    <row r="1914" spans="1:19" x14ac:dyDescent="0.2">
      <c r="A1914">
        <v>1913</v>
      </c>
      <c r="B1914" s="400">
        <v>42060.879166666666</v>
      </c>
      <c r="C1914" t="s">
        <v>96</v>
      </c>
      <c r="D1914">
        <v>0.01</v>
      </c>
      <c r="F1914">
        <v>1.4384600000000001</v>
      </c>
      <c r="I1914" s="400">
        <v>42060.904166666667</v>
      </c>
      <c r="J1914">
        <v>1.43926</v>
      </c>
      <c r="N1914">
        <v>0.56000000000000005</v>
      </c>
      <c r="Q1914">
        <v>1144</v>
      </c>
      <c r="R1914" t="s">
        <v>96</v>
      </c>
      <c r="S1914" s="588">
        <v>1</v>
      </c>
    </row>
    <row r="1915" spans="1:19" x14ac:dyDescent="0.2">
      <c r="A1915">
        <v>1914</v>
      </c>
      <c r="B1915" s="400">
        <v>42060.956250000003</v>
      </c>
      <c r="C1915" t="s">
        <v>97</v>
      </c>
      <c r="D1915">
        <v>0.01</v>
      </c>
      <c r="F1915">
        <v>1.4403600000000001</v>
      </c>
      <c r="I1915" s="400">
        <v>42061.413194444445</v>
      </c>
      <c r="J1915">
        <v>1.4445600000000001</v>
      </c>
      <c r="N1915">
        <v>-2.86</v>
      </c>
      <c r="Q1915">
        <v>1145</v>
      </c>
      <c r="R1915" t="s">
        <v>97</v>
      </c>
      <c r="S1915" s="588">
        <v>5</v>
      </c>
    </row>
    <row r="1916" spans="1:19" x14ac:dyDescent="0.2">
      <c r="A1916">
        <v>1915</v>
      </c>
      <c r="B1916" s="400">
        <v>42061.02847222222</v>
      </c>
      <c r="C1916" t="s">
        <v>97</v>
      </c>
      <c r="D1916">
        <v>0.01</v>
      </c>
      <c r="F1916">
        <v>1.44187</v>
      </c>
      <c r="I1916" s="400">
        <v>42061.413194444445</v>
      </c>
      <c r="J1916">
        <v>1.4445600000000001</v>
      </c>
      <c r="N1916">
        <v>-1.86</v>
      </c>
      <c r="Q1916">
        <v>1145</v>
      </c>
      <c r="R1916" t="s">
        <v>97</v>
      </c>
      <c r="S1916" s="588">
        <v>5</v>
      </c>
    </row>
    <row r="1917" spans="1:19" x14ac:dyDescent="0.2">
      <c r="A1917">
        <v>1916</v>
      </c>
      <c r="B1917" s="400">
        <v>42061.104861111111</v>
      </c>
      <c r="C1917" t="s">
        <v>97</v>
      </c>
      <c r="D1917">
        <v>0.01</v>
      </c>
      <c r="F1917">
        <v>1.4444600000000001</v>
      </c>
      <c r="I1917" s="400">
        <v>42061.413194444445</v>
      </c>
      <c r="J1917">
        <v>1.4445600000000001</v>
      </c>
      <c r="N1917">
        <v>-7.0000000000000007E-2</v>
      </c>
      <c r="Q1917">
        <v>1145</v>
      </c>
      <c r="R1917" t="s">
        <v>97</v>
      </c>
      <c r="S1917" s="588">
        <v>5</v>
      </c>
    </row>
    <row r="1918" spans="1:19" x14ac:dyDescent="0.2">
      <c r="A1918">
        <v>1917</v>
      </c>
      <c r="B1918" s="400">
        <v>42061.121527777781</v>
      </c>
      <c r="C1918" t="s">
        <v>97</v>
      </c>
      <c r="D1918">
        <v>0.01</v>
      </c>
      <c r="F1918">
        <v>1.44678</v>
      </c>
      <c r="I1918" s="400">
        <v>42061.413194444445</v>
      </c>
      <c r="J1918">
        <v>1.4445600000000001</v>
      </c>
      <c r="N1918">
        <v>1.53</v>
      </c>
      <c r="Q1918">
        <v>1145</v>
      </c>
      <c r="R1918" t="s">
        <v>97</v>
      </c>
      <c r="S1918" s="588">
        <v>5</v>
      </c>
    </row>
    <row r="1919" spans="1:19" x14ac:dyDescent="0.2">
      <c r="A1919">
        <v>1918</v>
      </c>
      <c r="B1919" s="400">
        <v>42061.150694444441</v>
      </c>
      <c r="C1919" t="s">
        <v>97</v>
      </c>
      <c r="D1919">
        <v>0.02</v>
      </c>
      <c r="F1919">
        <v>1.4499500000000001</v>
      </c>
      <c r="I1919" s="400">
        <v>42061.413194444445</v>
      </c>
      <c r="J1919">
        <v>1.4445600000000001</v>
      </c>
      <c r="N1919">
        <v>7.44</v>
      </c>
      <c r="Q1919">
        <v>1145</v>
      </c>
      <c r="R1919" t="s">
        <v>97</v>
      </c>
      <c r="S1919" s="588">
        <v>5</v>
      </c>
    </row>
    <row r="1920" spans="1:19" x14ac:dyDescent="0.2">
      <c r="A1920">
        <v>1919</v>
      </c>
      <c r="B1920" s="400">
        <v>42061.879861111112</v>
      </c>
      <c r="C1920" t="s">
        <v>97</v>
      </c>
      <c r="D1920">
        <v>0.01</v>
      </c>
      <c r="F1920">
        <v>1.4358299999999999</v>
      </c>
      <c r="I1920" s="400">
        <v>42061.977083333331</v>
      </c>
      <c r="J1920">
        <v>1.4358</v>
      </c>
      <c r="N1920">
        <v>0.02</v>
      </c>
      <c r="Q1920">
        <v>1146</v>
      </c>
      <c r="R1920" t="s">
        <v>97</v>
      </c>
      <c r="S1920" s="588">
        <v>2</v>
      </c>
    </row>
    <row r="1921" spans="1:19" x14ac:dyDescent="0.2">
      <c r="A1921">
        <v>1920</v>
      </c>
      <c r="B1921" s="400">
        <v>42061.892361111109</v>
      </c>
      <c r="C1921" t="s">
        <v>97</v>
      </c>
      <c r="D1921">
        <v>0.01</v>
      </c>
      <c r="F1921">
        <v>1.43737</v>
      </c>
      <c r="I1921" s="400">
        <v>42061.977083333331</v>
      </c>
      <c r="J1921">
        <v>1.4358</v>
      </c>
      <c r="N1921">
        <v>1.08</v>
      </c>
      <c r="Q1921">
        <v>1146</v>
      </c>
      <c r="R1921" t="s">
        <v>97</v>
      </c>
      <c r="S1921" s="588">
        <v>2</v>
      </c>
    </row>
    <row r="1922" spans="1:19" x14ac:dyDescent="0.2">
      <c r="A1922">
        <v>1921</v>
      </c>
      <c r="B1922" s="400">
        <v>42061.960416666669</v>
      </c>
      <c r="C1922" t="s">
        <v>96</v>
      </c>
      <c r="D1922">
        <v>0.01</v>
      </c>
      <c r="F1922">
        <v>1.4369700000000001</v>
      </c>
      <c r="I1922" s="400">
        <v>42062.130555555559</v>
      </c>
      <c r="J1922">
        <v>1.43702</v>
      </c>
      <c r="N1922">
        <v>-0.06</v>
      </c>
      <c r="Q1922">
        <v>1147</v>
      </c>
      <c r="R1922" t="s">
        <v>96</v>
      </c>
      <c r="S1922" s="588">
        <v>2</v>
      </c>
    </row>
    <row r="1923" spans="1:19" x14ac:dyDescent="0.2">
      <c r="A1923">
        <v>1922</v>
      </c>
      <c r="B1923" s="400">
        <v>42061.982638888891</v>
      </c>
      <c r="C1923" t="s">
        <v>96</v>
      </c>
      <c r="D1923">
        <v>0.01</v>
      </c>
      <c r="F1923">
        <v>1.43546</v>
      </c>
      <c r="I1923" s="400">
        <v>42062.130555555559</v>
      </c>
      <c r="J1923">
        <v>1.43702</v>
      </c>
      <c r="N1923">
        <v>0.98</v>
      </c>
      <c r="Q1923">
        <v>1147</v>
      </c>
      <c r="R1923" t="s">
        <v>96</v>
      </c>
      <c r="S1923" s="588">
        <v>2</v>
      </c>
    </row>
    <row r="1924" spans="1:19" x14ac:dyDescent="0.2">
      <c r="A1924">
        <v>1923</v>
      </c>
      <c r="B1924" s="400">
        <v>42065.074305555558</v>
      </c>
      <c r="C1924" t="s">
        <v>97</v>
      </c>
      <c r="D1924">
        <v>0.01</v>
      </c>
      <c r="F1924">
        <v>1.4339999999999999</v>
      </c>
      <c r="I1924" s="400">
        <v>42065.085416666669</v>
      </c>
      <c r="J1924">
        <v>1.4332</v>
      </c>
      <c r="N1924">
        <v>0.55000000000000004</v>
      </c>
      <c r="Q1924">
        <v>1148</v>
      </c>
      <c r="R1924" t="s">
        <v>97</v>
      </c>
      <c r="S1924" s="588">
        <v>1</v>
      </c>
    </row>
    <row r="1925" spans="1:19" x14ac:dyDescent="0.2">
      <c r="A1925">
        <v>1924</v>
      </c>
      <c r="B1925" s="400">
        <v>42066.039583333331</v>
      </c>
      <c r="C1925" t="s">
        <v>97</v>
      </c>
      <c r="D1925">
        <v>0.01</v>
      </c>
      <c r="F1925">
        <v>1.4409799999999999</v>
      </c>
      <c r="I1925" s="400">
        <v>42066.125</v>
      </c>
      <c r="J1925">
        <v>1.44018</v>
      </c>
      <c r="N1925">
        <v>0.55000000000000004</v>
      </c>
      <c r="Q1925">
        <v>1149</v>
      </c>
      <c r="R1925" t="s">
        <v>97</v>
      </c>
      <c r="S1925" s="588">
        <v>1</v>
      </c>
    </row>
    <row r="1926" spans="1:19" x14ac:dyDescent="0.2">
      <c r="A1926">
        <v>1925</v>
      </c>
      <c r="B1926" s="400">
        <v>42069.073611111111</v>
      </c>
      <c r="C1926" t="s">
        <v>96</v>
      </c>
      <c r="D1926">
        <v>0.01</v>
      </c>
      <c r="F1926">
        <v>1.4174599999999999</v>
      </c>
      <c r="I1926" s="400">
        <v>42069.708333333336</v>
      </c>
      <c r="J1926">
        <v>1.4070499999999999</v>
      </c>
      <c r="N1926">
        <v>-7.18</v>
      </c>
      <c r="Q1926">
        <v>1150</v>
      </c>
      <c r="R1926" t="s">
        <v>96</v>
      </c>
      <c r="S1926" s="588">
        <v>8</v>
      </c>
    </row>
    <row r="1927" spans="1:19" x14ac:dyDescent="0.2">
      <c r="A1927">
        <v>1926</v>
      </c>
      <c r="B1927" s="400">
        <v>42069.120833333334</v>
      </c>
      <c r="C1927" t="s">
        <v>96</v>
      </c>
      <c r="D1927">
        <v>0.01</v>
      </c>
      <c r="F1927">
        <v>1.4159600000000001</v>
      </c>
      <c r="I1927" s="400">
        <v>42069.708333333336</v>
      </c>
      <c r="J1927">
        <v>1.4070499999999999</v>
      </c>
      <c r="N1927">
        <v>-6.14</v>
      </c>
      <c r="Q1927">
        <v>1150</v>
      </c>
      <c r="R1927" t="s">
        <v>96</v>
      </c>
      <c r="S1927" s="588">
        <v>8</v>
      </c>
    </row>
    <row r="1928" spans="1:19" x14ac:dyDescent="0.2">
      <c r="A1928">
        <v>1927</v>
      </c>
      <c r="B1928" s="400">
        <v>42069.14166666667</v>
      </c>
      <c r="C1928" t="s">
        <v>96</v>
      </c>
      <c r="D1928">
        <v>0.01</v>
      </c>
      <c r="F1928">
        <v>1.41445</v>
      </c>
      <c r="I1928" s="400">
        <v>42069.708333333336</v>
      </c>
      <c r="J1928">
        <v>1.4070499999999999</v>
      </c>
      <c r="N1928">
        <v>-5.0999999999999996</v>
      </c>
      <c r="Q1928">
        <v>1150</v>
      </c>
      <c r="R1928" t="s">
        <v>96</v>
      </c>
      <c r="S1928" s="588">
        <v>8</v>
      </c>
    </row>
    <row r="1929" spans="1:19" x14ac:dyDescent="0.2">
      <c r="A1929">
        <v>1928</v>
      </c>
      <c r="B1929" s="400">
        <v>42069.250694444447</v>
      </c>
      <c r="C1929" t="s">
        <v>96</v>
      </c>
      <c r="D1929">
        <v>0.01</v>
      </c>
      <c r="F1929">
        <v>1.41211</v>
      </c>
      <c r="I1929" s="400">
        <v>42069.708333333336</v>
      </c>
      <c r="J1929">
        <v>1.4070499999999999</v>
      </c>
      <c r="N1929">
        <v>-3.49</v>
      </c>
      <c r="Q1929">
        <v>1150</v>
      </c>
      <c r="R1929" t="s">
        <v>96</v>
      </c>
      <c r="S1929" s="588">
        <v>8</v>
      </c>
    </row>
    <row r="1930" spans="1:19" x14ac:dyDescent="0.2">
      <c r="A1930">
        <v>1929</v>
      </c>
      <c r="B1930" s="400">
        <v>42069.458333333336</v>
      </c>
      <c r="C1930" t="s">
        <v>96</v>
      </c>
      <c r="D1930">
        <v>0.02</v>
      </c>
      <c r="F1930">
        <v>1.40899</v>
      </c>
      <c r="I1930" s="400">
        <v>42069.708333333336</v>
      </c>
      <c r="J1930">
        <v>1.4070499999999999</v>
      </c>
      <c r="N1930">
        <v>-2.68</v>
      </c>
      <c r="Q1930">
        <v>1150</v>
      </c>
      <c r="R1930" t="s">
        <v>96</v>
      </c>
      <c r="S1930" s="588">
        <v>8</v>
      </c>
    </row>
    <row r="1931" spans="1:19" x14ac:dyDescent="0.2">
      <c r="A1931">
        <v>1930</v>
      </c>
      <c r="B1931" s="400">
        <v>42069.498611111114</v>
      </c>
      <c r="C1931" t="s">
        <v>96</v>
      </c>
      <c r="D1931">
        <v>0.02</v>
      </c>
      <c r="F1931">
        <v>1.4057900000000001</v>
      </c>
      <c r="I1931" s="400">
        <v>42069.708333333336</v>
      </c>
      <c r="J1931">
        <v>1.4070499999999999</v>
      </c>
      <c r="N1931">
        <v>1.74</v>
      </c>
      <c r="Q1931">
        <v>1150</v>
      </c>
      <c r="R1931" t="s">
        <v>96</v>
      </c>
      <c r="S1931" s="588">
        <v>8</v>
      </c>
    </row>
    <row r="1932" spans="1:19" x14ac:dyDescent="0.2">
      <c r="A1932">
        <v>1931</v>
      </c>
      <c r="B1932" s="400">
        <v>42069.572916666664</v>
      </c>
      <c r="C1932" t="s">
        <v>96</v>
      </c>
      <c r="D1932">
        <v>0.03</v>
      </c>
      <c r="F1932">
        <v>1.40245</v>
      </c>
      <c r="I1932" s="400">
        <v>42069.708333333336</v>
      </c>
      <c r="J1932">
        <v>1.4070499999999999</v>
      </c>
      <c r="N1932">
        <v>9.52</v>
      </c>
      <c r="Q1932">
        <v>1150</v>
      </c>
      <c r="R1932" t="s">
        <v>96</v>
      </c>
      <c r="S1932" s="588">
        <v>8</v>
      </c>
    </row>
    <row r="1933" spans="1:19" x14ac:dyDescent="0.2">
      <c r="A1933">
        <v>1932</v>
      </c>
      <c r="B1933" s="400">
        <v>42069.631249999999</v>
      </c>
      <c r="C1933" t="s">
        <v>96</v>
      </c>
      <c r="D1933">
        <v>0.05</v>
      </c>
      <c r="F1933">
        <v>1.39903</v>
      </c>
      <c r="I1933" s="400">
        <v>42069.708333333336</v>
      </c>
      <c r="J1933">
        <v>1.4070499999999999</v>
      </c>
      <c r="N1933">
        <v>27.67</v>
      </c>
      <c r="Q1933">
        <v>1150</v>
      </c>
      <c r="R1933" t="s">
        <v>96</v>
      </c>
      <c r="S1933" s="588">
        <v>8</v>
      </c>
    </row>
    <row r="1934" spans="1:19" x14ac:dyDescent="0.2">
      <c r="A1934">
        <v>1933</v>
      </c>
      <c r="B1934" s="400">
        <v>42069.95208333333</v>
      </c>
      <c r="C1934" t="s">
        <v>96</v>
      </c>
      <c r="D1934">
        <v>0.01</v>
      </c>
      <c r="F1934">
        <v>1.40561</v>
      </c>
      <c r="I1934" s="400">
        <v>42072.103472222225</v>
      </c>
      <c r="J1934">
        <v>1.4056599999999999</v>
      </c>
      <c r="N1934">
        <v>-0.05</v>
      </c>
      <c r="Q1934">
        <v>1151</v>
      </c>
      <c r="R1934" t="s">
        <v>96</v>
      </c>
      <c r="S1934" s="588">
        <v>2</v>
      </c>
    </row>
    <row r="1935" spans="1:19" x14ac:dyDescent="0.2">
      <c r="A1935">
        <v>1934</v>
      </c>
      <c r="B1935" s="400">
        <v>42071.99722222222</v>
      </c>
      <c r="C1935" t="s">
        <v>96</v>
      </c>
      <c r="D1935">
        <v>0.01</v>
      </c>
      <c r="F1935">
        <v>1.40411</v>
      </c>
      <c r="I1935" s="400">
        <v>42072.103472222225</v>
      </c>
      <c r="J1935">
        <v>1.4056599999999999</v>
      </c>
      <c r="N1935">
        <v>0.98</v>
      </c>
      <c r="Q1935">
        <v>1151</v>
      </c>
      <c r="R1935" t="s">
        <v>96</v>
      </c>
      <c r="S1935" s="588">
        <v>2</v>
      </c>
    </row>
    <row r="1936" spans="1:19" x14ac:dyDescent="0.2">
      <c r="A1936">
        <v>1935</v>
      </c>
      <c r="B1936" s="400">
        <v>42072.95416666667</v>
      </c>
      <c r="C1936" t="s">
        <v>97</v>
      </c>
      <c r="D1936">
        <v>0.01</v>
      </c>
      <c r="F1936">
        <v>1.40845</v>
      </c>
      <c r="I1936" s="400">
        <v>42073.429861111108</v>
      </c>
      <c r="J1936">
        <v>1.4100200000000001</v>
      </c>
      <c r="N1936">
        <v>-1.07</v>
      </c>
      <c r="Q1936">
        <v>1152</v>
      </c>
      <c r="R1936" t="s">
        <v>97</v>
      </c>
      <c r="S1936" s="588">
        <v>4</v>
      </c>
    </row>
    <row r="1937" spans="1:19" x14ac:dyDescent="0.2">
      <c r="A1937">
        <v>1936</v>
      </c>
      <c r="B1937" s="400">
        <v>42073.032638888886</v>
      </c>
      <c r="C1937" t="s">
        <v>97</v>
      </c>
      <c r="D1937">
        <v>0.01</v>
      </c>
      <c r="F1937">
        <v>1.40995</v>
      </c>
      <c r="I1937" s="400">
        <v>42073.429861111108</v>
      </c>
      <c r="J1937">
        <v>1.4100200000000001</v>
      </c>
      <c r="N1937">
        <v>-0.05</v>
      </c>
      <c r="Q1937">
        <v>1152</v>
      </c>
      <c r="R1937" t="s">
        <v>97</v>
      </c>
      <c r="S1937" s="588">
        <v>4</v>
      </c>
    </row>
    <row r="1938" spans="1:19" x14ac:dyDescent="0.2">
      <c r="A1938">
        <v>1937</v>
      </c>
      <c r="B1938" s="400">
        <v>42073.036805555559</v>
      </c>
      <c r="C1938" t="s">
        <v>97</v>
      </c>
      <c r="D1938">
        <v>0.01</v>
      </c>
      <c r="F1938">
        <v>1.4114899999999999</v>
      </c>
      <c r="I1938" s="400">
        <v>42073.429861111108</v>
      </c>
      <c r="J1938">
        <v>1.4100200000000001</v>
      </c>
      <c r="N1938">
        <v>1.02</v>
      </c>
      <c r="Q1938">
        <v>1152</v>
      </c>
      <c r="R1938" t="s">
        <v>97</v>
      </c>
      <c r="S1938" s="588">
        <v>4</v>
      </c>
    </row>
    <row r="1939" spans="1:19" x14ac:dyDescent="0.2">
      <c r="A1939">
        <v>1938</v>
      </c>
      <c r="B1939" s="400">
        <v>42073.163888888892</v>
      </c>
      <c r="C1939" t="s">
        <v>97</v>
      </c>
      <c r="D1939">
        <v>0.01</v>
      </c>
      <c r="F1939">
        <v>1.4137999999999999</v>
      </c>
      <c r="I1939" s="400">
        <v>42073.429861111108</v>
      </c>
      <c r="J1939">
        <v>1.4100200000000001</v>
      </c>
      <c r="N1939">
        <v>2.61</v>
      </c>
      <c r="Q1939">
        <v>1152</v>
      </c>
      <c r="R1939" t="s">
        <v>97</v>
      </c>
      <c r="S1939" s="588">
        <v>4</v>
      </c>
    </row>
    <row r="1940" spans="1:19" x14ac:dyDescent="0.2">
      <c r="A1940">
        <v>1939</v>
      </c>
      <c r="B1940" s="400">
        <v>42073.934027777781</v>
      </c>
      <c r="C1940" t="s">
        <v>96</v>
      </c>
      <c r="D1940">
        <v>0.01</v>
      </c>
      <c r="F1940">
        <v>1.403</v>
      </c>
      <c r="I1940" s="400">
        <v>42074.109027777777</v>
      </c>
      <c r="J1940">
        <v>1.4030100000000001</v>
      </c>
      <c r="N1940">
        <v>-0.09</v>
      </c>
      <c r="Q1940">
        <v>1153</v>
      </c>
      <c r="R1940" t="s">
        <v>96</v>
      </c>
      <c r="S1940" s="588">
        <v>2</v>
      </c>
    </row>
    <row r="1941" spans="1:19" x14ac:dyDescent="0.2">
      <c r="A1941">
        <v>1940</v>
      </c>
      <c r="B1941" s="400">
        <v>42073.961111111108</v>
      </c>
      <c r="C1941" t="s">
        <v>96</v>
      </c>
      <c r="D1941">
        <v>0.01</v>
      </c>
      <c r="F1941">
        <v>1.4014200000000001</v>
      </c>
      <c r="I1941" s="400">
        <v>42074.109027777777</v>
      </c>
      <c r="J1941">
        <v>1.4030100000000001</v>
      </c>
      <c r="N1941">
        <v>1</v>
      </c>
      <c r="Q1941">
        <v>1153</v>
      </c>
      <c r="R1941" t="s">
        <v>96</v>
      </c>
      <c r="S1941" s="588">
        <v>2</v>
      </c>
    </row>
    <row r="1942" spans="1:19" x14ac:dyDescent="0.2">
      <c r="A1942">
        <v>1941</v>
      </c>
      <c r="B1942" s="400">
        <v>42074.055555555555</v>
      </c>
      <c r="C1942" t="s">
        <v>97</v>
      </c>
      <c r="D1942">
        <v>0.01</v>
      </c>
      <c r="F1942">
        <v>1.40154</v>
      </c>
      <c r="I1942" s="400">
        <v>42074.135416666664</v>
      </c>
      <c r="J1942">
        <v>1.4015</v>
      </c>
      <c r="N1942">
        <v>0.02</v>
      </c>
      <c r="Q1942">
        <v>1154</v>
      </c>
      <c r="R1942" t="s">
        <v>97</v>
      </c>
      <c r="S1942" s="588">
        <v>2</v>
      </c>
    </row>
    <row r="1943" spans="1:19" x14ac:dyDescent="0.2">
      <c r="A1943">
        <v>1942</v>
      </c>
      <c r="B1943" s="400">
        <v>42074.109027777777</v>
      </c>
      <c r="C1943" t="s">
        <v>97</v>
      </c>
      <c r="D1943">
        <v>0.01</v>
      </c>
      <c r="F1943">
        <v>1.40306</v>
      </c>
      <c r="I1943" s="400">
        <v>42074.135416666664</v>
      </c>
      <c r="J1943">
        <v>1.4015</v>
      </c>
      <c r="N1943">
        <v>1.07</v>
      </c>
      <c r="Q1943">
        <v>1154</v>
      </c>
      <c r="R1943" t="s">
        <v>97</v>
      </c>
      <c r="S1943" s="588">
        <v>2</v>
      </c>
    </row>
    <row r="1944" spans="1:19" x14ac:dyDescent="0.2">
      <c r="A1944">
        <v>1943</v>
      </c>
      <c r="B1944" s="400">
        <v>42074.902777777781</v>
      </c>
      <c r="C1944" t="s">
        <v>97</v>
      </c>
      <c r="D1944">
        <v>0.01</v>
      </c>
      <c r="F1944">
        <v>1.39113</v>
      </c>
      <c r="I1944" s="400">
        <v>42074.916666666664</v>
      </c>
      <c r="J1944">
        <v>1.3903300000000001</v>
      </c>
      <c r="N1944">
        <v>0.55000000000000004</v>
      </c>
      <c r="Q1944">
        <v>1155</v>
      </c>
      <c r="R1944" t="s">
        <v>97</v>
      </c>
      <c r="S1944" s="588">
        <v>1</v>
      </c>
    </row>
    <row r="1945" spans="1:19" x14ac:dyDescent="0.2">
      <c r="A1945">
        <v>1944</v>
      </c>
      <c r="B1945" s="400">
        <v>42074.943055555559</v>
      </c>
      <c r="C1945" t="s">
        <v>96</v>
      </c>
      <c r="D1945">
        <v>0.01</v>
      </c>
      <c r="F1945">
        <v>1.3878600000000001</v>
      </c>
      <c r="I1945" s="400">
        <v>42074.947222222225</v>
      </c>
      <c r="J1945">
        <v>1.38866</v>
      </c>
      <c r="N1945">
        <v>0.55000000000000004</v>
      </c>
      <c r="Q1945">
        <v>1156</v>
      </c>
      <c r="R1945" t="s">
        <v>96</v>
      </c>
      <c r="S1945" s="588">
        <v>1</v>
      </c>
    </row>
    <row r="1946" spans="1:19" x14ac:dyDescent="0.2">
      <c r="A1946">
        <v>1945</v>
      </c>
      <c r="B1946" s="400">
        <v>42075.031944444447</v>
      </c>
      <c r="C1946" t="s">
        <v>96</v>
      </c>
      <c r="D1946">
        <v>0.01</v>
      </c>
      <c r="F1946">
        <v>1.3876200000000001</v>
      </c>
      <c r="I1946" s="400">
        <v>42075.109722222223</v>
      </c>
      <c r="J1946">
        <v>1.3868199999999999</v>
      </c>
      <c r="N1946">
        <v>-0.55000000000000004</v>
      </c>
      <c r="Q1946">
        <v>1157</v>
      </c>
      <c r="R1946" t="s">
        <v>96</v>
      </c>
      <c r="S1946" s="588">
        <v>3</v>
      </c>
    </row>
    <row r="1947" spans="1:19" x14ac:dyDescent="0.2">
      <c r="A1947">
        <v>1946</v>
      </c>
      <c r="B1947" s="400">
        <v>42075.087500000001</v>
      </c>
      <c r="C1947" t="s">
        <v>96</v>
      </c>
      <c r="D1947">
        <v>0.01</v>
      </c>
      <c r="F1947">
        <v>1.38611</v>
      </c>
      <c r="I1947" s="400">
        <v>42075.109722222223</v>
      </c>
      <c r="J1947">
        <v>1.3868199999999999</v>
      </c>
      <c r="N1947">
        <v>0.49</v>
      </c>
      <c r="Q1947">
        <v>1157</v>
      </c>
      <c r="R1947" t="s">
        <v>96</v>
      </c>
      <c r="S1947" s="588">
        <v>3</v>
      </c>
    </row>
    <row r="1948" spans="1:19" x14ac:dyDescent="0.2">
      <c r="A1948">
        <v>1947</v>
      </c>
      <c r="B1948" s="400">
        <v>42075.104861111111</v>
      </c>
      <c r="C1948" t="s">
        <v>96</v>
      </c>
      <c r="D1948">
        <v>0.01</v>
      </c>
      <c r="F1948">
        <v>1.38432</v>
      </c>
      <c r="I1948" s="400">
        <v>42075.109722222223</v>
      </c>
      <c r="J1948">
        <v>1.3868199999999999</v>
      </c>
      <c r="N1948">
        <v>1.73</v>
      </c>
      <c r="Q1948">
        <v>1157</v>
      </c>
      <c r="R1948" t="s">
        <v>96</v>
      </c>
      <c r="S1948" s="588">
        <v>3</v>
      </c>
    </row>
    <row r="1949" spans="1:19" x14ac:dyDescent="0.2">
      <c r="A1949">
        <v>1948</v>
      </c>
      <c r="B1949" s="400">
        <v>42075.908333333333</v>
      </c>
      <c r="C1949" t="s">
        <v>96</v>
      </c>
      <c r="D1949">
        <v>0.01</v>
      </c>
      <c r="F1949">
        <v>1.3785799999999999</v>
      </c>
      <c r="I1949" s="400">
        <v>42075.914583333331</v>
      </c>
      <c r="J1949">
        <v>1.3793800000000001</v>
      </c>
      <c r="N1949">
        <v>0.56000000000000005</v>
      </c>
      <c r="Q1949">
        <v>1158</v>
      </c>
      <c r="R1949" t="s">
        <v>96</v>
      </c>
      <c r="S1949" s="588">
        <v>1</v>
      </c>
    </row>
    <row r="1950" spans="1:19" x14ac:dyDescent="0.2">
      <c r="A1950">
        <v>1949</v>
      </c>
      <c r="B1950" s="400">
        <v>42075.927777777775</v>
      </c>
      <c r="C1950" t="s">
        <v>96</v>
      </c>
      <c r="D1950">
        <v>0.01</v>
      </c>
      <c r="F1950">
        <v>1.3791599999999999</v>
      </c>
      <c r="I1950" s="400">
        <v>42075.968055555553</v>
      </c>
      <c r="J1950">
        <v>1.3799600000000001</v>
      </c>
      <c r="N1950">
        <v>0.56000000000000005</v>
      </c>
      <c r="Q1950">
        <v>1159</v>
      </c>
      <c r="R1950" t="s">
        <v>96</v>
      </c>
      <c r="S1950" s="588">
        <v>1</v>
      </c>
    </row>
    <row r="1951" spans="1:19" x14ac:dyDescent="0.2">
      <c r="A1951">
        <v>1950</v>
      </c>
      <c r="B1951" s="400">
        <v>42076.029861111114</v>
      </c>
      <c r="C1951" t="s">
        <v>96</v>
      </c>
      <c r="D1951">
        <v>0.01</v>
      </c>
      <c r="F1951">
        <v>1.3787400000000001</v>
      </c>
      <c r="I1951" s="400">
        <v>42076.041666666664</v>
      </c>
      <c r="J1951">
        <v>1.37954</v>
      </c>
      <c r="N1951">
        <v>0.56000000000000005</v>
      </c>
      <c r="Q1951">
        <v>1160</v>
      </c>
      <c r="R1951" t="s">
        <v>96</v>
      </c>
      <c r="S1951" s="588">
        <v>1</v>
      </c>
    </row>
    <row r="1952" spans="1:19" x14ac:dyDescent="0.2">
      <c r="A1952">
        <v>1951</v>
      </c>
      <c r="B1952" s="400">
        <v>42076.041666666664</v>
      </c>
      <c r="C1952" t="s">
        <v>97</v>
      </c>
      <c r="D1952">
        <v>0.01</v>
      </c>
      <c r="F1952">
        <v>1.3795599999999999</v>
      </c>
      <c r="I1952" s="400">
        <v>42076.070138888892</v>
      </c>
      <c r="J1952">
        <v>1.37876</v>
      </c>
      <c r="N1952">
        <v>0.55000000000000004</v>
      </c>
      <c r="Q1952">
        <v>1161</v>
      </c>
      <c r="R1952" t="s">
        <v>97</v>
      </c>
      <c r="S1952" s="588">
        <v>1</v>
      </c>
    </row>
    <row r="1953" spans="1:19" x14ac:dyDescent="0.2">
      <c r="A1953">
        <v>1952</v>
      </c>
      <c r="B1953" s="400">
        <v>42076.879861111112</v>
      </c>
      <c r="C1953" t="s">
        <v>96</v>
      </c>
      <c r="D1953">
        <v>0.01</v>
      </c>
      <c r="F1953">
        <v>1.3747</v>
      </c>
      <c r="I1953" s="400">
        <v>42076.892361111109</v>
      </c>
      <c r="J1953">
        <v>1.3754999999999999</v>
      </c>
      <c r="N1953">
        <v>0.56000000000000005</v>
      </c>
      <c r="Q1953">
        <v>1162</v>
      </c>
      <c r="R1953" t="s">
        <v>96</v>
      </c>
      <c r="S1953" s="588">
        <v>1</v>
      </c>
    </row>
    <row r="1954" spans="1:19" x14ac:dyDescent="0.2">
      <c r="A1954">
        <v>1953</v>
      </c>
      <c r="B1954" s="400">
        <v>42076.917361111111</v>
      </c>
      <c r="C1954" t="s">
        <v>96</v>
      </c>
      <c r="D1954">
        <v>0.01</v>
      </c>
      <c r="F1954">
        <v>1.3730800000000001</v>
      </c>
      <c r="I1954" s="400">
        <v>42076.918749999997</v>
      </c>
      <c r="J1954">
        <v>1.37388</v>
      </c>
      <c r="N1954">
        <v>0.55000000000000004</v>
      </c>
      <c r="Q1954">
        <v>1163</v>
      </c>
      <c r="R1954" t="s">
        <v>96</v>
      </c>
      <c r="S1954" s="588">
        <v>1</v>
      </c>
    </row>
    <row r="1955" spans="1:19" x14ac:dyDescent="0.2">
      <c r="A1955">
        <v>1954</v>
      </c>
      <c r="B1955" s="400">
        <v>42079.025000000001</v>
      </c>
      <c r="C1955" t="s">
        <v>97</v>
      </c>
      <c r="D1955">
        <v>0.01</v>
      </c>
      <c r="F1955">
        <v>1.37609</v>
      </c>
      <c r="I1955" s="400">
        <v>42079.111111111109</v>
      </c>
      <c r="J1955">
        <v>1.3752899999999999</v>
      </c>
      <c r="N1955">
        <v>0.56000000000000005</v>
      </c>
      <c r="Q1955">
        <v>1164</v>
      </c>
      <c r="R1955" t="s">
        <v>97</v>
      </c>
      <c r="S1955" s="588">
        <v>1</v>
      </c>
    </row>
    <row r="1956" spans="1:19" x14ac:dyDescent="0.2">
      <c r="A1956">
        <v>1955</v>
      </c>
      <c r="B1956" s="400">
        <v>42079.966666666667</v>
      </c>
      <c r="C1956" t="s">
        <v>96</v>
      </c>
      <c r="D1956">
        <v>0.01</v>
      </c>
      <c r="F1956">
        <v>1.38324</v>
      </c>
      <c r="I1956" s="400">
        <v>42080.068055555559</v>
      </c>
      <c r="J1956">
        <v>1.3840399999999999</v>
      </c>
      <c r="N1956">
        <v>0.46</v>
      </c>
      <c r="Q1956">
        <v>1165</v>
      </c>
      <c r="R1956" t="s">
        <v>96</v>
      </c>
      <c r="S1956" s="588">
        <v>1</v>
      </c>
    </row>
    <row r="1957" spans="1:19" x14ac:dyDescent="0.2">
      <c r="A1957">
        <v>1956</v>
      </c>
      <c r="B1957" s="400">
        <v>42081.890277777777</v>
      </c>
      <c r="C1957" t="s">
        <v>96</v>
      </c>
      <c r="D1957">
        <v>0.01</v>
      </c>
      <c r="F1957">
        <v>1.3875200000000001</v>
      </c>
      <c r="I1957" s="400">
        <v>42081.895833333336</v>
      </c>
      <c r="J1957">
        <v>1.38832</v>
      </c>
      <c r="N1957">
        <v>0.55000000000000004</v>
      </c>
      <c r="Q1957">
        <v>1166</v>
      </c>
      <c r="R1957" t="s">
        <v>96</v>
      </c>
      <c r="S1957" s="588">
        <v>1</v>
      </c>
    </row>
    <row r="1958" spans="1:19" x14ac:dyDescent="0.2">
      <c r="A1958">
        <v>1957</v>
      </c>
      <c r="B1958" s="400">
        <v>42081.934027777781</v>
      </c>
      <c r="C1958" t="s">
        <v>97</v>
      </c>
      <c r="D1958">
        <v>0.01</v>
      </c>
      <c r="F1958">
        <v>1.3996200000000001</v>
      </c>
      <c r="I1958" s="400">
        <v>42081.93472222222</v>
      </c>
      <c r="J1958">
        <v>1.39882</v>
      </c>
      <c r="N1958">
        <v>0.55000000000000004</v>
      </c>
      <c r="Q1958">
        <v>1167</v>
      </c>
      <c r="R1958" t="s">
        <v>97</v>
      </c>
      <c r="S1958" s="588">
        <v>1</v>
      </c>
    </row>
    <row r="1959" spans="1:19" x14ac:dyDescent="0.2">
      <c r="A1959">
        <v>1958</v>
      </c>
      <c r="B1959" s="400">
        <v>42082.052083333336</v>
      </c>
      <c r="C1959" t="s">
        <v>96</v>
      </c>
      <c r="D1959">
        <v>0.01</v>
      </c>
      <c r="F1959">
        <v>1.3943399999999999</v>
      </c>
      <c r="I1959" s="400">
        <v>42082.07916666667</v>
      </c>
      <c r="J1959">
        <v>1.39514</v>
      </c>
      <c r="N1959">
        <v>0.56000000000000005</v>
      </c>
      <c r="Q1959">
        <v>1168</v>
      </c>
      <c r="R1959" t="s">
        <v>96</v>
      </c>
      <c r="S1959" s="588">
        <v>1</v>
      </c>
    </row>
    <row r="1960" spans="1:19" x14ac:dyDescent="0.2">
      <c r="A1960">
        <v>1959</v>
      </c>
      <c r="B1960" s="400">
        <v>42082.9375</v>
      </c>
      <c r="C1960" t="s">
        <v>96</v>
      </c>
      <c r="D1960">
        <v>0.01</v>
      </c>
      <c r="F1960">
        <v>1.3946700000000001</v>
      </c>
      <c r="I1960" s="400">
        <v>42083.482638888891</v>
      </c>
      <c r="J1960">
        <v>1.39306</v>
      </c>
      <c r="N1960">
        <v>-1.2</v>
      </c>
      <c r="Q1960">
        <v>1169</v>
      </c>
      <c r="R1960" t="s">
        <v>96</v>
      </c>
      <c r="S1960" s="588">
        <v>4</v>
      </c>
    </row>
    <row r="1961" spans="1:19" x14ac:dyDescent="0.2">
      <c r="A1961">
        <v>1960</v>
      </c>
      <c r="B1961" s="400">
        <v>42082.954861111109</v>
      </c>
      <c r="C1961" t="s">
        <v>96</v>
      </c>
      <c r="D1961">
        <v>0.01</v>
      </c>
      <c r="F1961">
        <v>1.39313</v>
      </c>
      <c r="I1961" s="400">
        <v>42083.482638888891</v>
      </c>
      <c r="J1961">
        <v>1.39306</v>
      </c>
      <c r="N1961">
        <v>-0.14000000000000001</v>
      </c>
      <c r="Q1961">
        <v>1169</v>
      </c>
      <c r="R1961" t="s">
        <v>96</v>
      </c>
      <c r="S1961" s="588">
        <v>4</v>
      </c>
    </row>
    <row r="1962" spans="1:19" x14ac:dyDescent="0.2">
      <c r="A1962">
        <v>1961</v>
      </c>
      <c r="B1962" s="400">
        <v>42083.121527777781</v>
      </c>
      <c r="C1962" t="s">
        <v>96</v>
      </c>
      <c r="D1962">
        <v>0.01</v>
      </c>
      <c r="F1962">
        <v>1.3915900000000001</v>
      </c>
      <c r="I1962" s="400">
        <v>42083.482638888891</v>
      </c>
      <c r="J1962">
        <v>1.39306</v>
      </c>
      <c r="N1962">
        <v>1.01</v>
      </c>
      <c r="Q1962">
        <v>1169</v>
      </c>
      <c r="R1962" t="s">
        <v>96</v>
      </c>
      <c r="S1962" s="588">
        <v>4</v>
      </c>
    </row>
    <row r="1963" spans="1:19" x14ac:dyDescent="0.2">
      <c r="A1963">
        <v>1962</v>
      </c>
      <c r="B1963" s="400">
        <v>42083.345833333333</v>
      </c>
      <c r="C1963" t="s">
        <v>96</v>
      </c>
      <c r="D1963">
        <v>0.01</v>
      </c>
      <c r="F1963">
        <v>1.3892599999999999</v>
      </c>
      <c r="I1963" s="400">
        <v>42083.482638888891</v>
      </c>
      <c r="J1963">
        <v>1.39306</v>
      </c>
      <c r="N1963">
        <v>2.62</v>
      </c>
      <c r="Q1963">
        <v>1169</v>
      </c>
      <c r="R1963" t="s">
        <v>96</v>
      </c>
      <c r="S1963" s="588">
        <v>4</v>
      </c>
    </row>
    <row r="1964" spans="1:19" x14ac:dyDescent="0.2">
      <c r="A1964">
        <v>1963</v>
      </c>
      <c r="B1964" s="400">
        <v>42083.887499999997</v>
      </c>
      <c r="C1964" t="s">
        <v>96</v>
      </c>
      <c r="D1964">
        <v>0.01</v>
      </c>
      <c r="F1964">
        <v>1.38947</v>
      </c>
      <c r="I1964" s="400">
        <v>42083.900694444441</v>
      </c>
      <c r="J1964">
        <v>1.3902699999999999</v>
      </c>
      <c r="N1964">
        <v>0.56000000000000005</v>
      </c>
      <c r="Q1964">
        <v>1170</v>
      </c>
      <c r="R1964" t="s">
        <v>96</v>
      </c>
      <c r="S1964" s="588">
        <v>1</v>
      </c>
    </row>
    <row r="1965" spans="1:19" x14ac:dyDescent="0.2">
      <c r="A1965">
        <v>1964</v>
      </c>
      <c r="B1965" s="400">
        <v>42083.926388888889</v>
      </c>
      <c r="C1965" t="s">
        <v>96</v>
      </c>
      <c r="D1965">
        <v>0.01</v>
      </c>
      <c r="F1965">
        <v>1.3896900000000001</v>
      </c>
      <c r="I1965" s="400">
        <v>42083.936111111114</v>
      </c>
      <c r="J1965">
        <v>1.39049</v>
      </c>
      <c r="N1965">
        <v>0.55000000000000004</v>
      </c>
      <c r="Q1965">
        <v>1171</v>
      </c>
      <c r="R1965" t="s">
        <v>96</v>
      </c>
      <c r="S1965" s="588">
        <v>1</v>
      </c>
    </row>
    <row r="1966" spans="1:19" x14ac:dyDescent="0.2">
      <c r="A1966">
        <v>1965</v>
      </c>
      <c r="B1966" s="400">
        <v>42083.950694444444</v>
      </c>
      <c r="C1966" t="s">
        <v>97</v>
      </c>
      <c r="D1966">
        <v>0.01</v>
      </c>
      <c r="F1966">
        <v>1.39205</v>
      </c>
      <c r="I1966" s="400">
        <v>42083.955555555556</v>
      </c>
      <c r="J1966">
        <v>1.3912500000000001</v>
      </c>
      <c r="N1966">
        <v>0.55000000000000004</v>
      </c>
      <c r="Q1966">
        <v>1172</v>
      </c>
      <c r="R1966" t="s">
        <v>97</v>
      </c>
      <c r="S1966" s="588">
        <v>1</v>
      </c>
    </row>
    <row r="1967" spans="1:19" x14ac:dyDescent="0.2">
      <c r="A1967">
        <v>1966</v>
      </c>
      <c r="B1967" s="400">
        <v>42085.968055555553</v>
      </c>
      <c r="C1967" t="s">
        <v>97</v>
      </c>
      <c r="D1967">
        <v>0.01</v>
      </c>
      <c r="F1967">
        <v>1.39259</v>
      </c>
      <c r="I1967" s="400">
        <v>42086.001388888886</v>
      </c>
      <c r="J1967">
        <v>1.3926700000000001</v>
      </c>
      <c r="N1967">
        <v>-0.05</v>
      </c>
      <c r="Q1967">
        <v>1173</v>
      </c>
      <c r="R1967" t="s">
        <v>97</v>
      </c>
      <c r="S1967" s="588">
        <v>2</v>
      </c>
    </row>
    <row r="1968" spans="1:19" x14ac:dyDescent="0.2">
      <c r="A1968">
        <v>1967</v>
      </c>
      <c r="B1968" s="400">
        <v>42085.992361111108</v>
      </c>
      <c r="C1968" t="s">
        <v>97</v>
      </c>
      <c r="D1968">
        <v>0.01</v>
      </c>
      <c r="F1968">
        <v>1.3943399999999999</v>
      </c>
      <c r="I1968" s="400">
        <v>42086.001388888886</v>
      </c>
      <c r="J1968">
        <v>1.3926700000000001</v>
      </c>
      <c r="N1968">
        <v>1.1599999999999999</v>
      </c>
      <c r="Q1968">
        <v>1173</v>
      </c>
      <c r="R1968" t="s">
        <v>97</v>
      </c>
      <c r="S1968" s="588">
        <v>2</v>
      </c>
    </row>
    <row r="1969" spans="1:19" x14ac:dyDescent="0.2">
      <c r="A1969">
        <v>1968</v>
      </c>
      <c r="B1969" s="400">
        <v>42086.877083333333</v>
      </c>
      <c r="C1969" t="s">
        <v>96</v>
      </c>
      <c r="D1969">
        <v>0.01</v>
      </c>
      <c r="F1969">
        <v>1.38849</v>
      </c>
      <c r="I1969" s="400">
        <v>42086.893750000003</v>
      </c>
      <c r="J1969">
        <v>1.3892899999999999</v>
      </c>
      <c r="N1969">
        <v>0.55000000000000004</v>
      </c>
      <c r="Q1969">
        <v>1174</v>
      </c>
      <c r="R1969" t="s">
        <v>96</v>
      </c>
      <c r="S1969" s="588">
        <v>1</v>
      </c>
    </row>
    <row r="1970" spans="1:19" x14ac:dyDescent="0.2">
      <c r="A1970">
        <v>1969</v>
      </c>
      <c r="B1970" s="400">
        <v>42087.975694444445</v>
      </c>
      <c r="C1970" t="s">
        <v>96</v>
      </c>
      <c r="D1970">
        <v>0.01</v>
      </c>
      <c r="F1970">
        <v>1.3862099999999999</v>
      </c>
      <c r="I1970" s="400">
        <v>42088.009722222225</v>
      </c>
      <c r="J1970">
        <v>1.3870100000000001</v>
      </c>
      <c r="N1970">
        <v>0.46</v>
      </c>
      <c r="Q1970">
        <v>1175</v>
      </c>
      <c r="R1970" t="s">
        <v>96</v>
      </c>
      <c r="S1970" s="588">
        <v>1</v>
      </c>
    </row>
    <row r="1971" spans="1:19" x14ac:dyDescent="0.2">
      <c r="A1971">
        <v>1970</v>
      </c>
      <c r="B1971" s="400">
        <v>42088.953472222223</v>
      </c>
      <c r="C1971" t="s">
        <v>96</v>
      </c>
      <c r="D1971">
        <v>0.01</v>
      </c>
      <c r="F1971">
        <v>1.3980600000000001</v>
      </c>
      <c r="I1971" s="400">
        <v>42089.03125</v>
      </c>
      <c r="J1971">
        <v>1.39886</v>
      </c>
      <c r="N1971">
        <v>0.28000000000000003</v>
      </c>
      <c r="Q1971">
        <v>1176</v>
      </c>
      <c r="R1971" t="s">
        <v>96</v>
      </c>
      <c r="S1971" s="588">
        <v>1</v>
      </c>
    </row>
    <row r="1972" spans="1:19" x14ac:dyDescent="0.2">
      <c r="A1972">
        <v>1971</v>
      </c>
      <c r="B1972" s="400">
        <v>42089.057638888888</v>
      </c>
      <c r="C1972" t="s">
        <v>97</v>
      </c>
      <c r="D1972">
        <v>0.01</v>
      </c>
      <c r="F1972">
        <v>1.39995</v>
      </c>
      <c r="I1972" s="400">
        <v>42089.118055555555</v>
      </c>
      <c r="J1972">
        <v>1.39991</v>
      </c>
      <c r="N1972">
        <v>0.03</v>
      </c>
      <c r="Q1972">
        <v>1177</v>
      </c>
      <c r="R1972" t="s">
        <v>97</v>
      </c>
      <c r="S1972" s="588">
        <v>2</v>
      </c>
    </row>
    <row r="1973" spans="1:19" x14ac:dyDescent="0.2">
      <c r="A1973">
        <v>1972</v>
      </c>
      <c r="B1973" s="400">
        <v>42089.101388888892</v>
      </c>
      <c r="C1973" t="s">
        <v>97</v>
      </c>
      <c r="D1973">
        <v>0.01</v>
      </c>
      <c r="F1973">
        <v>1.4014599999999999</v>
      </c>
      <c r="I1973" s="400">
        <v>42089.118055555555</v>
      </c>
      <c r="J1973">
        <v>1.39991</v>
      </c>
      <c r="N1973">
        <v>1.07</v>
      </c>
      <c r="Q1973">
        <v>1177</v>
      </c>
      <c r="R1973" t="s">
        <v>97</v>
      </c>
      <c r="S1973" s="588">
        <v>2</v>
      </c>
    </row>
    <row r="1974" spans="1:19" x14ac:dyDescent="0.2">
      <c r="A1974">
        <v>1973</v>
      </c>
      <c r="B1974" s="400">
        <v>42089.90902777778</v>
      </c>
      <c r="C1974" t="s">
        <v>97</v>
      </c>
      <c r="D1974">
        <v>0.01</v>
      </c>
      <c r="F1974">
        <v>1.3924799999999999</v>
      </c>
      <c r="I1974" s="400">
        <v>42089.918055555558</v>
      </c>
      <c r="J1974">
        <v>1.39168</v>
      </c>
      <c r="N1974">
        <v>0.55000000000000004</v>
      </c>
      <c r="Q1974">
        <v>1178</v>
      </c>
      <c r="R1974" t="s">
        <v>97</v>
      </c>
      <c r="S1974" s="588">
        <v>1</v>
      </c>
    </row>
    <row r="1975" spans="1:19" x14ac:dyDescent="0.2">
      <c r="A1975">
        <v>1974</v>
      </c>
      <c r="B1975" s="400">
        <v>42089.952777777777</v>
      </c>
      <c r="C1975" t="s">
        <v>96</v>
      </c>
      <c r="D1975">
        <v>0.01</v>
      </c>
      <c r="F1975">
        <v>1.38991</v>
      </c>
      <c r="I1975" s="400">
        <v>42090.09375</v>
      </c>
      <c r="J1975">
        <v>1.3907099999999999</v>
      </c>
      <c r="N1975">
        <v>0.46</v>
      </c>
      <c r="Q1975">
        <v>1179</v>
      </c>
      <c r="R1975" t="s">
        <v>96</v>
      </c>
      <c r="S1975" s="588">
        <v>1</v>
      </c>
    </row>
    <row r="1976" spans="1:19" x14ac:dyDescent="0.2">
      <c r="A1976">
        <v>1975</v>
      </c>
      <c r="B1976" s="400">
        <v>42090.920138888891</v>
      </c>
      <c r="C1976" t="s">
        <v>97</v>
      </c>
      <c r="D1976">
        <v>0.01</v>
      </c>
      <c r="F1976">
        <v>1.4053100000000001</v>
      </c>
      <c r="I1976" s="400">
        <v>42090.9375</v>
      </c>
      <c r="J1976">
        <v>1.4045099999999999</v>
      </c>
      <c r="N1976">
        <v>0.55000000000000004</v>
      </c>
      <c r="Q1976">
        <v>1180</v>
      </c>
      <c r="R1976" t="s">
        <v>97</v>
      </c>
      <c r="S1976" s="588">
        <v>1</v>
      </c>
    </row>
    <row r="1977" spans="1:19" x14ac:dyDescent="0.2">
      <c r="A1977">
        <v>1976</v>
      </c>
      <c r="B1977" s="400">
        <v>42093.029166666667</v>
      </c>
      <c r="C1977" t="s">
        <v>97</v>
      </c>
      <c r="D1977">
        <v>0.01</v>
      </c>
      <c r="F1977">
        <v>1.40707</v>
      </c>
      <c r="I1977" s="400">
        <v>42093.053472222222</v>
      </c>
      <c r="J1977">
        <v>1.4062699999999999</v>
      </c>
      <c r="N1977">
        <v>0.55000000000000004</v>
      </c>
      <c r="Q1977">
        <v>1181</v>
      </c>
      <c r="R1977" t="s">
        <v>97</v>
      </c>
      <c r="S1977" s="588">
        <v>1</v>
      </c>
    </row>
    <row r="1978" spans="1:19" x14ac:dyDescent="0.2">
      <c r="A1978">
        <v>1977</v>
      </c>
      <c r="B1978" s="400">
        <v>42093.890277777777</v>
      </c>
      <c r="C1978" t="s">
        <v>96</v>
      </c>
      <c r="D1978">
        <v>0.01</v>
      </c>
      <c r="F1978">
        <v>1.4136500000000001</v>
      </c>
      <c r="I1978" s="400">
        <v>42093.907638888886</v>
      </c>
      <c r="J1978">
        <v>1.41445</v>
      </c>
      <c r="N1978">
        <v>0.55000000000000004</v>
      </c>
      <c r="Q1978">
        <v>1182</v>
      </c>
      <c r="R1978" t="s">
        <v>96</v>
      </c>
      <c r="S1978" s="588">
        <v>1</v>
      </c>
    </row>
    <row r="1979" spans="1:19" x14ac:dyDescent="0.2">
      <c r="A1979">
        <v>1978</v>
      </c>
      <c r="B1979" s="400">
        <v>42093.973611111112</v>
      </c>
      <c r="C1979" t="s">
        <v>97</v>
      </c>
      <c r="D1979">
        <v>0.01</v>
      </c>
      <c r="F1979">
        <v>1.41631</v>
      </c>
      <c r="I1979" s="400">
        <v>42093.987500000003</v>
      </c>
      <c r="J1979">
        <v>1.41551</v>
      </c>
      <c r="N1979">
        <v>0.55000000000000004</v>
      </c>
      <c r="Q1979">
        <v>1183</v>
      </c>
      <c r="R1979" t="s">
        <v>97</v>
      </c>
      <c r="S1979" s="588">
        <v>1</v>
      </c>
    </row>
    <row r="1980" spans="1:19" x14ac:dyDescent="0.2">
      <c r="A1980">
        <v>1979</v>
      </c>
      <c r="B1980" s="400">
        <v>42094.916666666664</v>
      </c>
      <c r="C1980" t="s">
        <v>97</v>
      </c>
      <c r="D1980">
        <v>0.01</v>
      </c>
      <c r="F1980">
        <v>1.4109</v>
      </c>
      <c r="I1980" s="400">
        <v>42095.056250000001</v>
      </c>
      <c r="J1980">
        <v>1.4100999999999999</v>
      </c>
      <c r="N1980">
        <v>0.56000000000000005</v>
      </c>
      <c r="Q1980">
        <v>1184</v>
      </c>
      <c r="R1980" t="s">
        <v>97</v>
      </c>
      <c r="S1980" s="588">
        <v>1</v>
      </c>
    </row>
    <row r="1981" spans="1:19" x14ac:dyDescent="0.2">
      <c r="A1981">
        <v>1980</v>
      </c>
      <c r="B1981" s="400">
        <v>42095.033333333333</v>
      </c>
      <c r="C1981" t="s">
        <v>96</v>
      </c>
      <c r="D1981">
        <v>0.01</v>
      </c>
      <c r="F1981">
        <v>1.41124</v>
      </c>
      <c r="I1981" s="400">
        <v>42095.222222222219</v>
      </c>
      <c r="J1981">
        <v>1.4105099999999999</v>
      </c>
      <c r="N1981">
        <v>-0.5</v>
      </c>
      <c r="Q1981">
        <v>1185</v>
      </c>
      <c r="R1981" t="s">
        <v>96</v>
      </c>
      <c r="S1981" s="588">
        <v>3</v>
      </c>
    </row>
    <row r="1982" spans="1:19" x14ac:dyDescent="0.2">
      <c r="A1982">
        <v>1981</v>
      </c>
      <c r="B1982" s="400">
        <v>42095.068749999999</v>
      </c>
      <c r="C1982" t="s">
        <v>96</v>
      </c>
      <c r="D1982">
        <v>0.01</v>
      </c>
      <c r="F1982">
        <v>1.40971</v>
      </c>
      <c r="I1982" s="400">
        <v>42095.222222222219</v>
      </c>
      <c r="J1982">
        <v>1.4105099999999999</v>
      </c>
      <c r="N1982">
        <v>0.55000000000000004</v>
      </c>
      <c r="Q1982">
        <v>1185</v>
      </c>
      <c r="R1982" t="s">
        <v>96</v>
      </c>
      <c r="S1982" s="588">
        <v>3</v>
      </c>
    </row>
    <row r="1983" spans="1:19" x14ac:dyDescent="0.2">
      <c r="A1983">
        <v>1982</v>
      </c>
      <c r="B1983" s="400">
        <v>42095.165972222225</v>
      </c>
      <c r="C1983" t="s">
        <v>96</v>
      </c>
      <c r="D1983">
        <v>0.01</v>
      </c>
      <c r="F1983">
        <v>1.4081699999999999</v>
      </c>
      <c r="I1983" s="400">
        <v>42095.222222222219</v>
      </c>
      <c r="J1983">
        <v>1.4105099999999999</v>
      </c>
      <c r="N1983">
        <v>1.62</v>
      </c>
      <c r="Q1983">
        <v>1185</v>
      </c>
      <c r="R1983" t="s">
        <v>96</v>
      </c>
      <c r="S1983" s="588">
        <v>3</v>
      </c>
    </row>
    <row r="1984" spans="1:19" x14ac:dyDescent="0.2">
      <c r="A1984">
        <v>1983</v>
      </c>
      <c r="B1984" s="400">
        <v>42095.900694444441</v>
      </c>
      <c r="C1984" t="s">
        <v>97</v>
      </c>
      <c r="D1984">
        <v>0.01</v>
      </c>
      <c r="F1984">
        <v>1.41564</v>
      </c>
      <c r="I1984" s="400">
        <v>42096.19027777778</v>
      </c>
      <c r="J1984">
        <v>1.41645</v>
      </c>
      <c r="N1984">
        <v>-0.52</v>
      </c>
      <c r="Q1984">
        <v>1186</v>
      </c>
      <c r="R1984" t="s">
        <v>97</v>
      </c>
      <c r="S1984" s="588">
        <v>3</v>
      </c>
    </row>
    <row r="1985" spans="1:19" x14ac:dyDescent="0.2">
      <c r="A1985">
        <v>1984</v>
      </c>
      <c r="B1985" s="400">
        <v>42096.083333333336</v>
      </c>
      <c r="C1985" t="s">
        <v>97</v>
      </c>
      <c r="D1985">
        <v>0.01</v>
      </c>
      <c r="F1985">
        <v>1.4172899999999999</v>
      </c>
      <c r="I1985" s="400">
        <v>42096.19027777778</v>
      </c>
      <c r="J1985">
        <v>1.41645</v>
      </c>
      <c r="N1985">
        <v>0.57999999999999996</v>
      </c>
      <c r="Q1985">
        <v>1186</v>
      </c>
      <c r="R1985" t="s">
        <v>97</v>
      </c>
      <c r="S1985" s="588">
        <v>3</v>
      </c>
    </row>
    <row r="1986" spans="1:19" x14ac:dyDescent="0.2">
      <c r="A1986">
        <v>1985</v>
      </c>
      <c r="B1986" s="400">
        <v>42096.143055555556</v>
      </c>
      <c r="C1986" t="s">
        <v>97</v>
      </c>
      <c r="D1986">
        <v>0.01</v>
      </c>
      <c r="F1986">
        <v>1.4188099999999999</v>
      </c>
      <c r="I1986" s="400">
        <v>42096.19027777778</v>
      </c>
      <c r="J1986">
        <v>1.41645</v>
      </c>
      <c r="N1986">
        <v>1.63</v>
      </c>
      <c r="Q1986">
        <v>1186</v>
      </c>
      <c r="R1986" t="s">
        <v>97</v>
      </c>
      <c r="S1986" s="588">
        <v>3</v>
      </c>
    </row>
    <row r="1987" spans="1:19" x14ac:dyDescent="0.2">
      <c r="A1987">
        <v>1986</v>
      </c>
      <c r="B1987" s="400">
        <v>42096.958333333336</v>
      </c>
      <c r="C1987" t="s">
        <v>96</v>
      </c>
      <c r="D1987">
        <v>0.01</v>
      </c>
      <c r="F1987">
        <v>1.4357200000000001</v>
      </c>
      <c r="I1987" s="400">
        <v>42097.617361111108</v>
      </c>
      <c r="J1987">
        <v>1.43496</v>
      </c>
      <c r="N1987">
        <v>-0.61</v>
      </c>
      <c r="Q1987">
        <v>1187</v>
      </c>
      <c r="R1987" t="s">
        <v>96</v>
      </c>
      <c r="S1987" s="588">
        <v>3</v>
      </c>
    </row>
    <row r="1988" spans="1:19" x14ac:dyDescent="0.2">
      <c r="A1988">
        <v>1987</v>
      </c>
      <c r="B1988" s="400">
        <v>42096.993055555555</v>
      </c>
      <c r="C1988" t="s">
        <v>96</v>
      </c>
      <c r="D1988">
        <v>0.01</v>
      </c>
      <c r="F1988">
        <v>1.4341299999999999</v>
      </c>
      <c r="I1988" s="400">
        <v>42097.617361111108</v>
      </c>
      <c r="J1988">
        <v>1.43496</v>
      </c>
      <c r="N1988">
        <v>0.49</v>
      </c>
      <c r="Q1988">
        <v>1187</v>
      </c>
      <c r="R1988" t="s">
        <v>96</v>
      </c>
      <c r="S1988" s="588">
        <v>3</v>
      </c>
    </row>
    <row r="1989" spans="1:19" x14ac:dyDescent="0.2">
      <c r="A1989">
        <v>1988</v>
      </c>
      <c r="B1989" s="400">
        <v>42097.226388888892</v>
      </c>
      <c r="C1989" t="s">
        <v>96</v>
      </c>
      <c r="D1989">
        <v>0.01</v>
      </c>
      <c r="F1989">
        <v>1.4326300000000001</v>
      </c>
      <c r="I1989" s="400">
        <v>42097.617361111108</v>
      </c>
      <c r="J1989">
        <v>1.43496</v>
      </c>
      <c r="N1989">
        <v>1.61</v>
      </c>
      <c r="Q1989">
        <v>1187</v>
      </c>
      <c r="R1989" t="s">
        <v>96</v>
      </c>
      <c r="S1989" s="588">
        <v>3</v>
      </c>
    </row>
    <row r="1990" spans="1:19" x14ac:dyDescent="0.2">
      <c r="A1990">
        <v>1989</v>
      </c>
      <c r="B1990" s="400">
        <v>42097.892361111109</v>
      </c>
      <c r="C1990" t="s">
        <v>97</v>
      </c>
      <c r="D1990">
        <v>0.01</v>
      </c>
      <c r="F1990">
        <v>1.4373199999999999</v>
      </c>
      <c r="I1990" s="400">
        <v>42097.972222222219</v>
      </c>
      <c r="J1990">
        <v>1.43652</v>
      </c>
      <c r="N1990">
        <v>0.55000000000000004</v>
      </c>
      <c r="Q1990">
        <v>1188</v>
      </c>
      <c r="R1990" t="s">
        <v>97</v>
      </c>
      <c r="S1990" s="588">
        <v>1</v>
      </c>
    </row>
    <row r="1991" spans="1:19" x14ac:dyDescent="0.2">
      <c r="A1991">
        <v>1990</v>
      </c>
      <c r="B1991" s="400">
        <v>42100.071527777778</v>
      </c>
      <c r="C1991" t="s">
        <v>97</v>
      </c>
      <c r="D1991">
        <v>0.01</v>
      </c>
      <c r="F1991">
        <v>1.4414899999999999</v>
      </c>
      <c r="I1991" s="400">
        <v>42100.077777777777</v>
      </c>
      <c r="J1991">
        <v>1.44069</v>
      </c>
      <c r="N1991">
        <v>0.55000000000000004</v>
      </c>
      <c r="Q1991">
        <v>1189</v>
      </c>
      <c r="R1991" t="s">
        <v>97</v>
      </c>
      <c r="S1991" s="588">
        <v>1</v>
      </c>
    </row>
    <row r="1992" spans="1:19" x14ac:dyDescent="0.2">
      <c r="A1992">
        <v>1991</v>
      </c>
      <c r="B1992" s="400">
        <v>42100.079861111109</v>
      </c>
      <c r="C1992" t="s">
        <v>97</v>
      </c>
      <c r="D1992">
        <v>0.01</v>
      </c>
      <c r="F1992">
        <v>1.44245</v>
      </c>
      <c r="I1992" s="400">
        <v>42100.083333333336</v>
      </c>
      <c r="J1992">
        <v>1.4416500000000001</v>
      </c>
      <c r="N1992">
        <v>0.55000000000000004</v>
      </c>
      <c r="Q1992">
        <v>1190</v>
      </c>
      <c r="R1992" t="s">
        <v>97</v>
      </c>
      <c r="S1992" s="588">
        <v>1</v>
      </c>
    </row>
    <row r="1993" spans="1:19" x14ac:dyDescent="0.2">
      <c r="A1993">
        <v>1992</v>
      </c>
      <c r="B1993" s="400">
        <v>42101.032638888886</v>
      </c>
      <c r="C1993" t="s">
        <v>96</v>
      </c>
      <c r="D1993">
        <v>0.01</v>
      </c>
      <c r="F1993">
        <v>1.43696</v>
      </c>
      <c r="I1993" s="400">
        <v>42101.03402777778</v>
      </c>
      <c r="J1993">
        <v>1.4377599999999999</v>
      </c>
      <c r="N1993">
        <v>0.56000000000000005</v>
      </c>
      <c r="Q1993">
        <v>1191</v>
      </c>
      <c r="R1993" t="s">
        <v>96</v>
      </c>
      <c r="S1993" s="588">
        <v>1</v>
      </c>
    </row>
    <row r="1994" spans="1:19" x14ac:dyDescent="0.2">
      <c r="A1994">
        <v>1993</v>
      </c>
      <c r="B1994" s="400">
        <v>42101.074305555558</v>
      </c>
      <c r="C1994" t="s">
        <v>97</v>
      </c>
      <c r="D1994">
        <v>0.01</v>
      </c>
      <c r="F1994">
        <v>1.4393400000000001</v>
      </c>
      <c r="I1994" s="400">
        <v>42101.185416666667</v>
      </c>
      <c r="J1994">
        <v>1.44008</v>
      </c>
      <c r="N1994">
        <v>-0.51</v>
      </c>
      <c r="Q1994">
        <v>1192</v>
      </c>
      <c r="R1994" t="s">
        <v>97</v>
      </c>
      <c r="S1994" s="588">
        <v>3</v>
      </c>
    </row>
    <row r="1995" spans="1:19" x14ac:dyDescent="0.2">
      <c r="A1995">
        <v>1994</v>
      </c>
      <c r="B1995" s="400">
        <v>42101.109722222223</v>
      </c>
      <c r="C1995" t="s">
        <v>97</v>
      </c>
      <c r="D1995">
        <v>0.01</v>
      </c>
      <c r="F1995">
        <v>1.44089</v>
      </c>
      <c r="I1995" s="400">
        <v>42101.185416666667</v>
      </c>
      <c r="J1995">
        <v>1.44008</v>
      </c>
      <c r="N1995">
        <v>0.56000000000000005</v>
      </c>
      <c r="Q1995">
        <v>1192</v>
      </c>
      <c r="R1995" t="s">
        <v>97</v>
      </c>
      <c r="S1995" s="588">
        <v>3</v>
      </c>
    </row>
    <row r="1996" spans="1:19" x14ac:dyDescent="0.2">
      <c r="A1996">
        <v>1995</v>
      </c>
      <c r="B1996" s="400">
        <v>42101.130555555559</v>
      </c>
      <c r="C1996" t="s">
        <v>97</v>
      </c>
      <c r="D1996">
        <v>0.01</v>
      </c>
      <c r="F1996">
        <v>1.4423999999999999</v>
      </c>
      <c r="I1996" s="400">
        <v>42101.185416666667</v>
      </c>
      <c r="J1996">
        <v>1.44008</v>
      </c>
      <c r="N1996">
        <v>1.6</v>
      </c>
      <c r="Q1996">
        <v>1192</v>
      </c>
      <c r="R1996" t="s">
        <v>97</v>
      </c>
      <c r="S1996" s="588">
        <v>3</v>
      </c>
    </row>
    <row r="1997" spans="1:19" x14ac:dyDescent="0.2">
      <c r="A1997">
        <v>1996</v>
      </c>
      <c r="B1997" s="400">
        <v>42101.878472222219</v>
      </c>
      <c r="C1997" t="s">
        <v>96</v>
      </c>
      <c r="D1997">
        <v>0.01</v>
      </c>
      <c r="F1997">
        <v>1.4167400000000001</v>
      </c>
      <c r="I1997" s="400">
        <v>42101.90347222222</v>
      </c>
      <c r="J1997">
        <v>1.41754</v>
      </c>
      <c r="N1997">
        <v>0.56000000000000005</v>
      </c>
      <c r="Q1997">
        <v>1193</v>
      </c>
      <c r="R1997" t="s">
        <v>96</v>
      </c>
      <c r="S1997" s="588">
        <v>1</v>
      </c>
    </row>
    <row r="1998" spans="1:19" x14ac:dyDescent="0.2">
      <c r="A1998">
        <v>1997</v>
      </c>
      <c r="B1998" s="400">
        <v>42101.961805555555</v>
      </c>
      <c r="C1998" t="s">
        <v>96</v>
      </c>
      <c r="D1998">
        <v>0.01</v>
      </c>
      <c r="F1998">
        <v>1.4162999999999999</v>
      </c>
      <c r="I1998" s="400">
        <v>42101.963888888888</v>
      </c>
      <c r="J1998">
        <v>1.4171</v>
      </c>
      <c r="N1998">
        <v>0.55000000000000004</v>
      </c>
      <c r="Q1998">
        <v>1194</v>
      </c>
      <c r="R1998" t="s">
        <v>96</v>
      </c>
      <c r="S1998" s="588">
        <v>1</v>
      </c>
    </row>
    <row r="1999" spans="1:19" x14ac:dyDescent="0.2">
      <c r="A1999">
        <v>1998</v>
      </c>
      <c r="B1999" s="400">
        <v>42101.96597222222</v>
      </c>
      <c r="C1999" t="s">
        <v>96</v>
      </c>
      <c r="D1999">
        <v>0.01</v>
      </c>
      <c r="F1999">
        <v>1.4160600000000001</v>
      </c>
      <c r="I1999" s="400">
        <v>42101.969444444447</v>
      </c>
      <c r="J1999">
        <v>1.41686</v>
      </c>
      <c r="N1999">
        <v>0.55000000000000004</v>
      </c>
      <c r="Q1999">
        <v>1195</v>
      </c>
      <c r="R1999" t="s">
        <v>96</v>
      </c>
      <c r="S1999" s="588">
        <v>1</v>
      </c>
    </row>
    <row r="2000" spans="1:19" x14ac:dyDescent="0.2">
      <c r="A2000">
        <v>1999</v>
      </c>
      <c r="B2000" s="400">
        <v>42103.875</v>
      </c>
      <c r="C2000" t="s">
        <v>96</v>
      </c>
      <c r="D2000">
        <v>0.01</v>
      </c>
      <c r="F2000">
        <v>1.38462</v>
      </c>
      <c r="I2000" s="400">
        <v>42103.959027777775</v>
      </c>
      <c r="J2000">
        <v>1.3854200000000001</v>
      </c>
      <c r="N2000">
        <v>0.55000000000000004</v>
      </c>
      <c r="Q2000">
        <v>1196</v>
      </c>
      <c r="R2000" t="s">
        <v>96</v>
      </c>
      <c r="S2000" s="588">
        <v>1</v>
      </c>
    </row>
    <row r="2001" spans="1:19" x14ac:dyDescent="0.2">
      <c r="A2001">
        <v>2000</v>
      </c>
      <c r="B2001" s="400">
        <v>42103.958333333336</v>
      </c>
      <c r="C2001" t="s">
        <v>97</v>
      </c>
      <c r="D2001">
        <v>0.01</v>
      </c>
      <c r="F2001">
        <v>1.38533</v>
      </c>
      <c r="I2001" s="400">
        <v>42104.013888888891</v>
      </c>
      <c r="J2001">
        <v>1.38453</v>
      </c>
      <c r="N2001">
        <v>0.56999999999999995</v>
      </c>
      <c r="Q2001">
        <v>1197</v>
      </c>
      <c r="R2001" t="s">
        <v>97</v>
      </c>
      <c r="S2001" s="588">
        <v>1</v>
      </c>
    </row>
    <row r="2002" spans="1:19" x14ac:dyDescent="0.2">
      <c r="A2002">
        <v>2001</v>
      </c>
      <c r="B2002" s="400">
        <v>42107.060416666667</v>
      </c>
      <c r="C2002" t="s">
        <v>97</v>
      </c>
      <c r="D2002">
        <v>0.01</v>
      </c>
      <c r="F2002">
        <v>1.38107</v>
      </c>
      <c r="I2002" s="400">
        <v>42107.569444444445</v>
      </c>
      <c r="J2002">
        <v>1.38934</v>
      </c>
      <c r="N2002">
        <v>-5.71</v>
      </c>
      <c r="Q2002">
        <v>1198</v>
      </c>
      <c r="R2002" t="s">
        <v>97</v>
      </c>
      <c r="S2002" s="588">
        <v>7</v>
      </c>
    </row>
    <row r="2003" spans="1:19" x14ac:dyDescent="0.2">
      <c r="A2003">
        <v>2002</v>
      </c>
      <c r="B2003" s="400">
        <v>42107.07708333333</v>
      </c>
      <c r="C2003" t="s">
        <v>97</v>
      </c>
      <c r="D2003">
        <v>0.01</v>
      </c>
      <c r="F2003">
        <v>1.3826499999999999</v>
      </c>
      <c r="I2003" s="400">
        <v>42107.569444444445</v>
      </c>
      <c r="J2003">
        <v>1.38934</v>
      </c>
      <c r="N2003">
        <v>-4.62</v>
      </c>
      <c r="Q2003">
        <v>1198</v>
      </c>
      <c r="R2003" t="s">
        <v>97</v>
      </c>
      <c r="S2003" s="588">
        <v>7</v>
      </c>
    </row>
    <row r="2004" spans="1:19" x14ac:dyDescent="0.2">
      <c r="A2004">
        <v>2003</v>
      </c>
      <c r="B2004" s="400">
        <v>42107.111111111109</v>
      </c>
      <c r="C2004" t="s">
        <v>97</v>
      </c>
      <c r="D2004">
        <v>0.01</v>
      </c>
      <c r="F2004">
        <v>1.3841699999999999</v>
      </c>
      <c r="I2004" s="400">
        <v>42107.569444444445</v>
      </c>
      <c r="J2004">
        <v>1.38934</v>
      </c>
      <c r="N2004">
        <v>-3.57</v>
      </c>
      <c r="Q2004">
        <v>1198</v>
      </c>
      <c r="R2004" t="s">
        <v>97</v>
      </c>
      <c r="S2004" s="588">
        <v>7</v>
      </c>
    </row>
    <row r="2005" spans="1:19" x14ac:dyDescent="0.2">
      <c r="A2005">
        <v>2004</v>
      </c>
      <c r="B2005" s="400">
        <v>42107.209027777775</v>
      </c>
      <c r="C2005" t="s">
        <v>97</v>
      </c>
      <c r="D2005">
        <v>0.01</v>
      </c>
      <c r="F2005">
        <v>1.38733</v>
      </c>
      <c r="I2005" s="400">
        <v>42107.569444444445</v>
      </c>
      <c r="J2005">
        <v>1.38934</v>
      </c>
      <c r="N2005">
        <v>-1.39</v>
      </c>
      <c r="Q2005">
        <v>1198</v>
      </c>
      <c r="R2005" t="s">
        <v>97</v>
      </c>
      <c r="S2005" s="588">
        <v>7</v>
      </c>
    </row>
    <row r="2006" spans="1:19" x14ac:dyDescent="0.2">
      <c r="A2006">
        <v>2005</v>
      </c>
      <c r="B2006" s="400">
        <v>42107.213194444441</v>
      </c>
      <c r="C2006" t="s">
        <v>97</v>
      </c>
      <c r="D2006">
        <v>0.02</v>
      </c>
      <c r="F2006">
        <v>1.39056</v>
      </c>
      <c r="I2006" s="400">
        <v>42107.569444444445</v>
      </c>
      <c r="J2006">
        <v>1.38934</v>
      </c>
      <c r="N2006">
        <v>1.68</v>
      </c>
      <c r="Q2006">
        <v>1198</v>
      </c>
      <c r="R2006" t="s">
        <v>97</v>
      </c>
      <c r="S2006" s="588">
        <v>7</v>
      </c>
    </row>
    <row r="2007" spans="1:19" x14ac:dyDescent="0.2">
      <c r="A2007">
        <v>2006</v>
      </c>
      <c r="B2007" s="400">
        <v>42107.229166666664</v>
      </c>
      <c r="C2007" t="s">
        <v>97</v>
      </c>
      <c r="D2007">
        <v>0.02</v>
      </c>
      <c r="F2007">
        <v>1.39388</v>
      </c>
      <c r="I2007" s="400">
        <v>42107.569444444445</v>
      </c>
      <c r="J2007">
        <v>1.38934</v>
      </c>
      <c r="N2007">
        <v>6.27</v>
      </c>
      <c r="Q2007">
        <v>1198</v>
      </c>
      <c r="R2007" t="s">
        <v>97</v>
      </c>
      <c r="S2007" s="588">
        <v>7</v>
      </c>
    </row>
    <row r="2008" spans="1:19" x14ac:dyDescent="0.2">
      <c r="A2008">
        <v>2007</v>
      </c>
      <c r="B2008" s="400">
        <v>42107.320833333331</v>
      </c>
      <c r="C2008" t="s">
        <v>97</v>
      </c>
      <c r="D2008">
        <v>0.03</v>
      </c>
      <c r="F2008">
        <v>1.3972800000000001</v>
      </c>
      <c r="I2008" s="400">
        <v>42107.569444444445</v>
      </c>
      <c r="J2008">
        <v>1.38934</v>
      </c>
      <c r="N2008">
        <v>16.43</v>
      </c>
      <c r="Q2008">
        <v>1198</v>
      </c>
      <c r="R2008" t="s">
        <v>97</v>
      </c>
      <c r="S2008" s="588">
        <v>7</v>
      </c>
    </row>
    <row r="2009" spans="1:19" x14ac:dyDescent="0.2">
      <c r="A2009">
        <v>2008</v>
      </c>
      <c r="B2009" s="400">
        <v>42107.879861111112</v>
      </c>
      <c r="C2009" t="s">
        <v>96</v>
      </c>
      <c r="D2009">
        <v>0.01</v>
      </c>
      <c r="F2009">
        <v>1.39323</v>
      </c>
      <c r="I2009" s="400">
        <v>42108.128472222219</v>
      </c>
      <c r="J2009">
        <v>1.3940300000000001</v>
      </c>
      <c r="N2009">
        <v>0.46</v>
      </c>
      <c r="Q2009">
        <v>1199</v>
      </c>
      <c r="R2009" t="s">
        <v>96</v>
      </c>
      <c r="S2009" s="588">
        <v>1</v>
      </c>
    </row>
    <row r="2010" spans="1:19" x14ac:dyDescent="0.2">
      <c r="A2010">
        <v>2009</v>
      </c>
      <c r="B2010" s="400">
        <v>42108.890972222223</v>
      </c>
      <c r="C2010" t="s">
        <v>96</v>
      </c>
      <c r="D2010">
        <v>0.01</v>
      </c>
      <c r="F2010">
        <v>1.3964000000000001</v>
      </c>
      <c r="I2010" s="400">
        <v>42108.908333333333</v>
      </c>
      <c r="J2010">
        <v>1.3972</v>
      </c>
      <c r="N2010">
        <v>0.56000000000000005</v>
      </c>
      <c r="Q2010">
        <v>1200</v>
      </c>
      <c r="R2010" t="s">
        <v>96</v>
      </c>
      <c r="S2010" s="588">
        <v>1</v>
      </c>
    </row>
    <row r="2011" spans="1:19" x14ac:dyDescent="0.2">
      <c r="A2011">
        <v>2010</v>
      </c>
      <c r="B2011" s="400">
        <v>42109.031944444447</v>
      </c>
      <c r="C2011" t="s">
        <v>97</v>
      </c>
      <c r="D2011">
        <v>0.01</v>
      </c>
      <c r="F2011">
        <v>1.39764</v>
      </c>
      <c r="I2011" s="400">
        <v>42109.034722222219</v>
      </c>
      <c r="J2011">
        <v>1.3968400000000001</v>
      </c>
      <c r="N2011">
        <v>0.55000000000000004</v>
      </c>
      <c r="Q2011">
        <v>1201</v>
      </c>
      <c r="R2011" t="s">
        <v>97</v>
      </c>
      <c r="S2011" s="588">
        <v>1</v>
      </c>
    </row>
    <row r="2012" spans="1:19" x14ac:dyDescent="0.2">
      <c r="A2012">
        <v>2011</v>
      </c>
      <c r="B2012" s="400">
        <v>42109.911111111112</v>
      </c>
      <c r="C2012" t="s">
        <v>97</v>
      </c>
      <c r="D2012">
        <v>0.01</v>
      </c>
      <c r="F2012">
        <v>1.3903000000000001</v>
      </c>
      <c r="I2012" s="400">
        <v>42110.05</v>
      </c>
      <c r="J2012">
        <v>1.3902699999999999</v>
      </c>
      <c r="N2012">
        <v>0.06</v>
      </c>
      <c r="Q2012">
        <v>1202</v>
      </c>
      <c r="R2012" t="s">
        <v>97</v>
      </c>
      <c r="S2012" s="588">
        <v>2</v>
      </c>
    </row>
    <row r="2013" spans="1:19" x14ac:dyDescent="0.2">
      <c r="A2013">
        <v>2012</v>
      </c>
      <c r="B2013" s="400">
        <v>42109.939583333333</v>
      </c>
      <c r="C2013" t="s">
        <v>97</v>
      </c>
      <c r="D2013">
        <v>0.01</v>
      </c>
      <c r="F2013">
        <v>1.39184</v>
      </c>
      <c r="I2013" s="400">
        <v>42110.05</v>
      </c>
      <c r="J2013">
        <v>1.3902699999999999</v>
      </c>
      <c r="N2013">
        <v>1.1299999999999999</v>
      </c>
      <c r="Q2013">
        <v>1202</v>
      </c>
      <c r="R2013" t="s">
        <v>97</v>
      </c>
      <c r="S2013" s="588">
        <v>2</v>
      </c>
    </row>
    <row r="2014" spans="1:19" x14ac:dyDescent="0.2">
      <c r="A2014">
        <v>2013</v>
      </c>
      <c r="B2014" s="400">
        <v>42110.886111111111</v>
      </c>
      <c r="C2014" t="s">
        <v>97</v>
      </c>
      <c r="D2014">
        <v>0.01</v>
      </c>
      <c r="F2014">
        <v>1.3805799999999999</v>
      </c>
      <c r="I2014" s="400">
        <v>42110.890972222223</v>
      </c>
      <c r="J2014">
        <v>1.37978</v>
      </c>
      <c r="N2014">
        <v>0.55000000000000004</v>
      </c>
      <c r="Q2014">
        <v>1203</v>
      </c>
      <c r="R2014" t="s">
        <v>97</v>
      </c>
      <c r="S2014" s="588">
        <v>1</v>
      </c>
    </row>
    <row r="2015" spans="1:19" x14ac:dyDescent="0.2">
      <c r="A2015">
        <v>2014</v>
      </c>
      <c r="B2015" s="400">
        <v>42110.896527777775</v>
      </c>
      <c r="C2015" t="s">
        <v>97</v>
      </c>
      <c r="D2015">
        <v>0.01</v>
      </c>
      <c r="F2015">
        <v>1.38063</v>
      </c>
      <c r="I2015" s="400">
        <v>42110.98333333333</v>
      </c>
      <c r="J2015">
        <v>1.3806400000000001</v>
      </c>
      <c r="N2015">
        <v>0</v>
      </c>
      <c r="Q2015">
        <v>1204</v>
      </c>
      <c r="R2015" t="s">
        <v>97</v>
      </c>
      <c r="S2015" s="588">
        <v>2</v>
      </c>
    </row>
    <row r="2016" spans="1:19" x14ac:dyDescent="0.2">
      <c r="A2016">
        <v>2015</v>
      </c>
      <c r="B2016" s="400">
        <v>42110.899305555555</v>
      </c>
      <c r="C2016" t="s">
        <v>97</v>
      </c>
      <c r="D2016">
        <v>0.01</v>
      </c>
      <c r="F2016">
        <v>1.3822399999999999</v>
      </c>
      <c r="I2016" s="400">
        <v>42110.98333333333</v>
      </c>
      <c r="J2016">
        <v>1.3806400000000001</v>
      </c>
      <c r="N2016">
        <v>1.1100000000000001</v>
      </c>
      <c r="Q2016">
        <v>1204</v>
      </c>
      <c r="R2016" t="s">
        <v>97</v>
      </c>
      <c r="S2016" s="588">
        <v>2</v>
      </c>
    </row>
    <row r="2017" spans="1:19" x14ac:dyDescent="0.2">
      <c r="A2017">
        <v>2016</v>
      </c>
      <c r="B2017" s="400">
        <v>42111.068749999999</v>
      </c>
      <c r="C2017" t="s">
        <v>97</v>
      </c>
      <c r="D2017">
        <v>0.01</v>
      </c>
      <c r="F2017">
        <v>1.3814200000000001</v>
      </c>
      <c r="I2017" s="400">
        <v>42111.374305555553</v>
      </c>
      <c r="J2017">
        <v>1.38215</v>
      </c>
      <c r="N2017">
        <v>-0.51</v>
      </c>
      <c r="Q2017">
        <v>1205</v>
      </c>
      <c r="R2017" t="s">
        <v>97</v>
      </c>
      <c r="S2017" s="588">
        <v>3</v>
      </c>
    </row>
    <row r="2018" spans="1:19" x14ac:dyDescent="0.2">
      <c r="A2018">
        <v>2017</v>
      </c>
      <c r="B2018" s="400">
        <v>42111.131944444445</v>
      </c>
      <c r="C2018" t="s">
        <v>97</v>
      </c>
      <c r="D2018">
        <v>0.01</v>
      </c>
      <c r="F2018">
        <v>1.38296</v>
      </c>
      <c r="I2018" s="400">
        <v>42111.374305555553</v>
      </c>
      <c r="J2018">
        <v>1.38215</v>
      </c>
      <c r="N2018">
        <v>0.55000000000000004</v>
      </c>
      <c r="Q2018">
        <v>1205</v>
      </c>
      <c r="R2018" t="s">
        <v>97</v>
      </c>
      <c r="S2018" s="588">
        <v>3</v>
      </c>
    </row>
    <row r="2019" spans="1:19" x14ac:dyDescent="0.2">
      <c r="A2019">
        <v>2018</v>
      </c>
      <c r="B2019" s="400">
        <v>42111.207638888889</v>
      </c>
      <c r="C2019" t="s">
        <v>97</v>
      </c>
      <c r="D2019">
        <v>0.01</v>
      </c>
      <c r="F2019">
        <v>1.38446</v>
      </c>
      <c r="I2019" s="400">
        <v>42111.374305555553</v>
      </c>
      <c r="J2019">
        <v>1.38215</v>
      </c>
      <c r="N2019">
        <v>1.59</v>
      </c>
      <c r="Q2019">
        <v>1205</v>
      </c>
      <c r="R2019" t="s">
        <v>97</v>
      </c>
      <c r="S2019" s="588">
        <v>3</v>
      </c>
    </row>
    <row r="2020" spans="1:19" x14ac:dyDescent="0.2">
      <c r="A2020">
        <v>2019</v>
      </c>
      <c r="B2020" s="400">
        <v>42111.883333333331</v>
      </c>
      <c r="C2020" t="s">
        <v>97</v>
      </c>
      <c r="D2020">
        <v>0.01</v>
      </c>
      <c r="F2020">
        <v>1.3882000000000001</v>
      </c>
      <c r="I2020" s="400">
        <v>42111.915972222225</v>
      </c>
      <c r="J2020">
        <v>1.3874</v>
      </c>
      <c r="N2020">
        <v>0.55000000000000004</v>
      </c>
      <c r="Q2020">
        <v>1206</v>
      </c>
      <c r="R2020" t="s">
        <v>97</v>
      </c>
      <c r="S2020" s="588">
        <v>1</v>
      </c>
    </row>
    <row r="2021" spans="1:19" x14ac:dyDescent="0.2">
      <c r="A2021">
        <v>2020</v>
      </c>
      <c r="B2021" s="400">
        <v>42111.954861111109</v>
      </c>
      <c r="C2021" t="s">
        <v>97</v>
      </c>
      <c r="D2021">
        <v>0.01</v>
      </c>
      <c r="F2021">
        <v>1.38927</v>
      </c>
      <c r="I2021" s="400">
        <v>42111.975694444445</v>
      </c>
      <c r="J2021">
        <v>1.3884700000000001</v>
      </c>
      <c r="N2021">
        <v>0.55000000000000004</v>
      </c>
      <c r="Q2021">
        <v>1207</v>
      </c>
      <c r="R2021" t="s">
        <v>97</v>
      </c>
      <c r="S2021" s="588">
        <v>1</v>
      </c>
    </row>
    <row r="2022" spans="1:19" x14ac:dyDescent="0.2">
      <c r="A2022">
        <v>2021</v>
      </c>
      <c r="B2022" s="400">
        <v>42114.075694444444</v>
      </c>
      <c r="C2022" t="s">
        <v>96</v>
      </c>
      <c r="D2022">
        <v>0.01</v>
      </c>
      <c r="F2022">
        <v>1.3828199999999999</v>
      </c>
      <c r="I2022" s="400">
        <v>42114.082638888889</v>
      </c>
      <c r="J2022">
        <v>1.3836200000000001</v>
      </c>
      <c r="N2022">
        <v>0.55000000000000004</v>
      </c>
      <c r="Q2022">
        <v>1208</v>
      </c>
      <c r="R2022" t="s">
        <v>96</v>
      </c>
      <c r="S2022" s="588">
        <v>1</v>
      </c>
    </row>
    <row r="2023" spans="1:19" x14ac:dyDescent="0.2">
      <c r="A2023">
        <v>2022</v>
      </c>
      <c r="B2023" s="400">
        <v>42114.927777777775</v>
      </c>
      <c r="C2023" t="s">
        <v>96</v>
      </c>
      <c r="D2023">
        <v>0.01</v>
      </c>
      <c r="F2023">
        <v>1.3904399999999999</v>
      </c>
      <c r="I2023" s="400">
        <v>42115.086805555555</v>
      </c>
      <c r="J2023">
        <v>1.39124</v>
      </c>
      <c r="N2023">
        <v>0.46</v>
      </c>
      <c r="Q2023">
        <v>1209</v>
      </c>
      <c r="R2023" t="s">
        <v>96</v>
      </c>
      <c r="S2023" s="588">
        <v>1</v>
      </c>
    </row>
    <row r="2024" spans="1:19" x14ac:dyDescent="0.2">
      <c r="A2024">
        <v>2023</v>
      </c>
      <c r="B2024" s="400">
        <v>42115.959027777775</v>
      </c>
      <c r="C2024" t="s">
        <v>97</v>
      </c>
      <c r="D2024">
        <v>0.01</v>
      </c>
      <c r="F2024">
        <v>1.3931800000000001</v>
      </c>
      <c r="I2024" s="400">
        <v>42115.980555555558</v>
      </c>
      <c r="J2024">
        <v>1.39238</v>
      </c>
      <c r="N2024">
        <v>0.55000000000000004</v>
      </c>
      <c r="Q2024">
        <v>1210</v>
      </c>
      <c r="R2024" t="s">
        <v>97</v>
      </c>
      <c r="S2024" s="588">
        <v>1</v>
      </c>
    </row>
    <row r="2025" spans="1:19" x14ac:dyDescent="0.2">
      <c r="A2025">
        <v>2024</v>
      </c>
      <c r="B2025" s="400">
        <v>42116.044444444444</v>
      </c>
      <c r="C2025" t="s">
        <v>96</v>
      </c>
      <c r="D2025">
        <v>0.01</v>
      </c>
      <c r="F2025">
        <v>1.39185</v>
      </c>
      <c r="I2025" s="400">
        <v>42117.501388888886</v>
      </c>
      <c r="J2025">
        <v>1.3870100000000001</v>
      </c>
      <c r="N2025">
        <v>-3.62</v>
      </c>
      <c r="Q2025">
        <v>1211</v>
      </c>
      <c r="R2025" t="s">
        <v>96</v>
      </c>
      <c r="S2025" s="588">
        <v>5</v>
      </c>
    </row>
    <row r="2026" spans="1:19" x14ac:dyDescent="0.2">
      <c r="A2026">
        <v>2025</v>
      </c>
      <c r="B2026" s="400">
        <v>42116.156944444447</v>
      </c>
      <c r="C2026" t="s">
        <v>96</v>
      </c>
      <c r="D2026">
        <v>0.01</v>
      </c>
      <c r="F2026">
        <v>1.3903300000000001</v>
      </c>
      <c r="I2026" s="400">
        <v>42117.501388888886</v>
      </c>
      <c r="J2026">
        <v>1.3870100000000001</v>
      </c>
      <c r="N2026">
        <v>-2.57</v>
      </c>
      <c r="Q2026">
        <v>1211</v>
      </c>
      <c r="R2026" t="s">
        <v>96</v>
      </c>
      <c r="S2026" s="588">
        <v>5</v>
      </c>
    </row>
    <row r="2027" spans="1:19" x14ac:dyDescent="0.2">
      <c r="A2027">
        <v>2026</v>
      </c>
      <c r="B2027" s="400">
        <v>42116.173611111109</v>
      </c>
      <c r="C2027" t="s">
        <v>96</v>
      </c>
      <c r="D2027">
        <v>0.01</v>
      </c>
      <c r="F2027">
        <v>1.38883</v>
      </c>
      <c r="I2027" s="400">
        <v>42117.501388888886</v>
      </c>
      <c r="J2027">
        <v>1.3870100000000001</v>
      </c>
      <c r="N2027">
        <v>-1.54</v>
      </c>
      <c r="Q2027">
        <v>1211</v>
      </c>
      <c r="R2027" t="s">
        <v>96</v>
      </c>
      <c r="S2027" s="588">
        <v>5</v>
      </c>
    </row>
    <row r="2028" spans="1:19" x14ac:dyDescent="0.2">
      <c r="A2028">
        <v>2027</v>
      </c>
      <c r="B2028" s="400">
        <v>42116.188888888886</v>
      </c>
      <c r="C2028" t="s">
        <v>96</v>
      </c>
      <c r="D2028">
        <v>0.01</v>
      </c>
      <c r="F2028">
        <v>1.3837600000000001</v>
      </c>
      <c r="I2028" s="400">
        <v>42117.501388888886</v>
      </c>
      <c r="J2028">
        <v>1.3870100000000001</v>
      </c>
      <c r="N2028">
        <v>1.96</v>
      </c>
      <c r="Q2028">
        <v>1211</v>
      </c>
      <c r="R2028" t="s">
        <v>96</v>
      </c>
      <c r="S2028" s="588">
        <v>5</v>
      </c>
    </row>
    <row r="2029" spans="1:19" x14ac:dyDescent="0.2">
      <c r="A2029">
        <v>2028</v>
      </c>
      <c r="B2029" s="400">
        <v>42116.20208333333</v>
      </c>
      <c r="C2029" t="s">
        <v>96</v>
      </c>
      <c r="D2029">
        <v>0.02</v>
      </c>
      <c r="F2029">
        <v>1.3806499999999999</v>
      </c>
      <c r="I2029" s="400">
        <v>42117.501388888886</v>
      </c>
      <c r="J2029">
        <v>1.3870100000000001</v>
      </c>
      <c r="N2029">
        <v>8.2200000000000006</v>
      </c>
      <c r="Q2029">
        <v>1211</v>
      </c>
      <c r="R2029" t="s">
        <v>96</v>
      </c>
      <c r="S2029" s="588">
        <v>5</v>
      </c>
    </row>
    <row r="2030" spans="1:19" x14ac:dyDescent="0.2">
      <c r="A2030">
        <v>2029</v>
      </c>
      <c r="B2030" s="400">
        <v>42117.020833333336</v>
      </c>
      <c r="C2030" t="s">
        <v>97</v>
      </c>
      <c r="D2030">
        <v>0.01</v>
      </c>
      <c r="F2030">
        <v>1.3824799999999999</v>
      </c>
      <c r="I2030" s="400">
        <v>42117.17291666667</v>
      </c>
      <c r="J2030">
        <v>1.38323</v>
      </c>
      <c r="N2030">
        <v>-0.52</v>
      </c>
      <c r="Q2030">
        <v>1212</v>
      </c>
      <c r="R2030" t="s">
        <v>97</v>
      </c>
      <c r="S2030" s="588">
        <v>3</v>
      </c>
    </row>
    <row r="2031" spans="1:19" x14ac:dyDescent="0.2">
      <c r="A2031">
        <v>2030</v>
      </c>
      <c r="B2031" s="400">
        <v>42117.038194444445</v>
      </c>
      <c r="C2031" t="s">
        <v>97</v>
      </c>
      <c r="D2031">
        <v>0.01</v>
      </c>
      <c r="F2031">
        <v>1.3840300000000001</v>
      </c>
      <c r="I2031" s="400">
        <v>42117.17291666667</v>
      </c>
      <c r="J2031">
        <v>1.38323</v>
      </c>
      <c r="N2031">
        <v>0.55000000000000004</v>
      </c>
      <c r="Q2031">
        <v>1212</v>
      </c>
      <c r="R2031" t="s">
        <v>97</v>
      </c>
      <c r="S2031" s="588">
        <v>3</v>
      </c>
    </row>
    <row r="2032" spans="1:19" x14ac:dyDescent="0.2">
      <c r="A2032">
        <v>2031</v>
      </c>
      <c r="B2032" s="400">
        <v>42117.147916666669</v>
      </c>
      <c r="C2032" t="s">
        <v>97</v>
      </c>
      <c r="D2032">
        <v>0.01</v>
      </c>
      <c r="F2032">
        <v>1.3855900000000001</v>
      </c>
      <c r="I2032" s="400">
        <v>42117.17291666667</v>
      </c>
      <c r="J2032">
        <v>1.38323</v>
      </c>
      <c r="N2032">
        <v>1.63</v>
      </c>
      <c r="Q2032">
        <v>1212</v>
      </c>
      <c r="R2032" t="s">
        <v>97</v>
      </c>
      <c r="S2032" s="588">
        <v>3</v>
      </c>
    </row>
    <row r="2033" spans="1:19" x14ac:dyDescent="0.2">
      <c r="A2033">
        <v>2032</v>
      </c>
      <c r="B2033" s="400">
        <v>42117.879861111112</v>
      </c>
      <c r="C2033" t="s">
        <v>97</v>
      </c>
      <c r="D2033">
        <v>0.01</v>
      </c>
      <c r="F2033">
        <v>1.3918999999999999</v>
      </c>
      <c r="I2033" s="400">
        <v>42117.915972222225</v>
      </c>
      <c r="J2033">
        <v>1.3918600000000001</v>
      </c>
      <c r="N2033">
        <v>0.03</v>
      </c>
      <c r="Q2033">
        <v>1213</v>
      </c>
      <c r="R2033" t="s">
        <v>97</v>
      </c>
      <c r="S2033" s="588">
        <v>2</v>
      </c>
    </row>
    <row r="2034" spans="1:19" x14ac:dyDescent="0.2">
      <c r="A2034">
        <v>2033</v>
      </c>
      <c r="B2034" s="400">
        <v>42117.890277777777</v>
      </c>
      <c r="C2034" t="s">
        <v>97</v>
      </c>
      <c r="D2034">
        <v>0.01</v>
      </c>
      <c r="F2034">
        <v>1.39341</v>
      </c>
      <c r="I2034" s="400">
        <v>42117.915972222225</v>
      </c>
      <c r="J2034">
        <v>1.3918600000000001</v>
      </c>
      <c r="N2034">
        <v>1.07</v>
      </c>
      <c r="Q2034">
        <v>1213</v>
      </c>
      <c r="R2034" t="s">
        <v>97</v>
      </c>
      <c r="S2034" s="588">
        <v>2</v>
      </c>
    </row>
    <row r="2035" spans="1:19" x14ac:dyDescent="0.2">
      <c r="A2035">
        <v>2034</v>
      </c>
      <c r="B2035" s="400">
        <v>42117.974305555559</v>
      </c>
      <c r="C2035" t="s">
        <v>96</v>
      </c>
      <c r="D2035">
        <v>0.01</v>
      </c>
      <c r="F2035">
        <v>1.3911899999999999</v>
      </c>
      <c r="I2035" s="400">
        <v>42118.239583333336</v>
      </c>
      <c r="J2035">
        <v>1.3912100000000001</v>
      </c>
      <c r="N2035">
        <v>-7.0000000000000007E-2</v>
      </c>
      <c r="Q2035">
        <v>1214</v>
      </c>
      <c r="R2035" t="s">
        <v>96</v>
      </c>
      <c r="S2035" s="588">
        <v>2</v>
      </c>
    </row>
    <row r="2036" spans="1:19" x14ac:dyDescent="0.2">
      <c r="A2036">
        <v>2035</v>
      </c>
      <c r="B2036" s="400">
        <v>42118.152777777781</v>
      </c>
      <c r="C2036" t="s">
        <v>96</v>
      </c>
      <c r="D2036">
        <v>0.01</v>
      </c>
      <c r="F2036">
        <v>1.3896200000000001</v>
      </c>
      <c r="I2036" s="400">
        <v>42118.239583333336</v>
      </c>
      <c r="J2036">
        <v>1.3912100000000001</v>
      </c>
      <c r="N2036">
        <v>1.1000000000000001</v>
      </c>
      <c r="Q2036">
        <v>1214</v>
      </c>
      <c r="R2036" t="s">
        <v>96</v>
      </c>
      <c r="S2036" s="588">
        <v>2</v>
      </c>
    </row>
    <row r="2037" spans="1:19" x14ac:dyDescent="0.2">
      <c r="A2037">
        <v>2036</v>
      </c>
      <c r="B2037" s="400">
        <v>42122.963888888888</v>
      </c>
      <c r="C2037" t="s">
        <v>96</v>
      </c>
      <c r="D2037">
        <v>0.01</v>
      </c>
      <c r="F2037">
        <v>1.36839</v>
      </c>
      <c r="I2037" s="400">
        <v>42123.033333333333</v>
      </c>
      <c r="J2037">
        <v>1.3691899999999999</v>
      </c>
      <c r="N2037">
        <v>0.46</v>
      </c>
      <c r="Q2037">
        <v>1215</v>
      </c>
      <c r="R2037" t="s">
        <v>96</v>
      </c>
      <c r="S2037" s="588">
        <v>1</v>
      </c>
    </row>
    <row r="2038" spans="1:19" x14ac:dyDescent="0.2">
      <c r="A2038">
        <v>2037</v>
      </c>
      <c r="B2038" s="400">
        <v>42123.07708333333</v>
      </c>
      <c r="C2038" t="s">
        <v>97</v>
      </c>
      <c r="D2038">
        <v>0.01</v>
      </c>
      <c r="F2038">
        <v>1.36954</v>
      </c>
      <c r="I2038" s="400">
        <v>42123.165277777778</v>
      </c>
      <c r="J2038">
        <v>1.37026</v>
      </c>
      <c r="N2038">
        <v>-0.5</v>
      </c>
      <c r="Q2038">
        <v>1216</v>
      </c>
      <c r="R2038" t="s">
        <v>97</v>
      </c>
      <c r="S2038" s="588">
        <v>3</v>
      </c>
    </row>
    <row r="2039" spans="1:19" x14ac:dyDescent="0.2">
      <c r="A2039">
        <v>2038</v>
      </c>
      <c r="B2039" s="400">
        <v>42123.115277777775</v>
      </c>
      <c r="C2039" t="s">
        <v>97</v>
      </c>
      <c r="D2039">
        <v>0.01</v>
      </c>
      <c r="F2039">
        <v>1.3710500000000001</v>
      </c>
      <c r="I2039" s="400">
        <v>42123.165277777778</v>
      </c>
      <c r="J2039">
        <v>1.37026</v>
      </c>
      <c r="N2039">
        <v>0.54</v>
      </c>
      <c r="Q2039">
        <v>1216</v>
      </c>
      <c r="R2039" t="s">
        <v>97</v>
      </c>
      <c r="S2039" s="588">
        <v>3</v>
      </c>
    </row>
    <row r="2040" spans="1:19" x14ac:dyDescent="0.2">
      <c r="A2040">
        <v>2039</v>
      </c>
      <c r="B2040" s="400">
        <v>42123.136805555558</v>
      </c>
      <c r="C2040" t="s">
        <v>97</v>
      </c>
      <c r="D2040">
        <v>0.01</v>
      </c>
      <c r="F2040">
        <v>1.3726</v>
      </c>
      <c r="I2040" s="400">
        <v>42123.165277777778</v>
      </c>
      <c r="J2040">
        <v>1.37026</v>
      </c>
      <c r="N2040">
        <v>1.61</v>
      </c>
      <c r="Q2040">
        <v>1216</v>
      </c>
      <c r="R2040" t="s">
        <v>97</v>
      </c>
      <c r="S2040" s="588">
        <v>3</v>
      </c>
    </row>
    <row r="2041" spans="1:19" x14ac:dyDescent="0.2">
      <c r="A2041">
        <v>2040</v>
      </c>
      <c r="B2041" s="400">
        <v>42123.96597222222</v>
      </c>
      <c r="C2041" t="s">
        <v>97</v>
      </c>
      <c r="D2041">
        <v>0.01</v>
      </c>
      <c r="F2041">
        <v>1.3848100000000001</v>
      </c>
      <c r="I2041" s="400">
        <v>42124.137499999997</v>
      </c>
      <c r="J2041">
        <v>1.3884300000000001</v>
      </c>
      <c r="N2041">
        <v>-2.46</v>
      </c>
      <c r="Q2041">
        <v>1217</v>
      </c>
      <c r="R2041" t="s">
        <v>97</v>
      </c>
      <c r="S2041" s="588">
        <v>5</v>
      </c>
    </row>
    <row r="2042" spans="1:19" x14ac:dyDescent="0.2">
      <c r="A2042">
        <v>2041</v>
      </c>
      <c r="B2042" s="400">
        <v>42123.979861111111</v>
      </c>
      <c r="C2042" t="s">
        <v>97</v>
      </c>
      <c r="D2042">
        <v>0.01</v>
      </c>
      <c r="F2042">
        <v>1.38636</v>
      </c>
      <c r="I2042" s="400">
        <v>42124.137499999997</v>
      </c>
      <c r="J2042">
        <v>1.3884300000000001</v>
      </c>
      <c r="N2042">
        <v>-1.39</v>
      </c>
      <c r="Q2042">
        <v>1217</v>
      </c>
      <c r="R2042" t="s">
        <v>97</v>
      </c>
      <c r="S2042" s="588">
        <v>5</v>
      </c>
    </row>
    <row r="2043" spans="1:19" x14ac:dyDescent="0.2">
      <c r="A2043">
        <v>2042</v>
      </c>
      <c r="B2043" s="400">
        <v>42123.993055555555</v>
      </c>
      <c r="C2043" t="s">
        <v>97</v>
      </c>
      <c r="D2043">
        <v>0.01</v>
      </c>
      <c r="F2043">
        <v>1.3878699999999999</v>
      </c>
      <c r="I2043" s="400">
        <v>42124.137499999997</v>
      </c>
      <c r="J2043">
        <v>1.3884300000000001</v>
      </c>
      <c r="N2043">
        <v>-0.35</v>
      </c>
      <c r="Q2043">
        <v>1217</v>
      </c>
      <c r="R2043" t="s">
        <v>97</v>
      </c>
      <c r="S2043" s="588">
        <v>5</v>
      </c>
    </row>
    <row r="2044" spans="1:19" x14ac:dyDescent="0.2">
      <c r="A2044">
        <v>2043</v>
      </c>
      <c r="B2044" s="400">
        <v>42124.006249999999</v>
      </c>
      <c r="C2044" t="s">
        <v>97</v>
      </c>
      <c r="D2044">
        <v>0.01</v>
      </c>
      <c r="F2044">
        <v>1.3902399999999999</v>
      </c>
      <c r="I2044" s="400">
        <v>42124.137499999997</v>
      </c>
      <c r="J2044">
        <v>1.3884300000000001</v>
      </c>
      <c r="N2044">
        <v>1.25</v>
      </c>
      <c r="Q2044">
        <v>1217</v>
      </c>
      <c r="R2044" t="s">
        <v>97</v>
      </c>
      <c r="S2044" s="588">
        <v>5</v>
      </c>
    </row>
    <row r="2045" spans="1:19" x14ac:dyDescent="0.2">
      <c r="A2045">
        <v>2044</v>
      </c>
      <c r="B2045" s="400">
        <v>42124.024305555555</v>
      </c>
      <c r="C2045" t="s">
        <v>97</v>
      </c>
      <c r="D2045">
        <v>0.02</v>
      </c>
      <c r="F2045">
        <v>1.3936599999999999</v>
      </c>
      <c r="I2045" s="400">
        <v>42124.137499999997</v>
      </c>
      <c r="J2045">
        <v>1.3884300000000001</v>
      </c>
      <c r="N2045">
        <v>7.22</v>
      </c>
      <c r="Q2045">
        <v>1217</v>
      </c>
      <c r="R2045" t="s">
        <v>97</v>
      </c>
      <c r="S2045" s="588">
        <v>5</v>
      </c>
    </row>
    <row r="2046" spans="1:19" x14ac:dyDescent="0.2">
      <c r="A2046">
        <v>2045</v>
      </c>
      <c r="B2046" s="400">
        <v>42124.90625</v>
      </c>
      <c r="C2046" t="s">
        <v>97</v>
      </c>
      <c r="D2046">
        <v>0.01</v>
      </c>
      <c r="F2046">
        <v>1.4194199999999999</v>
      </c>
      <c r="I2046" s="400">
        <v>42124.932638888888</v>
      </c>
      <c r="J2046">
        <v>1.4201299999999999</v>
      </c>
      <c r="N2046">
        <v>-0.49</v>
      </c>
      <c r="Q2046">
        <v>1218</v>
      </c>
      <c r="R2046" t="s">
        <v>97</v>
      </c>
      <c r="S2046" s="588">
        <v>3</v>
      </c>
    </row>
    <row r="2047" spans="1:19" x14ac:dyDescent="0.2">
      <c r="A2047">
        <v>2046</v>
      </c>
      <c r="B2047" s="400">
        <v>42124.914583333331</v>
      </c>
      <c r="C2047" t="s">
        <v>97</v>
      </c>
      <c r="D2047">
        <v>0.01</v>
      </c>
      <c r="F2047">
        <v>1.42092</v>
      </c>
      <c r="I2047" s="400">
        <v>42124.932638888888</v>
      </c>
      <c r="J2047">
        <v>1.4201299999999999</v>
      </c>
      <c r="N2047">
        <v>0.55000000000000004</v>
      </c>
      <c r="Q2047">
        <v>1218</v>
      </c>
      <c r="R2047" t="s">
        <v>97</v>
      </c>
      <c r="S2047" s="588">
        <v>3</v>
      </c>
    </row>
    <row r="2048" spans="1:19" x14ac:dyDescent="0.2">
      <c r="A2048">
        <v>2047</v>
      </c>
      <c r="B2048" s="400">
        <v>42124.915972222225</v>
      </c>
      <c r="C2048" t="s">
        <v>97</v>
      </c>
      <c r="D2048">
        <v>0.01</v>
      </c>
      <c r="F2048">
        <v>1.4224399999999999</v>
      </c>
      <c r="I2048" s="400">
        <v>42124.932638888888</v>
      </c>
      <c r="J2048">
        <v>1.4201299999999999</v>
      </c>
      <c r="N2048">
        <v>1.6</v>
      </c>
      <c r="Q2048">
        <v>1218</v>
      </c>
      <c r="R2048" t="s">
        <v>97</v>
      </c>
      <c r="S2048" s="588">
        <v>3</v>
      </c>
    </row>
    <row r="2049" spans="1:19" x14ac:dyDescent="0.2">
      <c r="A2049">
        <v>2048</v>
      </c>
      <c r="B2049" s="400">
        <v>42125.021527777775</v>
      </c>
      <c r="C2049" t="s">
        <v>96</v>
      </c>
      <c r="D2049">
        <v>0.01</v>
      </c>
      <c r="F2049">
        <v>1.41835</v>
      </c>
      <c r="I2049" s="400">
        <v>42125.041666666664</v>
      </c>
      <c r="J2049">
        <v>1.4191499999999999</v>
      </c>
      <c r="N2049">
        <v>0.55000000000000004</v>
      </c>
      <c r="Q2049">
        <v>1219</v>
      </c>
      <c r="R2049" t="s">
        <v>96</v>
      </c>
      <c r="S2049" s="588">
        <v>1</v>
      </c>
    </row>
    <row r="2050" spans="1:19" x14ac:dyDescent="0.2">
      <c r="A2050">
        <v>2049</v>
      </c>
      <c r="B2050" s="400">
        <v>42125.053472222222</v>
      </c>
      <c r="C2050" t="s">
        <v>97</v>
      </c>
      <c r="D2050">
        <v>0.01</v>
      </c>
      <c r="F2050">
        <v>1.4198200000000001</v>
      </c>
      <c r="I2050" s="400">
        <v>42125.058333333334</v>
      </c>
      <c r="J2050">
        <v>1.4190199999999999</v>
      </c>
      <c r="N2050">
        <v>0.55000000000000004</v>
      </c>
      <c r="Q2050">
        <v>1220</v>
      </c>
      <c r="R2050" t="s">
        <v>97</v>
      </c>
      <c r="S2050" s="588">
        <v>1</v>
      </c>
    </row>
    <row r="2051" spans="1:19" x14ac:dyDescent="0.2">
      <c r="A2051">
        <v>2050</v>
      </c>
      <c r="B2051" s="400">
        <v>42125.061111111114</v>
      </c>
      <c r="C2051" t="s">
        <v>97</v>
      </c>
      <c r="D2051">
        <v>0.01</v>
      </c>
      <c r="F2051">
        <v>1.41913</v>
      </c>
      <c r="I2051" s="400">
        <v>42125.089583333334</v>
      </c>
      <c r="J2051">
        <v>1.4183300000000001</v>
      </c>
      <c r="N2051">
        <v>0.55000000000000004</v>
      </c>
      <c r="Q2051">
        <v>1221</v>
      </c>
      <c r="R2051" t="s">
        <v>97</v>
      </c>
      <c r="S2051" s="588">
        <v>1</v>
      </c>
    </row>
    <row r="2052" spans="1:19" x14ac:dyDescent="0.2">
      <c r="A2052">
        <v>2051</v>
      </c>
      <c r="B2052" s="400">
        <v>42125.917361111111</v>
      </c>
      <c r="C2052" t="s">
        <v>97</v>
      </c>
      <c r="D2052">
        <v>0.01</v>
      </c>
      <c r="F2052">
        <v>1.43048</v>
      </c>
      <c r="I2052" s="400">
        <v>42125.981944444444</v>
      </c>
      <c r="J2052">
        <v>1.4296800000000001</v>
      </c>
      <c r="N2052">
        <v>0.56000000000000005</v>
      </c>
      <c r="Q2052">
        <v>1222</v>
      </c>
      <c r="R2052" t="s">
        <v>97</v>
      </c>
      <c r="S2052" s="588">
        <v>1</v>
      </c>
    </row>
    <row r="2053" spans="1:19" x14ac:dyDescent="0.2">
      <c r="A2053">
        <v>2052</v>
      </c>
      <c r="B2053" s="400">
        <v>42128.89166666667</v>
      </c>
      <c r="C2053" t="s">
        <v>96</v>
      </c>
      <c r="D2053">
        <v>0.01</v>
      </c>
      <c r="F2053">
        <v>1.42075</v>
      </c>
      <c r="I2053" s="400">
        <v>42128.938194444447</v>
      </c>
      <c r="J2053">
        <v>1.4207799999999999</v>
      </c>
      <c r="N2053">
        <v>0.02</v>
      </c>
      <c r="Q2053">
        <v>1223</v>
      </c>
      <c r="R2053" t="s">
        <v>96</v>
      </c>
      <c r="S2053" s="588">
        <v>2</v>
      </c>
    </row>
    <row r="2054" spans="1:19" x14ac:dyDescent="0.2">
      <c r="A2054">
        <v>2053</v>
      </c>
      <c r="B2054" s="400">
        <v>42128.909722222219</v>
      </c>
      <c r="C2054" t="s">
        <v>96</v>
      </c>
      <c r="D2054">
        <v>0.01</v>
      </c>
      <c r="F2054">
        <v>1.4192100000000001</v>
      </c>
      <c r="I2054" s="400">
        <v>42128.938194444447</v>
      </c>
      <c r="J2054">
        <v>1.4207799999999999</v>
      </c>
      <c r="N2054">
        <v>1.08</v>
      </c>
      <c r="Q2054">
        <v>1223</v>
      </c>
      <c r="R2054" t="s">
        <v>96</v>
      </c>
      <c r="S2054" s="588">
        <v>2</v>
      </c>
    </row>
    <row r="2055" spans="1:19" x14ac:dyDescent="0.2">
      <c r="A2055">
        <v>2054</v>
      </c>
      <c r="B2055" s="400">
        <v>42128.974999999999</v>
      </c>
      <c r="C2055" t="s">
        <v>97</v>
      </c>
      <c r="D2055">
        <v>0.01</v>
      </c>
      <c r="F2055">
        <v>1.42245</v>
      </c>
      <c r="I2055" s="400">
        <v>42129.080555555556</v>
      </c>
      <c r="J2055">
        <v>1.4216500000000001</v>
      </c>
      <c r="N2055">
        <v>0.56999999999999995</v>
      </c>
      <c r="Q2055">
        <v>1224</v>
      </c>
      <c r="R2055" t="s">
        <v>97</v>
      </c>
      <c r="S2055" s="588">
        <v>1</v>
      </c>
    </row>
    <row r="2056" spans="1:19" x14ac:dyDescent="0.2">
      <c r="A2056">
        <v>2055</v>
      </c>
      <c r="B2056" s="400">
        <v>42129.079861111109</v>
      </c>
      <c r="C2056" t="s">
        <v>96</v>
      </c>
      <c r="D2056">
        <v>0.01</v>
      </c>
      <c r="F2056">
        <v>1.42184</v>
      </c>
      <c r="I2056" s="400">
        <v>42129.168055555558</v>
      </c>
      <c r="J2056">
        <v>1.4226399999999999</v>
      </c>
      <c r="N2056">
        <v>0.55000000000000004</v>
      </c>
      <c r="Q2056">
        <v>1225</v>
      </c>
      <c r="R2056" t="s">
        <v>96</v>
      </c>
      <c r="S2056" s="588">
        <v>1</v>
      </c>
    </row>
    <row r="2057" spans="1:19" x14ac:dyDescent="0.2">
      <c r="A2057">
        <v>2056</v>
      </c>
      <c r="B2057" s="400">
        <v>42129.915972222225</v>
      </c>
      <c r="C2057" t="s">
        <v>97</v>
      </c>
      <c r="D2057">
        <v>0.01</v>
      </c>
      <c r="F2057">
        <v>1.40977</v>
      </c>
      <c r="I2057" s="400">
        <v>42129.95208333333</v>
      </c>
      <c r="J2057">
        <v>1.4089700000000001</v>
      </c>
      <c r="N2057">
        <v>0.55000000000000004</v>
      </c>
      <c r="Q2057">
        <v>1226</v>
      </c>
      <c r="R2057" t="s">
        <v>97</v>
      </c>
      <c r="S2057" s="588">
        <v>1</v>
      </c>
    </row>
    <row r="2058" spans="1:19" x14ac:dyDescent="0.2">
      <c r="A2058">
        <v>2057</v>
      </c>
      <c r="B2058" s="400">
        <v>42129.976388888892</v>
      </c>
      <c r="C2058" t="s">
        <v>96</v>
      </c>
      <c r="D2058">
        <v>0.01</v>
      </c>
      <c r="F2058">
        <v>1.4090400000000001</v>
      </c>
      <c r="I2058" s="400">
        <v>42130.072916666664</v>
      </c>
      <c r="J2058">
        <v>1.40984</v>
      </c>
      <c r="N2058">
        <v>0.46</v>
      </c>
      <c r="Q2058">
        <v>1227</v>
      </c>
      <c r="R2058" t="s">
        <v>96</v>
      </c>
      <c r="S2058" s="588">
        <v>1</v>
      </c>
    </row>
    <row r="2059" spans="1:19" x14ac:dyDescent="0.2">
      <c r="A2059">
        <v>2058</v>
      </c>
      <c r="B2059" s="400">
        <v>42130.070833333331</v>
      </c>
      <c r="C2059" t="s">
        <v>97</v>
      </c>
      <c r="D2059">
        <v>0.01</v>
      </c>
      <c r="F2059">
        <v>1.4094800000000001</v>
      </c>
      <c r="I2059" s="400">
        <v>42130.130555555559</v>
      </c>
      <c r="J2059">
        <v>1.4094500000000001</v>
      </c>
      <c r="N2059">
        <v>0.02</v>
      </c>
      <c r="Q2059">
        <v>1228</v>
      </c>
      <c r="R2059" t="s">
        <v>97</v>
      </c>
      <c r="S2059" s="588">
        <v>2</v>
      </c>
    </row>
    <row r="2060" spans="1:19" x14ac:dyDescent="0.2">
      <c r="A2060">
        <v>2059</v>
      </c>
      <c r="B2060" s="400">
        <v>42130.074999999997</v>
      </c>
      <c r="C2060" t="s">
        <v>97</v>
      </c>
      <c r="D2060">
        <v>0.01</v>
      </c>
      <c r="F2060">
        <v>1.4110199999999999</v>
      </c>
      <c r="I2060" s="400">
        <v>42130.130555555559</v>
      </c>
      <c r="J2060">
        <v>1.4094500000000001</v>
      </c>
      <c r="N2060">
        <v>1.08</v>
      </c>
      <c r="Q2060">
        <v>1228</v>
      </c>
      <c r="R2060" t="s">
        <v>97</v>
      </c>
      <c r="S2060" s="588">
        <v>2</v>
      </c>
    </row>
    <row r="2061" spans="1:19" x14ac:dyDescent="0.2">
      <c r="A2061">
        <v>2060</v>
      </c>
      <c r="B2061" s="400">
        <v>42130.878472222219</v>
      </c>
      <c r="C2061" t="s">
        <v>97</v>
      </c>
      <c r="D2061">
        <v>0.01</v>
      </c>
      <c r="F2061">
        <v>1.4215899999999999</v>
      </c>
      <c r="I2061" s="400">
        <v>42131.061111111114</v>
      </c>
      <c r="J2061">
        <v>1.4222900000000001</v>
      </c>
      <c r="N2061">
        <v>-0.45</v>
      </c>
      <c r="Q2061">
        <v>1229</v>
      </c>
      <c r="R2061" t="s">
        <v>97</v>
      </c>
      <c r="S2061" s="588">
        <v>3</v>
      </c>
    </row>
    <row r="2062" spans="1:19" x14ac:dyDescent="0.2">
      <c r="A2062">
        <v>2061</v>
      </c>
      <c r="B2062" s="400">
        <v>42130.884027777778</v>
      </c>
      <c r="C2062" t="s">
        <v>97</v>
      </c>
      <c r="D2062">
        <v>0.01</v>
      </c>
      <c r="F2062">
        <v>1.42309</v>
      </c>
      <c r="I2062" s="400">
        <v>42131.061111111114</v>
      </c>
      <c r="J2062">
        <v>1.4222900000000001</v>
      </c>
      <c r="N2062">
        <v>0.59</v>
      </c>
      <c r="Q2062">
        <v>1229</v>
      </c>
      <c r="R2062" t="s">
        <v>97</v>
      </c>
      <c r="S2062" s="588">
        <v>3</v>
      </c>
    </row>
    <row r="2063" spans="1:19" x14ac:dyDescent="0.2">
      <c r="A2063">
        <v>2062</v>
      </c>
      <c r="B2063" s="400">
        <v>42130.896527777775</v>
      </c>
      <c r="C2063" t="s">
        <v>97</v>
      </c>
      <c r="D2063">
        <v>0.01</v>
      </c>
      <c r="F2063">
        <v>1.42459</v>
      </c>
      <c r="I2063" s="400">
        <v>42131.061111111114</v>
      </c>
      <c r="J2063">
        <v>1.4222900000000001</v>
      </c>
      <c r="N2063">
        <v>1.62</v>
      </c>
      <c r="Q2063">
        <v>1229</v>
      </c>
      <c r="R2063" t="s">
        <v>97</v>
      </c>
      <c r="S2063" s="588">
        <v>3</v>
      </c>
    </row>
    <row r="2064" spans="1:19" x14ac:dyDescent="0.2">
      <c r="A2064">
        <v>2063</v>
      </c>
      <c r="B2064" s="400">
        <v>42130.967361111114</v>
      </c>
      <c r="C2064" t="s">
        <v>96</v>
      </c>
      <c r="D2064">
        <v>0.01</v>
      </c>
      <c r="F2064">
        <v>1.42408</v>
      </c>
      <c r="I2064" s="400">
        <v>42131.090277777781</v>
      </c>
      <c r="J2064">
        <v>1.42411</v>
      </c>
      <c r="N2064">
        <v>-0.26</v>
      </c>
      <c r="Q2064">
        <v>1230</v>
      </c>
      <c r="R2064" t="s">
        <v>96</v>
      </c>
      <c r="S2064" s="588">
        <v>2</v>
      </c>
    </row>
    <row r="2065" spans="1:19" x14ac:dyDescent="0.2">
      <c r="A2065">
        <v>2064</v>
      </c>
      <c r="B2065" s="400">
        <v>42131.058333333334</v>
      </c>
      <c r="C2065" t="s">
        <v>96</v>
      </c>
      <c r="D2065">
        <v>0.01</v>
      </c>
      <c r="F2065">
        <v>1.4225300000000001</v>
      </c>
      <c r="I2065" s="400">
        <v>42131.090277777781</v>
      </c>
      <c r="J2065">
        <v>1.42411</v>
      </c>
      <c r="N2065">
        <v>1.0900000000000001</v>
      </c>
      <c r="Q2065">
        <v>1230</v>
      </c>
      <c r="R2065" t="s">
        <v>96</v>
      </c>
      <c r="S2065" s="588">
        <v>2</v>
      </c>
    </row>
    <row r="2066" spans="1:19" x14ac:dyDescent="0.2">
      <c r="A2066">
        <v>2065</v>
      </c>
      <c r="B2066" s="400">
        <v>42132.020833333336</v>
      </c>
      <c r="C2066" t="s">
        <v>96</v>
      </c>
      <c r="D2066">
        <v>0.01</v>
      </c>
      <c r="F2066">
        <v>1.4237500000000001</v>
      </c>
      <c r="I2066" s="400">
        <v>42132.122916666667</v>
      </c>
      <c r="J2066">
        <v>1.4230400000000001</v>
      </c>
      <c r="N2066">
        <v>-0.49</v>
      </c>
      <c r="Q2066">
        <v>1231</v>
      </c>
      <c r="R2066" t="s">
        <v>96</v>
      </c>
      <c r="S2066" s="588">
        <v>3</v>
      </c>
    </row>
    <row r="2067" spans="1:19" x14ac:dyDescent="0.2">
      <c r="A2067">
        <v>2066</v>
      </c>
      <c r="B2067" s="400">
        <v>42132.027777777781</v>
      </c>
      <c r="C2067" t="s">
        <v>96</v>
      </c>
      <c r="D2067">
        <v>0.01</v>
      </c>
      <c r="F2067">
        <v>1.42225</v>
      </c>
      <c r="I2067" s="400">
        <v>42132.122916666667</v>
      </c>
      <c r="J2067">
        <v>1.4230400000000001</v>
      </c>
      <c r="N2067">
        <v>0.55000000000000004</v>
      </c>
      <c r="Q2067">
        <v>1231</v>
      </c>
      <c r="R2067" t="s">
        <v>96</v>
      </c>
      <c r="S2067" s="588">
        <v>3</v>
      </c>
    </row>
    <row r="2068" spans="1:19" x14ac:dyDescent="0.2">
      <c r="A2068">
        <v>2067</v>
      </c>
      <c r="B2068" s="400">
        <v>42132.066666666666</v>
      </c>
      <c r="C2068" t="s">
        <v>96</v>
      </c>
      <c r="D2068">
        <v>0.01</v>
      </c>
      <c r="F2068">
        <v>1.42072</v>
      </c>
      <c r="I2068" s="400">
        <v>42132.122916666667</v>
      </c>
      <c r="J2068">
        <v>1.4230400000000001</v>
      </c>
      <c r="N2068">
        <v>1.6</v>
      </c>
      <c r="Q2068">
        <v>1231</v>
      </c>
      <c r="R2068" t="s">
        <v>96</v>
      </c>
      <c r="S2068" s="588">
        <v>3</v>
      </c>
    </row>
    <row r="2069" spans="1:19" x14ac:dyDescent="0.2">
      <c r="A2069">
        <v>2068</v>
      </c>
      <c r="B2069" s="400">
        <v>42132.880555555559</v>
      </c>
      <c r="C2069" t="s">
        <v>96</v>
      </c>
      <c r="D2069">
        <v>0.01</v>
      </c>
      <c r="F2069">
        <v>1.4158500000000001</v>
      </c>
      <c r="I2069" s="400">
        <v>42135.415972222225</v>
      </c>
      <c r="J2069">
        <v>1.4150199999999999</v>
      </c>
      <c r="N2069">
        <v>-0.66</v>
      </c>
      <c r="Q2069">
        <v>1232</v>
      </c>
      <c r="R2069" t="s">
        <v>96</v>
      </c>
      <c r="S2069" s="588">
        <v>3</v>
      </c>
    </row>
    <row r="2070" spans="1:19" x14ac:dyDescent="0.2">
      <c r="A2070">
        <v>2069</v>
      </c>
      <c r="B2070" s="400">
        <v>42132.93472222222</v>
      </c>
      <c r="C2070" t="s">
        <v>96</v>
      </c>
      <c r="D2070">
        <v>0.01</v>
      </c>
      <c r="F2070">
        <v>1.4142699999999999</v>
      </c>
      <c r="I2070" s="400">
        <v>42135.415972222225</v>
      </c>
      <c r="J2070">
        <v>1.4150199999999999</v>
      </c>
      <c r="N2070">
        <v>0.43</v>
      </c>
      <c r="Q2070">
        <v>1232</v>
      </c>
      <c r="R2070" t="s">
        <v>96</v>
      </c>
      <c r="S2070" s="588">
        <v>3</v>
      </c>
    </row>
    <row r="2071" spans="1:19" x14ac:dyDescent="0.2">
      <c r="A2071">
        <v>2070</v>
      </c>
      <c r="B2071" s="400">
        <v>42132.999305555553</v>
      </c>
      <c r="C2071" t="s">
        <v>96</v>
      </c>
      <c r="D2071">
        <v>0.01</v>
      </c>
      <c r="F2071">
        <v>1.4125399999999999</v>
      </c>
      <c r="I2071" s="400">
        <v>42135.415972222225</v>
      </c>
      <c r="J2071">
        <v>1.4150199999999999</v>
      </c>
      <c r="N2071">
        <v>1.62</v>
      </c>
      <c r="Q2071">
        <v>1232</v>
      </c>
      <c r="R2071" t="s">
        <v>96</v>
      </c>
      <c r="S2071" s="588">
        <v>3</v>
      </c>
    </row>
    <row r="2072" spans="1:19" x14ac:dyDescent="0.2">
      <c r="A2072">
        <v>2071</v>
      </c>
      <c r="B2072" s="400">
        <v>42135.936111111114</v>
      </c>
      <c r="C2072" t="s">
        <v>97</v>
      </c>
      <c r="D2072">
        <v>0.01</v>
      </c>
      <c r="F2072">
        <v>1.4125099999999999</v>
      </c>
      <c r="I2072" s="400">
        <v>42136.104861111111</v>
      </c>
      <c r="J2072">
        <v>1.41171</v>
      </c>
      <c r="N2072">
        <v>0.56000000000000005</v>
      </c>
      <c r="Q2072">
        <v>1233</v>
      </c>
      <c r="R2072" t="s">
        <v>97</v>
      </c>
      <c r="S2072" s="588">
        <v>1</v>
      </c>
    </row>
    <row r="2073" spans="1:19" x14ac:dyDescent="0.2">
      <c r="A2073">
        <v>2072</v>
      </c>
      <c r="B2073" s="400">
        <v>42136.877083333333</v>
      </c>
      <c r="C2073" t="s">
        <v>96</v>
      </c>
      <c r="D2073">
        <v>0.01</v>
      </c>
      <c r="F2073">
        <v>1.4051400000000001</v>
      </c>
      <c r="I2073" s="400">
        <v>42136.969444444447</v>
      </c>
      <c r="J2073">
        <v>1.4051899999999999</v>
      </c>
      <c r="N2073">
        <v>0.03</v>
      </c>
      <c r="Q2073">
        <v>1234</v>
      </c>
      <c r="R2073" t="s">
        <v>96</v>
      </c>
      <c r="S2073" s="588">
        <v>2</v>
      </c>
    </row>
    <row r="2074" spans="1:19" x14ac:dyDescent="0.2">
      <c r="A2074">
        <v>2073</v>
      </c>
      <c r="B2074" s="400">
        <v>42136.899305555555</v>
      </c>
      <c r="C2074" t="s">
        <v>96</v>
      </c>
      <c r="D2074">
        <v>0.01</v>
      </c>
      <c r="F2074">
        <v>1.40364</v>
      </c>
      <c r="I2074" s="400">
        <v>42136.969444444447</v>
      </c>
      <c r="J2074">
        <v>1.4051899999999999</v>
      </c>
      <c r="N2074">
        <v>1.07</v>
      </c>
      <c r="Q2074">
        <v>1234</v>
      </c>
      <c r="R2074" t="s">
        <v>96</v>
      </c>
      <c r="S2074" s="588">
        <v>2</v>
      </c>
    </row>
    <row r="2075" spans="1:19" x14ac:dyDescent="0.2">
      <c r="A2075">
        <v>2074</v>
      </c>
      <c r="B2075" s="400">
        <v>42137.024305555555</v>
      </c>
      <c r="C2075" t="s">
        <v>97</v>
      </c>
      <c r="D2075">
        <v>0.01</v>
      </c>
      <c r="F2075">
        <v>1.4056999999999999</v>
      </c>
      <c r="I2075" s="400">
        <v>42137.027083333334</v>
      </c>
      <c r="J2075">
        <v>1.4049</v>
      </c>
      <c r="N2075">
        <v>0.55000000000000004</v>
      </c>
      <c r="Q2075">
        <v>1235</v>
      </c>
      <c r="R2075" t="s">
        <v>97</v>
      </c>
      <c r="S2075" s="588">
        <v>1</v>
      </c>
    </row>
    <row r="2076" spans="1:19" x14ac:dyDescent="0.2">
      <c r="A2076">
        <v>2075</v>
      </c>
      <c r="B2076" s="400">
        <v>42137.042361111111</v>
      </c>
      <c r="C2076" t="s">
        <v>97</v>
      </c>
      <c r="D2076">
        <v>0.01</v>
      </c>
      <c r="F2076">
        <v>1.40506</v>
      </c>
      <c r="I2076" s="400">
        <v>42137.093055555553</v>
      </c>
      <c r="J2076">
        <v>1.4042600000000001</v>
      </c>
      <c r="N2076">
        <v>0.55000000000000004</v>
      </c>
      <c r="Q2076">
        <v>1236</v>
      </c>
      <c r="R2076" t="s">
        <v>97</v>
      </c>
      <c r="S2076" s="588">
        <v>1</v>
      </c>
    </row>
    <row r="2077" spans="1:19" x14ac:dyDescent="0.2">
      <c r="A2077">
        <v>2076</v>
      </c>
      <c r="B2077" s="400">
        <v>42137.887499999997</v>
      </c>
      <c r="C2077" t="s">
        <v>96</v>
      </c>
      <c r="D2077">
        <v>0.01</v>
      </c>
      <c r="F2077">
        <v>1.4007400000000001</v>
      </c>
      <c r="I2077" s="400">
        <v>42137.90347222222</v>
      </c>
      <c r="J2077">
        <v>1.40154</v>
      </c>
      <c r="N2077">
        <v>0.55000000000000004</v>
      </c>
      <c r="Q2077">
        <v>1237</v>
      </c>
      <c r="R2077" t="s">
        <v>96</v>
      </c>
      <c r="S2077" s="588">
        <v>1</v>
      </c>
    </row>
    <row r="2078" spans="1:19" x14ac:dyDescent="0.2">
      <c r="A2078">
        <v>2077</v>
      </c>
      <c r="B2078" s="400">
        <v>42137.943055555559</v>
      </c>
      <c r="C2078" t="s">
        <v>96</v>
      </c>
      <c r="D2078">
        <v>0.01</v>
      </c>
      <c r="F2078">
        <v>1.40045</v>
      </c>
      <c r="I2078" s="400">
        <v>42138.01666666667</v>
      </c>
      <c r="J2078">
        <v>1.4005000000000001</v>
      </c>
      <c r="N2078">
        <v>-0.25</v>
      </c>
      <c r="Q2078">
        <v>1238</v>
      </c>
      <c r="R2078" t="s">
        <v>96</v>
      </c>
      <c r="S2078" s="588">
        <v>2</v>
      </c>
    </row>
    <row r="2079" spans="1:19" x14ac:dyDescent="0.2">
      <c r="A2079">
        <v>2078</v>
      </c>
      <c r="B2079" s="400">
        <v>42137.993750000001</v>
      </c>
      <c r="C2079" t="s">
        <v>96</v>
      </c>
      <c r="D2079">
        <v>0.01</v>
      </c>
      <c r="F2079">
        <v>1.3989400000000001</v>
      </c>
      <c r="I2079" s="400">
        <v>42138.01666666667</v>
      </c>
      <c r="J2079">
        <v>1.4005000000000001</v>
      </c>
      <c r="N2079">
        <v>0.79</v>
      </c>
      <c r="Q2079">
        <v>1238</v>
      </c>
      <c r="R2079" t="s">
        <v>96</v>
      </c>
      <c r="S2079" s="588">
        <v>2</v>
      </c>
    </row>
    <row r="2080" spans="1:19" x14ac:dyDescent="0.2">
      <c r="A2080">
        <v>2079</v>
      </c>
      <c r="B2080" s="400">
        <v>42138.039583333331</v>
      </c>
      <c r="C2080" t="s">
        <v>97</v>
      </c>
      <c r="D2080">
        <v>0.01</v>
      </c>
      <c r="F2080">
        <v>1.4004799999999999</v>
      </c>
      <c r="I2080" s="400">
        <v>42138.044444444444</v>
      </c>
      <c r="J2080">
        <v>1.39968</v>
      </c>
      <c r="N2080">
        <v>0.55000000000000004</v>
      </c>
      <c r="Q2080">
        <v>1239</v>
      </c>
      <c r="R2080" t="s">
        <v>97</v>
      </c>
      <c r="S2080" s="588">
        <v>1</v>
      </c>
    </row>
    <row r="2081" spans="1:19" x14ac:dyDescent="0.2">
      <c r="A2081">
        <v>2080</v>
      </c>
      <c r="B2081" s="400">
        <v>42138.057638888888</v>
      </c>
      <c r="C2081" t="s">
        <v>96</v>
      </c>
      <c r="D2081">
        <v>0.01</v>
      </c>
      <c r="F2081">
        <v>1.4001999999999999</v>
      </c>
      <c r="I2081" s="400">
        <v>42138.222916666666</v>
      </c>
      <c r="J2081">
        <v>1.39663</v>
      </c>
      <c r="N2081">
        <v>-2.46</v>
      </c>
      <c r="Q2081">
        <v>1240</v>
      </c>
      <c r="R2081" t="s">
        <v>96</v>
      </c>
      <c r="S2081" s="588">
        <v>5</v>
      </c>
    </row>
    <row r="2082" spans="1:19" x14ac:dyDescent="0.2">
      <c r="A2082">
        <v>2081</v>
      </c>
      <c r="B2082" s="400">
        <v>42138.072916666664</v>
      </c>
      <c r="C2082" t="s">
        <v>96</v>
      </c>
      <c r="D2082">
        <v>0.01</v>
      </c>
      <c r="F2082">
        <v>1.3986000000000001</v>
      </c>
      <c r="I2082" s="400">
        <v>42138.222916666666</v>
      </c>
      <c r="J2082">
        <v>1.39663</v>
      </c>
      <c r="N2082">
        <v>-1.35</v>
      </c>
      <c r="Q2082">
        <v>1240</v>
      </c>
      <c r="R2082" t="s">
        <v>96</v>
      </c>
      <c r="S2082" s="588">
        <v>5</v>
      </c>
    </row>
    <row r="2083" spans="1:19" x14ac:dyDescent="0.2">
      <c r="A2083">
        <v>2082</v>
      </c>
      <c r="B2083" s="400">
        <v>42138.1</v>
      </c>
      <c r="C2083" t="s">
        <v>96</v>
      </c>
      <c r="D2083">
        <v>0.01</v>
      </c>
      <c r="F2083">
        <v>1.39707</v>
      </c>
      <c r="I2083" s="400">
        <v>42138.222916666666</v>
      </c>
      <c r="J2083">
        <v>1.39663</v>
      </c>
      <c r="N2083">
        <v>-0.3</v>
      </c>
      <c r="Q2083">
        <v>1240</v>
      </c>
      <c r="R2083" t="s">
        <v>96</v>
      </c>
      <c r="S2083" s="588">
        <v>5</v>
      </c>
    </row>
    <row r="2084" spans="1:19" x14ac:dyDescent="0.2">
      <c r="A2084">
        <v>2083</v>
      </c>
      <c r="B2084" s="400">
        <v>42138.178472222222</v>
      </c>
      <c r="C2084" t="s">
        <v>96</v>
      </c>
      <c r="D2084">
        <v>0.01</v>
      </c>
      <c r="F2084">
        <v>1.3947099999999999</v>
      </c>
      <c r="I2084" s="400">
        <v>42138.222916666666</v>
      </c>
      <c r="J2084">
        <v>1.39663</v>
      </c>
      <c r="N2084">
        <v>1.33</v>
      </c>
      <c r="Q2084">
        <v>1240</v>
      </c>
      <c r="R2084" t="s">
        <v>96</v>
      </c>
      <c r="S2084" s="588">
        <v>5</v>
      </c>
    </row>
    <row r="2085" spans="1:19" x14ac:dyDescent="0.2">
      <c r="A2085">
        <v>2084</v>
      </c>
      <c r="B2085" s="400">
        <v>42138.2</v>
      </c>
      <c r="C2085" t="s">
        <v>96</v>
      </c>
      <c r="D2085">
        <v>0.02</v>
      </c>
      <c r="F2085">
        <v>1.3915900000000001</v>
      </c>
      <c r="I2085" s="400">
        <v>42138.222916666666</v>
      </c>
      <c r="J2085">
        <v>1.39663</v>
      </c>
      <c r="N2085">
        <v>6.95</v>
      </c>
      <c r="Q2085">
        <v>1240</v>
      </c>
      <c r="R2085" t="s">
        <v>96</v>
      </c>
      <c r="S2085" s="588">
        <v>5</v>
      </c>
    </row>
    <row r="2086" spans="1:19" x14ac:dyDescent="0.2">
      <c r="A2086">
        <v>2085</v>
      </c>
      <c r="B2086" s="400">
        <v>42138.885416666664</v>
      </c>
      <c r="C2086" t="s">
        <v>97</v>
      </c>
      <c r="D2086">
        <v>0.01</v>
      </c>
      <c r="F2086">
        <v>1.4093599999999999</v>
      </c>
      <c r="I2086" s="400">
        <v>42139.107638888891</v>
      </c>
      <c r="J2086">
        <v>1.4100999999999999</v>
      </c>
      <c r="N2086">
        <v>-0.5</v>
      </c>
      <c r="Q2086">
        <v>1241</v>
      </c>
      <c r="R2086" t="s">
        <v>97</v>
      </c>
      <c r="S2086" s="588">
        <v>3</v>
      </c>
    </row>
    <row r="2087" spans="1:19" x14ac:dyDescent="0.2">
      <c r="A2087">
        <v>2086</v>
      </c>
      <c r="B2087" s="400">
        <v>42138.888888888891</v>
      </c>
      <c r="C2087" t="s">
        <v>97</v>
      </c>
      <c r="D2087">
        <v>0.01</v>
      </c>
      <c r="F2087">
        <v>1.41092</v>
      </c>
      <c r="I2087" s="400">
        <v>42139.107638888891</v>
      </c>
      <c r="J2087">
        <v>1.4100999999999999</v>
      </c>
      <c r="N2087">
        <v>0.56999999999999995</v>
      </c>
      <c r="Q2087">
        <v>1241</v>
      </c>
      <c r="R2087" t="s">
        <v>97</v>
      </c>
      <c r="S2087" s="588">
        <v>3</v>
      </c>
    </row>
    <row r="2088" spans="1:19" x14ac:dyDescent="0.2">
      <c r="A2088">
        <v>2087</v>
      </c>
      <c r="B2088" s="400">
        <v>42138.899305555555</v>
      </c>
      <c r="C2088" t="s">
        <v>97</v>
      </c>
      <c r="D2088">
        <v>0.01</v>
      </c>
      <c r="F2088">
        <v>1.4124300000000001</v>
      </c>
      <c r="I2088" s="400">
        <v>42139.107638888891</v>
      </c>
      <c r="J2088">
        <v>1.4100999999999999</v>
      </c>
      <c r="N2088">
        <v>1.61</v>
      </c>
      <c r="Q2088">
        <v>1241</v>
      </c>
      <c r="R2088" t="s">
        <v>97</v>
      </c>
      <c r="S2088" s="588">
        <v>3</v>
      </c>
    </row>
    <row r="2089" spans="1:19" x14ac:dyDescent="0.2">
      <c r="A2089">
        <v>2088</v>
      </c>
      <c r="B2089" s="400">
        <v>42139.029861111114</v>
      </c>
      <c r="C2089" t="s">
        <v>96</v>
      </c>
      <c r="D2089">
        <v>0.01</v>
      </c>
      <c r="F2089">
        <v>1.41185</v>
      </c>
      <c r="I2089" s="400">
        <v>42139.15347222222</v>
      </c>
      <c r="J2089">
        <v>1.4118999999999999</v>
      </c>
      <c r="N2089">
        <v>0.04</v>
      </c>
      <c r="Q2089">
        <v>1242</v>
      </c>
      <c r="R2089" t="s">
        <v>96</v>
      </c>
      <c r="S2089" s="588">
        <v>2</v>
      </c>
    </row>
    <row r="2090" spans="1:19" x14ac:dyDescent="0.2">
      <c r="A2090">
        <v>2089</v>
      </c>
      <c r="B2090" s="400">
        <v>42139.106944444444</v>
      </c>
      <c r="C2090" t="s">
        <v>96</v>
      </c>
      <c r="D2090">
        <v>0.01</v>
      </c>
      <c r="F2090">
        <v>1.41035</v>
      </c>
      <c r="I2090" s="400">
        <v>42139.15347222222</v>
      </c>
      <c r="J2090">
        <v>1.4118999999999999</v>
      </c>
      <c r="N2090">
        <v>1.07</v>
      </c>
      <c r="Q2090">
        <v>1242</v>
      </c>
      <c r="R2090" t="s">
        <v>96</v>
      </c>
      <c r="S2090" s="588">
        <v>2</v>
      </c>
    </row>
    <row r="2091" spans="1:19" x14ac:dyDescent="0.2">
      <c r="A2091">
        <v>2090</v>
      </c>
      <c r="B2091" s="400">
        <v>42139.877083333333</v>
      </c>
      <c r="C2091" t="s">
        <v>97</v>
      </c>
      <c r="D2091">
        <v>0.01</v>
      </c>
      <c r="F2091">
        <v>1.4233100000000001</v>
      </c>
      <c r="I2091" s="400">
        <v>42139.961805555555</v>
      </c>
      <c r="J2091">
        <v>1.42333</v>
      </c>
      <c r="N2091">
        <v>-0.01</v>
      </c>
      <c r="Q2091">
        <v>1243</v>
      </c>
      <c r="R2091" t="s">
        <v>97</v>
      </c>
      <c r="S2091" s="588">
        <v>2</v>
      </c>
    </row>
    <row r="2092" spans="1:19" x14ac:dyDescent="0.2">
      <c r="A2092">
        <v>2091</v>
      </c>
      <c r="B2092" s="400">
        <v>42139.906944444447</v>
      </c>
      <c r="C2092" t="s">
        <v>97</v>
      </c>
      <c r="D2092">
        <v>0.01</v>
      </c>
      <c r="F2092">
        <v>1.4249499999999999</v>
      </c>
      <c r="I2092" s="400">
        <v>42139.961805555555</v>
      </c>
      <c r="J2092">
        <v>1.42333</v>
      </c>
      <c r="N2092">
        <v>1.1200000000000001</v>
      </c>
      <c r="Q2092">
        <v>1243</v>
      </c>
      <c r="R2092" t="s">
        <v>97</v>
      </c>
      <c r="S2092" s="588">
        <v>2</v>
      </c>
    </row>
    <row r="2093" spans="1:19" x14ac:dyDescent="0.2">
      <c r="A2093">
        <v>2092</v>
      </c>
      <c r="B2093" s="400">
        <v>42142.897916666669</v>
      </c>
      <c r="C2093" t="s">
        <v>96</v>
      </c>
      <c r="D2093">
        <v>0.01</v>
      </c>
      <c r="F2093">
        <v>1.4168799999999999</v>
      </c>
      <c r="I2093" s="400">
        <v>42143.125</v>
      </c>
      <c r="J2093">
        <v>1.41692</v>
      </c>
      <c r="N2093">
        <v>-0.06</v>
      </c>
      <c r="Q2093">
        <v>1244</v>
      </c>
      <c r="R2093" t="s">
        <v>96</v>
      </c>
      <c r="S2093" s="588">
        <v>2</v>
      </c>
    </row>
    <row r="2094" spans="1:19" x14ac:dyDescent="0.2">
      <c r="A2094">
        <v>2093</v>
      </c>
      <c r="B2094" s="400">
        <v>42143.068749999999</v>
      </c>
      <c r="C2094" t="s">
        <v>96</v>
      </c>
      <c r="D2094">
        <v>0.01</v>
      </c>
      <c r="F2094">
        <v>1.41536</v>
      </c>
      <c r="I2094" s="400">
        <v>42143.125</v>
      </c>
      <c r="J2094">
        <v>1.41692</v>
      </c>
      <c r="N2094">
        <v>1.07</v>
      </c>
      <c r="Q2094">
        <v>1244</v>
      </c>
      <c r="R2094" t="s">
        <v>96</v>
      </c>
      <c r="S2094" s="588">
        <v>2</v>
      </c>
    </row>
    <row r="2095" spans="1:19" x14ac:dyDescent="0.2">
      <c r="A2095">
        <v>2094</v>
      </c>
      <c r="B2095" s="400">
        <v>42143.920138888891</v>
      </c>
      <c r="C2095" t="s">
        <v>97</v>
      </c>
      <c r="D2095">
        <v>0.01</v>
      </c>
      <c r="F2095">
        <v>1.4095</v>
      </c>
      <c r="I2095" s="400">
        <v>42143.954861111109</v>
      </c>
      <c r="J2095">
        <v>1.4087000000000001</v>
      </c>
      <c r="N2095">
        <v>0.55000000000000004</v>
      </c>
      <c r="Q2095">
        <v>1245</v>
      </c>
      <c r="R2095" t="s">
        <v>97</v>
      </c>
      <c r="S2095" s="588">
        <v>1</v>
      </c>
    </row>
    <row r="2096" spans="1:19" x14ac:dyDescent="0.2">
      <c r="A2096">
        <v>2095</v>
      </c>
      <c r="B2096" s="400">
        <v>42144.029861111114</v>
      </c>
      <c r="C2096" t="s">
        <v>96</v>
      </c>
      <c r="D2096">
        <v>0.01</v>
      </c>
      <c r="F2096">
        <v>1.40785</v>
      </c>
      <c r="I2096" s="400">
        <v>42144.155555555553</v>
      </c>
      <c r="J2096">
        <v>1.4078900000000001</v>
      </c>
      <c r="N2096">
        <v>0.02</v>
      </c>
      <c r="Q2096">
        <v>1246</v>
      </c>
      <c r="R2096" t="s">
        <v>96</v>
      </c>
      <c r="S2096" s="588">
        <v>2</v>
      </c>
    </row>
    <row r="2097" spans="1:19" x14ac:dyDescent="0.2">
      <c r="A2097">
        <v>2096</v>
      </c>
      <c r="B2097" s="400">
        <v>42144.134027777778</v>
      </c>
      <c r="C2097" t="s">
        <v>96</v>
      </c>
      <c r="D2097">
        <v>0.01</v>
      </c>
      <c r="F2097">
        <v>1.40632</v>
      </c>
      <c r="I2097" s="400">
        <v>42144.155555555553</v>
      </c>
      <c r="J2097">
        <v>1.4078900000000001</v>
      </c>
      <c r="N2097">
        <v>1.08</v>
      </c>
      <c r="Q2097">
        <v>1246</v>
      </c>
      <c r="R2097" t="s">
        <v>96</v>
      </c>
      <c r="S2097" s="588">
        <v>2</v>
      </c>
    </row>
    <row r="2098" spans="1:19" x14ac:dyDescent="0.2">
      <c r="A2098">
        <v>2097</v>
      </c>
      <c r="B2098" s="400">
        <v>42144.888888888891</v>
      </c>
      <c r="C2098" t="s">
        <v>97</v>
      </c>
      <c r="D2098">
        <v>0.01</v>
      </c>
      <c r="F2098">
        <v>1.40873</v>
      </c>
      <c r="I2098" s="400">
        <v>42144.893055555556</v>
      </c>
      <c r="J2098">
        <v>1.4079299999999999</v>
      </c>
      <c r="N2098">
        <v>0.55000000000000004</v>
      </c>
      <c r="Q2098">
        <v>1247</v>
      </c>
      <c r="R2098" t="s">
        <v>97</v>
      </c>
      <c r="S2098" s="588">
        <v>1</v>
      </c>
    </row>
    <row r="2099" spans="1:19" x14ac:dyDescent="0.2">
      <c r="A2099">
        <v>2098</v>
      </c>
      <c r="B2099" s="400">
        <v>42144.958333333336</v>
      </c>
      <c r="C2099" t="s">
        <v>97</v>
      </c>
      <c r="D2099">
        <v>0.01</v>
      </c>
      <c r="F2099">
        <v>1.4085300000000001</v>
      </c>
      <c r="I2099" s="400">
        <v>42144.969444444447</v>
      </c>
      <c r="J2099">
        <v>1.4077299999999999</v>
      </c>
      <c r="N2099">
        <v>0.56000000000000005</v>
      </c>
      <c r="Q2099">
        <v>1248</v>
      </c>
      <c r="R2099" t="s">
        <v>97</v>
      </c>
      <c r="S2099" s="588">
        <v>1</v>
      </c>
    </row>
    <row r="2100" spans="1:19" x14ac:dyDescent="0.2">
      <c r="A2100">
        <v>2099</v>
      </c>
      <c r="B2100" s="400">
        <v>42144.972222222219</v>
      </c>
      <c r="C2100" t="s">
        <v>97</v>
      </c>
      <c r="D2100">
        <v>0.01</v>
      </c>
      <c r="F2100">
        <v>1.4080999999999999</v>
      </c>
      <c r="I2100" s="400">
        <v>42145.116666666669</v>
      </c>
      <c r="J2100">
        <v>1.40805</v>
      </c>
      <c r="N2100">
        <v>0.08</v>
      </c>
      <c r="Q2100">
        <v>1249</v>
      </c>
      <c r="R2100" t="s">
        <v>97</v>
      </c>
      <c r="S2100" s="588">
        <v>2</v>
      </c>
    </row>
    <row r="2101" spans="1:19" x14ac:dyDescent="0.2">
      <c r="A2101">
        <v>2100</v>
      </c>
      <c r="B2101" s="400">
        <v>42145.056250000001</v>
      </c>
      <c r="C2101" t="s">
        <v>97</v>
      </c>
      <c r="D2101">
        <v>0.01</v>
      </c>
      <c r="F2101">
        <v>1.4096</v>
      </c>
      <c r="I2101" s="400">
        <v>42145.116666666669</v>
      </c>
      <c r="J2101">
        <v>1.40805</v>
      </c>
      <c r="N2101">
        <v>1.07</v>
      </c>
      <c r="Q2101">
        <v>1249</v>
      </c>
      <c r="R2101" t="s">
        <v>97</v>
      </c>
      <c r="S2101" s="588">
        <v>2</v>
      </c>
    </row>
    <row r="2102" spans="1:19" x14ac:dyDescent="0.2">
      <c r="A2102">
        <v>2101</v>
      </c>
      <c r="B2102" s="400">
        <v>42145.875</v>
      </c>
      <c r="C2102" t="s">
        <v>96</v>
      </c>
      <c r="D2102">
        <v>0.01</v>
      </c>
      <c r="F2102">
        <v>1.41021</v>
      </c>
      <c r="I2102" s="400">
        <v>42146.428472222222</v>
      </c>
      <c r="J2102">
        <v>1.4095</v>
      </c>
      <c r="N2102">
        <v>-0.57999999999999996</v>
      </c>
      <c r="Q2102">
        <v>1250</v>
      </c>
      <c r="R2102" t="s">
        <v>96</v>
      </c>
      <c r="S2102" s="588">
        <v>3</v>
      </c>
    </row>
    <row r="2103" spans="1:19" x14ac:dyDescent="0.2">
      <c r="A2103">
        <v>2102</v>
      </c>
      <c r="B2103" s="400">
        <v>42145.957638888889</v>
      </c>
      <c r="C2103" t="s">
        <v>96</v>
      </c>
      <c r="D2103">
        <v>0.01</v>
      </c>
      <c r="F2103">
        <v>1.4087000000000001</v>
      </c>
      <c r="I2103" s="400">
        <v>42146.428472222222</v>
      </c>
      <c r="J2103">
        <v>1.4095</v>
      </c>
      <c r="N2103">
        <v>0.47</v>
      </c>
      <c r="Q2103">
        <v>1250</v>
      </c>
      <c r="R2103" t="s">
        <v>96</v>
      </c>
      <c r="S2103" s="588">
        <v>3</v>
      </c>
    </row>
    <row r="2104" spans="1:19" x14ac:dyDescent="0.2">
      <c r="A2104">
        <v>2103</v>
      </c>
      <c r="B2104" s="400">
        <v>42146.022916666669</v>
      </c>
      <c r="C2104" t="s">
        <v>96</v>
      </c>
      <c r="D2104">
        <v>0.01</v>
      </c>
      <c r="F2104">
        <v>1.4071899999999999</v>
      </c>
      <c r="I2104" s="400">
        <v>42146.428472222222</v>
      </c>
      <c r="J2104">
        <v>1.4095</v>
      </c>
      <c r="N2104">
        <v>1.6</v>
      </c>
      <c r="Q2104">
        <v>1250</v>
      </c>
      <c r="R2104" t="s">
        <v>96</v>
      </c>
      <c r="S2104" s="588">
        <v>3</v>
      </c>
    </row>
    <row r="2105" spans="1:19" x14ac:dyDescent="0.2">
      <c r="A2105">
        <v>2104</v>
      </c>
      <c r="B2105" s="400">
        <v>42146.929861111108</v>
      </c>
      <c r="C2105" t="s">
        <v>96</v>
      </c>
      <c r="D2105">
        <v>0.01</v>
      </c>
      <c r="F2105">
        <v>1.4079900000000001</v>
      </c>
      <c r="I2105" s="400">
        <v>42146.978472222225</v>
      </c>
      <c r="J2105">
        <v>1.40879</v>
      </c>
      <c r="N2105">
        <v>0.55000000000000004</v>
      </c>
      <c r="Q2105">
        <v>1251</v>
      </c>
      <c r="R2105" t="s">
        <v>96</v>
      </c>
      <c r="S2105" s="588">
        <v>1</v>
      </c>
    </row>
    <row r="2106" spans="1:19" x14ac:dyDescent="0.2">
      <c r="A2106">
        <v>2105</v>
      </c>
      <c r="B2106" s="400">
        <v>42149.027083333334</v>
      </c>
      <c r="C2106" t="s">
        <v>96</v>
      </c>
      <c r="D2106">
        <v>0.01</v>
      </c>
      <c r="F2106">
        <v>1.4062600000000001</v>
      </c>
      <c r="I2106" s="400">
        <v>42149.041666666664</v>
      </c>
      <c r="J2106">
        <v>1.40608</v>
      </c>
      <c r="N2106">
        <v>-0.13</v>
      </c>
      <c r="Q2106">
        <v>1252</v>
      </c>
      <c r="R2106" t="s">
        <v>96</v>
      </c>
      <c r="S2106" s="588">
        <v>2</v>
      </c>
    </row>
    <row r="2107" spans="1:19" x14ac:dyDescent="0.2">
      <c r="A2107">
        <v>2106</v>
      </c>
      <c r="B2107" s="400">
        <v>42149.03402777778</v>
      </c>
      <c r="C2107" t="s">
        <v>96</v>
      </c>
      <c r="D2107">
        <v>0.01</v>
      </c>
      <c r="F2107">
        <v>1.4043000000000001</v>
      </c>
      <c r="I2107" s="400">
        <v>42149.041666666664</v>
      </c>
      <c r="J2107">
        <v>1.40608</v>
      </c>
      <c r="N2107">
        <v>1.22</v>
      </c>
      <c r="Q2107">
        <v>1252</v>
      </c>
      <c r="R2107" t="s">
        <v>96</v>
      </c>
      <c r="S2107" s="588">
        <v>2</v>
      </c>
    </row>
    <row r="2108" spans="1:19" x14ac:dyDescent="0.2">
      <c r="A2108">
        <v>2107</v>
      </c>
      <c r="B2108" s="400">
        <v>42149.050694444442</v>
      </c>
      <c r="C2108" t="s">
        <v>96</v>
      </c>
      <c r="D2108">
        <v>0.01</v>
      </c>
      <c r="F2108">
        <v>1.4060600000000001</v>
      </c>
      <c r="I2108" s="400">
        <v>42149.095833333333</v>
      </c>
      <c r="J2108">
        <v>1.40686</v>
      </c>
      <c r="N2108">
        <v>0.55000000000000004</v>
      </c>
      <c r="Q2108">
        <v>1253</v>
      </c>
      <c r="R2108" t="s">
        <v>96</v>
      </c>
      <c r="S2108" s="588">
        <v>1</v>
      </c>
    </row>
    <row r="2109" spans="1:19" x14ac:dyDescent="0.2">
      <c r="A2109">
        <v>2108</v>
      </c>
      <c r="B2109" s="400">
        <v>42150.07708333333</v>
      </c>
      <c r="C2109" t="s">
        <v>96</v>
      </c>
      <c r="D2109">
        <v>0.01</v>
      </c>
      <c r="F2109">
        <v>1.4020600000000001</v>
      </c>
      <c r="I2109" s="400">
        <v>42150.429861111108</v>
      </c>
      <c r="J2109">
        <v>1.4004799999999999</v>
      </c>
      <c r="N2109">
        <v>-1.0900000000000001</v>
      </c>
      <c r="Q2109">
        <v>1254</v>
      </c>
      <c r="R2109" t="s">
        <v>96</v>
      </c>
      <c r="S2109" s="588">
        <v>4</v>
      </c>
    </row>
    <row r="2110" spans="1:19" x14ac:dyDescent="0.2">
      <c r="A2110">
        <v>2109</v>
      </c>
      <c r="B2110" s="400">
        <v>42150.156944444447</v>
      </c>
      <c r="C2110" t="s">
        <v>96</v>
      </c>
      <c r="D2110">
        <v>0.01</v>
      </c>
      <c r="F2110">
        <v>1.4005300000000001</v>
      </c>
      <c r="I2110" s="400">
        <v>42150.429861111108</v>
      </c>
      <c r="J2110">
        <v>1.4004799999999999</v>
      </c>
      <c r="N2110">
        <v>-0.04</v>
      </c>
      <c r="Q2110">
        <v>1254</v>
      </c>
      <c r="R2110" t="s">
        <v>96</v>
      </c>
      <c r="S2110" s="588">
        <v>4</v>
      </c>
    </row>
    <row r="2111" spans="1:19" x14ac:dyDescent="0.2">
      <c r="A2111">
        <v>2110</v>
      </c>
      <c r="B2111" s="400">
        <v>42150.180555555555</v>
      </c>
      <c r="C2111" t="s">
        <v>96</v>
      </c>
      <c r="D2111">
        <v>0.01</v>
      </c>
      <c r="F2111">
        <v>1.3990199999999999</v>
      </c>
      <c r="I2111" s="400">
        <v>42150.429861111108</v>
      </c>
      <c r="J2111">
        <v>1.4004799999999999</v>
      </c>
      <c r="N2111">
        <v>1.01</v>
      </c>
      <c r="Q2111">
        <v>1254</v>
      </c>
      <c r="R2111" t="s">
        <v>96</v>
      </c>
      <c r="S2111" s="588">
        <v>4</v>
      </c>
    </row>
    <row r="2112" spans="1:19" x14ac:dyDescent="0.2">
      <c r="A2112">
        <v>2111</v>
      </c>
      <c r="B2112" s="400">
        <v>42150.306250000001</v>
      </c>
      <c r="C2112" t="s">
        <v>96</v>
      </c>
      <c r="D2112">
        <v>0.01</v>
      </c>
      <c r="F2112">
        <v>1.3967099999999999</v>
      </c>
      <c r="I2112" s="400">
        <v>42150.429861111108</v>
      </c>
      <c r="J2112">
        <v>1.4004799999999999</v>
      </c>
      <c r="N2112">
        <v>2.6</v>
      </c>
      <c r="Q2112">
        <v>1254</v>
      </c>
      <c r="R2112" t="s">
        <v>96</v>
      </c>
      <c r="S2112" s="588">
        <v>4</v>
      </c>
    </row>
    <row r="2113" spans="1:19" x14ac:dyDescent="0.2">
      <c r="A2113">
        <v>2112</v>
      </c>
      <c r="B2113" s="400">
        <v>42150.94027777778</v>
      </c>
      <c r="C2113" t="s">
        <v>97</v>
      </c>
      <c r="D2113">
        <v>0.01</v>
      </c>
      <c r="F2113">
        <v>1.4053100000000001</v>
      </c>
      <c r="I2113" s="400">
        <v>42151.119444444441</v>
      </c>
      <c r="J2113">
        <v>1.4052800000000001</v>
      </c>
      <c r="N2113">
        <v>0.03</v>
      </c>
      <c r="Q2113">
        <v>1255</v>
      </c>
      <c r="R2113" t="s">
        <v>97</v>
      </c>
      <c r="S2113" s="588">
        <v>2</v>
      </c>
    </row>
    <row r="2114" spans="1:19" x14ac:dyDescent="0.2">
      <c r="A2114">
        <v>2113</v>
      </c>
      <c r="B2114" s="400">
        <v>42151.00277777778</v>
      </c>
      <c r="C2114" t="s">
        <v>97</v>
      </c>
      <c r="D2114">
        <v>0.01</v>
      </c>
      <c r="F2114">
        <v>1.4068400000000001</v>
      </c>
      <c r="I2114" s="400">
        <v>42151.119444444441</v>
      </c>
      <c r="J2114">
        <v>1.4052800000000001</v>
      </c>
      <c r="N2114">
        <v>1.08</v>
      </c>
      <c r="Q2114">
        <v>1255</v>
      </c>
      <c r="R2114" t="s">
        <v>97</v>
      </c>
      <c r="S2114" s="588">
        <v>2</v>
      </c>
    </row>
    <row r="2115" spans="1:19" x14ac:dyDescent="0.2">
      <c r="A2115">
        <v>2114</v>
      </c>
      <c r="B2115" s="400">
        <v>42151.918749999997</v>
      </c>
      <c r="C2115" t="s">
        <v>96</v>
      </c>
      <c r="D2115">
        <v>0.01</v>
      </c>
      <c r="F2115">
        <v>1.4100999999999999</v>
      </c>
      <c r="I2115" s="400">
        <v>42151.9375</v>
      </c>
      <c r="J2115">
        <v>1.4109</v>
      </c>
      <c r="N2115">
        <v>0.55000000000000004</v>
      </c>
      <c r="Q2115">
        <v>1256</v>
      </c>
      <c r="R2115" t="s">
        <v>96</v>
      </c>
      <c r="S2115" s="588">
        <v>1</v>
      </c>
    </row>
    <row r="2116" spans="1:19" x14ac:dyDescent="0.2">
      <c r="A2116">
        <v>2115</v>
      </c>
      <c r="B2116" s="400">
        <v>42152.926388888889</v>
      </c>
      <c r="C2116" t="s">
        <v>97</v>
      </c>
      <c r="D2116">
        <v>0.01</v>
      </c>
      <c r="F2116">
        <v>1.4305000000000001</v>
      </c>
      <c r="I2116" s="400">
        <v>42152.94027777778</v>
      </c>
      <c r="J2116">
        <v>1.4297</v>
      </c>
      <c r="N2116">
        <v>0.55000000000000004</v>
      </c>
      <c r="Q2116">
        <v>1257</v>
      </c>
      <c r="R2116" t="s">
        <v>97</v>
      </c>
      <c r="S2116" s="588">
        <v>1</v>
      </c>
    </row>
    <row r="2117" spans="1:19" x14ac:dyDescent="0.2">
      <c r="A2117">
        <v>2116</v>
      </c>
      <c r="B2117" s="400">
        <v>42153.037499999999</v>
      </c>
      <c r="C2117" t="s">
        <v>97</v>
      </c>
      <c r="D2117">
        <v>0.01</v>
      </c>
      <c r="F2117">
        <v>1.4318599999999999</v>
      </c>
      <c r="I2117" s="400">
        <v>42153.15625</v>
      </c>
      <c r="J2117">
        <v>1.43106</v>
      </c>
      <c r="N2117">
        <v>0.55000000000000004</v>
      </c>
      <c r="Q2117">
        <v>1258</v>
      </c>
      <c r="R2117" t="s">
        <v>97</v>
      </c>
      <c r="S2117" s="588">
        <v>1</v>
      </c>
    </row>
    <row r="2118" spans="1:19" x14ac:dyDescent="0.2">
      <c r="A2118">
        <v>2117</v>
      </c>
      <c r="B2118" s="400">
        <v>42153.881249999999</v>
      </c>
      <c r="C2118" t="s">
        <v>96</v>
      </c>
      <c r="D2118">
        <v>0.01</v>
      </c>
      <c r="F2118">
        <v>1.43404</v>
      </c>
      <c r="I2118" s="400">
        <v>42153.895138888889</v>
      </c>
      <c r="J2118">
        <v>1.4348399999999999</v>
      </c>
      <c r="N2118">
        <v>0.56000000000000005</v>
      </c>
      <c r="Q2118">
        <v>1259</v>
      </c>
      <c r="R2118" t="s">
        <v>96</v>
      </c>
      <c r="S2118" s="588">
        <v>1</v>
      </c>
    </row>
    <row r="2119" spans="1:19" x14ac:dyDescent="0.2">
      <c r="A2119">
        <v>2118</v>
      </c>
      <c r="B2119" s="400">
        <v>42153.939583333333</v>
      </c>
      <c r="C2119" t="s">
        <v>97</v>
      </c>
      <c r="D2119">
        <v>0.01</v>
      </c>
      <c r="F2119">
        <v>1.4358599999999999</v>
      </c>
      <c r="I2119" s="400">
        <v>42156.039583333331</v>
      </c>
      <c r="J2119">
        <v>1.4358200000000001</v>
      </c>
      <c r="N2119">
        <v>0.04</v>
      </c>
      <c r="Q2119">
        <v>1260</v>
      </c>
      <c r="R2119" t="s">
        <v>97</v>
      </c>
      <c r="S2119" s="588">
        <v>2</v>
      </c>
    </row>
    <row r="2120" spans="1:19" x14ac:dyDescent="0.2">
      <c r="A2120">
        <v>2119</v>
      </c>
      <c r="B2120" s="400">
        <v>42153.961805555555</v>
      </c>
      <c r="C2120" t="s">
        <v>97</v>
      </c>
      <c r="D2120">
        <v>0.01</v>
      </c>
      <c r="F2120">
        <v>1.43737</v>
      </c>
      <c r="I2120" s="400">
        <v>42156.039583333331</v>
      </c>
      <c r="J2120">
        <v>1.4358200000000001</v>
      </c>
      <c r="N2120">
        <v>1.08</v>
      </c>
      <c r="Q2120">
        <v>1260</v>
      </c>
      <c r="R2120" t="s">
        <v>97</v>
      </c>
      <c r="S2120" s="588">
        <v>2</v>
      </c>
    </row>
    <row r="2121" spans="1:19" x14ac:dyDescent="0.2">
      <c r="A2121">
        <v>2120</v>
      </c>
      <c r="B2121" s="400">
        <v>42156.92083333333</v>
      </c>
      <c r="C2121" t="s">
        <v>97</v>
      </c>
      <c r="D2121">
        <v>0.01</v>
      </c>
      <c r="F2121">
        <v>1.4382299999999999</v>
      </c>
      <c r="I2121" s="400">
        <v>42156.925000000003</v>
      </c>
      <c r="J2121">
        <v>1.43743</v>
      </c>
      <c r="N2121">
        <v>0.56000000000000005</v>
      </c>
      <c r="Q2121">
        <v>1261</v>
      </c>
      <c r="R2121" t="s">
        <v>97</v>
      </c>
      <c r="S2121" s="588">
        <v>1</v>
      </c>
    </row>
    <row r="2122" spans="1:19" x14ac:dyDescent="0.2">
      <c r="A2122">
        <v>2121</v>
      </c>
      <c r="B2122" s="400">
        <v>42157.895833333336</v>
      </c>
      <c r="C2122" t="s">
        <v>97</v>
      </c>
      <c r="D2122">
        <v>0.01</v>
      </c>
      <c r="F2122">
        <v>1.43665</v>
      </c>
      <c r="I2122" s="400">
        <v>42157.914583333331</v>
      </c>
      <c r="J2122">
        <v>1.4358500000000001</v>
      </c>
      <c r="N2122">
        <v>0.56000000000000005</v>
      </c>
      <c r="Q2122">
        <v>1262</v>
      </c>
      <c r="R2122" t="s">
        <v>97</v>
      </c>
      <c r="S2122" s="588">
        <v>1</v>
      </c>
    </row>
    <row r="2123" spans="1:19" x14ac:dyDescent="0.2">
      <c r="A2123">
        <v>2122</v>
      </c>
      <c r="B2123" s="400">
        <v>42157.920138888891</v>
      </c>
      <c r="C2123" t="s">
        <v>96</v>
      </c>
      <c r="D2123">
        <v>0.01</v>
      </c>
      <c r="F2123">
        <v>1.43523</v>
      </c>
      <c r="I2123" s="400">
        <v>42158.066666666666</v>
      </c>
      <c r="J2123">
        <v>1.4352799999999999</v>
      </c>
      <c r="N2123">
        <v>-0.06</v>
      </c>
      <c r="Q2123">
        <v>1263</v>
      </c>
      <c r="R2123" t="s">
        <v>96</v>
      </c>
      <c r="S2123" s="588">
        <v>2</v>
      </c>
    </row>
    <row r="2124" spans="1:19" x14ac:dyDescent="0.2">
      <c r="A2124">
        <v>2123</v>
      </c>
      <c r="B2124" s="400">
        <v>42157.9375</v>
      </c>
      <c r="C2124" t="s">
        <v>96</v>
      </c>
      <c r="D2124">
        <v>0.01</v>
      </c>
      <c r="F2124">
        <v>1.4337200000000001</v>
      </c>
      <c r="I2124" s="400">
        <v>42158.066666666666</v>
      </c>
      <c r="J2124">
        <v>1.4352799999999999</v>
      </c>
      <c r="N2124">
        <v>0.99</v>
      </c>
      <c r="Q2124">
        <v>1263</v>
      </c>
      <c r="R2124" t="s">
        <v>96</v>
      </c>
      <c r="S2124" s="588">
        <v>2</v>
      </c>
    </row>
    <row r="2125" spans="1:19" x14ac:dyDescent="0.2">
      <c r="A2125">
        <v>2124</v>
      </c>
      <c r="B2125" s="400">
        <v>42158.052083333336</v>
      </c>
      <c r="C2125" t="s">
        <v>97</v>
      </c>
      <c r="D2125">
        <v>0.01</v>
      </c>
      <c r="F2125">
        <v>1.4346300000000001</v>
      </c>
      <c r="I2125" s="400">
        <v>42158.177777777775</v>
      </c>
      <c r="J2125">
        <v>1.43459</v>
      </c>
      <c r="N2125">
        <v>0.03</v>
      </c>
      <c r="Q2125">
        <v>1264</v>
      </c>
      <c r="R2125" t="s">
        <v>97</v>
      </c>
      <c r="S2125" s="588">
        <v>2</v>
      </c>
    </row>
    <row r="2126" spans="1:19" x14ac:dyDescent="0.2">
      <c r="A2126">
        <v>2125</v>
      </c>
      <c r="B2126" s="400">
        <v>42158.109027777777</v>
      </c>
      <c r="C2126" t="s">
        <v>97</v>
      </c>
      <c r="D2126">
        <v>0.01</v>
      </c>
      <c r="F2126">
        <v>1.43615</v>
      </c>
      <c r="I2126" s="400">
        <v>42158.177777777775</v>
      </c>
      <c r="J2126">
        <v>1.43459</v>
      </c>
      <c r="N2126">
        <v>1.08</v>
      </c>
      <c r="Q2126">
        <v>1264</v>
      </c>
      <c r="R2126" t="s">
        <v>97</v>
      </c>
      <c r="S2126" s="588">
        <v>2</v>
      </c>
    </row>
    <row r="2127" spans="1:19" x14ac:dyDescent="0.2">
      <c r="A2127">
        <v>2126</v>
      </c>
      <c r="B2127" s="400">
        <v>42158.895138888889</v>
      </c>
      <c r="C2127" t="s">
        <v>97</v>
      </c>
      <c r="D2127">
        <v>0.01</v>
      </c>
      <c r="F2127">
        <v>1.4476199999999999</v>
      </c>
      <c r="I2127" s="400">
        <v>42158.90347222222</v>
      </c>
      <c r="J2127">
        <v>1.44682</v>
      </c>
      <c r="N2127">
        <v>0.55000000000000004</v>
      </c>
      <c r="Q2127">
        <v>1265</v>
      </c>
      <c r="R2127" t="s">
        <v>97</v>
      </c>
      <c r="S2127" s="588">
        <v>1</v>
      </c>
    </row>
    <row r="2128" spans="1:19" x14ac:dyDescent="0.2">
      <c r="A2128">
        <v>2127</v>
      </c>
      <c r="B2128" s="400">
        <v>42159.044444444444</v>
      </c>
      <c r="C2128" t="s">
        <v>97</v>
      </c>
      <c r="D2128">
        <v>0.01</v>
      </c>
      <c r="F2128">
        <v>1.4485699999999999</v>
      </c>
      <c r="I2128" s="400">
        <v>42159.168749999997</v>
      </c>
      <c r="J2128">
        <v>1.44852</v>
      </c>
      <c r="N2128">
        <v>0.03</v>
      </c>
      <c r="Q2128">
        <v>1266</v>
      </c>
      <c r="R2128" t="s">
        <v>97</v>
      </c>
      <c r="S2128" s="588">
        <v>2</v>
      </c>
    </row>
    <row r="2129" spans="1:19" x14ac:dyDescent="0.2">
      <c r="A2129">
        <v>2128</v>
      </c>
      <c r="B2129" s="400">
        <v>42159.129166666666</v>
      </c>
      <c r="C2129" t="s">
        <v>97</v>
      </c>
      <c r="D2129">
        <v>0.01</v>
      </c>
      <c r="F2129">
        <v>1.45007</v>
      </c>
      <c r="I2129" s="400">
        <v>42159.168749999997</v>
      </c>
      <c r="J2129">
        <v>1.44852</v>
      </c>
      <c r="N2129">
        <v>1.06</v>
      </c>
      <c r="Q2129">
        <v>1266</v>
      </c>
      <c r="R2129" t="s">
        <v>97</v>
      </c>
      <c r="S2129" s="588">
        <v>2</v>
      </c>
    </row>
    <row r="2130" spans="1:19" x14ac:dyDescent="0.2">
      <c r="A2130">
        <v>2129</v>
      </c>
      <c r="B2130" s="400">
        <v>42159.875</v>
      </c>
      <c r="C2130" t="s">
        <v>96</v>
      </c>
      <c r="D2130">
        <v>0.01</v>
      </c>
      <c r="F2130">
        <v>1.4633100000000001</v>
      </c>
      <c r="I2130" s="400">
        <v>42160.417361111111</v>
      </c>
      <c r="J2130">
        <v>1.4617100000000001</v>
      </c>
      <c r="N2130">
        <v>-1.2</v>
      </c>
      <c r="Q2130">
        <v>1267</v>
      </c>
      <c r="R2130" t="s">
        <v>96</v>
      </c>
      <c r="S2130" s="588">
        <v>4</v>
      </c>
    </row>
    <row r="2131" spans="1:19" x14ac:dyDescent="0.2">
      <c r="A2131">
        <v>2130</v>
      </c>
      <c r="B2131" s="400">
        <v>42160.002083333333</v>
      </c>
      <c r="C2131" t="s">
        <v>96</v>
      </c>
      <c r="D2131">
        <v>0.01</v>
      </c>
      <c r="F2131">
        <v>1.4617899999999999</v>
      </c>
      <c r="I2131" s="400">
        <v>42160.417361111111</v>
      </c>
      <c r="J2131">
        <v>1.4617100000000001</v>
      </c>
      <c r="N2131">
        <v>-0.06</v>
      </c>
      <c r="Q2131">
        <v>1267</v>
      </c>
      <c r="R2131" t="s">
        <v>96</v>
      </c>
      <c r="S2131" s="588">
        <v>4</v>
      </c>
    </row>
    <row r="2132" spans="1:19" x14ac:dyDescent="0.2">
      <c r="A2132">
        <v>2131</v>
      </c>
      <c r="B2132" s="400">
        <v>42160.069444444445</v>
      </c>
      <c r="C2132" t="s">
        <v>96</v>
      </c>
      <c r="D2132">
        <v>0.01</v>
      </c>
      <c r="F2132">
        <v>1.46024</v>
      </c>
      <c r="I2132" s="400">
        <v>42160.417361111111</v>
      </c>
      <c r="J2132">
        <v>1.4617100000000001</v>
      </c>
      <c r="N2132">
        <v>1.01</v>
      </c>
      <c r="Q2132">
        <v>1267</v>
      </c>
      <c r="R2132" t="s">
        <v>96</v>
      </c>
      <c r="S2132" s="588">
        <v>4</v>
      </c>
    </row>
    <row r="2133" spans="1:19" x14ac:dyDescent="0.2">
      <c r="A2133">
        <v>2132</v>
      </c>
      <c r="B2133" s="400">
        <v>42160.086111111108</v>
      </c>
      <c r="C2133" t="s">
        <v>96</v>
      </c>
      <c r="D2133">
        <v>0.01</v>
      </c>
      <c r="F2133">
        <v>1.4578899999999999</v>
      </c>
      <c r="I2133" s="400">
        <v>42160.417361111111</v>
      </c>
      <c r="J2133">
        <v>1.4617100000000001</v>
      </c>
      <c r="N2133">
        <v>2.63</v>
      </c>
      <c r="Q2133">
        <v>1267</v>
      </c>
      <c r="R2133" t="s">
        <v>96</v>
      </c>
      <c r="S2133" s="588">
        <v>4</v>
      </c>
    </row>
    <row r="2134" spans="1:19" x14ac:dyDescent="0.2">
      <c r="A2134">
        <v>2133</v>
      </c>
      <c r="B2134" s="400">
        <v>42160.877083333333</v>
      </c>
      <c r="C2134" t="s">
        <v>97</v>
      </c>
      <c r="D2134">
        <v>0.01</v>
      </c>
      <c r="F2134">
        <v>1.45956</v>
      </c>
      <c r="I2134" s="400">
        <v>42160.912499999999</v>
      </c>
      <c r="J2134">
        <v>1.4595100000000001</v>
      </c>
      <c r="N2134">
        <v>0.03</v>
      </c>
      <c r="Q2134">
        <v>1268</v>
      </c>
      <c r="R2134" t="s">
        <v>97</v>
      </c>
      <c r="S2134" s="588">
        <v>2</v>
      </c>
    </row>
    <row r="2135" spans="1:19" x14ac:dyDescent="0.2">
      <c r="A2135">
        <v>2134</v>
      </c>
      <c r="B2135" s="400">
        <v>42160.897916666669</v>
      </c>
      <c r="C2135" t="s">
        <v>97</v>
      </c>
      <c r="D2135">
        <v>0.01</v>
      </c>
      <c r="F2135">
        <v>1.46106</v>
      </c>
      <c r="I2135" s="400">
        <v>42160.912499999999</v>
      </c>
      <c r="J2135">
        <v>1.4595100000000001</v>
      </c>
      <c r="N2135">
        <v>1.07</v>
      </c>
      <c r="Q2135">
        <v>1268</v>
      </c>
      <c r="R2135" t="s">
        <v>97</v>
      </c>
      <c r="S2135" s="588">
        <v>2</v>
      </c>
    </row>
    <row r="2136" spans="1:19" x14ac:dyDescent="0.2">
      <c r="A2136">
        <v>2135</v>
      </c>
      <c r="B2136" s="400">
        <v>42160.916666666664</v>
      </c>
      <c r="C2136" t="s">
        <v>97</v>
      </c>
      <c r="D2136">
        <v>0.01</v>
      </c>
      <c r="F2136">
        <v>1.45974</v>
      </c>
      <c r="I2136" s="400">
        <v>42160.923611111109</v>
      </c>
      <c r="J2136">
        <v>1.4589399999999999</v>
      </c>
      <c r="N2136">
        <v>0.55000000000000004</v>
      </c>
      <c r="Q2136">
        <v>1269</v>
      </c>
      <c r="R2136" t="s">
        <v>97</v>
      </c>
      <c r="S2136" s="588">
        <v>1</v>
      </c>
    </row>
    <row r="2137" spans="1:19" x14ac:dyDescent="0.2">
      <c r="A2137">
        <v>2136</v>
      </c>
      <c r="B2137" s="400">
        <v>42160.956250000003</v>
      </c>
      <c r="C2137" t="s">
        <v>96</v>
      </c>
      <c r="D2137">
        <v>0.01</v>
      </c>
      <c r="F2137">
        <v>1.4578100000000001</v>
      </c>
      <c r="I2137" s="400">
        <v>42160.96597222222</v>
      </c>
      <c r="J2137">
        <v>1.45861</v>
      </c>
      <c r="N2137">
        <v>0.56000000000000005</v>
      </c>
      <c r="Q2137">
        <v>1270</v>
      </c>
      <c r="R2137" t="s">
        <v>96</v>
      </c>
      <c r="S2137" s="588">
        <v>1</v>
      </c>
    </row>
    <row r="2138" spans="1:19" x14ac:dyDescent="0.2">
      <c r="A2138">
        <v>2137</v>
      </c>
      <c r="B2138" s="400">
        <v>42160.972916666666</v>
      </c>
      <c r="C2138" t="s">
        <v>96</v>
      </c>
      <c r="D2138">
        <v>0.01</v>
      </c>
      <c r="F2138">
        <v>1.4577800000000001</v>
      </c>
      <c r="I2138" s="400">
        <v>42160.977083333331</v>
      </c>
      <c r="J2138">
        <v>1.45858</v>
      </c>
      <c r="N2138">
        <v>0.56000000000000005</v>
      </c>
      <c r="Q2138">
        <v>1271</v>
      </c>
      <c r="R2138" t="s">
        <v>96</v>
      </c>
      <c r="S2138" s="588">
        <v>1</v>
      </c>
    </row>
    <row r="2139" spans="1:19" x14ac:dyDescent="0.2">
      <c r="A2139">
        <v>2138</v>
      </c>
      <c r="B2139" s="400">
        <v>42163.047222222223</v>
      </c>
      <c r="C2139" t="s">
        <v>96</v>
      </c>
      <c r="D2139">
        <v>0.01</v>
      </c>
      <c r="F2139">
        <v>1.45682</v>
      </c>
      <c r="I2139" s="400">
        <v>42163.116666666669</v>
      </c>
      <c r="J2139">
        <v>1.4576199999999999</v>
      </c>
      <c r="N2139">
        <v>0.55000000000000004</v>
      </c>
      <c r="Q2139">
        <v>1272</v>
      </c>
      <c r="R2139" t="s">
        <v>96</v>
      </c>
      <c r="S2139" s="588">
        <v>1</v>
      </c>
    </row>
    <row r="2140" spans="1:19" x14ac:dyDescent="0.2">
      <c r="A2140">
        <v>2139</v>
      </c>
      <c r="B2140" s="400">
        <v>42163.054166666669</v>
      </c>
      <c r="C2140" t="s">
        <v>97</v>
      </c>
      <c r="D2140">
        <v>0.01</v>
      </c>
      <c r="F2140">
        <v>1.4570700000000001</v>
      </c>
      <c r="I2140" s="400">
        <v>42163.143750000003</v>
      </c>
      <c r="J2140">
        <v>1.45627</v>
      </c>
      <c r="N2140">
        <v>0.56000000000000005</v>
      </c>
      <c r="Q2140">
        <v>1273</v>
      </c>
      <c r="R2140" t="s">
        <v>97</v>
      </c>
      <c r="S2140" s="588">
        <v>1</v>
      </c>
    </row>
    <row r="2141" spans="1:19" x14ac:dyDescent="0.2">
      <c r="A2141">
        <v>2140</v>
      </c>
      <c r="B2141" s="400">
        <v>42163.879861111112</v>
      </c>
      <c r="C2141" t="s">
        <v>96</v>
      </c>
      <c r="D2141">
        <v>0.01</v>
      </c>
      <c r="F2141">
        <v>1.4661200000000001</v>
      </c>
      <c r="I2141" s="400">
        <v>42163.884027777778</v>
      </c>
      <c r="J2141">
        <v>1.46692</v>
      </c>
      <c r="N2141">
        <v>0.55000000000000004</v>
      </c>
      <c r="Q2141">
        <v>1274</v>
      </c>
      <c r="R2141" t="s">
        <v>96</v>
      </c>
      <c r="S2141" s="588">
        <v>1</v>
      </c>
    </row>
    <row r="2142" spans="1:19" x14ac:dyDescent="0.2">
      <c r="A2142">
        <v>2141</v>
      </c>
      <c r="B2142" s="400">
        <v>42163.88958333333</v>
      </c>
      <c r="C2142" t="s">
        <v>96</v>
      </c>
      <c r="D2142">
        <v>0.01</v>
      </c>
      <c r="F2142">
        <v>1.4662900000000001</v>
      </c>
      <c r="I2142" s="400">
        <v>42163.895138888889</v>
      </c>
      <c r="J2142">
        <v>1.46709</v>
      </c>
      <c r="N2142">
        <v>0.55000000000000004</v>
      </c>
      <c r="Q2142">
        <v>1275</v>
      </c>
      <c r="R2142" t="s">
        <v>96</v>
      </c>
      <c r="S2142" s="588">
        <v>1</v>
      </c>
    </row>
    <row r="2143" spans="1:19" x14ac:dyDescent="0.2">
      <c r="A2143">
        <v>2142</v>
      </c>
      <c r="B2143" s="400">
        <v>42163.897916666669</v>
      </c>
      <c r="C2143" t="s">
        <v>96</v>
      </c>
      <c r="D2143">
        <v>0.01</v>
      </c>
      <c r="F2143">
        <v>1.4664900000000001</v>
      </c>
      <c r="I2143" s="400">
        <v>42164.00277777778</v>
      </c>
      <c r="J2143">
        <v>1.46654</v>
      </c>
      <c r="N2143">
        <v>-0.06</v>
      </c>
      <c r="Q2143">
        <v>1276</v>
      </c>
      <c r="R2143" t="s">
        <v>96</v>
      </c>
      <c r="S2143" s="588">
        <v>2</v>
      </c>
    </row>
    <row r="2144" spans="1:19" x14ac:dyDescent="0.2">
      <c r="A2144">
        <v>2143</v>
      </c>
      <c r="B2144" s="400">
        <v>42163.918749999997</v>
      </c>
      <c r="C2144" t="s">
        <v>96</v>
      </c>
      <c r="D2144">
        <v>0.01</v>
      </c>
      <c r="F2144">
        <v>1.46499</v>
      </c>
      <c r="I2144" s="400">
        <v>42164.00277777778</v>
      </c>
      <c r="J2144">
        <v>1.46654</v>
      </c>
      <c r="N2144">
        <v>0.98</v>
      </c>
      <c r="Q2144">
        <v>1276</v>
      </c>
      <c r="R2144" t="s">
        <v>96</v>
      </c>
      <c r="S2144" s="588">
        <v>2</v>
      </c>
    </row>
    <row r="2145" spans="1:19" x14ac:dyDescent="0.2">
      <c r="A2145">
        <v>2144</v>
      </c>
      <c r="B2145" s="400">
        <v>42164.07708333333</v>
      </c>
      <c r="C2145" t="s">
        <v>97</v>
      </c>
      <c r="D2145">
        <v>0.01</v>
      </c>
      <c r="F2145">
        <v>1.46763</v>
      </c>
      <c r="I2145" s="400">
        <v>42164.087500000001</v>
      </c>
      <c r="J2145">
        <v>1.4668300000000001</v>
      </c>
      <c r="N2145">
        <v>0.56000000000000005</v>
      </c>
      <c r="Q2145">
        <v>1277</v>
      </c>
      <c r="R2145" t="s">
        <v>97</v>
      </c>
      <c r="S2145" s="588">
        <v>1</v>
      </c>
    </row>
    <row r="2146" spans="1:19" x14ac:dyDescent="0.2">
      <c r="A2146">
        <v>2145</v>
      </c>
      <c r="B2146" s="400">
        <v>42164.934027777781</v>
      </c>
      <c r="C2146" t="s">
        <v>96</v>
      </c>
      <c r="D2146">
        <v>0.01</v>
      </c>
      <c r="F2146">
        <v>1.4678800000000001</v>
      </c>
      <c r="I2146" s="400">
        <v>42165.115277777775</v>
      </c>
      <c r="J2146">
        <v>1.46793</v>
      </c>
      <c r="N2146">
        <v>-0.06</v>
      </c>
      <c r="Q2146">
        <v>1278</v>
      </c>
      <c r="R2146" t="s">
        <v>96</v>
      </c>
      <c r="S2146" s="588">
        <v>2</v>
      </c>
    </row>
    <row r="2147" spans="1:19" x14ac:dyDescent="0.2">
      <c r="A2147">
        <v>2146</v>
      </c>
      <c r="B2147" s="400">
        <v>42164.986111111109</v>
      </c>
      <c r="C2147" t="s">
        <v>96</v>
      </c>
      <c r="D2147">
        <v>0.01</v>
      </c>
      <c r="F2147">
        <v>1.46637</v>
      </c>
      <c r="I2147" s="400">
        <v>42165.115277777775</v>
      </c>
      <c r="J2147">
        <v>1.46793</v>
      </c>
      <c r="N2147">
        <v>0.98</v>
      </c>
      <c r="Q2147">
        <v>1278</v>
      </c>
      <c r="R2147" t="s">
        <v>96</v>
      </c>
      <c r="S2147" s="588">
        <v>2</v>
      </c>
    </row>
    <row r="2148" spans="1:19" x14ac:dyDescent="0.2">
      <c r="A2148">
        <v>2147</v>
      </c>
      <c r="B2148" s="400">
        <v>42165.934027777781</v>
      </c>
      <c r="C2148" t="s">
        <v>97</v>
      </c>
      <c r="D2148">
        <v>0.01</v>
      </c>
      <c r="F2148">
        <v>1.4592499999999999</v>
      </c>
      <c r="I2148" s="400">
        <v>42166.1875</v>
      </c>
      <c r="J2148">
        <v>1.46123</v>
      </c>
      <c r="N2148">
        <v>-1.33</v>
      </c>
      <c r="Q2148">
        <v>1279</v>
      </c>
      <c r="R2148" t="s">
        <v>97</v>
      </c>
      <c r="S2148" s="588">
        <v>4</v>
      </c>
    </row>
    <row r="2149" spans="1:19" x14ac:dyDescent="0.2">
      <c r="A2149">
        <v>2148</v>
      </c>
      <c r="B2149" s="400">
        <v>42166.008333333331</v>
      </c>
      <c r="C2149" t="s">
        <v>97</v>
      </c>
      <c r="D2149">
        <v>0.01</v>
      </c>
      <c r="F2149">
        <v>1.46119</v>
      </c>
      <c r="I2149" s="400">
        <v>42166.1875</v>
      </c>
      <c r="J2149">
        <v>1.46123</v>
      </c>
      <c r="N2149">
        <v>-0.03</v>
      </c>
      <c r="Q2149">
        <v>1279</v>
      </c>
      <c r="R2149" t="s">
        <v>97</v>
      </c>
      <c r="S2149" s="588">
        <v>4</v>
      </c>
    </row>
    <row r="2150" spans="1:19" x14ac:dyDescent="0.2">
      <c r="A2150">
        <v>2149</v>
      </c>
      <c r="B2150" s="400">
        <v>42166.009722222225</v>
      </c>
      <c r="C2150" t="s">
        <v>97</v>
      </c>
      <c r="D2150">
        <v>0.01</v>
      </c>
      <c r="F2150">
        <v>1.46288</v>
      </c>
      <c r="I2150" s="400">
        <v>42166.1875</v>
      </c>
      <c r="J2150">
        <v>1.46123</v>
      </c>
      <c r="N2150">
        <v>1.1399999999999999</v>
      </c>
      <c r="Q2150">
        <v>1279</v>
      </c>
      <c r="R2150" t="s">
        <v>97</v>
      </c>
      <c r="S2150" s="588">
        <v>4</v>
      </c>
    </row>
    <row r="2151" spans="1:19" x14ac:dyDescent="0.2">
      <c r="A2151">
        <v>2150</v>
      </c>
      <c r="B2151" s="400">
        <v>42166.127083333333</v>
      </c>
      <c r="C2151" t="s">
        <v>97</v>
      </c>
      <c r="D2151">
        <v>0.01</v>
      </c>
      <c r="F2151">
        <v>1.46519</v>
      </c>
      <c r="I2151" s="400">
        <v>42166.1875</v>
      </c>
      <c r="J2151">
        <v>1.46123</v>
      </c>
      <c r="N2151">
        <v>2.73</v>
      </c>
      <c r="Q2151">
        <v>1279</v>
      </c>
      <c r="R2151" t="s">
        <v>97</v>
      </c>
      <c r="S2151" s="588">
        <v>4</v>
      </c>
    </row>
    <row r="2152" spans="1:19" x14ac:dyDescent="0.2">
      <c r="A2152">
        <v>2151</v>
      </c>
      <c r="B2152" s="400">
        <v>42166.945138888892</v>
      </c>
      <c r="C2152" t="s">
        <v>96</v>
      </c>
      <c r="D2152">
        <v>0.01</v>
      </c>
      <c r="F2152">
        <v>1.4511700000000001</v>
      </c>
      <c r="I2152" s="400">
        <v>42167.117361111108</v>
      </c>
      <c r="J2152">
        <v>1.4512100000000001</v>
      </c>
      <c r="N2152">
        <v>-7.0000000000000007E-2</v>
      </c>
      <c r="Q2152">
        <v>1280</v>
      </c>
      <c r="R2152" t="s">
        <v>96</v>
      </c>
      <c r="S2152" s="588">
        <v>2</v>
      </c>
    </row>
    <row r="2153" spans="1:19" x14ac:dyDescent="0.2">
      <c r="A2153">
        <v>2152</v>
      </c>
      <c r="B2153" s="400">
        <v>42167.037499999999</v>
      </c>
      <c r="C2153" t="s">
        <v>96</v>
      </c>
      <c r="D2153">
        <v>0.01</v>
      </c>
      <c r="F2153">
        <v>1.4496500000000001</v>
      </c>
      <c r="I2153" s="400">
        <v>42167.117361111108</v>
      </c>
      <c r="J2153">
        <v>1.4512100000000001</v>
      </c>
      <c r="N2153">
        <v>1.07</v>
      </c>
      <c r="Q2153">
        <v>1280</v>
      </c>
      <c r="R2153" t="s">
        <v>96</v>
      </c>
      <c r="S2153" s="588">
        <v>2</v>
      </c>
    </row>
    <row r="2154" spans="1:19" x14ac:dyDescent="0.2">
      <c r="A2154">
        <v>2153</v>
      </c>
      <c r="B2154" s="400">
        <v>42167.893055555556</v>
      </c>
      <c r="C2154" t="s">
        <v>97</v>
      </c>
      <c r="D2154">
        <v>0.01</v>
      </c>
      <c r="F2154">
        <v>1.45688</v>
      </c>
      <c r="I2154" s="400">
        <v>42167.911805555559</v>
      </c>
      <c r="J2154">
        <v>1.45608</v>
      </c>
      <c r="N2154">
        <v>0.55000000000000004</v>
      </c>
      <c r="Q2154">
        <v>1281</v>
      </c>
      <c r="R2154" t="s">
        <v>97</v>
      </c>
      <c r="S2154" s="588">
        <v>1</v>
      </c>
    </row>
    <row r="2155" spans="1:19" x14ac:dyDescent="0.2">
      <c r="A2155">
        <v>2154</v>
      </c>
      <c r="B2155" s="400">
        <v>42167.92083333333</v>
      </c>
      <c r="C2155" t="s">
        <v>96</v>
      </c>
      <c r="D2155">
        <v>0.01</v>
      </c>
      <c r="F2155">
        <v>1.4559800000000001</v>
      </c>
      <c r="I2155" s="400">
        <v>42167.997916666667</v>
      </c>
      <c r="J2155">
        <v>1.45678</v>
      </c>
      <c r="N2155">
        <v>0.55000000000000004</v>
      </c>
      <c r="Q2155">
        <v>1282</v>
      </c>
      <c r="R2155" t="s">
        <v>96</v>
      </c>
      <c r="S2155" s="588">
        <v>1</v>
      </c>
    </row>
    <row r="2156" spans="1:19" x14ac:dyDescent="0.2">
      <c r="A2156">
        <v>2155</v>
      </c>
      <c r="B2156" s="400">
        <v>42170.044444444444</v>
      </c>
      <c r="C2156" t="s">
        <v>96</v>
      </c>
      <c r="D2156">
        <v>0.01</v>
      </c>
      <c r="F2156">
        <v>1.4492799999999999</v>
      </c>
      <c r="I2156" s="400">
        <v>42170.056944444441</v>
      </c>
      <c r="J2156">
        <v>1.45008</v>
      </c>
      <c r="N2156">
        <v>0.55000000000000004</v>
      </c>
      <c r="Q2156">
        <v>1283</v>
      </c>
      <c r="R2156" t="s">
        <v>96</v>
      </c>
      <c r="S2156" s="588">
        <v>1</v>
      </c>
    </row>
    <row r="2157" spans="1:19" x14ac:dyDescent="0.2">
      <c r="A2157">
        <v>2156</v>
      </c>
      <c r="B2157" s="400">
        <v>42170.913888888892</v>
      </c>
      <c r="C2157" t="s">
        <v>97</v>
      </c>
      <c r="D2157">
        <v>0.01</v>
      </c>
      <c r="F2157">
        <v>1.4526600000000001</v>
      </c>
      <c r="I2157" s="400">
        <v>42170.973611111112</v>
      </c>
      <c r="J2157">
        <v>1.45262</v>
      </c>
      <c r="N2157">
        <v>0.03</v>
      </c>
      <c r="Q2157">
        <v>1284</v>
      </c>
      <c r="R2157" t="s">
        <v>97</v>
      </c>
      <c r="S2157" s="588">
        <v>2</v>
      </c>
    </row>
    <row r="2158" spans="1:19" x14ac:dyDescent="0.2">
      <c r="A2158">
        <v>2157</v>
      </c>
      <c r="B2158" s="400">
        <v>42170.919444444444</v>
      </c>
      <c r="C2158" t="s">
        <v>97</v>
      </c>
      <c r="D2158">
        <v>0.01</v>
      </c>
      <c r="F2158">
        <v>1.45417</v>
      </c>
      <c r="I2158" s="400">
        <v>42170.973611111112</v>
      </c>
      <c r="J2158">
        <v>1.45262</v>
      </c>
      <c r="N2158">
        <v>1.07</v>
      </c>
      <c r="Q2158">
        <v>1284</v>
      </c>
      <c r="R2158" t="s">
        <v>97</v>
      </c>
      <c r="S2158" s="588">
        <v>2</v>
      </c>
    </row>
    <row r="2159" spans="1:19" x14ac:dyDescent="0.2">
      <c r="A2159">
        <v>2158</v>
      </c>
      <c r="B2159" s="400">
        <v>42171.890972222223</v>
      </c>
      <c r="C2159" t="s">
        <v>97</v>
      </c>
      <c r="D2159">
        <v>0.01</v>
      </c>
      <c r="F2159">
        <v>1.4511400000000001</v>
      </c>
      <c r="I2159" s="400">
        <v>42172.000694444447</v>
      </c>
      <c r="J2159">
        <v>1.45034</v>
      </c>
      <c r="N2159">
        <v>0.56000000000000005</v>
      </c>
      <c r="Q2159">
        <v>1285</v>
      </c>
      <c r="R2159" t="s">
        <v>97</v>
      </c>
      <c r="S2159" s="588">
        <v>1</v>
      </c>
    </row>
    <row r="2160" spans="1:19" x14ac:dyDescent="0.2">
      <c r="A2160">
        <v>2159</v>
      </c>
      <c r="B2160" s="400">
        <v>42172.072222222225</v>
      </c>
      <c r="C2160" t="s">
        <v>96</v>
      </c>
      <c r="D2160">
        <v>0.01</v>
      </c>
      <c r="F2160">
        <v>1.4505699999999999</v>
      </c>
      <c r="I2160" s="400">
        <v>42172.118055555555</v>
      </c>
      <c r="J2160">
        <v>1.45137</v>
      </c>
      <c r="N2160">
        <v>0.56000000000000005</v>
      </c>
      <c r="Q2160">
        <v>1286</v>
      </c>
      <c r="R2160" t="s">
        <v>96</v>
      </c>
      <c r="S2160" s="588">
        <v>1</v>
      </c>
    </row>
    <row r="2161" spans="1:19" x14ac:dyDescent="0.2">
      <c r="A2161">
        <v>2160</v>
      </c>
      <c r="B2161" s="400">
        <v>42172.875694444447</v>
      </c>
      <c r="C2161" t="s">
        <v>96</v>
      </c>
      <c r="D2161">
        <v>0.01</v>
      </c>
      <c r="F2161">
        <v>1.4671099999999999</v>
      </c>
      <c r="I2161" s="400">
        <v>42172.875694444447</v>
      </c>
      <c r="J2161">
        <v>1.46791</v>
      </c>
      <c r="N2161">
        <v>0.56000000000000005</v>
      </c>
      <c r="Q2161">
        <v>1287</v>
      </c>
      <c r="R2161" t="s">
        <v>96</v>
      </c>
      <c r="S2161" s="588">
        <v>1</v>
      </c>
    </row>
    <row r="2162" spans="1:19" x14ac:dyDescent="0.2">
      <c r="A2162">
        <v>2161</v>
      </c>
      <c r="B2162" s="400">
        <v>42172.875694444447</v>
      </c>
      <c r="C2162" t="s">
        <v>96</v>
      </c>
      <c r="D2162">
        <v>0.01</v>
      </c>
      <c r="F2162">
        <v>1.46801</v>
      </c>
      <c r="I2162" s="400">
        <v>42172.875694444447</v>
      </c>
      <c r="J2162">
        <v>1.4688099999999999</v>
      </c>
      <c r="N2162">
        <v>0.55000000000000004</v>
      </c>
      <c r="Q2162">
        <v>1288</v>
      </c>
      <c r="R2162" t="s">
        <v>96</v>
      </c>
      <c r="S2162" s="588">
        <v>1</v>
      </c>
    </row>
    <row r="2163" spans="1:19" x14ac:dyDescent="0.2">
      <c r="A2163">
        <v>2162</v>
      </c>
      <c r="B2163" s="400">
        <v>42172.902777777781</v>
      </c>
      <c r="C2163" t="s">
        <v>96</v>
      </c>
      <c r="D2163">
        <v>0.01</v>
      </c>
      <c r="F2163">
        <v>1.4645900000000001</v>
      </c>
      <c r="I2163" s="400">
        <v>42172.90347222222</v>
      </c>
      <c r="J2163">
        <v>1.46539</v>
      </c>
      <c r="N2163">
        <v>0.55000000000000004</v>
      </c>
      <c r="Q2163">
        <v>1289</v>
      </c>
      <c r="R2163" t="s">
        <v>96</v>
      </c>
      <c r="S2163" s="588">
        <v>1</v>
      </c>
    </row>
    <row r="2164" spans="1:19" x14ac:dyDescent="0.2">
      <c r="A2164">
        <v>2163</v>
      </c>
      <c r="B2164" s="400">
        <v>42172.90625</v>
      </c>
      <c r="C2164" t="s">
        <v>96</v>
      </c>
      <c r="D2164">
        <v>0.01</v>
      </c>
      <c r="F2164">
        <v>1.46383</v>
      </c>
      <c r="I2164" s="400">
        <v>42172.947916666664</v>
      </c>
      <c r="J2164">
        <v>1.4638800000000001</v>
      </c>
      <c r="N2164">
        <v>0.04</v>
      </c>
      <c r="Q2164">
        <v>1290</v>
      </c>
      <c r="R2164" t="s">
        <v>96</v>
      </c>
      <c r="S2164" s="588">
        <v>2</v>
      </c>
    </row>
    <row r="2165" spans="1:19" x14ac:dyDescent="0.2">
      <c r="A2165">
        <v>2164</v>
      </c>
      <c r="B2165" s="400">
        <v>42172.915972222225</v>
      </c>
      <c r="C2165" t="s">
        <v>96</v>
      </c>
      <c r="D2165">
        <v>0.01</v>
      </c>
      <c r="F2165">
        <v>1.4623200000000001</v>
      </c>
      <c r="I2165" s="400">
        <v>42172.947916666664</v>
      </c>
      <c r="J2165">
        <v>1.4638800000000001</v>
      </c>
      <c r="N2165">
        <v>1.08</v>
      </c>
      <c r="Q2165">
        <v>1290</v>
      </c>
      <c r="R2165" t="s">
        <v>96</v>
      </c>
      <c r="S2165" s="588">
        <v>2</v>
      </c>
    </row>
    <row r="2166" spans="1:19" x14ac:dyDescent="0.2">
      <c r="A2166">
        <v>2165</v>
      </c>
      <c r="B2166" s="400">
        <v>42173.072222222225</v>
      </c>
      <c r="C2166" t="s">
        <v>97</v>
      </c>
      <c r="D2166">
        <v>0.01</v>
      </c>
      <c r="F2166">
        <v>1.4645900000000001</v>
      </c>
      <c r="I2166" s="400">
        <v>42173.386111111111</v>
      </c>
      <c r="J2166">
        <v>1.46685</v>
      </c>
      <c r="N2166">
        <v>-1.56</v>
      </c>
      <c r="Q2166">
        <v>1291</v>
      </c>
      <c r="R2166" t="s">
        <v>97</v>
      </c>
      <c r="S2166" s="588">
        <v>4</v>
      </c>
    </row>
    <row r="2167" spans="1:19" x14ac:dyDescent="0.2">
      <c r="A2167">
        <v>2166</v>
      </c>
      <c r="B2167" s="400">
        <v>42173.073611111111</v>
      </c>
      <c r="C2167" t="s">
        <v>97</v>
      </c>
      <c r="D2167">
        <v>0.01</v>
      </c>
      <c r="F2167">
        <v>1.4670000000000001</v>
      </c>
      <c r="I2167" s="400">
        <v>42173.386111111111</v>
      </c>
      <c r="J2167">
        <v>1.46685</v>
      </c>
      <c r="N2167">
        <v>0.1</v>
      </c>
      <c r="Q2167">
        <v>1291</v>
      </c>
      <c r="R2167" t="s">
        <v>97</v>
      </c>
      <c r="S2167" s="588">
        <v>4</v>
      </c>
    </row>
    <row r="2168" spans="1:19" x14ac:dyDescent="0.2">
      <c r="A2168">
        <v>2167</v>
      </c>
      <c r="B2168" s="400">
        <v>42173.103472222225</v>
      </c>
      <c r="C2168" t="s">
        <v>97</v>
      </c>
      <c r="D2168">
        <v>0.01</v>
      </c>
      <c r="F2168">
        <v>1.46854</v>
      </c>
      <c r="I2168" s="400">
        <v>42173.386111111111</v>
      </c>
      <c r="J2168">
        <v>1.46685</v>
      </c>
      <c r="N2168">
        <v>1.1599999999999999</v>
      </c>
      <c r="Q2168">
        <v>1291</v>
      </c>
      <c r="R2168" t="s">
        <v>97</v>
      </c>
      <c r="S2168" s="588">
        <v>4</v>
      </c>
    </row>
    <row r="2169" spans="1:19" x14ac:dyDescent="0.2">
      <c r="A2169">
        <v>2168</v>
      </c>
      <c r="B2169" s="400">
        <v>42173.118055555555</v>
      </c>
      <c r="C2169" t="s">
        <v>97</v>
      </c>
      <c r="D2169">
        <v>0.01</v>
      </c>
      <c r="F2169">
        <v>1.4708600000000001</v>
      </c>
      <c r="I2169" s="400">
        <v>42173.386111111111</v>
      </c>
      <c r="J2169">
        <v>1.46685</v>
      </c>
      <c r="N2169">
        <v>2.76</v>
      </c>
      <c r="Q2169">
        <v>1291</v>
      </c>
      <c r="R2169" t="s">
        <v>97</v>
      </c>
      <c r="S2169" s="588">
        <v>4</v>
      </c>
    </row>
    <row r="2170" spans="1:19" x14ac:dyDescent="0.2">
      <c r="A2170">
        <v>2169</v>
      </c>
      <c r="B2170" s="400">
        <v>42173.879861111112</v>
      </c>
      <c r="C2170" t="s">
        <v>97</v>
      </c>
      <c r="D2170">
        <v>0.01</v>
      </c>
      <c r="F2170">
        <v>1.4574499999999999</v>
      </c>
      <c r="I2170" s="400">
        <v>42173.941666666666</v>
      </c>
      <c r="J2170">
        <v>1.4574</v>
      </c>
      <c r="N2170">
        <v>0.03</v>
      </c>
      <c r="Q2170">
        <v>1292</v>
      </c>
      <c r="R2170" t="s">
        <v>97</v>
      </c>
      <c r="S2170" s="588">
        <v>2</v>
      </c>
    </row>
    <row r="2171" spans="1:19" x14ac:dyDescent="0.2">
      <c r="A2171">
        <v>2170</v>
      </c>
      <c r="B2171" s="400">
        <v>42173.940972222219</v>
      </c>
      <c r="C2171" t="s">
        <v>97</v>
      </c>
      <c r="D2171">
        <v>0.01</v>
      </c>
      <c r="F2171">
        <v>1.45895</v>
      </c>
      <c r="I2171" s="400">
        <v>42173.941666666666</v>
      </c>
      <c r="J2171">
        <v>1.4574</v>
      </c>
      <c r="N2171">
        <v>1.07</v>
      </c>
      <c r="Q2171">
        <v>1292</v>
      </c>
      <c r="R2171" t="s">
        <v>97</v>
      </c>
      <c r="S2171" s="588">
        <v>2</v>
      </c>
    </row>
    <row r="2172" spans="1:19" x14ac:dyDescent="0.2">
      <c r="A2172">
        <v>2171</v>
      </c>
      <c r="B2172" s="400">
        <v>42174.063194444447</v>
      </c>
      <c r="C2172" t="s">
        <v>97</v>
      </c>
      <c r="D2172">
        <v>0.01</v>
      </c>
      <c r="F2172">
        <v>1.4576499999999999</v>
      </c>
      <c r="I2172" s="400">
        <v>42174.168055555558</v>
      </c>
      <c r="J2172">
        <v>1.45838</v>
      </c>
      <c r="N2172">
        <v>-0.5</v>
      </c>
      <c r="Q2172">
        <v>1293</v>
      </c>
      <c r="R2172" t="s">
        <v>97</v>
      </c>
      <c r="S2172" s="588">
        <v>3</v>
      </c>
    </row>
    <row r="2173" spans="1:19" x14ac:dyDescent="0.2">
      <c r="A2173">
        <v>2172</v>
      </c>
      <c r="B2173" s="400">
        <v>42174.104166666664</v>
      </c>
      <c r="C2173" t="s">
        <v>97</v>
      </c>
      <c r="D2173">
        <v>0.01</v>
      </c>
      <c r="F2173">
        <v>1.45916</v>
      </c>
      <c r="I2173" s="400">
        <v>42174.168055555558</v>
      </c>
      <c r="J2173">
        <v>1.45838</v>
      </c>
      <c r="N2173">
        <v>0.54</v>
      </c>
      <c r="Q2173">
        <v>1293</v>
      </c>
      <c r="R2173" t="s">
        <v>97</v>
      </c>
      <c r="S2173" s="588">
        <v>3</v>
      </c>
    </row>
    <row r="2174" spans="1:19" x14ac:dyDescent="0.2">
      <c r="A2174">
        <v>2173</v>
      </c>
      <c r="B2174" s="400">
        <v>42174.12777777778</v>
      </c>
      <c r="C2174" t="s">
        <v>97</v>
      </c>
      <c r="D2174">
        <v>0.01</v>
      </c>
      <c r="F2174">
        <v>1.4607399999999999</v>
      </c>
      <c r="I2174" s="400">
        <v>42174.168055555558</v>
      </c>
      <c r="J2174">
        <v>1.45838</v>
      </c>
      <c r="N2174">
        <v>1.63</v>
      </c>
      <c r="Q2174">
        <v>1293</v>
      </c>
      <c r="R2174" t="s">
        <v>97</v>
      </c>
      <c r="S2174" s="588">
        <v>3</v>
      </c>
    </row>
    <row r="2175" spans="1:19" x14ac:dyDescent="0.2">
      <c r="A2175">
        <v>2174</v>
      </c>
      <c r="B2175" s="400">
        <v>42174.888888888891</v>
      </c>
      <c r="C2175" t="s">
        <v>97</v>
      </c>
      <c r="D2175">
        <v>0.01</v>
      </c>
      <c r="F2175">
        <v>1.46269</v>
      </c>
      <c r="I2175" s="400">
        <v>42174.911805555559</v>
      </c>
      <c r="J2175">
        <v>1.4618899999999999</v>
      </c>
      <c r="N2175">
        <v>0.55000000000000004</v>
      </c>
      <c r="Q2175">
        <v>1294</v>
      </c>
      <c r="R2175" t="s">
        <v>97</v>
      </c>
      <c r="S2175" s="588">
        <v>1</v>
      </c>
    </row>
    <row r="2176" spans="1:19" x14ac:dyDescent="0.2">
      <c r="A2176">
        <v>2175</v>
      </c>
      <c r="B2176" s="400">
        <v>42174.950694444444</v>
      </c>
      <c r="C2176" t="s">
        <v>96</v>
      </c>
      <c r="D2176">
        <v>0.01</v>
      </c>
      <c r="F2176">
        <v>1.4607600000000001</v>
      </c>
      <c r="I2176" s="400">
        <v>42177</v>
      </c>
      <c r="J2176">
        <v>1.46156</v>
      </c>
      <c r="N2176">
        <v>0.47</v>
      </c>
      <c r="Q2176">
        <v>1295</v>
      </c>
      <c r="R2176" t="s">
        <v>96</v>
      </c>
      <c r="S2176" s="588">
        <v>1</v>
      </c>
    </row>
    <row r="2177" spans="1:19" x14ac:dyDescent="0.2">
      <c r="A2177">
        <v>2176</v>
      </c>
      <c r="B2177" s="400">
        <v>42177.04583333333</v>
      </c>
      <c r="C2177" t="s">
        <v>96</v>
      </c>
      <c r="D2177">
        <v>0.01</v>
      </c>
      <c r="F2177">
        <v>1.4631000000000001</v>
      </c>
      <c r="I2177" s="400">
        <v>42177.123611111114</v>
      </c>
      <c r="J2177">
        <v>1.4639</v>
      </c>
      <c r="N2177">
        <v>0.55000000000000004</v>
      </c>
      <c r="Q2177">
        <v>1296</v>
      </c>
      <c r="R2177" t="s">
        <v>96</v>
      </c>
      <c r="S2177" s="588">
        <v>1</v>
      </c>
    </row>
    <row r="2178" spans="1:19" x14ac:dyDescent="0.2">
      <c r="A2178">
        <v>2177</v>
      </c>
      <c r="B2178" s="400">
        <v>42177.882638888892</v>
      </c>
      <c r="C2178" t="s">
        <v>96</v>
      </c>
      <c r="D2178">
        <v>0.01</v>
      </c>
      <c r="F2178">
        <v>1.4674100000000001</v>
      </c>
      <c r="I2178" s="400">
        <v>42178.083333333336</v>
      </c>
      <c r="J2178">
        <v>1.46821</v>
      </c>
      <c r="N2178">
        <v>0.46</v>
      </c>
      <c r="Q2178">
        <v>1297</v>
      </c>
      <c r="R2178" t="s">
        <v>96</v>
      </c>
      <c r="S2178" s="588">
        <v>1</v>
      </c>
    </row>
    <row r="2179" spans="1:19" x14ac:dyDescent="0.2">
      <c r="A2179">
        <v>2178</v>
      </c>
      <c r="B2179" s="400">
        <v>42178.066666666666</v>
      </c>
      <c r="C2179" t="s">
        <v>97</v>
      </c>
      <c r="D2179">
        <v>0.01</v>
      </c>
      <c r="F2179">
        <v>1.46756</v>
      </c>
      <c r="I2179" s="400">
        <v>42178.138194444444</v>
      </c>
      <c r="J2179">
        <v>1.4667600000000001</v>
      </c>
      <c r="N2179">
        <v>0.55000000000000004</v>
      </c>
      <c r="Q2179">
        <v>1298</v>
      </c>
      <c r="R2179" t="s">
        <v>97</v>
      </c>
      <c r="S2179" s="588">
        <v>1</v>
      </c>
    </row>
    <row r="2180" spans="1:19" x14ac:dyDescent="0.2">
      <c r="A2180">
        <v>2179</v>
      </c>
      <c r="B2180" s="400">
        <v>42178.947916666664</v>
      </c>
      <c r="C2180" t="s">
        <v>96</v>
      </c>
      <c r="D2180">
        <v>0.01</v>
      </c>
      <c r="F2180">
        <v>1.4434400000000001</v>
      </c>
      <c r="I2180" s="400">
        <v>42178.959722222222</v>
      </c>
      <c r="J2180">
        <v>1.44424</v>
      </c>
      <c r="N2180">
        <v>0.55000000000000004</v>
      </c>
      <c r="Q2180">
        <v>1299</v>
      </c>
      <c r="R2180" t="s">
        <v>96</v>
      </c>
      <c r="S2180" s="588">
        <v>1</v>
      </c>
    </row>
    <row r="2181" spans="1:19" x14ac:dyDescent="0.2">
      <c r="A2181">
        <v>2180</v>
      </c>
      <c r="B2181" s="400">
        <v>42179.878472222219</v>
      </c>
      <c r="C2181" t="s">
        <v>97</v>
      </c>
      <c r="D2181">
        <v>0.01</v>
      </c>
      <c r="F2181">
        <v>1.4537</v>
      </c>
      <c r="I2181" s="400">
        <v>42179.884027777778</v>
      </c>
      <c r="J2181">
        <v>1.4529000000000001</v>
      </c>
      <c r="N2181">
        <v>0.56000000000000005</v>
      </c>
      <c r="Q2181">
        <v>1300</v>
      </c>
      <c r="R2181" t="s">
        <v>97</v>
      </c>
      <c r="S2181" s="588">
        <v>1</v>
      </c>
    </row>
    <row r="2182" spans="1:19" x14ac:dyDescent="0.2">
      <c r="A2182">
        <v>2181</v>
      </c>
      <c r="B2182" s="400">
        <v>42179.923611111109</v>
      </c>
      <c r="C2182" t="s">
        <v>97</v>
      </c>
      <c r="D2182">
        <v>0.01</v>
      </c>
      <c r="F2182">
        <v>1.45373</v>
      </c>
      <c r="I2182" s="400">
        <v>42180.14166666667</v>
      </c>
      <c r="J2182">
        <v>1.4529300000000001</v>
      </c>
      <c r="N2182">
        <v>0.6</v>
      </c>
      <c r="Q2182">
        <v>1301</v>
      </c>
      <c r="R2182" t="s">
        <v>97</v>
      </c>
      <c r="S2182" s="588">
        <v>1</v>
      </c>
    </row>
    <row r="2183" spans="1:19" x14ac:dyDescent="0.2">
      <c r="A2183">
        <v>2182</v>
      </c>
      <c r="B2183" s="400">
        <v>42180.925000000003</v>
      </c>
      <c r="C2183" t="s">
        <v>97</v>
      </c>
      <c r="D2183">
        <v>0.01</v>
      </c>
      <c r="F2183">
        <v>1.44733</v>
      </c>
      <c r="I2183" s="400">
        <v>42181.162499999999</v>
      </c>
      <c r="J2183">
        <v>1.44729</v>
      </c>
      <c r="N2183">
        <v>0.04</v>
      </c>
      <c r="Q2183">
        <v>1302</v>
      </c>
      <c r="R2183" t="s">
        <v>97</v>
      </c>
      <c r="S2183" s="588">
        <v>2</v>
      </c>
    </row>
    <row r="2184" spans="1:19" x14ac:dyDescent="0.2">
      <c r="A2184">
        <v>2183</v>
      </c>
      <c r="B2184" s="400">
        <v>42181.120138888888</v>
      </c>
      <c r="C2184" t="s">
        <v>97</v>
      </c>
      <c r="D2184">
        <v>0.01</v>
      </c>
      <c r="F2184">
        <v>1.4488399999999999</v>
      </c>
      <c r="I2184" s="400">
        <v>42181.162499999999</v>
      </c>
      <c r="J2184">
        <v>1.44729</v>
      </c>
      <c r="N2184">
        <v>1.07</v>
      </c>
      <c r="Q2184">
        <v>1302</v>
      </c>
      <c r="R2184" t="s">
        <v>97</v>
      </c>
      <c r="S2184" s="588">
        <v>2</v>
      </c>
    </row>
    <row r="2185" spans="1:19" x14ac:dyDescent="0.2">
      <c r="A2185">
        <v>2184</v>
      </c>
      <c r="B2185" s="400">
        <v>42181.901388888888</v>
      </c>
      <c r="C2185" t="s">
        <v>97</v>
      </c>
      <c r="D2185">
        <v>0.01</v>
      </c>
      <c r="F2185">
        <v>1.4588099999999999</v>
      </c>
      <c r="I2185" s="400">
        <v>42181.915972222225</v>
      </c>
      <c r="J2185">
        <v>1.45801</v>
      </c>
      <c r="N2185">
        <v>0.55000000000000004</v>
      </c>
      <c r="Q2185">
        <v>1303</v>
      </c>
      <c r="R2185" t="s">
        <v>97</v>
      </c>
      <c r="S2185" s="588">
        <v>1</v>
      </c>
    </row>
    <row r="2186" spans="1:19" x14ac:dyDescent="0.2">
      <c r="A2186">
        <v>2185</v>
      </c>
      <c r="B2186" s="400">
        <v>42184.027777777781</v>
      </c>
      <c r="C2186" t="s">
        <v>96</v>
      </c>
      <c r="D2186">
        <v>0.01</v>
      </c>
      <c r="F2186">
        <v>1.4416100000000001</v>
      </c>
      <c r="I2186" s="400">
        <v>42184.029166666667</v>
      </c>
      <c r="J2186">
        <v>1.44241</v>
      </c>
      <c r="N2186">
        <v>0.56000000000000005</v>
      </c>
      <c r="Q2186">
        <v>1304</v>
      </c>
      <c r="R2186" t="s">
        <v>96</v>
      </c>
      <c r="S2186" s="588">
        <v>1</v>
      </c>
    </row>
    <row r="2187" spans="1:19" x14ac:dyDescent="0.2">
      <c r="A2187">
        <v>2186</v>
      </c>
      <c r="B2187" s="400">
        <v>42184.061805555553</v>
      </c>
      <c r="C2187" t="s">
        <v>96</v>
      </c>
      <c r="D2187">
        <v>0.01</v>
      </c>
      <c r="F2187">
        <v>1.4410799999999999</v>
      </c>
      <c r="I2187" s="400">
        <v>42184.063194444447</v>
      </c>
      <c r="J2187">
        <v>1.4418800000000001</v>
      </c>
      <c r="N2187">
        <v>0.55000000000000004</v>
      </c>
      <c r="Q2187">
        <v>1305</v>
      </c>
      <c r="R2187" t="s">
        <v>96</v>
      </c>
      <c r="S2187" s="588">
        <v>1</v>
      </c>
    </row>
    <row r="2188" spans="1:19" x14ac:dyDescent="0.2">
      <c r="A2188">
        <v>2187</v>
      </c>
      <c r="B2188" s="400">
        <v>42184.071527777778</v>
      </c>
      <c r="C2188" t="s">
        <v>96</v>
      </c>
      <c r="D2188">
        <v>0.01</v>
      </c>
      <c r="F2188">
        <v>1.4427300000000001</v>
      </c>
      <c r="I2188" s="400">
        <v>42184.071527777778</v>
      </c>
      <c r="J2188">
        <v>1.44353</v>
      </c>
      <c r="N2188">
        <v>0.55000000000000004</v>
      </c>
      <c r="Q2188">
        <v>1306</v>
      </c>
      <c r="R2188" t="s">
        <v>96</v>
      </c>
      <c r="S2188" s="588">
        <v>1</v>
      </c>
    </row>
    <row r="2189" spans="1:19" x14ac:dyDescent="0.2">
      <c r="A2189">
        <v>2188</v>
      </c>
      <c r="B2189" s="400">
        <v>42184.071527777778</v>
      </c>
      <c r="C2189" t="s">
        <v>96</v>
      </c>
      <c r="D2189">
        <v>0.01</v>
      </c>
      <c r="F2189">
        <v>1.4437199999999999</v>
      </c>
      <c r="I2189" s="400">
        <v>42184.104166666664</v>
      </c>
      <c r="J2189">
        <v>1.44302</v>
      </c>
      <c r="N2189">
        <v>-0.48</v>
      </c>
      <c r="Q2189">
        <v>1307</v>
      </c>
      <c r="R2189" t="s">
        <v>96</v>
      </c>
      <c r="S2189" s="588">
        <v>3</v>
      </c>
    </row>
    <row r="2190" spans="1:19" x14ac:dyDescent="0.2">
      <c r="A2190">
        <v>2189</v>
      </c>
      <c r="B2190" s="400">
        <v>42184.078472222223</v>
      </c>
      <c r="C2190" t="s">
        <v>96</v>
      </c>
      <c r="D2190">
        <v>0.01</v>
      </c>
      <c r="F2190">
        <v>1.4422200000000001</v>
      </c>
      <c r="I2190" s="400">
        <v>42184.104166666664</v>
      </c>
      <c r="J2190">
        <v>1.44302</v>
      </c>
      <c r="N2190">
        <v>0.55000000000000004</v>
      </c>
      <c r="Q2190">
        <v>1307</v>
      </c>
      <c r="R2190" t="s">
        <v>96</v>
      </c>
      <c r="S2190" s="588">
        <v>3</v>
      </c>
    </row>
    <row r="2191" spans="1:19" x14ac:dyDescent="0.2">
      <c r="A2191">
        <v>2190</v>
      </c>
      <c r="B2191" s="400">
        <v>42184.085416666669</v>
      </c>
      <c r="C2191" t="s">
        <v>96</v>
      </c>
      <c r="D2191">
        <v>0.01</v>
      </c>
      <c r="F2191">
        <v>1.44072</v>
      </c>
      <c r="I2191" s="400">
        <v>42184.104166666664</v>
      </c>
      <c r="J2191">
        <v>1.44302</v>
      </c>
      <c r="N2191">
        <v>1.59</v>
      </c>
      <c r="Q2191">
        <v>1307</v>
      </c>
      <c r="R2191" t="s">
        <v>96</v>
      </c>
      <c r="S2191" s="588">
        <v>3</v>
      </c>
    </row>
    <row r="2192" spans="1:19" x14ac:dyDescent="0.2">
      <c r="A2192">
        <v>2191</v>
      </c>
      <c r="B2192" s="400">
        <v>42184.875</v>
      </c>
      <c r="C2192" t="s">
        <v>97</v>
      </c>
      <c r="D2192">
        <v>0.01</v>
      </c>
      <c r="F2192">
        <v>1.4599</v>
      </c>
      <c r="I2192" s="400">
        <v>42184.90902777778</v>
      </c>
      <c r="J2192">
        <v>1.4598500000000001</v>
      </c>
      <c r="N2192">
        <v>0.03</v>
      </c>
      <c r="Q2192">
        <v>1308</v>
      </c>
      <c r="R2192" t="s">
        <v>97</v>
      </c>
      <c r="S2192" s="588">
        <v>2</v>
      </c>
    </row>
    <row r="2193" spans="1:19" x14ac:dyDescent="0.2">
      <c r="A2193">
        <v>2192</v>
      </c>
      <c r="B2193" s="400">
        <v>42184.893055555556</v>
      </c>
      <c r="C2193" t="s">
        <v>97</v>
      </c>
      <c r="D2193">
        <v>0.01</v>
      </c>
      <c r="F2193">
        <v>1.4614</v>
      </c>
      <c r="I2193" s="400">
        <v>42184.90902777778</v>
      </c>
      <c r="J2193">
        <v>1.4598500000000001</v>
      </c>
      <c r="N2193">
        <v>1.07</v>
      </c>
      <c r="Q2193">
        <v>1308</v>
      </c>
      <c r="R2193" t="s">
        <v>97</v>
      </c>
      <c r="S2193" s="588">
        <v>2</v>
      </c>
    </row>
    <row r="2194" spans="1:19" x14ac:dyDescent="0.2">
      <c r="A2194">
        <v>2193</v>
      </c>
      <c r="B2194" s="400">
        <v>42184.913888888892</v>
      </c>
      <c r="C2194" t="s">
        <v>97</v>
      </c>
      <c r="D2194">
        <v>0.01</v>
      </c>
      <c r="F2194">
        <v>1.4596199999999999</v>
      </c>
      <c r="I2194" s="400">
        <v>42185.14166666667</v>
      </c>
      <c r="J2194">
        <v>1.4603299999999999</v>
      </c>
      <c r="N2194">
        <v>-0.48</v>
      </c>
      <c r="Q2194">
        <v>1309</v>
      </c>
      <c r="R2194" t="s">
        <v>97</v>
      </c>
      <c r="S2194" s="588">
        <v>3</v>
      </c>
    </row>
    <row r="2195" spans="1:19" x14ac:dyDescent="0.2">
      <c r="A2195">
        <v>2194</v>
      </c>
      <c r="B2195" s="400">
        <v>42184.923611111109</v>
      </c>
      <c r="C2195" t="s">
        <v>97</v>
      </c>
      <c r="D2195">
        <v>0.01</v>
      </c>
      <c r="F2195">
        <v>1.46113</v>
      </c>
      <c r="I2195" s="400">
        <v>42185.14166666667</v>
      </c>
      <c r="J2195">
        <v>1.4603299999999999</v>
      </c>
      <c r="N2195">
        <v>0.56000000000000005</v>
      </c>
      <c r="Q2195">
        <v>1309</v>
      </c>
      <c r="R2195" t="s">
        <v>97</v>
      </c>
      <c r="S2195" s="588">
        <v>3</v>
      </c>
    </row>
    <row r="2196" spans="1:19" x14ac:dyDescent="0.2">
      <c r="A2196">
        <v>2195</v>
      </c>
      <c r="B2196" s="400">
        <v>42184.957638888889</v>
      </c>
      <c r="C2196" t="s">
        <v>97</v>
      </c>
      <c r="D2196">
        <v>0.01</v>
      </c>
      <c r="F2196">
        <v>1.46265</v>
      </c>
      <c r="I2196" s="400">
        <v>42185.14166666667</v>
      </c>
      <c r="J2196">
        <v>1.4603299999999999</v>
      </c>
      <c r="N2196">
        <v>1.61</v>
      </c>
      <c r="Q2196">
        <v>1309</v>
      </c>
      <c r="R2196" t="s">
        <v>97</v>
      </c>
      <c r="S2196" s="588">
        <v>3</v>
      </c>
    </row>
    <row r="2197" spans="1:19" x14ac:dyDescent="0.2">
      <c r="A2197">
        <v>2196</v>
      </c>
      <c r="B2197" s="400">
        <v>42185.076388888891</v>
      </c>
      <c r="C2197" t="s">
        <v>96</v>
      </c>
      <c r="D2197">
        <v>0.01</v>
      </c>
      <c r="F2197">
        <v>1.4619</v>
      </c>
      <c r="I2197" s="400">
        <v>42185.120833333334</v>
      </c>
      <c r="J2197">
        <v>1.4619200000000001</v>
      </c>
      <c r="N2197">
        <v>0.02</v>
      </c>
      <c r="Q2197">
        <v>1310</v>
      </c>
      <c r="R2197" t="s">
        <v>96</v>
      </c>
      <c r="S2197" s="588">
        <v>2</v>
      </c>
    </row>
    <row r="2198" spans="1:19" x14ac:dyDescent="0.2">
      <c r="A2198">
        <v>2197</v>
      </c>
      <c r="B2198" s="400">
        <v>42185.104166666664</v>
      </c>
      <c r="C2198" t="s">
        <v>96</v>
      </c>
      <c r="D2198">
        <v>0.01</v>
      </c>
      <c r="F2198">
        <v>1.46034</v>
      </c>
      <c r="I2198" s="400">
        <v>42185.120833333334</v>
      </c>
      <c r="J2198">
        <v>1.4619200000000001</v>
      </c>
      <c r="N2198">
        <v>1.0900000000000001</v>
      </c>
      <c r="Q2198">
        <v>1310</v>
      </c>
      <c r="R2198" t="s">
        <v>96</v>
      </c>
      <c r="S2198" s="588">
        <v>2</v>
      </c>
    </row>
    <row r="2199" spans="1:19" x14ac:dyDescent="0.2">
      <c r="A2199">
        <v>2198</v>
      </c>
      <c r="B2199" s="400">
        <v>42185.897222222222</v>
      </c>
      <c r="C2199" t="s">
        <v>96</v>
      </c>
      <c r="D2199">
        <v>0.01</v>
      </c>
      <c r="F2199">
        <v>1.4454</v>
      </c>
      <c r="I2199" s="400">
        <v>42186.022916666669</v>
      </c>
      <c r="J2199">
        <v>1.4461999999999999</v>
      </c>
      <c r="N2199">
        <v>0.46</v>
      </c>
      <c r="Q2199">
        <v>1311</v>
      </c>
      <c r="R2199" t="s">
        <v>96</v>
      </c>
      <c r="S2199" s="588">
        <v>1</v>
      </c>
    </row>
    <row r="2200" spans="1:19" x14ac:dyDescent="0.2">
      <c r="A2200">
        <v>2199</v>
      </c>
      <c r="B2200" s="400">
        <v>42186.038888888892</v>
      </c>
      <c r="C2200" t="s">
        <v>97</v>
      </c>
      <c r="D2200">
        <v>0.01</v>
      </c>
      <c r="F2200">
        <v>1.44638</v>
      </c>
      <c r="I2200" s="400">
        <v>42186.143750000003</v>
      </c>
      <c r="J2200">
        <v>1.4455800000000001</v>
      </c>
      <c r="N2200">
        <v>0.56000000000000005</v>
      </c>
      <c r="Q2200">
        <v>1312</v>
      </c>
      <c r="R2200" t="s">
        <v>97</v>
      </c>
      <c r="S2200" s="588">
        <v>1</v>
      </c>
    </row>
    <row r="2201" spans="1:19" x14ac:dyDescent="0.2">
      <c r="A2201">
        <v>2200</v>
      </c>
      <c r="B2201" s="400">
        <v>42187.074999999997</v>
      </c>
      <c r="C2201" t="s">
        <v>97</v>
      </c>
      <c r="D2201">
        <v>0.01</v>
      </c>
      <c r="F2201">
        <v>1.44665</v>
      </c>
      <c r="I2201" s="400">
        <v>42187.07708333333</v>
      </c>
      <c r="J2201">
        <v>1.4458500000000001</v>
      </c>
      <c r="N2201">
        <v>0.55000000000000004</v>
      </c>
      <c r="Q2201">
        <v>1313</v>
      </c>
      <c r="R2201" t="s">
        <v>97</v>
      </c>
      <c r="S2201" s="588">
        <v>1</v>
      </c>
    </row>
    <row r="2202" spans="1:19" x14ac:dyDescent="0.2">
      <c r="A2202">
        <v>2201</v>
      </c>
      <c r="B2202" s="400">
        <v>42187.959027777775</v>
      </c>
      <c r="C2202" t="s">
        <v>96</v>
      </c>
      <c r="D2202">
        <v>0.01</v>
      </c>
      <c r="F2202">
        <v>1.4525300000000001</v>
      </c>
      <c r="I2202" s="400">
        <v>42188.1875</v>
      </c>
      <c r="J2202">
        <v>1.4525600000000001</v>
      </c>
      <c r="N2202">
        <v>-7.0000000000000007E-2</v>
      </c>
      <c r="Q2202">
        <v>1314</v>
      </c>
      <c r="R2202" t="s">
        <v>96</v>
      </c>
      <c r="S2202" s="588">
        <v>2</v>
      </c>
    </row>
    <row r="2203" spans="1:19" x14ac:dyDescent="0.2">
      <c r="A2203">
        <v>2202</v>
      </c>
      <c r="B2203" s="400">
        <v>42188.145138888889</v>
      </c>
      <c r="C2203" t="s">
        <v>96</v>
      </c>
      <c r="D2203">
        <v>0.01</v>
      </c>
      <c r="F2203">
        <v>1.45099</v>
      </c>
      <c r="I2203" s="400">
        <v>42188.1875</v>
      </c>
      <c r="J2203">
        <v>1.4525600000000001</v>
      </c>
      <c r="N2203">
        <v>1.08</v>
      </c>
      <c r="Q2203">
        <v>1314</v>
      </c>
      <c r="R2203" t="s">
        <v>96</v>
      </c>
      <c r="S2203" s="588">
        <v>2</v>
      </c>
    </row>
    <row r="2204" spans="1:19" x14ac:dyDescent="0.2">
      <c r="A2204">
        <v>2203</v>
      </c>
      <c r="B2204" s="400">
        <v>42191.067361111112</v>
      </c>
      <c r="C2204" t="s">
        <v>97</v>
      </c>
      <c r="D2204">
        <v>0.01</v>
      </c>
      <c r="F2204">
        <v>1.4720200000000001</v>
      </c>
      <c r="I2204" s="400">
        <v>42191.084722222222</v>
      </c>
      <c r="J2204">
        <v>1.47122</v>
      </c>
      <c r="N2204">
        <v>0.56000000000000005</v>
      </c>
      <c r="Q2204">
        <v>1315</v>
      </c>
      <c r="R2204" t="s">
        <v>97</v>
      </c>
      <c r="S2204" s="588">
        <v>1</v>
      </c>
    </row>
    <row r="2205" spans="1:19" x14ac:dyDescent="0.2">
      <c r="A2205">
        <v>2204</v>
      </c>
      <c r="B2205" s="400">
        <v>42191.933333333334</v>
      </c>
      <c r="C2205" t="s">
        <v>97</v>
      </c>
      <c r="D2205">
        <v>0.01</v>
      </c>
      <c r="F2205">
        <v>1.47485</v>
      </c>
      <c r="I2205" s="400">
        <v>42191.952777777777</v>
      </c>
      <c r="J2205">
        <v>1.4740500000000001</v>
      </c>
      <c r="N2205">
        <v>0.55000000000000004</v>
      </c>
      <c r="Q2205">
        <v>1316</v>
      </c>
      <c r="R2205" t="s">
        <v>97</v>
      </c>
      <c r="S2205" s="588">
        <v>1</v>
      </c>
    </row>
    <row r="2206" spans="1:19" x14ac:dyDescent="0.2">
      <c r="A2206">
        <v>2205</v>
      </c>
      <c r="B2206" s="400">
        <v>42192.080555555556</v>
      </c>
      <c r="C2206" t="s">
        <v>97</v>
      </c>
      <c r="D2206">
        <v>0.01</v>
      </c>
      <c r="F2206">
        <v>1.4750700000000001</v>
      </c>
      <c r="I2206" s="400">
        <v>42192.197222222225</v>
      </c>
      <c r="J2206">
        <v>1.4750399999999999</v>
      </c>
      <c r="N2206">
        <v>0.02</v>
      </c>
      <c r="Q2206">
        <v>1317</v>
      </c>
      <c r="R2206" t="s">
        <v>97</v>
      </c>
      <c r="S2206" s="588">
        <v>2</v>
      </c>
    </row>
    <row r="2207" spans="1:19" x14ac:dyDescent="0.2">
      <c r="A2207">
        <v>2206</v>
      </c>
      <c r="B2207" s="400">
        <v>42192.09097222222</v>
      </c>
      <c r="C2207" t="s">
        <v>97</v>
      </c>
      <c r="D2207">
        <v>0.01</v>
      </c>
      <c r="F2207">
        <v>1.47661</v>
      </c>
      <c r="I2207" s="400">
        <v>42192.197222222225</v>
      </c>
      <c r="J2207">
        <v>1.4750399999999999</v>
      </c>
      <c r="N2207">
        <v>1.08</v>
      </c>
      <c r="Q2207">
        <v>1317</v>
      </c>
      <c r="R2207" t="s">
        <v>97</v>
      </c>
      <c r="S2207" s="588">
        <v>2</v>
      </c>
    </row>
    <row r="2208" spans="1:19" x14ac:dyDescent="0.2">
      <c r="A2208">
        <v>2207</v>
      </c>
      <c r="B2208" s="400">
        <v>42192.908333333333</v>
      </c>
      <c r="C2208" t="s">
        <v>97</v>
      </c>
      <c r="D2208">
        <v>0.01</v>
      </c>
      <c r="F2208">
        <v>1.4755199999999999</v>
      </c>
      <c r="I2208" s="400">
        <v>42193.019444444442</v>
      </c>
      <c r="J2208">
        <v>1.4762599999999999</v>
      </c>
      <c r="N2208">
        <v>-0.5</v>
      </c>
      <c r="Q2208">
        <v>1318</v>
      </c>
      <c r="R2208" t="s">
        <v>97</v>
      </c>
      <c r="S2208" s="588">
        <v>3</v>
      </c>
    </row>
    <row r="2209" spans="1:19" x14ac:dyDescent="0.2">
      <c r="A2209">
        <v>2208</v>
      </c>
      <c r="B2209" s="400">
        <v>42192.933333333334</v>
      </c>
      <c r="C2209" t="s">
        <v>97</v>
      </c>
      <c r="D2209">
        <v>0.01</v>
      </c>
      <c r="F2209">
        <v>1.4770799999999999</v>
      </c>
      <c r="I2209" s="400">
        <v>42193.019444444442</v>
      </c>
      <c r="J2209">
        <v>1.4762599999999999</v>
      </c>
      <c r="N2209">
        <v>0.56999999999999995</v>
      </c>
      <c r="Q2209">
        <v>1318</v>
      </c>
      <c r="R2209" t="s">
        <v>97</v>
      </c>
      <c r="S2209" s="588">
        <v>3</v>
      </c>
    </row>
    <row r="2210" spans="1:19" x14ac:dyDescent="0.2">
      <c r="A2210">
        <v>2209</v>
      </c>
      <c r="B2210" s="400">
        <v>42192.942361111112</v>
      </c>
      <c r="C2210" t="s">
        <v>97</v>
      </c>
      <c r="D2210">
        <v>0.01</v>
      </c>
      <c r="F2210">
        <v>1.47858</v>
      </c>
      <c r="I2210" s="400">
        <v>42193.019444444442</v>
      </c>
      <c r="J2210">
        <v>1.4762599999999999</v>
      </c>
      <c r="N2210">
        <v>1.61</v>
      </c>
      <c r="Q2210">
        <v>1318</v>
      </c>
      <c r="R2210" t="s">
        <v>97</v>
      </c>
      <c r="S2210" s="588">
        <v>3</v>
      </c>
    </row>
    <row r="2211" spans="1:19" x14ac:dyDescent="0.2">
      <c r="A2211">
        <v>2210</v>
      </c>
      <c r="B2211" s="400">
        <v>42193.020833333336</v>
      </c>
      <c r="C2211" t="s">
        <v>96</v>
      </c>
      <c r="D2211">
        <v>0.01</v>
      </c>
      <c r="F2211">
        <v>1.47607</v>
      </c>
      <c r="I2211" s="400">
        <v>42193.034722222219</v>
      </c>
      <c r="J2211">
        <v>1.4768699999999999</v>
      </c>
      <c r="N2211">
        <v>0.55000000000000004</v>
      </c>
      <c r="Q2211">
        <v>1319</v>
      </c>
      <c r="R2211" t="s">
        <v>96</v>
      </c>
      <c r="S2211" s="588">
        <v>1</v>
      </c>
    </row>
    <row r="2212" spans="1:19" x14ac:dyDescent="0.2">
      <c r="A2212">
        <v>2211</v>
      </c>
      <c r="B2212" s="400">
        <v>42193.890277777777</v>
      </c>
      <c r="C2212" t="s">
        <v>97</v>
      </c>
      <c r="D2212">
        <v>0.01</v>
      </c>
      <c r="F2212">
        <v>1.4882599999999999</v>
      </c>
      <c r="I2212" s="400">
        <v>42194.177777777775</v>
      </c>
      <c r="J2212">
        <v>1.4917400000000001</v>
      </c>
      <c r="N2212">
        <v>-2.37</v>
      </c>
      <c r="Q2212">
        <v>1320</v>
      </c>
      <c r="R2212" t="s">
        <v>97</v>
      </c>
      <c r="S2212" s="588">
        <v>5</v>
      </c>
    </row>
    <row r="2213" spans="1:19" x14ac:dyDescent="0.2">
      <c r="A2213">
        <v>2212</v>
      </c>
      <c r="B2213" s="400">
        <v>42193.908333333333</v>
      </c>
      <c r="C2213" t="s">
        <v>97</v>
      </c>
      <c r="D2213">
        <v>0.01</v>
      </c>
      <c r="F2213">
        <v>1.48977</v>
      </c>
      <c r="I2213" s="400">
        <v>42194.177777777775</v>
      </c>
      <c r="J2213">
        <v>1.4917400000000001</v>
      </c>
      <c r="N2213">
        <v>-1.32</v>
      </c>
      <c r="Q2213">
        <v>1320</v>
      </c>
      <c r="R2213" t="s">
        <v>97</v>
      </c>
      <c r="S2213" s="588">
        <v>5</v>
      </c>
    </row>
    <row r="2214" spans="1:19" x14ac:dyDescent="0.2">
      <c r="A2214">
        <v>2213</v>
      </c>
      <c r="B2214" s="400">
        <v>42193.960416666669</v>
      </c>
      <c r="C2214" t="s">
        <v>97</v>
      </c>
      <c r="D2214">
        <v>0.01</v>
      </c>
      <c r="F2214">
        <v>1.4912799999999999</v>
      </c>
      <c r="I2214" s="400">
        <v>42194.177777777775</v>
      </c>
      <c r="J2214">
        <v>1.4917400000000001</v>
      </c>
      <c r="N2214">
        <v>-0.28000000000000003</v>
      </c>
      <c r="Q2214">
        <v>1320</v>
      </c>
      <c r="R2214" t="s">
        <v>97</v>
      </c>
      <c r="S2214" s="588">
        <v>5</v>
      </c>
    </row>
    <row r="2215" spans="1:19" x14ac:dyDescent="0.2">
      <c r="A2215">
        <v>2214</v>
      </c>
      <c r="B2215" s="400">
        <v>42194.135416666664</v>
      </c>
      <c r="C2215" t="s">
        <v>97</v>
      </c>
      <c r="D2215">
        <v>0.01</v>
      </c>
      <c r="F2215">
        <v>1.49363</v>
      </c>
      <c r="I2215" s="400">
        <v>42194.177777777775</v>
      </c>
      <c r="J2215">
        <v>1.4917400000000001</v>
      </c>
      <c r="N2215">
        <v>1.3</v>
      </c>
      <c r="Q2215">
        <v>1320</v>
      </c>
      <c r="R2215" t="s">
        <v>97</v>
      </c>
      <c r="S2215" s="588">
        <v>5</v>
      </c>
    </row>
    <row r="2216" spans="1:19" x14ac:dyDescent="0.2">
      <c r="A2216">
        <v>2215</v>
      </c>
      <c r="B2216" s="400">
        <v>42194.152777777781</v>
      </c>
      <c r="C2216" t="s">
        <v>97</v>
      </c>
      <c r="D2216">
        <v>0.02</v>
      </c>
      <c r="F2216">
        <v>1.4967600000000001</v>
      </c>
      <c r="I2216" s="400">
        <v>42194.177777777775</v>
      </c>
      <c r="J2216">
        <v>1.4917400000000001</v>
      </c>
      <c r="N2216">
        <v>6.93</v>
      </c>
      <c r="Q2216">
        <v>1320</v>
      </c>
      <c r="R2216" t="s">
        <v>97</v>
      </c>
      <c r="S2216" s="588">
        <v>5</v>
      </c>
    </row>
    <row r="2217" spans="1:19" x14ac:dyDescent="0.2">
      <c r="A2217">
        <v>2216</v>
      </c>
      <c r="B2217" s="400">
        <v>42195.068055555559</v>
      </c>
      <c r="C2217" t="s">
        <v>97</v>
      </c>
      <c r="D2217">
        <v>0.01</v>
      </c>
      <c r="F2217">
        <v>1.4828300000000001</v>
      </c>
      <c r="I2217" s="400">
        <v>42195.109027777777</v>
      </c>
      <c r="J2217">
        <v>1.48285</v>
      </c>
      <c r="N2217">
        <v>-0.01</v>
      </c>
      <c r="Q2217">
        <v>1321</v>
      </c>
      <c r="R2217" t="s">
        <v>97</v>
      </c>
      <c r="S2217" s="588">
        <v>2</v>
      </c>
    </row>
    <row r="2218" spans="1:19" x14ac:dyDescent="0.2">
      <c r="A2218">
        <v>2217</v>
      </c>
      <c r="B2218" s="400">
        <v>42195.075694444444</v>
      </c>
      <c r="C2218" t="s">
        <v>97</v>
      </c>
      <c r="D2218">
        <v>0.01</v>
      </c>
      <c r="F2218">
        <v>1.4844599999999999</v>
      </c>
      <c r="I2218" s="400">
        <v>42195.109027777777</v>
      </c>
      <c r="J2218">
        <v>1.48285</v>
      </c>
      <c r="N2218">
        <v>1.1100000000000001</v>
      </c>
      <c r="Q2218">
        <v>1321</v>
      </c>
      <c r="R2218" t="s">
        <v>97</v>
      </c>
      <c r="S2218" s="588">
        <v>2</v>
      </c>
    </row>
    <row r="2219" spans="1:19" x14ac:dyDescent="0.2">
      <c r="A2219">
        <v>2218</v>
      </c>
      <c r="B2219" s="400">
        <v>42195.885416666664</v>
      </c>
      <c r="C2219" t="s">
        <v>96</v>
      </c>
      <c r="D2219">
        <v>0.01</v>
      </c>
      <c r="F2219">
        <v>1.5003500000000001</v>
      </c>
      <c r="I2219" s="400">
        <v>42195.980555555558</v>
      </c>
      <c r="J2219">
        <v>1.49875</v>
      </c>
      <c r="N2219">
        <v>-1.1100000000000001</v>
      </c>
      <c r="Q2219">
        <v>1322</v>
      </c>
      <c r="R2219" t="s">
        <v>96</v>
      </c>
      <c r="S2219" s="588">
        <v>4</v>
      </c>
    </row>
    <row r="2220" spans="1:19" x14ac:dyDescent="0.2">
      <c r="A2220">
        <v>2219</v>
      </c>
      <c r="B2220" s="400">
        <v>42195.9</v>
      </c>
      <c r="C2220" t="s">
        <v>96</v>
      </c>
      <c r="D2220">
        <v>0.01</v>
      </c>
      <c r="F2220">
        <v>1.4988300000000001</v>
      </c>
      <c r="I2220" s="400">
        <v>42195.980555555558</v>
      </c>
      <c r="J2220">
        <v>1.49875</v>
      </c>
      <c r="N2220">
        <v>-0.06</v>
      </c>
      <c r="Q2220">
        <v>1322</v>
      </c>
      <c r="R2220" t="s">
        <v>96</v>
      </c>
      <c r="S2220" s="588">
        <v>4</v>
      </c>
    </row>
    <row r="2221" spans="1:19" x14ac:dyDescent="0.2">
      <c r="A2221">
        <v>2220</v>
      </c>
      <c r="B2221" s="400">
        <v>42195.908333333333</v>
      </c>
      <c r="C2221" t="s">
        <v>96</v>
      </c>
      <c r="D2221">
        <v>0.01</v>
      </c>
      <c r="F2221">
        <v>1.49732</v>
      </c>
      <c r="I2221" s="400">
        <v>42195.980555555558</v>
      </c>
      <c r="J2221">
        <v>1.49875</v>
      </c>
      <c r="N2221">
        <v>0.98</v>
      </c>
      <c r="Q2221">
        <v>1322</v>
      </c>
      <c r="R2221" t="s">
        <v>96</v>
      </c>
      <c r="S2221" s="588">
        <v>4</v>
      </c>
    </row>
    <row r="2222" spans="1:19" x14ac:dyDescent="0.2">
      <c r="A2222">
        <v>2221</v>
      </c>
      <c r="B2222" s="400">
        <v>42195.940972222219</v>
      </c>
      <c r="C2222" t="s">
        <v>96</v>
      </c>
      <c r="D2222">
        <v>0.01</v>
      </c>
      <c r="F2222">
        <v>1.49488</v>
      </c>
      <c r="I2222" s="400">
        <v>42195.980555555558</v>
      </c>
      <c r="J2222">
        <v>1.49875</v>
      </c>
      <c r="N2222">
        <v>2.67</v>
      </c>
      <c r="Q2222">
        <v>1322</v>
      </c>
      <c r="R2222" t="s">
        <v>96</v>
      </c>
      <c r="S2222" s="588">
        <v>4</v>
      </c>
    </row>
    <row r="2223" spans="1:19" x14ac:dyDescent="0.2">
      <c r="A2223">
        <v>2222</v>
      </c>
      <c r="B2223" s="400">
        <v>42198.039583333331</v>
      </c>
      <c r="C2223" t="s">
        <v>97</v>
      </c>
      <c r="D2223">
        <v>0.01</v>
      </c>
      <c r="F2223">
        <v>1.4985299999999999</v>
      </c>
      <c r="I2223" s="400">
        <v>42198.04583333333</v>
      </c>
      <c r="J2223">
        <v>1.49773</v>
      </c>
      <c r="N2223">
        <v>0.55000000000000004</v>
      </c>
      <c r="Q2223">
        <v>1323</v>
      </c>
      <c r="R2223" t="s">
        <v>97</v>
      </c>
      <c r="S2223" s="588">
        <v>1</v>
      </c>
    </row>
    <row r="2224" spans="1:19" x14ac:dyDescent="0.2">
      <c r="A2224">
        <v>2223</v>
      </c>
      <c r="B2224" s="400">
        <v>42198.058333333334</v>
      </c>
      <c r="C2224" t="s">
        <v>97</v>
      </c>
      <c r="D2224">
        <v>0.01</v>
      </c>
      <c r="F2224">
        <v>1.4974799999999999</v>
      </c>
      <c r="I2224" s="400">
        <v>42198.084027777775</v>
      </c>
      <c r="J2224">
        <v>1.49668</v>
      </c>
      <c r="N2224">
        <v>0.56000000000000005</v>
      </c>
      <c r="Q2224">
        <v>1324</v>
      </c>
      <c r="R2224" t="s">
        <v>97</v>
      </c>
      <c r="S2224" s="588">
        <v>1</v>
      </c>
    </row>
    <row r="2225" spans="1:19" x14ac:dyDescent="0.2">
      <c r="A2225">
        <v>2224</v>
      </c>
      <c r="B2225" s="400">
        <v>42198.886111111111</v>
      </c>
      <c r="C2225" t="s">
        <v>96</v>
      </c>
      <c r="D2225">
        <v>0.01</v>
      </c>
      <c r="F2225">
        <v>1.4860500000000001</v>
      </c>
      <c r="I2225" s="400">
        <v>42198.896527777775</v>
      </c>
      <c r="J2225">
        <v>1.48685</v>
      </c>
      <c r="N2225">
        <v>0.55000000000000004</v>
      </c>
      <c r="Q2225">
        <v>1325</v>
      </c>
      <c r="R2225" t="s">
        <v>96</v>
      </c>
      <c r="S2225" s="588">
        <v>1</v>
      </c>
    </row>
    <row r="2226" spans="1:19" x14ac:dyDescent="0.2">
      <c r="A2226">
        <v>2225</v>
      </c>
      <c r="B2226" s="400">
        <v>42198.916666666664</v>
      </c>
      <c r="C2226" t="s">
        <v>96</v>
      </c>
      <c r="D2226">
        <v>0.01</v>
      </c>
      <c r="F2226">
        <v>1.4847999999999999</v>
      </c>
      <c r="I2226" s="400">
        <v>42198.917361111111</v>
      </c>
      <c r="J2226">
        <v>1.4856</v>
      </c>
      <c r="N2226">
        <v>0.55000000000000004</v>
      </c>
      <c r="Q2226">
        <v>1326</v>
      </c>
      <c r="R2226" t="s">
        <v>96</v>
      </c>
      <c r="S2226" s="588">
        <v>1</v>
      </c>
    </row>
    <row r="2227" spans="1:19" x14ac:dyDescent="0.2">
      <c r="A2227">
        <v>2226</v>
      </c>
      <c r="B2227" s="400">
        <v>42198.931250000001</v>
      </c>
      <c r="C2227" t="s">
        <v>96</v>
      </c>
      <c r="D2227">
        <v>0.01</v>
      </c>
      <c r="F2227">
        <v>1.4851000000000001</v>
      </c>
      <c r="I2227" s="400">
        <v>42198.974999999999</v>
      </c>
      <c r="J2227">
        <v>1.4859</v>
      </c>
      <c r="N2227">
        <v>0.55000000000000004</v>
      </c>
      <c r="Q2227">
        <v>1327</v>
      </c>
      <c r="R2227" t="s">
        <v>96</v>
      </c>
      <c r="S2227" s="588">
        <v>1</v>
      </c>
    </row>
    <row r="2228" spans="1:19" x14ac:dyDescent="0.2">
      <c r="A2228">
        <v>2227</v>
      </c>
      <c r="B2228" s="400">
        <v>42199.047222222223</v>
      </c>
      <c r="C2228" t="s">
        <v>97</v>
      </c>
      <c r="D2228">
        <v>0.01</v>
      </c>
      <c r="F2228">
        <v>1.4869300000000001</v>
      </c>
      <c r="I2228" s="400">
        <v>42199.061111111114</v>
      </c>
      <c r="J2228">
        <v>1.48613</v>
      </c>
      <c r="N2228">
        <v>0.55000000000000004</v>
      </c>
      <c r="Q2228">
        <v>1328</v>
      </c>
      <c r="R2228" t="s">
        <v>97</v>
      </c>
      <c r="S2228" s="588">
        <v>1</v>
      </c>
    </row>
    <row r="2229" spans="1:19" x14ac:dyDescent="0.2">
      <c r="A2229">
        <v>2228</v>
      </c>
      <c r="B2229" s="400">
        <v>42199.072916666664</v>
      </c>
      <c r="C2229" t="s">
        <v>97</v>
      </c>
      <c r="D2229">
        <v>0.01</v>
      </c>
      <c r="F2229">
        <v>1.4874799999999999</v>
      </c>
      <c r="I2229" s="400">
        <v>42199.105555555558</v>
      </c>
      <c r="J2229">
        <v>1.48668</v>
      </c>
      <c r="N2229">
        <v>0.55000000000000004</v>
      </c>
      <c r="Q2229">
        <v>1329</v>
      </c>
      <c r="R2229" t="s">
        <v>97</v>
      </c>
      <c r="S2229" s="588">
        <v>1</v>
      </c>
    </row>
    <row r="2230" spans="1:19" x14ac:dyDescent="0.2">
      <c r="A2230">
        <v>2229</v>
      </c>
      <c r="B2230" s="400">
        <v>42201.080555555556</v>
      </c>
      <c r="C2230" t="s">
        <v>96</v>
      </c>
      <c r="D2230">
        <v>0.01</v>
      </c>
      <c r="F2230">
        <v>1.4839800000000001</v>
      </c>
      <c r="I2230" s="400">
        <v>42201.102777777778</v>
      </c>
      <c r="J2230">
        <v>1.48478</v>
      </c>
      <c r="N2230">
        <v>0.55000000000000004</v>
      </c>
      <c r="Q2230">
        <v>1330</v>
      </c>
      <c r="R2230" t="s">
        <v>96</v>
      </c>
      <c r="S2230" s="588">
        <v>1</v>
      </c>
    </row>
    <row r="2231" spans="1:19" x14ac:dyDescent="0.2">
      <c r="A2231">
        <v>2230</v>
      </c>
      <c r="B2231" s="400">
        <v>42201.894444444442</v>
      </c>
      <c r="C2231" t="s">
        <v>97</v>
      </c>
      <c r="D2231">
        <v>0.01</v>
      </c>
      <c r="F2231">
        <v>1.4692499999999999</v>
      </c>
      <c r="I2231" s="400">
        <v>42201.917361111111</v>
      </c>
      <c r="J2231">
        <v>1.46845</v>
      </c>
      <c r="N2231">
        <v>0.55000000000000004</v>
      </c>
      <c r="Q2231">
        <v>1331</v>
      </c>
      <c r="R2231" t="s">
        <v>97</v>
      </c>
      <c r="S2231" s="588">
        <v>1</v>
      </c>
    </row>
    <row r="2232" spans="1:19" x14ac:dyDescent="0.2">
      <c r="A2232">
        <v>2231</v>
      </c>
      <c r="B2232" s="400">
        <v>42202.97152777778</v>
      </c>
      <c r="C2232" t="s">
        <v>96</v>
      </c>
      <c r="D2232">
        <v>0.01</v>
      </c>
      <c r="F2232">
        <v>1.4681900000000001</v>
      </c>
      <c r="I2232" s="400">
        <v>42205.015277777777</v>
      </c>
      <c r="J2232">
        <v>1.46899</v>
      </c>
      <c r="N2232">
        <v>0.46</v>
      </c>
      <c r="Q2232">
        <v>1332</v>
      </c>
      <c r="R2232" t="s">
        <v>96</v>
      </c>
      <c r="S2232" s="588">
        <v>1</v>
      </c>
    </row>
    <row r="2233" spans="1:19" x14ac:dyDescent="0.2">
      <c r="A2233">
        <v>2232</v>
      </c>
      <c r="B2233" s="400">
        <v>42205.052777777775</v>
      </c>
      <c r="C2233" t="s">
        <v>97</v>
      </c>
      <c r="D2233">
        <v>0.01</v>
      </c>
      <c r="F2233">
        <v>1.4700299999999999</v>
      </c>
      <c r="I2233" s="400">
        <v>42205.073611111111</v>
      </c>
      <c r="J2233">
        <v>1.46923</v>
      </c>
      <c r="N2233">
        <v>0.55000000000000004</v>
      </c>
      <c r="Q2233">
        <v>1333</v>
      </c>
      <c r="R2233" t="s">
        <v>97</v>
      </c>
      <c r="S2233" s="588">
        <v>1</v>
      </c>
    </row>
    <row r="2234" spans="1:19" x14ac:dyDescent="0.2">
      <c r="A2234">
        <v>2233</v>
      </c>
      <c r="B2234" s="400">
        <v>42205.878472222219</v>
      </c>
      <c r="C2234" t="s">
        <v>96</v>
      </c>
      <c r="D2234">
        <v>0.01</v>
      </c>
      <c r="F2234">
        <v>1.4683999999999999</v>
      </c>
      <c r="I2234" s="400">
        <v>42205.956944444442</v>
      </c>
      <c r="J2234">
        <v>1.4692000000000001</v>
      </c>
      <c r="N2234">
        <v>0.55000000000000004</v>
      </c>
      <c r="Q2234">
        <v>1334</v>
      </c>
      <c r="R2234" t="s">
        <v>96</v>
      </c>
      <c r="S2234" s="588">
        <v>1</v>
      </c>
    </row>
    <row r="2235" spans="1:19" x14ac:dyDescent="0.2">
      <c r="A2235">
        <v>2234</v>
      </c>
      <c r="B2235" s="400">
        <v>42206.082638888889</v>
      </c>
      <c r="C2235" t="s">
        <v>97</v>
      </c>
      <c r="D2235">
        <v>0.01</v>
      </c>
      <c r="F2235">
        <v>1.4686300000000001</v>
      </c>
      <c r="I2235" s="400">
        <v>42206.174305555556</v>
      </c>
      <c r="J2235">
        <v>1.46783</v>
      </c>
      <c r="N2235">
        <v>0.55000000000000004</v>
      </c>
      <c r="Q2235">
        <v>1335</v>
      </c>
      <c r="R2235" t="s">
        <v>97</v>
      </c>
      <c r="S2235" s="588">
        <v>1</v>
      </c>
    </row>
    <row r="2236" spans="1:19" x14ac:dyDescent="0.2">
      <c r="A2236">
        <v>2235</v>
      </c>
      <c r="B2236" s="400">
        <v>42206.9</v>
      </c>
      <c r="C2236" t="s">
        <v>97</v>
      </c>
      <c r="D2236">
        <v>0.01</v>
      </c>
      <c r="F2236">
        <v>1.4733000000000001</v>
      </c>
      <c r="I2236" s="400">
        <v>42207.188888888886</v>
      </c>
      <c r="J2236">
        <v>1.47403</v>
      </c>
      <c r="N2236">
        <v>-0.49</v>
      </c>
      <c r="Q2236">
        <v>1336</v>
      </c>
      <c r="R2236" t="s">
        <v>97</v>
      </c>
      <c r="S2236" s="588">
        <v>3</v>
      </c>
    </row>
    <row r="2237" spans="1:19" x14ac:dyDescent="0.2">
      <c r="A2237">
        <v>2236</v>
      </c>
      <c r="B2237" s="400">
        <v>42207.136111111111</v>
      </c>
      <c r="C2237" t="s">
        <v>97</v>
      </c>
      <c r="D2237">
        <v>0.01</v>
      </c>
      <c r="F2237">
        <v>1.4748000000000001</v>
      </c>
      <c r="I2237" s="400">
        <v>42207.188888888886</v>
      </c>
      <c r="J2237">
        <v>1.47403</v>
      </c>
      <c r="N2237">
        <v>0.53</v>
      </c>
      <c r="Q2237">
        <v>1336</v>
      </c>
      <c r="R2237" t="s">
        <v>97</v>
      </c>
      <c r="S2237" s="588">
        <v>3</v>
      </c>
    </row>
    <row r="2238" spans="1:19" x14ac:dyDescent="0.2">
      <c r="A2238">
        <v>2237</v>
      </c>
      <c r="B2238" s="400">
        <v>42207.15902777778</v>
      </c>
      <c r="C2238" t="s">
        <v>97</v>
      </c>
      <c r="D2238">
        <v>0.01</v>
      </c>
      <c r="F2238">
        <v>1.4763999999999999</v>
      </c>
      <c r="I2238" s="400">
        <v>42207.188888888886</v>
      </c>
      <c r="J2238">
        <v>1.47403</v>
      </c>
      <c r="N2238">
        <v>1.64</v>
      </c>
      <c r="Q2238">
        <v>1336</v>
      </c>
      <c r="R2238" t="s">
        <v>97</v>
      </c>
      <c r="S2238" s="588">
        <v>3</v>
      </c>
    </row>
    <row r="2239" spans="1:19" x14ac:dyDescent="0.2">
      <c r="A2239">
        <v>2238</v>
      </c>
      <c r="B2239" s="400">
        <v>42207.893055555556</v>
      </c>
      <c r="C2239" t="s">
        <v>97</v>
      </c>
      <c r="D2239">
        <v>0.01</v>
      </c>
      <c r="F2239">
        <v>1.47966</v>
      </c>
      <c r="I2239" s="400">
        <v>42208.027777777781</v>
      </c>
      <c r="J2239">
        <v>1.4796100000000001</v>
      </c>
      <c r="N2239">
        <v>0.08</v>
      </c>
      <c r="Q2239">
        <v>1337</v>
      </c>
      <c r="R2239" t="s">
        <v>97</v>
      </c>
      <c r="S2239" s="588">
        <v>2</v>
      </c>
    </row>
    <row r="2240" spans="1:19" x14ac:dyDescent="0.2">
      <c r="A2240">
        <v>2239</v>
      </c>
      <c r="B2240" s="400">
        <v>42207.995138888888</v>
      </c>
      <c r="C2240" t="s">
        <v>97</v>
      </c>
      <c r="D2240">
        <v>0.01</v>
      </c>
      <c r="F2240">
        <v>1.48116</v>
      </c>
      <c r="I2240" s="400">
        <v>42208.027777777781</v>
      </c>
      <c r="J2240">
        <v>1.4796100000000001</v>
      </c>
      <c r="N2240">
        <v>1.1100000000000001</v>
      </c>
      <c r="Q2240">
        <v>1337</v>
      </c>
      <c r="R2240" t="s">
        <v>97</v>
      </c>
      <c r="S2240" s="588">
        <v>2</v>
      </c>
    </row>
    <row r="2241" spans="1:19" x14ac:dyDescent="0.2">
      <c r="A2241">
        <v>2240</v>
      </c>
      <c r="B2241" s="400">
        <v>42208.886805555558</v>
      </c>
      <c r="C2241" t="s">
        <v>97</v>
      </c>
      <c r="D2241">
        <v>0.01</v>
      </c>
      <c r="F2241">
        <v>1.49336</v>
      </c>
      <c r="I2241" s="400">
        <v>42208.999305555553</v>
      </c>
      <c r="J2241">
        <v>1.4933099999999999</v>
      </c>
      <c r="N2241">
        <v>0.04</v>
      </c>
      <c r="Q2241">
        <v>1338</v>
      </c>
      <c r="R2241" t="s">
        <v>97</v>
      </c>
      <c r="S2241" s="588">
        <v>2</v>
      </c>
    </row>
    <row r="2242" spans="1:19" x14ac:dyDescent="0.2">
      <c r="A2242">
        <v>2241</v>
      </c>
      <c r="B2242" s="400">
        <v>42208.959027777775</v>
      </c>
      <c r="C2242" t="s">
        <v>97</v>
      </c>
      <c r="D2242">
        <v>0.01</v>
      </c>
      <c r="F2242">
        <v>1.4948600000000001</v>
      </c>
      <c r="I2242" s="400">
        <v>42208.999305555553</v>
      </c>
      <c r="J2242">
        <v>1.4933099999999999</v>
      </c>
      <c r="N2242">
        <v>1.07</v>
      </c>
      <c r="Q2242">
        <v>1338</v>
      </c>
      <c r="R2242" t="s">
        <v>97</v>
      </c>
      <c r="S2242" s="588">
        <v>2</v>
      </c>
    </row>
    <row r="2243" spans="1:19" x14ac:dyDescent="0.2">
      <c r="A2243">
        <v>2242</v>
      </c>
      <c r="B2243" s="400">
        <v>42209.894444444442</v>
      </c>
      <c r="C2243" t="s">
        <v>96</v>
      </c>
      <c r="D2243">
        <v>0.01</v>
      </c>
      <c r="F2243">
        <v>1.5080100000000001</v>
      </c>
      <c r="I2243" s="400">
        <v>42212</v>
      </c>
      <c r="J2243">
        <v>1.50804</v>
      </c>
      <c r="N2243">
        <v>-7.0000000000000007E-2</v>
      </c>
      <c r="Q2243">
        <v>1339</v>
      </c>
      <c r="R2243" t="s">
        <v>96</v>
      </c>
      <c r="S2243" s="588">
        <v>2</v>
      </c>
    </row>
    <row r="2244" spans="1:19" x14ac:dyDescent="0.2">
      <c r="A2244">
        <v>2243</v>
      </c>
      <c r="B2244" s="400">
        <v>42209.956944444442</v>
      </c>
      <c r="C2244" t="s">
        <v>96</v>
      </c>
      <c r="D2244">
        <v>0.01</v>
      </c>
      <c r="F2244">
        <v>1.5064599999999999</v>
      </c>
      <c r="I2244" s="400">
        <v>42212</v>
      </c>
      <c r="J2244">
        <v>1.50804</v>
      </c>
      <c r="N2244">
        <v>1</v>
      </c>
      <c r="Q2244">
        <v>1339</v>
      </c>
      <c r="R2244" t="s">
        <v>96</v>
      </c>
      <c r="S2244" s="588">
        <v>2</v>
      </c>
    </row>
    <row r="2245" spans="1:19" x14ac:dyDescent="0.2">
      <c r="A2245">
        <v>2244</v>
      </c>
      <c r="B2245" s="400">
        <v>42212.054166666669</v>
      </c>
      <c r="C2245" t="s">
        <v>96</v>
      </c>
      <c r="D2245">
        <v>0.01</v>
      </c>
      <c r="F2245">
        <v>1.50939</v>
      </c>
      <c r="I2245" s="400">
        <v>42212.134027777778</v>
      </c>
      <c r="J2245">
        <v>1.5094399999999999</v>
      </c>
      <c r="N2245">
        <v>0.04</v>
      </c>
      <c r="Q2245">
        <v>1340</v>
      </c>
      <c r="R2245" t="s">
        <v>96</v>
      </c>
      <c r="S2245" s="588">
        <v>2</v>
      </c>
    </row>
    <row r="2246" spans="1:19" x14ac:dyDescent="0.2">
      <c r="A2246">
        <v>2245</v>
      </c>
      <c r="B2246" s="400">
        <v>42212.084722222222</v>
      </c>
      <c r="C2246" t="s">
        <v>96</v>
      </c>
      <c r="D2246">
        <v>0.01</v>
      </c>
      <c r="F2246">
        <v>1.5078800000000001</v>
      </c>
      <c r="I2246" s="400">
        <v>42212.134027777778</v>
      </c>
      <c r="J2246">
        <v>1.5094399999999999</v>
      </c>
      <c r="N2246">
        <v>1.08</v>
      </c>
      <c r="Q2246">
        <v>1340</v>
      </c>
      <c r="R2246" t="s">
        <v>96</v>
      </c>
      <c r="S2246" s="588">
        <v>2</v>
      </c>
    </row>
    <row r="2247" spans="1:19" x14ac:dyDescent="0.2">
      <c r="A2247">
        <v>2246</v>
      </c>
      <c r="B2247" s="400">
        <v>42212.900694444441</v>
      </c>
      <c r="C2247" t="s">
        <v>97</v>
      </c>
      <c r="D2247">
        <v>0.01</v>
      </c>
      <c r="F2247">
        <v>1.5244800000000001</v>
      </c>
      <c r="I2247" s="400">
        <v>42212.913194444445</v>
      </c>
      <c r="J2247">
        <v>1.5236799999999999</v>
      </c>
      <c r="N2247">
        <v>0.55000000000000004</v>
      </c>
      <c r="Q2247">
        <v>1341</v>
      </c>
      <c r="R2247" t="s">
        <v>97</v>
      </c>
      <c r="S2247" s="588">
        <v>1</v>
      </c>
    </row>
    <row r="2248" spans="1:19" x14ac:dyDescent="0.2">
      <c r="A2248">
        <v>2247</v>
      </c>
      <c r="B2248" s="400">
        <v>42212.916666666664</v>
      </c>
      <c r="C2248" t="s">
        <v>97</v>
      </c>
      <c r="D2248">
        <v>0.01</v>
      </c>
      <c r="F2248">
        <v>1.5243</v>
      </c>
      <c r="I2248" s="400">
        <v>42213.076388888891</v>
      </c>
      <c r="J2248">
        <v>1.52427</v>
      </c>
      <c r="N2248">
        <v>0.03</v>
      </c>
      <c r="Q2248">
        <v>1342</v>
      </c>
      <c r="R2248" t="s">
        <v>97</v>
      </c>
      <c r="S2248" s="588">
        <v>2</v>
      </c>
    </row>
    <row r="2249" spans="1:19" x14ac:dyDescent="0.2">
      <c r="A2249">
        <v>2248</v>
      </c>
      <c r="B2249" s="400">
        <v>42212.982638888891</v>
      </c>
      <c r="C2249" t="s">
        <v>97</v>
      </c>
      <c r="D2249">
        <v>0.01</v>
      </c>
      <c r="F2249">
        <v>1.5258400000000001</v>
      </c>
      <c r="I2249" s="400">
        <v>42213.076388888891</v>
      </c>
      <c r="J2249">
        <v>1.52427</v>
      </c>
      <c r="N2249">
        <v>1.0900000000000001</v>
      </c>
      <c r="Q2249">
        <v>1342</v>
      </c>
      <c r="R2249" t="s">
        <v>97</v>
      </c>
      <c r="S2249" s="588">
        <v>2</v>
      </c>
    </row>
    <row r="2250" spans="1:19" x14ac:dyDescent="0.2">
      <c r="A2250">
        <v>2249</v>
      </c>
      <c r="B2250" s="400">
        <v>42213.893055555556</v>
      </c>
      <c r="C2250" t="s">
        <v>97</v>
      </c>
      <c r="D2250">
        <v>0.01</v>
      </c>
      <c r="F2250">
        <v>1.5082199999999999</v>
      </c>
      <c r="I2250" s="400">
        <v>42213.915972222225</v>
      </c>
      <c r="J2250">
        <v>1.50742</v>
      </c>
      <c r="N2250">
        <v>0.56000000000000005</v>
      </c>
      <c r="Q2250">
        <v>1343</v>
      </c>
      <c r="R2250" t="s">
        <v>97</v>
      </c>
      <c r="S2250" s="588">
        <v>1</v>
      </c>
    </row>
    <row r="2251" spans="1:19" x14ac:dyDescent="0.2">
      <c r="A2251">
        <v>2250</v>
      </c>
      <c r="B2251" s="400">
        <v>42213.956250000003</v>
      </c>
      <c r="C2251" t="s">
        <v>97</v>
      </c>
      <c r="D2251">
        <v>0.01</v>
      </c>
      <c r="F2251">
        <v>1.50875</v>
      </c>
      <c r="I2251" s="400">
        <v>42213.99722222222</v>
      </c>
      <c r="J2251">
        <v>1.5079499999999999</v>
      </c>
      <c r="N2251">
        <v>0.55000000000000004</v>
      </c>
      <c r="Q2251">
        <v>1344</v>
      </c>
      <c r="R2251" t="s">
        <v>97</v>
      </c>
      <c r="S2251" s="588">
        <v>1</v>
      </c>
    </row>
    <row r="2252" spans="1:19" x14ac:dyDescent="0.2">
      <c r="A2252">
        <v>2251</v>
      </c>
      <c r="B2252" s="400">
        <v>42214.025694444441</v>
      </c>
      <c r="C2252" t="s">
        <v>96</v>
      </c>
      <c r="D2252">
        <v>0.01</v>
      </c>
      <c r="F2252">
        <v>1.5065900000000001</v>
      </c>
      <c r="I2252" s="400">
        <v>42214.095138888886</v>
      </c>
      <c r="J2252">
        <v>1.50739</v>
      </c>
      <c r="N2252">
        <v>0.55000000000000004</v>
      </c>
      <c r="Q2252">
        <v>1345</v>
      </c>
      <c r="R2252" t="s">
        <v>96</v>
      </c>
      <c r="S2252" s="588">
        <v>1</v>
      </c>
    </row>
    <row r="2253" spans="1:19" x14ac:dyDescent="0.2">
      <c r="A2253">
        <v>2252</v>
      </c>
      <c r="B2253" s="400">
        <v>42214.924305555556</v>
      </c>
      <c r="C2253" t="s">
        <v>96</v>
      </c>
      <c r="D2253">
        <v>0.01</v>
      </c>
      <c r="F2253">
        <v>1.5074700000000001</v>
      </c>
      <c r="I2253" s="400">
        <v>42215.454861111109</v>
      </c>
      <c r="J2253">
        <v>1.50396</v>
      </c>
      <c r="N2253">
        <v>-2.7</v>
      </c>
      <c r="Q2253">
        <v>1346</v>
      </c>
      <c r="R2253" t="s">
        <v>96</v>
      </c>
      <c r="S2253" s="588">
        <v>5</v>
      </c>
    </row>
    <row r="2254" spans="1:19" x14ac:dyDescent="0.2">
      <c r="A2254">
        <v>2253</v>
      </c>
      <c r="B2254" s="400">
        <v>42214.928472222222</v>
      </c>
      <c r="C2254" t="s">
        <v>96</v>
      </c>
      <c r="D2254">
        <v>0.01</v>
      </c>
      <c r="F2254">
        <v>1.50593</v>
      </c>
      <c r="I2254" s="400">
        <v>42215.454861111109</v>
      </c>
      <c r="J2254">
        <v>1.50396</v>
      </c>
      <c r="N2254">
        <v>-1.64</v>
      </c>
      <c r="Q2254">
        <v>1346</v>
      </c>
      <c r="R2254" t="s">
        <v>96</v>
      </c>
      <c r="S2254" s="588">
        <v>5</v>
      </c>
    </row>
    <row r="2255" spans="1:19" x14ac:dyDescent="0.2">
      <c r="A2255">
        <v>2254</v>
      </c>
      <c r="B2255" s="400">
        <v>42215.105555555558</v>
      </c>
      <c r="C2255" t="s">
        <v>96</v>
      </c>
      <c r="D2255">
        <v>0.01</v>
      </c>
      <c r="F2255">
        <v>1.5044200000000001</v>
      </c>
      <c r="I2255" s="400">
        <v>42215.454861111109</v>
      </c>
      <c r="J2255">
        <v>1.50396</v>
      </c>
      <c r="N2255">
        <v>-0.32</v>
      </c>
      <c r="Q2255">
        <v>1346</v>
      </c>
      <c r="R2255" t="s">
        <v>96</v>
      </c>
      <c r="S2255" s="588">
        <v>5</v>
      </c>
    </row>
    <row r="2256" spans="1:19" x14ac:dyDescent="0.2">
      <c r="A2256">
        <v>2255</v>
      </c>
      <c r="B2256" s="400">
        <v>42215.163194444445</v>
      </c>
      <c r="C2256" t="s">
        <v>96</v>
      </c>
      <c r="D2256">
        <v>0.01</v>
      </c>
      <c r="F2256">
        <v>1.5021</v>
      </c>
      <c r="I2256" s="400">
        <v>42215.454861111109</v>
      </c>
      <c r="J2256">
        <v>1.50396</v>
      </c>
      <c r="N2256">
        <v>1.28</v>
      </c>
      <c r="Q2256">
        <v>1346</v>
      </c>
      <c r="R2256" t="s">
        <v>96</v>
      </c>
      <c r="S2256" s="588">
        <v>5</v>
      </c>
    </row>
    <row r="2257" spans="1:19" x14ac:dyDescent="0.2">
      <c r="A2257">
        <v>2256</v>
      </c>
      <c r="B2257" s="400">
        <v>42215.174305555556</v>
      </c>
      <c r="C2257" t="s">
        <v>96</v>
      </c>
      <c r="D2257">
        <v>0.02</v>
      </c>
      <c r="F2257">
        <v>1.49891</v>
      </c>
      <c r="I2257" s="400">
        <v>42215.454861111109</v>
      </c>
      <c r="J2257">
        <v>1.50396</v>
      </c>
      <c r="N2257">
        <v>6.96</v>
      </c>
      <c r="Q2257">
        <v>1346</v>
      </c>
      <c r="R2257" t="s">
        <v>96</v>
      </c>
      <c r="S2257" s="588">
        <v>5</v>
      </c>
    </row>
    <row r="2258" spans="1:19" x14ac:dyDescent="0.2">
      <c r="A2258">
        <v>2257</v>
      </c>
      <c r="B2258" s="400">
        <v>42215.92291666667</v>
      </c>
      <c r="C2258" t="s">
        <v>97</v>
      </c>
      <c r="D2258">
        <v>0.01</v>
      </c>
      <c r="F2258">
        <v>1.4982200000000001</v>
      </c>
      <c r="I2258" s="400">
        <v>42216.227083333331</v>
      </c>
      <c r="J2258">
        <v>1.4982</v>
      </c>
      <c r="N2258">
        <v>0.03</v>
      </c>
      <c r="Q2258">
        <v>1347</v>
      </c>
      <c r="R2258" t="s">
        <v>97</v>
      </c>
      <c r="S2258" s="588">
        <v>2</v>
      </c>
    </row>
    <row r="2259" spans="1:19" x14ac:dyDescent="0.2">
      <c r="A2259">
        <v>2258</v>
      </c>
      <c r="B2259" s="400">
        <v>42216.040972222225</v>
      </c>
      <c r="C2259" t="s">
        <v>97</v>
      </c>
      <c r="D2259">
        <v>0.01</v>
      </c>
      <c r="F2259">
        <v>1.49977</v>
      </c>
      <c r="I2259" s="400">
        <v>42216.227083333331</v>
      </c>
      <c r="J2259">
        <v>1.4982</v>
      </c>
      <c r="N2259">
        <v>1.0900000000000001</v>
      </c>
      <c r="Q2259">
        <v>1347</v>
      </c>
      <c r="R2259" t="s">
        <v>97</v>
      </c>
      <c r="S2259" s="588">
        <v>2</v>
      </c>
    </row>
    <row r="2260" spans="1:19" x14ac:dyDescent="0.2">
      <c r="A2260">
        <v>2259</v>
      </c>
      <c r="B2260" s="400">
        <v>42216.88958333333</v>
      </c>
      <c r="C2260" t="s">
        <v>96</v>
      </c>
      <c r="D2260">
        <v>0.01</v>
      </c>
      <c r="F2260">
        <v>1.50359</v>
      </c>
      <c r="I2260" s="400">
        <v>42216.904861111114</v>
      </c>
      <c r="J2260">
        <v>1.5036400000000001</v>
      </c>
      <c r="N2260">
        <v>0.03</v>
      </c>
      <c r="Q2260">
        <v>1348</v>
      </c>
      <c r="R2260" t="s">
        <v>96</v>
      </c>
      <c r="S2260" s="588">
        <v>2</v>
      </c>
    </row>
    <row r="2261" spans="1:19" x14ac:dyDescent="0.2">
      <c r="A2261">
        <v>2260</v>
      </c>
      <c r="B2261" s="400">
        <v>42216.896527777775</v>
      </c>
      <c r="C2261" t="s">
        <v>96</v>
      </c>
      <c r="D2261">
        <v>0.01</v>
      </c>
      <c r="F2261">
        <v>1.5020800000000001</v>
      </c>
      <c r="I2261" s="400">
        <v>42216.904861111114</v>
      </c>
      <c r="J2261">
        <v>1.5036400000000001</v>
      </c>
      <c r="N2261">
        <v>1.08</v>
      </c>
      <c r="Q2261">
        <v>1348</v>
      </c>
      <c r="R2261" t="s">
        <v>96</v>
      </c>
      <c r="S2261" s="588">
        <v>2</v>
      </c>
    </row>
    <row r="2262" spans="1:19" x14ac:dyDescent="0.2">
      <c r="A2262">
        <v>2261</v>
      </c>
      <c r="B2262" s="400">
        <v>42216.910416666666</v>
      </c>
      <c r="C2262" t="s">
        <v>96</v>
      </c>
      <c r="D2262">
        <v>0.01</v>
      </c>
      <c r="F2262">
        <v>1.5036700000000001</v>
      </c>
      <c r="I2262" s="400">
        <v>42216.915277777778</v>
      </c>
      <c r="J2262">
        <v>1.50447</v>
      </c>
      <c r="N2262">
        <v>0.55000000000000004</v>
      </c>
      <c r="Q2262">
        <v>1349</v>
      </c>
      <c r="R2262" t="s">
        <v>96</v>
      </c>
      <c r="S2262" s="588">
        <v>1</v>
      </c>
    </row>
    <row r="2263" spans="1:19" x14ac:dyDescent="0.2">
      <c r="A2263">
        <v>2262</v>
      </c>
      <c r="B2263" s="400">
        <v>42216.959027777775</v>
      </c>
      <c r="C2263" t="s">
        <v>96</v>
      </c>
      <c r="D2263">
        <v>0.01</v>
      </c>
      <c r="F2263">
        <v>1.5023500000000001</v>
      </c>
      <c r="I2263" s="400">
        <v>42216.970138888886</v>
      </c>
      <c r="J2263">
        <v>1.50315</v>
      </c>
      <c r="N2263">
        <v>0.55000000000000004</v>
      </c>
      <c r="Q2263">
        <v>1350</v>
      </c>
      <c r="R2263" t="s">
        <v>96</v>
      </c>
      <c r="S2263" s="588">
        <v>1</v>
      </c>
    </row>
    <row r="2264" spans="1:19" x14ac:dyDescent="0.2">
      <c r="A2264">
        <v>2263</v>
      </c>
      <c r="B2264" s="400">
        <v>42219.879861111112</v>
      </c>
      <c r="C2264" t="s">
        <v>96</v>
      </c>
      <c r="D2264">
        <v>0.01</v>
      </c>
      <c r="F2264">
        <v>1.5068600000000001</v>
      </c>
      <c r="I2264" s="400">
        <v>42220.066666666666</v>
      </c>
      <c r="J2264">
        <v>1.50614</v>
      </c>
      <c r="N2264">
        <v>-0.57999999999999996</v>
      </c>
      <c r="Q2264">
        <v>1351</v>
      </c>
      <c r="R2264" t="s">
        <v>96</v>
      </c>
      <c r="S2264" s="588">
        <v>3</v>
      </c>
    </row>
    <row r="2265" spans="1:19" x14ac:dyDescent="0.2">
      <c r="A2265">
        <v>2264</v>
      </c>
      <c r="B2265" s="400">
        <v>42219.959722222222</v>
      </c>
      <c r="C2265" t="s">
        <v>96</v>
      </c>
      <c r="D2265">
        <v>0.01</v>
      </c>
      <c r="F2265">
        <v>1.50535</v>
      </c>
      <c r="I2265" s="400">
        <v>42220.066666666666</v>
      </c>
      <c r="J2265">
        <v>1.50614</v>
      </c>
      <c r="N2265">
        <v>0.46</v>
      </c>
      <c r="Q2265">
        <v>1351</v>
      </c>
      <c r="R2265" t="s">
        <v>96</v>
      </c>
      <c r="S2265" s="588">
        <v>3</v>
      </c>
    </row>
    <row r="2266" spans="1:19" x14ac:dyDescent="0.2">
      <c r="A2266">
        <v>2265</v>
      </c>
      <c r="B2266" s="400">
        <v>42219.99722222222</v>
      </c>
      <c r="C2266" t="s">
        <v>96</v>
      </c>
      <c r="D2266">
        <v>0.01</v>
      </c>
      <c r="F2266">
        <v>1.5038100000000001</v>
      </c>
      <c r="I2266" s="400">
        <v>42220.066666666666</v>
      </c>
      <c r="J2266">
        <v>1.50614</v>
      </c>
      <c r="N2266">
        <v>1.52</v>
      </c>
      <c r="Q2266">
        <v>1351</v>
      </c>
      <c r="R2266" t="s">
        <v>96</v>
      </c>
      <c r="S2266" s="588">
        <v>3</v>
      </c>
    </row>
    <row r="2267" spans="1:19" x14ac:dyDescent="0.2">
      <c r="A2267">
        <v>2266</v>
      </c>
      <c r="B2267" s="400">
        <v>42220.055555555555</v>
      </c>
      <c r="C2267" t="s">
        <v>97</v>
      </c>
      <c r="D2267">
        <v>0.01</v>
      </c>
      <c r="F2267">
        <v>1.50519</v>
      </c>
      <c r="I2267" s="400">
        <v>42220.152083333334</v>
      </c>
      <c r="J2267">
        <v>1.5043899999999999</v>
      </c>
      <c r="N2267">
        <v>0.56000000000000005</v>
      </c>
      <c r="Q2267">
        <v>1352</v>
      </c>
      <c r="R2267" t="s">
        <v>97</v>
      </c>
      <c r="S2267" s="588">
        <v>1</v>
      </c>
    </row>
    <row r="2268" spans="1:19" x14ac:dyDescent="0.2">
      <c r="A2268">
        <v>2267</v>
      </c>
      <c r="B2268" s="400">
        <v>42220.875694444447</v>
      </c>
      <c r="C2268" t="s">
        <v>96</v>
      </c>
      <c r="D2268">
        <v>0.01</v>
      </c>
      <c r="F2268">
        <v>1.4759100000000001</v>
      </c>
      <c r="I2268" s="400">
        <v>42221.072222222225</v>
      </c>
      <c r="J2268">
        <v>1.4759599999999999</v>
      </c>
      <c r="N2268">
        <v>-0.05</v>
      </c>
      <c r="Q2268">
        <v>1353</v>
      </c>
      <c r="R2268" t="s">
        <v>96</v>
      </c>
      <c r="S2268" s="588">
        <v>2</v>
      </c>
    </row>
    <row r="2269" spans="1:19" x14ac:dyDescent="0.2">
      <c r="A2269">
        <v>2268</v>
      </c>
      <c r="B2269" s="400">
        <v>42221</v>
      </c>
      <c r="C2269" t="s">
        <v>96</v>
      </c>
      <c r="D2269">
        <v>0.01</v>
      </c>
      <c r="F2269">
        <v>1.47441</v>
      </c>
      <c r="I2269" s="400">
        <v>42221.072222222225</v>
      </c>
      <c r="J2269">
        <v>1.4759599999999999</v>
      </c>
      <c r="N2269">
        <v>1.07</v>
      </c>
      <c r="Q2269">
        <v>1353</v>
      </c>
      <c r="R2269" t="s">
        <v>96</v>
      </c>
      <c r="S2269" s="588">
        <v>2</v>
      </c>
    </row>
    <row r="2270" spans="1:19" x14ac:dyDescent="0.2">
      <c r="A2270">
        <v>2269</v>
      </c>
      <c r="B2270" s="400">
        <v>42221.876388888886</v>
      </c>
      <c r="C2270" t="s">
        <v>97</v>
      </c>
      <c r="D2270">
        <v>0.01</v>
      </c>
      <c r="F2270">
        <v>1.48217</v>
      </c>
      <c r="I2270" s="400">
        <v>42222.1875</v>
      </c>
      <c r="J2270">
        <v>1.4829000000000001</v>
      </c>
      <c r="N2270">
        <v>-0.46</v>
      </c>
      <c r="Q2270">
        <v>1354</v>
      </c>
      <c r="R2270" t="s">
        <v>97</v>
      </c>
      <c r="S2270" s="588">
        <v>3</v>
      </c>
    </row>
    <row r="2271" spans="1:19" x14ac:dyDescent="0.2">
      <c r="A2271">
        <v>2270</v>
      </c>
      <c r="B2271" s="400">
        <v>42222.117361111108</v>
      </c>
      <c r="C2271" t="s">
        <v>97</v>
      </c>
      <c r="D2271">
        <v>0.01</v>
      </c>
      <c r="F2271">
        <v>1.4837</v>
      </c>
      <c r="I2271" s="400">
        <v>42222.1875</v>
      </c>
      <c r="J2271">
        <v>1.4829000000000001</v>
      </c>
      <c r="N2271">
        <v>0.55000000000000004</v>
      </c>
      <c r="Q2271">
        <v>1354</v>
      </c>
      <c r="R2271" t="s">
        <v>97</v>
      </c>
      <c r="S2271" s="588">
        <v>3</v>
      </c>
    </row>
    <row r="2272" spans="1:19" x14ac:dyDescent="0.2">
      <c r="A2272">
        <v>2271</v>
      </c>
      <c r="B2272" s="400">
        <v>42222.144444444442</v>
      </c>
      <c r="C2272" t="s">
        <v>97</v>
      </c>
      <c r="D2272">
        <v>0.01</v>
      </c>
      <c r="F2272">
        <v>1.48522</v>
      </c>
      <c r="I2272" s="400">
        <v>42222.1875</v>
      </c>
      <c r="J2272">
        <v>1.4829000000000001</v>
      </c>
      <c r="N2272">
        <v>1.6</v>
      </c>
      <c r="Q2272">
        <v>1354</v>
      </c>
      <c r="R2272" t="s">
        <v>97</v>
      </c>
      <c r="S2272" s="588">
        <v>3</v>
      </c>
    </row>
    <row r="2273" spans="1:19" x14ac:dyDescent="0.2">
      <c r="A2273">
        <v>2272</v>
      </c>
      <c r="B2273" s="400">
        <v>42226.074305555558</v>
      </c>
      <c r="C2273" t="s">
        <v>97</v>
      </c>
      <c r="D2273">
        <v>0.01</v>
      </c>
      <c r="F2273">
        <v>1.47976</v>
      </c>
      <c r="I2273" s="400">
        <v>42226.077777777777</v>
      </c>
      <c r="J2273">
        <v>1.4789600000000001</v>
      </c>
      <c r="N2273">
        <v>0.55000000000000004</v>
      </c>
      <c r="Q2273">
        <v>1355</v>
      </c>
      <c r="R2273" t="s">
        <v>97</v>
      </c>
      <c r="S2273" s="588">
        <v>1</v>
      </c>
    </row>
    <row r="2274" spans="1:19" x14ac:dyDescent="0.2">
      <c r="A2274">
        <v>2273</v>
      </c>
      <c r="B2274" s="400">
        <v>42228.044444444444</v>
      </c>
      <c r="C2274" t="s">
        <v>96</v>
      </c>
      <c r="D2274">
        <v>0.01</v>
      </c>
      <c r="F2274">
        <v>1.51135</v>
      </c>
      <c r="I2274" s="400">
        <v>42228.177777777775</v>
      </c>
      <c r="J2274">
        <v>1.5106299999999999</v>
      </c>
      <c r="N2274">
        <v>-0.5</v>
      </c>
      <c r="Q2274">
        <v>1356</v>
      </c>
      <c r="R2274" t="s">
        <v>96</v>
      </c>
      <c r="S2274" s="588">
        <v>3</v>
      </c>
    </row>
    <row r="2275" spans="1:19" x14ac:dyDescent="0.2">
      <c r="A2275">
        <v>2274</v>
      </c>
      <c r="B2275" s="400">
        <v>42228.081250000003</v>
      </c>
      <c r="C2275" t="s">
        <v>96</v>
      </c>
      <c r="D2275">
        <v>0.01</v>
      </c>
      <c r="F2275">
        <v>1.50983</v>
      </c>
      <c r="I2275" s="400">
        <v>42228.177777777775</v>
      </c>
      <c r="J2275">
        <v>1.5106299999999999</v>
      </c>
      <c r="N2275">
        <v>0.55000000000000004</v>
      </c>
      <c r="Q2275">
        <v>1356</v>
      </c>
      <c r="R2275" t="s">
        <v>96</v>
      </c>
      <c r="S2275" s="588">
        <v>3</v>
      </c>
    </row>
    <row r="2276" spans="1:19" x14ac:dyDescent="0.2">
      <c r="A2276">
        <v>2275</v>
      </c>
      <c r="B2276" s="400">
        <v>42228.172222222223</v>
      </c>
      <c r="C2276" t="s">
        <v>96</v>
      </c>
      <c r="D2276">
        <v>0.01</v>
      </c>
      <c r="F2276">
        <v>1.5083</v>
      </c>
      <c r="I2276" s="400">
        <v>42228.177777777775</v>
      </c>
      <c r="J2276">
        <v>1.5106299999999999</v>
      </c>
      <c r="N2276">
        <v>1.6</v>
      </c>
      <c r="Q2276">
        <v>1356</v>
      </c>
      <c r="R2276" t="s">
        <v>96</v>
      </c>
      <c r="S2276" s="588">
        <v>3</v>
      </c>
    </row>
    <row r="2277" spans="1:19" x14ac:dyDescent="0.2">
      <c r="A2277">
        <v>2276</v>
      </c>
      <c r="B2277" s="400">
        <v>42228.882638888892</v>
      </c>
      <c r="C2277" t="s">
        <v>96</v>
      </c>
      <c r="D2277">
        <v>0.01</v>
      </c>
      <c r="F2277">
        <v>1.5155700000000001</v>
      </c>
      <c r="I2277" s="400">
        <v>42229.152777777781</v>
      </c>
      <c r="J2277">
        <v>1.5140100000000001</v>
      </c>
      <c r="N2277">
        <v>-1.36</v>
      </c>
      <c r="Q2277">
        <v>1357</v>
      </c>
      <c r="R2277" t="s">
        <v>96</v>
      </c>
      <c r="S2277" s="588">
        <v>4</v>
      </c>
    </row>
    <row r="2278" spans="1:19" x14ac:dyDescent="0.2">
      <c r="A2278">
        <v>2277</v>
      </c>
      <c r="B2278" s="400">
        <v>42228.90902777778</v>
      </c>
      <c r="C2278" t="s">
        <v>96</v>
      </c>
      <c r="D2278">
        <v>0.01</v>
      </c>
      <c r="F2278">
        <v>1.51407</v>
      </c>
      <c r="I2278" s="400">
        <v>42229.152777777781</v>
      </c>
      <c r="J2278">
        <v>1.5140100000000001</v>
      </c>
      <c r="N2278">
        <v>-0.32</v>
      </c>
      <c r="Q2278">
        <v>1357</v>
      </c>
      <c r="R2278" t="s">
        <v>96</v>
      </c>
      <c r="S2278" s="588">
        <v>4</v>
      </c>
    </row>
    <row r="2279" spans="1:19" x14ac:dyDescent="0.2">
      <c r="A2279">
        <v>2278</v>
      </c>
      <c r="B2279" s="400">
        <v>42228.945138888892</v>
      </c>
      <c r="C2279" t="s">
        <v>96</v>
      </c>
      <c r="D2279">
        <v>0.01</v>
      </c>
      <c r="F2279">
        <v>1.5125500000000001</v>
      </c>
      <c r="I2279" s="400">
        <v>42229.152777777781</v>
      </c>
      <c r="J2279">
        <v>1.5140100000000001</v>
      </c>
      <c r="N2279">
        <v>0.73</v>
      </c>
      <c r="Q2279">
        <v>1357</v>
      </c>
      <c r="R2279" t="s">
        <v>96</v>
      </c>
      <c r="S2279" s="588">
        <v>4</v>
      </c>
    </row>
    <row r="2280" spans="1:19" x14ac:dyDescent="0.2">
      <c r="A2280">
        <v>2279</v>
      </c>
      <c r="B2280" s="400">
        <v>42229.066666666666</v>
      </c>
      <c r="C2280" t="s">
        <v>96</v>
      </c>
      <c r="D2280">
        <v>0.01</v>
      </c>
      <c r="F2280">
        <v>1.5102500000000001</v>
      </c>
      <c r="I2280" s="400">
        <v>42229.152777777781</v>
      </c>
      <c r="J2280">
        <v>1.5140100000000001</v>
      </c>
      <c r="N2280">
        <v>2.59</v>
      </c>
      <c r="Q2280">
        <v>1357</v>
      </c>
      <c r="R2280" t="s">
        <v>96</v>
      </c>
      <c r="S2280" s="588">
        <v>4</v>
      </c>
    </row>
    <row r="2281" spans="1:19" x14ac:dyDescent="0.2">
      <c r="A2281">
        <v>2280</v>
      </c>
      <c r="B2281" s="400">
        <v>42229.947222222225</v>
      </c>
      <c r="C2281" t="s">
        <v>97</v>
      </c>
      <c r="D2281">
        <v>0.01</v>
      </c>
      <c r="F2281">
        <v>1.51389</v>
      </c>
      <c r="I2281" s="400">
        <v>42230.073611111111</v>
      </c>
      <c r="J2281">
        <v>1.51387</v>
      </c>
      <c r="N2281">
        <v>0.03</v>
      </c>
      <c r="Q2281">
        <v>1358</v>
      </c>
      <c r="R2281" t="s">
        <v>97</v>
      </c>
      <c r="S2281" s="588">
        <v>2</v>
      </c>
    </row>
    <row r="2282" spans="1:19" x14ac:dyDescent="0.2">
      <c r="A2282">
        <v>2281</v>
      </c>
      <c r="B2282" s="400">
        <v>42229.991666666669</v>
      </c>
      <c r="C2282" t="s">
        <v>97</v>
      </c>
      <c r="D2282">
        <v>0.01</v>
      </c>
      <c r="F2282">
        <v>1.5154399999999999</v>
      </c>
      <c r="I2282" s="400">
        <v>42230.073611111111</v>
      </c>
      <c r="J2282">
        <v>1.51387</v>
      </c>
      <c r="N2282">
        <v>1.1000000000000001</v>
      </c>
      <c r="Q2282">
        <v>1358</v>
      </c>
      <c r="R2282" t="s">
        <v>97</v>
      </c>
      <c r="S2282" s="588">
        <v>2</v>
      </c>
    </row>
    <row r="2283" spans="1:19" x14ac:dyDescent="0.2">
      <c r="A2283">
        <v>2282</v>
      </c>
      <c r="B2283" s="400">
        <v>42230.073611111111</v>
      </c>
      <c r="C2283" t="s">
        <v>96</v>
      </c>
      <c r="D2283">
        <v>0.01</v>
      </c>
      <c r="F2283">
        <v>1.5141100000000001</v>
      </c>
      <c r="I2283" s="400">
        <v>42230.095138888886</v>
      </c>
      <c r="J2283">
        <v>1.5140800000000001</v>
      </c>
      <c r="N2283">
        <v>-0.02</v>
      </c>
      <c r="Q2283">
        <v>1359</v>
      </c>
      <c r="R2283" t="s">
        <v>96</v>
      </c>
      <c r="S2283" s="588">
        <v>2</v>
      </c>
    </row>
    <row r="2284" spans="1:19" x14ac:dyDescent="0.2">
      <c r="A2284">
        <v>2283</v>
      </c>
      <c r="B2284" s="400">
        <v>42230.086805555555</v>
      </c>
      <c r="C2284" t="s">
        <v>96</v>
      </c>
      <c r="D2284">
        <v>0.01</v>
      </c>
      <c r="F2284">
        <v>1.5124500000000001</v>
      </c>
      <c r="I2284" s="400">
        <v>42230.095138888886</v>
      </c>
      <c r="J2284">
        <v>1.5140800000000001</v>
      </c>
      <c r="N2284">
        <v>1.1299999999999999</v>
      </c>
      <c r="Q2284">
        <v>1359</v>
      </c>
      <c r="R2284" t="s">
        <v>96</v>
      </c>
      <c r="S2284" s="588">
        <v>2</v>
      </c>
    </row>
    <row r="2285" spans="1:19" x14ac:dyDescent="0.2">
      <c r="A2285">
        <v>2284</v>
      </c>
      <c r="B2285" s="400">
        <v>42230.959027777775</v>
      </c>
      <c r="C2285" t="s">
        <v>96</v>
      </c>
      <c r="D2285">
        <v>0.01</v>
      </c>
      <c r="F2285">
        <v>1.50634</v>
      </c>
      <c r="I2285" s="400">
        <v>42233.00277777778</v>
      </c>
      <c r="J2285">
        <v>1.5071399999999999</v>
      </c>
      <c r="N2285">
        <v>0.47</v>
      </c>
      <c r="Q2285">
        <v>1360</v>
      </c>
      <c r="R2285" t="s">
        <v>96</v>
      </c>
      <c r="S2285" s="588">
        <v>1</v>
      </c>
    </row>
    <row r="2286" spans="1:19" x14ac:dyDescent="0.2">
      <c r="A2286">
        <v>2285</v>
      </c>
      <c r="B2286" s="400">
        <v>42233.895833333336</v>
      </c>
      <c r="C2286" t="s">
        <v>97</v>
      </c>
      <c r="D2286">
        <v>0.01</v>
      </c>
      <c r="F2286">
        <v>1.5015400000000001</v>
      </c>
      <c r="I2286" s="400">
        <v>42234.190972222219</v>
      </c>
      <c r="J2286">
        <v>1.5015400000000001</v>
      </c>
      <c r="N2286">
        <v>0.01</v>
      </c>
      <c r="Q2286">
        <v>1361</v>
      </c>
      <c r="R2286" t="s">
        <v>97</v>
      </c>
      <c r="S2286" s="588">
        <v>2</v>
      </c>
    </row>
    <row r="2287" spans="1:19" x14ac:dyDescent="0.2">
      <c r="A2287">
        <v>2286</v>
      </c>
      <c r="B2287" s="400">
        <v>42234.127083333333</v>
      </c>
      <c r="C2287" t="s">
        <v>97</v>
      </c>
      <c r="D2287">
        <v>0.01</v>
      </c>
      <c r="F2287">
        <v>1.5031300000000001</v>
      </c>
      <c r="I2287" s="400">
        <v>42234.190972222219</v>
      </c>
      <c r="J2287">
        <v>1.5015400000000001</v>
      </c>
      <c r="N2287">
        <v>1.0900000000000001</v>
      </c>
      <c r="Q2287">
        <v>1361</v>
      </c>
      <c r="R2287" t="s">
        <v>97</v>
      </c>
      <c r="S2287" s="588">
        <v>2</v>
      </c>
    </row>
    <row r="2288" spans="1:19" x14ac:dyDescent="0.2">
      <c r="A2288">
        <v>2287</v>
      </c>
      <c r="B2288" s="400">
        <v>42234.884027777778</v>
      </c>
      <c r="C2288" t="s">
        <v>96</v>
      </c>
      <c r="D2288">
        <v>0.01</v>
      </c>
      <c r="F2288">
        <v>1.5032000000000001</v>
      </c>
      <c r="I2288" s="400">
        <v>42235.045138888891</v>
      </c>
      <c r="J2288">
        <v>1.5032300000000001</v>
      </c>
      <c r="N2288">
        <v>-7.0000000000000007E-2</v>
      </c>
      <c r="Q2288">
        <v>1362</v>
      </c>
      <c r="R2288" t="s">
        <v>96</v>
      </c>
      <c r="S2288" s="588">
        <v>2</v>
      </c>
    </row>
    <row r="2289" spans="1:19" x14ac:dyDescent="0.2">
      <c r="A2289">
        <v>2288</v>
      </c>
      <c r="B2289" s="400">
        <v>42234.906944444447</v>
      </c>
      <c r="C2289" t="s">
        <v>96</v>
      </c>
      <c r="D2289">
        <v>0.01</v>
      </c>
      <c r="F2289">
        <v>1.50166</v>
      </c>
      <c r="I2289" s="400">
        <v>42235.045138888891</v>
      </c>
      <c r="J2289">
        <v>1.5032300000000001</v>
      </c>
      <c r="N2289">
        <v>0.99</v>
      </c>
      <c r="Q2289">
        <v>1362</v>
      </c>
      <c r="R2289" t="s">
        <v>96</v>
      </c>
      <c r="S2289" s="588">
        <v>2</v>
      </c>
    </row>
    <row r="2290" spans="1:19" x14ac:dyDescent="0.2">
      <c r="A2290">
        <v>2289</v>
      </c>
      <c r="B2290" s="400">
        <v>42235.060416666667</v>
      </c>
      <c r="C2290" t="s">
        <v>97</v>
      </c>
      <c r="D2290">
        <v>0.01</v>
      </c>
      <c r="F2290">
        <v>1.5034700000000001</v>
      </c>
      <c r="I2290" s="400">
        <v>42235.134722222225</v>
      </c>
      <c r="J2290">
        <v>1.50267</v>
      </c>
      <c r="N2290">
        <v>0.55000000000000004</v>
      </c>
      <c r="Q2290">
        <v>1363</v>
      </c>
      <c r="R2290" t="s">
        <v>97</v>
      </c>
      <c r="S2290" s="588">
        <v>1</v>
      </c>
    </row>
    <row r="2291" spans="1:19" x14ac:dyDescent="0.2">
      <c r="A2291">
        <v>2290</v>
      </c>
      <c r="B2291" s="400">
        <v>42235.883333333331</v>
      </c>
      <c r="C2291" t="s">
        <v>96</v>
      </c>
      <c r="D2291">
        <v>0.01</v>
      </c>
      <c r="F2291">
        <v>1.5099400000000001</v>
      </c>
      <c r="I2291" s="400">
        <v>42235.90625</v>
      </c>
      <c r="J2291">
        <v>1.50997</v>
      </c>
      <c r="N2291">
        <v>0.02</v>
      </c>
      <c r="Q2291">
        <v>1364</v>
      </c>
      <c r="R2291" t="s">
        <v>96</v>
      </c>
      <c r="S2291" s="588">
        <v>2</v>
      </c>
    </row>
    <row r="2292" spans="1:19" x14ac:dyDescent="0.2">
      <c r="A2292">
        <v>2291</v>
      </c>
      <c r="B2292" s="400">
        <v>42235.884722222225</v>
      </c>
      <c r="C2292" t="s">
        <v>96</v>
      </c>
      <c r="D2292">
        <v>0.01</v>
      </c>
      <c r="F2292">
        <v>1.5084</v>
      </c>
      <c r="I2292" s="400">
        <v>42235.90625</v>
      </c>
      <c r="J2292">
        <v>1.50997</v>
      </c>
      <c r="N2292">
        <v>1.0900000000000001</v>
      </c>
      <c r="Q2292">
        <v>1364</v>
      </c>
      <c r="R2292" t="s">
        <v>96</v>
      </c>
      <c r="S2292" s="588">
        <v>2</v>
      </c>
    </row>
    <row r="2293" spans="1:19" x14ac:dyDescent="0.2">
      <c r="A2293">
        <v>2292</v>
      </c>
      <c r="B2293" s="400">
        <v>42235.943055555559</v>
      </c>
      <c r="C2293" t="s">
        <v>97</v>
      </c>
      <c r="D2293">
        <v>0.01</v>
      </c>
      <c r="F2293">
        <v>1.5123500000000001</v>
      </c>
      <c r="I2293" s="400">
        <v>42236.099305555559</v>
      </c>
      <c r="J2293">
        <v>1.5123200000000001</v>
      </c>
      <c r="N2293">
        <v>7.0000000000000007E-2</v>
      </c>
      <c r="Q2293">
        <v>1365</v>
      </c>
      <c r="R2293" t="s">
        <v>97</v>
      </c>
      <c r="S2293" s="588">
        <v>2</v>
      </c>
    </row>
    <row r="2294" spans="1:19" x14ac:dyDescent="0.2">
      <c r="A2294">
        <v>2293</v>
      </c>
      <c r="B2294" s="400">
        <v>42236.04791666667</v>
      </c>
      <c r="C2294" t="s">
        <v>97</v>
      </c>
      <c r="D2294">
        <v>0.01</v>
      </c>
      <c r="F2294">
        <v>1.51389</v>
      </c>
      <c r="I2294" s="400">
        <v>42236.099305555559</v>
      </c>
      <c r="J2294">
        <v>1.5123200000000001</v>
      </c>
      <c r="N2294">
        <v>1.0900000000000001</v>
      </c>
      <c r="Q2294">
        <v>1365</v>
      </c>
      <c r="R2294" t="s">
        <v>97</v>
      </c>
      <c r="S2294" s="588">
        <v>2</v>
      </c>
    </row>
    <row r="2295" spans="1:19" x14ac:dyDescent="0.2">
      <c r="A2295">
        <v>2294</v>
      </c>
      <c r="B2295" s="400">
        <v>42236.897916666669</v>
      </c>
      <c r="C2295" t="s">
        <v>97</v>
      </c>
      <c r="D2295">
        <v>0.01</v>
      </c>
      <c r="F2295">
        <v>1.5250600000000001</v>
      </c>
      <c r="I2295" s="400">
        <v>42237.472222222219</v>
      </c>
      <c r="J2295">
        <v>1.53623</v>
      </c>
      <c r="N2295">
        <v>-7.7</v>
      </c>
      <c r="Q2295">
        <v>1366</v>
      </c>
      <c r="R2295" t="s">
        <v>97</v>
      </c>
      <c r="S2295" s="588">
        <v>8</v>
      </c>
    </row>
    <row r="2296" spans="1:19" x14ac:dyDescent="0.2">
      <c r="A2296">
        <v>2295</v>
      </c>
      <c r="B2296" s="400">
        <v>42236.947916666664</v>
      </c>
      <c r="C2296" t="s">
        <v>97</v>
      </c>
      <c r="D2296">
        <v>0.01</v>
      </c>
      <c r="F2296">
        <v>1.52657</v>
      </c>
      <c r="I2296" s="400">
        <v>42237.472222222219</v>
      </c>
      <c r="J2296">
        <v>1.53623</v>
      </c>
      <c r="N2296">
        <v>-6.65</v>
      </c>
      <c r="Q2296">
        <v>1366</v>
      </c>
      <c r="R2296" t="s">
        <v>97</v>
      </c>
      <c r="S2296" s="588">
        <v>8</v>
      </c>
    </row>
    <row r="2297" spans="1:19" x14ac:dyDescent="0.2">
      <c r="A2297">
        <v>2296</v>
      </c>
      <c r="B2297" s="400">
        <v>42236.956944444442</v>
      </c>
      <c r="C2297" t="s">
        <v>97</v>
      </c>
      <c r="D2297">
        <v>0.01</v>
      </c>
      <c r="F2297">
        <v>1.5280899999999999</v>
      </c>
      <c r="I2297" s="400">
        <v>42237.472222222219</v>
      </c>
      <c r="J2297">
        <v>1.53623</v>
      </c>
      <c r="N2297">
        <v>-5.6</v>
      </c>
      <c r="Q2297">
        <v>1366</v>
      </c>
      <c r="R2297" t="s">
        <v>97</v>
      </c>
      <c r="S2297" s="588">
        <v>8</v>
      </c>
    </row>
    <row r="2298" spans="1:19" x14ac:dyDescent="0.2">
      <c r="A2298">
        <v>2297</v>
      </c>
      <c r="B2298" s="400">
        <v>42236.96597222222</v>
      </c>
      <c r="C2298" t="s">
        <v>97</v>
      </c>
      <c r="D2298">
        <v>0.01</v>
      </c>
      <c r="F2298">
        <v>1.5304</v>
      </c>
      <c r="I2298" s="400">
        <v>42237.472222222219</v>
      </c>
      <c r="J2298">
        <v>1.53623</v>
      </c>
      <c r="N2298">
        <v>-4.01</v>
      </c>
      <c r="Q2298">
        <v>1366</v>
      </c>
      <c r="R2298" t="s">
        <v>97</v>
      </c>
      <c r="S2298" s="588">
        <v>8</v>
      </c>
    </row>
    <row r="2299" spans="1:19" x14ac:dyDescent="0.2">
      <c r="A2299">
        <v>2298</v>
      </c>
      <c r="B2299" s="400">
        <v>42237.138888888891</v>
      </c>
      <c r="C2299" t="s">
        <v>97</v>
      </c>
      <c r="D2299">
        <v>0.02</v>
      </c>
      <c r="F2299">
        <v>1.5335300000000001</v>
      </c>
      <c r="I2299" s="400">
        <v>42237.472222222219</v>
      </c>
      <c r="J2299">
        <v>1.53623</v>
      </c>
      <c r="N2299">
        <v>-3.72</v>
      </c>
      <c r="Q2299">
        <v>1366</v>
      </c>
      <c r="R2299" t="s">
        <v>97</v>
      </c>
      <c r="S2299" s="588">
        <v>8</v>
      </c>
    </row>
    <row r="2300" spans="1:19" x14ac:dyDescent="0.2">
      <c r="A2300">
        <v>2299</v>
      </c>
      <c r="B2300" s="400">
        <v>42237.1875</v>
      </c>
      <c r="C2300" t="s">
        <v>97</v>
      </c>
      <c r="D2300">
        <v>0.02</v>
      </c>
      <c r="F2300">
        <v>1.5367500000000001</v>
      </c>
      <c r="I2300" s="400">
        <v>42237.472222222219</v>
      </c>
      <c r="J2300">
        <v>1.53623</v>
      </c>
      <c r="N2300">
        <v>0.72</v>
      </c>
      <c r="Q2300">
        <v>1366</v>
      </c>
      <c r="R2300" t="s">
        <v>97</v>
      </c>
      <c r="S2300" s="588">
        <v>8</v>
      </c>
    </row>
    <row r="2301" spans="1:19" x14ac:dyDescent="0.2">
      <c r="A2301">
        <v>2300</v>
      </c>
      <c r="B2301" s="400">
        <v>42237.198611111111</v>
      </c>
      <c r="C2301" t="s">
        <v>97</v>
      </c>
      <c r="D2301">
        <v>0.03</v>
      </c>
      <c r="F2301">
        <v>1.54159</v>
      </c>
      <c r="I2301" s="400">
        <v>42237.472222222219</v>
      </c>
      <c r="J2301">
        <v>1.53623</v>
      </c>
      <c r="N2301">
        <v>11.1</v>
      </c>
      <c r="Q2301">
        <v>1366</v>
      </c>
      <c r="R2301" t="s">
        <v>97</v>
      </c>
      <c r="S2301" s="588">
        <v>8</v>
      </c>
    </row>
    <row r="2302" spans="1:19" x14ac:dyDescent="0.2">
      <c r="A2302">
        <v>2301</v>
      </c>
      <c r="B2302" s="400">
        <v>42237.237500000003</v>
      </c>
      <c r="C2302" t="s">
        <v>97</v>
      </c>
      <c r="D2302">
        <v>0.05</v>
      </c>
      <c r="F2302">
        <v>1.54501</v>
      </c>
      <c r="I2302" s="400">
        <v>42237.472222222219</v>
      </c>
      <c r="J2302">
        <v>1.53623</v>
      </c>
      <c r="N2302">
        <v>30.28</v>
      </c>
      <c r="Q2302">
        <v>1366</v>
      </c>
      <c r="R2302" t="s">
        <v>97</v>
      </c>
      <c r="S2302" s="588">
        <v>8</v>
      </c>
    </row>
    <row r="2303" spans="1:19" x14ac:dyDescent="0.2">
      <c r="A2303">
        <v>2302</v>
      </c>
      <c r="B2303" s="400">
        <v>42240.0625</v>
      </c>
      <c r="C2303" t="s">
        <v>97</v>
      </c>
      <c r="D2303">
        <v>0.01</v>
      </c>
      <c r="F2303">
        <v>1.5596399999999999</v>
      </c>
      <c r="I2303" s="400">
        <v>42240.28125</v>
      </c>
      <c r="J2303">
        <v>1.58216</v>
      </c>
      <c r="N2303">
        <v>-15.54</v>
      </c>
      <c r="Q2303">
        <v>1367</v>
      </c>
      <c r="R2303" t="s">
        <v>97</v>
      </c>
      <c r="S2303" s="588">
        <v>11</v>
      </c>
    </row>
    <row r="2304" spans="1:19" x14ac:dyDescent="0.2">
      <c r="A2304">
        <v>2303</v>
      </c>
      <c r="B2304" s="400">
        <v>42240.070138888892</v>
      </c>
      <c r="C2304" t="s">
        <v>97</v>
      </c>
      <c r="D2304">
        <v>0.01</v>
      </c>
      <c r="F2304">
        <v>1.56114</v>
      </c>
      <c r="I2304" s="400">
        <v>42240.28125</v>
      </c>
      <c r="J2304">
        <v>1.58216</v>
      </c>
      <c r="N2304">
        <v>-14.5</v>
      </c>
      <c r="Q2304">
        <v>1367</v>
      </c>
      <c r="R2304" t="s">
        <v>97</v>
      </c>
      <c r="S2304" s="588">
        <v>11</v>
      </c>
    </row>
    <row r="2305" spans="1:19" x14ac:dyDescent="0.2">
      <c r="A2305">
        <v>2304</v>
      </c>
      <c r="B2305" s="400">
        <v>42240.071527777778</v>
      </c>
      <c r="C2305" t="s">
        <v>97</v>
      </c>
      <c r="D2305">
        <v>0.01</v>
      </c>
      <c r="F2305">
        <v>1.5630299999999999</v>
      </c>
      <c r="I2305" s="400">
        <v>42240.28125</v>
      </c>
      <c r="J2305">
        <v>1.58216</v>
      </c>
      <c r="N2305">
        <v>-13.2</v>
      </c>
      <c r="Q2305">
        <v>1367</v>
      </c>
      <c r="R2305" t="s">
        <v>97</v>
      </c>
      <c r="S2305" s="588">
        <v>11</v>
      </c>
    </row>
    <row r="2306" spans="1:19" x14ac:dyDescent="0.2">
      <c r="A2306">
        <v>2305</v>
      </c>
      <c r="B2306" s="400">
        <v>42240.076388888891</v>
      </c>
      <c r="C2306" t="s">
        <v>97</v>
      </c>
      <c r="D2306">
        <v>0.01</v>
      </c>
      <c r="F2306">
        <v>1.56535</v>
      </c>
      <c r="I2306" s="400">
        <v>42240.28125</v>
      </c>
      <c r="J2306">
        <v>1.58216</v>
      </c>
      <c r="N2306">
        <v>-11.6</v>
      </c>
      <c r="Q2306">
        <v>1367</v>
      </c>
      <c r="R2306" t="s">
        <v>97</v>
      </c>
      <c r="S2306" s="588">
        <v>11</v>
      </c>
    </row>
    <row r="2307" spans="1:19" x14ac:dyDescent="0.2">
      <c r="A2307">
        <v>2306</v>
      </c>
      <c r="B2307" s="400">
        <v>42240.086111111108</v>
      </c>
      <c r="C2307" t="s">
        <v>97</v>
      </c>
      <c r="D2307">
        <v>0.02</v>
      </c>
      <c r="F2307">
        <v>1.5689599999999999</v>
      </c>
      <c r="I2307" s="400">
        <v>42240.28125</v>
      </c>
      <c r="J2307">
        <v>1.58216</v>
      </c>
      <c r="N2307">
        <v>-18.21</v>
      </c>
      <c r="Q2307">
        <v>1367</v>
      </c>
      <c r="R2307" t="s">
        <v>97</v>
      </c>
      <c r="S2307" s="588">
        <v>11</v>
      </c>
    </row>
    <row r="2308" spans="1:19" x14ac:dyDescent="0.2">
      <c r="A2308">
        <v>2307</v>
      </c>
      <c r="B2308" s="400">
        <v>42240.181250000001</v>
      </c>
      <c r="C2308" t="s">
        <v>97</v>
      </c>
      <c r="D2308">
        <v>0.02</v>
      </c>
      <c r="F2308">
        <v>1.5723499999999999</v>
      </c>
      <c r="I2308" s="400">
        <v>42240.28125</v>
      </c>
      <c r="J2308">
        <v>1.58216</v>
      </c>
      <c r="N2308">
        <v>-13.54</v>
      </c>
      <c r="Q2308">
        <v>1367</v>
      </c>
      <c r="R2308" t="s">
        <v>97</v>
      </c>
      <c r="S2308" s="588">
        <v>11</v>
      </c>
    </row>
    <row r="2309" spans="1:19" x14ac:dyDescent="0.2">
      <c r="A2309">
        <v>2308</v>
      </c>
      <c r="B2309" s="400">
        <v>42240.18472222222</v>
      </c>
      <c r="C2309" t="s">
        <v>97</v>
      </c>
      <c r="D2309">
        <v>0.03</v>
      </c>
      <c r="F2309">
        <v>1.5757000000000001</v>
      </c>
      <c r="I2309" s="400">
        <v>42240.28125</v>
      </c>
      <c r="J2309">
        <v>1.58216</v>
      </c>
      <c r="N2309">
        <v>-13.37</v>
      </c>
      <c r="Q2309">
        <v>1367</v>
      </c>
      <c r="R2309" t="s">
        <v>97</v>
      </c>
      <c r="S2309" s="588">
        <v>11</v>
      </c>
    </row>
    <row r="2310" spans="1:19" x14ac:dyDescent="0.2">
      <c r="A2310">
        <v>2309</v>
      </c>
      <c r="B2310" s="400">
        <v>42240.193749999999</v>
      </c>
      <c r="C2310" t="s">
        <v>97</v>
      </c>
      <c r="D2310">
        <v>0.05</v>
      </c>
      <c r="F2310">
        <v>1.57917</v>
      </c>
      <c r="I2310" s="400">
        <v>42240.28125</v>
      </c>
      <c r="J2310">
        <v>1.58216</v>
      </c>
      <c r="N2310">
        <v>-10.32</v>
      </c>
      <c r="Q2310">
        <v>1367</v>
      </c>
      <c r="R2310" t="s">
        <v>97</v>
      </c>
      <c r="S2310" s="588">
        <v>11</v>
      </c>
    </row>
    <row r="2311" spans="1:19" x14ac:dyDescent="0.2">
      <c r="A2311">
        <v>2310</v>
      </c>
      <c r="B2311" s="400">
        <v>42240.237500000003</v>
      </c>
      <c r="C2311" t="s">
        <v>97</v>
      </c>
      <c r="D2311">
        <v>0.08</v>
      </c>
      <c r="F2311">
        <v>1.5826899999999999</v>
      </c>
      <c r="I2311" s="400">
        <v>42240.28125</v>
      </c>
      <c r="J2311">
        <v>1.58216</v>
      </c>
      <c r="N2311">
        <v>2.92</v>
      </c>
      <c r="Q2311">
        <v>1367</v>
      </c>
      <c r="R2311" t="s">
        <v>97</v>
      </c>
      <c r="S2311" s="588">
        <v>11</v>
      </c>
    </row>
    <row r="2312" spans="1:19" x14ac:dyDescent="0.2">
      <c r="A2312">
        <v>2311</v>
      </c>
      <c r="B2312" s="400">
        <v>42240.268750000003</v>
      </c>
      <c r="C2312" t="s">
        <v>97</v>
      </c>
      <c r="D2312">
        <v>0.11</v>
      </c>
      <c r="F2312">
        <v>1.5884499999999999</v>
      </c>
      <c r="I2312" s="400">
        <v>42240.28125</v>
      </c>
      <c r="J2312">
        <v>1.58216</v>
      </c>
      <c r="N2312">
        <v>47.73</v>
      </c>
      <c r="Q2312">
        <v>1367</v>
      </c>
      <c r="R2312" t="s">
        <v>97</v>
      </c>
      <c r="S2312" s="588">
        <v>11</v>
      </c>
    </row>
    <row r="2313" spans="1:19" x14ac:dyDescent="0.2">
      <c r="A2313">
        <v>2312</v>
      </c>
      <c r="B2313" s="400">
        <v>42240.240972222222</v>
      </c>
      <c r="C2313" t="s">
        <v>97</v>
      </c>
      <c r="D2313">
        <v>0.17</v>
      </c>
      <c r="F2313">
        <v>1.59215</v>
      </c>
      <c r="I2313" s="400">
        <v>42240.28125</v>
      </c>
      <c r="J2313">
        <v>1.58216</v>
      </c>
      <c r="N2313">
        <v>117.17</v>
      </c>
      <c r="Q2313">
        <v>1367</v>
      </c>
      <c r="R2313" t="s">
        <v>97</v>
      </c>
      <c r="S2313" s="588">
        <v>11</v>
      </c>
    </row>
    <row r="2314" spans="1:19" x14ac:dyDescent="0.2">
      <c r="A2314">
        <v>2313</v>
      </c>
      <c r="B2314" s="400">
        <v>42240.875</v>
      </c>
      <c r="C2314" t="s">
        <v>97</v>
      </c>
      <c r="D2314">
        <v>0.01</v>
      </c>
      <c r="F2314">
        <v>1.60673</v>
      </c>
      <c r="I2314" s="400">
        <v>42240.897222222222</v>
      </c>
      <c r="J2314">
        <v>1.60836</v>
      </c>
      <c r="N2314">
        <v>-1.1299999999999999</v>
      </c>
      <c r="Q2314">
        <v>1368</v>
      </c>
      <c r="R2314" t="s">
        <v>97</v>
      </c>
      <c r="S2314" s="588">
        <v>4</v>
      </c>
    </row>
    <row r="2315" spans="1:19" x14ac:dyDescent="0.2">
      <c r="A2315">
        <v>2314</v>
      </c>
      <c r="B2315" s="400">
        <v>42240.879166666666</v>
      </c>
      <c r="C2315" t="s">
        <v>97</v>
      </c>
      <c r="D2315">
        <v>0.01</v>
      </c>
      <c r="F2315">
        <v>1.60832</v>
      </c>
      <c r="I2315" s="400">
        <v>42240.897222222222</v>
      </c>
      <c r="J2315">
        <v>1.60836</v>
      </c>
      <c r="N2315">
        <v>-0.03</v>
      </c>
      <c r="Q2315">
        <v>1368</v>
      </c>
      <c r="R2315" t="s">
        <v>97</v>
      </c>
      <c r="S2315" s="588">
        <v>4</v>
      </c>
    </row>
    <row r="2316" spans="1:19" x14ac:dyDescent="0.2">
      <c r="A2316">
        <v>2315</v>
      </c>
      <c r="B2316" s="400">
        <v>42240.886111111111</v>
      </c>
      <c r="C2316" t="s">
        <v>97</v>
      </c>
      <c r="D2316">
        <v>0.01</v>
      </c>
      <c r="F2316">
        <v>1.6098399999999999</v>
      </c>
      <c r="I2316" s="400">
        <v>42240.897222222222</v>
      </c>
      <c r="J2316">
        <v>1.60836</v>
      </c>
      <c r="N2316">
        <v>1.02</v>
      </c>
      <c r="Q2316">
        <v>1368</v>
      </c>
      <c r="R2316" t="s">
        <v>97</v>
      </c>
      <c r="S2316" s="588">
        <v>4</v>
      </c>
    </row>
    <row r="2317" spans="1:19" x14ac:dyDescent="0.2">
      <c r="A2317">
        <v>2316</v>
      </c>
      <c r="B2317" s="400">
        <v>42240.887499999997</v>
      </c>
      <c r="C2317" t="s">
        <v>97</v>
      </c>
      <c r="D2317">
        <v>0.01</v>
      </c>
      <c r="F2317">
        <v>1.61215</v>
      </c>
      <c r="I2317" s="400">
        <v>42240.897222222222</v>
      </c>
      <c r="J2317">
        <v>1.60836</v>
      </c>
      <c r="N2317">
        <v>2.61</v>
      </c>
      <c r="Q2317">
        <v>1368</v>
      </c>
      <c r="R2317" t="s">
        <v>97</v>
      </c>
      <c r="S2317" s="588">
        <v>4</v>
      </c>
    </row>
    <row r="2318" spans="1:19" x14ac:dyDescent="0.2">
      <c r="A2318">
        <v>2317</v>
      </c>
      <c r="B2318" s="400">
        <v>42240.90625</v>
      </c>
      <c r="C2318" t="s">
        <v>97</v>
      </c>
      <c r="D2318">
        <v>0.01</v>
      </c>
      <c r="F2318">
        <v>1.60825</v>
      </c>
      <c r="I2318" s="400">
        <v>42240.944444444445</v>
      </c>
      <c r="J2318">
        <v>1.6117600000000001</v>
      </c>
      <c r="N2318">
        <v>-2.42</v>
      </c>
      <c r="Q2318">
        <v>1369</v>
      </c>
      <c r="R2318" t="s">
        <v>97</v>
      </c>
      <c r="S2318" s="588">
        <v>5</v>
      </c>
    </row>
    <row r="2319" spans="1:19" x14ac:dyDescent="0.2">
      <c r="A2319">
        <v>2318</v>
      </c>
      <c r="B2319" s="400">
        <v>42240.907638888886</v>
      </c>
      <c r="C2319" t="s">
        <v>97</v>
      </c>
      <c r="D2319">
        <v>0.01</v>
      </c>
      <c r="F2319">
        <v>1.6097600000000001</v>
      </c>
      <c r="I2319" s="400">
        <v>42240.944444444445</v>
      </c>
      <c r="J2319">
        <v>1.6117600000000001</v>
      </c>
      <c r="N2319">
        <v>-1.38</v>
      </c>
      <c r="Q2319">
        <v>1369</v>
      </c>
      <c r="R2319" t="s">
        <v>97</v>
      </c>
      <c r="S2319" s="588">
        <v>5</v>
      </c>
    </row>
    <row r="2320" spans="1:19" x14ac:dyDescent="0.2">
      <c r="A2320">
        <v>2319</v>
      </c>
      <c r="B2320" s="400">
        <v>42240.911111111112</v>
      </c>
      <c r="C2320" t="s">
        <v>97</v>
      </c>
      <c r="D2320">
        <v>0.01</v>
      </c>
      <c r="F2320">
        <v>1.6112899999999999</v>
      </c>
      <c r="I2320" s="400">
        <v>42240.944444444445</v>
      </c>
      <c r="J2320">
        <v>1.6117600000000001</v>
      </c>
      <c r="N2320">
        <v>-0.32</v>
      </c>
      <c r="Q2320">
        <v>1369</v>
      </c>
      <c r="R2320" t="s">
        <v>97</v>
      </c>
      <c r="S2320" s="588">
        <v>5</v>
      </c>
    </row>
    <row r="2321" spans="1:19" x14ac:dyDescent="0.2">
      <c r="A2321">
        <v>2320</v>
      </c>
      <c r="B2321" s="400">
        <v>42240.915277777778</v>
      </c>
      <c r="C2321" t="s">
        <v>97</v>
      </c>
      <c r="D2321">
        <v>0.01</v>
      </c>
      <c r="F2321">
        <v>1.6136699999999999</v>
      </c>
      <c r="I2321" s="400">
        <v>42240.944444444445</v>
      </c>
      <c r="J2321">
        <v>1.6117600000000001</v>
      </c>
      <c r="N2321">
        <v>1.32</v>
      </c>
      <c r="Q2321">
        <v>1369</v>
      </c>
      <c r="R2321" t="s">
        <v>97</v>
      </c>
      <c r="S2321" s="588">
        <v>5</v>
      </c>
    </row>
    <row r="2322" spans="1:19" x14ac:dyDescent="0.2">
      <c r="A2322">
        <v>2321</v>
      </c>
      <c r="B2322" s="400">
        <v>42240.917361111111</v>
      </c>
      <c r="C2322" t="s">
        <v>97</v>
      </c>
      <c r="D2322">
        <v>0.02</v>
      </c>
      <c r="F2322">
        <v>1.6167800000000001</v>
      </c>
      <c r="I2322" s="400">
        <v>42240.944444444445</v>
      </c>
      <c r="J2322">
        <v>1.6117600000000001</v>
      </c>
      <c r="N2322">
        <v>6.93</v>
      </c>
      <c r="Q2322">
        <v>1369</v>
      </c>
      <c r="R2322" t="s">
        <v>97</v>
      </c>
      <c r="S2322" s="588">
        <v>5</v>
      </c>
    </row>
    <row r="2323" spans="1:19" x14ac:dyDescent="0.2">
      <c r="A2323">
        <v>2322</v>
      </c>
      <c r="B2323" s="400">
        <v>42241.048611111109</v>
      </c>
      <c r="C2323" t="s">
        <v>97</v>
      </c>
      <c r="D2323">
        <v>0.01</v>
      </c>
      <c r="F2323">
        <v>1.6224799999999999</v>
      </c>
      <c r="I2323" s="400">
        <v>42241.063888888886</v>
      </c>
      <c r="J2323">
        <v>1.62168</v>
      </c>
      <c r="N2323">
        <v>0.55000000000000004</v>
      </c>
      <c r="Q2323">
        <v>1370</v>
      </c>
      <c r="R2323" t="s">
        <v>97</v>
      </c>
      <c r="S2323" s="588">
        <v>1</v>
      </c>
    </row>
    <row r="2324" spans="1:19" x14ac:dyDescent="0.2">
      <c r="A2324">
        <v>2323</v>
      </c>
      <c r="B2324" s="400">
        <v>42241.95208333333</v>
      </c>
      <c r="C2324" t="s">
        <v>97</v>
      </c>
      <c r="D2324">
        <v>0.01</v>
      </c>
      <c r="F2324">
        <v>1.61114</v>
      </c>
      <c r="I2324" s="400">
        <v>42241.95208333333</v>
      </c>
      <c r="J2324">
        <v>1.6103400000000001</v>
      </c>
      <c r="N2324">
        <v>0.55000000000000004</v>
      </c>
      <c r="Q2324">
        <v>1371</v>
      </c>
      <c r="R2324" t="s">
        <v>97</v>
      </c>
      <c r="S2324" s="588">
        <v>1</v>
      </c>
    </row>
    <row r="2325" spans="1:19" x14ac:dyDescent="0.2">
      <c r="A2325">
        <v>2324</v>
      </c>
      <c r="B2325" s="400">
        <v>42241.95208333333</v>
      </c>
      <c r="C2325" t="s">
        <v>97</v>
      </c>
      <c r="D2325">
        <v>0.01</v>
      </c>
      <c r="F2325">
        <v>1.6099399999999999</v>
      </c>
      <c r="I2325" s="400">
        <v>42241.95208333333</v>
      </c>
      <c r="J2325">
        <v>1.60914</v>
      </c>
      <c r="N2325">
        <v>0.56000000000000005</v>
      </c>
      <c r="Q2325">
        <v>1372</v>
      </c>
      <c r="R2325" t="s">
        <v>97</v>
      </c>
      <c r="S2325" s="588">
        <v>1</v>
      </c>
    </row>
    <row r="2326" spans="1:19" x14ac:dyDescent="0.2">
      <c r="A2326">
        <v>2325</v>
      </c>
      <c r="B2326" s="400">
        <v>42241.967361111114</v>
      </c>
      <c r="C2326" t="s">
        <v>97</v>
      </c>
      <c r="D2326">
        <v>0.01</v>
      </c>
      <c r="F2326">
        <v>1.6126400000000001</v>
      </c>
      <c r="I2326" s="400">
        <v>42241.96875</v>
      </c>
      <c r="J2326">
        <v>1.6118399999999999</v>
      </c>
      <c r="N2326">
        <v>0.55000000000000004</v>
      </c>
      <c r="Q2326">
        <v>1373</v>
      </c>
      <c r="R2326" t="s">
        <v>97</v>
      </c>
      <c r="S2326" s="588">
        <v>1</v>
      </c>
    </row>
    <row r="2327" spans="1:19" x14ac:dyDescent="0.2">
      <c r="A2327">
        <v>2326</v>
      </c>
      <c r="B2327" s="400">
        <v>42241.975694444445</v>
      </c>
      <c r="C2327" t="s">
        <v>97</v>
      </c>
      <c r="D2327">
        <v>0.01</v>
      </c>
      <c r="F2327">
        <v>1.61107</v>
      </c>
      <c r="I2327" s="400">
        <v>42242.021527777775</v>
      </c>
      <c r="J2327">
        <v>1.6126400000000001</v>
      </c>
      <c r="N2327">
        <v>-1.07</v>
      </c>
      <c r="Q2327">
        <v>1374</v>
      </c>
      <c r="R2327" t="s">
        <v>97</v>
      </c>
      <c r="S2327" s="588">
        <v>4</v>
      </c>
    </row>
    <row r="2328" spans="1:19" x14ac:dyDescent="0.2">
      <c r="A2328">
        <v>2327</v>
      </c>
      <c r="B2328" s="400">
        <v>42241.977083333331</v>
      </c>
      <c r="C2328" t="s">
        <v>97</v>
      </c>
      <c r="D2328">
        <v>0.01</v>
      </c>
      <c r="F2328">
        <v>1.6125799999999999</v>
      </c>
      <c r="I2328" s="400">
        <v>42242.021527777775</v>
      </c>
      <c r="J2328">
        <v>1.6126400000000001</v>
      </c>
      <c r="N2328">
        <v>-0.03</v>
      </c>
      <c r="Q2328">
        <v>1374</v>
      </c>
      <c r="R2328" t="s">
        <v>97</v>
      </c>
      <c r="S2328" s="588">
        <v>4</v>
      </c>
    </row>
    <row r="2329" spans="1:19" x14ac:dyDescent="0.2">
      <c r="A2329">
        <v>2328</v>
      </c>
      <c r="B2329" s="400">
        <v>42241.978472222225</v>
      </c>
      <c r="C2329" t="s">
        <v>97</v>
      </c>
      <c r="D2329">
        <v>0.01</v>
      </c>
      <c r="F2329">
        <v>1.61409</v>
      </c>
      <c r="I2329" s="400">
        <v>42242.021527777775</v>
      </c>
      <c r="J2329">
        <v>1.6126400000000001</v>
      </c>
      <c r="N2329">
        <v>1.01</v>
      </c>
      <c r="Q2329">
        <v>1374</v>
      </c>
      <c r="R2329" t="s">
        <v>97</v>
      </c>
      <c r="S2329" s="588">
        <v>4</v>
      </c>
    </row>
    <row r="2330" spans="1:19" x14ac:dyDescent="0.2">
      <c r="A2330">
        <v>2329</v>
      </c>
      <c r="B2330" s="400">
        <v>42241.979166666664</v>
      </c>
      <c r="C2330" t="s">
        <v>97</v>
      </c>
      <c r="D2330">
        <v>0.01</v>
      </c>
      <c r="F2330">
        <v>1.6164099999999999</v>
      </c>
      <c r="I2330" s="400">
        <v>42242.021527777775</v>
      </c>
      <c r="J2330">
        <v>1.6126400000000001</v>
      </c>
      <c r="N2330">
        <v>2.61</v>
      </c>
      <c r="Q2330">
        <v>1374</v>
      </c>
      <c r="R2330" t="s">
        <v>97</v>
      </c>
      <c r="S2330" s="588">
        <v>4</v>
      </c>
    </row>
    <row r="2331" spans="1:19" x14ac:dyDescent="0.2">
      <c r="A2331">
        <v>2330</v>
      </c>
      <c r="B2331" s="400">
        <v>42242.875</v>
      </c>
      <c r="C2331" t="s">
        <v>96</v>
      </c>
      <c r="D2331">
        <v>0.01</v>
      </c>
      <c r="F2331">
        <v>1.6003499999999999</v>
      </c>
      <c r="I2331" s="400">
        <v>42242.875</v>
      </c>
      <c r="J2331">
        <v>1.6011500000000001</v>
      </c>
      <c r="N2331">
        <v>0.55000000000000004</v>
      </c>
      <c r="Q2331">
        <v>1375</v>
      </c>
      <c r="R2331" t="s">
        <v>96</v>
      </c>
      <c r="S2331" s="588">
        <v>1</v>
      </c>
    </row>
    <row r="2332" spans="1:19" x14ac:dyDescent="0.2">
      <c r="A2332">
        <v>2331</v>
      </c>
      <c r="B2332" s="400">
        <v>42242.875</v>
      </c>
      <c r="C2332" t="s">
        <v>96</v>
      </c>
      <c r="D2332">
        <v>0.01</v>
      </c>
      <c r="F2332">
        <v>1.6013500000000001</v>
      </c>
      <c r="I2332" s="400">
        <v>42242.885416666664</v>
      </c>
      <c r="J2332">
        <v>1.60215</v>
      </c>
      <c r="N2332">
        <v>0.55000000000000004</v>
      </c>
      <c r="Q2332">
        <v>1376</v>
      </c>
      <c r="R2332" t="s">
        <v>96</v>
      </c>
      <c r="S2332" s="588">
        <v>1</v>
      </c>
    </row>
    <row r="2333" spans="1:19" x14ac:dyDescent="0.2">
      <c r="A2333">
        <v>2332</v>
      </c>
      <c r="B2333" s="400">
        <v>42242.89166666667</v>
      </c>
      <c r="C2333" t="s">
        <v>96</v>
      </c>
      <c r="D2333">
        <v>0.01</v>
      </c>
      <c r="F2333">
        <v>1.60344</v>
      </c>
      <c r="I2333" s="400">
        <v>42243.259722222225</v>
      </c>
      <c r="J2333">
        <v>1.5929599999999999</v>
      </c>
      <c r="N2333">
        <v>-7.5</v>
      </c>
      <c r="Q2333">
        <v>1377</v>
      </c>
      <c r="R2333" t="s">
        <v>96</v>
      </c>
      <c r="S2333" s="588">
        <v>8</v>
      </c>
    </row>
    <row r="2334" spans="1:19" x14ac:dyDescent="0.2">
      <c r="A2334">
        <v>2333</v>
      </c>
      <c r="B2334" s="400">
        <v>42242.898611111108</v>
      </c>
      <c r="C2334" t="s">
        <v>96</v>
      </c>
      <c r="D2334">
        <v>0.01</v>
      </c>
      <c r="F2334">
        <v>1.60189</v>
      </c>
      <c r="I2334" s="400">
        <v>42243.259722222225</v>
      </c>
      <c r="J2334">
        <v>1.5929599999999999</v>
      </c>
      <c r="N2334">
        <v>-6.44</v>
      </c>
      <c r="Q2334">
        <v>1377</v>
      </c>
      <c r="R2334" t="s">
        <v>96</v>
      </c>
      <c r="S2334" s="588">
        <v>8</v>
      </c>
    </row>
    <row r="2335" spans="1:19" x14ac:dyDescent="0.2">
      <c r="A2335">
        <v>2334</v>
      </c>
      <c r="B2335" s="400">
        <v>42242.902083333334</v>
      </c>
      <c r="C2335" t="s">
        <v>96</v>
      </c>
      <c r="D2335">
        <v>0.01</v>
      </c>
      <c r="F2335">
        <v>1.6003700000000001</v>
      </c>
      <c r="I2335" s="400">
        <v>42243.259722222225</v>
      </c>
      <c r="J2335">
        <v>1.5929599999999999</v>
      </c>
      <c r="N2335">
        <v>-5.39</v>
      </c>
      <c r="Q2335">
        <v>1377</v>
      </c>
      <c r="R2335" t="s">
        <v>96</v>
      </c>
      <c r="S2335" s="588">
        <v>8</v>
      </c>
    </row>
    <row r="2336" spans="1:19" x14ac:dyDescent="0.2">
      <c r="A2336">
        <v>2335</v>
      </c>
      <c r="B2336" s="400">
        <v>42242.910416666666</v>
      </c>
      <c r="C2336" t="s">
        <v>96</v>
      </c>
      <c r="D2336">
        <v>0.01</v>
      </c>
      <c r="F2336">
        <v>1.5980300000000001</v>
      </c>
      <c r="I2336" s="400">
        <v>42243.259722222225</v>
      </c>
      <c r="J2336">
        <v>1.5929599999999999</v>
      </c>
      <c r="N2336">
        <v>-3.77</v>
      </c>
      <c r="Q2336">
        <v>1377</v>
      </c>
      <c r="R2336" t="s">
        <v>96</v>
      </c>
      <c r="S2336" s="588">
        <v>8</v>
      </c>
    </row>
    <row r="2337" spans="1:19" x14ac:dyDescent="0.2">
      <c r="A2337">
        <v>2336</v>
      </c>
      <c r="B2337" s="400">
        <v>42242.92291666667</v>
      </c>
      <c r="C2337" t="s">
        <v>96</v>
      </c>
      <c r="D2337">
        <v>0.02</v>
      </c>
      <c r="F2337">
        <v>1.5948899999999999</v>
      </c>
      <c r="I2337" s="400">
        <v>42243.259722222225</v>
      </c>
      <c r="J2337">
        <v>1.5929599999999999</v>
      </c>
      <c r="N2337">
        <v>-3.21</v>
      </c>
      <c r="Q2337">
        <v>1377</v>
      </c>
      <c r="R2337" t="s">
        <v>96</v>
      </c>
      <c r="S2337" s="588">
        <v>8</v>
      </c>
    </row>
    <row r="2338" spans="1:19" x14ac:dyDescent="0.2">
      <c r="A2338">
        <v>2337</v>
      </c>
      <c r="B2338" s="400">
        <v>42242.925000000003</v>
      </c>
      <c r="C2338" t="s">
        <v>96</v>
      </c>
      <c r="D2338">
        <v>0.02</v>
      </c>
      <c r="F2338">
        <v>1.5916600000000001</v>
      </c>
      <c r="I2338" s="400">
        <v>42243.259722222225</v>
      </c>
      <c r="J2338">
        <v>1.5929599999999999</v>
      </c>
      <c r="N2338">
        <v>1.24</v>
      </c>
      <c r="Q2338">
        <v>1377</v>
      </c>
      <c r="R2338" t="s">
        <v>96</v>
      </c>
      <c r="S2338" s="588">
        <v>8</v>
      </c>
    </row>
    <row r="2339" spans="1:19" x14ac:dyDescent="0.2">
      <c r="A2339">
        <v>2338</v>
      </c>
      <c r="B2339" s="400">
        <v>42242.98541666667</v>
      </c>
      <c r="C2339" t="s">
        <v>96</v>
      </c>
      <c r="D2339">
        <v>0.03</v>
      </c>
      <c r="F2339">
        <v>1.5883499999999999</v>
      </c>
      <c r="I2339" s="400">
        <v>42243.259722222225</v>
      </c>
      <c r="J2339">
        <v>1.5929599999999999</v>
      </c>
      <c r="N2339">
        <v>8.7100000000000009</v>
      </c>
      <c r="Q2339">
        <v>1377</v>
      </c>
      <c r="R2339" t="s">
        <v>96</v>
      </c>
      <c r="S2339" s="588">
        <v>8</v>
      </c>
    </row>
    <row r="2340" spans="1:19" x14ac:dyDescent="0.2">
      <c r="A2340">
        <v>2342</v>
      </c>
      <c r="B2340" s="400">
        <v>42243.193749999999</v>
      </c>
      <c r="C2340" t="s">
        <v>96</v>
      </c>
      <c r="D2340">
        <v>0.05</v>
      </c>
      <c r="F2340">
        <v>1.5849500000000001</v>
      </c>
      <c r="I2340" s="400">
        <v>42243.259722222225</v>
      </c>
      <c r="J2340">
        <v>1.5929599999999999</v>
      </c>
      <c r="N2340">
        <v>27.63</v>
      </c>
      <c r="Q2340">
        <v>1377</v>
      </c>
      <c r="R2340" t="s">
        <v>96</v>
      </c>
      <c r="S2340" s="588">
        <v>8</v>
      </c>
    </row>
    <row r="2341" spans="1:19" x14ac:dyDescent="0.2">
      <c r="A2341">
        <v>2339</v>
      </c>
      <c r="B2341" s="400">
        <v>42243.070833333331</v>
      </c>
      <c r="C2341" t="s">
        <v>97</v>
      </c>
      <c r="D2341">
        <v>0.01</v>
      </c>
      <c r="F2341">
        <v>1.5898699999999999</v>
      </c>
      <c r="I2341" s="400">
        <v>42243.130555555559</v>
      </c>
      <c r="J2341">
        <v>1.5905800000000001</v>
      </c>
      <c r="N2341">
        <v>-0.49</v>
      </c>
      <c r="Q2341">
        <v>1378</v>
      </c>
      <c r="R2341" t="s">
        <v>97</v>
      </c>
      <c r="S2341" s="588">
        <v>3</v>
      </c>
    </row>
    <row r="2342" spans="1:19" x14ac:dyDescent="0.2">
      <c r="A2342">
        <v>2340</v>
      </c>
      <c r="B2342" s="400">
        <v>42243.081944444442</v>
      </c>
      <c r="C2342" t="s">
        <v>97</v>
      </c>
      <c r="D2342">
        <v>0.01</v>
      </c>
      <c r="F2342">
        <v>1.59138</v>
      </c>
      <c r="I2342" s="400">
        <v>42243.130555555559</v>
      </c>
      <c r="J2342">
        <v>1.5905800000000001</v>
      </c>
      <c r="N2342">
        <v>0.55000000000000004</v>
      </c>
      <c r="Q2342">
        <v>1378</v>
      </c>
      <c r="R2342" t="s">
        <v>97</v>
      </c>
      <c r="S2342" s="588">
        <v>3</v>
      </c>
    </row>
    <row r="2343" spans="1:19" x14ac:dyDescent="0.2">
      <c r="A2343">
        <v>2341</v>
      </c>
      <c r="B2343" s="400">
        <v>42243.125694444447</v>
      </c>
      <c r="C2343" t="s">
        <v>97</v>
      </c>
      <c r="D2343">
        <v>0.01</v>
      </c>
      <c r="F2343">
        <v>1.5928800000000001</v>
      </c>
      <c r="I2343" s="400">
        <v>42243.130555555559</v>
      </c>
      <c r="J2343">
        <v>1.5905800000000001</v>
      </c>
      <c r="N2343">
        <v>1.59</v>
      </c>
      <c r="Q2343">
        <v>1378</v>
      </c>
      <c r="R2343" t="s">
        <v>97</v>
      </c>
      <c r="S2343" s="588">
        <v>3</v>
      </c>
    </row>
    <row r="2344" spans="1:19" x14ac:dyDescent="0.2">
      <c r="A2344">
        <v>2343</v>
      </c>
      <c r="B2344" s="400">
        <v>42243.897222222222</v>
      </c>
      <c r="C2344" t="s">
        <v>96</v>
      </c>
      <c r="D2344">
        <v>0.01</v>
      </c>
      <c r="F2344">
        <v>1.56898</v>
      </c>
      <c r="I2344" s="400">
        <v>42243.899305555555</v>
      </c>
      <c r="J2344">
        <v>1.56978</v>
      </c>
      <c r="N2344">
        <v>0.55000000000000004</v>
      </c>
      <c r="Q2344">
        <v>1379</v>
      </c>
      <c r="R2344" t="s">
        <v>96</v>
      </c>
      <c r="S2344" s="588">
        <v>1</v>
      </c>
    </row>
    <row r="2345" spans="1:19" x14ac:dyDescent="0.2">
      <c r="A2345">
        <v>2344</v>
      </c>
      <c r="B2345" s="400">
        <v>42243.902083333334</v>
      </c>
      <c r="C2345" t="s">
        <v>96</v>
      </c>
      <c r="D2345">
        <v>0.01</v>
      </c>
      <c r="F2345">
        <v>1.5682700000000001</v>
      </c>
      <c r="I2345" s="400">
        <v>42243.90902777778</v>
      </c>
      <c r="J2345">
        <v>1.56907</v>
      </c>
      <c r="N2345">
        <v>0.55000000000000004</v>
      </c>
      <c r="Q2345">
        <v>1380</v>
      </c>
      <c r="R2345" t="s">
        <v>96</v>
      </c>
      <c r="S2345" s="588">
        <v>1</v>
      </c>
    </row>
    <row r="2346" spans="1:19" x14ac:dyDescent="0.2">
      <c r="A2346">
        <v>2345</v>
      </c>
      <c r="B2346" s="400">
        <v>42243.912499999999</v>
      </c>
      <c r="C2346" t="s">
        <v>96</v>
      </c>
      <c r="D2346">
        <v>0.01</v>
      </c>
      <c r="F2346">
        <v>1.5688299999999999</v>
      </c>
      <c r="I2346" s="400">
        <v>42243.913888888892</v>
      </c>
      <c r="J2346">
        <v>1.5696300000000001</v>
      </c>
      <c r="N2346">
        <v>0.55000000000000004</v>
      </c>
      <c r="Q2346">
        <v>1381</v>
      </c>
      <c r="R2346" t="s">
        <v>96</v>
      </c>
      <c r="S2346" s="588">
        <v>1</v>
      </c>
    </row>
    <row r="2347" spans="1:19" x14ac:dyDescent="0.2">
      <c r="A2347">
        <v>2346</v>
      </c>
      <c r="B2347" s="400">
        <v>42243.943749999999</v>
      </c>
      <c r="C2347" t="s">
        <v>97</v>
      </c>
      <c r="D2347">
        <v>0.01</v>
      </c>
      <c r="F2347">
        <v>1.5722700000000001</v>
      </c>
      <c r="I2347" s="400">
        <v>42243.946527777778</v>
      </c>
      <c r="J2347">
        <v>1.5714699999999999</v>
      </c>
      <c r="N2347">
        <v>0.55000000000000004</v>
      </c>
      <c r="Q2347">
        <v>1382</v>
      </c>
      <c r="R2347" t="s">
        <v>97</v>
      </c>
      <c r="S2347" s="588">
        <v>1</v>
      </c>
    </row>
    <row r="2348" spans="1:19" x14ac:dyDescent="0.2">
      <c r="A2348">
        <v>2347</v>
      </c>
      <c r="B2348" s="400">
        <v>42243.963888888888</v>
      </c>
      <c r="C2348" t="s">
        <v>96</v>
      </c>
      <c r="D2348">
        <v>0.01</v>
      </c>
      <c r="F2348">
        <v>1.5685100000000001</v>
      </c>
      <c r="I2348" s="400">
        <v>42243.96597222222</v>
      </c>
      <c r="J2348">
        <v>1.56931</v>
      </c>
      <c r="N2348">
        <v>0.55000000000000004</v>
      </c>
      <c r="Q2348">
        <v>1383</v>
      </c>
      <c r="R2348" t="s">
        <v>96</v>
      </c>
      <c r="S2348" s="588">
        <v>1</v>
      </c>
    </row>
    <row r="2349" spans="1:19" x14ac:dyDescent="0.2">
      <c r="A2349">
        <v>2348</v>
      </c>
      <c r="B2349" s="400">
        <v>42243.975694444445</v>
      </c>
      <c r="C2349" t="s">
        <v>96</v>
      </c>
      <c r="D2349">
        <v>0.01</v>
      </c>
      <c r="F2349">
        <v>1.56941</v>
      </c>
      <c r="I2349" s="400">
        <v>42243.979166666664</v>
      </c>
      <c r="J2349">
        <v>1.5702100000000001</v>
      </c>
      <c r="N2349">
        <v>0.55000000000000004</v>
      </c>
      <c r="Q2349">
        <v>1384</v>
      </c>
      <c r="R2349" t="s">
        <v>96</v>
      </c>
      <c r="S2349" s="588">
        <v>1</v>
      </c>
    </row>
    <row r="2350" spans="1:19" x14ac:dyDescent="0.2">
      <c r="A2350">
        <v>2349</v>
      </c>
      <c r="B2350" s="400">
        <v>42244.05972222222</v>
      </c>
      <c r="C2350" t="s">
        <v>96</v>
      </c>
      <c r="D2350">
        <v>0.01</v>
      </c>
      <c r="F2350">
        <v>1.5670299999999999</v>
      </c>
      <c r="I2350" s="400">
        <v>42244.06527777778</v>
      </c>
      <c r="J2350">
        <v>1.5678300000000001</v>
      </c>
      <c r="N2350">
        <v>0.55000000000000004</v>
      </c>
      <c r="Q2350">
        <v>1385</v>
      </c>
      <c r="R2350" t="s">
        <v>96</v>
      </c>
      <c r="S2350" s="588">
        <v>1</v>
      </c>
    </row>
    <row r="2351" spans="1:19" x14ac:dyDescent="0.2">
      <c r="A2351">
        <v>2350</v>
      </c>
      <c r="B2351" s="400">
        <v>42244.081944444442</v>
      </c>
      <c r="C2351" t="s">
        <v>96</v>
      </c>
      <c r="D2351">
        <v>0.01</v>
      </c>
      <c r="F2351">
        <v>1.56755</v>
      </c>
      <c r="I2351" s="400">
        <v>42244.224999999999</v>
      </c>
      <c r="J2351">
        <v>1.56595</v>
      </c>
      <c r="N2351">
        <v>-1.1000000000000001</v>
      </c>
      <c r="Q2351">
        <v>1386</v>
      </c>
      <c r="R2351" t="s">
        <v>96</v>
      </c>
      <c r="S2351" s="588">
        <v>4</v>
      </c>
    </row>
    <row r="2352" spans="1:19" x14ac:dyDescent="0.2">
      <c r="A2352">
        <v>2351</v>
      </c>
      <c r="B2352" s="400">
        <v>42244.127083333333</v>
      </c>
      <c r="C2352" t="s">
        <v>96</v>
      </c>
      <c r="D2352">
        <v>0.01</v>
      </c>
      <c r="F2352">
        <v>1.5660400000000001</v>
      </c>
      <c r="I2352" s="400">
        <v>42244.224999999999</v>
      </c>
      <c r="J2352">
        <v>1.56595</v>
      </c>
      <c r="N2352">
        <v>-0.06</v>
      </c>
      <c r="Q2352">
        <v>1386</v>
      </c>
      <c r="R2352" t="s">
        <v>96</v>
      </c>
      <c r="S2352" s="588">
        <v>4</v>
      </c>
    </row>
    <row r="2353" spans="1:19" x14ac:dyDescent="0.2">
      <c r="A2353">
        <v>2352</v>
      </c>
      <c r="B2353" s="400">
        <v>42244.129166666666</v>
      </c>
      <c r="C2353" t="s">
        <v>96</v>
      </c>
      <c r="D2353">
        <v>0.01</v>
      </c>
      <c r="F2353">
        <v>1.5644499999999999</v>
      </c>
      <c r="I2353" s="400">
        <v>42244.224999999999</v>
      </c>
      <c r="J2353">
        <v>1.56595</v>
      </c>
      <c r="N2353">
        <v>1.03</v>
      </c>
      <c r="Q2353">
        <v>1386</v>
      </c>
      <c r="R2353" t="s">
        <v>96</v>
      </c>
      <c r="S2353" s="588">
        <v>4</v>
      </c>
    </row>
    <row r="2354" spans="1:19" x14ac:dyDescent="0.2">
      <c r="A2354">
        <v>2353</v>
      </c>
      <c r="B2354" s="400">
        <v>42244.172222222223</v>
      </c>
      <c r="C2354" t="s">
        <v>96</v>
      </c>
      <c r="D2354">
        <v>0.01</v>
      </c>
      <c r="F2354">
        <v>1.5621499999999999</v>
      </c>
      <c r="I2354" s="400">
        <v>42244.224999999999</v>
      </c>
      <c r="J2354">
        <v>1.56595</v>
      </c>
      <c r="N2354">
        <v>2.62</v>
      </c>
      <c r="Q2354">
        <v>1386</v>
      </c>
      <c r="R2354" t="s">
        <v>96</v>
      </c>
      <c r="S2354" s="588">
        <v>4</v>
      </c>
    </row>
    <row r="2355" spans="1:19" x14ac:dyDescent="0.2">
      <c r="A2355">
        <v>2354</v>
      </c>
      <c r="B2355" s="400">
        <v>42244.897222222222</v>
      </c>
      <c r="C2355" t="s">
        <v>96</v>
      </c>
      <c r="D2355">
        <v>0.01</v>
      </c>
      <c r="F2355">
        <v>1.5607500000000001</v>
      </c>
      <c r="I2355" s="400">
        <v>42244.899305555555</v>
      </c>
      <c r="J2355">
        <v>1.56155</v>
      </c>
      <c r="N2355">
        <v>0.56000000000000005</v>
      </c>
      <c r="Q2355">
        <v>1387</v>
      </c>
      <c r="R2355" t="s">
        <v>96</v>
      </c>
      <c r="S2355" s="588">
        <v>1</v>
      </c>
    </row>
    <row r="2356" spans="1:19" x14ac:dyDescent="0.2">
      <c r="A2356">
        <v>2355</v>
      </c>
      <c r="B2356" s="400">
        <v>42244.904166666667</v>
      </c>
      <c r="C2356" t="s">
        <v>96</v>
      </c>
      <c r="D2356">
        <v>0.01</v>
      </c>
      <c r="F2356">
        <v>1.5613999999999999</v>
      </c>
      <c r="I2356" s="400">
        <v>42247.047222222223</v>
      </c>
      <c r="J2356">
        <v>1.5622</v>
      </c>
      <c r="N2356">
        <v>0.46</v>
      </c>
      <c r="Q2356">
        <v>1388</v>
      </c>
      <c r="R2356" t="s">
        <v>96</v>
      </c>
      <c r="S2356" s="588">
        <v>1</v>
      </c>
    </row>
    <row r="2357" spans="1:19" x14ac:dyDescent="0.2">
      <c r="A2357">
        <v>2356</v>
      </c>
      <c r="B2357" s="400">
        <v>42247.060416666667</v>
      </c>
      <c r="C2357" t="s">
        <v>97</v>
      </c>
      <c r="D2357">
        <v>0.01</v>
      </c>
      <c r="F2357">
        <v>1.56582</v>
      </c>
      <c r="I2357" s="400">
        <v>42247.381944444445</v>
      </c>
      <c r="J2357">
        <v>1.57104</v>
      </c>
      <c r="N2357">
        <v>-3.6</v>
      </c>
      <c r="Q2357">
        <v>1389</v>
      </c>
      <c r="R2357" t="s">
        <v>97</v>
      </c>
      <c r="S2357" s="588">
        <v>6</v>
      </c>
    </row>
    <row r="2358" spans="1:19" x14ac:dyDescent="0.2">
      <c r="A2358">
        <v>2357</v>
      </c>
      <c r="B2358" s="400">
        <v>42247.068055555559</v>
      </c>
      <c r="C2358" t="s">
        <v>97</v>
      </c>
      <c r="D2358">
        <v>0.01</v>
      </c>
      <c r="F2358">
        <v>1.56732</v>
      </c>
      <c r="I2358" s="400">
        <v>42247.381944444445</v>
      </c>
      <c r="J2358">
        <v>1.57104</v>
      </c>
      <c r="N2358">
        <v>-2.57</v>
      </c>
      <c r="Q2358">
        <v>1389</v>
      </c>
      <c r="R2358" t="s">
        <v>97</v>
      </c>
      <c r="S2358" s="588">
        <v>6</v>
      </c>
    </row>
    <row r="2359" spans="1:19" x14ac:dyDescent="0.2">
      <c r="A2359">
        <v>2358</v>
      </c>
      <c r="B2359" s="400">
        <v>42247.069444444445</v>
      </c>
      <c r="C2359" t="s">
        <v>97</v>
      </c>
      <c r="D2359">
        <v>0.01</v>
      </c>
      <c r="F2359">
        <v>1.5688299999999999</v>
      </c>
      <c r="I2359" s="400">
        <v>42247.381944444445</v>
      </c>
      <c r="J2359">
        <v>1.57104</v>
      </c>
      <c r="N2359">
        <v>-1.52</v>
      </c>
      <c r="Q2359">
        <v>1389</v>
      </c>
      <c r="R2359" t="s">
        <v>97</v>
      </c>
      <c r="S2359" s="588">
        <v>6</v>
      </c>
    </row>
    <row r="2360" spans="1:19" x14ac:dyDescent="0.2">
      <c r="A2360">
        <v>2359</v>
      </c>
      <c r="B2360" s="400">
        <v>42247.140972222223</v>
      </c>
      <c r="C2360" t="s">
        <v>97</v>
      </c>
      <c r="D2360">
        <v>0.01</v>
      </c>
      <c r="F2360">
        <v>1.5711599999999999</v>
      </c>
      <c r="I2360" s="400">
        <v>42247.381944444445</v>
      </c>
      <c r="J2360">
        <v>1.57104</v>
      </c>
      <c r="N2360">
        <v>0.08</v>
      </c>
      <c r="Q2360">
        <v>1389</v>
      </c>
      <c r="R2360" t="s">
        <v>97</v>
      </c>
      <c r="S2360" s="588">
        <v>6</v>
      </c>
    </row>
    <row r="2361" spans="1:19" x14ac:dyDescent="0.2">
      <c r="A2361">
        <v>2360</v>
      </c>
      <c r="B2361" s="400">
        <v>42247.215277777781</v>
      </c>
      <c r="C2361" t="s">
        <v>97</v>
      </c>
      <c r="D2361">
        <v>0.02</v>
      </c>
      <c r="F2361">
        <v>1.57436</v>
      </c>
      <c r="I2361" s="400">
        <v>42247.381944444445</v>
      </c>
      <c r="J2361">
        <v>1.57104</v>
      </c>
      <c r="N2361">
        <v>4.58</v>
      </c>
      <c r="Q2361">
        <v>1389</v>
      </c>
      <c r="R2361" t="s">
        <v>97</v>
      </c>
      <c r="S2361" s="588">
        <v>6</v>
      </c>
    </row>
    <row r="2362" spans="1:19" x14ac:dyDescent="0.2">
      <c r="A2362">
        <v>2361</v>
      </c>
      <c r="B2362" s="400">
        <v>42247.219444444447</v>
      </c>
      <c r="C2362" t="s">
        <v>97</v>
      </c>
      <c r="D2362">
        <v>0.02</v>
      </c>
      <c r="F2362">
        <v>1.5776300000000001</v>
      </c>
      <c r="I2362" s="400">
        <v>42247.381944444445</v>
      </c>
      <c r="J2362">
        <v>1.57104</v>
      </c>
      <c r="N2362">
        <v>9.09</v>
      </c>
      <c r="Q2362">
        <v>1389</v>
      </c>
      <c r="R2362" t="s">
        <v>97</v>
      </c>
      <c r="S2362" s="588">
        <v>6</v>
      </c>
    </row>
    <row r="2363" spans="1:19" x14ac:dyDescent="0.2">
      <c r="A2363">
        <v>2362</v>
      </c>
      <c r="B2363" s="400">
        <v>42247.881249999999</v>
      </c>
      <c r="C2363" t="s">
        <v>97</v>
      </c>
      <c r="D2363">
        <v>0.01</v>
      </c>
      <c r="F2363">
        <v>1.5773900000000001</v>
      </c>
      <c r="I2363" s="400">
        <v>42247.893750000003</v>
      </c>
      <c r="J2363">
        <v>1.5765899999999999</v>
      </c>
      <c r="N2363">
        <v>0.55000000000000004</v>
      </c>
      <c r="Q2363">
        <v>1390</v>
      </c>
      <c r="R2363" t="s">
        <v>97</v>
      </c>
      <c r="S2363" s="588">
        <v>1</v>
      </c>
    </row>
    <row r="2364" spans="1:19" x14ac:dyDescent="0.2">
      <c r="A2364">
        <v>2363</v>
      </c>
      <c r="B2364" s="400">
        <v>42248.065972222219</v>
      </c>
      <c r="C2364" t="s">
        <v>97</v>
      </c>
      <c r="D2364">
        <v>0.01</v>
      </c>
      <c r="F2364">
        <v>1.5769200000000001</v>
      </c>
      <c r="I2364" s="400">
        <v>42248.070833333331</v>
      </c>
      <c r="J2364">
        <v>1.57612</v>
      </c>
      <c r="N2364">
        <v>0.55000000000000004</v>
      </c>
      <c r="Q2364">
        <v>1391</v>
      </c>
      <c r="R2364" t="s">
        <v>97</v>
      </c>
      <c r="S2364" s="588">
        <v>1</v>
      </c>
    </row>
    <row r="2365" spans="1:19" x14ac:dyDescent="0.2">
      <c r="A2365">
        <v>2364</v>
      </c>
      <c r="B2365" s="400">
        <v>42248.075694444444</v>
      </c>
      <c r="C2365" t="s">
        <v>97</v>
      </c>
      <c r="D2365">
        <v>0.01</v>
      </c>
      <c r="F2365">
        <v>1.5767599999999999</v>
      </c>
      <c r="I2365" s="400">
        <v>42248.177083333336</v>
      </c>
      <c r="J2365">
        <v>1.5783400000000001</v>
      </c>
      <c r="N2365">
        <v>-1.0900000000000001</v>
      </c>
      <c r="Q2365">
        <v>1392</v>
      </c>
      <c r="R2365" t="s">
        <v>97</v>
      </c>
      <c r="S2365" s="588">
        <v>4</v>
      </c>
    </row>
    <row r="2366" spans="1:19" x14ac:dyDescent="0.2">
      <c r="A2366">
        <v>2365</v>
      </c>
      <c r="B2366" s="400">
        <v>42248.118750000001</v>
      </c>
      <c r="C2366" t="s">
        <v>97</v>
      </c>
      <c r="D2366">
        <v>0.01</v>
      </c>
      <c r="F2366">
        <v>1.5782700000000001</v>
      </c>
      <c r="I2366" s="400">
        <v>42248.177083333336</v>
      </c>
      <c r="J2366">
        <v>1.5783400000000001</v>
      </c>
      <c r="N2366">
        <v>-0.05</v>
      </c>
      <c r="Q2366">
        <v>1392</v>
      </c>
      <c r="R2366" t="s">
        <v>97</v>
      </c>
      <c r="S2366" s="588">
        <v>4</v>
      </c>
    </row>
    <row r="2367" spans="1:19" x14ac:dyDescent="0.2">
      <c r="A2367">
        <v>2366</v>
      </c>
      <c r="B2367" s="400">
        <v>42248.13958333333</v>
      </c>
      <c r="C2367" t="s">
        <v>97</v>
      </c>
      <c r="D2367">
        <v>0.01</v>
      </c>
      <c r="F2367">
        <v>1.57979</v>
      </c>
      <c r="I2367" s="400">
        <v>42248.177083333336</v>
      </c>
      <c r="J2367">
        <v>1.5783400000000001</v>
      </c>
      <c r="N2367">
        <v>1</v>
      </c>
      <c r="Q2367">
        <v>1392</v>
      </c>
      <c r="R2367" t="s">
        <v>97</v>
      </c>
      <c r="S2367" s="588">
        <v>4</v>
      </c>
    </row>
    <row r="2368" spans="1:19" x14ac:dyDescent="0.2">
      <c r="A2368">
        <v>2367</v>
      </c>
      <c r="B2368" s="400">
        <v>42248.145138888889</v>
      </c>
      <c r="C2368" t="s">
        <v>97</v>
      </c>
      <c r="D2368">
        <v>0.01</v>
      </c>
      <c r="F2368">
        <v>1.5821400000000001</v>
      </c>
      <c r="I2368" s="400">
        <v>42248.177083333336</v>
      </c>
      <c r="J2368">
        <v>1.5783400000000001</v>
      </c>
      <c r="N2368">
        <v>2.62</v>
      </c>
      <c r="Q2368">
        <v>1392</v>
      </c>
      <c r="R2368" t="s">
        <v>97</v>
      </c>
      <c r="S2368" s="588">
        <v>4</v>
      </c>
    </row>
    <row r="2369" spans="1:19" x14ac:dyDescent="0.2">
      <c r="A2369">
        <v>2368</v>
      </c>
      <c r="B2369" s="400">
        <v>42248.882638888892</v>
      </c>
      <c r="C2369" t="s">
        <v>97</v>
      </c>
      <c r="D2369">
        <v>0.01</v>
      </c>
      <c r="F2369">
        <v>1.60527</v>
      </c>
      <c r="I2369" s="400">
        <v>42248.897222222222</v>
      </c>
      <c r="J2369">
        <v>1.60524</v>
      </c>
      <c r="N2369">
        <v>0.02</v>
      </c>
      <c r="Q2369">
        <v>1393</v>
      </c>
      <c r="R2369" t="s">
        <v>97</v>
      </c>
      <c r="S2369" s="588">
        <v>2</v>
      </c>
    </row>
    <row r="2370" spans="1:19" x14ac:dyDescent="0.2">
      <c r="A2370">
        <v>2369</v>
      </c>
      <c r="B2370" s="400">
        <v>42248.888888888891</v>
      </c>
      <c r="C2370" t="s">
        <v>97</v>
      </c>
      <c r="D2370">
        <v>0.01</v>
      </c>
      <c r="F2370">
        <v>1.6068100000000001</v>
      </c>
      <c r="I2370" s="400">
        <v>42248.897222222222</v>
      </c>
      <c r="J2370">
        <v>1.60524</v>
      </c>
      <c r="N2370">
        <v>1.08</v>
      </c>
      <c r="Q2370">
        <v>1393</v>
      </c>
      <c r="R2370" t="s">
        <v>97</v>
      </c>
      <c r="S2370" s="588">
        <v>2</v>
      </c>
    </row>
    <row r="2371" spans="1:19" x14ac:dyDescent="0.2">
      <c r="A2371">
        <v>2370</v>
      </c>
      <c r="B2371" s="400">
        <v>42248.905555555553</v>
      </c>
      <c r="C2371" t="s">
        <v>97</v>
      </c>
      <c r="D2371">
        <v>0.01</v>
      </c>
      <c r="F2371">
        <v>1.6057900000000001</v>
      </c>
      <c r="I2371" s="400">
        <v>42248.926388888889</v>
      </c>
      <c r="J2371">
        <v>1.6057600000000001</v>
      </c>
      <c r="N2371">
        <v>0.02</v>
      </c>
      <c r="Q2371">
        <v>1394</v>
      </c>
      <c r="R2371" t="s">
        <v>97</v>
      </c>
      <c r="S2371" s="588">
        <v>2</v>
      </c>
    </row>
    <row r="2372" spans="1:19" x14ac:dyDescent="0.2">
      <c r="A2372">
        <v>2371</v>
      </c>
      <c r="B2372" s="400">
        <v>42248.920138888891</v>
      </c>
      <c r="C2372" t="s">
        <v>97</v>
      </c>
      <c r="D2372">
        <v>0.01</v>
      </c>
      <c r="F2372">
        <v>1.6073299999999999</v>
      </c>
      <c r="I2372" s="400">
        <v>42248.926388888889</v>
      </c>
      <c r="J2372">
        <v>1.6057600000000001</v>
      </c>
      <c r="N2372">
        <v>1.08</v>
      </c>
      <c r="Q2372">
        <v>1394</v>
      </c>
      <c r="R2372" t="s">
        <v>97</v>
      </c>
      <c r="S2372" s="588">
        <v>2</v>
      </c>
    </row>
    <row r="2373" spans="1:19" x14ac:dyDescent="0.2">
      <c r="A2373">
        <v>2372</v>
      </c>
      <c r="B2373" s="400">
        <v>42248.95416666667</v>
      </c>
      <c r="C2373" t="s">
        <v>97</v>
      </c>
      <c r="D2373">
        <v>0.01</v>
      </c>
      <c r="F2373">
        <v>1.60893</v>
      </c>
      <c r="I2373" s="400">
        <v>42248.963888888888</v>
      </c>
      <c r="J2373">
        <v>1.6081300000000001</v>
      </c>
      <c r="N2373">
        <v>0.55000000000000004</v>
      </c>
      <c r="Q2373">
        <v>1395</v>
      </c>
      <c r="R2373" t="s">
        <v>97</v>
      </c>
      <c r="S2373" s="588">
        <v>1</v>
      </c>
    </row>
    <row r="2374" spans="1:19" x14ac:dyDescent="0.2">
      <c r="A2374">
        <v>2373</v>
      </c>
      <c r="B2374" s="400">
        <v>42248.966666666667</v>
      </c>
      <c r="C2374" t="s">
        <v>97</v>
      </c>
      <c r="D2374">
        <v>0.01</v>
      </c>
      <c r="F2374">
        <v>1.60887</v>
      </c>
      <c r="I2374" s="400">
        <v>42248.979166666664</v>
      </c>
      <c r="J2374">
        <v>1.60884</v>
      </c>
      <c r="N2374">
        <v>0.02</v>
      </c>
      <c r="Q2374">
        <v>1396</v>
      </c>
      <c r="R2374" t="s">
        <v>97</v>
      </c>
      <c r="S2374" s="588">
        <v>2</v>
      </c>
    </row>
    <row r="2375" spans="1:19" x14ac:dyDescent="0.2">
      <c r="A2375">
        <v>2374</v>
      </c>
      <c r="B2375" s="400">
        <v>42248.970833333333</v>
      </c>
      <c r="C2375" t="s">
        <v>97</v>
      </c>
      <c r="D2375">
        <v>0.01</v>
      </c>
      <c r="F2375">
        <v>1.6104099999999999</v>
      </c>
      <c r="I2375" s="400">
        <v>42248.979166666664</v>
      </c>
      <c r="J2375">
        <v>1.60884</v>
      </c>
      <c r="N2375">
        <v>1.08</v>
      </c>
      <c r="Q2375">
        <v>1396</v>
      </c>
      <c r="R2375" t="s">
        <v>97</v>
      </c>
      <c r="S2375" s="588">
        <v>2</v>
      </c>
    </row>
    <row r="2376" spans="1:19" x14ac:dyDescent="0.2">
      <c r="A2376">
        <v>2375</v>
      </c>
      <c r="B2376" s="400">
        <v>42249.049305555556</v>
      </c>
      <c r="C2376" t="s">
        <v>97</v>
      </c>
      <c r="D2376">
        <v>0.01</v>
      </c>
      <c r="F2376">
        <v>1.60992</v>
      </c>
      <c r="I2376" s="400">
        <v>42249.061805555553</v>
      </c>
      <c r="J2376">
        <v>1.6091200000000001</v>
      </c>
      <c r="N2376">
        <v>0.55000000000000004</v>
      </c>
      <c r="Q2376">
        <v>1397</v>
      </c>
      <c r="R2376" t="s">
        <v>97</v>
      </c>
      <c r="S2376" s="588">
        <v>1</v>
      </c>
    </row>
    <row r="2377" spans="1:19" x14ac:dyDescent="0.2">
      <c r="A2377">
        <v>2376</v>
      </c>
      <c r="B2377" s="400">
        <v>42249.0625</v>
      </c>
      <c r="C2377" t="s">
        <v>96</v>
      </c>
      <c r="D2377">
        <v>0.01</v>
      </c>
      <c r="F2377">
        <v>1.60928</v>
      </c>
      <c r="I2377" s="400">
        <v>42249.064583333333</v>
      </c>
      <c r="J2377">
        <v>1.61008</v>
      </c>
      <c r="N2377">
        <v>0.55000000000000004</v>
      </c>
      <c r="Q2377">
        <v>1398</v>
      </c>
      <c r="R2377" t="s">
        <v>96</v>
      </c>
      <c r="S2377" s="588">
        <v>1</v>
      </c>
    </row>
    <row r="2378" spans="1:19" x14ac:dyDescent="0.2">
      <c r="A2378">
        <v>2377</v>
      </c>
      <c r="B2378" s="400">
        <v>42249.067361111112</v>
      </c>
      <c r="C2378" t="s">
        <v>96</v>
      </c>
      <c r="D2378">
        <v>0.01</v>
      </c>
      <c r="F2378">
        <v>1.6095600000000001</v>
      </c>
      <c r="I2378" s="400">
        <v>42249.080555555556</v>
      </c>
      <c r="J2378">
        <v>1.61036</v>
      </c>
      <c r="N2378">
        <v>0.55000000000000004</v>
      </c>
      <c r="Q2378">
        <v>1399</v>
      </c>
      <c r="R2378" t="s">
        <v>96</v>
      </c>
      <c r="S2378" s="588">
        <v>1</v>
      </c>
    </row>
    <row r="2379" spans="1:19" x14ac:dyDescent="0.2">
      <c r="A2379">
        <v>2378</v>
      </c>
      <c r="B2379" s="400">
        <v>42249.886805555558</v>
      </c>
      <c r="C2379" t="s">
        <v>96</v>
      </c>
      <c r="D2379">
        <v>0.01</v>
      </c>
      <c r="F2379">
        <v>1.5964400000000001</v>
      </c>
      <c r="I2379" s="400">
        <v>42249.897222222222</v>
      </c>
      <c r="J2379">
        <v>1.5964799999999999</v>
      </c>
      <c r="N2379">
        <v>0.03</v>
      </c>
      <c r="Q2379">
        <v>1400</v>
      </c>
      <c r="R2379" t="s">
        <v>96</v>
      </c>
      <c r="S2379" s="588">
        <v>2</v>
      </c>
    </row>
    <row r="2380" spans="1:19" x14ac:dyDescent="0.2">
      <c r="A2380">
        <v>2379</v>
      </c>
      <c r="B2380" s="400">
        <v>42249.893055555556</v>
      </c>
      <c r="C2380" t="s">
        <v>96</v>
      </c>
      <c r="D2380">
        <v>0.01</v>
      </c>
      <c r="F2380">
        <v>1.5949199999999999</v>
      </c>
      <c r="I2380" s="400">
        <v>42249.897222222222</v>
      </c>
      <c r="J2380">
        <v>1.5964799999999999</v>
      </c>
      <c r="N2380">
        <v>1.08</v>
      </c>
      <c r="Q2380">
        <v>1400</v>
      </c>
      <c r="R2380" t="s">
        <v>96</v>
      </c>
      <c r="S2380" s="588">
        <v>2</v>
      </c>
    </row>
    <row r="2381" spans="1:19" x14ac:dyDescent="0.2">
      <c r="A2381">
        <v>2380</v>
      </c>
      <c r="B2381" s="400">
        <v>42249.899305555555</v>
      </c>
      <c r="C2381" t="s">
        <v>96</v>
      </c>
      <c r="D2381">
        <v>0.01</v>
      </c>
      <c r="F2381">
        <v>1.5961700000000001</v>
      </c>
      <c r="I2381" s="400">
        <v>42249.902083333334</v>
      </c>
      <c r="J2381">
        <v>1.59697</v>
      </c>
      <c r="N2381">
        <v>0.56000000000000005</v>
      </c>
      <c r="Q2381">
        <v>1401</v>
      </c>
      <c r="R2381" t="s">
        <v>96</v>
      </c>
      <c r="S2381" s="588">
        <v>1</v>
      </c>
    </row>
    <row r="2382" spans="1:19" x14ac:dyDescent="0.2">
      <c r="A2382">
        <v>2381</v>
      </c>
      <c r="B2382" s="400">
        <v>42249.90902777778</v>
      </c>
      <c r="C2382" t="s">
        <v>96</v>
      </c>
      <c r="D2382">
        <v>0.01</v>
      </c>
      <c r="F2382">
        <v>1.5974299999999999</v>
      </c>
      <c r="I2382" s="400">
        <v>42249.915277777778</v>
      </c>
      <c r="J2382">
        <v>1.59823</v>
      </c>
      <c r="N2382">
        <v>0.56000000000000005</v>
      </c>
      <c r="Q2382">
        <v>1402</v>
      </c>
      <c r="R2382" t="s">
        <v>96</v>
      </c>
      <c r="S2382" s="588">
        <v>1</v>
      </c>
    </row>
    <row r="2383" spans="1:19" x14ac:dyDescent="0.2">
      <c r="A2383">
        <v>2382</v>
      </c>
      <c r="B2383" s="400">
        <v>42249.9375</v>
      </c>
      <c r="C2383" t="s">
        <v>96</v>
      </c>
      <c r="D2383">
        <v>0.01</v>
      </c>
      <c r="F2383">
        <v>1.59609</v>
      </c>
      <c r="I2383" s="400">
        <v>42249.96875</v>
      </c>
      <c r="J2383">
        <v>1.59612</v>
      </c>
      <c r="N2383">
        <v>0.02</v>
      </c>
      <c r="Q2383">
        <v>1403</v>
      </c>
      <c r="R2383" t="s">
        <v>96</v>
      </c>
      <c r="S2383" s="588">
        <v>2</v>
      </c>
    </row>
    <row r="2384" spans="1:19" x14ac:dyDescent="0.2">
      <c r="A2384">
        <v>2383</v>
      </c>
      <c r="B2384" s="400">
        <v>42249.946527777778</v>
      </c>
      <c r="C2384" t="s">
        <v>96</v>
      </c>
      <c r="D2384">
        <v>0.01</v>
      </c>
      <c r="F2384">
        <v>1.5945400000000001</v>
      </c>
      <c r="I2384" s="400">
        <v>42249.96875</v>
      </c>
      <c r="J2384">
        <v>1.59612</v>
      </c>
      <c r="N2384">
        <v>1.0900000000000001</v>
      </c>
      <c r="Q2384">
        <v>1403</v>
      </c>
      <c r="R2384" t="s">
        <v>96</v>
      </c>
      <c r="S2384" s="588">
        <v>2</v>
      </c>
    </row>
    <row r="2385" spans="1:19" x14ac:dyDescent="0.2">
      <c r="A2385">
        <v>2384</v>
      </c>
      <c r="B2385" s="400">
        <v>42249.977777777778</v>
      </c>
      <c r="C2385" t="s">
        <v>96</v>
      </c>
      <c r="D2385">
        <v>0.01</v>
      </c>
      <c r="F2385">
        <v>1.5972900000000001</v>
      </c>
      <c r="I2385" s="400">
        <v>42250.1875</v>
      </c>
      <c r="J2385">
        <v>1.5956300000000001</v>
      </c>
      <c r="N2385">
        <v>-1.43</v>
      </c>
      <c r="Q2385">
        <v>1404</v>
      </c>
      <c r="R2385" t="s">
        <v>96</v>
      </c>
      <c r="S2385" s="588">
        <v>4</v>
      </c>
    </row>
    <row r="2386" spans="1:19" x14ac:dyDescent="0.2">
      <c r="A2386">
        <v>2385</v>
      </c>
      <c r="B2386" s="400">
        <v>42249.988194444442</v>
      </c>
      <c r="C2386" t="s">
        <v>96</v>
      </c>
      <c r="D2386">
        <v>0.01</v>
      </c>
      <c r="F2386">
        <v>1.5957600000000001</v>
      </c>
      <c r="I2386" s="400">
        <v>42250.1875</v>
      </c>
      <c r="J2386">
        <v>1.5956300000000001</v>
      </c>
      <c r="N2386">
        <v>-0.37</v>
      </c>
      <c r="Q2386">
        <v>1404</v>
      </c>
      <c r="R2386" t="s">
        <v>96</v>
      </c>
      <c r="S2386" s="588">
        <v>4</v>
      </c>
    </row>
    <row r="2387" spans="1:19" x14ac:dyDescent="0.2">
      <c r="A2387">
        <v>2386</v>
      </c>
      <c r="B2387" s="400">
        <v>42250.027777777781</v>
      </c>
      <c r="C2387" t="s">
        <v>96</v>
      </c>
      <c r="D2387">
        <v>0.01</v>
      </c>
      <c r="F2387">
        <v>1.5941000000000001</v>
      </c>
      <c r="I2387" s="400">
        <v>42250.1875</v>
      </c>
      <c r="J2387">
        <v>1.5956300000000001</v>
      </c>
      <c r="N2387">
        <v>1.05</v>
      </c>
      <c r="Q2387">
        <v>1404</v>
      </c>
      <c r="R2387" t="s">
        <v>96</v>
      </c>
      <c r="S2387" s="588">
        <v>4</v>
      </c>
    </row>
    <row r="2388" spans="1:19" x14ac:dyDescent="0.2">
      <c r="A2388">
        <v>2387</v>
      </c>
      <c r="B2388" s="400">
        <v>42250.058333333334</v>
      </c>
      <c r="C2388" t="s">
        <v>96</v>
      </c>
      <c r="D2388">
        <v>0.01</v>
      </c>
      <c r="F2388">
        <v>1.5917600000000001</v>
      </c>
      <c r="I2388" s="400">
        <v>42250.1875</v>
      </c>
      <c r="J2388">
        <v>1.5956300000000001</v>
      </c>
      <c r="N2388">
        <v>2.67</v>
      </c>
      <c r="Q2388">
        <v>1404</v>
      </c>
      <c r="R2388" t="s">
        <v>96</v>
      </c>
      <c r="S2388" s="588">
        <v>4</v>
      </c>
    </row>
    <row r="2389" spans="1:19" x14ac:dyDescent="0.2">
      <c r="A2389">
        <v>2388</v>
      </c>
      <c r="B2389" s="400">
        <v>42250.876388888886</v>
      </c>
      <c r="C2389" t="s">
        <v>97</v>
      </c>
      <c r="D2389">
        <v>0.01</v>
      </c>
      <c r="F2389">
        <v>1.5887899999999999</v>
      </c>
      <c r="I2389" s="400">
        <v>42250.87777777778</v>
      </c>
      <c r="J2389">
        <v>1.58799</v>
      </c>
      <c r="N2389">
        <v>0.56000000000000005</v>
      </c>
      <c r="Q2389">
        <v>1405</v>
      </c>
      <c r="R2389" t="s">
        <v>97</v>
      </c>
      <c r="S2389" s="588">
        <v>1</v>
      </c>
    </row>
    <row r="2390" spans="1:19" x14ac:dyDescent="0.2">
      <c r="A2390">
        <v>2389</v>
      </c>
      <c r="B2390" s="400">
        <v>42250.881249999999</v>
      </c>
      <c r="C2390" t="s">
        <v>97</v>
      </c>
      <c r="D2390">
        <v>0.01</v>
      </c>
      <c r="F2390">
        <v>1.58778</v>
      </c>
      <c r="I2390" s="400">
        <v>42250.886111111111</v>
      </c>
      <c r="J2390">
        <v>1.5869800000000001</v>
      </c>
      <c r="N2390">
        <v>0.55000000000000004</v>
      </c>
      <c r="Q2390">
        <v>1406</v>
      </c>
      <c r="R2390" t="s">
        <v>97</v>
      </c>
      <c r="S2390" s="588">
        <v>1</v>
      </c>
    </row>
    <row r="2391" spans="1:19" x14ac:dyDescent="0.2">
      <c r="A2391">
        <v>2390</v>
      </c>
      <c r="B2391" s="400">
        <v>42250.90625</v>
      </c>
      <c r="C2391" t="s">
        <v>96</v>
      </c>
      <c r="D2391">
        <v>0.01</v>
      </c>
      <c r="F2391">
        <v>1.5841000000000001</v>
      </c>
      <c r="I2391" s="400">
        <v>42250.913888888892</v>
      </c>
      <c r="J2391">
        <v>1.5849</v>
      </c>
      <c r="N2391">
        <v>0.56000000000000005</v>
      </c>
      <c r="Q2391">
        <v>1407</v>
      </c>
      <c r="R2391" t="s">
        <v>96</v>
      </c>
      <c r="S2391" s="588">
        <v>1</v>
      </c>
    </row>
    <row r="2392" spans="1:19" x14ac:dyDescent="0.2">
      <c r="A2392">
        <v>2391</v>
      </c>
      <c r="B2392" s="400">
        <v>42250.978472222225</v>
      </c>
      <c r="C2392" t="s">
        <v>97</v>
      </c>
      <c r="D2392">
        <v>0.01</v>
      </c>
      <c r="F2392">
        <v>1.5881799999999999</v>
      </c>
      <c r="I2392" s="400">
        <v>42250.984027777777</v>
      </c>
      <c r="J2392">
        <v>1.58738</v>
      </c>
      <c r="N2392">
        <v>0.55000000000000004</v>
      </c>
      <c r="Q2392">
        <v>1408</v>
      </c>
      <c r="R2392" t="s">
        <v>97</v>
      </c>
      <c r="S2392" s="588">
        <v>1</v>
      </c>
    </row>
    <row r="2393" spans="1:19" x14ac:dyDescent="0.2">
      <c r="A2393">
        <v>2392</v>
      </c>
      <c r="B2393" s="400">
        <v>42251.06527777778</v>
      </c>
      <c r="C2393" t="s">
        <v>96</v>
      </c>
      <c r="D2393">
        <v>0.01</v>
      </c>
      <c r="F2393">
        <v>1.5848100000000001</v>
      </c>
      <c r="I2393" s="400">
        <v>42251.112500000003</v>
      </c>
      <c r="J2393">
        <v>1.58561</v>
      </c>
      <c r="N2393">
        <v>0.56000000000000005</v>
      </c>
      <c r="Q2393">
        <v>1409</v>
      </c>
      <c r="R2393" t="s">
        <v>96</v>
      </c>
      <c r="S2393" s="588">
        <v>1</v>
      </c>
    </row>
    <row r="2394" spans="1:19" x14ac:dyDescent="0.2">
      <c r="A2394">
        <v>2393</v>
      </c>
      <c r="B2394" s="400">
        <v>42254.068055555559</v>
      </c>
      <c r="C2394" t="s">
        <v>96</v>
      </c>
      <c r="D2394">
        <v>0.01</v>
      </c>
      <c r="F2394">
        <v>1.61145</v>
      </c>
      <c r="I2394" s="400">
        <v>42254.086111111108</v>
      </c>
      <c r="J2394">
        <v>1.6114900000000001</v>
      </c>
      <c r="N2394">
        <v>0.03</v>
      </c>
      <c r="Q2394">
        <v>1410</v>
      </c>
      <c r="R2394" t="s">
        <v>96</v>
      </c>
      <c r="S2394" s="588">
        <v>2</v>
      </c>
    </row>
    <row r="2395" spans="1:19" x14ac:dyDescent="0.2">
      <c r="A2395">
        <v>2394</v>
      </c>
      <c r="B2395" s="400">
        <v>42254.073611111111</v>
      </c>
      <c r="C2395" t="s">
        <v>96</v>
      </c>
      <c r="D2395">
        <v>0.01</v>
      </c>
      <c r="F2395">
        <v>1.6099300000000001</v>
      </c>
      <c r="I2395" s="400">
        <v>42254.086111111108</v>
      </c>
      <c r="J2395">
        <v>1.6114900000000001</v>
      </c>
      <c r="N2395">
        <v>1.08</v>
      </c>
      <c r="Q2395">
        <v>1410</v>
      </c>
      <c r="R2395" t="s">
        <v>96</v>
      </c>
      <c r="S2395" s="588">
        <v>2</v>
      </c>
    </row>
    <row r="2396" spans="1:19" x14ac:dyDescent="0.2">
      <c r="A2396">
        <v>2395</v>
      </c>
      <c r="B2396" s="400">
        <v>42254.977777777778</v>
      </c>
      <c r="C2396" t="s">
        <v>97</v>
      </c>
      <c r="D2396">
        <v>0.01</v>
      </c>
      <c r="F2396">
        <v>1.61263</v>
      </c>
      <c r="I2396" s="400">
        <v>42255.015972222223</v>
      </c>
      <c r="J2396">
        <v>1.6118300000000001</v>
      </c>
      <c r="N2396">
        <v>0.56999999999999995</v>
      </c>
      <c r="Q2396">
        <v>1411</v>
      </c>
      <c r="R2396" t="s">
        <v>97</v>
      </c>
      <c r="S2396" s="588">
        <v>1</v>
      </c>
    </row>
    <row r="2397" spans="1:19" x14ac:dyDescent="0.2">
      <c r="A2397">
        <v>2396</v>
      </c>
      <c r="B2397" s="400">
        <v>42255.887499999997</v>
      </c>
      <c r="C2397" t="s">
        <v>96</v>
      </c>
      <c r="D2397">
        <v>0.01</v>
      </c>
      <c r="F2397">
        <v>1.5902400000000001</v>
      </c>
      <c r="I2397" s="400">
        <v>42255.90625</v>
      </c>
      <c r="J2397">
        <v>1.5902799999999999</v>
      </c>
      <c r="N2397">
        <v>0.03</v>
      </c>
      <c r="Q2397">
        <v>1412</v>
      </c>
      <c r="R2397" t="s">
        <v>96</v>
      </c>
      <c r="S2397" s="588">
        <v>2</v>
      </c>
    </row>
    <row r="2398" spans="1:19" x14ac:dyDescent="0.2">
      <c r="A2398">
        <v>2397</v>
      </c>
      <c r="B2398" s="400">
        <v>42255.892361111109</v>
      </c>
      <c r="C2398" t="s">
        <v>96</v>
      </c>
      <c r="D2398">
        <v>0.01</v>
      </c>
      <c r="F2398">
        <v>1.5887199999999999</v>
      </c>
      <c r="I2398" s="400">
        <v>42255.90625</v>
      </c>
      <c r="J2398">
        <v>1.5902799999999999</v>
      </c>
      <c r="N2398">
        <v>1.08</v>
      </c>
      <c r="Q2398">
        <v>1412</v>
      </c>
      <c r="R2398" t="s">
        <v>96</v>
      </c>
      <c r="S2398" s="588">
        <v>2</v>
      </c>
    </row>
    <row r="2399" spans="1:19" x14ac:dyDescent="0.2">
      <c r="A2399">
        <v>2398</v>
      </c>
      <c r="B2399" s="400">
        <v>42255.943749999999</v>
      </c>
      <c r="C2399" t="s">
        <v>97</v>
      </c>
      <c r="D2399">
        <v>0.01</v>
      </c>
      <c r="F2399">
        <v>1.59463</v>
      </c>
      <c r="I2399" s="400">
        <v>42256.056944444441</v>
      </c>
      <c r="J2399">
        <v>1.5946</v>
      </c>
      <c r="N2399">
        <v>0.03</v>
      </c>
      <c r="Q2399">
        <v>1413</v>
      </c>
      <c r="R2399" t="s">
        <v>97</v>
      </c>
      <c r="S2399" s="588">
        <v>2</v>
      </c>
    </row>
    <row r="2400" spans="1:19" x14ac:dyDescent="0.2">
      <c r="A2400">
        <v>2399</v>
      </c>
      <c r="B2400" s="400">
        <v>42255.968055555553</v>
      </c>
      <c r="C2400" t="s">
        <v>97</v>
      </c>
      <c r="D2400">
        <v>0.01</v>
      </c>
      <c r="F2400">
        <v>1.59616</v>
      </c>
      <c r="I2400" s="400">
        <v>42256.056944444441</v>
      </c>
      <c r="J2400">
        <v>1.5946</v>
      </c>
      <c r="N2400">
        <v>1.0900000000000001</v>
      </c>
      <c r="Q2400">
        <v>1413</v>
      </c>
      <c r="R2400" t="s">
        <v>97</v>
      </c>
      <c r="S2400" s="588">
        <v>2</v>
      </c>
    </row>
    <row r="2401" spans="1:19" x14ac:dyDescent="0.2">
      <c r="A2401">
        <v>2400</v>
      </c>
      <c r="B2401" s="400">
        <v>42256.056944444441</v>
      </c>
      <c r="C2401" t="s">
        <v>96</v>
      </c>
      <c r="D2401">
        <v>0.01</v>
      </c>
      <c r="F2401">
        <v>1.5947</v>
      </c>
      <c r="I2401" s="400">
        <v>42256.071527777778</v>
      </c>
      <c r="J2401">
        <v>1.5954999999999999</v>
      </c>
      <c r="N2401">
        <v>0.55000000000000004</v>
      </c>
      <c r="Q2401">
        <v>1414</v>
      </c>
      <c r="R2401" t="s">
        <v>96</v>
      </c>
      <c r="S2401" s="588">
        <v>1</v>
      </c>
    </row>
    <row r="2402" spans="1:19" x14ac:dyDescent="0.2">
      <c r="A2402">
        <v>2401</v>
      </c>
      <c r="B2402" s="400">
        <v>42256.07916666667</v>
      </c>
      <c r="C2402" t="s">
        <v>96</v>
      </c>
      <c r="D2402">
        <v>0.01</v>
      </c>
      <c r="F2402">
        <v>1.5942000000000001</v>
      </c>
      <c r="I2402" s="400">
        <v>42256.101388888892</v>
      </c>
      <c r="J2402">
        <v>1.5942400000000001</v>
      </c>
      <c r="N2402">
        <v>0.03</v>
      </c>
      <c r="Q2402">
        <v>1415</v>
      </c>
      <c r="R2402" t="s">
        <v>96</v>
      </c>
      <c r="S2402" s="588">
        <v>2</v>
      </c>
    </row>
    <row r="2403" spans="1:19" x14ac:dyDescent="0.2">
      <c r="A2403">
        <v>2402</v>
      </c>
      <c r="B2403" s="400">
        <v>42256.094444444447</v>
      </c>
      <c r="C2403" t="s">
        <v>96</v>
      </c>
      <c r="D2403">
        <v>0.01</v>
      </c>
      <c r="F2403">
        <v>1.5926800000000001</v>
      </c>
      <c r="I2403" s="400">
        <v>42256.101388888892</v>
      </c>
      <c r="J2403">
        <v>1.5942400000000001</v>
      </c>
      <c r="N2403">
        <v>1.08</v>
      </c>
      <c r="Q2403">
        <v>1415</v>
      </c>
      <c r="R2403" t="s">
        <v>96</v>
      </c>
      <c r="S2403" s="588">
        <v>2</v>
      </c>
    </row>
    <row r="2404" spans="1:19" x14ac:dyDescent="0.2">
      <c r="A2404">
        <v>2403</v>
      </c>
      <c r="B2404" s="400">
        <v>42256.875694444447</v>
      </c>
      <c r="C2404" t="s">
        <v>97</v>
      </c>
      <c r="D2404">
        <v>0.01</v>
      </c>
      <c r="F2404">
        <v>1.5912500000000001</v>
      </c>
      <c r="I2404" s="400">
        <v>42257.2</v>
      </c>
      <c r="J2404">
        <v>1.6061300000000001</v>
      </c>
      <c r="N2404">
        <v>-10.23</v>
      </c>
      <c r="Q2404">
        <v>1416</v>
      </c>
      <c r="R2404" t="s">
        <v>97</v>
      </c>
      <c r="S2404" s="588">
        <v>9</v>
      </c>
    </row>
    <row r="2405" spans="1:19" x14ac:dyDescent="0.2">
      <c r="A2405">
        <v>2404</v>
      </c>
      <c r="B2405" s="400">
        <v>42256.890277777777</v>
      </c>
      <c r="C2405" t="s">
        <v>97</v>
      </c>
      <c r="D2405">
        <v>0.01</v>
      </c>
      <c r="F2405">
        <v>1.5927500000000001</v>
      </c>
      <c r="I2405" s="400">
        <v>42257.2</v>
      </c>
      <c r="J2405">
        <v>1.6061300000000001</v>
      </c>
      <c r="N2405">
        <v>-9.19</v>
      </c>
      <c r="Q2405">
        <v>1416</v>
      </c>
      <c r="R2405" t="s">
        <v>97</v>
      </c>
      <c r="S2405" s="588">
        <v>9</v>
      </c>
    </row>
    <row r="2406" spans="1:19" x14ac:dyDescent="0.2">
      <c r="A2406">
        <v>2405</v>
      </c>
      <c r="B2406" s="400">
        <v>42256.893750000003</v>
      </c>
      <c r="C2406" t="s">
        <v>97</v>
      </c>
      <c r="D2406">
        <v>0.01</v>
      </c>
      <c r="F2406">
        <v>1.5942799999999999</v>
      </c>
      <c r="I2406" s="400">
        <v>42257.2</v>
      </c>
      <c r="J2406">
        <v>1.6061300000000001</v>
      </c>
      <c r="N2406">
        <v>-8.14</v>
      </c>
      <c r="Q2406">
        <v>1416</v>
      </c>
      <c r="R2406" t="s">
        <v>97</v>
      </c>
      <c r="S2406" s="588">
        <v>9</v>
      </c>
    </row>
    <row r="2407" spans="1:19" x14ac:dyDescent="0.2">
      <c r="A2407">
        <v>2406</v>
      </c>
      <c r="B2407" s="400">
        <v>42256.905555555553</v>
      </c>
      <c r="C2407" t="s">
        <v>97</v>
      </c>
      <c r="D2407">
        <v>0.01</v>
      </c>
      <c r="F2407">
        <v>1.5966499999999999</v>
      </c>
      <c r="I2407" s="400">
        <v>42257.2</v>
      </c>
      <c r="J2407">
        <v>1.6061300000000001</v>
      </c>
      <c r="N2407">
        <v>-6.5</v>
      </c>
      <c r="Q2407">
        <v>1416</v>
      </c>
      <c r="R2407" t="s">
        <v>97</v>
      </c>
      <c r="S2407" s="588">
        <v>9</v>
      </c>
    </row>
    <row r="2408" spans="1:19" x14ac:dyDescent="0.2">
      <c r="A2408">
        <v>2407</v>
      </c>
      <c r="B2408" s="400">
        <v>42257.009027777778</v>
      </c>
      <c r="C2408" t="s">
        <v>97</v>
      </c>
      <c r="D2408">
        <v>0.02</v>
      </c>
      <c r="F2408">
        <v>1.60101</v>
      </c>
      <c r="I2408" s="400">
        <v>42257.2</v>
      </c>
      <c r="J2408">
        <v>1.6061300000000001</v>
      </c>
      <c r="N2408">
        <v>-7.06</v>
      </c>
      <c r="Q2408">
        <v>1416</v>
      </c>
      <c r="R2408" t="s">
        <v>97</v>
      </c>
      <c r="S2408" s="588">
        <v>9</v>
      </c>
    </row>
    <row r="2409" spans="1:19" x14ac:dyDescent="0.2">
      <c r="A2409">
        <v>2408</v>
      </c>
      <c r="B2409" s="400">
        <v>42257.020138888889</v>
      </c>
      <c r="C2409" t="s">
        <v>97</v>
      </c>
      <c r="D2409">
        <v>0.02</v>
      </c>
      <c r="F2409">
        <v>1.60429</v>
      </c>
      <c r="I2409" s="400">
        <v>42257.2</v>
      </c>
      <c r="J2409">
        <v>1.6061300000000001</v>
      </c>
      <c r="N2409">
        <v>-2.54</v>
      </c>
      <c r="Q2409">
        <v>1416</v>
      </c>
      <c r="R2409" t="s">
        <v>97</v>
      </c>
      <c r="S2409" s="588">
        <v>9</v>
      </c>
    </row>
    <row r="2410" spans="1:19" x14ac:dyDescent="0.2">
      <c r="A2410">
        <v>2409</v>
      </c>
      <c r="B2410" s="400">
        <v>42257.037499999999</v>
      </c>
      <c r="C2410" t="s">
        <v>97</v>
      </c>
      <c r="D2410">
        <v>0.03</v>
      </c>
      <c r="F2410">
        <v>1.6076699999999999</v>
      </c>
      <c r="I2410" s="400">
        <v>42257.2</v>
      </c>
      <c r="J2410">
        <v>1.6061300000000001</v>
      </c>
      <c r="N2410">
        <v>3.19</v>
      </c>
      <c r="Q2410">
        <v>1416</v>
      </c>
      <c r="R2410" t="s">
        <v>97</v>
      </c>
      <c r="S2410" s="588">
        <v>9</v>
      </c>
    </row>
    <row r="2411" spans="1:19" x14ac:dyDescent="0.2">
      <c r="A2411">
        <v>2410</v>
      </c>
      <c r="B2411" s="400">
        <v>42257.109027777777</v>
      </c>
      <c r="C2411" t="s">
        <v>97</v>
      </c>
      <c r="D2411">
        <v>0.05</v>
      </c>
      <c r="F2411">
        <v>1.61107</v>
      </c>
      <c r="I2411" s="400">
        <v>42257.2</v>
      </c>
      <c r="J2411">
        <v>1.6061300000000001</v>
      </c>
      <c r="N2411">
        <v>17.04</v>
      </c>
      <c r="Q2411">
        <v>1416</v>
      </c>
      <c r="R2411" t="s">
        <v>97</v>
      </c>
      <c r="S2411" s="588">
        <v>9</v>
      </c>
    </row>
    <row r="2412" spans="1:19" x14ac:dyDescent="0.2">
      <c r="A2412">
        <v>2411</v>
      </c>
      <c r="B2412" s="400">
        <v>42257.128472222219</v>
      </c>
      <c r="C2412" t="s">
        <v>97</v>
      </c>
      <c r="D2412">
        <v>0.08</v>
      </c>
      <c r="F2412">
        <v>1.61459</v>
      </c>
      <c r="I2412" s="400">
        <v>42257.2</v>
      </c>
      <c r="J2412">
        <v>1.6061300000000001</v>
      </c>
      <c r="N2412">
        <v>46.69</v>
      </c>
      <c r="Q2412">
        <v>1416</v>
      </c>
      <c r="R2412" t="s">
        <v>97</v>
      </c>
      <c r="S2412" s="588">
        <v>9</v>
      </c>
    </row>
    <row r="2413" spans="1:19" x14ac:dyDescent="0.2">
      <c r="A2413">
        <v>2412</v>
      </c>
      <c r="B2413" s="400">
        <v>42257.935416666667</v>
      </c>
      <c r="C2413" t="s">
        <v>97</v>
      </c>
      <c r="D2413">
        <v>0.01</v>
      </c>
      <c r="F2413">
        <v>1.5943799999999999</v>
      </c>
      <c r="I2413" s="400">
        <v>42257.962500000001</v>
      </c>
      <c r="J2413">
        <v>1.59433</v>
      </c>
      <c r="N2413">
        <v>0.03</v>
      </c>
      <c r="Q2413">
        <v>1417</v>
      </c>
      <c r="R2413" t="s">
        <v>97</v>
      </c>
      <c r="S2413" s="588">
        <v>2</v>
      </c>
    </row>
    <row r="2414" spans="1:19" x14ac:dyDescent="0.2">
      <c r="A2414">
        <v>2413</v>
      </c>
      <c r="B2414" s="400">
        <v>42257.942361111112</v>
      </c>
      <c r="C2414" t="s">
        <v>97</v>
      </c>
      <c r="D2414">
        <v>0.01</v>
      </c>
      <c r="F2414">
        <v>1.59588</v>
      </c>
      <c r="I2414" s="400">
        <v>42257.962500000001</v>
      </c>
      <c r="J2414">
        <v>1.59433</v>
      </c>
      <c r="N2414">
        <v>1.07</v>
      </c>
      <c r="Q2414">
        <v>1417</v>
      </c>
      <c r="R2414" t="s">
        <v>97</v>
      </c>
      <c r="S2414" s="588">
        <v>2</v>
      </c>
    </row>
    <row r="2415" spans="1:19" x14ac:dyDescent="0.2">
      <c r="A2415">
        <v>2414</v>
      </c>
      <c r="B2415" s="400">
        <v>42258.078472222223</v>
      </c>
      <c r="C2415" t="s">
        <v>97</v>
      </c>
      <c r="D2415">
        <v>0.01</v>
      </c>
      <c r="F2415">
        <v>1.59572</v>
      </c>
      <c r="I2415" s="400">
        <v>42258.081944444442</v>
      </c>
      <c r="J2415">
        <v>1.5949199999999999</v>
      </c>
      <c r="N2415">
        <v>0.56000000000000005</v>
      </c>
      <c r="Q2415">
        <v>1418</v>
      </c>
      <c r="R2415" t="s">
        <v>97</v>
      </c>
      <c r="S2415" s="588">
        <v>1</v>
      </c>
    </row>
    <row r="2416" spans="1:19" x14ac:dyDescent="0.2">
      <c r="A2416">
        <v>2415</v>
      </c>
      <c r="B2416" s="400">
        <v>42258.885416666664</v>
      </c>
      <c r="C2416" t="s">
        <v>96</v>
      </c>
      <c r="D2416">
        <v>0.01</v>
      </c>
      <c r="F2416">
        <v>1.6011599999999999</v>
      </c>
      <c r="I2416" s="400">
        <v>42261.055555555555</v>
      </c>
      <c r="J2416">
        <v>1.60121</v>
      </c>
      <c r="N2416">
        <v>-0.06</v>
      </c>
      <c r="Q2416">
        <v>1419</v>
      </c>
      <c r="R2416" t="s">
        <v>96</v>
      </c>
      <c r="S2416" s="588">
        <v>2</v>
      </c>
    </row>
    <row r="2417" spans="1:19" x14ac:dyDescent="0.2">
      <c r="A2417">
        <v>2416</v>
      </c>
      <c r="B2417" s="400">
        <v>42258.918749999997</v>
      </c>
      <c r="C2417" t="s">
        <v>96</v>
      </c>
      <c r="D2417">
        <v>0.01</v>
      </c>
      <c r="F2417">
        <v>1.5996600000000001</v>
      </c>
      <c r="I2417" s="400">
        <v>42261.055555555555</v>
      </c>
      <c r="J2417">
        <v>1.60121</v>
      </c>
      <c r="N2417">
        <v>0.98</v>
      </c>
      <c r="Q2417">
        <v>1419</v>
      </c>
      <c r="R2417" t="s">
        <v>96</v>
      </c>
      <c r="S2417" s="588">
        <v>2</v>
      </c>
    </row>
    <row r="2418" spans="1:19" x14ac:dyDescent="0.2">
      <c r="A2418">
        <v>2417</v>
      </c>
      <c r="B2418" s="400">
        <v>42261.065972222219</v>
      </c>
      <c r="C2418" t="s">
        <v>97</v>
      </c>
      <c r="D2418">
        <v>0.01</v>
      </c>
      <c r="F2418">
        <v>1.6037999999999999</v>
      </c>
      <c r="I2418" s="400">
        <v>42261.073611111111</v>
      </c>
      <c r="J2418">
        <v>1.603</v>
      </c>
      <c r="N2418">
        <v>0.55000000000000004</v>
      </c>
      <c r="Q2418">
        <v>1420</v>
      </c>
      <c r="R2418" t="s">
        <v>97</v>
      </c>
      <c r="S2418" s="588">
        <v>1</v>
      </c>
    </row>
    <row r="2419" spans="1:19" x14ac:dyDescent="0.2">
      <c r="A2419">
        <v>2418</v>
      </c>
      <c r="B2419" s="400">
        <v>42261.915277777778</v>
      </c>
      <c r="C2419" t="s">
        <v>97</v>
      </c>
      <c r="D2419">
        <v>0.01</v>
      </c>
      <c r="F2419">
        <v>1.58501</v>
      </c>
      <c r="I2419" s="400">
        <v>42262.070138888892</v>
      </c>
      <c r="J2419">
        <v>1.5849800000000001</v>
      </c>
      <c r="N2419">
        <v>0.03</v>
      </c>
      <c r="Q2419">
        <v>1421</v>
      </c>
      <c r="R2419" t="s">
        <v>97</v>
      </c>
      <c r="S2419" s="588">
        <v>2</v>
      </c>
    </row>
    <row r="2420" spans="1:19" x14ac:dyDescent="0.2">
      <c r="A2420">
        <v>2419</v>
      </c>
      <c r="B2420" s="400">
        <v>42261.956944444442</v>
      </c>
      <c r="C2420" t="s">
        <v>97</v>
      </c>
      <c r="D2420">
        <v>0.01</v>
      </c>
      <c r="F2420">
        <v>1.5865400000000001</v>
      </c>
      <c r="I2420" s="400">
        <v>42262.070138888892</v>
      </c>
      <c r="J2420">
        <v>1.5849800000000001</v>
      </c>
      <c r="N2420">
        <v>1.08</v>
      </c>
      <c r="Q2420">
        <v>1421</v>
      </c>
      <c r="R2420" t="s">
        <v>97</v>
      </c>
      <c r="S2420" s="588">
        <v>2</v>
      </c>
    </row>
    <row r="2421" spans="1:19" x14ac:dyDescent="0.2">
      <c r="A2421">
        <v>2420</v>
      </c>
      <c r="B2421" s="400">
        <v>42262.90625</v>
      </c>
      <c r="C2421" t="s">
        <v>97</v>
      </c>
      <c r="D2421">
        <v>0.01</v>
      </c>
      <c r="F2421">
        <v>1.5841400000000001</v>
      </c>
      <c r="I2421" s="400">
        <v>42262.909722222219</v>
      </c>
      <c r="J2421">
        <v>1.58334</v>
      </c>
      <c r="N2421">
        <v>0.56000000000000005</v>
      </c>
      <c r="Q2421">
        <v>1422</v>
      </c>
      <c r="R2421" t="s">
        <v>97</v>
      </c>
      <c r="S2421" s="588">
        <v>1</v>
      </c>
    </row>
    <row r="2422" spans="1:19" x14ac:dyDescent="0.2">
      <c r="A2422">
        <v>2421</v>
      </c>
      <c r="B2422" s="400">
        <v>42262.928472222222</v>
      </c>
      <c r="C2422" t="s">
        <v>96</v>
      </c>
      <c r="D2422">
        <v>0.01</v>
      </c>
      <c r="F2422">
        <v>1.57944</v>
      </c>
      <c r="I2422" s="400">
        <v>42263.012499999997</v>
      </c>
      <c r="J2422">
        <v>1.57873</v>
      </c>
      <c r="N2422">
        <v>-0.57999999999999996</v>
      </c>
      <c r="Q2422">
        <v>1423</v>
      </c>
      <c r="R2422" t="s">
        <v>96</v>
      </c>
      <c r="S2422" s="588">
        <v>3</v>
      </c>
    </row>
    <row r="2423" spans="1:19" x14ac:dyDescent="0.2">
      <c r="A2423">
        <v>2422</v>
      </c>
      <c r="B2423" s="400">
        <v>42262.932638888888</v>
      </c>
      <c r="C2423" t="s">
        <v>96</v>
      </c>
      <c r="D2423">
        <v>0.01</v>
      </c>
      <c r="F2423">
        <v>1.5779300000000001</v>
      </c>
      <c r="I2423" s="400">
        <v>42263.012499999997</v>
      </c>
      <c r="J2423">
        <v>1.57873</v>
      </c>
      <c r="N2423">
        <v>0.46</v>
      </c>
      <c r="Q2423">
        <v>1423</v>
      </c>
      <c r="R2423" t="s">
        <v>96</v>
      </c>
      <c r="S2423" s="588">
        <v>3</v>
      </c>
    </row>
    <row r="2424" spans="1:19" x14ac:dyDescent="0.2">
      <c r="A2424">
        <v>2423</v>
      </c>
      <c r="B2424" s="400">
        <v>42262.936111111114</v>
      </c>
      <c r="C2424" t="s">
        <v>96</v>
      </c>
      <c r="D2424">
        <v>0.01</v>
      </c>
      <c r="F2424">
        <v>1.5764100000000001</v>
      </c>
      <c r="I2424" s="400">
        <v>42263.012499999997</v>
      </c>
      <c r="J2424">
        <v>1.57873</v>
      </c>
      <c r="N2424">
        <v>1.51</v>
      </c>
      <c r="Q2424">
        <v>1423</v>
      </c>
      <c r="R2424" t="s">
        <v>96</v>
      </c>
      <c r="S2424" s="588">
        <v>3</v>
      </c>
    </row>
    <row r="2425" spans="1:19" x14ac:dyDescent="0.2">
      <c r="A2425">
        <v>2424</v>
      </c>
      <c r="B2425" s="400">
        <v>42263.025694444441</v>
      </c>
      <c r="C2425" t="s">
        <v>97</v>
      </c>
      <c r="D2425">
        <v>0.01</v>
      </c>
      <c r="F2425">
        <v>1.5788599999999999</v>
      </c>
      <c r="I2425" s="400">
        <v>42263.379861111112</v>
      </c>
      <c r="J2425">
        <v>1.5796300000000001</v>
      </c>
      <c r="N2425">
        <v>-0.53</v>
      </c>
      <c r="Q2425">
        <v>1424</v>
      </c>
      <c r="R2425" t="s">
        <v>97</v>
      </c>
      <c r="S2425" s="588">
        <v>3</v>
      </c>
    </row>
    <row r="2426" spans="1:19" x14ac:dyDescent="0.2">
      <c r="A2426">
        <v>2425</v>
      </c>
      <c r="B2426" s="400">
        <v>42263.04583333333</v>
      </c>
      <c r="C2426" t="s">
        <v>97</v>
      </c>
      <c r="D2426">
        <v>0.01</v>
      </c>
      <c r="F2426">
        <v>1.5804400000000001</v>
      </c>
      <c r="I2426" s="400">
        <v>42263.379861111112</v>
      </c>
      <c r="J2426">
        <v>1.5796300000000001</v>
      </c>
      <c r="N2426">
        <v>0.56000000000000005</v>
      </c>
      <c r="Q2426">
        <v>1424</v>
      </c>
      <c r="R2426" t="s">
        <v>97</v>
      </c>
      <c r="S2426" s="588">
        <v>3</v>
      </c>
    </row>
    <row r="2427" spans="1:19" x14ac:dyDescent="0.2">
      <c r="A2427">
        <v>2426</v>
      </c>
      <c r="B2427" s="400">
        <v>42263.125694444447</v>
      </c>
      <c r="C2427" t="s">
        <v>97</v>
      </c>
      <c r="D2427">
        <v>0.01</v>
      </c>
      <c r="F2427">
        <v>1.58199</v>
      </c>
      <c r="I2427" s="400">
        <v>42263.379861111112</v>
      </c>
      <c r="J2427">
        <v>1.5796300000000001</v>
      </c>
      <c r="N2427">
        <v>1.63</v>
      </c>
      <c r="Q2427">
        <v>1424</v>
      </c>
      <c r="R2427" t="s">
        <v>97</v>
      </c>
      <c r="S2427" s="588">
        <v>3</v>
      </c>
    </row>
    <row r="2428" spans="1:19" x14ac:dyDescent="0.2">
      <c r="A2428">
        <v>2427</v>
      </c>
      <c r="B2428" s="400">
        <v>42263.875</v>
      </c>
      <c r="C2428" t="s">
        <v>96</v>
      </c>
      <c r="D2428">
        <v>0.01</v>
      </c>
      <c r="F2428">
        <v>1.57131</v>
      </c>
      <c r="I2428" s="400">
        <v>42264.061805555553</v>
      </c>
      <c r="J2428">
        <v>1.5705800000000001</v>
      </c>
      <c r="N2428">
        <v>-0.79</v>
      </c>
      <c r="Q2428">
        <v>1425</v>
      </c>
      <c r="R2428" t="s">
        <v>96</v>
      </c>
      <c r="S2428" s="588">
        <v>3</v>
      </c>
    </row>
    <row r="2429" spans="1:19" x14ac:dyDescent="0.2">
      <c r="A2429">
        <v>2428</v>
      </c>
      <c r="B2429" s="400">
        <v>42263.895138888889</v>
      </c>
      <c r="C2429" t="s">
        <v>96</v>
      </c>
      <c r="D2429">
        <v>0.01</v>
      </c>
      <c r="F2429">
        <v>1.5697700000000001</v>
      </c>
      <c r="I2429" s="400">
        <v>42264.061805555553</v>
      </c>
      <c r="J2429">
        <v>1.5705800000000001</v>
      </c>
      <c r="N2429">
        <v>0.28000000000000003</v>
      </c>
      <c r="Q2429">
        <v>1425</v>
      </c>
      <c r="R2429" t="s">
        <v>96</v>
      </c>
      <c r="S2429" s="588">
        <v>3</v>
      </c>
    </row>
    <row r="2430" spans="1:19" x14ac:dyDescent="0.2">
      <c r="A2430">
        <v>2429</v>
      </c>
      <c r="B2430" s="400">
        <v>42263.915972222225</v>
      </c>
      <c r="C2430" t="s">
        <v>96</v>
      </c>
      <c r="D2430">
        <v>0.01</v>
      </c>
      <c r="F2430">
        <v>1.5682700000000001</v>
      </c>
      <c r="I2430" s="400">
        <v>42264.061805555553</v>
      </c>
      <c r="J2430">
        <v>1.5705800000000001</v>
      </c>
      <c r="N2430">
        <v>1.31</v>
      </c>
      <c r="Q2430">
        <v>1425</v>
      </c>
      <c r="R2430" t="s">
        <v>96</v>
      </c>
      <c r="S2430" s="588">
        <v>3</v>
      </c>
    </row>
    <row r="2431" spans="1:19" x14ac:dyDescent="0.2">
      <c r="A2431">
        <v>2430</v>
      </c>
      <c r="B2431" s="400">
        <v>42264.038888888892</v>
      </c>
      <c r="C2431" t="s">
        <v>97</v>
      </c>
      <c r="D2431">
        <v>0.01</v>
      </c>
      <c r="F2431">
        <v>1.56986</v>
      </c>
      <c r="I2431" s="400">
        <v>42264.07916666667</v>
      </c>
      <c r="J2431">
        <v>1.56982</v>
      </c>
      <c r="N2431">
        <v>0.03</v>
      </c>
      <c r="Q2431">
        <v>1426</v>
      </c>
      <c r="R2431" t="s">
        <v>97</v>
      </c>
      <c r="S2431" s="588">
        <v>2</v>
      </c>
    </row>
    <row r="2432" spans="1:19" x14ac:dyDescent="0.2">
      <c r="A2432">
        <v>2431</v>
      </c>
      <c r="B2432" s="400">
        <v>42264.074305555558</v>
      </c>
      <c r="C2432" t="s">
        <v>97</v>
      </c>
      <c r="D2432">
        <v>0.01</v>
      </c>
      <c r="F2432">
        <v>1.5713699999999999</v>
      </c>
      <c r="I2432" s="400">
        <v>42264.07916666667</v>
      </c>
      <c r="J2432">
        <v>1.56982</v>
      </c>
      <c r="N2432">
        <v>1.07</v>
      </c>
      <c r="Q2432">
        <v>1426</v>
      </c>
      <c r="R2432" t="s">
        <v>97</v>
      </c>
      <c r="S2432" s="588">
        <v>2</v>
      </c>
    </row>
    <row r="2433" spans="1:19" x14ac:dyDescent="0.2">
      <c r="A2433">
        <v>2432</v>
      </c>
      <c r="B2433" s="400">
        <v>42264.89166666667</v>
      </c>
      <c r="C2433" t="s">
        <v>96</v>
      </c>
      <c r="D2433">
        <v>0.01</v>
      </c>
      <c r="F2433">
        <v>1.5777000000000001</v>
      </c>
      <c r="I2433" s="400">
        <v>42264.897916666669</v>
      </c>
      <c r="J2433">
        <v>1.5777000000000001</v>
      </c>
      <c r="N2433">
        <v>0</v>
      </c>
      <c r="Q2433">
        <v>1427</v>
      </c>
      <c r="R2433" t="s">
        <v>96</v>
      </c>
      <c r="S2433" s="588">
        <v>2</v>
      </c>
    </row>
    <row r="2434" spans="1:19" x14ac:dyDescent="0.2">
      <c r="A2434">
        <v>2433</v>
      </c>
      <c r="B2434" s="400">
        <v>42264.896527777775</v>
      </c>
      <c r="C2434" t="s">
        <v>96</v>
      </c>
      <c r="D2434">
        <v>0.01</v>
      </c>
      <c r="F2434">
        <v>1.5761000000000001</v>
      </c>
      <c r="I2434" s="400">
        <v>42264.897916666669</v>
      </c>
      <c r="J2434">
        <v>1.5777000000000001</v>
      </c>
      <c r="N2434">
        <v>1.1100000000000001</v>
      </c>
      <c r="Q2434">
        <v>1427</v>
      </c>
      <c r="R2434" t="s">
        <v>96</v>
      </c>
      <c r="S2434" s="588">
        <v>2</v>
      </c>
    </row>
    <row r="2435" spans="1:19" x14ac:dyDescent="0.2">
      <c r="A2435">
        <v>2434</v>
      </c>
      <c r="B2435" s="400">
        <v>42264.90625</v>
      </c>
      <c r="C2435" t="s">
        <v>96</v>
      </c>
      <c r="D2435">
        <v>0.01</v>
      </c>
      <c r="F2435">
        <v>1.5720400000000001</v>
      </c>
      <c r="I2435" s="400">
        <v>42264.920138888891</v>
      </c>
      <c r="J2435">
        <v>1.57107</v>
      </c>
      <c r="N2435">
        <v>-0.67</v>
      </c>
      <c r="Q2435">
        <v>1428</v>
      </c>
      <c r="R2435" t="s">
        <v>96</v>
      </c>
      <c r="S2435" s="588">
        <v>3</v>
      </c>
    </row>
    <row r="2436" spans="1:19" x14ac:dyDescent="0.2">
      <c r="A2436">
        <v>2435</v>
      </c>
      <c r="B2436" s="400">
        <v>42264.906944444447</v>
      </c>
      <c r="C2436" t="s">
        <v>96</v>
      </c>
      <c r="D2436">
        <v>0.01</v>
      </c>
      <c r="F2436">
        <v>1.5701700000000001</v>
      </c>
      <c r="I2436" s="400">
        <v>42264.920138888891</v>
      </c>
      <c r="J2436">
        <v>1.57107</v>
      </c>
      <c r="N2436">
        <v>0.62</v>
      </c>
      <c r="Q2436">
        <v>1428</v>
      </c>
      <c r="R2436" t="s">
        <v>96</v>
      </c>
      <c r="S2436" s="588">
        <v>3</v>
      </c>
    </row>
    <row r="2437" spans="1:19" x14ac:dyDescent="0.2">
      <c r="A2437">
        <v>2436</v>
      </c>
      <c r="B2437" s="400">
        <v>42264.908333333333</v>
      </c>
      <c r="C2437" t="s">
        <v>96</v>
      </c>
      <c r="D2437">
        <v>0.01</v>
      </c>
      <c r="F2437">
        <v>1.5686</v>
      </c>
      <c r="I2437" s="400">
        <v>42264.920138888891</v>
      </c>
      <c r="J2437">
        <v>1.57107</v>
      </c>
      <c r="N2437">
        <v>1.71</v>
      </c>
      <c r="Q2437">
        <v>1428</v>
      </c>
      <c r="R2437" t="s">
        <v>96</v>
      </c>
      <c r="S2437" s="588">
        <v>3</v>
      </c>
    </row>
    <row r="2438" spans="1:19" x14ac:dyDescent="0.2">
      <c r="A2438">
        <v>2437</v>
      </c>
      <c r="B2438" s="400">
        <v>42264.9375</v>
      </c>
      <c r="C2438" t="s">
        <v>97</v>
      </c>
      <c r="D2438">
        <v>0.01</v>
      </c>
      <c r="F2438">
        <v>1.5862000000000001</v>
      </c>
      <c r="I2438" s="400">
        <v>42264.94027777778</v>
      </c>
      <c r="J2438">
        <v>1.58616</v>
      </c>
      <c r="N2438">
        <v>0.03</v>
      </c>
      <c r="Q2438">
        <v>1429</v>
      </c>
      <c r="R2438" t="s">
        <v>97</v>
      </c>
      <c r="S2438" s="588">
        <v>2</v>
      </c>
    </row>
    <row r="2439" spans="1:19" x14ac:dyDescent="0.2">
      <c r="A2439">
        <v>2438</v>
      </c>
      <c r="B2439" s="400">
        <v>42264.938194444447</v>
      </c>
      <c r="C2439" t="s">
        <v>97</v>
      </c>
      <c r="D2439">
        <v>0.01</v>
      </c>
      <c r="F2439">
        <v>1.58771</v>
      </c>
      <c r="I2439" s="400">
        <v>42264.94027777778</v>
      </c>
      <c r="J2439">
        <v>1.58616</v>
      </c>
      <c r="N2439">
        <v>1.07</v>
      </c>
      <c r="Q2439">
        <v>1429</v>
      </c>
      <c r="R2439" t="s">
        <v>97</v>
      </c>
      <c r="S2439" s="588">
        <v>2</v>
      </c>
    </row>
    <row r="2440" spans="1:19" x14ac:dyDescent="0.2">
      <c r="A2440">
        <v>2439</v>
      </c>
      <c r="B2440" s="400">
        <v>42264.944444444445</v>
      </c>
      <c r="C2440" t="s">
        <v>97</v>
      </c>
      <c r="D2440">
        <v>0.01</v>
      </c>
      <c r="F2440">
        <v>1.58735</v>
      </c>
      <c r="I2440" s="400">
        <v>42264.945138888892</v>
      </c>
      <c r="J2440">
        <v>1.5865499999999999</v>
      </c>
      <c r="N2440">
        <v>0.55000000000000004</v>
      </c>
      <c r="Q2440">
        <v>1430</v>
      </c>
      <c r="R2440" t="s">
        <v>97</v>
      </c>
      <c r="S2440" s="588">
        <v>1</v>
      </c>
    </row>
    <row r="2441" spans="1:19" x14ac:dyDescent="0.2">
      <c r="A2441">
        <v>2440</v>
      </c>
      <c r="B2441" s="400">
        <v>42264.97152777778</v>
      </c>
      <c r="C2441" t="s">
        <v>97</v>
      </c>
      <c r="D2441">
        <v>0.01</v>
      </c>
      <c r="F2441">
        <v>1.5916300000000001</v>
      </c>
      <c r="I2441" s="400">
        <v>42265.046527777777</v>
      </c>
      <c r="J2441">
        <v>1.5923400000000001</v>
      </c>
      <c r="N2441">
        <v>-0.48</v>
      </c>
      <c r="Q2441">
        <v>1431</v>
      </c>
      <c r="R2441" t="s">
        <v>97</v>
      </c>
      <c r="S2441" s="588">
        <v>3</v>
      </c>
    </row>
    <row r="2442" spans="1:19" x14ac:dyDescent="0.2">
      <c r="A2442">
        <v>2441</v>
      </c>
      <c r="B2442" s="400">
        <v>42264.974305555559</v>
      </c>
      <c r="C2442" t="s">
        <v>97</v>
      </c>
      <c r="D2442">
        <v>0.01</v>
      </c>
      <c r="F2442">
        <v>1.59314</v>
      </c>
      <c r="I2442" s="400">
        <v>42265.046527777777</v>
      </c>
      <c r="J2442">
        <v>1.5923400000000001</v>
      </c>
      <c r="N2442">
        <v>0.56000000000000005</v>
      </c>
      <c r="Q2442">
        <v>1431</v>
      </c>
      <c r="R2442" t="s">
        <v>97</v>
      </c>
      <c r="S2442" s="588">
        <v>3</v>
      </c>
    </row>
    <row r="2443" spans="1:19" x14ac:dyDescent="0.2">
      <c r="A2443">
        <v>2442</v>
      </c>
      <c r="B2443" s="400">
        <v>42264.993750000001</v>
      </c>
      <c r="C2443" t="s">
        <v>97</v>
      </c>
      <c r="D2443">
        <v>0.01</v>
      </c>
      <c r="F2443">
        <v>1.5946499999999999</v>
      </c>
      <c r="I2443" s="400">
        <v>42265.046527777777</v>
      </c>
      <c r="J2443">
        <v>1.5923400000000001</v>
      </c>
      <c r="N2443">
        <v>1.61</v>
      </c>
      <c r="Q2443">
        <v>1431</v>
      </c>
      <c r="R2443" t="s">
        <v>97</v>
      </c>
      <c r="S2443" s="588">
        <v>3</v>
      </c>
    </row>
    <row r="2444" spans="1:19" x14ac:dyDescent="0.2">
      <c r="A2444">
        <v>2443</v>
      </c>
      <c r="B2444" s="400">
        <v>42265.074305555558</v>
      </c>
      <c r="C2444" t="s">
        <v>96</v>
      </c>
      <c r="D2444">
        <v>0.01</v>
      </c>
      <c r="F2444">
        <v>1.59108</v>
      </c>
      <c r="I2444" s="400">
        <v>42265.135416666664</v>
      </c>
      <c r="J2444">
        <v>1.58948</v>
      </c>
      <c r="N2444">
        <v>-1.1000000000000001</v>
      </c>
      <c r="Q2444">
        <v>1432</v>
      </c>
      <c r="R2444" t="s">
        <v>96</v>
      </c>
      <c r="S2444" s="588">
        <v>4</v>
      </c>
    </row>
    <row r="2445" spans="1:19" x14ac:dyDescent="0.2">
      <c r="A2445">
        <v>2444</v>
      </c>
      <c r="B2445" s="400">
        <v>42265.086805555555</v>
      </c>
      <c r="C2445" t="s">
        <v>96</v>
      </c>
      <c r="D2445">
        <v>0.01</v>
      </c>
      <c r="F2445">
        <v>1.5895600000000001</v>
      </c>
      <c r="I2445" s="400">
        <v>42265.135416666664</v>
      </c>
      <c r="J2445">
        <v>1.58948</v>
      </c>
      <c r="N2445">
        <v>-0.05</v>
      </c>
      <c r="Q2445">
        <v>1432</v>
      </c>
      <c r="R2445" t="s">
        <v>96</v>
      </c>
      <c r="S2445" s="588">
        <v>4</v>
      </c>
    </row>
    <row r="2446" spans="1:19" x14ac:dyDescent="0.2">
      <c r="A2446">
        <v>2445</v>
      </c>
      <c r="B2446" s="400">
        <v>42265.095138888886</v>
      </c>
      <c r="C2446" t="s">
        <v>96</v>
      </c>
      <c r="D2446">
        <v>0.01</v>
      </c>
      <c r="F2446">
        <v>1.5880000000000001</v>
      </c>
      <c r="I2446" s="400">
        <v>42265.135416666664</v>
      </c>
      <c r="J2446">
        <v>1.58948</v>
      </c>
      <c r="N2446">
        <v>1.02</v>
      </c>
      <c r="Q2446">
        <v>1432</v>
      </c>
      <c r="R2446" t="s">
        <v>96</v>
      </c>
      <c r="S2446" s="588">
        <v>4</v>
      </c>
    </row>
    <row r="2447" spans="1:19" x14ac:dyDescent="0.2">
      <c r="A2447">
        <v>2446</v>
      </c>
      <c r="B2447" s="400">
        <v>42265.102777777778</v>
      </c>
      <c r="C2447" t="s">
        <v>96</v>
      </c>
      <c r="D2447">
        <v>0.01</v>
      </c>
      <c r="F2447">
        <v>1.58569</v>
      </c>
      <c r="I2447" s="400">
        <v>42265.135416666664</v>
      </c>
      <c r="J2447">
        <v>1.58948</v>
      </c>
      <c r="N2447">
        <v>2.62</v>
      </c>
      <c r="Q2447">
        <v>1432</v>
      </c>
      <c r="R2447" t="s">
        <v>96</v>
      </c>
      <c r="S2447" s="588">
        <v>4</v>
      </c>
    </row>
    <row r="2448" spans="1:19" x14ac:dyDescent="0.2">
      <c r="A2448">
        <v>2447</v>
      </c>
      <c r="B2448" s="400">
        <v>42265.897916666669</v>
      </c>
      <c r="C2448" t="s">
        <v>97</v>
      </c>
      <c r="D2448">
        <v>0.01</v>
      </c>
      <c r="F2448">
        <v>1.5741000000000001</v>
      </c>
      <c r="I2448" s="400">
        <v>42265.915277777778</v>
      </c>
      <c r="J2448">
        <v>1.5732999999999999</v>
      </c>
      <c r="N2448">
        <v>0.55000000000000004</v>
      </c>
      <c r="Q2448">
        <v>1433</v>
      </c>
      <c r="R2448" t="s">
        <v>97</v>
      </c>
      <c r="S2448" s="588">
        <v>1</v>
      </c>
    </row>
    <row r="2449" spans="1:19" x14ac:dyDescent="0.2">
      <c r="A2449">
        <v>2448</v>
      </c>
      <c r="B2449" s="400">
        <v>42265.947916666664</v>
      </c>
      <c r="C2449" t="s">
        <v>96</v>
      </c>
      <c r="D2449">
        <v>0.01</v>
      </c>
      <c r="F2449">
        <v>1.5717699999999999</v>
      </c>
      <c r="I2449" s="400">
        <v>42265.961805555555</v>
      </c>
      <c r="J2449">
        <v>1.5710599999999999</v>
      </c>
      <c r="N2449">
        <v>-0.49</v>
      </c>
      <c r="Q2449">
        <v>1434</v>
      </c>
      <c r="R2449" t="s">
        <v>96</v>
      </c>
      <c r="S2449" s="588">
        <v>3</v>
      </c>
    </row>
    <row r="2450" spans="1:19" x14ac:dyDescent="0.2">
      <c r="A2450">
        <v>2449</v>
      </c>
      <c r="B2450" s="400">
        <v>42265.949305555558</v>
      </c>
      <c r="C2450" t="s">
        <v>96</v>
      </c>
      <c r="D2450">
        <v>0.01</v>
      </c>
      <c r="F2450">
        <v>1.5702700000000001</v>
      </c>
      <c r="I2450" s="400">
        <v>42265.961805555555</v>
      </c>
      <c r="J2450">
        <v>1.5710599999999999</v>
      </c>
      <c r="N2450">
        <v>0.55000000000000004</v>
      </c>
      <c r="Q2450">
        <v>1434</v>
      </c>
      <c r="R2450" t="s">
        <v>96</v>
      </c>
      <c r="S2450" s="588">
        <v>3</v>
      </c>
    </row>
    <row r="2451" spans="1:19" x14ac:dyDescent="0.2">
      <c r="A2451">
        <v>2450</v>
      </c>
      <c r="B2451" s="400">
        <v>42265.956250000003</v>
      </c>
      <c r="C2451" t="s">
        <v>96</v>
      </c>
      <c r="D2451">
        <v>0.01</v>
      </c>
      <c r="F2451">
        <v>1.56874</v>
      </c>
      <c r="I2451" s="400">
        <v>42265.961805555555</v>
      </c>
      <c r="J2451">
        <v>1.5710599999999999</v>
      </c>
      <c r="N2451">
        <v>1.6</v>
      </c>
      <c r="Q2451">
        <v>1434</v>
      </c>
      <c r="R2451" t="s">
        <v>96</v>
      </c>
      <c r="S2451" s="588">
        <v>3</v>
      </c>
    </row>
    <row r="2452" spans="1:19" x14ac:dyDescent="0.2">
      <c r="A2452">
        <v>2451</v>
      </c>
      <c r="B2452" s="400">
        <v>42265.97152777778</v>
      </c>
      <c r="C2452" t="s">
        <v>96</v>
      </c>
      <c r="D2452">
        <v>0.01</v>
      </c>
      <c r="F2452">
        <v>1.57104</v>
      </c>
      <c r="I2452" s="400">
        <v>42265.996527777781</v>
      </c>
      <c r="J2452">
        <v>1.571</v>
      </c>
      <c r="N2452">
        <v>-0.03</v>
      </c>
      <c r="Q2452">
        <v>1435</v>
      </c>
      <c r="R2452" t="s">
        <v>96</v>
      </c>
      <c r="S2452" s="588">
        <v>2</v>
      </c>
    </row>
    <row r="2453" spans="1:19" x14ac:dyDescent="0.2">
      <c r="A2453">
        <v>2452</v>
      </c>
      <c r="B2453" s="400">
        <v>42265.984027777777</v>
      </c>
      <c r="C2453" t="s">
        <v>96</v>
      </c>
      <c r="D2453">
        <v>0.01</v>
      </c>
      <c r="F2453">
        <v>1.5693600000000001</v>
      </c>
      <c r="I2453" s="400">
        <v>42265.996527777781</v>
      </c>
      <c r="J2453">
        <v>1.571</v>
      </c>
      <c r="N2453">
        <v>1.1299999999999999</v>
      </c>
      <c r="Q2453">
        <v>1435</v>
      </c>
      <c r="R2453" t="s">
        <v>96</v>
      </c>
      <c r="S2453" s="588">
        <v>2</v>
      </c>
    </row>
    <row r="2454" spans="1:19" x14ac:dyDescent="0.2">
      <c r="A2454">
        <v>2453</v>
      </c>
      <c r="B2454" s="400">
        <v>42268.070138888892</v>
      </c>
      <c r="C2454" t="s">
        <v>96</v>
      </c>
      <c r="D2454">
        <v>0.01</v>
      </c>
      <c r="F2454">
        <v>1.56976</v>
      </c>
      <c r="I2454" s="400">
        <v>42268.07708333333</v>
      </c>
      <c r="J2454">
        <v>1.57056</v>
      </c>
      <c r="N2454">
        <v>0.55000000000000004</v>
      </c>
      <c r="Q2454">
        <v>1436</v>
      </c>
      <c r="R2454" t="s">
        <v>96</v>
      </c>
      <c r="S2454" s="588">
        <v>1</v>
      </c>
    </row>
    <row r="2455" spans="1:19" x14ac:dyDescent="0.2">
      <c r="A2455">
        <v>2454</v>
      </c>
      <c r="B2455" s="400">
        <v>42268.877083333333</v>
      </c>
      <c r="C2455" t="s">
        <v>96</v>
      </c>
      <c r="D2455">
        <v>0.01</v>
      </c>
      <c r="F2455">
        <v>1.56969</v>
      </c>
      <c r="I2455" s="400">
        <v>42268.938194444447</v>
      </c>
      <c r="J2455">
        <v>1.5697399999999999</v>
      </c>
      <c r="N2455">
        <v>0.03</v>
      </c>
      <c r="Q2455">
        <v>1437</v>
      </c>
      <c r="R2455" t="s">
        <v>96</v>
      </c>
      <c r="S2455" s="588">
        <v>2</v>
      </c>
    </row>
    <row r="2456" spans="1:19" x14ac:dyDescent="0.2">
      <c r="A2456">
        <v>2455</v>
      </c>
      <c r="B2456" s="400">
        <v>42268.910416666666</v>
      </c>
      <c r="C2456" t="s">
        <v>96</v>
      </c>
      <c r="D2456">
        <v>0.01</v>
      </c>
      <c r="F2456">
        <v>1.56819</v>
      </c>
      <c r="I2456" s="400">
        <v>42268.938194444447</v>
      </c>
      <c r="J2456">
        <v>1.5697399999999999</v>
      </c>
      <c r="N2456">
        <v>1.07</v>
      </c>
      <c r="Q2456">
        <v>1437</v>
      </c>
      <c r="R2456" t="s">
        <v>96</v>
      </c>
      <c r="S2456" s="588">
        <v>2</v>
      </c>
    </row>
    <row r="2457" spans="1:19" x14ac:dyDescent="0.2">
      <c r="A2457">
        <v>2456</v>
      </c>
      <c r="B2457" s="400">
        <v>42269.027777777781</v>
      </c>
      <c r="C2457" t="s">
        <v>97</v>
      </c>
      <c r="D2457">
        <v>0.01</v>
      </c>
      <c r="F2457">
        <v>1.56993</v>
      </c>
      <c r="I2457" s="400">
        <v>42269.038194444445</v>
      </c>
      <c r="J2457">
        <v>1.5691299999999999</v>
      </c>
      <c r="N2457">
        <v>0.55000000000000004</v>
      </c>
      <c r="Q2457">
        <v>1438</v>
      </c>
      <c r="R2457" t="s">
        <v>97</v>
      </c>
      <c r="S2457" s="588">
        <v>1</v>
      </c>
    </row>
    <row r="2458" spans="1:19" x14ac:dyDescent="0.2">
      <c r="A2458">
        <v>2457</v>
      </c>
      <c r="B2458" s="400">
        <v>42269.074305555558</v>
      </c>
      <c r="C2458" t="s">
        <v>97</v>
      </c>
      <c r="D2458">
        <v>0.01</v>
      </c>
      <c r="F2458">
        <v>1.56932</v>
      </c>
      <c r="I2458" s="400">
        <v>42269.078472222223</v>
      </c>
      <c r="J2458">
        <v>1.5685199999999999</v>
      </c>
      <c r="N2458">
        <v>0.55000000000000004</v>
      </c>
      <c r="Q2458">
        <v>1439</v>
      </c>
      <c r="R2458" t="s">
        <v>97</v>
      </c>
      <c r="S2458" s="588">
        <v>1</v>
      </c>
    </row>
    <row r="2459" spans="1:19" x14ac:dyDescent="0.2">
      <c r="A2459">
        <v>2458</v>
      </c>
      <c r="B2459" s="400">
        <v>42269.081250000003</v>
      </c>
      <c r="C2459" t="s">
        <v>97</v>
      </c>
      <c r="D2459">
        <v>0.01</v>
      </c>
      <c r="F2459">
        <v>1.56881</v>
      </c>
      <c r="I2459" s="400">
        <v>42269.145833333336</v>
      </c>
      <c r="J2459">
        <v>1.5680099999999999</v>
      </c>
      <c r="N2459">
        <v>0.55000000000000004</v>
      </c>
      <c r="Q2459">
        <v>1440</v>
      </c>
      <c r="R2459" t="s">
        <v>97</v>
      </c>
      <c r="S2459" s="588">
        <v>1</v>
      </c>
    </row>
    <row r="2460" spans="1:19" x14ac:dyDescent="0.2">
      <c r="A2460">
        <v>2459</v>
      </c>
      <c r="B2460" s="400">
        <v>42269.886111111111</v>
      </c>
      <c r="C2460" t="s">
        <v>96</v>
      </c>
      <c r="D2460">
        <v>0.01</v>
      </c>
      <c r="F2460">
        <v>1.57046</v>
      </c>
      <c r="I2460" s="400">
        <v>42269.9</v>
      </c>
      <c r="J2460">
        <v>1.5712600000000001</v>
      </c>
      <c r="N2460">
        <v>0.55000000000000004</v>
      </c>
      <c r="Q2460">
        <v>1441</v>
      </c>
      <c r="R2460" t="s">
        <v>96</v>
      </c>
      <c r="S2460" s="588">
        <v>1</v>
      </c>
    </row>
    <row r="2461" spans="1:19" x14ac:dyDescent="0.2">
      <c r="A2461">
        <v>2460</v>
      </c>
      <c r="B2461" s="400">
        <v>42269.927777777775</v>
      </c>
      <c r="C2461" t="s">
        <v>96</v>
      </c>
      <c r="D2461">
        <v>0.01</v>
      </c>
      <c r="F2461">
        <v>1.5703400000000001</v>
      </c>
      <c r="I2461" s="400">
        <v>42270.031944444447</v>
      </c>
      <c r="J2461">
        <v>1.57114</v>
      </c>
      <c r="N2461">
        <v>0.47</v>
      </c>
      <c r="Q2461">
        <v>1442</v>
      </c>
      <c r="R2461" t="s">
        <v>96</v>
      </c>
      <c r="S2461" s="588">
        <v>1</v>
      </c>
    </row>
    <row r="2462" spans="1:19" x14ac:dyDescent="0.2">
      <c r="A2462">
        <v>2461</v>
      </c>
      <c r="B2462" s="400">
        <v>42270.055555555555</v>
      </c>
      <c r="C2462" t="s">
        <v>97</v>
      </c>
      <c r="D2462">
        <v>0.01</v>
      </c>
      <c r="F2462">
        <v>1.57124</v>
      </c>
      <c r="I2462" s="400">
        <v>42270.123611111114</v>
      </c>
      <c r="J2462">
        <v>1.5711900000000001</v>
      </c>
      <c r="N2462">
        <v>0.04</v>
      </c>
      <c r="Q2462">
        <v>1443</v>
      </c>
      <c r="R2462" t="s">
        <v>97</v>
      </c>
      <c r="S2462" s="588">
        <v>2</v>
      </c>
    </row>
    <row r="2463" spans="1:19" x14ac:dyDescent="0.2">
      <c r="A2463">
        <v>2462</v>
      </c>
      <c r="B2463" s="400">
        <v>42270.061805555553</v>
      </c>
      <c r="C2463" t="s">
        <v>97</v>
      </c>
      <c r="D2463">
        <v>0.01</v>
      </c>
      <c r="F2463">
        <v>1.57274</v>
      </c>
      <c r="I2463" s="400">
        <v>42270.123611111114</v>
      </c>
      <c r="J2463">
        <v>1.5711900000000001</v>
      </c>
      <c r="N2463">
        <v>1.07</v>
      </c>
      <c r="Q2463">
        <v>1443</v>
      </c>
      <c r="R2463" t="s">
        <v>97</v>
      </c>
      <c r="S2463" s="588">
        <v>2</v>
      </c>
    </row>
    <row r="2464" spans="1:19" x14ac:dyDescent="0.2">
      <c r="A2464">
        <v>2463</v>
      </c>
      <c r="B2464" s="400">
        <v>42270.87777777778</v>
      </c>
      <c r="C2464" t="s">
        <v>97</v>
      </c>
      <c r="D2464">
        <v>0.01</v>
      </c>
      <c r="F2464">
        <v>1.5976600000000001</v>
      </c>
      <c r="I2464" s="400">
        <v>42270.879166666666</v>
      </c>
      <c r="J2464">
        <v>1.5968599999999999</v>
      </c>
      <c r="N2464">
        <v>0.55000000000000004</v>
      </c>
      <c r="Q2464">
        <v>1444</v>
      </c>
      <c r="R2464" t="s">
        <v>97</v>
      </c>
      <c r="S2464" s="588">
        <v>1</v>
      </c>
    </row>
    <row r="2465" spans="1:19" x14ac:dyDescent="0.2">
      <c r="A2465">
        <v>2464</v>
      </c>
      <c r="B2465" s="400">
        <v>42270.884722222225</v>
      </c>
      <c r="C2465" t="s">
        <v>97</v>
      </c>
      <c r="D2465">
        <v>0.01</v>
      </c>
      <c r="F2465">
        <v>1.59734</v>
      </c>
      <c r="I2465" s="400">
        <v>42270.970138888886</v>
      </c>
      <c r="J2465">
        <v>1.59809</v>
      </c>
      <c r="N2465">
        <v>-0.52</v>
      </c>
      <c r="Q2465">
        <v>1445</v>
      </c>
      <c r="R2465" t="s">
        <v>97</v>
      </c>
      <c r="S2465" s="588">
        <v>3</v>
      </c>
    </row>
    <row r="2466" spans="1:19" x14ac:dyDescent="0.2">
      <c r="A2466">
        <v>2465</v>
      </c>
      <c r="B2466" s="400">
        <v>42270.890277777777</v>
      </c>
      <c r="C2466" t="s">
        <v>97</v>
      </c>
      <c r="D2466">
        <v>0.01</v>
      </c>
      <c r="F2466">
        <v>1.5989100000000001</v>
      </c>
      <c r="I2466" s="400">
        <v>42270.970138888886</v>
      </c>
      <c r="J2466">
        <v>1.59809</v>
      </c>
      <c r="N2466">
        <v>0.56999999999999995</v>
      </c>
      <c r="Q2466">
        <v>1445</v>
      </c>
      <c r="R2466" t="s">
        <v>97</v>
      </c>
      <c r="S2466" s="588">
        <v>3</v>
      </c>
    </row>
    <row r="2467" spans="1:19" x14ac:dyDescent="0.2">
      <c r="A2467">
        <v>2466</v>
      </c>
      <c r="B2467" s="400">
        <v>42270.900694444441</v>
      </c>
      <c r="C2467" t="s">
        <v>97</v>
      </c>
      <c r="D2467">
        <v>0.01</v>
      </c>
      <c r="F2467">
        <v>1.6004100000000001</v>
      </c>
      <c r="I2467" s="400">
        <v>42270.970138888886</v>
      </c>
      <c r="J2467">
        <v>1.59809</v>
      </c>
      <c r="N2467">
        <v>1.6</v>
      </c>
      <c r="Q2467">
        <v>1445</v>
      </c>
      <c r="R2467" t="s">
        <v>97</v>
      </c>
      <c r="S2467" s="588">
        <v>3</v>
      </c>
    </row>
    <row r="2468" spans="1:19" x14ac:dyDescent="0.2">
      <c r="A2468">
        <v>2467</v>
      </c>
      <c r="B2468" s="400">
        <v>42271.033333333333</v>
      </c>
      <c r="C2468" t="s">
        <v>96</v>
      </c>
      <c r="D2468">
        <v>0.01</v>
      </c>
      <c r="F2468">
        <v>1.5980700000000001</v>
      </c>
      <c r="I2468" s="400">
        <v>42271.066666666666</v>
      </c>
      <c r="J2468">
        <v>1.59812</v>
      </c>
      <c r="N2468">
        <v>0.03</v>
      </c>
      <c r="Q2468">
        <v>1446</v>
      </c>
      <c r="R2468" t="s">
        <v>96</v>
      </c>
      <c r="S2468" s="588">
        <v>2</v>
      </c>
    </row>
    <row r="2469" spans="1:19" x14ac:dyDescent="0.2">
      <c r="A2469">
        <v>2468</v>
      </c>
      <c r="B2469" s="400">
        <v>42271.054166666669</v>
      </c>
      <c r="C2469" t="s">
        <v>96</v>
      </c>
      <c r="D2469">
        <v>0.01</v>
      </c>
      <c r="F2469">
        <v>1.59657</v>
      </c>
      <c r="I2469" s="400">
        <v>42271.066666666666</v>
      </c>
      <c r="J2469">
        <v>1.59812</v>
      </c>
      <c r="N2469">
        <v>1.07</v>
      </c>
      <c r="Q2469">
        <v>1446</v>
      </c>
      <c r="R2469" t="s">
        <v>96</v>
      </c>
      <c r="S2469" s="588">
        <v>2</v>
      </c>
    </row>
    <row r="2470" spans="1:19" x14ac:dyDescent="0.2">
      <c r="A2470">
        <v>2469</v>
      </c>
      <c r="B2470" s="400">
        <v>42271.076388888891</v>
      </c>
      <c r="C2470" t="s">
        <v>97</v>
      </c>
      <c r="D2470">
        <v>0.01</v>
      </c>
      <c r="F2470">
        <v>1.59934</v>
      </c>
      <c r="I2470" s="400">
        <v>42271.083333333336</v>
      </c>
      <c r="J2470">
        <v>1.5985400000000001</v>
      </c>
      <c r="N2470">
        <v>0.55000000000000004</v>
      </c>
      <c r="Q2470">
        <v>1447</v>
      </c>
      <c r="R2470" t="s">
        <v>97</v>
      </c>
      <c r="S2470" s="588">
        <v>1</v>
      </c>
    </row>
    <row r="2471" spans="1:19" x14ac:dyDescent="0.2">
      <c r="A2471">
        <v>2470</v>
      </c>
      <c r="B2471" s="400">
        <v>42271.880555555559</v>
      </c>
      <c r="C2471" t="s">
        <v>96</v>
      </c>
      <c r="D2471">
        <v>0.01</v>
      </c>
      <c r="F2471">
        <v>1.6023499999999999</v>
      </c>
      <c r="I2471" s="400">
        <v>42272</v>
      </c>
      <c r="J2471">
        <v>1.5987499999999999</v>
      </c>
      <c r="N2471">
        <v>-2.57</v>
      </c>
      <c r="Q2471">
        <v>1448</v>
      </c>
      <c r="R2471" t="s">
        <v>96</v>
      </c>
      <c r="S2471" s="588">
        <v>5</v>
      </c>
    </row>
    <row r="2472" spans="1:19" x14ac:dyDescent="0.2">
      <c r="A2472">
        <v>2471</v>
      </c>
      <c r="B2472" s="400">
        <v>42271.88958333333</v>
      </c>
      <c r="C2472" t="s">
        <v>96</v>
      </c>
      <c r="D2472">
        <v>0.01</v>
      </c>
      <c r="F2472">
        <v>1.60084</v>
      </c>
      <c r="I2472" s="400">
        <v>42272</v>
      </c>
      <c r="J2472">
        <v>1.5987499999999999</v>
      </c>
      <c r="N2472">
        <v>-1.53</v>
      </c>
      <c r="Q2472">
        <v>1448</v>
      </c>
      <c r="R2472" t="s">
        <v>96</v>
      </c>
      <c r="S2472" s="588">
        <v>5</v>
      </c>
    </row>
    <row r="2473" spans="1:19" x14ac:dyDescent="0.2">
      <c r="A2473">
        <v>2472</v>
      </c>
      <c r="B2473" s="400">
        <v>42271.892361111109</v>
      </c>
      <c r="C2473" t="s">
        <v>96</v>
      </c>
      <c r="D2473">
        <v>0.01</v>
      </c>
      <c r="F2473">
        <v>1.59917</v>
      </c>
      <c r="I2473" s="400">
        <v>42272</v>
      </c>
      <c r="J2473">
        <v>1.5987499999999999</v>
      </c>
      <c r="N2473">
        <v>-0.38</v>
      </c>
      <c r="Q2473">
        <v>1448</v>
      </c>
      <c r="R2473" t="s">
        <v>96</v>
      </c>
      <c r="S2473" s="588">
        <v>5</v>
      </c>
    </row>
    <row r="2474" spans="1:19" x14ac:dyDescent="0.2">
      <c r="A2474">
        <v>2473</v>
      </c>
      <c r="B2474" s="400">
        <v>42271.902777777781</v>
      </c>
      <c r="C2474" t="s">
        <v>96</v>
      </c>
      <c r="D2474">
        <v>0.01</v>
      </c>
      <c r="F2474">
        <v>1.59684</v>
      </c>
      <c r="I2474" s="400">
        <v>42272</v>
      </c>
      <c r="J2474">
        <v>1.5987499999999999</v>
      </c>
      <c r="N2474">
        <v>1.23</v>
      </c>
      <c r="Q2474">
        <v>1448</v>
      </c>
      <c r="R2474" t="s">
        <v>96</v>
      </c>
      <c r="S2474" s="588">
        <v>5</v>
      </c>
    </row>
    <row r="2475" spans="1:19" x14ac:dyDescent="0.2">
      <c r="A2475">
        <v>2474</v>
      </c>
      <c r="B2475" s="400">
        <v>42271.909722222219</v>
      </c>
      <c r="C2475" t="s">
        <v>96</v>
      </c>
      <c r="D2475">
        <v>0.02</v>
      </c>
      <c r="F2475">
        <v>1.5936600000000001</v>
      </c>
      <c r="I2475" s="400">
        <v>42272</v>
      </c>
      <c r="J2475">
        <v>1.5987499999999999</v>
      </c>
      <c r="N2475">
        <v>6.84</v>
      </c>
      <c r="Q2475">
        <v>1448</v>
      </c>
      <c r="R2475" t="s">
        <v>96</v>
      </c>
      <c r="S2475" s="588">
        <v>5</v>
      </c>
    </row>
    <row r="2476" spans="1:19" x14ac:dyDescent="0.2">
      <c r="A2476">
        <v>2475</v>
      </c>
      <c r="B2476" s="400">
        <v>42272.0625</v>
      </c>
      <c r="C2476" t="s">
        <v>96</v>
      </c>
      <c r="D2476">
        <v>0.01</v>
      </c>
      <c r="F2476">
        <v>1.5940700000000001</v>
      </c>
      <c r="I2476" s="400">
        <v>42272.080555555556</v>
      </c>
      <c r="J2476">
        <v>1.59331</v>
      </c>
      <c r="N2476">
        <v>-0.52</v>
      </c>
      <c r="Q2476">
        <v>1449</v>
      </c>
      <c r="R2476" t="s">
        <v>96</v>
      </c>
      <c r="S2476" s="588">
        <v>3</v>
      </c>
    </row>
    <row r="2477" spans="1:19" x14ac:dyDescent="0.2">
      <c r="A2477">
        <v>2476</v>
      </c>
      <c r="B2477" s="400">
        <v>42272.063888888886</v>
      </c>
      <c r="C2477" t="s">
        <v>96</v>
      </c>
      <c r="D2477">
        <v>0.01</v>
      </c>
      <c r="F2477">
        <v>1.59249</v>
      </c>
      <c r="I2477" s="400">
        <v>42272.080555555556</v>
      </c>
      <c r="J2477">
        <v>1.59331</v>
      </c>
      <c r="N2477">
        <v>0.56999999999999995</v>
      </c>
      <c r="Q2477">
        <v>1449</v>
      </c>
      <c r="R2477" t="s">
        <v>96</v>
      </c>
      <c r="S2477" s="588">
        <v>3</v>
      </c>
    </row>
    <row r="2478" spans="1:19" x14ac:dyDescent="0.2">
      <c r="A2478">
        <v>2477</v>
      </c>
      <c r="B2478" s="400">
        <v>42272.070138888892</v>
      </c>
      <c r="C2478" t="s">
        <v>96</v>
      </c>
      <c r="D2478">
        <v>0.01</v>
      </c>
      <c r="F2478">
        <v>1.5909599999999999</v>
      </c>
      <c r="I2478" s="400">
        <v>42272.080555555556</v>
      </c>
      <c r="J2478">
        <v>1.59331</v>
      </c>
      <c r="N2478">
        <v>1.62</v>
      </c>
      <c r="Q2478">
        <v>1449</v>
      </c>
      <c r="R2478" t="s">
        <v>96</v>
      </c>
      <c r="S2478" s="588">
        <v>3</v>
      </c>
    </row>
    <row r="2479" spans="1:19" x14ac:dyDescent="0.2">
      <c r="A2479">
        <v>2478</v>
      </c>
      <c r="B2479" s="400">
        <v>42272.893055555556</v>
      </c>
      <c r="C2479" t="s">
        <v>96</v>
      </c>
      <c r="D2479">
        <v>0.01</v>
      </c>
      <c r="F2479">
        <v>1.5929500000000001</v>
      </c>
      <c r="I2479" s="400">
        <v>42272.905555555553</v>
      </c>
      <c r="J2479">
        <v>1.59375</v>
      </c>
      <c r="N2479">
        <v>0.55000000000000004</v>
      </c>
      <c r="Q2479">
        <v>1450</v>
      </c>
      <c r="R2479" t="s">
        <v>96</v>
      </c>
      <c r="S2479" s="588">
        <v>1</v>
      </c>
    </row>
    <row r="2480" spans="1:19" x14ac:dyDescent="0.2">
      <c r="A2480">
        <v>2479</v>
      </c>
      <c r="B2480" s="400">
        <v>42272.918749999997</v>
      </c>
      <c r="C2480" t="s">
        <v>97</v>
      </c>
      <c r="D2480">
        <v>0.01</v>
      </c>
      <c r="F2480">
        <v>1.5944100000000001</v>
      </c>
      <c r="I2480" s="400">
        <v>42272.931250000001</v>
      </c>
      <c r="J2480">
        <v>1.5943799999999999</v>
      </c>
      <c r="N2480">
        <v>0.02</v>
      </c>
      <c r="Q2480">
        <v>1451</v>
      </c>
      <c r="R2480" t="s">
        <v>97</v>
      </c>
      <c r="S2480" s="588">
        <v>2</v>
      </c>
    </row>
    <row r="2481" spans="1:19" x14ac:dyDescent="0.2">
      <c r="A2481">
        <v>2480</v>
      </c>
      <c r="B2481" s="400">
        <v>42272.923611111109</v>
      </c>
      <c r="C2481" t="s">
        <v>97</v>
      </c>
      <c r="D2481">
        <v>0.01</v>
      </c>
      <c r="F2481">
        <v>1.5959399999999999</v>
      </c>
      <c r="I2481" s="400">
        <v>42272.931250000001</v>
      </c>
      <c r="J2481">
        <v>1.5943799999999999</v>
      </c>
      <c r="N2481">
        <v>1.08</v>
      </c>
      <c r="Q2481">
        <v>1451</v>
      </c>
      <c r="R2481" t="s">
        <v>97</v>
      </c>
      <c r="S2481" s="588">
        <v>2</v>
      </c>
    </row>
    <row r="2482" spans="1:19" x14ac:dyDescent="0.2">
      <c r="A2482">
        <v>2481</v>
      </c>
      <c r="B2482" s="400">
        <v>42272.943055555559</v>
      </c>
      <c r="C2482" t="s">
        <v>97</v>
      </c>
      <c r="D2482">
        <v>0.01</v>
      </c>
      <c r="F2482">
        <v>1.5936600000000001</v>
      </c>
      <c r="I2482" s="400">
        <v>42272.95</v>
      </c>
      <c r="J2482">
        <v>1.5928599999999999</v>
      </c>
      <c r="N2482">
        <v>0.55000000000000004</v>
      </c>
      <c r="Q2482">
        <v>1452</v>
      </c>
      <c r="R2482" t="s">
        <v>97</v>
      </c>
      <c r="S2482" s="588">
        <v>1</v>
      </c>
    </row>
    <row r="2483" spans="1:19" x14ac:dyDescent="0.2">
      <c r="A2483">
        <v>2482</v>
      </c>
      <c r="B2483" s="400">
        <v>42272.963194444441</v>
      </c>
      <c r="C2483" t="s">
        <v>97</v>
      </c>
      <c r="D2483">
        <v>0.01</v>
      </c>
      <c r="F2483">
        <v>1.5945800000000001</v>
      </c>
      <c r="I2483" s="400">
        <v>42272.997916666667</v>
      </c>
      <c r="J2483">
        <v>1.59378</v>
      </c>
      <c r="N2483">
        <v>0.55000000000000004</v>
      </c>
      <c r="Q2483">
        <v>1453</v>
      </c>
      <c r="R2483" t="s">
        <v>97</v>
      </c>
      <c r="S2483" s="588">
        <v>1</v>
      </c>
    </row>
    <row r="2484" spans="1:19" x14ac:dyDescent="0.2">
      <c r="A2484">
        <v>2483</v>
      </c>
      <c r="B2484" s="400">
        <v>42275.05972222222</v>
      </c>
      <c r="C2484" t="s">
        <v>97</v>
      </c>
      <c r="D2484">
        <v>0.01</v>
      </c>
      <c r="F2484">
        <v>1.59552</v>
      </c>
      <c r="I2484" s="400">
        <v>42275.083333333336</v>
      </c>
      <c r="J2484">
        <v>1.5947199999999999</v>
      </c>
      <c r="N2484">
        <v>0.55000000000000004</v>
      </c>
      <c r="Q2484">
        <v>1454</v>
      </c>
      <c r="R2484" t="s">
        <v>97</v>
      </c>
      <c r="S2484" s="588">
        <v>1</v>
      </c>
    </row>
    <row r="2485" spans="1:19" x14ac:dyDescent="0.2">
      <c r="A2485">
        <v>2484</v>
      </c>
      <c r="B2485" s="400">
        <v>42275.933333333334</v>
      </c>
      <c r="C2485" t="s">
        <v>97</v>
      </c>
      <c r="D2485">
        <v>0.01</v>
      </c>
      <c r="F2485">
        <v>1.6081000000000001</v>
      </c>
      <c r="I2485" s="400">
        <v>42275.941666666666</v>
      </c>
      <c r="J2485">
        <v>1.6073</v>
      </c>
      <c r="N2485">
        <v>0.56000000000000005</v>
      </c>
      <c r="Q2485">
        <v>1455</v>
      </c>
      <c r="R2485" t="s">
        <v>97</v>
      </c>
      <c r="S2485" s="588">
        <v>1</v>
      </c>
    </row>
    <row r="2486" spans="1:19" x14ac:dyDescent="0.2">
      <c r="A2486">
        <v>2485</v>
      </c>
      <c r="B2486" s="400">
        <v>42276.884722222225</v>
      </c>
      <c r="C2486" t="s">
        <v>96</v>
      </c>
      <c r="D2486">
        <v>0.01</v>
      </c>
      <c r="F2486">
        <v>1.6081399999999999</v>
      </c>
      <c r="I2486" s="400">
        <v>42276.886111111111</v>
      </c>
      <c r="J2486">
        <v>1.60894</v>
      </c>
      <c r="N2486">
        <v>0.55000000000000004</v>
      </c>
      <c r="Q2486">
        <v>1456</v>
      </c>
      <c r="R2486" t="s">
        <v>96</v>
      </c>
      <c r="S2486" s="588">
        <v>1</v>
      </c>
    </row>
    <row r="2487" spans="1:19" x14ac:dyDescent="0.2">
      <c r="A2487">
        <v>2486</v>
      </c>
      <c r="B2487" s="400">
        <v>42276.930555555555</v>
      </c>
      <c r="C2487" t="s">
        <v>97</v>
      </c>
      <c r="D2487">
        <v>0.01</v>
      </c>
      <c r="F2487">
        <v>1.61337</v>
      </c>
      <c r="I2487" s="400">
        <v>42276.938888888886</v>
      </c>
      <c r="J2487">
        <v>1.6125700000000001</v>
      </c>
      <c r="N2487">
        <v>0.55000000000000004</v>
      </c>
      <c r="Q2487">
        <v>1457</v>
      </c>
      <c r="R2487" t="s">
        <v>97</v>
      </c>
      <c r="S2487" s="588">
        <v>1</v>
      </c>
    </row>
    <row r="2488" spans="1:19" x14ac:dyDescent="0.2">
      <c r="A2488">
        <v>2487</v>
      </c>
      <c r="B2488" s="400">
        <v>42276.964583333334</v>
      </c>
      <c r="C2488" t="s">
        <v>96</v>
      </c>
      <c r="D2488">
        <v>0.01</v>
      </c>
      <c r="F2488">
        <v>1.6090500000000001</v>
      </c>
      <c r="I2488" s="400">
        <v>42276.982638888891</v>
      </c>
      <c r="J2488">
        <v>1.60985</v>
      </c>
      <c r="N2488">
        <v>0.55000000000000004</v>
      </c>
      <c r="Q2488">
        <v>1458</v>
      </c>
      <c r="R2488" t="s">
        <v>96</v>
      </c>
      <c r="S2488" s="588">
        <v>1</v>
      </c>
    </row>
    <row r="2489" spans="1:19" x14ac:dyDescent="0.2">
      <c r="A2489">
        <v>2488</v>
      </c>
      <c r="B2489" s="400">
        <v>42277.037499999999</v>
      </c>
      <c r="C2489" t="s">
        <v>96</v>
      </c>
      <c r="D2489">
        <v>0.01</v>
      </c>
      <c r="F2489">
        <v>1.6100399999999999</v>
      </c>
      <c r="I2489" s="400">
        <v>42277.404166666667</v>
      </c>
      <c r="J2489">
        <v>1.6065700000000001</v>
      </c>
      <c r="N2489">
        <v>-2.39</v>
      </c>
      <c r="Q2489">
        <v>1459</v>
      </c>
      <c r="R2489" t="s">
        <v>96</v>
      </c>
      <c r="S2489" s="588">
        <v>5</v>
      </c>
    </row>
    <row r="2490" spans="1:19" x14ac:dyDescent="0.2">
      <c r="A2490">
        <v>2489</v>
      </c>
      <c r="B2490" s="400">
        <v>42277.084722222222</v>
      </c>
      <c r="C2490" t="s">
        <v>96</v>
      </c>
      <c r="D2490">
        <v>0.01</v>
      </c>
      <c r="F2490">
        <v>1.6085400000000001</v>
      </c>
      <c r="I2490" s="400">
        <v>42277.404166666667</v>
      </c>
      <c r="J2490">
        <v>1.6065700000000001</v>
      </c>
      <c r="N2490">
        <v>-1.36</v>
      </c>
      <c r="Q2490">
        <v>1459</v>
      </c>
      <c r="R2490" t="s">
        <v>96</v>
      </c>
      <c r="S2490" s="588">
        <v>5</v>
      </c>
    </row>
    <row r="2491" spans="1:19" x14ac:dyDescent="0.2">
      <c r="A2491">
        <v>2490</v>
      </c>
      <c r="B2491" s="400">
        <v>42277.095833333333</v>
      </c>
      <c r="C2491" t="s">
        <v>96</v>
      </c>
      <c r="D2491">
        <v>0.01</v>
      </c>
      <c r="F2491">
        <v>1.60704</v>
      </c>
      <c r="I2491" s="400">
        <v>42277.404166666667</v>
      </c>
      <c r="J2491">
        <v>1.6065700000000001</v>
      </c>
      <c r="N2491">
        <v>-0.32</v>
      </c>
      <c r="Q2491">
        <v>1459</v>
      </c>
      <c r="R2491" t="s">
        <v>96</v>
      </c>
      <c r="S2491" s="588">
        <v>5</v>
      </c>
    </row>
    <row r="2492" spans="1:19" x14ac:dyDescent="0.2">
      <c r="A2492">
        <v>2491</v>
      </c>
      <c r="B2492" s="400">
        <v>42277.14166666667</v>
      </c>
      <c r="C2492" t="s">
        <v>96</v>
      </c>
      <c r="D2492">
        <v>0.01</v>
      </c>
      <c r="F2492">
        <v>1.60467</v>
      </c>
      <c r="I2492" s="400">
        <v>42277.404166666667</v>
      </c>
      <c r="J2492">
        <v>1.6065700000000001</v>
      </c>
      <c r="N2492">
        <v>1.31</v>
      </c>
      <c r="Q2492">
        <v>1459</v>
      </c>
      <c r="R2492" t="s">
        <v>96</v>
      </c>
      <c r="S2492" s="588">
        <v>5</v>
      </c>
    </row>
    <row r="2493" spans="1:19" x14ac:dyDescent="0.2">
      <c r="A2493">
        <v>2492</v>
      </c>
      <c r="B2493" s="400">
        <v>42277.367361111108</v>
      </c>
      <c r="C2493" t="s">
        <v>96</v>
      </c>
      <c r="D2493">
        <v>0.02</v>
      </c>
      <c r="F2493">
        <v>1.60155</v>
      </c>
      <c r="I2493" s="400">
        <v>42277.404166666667</v>
      </c>
      <c r="J2493">
        <v>1.6065700000000001</v>
      </c>
      <c r="N2493">
        <v>6.93</v>
      </c>
      <c r="Q2493">
        <v>1459</v>
      </c>
      <c r="R2493" t="s">
        <v>96</v>
      </c>
      <c r="S2493" s="588">
        <v>5</v>
      </c>
    </row>
    <row r="2494" spans="1:19" x14ac:dyDescent="0.2">
      <c r="A2494">
        <v>2493</v>
      </c>
      <c r="B2494" s="400">
        <v>42277.968055555553</v>
      </c>
      <c r="C2494" t="s">
        <v>96</v>
      </c>
      <c r="D2494">
        <v>0.01</v>
      </c>
      <c r="F2494">
        <v>1.5926400000000001</v>
      </c>
      <c r="I2494" s="400">
        <v>42277.986805555556</v>
      </c>
      <c r="J2494">
        <v>1.59344</v>
      </c>
      <c r="N2494">
        <v>0.55000000000000004</v>
      </c>
      <c r="Q2494">
        <v>1460</v>
      </c>
      <c r="R2494" t="s">
        <v>96</v>
      </c>
      <c r="S2494" s="588">
        <v>1</v>
      </c>
    </row>
    <row r="2495" spans="1:19" x14ac:dyDescent="0.2">
      <c r="A2495">
        <v>2494</v>
      </c>
      <c r="B2495" s="400">
        <v>42278.063194444447</v>
      </c>
      <c r="C2495" t="s">
        <v>97</v>
      </c>
      <c r="D2495">
        <v>0.01</v>
      </c>
      <c r="F2495">
        <v>1.5950299999999999</v>
      </c>
      <c r="I2495" s="400">
        <v>42278.106249999997</v>
      </c>
      <c r="J2495">
        <v>1.59423</v>
      </c>
      <c r="N2495">
        <v>0.55000000000000004</v>
      </c>
      <c r="Q2495">
        <v>1461</v>
      </c>
      <c r="R2495" t="s">
        <v>97</v>
      </c>
      <c r="S2495" s="588">
        <v>1</v>
      </c>
    </row>
    <row r="2496" spans="1:19" x14ac:dyDescent="0.2">
      <c r="A2496">
        <v>2495</v>
      </c>
      <c r="B2496" s="400">
        <v>42278.925694444442</v>
      </c>
      <c r="C2496" t="s">
        <v>96</v>
      </c>
      <c r="D2496">
        <v>0.01</v>
      </c>
      <c r="F2496">
        <v>1.5908100000000001</v>
      </c>
      <c r="I2496" s="400">
        <v>42278.9375</v>
      </c>
      <c r="J2496">
        <v>1.59161</v>
      </c>
      <c r="N2496">
        <v>0.55000000000000004</v>
      </c>
      <c r="Q2496">
        <v>1462</v>
      </c>
      <c r="R2496" t="s">
        <v>96</v>
      </c>
      <c r="S2496" s="588">
        <v>1</v>
      </c>
    </row>
    <row r="2497" spans="1:19" x14ac:dyDescent="0.2">
      <c r="A2497">
        <v>2496</v>
      </c>
      <c r="B2497" s="400">
        <v>42278.961111111108</v>
      </c>
      <c r="C2497" t="s">
        <v>97</v>
      </c>
      <c r="D2497">
        <v>0.01</v>
      </c>
      <c r="F2497">
        <v>1.59199</v>
      </c>
      <c r="I2497" s="400">
        <v>42278.969444444447</v>
      </c>
      <c r="J2497">
        <v>1.5911900000000001</v>
      </c>
      <c r="N2497">
        <v>0.55000000000000004</v>
      </c>
      <c r="Q2497">
        <v>1463</v>
      </c>
      <c r="R2497" t="s">
        <v>97</v>
      </c>
      <c r="S2497" s="588">
        <v>1</v>
      </c>
    </row>
    <row r="2498" spans="1:19" x14ac:dyDescent="0.2">
      <c r="A2498">
        <v>2497</v>
      </c>
      <c r="B2498" s="400">
        <v>42279.046527777777</v>
      </c>
      <c r="C2498" t="s">
        <v>96</v>
      </c>
      <c r="D2498">
        <v>0.01</v>
      </c>
      <c r="F2498">
        <v>1.5912200000000001</v>
      </c>
      <c r="I2498" s="400">
        <v>42279.063194444447</v>
      </c>
      <c r="J2498">
        <v>1.59202</v>
      </c>
      <c r="N2498">
        <v>0.56000000000000005</v>
      </c>
      <c r="Q2498">
        <v>1464</v>
      </c>
      <c r="R2498" t="s">
        <v>96</v>
      </c>
      <c r="S2498" s="588">
        <v>1</v>
      </c>
    </row>
    <row r="2499" spans="1:19" x14ac:dyDescent="0.2">
      <c r="A2499">
        <v>2498</v>
      </c>
      <c r="B2499" s="400">
        <v>42279.079861111109</v>
      </c>
      <c r="C2499" t="s">
        <v>97</v>
      </c>
      <c r="D2499">
        <v>0.01</v>
      </c>
      <c r="F2499">
        <v>1.5903099999999999</v>
      </c>
      <c r="I2499" s="400">
        <v>42279.129166666666</v>
      </c>
      <c r="J2499">
        <v>1.58951</v>
      </c>
      <c r="N2499">
        <v>0.55000000000000004</v>
      </c>
      <c r="Q2499">
        <v>1465</v>
      </c>
      <c r="R2499" t="s">
        <v>97</v>
      </c>
      <c r="S2499" s="588">
        <v>1</v>
      </c>
    </row>
    <row r="2500" spans="1:19" x14ac:dyDescent="0.2">
      <c r="A2500">
        <v>2499</v>
      </c>
      <c r="B2500" s="400">
        <v>42279.877083333333</v>
      </c>
      <c r="C2500" t="s">
        <v>96</v>
      </c>
      <c r="D2500">
        <v>0.01</v>
      </c>
      <c r="F2500">
        <v>1.5989</v>
      </c>
      <c r="I2500" s="400">
        <v>42283.457638888889</v>
      </c>
      <c r="J2500">
        <v>1.5778099999999999</v>
      </c>
      <c r="N2500">
        <v>-14.73</v>
      </c>
      <c r="Q2500">
        <v>1466</v>
      </c>
      <c r="R2500" t="s">
        <v>96</v>
      </c>
      <c r="S2500" s="588">
        <v>11</v>
      </c>
    </row>
    <row r="2501" spans="1:19" x14ac:dyDescent="0.2">
      <c r="A2501">
        <v>2500</v>
      </c>
      <c r="B2501" s="400">
        <v>42279.878472222219</v>
      </c>
      <c r="C2501" t="s">
        <v>96</v>
      </c>
      <c r="D2501">
        <v>0.01</v>
      </c>
      <c r="F2501">
        <v>1.5973599999999999</v>
      </c>
      <c r="I2501" s="400">
        <v>42283.457638888889</v>
      </c>
      <c r="J2501">
        <v>1.5778099999999999</v>
      </c>
      <c r="N2501">
        <v>-13.67</v>
      </c>
      <c r="Q2501">
        <v>1466</v>
      </c>
      <c r="R2501" t="s">
        <v>96</v>
      </c>
      <c r="S2501" s="588">
        <v>11</v>
      </c>
    </row>
    <row r="2502" spans="1:19" x14ac:dyDescent="0.2">
      <c r="A2502">
        <v>2501</v>
      </c>
      <c r="B2502" s="400">
        <v>42279.895833333336</v>
      </c>
      <c r="C2502" t="s">
        <v>96</v>
      </c>
      <c r="D2502">
        <v>0.01</v>
      </c>
      <c r="F2502">
        <v>1.5958600000000001</v>
      </c>
      <c r="I2502" s="400">
        <v>42283.457638888889</v>
      </c>
      <c r="J2502">
        <v>1.5778099999999999</v>
      </c>
      <c r="N2502">
        <v>-12.63</v>
      </c>
      <c r="Q2502">
        <v>1466</v>
      </c>
      <c r="R2502" t="s">
        <v>96</v>
      </c>
      <c r="S2502" s="588">
        <v>11</v>
      </c>
    </row>
    <row r="2503" spans="1:19" x14ac:dyDescent="0.2">
      <c r="A2503">
        <v>2502</v>
      </c>
      <c r="B2503" s="400">
        <v>42279.930555555555</v>
      </c>
      <c r="C2503" t="s">
        <v>96</v>
      </c>
      <c r="D2503">
        <v>0.01</v>
      </c>
      <c r="F2503">
        <v>1.5930500000000001</v>
      </c>
      <c r="I2503" s="400">
        <v>42283.457638888889</v>
      </c>
      <c r="J2503">
        <v>1.5778099999999999</v>
      </c>
      <c r="N2503">
        <v>-10.7</v>
      </c>
      <c r="Q2503">
        <v>1466</v>
      </c>
      <c r="R2503" t="s">
        <v>96</v>
      </c>
      <c r="S2503" s="588">
        <v>11</v>
      </c>
    </row>
    <row r="2504" spans="1:19" x14ac:dyDescent="0.2">
      <c r="A2504">
        <v>2503</v>
      </c>
      <c r="B2504" s="400">
        <v>42279.943055555559</v>
      </c>
      <c r="C2504" t="s">
        <v>96</v>
      </c>
      <c r="D2504">
        <v>0.02</v>
      </c>
      <c r="F2504">
        <v>1.5899300000000001</v>
      </c>
      <c r="I2504" s="400">
        <v>42283.457638888889</v>
      </c>
      <c r="J2504">
        <v>1.5778099999999999</v>
      </c>
      <c r="N2504">
        <v>-17.09</v>
      </c>
      <c r="Q2504">
        <v>1466</v>
      </c>
      <c r="R2504" t="s">
        <v>96</v>
      </c>
      <c r="S2504" s="588">
        <v>11</v>
      </c>
    </row>
    <row r="2505" spans="1:19" x14ac:dyDescent="0.2">
      <c r="A2505">
        <v>2504</v>
      </c>
      <c r="B2505" s="400">
        <v>42282.46597222222</v>
      </c>
      <c r="C2505" t="s">
        <v>96</v>
      </c>
      <c r="D2505">
        <v>0.02</v>
      </c>
      <c r="F2505">
        <v>1.5867</v>
      </c>
      <c r="I2505" s="400">
        <v>42283.457638888889</v>
      </c>
      <c r="J2505">
        <v>1.5778099999999999</v>
      </c>
      <c r="N2505">
        <v>-12.44</v>
      </c>
      <c r="Q2505">
        <v>1466</v>
      </c>
      <c r="R2505" t="s">
        <v>96</v>
      </c>
      <c r="S2505" s="588">
        <v>11</v>
      </c>
    </row>
    <row r="2506" spans="1:19" x14ac:dyDescent="0.2">
      <c r="A2506">
        <v>2505</v>
      </c>
      <c r="B2506" s="400">
        <v>42282.572222222225</v>
      </c>
      <c r="C2506" t="s">
        <v>96</v>
      </c>
      <c r="D2506">
        <v>0.03</v>
      </c>
      <c r="F2506">
        <v>1.5833999999999999</v>
      </c>
      <c r="I2506" s="400">
        <v>42283.457638888889</v>
      </c>
      <c r="J2506">
        <v>1.5778099999999999</v>
      </c>
      <c r="N2506">
        <v>-11.85</v>
      </c>
      <c r="Q2506">
        <v>1466</v>
      </c>
      <c r="R2506" t="s">
        <v>96</v>
      </c>
      <c r="S2506" s="588">
        <v>11</v>
      </c>
    </row>
    <row r="2507" spans="1:19" x14ac:dyDescent="0.2">
      <c r="A2507">
        <v>2506</v>
      </c>
      <c r="B2507" s="400">
        <v>42282.794444444444</v>
      </c>
      <c r="C2507" t="s">
        <v>96</v>
      </c>
      <c r="D2507">
        <v>0.05</v>
      </c>
      <c r="F2507">
        <v>1.5799399999999999</v>
      </c>
      <c r="I2507" s="400">
        <v>42283.457638888889</v>
      </c>
      <c r="J2507">
        <v>1.5778099999999999</v>
      </c>
      <c r="N2507">
        <v>-7.8</v>
      </c>
      <c r="Q2507">
        <v>1466</v>
      </c>
      <c r="R2507" t="s">
        <v>96</v>
      </c>
      <c r="S2507" s="588">
        <v>11</v>
      </c>
    </row>
    <row r="2508" spans="1:19" x14ac:dyDescent="0.2">
      <c r="A2508">
        <v>2507</v>
      </c>
      <c r="B2508" s="400">
        <v>42282.882638888892</v>
      </c>
      <c r="C2508" t="s">
        <v>96</v>
      </c>
      <c r="D2508">
        <v>0.08</v>
      </c>
      <c r="F2508">
        <v>1.5764100000000001</v>
      </c>
      <c r="I2508" s="400">
        <v>42283.457638888889</v>
      </c>
      <c r="J2508">
        <v>1.5778099999999999</v>
      </c>
      <c r="N2508">
        <v>7</v>
      </c>
      <c r="Q2508">
        <v>1466</v>
      </c>
      <c r="R2508" t="s">
        <v>96</v>
      </c>
      <c r="S2508" s="588">
        <v>11</v>
      </c>
    </row>
    <row r="2509" spans="1:19" x14ac:dyDescent="0.2">
      <c r="A2509">
        <v>2511</v>
      </c>
      <c r="B2509" s="400">
        <v>42283.272916666669</v>
      </c>
      <c r="C2509" t="s">
        <v>96</v>
      </c>
      <c r="D2509">
        <v>0.11</v>
      </c>
      <c r="F2509">
        <v>1.5727500000000001</v>
      </c>
      <c r="I2509" s="400">
        <v>42283.457638888889</v>
      </c>
      <c r="J2509">
        <v>1.5778099999999999</v>
      </c>
      <c r="N2509">
        <v>38.4</v>
      </c>
      <c r="Q2509">
        <v>1466</v>
      </c>
      <c r="R2509" t="s">
        <v>96</v>
      </c>
      <c r="S2509" s="588">
        <v>11</v>
      </c>
    </row>
    <row r="2510" spans="1:19" x14ac:dyDescent="0.2">
      <c r="A2510">
        <v>2512</v>
      </c>
      <c r="B2510" s="400">
        <v>42283.311111111114</v>
      </c>
      <c r="C2510" t="s">
        <v>96</v>
      </c>
      <c r="D2510">
        <v>0.17</v>
      </c>
      <c r="F2510">
        <v>1.5684100000000001</v>
      </c>
      <c r="I2510" s="400">
        <v>42283.457638888889</v>
      </c>
      <c r="J2510">
        <v>1.5778099999999999</v>
      </c>
      <c r="N2510">
        <v>110.23</v>
      </c>
      <c r="Q2510">
        <v>1466</v>
      </c>
      <c r="R2510" t="s">
        <v>96</v>
      </c>
      <c r="S2510" s="588">
        <v>11</v>
      </c>
    </row>
    <row r="2511" spans="1:19" x14ac:dyDescent="0.2">
      <c r="A2511">
        <v>2508</v>
      </c>
      <c r="B2511" s="400">
        <v>42282.943055555559</v>
      </c>
      <c r="C2511" t="s">
        <v>97</v>
      </c>
      <c r="D2511">
        <v>0.01</v>
      </c>
      <c r="F2511">
        <v>1.5787100000000001</v>
      </c>
      <c r="I2511" s="400">
        <v>42282.955555555556</v>
      </c>
      <c r="J2511">
        <v>1.5779099999999999</v>
      </c>
      <c r="N2511">
        <v>0.55000000000000004</v>
      </c>
      <c r="Q2511">
        <v>1467</v>
      </c>
      <c r="R2511" t="s">
        <v>97</v>
      </c>
      <c r="S2511" s="588">
        <v>1</v>
      </c>
    </row>
    <row r="2512" spans="1:19" x14ac:dyDescent="0.2">
      <c r="A2512">
        <v>2509</v>
      </c>
      <c r="B2512" s="400">
        <v>42283.03402777778</v>
      </c>
      <c r="C2512" t="s">
        <v>97</v>
      </c>
      <c r="D2512">
        <v>0.01</v>
      </c>
      <c r="F2512">
        <v>1.5791900000000001</v>
      </c>
      <c r="I2512" s="400">
        <v>42283.131944444445</v>
      </c>
      <c r="J2512">
        <v>1.57917</v>
      </c>
      <c r="N2512">
        <v>0.01</v>
      </c>
      <c r="Q2512">
        <v>1468</v>
      </c>
      <c r="R2512" t="s">
        <v>97</v>
      </c>
      <c r="S2512" s="588">
        <v>2</v>
      </c>
    </row>
    <row r="2513" spans="1:19" x14ac:dyDescent="0.2">
      <c r="A2513">
        <v>2510</v>
      </c>
      <c r="B2513" s="400">
        <v>42283.081250000003</v>
      </c>
      <c r="C2513" t="s">
        <v>97</v>
      </c>
      <c r="D2513">
        <v>0.01</v>
      </c>
      <c r="F2513">
        <v>1.58074</v>
      </c>
      <c r="I2513" s="400">
        <v>42283.131944444445</v>
      </c>
      <c r="J2513">
        <v>1.57917</v>
      </c>
      <c r="N2513">
        <v>1.08</v>
      </c>
      <c r="Q2513">
        <v>1468</v>
      </c>
      <c r="R2513" t="s">
        <v>97</v>
      </c>
      <c r="S2513" s="588">
        <v>2</v>
      </c>
    </row>
    <row r="2514" spans="1:19" x14ac:dyDescent="0.2">
      <c r="A2514">
        <v>2513</v>
      </c>
      <c r="B2514" s="400">
        <v>42283.878472222219</v>
      </c>
      <c r="C2514" t="s">
        <v>97</v>
      </c>
      <c r="D2514">
        <v>0.01</v>
      </c>
      <c r="F2514">
        <v>1.5750599999999999</v>
      </c>
      <c r="I2514" s="400">
        <v>42283.881944444445</v>
      </c>
      <c r="J2514">
        <v>1.57426</v>
      </c>
      <c r="N2514">
        <v>0.55000000000000004</v>
      </c>
      <c r="Q2514">
        <v>1469</v>
      </c>
      <c r="R2514" t="s">
        <v>97</v>
      </c>
      <c r="S2514" s="588">
        <v>1</v>
      </c>
    </row>
    <row r="2515" spans="1:19" x14ac:dyDescent="0.2">
      <c r="A2515">
        <v>2514</v>
      </c>
      <c r="B2515" s="400">
        <v>42283.938888888886</v>
      </c>
      <c r="C2515" t="s">
        <v>96</v>
      </c>
      <c r="D2515">
        <v>0.01</v>
      </c>
      <c r="F2515">
        <v>1.57202</v>
      </c>
      <c r="I2515" s="400">
        <v>42283.94027777778</v>
      </c>
      <c r="J2515">
        <v>1.5728200000000001</v>
      </c>
      <c r="N2515">
        <v>0.55000000000000004</v>
      </c>
      <c r="Q2515">
        <v>1470</v>
      </c>
      <c r="R2515" t="s">
        <v>96</v>
      </c>
      <c r="S2515" s="588">
        <v>1</v>
      </c>
    </row>
    <row r="2516" spans="1:19" x14ac:dyDescent="0.2">
      <c r="A2516">
        <v>2515</v>
      </c>
      <c r="B2516" s="400">
        <v>42284.044444444444</v>
      </c>
      <c r="C2516" t="s">
        <v>97</v>
      </c>
      <c r="D2516">
        <v>0.01</v>
      </c>
      <c r="F2516">
        <v>1.5736699999999999</v>
      </c>
      <c r="I2516" s="400">
        <v>42284.055555555555</v>
      </c>
      <c r="J2516">
        <v>1.57287</v>
      </c>
      <c r="N2516">
        <v>0.55000000000000004</v>
      </c>
      <c r="Q2516">
        <v>1471</v>
      </c>
      <c r="R2516" t="s">
        <v>97</v>
      </c>
      <c r="S2516" s="588">
        <v>1</v>
      </c>
    </row>
    <row r="2517" spans="1:19" x14ac:dyDescent="0.2">
      <c r="A2517">
        <v>2516</v>
      </c>
      <c r="B2517" s="400">
        <v>42284.910416666666</v>
      </c>
      <c r="C2517" t="s">
        <v>97</v>
      </c>
      <c r="D2517">
        <v>0.01</v>
      </c>
      <c r="F2517">
        <v>1.56121</v>
      </c>
      <c r="I2517" s="400">
        <v>42284.918055555558</v>
      </c>
      <c r="J2517">
        <v>1.5604100000000001</v>
      </c>
      <c r="N2517">
        <v>0.56000000000000005</v>
      </c>
      <c r="Q2517">
        <v>1472</v>
      </c>
      <c r="R2517" t="s">
        <v>97</v>
      </c>
      <c r="S2517" s="588">
        <v>1</v>
      </c>
    </row>
    <row r="2518" spans="1:19" x14ac:dyDescent="0.2">
      <c r="A2518">
        <v>2517</v>
      </c>
      <c r="B2518" s="400">
        <v>42284.926388888889</v>
      </c>
      <c r="C2518" t="s">
        <v>97</v>
      </c>
      <c r="D2518">
        <v>0.01</v>
      </c>
      <c r="F2518">
        <v>1.5605500000000001</v>
      </c>
      <c r="I2518" s="400">
        <v>42284.939583333333</v>
      </c>
      <c r="J2518">
        <v>1.55975</v>
      </c>
      <c r="N2518">
        <v>0.55000000000000004</v>
      </c>
      <c r="Q2518">
        <v>1473</v>
      </c>
      <c r="R2518" t="s">
        <v>97</v>
      </c>
      <c r="S2518" s="588">
        <v>1</v>
      </c>
    </row>
    <row r="2519" spans="1:19" x14ac:dyDescent="0.2">
      <c r="A2519">
        <v>2518</v>
      </c>
      <c r="B2519" s="400">
        <v>42284.97152777778</v>
      </c>
      <c r="C2519" t="s">
        <v>96</v>
      </c>
      <c r="D2519">
        <v>0.01</v>
      </c>
      <c r="F2519">
        <v>1.5594300000000001</v>
      </c>
      <c r="I2519" s="400">
        <v>42285.015972222223</v>
      </c>
      <c r="J2519">
        <v>1.56023</v>
      </c>
      <c r="N2519">
        <v>0.28000000000000003</v>
      </c>
      <c r="Q2519">
        <v>1474</v>
      </c>
      <c r="R2519" t="s">
        <v>96</v>
      </c>
      <c r="S2519" s="588">
        <v>1</v>
      </c>
    </row>
    <row r="2520" spans="1:19" x14ac:dyDescent="0.2">
      <c r="A2520">
        <v>2519</v>
      </c>
      <c r="B2520" s="400">
        <v>42285.038194444445</v>
      </c>
      <c r="C2520" t="s">
        <v>97</v>
      </c>
      <c r="D2520">
        <v>0.01</v>
      </c>
      <c r="F2520">
        <v>1.56006</v>
      </c>
      <c r="I2520" s="400">
        <v>42285.148611111108</v>
      </c>
      <c r="J2520">
        <v>1.5607599999999999</v>
      </c>
      <c r="N2520">
        <v>-0.49</v>
      </c>
      <c r="Q2520">
        <v>1475</v>
      </c>
      <c r="R2520" t="s">
        <v>97</v>
      </c>
      <c r="S2520" s="588">
        <v>3</v>
      </c>
    </row>
    <row r="2521" spans="1:19" x14ac:dyDescent="0.2">
      <c r="A2521">
        <v>2520</v>
      </c>
      <c r="B2521" s="400">
        <v>42285.115277777775</v>
      </c>
      <c r="C2521" t="s">
        <v>97</v>
      </c>
      <c r="D2521">
        <v>0.01</v>
      </c>
      <c r="F2521">
        <v>1.5615600000000001</v>
      </c>
      <c r="I2521" s="400">
        <v>42285.148611111108</v>
      </c>
      <c r="J2521">
        <v>1.5607599999999999</v>
      </c>
      <c r="N2521">
        <v>0.55000000000000004</v>
      </c>
      <c r="Q2521">
        <v>1475</v>
      </c>
      <c r="R2521" t="s">
        <v>97</v>
      </c>
      <c r="S2521" s="588">
        <v>3</v>
      </c>
    </row>
    <row r="2522" spans="1:19" x14ac:dyDescent="0.2">
      <c r="A2522">
        <v>2521</v>
      </c>
      <c r="B2522" s="400">
        <v>42285.129166666666</v>
      </c>
      <c r="C2522" t="s">
        <v>97</v>
      </c>
      <c r="D2522">
        <v>0.01</v>
      </c>
      <c r="F2522">
        <v>1.56307</v>
      </c>
      <c r="I2522" s="400">
        <v>42285.148611111108</v>
      </c>
      <c r="J2522">
        <v>1.5607599999999999</v>
      </c>
      <c r="N2522">
        <v>1.59</v>
      </c>
      <c r="Q2522">
        <v>1475</v>
      </c>
      <c r="R2522" t="s">
        <v>97</v>
      </c>
      <c r="S2522" s="588">
        <v>3</v>
      </c>
    </row>
    <row r="2523" spans="1:19" x14ac:dyDescent="0.2">
      <c r="A2523">
        <v>2522</v>
      </c>
      <c r="B2523" s="400">
        <v>42285.888194444444</v>
      </c>
      <c r="C2523" t="s">
        <v>96</v>
      </c>
      <c r="D2523">
        <v>0.01</v>
      </c>
      <c r="F2523">
        <v>1.5573999999999999</v>
      </c>
      <c r="I2523" s="400">
        <v>42285.888194444444</v>
      </c>
      <c r="J2523">
        <v>1.5582</v>
      </c>
      <c r="N2523">
        <v>0.56000000000000005</v>
      </c>
      <c r="Q2523">
        <v>1476</v>
      </c>
      <c r="R2523" t="s">
        <v>96</v>
      </c>
      <c r="S2523" s="588">
        <v>1</v>
      </c>
    </row>
    <row r="2524" spans="1:19" x14ac:dyDescent="0.2">
      <c r="A2524">
        <v>2523</v>
      </c>
      <c r="B2524" s="400">
        <v>42285.888194444444</v>
      </c>
      <c r="C2524" t="s">
        <v>96</v>
      </c>
      <c r="D2524">
        <v>0.01</v>
      </c>
      <c r="F2524">
        <v>1.5584499999999999</v>
      </c>
      <c r="I2524" s="400">
        <v>42285.890277777777</v>
      </c>
      <c r="J2524">
        <v>1.55925</v>
      </c>
      <c r="N2524">
        <v>0.55000000000000004</v>
      </c>
      <c r="Q2524">
        <v>1477</v>
      </c>
      <c r="R2524" t="s">
        <v>96</v>
      </c>
      <c r="S2524" s="588">
        <v>1</v>
      </c>
    </row>
    <row r="2525" spans="1:19" x14ac:dyDescent="0.2">
      <c r="A2525">
        <v>2524</v>
      </c>
      <c r="B2525" s="400">
        <v>42285.898611111108</v>
      </c>
      <c r="C2525" t="s">
        <v>96</v>
      </c>
      <c r="D2525">
        <v>0.01</v>
      </c>
      <c r="F2525">
        <v>1.55803</v>
      </c>
      <c r="I2525" s="400">
        <v>42286.070833333331</v>
      </c>
      <c r="J2525">
        <v>1.5564</v>
      </c>
      <c r="N2525">
        <v>-1.22</v>
      </c>
      <c r="Q2525">
        <v>1478</v>
      </c>
      <c r="R2525" t="s">
        <v>96</v>
      </c>
      <c r="S2525" s="588">
        <v>4</v>
      </c>
    </row>
    <row r="2526" spans="1:19" x14ac:dyDescent="0.2">
      <c r="A2526">
        <v>2525</v>
      </c>
      <c r="B2526" s="400">
        <v>42285.902777777781</v>
      </c>
      <c r="C2526" t="s">
        <v>96</v>
      </c>
      <c r="D2526">
        <v>0.01</v>
      </c>
      <c r="F2526">
        <v>1.55644</v>
      </c>
      <c r="I2526" s="400">
        <v>42286.070833333331</v>
      </c>
      <c r="J2526">
        <v>1.5564</v>
      </c>
      <c r="N2526">
        <v>-0.12</v>
      </c>
      <c r="Q2526">
        <v>1478</v>
      </c>
      <c r="R2526" t="s">
        <v>96</v>
      </c>
      <c r="S2526" s="588">
        <v>4</v>
      </c>
    </row>
    <row r="2527" spans="1:19" x14ac:dyDescent="0.2">
      <c r="A2527">
        <v>2526</v>
      </c>
      <c r="B2527" s="400">
        <v>42285.904861111114</v>
      </c>
      <c r="C2527" t="s">
        <v>96</v>
      </c>
      <c r="D2527">
        <v>0.01</v>
      </c>
      <c r="F2527">
        <v>1.5549299999999999</v>
      </c>
      <c r="I2527" s="400">
        <v>42286.070833333331</v>
      </c>
      <c r="J2527">
        <v>1.5564</v>
      </c>
      <c r="N2527">
        <v>0.92</v>
      </c>
      <c r="Q2527">
        <v>1478</v>
      </c>
      <c r="R2527" t="s">
        <v>96</v>
      </c>
      <c r="S2527" s="588">
        <v>4</v>
      </c>
    </row>
    <row r="2528" spans="1:19" x14ac:dyDescent="0.2">
      <c r="A2528">
        <v>2527</v>
      </c>
      <c r="B2528" s="400">
        <v>42285.913888888892</v>
      </c>
      <c r="C2528" t="s">
        <v>96</v>
      </c>
      <c r="D2528">
        <v>0.01</v>
      </c>
      <c r="F2528">
        <v>1.55261</v>
      </c>
      <c r="I2528" s="400">
        <v>42286.070833333331</v>
      </c>
      <c r="J2528">
        <v>1.5564</v>
      </c>
      <c r="N2528">
        <v>2.52</v>
      </c>
      <c r="Q2528">
        <v>1478</v>
      </c>
      <c r="R2528" t="s">
        <v>96</v>
      </c>
      <c r="S2528" s="588">
        <v>4</v>
      </c>
    </row>
    <row r="2529" spans="1:19" x14ac:dyDescent="0.2">
      <c r="A2529">
        <v>2528</v>
      </c>
      <c r="B2529" s="400">
        <v>42286.023611111108</v>
      </c>
      <c r="C2529" t="s">
        <v>97</v>
      </c>
      <c r="D2529">
        <v>0.01</v>
      </c>
      <c r="F2529">
        <v>1.55548</v>
      </c>
      <c r="I2529" s="400">
        <v>42286.040972222225</v>
      </c>
      <c r="J2529">
        <v>1.5546800000000001</v>
      </c>
      <c r="N2529">
        <v>0.55000000000000004</v>
      </c>
      <c r="Q2529">
        <v>1479</v>
      </c>
      <c r="R2529" t="s">
        <v>97</v>
      </c>
      <c r="S2529" s="588">
        <v>1</v>
      </c>
    </row>
    <row r="2530" spans="1:19" x14ac:dyDescent="0.2">
      <c r="A2530">
        <v>2529</v>
      </c>
      <c r="B2530" s="400">
        <v>42286.079861111109</v>
      </c>
      <c r="C2530" t="s">
        <v>97</v>
      </c>
      <c r="D2530">
        <v>0.01</v>
      </c>
      <c r="F2530">
        <v>1.5563400000000001</v>
      </c>
      <c r="I2530" s="400">
        <v>42286.084027777775</v>
      </c>
      <c r="J2530">
        <v>1.5555399999999999</v>
      </c>
      <c r="N2530">
        <v>0.56000000000000005</v>
      </c>
      <c r="Q2530">
        <v>1480</v>
      </c>
      <c r="R2530" t="s">
        <v>97</v>
      </c>
      <c r="S2530" s="588">
        <v>1</v>
      </c>
    </row>
    <row r="2531" spans="1:19" x14ac:dyDescent="0.2">
      <c r="A2531">
        <v>2530</v>
      </c>
      <c r="B2531" s="400">
        <v>42286.895833333336</v>
      </c>
      <c r="C2531" t="s">
        <v>96</v>
      </c>
      <c r="D2531">
        <v>0.01</v>
      </c>
      <c r="F2531">
        <v>1.5504500000000001</v>
      </c>
      <c r="I2531" s="400">
        <v>42289</v>
      </c>
      <c r="J2531">
        <v>1.5504100000000001</v>
      </c>
      <c r="N2531">
        <v>-0.11</v>
      </c>
      <c r="Q2531">
        <v>1481</v>
      </c>
      <c r="R2531" t="s">
        <v>96</v>
      </c>
      <c r="S2531" s="588">
        <v>2</v>
      </c>
    </row>
    <row r="2532" spans="1:19" x14ac:dyDescent="0.2">
      <c r="A2532">
        <v>2531</v>
      </c>
      <c r="B2532" s="400">
        <v>42286.992361111108</v>
      </c>
      <c r="C2532" t="s">
        <v>96</v>
      </c>
      <c r="D2532">
        <v>0.01</v>
      </c>
      <c r="F2532">
        <v>1.5487599999999999</v>
      </c>
      <c r="I2532" s="400">
        <v>42289</v>
      </c>
      <c r="J2532">
        <v>1.5504100000000001</v>
      </c>
      <c r="N2532">
        <v>1.05</v>
      </c>
      <c r="Q2532">
        <v>1481</v>
      </c>
      <c r="R2532" t="s">
        <v>96</v>
      </c>
      <c r="S2532" s="588">
        <v>2</v>
      </c>
    </row>
    <row r="2533" spans="1:19" x14ac:dyDescent="0.2">
      <c r="A2533">
        <v>2532</v>
      </c>
      <c r="B2533" s="400">
        <v>42289.076388888891</v>
      </c>
      <c r="C2533" t="s">
        <v>97</v>
      </c>
      <c r="D2533">
        <v>0.01</v>
      </c>
      <c r="F2533">
        <v>1.5531600000000001</v>
      </c>
      <c r="I2533" s="400">
        <v>42289.087500000001</v>
      </c>
      <c r="J2533">
        <v>1.55236</v>
      </c>
      <c r="N2533">
        <v>0.56000000000000005</v>
      </c>
      <c r="Q2533">
        <v>1482</v>
      </c>
      <c r="R2533" t="s">
        <v>97</v>
      </c>
      <c r="S2533" s="588">
        <v>1</v>
      </c>
    </row>
    <row r="2534" spans="1:19" x14ac:dyDescent="0.2">
      <c r="A2534">
        <v>2533</v>
      </c>
      <c r="B2534" s="400">
        <v>42290.929166666669</v>
      </c>
      <c r="C2534" t="s">
        <v>97</v>
      </c>
      <c r="D2534">
        <v>0.01</v>
      </c>
      <c r="F2534">
        <v>1.5665199999999999</v>
      </c>
      <c r="I2534" s="400">
        <v>42291.441666666666</v>
      </c>
      <c r="J2534">
        <v>1.57182</v>
      </c>
      <c r="N2534">
        <v>-3.64</v>
      </c>
      <c r="Q2534">
        <v>1483</v>
      </c>
      <c r="R2534" t="s">
        <v>97</v>
      </c>
      <c r="S2534" s="588">
        <v>6</v>
      </c>
    </row>
    <row r="2535" spans="1:19" x14ac:dyDescent="0.2">
      <c r="A2535">
        <v>2534</v>
      </c>
      <c r="B2535" s="400">
        <v>42290.940972222219</v>
      </c>
      <c r="C2535" t="s">
        <v>97</v>
      </c>
      <c r="D2535">
        <v>0.01</v>
      </c>
      <c r="F2535">
        <v>1.56806</v>
      </c>
      <c r="I2535" s="400">
        <v>42291.441666666666</v>
      </c>
      <c r="J2535">
        <v>1.57182</v>
      </c>
      <c r="N2535">
        <v>-2.58</v>
      </c>
      <c r="Q2535">
        <v>1483</v>
      </c>
      <c r="R2535" t="s">
        <v>97</v>
      </c>
      <c r="S2535" s="588">
        <v>6</v>
      </c>
    </row>
    <row r="2536" spans="1:19" x14ac:dyDescent="0.2">
      <c r="A2536">
        <v>2535</v>
      </c>
      <c r="B2536" s="400">
        <v>42290.967361111114</v>
      </c>
      <c r="C2536" t="s">
        <v>97</v>
      </c>
      <c r="D2536">
        <v>0.01</v>
      </c>
      <c r="F2536">
        <v>1.5696699999999999</v>
      </c>
      <c r="I2536" s="400">
        <v>42291.441666666666</v>
      </c>
      <c r="J2536">
        <v>1.57182</v>
      </c>
      <c r="N2536">
        <v>-1.47</v>
      </c>
      <c r="Q2536">
        <v>1483</v>
      </c>
      <c r="R2536" t="s">
        <v>97</v>
      </c>
      <c r="S2536" s="588">
        <v>6</v>
      </c>
    </row>
    <row r="2537" spans="1:19" x14ac:dyDescent="0.2">
      <c r="A2537">
        <v>2536</v>
      </c>
      <c r="B2537" s="400">
        <v>42291.011111111111</v>
      </c>
      <c r="C2537" t="s">
        <v>97</v>
      </c>
      <c r="D2537">
        <v>0.01</v>
      </c>
      <c r="F2537">
        <v>1.57202</v>
      </c>
      <c r="I2537" s="400">
        <v>42291.441666666666</v>
      </c>
      <c r="J2537">
        <v>1.57182</v>
      </c>
      <c r="N2537">
        <v>0.14000000000000001</v>
      </c>
      <c r="Q2537">
        <v>1483</v>
      </c>
      <c r="R2537" t="s">
        <v>97</v>
      </c>
      <c r="S2537" s="588">
        <v>6</v>
      </c>
    </row>
    <row r="2538" spans="1:19" x14ac:dyDescent="0.2">
      <c r="A2538">
        <v>2537</v>
      </c>
      <c r="B2538" s="400">
        <v>42291.022222222222</v>
      </c>
      <c r="C2538" t="s">
        <v>97</v>
      </c>
      <c r="D2538">
        <v>0.02</v>
      </c>
      <c r="F2538">
        <v>1.57517</v>
      </c>
      <c r="I2538" s="400">
        <v>42291.441666666666</v>
      </c>
      <c r="J2538">
        <v>1.57182</v>
      </c>
      <c r="N2538">
        <v>4.62</v>
      </c>
      <c r="Q2538">
        <v>1483</v>
      </c>
      <c r="R2538" t="s">
        <v>97</v>
      </c>
      <c r="S2538" s="588">
        <v>6</v>
      </c>
    </row>
    <row r="2539" spans="1:19" x14ac:dyDescent="0.2">
      <c r="A2539">
        <v>2538</v>
      </c>
      <c r="B2539" s="400">
        <v>42291.038194444445</v>
      </c>
      <c r="C2539" t="s">
        <v>97</v>
      </c>
      <c r="D2539">
        <v>0.02</v>
      </c>
      <c r="F2539">
        <v>1.57839</v>
      </c>
      <c r="I2539" s="400">
        <v>42291.441666666666</v>
      </c>
      <c r="J2539">
        <v>1.57182</v>
      </c>
      <c r="N2539">
        <v>9.06</v>
      </c>
      <c r="Q2539">
        <v>1483</v>
      </c>
      <c r="R2539" t="s">
        <v>97</v>
      </c>
      <c r="S2539" s="588">
        <v>6</v>
      </c>
    </row>
    <row r="2540" spans="1:19" x14ac:dyDescent="0.2">
      <c r="A2540">
        <v>2539</v>
      </c>
      <c r="B2540" s="400">
        <v>42291.888194444444</v>
      </c>
      <c r="C2540" t="s">
        <v>97</v>
      </c>
      <c r="D2540">
        <v>0.01</v>
      </c>
      <c r="F2540">
        <v>1.5760799999999999</v>
      </c>
      <c r="I2540" s="400">
        <v>42291.910416666666</v>
      </c>
      <c r="J2540">
        <v>1.57528</v>
      </c>
      <c r="N2540">
        <v>0.55000000000000004</v>
      </c>
      <c r="Q2540">
        <v>1484</v>
      </c>
      <c r="R2540" t="s">
        <v>97</v>
      </c>
      <c r="S2540" s="588">
        <v>1</v>
      </c>
    </row>
    <row r="2541" spans="1:19" x14ac:dyDescent="0.2">
      <c r="A2541">
        <v>2540</v>
      </c>
      <c r="B2541" s="400">
        <v>42291.938888888886</v>
      </c>
      <c r="C2541" t="s">
        <v>96</v>
      </c>
      <c r="D2541">
        <v>0.01</v>
      </c>
      <c r="F2541">
        <v>1.5717000000000001</v>
      </c>
      <c r="I2541" s="400">
        <v>42291.940972222219</v>
      </c>
      <c r="J2541">
        <v>1.5725</v>
      </c>
      <c r="N2541">
        <v>0.55000000000000004</v>
      </c>
      <c r="Q2541">
        <v>1485</v>
      </c>
      <c r="R2541" t="s">
        <v>96</v>
      </c>
      <c r="S2541" s="588">
        <v>1</v>
      </c>
    </row>
    <row r="2542" spans="1:19" x14ac:dyDescent="0.2">
      <c r="A2542">
        <v>2541</v>
      </c>
      <c r="B2542" s="400">
        <v>42291.946527777778</v>
      </c>
      <c r="C2542" t="s">
        <v>96</v>
      </c>
      <c r="D2542">
        <v>0.01</v>
      </c>
      <c r="F2542">
        <v>1.57118</v>
      </c>
      <c r="I2542" s="400">
        <v>42291.956944444442</v>
      </c>
      <c r="J2542">
        <v>1.5719799999999999</v>
      </c>
      <c r="N2542">
        <v>0.55000000000000004</v>
      </c>
      <c r="Q2542">
        <v>1486</v>
      </c>
      <c r="R2542" t="s">
        <v>96</v>
      </c>
      <c r="S2542" s="588">
        <v>1</v>
      </c>
    </row>
    <row r="2543" spans="1:19" x14ac:dyDescent="0.2">
      <c r="A2543">
        <v>2542</v>
      </c>
      <c r="B2543" s="400">
        <v>42291.960416666669</v>
      </c>
      <c r="C2543" t="s">
        <v>96</v>
      </c>
      <c r="D2543">
        <v>0.01</v>
      </c>
      <c r="F2543">
        <v>1.5709500000000001</v>
      </c>
      <c r="I2543" s="400">
        <v>42291.970138888886</v>
      </c>
      <c r="J2543">
        <v>1.57175</v>
      </c>
      <c r="N2543">
        <v>0.55000000000000004</v>
      </c>
      <c r="Q2543">
        <v>1487</v>
      </c>
      <c r="R2543" t="s">
        <v>96</v>
      </c>
      <c r="S2543" s="588">
        <v>1</v>
      </c>
    </row>
    <row r="2544" spans="1:19" x14ac:dyDescent="0.2">
      <c r="A2544">
        <v>2543</v>
      </c>
      <c r="B2544" s="400">
        <v>42291.972916666666</v>
      </c>
      <c r="C2544" t="s">
        <v>96</v>
      </c>
      <c r="D2544">
        <v>0.01</v>
      </c>
      <c r="F2544">
        <v>1.5714600000000001</v>
      </c>
      <c r="I2544" s="400">
        <v>42292.032638888886</v>
      </c>
      <c r="J2544">
        <v>1.57226</v>
      </c>
      <c r="N2544">
        <v>0.27</v>
      </c>
      <c r="Q2544">
        <v>1488</v>
      </c>
      <c r="R2544" t="s">
        <v>96</v>
      </c>
      <c r="S2544" s="588">
        <v>1</v>
      </c>
    </row>
    <row r="2545" spans="1:19" x14ac:dyDescent="0.2">
      <c r="A2545">
        <v>2544</v>
      </c>
      <c r="B2545" s="400">
        <v>42293.068055555559</v>
      </c>
      <c r="C2545" t="s">
        <v>96</v>
      </c>
      <c r="D2545">
        <v>0.01</v>
      </c>
      <c r="F2545">
        <v>1.55216</v>
      </c>
      <c r="I2545" s="400">
        <v>42293.125694444447</v>
      </c>
      <c r="J2545">
        <v>1.55217</v>
      </c>
      <c r="N2545">
        <v>0.01</v>
      </c>
      <c r="Q2545">
        <v>1489</v>
      </c>
      <c r="R2545" t="s">
        <v>96</v>
      </c>
      <c r="S2545" s="588">
        <v>2</v>
      </c>
    </row>
    <row r="2546" spans="1:19" x14ac:dyDescent="0.2">
      <c r="A2546">
        <v>2545</v>
      </c>
      <c r="B2546" s="400">
        <v>42293.106249999997</v>
      </c>
      <c r="C2546" t="s">
        <v>96</v>
      </c>
      <c r="D2546">
        <v>0.01</v>
      </c>
      <c r="F2546">
        <v>1.55057</v>
      </c>
      <c r="I2546" s="400">
        <v>42293.125694444447</v>
      </c>
      <c r="J2546">
        <v>1.55217</v>
      </c>
      <c r="N2546">
        <v>1.1100000000000001</v>
      </c>
      <c r="Q2546">
        <v>1489</v>
      </c>
      <c r="R2546" t="s">
        <v>96</v>
      </c>
      <c r="S2546" s="588">
        <v>2</v>
      </c>
    </row>
    <row r="2547" spans="1:19" x14ac:dyDescent="0.2">
      <c r="A2547">
        <v>2546</v>
      </c>
      <c r="B2547" s="400">
        <v>42293.905555555553</v>
      </c>
      <c r="C2547" t="s">
        <v>96</v>
      </c>
      <c r="D2547">
        <v>0.01</v>
      </c>
      <c r="F2547">
        <v>1.56375</v>
      </c>
      <c r="I2547" s="400">
        <v>42296.000694444447</v>
      </c>
      <c r="J2547">
        <v>1.56304</v>
      </c>
      <c r="N2547">
        <v>-0.57999999999999996</v>
      </c>
      <c r="Q2547">
        <v>1490</v>
      </c>
      <c r="R2547" t="s">
        <v>96</v>
      </c>
      <c r="S2547" s="588">
        <v>3</v>
      </c>
    </row>
    <row r="2548" spans="1:19" x14ac:dyDescent="0.2">
      <c r="A2548">
        <v>2547</v>
      </c>
      <c r="B2548" s="400">
        <v>42293.935416666667</v>
      </c>
      <c r="C2548" t="s">
        <v>96</v>
      </c>
      <c r="D2548">
        <v>0.01</v>
      </c>
      <c r="F2548">
        <v>1.5622400000000001</v>
      </c>
      <c r="I2548" s="400">
        <v>42296.000694444447</v>
      </c>
      <c r="J2548">
        <v>1.56304</v>
      </c>
      <c r="N2548">
        <v>0.46</v>
      </c>
      <c r="Q2548">
        <v>1490</v>
      </c>
      <c r="R2548" t="s">
        <v>96</v>
      </c>
      <c r="S2548" s="588">
        <v>3</v>
      </c>
    </row>
    <row r="2549" spans="1:19" x14ac:dyDescent="0.2">
      <c r="A2549">
        <v>2548</v>
      </c>
      <c r="B2549" s="400">
        <v>42293.963888888888</v>
      </c>
      <c r="C2549" t="s">
        <v>96</v>
      </c>
      <c r="D2549">
        <v>0.01</v>
      </c>
      <c r="F2549">
        <v>1.56074</v>
      </c>
      <c r="I2549" s="400">
        <v>42296.000694444447</v>
      </c>
      <c r="J2549">
        <v>1.56304</v>
      </c>
      <c r="N2549">
        <v>1.49</v>
      </c>
      <c r="Q2549">
        <v>1490</v>
      </c>
      <c r="R2549" t="s">
        <v>96</v>
      </c>
      <c r="S2549" s="588">
        <v>3</v>
      </c>
    </row>
    <row r="2550" spans="1:19" x14ac:dyDescent="0.2">
      <c r="A2550">
        <v>2549</v>
      </c>
      <c r="B2550" s="400">
        <v>42296.893750000003</v>
      </c>
      <c r="C2550" t="s">
        <v>97</v>
      </c>
      <c r="D2550">
        <v>0.01</v>
      </c>
      <c r="F2550">
        <v>1.5611600000000001</v>
      </c>
      <c r="I2550" s="400">
        <v>42297.124305555553</v>
      </c>
      <c r="J2550">
        <v>1.5611200000000001</v>
      </c>
      <c r="N2550">
        <v>0.04</v>
      </c>
      <c r="Q2550">
        <v>1491</v>
      </c>
      <c r="R2550" t="s">
        <v>97</v>
      </c>
      <c r="S2550" s="588">
        <v>2</v>
      </c>
    </row>
    <row r="2551" spans="1:19" x14ac:dyDescent="0.2">
      <c r="A2551">
        <v>2550</v>
      </c>
      <c r="B2551" s="400">
        <v>42296.945833333331</v>
      </c>
      <c r="C2551" t="s">
        <v>97</v>
      </c>
      <c r="D2551">
        <v>0.01</v>
      </c>
      <c r="F2551">
        <v>1.5626800000000001</v>
      </c>
      <c r="I2551" s="400">
        <v>42297.124305555553</v>
      </c>
      <c r="J2551">
        <v>1.5611200000000001</v>
      </c>
      <c r="N2551">
        <v>1.0900000000000001</v>
      </c>
      <c r="Q2551">
        <v>1491</v>
      </c>
      <c r="R2551" t="s">
        <v>97</v>
      </c>
      <c r="S2551" s="588">
        <v>2</v>
      </c>
    </row>
    <row r="2552" spans="1:19" x14ac:dyDescent="0.2">
      <c r="A2552">
        <v>2551</v>
      </c>
      <c r="B2552" s="400">
        <v>42297.916666666664</v>
      </c>
      <c r="C2552" t="s">
        <v>96</v>
      </c>
      <c r="D2552">
        <v>0.01</v>
      </c>
      <c r="F2552">
        <v>1.5619799999999999</v>
      </c>
      <c r="I2552" s="400">
        <v>42297.977083333331</v>
      </c>
      <c r="J2552">
        <v>1.5627800000000001</v>
      </c>
      <c r="N2552">
        <v>0.55000000000000004</v>
      </c>
      <c r="Q2552">
        <v>1492</v>
      </c>
      <c r="R2552" t="s">
        <v>96</v>
      </c>
      <c r="S2552" s="588">
        <v>1</v>
      </c>
    </row>
    <row r="2553" spans="1:19" x14ac:dyDescent="0.2">
      <c r="A2553">
        <v>2552</v>
      </c>
      <c r="B2553" s="400">
        <v>42298.918055555558</v>
      </c>
      <c r="C2553" t="s">
        <v>96</v>
      </c>
      <c r="D2553">
        <v>0.01</v>
      </c>
      <c r="F2553">
        <v>1.5694300000000001</v>
      </c>
      <c r="I2553" s="400">
        <v>42298.920138888891</v>
      </c>
      <c r="J2553">
        <v>1.57023</v>
      </c>
      <c r="N2553">
        <v>0.55000000000000004</v>
      </c>
      <c r="Q2553">
        <v>1493</v>
      </c>
      <c r="R2553" t="s">
        <v>96</v>
      </c>
      <c r="S2553" s="588">
        <v>1</v>
      </c>
    </row>
    <row r="2554" spans="1:19" x14ac:dyDescent="0.2">
      <c r="A2554">
        <v>2553</v>
      </c>
      <c r="B2554" s="400">
        <v>42298.9375</v>
      </c>
      <c r="C2554" t="s">
        <v>97</v>
      </c>
      <c r="D2554">
        <v>0.01</v>
      </c>
      <c r="F2554">
        <v>1.57209</v>
      </c>
      <c r="I2554" s="400">
        <v>42299.142361111109</v>
      </c>
      <c r="J2554">
        <v>1.5720499999999999</v>
      </c>
      <c r="N2554">
        <v>7.0000000000000007E-2</v>
      </c>
      <c r="Q2554">
        <v>1494</v>
      </c>
      <c r="R2554" t="s">
        <v>97</v>
      </c>
      <c r="S2554" s="588">
        <v>2</v>
      </c>
    </row>
    <row r="2555" spans="1:19" x14ac:dyDescent="0.2">
      <c r="A2555">
        <v>2554</v>
      </c>
      <c r="B2555" s="400">
        <v>42299.127083333333</v>
      </c>
      <c r="C2555" t="s">
        <v>97</v>
      </c>
      <c r="D2555">
        <v>0.01</v>
      </c>
      <c r="F2555">
        <v>1.57361</v>
      </c>
      <c r="I2555" s="400">
        <v>42299.142361111109</v>
      </c>
      <c r="J2555">
        <v>1.5720499999999999</v>
      </c>
      <c r="N2555">
        <v>1.08</v>
      </c>
      <c r="Q2555">
        <v>1494</v>
      </c>
      <c r="R2555" t="s">
        <v>97</v>
      </c>
      <c r="S2555" s="588">
        <v>2</v>
      </c>
    </row>
    <row r="2556" spans="1:19" x14ac:dyDescent="0.2">
      <c r="A2556">
        <v>2555</v>
      </c>
      <c r="B2556" s="400">
        <v>42299.90902777778</v>
      </c>
      <c r="C2556" t="s">
        <v>96</v>
      </c>
      <c r="D2556">
        <v>0.01</v>
      </c>
      <c r="F2556">
        <v>1.5422800000000001</v>
      </c>
      <c r="I2556" s="400">
        <v>42299.995833333334</v>
      </c>
      <c r="J2556">
        <v>1.5415700000000001</v>
      </c>
      <c r="N2556">
        <v>-0.49</v>
      </c>
      <c r="Q2556">
        <v>1495</v>
      </c>
      <c r="R2556" t="s">
        <v>96</v>
      </c>
      <c r="S2556" s="588">
        <v>3</v>
      </c>
    </row>
    <row r="2557" spans="1:19" x14ac:dyDescent="0.2">
      <c r="A2557">
        <v>2556</v>
      </c>
      <c r="B2557" s="400">
        <v>42299.915277777778</v>
      </c>
      <c r="C2557" t="s">
        <v>96</v>
      </c>
      <c r="D2557">
        <v>0.01</v>
      </c>
      <c r="F2557">
        <v>1.54077</v>
      </c>
      <c r="I2557" s="400">
        <v>42299.995833333334</v>
      </c>
      <c r="J2557">
        <v>1.5415700000000001</v>
      </c>
      <c r="N2557">
        <v>0.55000000000000004</v>
      </c>
      <c r="Q2557">
        <v>1495</v>
      </c>
      <c r="R2557" t="s">
        <v>96</v>
      </c>
      <c r="S2557" s="588">
        <v>3</v>
      </c>
    </row>
    <row r="2558" spans="1:19" x14ac:dyDescent="0.2">
      <c r="A2558">
        <v>2557</v>
      </c>
      <c r="B2558" s="400">
        <v>42299.964583333334</v>
      </c>
      <c r="C2558" t="s">
        <v>96</v>
      </c>
      <c r="D2558">
        <v>0.01</v>
      </c>
      <c r="F2558">
        <v>1.53925</v>
      </c>
      <c r="I2558" s="400">
        <v>42299.995833333334</v>
      </c>
      <c r="J2558">
        <v>1.5415700000000001</v>
      </c>
      <c r="N2558">
        <v>1.6</v>
      </c>
      <c r="Q2558">
        <v>1495</v>
      </c>
      <c r="R2558" t="s">
        <v>96</v>
      </c>
      <c r="S2558" s="588">
        <v>3</v>
      </c>
    </row>
    <row r="2559" spans="1:19" x14ac:dyDescent="0.2">
      <c r="A2559">
        <v>2558</v>
      </c>
      <c r="B2559" s="400">
        <v>42300.044444444444</v>
      </c>
      <c r="C2559" t="s">
        <v>96</v>
      </c>
      <c r="D2559">
        <v>0.01</v>
      </c>
      <c r="F2559">
        <v>1.5391900000000001</v>
      </c>
      <c r="I2559" s="400">
        <v>42300.084027777775</v>
      </c>
      <c r="J2559">
        <v>1.53999</v>
      </c>
      <c r="N2559">
        <v>0.55000000000000004</v>
      </c>
      <c r="Q2559">
        <v>1496</v>
      </c>
      <c r="R2559" t="s">
        <v>96</v>
      </c>
      <c r="S2559" s="588">
        <v>1</v>
      </c>
    </row>
    <row r="2560" spans="1:19" x14ac:dyDescent="0.2">
      <c r="A2560">
        <v>2559</v>
      </c>
      <c r="B2560" s="400">
        <v>42300.911111111112</v>
      </c>
      <c r="C2560" t="s">
        <v>97</v>
      </c>
      <c r="D2560">
        <v>0.01</v>
      </c>
      <c r="F2560">
        <v>1.52698</v>
      </c>
      <c r="I2560" s="400">
        <v>42300.912499999999</v>
      </c>
      <c r="J2560">
        <v>1.5261800000000001</v>
      </c>
      <c r="N2560">
        <v>0.56000000000000005</v>
      </c>
      <c r="Q2560">
        <v>1497</v>
      </c>
      <c r="R2560" t="s">
        <v>97</v>
      </c>
      <c r="S2560" s="588">
        <v>1</v>
      </c>
    </row>
    <row r="2561" spans="1:19" x14ac:dyDescent="0.2">
      <c r="A2561">
        <v>2560</v>
      </c>
      <c r="B2561" s="400">
        <v>42300.967361111114</v>
      </c>
      <c r="C2561" t="s">
        <v>96</v>
      </c>
      <c r="D2561">
        <v>0.01</v>
      </c>
      <c r="F2561">
        <v>1.5258499999999999</v>
      </c>
      <c r="I2561" s="400">
        <v>42302.993750000001</v>
      </c>
      <c r="J2561">
        <v>1.5259</v>
      </c>
      <c r="N2561">
        <v>0.04</v>
      </c>
      <c r="Q2561">
        <v>1498</v>
      </c>
      <c r="R2561" t="s">
        <v>96</v>
      </c>
      <c r="S2561" s="588">
        <v>2</v>
      </c>
    </row>
    <row r="2562" spans="1:19" x14ac:dyDescent="0.2">
      <c r="A2562">
        <v>2561</v>
      </c>
      <c r="B2562" s="400">
        <v>42302.982638888891</v>
      </c>
      <c r="C2562" t="s">
        <v>96</v>
      </c>
      <c r="D2562">
        <v>0.01</v>
      </c>
      <c r="F2562">
        <v>1.5243500000000001</v>
      </c>
      <c r="I2562" s="400">
        <v>42302.993750000001</v>
      </c>
      <c r="J2562">
        <v>1.5259</v>
      </c>
      <c r="N2562">
        <v>1.07</v>
      </c>
      <c r="Q2562">
        <v>1498</v>
      </c>
      <c r="R2562" t="s">
        <v>96</v>
      </c>
      <c r="S2562" s="588">
        <v>2</v>
      </c>
    </row>
    <row r="2563" spans="1:19" x14ac:dyDescent="0.2">
      <c r="A2563">
        <v>2562</v>
      </c>
      <c r="B2563" s="400">
        <v>42303.023611111108</v>
      </c>
      <c r="C2563" t="s">
        <v>97</v>
      </c>
      <c r="D2563">
        <v>0.01</v>
      </c>
      <c r="F2563">
        <v>1.5259</v>
      </c>
      <c r="I2563" s="400">
        <v>42303.029861111114</v>
      </c>
      <c r="J2563">
        <v>1.5250999999999999</v>
      </c>
      <c r="N2563">
        <v>0.55000000000000004</v>
      </c>
      <c r="Q2563">
        <v>1499</v>
      </c>
      <c r="R2563" t="s">
        <v>97</v>
      </c>
      <c r="S2563" s="588">
        <v>1</v>
      </c>
    </row>
    <row r="2564" spans="1:19" x14ac:dyDescent="0.2">
      <c r="A2564">
        <v>2563</v>
      </c>
      <c r="B2564" s="400">
        <v>42303.075694444444</v>
      </c>
      <c r="C2564" t="s">
        <v>97</v>
      </c>
      <c r="D2564">
        <v>0.01</v>
      </c>
      <c r="F2564">
        <v>1.5262100000000001</v>
      </c>
      <c r="I2564" s="400">
        <v>42303.084722222222</v>
      </c>
      <c r="J2564">
        <v>1.5254099999999999</v>
      </c>
      <c r="N2564">
        <v>0.56000000000000005</v>
      </c>
      <c r="Q2564">
        <v>1500</v>
      </c>
      <c r="R2564" t="s">
        <v>97</v>
      </c>
      <c r="S2564" s="588">
        <v>1</v>
      </c>
    </row>
    <row r="2565" spans="1:19" x14ac:dyDescent="0.2">
      <c r="A2565">
        <v>2564</v>
      </c>
      <c r="B2565" s="400">
        <v>42303.922222222223</v>
      </c>
      <c r="C2565" t="s">
        <v>97</v>
      </c>
      <c r="D2565">
        <v>0.01</v>
      </c>
      <c r="F2565">
        <v>1.5250300000000001</v>
      </c>
      <c r="I2565" s="400">
        <v>42304.093055555553</v>
      </c>
      <c r="J2565">
        <v>1.5249999999999999</v>
      </c>
      <c r="N2565">
        <v>0.03</v>
      </c>
      <c r="Q2565">
        <v>1501</v>
      </c>
      <c r="R2565" t="s">
        <v>97</v>
      </c>
      <c r="S2565" s="588">
        <v>2</v>
      </c>
    </row>
    <row r="2566" spans="1:19" x14ac:dyDescent="0.2">
      <c r="A2566">
        <v>2565</v>
      </c>
      <c r="B2566" s="400">
        <v>42303.963888888888</v>
      </c>
      <c r="C2566" t="s">
        <v>97</v>
      </c>
      <c r="D2566">
        <v>0.01</v>
      </c>
      <c r="F2566">
        <v>1.5265599999999999</v>
      </c>
      <c r="I2566" s="400">
        <v>42304.093055555553</v>
      </c>
      <c r="J2566">
        <v>1.5249999999999999</v>
      </c>
      <c r="N2566">
        <v>1.0900000000000001</v>
      </c>
      <c r="Q2566">
        <v>1501</v>
      </c>
      <c r="R2566" t="s">
        <v>97</v>
      </c>
      <c r="S2566" s="588">
        <v>2</v>
      </c>
    </row>
    <row r="2567" spans="1:19" x14ac:dyDescent="0.2">
      <c r="A2567">
        <v>2566</v>
      </c>
      <c r="B2567" s="400">
        <v>42304.875</v>
      </c>
      <c r="C2567" t="s">
        <v>97</v>
      </c>
      <c r="D2567">
        <v>0.01</v>
      </c>
      <c r="F2567">
        <v>1.5356000000000001</v>
      </c>
      <c r="I2567" s="400">
        <v>42304.875694444447</v>
      </c>
      <c r="J2567">
        <v>1.5347999999999999</v>
      </c>
      <c r="N2567">
        <v>0.55000000000000004</v>
      </c>
      <c r="Q2567">
        <v>1502</v>
      </c>
      <c r="R2567" t="s">
        <v>97</v>
      </c>
      <c r="S2567" s="588">
        <v>1</v>
      </c>
    </row>
    <row r="2568" spans="1:19" x14ac:dyDescent="0.2">
      <c r="A2568">
        <v>2567</v>
      </c>
      <c r="B2568" s="400">
        <v>42304.879166666666</v>
      </c>
      <c r="C2568" t="s">
        <v>97</v>
      </c>
      <c r="D2568">
        <v>0.01</v>
      </c>
      <c r="F2568">
        <v>1.5347200000000001</v>
      </c>
      <c r="I2568" s="400">
        <v>42304.898611111108</v>
      </c>
      <c r="J2568">
        <v>1.53392</v>
      </c>
      <c r="N2568">
        <v>0.55000000000000004</v>
      </c>
      <c r="Q2568">
        <v>1503</v>
      </c>
      <c r="R2568" t="s">
        <v>97</v>
      </c>
      <c r="S2568" s="588">
        <v>1</v>
      </c>
    </row>
    <row r="2569" spans="1:19" x14ac:dyDescent="0.2">
      <c r="A2569">
        <v>2568</v>
      </c>
      <c r="B2569" s="400">
        <v>42304.94027777778</v>
      </c>
      <c r="C2569" t="s">
        <v>97</v>
      </c>
      <c r="D2569">
        <v>0.01</v>
      </c>
      <c r="F2569">
        <v>1.5372699999999999</v>
      </c>
      <c r="I2569" s="400">
        <v>42304.945138888892</v>
      </c>
      <c r="J2569">
        <v>1.53647</v>
      </c>
      <c r="N2569">
        <v>0.55000000000000004</v>
      </c>
      <c r="Q2569">
        <v>1504</v>
      </c>
      <c r="R2569" t="s">
        <v>97</v>
      </c>
      <c r="S2569" s="588">
        <v>1</v>
      </c>
    </row>
    <row r="2570" spans="1:19" x14ac:dyDescent="0.2">
      <c r="A2570">
        <v>2569</v>
      </c>
      <c r="B2570" s="400">
        <v>42305.029861111114</v>
      </c>
      <c r="C2570" t="s">
        <v>96</v>
      </c>
      <c r="D2570">
        <v>0.01</v>
      </c>
      <c r="F2570">
        <v>1.5336399999999999</v>
      </c>
      <c r="I2570" s="400">
        <v>42305.042361111111</v>
      </c>
      <c r="J2570">
        <v>1.53444</v>
      </c>
      <c r="N2570">
        <v>0.56000000000000005</v>
      </c>
      <c r="Q2570">
        <v>1505</v>
      </c>
      <c r="R2570" t="s">
        <v>96</v>
      </c>
      <c r="S2570" s="588">
        <v>1</v>
      </c>
    </row>
    <row r="2571" spans="1:19" x14ac:dyDescent="0.2">
      <c r="A2571">
        <v>2570</v>
      </c>
      <c r="B2571" s="400">
        <v>42305.052777777775</v>
      </c>
      <c r="C2571" t="s">
        <v>97</v>
      </c>
      <c r="D2571">
        <v>0.01</v>
      </c>
      <c r="F2571">
        <v>1.53559</v>
      </c>
      <c r="I2571" s="400">
        <v>42305.081250000003</v>
      </c>
      <c r="J2571">
        <v>1.5347900000000001</v>
      </c>
      <c r="N2571">
        <v>0.55000000000000004</v>
      </c>
      <c r="Q2571">
        <v>1506</v>
      </c>
      <c r="R2571" t="s">
        <v>97</v>
      </c>
      <c r="S2571" s="588">
        <v>1</v>
      </c>
    </row>
    <row r="2572" spans="1:19" x14ac:dyDescent="0.2">
      <c r="A2572">
        <v>2571</v>
      </c>
      <c r="B2572" s="400">
        <v>42305.87777777778</v>
      </c>
      <c r="C2572" t="s">
        <v>96</v>
      </c>
      <c r="D2572">
        <v>0.01</v>
      </c>
      <c r="F2572">
        <v>1.5393300000000001</v>
      </c>
      <c r="I2572" s="400">
        <v>42305.87777777778</v>
      </c>
      <c r="J2572">
        <v>1.54013</v>
      </c>
      <c r="N2572">
        <v>0.56000000000000005</v>
      </c>
      <c r="Q2572">
        <v>1507</v>
      </c>
      <c r="R2572" t="s">
        <v>96</v>
      </c>
      <c r="S2572" s="588">
        <v>1</v>
      </c>
    </row>
    <row r="2573" spans="1:19" x14ac:dyDescent="0.2">
      <c r="A2573">
        <v>2572</v>
      </c>
      <c r="B2573" s="400">
        <v>42305.87777777778</v>
      </c>
      <c r="C2573" t="s">
        <v>96</v>
      </c>
      <c r="D2573">
        <v>0.01</v>
      </c>
      <c r="F2573">
        <v>1.54033</v>
      </c>
      <c r="I2573" s="400">
        <v>42305.993055555555</v>
      </c>
      <c r="J2573">
        <v>1.5387500000000001</v>
      </c>
      <c r="N2573">
        <v>-1.0900000000000001</v>
      </c>
      <c r="Q2573">
        <v>1508</v>
      </c>
      <c r="R2573" t="s">
        <v>96</v>
      </c>
      <c r="S2573" s="588">
        <v>4</v>
      </c>
    </row>
    <row r="2574" spans="1:19" x14ac:dyDescent="0.2">
      <c r="A2574">
        <v>2573</v>
      </c>
      <c r="B2574" s="400">
        <v>42305.879861111112</v>
      </c>
      <c r="C2574" t="s">
        <v>96</v>
      </c>
      <c r="D2574">
        <v>0.01</v>
      </c>
      <c r="F2574">
        <v>1.5387900000000001</v>
      </c>
      <c r="I2574" s="400">
        <v>42305.993055555555</v>
      </c>
      <c r="J2574">
        <v>1.5387500000000001</v>
      </c>
      <c r="N2574">
        <v>-0.03</v>
      </c>
      <c r="Q2574">
        <v>1508</v>
      </c>
      <c r="R2574" t="s">
        <v>96</v>
      </c>
      <c r="S2574" s="588">
        <v>4</v>
      </c>
    </row>
    <row r="2575" spans="1:19" x14ac:dyDescent="0.2">
      <c r="A2575">
        <v>2574</v>
      </c>
      <c r="B2575" s="400">
        <v>42305.888194444444</v>
      </c>
      <c r="C2575" t="s">
        <v>96</v>
      </c>
      <c r="D2575">
        <v>0.01</v>
      </c>
      <c r="F2575">
        <v>1.53729</v>
      </c>
      <c r="I2575" s="400">
        <v>42305.993055555555</v>
      </c>
      <c r="J2575">
        <v>1.5387500000000001</v>
      </c>
      <c r="N2575">
        <v>1</v>
      </c>
      <c r="Q2575">
        <v>1508</v>
      </c>
      <c r="R2575" t="s">
        <v>96</v>
      </c>
      <c r="S2575" s="588">
        <v>4</v>
      </c>
    </row>
    <row r="2576" spans="1:19" x14ac:dyDescent="0.2">
      <c r="A2576">
        <v>2575</v>
      </c>
      <c r="B2576" s="400">
        <v>42305.958333333336</v>
      </c>
      <c r="C2576" t="s">
        <v>96</v>
      </c>
      <c r="D2576">
        <v>0.01</v>
      </c>
      <c r="F2576">
        <v>1.53498</v>
      </c>
      <c r="I2576" s="400">
        <v>42305.993055555555</v>
      </c>
      <c r="J2576">
        <v>1.5387500000000001</v>
      </c>
      <c r="N2576">
        <v>2.6</v>
      </c>
      <c r="Q2576">
        <v>1508</v>
      </c>
      <c r="R2576" t="s">
        <v>96</v>
      </c>
      <c r="S2576" s="588">
        <v>4</v>
      </c>
    </row>
    <row r="2577" spans="1:19" x14ac:dyDescent="0.2">
      <c r="A2577">
        <v>2576</v>
      </c>
      <c r="B2577" s="400">
        <v>42306.916666666664</v>
      </c>
      <c r="C2577" t="s">
        <v>97</v>
      </c>
      <c r="D2577">
        <v>0.01</v>
      </c>
      <c r="F2577">
        <v>1.5525800000000001</v>
      </c>
      <c r="I2577" s="400">
        <v>42306.924305555556</v>
      </c>
      <c r="J2577">
        <v>1.5517799999999999</v>
      </c>
      <c r="N2577">
        <v>0.55000000000000004</v>
      </c>
      <c r="Q2577">
        <v>1509</v>
      </c>
      <c r="R2577" t="s">
        <v>97</v>
      </c>
      <c r="S2577" s="588">
        <v>1</v>
      </c>
    </row>
    <row r="2578" spans="1:19" x14ac:dyDescent="0.2">
      <c r="A2578">
        <v>2577</v>
      </c>
      <c r="B2578" s="400">
        <v>42307.080555555556</v>
      </c>
      <c r="C2578" t="s">
        <v>96</v>
      </c>
      <c r="D2578">
        <v>0.01</v>
      </c>
      <c r="F2578">
        <v>1.5506</v>
      </c>
      <c r="I2578" s="400">
        <v>42307.440972222219</v>
      </c>
      <c r="J2578">
        <v>1.54897</v>
      </c>
      <c r="N2578">
        <v>-1.1299999999999999</v>
      </c>
      <c r="Q2578">
        <v>1510</v>
      </c>
      <c r="R2578" t="s">
        <v>96</v>
      </c>
      <c r="S2578" s="588">
        <v>4</v>
      </c>
    </row>
    <row r="2579" spans="1:19" x14ac:dyDescent="0.2">
      <c r="A2579">
        <v>2578</v>
      </c>
      <c r="B2579" s="400">
        <v>42307.084027777775</v>
      </c>
      <c r="C2579" t="s">
        <v>96</v>
      </c>
      <c r="D2579">
        <v>0.01</v>
      </c>
      <c r="F2579">
        <v>1.54904</v>
      </c>
      <c r="I2579" s="400">
        <v>42307.440972222219</v>
      </c>
      <c r="J2579">
        <v>1.54897</v>
      </c>
      <c r="N2579">
        <v>-0.05</v>
      </c>
      <c r="Q2579">
        <v>1510</v>
      </c>
      <c r="R2579" t="s">
        <v>96</v>
      </c>
      <c r="S2579" s="588">
        <v>4</v>
      </c>
    </row>
    <row r="2580" spans="1:19" x14ac:dyDescent="0.2">
      <c r="A2580">
        <v>2579</v>
      </c>
      <c r="B2580" s="400">
        <v>42307.088194444441</v>
      </c>
      <c r="C2580" t="s">
        <v>96</v>
      </c>
      <c r="D2580">
        <v>0.01</v>
      </c>
      <c r="F2580">
        <v>1.5475399999999999</v>
      </c>
      <c r="I2580" s="400">
        <v>42307.440972222219</v>
      </c>
      <c r="J2580">
        <v>1.54897</v>
      </c>
      <c r="N2580">
        <v>0.98</v>
      </c>
      <c r="Q2580">
        <v>1510</v>
      </c>
      <c r="R2580" t="s">
        <v>96</v>
      </c>
      <c r="S2580" s="588">
        <v>4</v>
      </c>
    </row>
    <row r="2581" spans="1:19" x14ac:dyDescent="0.2">
      <c r="A2581">
        <v>2580</v>
      </c>
      <c r="B2581" s="400">
        <v>42307.121527777781</v>
      </c>
      <c r="C2581" t="s">
        <v>96</v>
      </c>
      <c r="D2581">
        <v>0.01</v>
      </c>
      <c r="F2581">
        <v>1.5450900000000001</v>
      </c>
      <c r="I2581" s="400">
        <v>42307.440972222219</v>
      </c>
      <c r="J2581">
        <v>1.54897</v>
      </c>
      <c r="N2581">
        <v>2.67</v>
      </c>
      <c r="Q2581">
        <v>1510</v>
      </c>
      <c r="R2581" t="s">
        <v>96</v>
      </c>
      <c r="S2581" s="588">
        <v>4</v>
      </c>
    </row>
    <row r="2582" spans="1:19" x14ac:dyDescent="0.2">
      <c r="A2582">
        <v>2581</v>
      </c>
      <c r="B2582" s="400">
        <v>42307.896527777775</v>
      </c>
      <c r="C2582" t="s">
        <v>96</v>
      </c>
      <c r="D2582">
        <v>0.01</v>
      </c>
      <c r="F2582">
        <v>1.54088</v>
      </c>
      <c r="I2582" s="400">
        <v>42307.909722222219</v>
      </c>
      <c r="J2582">
        <v>1.5416799999999999</v>
      </c>
      <c r="N2582">
        <v>0.56000000000000005</v>
      </c>
      <c r="Q2582">
        <v>1511</v>
      </c>
      <c r="R2582" t="s">
        <v>96</v>
      </c>
      <c r="S2582" s="588">
        <v>1</v>
      </c>
    </row>
    <row r="2583" spans="1:19" x14ac:dyDescent="0.2">
      <c r="A2583">
        <v>2582</v>
      </c>
      <c r="B2583" s="400">
        <v>42310.025694444441</v>
      </c>
      <c r="C2583" t="s">
        <v>97</v>
      </c>
      <c r="D2583">
        <v>0.01</v>
      </c>
      <c r="F2583">
        <v>1.54853</v>
      </c>
      <c r="I2583" s="400">
        <v>42310.040972222225</v>
      </c>
      <c r="J2583">
        <v>1.5477300000000001</v>
      </c>
      <c r="N2583">
        <v>0.55000000000000004</v>
      </c>
      <c r="Q2583">
        <v>1512</v>
      </c>
      <c r="R2583" t="s">
        <v>97</v>
      </c>
      <c r="S2583" s="588">
        <v>1</v>
      </c>
    </row>
    <row r="2584" spans="1:19" x14ac:dyDescent="0.2">
      <c r="A2584">
        <v>2583</v>
      </c>
      <c r="B2584" s="400">
        <v>42310.05972222222</v>
      </c>
      <c r="C2584" t="s">
        <v>96</v>
      </c>
      <c r="D2584">
        <v>0.01</v>
      </c>
      <c r="F2584">
        <v>1.5465800000000001</v>
      </c>
      <c r="I2584" s="400">
        <v>42310.13958333333</v>
      </c>
      <c r="J2584">
        <v>1.5458700000000001</v>
      </c>
      <c r="N2584">
        <v>-0.49</v>
      </c>
      <c r="Q2584">
        <v>1513</v>
      </c>
      <c r="R2584" t="s">
        <v>96</v>
      </c>
      <c r="S2584" s="588">
        <v>3</v>
      </c>
    </row>
    <row r="2585" spans="1:19" x14ac:dyDescent="0.2">
      <c r="A2585">
        <v>2584</v>
      </c>
      <c r="B2585" s="400">
        <v>42310.069444444445</v>
      </c>
      <c r="C2585" t="s">
        <v>96</v>
      </c>
      <c r="D2585">
        <v>0.01</v>
      </c>
      <c r="F2585">
        <v>1.5450699999999999</v>
      </c>
      <c r="I2585" s="400">
        <v>42310.13958333333</v>
      </c>
      <c r="J2585">
        <v>1.5458700000000001</v>
      </c>
      <c r="N2585">
        <v>0.55000000000000004</v>
      </c>
      <c r="Q2585">
        <v>1513</v>
      </c>
      <c r="R2585" t="s">
        <v>96</v>
      </c>
      <c r="S2585" s="588">
        <v>3</v>
      </c>
    </row>
    <row r="2586" spans="1:19" x14ac:dyDescent="0.2">
      <c r="A2586">
        <v>2585</v>
      </c>
      <c r="B2586" s="400">
        <v>42310.117361111108</v>
      </c>
      <c r="C2586" t="s">
        <v>96</v>
      </c>
      <c r="D2586">
        <v>0.01</v>
      </c>
      <c r="F2586">
        <v>1.54356</v>
      </c>
      <c r="I2586" s="400">
        <v>42310.13958333333</v>
      </c>
      <c r="J2586">
        <v>1.5458700000000001</v>
      </c>
      <c r="N2586">
        <v>1.59</v>
      </c>
      <c r="Q2586">
        <v>1513</v>
      </c>
      <c r="R2586" t="s">
        <v>96</v>
      </c>
      <c r="S2586" s="588">
        <v>3</v>
      </c>
    </row>
    <row r="2587" spans="1:19" x14ac:dyDescent="0.2">
      <c r="A2587">
        <v>2586</v>
      </c>
      <c r="B2587" s="400">
        <v>42310.913194444445</v>
      </c>
      <c r="C2587" t="s">
        <v>96</v>
      </c>
      <c r="D2587">
        <v>0.01</v>
      </c>
      <c r="F2587">
        <v>1.54393</v>
      </c>
      <c r="I2587" s="400">
        <v>42311.228472222225</v>
      </c>
      <c r="J2587">
        <v>1.5403800000000001</v>
      </c>
      <c r="N2587">
        <v>-2.54</v>
      </c>
      <c r="Q2587">
        <v>1514</v>
      </c>
      <c r="R2587" t="s">
        <v>96</v>
      </c>
      <c r="S2587" s="588">
        <v>5</v>
      </c>
    </row>
    <row r="2588" spans="1:19" x14ac:dyDescent="0.2">
      <c r="A2588">
        <v>2587</v>
      </c>
      <c r="B2588" s="400">
        <v>42310.930555555555</v>
      </c>
      <c r="C2588" t="s">
        <v>96</v>
      </c>
      <c r="D2588">
        <v>0.01</v>
      </c>
      <c r="F2588">
        <v>1.5424199999999999</v>
      </c>
      <c r="I2588" s="400">
        <v>42311.228472222225</v>
      </c>
      <c r="J2588">
        <v>1.5403800000000001</v>
      </c>
      <c r="N2588">
        <v>-1.5</v>
      </c>
      <c r="Q2588">
        <v>1514</v>
      </c>
      <c r="R2588" t="s">
        <v>96</v>
      </c>
      <c r="S2588" s="588">
        <v>5</v>
      </c>
    </row>
    <row r="2589" spans="1:19" x14ac:dyDescent="0.2">
      <c r="A2589">
        <v>2588</v>
      </c>
      <c r="B2589" s="400">
        <v>42310.979166666664</v>
      </c>
      <c r="C2589" t="s">
        <v>96</v>
      </c>
      <c r="D2589">
        <v>0.01</v>
      </c>
      <c r="F2589">
        <v>1.54078</v>
      </c>
      <c r="I2589" s="400">
        <v>42311.228472222225</v>
      </c>
      <c r="J2589">
        <v>1.5403800000000001</v>
      </c>
      <c r="N2589">
        <v>-0.37</v>
      </c>
      <c r="Q2589">
        <v>1514</v>
      </c>
      <c r="R2589" t="s">
        <v>96</v>
      </c>
      <c r="S2589" s="588">
        <v>5</v>
      </c>
    </row>
    <row r="2590" spans="1:19" x14ac:dyDescent="0.2">
      <c r="A2590">
        <v>2589</v>
      </c>
      <c r="B2590" s="400">
        <v>42311.074999999997</v>
      </c>
      <c r="C2590" t="s">
        <v>96</v>
      </c>
      <c r="D2590">
        <v>0.01</v>
      </c>
      <c r="F2590">
        <v>1.53847</v>
      </c>
      <c r="I2590" s="400">
        <v>42311.228472222225</v>
      </c>
      <c r="J2590">
        <v>1.5403800000000001</v>
      </c>
      <c r="N2590">
        <v>1.31</v>
      </c>
      <c r="Q2590">
        <v>1514</v>
      </c>
      <c r="R2590" t="s">
        <v>96</v>
      </c>
      <c r="S2590" s="588">
        <v>5</v>
      </c>
    </row>
    <row r="2591" spans="1:19" x14ac:dyDescent="0.2">
      <c r="A2591">
        <v>2590</v>
      </c>
      <c r="B2591" s="400">
        <v>42311.145833333336</v>
      </c>
      <c r="C2591" t="s">
        <v>96</v>
      </c>
      <c r="D2591">
        <v>0.02</v>
      </c>
      <c r="F2591">
        <v>1.5353300000000001</v>
      </c>
      <c r="I2591" s="400">
        <v>42311.228472222225</v>
      </c>
      <c r="J2591">
        <v>1.5403800000000001</v>
      </c>
      <c r="N2591">
        <v>6.97</v>
      </c>
      <c r="Q2591">
        <v>1514</v>
      </c>
      <c r="R2591" t="s">
        <v>96</v>
      </c>
      <c r="S2591" s="588">
        <v>5</v>
      </c>
    </row>
    <row r="2592" spans="1:19" x14ac:dyDescent="0.2">
      <c r="A2592">
        <v>2591</v>
      </c>
      <c r="B2592" s="400">
        <v>42311.90347222222</v>
      </c>
      <c r="C2592" t="s">
        <v>96</v>
      </c>
      <c r="D2592">
        <v>0.01</v>
      </c>
      <c r="F2592">
        <v>1.5225</v>
      </c>
      <c r="I2592" s="400">
        <v>42311.915972222225</v>
      </c>
      <c r="J2592">
        <v>1.5233000000000001</v>
      </c>
      <c r="N2592">
        <v>0.55000000000000004</v>
      </c>
      <c r="Q2592">
        <v>1515</v>
      </c>
      <c r="R2592" t="s">
        <v>96</v>
      </c>
      <c r="S2592" s="588">
        <v>1</v>
      </c>
    </row>
    <row r="2593" spans="1:19" x14ac:dyDescent="0.2">
      <c r="A2593">
        <v>2592</v>
      </c>
      <c r="B2593" s="400">
        <v>42311.935416666667</v>
      </c>
      <c r="C2593" t="s">
        <v>97</v>
      </c>
      <c r="D2593">
        <v>0.01</v>
      </c>
      <c r="F2593">
        <v>1.5239</v>
      </c>
      <c r="I2593" s="400">
        <v>42311.953472222223</v>
      </c>
      <c r="J2593">
        <v>1.5230999999999999</v>
      </c>
      <c r="N2593">
        <v>0.55000000000000004</v>
      </c>
      <c r="Q2593">
        <v>1516</v>
      </c>
      <c r="R2593" t="s">
        <v>97</v>
      </c>
      <c r="S2593" s="588">
        <v>1</v>
      </c>
    </row>
    <row r="2594" spans="1:19" x14ac:dyDescent="0.2">
      <c r="A2594">
        <v>2593</v>
      </c>
      <c r="B2594" s="400">
        <v>42312.072222222225</v>
      </c>
      <c r="C2594" t="s">
        <v>97</v>
      </c>
      <c r="D2594">
        <v>0.01</v>
      </c>
      <c r="F2594">
        <v>1.52607</v>
      </c>
      <c r="I2594" s="400">
        <v>42312.073611111111</v>
      </c>
      <c r="J2594">
        <v>1.5252699999999999</v>
      </c>
      <c r="N2594">
        <v>0.55000000000000004</v>
      </c>
      <c r="Q2594">
        <v>1517</v>
      </c>
      <c r="R2594" t="s">
        <v>97</v>
      </c>
      <c r="S2594" s="588">
        <v>1</v>
      </c>
    </row>
    <row r="2595" spans="1:19" x14ac:dyDescent="0.2">
      <c r="A2595">
        <v>2594</v>
      </c>
      <c r="B2595" s="400">
        <v>42312.880555555559</v>
      </c>
      <c r="C2595" t="s">
        <v>97</v>
      </c>
      <c r="D2595">
        <v>0.01</v>
      </c>
      <c r="F2595">
        <v>1.5195399999999999</v>
      </c>
      <c r="I2595" s="400">
        <v>42312.88958333333</v>
      </c>
      <c r="J2595">
        <v>1.51874</v>
      </c>
      <c r="N2595">
        <v>0.56000000000000005</v>
      </c>
      <c r="Q2595">
        <v>1518</v>
      </c>
      <c r="R2595" t="s">
        <v>97</v>
      </c>
      <c r="S2595" s="588">
        <v>1</v>
      </c>
    </row>
    <row r="2596" spans="1:19" x14ac:dyDescent="0.2">
      <c r="A2596">
        <v>2595</v>
      </c>
      <c r="B2596" s="400">
        <v>42312.92291666667</v>
      </c>
      <c r="C2596" t="s">
        <v>96</v>
      </c>
      <c r="D2596">
        <v>0.01</v>
      </c>
      <c r="F2596">
        <v>1.5186999999999999</v>
      </c>
      <c r="I2596" s="400">
        <v>42312.994444444441</v>
      </c>
      <c r="J2596">
        <v>1.5195000000000001</v>
      </c>
      <c r="N2596">
        <v>0.55000000000000004</v>
      </c>
      <c r="Q2596">
        <v>1519</v>
      </c>
      <c r="R2596" t="s">
        <v>96</v>
      </c>
      <c r="S2596" s="588">
        <v>1</v>
      </c>
    </row>
    <row r="2597" spans="1:19" x14ac:dyDescent="0.2">
      <c r="A2597">
        <v>2596</v>
      </c>
      <c r="B2597" s="400">
        <v>42313.020833333336</v>
      </c>
      <c r="C2597" t="s">
        <v>97</v>
      </c>
      <c r="D2597">
        <v>0.01</v>
      </c>
      <c r="F2597">
        <v>1.5220100000000001</v>
      </c>
      <c r="I2597" s="400">
        <v>42313.025000000001</v>
      </c>
      <c r="J2597">
        <v>1.52121</v>
      </c>
      <c r="N2597">
        <v>0.55000000000000004</v>
      </c>
      <c r="Q2597">
        <v>1520</v>
      </c>
      <c r="R2597" t="s">
        <v>97</v>
      </c>
      <c r="S2597" s="588">
        <v>1</v>
      </c>
    </row>
    <row r="2598" spans="1:19" x14ac:dyDescent="0.2">
      <c r="A2598">
        <v>2597</v>
      </c>
      <c r="B2598" s="400">
        <v>42313.029166666667</v>
      </c>
      <c r="C2598" t="s">
        <v>97</v>
      </c>
      <c r="D2598">
        <v>0.01</v>
      </c>
      <c r="F2598">
        <v>1.52139</v>
      </c>
      <c r="I2598" s="400">
        <v>42313.098611111112</v>
      </c>
      <c r="J2598">
        <v>1.5221</v>
      </c>
      <c r="N2598">
        <v>-0.49</v>
      </c>
      <c r="Q2598">
        <v>1521</v>
      </c>
      <c r="R2598" t="s">
        <v>97</v>
      </c>
      <c r="S2598" s="588">
        <v>3</v>
      </c>
    </row>
    <row r="2599" spans="1:19" x14ac:dyDescent="0.2">
      <c r="A2599">
        <v>2598</v>
      </c>
      <c r="B2599" s="400">
        <v>42313.056944444441</v>
      </c>
      <c r="C2599" t="s">
        <v>97</v>
      </c>
      <c r="D2599">
        <v>0.01</v>
      </c>
      <c r="F2599">
        <v>1.5228900000000001</v>
      </c>
      <c r="I2599" s="400">
        <v>42313.098611111112</v>
      </c>
      <c r="J2599">
        <v>1.5221</v>
      </c>
      <c r="N2599">
        <v>0.55000000000000004</v>
      </c>
      <c r="Q2599">
        <v>1521</v>
      </c>
      <c r="R2599" t="s">
        <v>97</v>
      </c>
      <c r="S2599" s="588">
        <v>3</v>
      </c>
    </row>
    <row r="2600" spans="1:19" x14ac:dyDescent="0.2">
      <c r="A2600">
        <v>2599</v>
      </c>
      <c r="B2600" s="400">
        <v>42313.06527777778</v>
      </c>
      <c r="C2600" t="s">
        <v>97</v>
      </c>
      <c r="D2600">
        <v>0.01</v>
      </c>
      <c r="F2600">
        <v>1.52441</v>
      </c>
      <c r="I2600" s="400">
        <v>42313.098611111112</v>
      </c>
      <c r="J2600">
        <v>1.5221</v>
      </c>
      <c r="N2600">
        <v>1.59</v>
      </c>
      <c r="Q2600">
        <v>1521</v>
      </c>
      <c r="R2600" t="s">
        <v>97</v>
      </c>
      <c r="S2600" s="588">
        <v>3</v>
      </c>
    </row>
    <row r="2601" spans="1:19" x14ac:dyDescent="0.2">
      <c r="A2601">
        <v>2600</v>
      </c>
      <c r="B2601" s="400">
        <v>42313.895833333336</v>
      </c>
      <c r="C2601" t="s">
        <v>97</v>
      </c>
      <c r="D2601">
        <v>0.01</v>
      </c>
      <c r="F2601">
        <v>1.5235000000000001</v>
      </c>
      <c r="I2601" s="400">
        <v>42313.949305555558</v>
      </c>
      <c r="J2601">
        <v>1.5226999999999999</v>
      </c>
      <c r="N2601">
        <v>0.55000000000000004</v>
      </c>
      <c r="Q2601">
        <v>1522</v>
      </c>
      <c r="R2601" t="s">
        <v>97</v>
      </c>
      <c r="S2601" s="588">
        <v>1</v>
      </c>
    </row>
    <row r="2602" spans="1:19" x14ac:dyDescent="0.2">
      <c r="A2602">
        <v>2601</v>
      </c>
      <c r="B2602" s="400">
        <v>42314.940972222219</v>
      </c>
      <c r="C2602" t="s">
        <v>96</v>
      </c>
      <c r="D2602">
        <v>0.01</v>
      </c>
      <c r="F2602">
        <v>1.52413</v>
      </c>
      <c r="I2602" s="400">
        <v>42314.988194444442</v>
      </c>
      <c r="J2602">
        <v>1.5249299999999999</v>
      </c>
      <c r="N2602">
        <v>0.55000000000000004</v>
      </c>
      <c r="Q2602">
        <v>1523</v>
      </c>
      <c r="R2602" t="s">
        <v>96</v>
      </c>
      <c r="S2602" s="588">
        <v>1</v>
      </c>
    </row>
    <row r="2603" spans="1:19" x14ac:dyDescent="0.2">
      <c r="A2603">
        <v>2602</v>
      </c>
      <c r="B2603" s="400">
        <v>42317.05</v>
      </c>
      <c r="C2603" t="s">
        <v>97</v>
      </c>
      <c r="D2603">
        <v>0.01</v>
      </c>
      <c r="F2603">
        <v>1.5251600000000001</v>
      </c>
      <c r="I2603" s="400">
        <v>42317.165972222225</v>
      </c>
      <c r="J2603">
        <v>1.52512</v>
      </c>
      <c r="N2603">
        <v>0.03</v>
      </c>
      <c r="Q2603">
        <v>1524</v>
      </c>
      <c r="R2603" t="s">
        <v>97</v>
      </c>
      <c r="S2603" s="588">
        <v>2</v>
      </c>
    </row>
    <row r="2604" spans="1:19" x14ac:dyDescent="0.2">
      <c r="A2604">
        <v>2603</v>
      </c>
      <c r="B2604" s="400">
        <v>42317.150694444441</v>
      </c>
      <c r="C2604" t="s">
        <v>97</v>
      </c>
      <c r="D2604">
        <v>0.01</v>
      </c>
      <c r="F2604">
        <v>1.52667</v>
      </c>
      <c r="I2604" s="400">
        <v>42317.165972222225</v>
      </c>
      <c r="J2604">
        <v>1.52512</v>
      </c>
      <c r="N2604">
        <v>1.07</v>
      </c>
      <c r="Q2604">
        <v>1524</v>
      </c>
      <c r="R2604" t="s">
        <v>97</v>
      </c>
      <c r="S2604" s="588">
        <v>2</v>
      </c>
    </row>
    <row r="2605" spans="1:19" x14ac:dyDescent="0.2">
      <c r="A2605">
        <v>2604</v>
      </c>
      <c r="B2605" s="400">
        <v>42317.88958333333</v>
      </c>
      <c r="C2605" t="s">
        <v>96</v>
      </c>
      <c r="D2605">
        <v>0.01</v>
      </c>
      <c r="F2605">
        <v>1.5262800000000001</v>
      </c>
      <c r="I2605" s="400">
        <v>42318.022916666669</v>
      </c>
      <c r="J2605">
        <v>1.52633</v>
      </c>
      <c r="N2605">
        <v>-0.06</v>
      </c>
      <c r="Q2605">
        <v>1525</v>
      </c>
      <c r="R2605" t="s">
        <v>96</v>
      </c>
      <c r="S2605" s="588">
        <v>2</v>
      </c>
    </row>
    <row r="2606" spans="1:19" x14ac:dyDescent="0.2">
      <c r="A2606">
        <v>2605</v>
      </c>
      <c r="B2606" s="400">
        <v>42317.978472222225</v>
      </c>
      <c r="C2606" t="s">
        <v>96</v>
      </c>
      <c r="D2606">
        <v>0.01</v>
      </c>
      <c r="F2606">
        <v>1.52477</v>
      </c>
      <c r="I2606" s="400">
        <v>42318.022916666669</v>
      </c>
      <c r="J2606">
        <v>1.52633</v>
      </c>
      <c r="N2606">
        <v>0.98</v>
      </c>
      <c r="Q2606">
        <v>1525</v>
      </c>
      <c r="R2606" t="s">
        <v>96</v>
      </c>
      <c r="S2606" s="588">
        <v>2</v>
      </c>
    </row>
    <row r="2607" spans="1:19" x14ac:dyDescent="0.2">
      <c r="A2607">
        <v>2606</v>
      </c>
      <c r="B2607" s="400">
        <v>42318.041666666664</v>
      </c>
      <c r="C2607" t="s">
        <v>97</v>
      </c>
      <c r="D2607">
        <v>0.01</v>
      </c>
      <c r="F2607">
        <v>1.52695</v>
      </c>
      <c r="I2607" s="400">
        <v>42318.050694444442</v>
      </c>
      <c r="J2607">
        <v>1.5261499999999999</v>
      </c>
      <c r="N2607">
        <v>0.55000000000000004</v>
      </c>
      <c r="Q2607">
        <v>1526</v>
      </c>
      <c r="R2607" t="s">
        <v>97</v>
      </c>
      <c r="S2607" s="588">
        <v>1</v>
      </c>
    </row>
    <row r="2608" spans="1:19" x14ac:dyDescent="0.2">
      <c r="A2608">
        <v>2607</v>
      </c>
      <c r="B2608" s="400">
        <v>42318.894444444442</v>
      </c>
      <c r="C2608" t="s">
        <v>97</v>
      </c>
      <c r="D2608">
        <v>0.01</v>
      </c>
      <c r="F2608">
        <v>1.5255000000000001</v>
      </c>
      <c r="I2608" s="400">
        <v>42318.904166666667</v>
      </c>
      <c r="J2608">
        <v>1.5246999999999999</v>
      </c>
      <c r="N2608">
        <v>0.55000000000000004</v>
      </c>
      <c r="Q2608">
        <v>1527</v>
      </c>
      <c r="R2608" t="s">
        <v>97</v>
      </c>
      <c r="S2608" s="588">
        <v>1</v>
      </c>
    </row>
    <row r="2609" spans="1:19" x14ac:dyDescent="0.2">
      <c r="A2609">
        <v>2608</v>
      </c>
      <c r="B2609" s="400">
        <v>42318.930555555555</v>
      </c>
      <c r="C2609" t="s">
        <v>97</v>
      </c>
      <c r="D2609">
        <v>0.01</v>
      </c>
      <c r="F2609">
        <v>1.5249200000000001</v>
      </c>
      <c r="I2609" s="400">
        <v>42319.065972222219</v>
      </c>
      <c r="J2609">
        <v>1.5241199999999999</v>
      </c>
      <c r="N2609">
        <v>0.56000000000000005</v>
      </c>
      <c r="Q2609">
        <v>1528</v>
      </c>
      <c r="R2609" t="s">
        <v>97</v>
      </c>
      <c r="S2609" s="588">
        <v>1</v>
      </c>
    </row>
    <row r="2610" spans="1:19" x14ac:dyDescent="0.2">
      <c r="A2610">
        <v>2609</v>
      </c>
      <c r="B2610" s="400">
        <v>42319.068749999999</v>
      </c>
      <c r="C2610" t="s">
        <v>97</v>
      </c>
      <c r="D2610">
        <v>0.01</v>
      </c>
      <c r="F2610">
        <v>1.5242100000000001</v>
      </c>
      <c r="I2610" s="400">
        <v>42319.103472222225</v>
      </c>
      <c r="J2610">
        <v>1.5234099999999999</v>
      </c>
      <c r="N2610">
        <v>0.55000000000000004</v>
      </c>
      <c r="Q2610">
        <v>1529</v>
      </c>
      <c r="R2610" t="s">
        <v>97</v>
      </c>
      <c r="S2610" s="588">
        <v>1</v>
      </c>
    </row>
    <row r="2611" spans="1:19" x14ac:dyDescent="0.2">
      <c r="A2611">
        <v>2610</v>
      </c>
      <c r="B2611" s="400">
        <v>42319.925000000003</v>
      </c>
      <c r="C2611" t="s">
        <v>97</v>
      </c>
      <c r="D2611">
        <v>0.01</v>
      </c>
      <c r="F2611">
        <v>1.5223500000000001</v>
      </c>
      <c r="I2611" s="400">
        <v>42319.929861111108</v>
      </c>
      <c r="J2611">
        <v>1.52155</v>
      </c>
      <c r="N2611">
        <v>0.55000000000000004</v>
      </c>
      <c r="Q2611">
        <v>1530</v>
      </c>
      <c r="R2611" t="s">
        <v>97</v>
      </c>
      <c r="S2611" s="588">
        <v>1</v>
      </c>
    </row>
    <row r="2612" spans="1:19" x14ac:dyDescent="0.2">
      <c r="A2612">
        <v>2611</v>
      </c>
      <c r="B2612" s="400">
        <v>42320.022916666669</v>
      </c>
      <c r="C2612" t="s">
        <v>97</v>
      </c>
      <c r="D2612">
        <v>0.01</v>
      </c>
      <c r="F2612">
        <v>1.5217000000000001</v>
      </c>
      <c r="I2612" s="400">
        <v>42320.104166666664</v>
      </c>
      <c r="J2612">
        <v>1.5208999999999999</v>
      </c>
      <c r="N2612">
        <v>0.55000000000000004</v>
      </c>
      <c r="Q2612">
        <v>1531</v>
      </c>
      <c r="R2612" t="s">
        <v>97</v>
      </c>
      <c r="S2612" s="588">
        <v>1</v>
      </c>
    </row>
    <row r="2613" spans="1:19" x14ac:dyDescent="0.2">
      <c r="A2613">
        <v>2612</v>
      </c>
      <c r="B2613" s="400">
        <v>42320.875694444447</v>
      </c>
      <c r="C2613" t="s">
        <v>96</v>
      </c>
      <c r="D2613">
        <v>0.01</v>
      </c>
      <c r="F2613">
        <v>1.5126599999999999</v>
      </c>
      <c r="I2613" s="400">
        <v>42320.882638888892</v>
      </c>
      <c r="J2613">
        <v>1.51346</v>
      </c>
      <c r="N2613">
        <v>0.55000000000000004</v>
      </c>
      <c r="Q2613">
        <v>1532</v>
      </c>
      <c r="R2613" t="s">
        <v>96</v>
      </c>
      <c r="S2613" s="588">
        <v>1</v>
      </c>
    </row>
    <row r="2614" spans="1:19" x14ac:dyDescent="0.2">
      <c r="A2614">
        <v>2613</v>
      </c>
      <c r="B2614" s="400">
        <v>42320.919444444444</v>
      </c>
      <c r="C2614" t="s">
        <v>97</v>
      </c>
      <c r="D2614">
        <v>0.01</v>
      </c>
      <c r="F2614">
        <v>1.51583</v>
      </c>
      <c r="I2614" s="400">
        <v>42320.926388888889</v>
      </c>
      <c r="J2614">
        <v>1.5150300000000001</v>
      </c>
      <c r="N2614">
        <v>0.55000000000000004</v>
      </c>
      <c r="Q2614">
        <v>1533</v>
      </c>
      <c r="R2614" t="s">
        <v>97</v>
      </c>
      <c r="S2614" s="588">
        <v>1</v>
      </c>
    </row>
    <row r="2615" spans="1:19" x14ac:dyDescent="0.2">
      <c r="A2615">
        <v>2614</v>
      </c>
      <c r="B2615" s="400">
        <v>42321.052777777775</v>
      </c>
      <c r="C2615" t="s">
        <v>96</v>
      </c>
      <c r="D2615">
        <v>0.01</v>
      </c>
      <c r="F2615">
        <v>1.5157</v>
      </c>
      <c r="I2615" s="400">
        <v>42324.642361111109</v>
      </c>
      <c r="J2615">
        <v>1.5121899999999999</v>
      </c>
      <c r="N2615">
        <v>-2.52</v>
      </c>
      <c r="Q2615">
        <v>1534</v>
      </c>
      <c r="R2615" t="s">
        <v>96</v>
      </c>
      <c r="S2615" s="588">
        <v>5</v>
      </c>
    </row>
    <row r="2616" spans="1:19" x14ac:dyDescent="0.2">
      <c r="A2616">
        <v>2615</v>
      </c>
      <c r="B2616" s="400">
        <v>42321.111111111109</v>
      </c>
      <c r="C2616" t="s">
        <v>96</v>
      </c>
      <c r="D2616">
        <v>0.01</v>
      </c>
      <c r="F2616">
        <v>1.5141899999999999</v>
      </c>
      <c r="I2616" s="400">
        <v>42324.642361111109</v>
      </c>
      <c r="J2616">
        <v>1.5121899999999999</v>
      </c>
      <c r="N2616">
        <v>-1.47</v>
      </c>
      <c r="Q2616">
        <v>1534</v>
      </c>
      <c r="R2616" t="s">
        <v>96</v>
      </c>
      <c r="S2616" s="588">
        <v>5</v>
      </c>
    </row>
    <row r="2617" spans="1:19" x14ac:dyDescent="0.2">
      <c r="A2617">
        <v>2616</v>
      </c>
      <c r="B2617" s="400">
        <v>42321.159722222219</v>
      </c>
      <c r="C2617" t="s">
        <v>96</v>
      </c>
      <c r="D2617">
        <v>0.01</v>
      </c>
      <c r="F2617">
        <v>1.5126500000000001</v>
      </c>
      <c r="I2617" s="400">
        <v>42324.642361111109</v>
      </c>
      <c r="J2617">
        <v>1.5121899999999999</v>
      </c>
      <c r="N2617">
        <v>-0.41</v>
      </c>
      <c r="Q2617">
        <v>1534</v>
      </c>
      <c r="R2617" t="s">
        <v>96</v>
      </c>
      <c r="S2617" s="588">
        <v>5</v>
      </c>
    </row>
    <row r="2618" spans="1:19" x14ac:dyDescent="0.2">
      <c r="A2618">
        <v>2617</v>
      </c>
      <c r="B2618" s="400">
        <v>42321.416666666664</v>
      </c>
      <c r="C2618" t="s">
        <v>96</v>
      </c>
      <c r="D2618">
        <v>0.01</v>
      </c>
      <c r="F2618">
        <v>1.5102800000000001</v>
      </c>
      <c r="I2618" s="400">
        <v>42324.642361111109</v>
      </c>
      <c r="J2618">
        <v>1.5121899999999999</v>
      </c>
      <c r="N2618">
        <v>1.22</v>
      </c>
      <c r="Q2618">
        <v>1534</v>
      </c>
      <c r="R2618" t="s">
        <v>96</v>
      </c>
      <c r="S2618" s="588">
        <v>5</v>
      </c>
    </row>
    <row r="2619" spans="1:19" x14ac:dyDescent="0.2">
      <c r="A2619">
        <v>2618</v>
      </c>
      <c r="B2619" s="400">
        <v>42321.637499999997</v>
      </c>
      <c r="C2619" t="s">
        <v>96</v>
      </c>
      <c r="D2619">
        <v>0.02</v>
      </c>
      <c r="F2619">
        <v>1.5071600000000001</v>
      </c>
      <c r="I2619" s="400">
        <v>42324.642361111109</v>
      </c>
      <c r="J2619">
        <v>1.5121899999999999</v>
      </c>
      <c r="N2619">
        <v>6.76</v>
      </c>
      <c r="Q2619">
        <v>1534</v>
      </c>
      <c r="R2619" t="s">
        <v>96</v>
      </c>
      <c r="S2619" s="588">
        <v>5</v>
      </c>
    </row>
    <row r="2620" spans="1:19" x14ac:dyDescent="0.2">
      <c r="A2620">
        <v>2619</v>
      </c>
      <c r="B2620" s="400">
        <v>42321.947916666664</v>
      </c>
      <c r="C2620" t="s">
        <v>97</v>
      </c>
      <c r="D2620">
        <v>0.01</v>
      </c>
      <c r="F2620">
        <v>1.5081800000000001</v>
      </c>
      <c r="I2620" s="400">
        <v>42324.001388888886</v>
      </c>
      <c r="J2620">
        <v>1.5081599999999999</v>
      </c>
      <c r="N2620">
        <v>0.02</v>
      </c>
      <c r="Q2620">
        <v>1535</v>
      </c>
      <c r="R2620" t="s">
        <v>97</v>
      </c>
      <c r="S2620" s="588">
        <v>2</v>
      </c>
    </row>
    <row r="2621" spans="1:19" x14ac:dyDescent="0.2">
      <c r="A2621">
        <v>2620</v>
      </c>
      <c r="B2621" s="400">
        <v>42321.984722222223</v>
      </c>
      <c r="C2621" t="s">
        <v>97</v>
      </c>
      <c r="D2621">
        <v>0.01</v>
      </c>
      <c r="F2621">
        <v>1.50973</v>
      </c>
      <c r="I2621" s="400">
        <v>42324.001388888886</v>
      </c>
      <c r="J2621">
        <v>1.5081599999999999</v>
      </c>
      <c r="N2621">
        <v>1.0900000000000001</v>
      </c>
      <c r="Q2621">
        <v>1535</v>
      </c>
      <c r="R2621" t="s">
        <v>97</v>
      </c>
      <c r="S2621" s="588">
        <v>2</v>
      </c>
    </row>
    <row r="2622" spans="1:19" x14ac:dyDescent="0.2">
      <c r="A2622">
        <v>2621</v>
      </c>
      <c r="B2622" s="400">
        <v>42324.035416666666</v>
      </c>
      <c r="C2622" t="s">
        <v>97</v>
      </c>
      <c r="D2622">
        <v>0.01</v>
      </c>
      <c r="F2622">
        <v>1.5082100000000001</v>
      </c>
      <c r="I2622" s="400">
        <v>42324.04583333333</v>
      </c>
      <c r="J2622">
        <v>1.5074099999999999</v>
      </c>
      <c r="N2622">
        <v>0.55000000000000004</v>
      </c>
      <c r="Q2622">
        <v>1536</v>
      </c>
      <c r="R2622" t="s">
        <v>97</v>
      </c>
      <c r="S2622" s="588">
        <v>1</v>
      </c>
    </row>
    <row r="2623" spans="1:19" x14ac:dyDescent="0.2">
      <c r="A2623">
        <v>2622</v>
      </c>
      <c r="B2623" s="400">
        <v>42324.048611111109</v>
      </c>
      <c r="C2623" t="s">
        <v>97</v>
      </c>
      <c r="D2623">
        <v>0.01</v>
      </c>
      <c r="F2623">
        <v>1.5082800000000001</v>
      </c>
      <c r="I2623" s="400">
        <v>42324.050694444442</v>
      </c>
      <c r="J2623">
        <v>1.5074799999999999</v>
      </c>
      <c r="N2623">
        <v>0.55000000000000004</v>
      </c>
      <c r="Q2623">
        <v>1537</v>
      </c>
      <c r="R2623" t="s">
        <v>97</v>
      </c>
      <c r="S2623" s="588">
        <v>1</v>
      </c>
    </row>
    <row r="2624" spans="1:19" x14ac:dyDescent="0.2">
      <c r="A2624">
        <v>2623</v>
      </c>
      <c r="B2624" s="400">
        <v>42324.061111111114</v>
      </c>
      <c r="C2624" t="s">
        <v>97</v>
      </c>
      <c r="D2624">
        <v>0.01</v>
      </c>
      <c r="F2624">
        <v>1.5058</v>
      </c>
      <c r="I2624" s="400">
        <v>42324.192361111112</v>
      </c>
      <c r="J2624">
        <v>1.5065</v>
      </c>
      <c r="N2624">
        <v>-0.48</v>
      </c>
      <c r="Q2624">
        <v>1538</v>
      </c>
      <c r="R2624" t="s">
        <v>97</v>
      </c>
      <c r="S2624" s="588">
        <v>3</v>
      </c>
    </row>
    <row r="2625" spans="1:19" x14ac:dyDescent="0.2">
      <c r="A2625">
        <v>2624</v>
      </c>
      <c r="B2625" s="400">
        <v>42324.086111111108</v>
      </c>
      <c r="C2625" t="s">
        <v>97</v>
      </c>
      <c r="D2625">
        <v>0.01</v>
      </c>
      <c r="F2625">
        <v>1.5073000000000001</v>
      </c>
      <c r="I2625" s="400">
        <v>42324.192361111112</v>
      </c>
      <c r="J2625">
        <v>1.5065</v>
      </c>
      <c r="N2625">
        <v>0.55000000000000004</v>
      </c>
      <c r="Q2625">
        <v>1538</v>
      </c>
      <c r="R2625" t="s">
        <v>97</v>
      </c>
      <c r="S2625" s="588">
        <v>3</v>
      </c>
    </row>
    <row r="2626" spans="1:19" x14ac:dyDescent="0.2">
      <c r="A2626">
        <v>2625</v>
      </c>
      <c r="B2626" s="400">
        <v>42324.102777777778</v>
      </c>
      <c r="C2626" t="s">
        <v>97</v>
      </c>
      <c r="D2626">
        <v>0.01</v>
      </c>
      <c r="F2626">
        <v>1.50881</v>
      </c>
      <c r="I2626" s="400">
        <v>42324.192361111112</v>
      </c>
      <c r="J2626">
        <v>1.5065</v>
      </c>
      <c r="N2626">
        <v>1.59</v>
      </c>
      <c r="Q2626">
        <v>1538</v>
      </c>
      <c r="R2626" t="s">
        <v>97</v>
      </c>
      <c r="S2626" s="588">
        <v>3</v>
      </c>
    </row>
    <row r="2627" spans="1:19" x14ac:dyDescent="0.2">
      <c r="A2627">
        <v>2626</v>
      </c>
      <c r="B2627" s="400">
        <v>42324.875</v>
      </c>
      <c r="C2627" t="s">
        <v>96</v>
      </c>
      <c r="D2627">
        <v>0.01</v>
      </c>
      <c r="F2627">
        <v>1.5056700000000001</v>
      </c>
      <c r="I2627" s="400">
        <v>42324.882638888892</v>
      </c>
      <c r="J2627">
        <v>1.50647</v>
      </c>
      <c r="N2627">
        <v>0.55000000000000004</v>
      </c>
      <c r="Q2627">
        <v>1539</v>
      </c>
      <c r="R2627" t="s">
        <v>96</v>
      </c>
      <c r="S2627" s="588">
        <v>1</v>
      </c>
    </row>
    <row r="2628" spans="1:19" x14ac:dyDescent="0.2">
      <c r="A2628">
        <v>2627</v>
      </c>
      <c r="B2628" s="400">
        <v>42324.9</v>
      </c>
      <c r="C2628" t="s">
        <v>96</v>
      </c>
      <c r="D2628">
        <v>0.01</v>
      </c>
      <c r="F2628">
        <v>1.5052300000000001</v>
      </c>
      <c r="I2628" s="400">
        <v>42324.964583333334</v>
      </c>
      <c r="J2628">
        <v>1.50603</v>
      </c>
      <c r="N2628">
        <v>0.55000000000000004</v>
      </c>
      <c r="Q2628">
        <v>1540</v>
      </c>
      <c r="R2628" t="s">
        <v>96</v>
      </c>
      <c r="S2628" s="588">
        <v>1</v>
      </c>
    </row>
    <row r="2629" spans="1:19" x14ac:dyDescent="0.2">
      <c r="A2629">
        <v>2628</v>
      </c>
      <c r="B2629" s="400">
        <v>42325.03125</v>
      </c>
      <c r="C2629" t="s">
        <v>97</v>
      </c>
      <c r="D2629">
        <v>0.01</v>
      </c>
      <c r="F2629">
        <v>1.5069999999999999</v>
      </c>
      <c r="I2629" s="400">
        <v>42325.040972222225</v>
      </c>
      <c r="J2629">
        <v>1.5062</v>
      </c>
      <c r="N2629">
        <v>0.55000000000000004</v>
      </c>
      <c r="Q2629">
        <v>1541</v>
      </c>
      <c r="R2629" t="s">
        <v>97</v>
      </c>
      <c r="S2629" s="588">
        <v>1</v>
      </c>
    </row>
    <row r="2630" spans="1:19" x14ac:dyDescent="0.2">
      <c r="A2630">
        <v>2629</v>
      </c>
      <c r="B2630" s="400">
        <v>42325.053472222222</v>
      </c>
      <c r="C2630" t="s">
        <v>97</v>
      </c>
      <c r="D2630">
        <v>0.01</v>
      </c>
      <c r="F2630">
        <v>1.50621</v>
      </c>
      <c r="I2630" s="400">
        <v>42325.103472222225</v>
      </c>
      <c r="J2630">
        <v>1.5054099999999999</v>
      </c>
      <c r="N2630">
        <v>0.55000000000000004</v>
      </c>
      <c r="Q2630">
        <v>1542</v>
      </c>
      <c r="R2630" t="s">
        <v>97</v>
      </c>
      <c r="S2630" s="588">
        <v>1</v>
      </c>
    </row>
    <row r="2631" spans="1:19" x14ac:dyDescent="0.2">
      <c r="A2631">
        <v>2630</v>
      </c>
      <c r="B2631" s="400">
        <v>42325.90625</v>
      </c>
      <c r="C2631" t="s">
        <v>97</v>
      </c>
      <c r="D2631">
        <v>0.01</v>
      </c>
      <c r="F2631">
        <v>1.4961899999999999</v>
      </c>
      <c r="I2631" s="400">
        <v>42325.915972222225</v>
      </c>
      <c r="J2631">
        <v>1.49539</v>
      </c>
      <c r="N2631">
        <v>0.56000000000000005</v>
      </c>
      <c r="Q2631">
        <v>1543</v>
      </c>
      <c r="R2631" t="s">
        <v>97</v>
      </c>
      <c r="S2631" s="588">
        <v>1</v>
      </c>
    </row>
    <row r="2632" spans="1:19" x14ac:dyDescent="0.2">
      <c r="A2632">
        <v>2631</v>
      </c>
      <c r="B2632" s="400">
        <v>42326.041666666664</v>
      </c>
      <c r="C2632" t="s">
        <v>97</v>
      </c>
      <c r="D2632">
        <v>0.01</v>
      </c>
      <c r="F2632">
        <v>1.4974400000000001</v>
      </c>
      <c r="I2632" s="400">
        <v>42326.045138888891</v>
      </c>
      <c r="J2632">
        <v>1.49664</v>
      </c>
      <c r="N2632">
        <v>0.55000000000000004</v>
      </c>
      <c r="Q2632">
        <v>1544</v>
      </c>
      <c r="R2632" t="s">
        <v>97</v>
      </c>
      <c r="S2632" s="588">
        <v>1</v>
      </c>
    </row>
    <row r="2633" spans="1:19" x14ac:dyDescent="0.2">
      <c r="A2633">
        <v>2632</v>
      </c>
      <c r="B2633" s="400">
        <v>42326.886805555558</v>
      </c>
      <c r="C2633" t="s">
        <v>96</v>
      </c>
      <c r="D2633">
        <v>0.01</v>
      </c>
      <c r="F2633">
        <v>1.5019199999999999</v>
      </c>
      <c r="I2633" s="400">
        <v>42326.897916666669</v>
      </c>
      <c r="J2633">
        <v>1.5027200000000001</v>
      </c>
      <c r="N2633">
        <v>0.56000000000000005</v>
      </c>
      <c r="Q2633">
        <v>1545</v>
      </c>
      <c r="R2633" t="s">
        <v>96</v>
      </c>
      <c r="S2633" s="588">
        <v>1</v>
      </c>
    </row>
    <row r="2634" spans="1:19" x14ac:dyDescent="0.2">
      <c r="A2634">
        <v>2633</v>
      </c>
      <c r="B2634" s="400">
        <v>42326.902777777781</v>
      </c>
      <c r="C2634" t="s">
        <v>96</v>
      </c>
      <c r="D2634">
        <v>0.01</v>
      </c>
      <c r="F2634">
        <v>1.50223</v>
      </c>
      <c r="I2634" s="400">
        <v>42331.4375</v>
      </c>
      <c r="J2634">
        <v>1.4817899999999999</v>
      </c>
      <c r="N2634">
        <v>-14.56</v>
      </c>
      <c r="Q2634">
        <v>1546</v>
      </c>
      <c r="R2634" t="s">
        <v>96</v>
      </c>
      <c r="S2634" s="588">
        <v>11</v>
      </c>
    </row>
    <row r="2635" spans="1:19" x14ac:dyDescent="0.2">
      <c r="A2635">
        <v>2634</v>
      </c>
      <c r="B2635" s="400">
        <v>42326.915972222225</v>
      </c>
      <c r="C2635" t="s">
        <v>96</v>
      </c>
      <c r="D2635">
        <v>0.01</v>
      </c>
      <c r="F2635">
        <v>1.50071</v>
      </c>
      <c r="I2635" s="400">
        <v>42331.4375</v>
      </c>
      <c r="J2635">
        <v>1.4817899999999999</v>
      </c>
      <c r="N2635">
        <v>-13.51</v>
      </c>
      <c r="Q2635">
        <v>1546</v>
      </c>
      <c r="R2635" t="s">
        <v>96</v>
      </c>
      <c r="S2635" s="588">
        <v>11</v>
      </c>
    </row>
    <row r="2636" spans="1:19" x14ac:dyDescent="0.2">
      <c r="A2636">
        <v>2635</v>
      </c>
      <c r="B2636" s="400">
        <v>42326.935416666667</v>
      </c>
      <c r="C2636" t="s">
        <v>96</v>
      </c>
      <c r="D2636">
        <v>0.01</v>
      </c>
      <c r="F2636">
        <v>1.4992099999999999</v>
      </c>
      <c r="I2636" s="400">
        <v>42331.4375</v>
      </c>
      <c r="J2636">
        <v>1.4817899999999999</v>
      </c>
      <c r="N2636">
        <v>-12.47</v>
      </c>
      <c r="Q2636">
        <v>1546</v>
      </c>
      <c r="R2636" t="s">
        <v>96</v>
      </c>
      <c r="S2636" s="588">
        <v>11</v>
      </c>
    </row>
    <row r="2637" spans="1:19" x14ac:dyDescent="0.2">
      <c r="A2637">
        <v>2636</v>
      </c>
      <c r="B2637" s="400">
        <v>42327.12222222222</v>
      </c>
      <c r="C2637" t="s">
        <v>96</v>
      </c>
      <c r="D2637">
        <v>0.01</v>
      </c>
      <c r="F2637">
        <v>1.49685</v>
      </c>
      <c r="I2637" s="400">
        <v>42331.4375</v>
      </c>
      <c r="J2637">
        <v>1.4817899999999999</v>
      </c>
      <c r="N2637">
        <v>-10.57</v>
      </c>
      <c r="Q2637">
        <v>1546</v>
      </c>
      <c r="R2637" t="s">
        <v>96</v>
      </c>
      <c r="S2637" s="588">
        <v>11</v>
      </c>
    </row>
    <row r="2638" spans="1:19" x14ac:dyDescent="0.2">
      <c r="A2638">
        <v>2637</v>
      </c>
      <c r="B2638" s="400">
        <v>42327.259722222225</v>
      </c>
      <c r="C2638" t="s">
        <v>96</v>
      </c>
      <c r="D2638">
        <v>0.02</v>
      </c>
      <c r="F2638">
        <v>1.4937400000000001</v>
      </c>
      <c r="I2638" s="400">
        <v>42331.4375</v>
      </c>
      <c r="J2638">
        <v>1.4817899999999999</v>
      </c>
      <c r="N2638">
        <v>-16.86</v>
      </c>
      <c r="Q2638">
        <v>1546</v>
      </c>
      <c r="R2638" t="s">
        <v>96</v>
      </c>
      <c r="S2638" s="588">
        <v>11</v>
      </c>
    </row>
    <row r="2639" spans="1:19" x14ac:dyDescent="0.2">
      <c r="A2639">
        <v>2638</v>
      </c>
      <c r="B2639" s="400">
        <v>42327.42291666667</v>
      </c>
      <c r="C2639" t="s">
        <v>96</v>
      </c>
      <c r="D2639">
        <v>0.02</v>
      </c>
      <c r="F2639">
        <v>1.4904999999999999</v>
      </c>
      <c r="I2639" s="400">
        <v>42331.4375</v>
      </c>
      <c r="J2639">
        <v>1.4817899999999999</v>
      </c>
      <c r="N2639">
        <v>-12.39</v>
      </c>
      <c r="Q2639">
        <v>1546</v>
      </c>
      <c r="R2639" t="s">
        <v>96</v>
      </c>
      <c r="S2639" s="588">
        <v>11</v>
      </c>
    </row>
    <row r="2640" spans="1:19" x14ac:dyDescent="0.2">
      <c r="A2640">
        <v>2640</v>
      </c>
      <c r="B2640" s="400">
        <v>42328.196527777778</v>
      </c>
      <c r="C2640" t="s">
        <v>96</v>
      </c>
      <c r="D2640">
        <v>0.03</v>
      </c>
      <c r="F2640">
        <v>1.4872000000000001</v>
      </c>
      <c r="I2640" s="400">
        <v>42331.4375</v>
      </c>
      <c r="J2640">
        <v>1.4817899999999999</v>
      </c>
      <c r="N2640">
        <v>-11.48</v>
      </c>
      <c r="Q2640">
        <v>1546</v>
      </c>
      <c r="R2640" t="s">
        <v>96</v>
      </c>
      <c r="S2640" s="588">
        <v>11</v>
      </c>
    </row>
    <row r="2641" spans="1:19" x14ac:dyDescent="0.2">
      <c r="A2641">
        <v>2641</v>
      </c>
      <c r="B2641" s="400">
        <v>42328.428472222222</v>
      </c>
      <c r="C2641" t="s">
        <v>96</v>
      </c>
      <c r="D2641">
        <v>0.05</v>
      </c>
      <c r="F2641">
        <v>1.4837100000000001</v>
      </c>
      <c r="I2641" s="400">
        <v>42331.4375</v>
      </c>
      <c r="J2641">
        <v>1.4817899999999999</v>
      </c>
      <c r="N2641">
        <v>-7.08</v>
      </c>
      <c r="Q2641">
        <v>1546</v>
      </c>
      <c r="R2641" t="s">
        <v>96</v>
      </c>
      <c r="S2641" s="588">
        <v>11</v>
      </c>
    </row>
    <row r="2642" spans="1:19" x14ac:dyDescent="0.2">
      <c r="A2642">
        <v>2642</v>
      </c>
      <c r="B2642" s="400">
        <v>42328.645833333336</v>
      </c>
      <c r="C2642" t="s">
        <v>96</v>
      </c>
      <c r="D2642">
        <v>0.08</v>
      </c>
      <c r="F2642">
        <v>1.4801800000000001</v>
      </c>
      <c r="I2642" s="400">
        <v>42331.4375</v>
      </c>
      <c r="J2642">
        <v>1.4817899999999999</v>
      </c>
      <c r="N2642">
        <v>8.16</v>
      </c>
      <c r="Q2642">
        <v>1546</v>
      </c>
      <c r="R2642" t="s">
        <v>96</v>
      </c>
      <c r="S2642" s="588">
        <v>11</v>
      </c>
    </row>
    <row r="2643" spans="1:19" x14ac:dyDescent="0.2">
      <c r="A2643">
        <v>2643</v>
      </c>
      <c r="B2643" s="400">
        <v>42328.694444444445</v>
      </c>
      <c r="C2643" t="s">
        <v>96</v>
      </c>
      <c r="D2643">
        <v>0.11</v>
      </c>
      <c r="F2643">
        <v>1.47658</v>
      </c>
      <c r="I2643" s="400">
        <v>42331.4375</v>
      </c>
      <c r="J2643">
        <v>1.4817899999999999</v>
      </c>
      <c r="N2643">
        <v>38.53</v>
      </c>
      <c r="Q2643">
        <v>1546</v>
      </c>
      <c r="R2643" t="s">
        <v>96</v>
      </c>
      <c r="S2643" s="588">
        <v>11</v>
      </c>
    </row>
    <row r="2644" spans="1:19" x14ac:dyDescent="0.2">
      <c r="A2644">
        <v>2644</v>
      </c>
      <c r="B2644" s="400">
        <v>42328.760416666664</v>
      </c>
      <c r="C2644" t="s">
        <v>96</v>
      </c>
      <c r="D2644">
        <v>0.17</v>
      </c>
      <c r="F2644">
        <v>1.4728600000000001</v>
      </c>
      <c r="I2644" s="400">
        <v>42331.4375</v>
      </c>
      <c r="J2644">
        <v>1.4817899999999999</v>
      </c>
      <c r="N2644">
        <v>103.17</v>
      </c>
      <c r="Q2644">
        <v>1546</v>
      </c>
      <c r="R2644" t="s">
        <v>96</v>
      </c>
      <c r="S2644" s="588">
        <v>11</v>
      </c>
    </row>
    <row r="2645" spans="1:19" x14ac:dyDescent="0.2">
      <c r="A2645">
        <v>2639</v>
      </c>
      <c r="B2645" s="400">
        <v>42327.886111111111</v>
      </c>
      <c r="C2645" t="s">
        <v>97</v>
      </c>
      <c r="D2645">
        <v>0.01</v>
      </c>
      <c r="F2645">
        <v>1.49217</v>
      </c>
      <c r="I2645" s="400">
        <v>42328.073611111111</v>
      </c>
      <c r="J2645">
        <v>1.4913700000000001</v>
      </c>
      <c r="N2645">
        <v>0.56000000000000005</v>
      </c>
      <c r="Q2645">
        <v>1547</v>
      </c>
      <c r="R2645" t="s">
        <v>97</v>
      </c>
      <c r="S2645" s="588">
        <v>1</v>
      </c>
    </row>
    <row r="2646" spans="1:19" x14ac:dyDescent="0.2">
      <c r="A2646">
        <v>2645</v>
      </c>
      <c r="B2646" s="400">
        <v>42331.890277777777</v>
      </c>
      <c r="C2646" t="s">
        <v>97</v>
      </c>
      <c r="D2646">
        <v>0.01</v>
      </c>
      <c r="F2646">
        <v>1.4776800000000001</v>
      </c>
      <c r="I2646" s="400">
        <v>42332.152777777781</v>
      </c>
      <c r="J2646">
        <v>1.4776400000000001</v>
      </c>
      <c r="N2646">
        <v>0.04</v>
      </c>
      <c r="Q2646">
        <v>1548</v>
      </c>
      <c r="R2646" t="s">
        <v>97</v>
      </c>
      <c r="S2646" s="588">
        <v>2</v>
      </c>
    </row>
    <row r="2647" spans="1:19" x14ac:dyDescent="0.2">
      <c r="A2647">
        <v>2646</v>
      </c>
      <c r="B2647" s="400">
        <v>42332.073611111111</v>
      </c>
      <c r="C2647" t="s">
        <v>97</v>
      </c>
      <c r="D2647">
        <v>0.01</v>
      </c>
      <c r="F2647">
        <v>1.47919</v>
      </c>
      <c r="I2647" s="400">
        <v>42332.152777777781</v>
      </c>
      <c r="J2647">
        <v>1.4776400000000001</v>
      </c>
      <c r="N2647">
        <v>1.07</v>
      </c>
      <c r="Q2647">
        <v>1548</v>
      </c>
      <c r="R2647" t="s">
        <v>97</v>
      </c>
      <c r="S2647" s="588">
        <v>2</v>
      </c>
    </row>
    <row r="2648" spans="1:19" x14ac:dyDescent="0.2">
      <c r="A2648">
        <v>2647</v>
      </c>
      <c r="B2648" s="400">
        <v>42332.968055555553</v>
      </c>
      <c r="C2648" t="s">
        <v>96</v>
      </c>
      <c r="D2648">
        <v>0.01</v>
      </c>
      <c r="F2648">
        <v>1.46899</v>
      </c>
      <c r="I2648" s="400">
        <v>42333.160416666666</v>
      </c>
      <c r="J2648">
        <v>1.46828</v>
      </c>
      <c r="N2648">
        <v>-0.57999999999999996</v>
      </c>
      <c r="Q2648">
        <v>1549</v>
      </c>
      <c r="R2648" t="s">
        <v>96</v>
      </c>
      <c r="S2648" s="588">
        <v>3</v>
      </c>
    </row>
    <row r="2649" spans="1:19" x14ac:dyDescent="0.2">
      <c r="A2649">
        <v>2648</v>
      </c>
      <c r="B2649" s="400">
        <v>42332.994444444441</v>
      </c>
      <c r="C2649" t="s">
        <v>96</v>
      </c>
      <c r="D2649">
        <v>0.01</v>
      </c>
      <c r="F2649">
        <v>1.46749</v>
      </c>
      <c r="I2649" s="400">
        <v>42333.160416666666</v>
      </c>
      <c r="J2649">
        <v>1.46828</v>
      </c>
      <c r="N2649">
        <v>0.45</v>
      </c>
      <c r="Q2649">
        <v>1549</v>
      </c>
      <c r="R2649" t="s">
        <v>96</v>
      </c>
      <c r="S2649" s="588">
        <v>3</v>
      </c>
    </row>
    <row r="2650" spans="1:19" x14ac:dyDescent="0.2">
      <c r="A2650">
        <v>2649</v>
      </c>
      <c r="B2650" s="400">
        <v>42333.026388888888</v>
      </c>
      <c r="C2650" t="s">
        <v>96</v>
      </c>
      <c r="D2650">
        <v>0.01</v>
      </c>
      <c r="F2650">
        <v>1.4659500000000001</v>
      </c>
      <c r="I2650" s="400">
        <v>42333.160416666666</v>
      </c>
      <c r="J2650">
        <v>1.46828</v>
      </c>
      <c r="N2650">
        <v>1.61</v>
      </c>
      <c r="Q2650">
        <v>1549</v>
      </c>
      <c r="R2650" t="s">
        <v>96</v>
      </c>
      <c r="S2650" s="588">
        <v>3</v>
      </c>
    </row>
    <row r="2651" spans="1:19" x14ac:dyDescent="0.2">
      <c r="A2651">
        <v>2650</v>
      </c>
      <c r="B2651" s="400">
        <v>42333.898611111108</v>
      </c>
      <c r="C2651" t="s">
        <v>96</v>
      </c>
      <c r="D2651">
        <v>0.01</v>
      </c>
      <c r="F2651">
        <v>1.46408</v>
      </c>
      <c r="I2651" s="400">
        <v>42333.999305555553</v>
      </c>
      <c r="J2651">
        <v>1.46488</v>
      </c>
      <c r="N2651">
        <v>0.56000000000000005</v>
      </c>
      <c r="Q2651">
        <v>1550</v>
      </c>
      <c r="R2651" t="s">
        <v>96</v>
      </c>
      <c r="S2651" s="588">
        <v>1</v>
      </c>
    </row>
    <row r="2652" spans="1:19" x14ac:dyDescent="0.2">
      <c r="A2652">
        <v>2651</v>
      </c>
      <c r="B2652" s="400">
        <v>42335.875</v>
      </c>
      <c r="C2652" t="s">
        <v>96</v>
      </c>
      <c r="D2652">
        <v>0.01</v>
      </c>
      <c r="F2652">
        <v>1.4734400000000001</v>
      </c>
      <c r="I2652" s="400">
        <v>42338.061111111114</v>
      </c>
      <c r="J2652">
        <v>1.47424</v>
      </c>
      <c r="N2652">
        <v>0.46</v>
      </c>
      <c r="Q2652">
        <v>1551</v>
      </c>
      <c r="R2652" t="s">
        <v>96</v>
      </c>
      <c r="S2652" s="588">
        <v>1</v>
      </c>
    </row>
    <row r="2653" spans="1:19" x14ac:dyDescent="0.2">
      <c r="A2653">
        <v>2652</v>
      </c>
      <c r="B2653" s="400">
        <v>42338.06527777778</v>
      </c>
      <c r="C2653" t="s">
        <v>97</v>
      </c>
      <c r="D2653">
        <v>0.01</v>
      </c>
      <c r="F2653">
        <v>1.4744200000000001</v>
      </c>
      <c r="I2653" s="400">
        <v>42338.07916666667</v>
      </c>
      <c r="J2653">
        <v>1.4736199999999999</v>
      </c>
      <c r="N2653">
        <v>0.55000000000000004</v>
      </c>
      <c r="Q2653">
        <v>1552</v>
      </c>
      <c r="R2653" t="s">
        <v>97</v>
      </c>
      <c r="S2653" s="588">
        <v>1</v>
      </c>
    </row>
    <row r="2654" spans="1:19" x14ac:dyDescent="0.2">
      <c r="A2654">
        <v>2653</v>
      </c>
      <c r="B2654" s="400">
        <v>42338.916666666664</v>
      </c>
      <c r="C2654" t="s">
        <v>97</v>
      </c>
      <c r="D2654">
        <v>0.01</v>
      </c>
      <c r="F2654">
        <v>1.4614199999999999</v>
      </c>
      <c r="I2654" s="400">
        <v>42339.071527777778</v>
      </c>
      <c r="J2654">
        <v>1.4613799999999999</v>
      </c>
      <c r="N2654">
        <v>0.04</v>
      </c>
      <c r="Q2654">
        <v>1553</v>
      </c>
      <c r="R2654" t="s">
        <v>97</v>
      </c>
      <c r="S2654" s="588">
        <v>2</v>
      </c>
    </row>
    <row r="2655" spans="1:19" x14ac:dyDescent="0.2">
      <c r="A2655">
        <v>2654</v>
      </c>
      <c r="B2655" s="400">
        <v>42339.011805555558</v>
      </c>
      <c r="C2655" t="s">
        <v>97</v>
      </c>
      <c r="D2655">
        <v>0.01</v>
      </c>
      <c r="F2655">
        <v>1.4629300000000001</v>
      </c>
      <c r="I2655" s="400">
        <v>42339.071527777778</v>
      </c>
      <c r="J2655">
        <v>1.4613799999999999</v>
      </c>
      <c r="N2655">
        <v>1.07</v>
      </c>
      <c r="Q2655">
        <v>1553</v>
      </c>
      <c r="R2655" t="s">
        <v>97</v>
      </c>
      <c r="S2655" s="588">
        <v>2</v>
      </c>
    </row>
    <row r="2656" spans="1:19" x14ac:dyDescent="0.2">
      <c r="A2656">
        <v>2655</v>
      </c>
      <c r="B2656" s="400">
        <v>42339.972222222219</v>
      </c>
      <c r="C2656" t="s">
        <v>96</v>
      </c>
      <c r="D2656">
        <v>0.01</v>
      </c>
      <c r="F2656">
        <v>1.45035</v>
      </c>
      <c r="I2656" s="400">
        <v>42339.989583333336</v>
      </c>
      <c r="J2656">
        <v>1.4511499999999999</v>
      </c>
      <c r="N2656">
        <v>0.55000000000000004</v>
      </c>
      <c r="Q2656">
        <v>1554</v>
      </c>
      <c r="R2656" t="s">
        <v>96</v>
      </c>
      <c r="S2656" s="588">
        <v>1</v>
      </c>
    </row>
    <row r="2657" spans="1:19" x14ac:dyDescent="0.2">
      <c r="A2657">
        <v>2656</v>
      </c>
      <c r="B2657" s="400">
        <v>42340.886805555558</v>
      </c>
      <c r="C2657" t="s">
        <v>97</v>
      </c>
      <c r="D2657">
        <v>0.01</v>
      </c>
      <c r="F2657">
        <v>1.45217</v>
      </c>
      <c r="I2657" s="400">
        <v>42340.998611111114</v>
      </c>
      <c r="J2657">
        <v>1.4521599999999999</v>
      </c>
      <c r="N2657">
        <v>0</v>
      </c>
      <c r="Q2657">
        <v>1555</v>
      </c>
      <c r="R2657" t="s">
        <v>97</v>
      </c>
      <c r="S2657" s="588">
        <v>2</v>
      </c>
    </row>
    <row r="2658" spans="1:19" x14ac:dyDescent="0.2">
      <c r="A2658">
        <v>2657</v>
      </c>
      <c r="B2658" s="400">
        <v>42340.9</v>
      </c>
      <c r="C2658" t="s">
        <v>97</v>
      </c>
      <c r="D2658">
        <v>0.01</v>
      </c>
      <c r="F2658">
        <v>1.4537500000000001</v>
      </c>
      <c r="I2658" s="400">
        <v>42340.998611111114</v>
      </c>
      <c r="J2658">
        <v>1.4521599999999999</v>
      </c>
      <c r="N2658">
        <v>1.0900000000000001</v>
      </c>
      <c r="Q2658">
        <v>1555</v>
      </c>
      <c r="R2658" t="s">
        <v>97</v>
      </c>
      <c r="S2658" s="588">
        <v>2</v>
      </c>
    </row>
    <row r="2659" spans="1:19" x14ac:dyDescent="0.2">
      <c r="A2659">
        <v>2658</v>
      </c>
      <c r="B2659" s="400">
        <v>42341.041666666664</v>
      </c>
      <c r="C2659" t="s">
        <v>97</v>
      </c>
      <c r="D2659">
        <v>0.01</v>
      </c>
      <c r="F2659">
        <v>1.45319</v>
      </c>
      <c r="I2659" s="400">
        <v>42341.161805555559</v>
      </c>
      <c r="J2659">
        <v>1.4535</v>
      </c>
      <c r="N2659">
        <v>-0.21</v>
      </c>
      <c r="Q2659">
        <v>1556</v>
      </c>
      <c r="R2659" t="s">
        <v>97</v>
      </c>
      <c r="S2659" s="588">
        <v>2</v>
      </c>
    </row>
    <row r="2660" spans="1:19" x14ac:dyDescent="0.2">
      <c r="A2660">
        <v>2659</v>
      </c>
      <c r="B2660" s="400">
        <v>42341.104861111111</v>
      </c>
      <c r="C2660" t="s">
        <v>97</v>
      </c>
      <c r="D2660">
        <v>0.01</v>
      </c>
      <c r="F2660">
        <v>1.4554100000000001</v>
      </c>
      <c r="I2660" s="400">
        <v>42341.161805555559</v>
      </c>
      <c r="J2660">
        <v>1.4535</v>
      </c>
      <c r="N2660">
        <v>1.32</v>
      </c>
      <c r="Q2660">
        <v>1556</v>
      </c>
      <c r="R2660" t="s">
        <v>97</v>
      </c>
      <c r="S2660" s="588">
        <v>2</v>
      </c>
    </row>
    <row r="2661" spans="1:19" x14ac:dyDescent="0.2">
      <c r="A2661">
        <v>2660</v>
      </c>
      <c r="B2661" s="400">
        <v>42341.878472222219</v>
      </c>
      <c r="C2661" t="s">
        <v>97</v>
      </c>
      <c r="D2661">
        <v>0.01</v>
      </c>
      <c r="F2661">
        <v>1.4899899999999999</v>
      </c>
      <c r="I2661" s="400">
        <v>42341.928472222222</v>
      </c>
      <c r="J2661">
        <v>1.49074</v>
      </c>
      <c r="N2661">
        <v>-0.52</v>
      </c>
      <c r="Q2661">
        <v>1557</v>
      </c>
      <c r="R2661" t="s">
        <v>97</v>
      </c>
      <c r="S2661" s="588">
        <v>3</v>
      </c>
    </row>
    <row r="2662" spans="1:19" x14ac:dyDescent="0.2">
      <c r="A2662">
        <v>2661</v>
      </c>
      <c r="B2662" s="400">
        <v>42341.890972222223</v>
      </c>
      <c r="C2662" t="s">
        <v>97</v>
      </c>
      <c r="D2662">
        <v>0.01</v>
      </c>
      <c r="F2662">
        <v>1.49156</v>
      </c>
      <c r="I2662" s="400">
        <v>42341.928472222222</v>
      </c>
      <c r="J2662">
        <v>1.49074</v>
      </c>
      <c r="N2662">
        <v>0.56999999999999995</v>
      </c>
      <c r="Q2662">
        <v>1557</v>
      </c>
      <c r="R2662" t="s">
        <v>97</v>
      </c>
      <c r="S2662" s="588">
        <v>3</v>
      </c>
    </row>
    <row r="2663" spans="1:19" x14ac:dyDescent="0.2">
      <c r="A2663">
        <v>2662</v>
      </c>
      <c r="B2663" s="400">
        <v>42341.897916666669</v>
      </c>
      <c r="C2663" t="s">
        <v>97</v>
      </c>
      <c r="D2663">
        <v>0.01</v>
      </c>
      <c r="F2663">
        <v>1.4930699999999999</v>
      </c>
      <c r="I2663" s="400">
        <v>42341.928472222222</v>
      </c>
      <c r="J2663">
        <v>1.49074</v>
      </c>
      <c r="N2663">
        <v>1.61</v>
      </c>
      <c r="Q2663">
        <v>1557</v>
      </c>
      <c r="R2663" t="s">
        <v>97</v>
      </c>
      <c r="S2663" s="588">
        <v>3</v>
      </c>
    </row>
    <row r="2664" spans="1:19" x14ac:dyDescent="0.2">
      <c r="A2664">
        <v>2663</v>
      </c>
      <c r="B2664" s="400">
        <v>42342.875</v>
      </c>
      <c r="C2664" t="s">
        <v>97</v>
      </c>
      <c r="D2664">
        <v>0.01</v>
      </c>
      <c r="F2664">
        <v>1.48143</v>
      </c>
      <c r="I2664" s="400">
        <v>42342.896527777775</v>
      </c>
      <c r="J2664">
        <v>1.4806299999999999</v>
      </c>
      <c r="N2664">
        <v>0.55000000000000004</v>
      </c>
      <c r="Q2664">
        <v>1558</v>
      </c>
      <c r="R2664" t="s">
        <v>97</v>
      </c>
      <c r="S2664" s="588">
        <v>1</v>
      </c>
    </row>
    <row r="2665" spans="1:19" x14ac:dyDescent="0.2">
      <c r="A2665">
        <v>2664</v>
      </c>
      <c r="B2665" s="400">
        <v>42342.90347222222</v>
      </c>
      <c r="C2665" t="s">
        <v>97</v>
      </c>
      <c r="D2665">
        <v>0.01</v>
      </c>
      <c r="F2665">
        <v>1.4811000000000001</v>
      </c>
      <c r="I2665" s="400">
        <v>42342.929861111108</v>
      </c>
      <c r="J2665">
        <v>1.4802999999999999</v>
      </c>
      <c r="N2665">
        <v>0.55000000000000004</v>
      </c>
      <c r="Q2665">
        <v>1559</v>
      </c>
      <c r="R2665" t="s">
        <v>97</v>
      </c>
      <c r="S2665" s="588">
        <v>1</v>
      </c>
    </row>
    <row r="2666" spans="1:19" x14ac:dyDescent="0.2">
      <c r="A2666">
        <v>2665</v>
      </c>
      <c r="B2666" s="400">
        <v>42345.04791666667</v>
      </c>
      <c r="C2666" t="s">
        <v>97</v>
      </c>
      <c r="D2666">
        <v>0.01</v>
      </c>
      <c r="F2666">
        <v>1.4833799999999999</v>
      </c>
      <c r="I2666" s="400">
        <v>42345.084027777775</v>
      </c>
      <c r="J2666">
        <v>1.48258</v>
      </c>
      <c r="N2666">
        <v>0.55000000000000004</v>
      </c>
      <c r="Q2666">
        <v>1560</v>
      </c>
      <c r="R2666" t="s">
        <v>97</v>
      </c>
      <c r="S2666" s="588">
        <v>1</v>
      </c>
    </row>
    <row r="2667" spans="1:19" x14ac:dyDescent="0.2">
      <c r="A2667">
        <v>2666</v>
      </c>
      <c r="B2667" s="400">
        <v>42345.960416666669</v>
      </c>
      <c r="C2667" t="s">
        <v>96</v>
      </c>
      <c r="D2667">
        <v>0.01</v>
      </c>
      <c r="F2667">
        <v>1.4920899999999999</v>
      </c>
      <c r="I2667" s="400">
        <v>42346.081944444442</v>
      </c>
      <c r="J2667">
        <v>1.4928900000000001</v>
      </c>
      <c r="N2667">
        <v>0.46</v>
      </c>
      <c r="Q2667">
        <v>1561</v>
      </c>
      <c r="R2667" t="s">
        <v>96</v>
      </c>
      <c r="S2667" s="588">
        <v>1</v>
      </c>
    </row>
    <row r="2668" spans="1:19" x14ac:dyDescent="0.2">
      <c r="A2668">
        <v>2667</v>
      </c>
      <c r="B2668" s="400">
        <v>42346.931250000001</v>
      </c>
      <c r="C2668" t="s">
        <v>97</v>
      </c>
      <c r="D2668">
        <v>0.01</v>
      </c>
      <c r="F2668">
        <v>1.51139</v>
      </c>
      <c r="I2668" s="400">
        <v>42346.947916666664</v>
      </c>
      <c r="J2668">
        <v>1.5105900000000001</v>
      </c>
      <c r="N2668">
        <v>0.55000000000000004</v>
      </c>
      <c r="Q2668">
        <v>1562</v>
      </c>
      <c r="R2668" t="s">
        <v>97</v>
      </c>
      <c r="S2668" s="588">
        <v>1</v>
      </c>
    </row>
    <row r="2669" spans="1:19" x14ac:dyDescent="0.2">
      <c r="A2669">
        <v>2668</v>
      </c>
      <c r="B2669" s="400">
        <v>42347.022916666669</v>
      </c>
      <c r="C2669" t="s">
        <v>96</v>
      </c>
      <c r="D2669">
        <v>0.01</v>
      </c>
      <c r="F2669">
        <v>1.5080800000000001</v>
      </c>
      <c r="I2669" s="400">
        <v>42347.039583333331</v>
      </c>
      <c r="J2669">
        <v>1.50888</v>
      </c>
      <c r="N2669">
        <v>0.56000000000000005</v>
      </c>
      <c r="Q2669">
        <v>1563</v>
      </c>
      <c r="R2669" t="s">
        <v>96</v>
      </c>
      <c r="S2669" s="588">
        <v>1</v>
      </c>
    </row>
    <row r="2670" spans="1:19" x14ac:dyDescent="0.2">
      <c r="A2670">
        <v>2669</v>
      </c>
      <c r="B2670" s="400">
        <v>42347.045138888891</v>
      </c>
      <c r="C2670" t="s">
        <v>96</v>
      </c>
      <c r="D2670">
        <v>0.01</v>
      </c>
      <c r="F2670">
        <v>1.5088699999999999</v>
      </c>
      <c r="I2670" s="400">
        <v>42347.168749999997</v>
      </c>
      <c r="J2670">
        <v>1.5081500000000001</v>
      </c>
      <c r="N2670">
        <v>-0.5</v>
      </c>
      <c r="Q2670">
        <v>1564</v>
      </c>
      <c r="R2670" t="s">
        <v>96</v>
      </c>
      <c r="S2670" s="588">
        <v>3</v>
      </c>
    </row>
    <row r="2671" spans="1:19" x14ac:dyDescent="0.2">
      <c r="A2671">
        <v>2670</v>
      </c>
      <c r="B2671" s="400">
        <v>42347.095833333333</v>
      </c>
      <c r="C2671" t="s">
        <v>96</v>
      </c>
      <c r="D2671">
        <v>0.01</v>
      </c>
      <c r="F2671">
        <v>1.5073399999999999</v>
      </c>
      <c r="I2671" s="400">
        <v>42347.168749999997</v>
      </c>
      <c r="J2671">
        <v>1.5081500000000001</v>
      </c>
      <c r="N2671">
        <v>0.56000000000000005</v>
      </c>
      <c r="Q2671">
        <v>1564</v>
      </c>
      <c r="R2671" t="s">
        <v>96</v>
      </c>
      <c r="S2671" s="588">
        <v>3</v>
      </c>
    </row>
    <row r="2672" spans="1:19" x14ac:dyDescent="0.2">
      <c r="A2672">
        <v>2671</v>
      </c>
      <c r="B2672" s="400">
        <v>42347.105555555558</v>
      </c>
      <c r="C2672" t="s">
        <v>96</v>
      </c>
      <c r="D2672">
        <v>0.01</v>
      </c>
      <c r="F2672">
        <v>1.5058400000000001</v>
      </c>
      <c r="I2672" s="400">
        <v>42347.168749999997</v>
      </c>
      <c r="J2672">
        <v>1.5081500000000001</v>
      </c>
      <c r="N2672">
        <v>1.59</v>
      </c>
      <c r="Q2672">
        <v>1564</v>
      </c>
      <c r="R2672" t="s">
        <v>96</v>
      </c>
      <c r="S2672" s="588">
        <v>3</v>
      </c>
    </row>
    <row r="2673" spans="1:19" x14ac:dyDescent="0.2">
      <c r="A2673">
        <v>2672</v>
      </c>
      <c r="B2673" s="400">
        <v>42347.875</v>
      </c>
      <c r="C2673" t="s">
        <v>97</v>
      </c>
      <c r="D2673">
        <v>0.01</v>
      </c>
      <c r="F2673">
        <v>1.5285899999999999</v>
      </c>
      <c r="I2673" s="400">
        <v>42347.886111111111</v>
      </c>
      <c r="J2673">
        <v>1.52779</v>
      </c>
      <c r="N2673">
        <v>0.55000000000000004</v>
      </c>
      <c r="Q2673">
        <v>1565</v>
      </c>
      <c r="R2673" t="s">
        <v>97</v>
      </c>
      <c r="S2673" s="588">
        <v>1</v>
      </c>
    </row>
    <row r="2674" spans="1:19" x14ac:dyDescent="0.2">
      <c r="A2674">
        <v>2673</v>
      </c>
      <c r="B2674" s="400">
        <v>42347.899305555555</v>
      </c>
      <c r="C2674" t="s">
        <v>97</v>
      </c>
      <c r="D2674">
        <v>0.01</v>
      </c>
      <c r="F2674">
        <v>1.52837</v>
      </c>
      <c r="I2674" s="400">
        <v>42347.913194444445</v>
      </c>
      <c r="J2674">
        <v>1.5283199999999999</v>
      </c>
      <c r="N2674">
        <v>0.04</v>
      </c>
      <c r="Q2674">
        <v>1566</v>
      </c>
      <c r="R2674" t="s">
        <v>97</v>
      </c>
      <c r="S2674" s="588">
        <v>2</v>
      </c>
    </row>
    <row r="2675" spans="1:19" x14ac:dyDescent="0.2">
      <c r="A2675">
        <v>2674</v>
      </c>
      <c r="B2675" s="400">
        <v>42347.904861111114</v>
      </c>
      <c r="C2675" t="s">
        <v>97</v>
      </c>
      <c r="D2675">
        <v>0.01</v>
      </c>
      <c r="F2675">
        <v>1.5298700000000001</v>
      </c>
      <c r="I2675" s="400">
        <v>42347.913194444445</v>
      </c>
      <c r="J2675">
        <v>1.5283199999999999</v>
      </c>
      <c r="N2675">
        <v>1.07</v>
      </c>
      <c r="Q2675">
        <v>1566</v>
      </c>
      <c r="R2675" t="s">
        <v>97</v>
      </c>
      <c r="S2675" s="588">
        <v>2</v>
      </c>
    </row>
    <row r="2676" spans="1:19" x14ac:dyDescent="0.2">
      <c r="A2676">
        <v>2675</v>
      </c>
      <c r="B2676" s="400">
        <v>42347.924305555556</v>
      </c>
      <c r="C2676" t="s">
        <v>97</v>
      </c>
      <c r="D2676">
        <v>0.01</v>
      </c>
      <c r="F2676">
        <v>1.52623</v>
      </c>
      <c r="I2676" s="400">
        <v>42347.925694444442</v>
      </c>
      <c r="J2676">
        <v>1.5254300000000001</v>
      </c>
      <c r="N2676">
        <v>0.55000000000000004</v>
      </c>
      <c r="Q2676">
        <v>1567</v>
      </c>
      <c r="R2676" t="s">
        <v>97</v>
      </c>
      <c r="S2676" s="588">
        <v>1</v>
      </c>
    </row>
    <row r="2677" spans="1:19" x14ac:dyDescent="0.2">
      <c r="A2677">
        <v>2676</v>
      </c>
      <c r="B2677" s="400">
        <v>42347.948611111111</v>
      </c>
      <c r="C2677" t="s">
        <v>96</v>
      </c>
      <c r="D2677">
        <v>0.01</v>
      </c>
      <c r="F2677">
        <v>1.5220800000000001</v>
      </c>
      <c r="I2677" s="400">
        <v>42347.95</v>
      </c>
      <c r="J2677">
        <v>1.52288</v>
      </c>
      <c r="N2677">
        <v>0.55000000000000004</v>
      </c>
      <c r="Q2677">
        <v>1568</v>
      </c>
      <c r="R2677" t="s">
        <v>96</v>
      </c>
      <c r="S2677" s="588">
        <v>1</v>
      </c>
    </row>
    <row r="2678" spans="1:19" x14ac:dyDescent="0.2">
      <c r="A2678">
        <v>2677</v>
      </c>
      <c r="B2678" s="400">
        <v>42347.957638888889</v>
      </c>
      <c r="C2678" t="s">
        <v>96</v>
      </c>
      <c r="D2678">
        <v>0.01</v>
      </c>
      <c r="F2678">
        <v>1.52397</v>
      </c>
      <c r="I2678" s="400">
        <v>42347.990972222222</v>
      </c>
      <c r="J2678">
        <v>1.52477</v>
      </c>
      <c r="N2678">
        <v>0.55000000000000004</v>
      </c>
      <c r="Q2678">
        <v>1569</v>
      </c>
      <c r="R2678" t="s">
        <v>96</v>
      </c>
      <c r="S2678" s="588">
        <v>1</v>
      </c>
    </row>
    <row r="2679" spans="1:19" x14ac:dyDescent="0.2">
      <c r="A2679">
        <v>2678</v>
      </c>
      <c r="B2679" s="400">
        <v>42348.055555555555</v>
      </c>
      <c r="C2679" t="s">
        <v>97</v>
      </c>
      <c r="D2679">
        <v>0.01</v>
      </c>
      <c r="F2679">
        <v>1.52451</v>
      </c>
      <c r="I2679" s="400">
        <v>42348.078472222223</v>
      </c>
      <c r="J2679">
        <v>1.5237099999999999</v>
      </c>
      <c r="N2679">
        <v>0.56000000000000005</v>
      </c>
      <c r="Q2679">
        <v>1570</v>
      </c>
      <c r="R2679" t="s">
        <v>97</v>
      </c>
      <c r="S2679" s="588">
        <v>1</v>
      </c>
    </row>
    <row r="2680" spans="1:19" x14ac:dyDescent="0.2">
      <c r="A2680">
        <v>2679</v>
      </c>
      <c r="B2680" s="400">
        <v>42348.928472222222</v>
      </c>
      <c r="C2680" t="s">
        <v>97</v>
      </c>
      <c r="D2680">
        <v>0.01</v>
      </c>
      <c r="F2680">
        <v>1.5011699999999999</v>
      </c>
      <c r="I2680" s="400">
        <v>42349.711805555555</v>
      </c>
      <c r="J2680">
        <v>1.5219</v>
      </c>
      <c r="N2680">
        <v>-14.29</v>
      </c>
      <c r="Q2680">
        <v>1571</v>
      </c>
      <c r="R2680" t="s">
        <v>97</v>
      </c>
      <c r="S2680" s="588">
        <v>11</v>
      </c>
    </row>
    <row r="2681" spans="1:19" x14ac:dyDescent="0.2">
      <c r="A2681">
        <v>2680</v>
      </c>
      <c r="B2681" s="400">
        <v>42348.947222222225</v>
      </c>
      <c r="C2681" t="s">
        <v>97</v>
      </c>
      <c r="D2681">
        <v>0.01</v>
      </c>
      <c r="F2681">
        <v>1.50275</v>
      </c>
      <c r="I2681" s="400">
        <v>42349.711805555555</v>
      </c>
      <c r="J2681">
        <v>1.5219</v>
      </c>
      <c r="N2681">
        <v>-13.2</v>
      </c>
      <c r="Q2681">
        <v>1571</v>
      </c>
      <c r="R2681" t="s">
        <v>97</v>
      </c>
      <c r="S2681" s="588">
        <v>11</v>
      </c>
    </row>
    <row r="2682" spans="1:19" x14ac:dyDescent="0.2">
      <c r="A2682">
        <v>2681</v>
      </c>
      <c r="B2682" s="400">
        <v>42348.95208333333</v>
      </c>
      <c r="C2682" t="s">
        <v>97</v>
      </c>
      <c r="D2682">
        <v>0.01</v>
      </c>
      <c r="F2682">
        <v>1.5042500000000001</v>
      </c>
      <c r="I2682" s="400">
        <v>42349.711805555555</v>
      </c>
      <c r="J2682">
        <v>1.5219</v>
      </c>
      <c r="N2682">
        <v>-12.17</v>
      </c>
      <c r="Q2682">
        <v>1571</v>
      </c>
      <c r="R2682" t="s">
        <v>97</v>
      </c>
      <c r="S2682" s="588">
        <v>11</v>
      </c>
    </row>
    <row r="2683" spans="1:19" x14ac:dyDescent="0.2">
      <c r="A2683">
        <v>2682</v>
      </c>
      <c r="B2683" s="400">
        <v>42349.040277777778</v>
      </c>
      <c r="C2683" t="s">
        <v>97</v>
      </c>
      <c r="D2683">
        <v>0.01</v>
      </c>
      <c r="F2683">
        <v>1.50658</v>
      </c>
      <c r="I2683" s="400">
        <v>42349.711805555555</v>
      </c>
      <c r="J2683">
        <v>1.5219</v>
      </c>
      <c r="N2683">
        <v>-10.57</v>
      </c>
      <c r="Q2683">
        <v>1571</v>
      </c>
      <c r="R2683" t="s">
        <v>97</v>
      </c>
      <c r="S2683" s="588">
        <v>11</v>
      </c>
    </row>
    <row r="2684" spans="1:19" x14ac:dyDescent="0.2">
      <c r="A2684">
        <v>2683</v>
      </c>
      <c r="B2684" s="400">
        <v>42349.268055555556</v>
      </c>
      <c r="C2684" t="s">
        <v>97</v>
      </c>
      <c r="D2684">
        <v>0.02</v>
      </c>
      <c r="F2684">
        <v>1.50969</v>
      </c>
      <c r="I2684" s="400">
        <v>42349.711805555555</v>
      </c>
      <c r="J2684">
        <v>1.5219</v>
      </c>
      <c r="N2684">
        <v>-16.850000000000001</v>
      </c>
      <c r="Q2684">
        <v>1571</v>
      </c>
      <c r="R2684" t="s">
        <v>97</v>
      </c>
      <c r="S2684" s="588">
        <v>11</v>
      </c>
    </row>
    <row r="2685" spans="1:19" x14ac:dyDescent="0.2">
      <c r="A2685">
        <v>2684</v>
      </c>
      <c r="B2685" s="400">
        <v>42349.447916666664</v>
      </c>
      <c r="C2685" t="s">
        <v>97</v>
      </c>
      <c r="D2685">
        <v>0.02</v>
      </c>
      <c r="F2685">
        <v>1.51298</v>
      </c>
      <c r="I2685" s="400">
        <v>42349.711805555555</v>
      </c>
      <c r="J2685">
        <v>1.5219</v>
      </c>
      <c r="N2685">
        <v>-12.31</v>
      </c>
      <c r="Q2685">
        <v>1571</v>
      </c>
      <c r="R2685" t="s">
        <v>97</v>
      </c>
      <c r="S2685" s="588">
        <v>11</v>
      </c>
    </row>
    <row r="2686" spans="1:19" x14ac:dyDescent="0.2">
      <c r="A2686">
        <v>2685</v>
      </c>
      <c r="B2686" s="400">
        <v>42349.459027777775</v>
      </c>
      <c r="C2686" t="s">
        <v>97</v>
      </c>
      <c r="D2686">
        <v>0.03</v>
      </c>
      <c r="F2686">
        <v>1.51634</v>
      </c>
      <c r="I2686" s="400">
        <v>42349.711805555555</v>
      </c>
      <c r="J2686">
        <v>1.5219</v>
      </c>
      <c r="N2686">
        <v>-11.51</v>
      </c>
      <c r="Q2686">
        <v>1571</v>
      </c>
      <c r="R2686" t="s">
        <v>97</v>
      </c>
      <c r="S2686" s="588">
        <v>11</v>
      </c>
    </row>
    <row r="2687" spans="1:19" x14ac:dyDescent="0.2">
      <c r="A2687">
        <v>2686</v>
      </c>
      <c r="B2687" s="400">
        <v>42349.541666666664</v>
      </c>
      <c r="C2687" t="s">
        <v>97</v>
      </c>
      <c r="D2687">
        <v>0.05</v>
      </c>
      <c r="F2687">
        <v>1.5197400000000001</v>
      </c>
      <c r="I2687" s="400">
        <v>42349.711805555555</v>
      </c>
      <c r="J2687">
        <v>1.5219</v>
      </c>
      <c r="N2687">
        <v>-7.45</v>
      </c>
      <c r="Q2687">
        <v>1571</v>
      </c>
      <c r="R2687" t="s">
        <v>97</v>
      </c>
      <c r="S2687" s="588">
        <v>11</v>
      </c>
    </row>
    <row r="2688" spans="1:19" x14ac:dyDescent="0.2">
      <c r="A2688">
        <v>2687</v>
      </c>
      <c r="B2688" s="400">
        <v>42349.679166666669</v>
      </c>
      <c r="C2688" t="s">
        <v>97</v>
      </c>
      <c r="D2688">
        <v>0.08</v>
      </c>
      <c r="F2688">
        <v>1.5232699999999999</v>
      </c>
      <c r="I2688" s="400">
        <v>42349.711805555555</v>
      </c>
      <c r="J2688">
        <v>1.5219</v>
      </c>
      <c r="N2688">
        <v>7.56</v>
      </c>
      <c r="Q2688">
        <v>1571</v>
      </c>
      <c r="R2688" t="s">
        <v>97</v>
      </c>
      <c r="S2688" s="588">
        <v>11</v>
      </c>
    </row>
    <row r="2689" spans="1:19" x14ac:dyDescent="0.2">
      <c r="A2689">
        <v>2688</v>
      </c>
      <c r="B2689" s="400">
        <v>42349.698611111111</v>
      </c>
      <c r="C2689" t="s">
        <v>97</v>
      </c>
      <c r="D2689">
        <v>0.11</v>
      </c>
      <c r="F2689">
        <v>1.5268699999999999</v>
      </c>
      <c r="I2689" s="400">
        <v>42349.711805555555</v>
      </c>
      <c r="J2689">
        <v>1.5219</v>
      </c>
      <c r="N2689">
        <v>37.71</v>
      </c>
      <c r="Q2689">
        <v>1571</v>
      </c>
      <c r="R2689" t="s">
        <v>97</v>
      </c>
      <c r="S2689" s="588">
        <v>11</v>
      </c>
    </row>
    <row r="2690" spans="1:19" x14ac:dyDescent="0.2">
      <c r="A2690">
        <v>2689</v>
      </c>
      <c r="B2690" s="400">
        <v>42349.700694444444</v>
      </c>
      <c r="C2690" t="s">
        <v>97</v>
      </c>
      <c r="D2690">
        <v>0.17</v>
      </c>
      <c r="F2690">
        <v>1.5313099999999999</v>
      </c>
      <c r="I2690" s="400">
        <v>42349.711805555555</v>
      </c>
      <c r="J2690">
        <v>1.5219</v>
      </c>
      <c r="N2690">
        <v>110.36</v>
      </c>
      <c r="Q2690">
        <v>1571</v>
      </c>
      <c r="R2690" t="s">
        <v>97</v>
      </c>
      <c r="S2690" s="588">
        <v>11</v>
      </c>
    </row>
    <row r="2691" spans="1:19" x14ac:dyDescent="0.2">
      <c r="A2691">
        <v>2690</v>
      </c>
      <c r="B2691" s="400">
        <v>42349.902083333334</v>
      </c>
      <c r="C2691" t="s">
        <v>96</v>
      </c>
      <c r="D2691">
        <v>0.01</v>
      </c>
      <c r="F2691">
        <v>1.5273099999999999</v>
      </c>
      <c r="I2691" s="400">
        <v>42349.913888888892</v>
      </c>
      <c r="J2691">
        <v>1.5281100000000001</v>
      </c>
      <c r="N2691">
        <v>0.56000000000000005</v>
      </c>
      <c r="Q2691">
        <v>1572</v>
      </c>
      <c r="R2691" t="s">
        <v>96</v>
      </c>
      <c r="S2691" s="588">
        <v>1</v>
      </c>
    </row>
    <row r="2692" spans="1:19" x14ac:dyDescent="0.2">
      <c r="A2692">
        <v>2691</v>
      </c>
      <c r="B2692" s="400">
        <v>42349.916666666664</v>
      </c>
      <c r="C2692" t="s">
        <v>97</v>
      </c>
      <c r="D2692">
        <v>0.01</v>
      </c>
      <c r="F2692">
        <v>1.5287200000000001</v>
      </c>
      <c r="I2692" s="400">
        <v>42349.964583333334</v>
      </c>
      <c r="J2692">
        <v>1.5279199999999999</v>
      </c>
      <c r="N2692">
        <v>0.55000000000000004</v>
      </c>
      <c r="Q2692">
        <v>1573</v>
      </c>
      <c r="R2692" t="s">
        <v>97</v>
      </c>
      <c r="S2692" s="588">
        <v>1</v>
      </c>
    </row>
    <row r="2693" spans="1:19" x14ac:dyDescent="0.2">
      <c r="A2693">
        <v>2692</v>
      </c>
      <c r="B2693" s="400">
        <v>42352.046527777777</v>
      </c>
      <c r="C2693" t="s">
        <v>96</v>
      </c>
      <c r="D2693">
        <v>0.01</v>
      </c>
      <c r="F2693">
        <v>1.52837</v>
      </c>
      <c r="I2693" s="400">
        <v>42352.051388888889</v>
      </c>
      <c r="J2693">
        <v>1.5291699999999999</v>
      </c>
      <c r="N2693">
        <v>0.55000000000000004</v>
      </c>
      <c r="Q2693">
        <v>1574</v>
      </c>
      <c r="R2693" t="s">
        <v>96</v>
      </c>
      <c r="S2693" s="588">
        <v>1</v>
      </c>
    </row>
    <row r="2694" spans="1:19" x14ac:dyDescent="0.2">
      <c r="A2694">
        <v>2693</v>
      </c>
      <c r="B2694" s="400">
        <v>42352.052083333336</v>
      </c>
      <c r="C2694" t="s">
        <v>97</v>
      </c>
      <c r="D2694">
        <v>0.01</v>
      </c>
      <c r="F2694">
        <v>1.52918</v>
      </c>
      <c r="I2694" s="400">
        <v>42352.061805555553</v>
      </c>
      <c r="J2694">
        <v>1.5291699999999999</v>
      </c>
      <c r="N2694">
        <v>0.01</v>
      </c>
      <c r="Q2694">
        <v>1575</v>
      </c>
      <c r="R2694" t="s">
        <v>97</v>
      </c>
      <c r="S2694" s="588">
        <v>2</v>
      </c>
    </row>
    <row r="2695" spans="1:19" x14ac:dyDescent="0.2">
      <c r="A2695">
        <v>2694</v>
      </c>
      <c r="B2695" s="400">
        <v>42352.054861111108</v>
      </c>
      <c r="C2695" t="s">
        <v>97</v>
      </c>
      <c r="D2695">
        <v>0.01</v>
      </c>
      <c r="F2695">
        <v>1.5307599999999999</v>
      </c>
      <c r="I2695" s="400">
        <v>42352.061805555553</v>
      </c>
      <c r="J2695">
        <v>1.5291699999999999</v>
      </c>
      <c r="N2695">
        <v>1.1000000000000001</v>
      </c>
      <c r="Q2695">
        <v>1575</v>
      </c>
      <c r="R2695" t="s">
        <v>97</v>
      </c>
      <c r="S2695" s="588">
        <v>2</v>
      </c>
    </row>
    <row r="2696" spans="1:19" x14ac:dyDescent="0.2">
      <c r="A2696">
        <v>2695</v>
      </c>
      <c r="B2696" s="400">
        <v>42352.066666666666</v>
      </c>
      <c r="C2696" t="s">
        <v>97</v>
      </c>
      <c r="D2696">
        <v>0.01</v>
      </c>
      <c r="F2696">
        <v>1.5305200000000001</v>
      </c>
      <c r="I2696" s="400">
        <v>42352.14166666667</v>
      </c>
      <c r="J2696">
        <v>1.5304800000000001</v>
      </c>
      <c r="N2696">
        <v>0.03</v>
      </c>
      <c r="Q2696">
        <v>1576</v>
      </c>
      <c r="R2696" t="s">
        <v>97</v>
      </c>
      <c r="S2696" s="588">
        <v>2</v>
      </c>
    </row>
    <row r="2697" spans="1:19" x14ac:dyDescent="0.2">
      <c r="A2697">
        <v>2696</v>
      </c>
      <c r="B2697" s="400">
        <v>42352.07708333333</v>
      </c>
      <c r="C2697" t="s">
        <v>97</v>
      </c>
      <c r="D2697">
        <v>0.01</v>
      </c>
      <c r="F2697">
        <v>1.5320400000000001</v>
      </c>
      <c r="I2697" s="400">
        <v>42352.14166666667</v>
      </c>
      <c r="J2697">
        <v>1.5304800000000001</v>
      </c>
      <c r="N2697">
        <v>1.07</v>
      </c>
      <c r="Q2697">
        <v>1576</v>
      </c>
      <c r="R2697" t="s">
        <v>97</v>
      </c>
      <c r="S2697" s="588">
        <v>2</v>
      </c>
    </row>
    <row r="2698" spans="1:19" x14ac:dyDescent="0.2">
      <c r="A2698">
        <v>2697</v>
      </c>
      <c r="B2698" s="400">
        <v>42352.916666666664</v>
      </c>
      <c r="C2698" t="s">
        <v>96</v>
      </c>
      <c r="D2698">
        <v>0.01</v>
      </c>
      <c r="F2698">
        <v>1.51763</v>
      </c>
      <c r="I2698" s="400">
        <v>42352.919444444444</v>
      </c>
      <c r="J2698">
        <v>1.5184299999999999</v>
      </c>
      <c r="N2698">
        <v>0.55000000000000004</v>
      </c>
      <c r="Q2698">
        <v>1577</v>
      </c>
      <c r="R2698" t="s">
        <v>96</v>
      </c>
      <c r="S2698" s="588">
        <v>1</v>
      </c>
    </row>
    <row r="2699" spans="1:19" x14ac:dyDescent="0.2">
      <c r="A2699">
        <v>2698</v>
      </c>
      <c r="B2699" s="400">
        <v>42352.936805555553</v>
      </c>
      <c r="C2699" t="s">
        <v>96</v>
      </c>
      <c r="D2699">
        <v>0.01</v>
      </c>
      <c r="F2699">
        <v>1.51837</v>
      </c>
      <c r="I2699" s="400">
        <v>42353.013888888891</v>
      </c>
      <c r="J2699">
        <v>1.5191699999999999</v>
      </c>
      <c r="N2699">
        <v>0.46</v>
      </c>
      <c r="Q2699">
        <v>1578</v>
      </c>
      <c r="R2699" t="s">
        <v>96</v>
      </c>
      <c r="S2699" s="588">
        <v>1</v>
      </c>
    </row>
    <row r="2700" spans="1:19" x14ac:dyDescent="0.2">
      <c r="A2700">
        <v>2699</v>
      </c>
      <c r="B2700" s="400">
        <v>42384.045138888891</v>
      </c>
      <c r="C2700" t="s">
        <v>96</v>
      </c>
      <c r="D2700">
        <v>0.01</v>
      </c>
      <c r="F2700">
        <v>1.5544100000000001</v>
      </c>
      <c r="I2700" s="400">
        <v>42384.097916666666</v>
      </c>
      <c r="J2700">
        <v>1.55366</v>
      </c>
      <c r="N2700">
        <v>-0.52</v>
      </c>
      <c r="Q2700">
        <v>1579</v>
      </c>
      <c r="R2700" t="s">
        <v>96</v>
      </c>
      <c r="S2700" s="588">
        <v>3</v>
      </c>
    </row>
    <row r="2701" spans="1:19" x14ac:dyDescent="0.2">
      <c r="A2701">
        <v>2700</v>
      </c>
      <c r="B2701" s="400">
        <v>42384.058333333334</v>
      </c>
      <c r="C2701" t="s">
        <v>96</v>
      </c>
      <c r="D2701">
        <v>0.01</v>
      </c>
      <c r="F2701">
        <v>1.5528900000000001</v>
      </c>
      <c r="I2701" s="400">
        <v>42384.097916666666</v>
      </c>
      <c r="J2701">
        <v>1.55366</v>
      </c>
      <c r="N2701">
        <v>0.53</v>
      </c>
      <c r="Q2701">
        <v>1579</v>
      </c>
      <c r="R2701" t="s">
        <v>96</v>
      </c>
      <c r="S2701" s="588">
        <v>3</v>
      </c>
    </row>
    <row r="2702" spans="1:19" x14ac:dyDescent="0.2">
      <c r="A2702">
        <v>2701</v>
      </c>
      <c r="B2702" s="400">
        <v>42384.061805555553</v>
      </c>
      <c r="C2702" t="s">
        <v>96</v>
      </c>
      <c r="D2702">
        <v>0.01</v>
      </c>
      <c r="F2702">
        <v>1.5512900000000001</v>
      </c>
      <c r="I2702" s="400">
        <v>42384.097916666666</v>
      </c>
      <c r="J2702">
        <v>1.55366</v>
      </c>
      <c r="N2702">
        <v>1.63</v>
      </c>
      <c r="Q2702">
        <v>1579</v>
      </c>
      <c r="R2702" t="s">
        <v>96</v>
      </c>
      <c r="S2702" s="588">
        <v>3</v>
      </c>
    </row>
    <row r="2703" spans="1:19" x14ac:dyDescent="0.2">
      <c r="A2703">
        <v>2702</v>
      </c>
      <c r="B2703" s="400">
        <v>42384.881944444445</v>
      </c>
      <c r="C2703" t="s">
        <v>96</v>
      </c>
      <c r="D2703">
        <v>0.01</v>
      </c>
      <c r="F2703">
        <v>1.5965</v>
      </c>
      <c r="I2703" s="400">
        <v>42384.890277777777</v>
      </c>
      <c r="J2703">
        <v>1.59579</v>
      </c>
      <c r="N2703">
        <v>-0.49</v>
      </c>
      <c r="Q2703">
        <v>1580</v>
      </c>
      <c r="R2703" t="s">
        <v>96</v>
      </c>
      <c r="S2703" s="588">
        <v>3</v>
      </c>
    </row>
    <row r="2704" spans="1:19" x14ac:dyDescent="0.2">
      <c r="A2704">
        <v>2703</v>
      </c>
      <c r="B2704" s="400">
        <v>42384.884722222225</v>
      </c>
      <c r="C2704" t="s">
        <v>96</v>
      </c>
      <c r="D2704">
        <v>0.01</v>
      </c>
      <c r="F2704">
        <v>1.5949800000000001</v>
      </c>
      <c r="I2704" s="400">
        <v>42384.890277777777</v>
      </c>
      <c r="J2704">
        <v>1.59579</v>
      </c>
      <c r="N2704">
        <v>0.55000000000000004</v>
      </c>
      <c r="Q2704">
        <v>1580</v>
      </c>
      <c r="R2704" t="s">
        <v>96</v>
      </c>
      <c r="S2704" s="588">
        <v>3</v>
      </c>
    </row>
    <row r="2705" spans="1:19" x14ac:dyDescent="0.2">
      <c r="A2705">
        <v>2704</v>
      </c>
      <c r="B2705" s="400">
        <v>42384.887499999997</v>
      </c>
      <c r="C2705" t="s">
        <v>96</v>
      </c>
      <c r="D2705">
        <v>0.01</v>
      </c>
      <c r="F2705">
        <v>1.59348</v>
      </c>
      <c r="I2705" s="400">
        <v>42384.890277777777</v>
      </c>
      <c r="J2705">
        <v>1.59579</v>
      </c>
      <c r="N2705">
        <v>1.59</v>
      </c>
      <c r="Q2705">
        <v>1580</v>
      </c>
      <c r="R2705" t="s">
        <v>96</v>
      </c>
      <c r="S2705" s="588">
        <v>3</v>
      </c>
    </row>
    <row r="2706" spans="1:19" x14ac:dyDescent="0.2">
      <c r="A2706">
        <v>2705</v>
      </c>
      <c r="B2706" s="400">
        <v>42384.902083333334</v>
      </c>
      <c r="C2706" t="s">
        <v>96</v>
      </c>
      <c r="D2706">
        <v>0.01</v>
      </c>
      <c r="F2706">
        <v>1.5954200000000001</v>
      </c>
      <c r="I2706" s="400">
        <v>42384.927777777775</v>
      </c>
      <c r="J2706">
        <v>1.59385</v>
      </c>
      <c r="N2706">
        <v>-1.08</v>
      </c>
      <c r="Q2706">
        <v>1581</v>
      </c>
      <c r="R2706" t="s">
        <v>96</v>
      </c>
      <c r="S2706" s="588">
        <v>4</v>
      </c>
    </row>
    <row r="2707" spans="1:19" x14ac:dyDescent="0.2">
      <c r="A2707">
        <v>2706</v>
      </c>
      <c r="B2707" s="400">
        <v>42384.905555555553</v>
      </c>
      <c r="C2707" t="s">
        <v>96</v>
      </c>
      <c r="D2707">
        <v>0.01</v>
      </c>
      <c r="F2707">
        <v>1.59392</v>
      </c>
      <c r="I2707" s="400">
        <v>42384.927777777775</v>
      </c>
      <c r="J2707">
        <v>1.59385</v>
      </c>
      <c r="N2707">
        <v>-0.04</v>
      </c>
      <c r="Q2707">
        <v>1581</v>
      </c>
      <c r="R2707" t="s">
        <v>96</v>
      </c>
      <c r="S2707" s="588">
        <v>4</v>
      </c>
    </row>
    <row r="2708" spans="1:19" x14ac:dyDescent="0.2">
      <c r="A2708">
        <v>2707</v>
      </c>
      <c r="B2708" s="400">
        <v>42384.911111111112</v>
      </c>
      <c r="C2708" t="s">
        <v>96</v>
      </c>
      <c r="D2708">
        <v>0.01</v>
      </c>
      <c r="F2708">
        <v>1.5923700000000001</v>
      </c>
      <c r="I2708" s="400">
        <v>42384.927777777775</v>
      </c>
      <c r="J2708">
        <v>1.59385</v>
      </c>
      <c r="N2708">
        <v>1.03</v>
      </c>
      <c r="Q2708">
        <v>1581</v>
      </c>
      <c r="R2708" t="s">
        <v>96</v>
      </c>
      <c r="S2708" s="588">
        <v>4</v>
      </c>
    </row>
    <row r="2709" spans="1:19" x14ac:dyDescent="0.2">
      <c r="A2709">
        <v>2708</v>
      </c>
      <c r="B2709" s="400">
        <v>42384.913194444445</v>
      </c>
      <c r="C2709" t="s">
        <v>96</v>
      </c>
      <c r="D2709">
        <v>0.01</v>
      </c>
      <c r="F2709">
        <v>1.5900700000000001</v>
      </c>
      <c r="I2709" s="400">
        <v>42384.927777777775</v>
      </c>
      <c r="J2709">
        <v>1.59385</v>
      </c>
      <c r="N2709">
        <v>2.61</v>
      </c>
      <c r="Q2709">
        <v>1581</v>
      </c>
      <c r="R2709" t="s">
        <v>96</v>
      </c>
      <c r="S2709" s="588">
        <v>4</v>
      </c>
    </row>
    <row r="2710" spans="1:19" x14ac:dyDescent="0.2">
      <c r="A2710">
        <v>2709</v>
      </c>
      <c r="B2710" s="400">
        <v>42384.931944444441</v>
      </c>
      <c r="C2710" t="s">
        <v>96</v>
      </c>
      <c r="D2710">
        <v>0.01</v>
      </c>
      <c r="F2710">
        <v>1.59327</v>
      </c>
      <c r="I2710" s="400">
        <v>42387.002083333333</v>
      </c>
      <c r="J2710">
        <v>1.59171</v>
      </c>
      <c r="N2710">
        <v>-1.17</v>
      </c>
      <c r="Q2710">
        <v>1582</v>
      </c>
      <c r="R2710" t="s">
        <v>96</v>
      </c>
      <c r="S2710" s="588">
        <v>4</v>
      </c>
    </row>
    <row r="2711" spans="1:19" x14ac:dyDescent="0.2">
      <c r="A2711">
        <v>2710</v>
      </c>
      <c r="B2711" s="400">
        <v>42384.936805555553</v>
      </c>
      <c r="C2711" t="s">
        <v>96</v>
      </c>
      <c r="D2711">
        <v>0.01</v>
      </c>
      <c r="F2711">
        <v>1.5917699999999999</v>
      </c>
      <c r="I2711" s="400">
        <v>42387.002083333333</v>
      </c>
      <c r="J2711">
        <v>1.59171</v>
      </c>
      <c r="N2711">
        <v>-0.13</v>
      </c>
      <c r="Q2711">
        <v>1582</v>
      </c>
      <c r="R2711" t="s">
        <v>96</v>
      </c>
      <c r="S2711" s="588">
        <v>4</v>
      </c>
    </row>
    <row r="2712" spans="1:19" x14ac:dyDescent="0.2">
      <c r="A2712">
        <v>2711</v>
      </c>
      <c r="B2712" s="400">
        <v>42384.962500000001</v>
      </c>
      <c r="C2712" t="s">
        <v>96</v>
      </c>
      <c r="D2712">
        <v>0.01</v>
      </c>
      <c r="F2712">
        <v>1.59026</v>
      </c>
      <c r="I2712" s="400">
        <v>42387.002083333333</v>
      </c>
      <c r="J2712">
        <v>1.59171</v>
      </c>
      <c r="N2712">
        <v>0.91</v>
      </c>
      <c r="Q2712">
        <v>1582</v>
      </c>
      <c r="R2712" t="s">
        <v>96</v>
      </c>
      <c r="S2712" s="588">
        <v>4</v>
      </c>
    </row>
    <row r="2713" spans="1:19" x14ac:dyDescent="0.2">
      <c r="A2713">
        <v>2712</v>
      </c>
      <c r="B2713" s="400">
        <v>42384.980555555558</v>
      </c>
      <c r="C2713" t="s">
        <v>96</v>
      </c>
      <c r="D2713">
        <v>0.01</v>
      </c>
      <c r="F2713">
        <v>1.5879300000000001</v>
      </c>
      <c r="I2713" s="400">
        <v>42387.002083333333</v>
      </c>
      <c r="J2713">
        <v>1.59171</v>
      </c>
      <c r="N2713">
        <v>2.52</v>
      </c>
      <c r="Q2713">
        <v>1582</v>
      </c>
      <c r="R2713" t="s">
        <v>96</v>
      </c>
      <c r="S2713" s="588">
        <v>4</v>
      </c>
    </row>
    <row r="2714" spans="1:19" x14ac:dyDescent="0.2">
      <c r="A2714">
        <v>2713</v>
      </c>
      <c r="B2714" s="400">
        <v>42387.045138888891</v>
      </c>
      <c r="C2714" t="s">
        <v>96</v>
      </c>
      <c r="D2714">
        <v>0.01</v>
      </c>
      <c r="F2714">
        <v>1.59179</v>
      </c>
      <c r="I2714" s="400">
        <v>42387.053472222222</v>
      </c>
      <c r="J2714">
        <v>1.59259</v>
      </c>
      <c r="N2714">
        <v>0.56000000000000005</v>
      </c>
      <c r="Q2714">
        <v>1583</v>
      </c>
      <c r="R2714" t="s">
        <v>96</v>
      </c>
      <c r="S2714" s="588">
        <v>1</v>
      </c>
    </row>
    <row r="2715" spans="1:19" x14ac:dyDescent="0.2">
      <c r="A2715">
        <v>2714</v>
      </c>
      <c r="B2715" s="400">
        <v>42387.962500000001</v>
      </c>
      <c r="C2715" t="s">
        <v>97</v>
      </c>
      <c r="D2715">
        <v>0.01</v>
      </c>
      <c r="F2715">
        <v>1.589</v>
      </c>
      <c r="I2715" s="400">
        <v>42387.980555555558</v>
      </c>
      <c r="J2715">
        <v>1.5882000000000001</v>
      </c>
      <c r="N2715">
        <v>0.55000000000000004</v>
      </c>
      <c r="Q2715">
        <v>1584</v>
      </c>
      <c r="R2715" t="s">
        <v>97</v>
      </c>
      <c r="S2715" s="588">
        <v>1</v>
      </c>
    </row>
    <row r="2716" spans="1:19" x14ac:dyDescent="0.2">
      <c r="A2716">
        <v>2715</v>
      </c>
      <c r="B2716" s="400">
        <v>42388.056944444441</v>
      </c>
      <c r="C2716" t="s">
        <v>96</v>
      </c>
      <c r="D2716">
        <v>0.01</v>
      </c>
      <c r="F2716">
        <v>1.5847800000000001</v>
      </c>
      <c r="I2716" s="400">
        <v>42388.065972222219</v>
      </c>
      <c r="J2716">
        <v>1.58558</v>
      </c>
      <c r="N2716">
        <v>0.56000000000000005</v>
      </c>
      <c r="Q2716">
        <v>1585</v>
      </c>
      <c r="R2716" t="s">
        <v>96</v>
      </c>
      <c r="S2716" s="588">
        <v>1</v>
      </c>
    </row>
    <row r="2717" spans="1:19" x14ac:dyDescent="0.2">
      <c r="A2717">
        <v>2716</v>
      </c>
      <c r="B2717" s="400">
        <v>42388.073611111111</v>
      </c>
      <c r="C2717" t="s">
        <v>96</v>
      </c>
      <c r="D2717">
        <v>0.01</v>
      </c>
      <c r="F2717">
        <v>1.5845499999999999</v>
      </c>
      <c r="I2717" s="400">
        <v>42388.084722222222</v>
      </c>
      <c r="J2717">
        <v>1.58535</v>
      </c>
      <c r="N2717">
        <v>0.55000000000000004</v>
      </c>
      <c r="Q2717">
        <v>1586</v>
      </c>
      <c r="R2717" t="s">
        <v>96</v>
      </c>
      <c r="S2717" s="588">
        <v>1</v>
      </c>
    </row>
    <row r="2718" spans="1:19" x14ac:dyDescent="0.2">
      <c r="A2718">
        <v>2717</v>
      </c>
      <c r="B2718" s="400">
        <v>42388.886111111111</v>
      </c>
      <c r="C2718" t="s">
        <v>97</v>
      </c>
      <c r="D2718">
        <v>0.01</v>
      </c>
      <c r="F2718">
        <v>1.5810200000000001</v>
      </c>
      <c r="I2718" s="400">
        <v>42388.893055555556</v>
      </c>
      <c r="J2718">
        <v>1.5809899999999999</v>
      </c>
      <c r="N2718">
        <v>0.02</v>
      </c>
      <c r="Q2718">
        <v>1587</v>
      </c>
      <c r="R2718" t="s">
        <v>97</v>
      </c>
      <c r="S2718" s="588">
        <v>2</v>
      </c>
    </row>
    <row r="2719" spans="1:19" x14ac:dyDescent="0.2">
      <c r="A2719">
        <v>2718</v>
      </c>
      <c r="B2719" s="400">
        <v>42388.888888888891</v>
      </c>
      <c r="C2719" t="s">
        <v>97</v>
      </c>
      <c r="D2719">
        <v>0.01</v>
      </c>
      <c r="F2719">
        <v>1.5825499999999999</v>
      </c>
      <c r="I2719" s="400">
        <v>42388.893055555556</v>
      </c>
      <c r="J2719">
        <v>1.5809899999999999</v>
      </c>
      <c r="N2719">
        <v>1.07</v>
      </c>
      <c r="Q2719">
        <v>1587</v>
      </c>
      <c r="R2719" t="s">
        <v>97</v>
      </c>
      <c r="S2719" s="588">
        <v>2</v>
      </c>
    </row>
    <row r="2720" spans="1:19" x14ac:dyDescent="0.2">
      <c r="A2720">
        <v>2719</v>
      </c>
      <c r="B2720" s="400">
        <v>42388.900694444441</v>
      </c>
      <c r="C2720" t="s">
        <v>97</v>
      </c>
      <c r="D2720">
        <v>0.01</v>
      </c>
      <c r="F2720">
        <v>1.58036</v>
      </c>
      <c r="I2720" s="400">
        <v>42388.918749999997</v>
      </c>
      <c r="J2720">
        <v>1.5803199999999999</v>
      </c>
      <c r="N2720">
        <v>0.02</v>
      </c>
      <c r="Q2720">
        <v>1588</v>
      </c>
      <c r="R2720" t="s">
        <v>97</v>
      </c>
      <c r="S2720" s="588">
        <v>2</v>
      </c>
    </row>
    <row r="2721" spans="1:19" x14ac:dyDescent="0.2">
      <c r="A2721">
        <v>2720</v>
      </c>
      <c r="B2721" s="400">
        <v>42388.90625</v>
      </c>
      <c r="C2721" t="s">
        <v>97</v>
      </c>
      <c r="D2721">
        <v>0.01</v>
      </c>
      <c r="F2721">
        <v>1.5818700000000001</v>
      </c>
      <c r="I2721" s="400">
        <v>42388.918749999997</v>
      </c>
      <c r="J2721">
        <v>1.5803199999999999</v>
      </c>
      <c r="N2721">
        <v>1.07</v>
      </c>
      <c r="Q2721">
        <v>1588</v>
      </c>
      <c r="R2721" t="s">
        <v>97</v>
      </c>
      <c r="S2721" s="588">
        <v>2</v>
      </c>
    </row>
    <row r="2722" spans="1:19" x14ac:dyDescent="0.2">
      <c r="A2722">
        <v>2721</v>
      </c>
      <c r="B2722" s="400">
        <v>42388.925000000003</v>
      </c>
      <c r="C2722" t="s">
        <v>97</v>
      </c>
      <c r="D2722">
        <v>0.01</v>
      </c>
      <c r="F2722">
        <v>1.57975</v>
      </c>
      <c r="I2722" s="400">
        <v>42388.931250000001</v>
      </c>
      <c r="J2722">
        <v>1.5789500000000001</v>
      </c>
      <c r="N2722">
        <v>0.55000000000000004</v>
      </c>
      <c r="Q2722">
        <v>1589</v>
      </c>
      <c r="R2722" t="s">
        <v>97</v>
      </c>
      <c r="S2722" s="588">
        <v>1</v>
      </c>
    </row>
    <row r="2723" spans="1:19" x14ac:dyDescent="0.2">
      <c r="A2723">
        <v>2722</v>
      </c>
      <c r="B2723" s="400">
        <v>42388.949305555558</v>
      </c>
      <c r="C2723" t="s">
        <v>96</v>
      </c>
      <c r="D2723">
        <v>0.01</v>
      </c>
      <c r="F2723">
        <v>1.57518</v>
      </c>
      <c r="I2723" s="400">
        <v>42388.953472222223</v>
      </c>
      <c r="J2723">
        <v>1.5759799999999999</v>
      </c>
      <c r="N2723">
        <v>0.55000000000000004</v>
      </c>
      <c r="Q2723">
        <v>1590</v>
      </c>
      <c r="R2723" t="s">
        <v>96</v>
      </c>
      <c r="S2723" s="588">
        <v>1</v>
      </c>
    </row>
    <row r="2724" spans="1:19" x14ac:dyDescent="0.2">
      <c r="A2724">
        <v>2723</v>
      </c>
      <c r="B2724" s="400">
        <v>42389.026388888888</v>
      </c>
      <c r="C2724" t="s">
        <v>97</v>
      </c>
      <c r="D2724">
        <v>0.01</v>
      </c>
      <c r="F2724">
        <v>1.57921</v>
      </c>
      <c r="I2724" s="400">
        <v>42389.05</v>
      </c>
      <c r="J2724">
        <v>1.5784100000000001</v>
      </c>
      <c r="N2724">
        <v>0.55000000000000004</v>
      </c>
      <c r="Q2724">
        <v>1591</v>
      </c>
      <c r="R2724" t="s">
        <v>97</v>
      </c>
      <c r="S2724" s="588">
        <v>1</v>
      </c>
    </row>
    <row r="2725" spans="1:19" x14ac:dyDescent="0.2">
      <c r="A2725">
        <v>2724</v>
      </c>
      <c r="B2725" s="400">
        <v>42389.070833333331</v>
      </c>
      <c r="C2725" t="s">
        <v>96</v>
      </c>
      <c r="D2725">
        <v>0.01</v>
      </c>
      <c r="F2725">
        <v>1.5775300000000001</v>
      </c>
      <c r="I2725" s="400">
        <v>42389.080555555556</v>
      </c>
      <c r="J2725">
        <v>1.5775699999999999</v>
      </c>
      <c r="N2725">
        <v>0.03</v>
      </c>
      <c r="Q2725">
        <v>1592</v>
      </c>
      <c r="R2725" t="s">
        <v>96</v>
      </c>
      <c r="S2725" s="588">
        <v>2</v>
      </c>
    </row>
    <row r="2726" spans="1:19" x14ac:dyDescent="0.2">
      <c r="A2726">
        <v>2725</v>
      </c>
      <c r="B2726" s="400">
        <v>42389.074305555558</v>
      </c>
      <c r="C2726" t="s">
        <v>96</v>
      </c>
      <c r="D2726">
        <v>0.01</v>
      </c>
      <c r="F2726">
        <v>1.5760099999999999</v>
      </c>
      <c r="I2726" s="400">
        <v>42389.080555555556</v>
      </c>
      <c r="J2726">
        <v>1.5775699999999999</v>
      </c>
      <c r="N2726">
        <v>1.08</v>
      </c>
      <c r="Q2726">
        <v>1592</v>
      </c>
      <c r="R2726" t="s">
        <v>96</v>
      </c>
      <c r="S2726" s="588">
        <v>2</v>
      </c>
    </row>
    <row r="2727" spans="1:19" x14ac:dyDescent="0.2">
      <c r="A2727">
        <v>2726</v>
      </c>
      <c r="B2727" s="400">
        <v>42389.879861111112</v>
      </c>
      <c r="C2727" t="s">
        <v>96</v>
      </c>
      <c r="D2727">
        <v>0.01</v>
      </c>
      <c r="F2727">
        <v>1.58196</v>
      </c>
      <c r="I2727" s="400">
        <v>42389.896527777775</v>
      </c>
      <c r="J2727">
        <v>1.58199</v>
      </c>
      <c r="N2727">
        <v>0.02</v>
      </c>
      <c r="Q2727">
        <v>1593</v>
      </c>
      <c r="R2727" t="s">
        <v>96</v>
      </c>
      <c r="S2727" s="588">
        <v>2</v>
      </c>
    </row>
    <row r="2728" spans="1:19" x14ac:dyDescent="0.2">
      <c r="A2728">
        <v>2727</v>
      </c>
      <c r="B2728" s="400">
        <v>42389.882638888892</v>
      </c>
      <c r="C2728" t="s">
        <v>96</v>
      </c>
      <c r="D2728">
        <v>0.01</v>
      </c>
      <c r="F2728">
        <v>1.5804199999999999</v>
      </c>
      <c r="I2728" s="400">
        <v>42389.896527777775</v>
      </c>
      <c r="J2728">
        <v>1.58199</v>
      </c>
      <c r="N2728">
        <v>1.08</v>
      </c>
      <c r="Q2728">
        <v>1593</v>
      </c>
      <c r="R2728" t="s">
        <v>96</v>
      </c>
      <c r="S2728" s="588">
        <v>2</v>
      </c>
    </row>
    <row r="2729" spans="1:19" x14ac:dyDescent="0.2">
      <c r="A2729">
        <v>2728</v>
      </c>
      <c r="B2729" s="400">
        <v>42389.902777777781</v>
      </c>
      <c r="C2729" t="s">
        <v>96</v>
      </c>
      <c r="D2729">
        <v>0.01</v>
      </c>
      <c r="F2729">
        <v>1.5809</v>
      </c>
      <c r="I2729" s="400">
        <v>42390.244444444441</v>
      </c>
      <c r="J2729">
        <v>1.57334</v>
      </c>
      <c r="N2729">
        <v>-5.49</v>
      </c>
      <c r="Q2729">
        <v>1594</v>
      </c>
      <c r="R2729" t="s">
        <v>96</v>
      </c>
      <c r="S2729" s="588">
        <v>7</v>
      </c>
    </row>
    <row r="2730" spans="1:19" x14ac:dyDescent="0.2">
      <c r="A2730">
        <v>2729</v>
      </c>
      <c r="B2730" s="400">
        <v>42389.909722222219</v>
      </c>
      <c r="C2730" t="s">
        <v>96</v>
      </c>
      <c r="D2730">
        <v>0.01</v>
      </c>
      <c r="F2730">
        <v>1.5793600000000001</v>
      </c>
      <c r="I2730" s="400">
        <v>42390.244444444441</v>
      </c>
      <c r="J2730">
        <v>1.57334</v>
      </c>
      <c r="N2730">
        <v>-4.43</v>
      </c>
      <c r="Q2730">
        <v>1594</v>
      </c>
      <c r="R2730" t="s">
        <v>96</v>
      </c>
      <c r="S2730" s="588">
        <v>7</v>
      </c>
    </row>
    <row r="2731" spans="1:19" x14ac:dyDescent="0.2">
      <c r="A2731">
        <v>2730</v>
      </c>
      <c r="B2731" s="400">
        <v>42389.910416666666</v>
      </c>
      <c r="C2731" t="s">
        <v>96</v>
      </c>
      <c r="D2731">
        <v>0.01</v>
      </c>
      <c r="F2731">
        <v>1.57786</v>
      </c>
      <c r="I2731" s="400">
        <v>42390.244444444441</v>
      </c>
      <c r="J2731">
        <v>1.57334</v>
      </c>
      <c r="N2731">
        <v>-3.39</v>
      </c>
      <c r="Q2731">
        <v>1594</v>
      </c>
      <c r="R2731" t="s">
        <v>96</v>
      </c>
      <c r="S2731" s="588">
        <v>7</v>
      </c>
    </row>
    <row r="2732" spans="1:19" x14ac:dyDescent="0.2">
      <c r="A2732">
        <v>2731</v>
      </c>
      <c r="B2732" s="400">
        <v>42389.927083333336</v>
      </c>
      <c r="C2732" t="s">
        <v>96</v>
      </c>
      <c r="D2732">
        <v>0.01</v>
      </c>
      <c r="F2732">
        <v>1.5755300000000001</v>
      </c>
      <c r="I2732" s="400">
        <v>42390.244444444441</v>
      </c>
      <c r="J2732">
        <v>1.57334</v>
      </c>
      <c r="N2732">
        <v>-1.79</v>
      </c>
      <c r="Q2732">
        <v>1594</v>
      </c>
      <c r="R2732" t="s">
        <v>96</v>
      </c>
      <c r="S2732" s="588">
        <v>7</v>
      </c>
    </row>
    <row r="2733" spans="1:19" x14ac:dyDescent="0.2">
      <c r="A2733">
        <v>2732</v>
      </c>
      <c r="B2733" s="400">
        <v>42389.929861111108</v>
      </c>
      <c r="C2733" t="s">
        <v>96</v>
      </c>
      <c r="D2733">
        <v>0.02</v>
      </c>
      <c r="F2733">
        <v>1.5723800000000001</v>
      </c>
      <c r="I2733" s="400">
        <v>42390.244444444441</v>
      </c>
      <c r="J2733">
        <v>1.57334</v>
      </c>
      <c r="N2733">
        <v>0.77</v>
      </c>
      <c r="Q2733">
        <v>1594</v>
      </c>
      <c r="R2733" t="s">
        <v>96</v>
      </c>
      <c r="S2733" s="588">
        <v>7</v>
      </c>
    </row>
    <row r="2734" spans="1:19" x14ac:dyDescent="0.2">
      <c r="A2734">
        <v>2733</v>
      </c>
      <c r="B2734" s="400">
        <v>42390.063888888886</v>
      </c>
      <c r="C2734" t="s">
        <v>96</v>
      </c>
      <c r="D2734">
        <v>0.02</v>
      </c>
      <c r="F2734">
        <v>1.56918</v>
      </c>
      <c r="I2734" s="400">
        <v>42390.244444444441</v>
      </c>
      <c r="J2734">
        <v>1.57334</v>
      </c>
      <c r="N2734">
        <v>5.73</v>
      </c>
      <c r="Q2734">
        <v>1594</v>
      </c>
      <c r="R2734" t="s">
        <v>96</v>
      </c>
      <c r="S2734" s="588">
        <v>7</v>
      </c>
    </row>
    <row r="2735" spans="1:19" x14ac:dyDescent="0.2">
      <c r="A2735">
        <v>2734</v>
      </c>
      <c r="B2735" s="400">
        <v>42390.084027777775</v>
      </c>
      <c r="C2735" t="s">
        <v>96</v>
      </c>
      <c r="D2735">
        <v>0.03</v>
      </c>
      <c r="F2735">
        <v>1.5656000000000001</v>
      </c>
      <c r="I2735" s="400">
        <v>42390.244444444441</v>
      </c>
      <c r="J2735">
        <v>1.57334</v>
      </c>
      <c r="N2735">
        <v>16.02</v>
      </c>
      <c r="Q2735">
        <v>1594</v>
      </c>
      <c r="R2735" t="s">
        <v>96</v>
      </c>
      <c r="S2735" s="588">
        <v>7</v>
      </c>
    </row>
    <row r="2736" spans="1:19" x14ac:dyDescent="0.2">
      <c r="A2736">
        <v>2735</v>
      </c>
      <c r="B2736" s="400">
        <v>42390.893055555556</v>
      </c>
      <c r="C2736" t="s">
        <v>97</v>
      </c>
      <c r="D2736">
        <v>0.01</v>
      </c>
      <c r="F2736">
        <v>1.5606100000000001</v>
      </c>
      <c r="I2736" s="400">
        <v>42390.895138888889</v>
      </c>
      <c r="J2736">
        <v>1.5598099999999999</v>
      </c>
      <c r="N2736">
        <v>0.55000000000000004</v>
      </c>
      <c r="Q2736">
        <v>1595</v>
      </c>
      <c r="R2736" t="s">
        <v>97</v>
      </c>
      <c r="S2736" s="588">
        <v>1</v>
      </c>
    </row>
    <row r="2737" spans="1:19" x14ac:dyDescent="0.2">
      <c r="A2737">
        <v>2736</v>
      </c>
      <c r="B2737" s="400">
        <v>42390.899305555555</v>
      </c>
      <c r="C2737" t="s">
        <v>97</v>
      </c>
      <c r="D2737">
        <v>0.01</v>
      </c>
      <c r="F2737">
        <v>1.55905</v>
      </c>
      <c r="I2737" s="400">
        <v>42390.900694444441</v>
      </c>
      <c r="J2737">
        <v>1.5582499999999999</v>
      </c>
      <c r="N2737">
        <v>0.55000000000000004</v>
      </c>
      <c r="Q2737">
        <v>1596</v>
      </c>
      <c r="R2737" t="s">
        <v>97</v>
      </c>
      <c r="S2737" s="588">
        <v>1</v>
      </c>
    </row>
    <row r="2738" spans="1:19" x14ac:dyDescent="0.2">
      <c r="A2738">
        <v>2737</v>
      </c>
      <c r="B2738" s="400">
        <v>42390.95208333333</v>
      </c>
      <c r="C2738" t="s">
        <v>96</v>
      </c>
      <c r="D2738">
        <v>0.01</v>
      </c>
      <c r="F2738">
        <v>1.55389</v>
      </c>
      <c r="I2738" s="400">
        <v>42390.991666666669</v>
      </c>
      <c r="J2738">
        <v>1.55393</v>
      </c>
      <c r="N2738">
        <v>0.02</v>
      </c>
      <c r="Q2738">
        <v>1597</v>
      </c>
      <c r="R2738" t="s">
        <v>96</v>
      </c>
      <c r="S2738" s="588">
        <v>2</v>
      </c>
    </row>
    <row r="2739" spans="1:19" x14ac:dyDescent="0.2">
      <c r="A2739">
        <v>2738</v>
      </c>
      <c r="B2739" s="400">
        <v>42390.95416666667</v>
      </c>
      <c r="C2739" t="s">
        <v>96</v>
      </c>
      <c r="D2739">
        <v>0.01</v>
      </c>
      <c r="F2739">
        <v>1.55237</v>
      </c>
      <c r="I2739" s="400">
        <v>42390.991666666669</v>
      </c>
      <c r="J2739">
        <v>1.55393</v>
      </c>
      <c r="N2739">
        <v>1.07</v>
      </c>
      <c r="Q2739">
        <v>1597</v>
      </c>
      <c r="R2739" t="s">
        <v>96</v>
      </c>
      <c r="S2739" s="588">
        <v>2</v>
      </c>
    </row>
    <row r="2740" spans="1:19" x14ac:dyDescent="0.2">
      <c r="A2740">
        <v>2739</v>
      </c>
      <c r="B2740" s="400">
        <v>42391.036805555559</v>
      </c>
      <c r="C2740" t="s">
        <v>96</v>
      </c>
      <c r="D2740">
        <v>0.01</v>
      </c>
      <c r="F2740">
        <v>1.55203</v>
      </c>
      <c r="I2740" s="400">
        <v>42391.040277777778</v>
      </c>
      <c r="J2740">
        <v>1.5528299999999999</v>
      </c>
      <c r="N2740">
        <v>0.55000000000000004</v>
      </c>
      <c r="Q2740">
        <v>1598</v>
      </c>
      <c r="R2740" t="s">
        <v>96</v>
      </c>
      <c r="S2740" s="588">
        <v>1</v>
      </c>
    </row>
    <row r="2741" spans="1:19" x14ac:dyDescent="0.2">
      <c r="A2741">
        <v>2740</v>
      </c>
      <c r="B2741" s="400">
        <v>42391.042361111111</v>
      </c>
      <c r="C2741" t="s">
        <v>96</v>
      </c>
      <c r="D2741">
        <v>0.01</v>
      </c>
      <c r="F2741">
        <v>1.5517000000000001</v>
      </c>
      <c r="I2741" s="400">
        <v>42391.047222222223</v>
      </c>
      <c r="J2741">
        <v>1.5525</v>
      </c>
      <c r="N2741">
        <v>0.55000000000000004</v>
      </c>
      <c r="Q2741">
        <v>1599</v>
      </c>
      <c r="R2741" t="s">
        <v>96</v>
      </c>
      <c r="S2741" s="588">
        <v>1</v>
      </c>
    </row>
    <row r="2742" spans="1:19" x14ac:dyDescent="0.2">
      <c r="A2742">
        <v>2741</v>
      </c>
      <c r="B2742" s="400">
        <v>42391.058333333334</v>
      </c>
      <c r="C2742" t="s">
        <v>96</v>
      </c>
      <c r="D2742">
        <v>0.01</v>
      </c>
      <c r="F2742">
        <v>1.5536700000000001</v>
      </c>
      <c r="I2742" s="400">
        <v>42391.157638888886</v>
      </c>
      <c r="J2742">
        <v>1.5521100000000001</v>
      </c>
      <c r="N2742">
        <v>-1.07</v>
      </c>
      <c r="Q2742">
        <v>1600</v>
      </c>
      <c r="R2742" t="s">
        <v>96</v>
      </c>
      <c r="S2742" s="588">
        <v>4</v>
      </c>
    </row>
    <row r="2743" spans="1:19" x14ac:dyDescent="0.2">
      <c r="A2743">
        <v>2742</v>
      </c>
      <c r="B2743" s="400">
        <v>42391.061805555553</v>
      </c>
      <c r="C2743" t="s">
        <v>96</v>
      </c>
      <c r="D2743">
        <v>0.01</v>
      </c>
      <c r="F2743">
        <v>1.55217</v>
      </c>
      <c r="I2743" s="400">
        <v>42391.157638888886</v>
      </c>
      <c r="J2743">
        <v>1.5521100000000001</v>
      </c>
      <c r="N2743">
        <v>-0.04</v>
      </c>
      <c r="Q2743">
        <v>1600</v>
      </c>
      <c r="R2743" t="s">
        <v>96</v>
      </c>
      <c r="S2743" s="588">
        <v>4</v>
      </c>
    </row>
    <row r="2744" spans="1:19" x14ac:dyDescent="0.2">
      <c r="A2744">
        <v>2743</v>
      </c>
      <c r="B2744" s="400">
        <v>42391.069444444445</v>
      </c>
      <c r="C2744" t="s">
        <v>96</v>
      </c>
      <c r="D2744">
        <v>0.01</v>
      </c>
      <c r="F2744">
        <v>1.5506500000000001</v>
      </c>
      <c r="I2744" s="400">
        <v>42391.157638888886</v>
      </c>
      <c r="J2744">
        <v>1.5521100000000001</v>
      </c>
      <c r="N2744">
        <v>1.01</v>
      </c>
      <c r="Q2744">
        <v>1600</v>
      </c>
      <c r="R2744" t="s">
        <v>96</v>
      </c>
      <c r="S2744" s="588">
        <v>4</v>
      </c>
    </row>
    <row r="2745" spans="1:19" x14ac:dyDescent="0.2">
      <c r="A2745">
        <v>2744</v>
      </c>
      <c r="B2745" s="400">
        <v>42391.080555555556</v>
      </c>
      <c r="C2745" t="s">
        <v>96</v>
      </c>
      <c r="D2745">
        <v>0.01</v>
      </c>
      <c r="F2745">
        <v>1.54833</v>
      </c>
      <c r="I2745" s="400">
        <v>42391.157638888886</v>
      </c>
      <c r="J2745">
        <v>1.5521100000000001</v>
      </c>
      <c r="N2745">
        <v>2.61</v>
      </c>
      <c r="Q2745">
        <v>1600</v>
      </c>
      <c r="R2745" t="s">
        <v>96</v>
      </c>
      <c r="S2745" s="588">
        <v>4</v>
      </c>
    </row>
    <row r="2746" spans="1:19" x14ac:dyDescent="0.2">
      <c r="A2746">
        <v>2745</v>
      </c>
      <c r="B2746" s="400">
        <v>42391.893750000003</v>
      </c>
      <c r="C2746" t="s">
        <v>96</v>
      </c>
      <c r="D2746">
        <v>0.01</v>
      </c>
      <c r="F2746">
        <v>1.54017</v>
      </c>
      <c r="I2746" s="400">
        <v>42391.902777777781</v>
      </c>
      <c r="J2746">
        <v>1.54097</v>
      </c>
      <c r="N2746">
        <v>0.55000000000000004</v>
      </c>
      <c r="Q2746">
        <v>1601</v>
      </c>
      <c r="R2746" t="s">
        <v>96</v>
      </c>
      <c r="S2746" s="588">
        <v>1</v>
      </c>
    </row>
    <row r="2747" spans="1:19" x14ac:dyDescent="0.2">
      <c r="A2747">
        <v>2746</v>
      </c>
      <c r="B2747" s="400">
        <v>42391.968055555553</v>
      </c>
      <c r="C2747" t="s">
        <v>96</v>
      </c>
      <c r="D2747">
        <v>0.01</v>
      </c>
      <c r="F2747">
        <v>1.5408900000000001</v>
      </c>
      <c r="I2747" s="400">
        <v>42391.977083333331</v>
      </c>
      <c r="J2747">
        <v>1.54169</v>
      </c>
      <c r="N2747">
        <v>0.55000000000000004</v>
      </c>
      <c r="Q2747">
        <v>1602</v>
      </c>
      <c r="R2747" t="s">
        <v>96</v>
      </c>
      <c r="S2747" s="588">
        <v>1</v>
      </c>
    </row>
    <row r="2748" spans="1:19" x14ac:dyDescent="0.2">
      <c r="A2748">
        <v>2747</v>
      </c>
      <c r="B2748" s="400">
        <v>42394.884722222225</v>
      </c>
      <c r="C2748" t="s">
        <v>97</v>
      </c>
      <c r="D2748">
        <v>0.01</v>
      </c>
      <c r="F2748">
        <v>1.5527599999999999</v>
      </c>
      <c r="I2748" s="400">
        <v>42395.20208333333</v>
      </c>
      <c r="J2748">
        <v>1.5579099999999999</v>
      </c>
      <c r="N2748">
        <v>-3.55</v>
      </c>
      <c r="Q2748">
        <v>1603</v>
      </c>
      <c r="R2748" t="s">
        <v>97</v>
      </c>
      <c r="S2748" s="588">
        <v>6</v>
      </c>
    </row>
    <row r="2749" spans="1:19" x14ac:dyDescent="0.2">
      <c r="A2749">
        <v>2748</v>
      </c>
      <c r="B2749" s="400">
        <v>42394.904166666667</v>
      </c>
      <c r="C2749" t="s">
        <v>97</v>
      </c>
      <c r="D2749">
        <v>0.01</v>
      </c>
      <c r="F2749">
        <v>1.55427</v>
      </c>
      <c r="I2749" s="400">
        <v>42395.20208333333</v>
      </c>
      <c r="J2749">
        <v>1.5579099999999999</v>
      </c>
      <c r="N2749">
        <v>-2.5</v>
      </c>
      <c r="Q2749">
        <v>1603</v>
      </c>
      <c r="R2749" t="s">
        <v>97</v>
      </c>
      <c r="S2749" s="588">
        <v>6</v>
      </c>
    </row>
    <row r="2750" spans="1:19" x14ac:dyDescent="0.2">
      <c r="A2750">
        <v>2749</v>
      </c>
      <c r="B2750" s="400">
        <v>42394.92291666667</v>
      </c>
      <c r="C2750" t="s">
        <v>97</v>
      </c>
      <c r="D2750">
        <v>0.01</v>
      </c>
      <c r="F2750">
        <v>1.5557700000000001</v>
      </c>
      <c r="I2750" s="400">
        <v>42395.20208333333</v>
      </c>
      <c r="J2750">
        <v>1.5579099999999999</v>
      </c>
      <c r="N2750">
        <v>-1.47</v>
      </c>
      <c r="Q2750">
        <v>1603</v>
      </c>
      <c r="R2750" t="s">
        <v>97</v>
      </c>
      <c r="S2750" s="588">
        <v>6</v>
      </c>
    </row>
    <row r="2751" spans="1:19" x14ac:dyDescent="0.2">
      <c r="A2751">
        <v>2750</v>
      </c>
      <c r="B2751" s="400">
        <v>42394.9375</v>
      </c>
      <c r="C2751" t="s">
        <v>97</v>
      </c>
      <c r="D2751">
        <v>0.01</v>
      </c>
      <c r="F2751">
        <v>1.5580799999999999</v>
      </c>
      <c r="I2751" s="400">
        <v>42395.20208333333</v>
      </c>
      <c r="J2751">
        <v>1.5579099999999999</v>
      </c>
      <c r="N2751">
        <v>0.12</v>
      </c>
      <c r="Q2751">
        <v>1603</v>
      </c>
      <c r="R2751" t="s">
        <v>97</v>
      </c>
      <c r="S2751" s="588">
        <v>6</v>
      </c>
    </row>
    <row r="2752" spans="1:19" x14ac:dyDescent="0.2">
      <c r="A2752">
        <v>2751</v>
      </c>
      <c r="B2752" s="400">
        <v>42394.957638888889</v>
      </c>
      <c r="C2752" t="s">
        <v>97</v>
      </c>
      <c r="D2752">
        <v>0.02</v>
      </c>
      <c r="F2752">
        <v>1.5611900000000001</v>
      </c>
      <c r="I2752" s="400">
        <v>42395.20208333333</v>
      </c>
      <c r="J2752">
        <v>1.5579099999999999</v>
      </c>
      <c r="N2752">
        <v>4.5599999999999996</v>
      </c>
      <c r="Q2752">
        <v>1603</v>
      </c>
      <c r="R2752" t="s">
        <v>97</v>
      </c>
      <c r="S2752" s="588">
        <v>6</v>
      </c>
    </row>
    <row r="2753" spans="1:19" x14ac:dyDescent="0.2">
      <c r="A2753">
        <v>2752</v>
      </c>
      <c r="B2753" s="400">
        <v>42395.081944444442</v>
      </c>
      <c r="C2753" t="s">
        <v>97</v>
      </c>
      <c r="D2753">
        <v>0.02</v>
      </c>
      <c r="F2753">
        <v>1.5644</v>
      </c>
      <c r="I2753" s="400">
        <v>42395.20208333333</v>
      </c>
      <c r="J2753">
        <v>1.5579099999999999</v>
      </c>
      <c r="N2753">
        <v>8.9600000000000009</v>
      </c>
      <c r="Q2753">
        <v>1603</v>
      </c>
      <c r="R2753" t="s">
        <v>97</v>
      </c>
      <c r="S2753" s="588">
        <v>6</v>
      </c>
    </row>
    <row r="2754" spans="1:19" x14ac:dyDescent="0.2">
      <c r="A2754">
        <v>2753</v>
      </c>
      <c r="B2754" s="400">
        <v>42395.915277777778</v>
      </c>
      <c r="C2754" t="s">
        <v>97</v>
      </c>
      <c r="D2754">
        <v>0.01</v>
      </c>
      <c r="F2754">
        <v>1.54647</v>
      </c>
      <c r="I2754" s="400">
        <v>42396.104166666664</v>
      </c>
      <c r="J2754">
        <v>1.54819</v>
      </c>
      <c r="N2754">
        <v>-1.17</v>
      </c>
      <c r="Q2754">
        <v>1604</v>
      </c>
      <c r="R2754" t="s">
        <v>97</v>
      </c>
      <c r="S2754" s="588">
        <v>4</v>
      </c>
    </row>
    <row r="2755" spans="1:19" x14ac:dyDescent="0.2">
      <c r="A2755">
        <v>2754</v>
      </c>
      <c r="B2755" s="400">
        <v>42395.921527777777</v>
      </c>
      <c r="C2755" t="s">
        <v>97</v>
      </c>
      <c r="D2755">
        <v>0.01</v>
      </c>
      <c r="F2755">
        <v>1.5481100000000001</v>
      </c>
      <c r="I2755" s="400">
        <v>42396.104166666664</v>
      </c>
      <c r="J2755">
        <v>1.54819</v>
      </c>
      <c r="N2755">
        <v>-0.04</v>
      </c>
      <c r="Q2755">
        <v>1604</v>
      </c>
      <c r="R2755" t="s">
        <v>97</v>
      </c>
      <c r="S2755" s="588">
        <v>4</v>
      </c>
    </row>
    <row r="2756" spans="1:19" x14ac:dyDescent="0.2">
      <c r="A2756">
        <v>2755</v>
      </c>
      <c r="B2756" s="400">
        <v>42395.981249999997</v>
      </c>
      <c r="C2756" t="s">
        <v>97</v>
      </c>
      <c r="D2756">
        <v>0.01</v>
      </c>
      <c r="F2756">
        <v>1.54962</v>
      </c>
      <c r="I2756" s="400">
        <v>42396.104166666664</v>
      </c>
      <c r="J2756">
        <v>1.54819</v>
      </c>
      <c r="N2756">
        <v>1</v>
      </c>
      <c r="Q2756">
        <v>1604</v>
      </c>
      <c r="R2756" t="s">
        <v>97</v>
      </c>
      <c r="S2756" s="588">
        <v>4</v>
      </c>
    </row>
    <row r="2757" spans="1:19" x14ac:dyDescent="0.2">
      <c r="A2757">
        <v>2756</v>
      </c>
      <c r="B2757" s="400">
        <v>42396.019444444442</v>
      </c>
      <c r="C2757" t="s">
        <v>97</v>
      </c>
      <c r="D2757">
        <v>0.01</v>
      </c>
      <c r="F2757">
        <v>1.5521400000000001</v>
      </c>
      <c r="I2757" s="400">
        <v>42396.104166666664</v>
      </c>
      <c r="J2757">
        <v>1.54819</v>
      </c>
      <c r="N2757">
        <v>2.73</v>
      </c>
      <c r="Q2757">
        <v>1604</v>
      </c>
      <c r="R2757" t="s">
        <v>97</v>
      </c>
      <c r="S2757" s="588">
        <v>4</v>
      </c>
    </row>
    <row r="2758" spans="1:19" x14ac:dyDescent="0.2">
      <c r="A2758">
        <v>2757</v>
      </c>
      <c r="B2758" s="400">
        <v>42396.913888888892</v>
      </c>
      <c r="C2758" t="s">
        <v>97</v>
      </c>
      <c r="D2758">
        <v>0.01</v>
      </c>
      <c r="F2758">
        <v>1.5499099999999999</v>
      </c>
      <c r="I2758" s="400">
        <v>42396.938194444447</v>
      </c>
      <c r="J2758">
        <v>1.5511600000000001</v>
      </c>
      <c r="N2758">
        <v>-0.87</v>
      </c>
      <c r="Q2758">
        <v>1605</v>
      </c>
      <c r="R2758" t="s">
        <v>97</v>
      </c>
      <c r="S2758" s="588">
        <v>3</v>
      </c>
    </row>
    <row r="2759" spans="1:19" x14ac:dyDescent="0.2">
      <c r="A2759">
        <v>2758</v>
      </c>
      <c r="B2759" s="400">
        <v>42396.914583333331</v>
      </c>
      <c r="C2759" t="s">
        <v>97</v>
      </c>
      <c r="D2759">
        <v>0.01</v>
      </c>
      <c r="F2759">
        <v>1.55141</v>
      </c>
      <c r="I2759" s="400">
        <v>42396.938194444447</v>
      </c>
      <c r="J2759">
        <v>1.5511600000000001</v>
      </c>
      <c r="N2759">
        <v>0.17</v>
      </c>
      <c r="Q2759">
        <v>1605</v>
      </c>
      <c r="R2759" t="s">
        <v>97</v>
      </c>
      <c r="S2759" s="588">
        <v>3</v>
      </c>
    </row>
    <row r="2760" spans="1:19" x14ac:dyDescent="0.2">
      <c r="A2760">
        <v>2759</v>
      </c>
      <c r="B2760" s="400">
        <v>42396.920138888891</v>
      </c>
      <c r="C2760" t="s">
        <v>97</v>
      </c>
      <c r="D2760">
        <v>0.01</v>
      </c>
      <c r="F2760">
        <v>1.55457</v>
      </c>
      <c r="I2760" s="400">
        <v>42396.938194444447</v>
      </c>
      <c r="J2760">
        <v>1.5511600000000001</v>
      </c>
      <c r="N2760">
        <v>2.35</v>
      </c>
      <c r="Q2760">
        <v>1605</v>
      </c>
      <c r="R2760" t="s">
        <v>97</v>
      </c>
      <c r="S2760" s="588">
        <v>3</v>
      </c>
    </row>
    <row r="2761" spans="1:19" x14ac:dyDescent="0.2">
      <c r="A2761">
        <v>2760</v>
      </c>
      <c r="B2761" s="400">
        <v>42397.077777777777</v>
      </c>
      <c r="C2761" t="s">
        <v>97</v>
      </c>
      <c r="D2761">
        <v>0.01</v>
      </c>
      <c r="F2761">
        <v>1.5529900000000001</v>
      </c>
      <c r="I2761" s="400">
        <v>42397.098611111112</v>
      </c>
      <c r="J2761">
        <v>1.5537300000000001</v>
      </c>
      <c r="N2761">
        <v>-0.51</v>
      </c>
      <c r="Q2761">
        <v>1606</v>
      </c>
      <c r="R2761" t="s">
        <v>97</v>
      </c>
      <c r="S2761" s="588">
        <v>3</v>
      </c>
    </row>
    <row r="2762" spans="1:19" x14ac:dyDescent="0.2">
      <c r="A2762">
        <v>2761</v>
      </c>
      <c r="B2762" s="400">
        <v>42397.081250000003</v>
      </c>
      <c r="C2762" t="s">
        <v>97</v>
      </c>
      <c r="D2762">
        <v>0.01</v>
      </c>
      <c r="F2762">
        <v>1.5545500000000001</v>
      </c>
      <c r="I2762" s="400">
        <v>42397.098611111112</v>
      </c>
      <c r="J2762">
        <v>1.5537300000000001</v>
      </c>
      <c r="N2762">
        <v>0.56000000000000005</v>
      </c>
      <c r="Q2762">
        <v>1606</v>
      </c>
      <c r="R2762" t="s">
        <v>97</v>
      </c>
      <c r="S2762" s="588">
        <v>3</v>
      </c>
    </row>
    <row r="2763" spans="1:19" x14ac:dyDescent="0.2">
      <c r="A2763">
        <v>2762</v>
      </c>
      <c r="B2763" s="400">
        <v>42397.085416666669</v>
      </c>
      <c r="C2763" t="s">
        <v>97</v>
      </c>
      <c r="D2763">
        <v>0.01</v>
      </c>
      <c r="F2763">
        <v>1.55606</v>
      </c>
      <c r="I2763" s="400">
        <v>42397.098611111112</v>
      </c>
      <c r="J2763">
        <v>1.5537300000000001</v>
      </c>
      <c r="N2763">
        <v>1.61</v>
      </c>
      <c r="Q2763">
        <v>1606</v>
      </c>
      <c r="R2763" t="s">
        <v>97</v>
      </c>
      <c r="S2763" s="588">
        <v>3</v>
      </c>
    </row>
    <row r="2764" spans="1:19" x14ac:dyDescent="0.2">
      <c r="A2764">
        <v>2763</v>
      </c>
      <c r="B2764" s="400">
        <v>42397.888888888891</v>
      </c>
      <c r="C2764" t="s">
        <v>97</v>
      </c>
      <c r="D2764">
        <v>0.01</v>
      </c>
      <c r="F2764">
        <v>1.54878</v>
      </c>
      <c r="I2764" s="400">
        <v>42397.894444444442</v>
      </c>
      <c r="J2764">
        <v>1.5479799999999999</v>
      </c>
      <c r="N2764">
        <v>0.55000000000000004</v>
      </c>
      <c r="Q2764">
        <v>1607</v>
      </c>
      <c r="R2764" t="s">
        <v>97</v>
      </c>
      <c r="S2764" s="588">
        <v>1</v>
      </c>
    </row>
    <row r="2765" spans="1:19" x14ac:dyDescent="0.2">
      <c r="A2765">
        <v>2764</v>
      </c>
      <c r="B2765" s="400">
        <v>42397.899305555555</v>
      </c>
      <c r="C2765" t="s">
        <v>97</v>
      </c>
      <c r="D2765">
        <v>0.01</v>
      </c>
      <c r="F2765">
        <v>1.54782</v>
      </c>
      <c r="I2765" s="400">
        <v>42397.923611111109</v>
      </c>
      <c r="J2765">
        <v>1.5470200000000001</v>
      </c>
      <c r="N2765">
        <v>0.55000000000000004</v>
      </c>
      <c r="Q2765">
        <v>1608</v>
      </c>
      <c r="R2765" t="s">
        <v>97</v>
      </c>
      <c r="S2765" s="588">
        <v>1</v>
      </c>
    </row>
    <row r="2766" spans="1:19" x14ac:dyDescent="0.2">
      <c r="A2766">
        <v>2765</v>
      </c>
      <c r="B2766" s="400">
        <v>42397.929861111108</v>
      </c>
      <c r="C2766" t="s">
        <v>96</v>
      </c>
      <c r="D2766">
        <v>0.01</v>
      </c>
      <c r="F2766">
        <v>1.5465199999999999</v>
      </c>
      <c r="I2766" s="400">
        <v>42398.243750000001</v>
      </c>
      <c r="J2766">
        <v>1.5410699999999999</v>
      </c>
      <c r="N2766">
        <v>-3.85</v>
      </c>
      <c r="Q2766">
        <v>1609</v>
      </c>
      <c r="R2766" t="s">
        <v>96</v>
      </c>
      <c r="S2766" s="588">
        <v>6</v>
      </c>
    </row>
    <row r="2767" spans="1:19" x14ac:dyDescent="0.2">
      <c r="A2767">
        <v>2766</v>
      </c>
      <c r="B2767" s="400">
        <v>42397.942361111112</v>
      </c>
      <c r="C2767" t="s">
        <v>96</v>
      </c>
      <c r="D2767">
        <v>0.01</v>
      </c>
      <c r="F2767">
        <v>1.54501</v>
      </c>
      <c r="I2767" s="400">
        <v>42398.243750000001</v>
      </c>
      <c r="J2767">
        <v>1.5410699999999999</v>
      </c>
      <c r="N2767">
        <v>-2.81</v>
      </c>
      <c r="Q2767">
        <v>1609</v>
      </c>
      <c r="R2767" t="s">
        <v>96</v>
      </c>
      <c r="S2767" s="588">
        <v>6</v>
      </c>
    </row>
    <row r="2768" spans="1:19" x14ac:dyDescent="0.2">
      <c r="A2768">
        <v>2767</v>
      </c>
      <c r="B2768" s="400">
        <v>42398.075694444444</v>
      </c>
      <c r="C2768" t="s">
        <v>96</v>
      </c>
      <c r="D2768">
        <v>0.01</v>
      </c>
      <c r="F2768">
        <v>1.5435000000000001</v>
      </c>
      <c r="I2768" s="400">
        <v>42398.243750000001</v>
      </c>
      <c r="J2768">
        <v>1.5410699999999999</v>
      </c>
      <c r="N2768">
        <v>-1.67</v>
      </c>
      <c r="Q2768">
        <v>1609</v>
      </c>
      <c r="R2768" t="s">
        <v>96</v>
      </c>
      <c r="S2768" s="588">
        <v>6</v>
      </c>
    </row>
    <row r="2769" spans="1:19" x14ac:dyDescent="0.2">
      <c r="A2769">
        <v>2768</v>
      </c>
      <c r="B2769" s="400">
        <v>42398.15347222222</v>
      </c>
      <c r="C2769" t="s">
        <v>96</v>
      </c>
      <c r="D2769">
        <v>0.01</v>
      </c>
      <c r="F2769">
        <v>1.5411900000000001</v>
      </c>
      <c r="I2769" s="400">
        <v>42398.243750000001</v>
      </c>
      <c r="J2769">
        <v>1.5410699999999999</v>
      </c>
      <c r="N2769">
        <v>-0.08</v>
      </c>
      <c r="Q2769">
        <v>1609</v>
      </c>
      <c r="R2769" t="s">
        <v>96</v>
      </c>
      <c r="S2769" s="588">
        <v>6</v>
      </c>
    </row>
    <row r="2770" spans="1:19" x14ac:dyDescent="0.2">
      <c r="A2770">
        <v>2769</v>
      </c>
      <c r="B2770" s="400">
        <v>42398.222916666666</v>
      </c>
      <c r="C2770" t="s">
        <v>96</v>
      </c>
      <c r="D2770">
        <v>0.02</v>
      </c>
      <c r="F2770">
        <v>1.5380799999999999</v>
      </c>
      <c r="I2770" s="400">
        <v>42398.243750000001</v>
      </c>
      <c r="J2770">
        <v>1.5410699999999999</v>
      </c>
      <c r="N2770">
        <v>4.13</v>
      </c>
      <c r="Q2770">
        <v>1609</v>
      </c>
      <c r="R2770" t="s">
        <v>96</v>
      </c>
      <c r="S2770" s="588">
        <v>6</v>
      </c>
    </row>
    <row r="2771" spans="1:19" x14ac:dyDescent="0.2">
      <c r="A2771">
        <v>2770</v>
      </c>
      <c r="B2771" s="400">
        <v>42398.240277777775</v>
      </c>
      <c r="C2771" t="s">
        <v>96</v>
      </c>
      <c r="D2771">
        <v>0.02</v>
      </c>
      <c r="F2771">
        <v>1.5336700000000001</v>
      </c>
      <c r="I2771" s="400">
        <v>42398.243750000001</v>
      </c>
      <c r="J2771">
        <v>1.5410699999999999</v>
      </c>
      <c r="N2771">
        <v>10.210000000000001</v>
      </c>
      <c r="Q2771">
        <v>1609</v>
      </c>
      <c r="R2771" t="s">
        <v>96</v>
      </c>
      <c r="S2771" s="588">
        <v>6</v>
      </c>
    </row>
    <row r="2772" spans="1:19" x14ac:dyDescent="0.2">
      <c r="A2772">
        <v>2771</v>
      </c>
      <c r="B2772" s="400">
        <v>42398.945833333331</v>
      </c>
      <c r="C2772" t="s">
        <v>97</v>
      </c>
      <c r="D2772">
        <v>0.01</v>
      </c>
      <c r="F2772">
        <v>1.5321199999999999</v>
      </c>
      <c r="I2772" s="400">
        <v>42398.95208333333</v>
      </c>
      <c r="J2772">
        <v>1.53132</v>
      </c>
      <c r="N2772">
        <v>0.55000000000000004</v>
      </c>
      <c r="Q2772">
        <v>1610</v>
      </c>
      <c r="R2772" t="s">
        <v>97</v>
      </c>
      <c r="S2772" s="588">
        <v>1</v>
      </c>
    </row>
    <row r="2773" spans="1:19" x14ac:dyDescent="0.2">
      <c r="A2773">
        <v>2772</v>
      </c>
      <c r="B2773" s="400">
        <v>42398.964583333334</v>
      </c>
      <c r="C2773" t="s">
        <v>96</v>
      </c>
      <c r="D2773">
        <v>0.01</v>
      </c>
      <c r="F2773">
        <v>1.53013</v>
      </c>
      <c r="I2773" s="400">
        <v>42401.02847222222</v>
      </c>
      <c r="J2773">
        <v>1.5309299999999999</v>
      </c>
      <c r="N2773">
        <v>0.46</v>
      </c>
      <c r="Q2773">
        <v>1611</v>
      </c>
      <c r="R2773" t="s">
        <v>96</v>
      </c>
      <c r="S2773" s="588">
        <v>1</v>
      </c>
    </row>
    <row r="2774" spans="1:19" x14ac:dyDescent="0.2">
      <c r="A2774">
        <v>2773</v>
      </c>
      <c r="B2774" s="400">
        <v>42401.041666666664</v>
      </c>
      <c r="C2774" t="s">
        <v>97</v>
      </c>
      <c r="D2774">
        <v>0.01</v>
      </c>
      <c r="F2774">
        <v>1.5329600000000001</v>
      </c>
      <c r="I2774" s="400">
        <v>42401.041666666664</v>
      </c>
      <c r="J2774">
        <v>1.53216</v>
      </c>
      <c r="N2774">
        <v>0.55000000000000004</v>
      </c>
      <c r="Q2774">
        <v>1612</v>
      </c>
      <c r="R2774" t="s">
        <v>97</v>
      </c>
      <c r="S2774" s="588">
        <v>1</v>
      </c>
    </row>
    <row r="2775" spans="1:19" x14ac:dyDescent="0.2">
      <c r="A2775">
        <v>2774</v>
      </c>
      <c r="B2775" s="400">
        <v>42401.041666666664</v>
      </c>
      <c r="C2775" t="s">
        <v>97</v>
      </c>
      <c r="D2775">
        <v>0.01</v>
      </c>
      <c r="F2775">
        <v>1.53196</v>
      </c>
      <c r="I2775" s="400">
        <v>42401.04791666667</v>
      </c>
      <c r="J2775">
        <v>1.5311600000000001</v>
      </c>
      <c r="N2775">
        <v>0.55000000000000004</v>
      </c>
      <c r="Q2775">
        <v>1613</v>
      </c>
      <c r="R2775" t="s">
        <v>97</v>
      </c>
      <c r="S2775" s="588">
        <v>1</v>
      </c>
    </row>
    <row r="2776" spans="1:19" x14ac:dyDescent="0.2">
      <c r="A2776">
        <v>2775</v>
      </c>
      <c r="B2776" s="400">
        <v>42401.876388888886</v>
      </c>
      <c r="C2776" t="s">
        <v>96</v>
      </c>
      <c r="D2776">
        <v>0.01</v>
      </c>
      <c r="F2776">
        <v>1.5345500000000001</v>
      </c>
      <c r="I2776" s="400">
        <v>42401.881944444445</v>
      </c>
      <c r="J2776">
        <v>1.53535</v>
      </c>
      <c r="N2776">
        <v>0.55000000000000004</v>
      </c>
      <c r="Q2776">
        <v>1614</v>
      </c>
      <c r="R2776" t="s">
        <v>96</v>
      </c>
      <c r="S2776" s="588">
        <v>1</v>
      </c>
    </row>
    <row r="2777" spans="1:19" x14ac:dyDescent="0.2">
      <c r="A2777">
        <v>2776</v>
      </c>
      <c r="B2777" s="400">
        <v>42401.915277777778</v>
      </c>
      <c r="C2777" t="s">
        <v>96</v>
      </c>
      <c r="D2777">
        <v>0.01</v>
      </c>
      <c r="F2777">
        <v>1.53538</v>
      </c>
      <c r="I2777" s="400">
        <v>42402.102083333331</v>
      </c>
      <c r="J2777">
        <v>1.5337799999999999</v>
      </c>
      <c r="N2777">
        <v>-1.19</v>
      </c>
      <c r="Q2777">
        <v>1615</v>
      </c>
      <c r="R2777" t="s">
        <v>96</v>
      </c>
      <c r="S2777" s="588">
        <v>4</v>
      </c>
    </row>
    <row r="2778" spans="1:19" x14ac:dyDescent="0.2">
      <c r="A2778">
        <v>2777</v>
      </c>
      <c r="B2778" s="400">
        <v>42401.929861111108</v>
      </c>
      <c r="C2778" t="s">
        <v>96</v>
      </c>
      <c r="D2778">
        <v>0.01</v>
      </c>
      <c r="F2778">
        <v>1.5338400000000001</v>
      </c>
      <c r="I2778" s="400">
        <v>42402.102083333331</v>
      </c>
      <c r="J2778">
        <v>1.5337799999999999</v>
      </c>
      <c r="N2778">
        <v>-0.13</v>
      </c>
      <c r="Q2778">
        <v>1615</v>
      </c>
      <c r="R2778" t="s">
        <v>96</v>
      </c>
      <c r="S2778" s="588">
        <v>4</v>
      </c>
    </row>
    <row r="2779" spans="1:19" x14ac:dyDescent="0.2">
      <c r="A2779">
        <v>2778</v>
      </c>
      <c r="B2779" s="400">
        <v>42401.938194444447</v>
      </c>
      <c r="C2779" t="s">
        <v>96</v>
      </c>
      <c r="D2779">
        <v>0.01</v>
      </c>
      <c r="F2779">
        <v>1.5323199999999999</v>
      </c>
      <c r="I2779" s="400">
        <v>42402.102083333331</v>
      </c>
      <c r="J2779">
        <v>1.5337799999999999</v>
      </c>
      <c r="N2779">
        <v>0.92</v>
      </c>
      <c r="Q2779">
        <v>1615</v>
      </c>
      <c r="R2779" t="s">
        <v>96</v>
      </c>
      <c r="S2779" s="588">
        <v>4</v>
      </c>
    </row>
    <row r="2780" spans="1:19" x14ac:dyDescent="0.2">
      <c r="A2780">
        <v>2779</v>
      </c>
      <c r="B2780" s="400">
        <v>42401.949305555558</v>
      </c>
      <c r="C2780" t="s">
        <v>96</v>
      </c>
      <c r="D2780">
        <v>0.01</v>
      </c>
      <c r="F2780">
        <v>1.5299700000000001</v>
      </c>
      <c r="I2780" s="400">
        <v>42402.102083333331</v>
      </c>
      <c r="J2780">
        <v>1.5337799999999999</v>
      </c>
      <c r="N2780">
        <v>2.54</v>
      </c>
      <c r="Q2780">
        <v>1615</v>
      </c>
      <c r="R2780" t="s">
        <v>96</v>
      </c>
      <c r="S2780" s="588">
        <v>4</v>
      </c>
    </row>
    <row r="2781" spans="1:19" x14ac:dyDescent="0.2">
      <c r="A2781">
        <v>2780</v>
      </c>
      <c r="B2781" s="400">
        <v>42402.038888888892</v>
      </c>
      <c r="C2781" t="s">
        <v>97</v>
      </c>
      <c r="D2781">
        <v>0.01</v>
      </c>
      <c r="F2781">
        <v>1.53278</v>
      </c>
      <c r="I2781" s="400">
        <v>42402.043055555558</v>
      </c>
      <c r="J2781">
        <v>1.5319799999999999</v>
      </c>
      <c r="N2781">
        <v>0.55000000000000004</v>
      </c>
      <c r="Q2781">
        <v>1616</v>
      </c>
      <c r="R2781" t="s">
        <v>97</v>
      </c>
      <c r="S2781" s="588">
        <v>1</v>
      </c>
    </row>
    <row r="2782" spans="1:19" x14ac:dyDescent="0.2">
      <c r="A2782">
        <v>2781</v>
      </c>
      <c r="B2782" s="400">
        <v>42402.890972222223</v>
      </c>
      <c r="C2782" t="s">
        <v>97</v>
      </c>
      <c r="D2782">
        <v>0.01</v>
      </c>
      <c r="F2782">
        <v>1.54793</v>
      </c>
      <c r="I2782" s="400">
        <v>42402.909722222219</v>
      </c>
      <c r="J2782">
        <v>1.5471299999999999</v>
      </c>
      <c r="N2782">
        <v>0.55000000000000004</v>
      </c>
      <c r="Q2782">
        <v>1617</v>
      </c>
      <c r="R2782" t="s">
        <v>97</v>
      </c>
      <c r="S2782" s="588">
        <v>1</v>
      </c>
    </row>
    <row r="2783" spans="1:19" x14ac:dyDescent="0.2">
      <c r="A2783">
        <v>2782</v>
      </c>
      <c r="B2783" s="400">
        <v>42402.913888888892</v>
      </c>
      <c r="C2783" t="s">
        <v>97</v>
      </c>
      <c r="D2783">
        <v>0.01</v>
      </c>
      <c r="F2783">
        <v>1.5480100000000001</v>
      </c>
      <c r="I2783" s="400">
        <v>42402.954861111109</v>
      </c>
      <c r="J2783">
        <v>1.5479799999999999</v>
      </c>
      <c r="N2783">
        <v>0.02</v>
      </c>
      <c r="Q2783">
        <v>1618</v>
      </c>
      <c r="R2783" t="s">
        <v>97</v>
      </c>
      <c r="S2783" s="588">
        <v>2</v>
      </c>
    </row>
    <row r="2784" spans="1:19" x14ac:dyDescent="0.2">
      <c r="A2784">
        <v>2783</v>
      </c>
      <c r="B2784" s="400">
        <v>42402.923611111109</v>
      </c>
      <c r="C2784" t="s">
        <v>97</v>
      </c>
      <c r="D2784">
        <v>0.01</v>
      </c>
      <c r="F2784">
        <v>1.5495399999999999</v>
      </c>
      <c r="I2784" s="400">
        <v>42402.954861111109</v>
      </c>
      <c r="J2784">
        <v>1.5479799999999999</v>
      </c>
      <c r="N2784">
        <v>1.08</v>
      </c>
      <c r="Q2784">
        <v>1618</v>
      </c>
      <c r="R2784" t="s">
        <v>97</v>
      </c>
      <c r="S2784" s="588">
        <v>2</v>
      </c>
    </row>
    <row r="2785" spans="1:19" x14ac:dyDescent="0.2">
      <c r="A2785">
        <v>2784</v>
      </c>
      <c r="B2785" s="400">
        <v>42403.029861111114</v>
      </c>
      <c r="C2785" t="s">
        <v>97</v>
      </c>
      <c r="D2785">
        <v>0.01</v>
      </c>
      <c r="F2785">
        <v>1.5528599999999999</v>
      </c>
      <c r="I2785" s="400">
        <v>42403.044444444444</v>
      </c>
      <c r="J2785">
        <v>1.55304</v>
      </c>
      <c r="N2785">
        <v>-0.12</v>
      </c>
      <c r="Q2785">
        <v>1619</v>
      </c>
      <c r="R2785" t="s">
        <v>97</v>
      </c>
      <c r="S2785" s="588">
        <v>2</v>
      </c>
    </row>
    <row r="2786" spans="1:19" x14ac:dyDescent="0.2">
      <c r="A2786">
        <v>2785</v>
      </c>
      <c r="B2786" s="400">
        <v>42403.031944444447</v>
      </c>
      <c r="C2786" t="s">
        <v>97</v>
      </c>
      <c r="D2786">
        <v>0.01</v>
      </c>
      <c r="F2786">
        <v>1.55481</v>
      </c>
      <c r="I2786" s="400">
        <v>42403.044444444444</v>
      </c>
      <c r="J2786">
        <v>1.55304</v>
      </c>
      <c r="N2786">
        <v>1.22</v>
      </c>
      <c r="Q2786">
        <v>1619</v>
      </c>
      <c r="R2786" t="s">
        <v>97</v>
      </c>
      <c r="S2786" s="588">
        <v>2</v>
      </c>
    </row>
    <row r="2787" spans="1:19" x14ac:dyDescent="0.2">
      <c r="A2787">
        <v>2786</v>
      </c>
      <c r="B2787" s="400">
        <v>42403.04791666667</v>
      </c>
      <c r="C2787" t="s">
        <v>97</v>
      </c>
      <c r="D2787">
        <v>0.01</v>
      </c>
      <c r="F2787">
        <v>1.55342</v>
      </c>
      <c r="I2787" s="400">
        <v>42403.052777777775</v>
      </c>
      <c r="J2787">
        <v>1.5526199999999999</v>
      </c>
      <c r="N2787">
        <v>0.55000000000000004</v>
      </c>
      <c r="Q2787">
        <v>1620</v>
      </c>
      <c r="R2787" t="s">
        <v>97</v>
      </c>
      <c r="S2787" s="588">
        <v>1</v>
      </c>
    </row>
    <row r="2788" spans="1:19" x14ac:dyDescent="0.2">
      <c r="A2788">
        <v>2787</v>
      </c>
      <c r="B2788" s="400">
        <v>42403.073611111111</v>
      </c>
      <c r="C2788" t="s">
        <v>97</v>
      </c>
      <c r="D2788">
        <v>0.01</v>
      </c>
      <c r="F2788">
        <v>1.5532999999999999</v>
      </c>
      <c r="I2788" s="400">
        <v>42403.102083333331</v>
      </c>
      <c r="J2788">
        <v>1.5525</v>
      </c>
      <c r="N2788">
        <v>0.55000000000000004</v>
      </c>
      <c r="Q2788">
        <v>1621</v>
      </c>
      <c r="R2788" t="s">
        <v>97</v>
      </c>
      <c r="S2788" s="588">
        <v>1</v>
      </c>
    </row>
    <row r="2789" spans="1:19" x14ac:dyDescent="0.2">
      <c r="A2789">
        <v>2788</v>
      </c>
      <c r="B2789" s="400">
        <v>42403.875694444447</v>
      </c>
      <c r="C2789" t="s">
        <v>97</v>
      </c>
      <c r="D2789">
        <v>0.01</v>
      </c>
      <c r="F2789">
        <v>1.55017</v>
      </c>
      <c r="I2789" s="400">
        <v>42403.880555555559</v>
      </c>
      <c r="J2789">
        <v>1.55013</v>
      </c>
      <c r="N2789">
        <v>0.02</v>
      </c>
      <c r="Q2789">
        <v>1622</v>
      </c>
      <c r="R2789" t="s">
        <v>97</v>
      </c>
      <c r="S2789" s="588">
        <v>2</v>
      </c>
    </row>
    <row r="2790" spans="1:19" x14ac:dyDescent="0.2">
      <c r="A2790">
        <v>2789</v>
      </c>
      <c r="B2790" s="400">
        <v>42403.87777777778</v>
      </c>
      <c r="C2790" t="s">
        <v>97</v>
      </c>
      <c r="D2790">
        <v>0.01</v>
      </c>
      <c r="F2790">
        <v>1.5516799999999999</v>
      </c>
      <c r="I2790" s="400">
        <v>42403.880555555559</v>
      </c>
      <c r="J2790">
        <v>1.55013</v>
      </c>
      <c r="N2790">
        <v>1.06</v>
      </c>
      <c r="Q2790">
        <v>1622</v>
      </c>
      <c r="R2790" t="s">
        <v>97</v>
      </c>
      <c r="S2790" s="588">
        <v>2</v>
      </c>
    </row>
    <row r="2791" spans="1:19" x14ac:dyDescent="0.2">
      <c r="A2791">
        <v>2790</v>
      </c>
      <c r="B2791" s="400">
        <v>42403.904166666667</v>
      </c>
      <c r="C2791" t="s">
        <v>96</v>
      </c>
      <c r="D2791">
        <v>0.01</v>
      </c>
      <c r="F2791">
        <v>1.5465100000000001</v>
      </c>
      <c r="I2791" s="400">
        <v>42403.93472222222</v>
      </c>
      <c r="J2791">
        <v>1.5465199999999999</v>
      </c>
      <c r="N2791">
        <v>0</v>
      </c>
      <c r="Q2791">
        <v>1623</v>
      </c>
      <c r="R2791" t="s">
        <v>96</v>
      </c>
      <c r="S2791" s="588">
        <v>2</v>
      </c>
    </row>
    <row r="2792" spans="1:19" x14ac:dyDescent="0.2">
      <c r="A2792">
        <v>2791</v>
      </c>
      <c r="B2792" s="400">
        <v>42403.90625</v>
      </c>
      <c r="C2792" t="s">
        <v>96</v>
      </c>
      <c r="D2792">
        <v>0.01</v>
      </c>
      <c r="F2792">
        <v>1.5449299999999999</v>
      </c>
      <c r="I2792" s="400">
        <v>42403.93472222222</v>
      </c>
      <c r="J2792">
        <v>1.5465199999999999</v>
      </c>
      <c r="N2792">
        <v>1.0900000000000001</v>
      </c>
      <c r="Q2792">
        <v>1623</v>
      </c>
      <c r="R2792" t="s">
        <v>96</v>
      </c>
      <c r="S2792" s="588">
        <v>2</v>
      </c>
    </row>
    <row r="2793" spans="1:19" x14ac:dyDescent="0.2">
      <c r="A2793">
        <v>2792</v>
      </c>
      <c r="B2793" s="400">
        <v>42403.96597222222</v>
      </c>
      <c r="C2793" t="s">
        <v>97</v>
      </c>
      <c r="D2793">
        <v>0.01</v>
      </c>
      <c r="F2793">
        <v>1.54793</v>
      </c>
      <c r="I2793" s="400">
        <v>42403.975694444445</v>
      </c>
      <c r="J2793">
        <v>1.5471299999999999</v>
      </c>
      <c r="N2793">
        <v>0.55000000000000004</v>
      </c>
      <c r="Q2793">
        <v>1624</v>
      </c>
      <c r="R2793" t="s">
        <v>97</v>
      </c>
      <c r="S2793" s="588">
        <v>1</v>
      </c>
    </row>
    <row r="2794" spans="1:19" x14ac:dyDescent="0.2">
      <c r="A2794">
        <v>2793</v>
      </c>
      <c r="B2794" s="400">
        <v>42404.876388888886</v>
      </c>
      <c r="C2794" t="s">
        <v>97</v>
      </c>
      <c r="D2794">
        <v>0.01</v>
      </c>
      <c r="F2794">
        <v>1.5563499999999999</v>
      </c>
      <c r="I2794" s="400">
        <v>42404.913888888892</v>
      </c>
      <c r="J2794">
        <v>1.5563</v>
      </c>
      <c r="N2794">
        <v>0.04</v>
      </c>
      <c r="Q2794">
        <v>1625</v>
      </c>
      <c r="R2794" t="s">
        <v>97</v>
      </c>
      <c r="S2794" s="588">
        <v>2</v>
      </c>
    </row>
    <row r="2795" spans="1:19" x14ac:dyDescent="0.2">
      <c r="A2795">
        <v>2794</v>
      </c>
      <c r="B2795" s="400">
        <v>42404.880555555559</v>
      </c>
      <c r="C2795" t="s">
        <v>97</v>
      </c>
      <c r="D2795">
        <v>0.01</v>
      </c>
      <c r="F2795">
        <v>1.55785</v>
      </c>
      <c r="I2795" s="400">
        <v>42404.913888888892</v>
      </c>
      <c r="J2795">
        <v>1.5563</v>
      </c>
      <c r="N2795">
        <v>1.07</v>
      </c>
      <c r="Q2795">
        <v>1625</v>
      </c>
      <c r="R2795" t="s">
        <v>97</v>
      </c>
      <c r="S2795" s="588">
        <v>2</v>
      </c>
    </row>
    <row r="2796" spans="1:19" x14ac:dyDescent="0.2">
      <c r="A2796">
        <v>2795</v>
      </c>
      <c r="B2796" s="400">
        <v>42404.917361111111</v>
      </c>
      <c r="C2796" t="s">
        <v>97</v>
      </c>
      <c r="D2796">
        <v>0.01</v>
      </c>
      <c r="F2796">
        <v>1.5569</v>
      </c>
      <c r="I2796" s="400">
        <v>42404.923611111109</v>
      </c>
      <c r="J2796">
        <v>1.5561</v>
      </c>
      <c r="N2796">
        <v>0.56000000000000005</v>
      </c>
      <c r="Q2796">
        <v>1626</v>
      </c>
      <c r="R2796" t="s">
        <v>97</v>
      </c>
      <c r="S2796" s="588">
        <v>1</v>
      </c>
    </row>
    <row r="2797" spans="1:19" x14ac:dyDescent="0.2">
      <c r="A2797">
        <v>2796</v>
      </c>
      <c r="B2797" s="400">
        <v>42404.957638888889</v>
      </c>
      <c r="C2797" t="s">
        <v>97</v>
      </c>
      <c r="D2797">
        <v>0.01</v>
      </c>
      <c r="F2797">
        <v>1.5567299999999999</v>
      </c>
      <c r="I2797" s="400">
        <v>42404.999305555553</v>
      </c>
      <c r="J2797">
        <v>1.5566899999999999</v>
      </c>
      <c r="N2797">
        <v>0.03</v>
      </c>
      <c r="Q2797">
        <v>1627</v>
      </c>
      <c r="R2797" t="s">
        <v>97</v>
      </c>
      <c r="S2797" s="588">
        <v>2</v>
      </c>
    </row>
    <row r="2798" spans="1:19" x14ac:dyDescent="0.2">
      <c r="A2798">
        <v>2797</v>
      </c>
      <c r="B2798" s="400">
        <v>42404.984722222223</v>
      </c>
      <c r="C2798" t="s">
        <v>97</v>
      </c>
      <c r="D2798">
        <v>0.01</v>
      </c>
      <c r="F2798">
        <v>1.5582400000000001</v>
      </c>
      <c r="I2798" s="400">
        <v>42404.999305555553</v>
      </c>
      <c r="J2798">
        <v>1.5566899999999999</v>
      </c>
      <c r="N2798">
        <v>1.07</v>
      </c>
      <c r="Q2798">
        <v>1627</v>
      </c>
      <c r="R2798" t="s">
        <v>97</v>
      </c>
      <c r="S2798" s="588">
        <v>2</v>
      </c>
    </row>
    <row r="2799" spans="1:19" x14ac:dyDescent="0.2">
      <c r="A2799">
        <v>2798</v>
      </c>
      <c r="B2799" s="400">
        <v>42405.023611111108</v>
      </c>
      <c r="C2799" t="s">
        <v>97</v>
      </c>
      <c r="D2799">
        <v>0.01</v>
      </c>
      <c r="F2799">
        <v>1.55583</v>
      </c>
      <c r="I2799" s="400">
        <v>42405.059027777781</v>
      </c>
      <c r="J2799">
        <v>1.5557799999999999</v>
      </c>
      <c r="N2799">
        <v>0.04</v>
      </c>
      <c r="Q2799">
        <v>1628</v>
      </c>
      <c r="R2799" t="s">
        <v>97</v>
      </c>
      <c r="S2799" s="588">
        <v>2</v>
      </c>
    </row>
    <row r="2800" spans="1:19" x14ac:dyDescent="0.2">
      <c r="A2800">
        <v>2799</v>
      </c>
      <c r="B2800" s="400">
        <v>42405.031944444447</v>
      </c>
      <c r="C2800" t="s">
        <v>97</v>
      </c>
      <c r="D2800">
        <v>0.01</v>
      </c>
      <c r="F2800">
        <v>1.5573300000000001</v>
      </c>
      <c r="I2800" s="400">
        <v>42405.059027777781</v>
      </c>
      <c r="J2800">
        <v>1.5557799999999999</v>
      </c>
      <c r="N2800">
        <v>1.07</v>
      </c>
      <c r="Q2800">
        <v>1628</v>
      </c>
      <c r="R2800" t="s">
        <v>97</v>
      </c>
      <c r="S2800" s="588">
        <v>2</v>
      </c>
    </row>
    <row r="2801" spans="1:19" x14ac:dyDescent="0.2">
      <c r="A2801">
        <v>2800</v>
      </c>
      <c r="B2801" s="400">
        <v>42405.881249999999</v>
      </c>
      <c r="C2801" t="s">
        <v>97</v>
      </c>
      <c r="D2801">
        <v>0.01</v>
      </c>
      <c r="F2801">
        <v>1.5754300000000001</v>
      </c>
      <c r="I2801" s="400">
        <v>42405.902083333334</v>
      </c>
      <c r="J2801">
        <v>1.5753900000000001</v>
      </c>
      <c r="N2801">
        <v>0.03</v>
      </c>
      <c r="Q2801">
        <v>1629</v>
      </c>
      <c r="R2801" t="s">
        <v>97</v>
      </c>
      <c r="S2801" s="588">
        <v>2</v>
      </c>
    </row>
    <row r="2802" spans="1:19" x14ac:dyDescent="0.2">
      <c r="A2802">
        <v>2801</v>
      </c>
      <c r="B2802" s="400">
        <v>42405.888888888891</v>
      </c>
      <c r="C2802" t="s">
        <v>97</v>
      </c>
      <c r="D2802">
        <v>0.01</v>
      </c>
      <c r="F2802">
        <v>1.57694</v>
      </c>
      <c r="I2802" s="400">
        <v>42405.902083333334</v>
      </c>
      <c r="J2802">
        <v>1.5753900000000001</v>
      </c>
      <c r="N2802">
        <v>1.07</v>
      </c>
      <c r="Q2802">
        <v>1629</v>
      </c>
      <c r="R2802" t="s">
        <v>97</v>
      </c>
      <c r="S2802" s="588">
        <v>2</v>
      </c>
    </row>
    <row r="2803" spans="1:19" x14ac:dyDescent="0.2">
      <c r="A2803">
        <v>2802</v>
      </c>
      <c r="B2803" s="400">
        <v>42405.90625</v>
      </c>
      <c r="C2803" t="s">
        <v>97</v>
      </c>
      <c r="D2803">
        <v>0.01</v>
      </c>
      <c r="F2803">
        <v>1.57629</v>
      </c>
      <c r="I2803" s="400">
        <v>42405.906944444447</v>
      </c>
      <c r="J2803">
        <v>1.5754900000000001</v>
      </c>
      <c r="N2803">
        <v>0.55000000000000004</v>
      </c>
      <c r="Q2803">
        <v>1630</v>
      </c>
      <c r="R2803" t="s">
        <v>97</v>
      </c>
      <c r="S2803" s="588">
        <v>1</v>
      </c>
    </row>
    <row r="2804" spans="1:19" x14ac:dyDescent="0.2">
      <c r="A2804">
        <v>2803</v>
      </c>
      <c r="B2804" s="400">
        <v>42405.916666666664</v>
      </c>
      <c r="C2804" t="s">
        <v>97</v>
      </c>
      <c r="D2804">
        <v>0.01</v>
      </c>
      <c r="F2804">
        <v>1.5768</v>
      </c>
      <c r="I2804" s="400">
        <v>42405.927777777775</v>
      </c>
      <c r="J2804">
        <v>1.5760000000000001</v>
      </c>
      <c r="N2804">
        <v>0.55000000000000004</v>
      </c>
      <c r="Q2804">
        <v>1631</v>
      </c>
      <c r="R2804" t="s">
        <v>97</v>
      </c>
      <c r="S2804" s="588">
        <v>1</v>
      </c>
    </row>
    <row r="2805" spans="1:19" x14ac:dyDescent="0.2">
      <c r="A2805">
        <v>2804</v>
      </c>
      <c r="B2805" s="400">
        <v>42405.936111111114</v>
      </c>
      <c r="C2805" t="s">
        <v>97</v>
      </c>
      <c r="D2805">
        <v>0.01</v>
      </c>
      <c r="F2805">
        <v>1.5767599999999999</v>
      </c>
      <c r="I2805" s="400">
        <v>42408.001388888886</v>
      </c>
      <c r="J2805">
        <v>1.5767100000000001</v>
      </c>
      <c r="N2805">
        <v>0.05</v>
      </c>
      <c r="Q2805">
        <v>1632</v>
      </c>
      <c r="R2805" t="s">
        <v>97</v>
      </c>
      <c r="S2805" s="588">
        <v>2</v>
      </c>
    </row>
    <row r="2806" spans="1:19" x14ac:dyDescent="0.2">
      <c r="A2806">
        <v>2805</v>
      </c>
      <c r="B2806" s="400">
        <v>42405.961805555555</v>
      </c>
      <c r="C2806" t="s">
        <v>97</v>
      </c>
      <c r="D2806">
        <v>0.01</v>
      </c>
      <c r="F2806">
        <v>1.57826</v>
      </c>
      <c r="I2806" s="400">
        <v>42408.001388888886</v>
      </c>
      <c r="J2806">
        <v>1.5767100000000001</v>
      </c>
      <c r="N2806">
        <v>1.08</v>
      </c>
      <c r="Q2806">
        <v>1632</v>
      </c>
      <c r="R2806" t="s">
        <v>97</v>
      </c>
      <c r="S2806" s="588">
        <v>2</v>
      </c>
    </row>
    <row r="2807" spans="1:19" x14ac:dyDescent="0.2">
      <c r="A2807">
        <v>2806</v>
      </c>
      <c r="B2807" s="400">
        <v>42408.020833333336</v>
      </c>
      <c r="C2807" t="s">
        <v>96</v>
      </c>
      <c r="D2807">
        <v>0.01</v>
      </c>
      <c r="F2807">
        <v>1.57559</v>
      </c>
      <c r="I2807" s="400">
        <v>42408.481249999997</v>
      </c>
      <c r="J2807">
        <v>1.57212</v>
      </c>
      <c r="N2807">
        <v>-2.39</v>
      </c>
      <c r="Q2807">
        <v>1633</v>
      </c>
      <c r="R2807" t="s">
        <v>96</v>
      </c>
      <c r="S2807" s="588">
        <v>5</v>
      </c>
    </row>
    <row r="2808" spans="1:19" x14ac:dyDescent="0.2">
      <c r="A2808">
        <v>2807</v>
      </c>
      <c r="B2808" s="400">
        <v>42408.048611111109</v>
      </c>
      <c r="C2808" t="s">
        <v>96</v>
      </c>
      <c r="D2808">
        <v>0.01</v>
      </c>
      <c r="F2808">
        <v>1.5740700000000001</v>
      </c>
      <c r="I2808" s="400">
        <v>42408.481249999997</v>
      </c>
      <c r="J2808">
        <v>1.57212</v>
      </c>
      <c r="N2808">
        <v>-1.34</v>
      </c>
      <c r="Q2808">
        <v>1633</v>
      </c>
      <c r="R2808" t="s">
        <v>96</v>
      </c>
      <c r="S2808" s="588">
        <v>5</v>
      </c>
    </row>
    <row r="2809" spans="1:19" x14ac:dyDescent="0.2">
      <c r="A2809">
        <v>2808</v>
      </c>
      <c r="B2809" s="400">
        <v>42408.054861111108</v>
      </c>
      <c r="C2809" t="s">
        <v>96</v>
      </c>
      <c r="D2809">
        <v>0.01</v>
      </c>
      <c r="F2809">
        <v>1.57257</v>
      </c>
      <c r="I2809" s="400">
        <v>42408.481249999997</v>
      </c>
      <c r="J2809">
        <v>1.57212</v>
      </c>
      <c r="N2809">
        <v>-0.31</v>
      </c>
      <c r="Q2809">
        <v>1633</v>
      </c>
      <c r="R2809" t="s">
        <v>96</v>
      </c>
      <c r="S2809" s="588">
        <v>5</v>
      </c>
    </row>
    <row r="2810" spans="1:19" x14ac:dyDescent="0.2">
      <c r="A2810">
        <v>2809</v>
      </c>
      <c r="B2810" s="400">
        <v>42408.111111111109</v>
      </c>
      <c r="C2810" t="s">
        <v>96</v>
      </c>
      <c r="D2810">
        <v>0.01</v>
      </c>
      <c r="F2810">
        <v>1.5702400000000001</v>
      </c>
      <c r="I2810" s="400">
        <v>42408.481249999997</v>
      </c>
      <c r="J2810">
        <v>1.57212</v>
      </c>
      <c r="N2810">
        <v>1.3</v>
      </c>
      <c r="Q2810">
        <v>1633</v>
      </c>
      <c r="R2810" t="s">
        <v>96</v>
      </c>
      <c r="S2810" s="588">
        <v>5</v>
      </c>
    </row>
    <row r="2811" spans="1:19" x14ac:dyDescent="0.2">
      <c r="A2811">
        <v>2810</v>
      </c>
      <c r="B2811" s="400">
        <v>42408.400694444441</v>
      </c>
      <c r="C2811" t="s">
        <v>96</v>
      </c>
      <c r="D2811">
        <v>0.02</v>
      </c>
      <c r="F2811">
        <v>1.5671200000000001</v>
      </c>
      <c r="I2811" s="400">
        <v>42408.481249999997</v>
      </c>
      <c r="J2811">
        <v>1.57212</v>
      </c>
      <c r="N2811">
        <v>6.9</v>
      </c>
      <c r="Q2811">
        <v>1633</v>
      </c>
      <c r="R2811" t="s">
        <v>96</v>
      </c>
      <c r="S2811" s="588">
        <v>5</v>
      </c>
    </row>
    <row r="2812" spans="1:19" x14ac:dyDescent="0.2">
      <c r="A2812">
        <v>2811</v>
      </c>
      <c r="B2812" s="400">
        <v>42408.884027777778</v>
      </c>
      <c r="C2812" t="s">
        <v>97</v>
      </c>
      <c r="D2812">
        <v>0.01</v>
      </c>
      <c r="F2812">
        <v>1.57873</v>
      </c>
      <c r="I2812" s="400">
        <v>42408.946527777778</v>
      </c>
      <c r="J2812">
        <v>1.5794299999999999</v>
      </c>
      <c r="N2812">
        <v>-0.49</v>
      </c>
      <c r="Q2812">
        <v>1634</v>
      </c>
      <c r="R2812" t="s">
        <v>97</v>
      </c>
      <c r="S2812" s="588">
        <v>3</v>
      </c>
    </row>
    <row r="2813" spans="1:19" x14ac:dyDescent="0.2">
      <c r="A2813">
        <v>2812</v>
      </c>
      <c r="B2813" s="400">
        <v>42408.88958333333</v>
      </c>
      <c r="C2813" t="s">
        <v>97</v>
      </c>
      <c r="D2813">
        <v>0.01</v>
      </c>
      <c r="F2813">
        <v>1.58023</v>
      </c>
      <c r="I2813" s="400">
        <v>42408.946527777778</v>
      </c>
      <c r="J2813">
        <v>1.5794299999999999</v>
      </c>
      <c r="N2813">
        <v>0.55000000000000004</v>
      </c>
      <c r="Q2813">
        <v>1634</v>
      </c>
      <c r="R2813" t="s">
        <v>97</v>
      </c>
      <c r="S2813" s="588">
        <v>3</v>
      </c>
    </row>
    <row r="2814" spans="1:19" x14ac:dyDescent="0.2">
      <c r="A2814">
        <v>2813</v>
      </c>
      <c r="B2814" s="400">
        <v>42408.897222222222</v>
      </c>
      <c r="C2814" t="s">
        <v>97</v>
      </c>
      <c r="D2814">
        <v>0.01</v>
      </c>
      <c r="F2814">
        <v>1.5817300000000001</v>
      </c>
      <c r="I2814" s="400">
        <v>42408.946527777778</v>
      </c>
      <c r="J2814">
        <v>1.5794299999999999</v>
      </c>
      <c r="N2814">
        <v>1.58</v>
      </c>
      <c r="Q2814">
        <v>1634</v>
      </c>
      <c r="R2814" t="s">
        <v>97</v>
      </c>
      <c r="S2814" s="588">
        <v>3</v>
      </c>
    </row>
    <row r="2815" spans="1:19" x14ac:dyDescent="0.2">
      <c r="A2815">
        <v>2814</v>
      </c>
      <c r="B2815" s="400">
        <v>42408.962500000001</v>
      </c>
      <c r="C2815" t="s">
        <v>96</v>
      </c>
      <c r="D2815">
        <v>0.01</v>
      </c>
      <c r="F2815">
        <v>1.5780099999999999</v>
      </c>
      <c r="I2815" s="400">
        <v>42408.964583333334</v>
      </c>
      <c r="J2815">
        <v>1.57881</v>
      </c>
      <c r="N2815">
        <v>0.55000000000000004</v>
      </c>
      <c r="Q2815">
        <v>1635</v>
      </c>
      <c r="R2815" t="s">
        <v>96</v>
      </c>
      <c r="S2815" s="588">
        <v>1</v>
      </c>
    </row>
    <row r="2816" spans="1:19" x14ac:dyDescent="0.2">
      <c r="A2816">
        <v>2815</v>
      </c>
      <c r="B2816" s="400">
        <v>42409.025694444441</v>
      </c>
      <c r="C2816" t="s">
        <v>97</v>
      </c>
      <c r="D2816">
        <v>0.01</v>
      </c>
      <c r="F2816">
        <v>1.5803</v>
      </c>
      <c r="I2816" s="400">
        <v>42409.317361111112</v>
      </c>
      <c r="J2816">
        <v>1.5908899999999999</v>
      </c>
      <c r="N2816">
        <v>-7.3</v>
      </c>
      <c r="Q2816">
        <v>1636</v>
      </c>
      <c r="R2816" t="s">
        <v>97</v>
      </c>
      <c r="S2816" s="588">
        <v>8</v>
      </c>
    </row>
    <row r="2817" spans="1:19" x14ac:dyDescent="0.2">
      <c r="A2817">
        <v>2816</v>
      </c>
      <c r="B2817" s="400">
        <v>42409.045138888891</v>
      </c>
      <c r="C2817" t="s">
        <v>97</v>
      </c>
      <c r="D2817">
        <v>0.01</v>
      </c>
      <c r="F2817">
        <v>1.58188</v>
      </c>
      <c r="I2817" s="400">
        <v>42409.317361111112</v>
      </c>
      <c r="J2817">
        <v>1.5908899999999999</v>
      </c>
      <c r="N2817">
        <v>-6.21</v>
      </c>
      <c r="Q2817">
        <v>1636</v>
      </c>
      <c r="R2817" t="s">
        <v>97</v>
      </c>
      <c r="S2817" s="588">
        <v>8</v>
      </c>
    </row>
    <row r="2818" spans="1:19" x14ac:dyDescent="0.2">
      <c r="A2818">
        <v>2817</v>
      </c>
      <c r="B2818" s="400">
        <v>42409.097222222219</v>
      </c>
      <c r="C2818" t="s">
        <v>97</v>
      </c>
      <c r="D2818">
        <v>0.01</v>
      </c>
      <c r="F2818">
        <v>1.5833999999999999</v>
      </c>
      <c r="I2818" s="400">
        <v>42409.317361111112</v>
      </c>
      <c r="J2818">
        <v>1.5908899999999999</v>
      </c>
      <c r="N2818">
        <v>-5.17</v>
      </c>
      <c r="Q2818">
        <v>1636</v>
      </c>
      <c r="R2818" t="s">
        <v>97</v>
      </c>
      <c r="S2818" s="588">
        <v>8</v>
      </c>
    </row>
    <row r="2819" spans="1:19" x14ac:dyDescent="0.2">
      <c r="A2819">
        <v>2818</v>
      </c>
      <c r="B2819" s="400">
        <v>42409.112500000003</v>
      </c>
      <c r="C2819" t="s">
        <v>97</v>
      </c>
      <c r="D2819">
        <v>0.01</v>
      </c>
      <c r="F2819">
        <v>1.58572</v>
      </c>
      <c r="I2819" s="400">
        <v>42409.317361111112</v>
      </c>
      <c r="J2819">
        <v>1.5908899999999999</v>
      </c>
      <c r="N2819">
        <v>-3.57</v>
      </c>
      <c r="Q2819">
        <v>1636</v>
      </c>
      <c r="R2819" t="s">
        <v>97</v>
      </c>
      <c r="S2819" s="588">
        <v>8</v>
      </c>
    </row>
    <row r="2820" spans="1:19" x14ac:dyDescent="0.2">
      <c r="A2820">
        <v>2819</v>
      </c>
      <c r="B2820" s="400">
        <v>42409.118750000001</v>
      </c>
      <c r="C2820" t="s">
        <v>97</v>
      </c>
      <c r="D2820">
        <v>0.02</v>
      </c>
      <c r="F2820">
        <v>1.58901</v>
      </c>
      <c r="I2820" s="400">
        <v>42409.317361111112</v>
      </c>
      <c r="J2820">
        <v>1.5908899999999999</v>
      </c>
      <c r="N2820">
        <v>-2.59</v>
      </c>
      <c r="Q2820">
        <v>1636</v>
      </c>
      <c r="R2820" t="s">
        <v>97</v>
      </c>
      <c r="S2820" s="588">
        <v>8</v>
      </c>
    </row>
    <row r="2821" spans="1:19" x14ac:dyDescent="0.2">
      <c r="A2821">
        <v>2820</v>
      </c>
      <c r="B2821" s="400">
        <v>42409.120833333334</v>
      </c>
      <c r="C2821" t="s">
        <v>97</v>
      </c>
      <c r="D2821">
        <v>0.02</v>
      </c>
      <c r="F2821">
        <v>1.59222</v>
      </c>
      <c r="I2821" s="400">
        <v>42409.317361111112</v>
      </c>
      <c r="J2821">
        <v>1.5908899999999999</v>
      </c>
      <c r="N2821">
        <v>1.83</v>
      </c>
      <c r="Q2821">
        <v>1636</v>
      </c>
      <c r="R2821" t="s">
        <v>97</v>
      </c>
      <c r="S2821" s="588">
        <v>8</v>
      </c>
    </row>
    <row r="2822" spans="1:19" x14ac:dyDescent="0.2">
      <c r="A2822">
        <v>2821</v>
      </c>
      <c r="B2822" s="400">
        <v>42409.190972222219</v>
      </c>
      <c r="C2822" t="s">
        <v>97</v>
      </c>
      <c r="D2822">
        <v>0.03</v>
      </c>
      <c r="F2822">
        <v>1.59552</v>
      </c>
      <c r="I2822" s="400">
        <v>42409.317361111112</v>
      </c>
      <c r="J2822">
        <v>1.5908899999999999</v>
      </c>
      <c r="N2822">
        <v>9.58</v>
      </c>
      <c r="Q2822">
        <v>1636</v>
      </c>
      <c r="R2822" t="s">
        <v>97</v>
      </c>
      <c r="S2822" s="588">
        <v>8</v>
      </c>
    </row>
    <row r="2823" spans="1:19" x14ac:dyDescent="0.2">
      <c r="A2823">
        <v>2822</v>
      </c>
      <c r="B2823" s="400">
        <v>42409.220138888886</v>
      </c>
      <c r="C2823" t="s">
        <v>97</v>
      </c>
      <c r="D2823">
        <v>0.05</v>
      </c>
      <c r="F2823">
        <v>1.5989500000000001</v>
      </c>
      <c r="I2823" s="400">
        <v>42409.317361111112</v>
      </c>
      <c r="J2823">
        <v>1.5908899999999999</v>
      </c>
      <c r="N2823">
        <v>27.8</v>
      </c>
      <c r="Q2823">
        <v>1636</v>
      </c>
      <c r="R2823" t="s">
        <v>97</v>
      </c>
      <c r="S2823" s="588">
        <v>8</v>
      </c>
    </row>
    <row r="2824" spans="1:19" x14ac:dyDescent="0.2">
      <c r="A2824">
        <v>2823</v>
      </c>
      <c r="B2824" s="400">
        <v>42409.876388888886</v>
      </c>
      <c r="C2824" t="s">
        <v>97</v>
      </c>
      <c r="D2824">
        <v>0.01</v>
      </c>
      <c r="F2824">
        <v>1.60083</v>
      </c>
      <c r="I2824" s="400">
        <v>42409.880555555559</v>
      </c>
      <c r="J2824">
        <v>1.6000300000000001</v>
      </c>
      <c r="N2824">
        <v>0.55000000000000004</v>
      </c>
      <c r="Q2824">
        <v>1637</v>
      </c>
      <c r="R2824" t="s">
        <v>97</v>
      </c>
      <c r="S2824" s="588">
        <v>1</v>
      </c>
    </row>
    <row r="2825" spans="1:19" x14ac:dyDescent="0.2">
      <c r="A2825">
        <v>2824</v>
      </c>
      <c r="B2825" s="400">
        <v>42409.90625</v>
      </c>
      <c r="C2825" t="s">
        <v>96</v>
      </c>
      <c r="D2825">
        <v>0.01</v>
      </c>
      <c r="F2825">
        <v>1.5965</v>
      </c>
      <c r="I2825" s="400">
        <v>42409.90625</v>
      </c>
      <c r="J2825">
        <v>1.5972999999999999</v>
      </c>
      <c r="N2825">
        <v>0.55000000000000004</v>
      </c>
      <c r="Q2825">
        <v>1638</v>
      </c>
      <c r="R2825" t="s">
        <v>96</v>
      </c>
      <c r="S2825" s="588">
        <v>1</v>
      </c>
    </row>
    <row r="2826" spans="1:19" x14ac:dyDescent="0.2">
      <c r="A2826">
        <v>2825</v>
      </c>
      <c r="B2826" s="400">
        <v>42409.90625</v>
      </c>
      <c r="C2826" t="s">
        <v>96</v>
      </c>
      <c r="D2826">
        <v>0.01</v>
      </c>
      <c r="F2826">
        <v>1.5976699999999999</v>
      </c>
      <c r="I2826" s="400">
        <v>42409.908333333333</v>
      </c>
      <c r="J2826">
        <v>1.5984700000000001</v>
      </c>
      <c r="N2826">
        <v>0.55000000000000004</v>
      </c>
      <c r="Q2826">
        <v>1639</v>
      </c>
      <c r="R2826" t="s">
        <v>96</v>
      </c>
      <c r="S2826" s="588">
        <v>1</v>
      </c>
    </row>
    <row r="2827" spans="1:19" x14ac:dyDescent="0.2">
      <c r="A2827">
        <v>2826</v>
      </c>
      <c r="B2827" s="400">
        <v>42409.918055555558</v>
      </c>
      <c r="C2827" t="s">
        <v>96</v>
      </c>
      <c r="D2827">
        <v>0.01</v>
      </c>
      <c r="F2827">
        <v>1.59931</v>
      </c>
      <c r="I2827" s="400">
        <v>42409.930555555555</v>
      </c>
      <c r="J2827">
        <v>1.5993599999999999</v>
      </c>
      <c r="N2827">
        <v>0.04</v>
      </c>
      <c r="Q2827">
        <v>1640</v>
      </c>
      <c r="R2827" t="s">
        <v>96</v>
      </c>
      <c r="S2827" s="588">
        <v>2</v>
      </c>
    </row>
    <row r="2828" spans="1:19" x14ac:dyDescent="0.2">
      <c r="A2828">
        <v>2827</v>
      </c>
      <c r="B2828" s="400">
        <v>42409.921527777777</v>
      </c>
      <c r="C2828" t="s">
        <v>96</v>
      </c>
      <c r="D2828">
        <v>0.01</v>
      </c>
      <c r="F2828">
        <v>1.5978000000000001</v>
      </c>
      <c r="I2828" s="400">
        <v>42409.930555555555</v>
      </c>
      <c r="J2828">
        <v>1.5993599999999999</v>
      </c>
      <c r="N2828">
        <v>1.08</v>
      </c>
      <c r="Q2828">
        <v>1640</v>
      </c>
      <c r="R2828" t="s">
        <v>96</v>
      </c>
      <c r="S2828" s="588">
        <v>2</v>
      </c>
    </row>
    <row r="2829" spans="1:19" x14ac:dyDescent="0.2">
      <c r="A2829">
        <v>2828</v>
      </c>
      <c r="B2829" s="400">
        <v>42410.046527777777</v>
      </c>
      <c r="C2829" t="s">
        <v>96</v>
      </c>
      <c r="D2829">
        <v>0.01</v>
      </c>
      <c r="F2829">
        <v>1.5953900000000001</v>
      </c>
      <c r="I2829" s="400">
        <v>42410.046527777777</v>
      </c>
      <c r="J2829">
        <v>1.59619</v>
      </c>
      <c r="N2829">
        <v>0.55000000000000004</v>
      </c>
      <c r="Q2829">
        <v>1641</v>
      </c>
      <c r="R2829" t="s">
        <v>96</v>
      </c>
      <c r="S2829" s="588">
        <v>1</v>
      </c>
    </row>
    <row r="2830" spans="1:19" x14ac:dyDescent="0.2">
      <c r="A2830">
        <v>2829</v>
      </c>
      <c r="B2830" s="400">
        <v>42410.881249999999</v>
      </c>
      <c r="C2830" t="s">
        <v>97</v>
      </c>
      <c r="D2830">
        <v>0.01</v>
      </c>
      <c r="F2830">
        <v>1.5859399999999999</v>
      </c>
      <c r="I2830" s="400">
        <v>42410.885416666664</v>
      </c>
      <c r="J2830">
        <v>1.58514</v>
      </c>
      <c r="N2830">
        <v>0.55000000000000004</v>
      </c>
      <c r="Q2830">
        <v>1642</v>
      </c>
      <c r="R2830" t="s">
        <v>97</v>
      </c>
      <c r="S2830" s="588">
        <v>1</v>
      </c>
    </row>
    <row r="2831" spans="1:19" x14ac:dyDescent="0.2">
      <c r="A2831">
        <v>2830</v>
      </c>
      <c r="B2831" s="400">
        <v>42410.887499999997</v>
      </c>
      <c r="C2831" t="s">
        <v>97</v>
      </c>
      <c r="D2831">
        <v>0.01</v>
      </c>
      <c r="F2831">
        <v>1.5866</v>
      </c>
      <c r="I2831" s="400">
        <v>42410.913888888892</v>
      </c>
      <c r="J2831">
        <v>1.5858000000000001</v>
      </c>
      <c r="N2831">
        <v>0.55000000000000004</v>
      </c>
      <c r="Q2831">
        <v>1643</v>
      </c>
      <c r="R2831" t="s">
        <v>97</v>
      </c>
      <c r="S2831" s="588">
        <v>1</v>
      </c>
    </row>
    <row r="2832" spans="1:19" x14ac:dyDescent="0.2">
      <c r="A2832">
        <v>2831</v>
      </c>
      <c r="B2832" s="400">
        <v>42410.932638888888</v>
      </c>
      <c r="C2832" t="s">
        <v>96</v>
      </c>
      <c r="D2832">
        <v>0.01</v>
      </c>
      <c r="F2832">
        <v>1.5857300000000001</v>
      </c>
      <c r="I2832" s="400">
        <v>42410.936805555553</v>
      </c>
      <c r="J2832">
        <v>1.58653</v>
      </c>
      <c r="N2832">
        <v>0.55000000000000004</v>
      </c>
      <c r="Q2832">
        <v>1644</v>
      </c>
      <c r="R2832" t="s">
        <v>96</v>
      </c>
      <c r="S2832" s="588">
        <v>1</v>
      </c>
    </row>
    <row r="2833" spans="1:19" x14ac:dyDescent="0.2">
      <c r="A2833">
        <v>2832</v>
      </c>
      <c r="B2833" s="400">
        <v>42410.950694444444</v>
      </c>
      <c r="C2833" t="s">
        <v>97</v>
      </c>
      <c r="D2833">
        <v>0.01</v>
      </c>
      <c r="F2833">
        <v>1.5877399999999999</v>
      </c>
      <c r="I2833" s="400">
        <v>42410.955555555556</v>
      </c>
      <c r="J2833">
        <v>1.58694</v>
      </c>
      <c r="N2833">
        <v>0.55000000000000004</v>
      </c>
      <c r="Q2833">
        <v>1645</v>
      </c>
      <c r="R2833" t="s">
        <v>97</v>
      </c>
      <c r="S2833" s="588">
        <v>1</v>
      </c>
    </row>
    <row r="2834" spans="1:19" x14ac:dyDescent="0.2">
      <c r="A2834">
        <v>2833</v>
      </c>
      <c r="B2834" s="400">
        <v>42410.957638888889</v>
      </c>
      <c r="C2834" t="s">
        <v>97</v>
      </c>
      <c r="D2834">
        <v>0.01</v>
      </c>
      <c r="F2834">
        <v>1.58832</v>
      </c>
      <c r="I2834" s="400">
        <v>42410.967361111114</v>
      </c>
      <c r="J2834">
        <v>1.5882799999999999</v>
      </c>
      <c r="N2834">
        <v>0.03</v>
      </c>
      <c r="Q2834">
        <v>1646</v>
      </c>
      <c r="R2834" t="s">
        <v>97</v>
      </c>
      <c r="S2834" s="588">
        <v>2</v>
      </c>
    </row>
    <row r="2835" spans="1:19" x14ac:dyDescent="0.2">
      <c r="A2835">
        <v>2834</v>
      </c>
      <c r="B2835" s="400">
        <v>42410.959722222222</v>
      </c>
      <c r="C2835" t="s">
        <v>97</v>
      </c>
      <c r="D2835">
        <v>0.01</v>
      </c>
      <c r="F2835">
        <v>1.5898300000000001</v>
      </c>
      <c r="I2835" s="400">
        <v>42410.967361111114</v>
      </c>
      <c r="J2835">
        <v>1.5882799999999999</v>
      </c>
      <c r="N2835">
        <v>1.07</v>
      </c>
      <c r="Q2835">
        <v>1646</v>
      </c>
      <c r="R2835" t="s">
        <v>97</v>
      </c>
      <c r="S2835" s="588">
        <v>2</v>
      </c>
    </row>
    <row r="2836" spans="1:19" x14ac:dyDescent="0.2">
      <c r="A2836">
        <v>2835</v>
      </c>
      <c r="B2836" s="400">
        <v>42410.976388888892</v>
      </c>
      <c r="C2836" t="s">
        <v>97</v>
      </c>
      <c r="D2836">
        <v>0.01</v>
      </c>
      <c r="F2836">
        <v>1.58816</v>
      </c>
      <c r="I2836" s="400">
        <v>42411.040972222225</v>
      </c>
      <c r="J2836">
        <v>1.58887</v>
      </c>
      <c r="N2836">
        <v>-0.45</v>
      </c>
      <c r="Q2836">
        <v>1647</v>
      </c>
      <c r="R2836" t="s">
        <v>97</v>
      </c>
      <c r="S2836" s="588">
        <v>3</v>
      </c>
    </row>
    <row r="2837" spans="1:19" x14ac:dyDescent="0.2">
      <c r="A2837">
        <v>2836</v>
      </c>
      <c r="B2837" s="400">
        <v>42410.98333333333</v>
      </c>
      <c r="C2837" t="s">
        <v>97</v>
      </c>
      <c r="D2837">
        <v>0.01</v>
      </c>
      <c r="F2837">
        <v>1.58968</v>
      </c>
      <c r="I2837" s="400">
        <v>42411.040972222225</v>
      </c>
      <c r="J2837">
        <v>1.58887</v>
      </c>
      <c r="N2837">
        <v>0.6</v>
      </c>
      <c r="Q2837">
        <v>1647</v>
      </c>
      <c r="R2837" t="s">
        <v>97</v>
      </c>
      <c r="S2837" s="588">
        <v>3</v>
      </c>
    </row>
    <row r="2838" spans="1:19" x14ac:dyDescent="0.2">
      <c r="A2838">
        <v>2837</v>
      </c>
      <c r="B2838" s="400">
        <v>42410.986805555556</v>
      </c>
      <c r="C2838" t="s">
        <v>97</v>
      </c>
      <c r="D2838">
        <v>0.01</v>
      </c>
      <c r="F2838">
        <v>1.59118</v>
      </c>
      <c r="I2838" s="400">
        <v>42411.040972222225</v>
      </c>
      <c r="J2838">
        <v>1.58887</v>
      </c>
      <c r="N2838">
        <v>1.63</v>
      </c>
      <c r="Q2838">
        <v>1647</v>
      </c>
      <c r="R2838" t="s">
        <v>97</v>
      </c>
      <c r="S2838" s="588">
        <v>3</v>
      </c>
    </row>
    <row r="2839" spans="1:19" x14ac:dyDescent="0.2">
      <c r="A2839">
        <v>2838</v>
      </c>
      <c r="B2839" s="400">
        <v>42411.037499999999</v>
      </c>
      <c r="C2839" t="s">
        <v>96</v>
      </c>
      <c r="D2839">
        <v>0.01</v>
      </c>
      <c r="F2839">
        <v>1.5893200000000001</v>
      </c>
      <c r="I2839" s="400">
        <v>42411.074305555558</v>
      </c>
      <c r="J2839">
        <v>1.5893699999999999</v>
      </c>
      <c r="N2839">
        <v>0.04</v>
      </c>
      <c r="Q2839">
        <v>1648</v>
      </c>
      <c r="R2839" t="s">
        <v>96</v>
      </c>
      <c r="S2839" s="588">
        <v>2</v>
      </c>
    </row>
    <row r="2840" spans="1:19" x14ac:dyDescent="0.2">
      <c r="A2840">
        <v>2839</v>
      </c>
      <c r="B2840" s="400">
        <v>42411.042361111111</v>
      </c>
      <c r="C2840" t="s">
        <v>96</v>
      </c>
      <c r="D2840">
        <v>0.01</v>
      </c>
      <c r="F2840">
        <v>1.5878099999999999</v>
      </c>
      <c r="I2840" s="400">
        <v>42411.074305555558</v>
      </c>
      <c r="J2840">
        <v>1.5893699999999999</v>
      </c>
      <c r="N2840">
        <v>1.08</v>
      </c>
      <c r="Q2840">
        <v>1648</v>
      </c>
      <c r="R2840" t="s">
        <v>96</v>
      </c>
      <c r="S2840" s="588">
        <v>2</v>
      </c>
    </row>
    <row r="2841" spans="1:19" x14ac:dyDescent="0.2">
      <c r="A2841">
        <v>2840</v>
      </c>
      <c r="B2841" s="400">
        <v>42411.080555555556</v>
      </c>
      <c r="C2841" t="s">
        <v>96</v>
      </c>
      <c r="D2841">
        <v>0.01</v>
      </c>
      <c r="F2841">
        <v>1.5885899999999999</v>
      </c>
      <c r="I2841" s="400">
        <v>42411.126388888886</v>
      </c>
      <c r="J2841">
        <v>1.5850299999999999</v>
      </c>
      <c r="N2841">
        <v>-2.4500000000000002</v>
      </c>
      <c r="Q2841">
        <v>1649</v>
      </c>
      <c r="R2841" t="s">
        <v>96</v>
      </c>
      <c r="S2841" s="588">
        <v>5</v>
      </c>
    </row>
    <row r="2842" spans="1:19" x14ac:dyDescent="0.2">
      <c r="A2842">
        <v>2841</v>
      </c>
      <c r="B2842" s="400">
        <v>42411.088888888888</v>
      </c>
      <c r="C2842" t="s">
        <v>96</v>
      </c>
      <c r="D2842">
        <v>0.01</v>
      </c>
      <c r="F2842">
        <v>1.5870500000000001</v>
      </c>
      <c r="I2842" s="400">
        <v>42411.126388888886</v>
      </c>
      <c r="J2842">
        <v>1.5850299999999999</v>
      </c>
      <c r="N2842">
        <v>-1.39</v>
      </c>
      <c r="Q2842">
        <v>1649</v>
      </c>
      <c r="R2842" t="s">
        <v>96</v>
      </c>
      <c r="S2842" s="588">
        <v>5</v>
      </c>
    </row>
    <row r="2843" spans="1:19" x14ac:dyDescent="0.2">
      <c r="A2843">
        <v>2842</v>
      </c>
      <c r="B2843" s="400">
        <v>42411.093055555553</v>
      </c>
      <c r="C2843" t="s">
        <v>96</v>
      </c>
      <c r="D2843">
        <v>0.01</v>
      </c>
      <c r="F2843">
        <v>1.58555</v>
      </c>
      <c r="I2843" s="400">
        <v>42411.126388888886</v>
      </c>
      <c r="J2843">
        <v>1.5850299999999999</v>
      </c>
      <c r="N2843">
        <v>-0.35</v>
      </c>
      <c r="Q2843">
        <v>1649</v>
      </c>
      <c r="R2843" t="s">
        <v>96</v>
      </c>
      <c r="S2843" s="588">
        <v>5</v>
      </c>
    </row>
    <row r="2844" spans="1:19" x14ac:dyDescent="0.2">
      <c r="A2844">
        <v>2843</v>
      </c>
      <c r="B2844" s="400">
        <v>42411.107638888891</v>
      </c>
      <c r="C2844" t="s">
        <v>96</v>
      </c>
      <c r="D2844">
        <v>0.01</v>
      </c>
      <c r="F2844">
        <v>1.58314</v>
      </c>
      <c r="I2844" s="400">
        <v>42411.126388888886</v>
      </c>
      <c r="J2844">
        <v>1.5850299999999999</v>
      </c>
      <c r="N2844">
        <v>1.31</v>
      </c>
      <c r="Q2844">
        <v>1649</v>
      </c>
      <c r="R2844" t="s">
        <v>96</v>
      </c>
      <c r="S2844" s="588">
        <v>5</v>
      </c>
    </row>
    <row r="2845" spans="1:19" x14ac:dyDescent="0.2">
      <c r="A2845">
        <v>2844</v>
      </c>
      <c r="B2845" s="400">
        <v>42411.114583333336</v>
      </c>
      <c r="C2845" t="s">
        <v>96</v>
      </c>
      <c r="D2845">
        <v>0.02</v>
      </c>
      <c r="F2845">
        <v>1.5799300000000001</v>
      </c>
      <c r="I2845" s="400">
        <v>42411.126388888886</v>
      </c>
      <c r="J2845">
        <v>1.5850299999999999</v>
      </c>
      <c r="N2845">
        <v>7.03</v>
      </c>
      <c r="Q2845">
        <v>1649</v>
      </c>
      <c r="R2845" t="s">
        <v>96</v>
      </c>
      <c r="S2845" s="588">
        <v>5</v>
      </c>
    </row>
    <row r="2846" spans="1:19" x14ac:dyDescent="0.2">
      <c r="A2846">
        <v>2845</v>
      </c>
      <c r="B2846" s="400">
        <v>42411.887499999997</v>
      </c>
      <c r="C2846" t="s">
        <v>97</v>
      </c>
      <c r="D2846">
        <v>0.01</v>
      </c>
      <c r="F2846">
        <v>1.5993999999999999</v>
      </c>
      <c r="I2846" s="400">
        <v>42411.901388888888</v>
      </c>
      <c r="J2846">
        <v>1.6001700000000001</v>
      </c>
      <c r="N2846">
        <v>-0.53</v>
      </c>
      <c r="Q2846">
        <v>1650</v>
      </c>
      <c r="R2846" t="s">
        <v>97</v>
      </c>
      <c r="S2846" s="588">
        <v>3</v>
      </c>
    </row>
    <row r="2847" spans="1:19" x14ac:dyDescent="0.2">
      <c r="A2847">
        <v>2846</v>
      </c>
      <c r="B2847" s="400">
        <v>42411.88958333333</v>
      </c>
      <c r="C2847" t="s">
        <v>97</v>
      </c>
      <c r="D2847">
        <v>0.01</v>
      </c>
      <c r="F2847">
        <v>1.601</v>
      </c>
      <c r="I2847" s="400">
        <v>42411.901388888888</v>
      </c>
      <c r="J2847">
        <v>1.6001700000000001</v>
      </c>
      <c r="N2847">
        <v>0.56999999999999995</v>
      </c>
      <c r="Q2847">
        <v>1650</v>
      </c>
      <c r="R2847" t="s">
        <v>97</v>
      </c>
      <c r="S2847" s="588">
        <v>3</v>
      </c>
    </row>
    <row r="2848" spans="1:19" x14ac:dyDescent="0.2">
      <c r="A2848">
        <v>2847</v>
      </c>
      <c r="B2848" s="400">
        <v>42411.894444444442</v>
      </c>
      <c r="C2848" t="s">
        <v>97</v>
      </c>
      <c r="D2848">
        <v>0.01</v>
      </c>
      <c r="F2848">
        <v>1.6025</v>
      </c>
      <c r="I2848" s="400">
        <v>42411.901388888888</v>
      </c>
      <c r="J2848">
        <v>1.6001700000000001</v>
      </c>
      <c r="N2848">
        <v>1.61</v>
      </c>
      <c r="Q2848">
        <v>1650</v>
      </c>
      <c r="R2848" t="s">
        <v>97</v>
      </c>
      <c r="S2848" s="588">
        <v>3</v>
      </c>
    </row>
    <row r="2849" spans="1:19" x14ac:dyDescent="0.2">
      <c r="A2849">
        <v>2848</v>
      </c>
      <c r="B2849" s="400">
        <v>42411.956944444442</v>
      </c>
      <c r="C2849" t="s">
        <v>96</v>
      </c>
      <c r="D2849">
        <v>0.01</v>
      </c>
      <c r="F2849">
        <v>1.59449</v>
      </c>
      <c r="I2849" s="400">
        <v>42411.958333333336</v>
      </c>
      <c r="J2849">
        <v>1.5952900000000001</v>
      </c>
      <c r="N2849">
        <v>0.55000000000000004</v>
      </c>
      <c r="Q2849">
        <v>1651</v>
      </c>
      <c r="R2849" t="s">
        <v>96</v>
      </c>
      <c r="S2849" s="588">
        <v>1</v>
      </c>
    </row>
    <row r="2850" spans="1:19" x14ac:dyDescent="0.2">
      <c r="A2850">
        <v>2849</v>
      </c>
      <c r="B2850" s="400">
        <v>42412.027777777781</v>
      </c>
      <c r="C2850" t="s">
        <v>96</v>
      </c>
      <c r="D2850">
        <v>0.01</v>
      </c>
      <c r="F2850">
        <v>1.5904100000000001</v>
      </c>
      <c r="I2850" s="400">
        <v>42412.045138888891</v>
      </c>
      <c r="J2850">
        <v>1.5904400000000001</v>
      </c>
      <c r="N2850">
        <v>0.02</v>
      </c>
      <c r="Q2850">
        <v>1652</v>
      </c>
      <c r="R2850" t="s">
        <v>96</v>
      </c>
      <c r="S2850" s="588">
        <v>2</v>
      </c>
    </row>
    <row r="2851" spans="1:19" x14ac:dyDescent="0.2">
      <c r="A2851">
        <v>2850</v>
      </c>
      <c r="B2851" s="400">
        <v>42412.02847222222</v>
      </c>
      <c r="C2851" t="s">
        <v>96</v>
      </c>
      <c r="D2851">
        <v>0.01</v>
      </c>
      <c r="F2851">
        <v>1.5888599999999999</v>
      </c>
      <c r="I2851" s="400">
        <v>42412.045138888891</v>
      </c>
      <c r="J2851">
        <v>1.5904400000000001</v>
      </c>
      <c r="N2851">
        <v>1.0900000000000001</v>
      </c>
      <c r="Q2851">
        <v>1652</v>
      </c>
      <c r="R2851" t="s">
        <v>96</v>
      </c>
      <c r="S2851" s="588">
        <v>2</v>
      </c>
    </row>
    <row r="2852" spans="1:19" x14ac:dyDescent="0.2">
      <c r="A2852">
        <v>2851</v>
      </c>
      <c r="B2852" s="400">
        <v>42412.881944444445</v>
      </c>
      <c r="C2852" t="s">
        <v>96</v>
      </c>
      <c r="D2852">
        <v>0.01</v>
      </c>
      <c r="F2852">
        <v>1.5820700000000001</v>
      </c>
      <c r="I2852" s="400">
        <v>42412.887499999997</v>
      </c>
      <c r="J2852">
        <v>1.58287</v>
      </c>
      <c r="N2852">
        <v>0.55000000000000004</v>
      </c>
      <c r="Q2852">
        <v>1653</v>
      </c>
      <c r="R2852" t="s">
        <v>96</v>
      </c>
      <c r="S2852" s="588">
        <v>1</v>
      </c>
    </row>
    <row r="2853" spans="1:19" x14ac:dyDescent="0.2">
      <c r="A2853">
        <v>2852</v>
      </c>
      <c r="B2853" s="400">
        <v>42412.894444444442</v>
      </c>
      <c r="C2853" t="s">
        <v>96</v>
      </c>
      <c r="D2853">
        <v>0.01</v>
      </c>
      <c r="F2853">
        <v>1.58297</v>
      </c>
      <c r="I2853" s="400">
        <v>42412.895833333336</v>
      </c>
      <c r="J2853">
        <v>1.5837699999999999</v>
      </c>
      <c r="N2853">
        <v>0.55000000000000004</v>
      </c>
      <c r="Q2853">
        <v>1654</v>
      </c>
      <c r="R2853" t="s">
        <v>96</v>
      </c>
      <c r="S2853" s="588">
        <v>1</v>
      </c>
    </row>
    <row r="2854" spans="1:19" x14ac:dyDescent="0.2">
      <c r="A2854">
        <v>2853</v>
      </c>
      <c r="B2854" s="400">
        <v>42412.951388888891</v>
      </c>
      <c r="C2854" t="s">
        <v>97</v>
      </c>
      <c r="D2854">
        <v>0.01</v>
      </c>
      <c r="F2854">
        <v>1.58538</v>
      </c>
      <c r="I2854" s="400">
        <v>42412.968055555553</v>
      </c>
      <c r="J2854">
        <v>1.5845800000000001</v>
      </c>
      <c r="N2854">
        <v>0.55000000000000004</v>
      </c>
      <c r="Q2854">
        <v>1655</v>
      </c>
      <c r="R2854" t="s">
        <v>97</v>
      </c>
      <c r="S2854" s="588">
        <v>1</v>
      </c>
    </row>
    <row r="2855" spans="1:19" x14ac:dyDescent="0.2">
      <c r="A2855">
        <v>2854</v>
      </c>
      <c r="B2855" s="400">
        <v>42415.020833333336</v>
      </c>
      <c r="C2855" t="s">
        <v>96</v>
      </c>
      <c r="D2855">
        <v>0.01</v>
      </c>
      <c r="F2855">
        <v>1.5826100000000001</v>
      </c>
      <c r="I2855" s="400">
        <v>42415.168749999997</v>
      </c>
      <c r="J2855">
        <v>1.57908</v>
      </c>
      <c r="N2855">
        <v>-2.4300000000000002</v>
      </c>
      <c r="Q2855">
        <v>1656</v>
      </c>
      <c r="R2855" t="s">
        <v>96</v>
      </c>
      <c r="S2855" s="588">
        <v>5</v>
      </c>
    </row>
    <row r="2856" spans="1:19" x14ac:dyDescent="0.2">
      <c r="A2856">
        <v>2855</v>
      </c>
      <c r="B2856" s="400">
        <v>42415.036805555559</v>
      </c>
      <c r="C2856" t="s">
        <v>96</v>
      </c>
      <c r="D2856">
        <v>0.01</v>
      </c>
      <c r="F2856">
        <v>1.5810900000000001</v>
      </c>
      <c r="I2856" s="400">
        <v>42415.168749999997</v>
      </c>
      <c r="J2856">
        <v>1.57908</v>
      </c>
      <c r="N2856">
        <v>-1.38</v>
      </c>
      <c r="Q2856">
        <v>1656</v>
      </c>
      <c r="R2856" t="s">
        <v>96</v>
      </c>
      <c r="S2856" s="588">
        <v>5</v>
      </c>
    </row>
    <row r="2857" spans="1:19" x14ac:dyDescent="0.2">
      <c r="A2857">
        <v>2856</v>
      </c>
      <c r="B2857" s="400">
        <v>42415.045138888891</v>
      </c>
      <c r="C2857" t="s">
        <v>96</v>
      </c>
      <c r="D2857">
        <v>0.01</v>
      </c>
      <c r="F2857">
        <v>1.57959</v>
      </c>
      <c r="I2857" s="400">
        <v>42415.168749999997</v>
      </c>
      <c r="J2857">
        <v>1.57908</v>
      </c>
      <c r="N2857">
        <v>-0.35</v>
      </c>
      <c r="Q2857">
        <v>1656</v>
      </c>
      <c r="R2857" t="s">
        <v>96</v>
      </c>
      <c r="S2857" s="588">
        <v>5</v>
      </c>
    </row>
    <row r="2858" spans="1:19" x14ac:dyDescent="0.2">
      <c r="A2858">
        <v>2857</v>
      </c>
      <c r="B2858" s="400">
        <v>42415.083333333336</v>
      </c>
      <c r="C2858" t="s">
        <v>96</v>
      </c>
      <c r="D2858">
        <v>0.01</v>
      </c>
      <c r="F2858">
        <v>1.5771500000000001</v>
      </c>
      <c r="I2858" s="400">
        <v>42415.168749999997</v>
      </c>
      <c r="J2858">
        <v>1.57908</v>
      </c>
      <c r="N2858">
        <v>1.34</v>
      </c>
      <c r="Q2858">
        <v>1656</v>
      </c>
      <c r="R2858" t="s">
        <v>96</v>
      </c>
      <c r="S2858" s="588">
        <v>5</v>
      </c>
    </row>
    <row r="2859" spans="1:19" x14ac:dyDescent="0.2">
      <c r="A2859">
        <v>2858</v>
      </c>
      <c r="B2859" s="400">
        <v>42415.162499999999</v>
      </c>
      <c r="C2859" t="s">
        <v>96</v>
      </c>
      <c r="D2859">
        <v>0.02</v>
      </c>
      <c r="F2859">
        <v>1.57402</v>
      </c>
      <c r="I2859" s="400">
        <v>42415.168749999997</v>
      </c>
      <c r="J2859">
        <v>1.57908</v>
      </c>
      <c r="N2859">
        <v>6.98</v>
      </c>
      <c r="Q2859">
        <v>1656</v>
      </c>
      <c r="R2859" t="s">
        <v>96</v>
      </c>
      <c r="S2859" s="588">
        <v>5</v>
      </c>
    </row>
    <row r="2860" spans="1:19" x14ac:dyDescent="0.2">
      <c r="A2860">
        <v>2859</v>
      </c>
      <c r="B2860" s="400">
        <v>42415.919444444444</v>
      </c>
      <c r="C2860" t="s">
        <v>97</v>
      </c>
      <c r="D2860">
        <v>0.01</v>
      </c>
      <c r="F2860">
        <v>1.5611900000000001</v>
      </c>
      <c r="I2860" s="400">
        <v>42416.097916666666</v>
      </c>
      <c r="J2860">
        <v>1.5619799999999999</v>
      </c>
      <c r="N2860">
        <v>-0.53</v>
      </c>
      <c r="Q2860">
        <v>1657</v>
      </c>
      <c r="R2860" t="s">
        <v>97</v>
      </c>
      <c r="S2860" s="588">
        <v>3</v>
      </c>
    </row>
    <row r="2861" spans="1:19" x14ac:dyDescent="0.2">
      <c r="A2861">
        <v>2860</v>
      </c>
      <c r="B2861" s="400">
        <v>42415.959027777775</v>
      </c>
      <c r="C2861" t="s">
        <v>97</v>
      </c>
      <c r="D2861">
        <v>0.01</v>
      </c>
      <c r="F2861">
        <v>1.5627</v>
      </c>
      <c r="I2861" s="400">
        <v>42416.097916666666</v>
      </c>
      <c r="J2861">
        <v>1.5619799999999999</v>
      </c>
      <c r="N2861">
        <v>0.51</v>
      </c>
      <c r="Q2861">
        <v>1657</v>
      </c>
      <c r="R2861" t="s">
        <v>97</v>
      </c>
      <c r="S2861" s="588">
        <v>3</v>
      </c>
    </row>
    <row r="2862" spans="1:19" x14ac:dyDescent="0.2">
      <c r="A2862">
        <v>2861</v>
      </c>
      <c r="B2862" s="400">
        <v>42416.038194444445</v>
      </c>
      <c r="C2862" t="s">
        <v>97</v>
      </c>
      <c r="D2862">
        <v>0.01</v>
      </c>
      <c r="F2862">
        <v>1.5644400000000001</v>
      </c>
      <c r="I2862" s="400">
        <v>42416.097916666666</v>
      </c>
      <c r="J2862">
        <v>1.5619799999999999</v>
      </c>
      <c r="N2862">
        <v>1.7</v>
      </c>
      <c r="Q2862">
        <v>1657</v>
      </c>
      <c r="R2862" t="s">
        <v>97</v>
      </c>
      <c r="S2862" s="588">
        <v>3</v>
      </c>
    </row>
    <row r="2863" spans="1:19" x14ac:dyDescent="0.2">
      <c r="A2863">
        <v>2862</v>
      </c>
      <c r="B2863" s="400">
        <v>42416.880555555559</v>
      </c>
      <c r="C2863" t="s">
        <v>97</v>
      </c>
      <c r="D2863">
        <v>0.01</v>
      </c>
      <c r="F2863">
        <v>1.5707199999999999</v>
      </c>
      <c r="I2863" s="400">
        <v>42416.884722222225</v>
      </c>
      <c r="J2863">
        <v>1.56992</v>
      </c>
      <c r="N2863">
        <v>0.55000000000000004</v>
      </c>
      <c r="Q2863">
        <v>1658</v>
      </c>
      <c r="R2863" t="s">
        <v>97</v>
      </c>
      <c r="S2863" s="588">
        <v>1</v>
      </c>
    </row>
    <row r="2864" spans="1:19" x14ac:dyDescent="0.2">
      <c r="A2864">
        <v>2863</v>
      </c>
      <c r="B2864" s="400">
        <v>42416.895138888889</v>
      </c>
      <c r="C2864" t="s">
        <v>97</v>
      </c>
      <c r="D2864">
        <v>0.01</v>
      </c>
      <c r="F2864">
        <v>1.5701099999999999</v>
      </c>
      <c r="I2864" s="400">
        <v>42416.895833333336</v>
      </c>
      <c r="J2864">
        <v>1.56931</v>
      </c>
      <c r="N2864">
        <v>0.56000000000000005</v>
      </c>
      <c r="Q2864">
        <v>1659</v>
      </c>
      <c r="R2864" t="s">
        <v>97</v>
      </c>
      <c r="S2864" s="588">
        <v>1</v>
      </c>
    </row>
    <row r="2865" spans="1:19" x14ac:dyDescent="0.2">
      <c r="A2865">
        <v>2864</v>
      </c>
      <c r="B2865" s="400">
        <v>42416.927083333336</v>
      </c>
      <c r="C2865" t="s">
        <v>96</v>
      </c>
      <c r="D2865">
        <v>0.01</v>
      </c>
      <c r="F2865">
        <v>1.56914</v>
      </c>
      <c r="I2865" s="400">
        <v>42417.135416666664</v>
      </c>
      <c r="J2865">
        <v>1.5684</v>
      </c>
      <c r="N2865">
        <v>-0.6</v>
      </c>
      <c r="Q2865">
        <v>1660</v>
      </c>
      <c r="R2865" t="s">
        <v>96</v>
      </c>
      <c r="S2865" s="588">
        <v>3</v>
      </c>
    </row>
    <row r="2866" spans="1:19" x14ac:dyDescent="0.2">
      <c r="A2866">
        <v>2865</v>
      </c>
      <c r="B2866" s="400">
        <v>42416.988888888889</v>
      </c>
      <c r="C2866" t="s">
        <v>96</v>
      </c>
      <c r="D2866">
        <v>0.01</v>
      </c>
      <c r="F2866">
        <v>1.56762</v>
      </c>
      <c r="I2866" s="400">
        <v>42417.135416666664</v>
      </c>
      <c r="J2866">
        <v>1.5684</v>
      </c>
      <c r="N2866">
        <v>0.45</v>
      </c>
      <c r="Q2866">
        <v>1660</v>
      </c>
      <c r="R2866" t="s">
        <v>96</v>
      </c>
      <c r="S2866" s="588">
        <v>3</v>
      </c>
    </row>
    <row r="2867" spans="1:19" x14ac:dyDescent="0.2">
      <c r="A2867">
        <v>2866</v>
      </c>
      <c r="B2867" s="400">
        <v>42417.033333333333</v>
      </c>
      <c r="C2867" t="s">
        <v>96</v>
      </c>
      <c r="D2867">
        <v>0.01</v>
      </c>
      <c r="F2867">
        <v>1.5660400000000001</v>
      </c>
      <c r="I2867" s="400">
        <v>42417.135416666664</v>
      </c>
      <c r="J2867">
        <v>1.5684</v>
      </c>
      <c r="N2867">
        <v>1.62</v>
      </c>
      <c r="Q2867">
        <v>1660</v>
      </c>
      <c r="R2867" t="s">
        <v>96</v>
      </c>
      <c r="S2867" s="588">
        <v>3</v>
      </c>
    </row>
    <row r="2868" spans="1:19" x14ac:dyDescent="0.2">
      <c r="A2868">
        <v>2867</v>
      </c>
      <c r="B2868" s="400">
        <v>42418.040972222225</v>
      </c>
      <c r="C2868" t="s">
        <v>97</v>
      </c>
      <c r="D2868">
        <v>0.01</v>
      </c>
      <c r="F2868">
        <v>1.5509599999999999</v>
      </c>
      <c r="I2868" s="400">
        <v>42418.065972222219</v>
      </c>
      <c r="J2868">
        <v>1.55016</v>
      </c>
      <c r="N2868">
        <v>0.55000000000000004</v>
      </c>
      <c r="Q2868">
        <v>1661</v>
      </c>
      <c r="R2868" t="s">
        <v>97</v>
      </c>
      <c r="S2868" s="588">
        <v>1</v>
      </c>
    </row>
    <row r="2869" spans="1:19" x14ac:dyDescent="0.2">
      <c r="A2869">
        <v>2868</v>
      </c>
      <c r="B2869" s="400">
        <v>42418.896527777775</v>
      </c>
      <c r="C2869" t="s">
        <v>96</v>
      </c>
      <c r="D2869">
        <v>0.01</v>
      </c>
      <c r="F2869">
        <v>1.5516700000000001</v>
      </c>
      <c r="I2869" s="400">
        <v>42418.926388888889</v>
      </c>
      <c r="J2869">
        <v>1.55172</v>
      </c>
      <c r="N2869">
        <v>0.04</v>
      </c>
      <c r="Q2869">
        <v>1662</v>
      </c>
      <c r="R2869" t="s">
        <v>96</v>
      </c>
      <c r="S2869" s="588">
        <v>2</v>
      </c>
    </row>
    <row r="2870" spans="1:19" x14ac:dyDescent="0.2">
      <c r="A2870">
        <v>2869</v>
      </c>
      <c r="B2870" s="400">
        <v>42418.913194444445</v>
      </c>
      <c r="C2870" t="s">
        <v>96</v>
      </c>
      <c r="D2870">
        <v>0.01</v>
      </c>
      <c r="F2870">
        <v>1.55017</v>
      </c>
      <c r="I2870" s="400">
        <v>42418.926388888889</v>
      </c>
      <c r="J2870">
        <v>1.55172</v>
      </c>
      <c r="N2870">
        <v>1.07</v>
      </c>
      <c r="Q2870">
        <v>1662</v>
      </c>
      <c r="R2870" t="s">
        <v>96</v>
      </c>
      <c r="S2870" s="588">
        <v>2</v>
      </c>
    </row>
    <row r="2871" spans="1:19" x14ac:dyDescent="0.2">
      <c r="A2871">
        <v>2870</v>
      </c>
      <c r="B2871" s="400">
        <v>42418.9375</v>
      </c>
      <c r="C2871" t="s">
        <v>96</v>
      </c>
      <c r="D2871">
        <v>0.01</v>
      </c>
      <c r="F2871">
        <v>1.55139</v>
      </c>
      <c r="I2871" s="400">
        <v>42418.950694444444</v>
      </c>
      <c r="J2871">
        <v>1.55219</v>
      </c>
      <c r="N2871">
        <v>0.55000000000000004</v>
      </c>
      <c r="Q2871">
        <v>1663</v>
      </c>
      <c r="R2871" t="s">
        <v>96</v>
      </c>
      <c r="S2871" s="588">
        <v>1</v>
      </c>
    </row>
    <row r="2872" spans="1:19" x14ac:dyDescent="0.2">
      <c r="A2872">
        <v>2871</v>
      </c>
      <c r="B2872" s="400">
        <v>42419.081250000003</v>
      </c>
      <c r="C2872" t="s">
        <v>97</v>
      </c>
      <c r="D2872">
        <v>0.01</v>
      </c>
      <c r="F2872">
        <v>1.5537099999999999</v>
      </c>
      <c r="I2872" s="400">
        <v>42419.102083333331</v>
      </c>
      <c r="J2872">
        <v>1.5536700000000001</v>
      </c>
      <c r="N2872">
        <v>0.03</v>
      </c>
      <c r="Q2872">
        <v>1664</v>
      </c>
      <c r="R2872" t="s">
        <v>97</v>
      </c>
      <c r="S2872" s="588">
        <v>2</v>
      </c>
    </row>
    <row r="2873" spans="1:19" x14ac:dyDescent="0.2">
      <c r="A2873">
        <v>2872</v>
      </c>
      <c r="B2873" s="400">
        <v>42419.097222222219</v>
      </c>
      <c r="C2873" t="s">
        <v>97</v>
      </c>
      <c r="D2873">
        <v>0.01</v>
      </c>
      <c r="F2873">
        <v>1.55522</v>
      </c>
      <c r="I2873" s="400">
        <v>42419.102083333331</v>
      </c>
      <c r="J2873">
        <v>1.5536700000000001</v>
      </c>
      <c r="N2873">
        <v>1.07</v>
      </c>
      <c r="Q2873">
        <v>1664</v>
      </c>
      <c r="R2873" t="s">
        <v>97</v>
      </c>
      <c r="S2873" s="588">
        <v>2</v>
      </c>
    </row>
    <row r="2874" spans="1:19" x14ac:dyDescent="0.2">
      <c r="A2874">
        <v>2873</v>
      </c>
      <c r="B2874" s="400">
        <v>42419.875</v>
      </c>
      <c r="C2874" t="s">
        <v>96</v>
      </c>
      <c r="D2874">
        <v>0.01</v>
      </c>
      <c r="F2874">
        <v>1.5585599999999999</v>
      </c>
      <c r="I2874" s="400">
        <v>42419.895138888889</v>
      </c>
      <c r="J2874">
        <v>1.5593600000000001</v>
      </c>
      <c r="N2874">
        <v>0.55000000000000004</v>
      </c>
      <c r="Q2874">
        <v>1665</v>
      </c>
      <c r="R2874" t="s">
        <v>96</v>
      </c>
      <c r="S2874" s="588">
        <v>1</v>
      </c>
    </row>
    <row r="2875" spans="1:19" x14ac:dyDescent="0.2">
      <c r="A2875">
        <v>2874</v>
      </c>
      <c r="B2875" s="400">
        <v>42419.914583333331</v>
      </c>
      <c r="C2875" t="s">
        <v>96</v>
      </c>
      <c r="D2875">
        <v>0.01</v>
      </c>
      <c r="F2875">
        <v>1.5586100000000001</v>
      </c>
      <c r="I2875" s="400">
        <v>42422.043055555558</v>
      </c>
      <c r="J2875">
        <v>1.5578700000000001</v>
      </c>
      <c r="N2875">
        <v>-0.6</v>
      </c>
      <c r="Q2875">
        <v>1666</v>
      </c>
      <c r="R2875" t="s">
        <v>96</v>
      </c>
      <c r="S2875" s="588">
        <v>3</v>
      </c>
    </row>
    <row r="2876" spans="1:19" x14ac:dyDescent="0.2">
      <c r="A2876">
        <v>2875</v>
      </c>
      <c r="B2876" s="400">
        <v>42419.936111111114</v>
      </c>
      <c r="C2876" t="s">
        <v>96</v>
      </c>
      <c r="D2876">
        <v>0.01</v>
      </c>
      <c r="F2876">
        <v>1.5570600000000001</v>
      </c>
      <c r="I2876" s="400">
        <v>42422.043055555558</v>
      </c>
      <c r="J2876">
        <v>1.5578700000000001</v>
      </c>
      <c r="N2876">
        <v>0.47</v>
      </c>
      <c r="Q2876">
        <v>1666</v>
      </c>
      <c r="R2876" t="s">
        <v>96</v>
      </c>
      <c r="S2876" s="588">
        <v>3</v>
      </c>
    </row>
    <row r="2877" spans="1:19" x14ac:dyDescent="0.2">
      <c r="A2877">
        <v>2876</v>
      </c>
      <c r="B2877" s="400">
        <v>42419.945138888892</v>
      </c>
      <c r="C2877" t="s">
        <v>96</v>
      </c>
      <c r="D2877">
        <v>0.01</v>
      </c>
      <c r="F2877">
        <v>1.5555300000000001</v>
      </c>
      <c r="I2877" s="400">
        <v>42422.043055555558</v>
      </c>
      <c r="J2877">
        <v>1.5578700000000001</v>
      </c>
      <c r="N2877">
        <v>1.52</v>
      </c>
      <c r="Q2877">
        <v>1666</v>
      </c>
      <c r="R2877" t="s">
        <v>96</v>
      </c>
      <c r="S2877" s="588">
        <v>3</v>
      </c>
    </row>
    <row r="2878" spans="1:19" x14ac:dyDescent="0.2">
      <c r="A2878">
        <v>2877</v>
      </c>
      <c r="B2878" s="400">
        <v>42422.054166666669</v>
      </c>
      <c r="C2878" t="s">
        <v>97</v>
      </c>
      <c r="D2878">
        <v>0.01</v>
      </c>
      <c r="F2878">
        <v>1.5577000000000001</v>
      </c>
      <c r="I2878" s="400">
        <v>42422.058333333334</v>
      </c>
      <c r="J2878">
        <v>1.5569</v>
      </c>
      <c r="N2878">
        <v>0.56000000000000005</v>
      </c>
      <c r="Q2878">
        <v>1667</v>
      </c>
      <c r="R2878" t="s">
        <v>97</v>
      </c>
      <c r="S2878" s="588">
        <v>1</v>
      </c>
    </row>
    <row r="2879" spans="1:19" x14ac:dyDescent="0.2">
      <c r="A2879">
        <v>2878</v>
      </c>
      <c r="B2879" s="400">
        <v>42422.071527777778</v>
      </c>
      <c r="C2879" t="s">
        <v>97</v>
      </c>
      <c r="D2879">
        <v>0.01</v>
      </c>
      <c r="F2879">
        <v>1.55667</v>
      </c>
      <c r="I2879" s="400">
        <v>42422.092361111114</v>
      </c>
      <c r="J2879">
        <v>1.5558700000000001</v>
      </c>
      <c r="N2879">
        <v>0.56000000000000005</v>
      </c>
      <c r="Q2879">
        <v>1668</v>
      </c>
      <c r="R2879" t="s">
        <v>97</v>
      </c>
      <c r="S2879" s="588">
        <v>1</v>
      </c>
    </row>
    <row r="2880" spans="1:19" x14ac:dyDescent="0.2">
      <c r="A2880">
        <v>2879</v>
      </c>
      <c r="B2880" s="400">
        <v>42422.902083333334</v>
      </c>
      <c r="C2880" t="s">
        <v>97</v>
      </c>
      <c r="D2880">
        <v>0.01</v>
      </c>
      <c r="F2880">
        <v>1.5241400000000001</v>
      </c>
      <c r="I2880" s="400">
        <v>42422.945833333331</v>
      </c>
      <c r="J2880">
        <v>1.5241100000000001</v>
      </c>
      <c r="N2880">
        <v>0.02</v>
      </c>
      <c r="Q2880">
        <v>1669</v>
      </c>
      <c r="R2880" t="s">
        <v>97</v>
      </c>
      <c r="S2880" s="588">
        <v>2</v>
      </c>
    </row>
    <row r="2881" spans="1:19" x14ac:dyDescent="0.2">
      <c r="A2881">
        <v>2880</v>
      </c>
      <c r="B2881" s="400">
        <v>42422.908333333333</v>
      </c>
      <c r="C2881" t="s">
        <v>97</v>
      </c>
      <c r="D2881">
        <v>0.01</v>
      </c>
      <c r="F2881">
        <v>1.5256700000000001</v>
      </c>
      <c r="I2881" s="400">
        <v>42422.945833333331</v>
      </c>
      <c r="J2881">
        <v>1.5241100000000001</v>
      </c>
      <c r="N2881">
        <v>1.07</v>
      </c>
      <c r="Q2881">
        <v>1669</v>
      </c>
      <c r="R2881" t="s">
        <v>97</v>
      </c>
      <c r="S2881" s="588">
        <v>2</v>
      </c>
    </row>
    <row r="2882" spans="1:19" x14ac:dyDescent="0.2">
      <c r="A2882">
        <v>2881</v>
      </c>
      <c r="B2882" s="400">
        <v>42422.970833333333</v>
      </c>
      <c r="C2882" t="s">
        <v>97</v>
      </c>
      <c r="D2882">
        <v>0.01</v>
      </c>
      <c r="F2882">
        <v>1.5256400000000001</v>
      </c>
      <c r="I2882" s="400">
        <v>42423.061805555553</v>
      </c>
      <c r="J2882">
        <v>1.52484</v>
      </c>
      <c r="N2882">
        <v>0.56000000000000005</v>
      </c>
      <c r="Q2882">
        <v>1670</v>
      </c>
      <c r="R2882" t="s">
        <v>97</v>
      </c>
      <c r="S2882" s="588">
        <v>1</v>
      </c>
    </row>
    <row r="2883" spans="1:19" x14ac:dyDescent="0.2">
      <c r="A2883">
        <v>2882</v>
      </c>
      <c r="B2883" s="400">
        <v>42423.063194444447</v>
      </c>
      <c r="C2883" t="s">
        <v>96</v>
      </c>
      <c r="D2883">
        <v>0.01</v>
      </c>
      <c r="F2883">
        <v>1.5240899999999999</v>
      </c>
      <c r="I2883" s="400">
        <v>42423.073611111111</v>
      </c>
      <c r="J2883">
        <v>1.5248900000000001</v>
      </c>
      <c r="N2883">
        <v>0.56000000000000005</v>
      </c>
      <c r="Q2883">
        <v>1671</v>
      </c>
      <c r="R2883" t="s">
        <v>96</v>
      </c>
      <c r="S2883" s="588">
        <v>1</v>
      </c>
    </row>
    <row r="2884" spans="1:19" x14ac:dyDescent="0.2">
      <c r="A2884">
        <v>2883</v>
      </c>
      <c r="B2884" s="400">
        <v>42423.081250000003</v>
      </c>
      <c r="C2884" t="s">
        <v>96</v>
      </c>
      <c r="D2884">
        <v>0.01</v>
      </c>
      <c r="F2884">
        <v>1.5250300000000001</v>
      </c>
      <c r="I2884" s="400">
        <v>42423.111805555556</v>
      </c>
      <c r="J2884">
        <v>1.52508</v>
      </c>
      <c r="N2884">
        <v>0.04</v>
      </c>
      <c r="Q2884">
        <v>1672</v>
      </c>
      <c r="R2884" t="s">
        <v>96</v>
      </c>
      <c r="S2884" s="588">
        <v>2</v>
      </c>
    </row>
    <row r="2885" spans="1:19" x14ac:dyDescent="0.2">
      <c r="A2885">
        <v>2884</v>
      </c>
      <c r="B2885" s="400">
        <v>42423.091666666667</v>
      </c>
      <c r="C2885" t="s">
        <v>96</v>
      </c>
      <c r="D2885">
        <v>0.01</v>
      </c>
      <c r="F2885">
        <v>1.5235300000000001</v>
      </c>
      <c r="I2885" s="400">
        <v>42423.111805555556</v>
      </c>
      <c r="J2885">
        <v>1.52508</v>
      </c>
      <c r="N2885">
        <v>1.07</v>
      </c>
      <c r="Q2885">
        <v>1672</v>
      </c>
      <c r="R2885" t="s">
        <v>96</v>
      </c>
      <c r="S2885" s="588">
        <v>2</v>
      </c>
    </row>
    <row r="2886" spans="1:19" x14ac:dyDescent="0.2">
      <c r="A2886">
        <v>2885</v>
      </c>
      <c r="B2886" s="400">
        <v>42423.875</v>
      </c>
      <c r="C2886" t="s">
        <v>96</v>
      </c>
      <c r="D2886">
        <v>0.01</v>
      </c>
      <c r="F2886">
        <v>1.52722</v>
      </c>
      <c r="I2886" s="400">
        <v>42423.919444444444</v>
      </c>
      <c r="J2886">
        <v>1.5264800000000001</v>
      </c>
      <c r="N2886">
        <v>-0.51</v>
      </c>
      <c r="Q2886">
        <v>1673</v>
      </c>
      <c r="R2886" t="s">
        <v>96</v>
      </c>
      <c r="S2886" s="588">
        <v>3</v>
      </c>
    </row>
    <row r="2887" spans="1:19" x14ac:dyDescent="0.2">
      <c r="A2887">
        <v>2886</v>
      </c>
      <c r="B2887" s="400">
        <v>42423.887499999997</v>
      </c>
      <c r="C2887" t="s">
        <v>96</v>
      </c>
      <c r="D2887">
        <v>0.01</v>
      </c>
      <c r="F2887">
        <v>1.5256700000000001</v>
      </c>
      <c r="I2887" s="400">
        <v>42423.919444444444</v>
      </c>
      <c r="J2887">
        <v>1.5264800000000001</v>
      </c>
      <c r="N2887">
        <v>0.56000000000000005</v>
      </c>
      <c r="Q2887">
        <v>1673</v>
      </c>
      <c r="R2887" t="s">
        <v>96</v>
      </c>
      <c r="S2887" s="588">
        <v>3</v>
      </c>
    </row>
    <row r="2888" spans="1:19" x14ac:dyDescent="0.2">
      <c r="A2888">
        <v>2887</v>
      </c>
      <c r="B2888" s="400">
        <v>42423.892361111109</v>
      </c>
      <c r="C2888" t="s">
        <v>96</v>
      </c>
      <c r="D2888">
        <v>0.01</v>
      </c>
      <c r="F2888">
        <v>1.5241499999999999</v>
      </c>
      <c r="I2888" s="400">
        <v>42423.919444444444</v>
      </c>
      <c r="J2888">
        <v>1.5264800000000001</v>
      </c>
      <c r="N2888">
        <v>1.6</v>
      </c>
      <c r="Q2888">
        <v>1673</v>
      </c>
      <c r="R2888" t="s">
        <v>96</v>
      </c>
      <c r="S2888" s="588">
        <v>3</v>
      </c>
    </row>
    <row r="2889" spans="1:19" x14ac:dyDescent="0.2">
      <c r="A2889">
        <v>2888</v>
      </c>
      <c r="B2889" s="400">
        <v>42424.021527777775</v>
      </c>
      <c r="C2889" t="s">
        <v>97</v>
      </c>
      <c r="D2889">
        <v>0.01</v>
      </c>
      <c r="F2889">
        <v>1.5302500000000001</v>
      </c>
      <c r="I2889" s="400">
        <v>42424.101388888892</v>
      </c>
      <c r="J2889">
        <v>1.5310299999999999</v>
      </c>
      <c r="N2889">
        <v>-0.54</v>
      </c>
      <c r="Q2889">
        <v>1674</v>
      </c>
      <c r="R2889" t="s">
        <v>97</v>
      </c>
      <c r="S2889" s="588">
        <v>3</v>
      </c>
    </row>
    <row r="2890" spans="1:19" x14ac:dyDescent="0.2">
      <c r="A2890">
        <v>2889</v>
      </c>
      <c r="B2890" s="400">
        <v>42424.030555555553</v>
      </c>
      <c r="C2890" t="s">
        <v>97</v>
      </c>
      <c r="D2890">
        <v>0.01</v>
      </c>
      <c r="F2890">
        <v>1.5318700000000001</v>
      </c>
      <c r="I2890" s="400">
        <v>42424.101388888892</v>
      </c>
      <c r="J2890">
        <v>1.5310299999999999</v>
      </c>
      <c r="N2890">
        <v>0.57999999999999996</v>
      </c>
      <c r="Q2890">
        <v>1674</v>
      </c>
      <c r="R2890" t="s">
        <v>97</v>
      </c>
      <c r="S2890" s="588">
        <v>3</v>
      </c>
    </row>
    <row r="2891" spans="1:19" x14ac:dyDescent="0.2">
      <c r="A2891">
        <v>2890</v>
      </c>
      <c r="B2891" s="400">
        <v>42424.032638888886</v>
      </c>
      <c r="C2891" t="s">
        <v>97</v>
      </c>
      <c r="D2891">
        <v>0.01</v>
      </c>
      <c r="F2891">
        <v>1.53338</v>
      </c>
      <c r="I2891" s="400">
        <v>42424.101388888892</v>
      </c>
      <c r="J2891">
        <v>1.5310299999999999</v>
      </c>
      <c r="N2891">
        <v>1.62</v>
      </c>
      <c r="Q2891">
        <v>1674</v>
      </c>
      <c r="R2891" t="s">
        <v>97</v>
      </c>
      <c r="S2891" s="588">
        <v>3</v>
      </c>
    </row>
    <row r="2892" spans="1:19" x14ac:dyDescent="0.2">
      <c r="A2892">
        <v>2891</v>
      </c>
      <c r="B2892" s="400">
        <v>42424.877083333333</v>
      </c>
      <c r="C2892" t="s">
        <v>96</v>
      </c>
      <c r="D2892">
        <v>0.01</v>
      </c>
      <c r="F2892">
        <v>1.5314700000000001</v>
      </c>
      <c r="I2892" s="400">
        <v>42425.009027777778</v>
      </c>
      <c r="J2892">
        <v>1.5306900000000001</v>
      </c>
      <c r="N2892">
        <v>-0.81</v>
      </c>
      <c r="Q2892">
        <v>1675</v>
      </c>
      <c r="R2892" t="s">
        <v>96</v>
      </c>
      <c r="S2892" s="588">
        <v>3</v>
      </c>
    </row>
    <row r="2893" spans="1:19" x14ac:dyDescent="0.2">
      <c r="A2893">
        <v>2892</v>
      </c>
      <c r="B2893" s="400">
        <v>42424.884722222225</v>
      </c>
      <c r="C2893" t="s">
        <v>96</v>
      </c>
      <c r="D2893">
        <v>0.01</v>
      </c>
      <c r="F2893">
        <v>1.5298499999999999</v>
      </c>
      <c r="I2893" s="400">
        <v>42425.009027777778</v>
      </c>
      <c r="J2893">
        <v>1.5306900000000001</v>
      </c>
      <c r="N2893">
        <v>0.3</v>
      </c>
      <c r="Q2893">
        <v>1675</v>
      </c>
      <c r="R2893" t="s">
        <v>96</v>
      </c>
      <c r="S2893" s="588">
        <v>3</v>
      </c>
    </row>
    <row r="2894" spans="1:19" x14ac:dyDescent="0.2">
      <c r="A2894">
        <v>2893</v>
      </c>
      <c r="B2894" s="400">
        <v>42424.89166666667</v>
      </c>
      <c r="C2894" t="s">
        <v>96</v>
      </c>
      <c r="D2894">
        <v>0.01</v>
      </c>
      <c r="F2894">
        <v>1.52834</v>
      </c>
      <c r="I2894" s="400">
        <v>42425.009027777778</v>
      </c>
      <c r="J2894">
        <v>1.5306900000000001</v>
      </c>
      <c r="N2894">
        <v>1.35</v>
      </c>
      <c r="Q2894">
        <v>1675</v>
      </c>
      <c r="R2894" t="s">
        <v>96</v>
      </c>
      <c r="S2894" s="588">
        <v>3</v>
      </c>
    </row>
    <row r="2895" spans="1:19" x14ac:dyDescent="0.2">
      <c r="A2895">
        <v>2894</v>
      </c>
      <c r="B2895" s="400">
        <v>42425.022222222222</v>
      </c>
      <c r="C2895" t="s">
        <v>97</v>
      </c>
      <c r="D2895">
        <v>0.01</v>
      </c>
      <c r="F2895">
        <v>1.5308299999999999</v>
      </c>
      <c r="I2895" s="400">
        <v>42425.078472222223</v>
      </c>
      <c r="J2895">
        <v>1.53081</v>
      </c>
      <c r="N2895">
        <v>0.01</v>
      </c>
      <c r="Q2895">
        <v>1676</v>
      </c>
      <c r="R2895" t="s">
        <v>97</v>
      </c>
      <c r="S2895" s="588">
        <v>2</v>
      </c>
    </row>
    <row r="2896" spans="1:19" x14ac:dyDescent="0.2">
      <c r="A2896">
        <v>2895</v>
      </c>
      <c r="B2896" s="400">
        <v>42425.038194444445</v>
      </c>
      <c r="C2896" t="s">
        <v>97</v>
      </c>
      <c r="D2896">
        <v>0.01</v>
      </c>
      <c r="F2896">
        <v>1.5323899999999999</v>
      </c>
      <c r="I2896" s="400">
        <v>42425.078472222223</v>
      </c>
      <c r="J2896">
        <v>1.53081</v>
      </c>
      <c r="N2896">
        <v>1.0900000000000001</v>
      </c>
      <c r="Q2896">
        <v>1676</v>
      </c>
      <c r="R2896" t="s">
        <v>97</v>
      </c>
      <c r="S2896" s="588">
        <v>2</v>
      </c>
    </row>
    <row r="2897" spans="1:19" x14ac:dyDescent="0.2">
      <c r="A2897">
        <v>2896</v>
      </c>
      <c r="B2897" s="400">
        <v>42425.081250000003</v>
      </c>
      <c r="C2897" t="s">
        <v>97</v>
      </c>
      <c r="D2897">
        <v>0.01</v>
      </c>
      <c r="F2897">
        <v>1.53148</v>
      </c>
      <c r="I2897" s="400">
        <v>42425.086805555555</v>
      </c>
      <c r="J2897">
        <v>1.53068</v>
      </c>
      <c r="N2897">
        <v>0.55000000000000004</v>
      </c>
      <c r="Q2897">
        <v>1677</v>
      </c>
      <c r="R2897" t="s">
        <v>97</v>
      </c>
      <c r="S2897" s="588">
        <v>1</v>
      </c>
    </row>
    <row r="2898" spans="1:19" x14ac:dyDescent="0.2">
      <c r="A2898">
        <v>2897</v>
      </c>
      <c r="B2898" s="400">
        <v>42425.875</v>
      </c>
      <c r="C2898" t="s">
        <v>96</v>
      </c>
      <c r="D2898">
        <v>0.01</v>
      </c>
      <c r="F2898">
        <v>1.52458</v>
      </c>
      <c r="I2898" s="400">
        <v>42425.876388888886</v>
      </c>
      <c r="J2898">
        <v>1.52538</v>
      </c>
      <c r="N2898">
        <v>0.55000000000000004</v>
      </c>
      <c r="Q2898">
        <v>1678</v>
      </c>
      <c r="R2898" t="s">
        <v>96</v>
      </c>
      <c r="S2898" s="588">
        <v>1</v>
      </c>
    </row>
    <row r="2899" spans="1:19" x14ac:dyDescent="0.2">
      <c r="A2899">
        <v>2898</v>
      </c>
      <c r="B2899" s="400">
        <v>42425.902777777781</v>
      </c>
      <c r="C2899" t="s">
        <v>96</v>
      </c>
      <c r="D2899">
        <v>0.01</v>
      </c>
      <c r="F2899">
        <v>1.52471</v>
      </c>
      <c r="I2899" s="400">
        <v>42425.911111111112</v>
      </c>
      <c r="J2899">
        <v>1.5255099999999999</v>
      </c>
      <c r="N2899">
        <v>0.55000000000000004</v>
      </c>
      <c r="Q2899">
        <v>1679</v>
      </c>
      <c r="R2899" t="s">
        <v>96</v>
      </c>
      <c r="S2899" s="588">
        <v>1</v>
      </c>
    </row>
    <row r="2900" spans="1:19" x14ac:dyDescent="0.2">
      <c r="A2900">
        <v>2899</v>
      </c>
      <c r="B2900" s="400">
        <v>42425.917361111111</v>
      </c>
      <c r="C2900" t="s">
        <v>96</v>
      </c>
      <c r="D2900">
        <v>0.01</v>
      </c>
      <c r="F2900">
        <v>1.5248200000000001</v>
      </c>
      <c r="I2900" s="400">
        <v>42425.929166666669</v>
      </c>
      <c r="J2900">
        <v>1.52562</v>
      </c>
      <c r="N2900">
        <v>0.55000000000000004</v>
      </c>
      <c r="Q2900">
        <v>1680</v>
      </c>
      <c r="R2900" t="s">
        <v>96</v>
      </c>
      <c r="S2900" s="588">
        <v>1</v>
      </c>
    </row>
    <row r="2901" spans="1:19" x14ac:dyDescent="0.2">
      <c r="A2901">
        <v>2900</v>
      </c>
      <c r="B2901" s="400">
        <v>42425.931944444441</v>
      </c>
      <c r="C2901" t="s">
        <v>96</v>
      </c>
      <c r="D2901">
        <v>0.01</v>
      </c>
      <c r="F2901">
        <v>1.5256400000000001</v>
      </c>
      <c r="I2901" s="400">
        <v>42425.988194444442</v>
      </c>
      <c r="J2901">
        <v>1.52569</v>
      </c>
      <c r="N2901">
        <v>0.04</v>
      </c>
      <c r="Q2901">
        <v>1681</v>
      </c>
      <c r="R2901" t="s">
        <v>96</v>
      </c>
      <c r="S2901" s="588">
        <v>2</v>
      </c>
    </row>
    <row r="2902" spans="1:19" x14ac:dyDescent="0.2">
      <c r="A2902">
        <v>2901</v>
      </c>
      <c r="B2902" s="400">
        <v>42425.945138888892</v>
      </c>
      <c r="C2902" t="s">
        <v>96</v>
      </c>
      <c r="D2902">
        <v>0.01</v>
      </c>
      <c r="F2902">
        <v>1.5241400000000001</v>
      </c>
      <c r="I2902" s="400">
        <v>42425.988194444442</v>
      </c>
      <c r="J2902">
        <v>1.52569</v>
      </c>
      <c r="N2902">
        <v>1.07</v>
      </c>
      <c r="Q2902">
        <v>1681</v>
      </c>
      <c r="R2902" t="s">
        <v>96</v>
      </c>
      <c r="S2902" s="588">
        <v>2</v>
      </c>
    </row>
    <row r="2903" spans="1:19" x14ac:dyDescent="0.2">
      <c r="A2903">
        <v>2902</v>
      </c>
      <c r="B2903" s="400">
        <v>42426.037499999999</v>
      </c>
      <c r="C2903" t="s">
        <v>97</v>
      </c>
      <c r="D2903">
        <v>0.01</v>
      </c>
      <c r="F2903">
        <v>1.52511</v>
      </c>
      <c r="I2903" s="400">
        <v>42426.043749999997</v>
      </c>
      <c r="J2903">
        <v>1.5243100000000001</v>
      </c>
      <c r="N2903">
        <v>0.55000000000000004</v>
      </c>
      <c r="Q2903">
        <v>1682</v>
      </c>
      <c r="R2903" t="s">
        <v>97</v>
      </c>
      <c r="S2903" s="588">
        <v>1</v>
      </c>
    </row>
    <row r="2904" spans="1:19" x14ac:dyDescent="0.2">
      <c r="A2904">
        <v>2903</v>
      </c>
      <c r="B2904" s="400">
        <v>42426.876388888886</v>
      </c>
      <c r="C2904" t="s">
        <v>96</v>
      </c>
      <c r="D2904">
        <v>0.01</v>
      </c>
      <c r="F2904">
        <v>1.5323100000000001</v>
      </c>
      <c r="I2904" s="400">
        <v>42426.886111111111</v>
      </c>
      <c r="J2904">
        <v>1.53311</v>
      </c>
      <c r="N2904">
        <v>0.55000000000000004</v>
      </c>
      <c r="Q2904">
        <v>1683</v>
      </c>
      <c r="R2904" t="s">
        <v>96</v>
      </c>
      <c r="S2904" s="588">
        <v>1</v>
      </c>
    </row>
    <row r="2905" spans="1:19" x14ac:dyDescent="0.2">
      <c r="A2905">
        <v>2904</v>
      </c>
      <c r="B2905" s="400">
        <v>42426.895833333336</v>
      </c>
      <c r="C2905" t="s">
        <v>97</v>
      </c>
      <c r="D2905">
        <v>0.01</v>
      </c>
      <c r="F2905">
        <v>1.53329</v>
      </c>
      <c r="I2905" s="400">
        <v>42429.004861111112</v>
      </c>
      <c r="J2905">
        <v>1.5324899999999999</v>
      </c>
      <c r="N2905">
        <v>0.56000000000000005</v>
      </c>
      <c r="Q2905">
        <v>1684</v>
      </c>
      <c r="R2905" t="s">
        <v>97</v>
      </c>
      <c r="S2905" s="588">
        <v>1</v>
      </c>
    </row>
    <row r="2906" spans="1:19" x14ac:dyDescent="0.2">
      <c r="A2906">
        <v>2905</v>
      </c>
      <c r="B2906" s="400">
        <v>42429.904861111114</v>
      </c>
      <c r="C2906" t="s">
        <v>97</v>
      </c>
      <c r="D2906">
        <v>0.01</v>
      </c>
      <c r="F2906">
        <v>1.52407</v>
      </c>
      <c r="I2906" s="400">
        <v>42429.953472222223</v>
      </c>
      <c r="J2906">
        <v>1.5240400000000001</v>
      </c>
      <c r="N2906">
        <v>0.02</v>
      </c>
      <c r="Q2906">
        <v>1685</v>
      </c>
      <c r="R2906" t="s">
        <v>97</v>
      </c>
      <c r="S2906" s="588">
        <v>2</v>
      </c>
    </row>
    <row r="2907" spans="1:19" x14ac:dyDescent="0.2">
      <c r="A2907">
        <v>2906</v>
      </c>
      <c r="B2907" s="400">
        <v>42429.918749999997</v>
      </c>
      <c r="C2907" t="s">
        <v>97</v>
      </c>
      <c r="D2907">
        <v>0.01</v>
      </c>
      <c r="F2907">
        <v>1.5256000000000001</v>
      </c>
      <c r="I2907" s="400">
        <v>42429.953472222223</v>
      </c>
      <c r="J2907">
        <v>1.5240400000000001</v>
      </c>
      <c r="N2907">
        <v>1.08</v>
      </c>
      <c r="Q2907">
        <v>1685</v>
      </c>
      <c r="R2907" t="s">
        <v>97</v>
      </c>
      <c r="S2907" s="588">
        <v>2</v>
      </c>
    </row>
    <row r="2908" spans="1:19" x14ac:dyDescent="0.2">
      <c r="A2908">
        <v>2907</v>
      </c>
      <c r="B2908" s="400">
        <v>42429.953472222223</v>
      </c>
      <c r="C2908" t="s">
        <v>97</v>
      </c>
      <c r="D2908">
        <v>0.01</v>
      </c>
      <c r="F2908">
        <v>1.52373</v>
      </c>
      <c r="I2908" s="400">
        <v>42429.984027777777</v>
      </c>
      <c r="J2908">
        <v>1.5229299999999999</v>
      </c>
      <c r="N2908">
        <v>0.55000000000000004</v>
      </c>
      <c r="Q2908">
        <v>1686</v>
      </c>
      <c r="R2908" t="s">
        <v>97</v>
      </c>
      <c r="S2908" s="588">
        <v>1</v>
      </c>
    </row>
    <row r="2909" spans="1:19" x14ac:dyDescent="0.2">
      <c r="A2909">
        <v>2908</v>
      </c>
      <c r="B2909" s="400">
        <v>42431.878472222219</v>
      </c>
      <c r="C2909" t="s">
        <v>96</v>
      </c>
      <c r="D2909">
        <v>0.01</v>
      </c>
      <c r="F2909">
        <v>1.48963</v>
      </c>
      <c r="I2909" s="400">
        <v>42431.885416666664</v>
      </c>
      <c r="J2909">
        <v>1.4904299999999999</v>
      </c>
      <c r="N2909">
        <v>0.55000000000000004</v>
      </c>
      <c r="Q2909">
        <v>1687</v>
      </c>
      <c r="R2909" t="s">
        <v>96</v>
      </c>
      <c r="S2909" s="588">
        <v>1</v>
      </c>
    </row>
    <row r="2910" spans="1:19" x14ac:dyDescent="0.2">
      <c r="A2910">
        <v>2909</v>
      </c>
      <c r="B2910" s="400">
        <v>42431.909722222219</v>
      </c>
      <c r="C2910" t="s">
        <v>96</v>
      </c>
      <c r="D2910">
        <v>0.01</v>
      </c>
      <c r="F2910">
        <v>1.48967</v>
      </c>
      <c r="I2910" s="400">
        <v>42431.93472222222</v>
      </c>
      <c r="J2910">
        <v>1.49047</v>
      </c>
      <c r="N2910">
        <v>0.55000000000000004</v>
      </c>
      <c r="Q2910">
        <v>1688</v>
      </c>
      <c r="R2910" t="s">
        <v>96</v>
      </c>
      <c r="S2910" s="588">
        <v>1</v>
      </c>
    </row>
    <row r="2911" spans="1:19" x14ac:dyDescent="0.2">
      <c r="A2911">
        <v>2910</v>
      </c>
      <c r="B2911" s="400">
        <v>42431.963194444441</v>
      </c>
      <c r="C2911" t="s">
        <v>97</v>
      </c>
      <c r="D2911">
        <v>0.01</v>
      </c>
      <c r="F2911">
        <v>1.49028</v>
      </c>
      <c r="I2911" s="400">
        <v>42431.973611111112</v>
      </c>
      <c r="J2911">
        <v>1.4894799999999999</v>
      </c>
      <c r="N2911">
        <v>0.56000000000000005</v>
      </c>
      <c r="Q2911">
        <v>1689</v>
      </c>
      <c r="R2911" t="s">
        <v>97</v>
      </c>
      <c r="S2911" s="588">
        <v>1</v>
      </c>
    </row>
    <row r="2912" spans="1:19" x14ac:dyDescent="0.2">
      <c r="A2912">
        <v>2911</v>
      </c>
      <c r="B2912" s="400">
        <v>42432.025000000001</v>
      </c>
      <c r="C2912" t="s">
        <v>97</v>
      </c>
      <c r="D2912">
        <v>0.01</v>
      </c>
      <c r="F2912">
        <v>1.4918499999999999</v>
      </c>
      <c r="I2912" s="400">
        <v>42432.084027777775</v>
      </c>
      <c r="J2912">
        <v>1.49105</v>
      </c>
      <c r="N2912">
        <v>0.55000000000000004</v>
      </c>
      <c r="Q2912">
        <v>1690</v>
      </c>
      <c r="R2912" t="s">
        <v>97</v>
      </c>
      <c r="S2912" s="588">
        <v>1</v>
      </c>
    </row>
    <row r="2913" spans="1:19" x14ac:dyDescent="0.2">
      <c r="A2913">
        <v>2912</v>
      </c>
      <c r="B2913" s="400">
        <v>42432.897916666669</v>
      </c>
      <c r="C2913" t="s">
        <v>97</v>
      </c>
      <c r="D2913">
        <v>0.01</v>
      </c>
      <c r="F2913">
        <v>1.4887300000000001</v>
      </c>
      <c r="I2913" s="400">
        <v>42433.064583333333</v>
      </c>
      <c r="J2913">
        <v>1.4886900000000001</v>
      </c>
      <c r="N2913">
        <v>0.04</v>
      </c>
      <c r="Q2913">
        <v>1691</v>
      </c>
      <c r="R2913" t="s">
        <v>97</v>
      </c>
      <c r="S2913" s="588">
        <v>2</v>
      </c>
    </row>
    <row r="2914" spans="1:19" x14ac:dyDescent="0.2">
      <c r="A2914">
        <v>2913</v>
      </c>
      <c r="B2914" s="400">
        <v>42432.925000000003</v>
      </c>
      <c r="C2914" t="s">
        <v>97</v>
      </c>
      <c r="D2914">
        <v>0.01</v>
      </c>
      <c r="F2914">
        <v>1.49024</v>
      </c>
      <c r="I2914" s="400">
        <v>42433.064583333333</v>
      </c>
      <c r="J2914">
        <v>1.4886900000000001</v>
      </c>
      <c r="N2914">
        <v>1.08</v>
      </c>
      <c r="Q2914">
        <v>1691</v>
      </c>
      <c r="R2914" t="s">
        <v>97</v>
      </c>
      <c r="S2914" s="588">
        <v>2</v>
      </c>
    </row>
    <row r="2915" spans="1:19" x14ac:dyDescent="0.2">
      <c r="A2915">
        <v>2914</v>
      </c>
      <c r="B2915" s="400">
        <v>42433.900694444441</v>
      </c>
      <c r="C2915" t="s">
        <v>97</v>
      </c>
      <c r="D2915">
        <v>0.01</v>
      </c>
      <c r="F2915">
        <v>1.4802599999999999</v>
      </c>
      <c r="I2915" s="400">
        <v>42433.956250000003</v>
      </c>
      <c r="J2915">
        <v>1.48024</v>
      </c>
      <c r="N2915">
        <v>0.01</v>
      </c>
      <c r="Q2915">
        <v>1692</v>
      </c>
      <c r="R2915" t="s">
        <v>97</v>
      </c>
      <c r="S2915" s="588">
        <v>2</v>
      </c>
    </row>
    <row r="2916" spans="1:19" x14ac:dyDescent="0.2">
      <c r="A2916">
        <v>2915</v>
      </c>
      <c r="B2916" s="400">
        <v>42433.918749999997</v>
      </c>
      <c r="C2916" t="s">
        <v>97</v>
      </c>
      <c r="D2916">
        <v>0.01</v>
      </c>
      <c r="F2916">
        <v>1.4818100000000001</v>
      </c>
      <c r="I2916" s="400">
        <v>42433.956250000003</v>
      </c>
      <c r="J2916">
        <v>1.48024</v>
      </c>
      <c r="N2916">
        <v>1.08</v>
      </c>
      <c r="Q2916">
        <v>1692</v>
      </c>
      <c r="R2916" t="s">
        <v>97</v>
      </c>
      <c r="S2916" s="588">
        <v>2</v>
      </c>
    </row>
    <row r="2917" spans="1:19" x14ac:dyDescent="0.2">
      <c r="A2917">
        <v>2916</v>
      </c>
      <c r="B2917" s="400">
        <v>42433.969444444447</v>
      </c>
      <c r="C2917" t="s">
        <v>97</v>
      </c>
      <c r="D2917">
        <v>0.01</v>
      </c>
      <c r="F2917">
        <v>1.48159</v>
      </c>
      <c r="I2917" s="400">
        <v>42433.981944444444</v>
      </c>
      <c r="J2917">
        <v>1.4807900000000001</v>
      </c>
      <c r="N2917">
        <v>0.55000000000000004</v>
      </c>
      <c r="Q2917">
        <v>1693</v>
      </c>
      <c r="R2917" t="s">
        <v>97</v>
      </c>
      <c r="S2917" s="588">
        <v>1</v>
      </c>
    </row>
    <row r="2918" spans="1:19" x14ac:dyDescent="0.2">
      <c r="A2918">
        <v>2917</v>
      </c>
      <c r="B2918" s="400">
        <v>42436.035416666666</v>
      </c>
      <c r="C2918" t="s">
        <v>96</v>
      </c>
      <c r="D2918">
        <v>0.01</v>
      </c>
      <c r="F2918">
        <v>1.4819500000000001</v>
      </c>
      <c r="I2918" s="400">
        <v>42436.04583333333</v>
      </c>
      <c r="J2918">
        <v>1.48275</v>
      </c>
      <c r="N2918">
        <v>0.55000000000000004</v>
      </c>
      <c r="Q2918">
        <v>1694</v>
      </c>
      <c r="R2918" t="s">
        <v>96</v>
      </c>
      <c r="S2918" s="588">
        <v>1</v>
      </c>
    </row>
    <row r="2919" spans="1:19" x14ac:dyDescent="0.2">
      <c r="A2919">
        <v>2918</v>
      </c>
      <c r="B2919" s="400">
        <v>42436.049305555556</v>
      </c>
      <c r="C2919" t="s">
        <v>96</v>
      </c>
      <c r="D2919">
        <v>0.01</v>
      </c>
      <c r="F2919">
        <v>1.4825900000000001</v>
      </c>
      <c r="I2919" s="400">
        <v>42436.081250000003</v>
      </c>
      <c r="J2919">
        <v>1.48339</v>
      </c>
      <c r="N2919">
        <v>0.55000000000000004</v>
      </c>
      <c r="Q2919">
        <v>1695</v>
      </c>
      <c r="R2919" t="s">
        <v>96</v>
      </c>
      <c r="S2919" s="588">
        <v>1</v>
      </c>
    </row>
    <row r="2920" spans="1:19" x14ac:dyDescent="0.2">
      <c r="A2920">
        <v>2919</v>
      </c>
      <c r="B2920" s="400">
        <v>42436.914583333331</v>
      </c>
      <c r="C2920" t="s">
        <v>97</v>
      </c>
      <c r="D2920">
        <v>0.01</v>
      </c>
      <c r="F2920">
        <v>1.47465</v>
      </c>
      <c r="I2920" s="400">
        <v>42436.929861111108</v>
      </c>
      <c r="J2920">
        <v>1.4738500000000001</v>
      </c>
      <c r="N2920">
        <v>0.56000000000000005</v>
      </c>
      <c r="Q2920">
        <v>1696</v>
      </c>
      <c r="R2920" t="s">
        <v>97</v>
      </c>
      <c r="S2920" s="588">
        <v>1</v>
      </c>
    </row>
    <row r="2921" spans="1:19" x14ac:dyDescent="0.2">
      <c r="A2921">
        <v>2920</v>
      </c>
      <c r="B2921" s="400">
        <v>42436.936111111114</v>
      </c>
      <c r="C2921" t="s">
        <v>97</v>
      </c>
      <c r="D2921">
        <v>0.01</v>
      </c>
      <c r="F2921">
        <v>1.47397</v>
      </c>
      <c r="I2921" s="400">
        <v>42437.496527777781</v>
      </c>
      <c r="J2921">
        <v>1.4814400000000001</v>
      </c>
      <c r="N2921">
        <v>-5.14</v>
      </c>
      <c r="Q2921">
        <v>1697</v>
      </c>
      <c r="R2921" t="s">
        <v>97</v>
      </c>
      <c r="S2921" s="588">
        <v>7</v>
      </c>
    </row>
    <row r="2922" spans="1:19" x14ac:dyDescent="0.2">
      <c r="A2922">
        <v>2921</v>
      </c>
      <c r="B2922" s="400">
        <v>42437.033333333333</v>
      </c>
      <c r="C2922" t="s">
        <v>97</v>
      </c>
      <c r="D2922">
        <v>0.01</v>
      </c>
      <c r="F2922">
        <v>1.4754700000000001</v>
      </c>
      <c r="I2922" s="400">
        <v>42437.496527777781</v>
      </c>
      <c r="J2922">
        <v>1.4814400000000001</v>
      </c>
      <c r="N2922">
        <v>-4.12</v>
      </c>
      <c r="Q2922">
        <v>1697</v>
      </c>
      <c r="R2922" t="s">
        <v>97</v>
      </c>
      <c r="S2922" s="588">
        <v>7</v>
      </c>
    </row>
    <row r="2923" spans="1:19" x14ac:dyDescent="0.2">
      <c r="A2923">
        <v>2922</v>
      </c>
      <c r="B2923" s="400">
        <v>42437.056250000001</v>
      </c>
      <c r="C2923" t="s">
        <v>97</v>
      </c>
      <c r="D2923">
        <v>0.01</v>
      </c>
      <c r="F2923">
        <v>1.47702</v>
      </c>
      <c r="I2923" s="400">
        <v>42437.496527777781</v>
      </c>
      <c r="J2923">
        <v>1.4814400000000001</v>
      </c>
      <c r="N2923">
        <v>-3.05</v>
      </c>
      <c r="Q2923">
        <v>1697</v>
      </c>
      <c r="R2923" t="s">
        <v>97</v>
      </c>
      <c r="S2923" s="588">
        <v>7</v>
      </c>
    </row>
    <row r="2924" spans="1:19" x14ac:dyDescent="0.2">
      <c r="A2924">
        <v>2923</v>
      </c>
      <c r="B2924" s="400">
        <v>42437.126388888886</v>
      </c>
      <c r="C2924" t="s">
        <v>97</v>
      </c>
      <c r="D2924">
        <v>0.01</v>
      </c>
      <c r="F2924">
        <v>1.4793400000000001</v>
      </c>
      <c r="I2924" s="400">
        <v>42437.496527777781</v>
      </c>
      <c r="J2924">
        <v>1.4814400000000001</v>
      </c>
      <c r="N2924">
        <v>-1.45</v>
      </c>
      <c r="Q2924">
        <v>1697</v>
      </c>
      <c r="R2924" t="s">
        <v>97</v>
      </c>
      <c r="S2924" s="588">
        <v>7</v>
      </c>
    </row>
    <row r="2925" spans="1:19" x14ac:dyDescent="0.2">
      <c r="A2925">
        <v>2924</v>
      </c>
      <c r="B2925" s="400">
        <v>42437.166666666664</v>
      </c>
      <c r="C2925" t="s">
        <v>97</v>
      </c>
      <c r="D2925">
        <v>0.02</v>
      </c>
      <c r="F2925">
        <v>1.48247</v>
      </c>
      <c r="I2925" s="400">
        <v>42437.496527777781</v>
      </c>
      <c r="J2925">
        <v>1.4814400000000001</v>
      </c>
      <c r="N2925">
        <v>1.42</v>
      </c>
      <c r="Q2925">
        <v>1697</v>
      </c>
      <c r="R2925" t="s">
        <v>97</v>
      </c>
      <c r="S2925" s="588">
        <v>7</v>
      </c>
    </row>
    <row r="2926" spans="1:19" x14ac:dyDescent="0.2">
      <c r="A2926">
        <v>2925</v>
      </c>
      <c r="B2926" s="400">
        <v>42437.193749999999</v>
      </c>
      <c r="C2926" t="s">
        <v>97</v>
      </c>
      <c r="D2926">
        <v>0.02</v>
      </c>
      <c r="F2926">
        <v>1.48567</v>
      </c>
      <c r="I2926" s="400">
        <v>42437.496527777781</v>
      </c>
      <c r="J2926">
        <v>1.4814400000000001</v>
      </c>
      <c r="N2926">
        <v>5.83</v>
      </c>
      <c r="Q2926">
        <v>1697</v>
      </c>
      <c r="R2926" t="s">
        <v>97</v>
      </c>
      <c r="S2926" s="588">
        <v>7</v>
      </c>
    </row>
    <row r="2927" spans="1:19" x14ac:dyDescent="0.2">
      <c r="A2927">
        <v>2926</v>
      </c>
      <c r="B2927" s="400">
        <v>42437.397916666669</v>
      </c>
      <c r="C2927" t="s">
        <v>97</v>
      </c>
      <c r="D2927">
        <v>0.03</v>
      </c>
      <c r="F2927">
        <v>1.4890000000000001</v>
      </c>
      <c r="I2927" s="400">
        <v>42437.496527777781</v>
      </c>
      <c r="J2927">
        <v>1.4814400000000001</v>
      </c>
      <c r="N2927">
        <v>15.64</v>
      </c>
      <c r="Q2927">
        <v>1697</v>
      </c>
      <c r="R2927" t="s">
        <v>97</v>
      </c>
      <c r="S2927" s="588">
        <v>7</v>
      </c>
    </row>
    <row r="2928" spans="1:19" x14ac:dyDescent="0.2">
      <c r="A2928">
        <v>2927</v>
      </c>
      <c r="B2928" s="400">
        <v>42437.879166666666</v>
      </c>
      <c r="C2928" t="s">
        <v>96</v>
      </c>
      <c r="D2928">
        <v>0.01</v>
      </c>
      <c r="F2928">
        <v>1.4748600000000001</v>
      </c>
      <c r="I2928" s="400">
        <v>42437.896527777775</v>
      </c>
      <c r="J2928">
        <v>1.47566</v>
      </c>
      <c r="N2928">
        <v>0.55000000000000004</v>
      </c>
      <c r="Q2928">
        <v>1698</v>
      </c>
      <c r="R2928" t="s">
        <v>96</v>
      </c>
      <c r="S2928" s="588">
        <v>1</v>
      </c>
    </row>
    <row r="2929" spans="1:19" x14ac:dyDescent="0.2">
      <c r="A2929">
        <v>2928</v>
      </c>
      <c r="B2929" s="400">
        <v>42437.918749999997</v>
      </c>
      <c r="C2929" t="s">
        <v>97</v>
      </c>
      <c r="D2929">
        <v>0.01</v>
      </c>
      <c r="F2929">
        <v>1.47715</v>
      </c>
      <c r="I2929" s="400">
        <v>42438.219444444447</v>
      </c>
      <c r="J2929">
        <v>1.47872</v>
      </c>
      <c r="N2929">
        <v>-1.07</v>
      </c>
      <c r="Q2929">
        <v>1699</v>
      </c>
      <c r="R2929" t="s">
        <v>97</v>
      </c>
      <c r="S2929" s="588">
        <v>4</v>
      </c>
    </row>
    <row r="2930" spans="1:19" x14ac:dyDescent="0.2">
      <c r="A2930">
        <v>2929</v>
      </c>
      <c r="B2930" s="400">
        <v>42437.925694444442</v>
      </c>
      <c r="C2930" t="s">
        <v>97</v>
      </c>
      <c r="D2930">
        <v>0.01</v>
      </c>
      <c r="F2930">
        <v>1.4786600000000001</v>
      </c>
      <c r="I2930" s="400">
        <v>42438.219444444447</v>
      </c>
      <c r="J2930">
        <v>1.47872</v>
      </c>
      <c r="N2930">
        <v>-0.03</v>
      </c>
      <c r="Q2930">
        <v>1699</v>
      </c>
      <c r="R2930" t="s">
        <v>97</v>
      </c>
      <c r="S2930" s="588">
        <v>4</v>
      </c>
    </row>
    <row r="2931" spans="1:19" x14ac:dyDescent="0.2">
      <c r="A2931">
        <v>2930</v>
      </c>
      <c r="B2931" s="400">
        <v>42437.942361111112</v>
      </c>
      <c r="C2931" t="s">
        <v>97</v>
      </c>
      <c r="D2931">
        <v>0.01</v>
      </c>
      <c r="F2931">
        <v>1.48017</v>
      </c>
      <c r="I2931" s="400">
        <v>42438.219444444447</v>
      </c>
      <c r="J2931">
        <v>1.47872</v>
      </c>
      <c r="N2931">
        <v>1.01</v>
      </c>
      <c r="Q2931">
        <v>1699</v>
      </c>
      <c r="R2931" t="s">
        <v>97</v>
      </c>
      <c r="S2931" s="588">
        <v>4</v>
      </c>
    </row>
    <row r="2932" spans="1:19" x14ac:dyDescent="0.2">
      <c r="A2932">
        <v>2931</v>
      </c>
      <c r="B2932" s="400">
        <v>42438.040277777778</v>
      </c>
      <c r="C2932" t="s">
        <v>97</v>
      </c>
      <c r="D2932">
        <v>0.01</v>
      </c>
      <c r="F2932">
        <v>1.48248</v>
      </c>
      <c r="I2932" s="400">
        <v>42438.219444444447</v>
      </c>
      <c r="J2932">
        <v>1.47872</v>
      </c>
      <c r="N2932">
        <v>2.6</v>
      </c>
      <c r="Q2932">
        <v>1699</v>
      </c>
      <c r="R2932" t="s">
        <v>97</v>
      </c>
      <c r="S2932" s="588">
        <v>4</v>
      </c>
    </row>
    <row r="2933" spans="1:19" x14ac:dyDescent="0.2">
      <c r="A2933">
        <v>2932</v>
      </c>
      <c r="B2933" s="400">
        <v>42438.895833333336</v>
      </c>
      <c r="C2933" t="s">
        <v>96</v>
      </c>
      <c r="D2933">
        <v>0.01</v>
      </c>
      <c r="F2933">
        <v>1.4660500000000001</v>
      </c>
      <c r="I2933" s="400">
        <v>42438.916666666664</v>
      </c>
      <c r="J2933">
        <v>1.46685</v>
      </c>
      <c r="N2933">
        <v>0.55000000000000004</v>
      </c>
      <c r="Q2933">
        <v>1700</v>
      </c>
      <c r="R2933" t="s">
        <v>96</v>
      </c>
      <c r="S2933" s="588">
        <v>1</v>
      </c>
    </row>
    <row r="2934" spans="1:19" x14ac:dyDescent="0.2">
      <c r="A2934">
        <v>2933</v>
      </c>
      <c r="B2934" s="400">
        <v>42438.9375</v>
      </c>
      <c r="C2934" t="s">
        <v>97</v>
      </c>
      <c r="D2934">
        <v>0.01</v>
      </c>
      <c r="F2934">
        <v>1.47132</v>
      </c>
      <c r="I2934" s="400">
        <v>42438.939583333333</v>
      </c>
      <c r="J2934">
        <v>1.47052</v>
      </c>
      <c r="N2934">
        <v>0.55000000000000004</v>
      </c>
      <c r="Q2934">
        <v>1701</v>
      </c>
      <c r="R2934" t="s">
        <v>97</v>
      </c>
      <c r="S2934" s="588">
        <v>1</v>
      </c>
    </row>
    <row r="2935" spans="1:19" x14ac:dyDescent="0.2">
      <c r="A2935">
        <v>2934</v>
      </c>
      <c r="B2935" s="400">
        <v>42438.949305555558</v>
      </c>
      <c r="C2935" t="s">
        <v>97</v>
      </c>
      <c r="D2935">
        <v>0.01</v>
      </c>
      <c r="F2935">
        <v>1.4695</v>
      </c>
      <c r="I2935" s="400">
        <v>42438.997916666667</v>
      </c>
      <c r="J2935">
        <v>1.46949</v>
      </c>
      <c r="N2935">
        <v>0</v>
      </c>
      <c r="Q2935">
        <v>1702</v>
      </c>
      <c r="R2935" t="s">
        <v>97</v>
      </c>
      <c r="S2935" s="588">
        <v>2</v>
      </c>
    </row>
    <row r="2936" spans="1:19" x14ac:dyDescent="0.2">
      <c r="A2936">
        <v>2935</v>
      </c>
      <c r="B2936" s="400">
        <v>42438.95416666667</v>
      </c>
      <c r="C2936" t="s">
        <v>97</v>
      </c>
      <c r="D2936">
        <v>0.01</v>
      </c>
      <c r="F2936">
        <v>1.4710799999999999</v>
      </c>
      <c r="I2936" s="400">
        <v>42438.997916666667</v>
      </c>
      <c r="J2936">
        <v>1.46949</v>
      </c>
      <c r="N2936">
        <v>1.0900000000000001</v>
      </c>
      <c r="Q2936">
        <v>1702</v>
      </c>
      <c r="R2936" t="s">
        <v>97</v>
      </c>
      <c r="S2936" s="588">
        <v>2</v>
      </c>
    </row>
    <row r="2937" spans="1:19" x14ac:dyDescent="0.2">
      <c r="A2937">
        <v>2936</v>
      </c>
      <c r="B2937" s="400">
        <v>42439.020833333336</v>
      </c>
      <c r="C2937" t="s">
        <v>97</v>
      </c>
      <c r="D2937">
        <v>0.01</v>
      </c>
      <c r="F2937">
        <v>1.4712099999999999</v>
      </c>
      <c r="I2937" s="400">
        <v>42439.02847222222</v>
      </c>
      <c r="J2937">
        <v>1.4712099999999999</v>
      </c>
      <c r="N2937">
        <v>0</v>
      </c>
      <c r="Q2937">
        <v>1703</v>
      </c>
      <c r="R2937" t="s">
        <v>97</v>
      </c>
      <c r="S2937" s="588">
        <v>2</v>
      </c>
    </row>
    <row r="2938" spans="1:19" x14ac:dyDescent="0.2">
      <c r="A2938">
        <v>2937</v>
      </c>
      <c r="B2938" s="400">
        <v>42439.023611111108</v>
      </c>
      <c r="C2938" t="s">
        <v>97</v>
      </c>
      <c r="D2938">
        <v>0.01</v>
      </c>
      <c r="F2938">
        <v>1.47281</v>
      </c>
      <c r="I2938" s="400">
        <v>42439.02847222222</v>
      </c>
      <c r="J2938">
        <v>1.4712099999999999</v>
      </c>
      <c r="N2938">
        <v>1.1100000000000001</v>
      </c>
      <c r="Q2938">
        <v>1703</v>
      </c>
      <c r="R2938" t="s">
        <v>97</v>
      </c>
      <c r="S2938" s="588">
        <v>2</v>
      </c>
    </row>
    <row r="2939" spans="1:19" x14ac:dyDescent="0.2">
      <c r="A2939">
        <v>2938</v>
      </c>
      <c r="B2939" s="400">
        <v>42439.03125</v>
      </c>
      <c r="C2939" t="s">
        <v>97</v>
      </c>
      <c r="D2939">
        <v>0.01</v>
      </c>
      <c r="F2939">
        <v>1.4725999999999999</v>
      </c>
      <c r="I2939" s="400">
        <v>42439.038888888892</v>
      </c>
      <c r="J2939">
        <v>1.4718</v>
      </c>
      <c r="N2939">
        <v>0.55000000000000004</v>
      </c>
      <c r="Q2939">
        <v>1704</v>
      </c>
      <c r="R2939" t="s">
        <v>97</v>
      </c>
      <c r="S2939" s="588">
        <v>1</v>
      </c>
    </row>
    <row r="2940" spans="1:19" x14ac:dyDescent="0.2">
      <c r="A2940">
        <v>2939</v>
      </c>
      <c r="B2940" s="400">
        <v>42439.048611111109</v>
      </c>
      <c r="C2940" t="s">
        <v>97</v>
      </c>
      <c r="D2940">
        <v>0.01</v>
      </c>
      <c r="F2940">
        <v>1.47163</v>
      </c>
      <c r="I2940" s="400">
        <v>42439.055555555555</v>
      </c>
      <c r="J2940">
        <v>1.4708300000000001</v>
      </c>
      <c r="N2940">
        <v>0.55000000000000004</v>
      </c>
      <c r="Q2940">
        <v>1705</v>
      </c>
      <c r="R2940" t="s">
        <v>97</v>
      </c>
      <c r="S2940" s="588">
        <v>1</v>
      </c>
    </row>
    <row r="2941" spans="1:19" x14ac:dyDescent="0.2">
      <c r="A2941">
        <v>2940</v>
      </c>
      <c r="B2941" s="400">
        <v>42439.916666666664</v>
      </c>
      <c r="C2941" t="s">
        <v>96</v>
      </c>
      <c r="D2941">
        <v>0.01</v>
      </c>
      <c r="F2941">
        <v>1.5027600000000001</v>
      </c>
      <c r="I2941" s="400">
        <v>42440.12777777778</v>
      </c>
      <c r="J2941">
        <v>1.50204</v>
      </c>
      <c r="N2941">
        <v>-0.57999999999999996</v>
      </c>
      <c r="Q2941">
        <v>1706</v>
      </c>
      <c r="R2941" t="s">
        <v>96</v>
      </c>
      <c r="S2941" s="588">
        <v>3</v>
      </c>
    </row>
    <row r="2942" spans="1:19" x14ac:dyDescent="0.2">
      <c r="A2942">
        <v>2941</v>
      </c>
      <c r="B2942" s="400">
        <v>42439.948611111111</v>
      </c>
      <c r="C2942" t="s">
        <v>96</v>
      </c>
      <c r="D2942">
        <v>0.01</v>
      </c>
      <c r="F2942">
        <v>1.5012300000000001</v>
      </c>
      <c r="I2942" s="400">
        <v>42440.12777777778</v>
      </c>
      <c r="J2942">
        <v>1.50204</v>
      </c>
      <c r="N2942">
        <v>0.47</v>
      </c>
      <c r="Q2942">
        <v>1706</v>
      </c>
      <c r="R2942" t="s">
        <v>96</v>
      </c>
      <c r="S2942" s="588">
        <v>3</v>
      </c>
    </row>
    <row r="2943" spans="1:19" x14ac:dyDescent="0.2">
      <c r="A2943">
        <v>2942</v>
      </c>
      <c r="B2943" s="400">
        <v>42439.995138888888</v>
      </c>
      <c r="C2943" t="s">
        <v>96</v>
      </c>
      <c r="D2943">
        <v>0.01</v>
      </c>
      <c r="F2943">
        <v>1.4997199999999999</v>
      </c>
      <c r="I2943" s="400">
        <v>42440.12777777778</v>
      </c>
      <c r="J2943">
        <v>1.50204</v>
      </c>
      <c r="N2943">
        <v>1.51</v>
      </c>
      <c r="Q2943">
        <v>1706</v>
      </c>
      <c r="R2943" t="s">
        <v>96</v>
      </c>
      <c r="S2943" s="588">
        <v>3</v>
      </c>
    </row>
    <row r="2944" spans="1:19" x14ac:dyDescent="0.2">
      <c r="A2944">
        <v>2943</v>
      </c>
      <c r="B2944" s="400">
        <v>42440.879166666666</v>
      </c>
      <c r="C2944" t="s">
        <v>96</v>
      </c>
      <c r="D2944">
        <v>0.01</v>
      </c>
      <c r="F2944">
        <v>1.4745200000000001</v>
      </c>
      <c r="I2944" s="400">
        <v>42440.922222222223</v>
      </c>
      <c r="J2944">
        <v>1.4745600000000001</v>
      </c>
      <c r="N2944">
        <v>0.03</v>
      </c>
      <c r="Q2944">
        <v>1707</v>
      </c>
      <c r="R2944" t="s">
        <v>96</v>
      </c>
      <c r="S2944" s="588">
        <v>2</v>
      </c>
    </row>
    <row r="2945" spans="1:19" x14ac:dyDescent="0.2">
      <c r="A2945">
        <v>2944</v>
      </c>
      <c r="B2945" s="400">
        <v>42440.895833333336</v>
      </c>
      <c r="C2945" t="s">
        <v>96</v>
      </c>
      <c r="D2945">
        <v>0.01</v>
      </c>
      <c r="F2945">
        <v>1.47299</v>
      </c>
      <c r="I2945" s="400">
        <v>42440.922222222223</v>
      </c>
      <c r="J2945">
        <v>1.4745600000000001</v>
      </c>
      <c r="N2945">
        <v>1.0900000000000001</v>
      </c>
      <c r="Q2945">
        <v>1707</v>
      </c>
      <c r="R2945" t="s">
        <v>96</v>
      </c>
      <c r="S2945" s="588">
        <v>2</v>
      </c>
    </row>
    <row r="2946" spans="1:19" x14ac:dyDescent="0.2">
      <c r="A2946">
        <v>2945</v>
      </c>
      <c r="B2946" s="400">
        <v>42440.949305555558</v>
      </c>
      <c r="C2946" t="s">
        <v>97</v>
      </c>
      <c r="D2946">
        <v>0.01</v>
      </c>
      <c r="F2946">
        <v>1.47559</v>
      </c>
      <c r="I2946" s="400">
        <v>42440.989583333336</v>
      </c>
      <c r="J2946">
        <v>1.47479</v>
      </c>
      <c r="N2946">
        <v>0.55000000000000004</v>
      </c>
      <c r="Q2946">
        <v>1708</v>
      </c>
      <c r="R2946" t="s">
        <v>97</v>
      </c>
      <c r="S2946" s="588">
        <v>1</v>
      </c>
    </row>
    <row r="2947" spans="1:19" x14ac:dyDescent="0.2">
      <c r="A2947">
        <v>2946</v>
      </c>
      <c r="B2947" s="400">
        <v>42443.025000000001</v>
      </c>
      <c r="C2947" t="s">
        <v>97</v>
      </c>
      <c r="D2947">
        <v>0.01</v>
      </c>
      <c r="F2947">
        <v>1.4790300000000001</v>
      </c>
      <c r="I2947" s="400">
        <v>42443.046527777777</v>
      </c>
      <c r="J2947">
        <v>1.4782299999999999</v>
      </c>
      <c r="N2947">
        <v>0.56000000000000005</v>
      </c>
      <c r="Q2947">
        <v>1709</v>
      </c>
      <c r="R2947" t="s">
        <v>97</v>
      </c>
      <c r="S2947" s="588">
        <v>1</v>
      </c>
    </row>
    <row r="2948" spans="1:19" x14ac:dyDescent="0.2">
      <c r="A2948">
        <v>2947</v>
      </c>
      <c r="B2948" s="400">
        <v>42444.042361111111</v>
      </c>
      <c r="C2948" t="s">
        <v>96</v>
      </c>
      <c r="D2948">
        <v>0.01</v>
      </c>
      <c r="F2948">
        <v>1.4778100000000001</v>
      </c>
      <c r="I2948" s="400">
        <v>42444.111111111109</v>
      </c>
      <c r="J2948">
        <v>1.47709</v>
      </c>
      <c r="N2948">
        <v>-0.5</v>
      </c>
      <c r="Q2948">
        <v>1710</v>
      </c>
      <c r="R2948" t="s">
        <v>96</v>
      </c>
      <c r="S2948" s="588">
        <v>3</v>
      </c>
    </row>
    <row r="2949" spans="1:19" x14ac:dyDescent="0.2">
      <c r="A2949">
        <v>2948</v>
      </c>
      <c r="B2949" s="400">
        <v>42444.083333333336</v>
      </c>
      <c r="C2949" t="s">
        <v>96</v>
      </c>
      <c r="D2949">
        <v>0.01</v>
      </c>
      <c r="F2949">
        <v>1.4762900000000001</v>
      </c>
      <c r="I2949" s="400">
        <v>42444.111111111109</v>
      </c>
      <c r="J2949">
        <v>1.47709</v>
      </c>
      <c r="N2949">
        <v>0.55000000000000004</v>
      </c>
      <c r="Q2949">
        <v>1710</v>
      </c>
      <c r="R2949" t="s">
        <v>96</v>
      </c>
      <c r="S2949" s="588">
        <v>3</v>
      </c>
    </row>
    <row r="2950" spans="1:19" x14ac:dyDescent="0.2">
      <c r="A2950">
        <v>2949</v>
      </c>
      <c r="B2950" s="400">
        <v>42444.105555555558</v>
      </c>
      <c r="C2950" t="s">
        <v>96</v>
      </c>
      <c r="D2950">
        <v>0.01</v>
      </c>
      <c r="F2950">
        <v>1.4747699999999999</v>
      </c>
      <c r="I2950" s="400">
        <v>42444.111111111109</v>
      </c>
      <c r="J2950">
        <v>1.47709</v>
      </c>
      <c r="N2950">
        <v>1.6</v>
      </c>
      <c r="Q2950">
        <v>1710</v>
      </c>
      <c r="R2950" t="s">
        <v>96</v>
      </c>
      <c r="S2950" s="588">
        <v>3</v>
      </c>
    </row>
    <row r="2951" spans="1:19" x14ac:dyDescent="0.2">
      <c r="A2951">
        <v>2950</v>
      </c>
      <c r="B2951" s="400">
        <v>42444.970833333333</v>
      </c>
      <c r="C2951" t="s">
        <v>96</v>
      </c>
      <c r="D2951">
        <v>0.01</v>
      </c>
      <c r="F2951">
        <v>1.4897400000000001</v>
      </c>
      <c r="I2951" s="400">
        <v>42445.136805555558</v>
      </c>
      <c r="J2951">
        <v>1.4890399999999999</v>
      </c>
      <c r="N2951">
        <v>-0.56999999999999995</v>
      </c>
      <c r="Q2951">
        <v>1711</v>
      </c>
      <c r="R2951" t="s">
        <v>96</v>
      </c>
      <c r="S2951" s="588">
        <v>3</v>
      </c>
    </row>
    <row r="2952" spans="1:19" x14ac:dyDescent="0.2">
      <c r="A2952">
        <v>2951</v>
      </c>
      <c r="B2952" s="400">
        <v>42445.000694444447</v>
      </c>
      <c r="C2952" t="s">
        <v>96</v>
      </c>
      <c r="D2952">
        <v>0.01</v>
      </c>
      <c r="F2952">
        <v>1.48824</v>
      </c>
      <c r="I2952" s="400">
        <v>42445.136805555558</v>
      </c>
      <c r="J2952">
        <v>1.4890399999999999</v>
      </c>
      <c r="N2952">
        <v>0.56000000000000005</v>
      </c>
      <c r="Q2952">
        <v>1711</v>
      </c>
      <c r="R2952" t="s">
        <v>96</v>
      </c>
      <c r="S2952" s="588">
        <v>3</v>
      </c>
    </row>
    <row r="2953" spans="1:19" x14ac:dyDescent="0.2">
      <c r="A2953">
        <v>2952</v>
      </c>
      <c r="B2953" s="400">
        <v>42445.115277777775</v>
      </c>
      <c r="C2953" t="s">
        <v>96</v>
      </c>
      <c r="D2953">
        <v>0.01</v>
      </c>
      <c r="F2953">
        <v>1.4867300000000001</v>
      </c>
      <c r="I2953" s="400">
        <v>42445.136805555558</v>
      </c>
      <c r="J2953">
        <v>1.4890399999999999</v>
      </c>
      <c r="N2953">
        <v>1.6</v>
      </c>
      <c r="Q2953">
        <v>1711</v>
      </c>
      <c r="R2953" t="s">
        <v>96</v>
      </c>
      <c r="S2953" s="588">
        <v>3</v>
      </c>
    </row>
    <row r="2954" spans="1:19" x14ac:dyDescent="0.2">
      <c r="A2954">
        <v>2953</v>
      </c>
      <c r="B2954" s="400">
        <v>42446.033333333333</v>
      </c>
      <c r="C2954" t="s">
        <v>97</v>
      </c>
      <c r="D2954">
        <v>0.01</v>
      </c>
      <c r="F2954">
        <v>1.48695</v>
      </c>
      <c r="I2954" s="400">
        <v>42446.070833333331</v>
      </c>
      <c r="J2954">
        <v>1.4861500000000001</v>
      </c>
      <c r="N2954">
        <v>0.55000000000000004</v>
      </c>
      <c r="Q2954">
        <v>1712</v>
      </c>
      <c r="R2954" t="s">
        <v>97</v>
      </c>
      <c r="S2954" s="588">
        <v>1</v>
      </c>
    </row>
    <row r="2955" spans="1:19" x14ac:dyDescent="0.2">
      <c r="A2955">
        <v>2954</v>
      </c>
      <c r="B2955" s="400">
        <v>42446.898611111108</v>
      </c>
      <c r="C2955" t="s">
        <v>97</v>
      </c>
      <c r="D2955">
        <v>0.01</v>
      </c>
      <c r="F2955">
        <v>1.48004</v>
      </c>
      <c r="I2955" s="400">
        <v>42447.052777777775</v>
      </c>
      <c r="J2955">
        <v>1.4792400000000001</v>
      </c>
      <c r="N2955">
        <v>0.56000000000000005</v>
      </c>
      <c r="Q2955">
        <v>1713</v>
      </c>
      <c r="R2955" t="s">
        <v>97</v>
      </c>
      <c r="S2955" s="588">
        <v>1</v>
      </c>
    </row>
    <row r="2956" spans="1:19" x14ac:dyDescent="0.2">
      <c r="A2956">
        <v>2955</v>
      </c>
      <c r="B2956" s="400">
        <v>42447.053472222222</v>
      </c>
      <c r="C2956" t="s">
        <v>96</v>
      </c>
      <c r="D2956">
        <v>0.01</v>
      </c>
      <c r="F2956">
        <v>1.4789099999999999</v>
      </c>
      <c r="I2956" s="400">
        <v>42447.082638888889</v>
      </c>
      <c r="J2956">
        <v>1.4797100000000001</v>
      </c>
      <c r="N2956">
        <v>0.55000000000000004</v>
      </c>
      <c r="Q2956">
        <v>1714</v>
      </c>
      <c r="R2956" t="s">
        <v>96</v>
      </c>
      <c r="S2956" s="588">
        <v>1</v>
      </c>
    </row>
    <row r="2957" spans="1:19" x14ac:dyDescent="0.2">
      <c r="A2957">
        <v>2956</v>
      </c>
      <c r="B2957" s="400">
        <v>42450.020833333336</v>
      </c>
      <c r="C2957" t="s">
        <v>97</v>
      </c>
      <c r="D2957">
        <v>0.01</v>
      </c>
      <c r="F2957">
        <v>1.4833700000000001</v>
      </c>
      <c r="I2957" s="400">
        <v>42450.263888888891</v>
      </c>
      <c r="J2957">
        <v>1.4850000000000001</v>
      </c>
      <c r="N2957">
        <v>-1.1299999999999999</v>
      </c>
      <c r="Q2957">
        <v>1715</v>
      </c>
      <c r="R2957" t="s">
        <v>97</v>
      </c>
      <c r="S2957" s="588">
        <v>4</v>
      </c>
    </row>
    <row r="2958" spans="1:19" x14ac:dyDescent="0.2">
      <c r="A2958">
        <v>2957</v>
      </c>
      <c r="B2958" s="400">
        <v>42450.064583333333</v>
      </c>
      <c r="C2958" t="s">
        <v>97</v>
      </c>
      <c r="D2958">
        <v>0.01</v>
      </c>
      <c r="F2958">
        <v>1.48489</v>
      </c>
      <c r="I2958" s="400">
        <v>42450.263888888891</v>
      </c>
      <c r="J2958">
        <v>1.4850000000000001</v>
      </c>
      <c r="N2958">
        <v>-0.08</v>
      </c>
      <c r="Q2958">
        <v>1715</v>
      </c>
      <c r="R2958" t="s">
        <v>97</v>
      </c>
      <c r="S2958" s="588">
        <v>4</v>
      </c>
    </row>
    <row r="2959" spans="1:19" x14ac:dyDescent="0.2">
      <c r="A2959">
        <v>2958</v>
      </c>
      <c r="B2959" s="400">
        <v>42450.090277777781</v>
      </c>
      <c r="C2959" t="s">
        <v>97</v>
      </c>
      <c r="D2959">
        <v>0.01</v>
      </c>
      <c r="F2959">
        <v>1.4863900000000001</v>
      </c>
      <c r="I2959" s="400">
        <v>42450.263888888891</v>
      </c>
      <c r="J2959">
        <v>1.4850000000000001</v>
      </c>
      <c r="N2959">
        <v>0.96</v>
      </c>
      <c r="Q2959">
        <v>1715</v>
      </c>
      <c r="R2959" t="s">
        <v>97</v>
      </c>
      <c r="S2959" s="588">
        <v>4</v>
      </c>
    </row>
    <row r="2960" spans="1:19" x14ac:dyDescent="0.2">
      <c r="A2960">
        <v>2959</v>
      </c>
      <c r="B2960" s="400">
        <v>42450.140277777777</v>
      </c>
      <c r="C2960" t="s">
        <v>97</v>
      </c>
      <c r="D2960">
        <v>0.01</v>
      </c>
      <c r="F2960">
        <v>1.4889399999999999</v>
      </c>
      <c r="I2960" s="400">
        <v>42450.263888888891</v>
      </c>
      <c r="J2960">
        <v>1.4850000000000001</v>
      </c>
      <c r="N2960">
        <v>2.72</v>
      </c>
      <c r="Q2960">
        <v>1715</v>
      </c>
      <c r="R2960" t="s">
        <v>97</v>
      </c>
      <c r="S2960" s="588">
        <v>4</v>
      </c>
    </row>
    <row r="2961" spans="1:19" x14ac:dyDescent="0.2">
      <c r="A2961">
        <v>2960</v>
      </c>
      <c r="B2961" s="400">
        <v>42450.895833333336</v>
      </c>
      <c r="C2961" t="s">
        <v>97</v>
      </c>
      <c r="D2961">
        <v>0.01</v>
      </c>
      <c r="F2961">
        <v>1.4829600000000001</v>
      </c>
      <c r="I2961" s="400">
        <v>42451.015277777777</v>
      </c>
      <c r="J2961">
        <v>1.4821599999999999</v>
      </c>
      <c r="N2961">
        <v>0.56000000000000005</v>
      </c>
      <c r="Q2961">
        <v>1716</v>
      </c>
      <c r="R2961" t="s">
        <v>97</v>
      </c>
      <c r="S2961" s="588">
        <v>1</v>
      </c>
    </row>
    <row r="2962" spans="1:19" x14ac:dyDescent="0.2">
      <c r="A2962">
        <v>2961</v>
      </c>
      <c r="B2962" s="400">
        <v>42451.925000000003</v>
      </c>
      <c r="C2962" t="s">
        <v>96</v>
      </c>
      <c r="D2962">
        <v>0.01</v>
      </c>
      <c r="F2962">
        <v>1.4718899999999999</v>
      </c>
      <c r="I2962" s="400">
        <v>42451.9375</v>
      </c>
      <c r="J2962">
        <v>1.4726900000000001</v>
      </c>
      <c r="N2962">
        <v>0.55000000000000004</v>
      </c>
      <c r="Q2962">
        <v>1717</v>
      </c>
      <c r="R2962" t="s">
        <v>96</v>
      </c>
      <c r="S2962" s="588">
        <v>1</v>
      </c>
    </row>
    <row r="2963" spans="1:19" x14ac:dyDescent="0.2">
      <c r="A2963">
        <v>2962</v>
      </c>
      <c r="B2963" s="400">
        <v>42452.042361111111</v>
      </c>
      <c r="C2963" t="s">
        <v>97</v>
      </c>
      <c r="D2963">
        <v>0.01</v>
      </c>
      <c r="F2963">
        <v>1.47322</v>
      </c>
      <c r="I2963" s="400">
        <v>42452.095138888886</v>
      </c>
      <c r="J2963">
        <v>1.4724200000000001</v>
      </c>
      <c r="N2963">
        <v>0.55000000000000004</v>
      </c>
      <c r="Q2963">
        <v>1718</v>
      </c>
      <c r="R2963" t="s">
        <v>97</v>
      </c>
      <c r="S2963" s="588">
        <v>1</v>
      </c>
    </row>
    <row r="2964" spans="1:19" x14ac:dyDescent="0.2">
      <c r="A2964">
        <v>2963</v>
      </c>
      <c r="B2964" s="400">
        <v>42452.877083333333</v>
      </c>
      <c r="C2964" t="s">
        <v>97</v>
      </c>
      <c r="D2964">
        <v>0.01</v>
      </c>
      <c r="F2964">
        <v>1.4858499999999999</v>
      </c>
      <c r="I2964" s="400">
        <v>42452.943749999999</v>
      </c>
      <c r="J2964">
        <v>1.48505</v>
      </c>
      <c r="N2964">
        <v>0.55000000000000004</v>
      </c>
      <c r="Q2964">
        <v>1719</v>
      </c>
      <c r="R2964" t="s">
        <v>97</v>
      </c>
      <c r="S2964" s="588">
        <v>1</v>
      </c>
    </row>
    <row r="2965" spans="1:19" x14ac:dyDescent="0.2">
      <c r="A2965">
        <v>2964</v>
      </c>
      <c r="B2965" s="400">
        <v>42452.956944444442</v>
      </c>
      <c r="C2965" t="s">
        <v>96</v>
      </c>
      <c r="D2965">
        <v>0.01</v>
      </c>
      <c r="F2965">
        <v>1.48472</v>
      </c>
      <c r="I2965" s="400">
        <v>42453.100694444445</v>
      </c>
      <c r="J2965">
        <v>1.48552</v>
      </c>
      <c r="N2965">
        <v>0.27</v>
      </c>
      <c r="Q2965">
        <v>1720</v>
      </c>
      <c r="R2965" t="s">
        <v>96</v>
      </c>
      <c r="S2965" s="588">
        <v>1</v>
      </c>
    </row>
    <row r="2966" spans="1:19" x14ac:dyDescent="0.2">
      <c r="A2966">
        <v>2965</v>
      </c>
      <c r="B2966" s="400">
        <v>42453.884027777778</v>
      </c>
      <c r="C2966" t="s">
        <v>96</v>
      </c>
      <c r="D2966">
        <v>0.01</v>
      </c>
      <c r="F2966">
        <v>1.4845200000000001</v>
      </c>
      <c r="I2966" s="400">
        <v>42453.943055555559</v>
      </c>
      <c r="J2966">
        <v>1.48532</v>
      </c>
      <c r="N2966">
        <v>0.55000000000000004</v>
      </c>
      <c r="Q2966">
        <v>1721</v>
      </c>
      <c r="R2966" t="s">
        <v>96</v>
      </c>
      <c r="S2966" s="588">
        <v>1</v>
      </c>
    </row>
    <row r="2967" spans="1:19" x14ac:dyDescent="0.2">
      <c r="A2967">
        <v>2966</v>
      </c>
      <c r="B2967" s="400">
        <v>42453.944444444445</v>
      </c>
      <c r="C2967" t="s">
        <v>97</v>
      </c>
      <c r="D2967">
        <v>0.01</v>
      </c>
      <c r="F2967">
        <v>1.48567</v>
      </c>
      <c r="I2967" s="400">
        <v>42453.957638888889</v>
      </c>
      <c r="J2967">
        <v>1.4848699999999999</v>
      </c>
      <c r="N2967">
        <v>0.56000000000000005</v>
      </c>
      <c r="Q2967">
        <v>1722</v>
      </c>
      <c r="R2967" t="s">
        <v>97</v>
      </c>
      <c r="S2967" s="588">
        <v>1</v>
      </c>
    </row>
    <row r="2968" spans="1:19" x14ac:dyDescent="0.2">
      <c r="A2968">
        <v>2967</v>
      </c>
      <c r="B2968" s="400">
        <v>42454.899305555555</v>
      </c>
      <c r="C2968" t="s">
        <v>97</v>
      </c>
      <c r="D2968">
        <v>0.01</v>
      </c>
      <c r="F2968">
        <v>1.48804</v>
      </c>
      <c r="I2968" s="400">
        <v>42454.95416666667</v>
      </c>
      <c r="J2968">
        <v>1.4872399999999999</v>
      </c>
      <c r="N2968">
        <v>0.56000000000000005</v>
      </c>
      <c r="Q2968">
        <v>1723</v>
      </c>
      <c r="R2968" t="s">
        <v>97</v>
      </c>
      <c r="S2968" s="588">
        <v>1</v>
      </c>
    </row>
    <row r="2969" spans="1:19" x14ac:dyDescent="0.2">
      <c r="A2969">
        <v>2968</v>
      </c>
      <c r="B2969" s="400">
        <v>42457.939583333333</v>
      </c>
      <c r="C2969" t="s">
        <v>96</v>
      </c>
      <c r="D2969">
        <v>0.01</v>
      </c>
      <c r="F2969">
        <v>1.4843200000000001</v>
      </c>
      <c r="I2969" s="400">
        <v>42458.036111111112</v>
      </c>
      <c r="J2969">
        <v>1.48512</v>
      </c>
      <c r="N2969">
        <v>0.46</v>
      </c>
      <c r="Q2969">
        <v>1724</v>
      </c>
      <c r="R2969" t="s">
        <v>96</v>
      </c>
      <c r="S2969" s="588">
        <v>1</v>
      </c>
    </row>
    <row r="2970" spans="1:19" x14ac:dyDescent="0.2">
      <c r="A2970">
        <v>2969</v>
      </c>
      <c r="B2970" s="400">
        <v>42458.890277777777</v>
      </c>
      <c r="C2970" t="s">
        <v>96</v>
      </c>
      <c r="D2970">
        <v>0.01</v>
      </c>
      <c r="F2970">
        <v>1.4793700000000001</v>
      </c>
      <c r="I2970" s="400">
        <v>42458.999305555553</v>
      </c>
      <c r="J2970">
        <v>1.48017</v>
      </c>
      <c r="N2970">
        <v>0.55000000000000004</v>
      </c>
      <c r="Q2970">
        <v>1725</v>
      </c>
      <c r="R2970" t="s">
        <v>96</v>
      </c>
      <c r="S2970" s="588">
        <v>1</v>
      </c>
    </row>
    <row r="2971" spans="1:19" x14ac:dyDescent="0.2">
      <c r="A2971">
        <v>2970</v>
      </c>
      <c r="B2971" s="400">
        <v>42459.053472222222</v>
      </c>
      <c r="C2971" t="s">
        <v>96</v>
      </c>
      <c r="D2971">
        <v>0.01</v>
      </c>
      <c r="F2971">
        <v>1.47828</v>
      </c>
      <c r="I2971" s="400">
        <v>42459.071527777778</v>
      </c>
      <c r="J2971">
        <v>1.47908</v>
      </c>
      <c r="N2971">
        <v>0.55000000000000004</v>
      </c>
      <c r="Q2971">
        <v>1726</v>
      </c>
      <c r="R2971" t="s">
        <v>96</v>
      </c>
      <c r="S2971" s="588">
        <v>1</v>
      </c>
    </row>
    <row r="2972" spans="1:19" x14ac:dyDescent="0.2">
      <c r="A2972">
        <v>2971</v>
      </c>
      <c r="B2972" s="400">
        <v>42460.895833333336</v>
      </c>
      <c r="C2972" t="s">
        <v>97</v>
      </c>
      <c r="D2972">
        <v>0.01</v>
      </c>
      <c r="F2972">
        <v>1.4857499999999999</v>
      </c>
      <c r="I2972" s="400">
        <v>42460.911111111112</v>
      </c>
      <c r="J2972">
        <v>1.48495</v>
      </c>
      <c r="N2972">
        <v>0.55000000000000004</v>
      </c>
      <c r="Q2972">
        <v>1727</v>
      </c>
      <c r="R2972" t="s">
        <v>97</v>
      </c>
      <c r="S2972" s="588">
        <v>1</v>
      </c>
    </row>
    <row r="2973" spans="1:19" x14ac:dyDescent="0.2">
      <c r="A2973">
        <v>2972</v>
      </c>
      <c r="B2973" s="400">
        <v>42460.94027777778</v>
      </c>
      <c r="C2973" t="s">
        <v>97</v>
      </c>
      <c r="D2973">
        <v>0.01</v>
      </c>
      <c r="F2973">
        <v>1.48478</v>
      </c>
      <c r="I2973" s="400">
        <v>42461.04583333333</v>
      </c>
      <c r="J2973">
        <v>1.4847900000000001</v>
      </c>
      <c r="N2973">
        <v>0</v>
      </c>
      <c r="Q2973">
        <v>1728</v>
      </c>
      <c r="R2973" t="s">
        <v>97</v>
      </c>
      <c r="S2973" s="588">
        <v>2</v>
      </c>
    </row>
    <row r="2974" spans="1:19" x14ac:dyDescent="0.2">
      <c r="A2974">
        <v>2973</v>
      </c>
      <c r="B2974" s="400">
        <v>42461.008333333331</v>
      </c>
      <c r="C2974" t="s">
        <v>97</v>
      </c>
      <c r="D2974">
        <v>0.01</v>
      </c>
      <c r="F2974">
        <v>1.4863900000000001</v>
      </c>
      <c r="I2974" s="400">
        <v>42461.04583333333</v>
      </c>
      <c r="J2974">
        <v>1.4847900000000001</v>
      </c>
      <c r="N2974">
        <v>1.1000000000000001</v>
      </c>
      <c r="Q2974">
        <v>1728</v>
      </c>
      <c r="R2974" t="s">
        <v>97</v>
      </c>
      <c r="S2974" s="588">
        <v>2</v>
      </c>
    </row>
    <row r="2975" spans="1:19" x14ac:dyDescent="0.2">
      <c r="A2975">
        <v>2974</v>
      </c>
      <c r="B2975" s="400">
        <v>42461.881249999999</v>
      </c>
      <c r="C2975" t="s">
        <v>96</v>
      </c>
      <c r="D2975">
        <v>0.01</v>
      </c>
      <c r="F2975">
        <v>1.4831399999999999</v>
      </c>
      <c r="I2975" s="400">
        <v>42461.893750000003</v>
      </c>
      <c r="J2975">
        <v>1.48394</v>
      </c>
      <c r="N2975">
        <v>0.55000000000000004</v>
      </c>
      <c r="Q2975">
        <v>1729</v>
      </c>
      <c r="R2975" t="s">
        <v>96</v>
      </c>
      <c r="S2975" s="588">
        <v>1</v>
      </c>
    </row>
    <row r="2976" spans="1:19" x14ac:dyDescent="0.2">
      <c r="A2976">
        <v>2975</v>
      </c>
      <c r="B2976" s="400">
        <v>42461.947916666664</v>
      </c>
      <c r="C2976" t="s">
        <v>96</v>
      </c>
      <c r="D2976">
        <v>0.01</v>
      </c>
      <c r="F2976">
        <v>1.4835700000000001</v>
      </c>
      <c r="I2976" s="400">
        <v>42464</v>
      </c>
      <c r="J2976">
        <v>1.48437</v>
      </c>
      <c r="N2976">
        <v>0.46</v>
      </c>
      <c r="Q2976">
        <v>1730</v>
      </c>
      <c r="R2976" t="s">
        <v>96</v>
      </c>
      <c r="S2976" s="588">
        <v>1</v>
      </c>
    </row>
    <row r="2977" spans="1:19" x14ac:dyDescent="0.2">
      <c r="A2977">
        <v>2976</v>
      </c>
      <c r="B2977" s="400">
        <v>42464.049305555556</v>
      </c>
      <c r="C2977" t="s">
        <v>96</v>
      </c>
      <c r="D2977">
        <v>0.01</v>
      </c>
      <c r="F2977">
        <v>1.4843599999999999</v>
      </c>
      <c r="I2977" s="400">
        <v>42464.087500000001</v>
      </c>
      <c r="J2977">
        <v>1.48516</v>
      </c>
      <c r="N2977">
        <v>0.56000000000000005</v>
      </c>
      <c r="Q2977">
        <v>1731</v>
      </c>
      <c r="R2977" t="s">
        <v>96</v>
      </c>
      <c r="S2977" s="588">
        <v>1</v>
      </c>
    </row>
    <row r="2978" spans="1:19" x14ac:dyDescent="0.2">
      <c r="A2978">
        <v>2977</v>
      </c>
      <c r="B2978" s="400">
        <v>42464.876388888886</v>
      </c>
      <c r="C2978" t="s">
        <v>97</v>
      </c>
      <c r="D2978">
        <v>0.01</v>
      </c>
      <c r="F2978">
        <v>1.49709</v>
      </c>
      <c r="I2978" s="400">
        <v>42465.311805555553</v>
      </c>
      <c r="J2978">
        <v>1.50058</v>
      </c>
      <c r="N2978">
        <v>-2.4</v>
      </c>
      <c r="Q2978">
        <v>1732</v>
      </c>
      <c r="R2978" t="s">
        <v>97</v>
      </c>
      <c r="S2978" s="588">
        <v>5</v>
      </c>
    </row>
    <row r="2979" spans="1:19" x14ac:dyDescent="0.2">
      <c r="A2979">
        <v>2978</v>
      </c>
      <c r="B2979" s="400">
        <v>42464.892361111109</v>
      </c>
      <c r="C2979" t="s">
        <v>97</v>
      </c>
      <c r="D2979">
        <v>0.01</v>
      </c>
      <c r="F2979">
        <v>1.4986200000000001</v>
      </c>
      <c r="I2979" s="400">
        <v>42465.311805555553</v>
      </c>
      <c r="J2979">
        <v>1.50058</v>
      </c>
      <c r="N2979">
        <v>-1.34</v>
      </c>
      <c r="Q2979">
        <v>1732</v>
      </c>
      <c r="R2979" t="s">
        <v>97</v>
      </c>
      <c r="S2979" s="588">
        <v>5</v>
      </c>
    </row>
    <row r="2980" spans="1:19" x14ac:dyDescent="0.2">
      <c r="A2980">
        <v>2980</v>
      </c>
      <c r="B2980" s="400">
        <v>42465.131249999999</v>
      </c>
      <c r="C2980" t="s">
        <v>97</v>
      </c>
      <c r="D2980">
        <v>0.01</v>
      </c>
      <c r="F2980">
        <v>1.50013</v>
      </c>
      <c r="I2980" s="400">
        <v>42465.311805555553</v>
      </c>
      <c r="J2980">
        <v>1.50058</v>
      </c>
      <c r="N2980">
        <v>-0.31</v>
      </c>
      <c r="Q2980">
        <v>1732</v>
      </c>
      <c r="R2980" t="s">
        <v>97</v>
      </c>
      <c r="S2980" s="588">
        <v>5</v>
      </c>
    </row>
    <row r="2981" spans="1:19" x14ac:dyDescent="0.2">
      <c r="A2981">
        <v>2981</v>
      </c>
      <c r="B2981" s="400">
        <v>42465.135416666664</v>
      </c>
      <c r="C2981" t="s">
        <v>97</v>
      </c>
      <c r="D2981">
        <v>0.01</v>
      </c>
      <c r="F2981">
        <v>1.50244</v>
      </c>
      <c r="I2981" s="400">
        <v>42465.311805555553</v>
      </c>
      <c r="J2981">
        <v>1.50058</v>
      </c>
      <c r="N2981">
        <v>1.28</v>
      </c>
      <c r="Q2981">
        <v>1732</v>
      </c>
      <c r="R2981" t="s">
        <v>97</v>
      </c>
      <c r="S2981" s="588">
        <v>5</v>
      </c>
    </row>
    <row r="2982" spans="1:19" x14ac:dyDescent="0.2">
      <c r="A2982">
        <v>2982</v>
      </c>
      <c r="B2982" s="400">
        <v>42465.211111111108</v>
      </c>
      <c r="C2982" t="s">
        <v>97</v>
      </c>
      <c r="D2982">
        <v>0.02</v>
      </c>
      <c r="F2982">
        <v>1.5056</v>
      </c>
      <c r="I2982" s="400">
        <v>42465.311805555553</v>
      </c>
      <c r="J2982">
        <v>1.50058</v>
      </c>
      <c r="N2982">
        <v>6.92</v>
      </c>
      <c r="Q2982">
        <v>1732</v>
      </c>
      <c r="R2982" t="s">
        <v>97</v>
      </c>
      <c r="S2982" s="588">
        <v>5</v>
      </c>
    </row>
    <row r="2983" spans="1:19" x14ac:dyDescent="0.2">
      <c r="A2983">
        <v>2979</v>
      </c>
      <c r="B2983" s="400">
        <v>42465.044444444444</v>
      </c>
      <c r="C2983" t="s">
        <v>96</v>
      </c>
      <c r="D2983">
        <v>0.01</v>
      </c>
      <c r="F2983">
        <v>1.4975799999999999</v>
      </c>
      <c r="I2983" s="400">
        <v>42465.046527777777</v>
      </c>
      <c r="J2983">
        <v>1.49838</v>
      </c>
      <c r="N2983">
        <v>0.55000000000000004</v>
      </c>
      <c r="Q2983">
        <v>1733</v>
      </c>
      <c r="R2983" t="s">
        <v>96</v>
      </c>
      <c r="S2983" s="588">
        <v>1</v>
      </c>
    </row>
    <row r="2984" spans="1:19" x14ac:dyDescent="0.2">
      <c r="A2984">
        <v>2983</v>
      </c>
      <c r="B2984" s="400">
        <v>42465.895833333336</v>
      </c>
      <c r="C2984" t="s">
        <v>96</v>
      </c>
      <c r="D2984">
        <v>0.01</v>
      </c>
      <c r="F2984">
        <v>1.5128900000000001</v>
      </c>
      <c r="I2984" s="400">
        <v>42467.428472222222</v>
      </c>
      <c r="J2984">
        <v>1.5053700000000001</v>
      </c>
      <c r="N2984">
        <v>-5.55</v>
      </c>
      <c r="Q2984">
        <v>1734</v>
      </c>
      <c r="R2984" t="s">
        <v>96</v>
      </c>
      <c r="S2984" s="588">
        <v>7</v>
      </c>
    </row>
    <row r="2985" spans="1:19" x14ac:dyDescent="0.2">
      <c r="A2985">
        <v>2984</v>
      </c>
      <c r="B2985" s="400">
        <v>42465.904166666667</v>
      </c>
      <c r="C2985" t="s">
        <v>96</v>
      </c>
      <c r="D2985">
        <v>0.01</v>
      </c>
      <c r="F2985">
        <v>1.51139</v>
      </c>
      <c r="I2985" s="400">
        <v>42467.428472222222</v>
      </c>
      <c r="J2985">
        <v>1.5053700000000001</v>
      </c>
      <c r="N2985">
        <v>-4.5199999999999996</v>
      </c>
      <c r="Q2985">
        <v>1734</v>
      </c>
      <c r="R2985" t="s">
        <v>96</v>
      </c>
      <c r="S2985" s="588">
        <v>7</v>
      </c>
    </row>
    <row r="2986" spans="1:19" x14ac:dyDescent="0.2">
      <c r="A2986">
        <v>2985</v>
      </c>
      <c r="B2986" s="400">
        <v>42465.939583333333</v>
      </c>
      <c r="C2986" t="s">
        <v>96</v>
      </c>
      <c r="D2986">
        <v>0.01</v>
      </c>
      <c r="F2986">
        <v>1.50989</v>
      </c>
      <c r="I2986" s="400">
        <v>42467.428472222222</v>
      </c>
      <c r="J2986">
        <v>1.5053700000000001</v>
      </c>
      <c r="N2986">
        <v>-3.49</v>
      </c>
      <c r="Q2986">
        <v>1734</v>
      </c>
      <c r="R2986" t="s">
        <v>96</v>
      </c>
      <c r="S2986" s="588">
        <v>7</v>
      </c>
    </row>
    <row r="2987" spans="1:19" x14ac:dyDescent="0.2">
      <c r="A2987">
        <v>2986</v>
      </c>
      <c r="B2987" s="400">
        <v>42466.138888888891</v>
      </c>
      <c r="C2987" t="s">
        <v>96</v>
      </c>
      <c r="D2987">
        <v>0.01</v>
      </c>
      <c r="F2987">
        <v>1.5075799999999999</v>
      </c>
      <c r="I2987" s="400">
        <v>42467.428472222222</v>
      </c>
      <c r="J2987">
        <v>1.5053700000000001</v>
      </c>
      <c r="N2987">
        <v>-1.8</v>
      </c>
      <c r="Q2987">
        <v>1734</v>
      </c>
      <c r="R2987" t="s">
        <v>96</v>
      </c>
      <c r="S2987" s="588">
        <v>7</v>
      </c>
    </row>
    <row r="2988" spans="1:19" x14ac:dyDescent="0.2">
      <c r="A2988">
        <v>2987</v>
      </c>
      <c r="B2988" s="400">
        <v>42466.21875</v>
      </c>
      <c r="C2988" t="s">
        <v>96</v>
      </c>
      <c r="D2988">
        <v>0.02</v>
      </c>
      <c r="F2988">
        <v>1.5043500000000001</v>
      </c>
      <c r="I2988" s="400">
        <v>42467.428472222222</v>
      </c>
      <c r="J2988">
        <v>1.5053700000000001</v>
      </c>
      <c r="N2988">
        <v>0.86</v>
      </c>
      <c r="Q2988">
        <v>1734</v>
      </c>
      <c r="R2988" t="s">
        <v>96</v>
      </c>
      <c r="S2988" s="588">
        <v>7</v>
      </c>
    </row>
    <row r="2989" spans="1:19" x14ac:dyDescent="0.2">
      <c r="A2989">
        <v>2988</v>
      </c>
      <c r="B2989" s="400">
        <v>42466.411805555559</v>
      </c>
      <c r="C2989" t="s">
        <v>96</v>
      </c>
      <c r="D2989">
        <v>0.02</v>
      </c>
      <c r="F2989">
        <v>1.50109</v>
      </c>
      <c r="I2989" s="400">
        <v>42467.428472222222</v>
      </c>
      <c r="J2989">
        <v>1.5053700000000001</v>
      </c>
      <c r="N2989">
        <v>5.36</v>
      </c>
      <c r="Q2989">
        <v>1734</v>
      </c>
      <c r="R2989" t="s">
        <v>96</v>
      </c>
      <c r="S2989" s="588">
        <v>7</v>
      </c>
    </row>
    <row r="2990" spans="1:19" x14ac:dyDescent="0.2">
      <c r="A2990">
        <v>2989</v>
      </c>
      <c r="B2990" s="400">
        <v>42466.954861111109</v>
      </c>
      <c r="C2990" t="s">
        <v>96</v>
      </c>
      <c r="D2990">
        <v>0.03</v>
      </c>
      <c r="F2990">
        <v>1.4977400000000001</v>
      </c>
      <c r="I2990" s="400">
        <v>42467.428472222222</v>
      </c>
      <c r="J2990">
        <v>1.5053700000000001</v>
      </c>
      <c r="N2990">
        <v>14.96</v>
      </c>
      <c r="Q2990">
        <v>1734</v>
      </c>
      <c r="R2990" t="s">
        <v>96</v>
      </c>
      <c r="S2990" s="588">
        <v>7</v>
      </c>
    </row>
    <row r="2991" spans="1:19" x14ac:dyDescent="0.2">
      <c r="A2991">
        <v>2990</v>
      </c>
      <c r="B2991" s="400">
        <v>42467.87777777778</v>
      </c>
      <c r="C2991" t="s">
        <v>96</v>
      </c>
      <c r="D2991">
        <v>0.01</v>
      </c>
      <c r="F2991">
        <v>1.5157400000000001</v>
      </c>
      <c r="I2991" s="400">
        <v>42468.80972222222</v>
      </c>
      <c r="J2991">
        <v>1.5104900000000001</v>
      </c>
      <c r="N2991">
        <v>-3.72</v>
      </c>
      <c r="Q2991">
        <v>1735</v>
      </c>
      <c r="R2991" t="s">
        <v>96</v>
      </c>
      <c r="S2991" s="588">
        <v>6</v>
      </c>
    </row>
    <row r="2992" spans="1:19" x14ac:dyDescent="0.2">
      <c r="A2992">
        <v>2993</v>
      </c>
      <c r="B2992" s="400">
        <v>42468.059027777781</v>
      </c>
      <c r="C2992" t="s">
        <v>96</v>
      </c>
      <c r="D2992">
        <v>0.01</v>
      </c>
      <c r="F2992">
        <v>1.5142100000000001</v>
      </c>
      <c r="I2992" s="400">
        <v>42468.80972222222</v>
      </c>
      <c r="J2992">
        <v>1.5104900000000001</v>
      </c>
      <c r="N2992">
        <v>-2.57</v>
      </c>
      <c r="Q2992">
        <v>1735</v>
      </c>
      <c r="R2992" t="s">
        <v>96</v>
      </c>
      <c r="S2992" s="588">
        <v>6</v>
      </c>
    </row>
    <row r="2993" spans="1:19" x14ac:dyDescent="0.2">
      <c r="A2993">
        <v>2994</v>
      </c>
      <c r="B2993" s="400">
        <v>42468.126388888886</v>
      </c>
      <c r="C2993" t="s">
        <v>96</v>
      </c>
      <c r="D2993">
        <v>0.01</v>
      </c>
      <c r="F2993">
        <v>1.51264</v>
      </c>
      <c r="I2993" s="400">
        <v>42468.80972222222</v>
      </c>
      <c r="J2993">
        <v>1.5104900000000001</v>
      </c>
      <c r="N2993">
        <v>-1.49</v>
      </c>
      <c r="Q2993">
        <v>1735</v>
      </c>
      <c r="R2993" t="s">
        <v>96</v>
      </c>
      <c r="S2993" s="588">
        <v>6</v>
      </c>
    </row>
    <row r="2994" spans="1:19" x14ac:dyDescent="0.2">
      <c r="A2994">
        <v>2995</v>
      </c>
      <c r="B2994" s="400">
        <v>42468.175694444442</v>
      </c>
      <c r="C2994" t="s">
        <v>96</v>
      </c>
      <c r="D2994">
        <v>0.01</v>
      </c>
      <c r="F2994">
        <v>1.5102800000000001</v>
      </c>
      <c r="I2994" s="400">
        <v>42468.80972222222</v>
      </c>
      <c r="J2994">
        <v>1.5104900000000001</v>
      </c>
      <c r="N2994">
        <v>0.14000000000000001</v>
      </c>
      <c r="Q2994">
        <v>1735</v>
      </c>
      <c r="R2994" t="s">
        <v>96</v>
      </c>
      <c r="S2994" s="588">
        <v>6</v>
      </c>
    </row>
    <row r="2995" spans="1:19" x14ac:dyDescent="0.2">
      <c r="A2995">
        <v>2996</v>
      </c>
      <c r="B2995" s="400">
        <v>42468.323611111111</v>
      </c>
      <c r="C2995" t="s">
        <v>96</v>
      </c>
      <c r="D2995">
        <v>0.02</v>
      </c>
      <c r="F2995">
        <v>1.5071600000000001</v>
      </c>
      <c r="I2995" s="400">
        <v>42468.80972222222</v>
      </c>
      <c r="J2995">
        <v>1.5104900000000001</v>
      </c>
      <c r="N2995">
        <v>4.59</v>
      </c>
      <c r="Q2995">
        <v>1735</v>
      </c>
      <c r="R2995" t="s">
        <v>96</v>
      </c>
      <c r="S2995" s="588">
        <v>6</v>
      </c>
    </row>
    <row r="2996" spans="1:19" x14ac:dyDescent="0.2">
      <c r="A2996">
        <v>2997</v>
      </c>
      <c r="B2996" s="400">
        <v>42468.648611111108</v>
      </c>
      <c r="C2996" t="s">
        <v>96</v>
      </c>
      <c r="D2996">
        <v>0.02</v>
      </c>
      <c r="F2996">
        <v>1.5039499999999999</v>
      </c>
      <c r="I2996" s="400">
        <v>42468.80972222222</v>
      </c>
      <c r="J2996">
        <v>1.5104900000000001</v>
      </c>
      <c r="N2996">
        <v>9.02</v>
      </c>
      <c r="Q2996">
        <v>1735</v>
      </c>
      <c r="R2996" t="s">
        <v>96</v>
      </c>
      <c r="S2996" s="588">
        <v>6</v>
      </c>
    </row>
    <row r="2997" spans="1:19" x14ac:dyDescent="0.2">
      <c r="A2997">
        <v>2991</v>
      </c>
      <c r="B2997" s="400">
        <v>42467.931250000001</v>
      </c>
      <c r="C2997" t="s">
        <v>97</v>
      </c>
      <c r="D2997">
        <v>0.01</v>
      </c>
      <c r="F2997">
        <v>1.5160899999999999</v>
      </c>
      <c r="I2997" s="400">
        <v>42467.934027777781</v>
      </c>
      <c r="J2997">
        <v>1.51529</v>
      </c>
      <c r="N2997">
        <v>0.55000000000000004</v>
      </c>
      <c r="Q2997">
        <v>1736</v>
      </c>
      <c r="R2997" t="s">
        <v>97</v>
      </c>
      <c r="S2997" s="588">
        <v>1</v>
      </c>
    </row>
    <row r="2998" spans="1:19" x14ac:dyDescent="0.2">
      <c r="A2998">
        <v>2992</v>
      </c>
      <c r="B2998" s="400">
        <v>42468.036111111112</v>
      </c>
      <c r="C2998" t="s">
        <v>97</v>
      </c>
      <c r="D2998">
        <v>0.01</v>
      </c>
      <c r="F2998">
        <v>1.51519</v>
      </c>
      <c r="I2998" s="400">
        <v>42468.058333333334</v>
      </c>
      <c r="J2998">
        <v>1.5143899999999999</v>
      </c>
      <c r="N2998">
        <v>0.55000000000000004</v>
      </c>
      <c r="Q2998">
        <v>1737</v>
      </c>
      <c r="R2998" t="s">
        <v>97</v>
      </c>
      <c r="S2998" s="588">
        <v>1</v>
      </c>
    </row>
    <row r="2999" spans="1:19" x14ac:dyDescent="0.2">
      <c r="A2999">
        <v>2998</v>
      </c>
      <c r="B2999" s="400">
        <v>42468.888194444444</v>
      </c>
      <c r="C2999" t="s">
        <v>96</v>
      </c>
      <c r="D2999">
        <v>0.01</v>
      </c>
      <c r="F2999">
        <v>1.5088600000000001</v>
      </c>
      <c r="I2999" s="400">
        <v>42468.922222222223</v>
      </c>
      <c r="J2999">
        <v>1.50966</v>
      </c>
      <c r="N2999">
        <v>0.55000000000000004</v>
      </c>
      <c r="Q2999">
        <v>1738</v>
      </c>
      <c r="R2999" t="s">
        <v>96</v>
      </c>
      <c r="S2999" s="588">
        <v>1</v>
      </c>
    </row>
    <row r="3000" spans="1:19" x14ac:dyDescent="0.2">
      <c r="A3000">
        <v>2999</v>
      </c>
      <c r="B3000" s="400">
        <v>42468.926388888889</v>
      </c>
      <c r="C3000" t="s">
        <v>96</v>
      </c>
      <c r="D3000">
        <v>0.01</v>
      </c>
      <c r="F3000">
        <v>1.5095700000000001</v>
      </c>
      <c r="I3000" s="400">
        <v>42468.938194444447</v>
      </c>
      <c r="J3000">
        <v>1.51037</v>
      </c>
      <c r="N3000">
        <v>0.55000000000000004</v>
      </c>
      <c r="Q3000">
        <v>1739</v>
      </c>
      <c r="R3000" t="s">
        <v>96</v>
      </c>
      <c r="S3000" s="588">
        <v>1</v>
      </c>
    </row>
    <row r="3001" spans="1:19" x14ac:dyDescent="0.2">
      <c r="A3001">
        <v>3000</v>
      </c>
      <c r="B3001" s="400">
        <v>42471.050694444442</v>
      </c>
      <c r="C3001" t="s">
        <v>96</v>
      </c>
      <c r="D3001">
        <v>0.01</v>
      </c>
      <c r="F3001">
        <v>1.5101199999999999</v>
      </c>
      <c r="I3001" s="400">
        <v>42471.143055555556</v>
      </c>
      <c r="J3001">
        <v>1.5093799999999999</v>
      </c>
      <c r="N3001">
        <v>-0.51</v>
      </c>
      <c r="Q3001">
        <v>1740</v>
      </c>
      <c r="R3001" t="s">
        <v>96</v>
      </c>
      <c r="S3001" s="588">
        <v>3</v>
      </c>
    </row>
    <row r="3002" spans="1:19" x14ac:dyDescent="0.2">
      <c r="A3002">
        <v>3001</v>
      </c>
      <c r="B3002" s="400">
        <v>42471.073611111111</v>
      </c>
      <c r="C3002" t="s">
        <v>96</v>
      </c>
      <c r="D3002">
        <v>0.01</v>
      </c>
      <c r="F3002">
        <v>1.50858</v>
      </c>
      <c r="I3002" s="400">
        <v>42471.143055555556</v>
      </c>
      <c r="J3002">
        <v>1.5093799999999999</v>
      </c>
      <c r="N3002">
        <v>0.55000000000000004</v>
      </c>
      <c r="Q3002">
        <v>1740</v>
      </c>
      <c r="R3002" t="s">
        <v>96</v>
      </c>
      <c r="S3002" s="588">
        <v>3</v>
      </c>
    </row>
    <row r="3003" spans="1:19" x14ac:dyDescent="0.2">
      <c r="A3003">
        <v>3002</v>
      </c>
      <c r="B3003" s="400">
        <v>42471.088888888888</v>
      </c>
      <c r="C3003" t="s">
        <v>96</v>
      </c>
      <c r="D3003">
        <v>0.01</v>
      </c>
      <c r="F3003">
        <v>1.50705</v>
      </c>
      <c r="I3003" s="400">
        <v>42471.143055555556</v>
      </c>
      <c r="J3003">
        <v>1.5093799999999999</v>
      </c>
      <c r="N3003">
        <v>1.61</v>
      </c>
      <c r="Q3003">
        <v>1740</v>
      </c>
      <c r="R3003" t="s">
        <v>96</v>
      </c>
      <c r="S3003" s="588">
        <v>3</v>
      </c>
    </row>
    <row r="3004" spans="1:19" x14ac:dyDescent="0.2">
      <c r="A3004">
        <v>3003</v>
      </c>
      <c r="B3004" s="400">
        <v>42471.902083333334</v>
      </c>
      <c r="C3004" t="s">
        <v>96</v>
      </c>
      <c r="D3004">
        <v>0.01</v>
      </c>
      <c r="F3004">
        <v>1.4994099999999999</v>
      </c>
      <c r="I3004" s="400">
        <v>42471.919444444444</v>
      </c>
      <c r="J3004">
        <v>1.50021</v>
      </c>
      <c r="N3004">
        <v>0.55000000000000004</v>
      </c>
      <c r="Q3004">
        <v>1741</v>
      </c>
      <c r="R3004" t="s">
        <v>96</v>
      </c>
      <c r="S3004" s="588">
        <v>1</v>
      </c>
    </row>
    <row r="3005" spans="1:19" x14ac:dyDescent="0.2">
      <c r="A3005">
        <v>3004</v>
      </c>
      <c r="B3005" s="400">
        <v>42471.927777777775</v>
      </c>
      <c r="C3005" t="s">
        <v>97</v>
      </c>
      <c r="D3005">
        <v>0.01</v>
      </c>
      <c r="F3005">
        <v>1.4999</v>
      </c>
      <c r="I3005" s="400">
        <v>42472.136805555558</v>
      </c>
      <c r="J3005">
        <v>1.5006900000000001</v>
      </c>
      <c r="N3005">
        <v>-0.54</v>
      </c>
      <c r="Q3005">
        <v>1742</v>
      </c>
      <c r="R3005" t="s">
        <v>97</v>
      </c>
      <c r="S3005" s="588">
        <v>3</v>
      </c>
    </row>
    <row r="3006" spans="1:19" x14ac:dyDescent="0.2">
      <c r="A3006">
        <v>3005</v>
      </c>
      <c r="B3006" s="400">
        <v>42471.954861111109</v>
      </c>
      <c r="C3006" t="s">
        <v>97</v>
      </c>
      <c r="D3006">
        <v>0.01</v>
      </c>
      <c r="F3006">
        <v>1.50153</v>
      </c>
      <c r="I3006" s="400">
        <v>42472.136805555558</v>
      </c>
      <c r="J3006">
        <v>1.5006900000000001</v>
      </c>
      <c r="N3006">
        <v>0.59</v>
      </c>
      <c r="Q3006">
        <v>1742</v>
      </c>
      <c r="R3006" t="s">
        <v>97</v>
      </c>
      <c r="S3006" s="588">
        <v>3</v>
      </c>
    </row>
    <row r="3007" spans="1:19" x14ac:dyDescent="0.2">
      <c r="A3007">
        <v>3006</v>
      </c>
      <c r="B3007" s="400">
        <v>42472.070833333331</v>
      </c>
      <c r="C3007" t="s">
        <v>97</v>
      </c>
      <c r="D3007">
        <v>0.01</v>
      </c>
      <c r="F3007">
        <v>1.50305</v>
      </c>
      <c r="I3007" s="400">
        <v>42472.136805555558</v>
      </c>
      <c r="J3007">
        <v>1.5006900000000001</v>
      </c>
      <c r="N3007">
        <v>1.62</v>
      </c>
      <c r="Q3007">
        <v>1742</v>
      </c>
      <c r="R3007" t="s">
        <v>97</v>
      </c>
      <c r="S3007" s="588">
        <v>3</v>
      </c>
    </row>
    <row r="3008" spans="1:19" x14ac:dyDescent="0.2">
      <c r="A3008">
        <v>3007</v>
      </c>
      <c r="B3008" s="400">
        <v>42472.875</v>
      </c>
      <c r="C3008" t="s">
        <v>96</v>
      </c>
      <c r="D3008">
        <v>0.01</v>
      </c>
      <c r="F3008">
        <v>1.4827600000000001</v>
      </c>
      <c r="I3008" s="400">
        <v>42472.878472222219</v>
      </c>
      <c r="J3008">
        <v>1.48356</v>
      </c>
      <c r="N3008">
        <v>0.55000000000000004</v>
      </c>
      <c r="Q3008">
        <v>1743</v>
      </c>
      <c r="R3008" t="s">
        <v>96</v>
      </c>
      <c r="S3008" s="588">
        <v>1</v>
      </c>
    </row>
    <row r="3009" spans="1:19" x14ac:dyDescent="0.2">
      <c r="A3009">
        <v>3008</v>
      </c>
      <c r="B3009" s="400">
        <v>42472.88958333333</v>
      </c>
      <c r="C3009" t="s">
        <v>96</v>
      </c>
      <c r="D3009">
        <v>0.01</v>
      </c>
      <c r="F3009">
        <v>1.48386</v>
      </c>
      <c r="I3009" s="400">
        <v>42473.373611111114</v>
      </c>
      <c r="J3009">
        <v>1.4803500000000001</v>
      </c>
      <c r="N3009">
        <v>-2.5099999999999998</v>
      </c>
      <c r="Q3009">
        <v>1744</v>
      </c>
      <c r="R3009" t="s">
        <v>96</v>
      </c>
      <c r="S3009" s="588">
        <v>5</v>
      </c>
    </row>
    <row r="3010" spans="1:19" x14ac:dyDescent="0.2">
      <c r="A3010">
        <v>3009</v>
      </c>
      <c r="B3010" s="400">
        <v>42472.902777777781</v>
      </c>
      <c r="C3010" t="s">
        <v>96</v>
      </c>
      <c r="D3010">
        <v>0.01</v>
      </c>
      <c r="F3010">
        <v>1.48234</v>
      </c>
      <c r="I3010" s="400">
        <v>42473.373611111114</v>
      </c>
      <c r="J3010">
        <v>1.4803500000000001</v>
      </c>
      <c r="N3010">
        <v>-1.46</v>
      </c>
      <c r="Q3010">
        <v>1744</v>
      </c>
      <c r="R3010" t="s">
        <v>96</v>
      </c>
      <c r="S3010" s="588">
        <v>5</v>
      </c>
    </row>
    <row r="3011" spans="1:19" x14ac:dyDescent="0.2">
      <c r="A3011">
        <v>3010</v>
      </c>
      <c r="B3011" s="400">
        <v>42473.126388888886</v>
      </c>
      <c r="C3011" t="s">
        <v>96</v>
      </c>
      <c r="D3011">
        <v>0.01</v>
      </c>
      <c r="F3011">
        <v>1.4808300000000001</v>
      </c>
      <c r="I3011" s="400">
        <v>42473.373611111114</v>
      </c>
      <c r="J3011">
        <v>1.4803500000000001</v>
      </c>
      <c r="N3011">
        <v>-0.33</v>
      </c>
      <c r="Q3011">
        <v>1744</v>
      </c>
      <c r="R3011" t="s">
        <v>96</v>
      </c>
      <c r="S3011" s="588">
        <v>5</v>
      </c>
    </row>
    <row r="3012" spans="1:19" x14ac:dyDescent="0.2">
      <c r="A3012">
        <v>3011</v>
      </c>
      <c r="B3012" s="400">
        <v>42473.210416666669</v>
      </c>
      <c r="C3012" t="s">
        <v>96</v>
      </c>
      <c r="D3012">
        <v>0.01</v>
      </c>
      <c r="F3012">
        <v>1.47851</v>
      </c>
      <c r="I3012" s="400">
        <v>42473.373611111114</v>
      </c>
      <c r="J3012">
        <v>1.4803500000000001</v>
      </c>
      <c r="N3012">
        <v>1.27</v>
      </c>
      <c r="Q3012">
        <v>1744</v>
      </c>
      <c r="R3012" t="s">
        <v>96</v>
      </c>
      <c r="S3012" s="588">
        <v>5</v>
      </c>
    </row>
    <row r="3013" spans="1:19" x14ac:dyDescent="0.2">
      <c r="A3013">
        <v>3012</v>
      </c>
      <c r="B3013" s="400">
        <v>42473.21597222222</v>
      </c>
      <c r="C3013" t="s">
        <v>96</v>
      </c>
      <c r="D3013">
        <v>0.02</v>
      </c>
      <c r="F3013">
        <v>1.4752799999999999</v>
      </c>
      <c r="I3013" s="400">
        <v>42473.373611111114</v>
      </c>
      <c r="J3013">
        <v>1.4803500000000001</v>
      </c>
      <c r="N3013">
        <v>7</v>
      </c>
      <c r="Q3013">
        <v>1744</v>
      </c>
      <c r="R3013" t="s">
        <v>96</v>
      </c>
      <c r="S3013" s="588">
        <v>5</v>
      </c>
    </row>
    <row r="3014" spans="1:19" x14ac:dyDescent="0.2">
      <c r="A3014">
        <v>3013</v>
      </c>
      <c r="B3014" s="400">
        <v>42473.875</v>
      </c>
      <c r="C3014" t="s">
        <v>96</v>
      </c>
      <c r="D3014">
        <v>0.01</v>
      </c>
      <c r="F3014">
        <v>1.4731300000000001</v>
      </c>
      <c r="I3014" s="400">
        <v>42473.913194444445</v>
      </c>
      <c r="J3014">
        <v>1.47393</v>
      </c>
      <c r="N3014">
        <v>0.55000000000000004</v>
      </c>
      <c r="Q3014">
        <v>1745</v>
      </c>
      <c r="R3014" t="s">
        <v>96</v>
      </c>
      <c r="S3014" s="588">
        <v>1</v>
      </c>
    </row>
    <row r="3015" spans="1:19" x14ac:dyDescent="0.2">
      <c r="A3015">
        <v>3014</v>
      </c>
      <c r="B3015" s="400">
        <v>42473.936111111114</v>
      </c>
      <c r="C3015" t="s">
        <v>96</v>
      </c>
      <c r="D3015">
        <v>0.01</v>
      </c>
      <c r="F3015">
        <v>1.4731099999999999</v>
      </c>
      <c r="I3015" s="400">
        <v>42473.95208333333</v>
      </c>
      <c r="J3015">
        <v>1.4739100000000001</v>
      </c>
      <c r="N3015">
        <v>0.55000000000000004</v>
      </c>
      <c r="Q3015">
        <v>1746</v>
      </c>
      <c r="R3015" t="s">
        <v>96</v>
      </c>
      <c r="S3015" s="588">
        <v>1</v>
      </c>
    </row>
    <row r="3016" spans="1:19" x14ac:dyDescent="0.2">
      <c r="A3016">
        <v>3015</v>
      </c>
      <c r="B3016" s="400">
        <v>42473.956250000003</v>
      </c>
      <c r="C3016" t="s">
        <v>96</v>
      </c>
      <c r="D3016">
        <v>0.01</v>
      </c>
      <c r="F3016">
        <v>1.47312</v>
      </c>
      <c r="I3016" s="400">
        <v>42473.976388888892</v>
      </c>
      <c r="J3016">
        <v>1.4739199999999999</v>
      </c>
      <c r="N3016">
        <v>0.55000000000000004</v>
      </c>
      <c r="Q3016">
        <v>1747</v>
      </c>
      <c r="R3016" t="s">
        <v>96</v>
      </c>
      <c r="S3016" s="588">
        <v>1</v>
      </c>
    </row>
    <row r="3017" spans="1:19" x14ac:dyDescent="0.2">
      <c r="A3017">
        <v>3016</v>
      </c>
      <c r="B3017" s="400">
        <v>42474.904861111114</v>
      </c>
      <c r="C3017" t="s">
        <v>96</v>
      </c>
      <c r="D3017">
        <v>0.01</v>
      </c>
      <c r="F3017">
        <v>1.46279</v>
      </c>
      <c r="I3017" s="400">
        <v>42474.972916666666</v>
      </c>
      <c r="J3017">
        <v>1.4635899999999999</v>
      </c>
      <c r="N3017">
        <v>0.55000000000000004</v>
      </c>
      <c r="Q3017">
        <v>1748</v>
      </c>
      <c r="R3017" t="s">
        <v>96</v>
      </c>
      <c r="S3017" s="588">
        <v>1</v>
      </c>
    </row>
    <row r="3018" spans="1:19" x14ac:dyDescent="0.2">
      <c r="A3018">
        <v>3017</v>
      </c>
      <c r="B3018" s="400">
        <v>42474.925694444442</v>
      </c>
      <c r="C3018" t="s">
        <v>97</v>
      </c>
      <c r="D3018">
        <v>0.01</v>
      </c>
      <c r="F3018">
        <v>1.46262</v>
      </c>
      <c r="I3018" s="400">
        <v>42475.177777777775</v>
      </c>
      <c r="J3018">
        <v>1.4625999999999999</v>
      </c>
      <c r="N3018">
        <v>0.02</v>
      </c>
      <c r="Q3018">
        <v>1749</v>
      </c>
      <c r="R3018" t="s">
        <v>97</v>
      </c>
      <c r="S3018" s="588">
        <v>2</v>
      </c>
    </row>
    <row r="3019" spans="1:19" x14ac:dyDescent="0.2">
      <c r="A3019">
        <v>3018</v>
      </c>
      <c r="B3019" s="400">
        <v>42474.981249999997</v>
      </c>
      <c r="C3019" t="s">
        <v>97</v>
      </c>
      <c r="D3019">
        <v>0.01</v>
      </c>
      <c r="F3019">
        <v>1.46417</v>
      </c>
      <c r="I3019" s="400">
        <v>42475.177777777775</v>
      </c>
      <c r="J3019">
        <v>1.4625999999999999</v>
      </c>
      <c r="N3019">
        <v>1.0900000000000001</v>
      </c>
      <c r="Q3019">
        <v>1749</v>
      </c>
      <c r="R3019" t="s">
        <v>97</v>
      </c>
      <c r="S3019" s="588">
        <v>2</v>
      </c>
    </row>
    <row r="3020" spans="1:19" x14ac:dyDescent="0.2">
      <c r="A3020">
        <v>3019</v>
      </c>
      <c r="B3020" s="400">
        <v>42475.931944444441</v>
      </c>
      <c r="C3020" t="s">
        <v>96</v>
      </c>
      <c r="D3020">
        <v>0.01</v>
      </c>
      <c r="F3020">
        <v>1.4622999999999999</v>
      </c>
      <c r="I3020" s="400">
        <v>42478</v>
      </c>
      <c r="J3020">
        <v>1.4623299999999999</v>
      </c>
      <c r="N3020">
        <v>-7.0000000000000007E-2</v>
      </c>
      <c r="Q3020">
        <v>1750</v>
      </c>
      <c r="R3020" t="s">
        <v>96</v>
      </c>
      <c r="S3020" s="588">
        <v>2</v>
      </c>
    </row>
    <row r="3021" spans="1:19" x14ac:dyDescent="0.2">
      <c r="A3021">
        <v>3020</v>
      </c>
      <c r="B3021" s="400">
        <v>42475.993055555555</v>
      </c>
      <c r="C3021" t="s">
        <v>96</v>
      </c>
      <c r="D3021">
        <v>0.01</v>
      </c>
      <c r="F3021">
        <v>1.4607600000000001</v>
      </c>
      <c r="I3021" s="400">
        <v>42478</v>
      </c>
      <c r="J3021">
        <v>1.4623299999999999</v>
      </c>
      <c r="N3021">
        <v>0.99</v>
      </c>
      <c r="Q3021">
        <v>1750</v>
      </c>
      <c r="R3021" t="s">
        <v>96</v>
      </c>
      <c r="S3021" s="588">
        <v>2</v>
      </c>
    </row>
    <row r="3022" spans="1:19" x14ac:dyDescent="0.2">
      <c r="A3022">
        <v>3021</v>
      </c>
      <c r="B3022" s="400">
        <v>42478.070138888892</v>
      </c>
      <c r="C3022" t="s">
        <v>97</v>
      </c>
      <c r="D3022">
        <v>0.01</v>
      </c>
      <c r="F3022">
        <v>1.4730799999999999</v>
      </c>
      <c r="I3022" s="400">
        <v>42478.074305555558</v>
      </c>
      <c r="J3022">
        <v>1.47228</v>
      </c>
      <c r="N3022">
        <v>0.55000000000000004</v>
      </c>
      <c r="Q3022">
        <v>1751</v>
      </c>
      <c r="R3022" t="s">
        <v>97</v>
      </c>
      <c r="S3022" s="588">
        <v>1</v>
      </c>
    </row>
    <row r="3023" spans="1:19" x14ac:dyDescent="0.2">
      <c r="A3023">
        <v>3022</v>
      </c>
      <c r="B3023" s="400">
        <v>42478.922222222223</v>
      </c>
      <c r="C3023" t="s">
        <v>96</v>
      </c>
      <c r="D3023">
        <v>0.01</v>
      </c>
      <c r="F3023">
        <v>1.46041</v>
      </c>
      <c r="I3023" s="400">
        <v>42479.510416666664</v>
      </c>
      <c r="J3023">
        <v>1.45875</v>
      </c>
      <c r="N3023">
        <v>-1.24</v>
      </c>
      <c r="Q3023">
        <v>1752</v>
      </c>
      <c r="R3023" t="s">
        <v>96</v>
      </c>
      <c r="S3023" s="588">
        <v>4</v>
      </c>
    </row>
    <row r="3024" spans="1:19" x14ac:dyDescent="0.2">
      <c r="A3024">
        <v>3023</v>
      </c>
      <c r="B3024" s="400">
        <v>42479.06527777778</v>
      </c>
      <c r="C3024" t="s">
        <v>96</v>
      </c>
      <c r="D3024">
        <v>0.01</v>
      </c>
      <c r="F3024">
        <v>1.4589000000000001</v>
      </c>
      <c r="I3024" s="400">
        <v>42479.510416666664</v>
      </c>
      <c r="J3024">
        <v>1.45875</v>
      </c>
      <c r="N3024">
        <v>-0.1</v>
      </c>
      <c r="Q3024">
        <v>1752</v>
      </c>
      <c r="R3024" t="s">
        <v>96</v>
      </c>
      <c r="S3024" s="588">
        <v>4</v>
      </c>
    </row>
    <row r="3025" spans="1:19" x14ac:dyDescent="0.2">
      <c r="A3025">
        <v>3024</v>
      </c>
      <c r="B3025" s="400">
        <v>42479.100694444445</v>
      </c>
      <c r="C3025" t="s">
        <v>96</v>
      </c>
      <c r="D3025">
        <v>0.01</v>
      </c>
      <c r="F3025">
        <v>1.4572700000000001</v>
      </c>
      <c r="I3025" s="400">
        <v>42479.510416666664</v>
      </c>
      <c r="J3025">
        <v>1.45875</v>
      </c>
      <c r="N3025">
        <v>1.02</v>
      </c>
      <c r="Q3025">
        <v>1752</v>
      </c>
      <c r="R3025" t="s">
        <v>96</v>
      </c>
      <c r="S3025" s="588">
        <v>4</v>
      </c>
    </row>
    <row r="3026" spans="1:19" x14ac:dyDescent="0.2">
      <c r="A3026">
        <v>3025</v>
      </c>
      <c r="B3026" s="400">
        <v>42479.115972222222</v>
      </c>
      <c r="C3026" t="s">
        <v>96</v>
      </c>
      <c r="D3026">
        <v>0.01</v>
      </c>
      <c r="F3026">
        <v>1.4548099999999999</v>
      </c>
      <c r="I3026" s="400">
        <v>42479.510416666664</v>
      </c>
      <c r="J3026">
        <v>1.45875</v>
      </c>
      <c r="N3026">
        <v>2.72</v>
      </c>
      <c r="Q3026">
        <v>1752</v>
      </c>
      <c r="R3026" t="s">
        <v>96</v>
      </c>
      <c r="S3026" s="588">
        <v>4</v>
      </c>
    </row>
    <row r="3027" spans="1:19" x14ac:dyDescent="0.2">
      <c r="A3027">
        <v>3026</v>
      </c>
      <c r="B3027" s="400">
        <v>42479.875</v>
      </c>
      <c r="C3027" t="s">
        <v>96</v>
      </c>
      <c r="D3027">
        <v>0.01</v>
      </c>
      <c r="F3027">
        <v>1.4558800000000001</v>
      </c>
      <c r="I3027" s="400">
        <v>42480.079861111109</v>
      </c>
      <c r="J3027">
        <v>1.45516</v>
      </c>
      <c r="N3027">
        <v>-0.57999999999999996</v>
      </c>
      <c r="Q3027">
        <v>1753</v>
      </c>
      <c r="R3027" t="s">
        <v>96</v>
      </c>
      <c r="S3027" s="588">
        <v>3</v>
      </c>
    </row>
    <row r="3028" spans="1:19" x14ac:dyDescent="0.2">
      <c r="A3028">
        <v>3027</v>
      </c>
      <c r="B3028" s="400">
        <v>42479.922222222223</v>
      </c>
      <c r="C3028" t="s">
        <v>96</v>
      </c>
      <c r="D3028">
        <v>0.01</v>
      </c>
      <c r="F3028">
        <v>1.4543699999999999</v>
      </c>
      <c r="I3028" s="400">
        <v>42480.079861111109</v>
      </c>
      <c r="J3028">
        <v>1.45516</v>
      </c>
      <c r="N3028">
        <v>0.46</v>
      </c>
      <c r="Q3028">
        <v>1753</v>
      </c>
      <c r="R3028" t="s">
        <v>96</v>
      </c>
      <c r="S3028" s="588">
        <v>3</v>
      </c>
    </row>
    <row r="3029" spans="1:19" x14ac:dyDescent="0.2">
      <c r="A3029">
        <v>3028</v>
      </c>
      <c r="B3029" s="400">
        <v>42479.97152777778</v>
      </c>
      <c r="C3029" t="s">
        <v>96</v>
      </c>
      <c r="D3029">
        <v>0.01</v>
      </c>
      <c r="F3029">
        <v>1.4528399999999999</v>
      </c>
      <c r="I3029" s="400">
        <v>42480.079861111109</v>
      </c>
      <c r="J3029">
        <v>1.45516</v>
      </c>
      <c r="N3029">
        <v>1.51</v>
      </c>
      <c r="Q3029">
        <v>1753</v>
      </c>
      <c r="R3029" t="s">
        <v>96</v>
      </c>
      <c r="S3029" s="588">
        <v>3</v>
      </c>
    </row>
    <row r="3030" spans="1:19" x14ac:dyDescent="0.2">
      <c r="A3030">
        <v>3029</v>
      </c>
      <c r="B3030" s="400">
        <v>42480.074305555558</v>
      </c>
      <c r="C3030" t="s">
        <v>97</v>
      </c>
      <c r="D3030">
        <v>0.01</v>
      </c>
      <c r="F3030">
        <v>1.45469</v>
      </c>
      <c r="I3030" s="400">
        <v>42480.460416666669</v>
      </c>
      <c r="J3030">
        <v>1.4562600000000001</v>
      </c>
      <c r="N3030">
        <v>-1.08</v>
      </c>
      <c r="Q3030">
        <v>1754</v>
      </c>
      <c r="R3030" t="s">
        <v>97</v>
      </c>
      <c r="S3030" s="588">
        <v>4</v>
      </c>
    </row>
    <row r="3031" spans="1:19" x14ac:dyDescent="0.2">
      <c r="A3031">
        <v>3030</v>
      </c>
      <c r="B3031" s="400">
        <v>42480.119444444441</v>
      </c>
      <c r="C3031" t="s">
        <v>97</v>
      </c>
      <c r="D3031">
        <v>0.01</v>
      </c>
      <c r="F3031">
        <v>1.4561900000000001</v>
      </c>
      <c r="I3031" s="400">
        <v>42480.460416666669</v>
      </c>
      <c r="J3031">
        <v>1.4562600000000001</v>
      </c>
      <c r="N3031">
        <v>-0.05</v>
      </c>
      <c r="Q3031">
        <v>1754</v>
      </c>
      <c r="R3031" t="s">
        <v>97</v>
      </c>
      <c r="S3031" s="588">
        <v>4</v>
      </c>
    </row>
    <row r="3032" spans="1:19" x14ac:dyDescent="0.2">
      <c r="A3032">
        <v>3031</v>
      </c>
      <c r="B3032" s="400">
        <v>42480.145833333336</v>
      </c>
      <c r="C3032" t="s">
        <v>97</v>
      </c>
      <c r="D3032">
        <v>0.01</v>
      </c>
      <c r="F3032">
        <v>1.4577100000000001</v>
      </c>
      <c r="I3032" s="400">
        <v>42480.460416666669</v>
      </c>
      <c r="J3032">
        <v>1.4562600000000001</v>
      </c>
      <c r="N3032">
        <v>1</v>
      </c>
      <c r="Q3032">
        <v>1754</v>
      </c>
      <c r="R3032" t="s">
        <v>97</v>
      </c>
      <c r="S3032" s="588">
        <v>4</v>
      </c>
    </row>
    <row r="3033" spans="1:19" x14ac:dyDescent="0.2">
      <c r="A3033">
        <v>3032</v>
      </c>
      <c r="B3033" s="400">
        <v>42480.216666666667</v>
      </c>
      <c r="C3033" t="s">
        <v>97</v>
      </c>
      <c r="D3033">
        <v>0.01</v>
      </c>
      <c r="F3033">
        <v>1.4600299999999999</v>
      </c>
      <c r="I3033" s="400">
        <v>42480.460416666669</v>
      </c>
      <c r="J3033">
        <v>1.4562600000000001</v>
      </c>
      <c r="N3033">
        <v>2.6</v>
      </c>
      <c r="Q3033">
        <v>1754</v>
      </c>
      <c r="R3033" t="s">
        <v>97</v>
      </c>
      <c r="S3033" s="588">
        <v>4</v>
      </c>
    </row>
    <row r="3034" spans="1:19" x14ac:dyDescent="0.2">
      <c r="A3034">
        <v>3033</v>
      </c>
      <c r="B3034" s="400">
        <v>42480.886805555558</v>
      </c>
      <c r="C3034" t="s">
        <v>96</v>
      </c>
      <c r="D3034">
        <v>0.01</v>
      </c>
      <c r="F3034">
        <v>1.4470700000000001</v>
      </c>
      <c r="I3034" s="400">
        <v>42480.899305555555</v>
      </c>
      <c r="J3034">
        <v>1.44787</v>
      </c>
      <c r="N3034">
        <v>0.55000000000000004</v>
      </c>
      <c r="Q3034">
        <v>1755</v>
      </c>
      <c r="R3034" t="s">
        <v>96</v>
      </c>
      <c r="S3034" s="588">
        <v>1</v>
      </c>
    </row>
    <row r="3035" spans="1:19" x14ac:dyDescent="0.2">
      <c r="A3035">
        <v>3034</v>
      </c>
      <c r="B3035" s="400">
        <v>42480.911111111112</v>
      </c>
      <c r="C3035" t="s">
        <v>96</v>
      </c>
      <c r="D3035">
        <v>0.01</v>
      </c>
      <c r="F3035">
        <v>1.44821</v>
      </c>
      <c r="I3035" s="400">
        <v>42480.928472222222</v>
      </c>
      <c r="J3035">
        <v>1.4490099999999999</v>
      </c>
      <c r="N3035">
        <v>0.56000000000000005</v>
      </c>
      <c r="Q3035">
        <v>1756</v>
      </c>
      <c r="R3035" t="s">
        <v>96</v>
      </c>
      <c r="S3035" s="588">
        <v>1</v>
      </c>
    </row>
    <row r="3036" spans="1:19" x14ac:dyDescent="0.2">
      <c r="A3036">
        <v>3035</v>
      </c>
      <c r="B3036" s="400">
        <v>42480.968055555553</v>
      </c>
      <c r="C3036" t="s">
        <v>97</v>
      </c>
      <c r="D3036">
        <v>0.01</v>
      </c>
      <c r="F3036">
        <v>1.4501200000000001</v>
      </c>
      <c r="I3036" s="400">
        <v>42480.96875</v>
      </c>
      <c r="J3036">
        <v>1.4493199999999999</v>
      </c>
      <c r="N3036">
        <v>0.55000000000000004</v>
      </c>
      <c r="Q3036">
        <v>1757</v>
      </c>
      <c r="R3036" t="s">
        <v>97</v>
      </c>
      <c r="S3036" s="588">
        <v>1</v>
      </c>
    </row>
    <row r="3037" spans="1:19" x14ac:dyDescent="0.2">
      <c r="A3037">
        <v>3036</v>
      </c>
      <c r="B3037" s="400">
        <v>42481.046527777777</v>
      </c>
      <c r="C3037" t="s">
        <v>97</v>
      </c>
      <c r="D3037">
        <v>0.01</v>
      </c>
      <c r="F3037">
        <v>1.4500200000000001</v>
      </c>
      <c r="I3037" s="400">
        <v>42481.084027777775</v>
      </c>
      <c r="J3037">
        <v>1.44922</v>
      </c>
      <c r="N3037">
        <v>0.55000000000000004</v>
      </c>
      <c r="Q3037">
        <v>1758</v>
      </c>
      <c r="R3037" t="s">
        <v>97</v>
      </c>
      <c r="S3037" s="588">
        <v>1</v>
      </c>
    </row>
    <row r="3038" spans="1:19" x14ac:dyDescent="0.2">
      <c r="A3038">
        <v>3037</v>
      </c>
      <c r="B3038" s="400">
        <v>42481.881249999999</v>
      </c>
      <c r="C3038" t="s">
        <v>97</v>
      </c>
      <c r="D3038">
        <v>0.01</v>
      </c>
      <c r="F3038">
        <v>1.4595800000000001</v>
      </c>
      <c r="I3038" s="400">
        <v>42481.911111111112</v>
      </c>
      <c r="J3038">
        <v>1.45878</v>
      </c>
      <c r="N3038">
        <v>0.55000000000000004</v>
      </c>
      <c r="Q3038">
        <v>1759</v>
      </c>
      <c r="R3038" t="s">
        <v>97</v>
      </c>
      <c r="S3038" s="588">
        <v>1</v>
      </c>
    </row>
    <row r="3039" spans="1:19" x14ac:dyDescent="0.2">
      <c r="A3039">
        <v>3038</v>
      </c>
      <c r="B3039" s="400">
        <v>42482.079861111109</v>
      </c>
      <c r="C3039" t="s">
        <v>96</v>
      </c>
      <c r="D3039">
        <v>0.01</v>
      </c>
      <c r="F3039">
        <v>1.45855</v>
      </c>
      <c r="I3039" s="400">
        <v>42482.273611111108</v>
      </c>
      <c r="J3039">
        <v>1.4578500000000001</v>
      </c>
      <c r="N3039">
        <v>-0.49</v>
      </c>
      <c r="Q3039">
        <v>1760</v>
      </c>
      <c r="R3039" t="s">
        <v>96</v>
      </c>
      <c r="S3039" s="588">
        <v>3</v>
      </c>
    </row>
    <row r="3040" spans="1:19" x14ac:dyDescent="0.2">
      <c r="A3040">
        <v>3039</v>
      </c>
      <c r="B3040" s="400">
        <v>42482.10833333333</v>
      </c>
      <c r="C3040" t="s">
        <v>96</v>
      </c>
      <c r="D3040">
        <v>0.01</v>
      </c>
      <c r="F3040">
        <v>1.45705</v>
      </c>
      <c r="I3040" s="400">
        <v>42482.273611111108</v>
      </c>
      <c r="J3040">
        <v>1.4578500000000001</v>
      </c>
      <c r="N3040">
        <v>0.55000000000000004</v>
      </c>
      <c r="Q3040">
        <v>1760</v>
      </c>
      <c r="R3040" t="s">
        <v>96</v>
      </c>
      <c r="S3040" s="588">
        <v>3</v>
      </c>
    </row>
    <row r="3041" spans="1:19" x14ac:dyDescent="0.2">
      <c r="A3041">
        <v>3040</v>
      </c>
      <c r="B3041" s="400">
        <v>42482.15902777778</v>
      </c>
      <c r="C3041" t="s">
        <v>96</v>
      </c>
      <c r="D3041">
        <v>0.01</v>
      </c>
      <c r="F3041">
        <v>1.4555400000000001</v>
      </c>
      <c r="I3041" s="400">
        <v>42482.273611111108</v>
      </c>
      <c r="J3041">
        <v>1.4578500000000001</v>
      </c>
      <c r="N3041">
        <v>1.59</v>
      </c>
      <c r="Q3041">
        <v>1760</v>
      </c>
      <c r="R3041" t="s">
        <v>96</v>
      </c>
      <c r="S3041" s="588">
        <v>3</v>
      </c>
    </row>
    <row r="3042" spans="1:19" x14ac:dyDescent="0.2">
      <c r="A3042">
        <v>3041</v>
      </c>
      <c r="B3042" s="400">
        <v>42482.875</v>
      </c>
      <c r="C3042" t="s">
        <v>96</v>
      </c>
      <c r="D3042">
        <v>0.01</v>
      </c>
      <c r="F3042">
        <v>1.4557100000000001</v>
      </c>
      <c r="I3042" s="400">
        <v>42482.897222222222</v>
      </c>
      <c r="J3042">
        <v>1.45651</v>
      </c>
      <c r="N3042">
        <v>0.55000000000000004</v>
      </c>
      <c r="Q3042">
        <v>1761</v>
      </c>
      <c r="R3042" t="s">
        <v>96</v>
      </c>
      <c r="S3042" s="588">
        <v>1</v>
      </c>
    </row>
    <row r="3043" spans="1:19" x14ac:dyDescent="0.2">
      <c r="A3043">
        <v>3042</v>
      </c>
      <c r="B3043" s="400">
        <v>42482.964583333334</v>
      </c>
      <c r="C3043" t="s">
        <v>96</v>
      </c>
      <c r="D3043">
        <v>0.01</v>
      </c>
      <c r="F3043">
        <v>1.45513</v>
      </c>
      <c r="I3043" s="400">
        <v>42482.973611111112</v>
      </c>
      <c r="J3043">
        <v>1.4559299999999999</v>
      </c>
      <c r="N3043">
        <v>0.55000000000000004</v>
      </c>
      <c r="Q3043">
        <v>1762</v>
      </c>
      <c r="R3043" t="s">
        <v>96</v>
      </c>
      <c r="S3043" s="588">
        <v>1</v>
      </c>
    </row>
    <row r="3044" spans="1:19" x14ac:dyDescent="0.2">
      <c r="A3044">
        <v>3043</v>
      </c>
      <c r="B3044" s="400">
        <v>42486.055555555555</v>
      </c>
      <c r="C3044" t="s">
        <v>97</v>
      </c>
      <c r="D3044">
        <v>0.01</v>
      </c>
      <c r="F3044">
        <v>1.46075</v>
      </c>
      <c r="I3044" s="400">
        <v>42486.097222222219</v>
      </c>
      <c r="J3044">
        <v>1.4599500000000001</v>
      </c>
      <c r="N3044">
        <v>0.55000000000000004</v>
      </c>
      <c r="Q3044">
        <v>1763</v>
      </c>
      <c r="R3044" t="s">
        <v>97</v>
      </c>
      <c r="S3044" s="588">
        <v>1</v>
      </c>
    </row>
    <row r="3045" spans="1:19" x14ac:dyDescent="0.2">
      <c r="A3045">
        <v>3044</v>
      </c>
      <c r="B3045" s="400">
        <v>42486.886111111111</v>
      </c>
      <c r="C3045" t="s">
        <v>96</v>
      </c>
      <c r="D3045">
        <v>0.01</v>
      </c>
      <c r="F3045">
        <v>1.4578800000000001</v>
      </c>
      <c r="I3045" s="400">
        <v>42486.9</v>
      </c>
      <c r="J3045">
        <v>1.45868</v>
      </c>
      <c r="N3045">
        <v>0.55000000000000004</v>
      </c>
      <c r="Q3045">
        <v>1764</v>
      </c>
      <c r="R3045" t="s">
        <v>96</v>
      </c>
      <c r="S3045" s="588">
        <v>1</v>
      </c>
    </row>
    <row r="3046" spans="1:19" x14ac:dyDescent="0.2">
      <c r="A3046">
        <v>3045</v>
      </c>
      <c r="B3046" s="400">
        <v>42486.904166666667</v>
      </c>
      <c r="C3046" t="s">
        <v>96</v>
      </c>
      <c r="D3046">
        <v>0.01</v>
      </c>
      <c r="F3046">
        <v>1.4583200000000001</v>
      </c>
      <c r="I3046" s="400">
        <v>42486.92083333333</v>
      </c>
      <c r="J3046">
        <v>1.45912</v>
      </c>
      <c r="N3046">
        <v>0.56000000000000005</v>
      </c>
      <c r="Q3046">
        <v>1765</v>
      </c>
      <c r="R3046" t="s">
        <v>96</v>
      </c>
      <c r="S3046" s="588">
        <v>1</v>
      </c>
    </row>
    <row r="3047" spans="1:19" x14ac:dyDescent="0.2">
      <c r="A3047">
        <v>3046</v>
      </c>
      <c r="B3047" s="400">
        <v>42487.90902777778</v>
      </c>
      <c r="C3047" t="s">
        <v>97</v>
      </c>
      <c r="D3047">
        <v>0.01</v>
      </c>
      <c r="F3047">
        <v>1.4934000000000001</v>
      </c>
      <c r="I3047" s="400">
        <v>42487.918749999997</v>
      </c>
      <c r="J3047">
        <v>1.49336</v>
      </c>
      <c r="N3047">
        <v>0.02</v>
      </c>
      <c r="Q3047">
        <v>1766</v>
      </c>
      <c r="R3047" t="s">
        <v>97</v>
      </c>
      <c r="S3047" s="588">
        <v>2</v>
      </c>
    </row>
    <row r="3048" spans="1:19" x14ac:dyDescent="0.2">
      <c r="A3048">
        <v>3047</v>
      </c>
      <c r="B3048" s="400">
        <v>42487.915972222225</v>
      </c>
      <c r="C3048" t="s">
        <v>97</v>
      </c>
      <c r="D3048">
        <v>0.01</v>
      </c>
      <c r="F3048">
        <v>1.49491</v>
      </c>
      <c r="I3048" s="400">
        <v>42487.918749999997</v>
      </c>
      <c r="J3048">
        <v>1.49336</v>
      </c>
      <c r="N3048">
        <v>1.06</v>
      </c>
      <c r="Q3048">
        <v>1766</v>
      </c>
      <c r="R3048" t="s">
        <v>97</v>
      </c>
      <c r="S3048" s="588">
        <v>2</v>
      </c>
    </row>
    <row r="3049" spans="1:19" x14ac:dyDescent="0.2">
      <c r="A3049">
        <v>3048</v>
      </c>
      <c r="B3049" s="400">
        <v>42487.953472222223</v>
      </c>
      <c r="C3049" t="s">
        <v>97</v>
      </c>
      <c r="D3049">
        <v>0.01</v>
      </c>
      <c r="F3049">
        <v>1.4936199999999999</v>
      </c>
      <c r="I3049" s="400">
        <v>42487.963194444441</v>
      </c>
      <c r="J3049">
        <v>1.49282</v>
      </c>
      <c r="N3049">
        <v>0.55000000000000004</v>
      </c>
      <c r="Q3049">
        <v>1767</v>
      </c>
      <c r="R3049" t="s">
        <v>97</v>
      </c>
      <c r="S3049" s="588">
        <v>1</v>
      </c>
    </row>
    <row r="3050" spans="1:19" x14ac:dyDescent="0.2">
      <c r="A3050">
        <v>3049</v>
      </c>
      <c r="B3050" s="400">
        <v>42488.907638888886</v>
      </c>
      <c r="C3050" t="s">
        <v>97</v>
      </c>
      <c r="D3050">
        <v>0.01</v>
      </c>
      <c r="F3050">
        <v>1.4856799999999999</v>
      </c>
      <c r="I3050" s="400">
        <v>42489.334027777775</v>
      </c>
      <c r="J3050">
        <v>1.4872799999999999</v>
      </c>
      <c r="N3050">
        <v>-1.1000000000000001</v>
      </c>
      <c r="Q3050">
        <v>1768</v>
      </c>
      <c r="R3050" t="s">
        <v>97</v>
      </c>
      <c r="S3050" s="588">
        <v>4</v>
      </c>
    </row>
    <row r="3051" spans="1:19" x14ac:dyDescent="0.2">
      <c r="A3051">
        <v>3050</v>
      </c>
      <c r="B3051" s="400">
        <v>42488.925000000003</v>
      </c>
      <c r="C3051" t="s">
        <v>97</v>
      </c>
      <c r="D3051">
        <v>0.01</v>
      </c>
      <c r="F3051">
        <v>1.4871799999999999</v>
      </c>
      <c r="I3051" s="400">
        <v>42489.334027777775</v>
      </c>
      <c r="J3051">
        <v>1.4872799999999999</v>
      </c>
      <c r="N3051">
        <v>-0.06</v>
      </c>
      <c r="Q3051">
        <v>1768</v>
      </c>
      <c r="R3051" t="s">
        <v>97</v>
      </c>
      <c r="S3051" s="588">
        <v>4</v>
      </c>
    </row>
    <row r="3052" spans="1:19" x14ac:dyDescent="0.2">
      <c r="A3052">
        <v>3051</v>
      </c>
      <c r="B3052" s="400">
        <v>42488.9375</v>
      </c>
      <c r="C3052" t="s">
        <v>97</v>
      </c>
      <c r="D3052">
        <v>0.01</v>
      </c>
      <c r="F3052">
        <v>1.48875</v>
      </c>
      <c r="I3052" s="400">
        <v>42489.334027777775</v>
      </c>
      <c r="J3052">
        <v>1.4872799999999999</v>
      </c>
      <c r="N3052">
        <v>1.02</v>
      </c>
      <c r="Q3052">
        <v>1768</v>
      </c>
      <c r="R3052" t="s">
        <v>97</v>
      </c>
      <c r="S3052" s="588">
        <v>4</v>
      </c>
    </row>
    <row r="3053" spans="1:19" x14ac:dyDescent="0.2">
      <c r="A3053">
        <v>3052</v>
      </c>
      <c r="B3053" s="400">
        <v>42489.191666666666</v>
      </c>
      <c r="C3053" t="s">
        <v>97</v>
      </c>
      <c r="D3053">
        <v>0.01</v>
      </c>
      <c r="F3053">
        <v>1.4911000000000001</v>
      </c>
      <c r="I3053" s="400">
        <v>42489.334027777775</v>
      </c>
      <c r="J3053">
        <v>1.4872799999999999</v>
      </c>
      <c r="N3053">
        <v>2.63</v>
      </c>
      <c r="Q3053">
        <v>1768</v>
      </c>
      <c r="R3053" t="s">
        <v>97</v>
      </c>
      <c r="S3053" s="588">
        <v>4</v>
      </c>
    </row>
    <row r="3054" spans="1:19" x14ac:dyDescent="0.2">
      <c r="A3054">
        <v>3053</v>
      </c>
      <c r="B3054" s="400">
        <v>42489.880555555559</v>
      </c>
      <c r="C3054" t="s">
        <v>97</v>
      </c>
      <c r="D3054">
        <v>0.01</v>
      </c>
      <c r="F3054">
        <v>1.5073700000000001</v>
      </c>
      <c r="I3054" s="400">
        <v>42489.907638888886</v>
      </c>
      <c r="J3054">
        <v>1.50657</v>
      </c>
      <c r="N3054">
        <v>0.55000000000000004</v>
      </c>
      <c r="Q3054">
        <v>1769</v>
      </c>
      <c r="R3054" t="s">
        <v>97</v>
      </c>
      <c r="S3054" s="588">
        <v>1</v>
      </c>
    </row>
    <row r="3055" spans="1:19" x14ac:dyDescent="0.2">
      <c r="A3055">
        <v>3054</v>
      </c>
      <c r="B3055" s="400">
        <v>42489.941666666666</v>
      </c>
      <c r="C3055" t="s">
        <v>96</v>
      </c>
      <c r="D3055">
        <v>0.01</v>
      </c>
      <c r="F3055">
        <v>1.50545</v>
      </c>
      <c r="I3055" s="400">
        <v>42489.961805555555</v>
      </c>
      <c r="J3055">
        <v>1.5062500000000001</v>
      </c>
      <c r="N3055">
        <v>0.56000000000000005</v>
      </c>
      <c r="Q3055">
        <v>1770</v>
      </c>
      <c r="R3055" t="s">
        <v>96</v>
      </c>
      <c r="S3055" s="588">
        <v>1</v>
      </c>
    </row>
    <row r="3056" spans="1:19" x14ac:dyDescent="0.2">
      <c r="A3056">
        <v>3055</v>
      </c>
      <c r="B3056" s="400">
        <v>42492.042361111111</v>
      </c>
      <c r="C3056" t="s">
        <v>96</v>
      </c>
      <c r="D3056">
        <v>0.01</v>
      </c>
      <c r="F3056">
        <v>1.5064900000000001</v>
      </c>
      <c r="I3056" s="400">
        <v>42492.149305555555</v>
      </c>
      <c r="J3056">
        <v>1.50654</v>
      </c>
      <c r="N3056">
        <v>0.04</v>
      </c>
      <c r="Q3056">
        <v>1771</v>
      </c>
      <c r="R3056" t="s">
        <v>96</v>
      </c>
      <c r="S3056" s="588">
        <v>2</v>
      </c>
    </row>
    <row r="3057" spans="1:19" x14ac:dyDescent="0.2">
      <c r="A3057">
        <v>3056</v>
      </c>
      <c r="B3057" s="400">
        <v>42492.09097222222</v>
      </c>
      <c r="C3057" t="s">
        <v>96</v>
      </c>
      <c r="D3057">
        <v>0.01</v>
      </c>
      <c r="F3057">
        <v>1.50499</v>
      </c>
      <c r="I3057" s="400">
        <v>42492.149305555555</v>
      </c>
      <c r="J3057">
        <v>1.50654</v>
      </c>
      <c r="N3057">
        <v>1.07</v>
      </c>
      <c r="Q3057">
        <v>1771</v>
      </c>
      <c r="R3057" t="s">
        <v>96</v>
      </c>
      <c r="S3057" s="588">
        <v>2</v>
      </c>
    </row>
    <row r="3058" spans="1:19" x14ac:dyDescent="0.2">
      <c r="A3058">
        <v>3057</v>
      </c>
      <c r="B3058" s="400">
        <v>42492.896527777775</v>
      </c>
      <c r="C3058" t="s">
        <v>96</v>
      </c>
      <c r="D3058">
        <v>0.01</v>
      </c>
      <c r="F3058">
        <v>1.50464</v>
      </c>
      <c r="I3058" s="400">
        <v>42492.904166666667</v>
      </c>
      <c r="J3058">
        <v>1.5054399999999999</v>
      </c>
      <c r="N3058">
        <v>0.55000000000000004</v>
      </c>
      <c r="Q3058">
        <v>1772</v>
      </c>
      <c r="R3058" t="s">
        <v>96</v>
      </c>
      <c r="S3058" s="588">
        <v>1</v>
      </c>
    </row>
    <row r="3059" spans="1:19" x14ac:dyDescent="0.2">
      <c r="A3059">
        <v>3058</v>
      </c>
      <c r="B3059" s="400">
        <v>42492.943055555559</v>
      </c>
      <c r="C3059" t="s">
        <v>96</v>
      </c>
      <c r="D3059">
        <v>0.01</v>
      </c>
      <c r="F3059">
        <v>1.5035000000000001</v>
      </c>
      <c r="I3059" s="400">
        <v>42492.999305555553</v>
      </c>
      <c r="J3059">
        <v>1.5043</v>
      </c>
      <c r="N3059">
        <v>0.56000000000000005</v>
      </c>
      <c r="Q3059">
        <v>1773</v>
      </c>
      <c r="R3059" t="s">
        <v>96</v>
      </c>
      <c r="S3059" s="588">
        <v>1</v>
      </c>
    </row>
    <row r="3060" spans="1:19" x14ac:dyDescent="0.2">
      <c r="A3060">
        <v>3059</v>
      </c>
      <c r="B3060" s="400">
        <v>42493.888194444444</v>
      </c>
      <c r="C3060" t="s">
        <v>97</v>
      </c>
      <c r="D3060">
        <v>0.01</v>
      </c>
      <c r="F3060">
        <v>1.53847</v>
      </c>
      <c r="I3060" s="400">
        <v>42493.900694444441</v>
      </c>
      <c r="J3060">
        <v>1.5376700000000001</v>
      </c>
      <c r="N3060">
        <v>0.55000000000000004</v>
      </c>
      <c r="Q3060">
        <v>1774</v>
      </c>
      <c r="R3060" t="s">
        <v>97</v>
      </c>
      <c r="S3060" s="588">
        <v>1</v>
      </c>
    </row>
    <row r="3061" spans="1:19" x14ac:dyDescent="0.2">
      <c r="A3061">
        <v>3060</v>
      </c>
      <c r="B3061" s="400">
        <v>42493.904861111114</v>
      </c>
      <c r="C3061" t="s">
        <v>97</v>
      </c>
      <c r="D3061">
        <v>0.01</v>
      </c>
      <c r="F3061">
        <v>1.5378099999999999</v>
      </c>
      <c r="I3061" s="400">
        <v>42493.915277777778</v>
      </c>
      <c r="J3061">
        <v>1.53701</v>
      </c>
      <c r="N3061">
        <v>0.55000000000000004</v>
      </c>
      <c r="Q3061">
        <v>1775</v>
      </c>
      <c r="R3061" t="s">
        <v>97</v>
      </c>
      <c r="S3061" s="588">
        <v>1</v>
      </c>
    </row>
    <row r="3062" spans="1:19" x14ac:dyDescent="0.2">
      <c r="A3062">
        <v>3061</v>
      </c>
      <c r="B3062" s="400">
        <v>42493.935416666667</v>
      </c>
      <c r="C3062" t="s">
        <v>96</v>
      </c>
      <c r="D3062">
        <v>0.01</v>
      </c>
      <c r="F3062">
        <v>1.5367200000000001</v>
      </c>
      <c r="I3062" s="400">
        <v>42494.193055555559</v>
      </c>
      <c r="J3062">
        <v>1.5360100000000001</v>
      </c>
      <c r="N3062">
        <v>-0.57999999999999996</v>
      </c>
      <c r="Q3062">
        <v>1776</v>
      </c>
      <c r="R3062" t="s">
        <v>96</v>
      </c>
      <c r="S3062" s="588">
        <v>3</v>
      </c>
    </row>
    <row r="3063" spans="1:19" x14ac:dyDescent="0.2">
      <c r="A3063">
        <v>3062</v>
      </c>
      <c r="B3063" s="400">
        <v>42494.054166666669</v>
      </c>
      <c r="C3063" t="s">
        <v>96</v>
      </c>
      <c r="D3063">
        <v>0.01</v>
      </c>
      <c r="F3063">
        <v>1.53521</v>
      </c>
      <c r="I3063" s="400">
        <v>42494.193055555559</v>
      </c>
      <c r="J3063">
        <v>1.5360100000000001</v>
      </c>
      <c r="N3063">
        <v>0.55000000000000004</v>
      </c>
      <c r="Q3063">
        <v>1776</v>
      </c>
      <c r="R3063" t="s">
        <v>96</v>
      </c>
      <c r="S3063" s="588">
        <v>3</v>
      </c>
    </row>
    <row r="3064" spans="1:19" x14ac:dyDescent="0.2">
      <c r="A3064">
        <v>3063</v>
      </c>
      <c r="B3064" s="400">
        <v>42494.072916666664</v>
      </c>
      <c r="C3064" t="s">
        <v>96</v>
      </c>
      <c r="D3064">
        <v>0.01</v>
      </c>
      <c r="F3064">
        <v>1.53369</v>
      </c>
      <c r="I3064" s="400">
        <v>42494.193055555559</v>
      </c>
      <c r="J3064">
        <v>1.5360100000000001</v>
      </c>
      <c r="N3064">
        <v>1.6</v>
      </c>
      <c r="Q3064">
        <v>1776</v>
      </c>
      <c r="R3064" t="s">
        <v>96</v>
      </c>
      <c r="S3064" s="588">
        <v>3</v>
      </c>
    </row>
    <row r="3065" spans="1:19" x14ac:dyDescent="0.2">
      <c r="A3065">
        <v>3064</v>
      </c>
      <c r="B3065" s="400">
        <v>42495.059027777781</v>
      </c>
      <c r="C3065" t="s">
        <v>96</v>
      </c>
      <c r="D3065">
        <v>0.01</v>
      </c>
      <c r="F3065">
        <v>1.53959</v>
      </c>
      <c r="I3065" s="400">
        <v>42495.157638888886</v>
      </c>
      <c r="J3065">
        <v>1.5403899999999999</v>
      </c>
      <c r="N3065">
        <v>0.55000000000000004</v>
      </c>
      <c r="Q3065">
        <v>1777</v>
      </c>
      <c r="R3065" t="s">
        <v>96</v>
      </c>
      <c r="S3065" s="588">
        <v>1</v>
      </c>
    </row>
    <row r="3066" spans="1:19" x14ac:dyDescent="0.2">
      <c r="A3066">
        <v>3065</v>
      </c>
      <c r="B3066" s="400">
        <v>42496.043749999997</v>
      </c>
      <c r="C3066" t="s">
        <v>96</v>
      </c>
      <c r="D3066">
        <v>0.01</v>
      </c>
      <c r="F3066">
        <v>1.52739</v>
      </c>
      <c r="I3066" s="400">
        <v>42496.168055555558</v>
      </c>
      <c r="J3066">
        <v>1.5274300000000001</v>
      </c>
      <c r="N3066">
        <v>0.03</v>
      </c>
      <c r="Q3066">
        <v>1778</v>
      </c>
      <c r="R3066" t="s">
        <v>96</v>
      </c>
      <c r="S3066" s="588">
        <v>2</v>
      </c>
    </row>
    <row r="3067" spans="1:19" x14ac:dyDescent="0.2">
      <c r="A3067">
        <v>3066</v>
      </c>
      <c r="B3067" s="400">
        <v>42496.094444444447</v>
      </c>
      <c r="C3067" t="s">
        <v>96</v>
      </c>
      <c r="D3067">
        <v>0.01</v>
      </c>
      <c r="F3067">
        <v>1.5258700000000001</v>
      </c>
      <c r="I3067" s="400">
        <v>42496.168055555558</v>
      </c>
      <c r="J3067">
        <v>1.5274300000000001</v>
      </c>
      <c r="N3067">
        <v>1.08</v>
      </c>
      <c r="Q3067">
        <v>1778</v>
      </c>
      <c r="R3067" t="s">
        <v>96</v>
      </c>
      <c r="S3067" s="588">
        <v>2</v>
      </c>
    </row>
    <row r="3068" spans="1:19" x14ac:dyDescent="0.2">
      <c r="A3068">
        <v>3067</v>
      </c>
      <c r="B3068" s="400">
        <v>42496.875</v>
      </c>
      <c r="C3068" t="s">
        <v>96</v>
      </c>
      <c r="D3068">
        <v>0.01</v>
      </c>
      <c r="F3068">
        <v>1.54945</v>
      </c>
      <c r="I3068" s="400">
        <v>42499.023611111108</v>
      </c>
      <c r="J3068">
        <v>1.5495000000000001</v>
      </c>
      <c r="N3068">
        <v>-0.06</v>
      </c>
      <c r="Q3068">
        <v>1779</v>
      </c>
      <c r="R3068" t="s">
        <v>96</v>
      </c>
      <c r="S3068" s="588">
        <v>2</v>
      </c>
    </row>
    <row r="3069" spans="1:19" x14ac:dyDescent="0.2">
      <c r="A3069">
        <v>3068</v>
      </c>
      <c r="B3069" s="400">
        <v>42496.887499999997</v>
      </c>
      <c r="C3069" t="s">
        <v>96</v>
      </c>
      <c r="D3069">
        <v>0.01</v>
      </c>
      <c r="F3069">
        <v>1.5479499999999999</v>
      </c>
      <c r="I3069" s="400">
        <v>42499.023611111108</v>
      </c>
      <c r="J3069">
        <v>1.5495000000000001</v>
      </c>
      <c r="N3069">
        <v>0.98</v>
      </c>
      <c r="Q3069">
        <v>1779</v>
      </c>
      <c r="R3069" t="s">
        <v>96</v>
      </c>
      <c r="S3069" s="588">
        <v>2</v>
      </c>
    </row>
    <row r="3070" spans="1:19" x14ac:dyDescent="0.2">
      <c r="A3070">
        <v>3069</v>
      </c>
      <c r="B3070" s="400">
        <v>42499.041666666664</v>
      </c>
      <c r="C3070" t="s">
        <v>96</v>
      </c>
      <c r="D3070">
        <v>0.01</v>
      </c>
      <c r="F3070">
        <v>1.5475699999999999</v>
      </c>
      <c r="I3070" s="400">
        <v>42499.274305555555</v>
      </c>
      <c r="J3070">
        <v>1.54684</v>
      </c>
      <c r="N3070">
        <v>-0.5</v>
      </c>
      <c r="Q3070">
        <v>1780</v>
      </c>
      <c r="R3070" t="s">
        <v>96</v>
      </c>
      <c r="S3070" s="588">
        <v>3</v>
      </c>
    </row>
    <row r="3071" spans="1:19" x14ac:dyDescent="0.2">
      <c r="A3071">
        <v>3070</v>
      </c>
      <c r="B3071" s="400">
        <v>42499.055555555555</v>
      </c>
      <c r="C3071" t="s">
        <v>96</v>
      </c>
      <c r="D3071">
        <v>0.01</v>
      </c>
      <c r="F3071">
        <v>1.54603</v>
      </c>
      <c r="I3071" s="400">
        <v>42499.274305555555</v>
      </c>
      <c r="J3071">
        <v>1.54684</v>
      </c>
      <c r="N3071">
        <v>0.56000000000000005</v>
      </c>
      <c r="Q3071">
        <v>1780</v>
      </c>
      <c r="R3071" t="s">
        <v>96</v>
      </c>
      <c r="S3071" s="588">
        <v>3</v>
      </c>
    </row>
    <row r="3072" spans="1:19" x14ac:dyDescent="0.2">
      <c r="A3072">
        <v>3071</v>
      </c>
      <c r="B3072" s="400">
        <v>42499.070833333331</v>
      </c>
      <c r="C3072" t="s">
        <v>96</v>
      </c>
      <c r="D3072">
        <v>0.01</v>
      </c>
      <c r="F3072">
        <v>1.5445199999999999</v>
      </c>
      <c r="I3072" s="400">
        <v>42499.274305555555</v>
      </c>
      <c r="J3072">
        <v>1.54684</v>
      </c>
      <c r="N3072">
        <v>1.6</v>
      </c>
      <c r="Q3072">
        <v>1780</v>
      </c>
      <c r="R3072" t="s">
        <v>96</v>
      </c>
      <c r="S3072" s="588">
        <v>3</v>
      </c>
    </row>
    <row r="3073" spans="1:19" x14ac:dyDescent="0.2">
      <c r="A3073">
        <v>3072</v>
      </c>
      <c r="B3073" s="400">
        <v>42499.917361111111</v>
      </c>
      <c r="C3073" t="s">
        <v>96</v>
      </c>
      <c r="D3073">
        <v>0.01</v>
      </c>
      <c r="F3073">
        <v>1.5557300000000001</v>
      </c>
      <c r="I3073" s="400">
        <v>42499.927083333336</v>
      </c>
      <c r="J3073">
        <v>1.55653</v>
      </c>
      <c r="N3073">
        <v>0.55000000000000004</v>
      </c>
      <c r="Q3073">
        <v>1781</v>
      </c>
      <c r="R3073" t="s">
        <v>96</v>
      </c>
      <c r="S3073" s="588">
        <v>1</v>
      </c>
    </row>
    <row r="3074" spans="1:19" x14ac:dyDescent="0.2">
      <c r="A3074">
        <v>3073</v>
      </c>
      <c r="B3074" s="400">
        <v>42499.955555555556</v>
      </c>
      <c r="C3074" t="s">
        <v>97</v>
      </c>
      <c r="D3074">
        <v>0.01</v>
      </c>
      <c r="F3074">
        <v>1.55731</v>
      </c>
      <c r="I3074" s="400">
        <v>42499.962500000001</v>
      </c>
      <c r="J3074">
        <v>1.5565100000000001</v>
      </c>
      <c r="N3074">
        <v>0.55000000000000004</v>
      </c>
      <c r="Q3074">
        <v>1782</v>
      </c>
      <c r="R3074" t="s">
        <v>97</v>
      </c>
      <c r="S3074" s="588">
        <v>1</v>
      </c>
    </row>
    <row r="3075" spans="1:19" x14ac:dyDescent="0.2">
      <c r="A3075">
        <v>3074</v>
      </c>
      <c r="B3075" s="400">
        <v>42500.877083333333</v>
      </c>
      <c r="C3075" t="s">
        <v>96</v>
      </c>
      <c r="D3075">
        <v>0.01</v>
      </c>
      <c r="F3075">
        <v>1.54674</v>
      </c>
      <c r="I3075" s="400">
        <v>42501.195138888892</v>
      </c>
      <c r="J3075">
        <v>1.54515</v>
      </c>
      <c r="N3075">
        <v>-1.18</v>
      </c>
      <c r="Q3075">
        <v>1783</v>
      </c>
      <c r="R3075" t="s">
        <v>96</v>
      </c>
      <c r="S3075" s="588">
        <v>4</v>
      </c>
    </row>
    <row r="3076" spans="1:19" x14ac:dyDescent="0.2">
      <c r="A3076">
        <v>3075</v>
      </c>
      <c r="B3076" s="400">
        <v>42500.905555555553</v>
      </c>
      <c r="C3076" t="s">
        <v>96</v>
      </c>
      <c r="D3076">
        <v>0.01</v>
      </c>
      <c r="F3076">
        <v>1.5452300000000001</v>
      </c>
      <c r="I3076" s="400">
        <v>42501.195138888892</v>
      </c>
      <c r="J3076">
        <v>1.54515</v>
      </c>
      <c r="N3076">
        <v>-0.14000000000000001</v>
      </c>
      <c r="Q3076">
        <v>1783</v>
      </c>
      <c r="R3076" t="s">
        <v>96</v>
      </c>
      <c r="S3076" s="588">
        <v>4</v>
      </c>
    </row>
    <row r="3077" spans="1:19" x14ac:dyDescent="0.2">
      <c r="A3077">
        <v>3076</v>
      </c>
      <c r="B3077" s="400">
        <v>42500.933333333334</v>
      </c>
      <c r="C3077" t="s">
        <v>96</v>
      </c>
      <c r="D3077">
        <v>0.01</v>
      </c>
      <c r="F3077">
        <v>1.5436700000000001</v>
      </c>
      <c r="I3077" s="400">
        <v>42501.195138888892</v>
      </c>
      <c r="J3077">
        <v>1.54515</v>
      </c>
      <c r="N3077">
        <v>0.94</v>
      </c>
      <c r="Q3077">
        <v>1783</v>
      </c>
      <c r="R3077" t="s">
        <v>96</v>
      </c>
      <c r="S3077" s="588">
        <v>4</v>
      </c>
    </row>
    <row r="3078" spans="1:19" x14ac:dyDescent="0.2">
      <c r="A3078">
        <v>3077</v>
      </c>
      <c r="B3078" s="400">
        <v>42501.007638888892</v>
      </c>
      <c r="C3078" t="s">
        <v>96</v>
      </c>
      <c r="D3078">
        <v>0.01</v>
      </c>
      <c r="F3078">
        <v>1.5413699999999999</v>
      </c>
      <c r="I3078" s="400">
        <v>42501.195138888892</v>
      </c>
      <c r="J3078">
        <v>1.54515</v>
      </c>
      <c r="N3078">
        <v>2.61</v>
      </c>
      <c r="Q3078">
        <v>1783</v>
      </c>
      <c r="R3078" t="s">
        <v>96</v>
      </c>
      <c r="S3078" s="588">
        <v>4</v>
      </c>
    </row>
    <row r="3079" spans="1:19" x14ac:dyDescent="0.2">
      <c r="A3079">
        <v>3078</v>
      </c>
      <c r="B3079" s="400">
        <v>42501.079861111109</v>
      </c>
      <c r="C3079" t="s">
        <v>97</v>
      </c>
      <c r="D3079">
        <v>0.01</v>
      </c>
      <c r="F3079">
        <v>1.5427299999999999</v>
      </c>
      <c r="I3079" s="400">
        <v>42501.099305555559</v>
      </c>
      <c r="J3079">
        <v>1.54193</v>
      </c>
      <c r="N3079">
        <v>0.55000000000000004</v>
      </c>
      <c r="Q3079">
        <v>1784</v>
      </c>
      <c r="R3079" t="s">
        <v>97</v>
      </c>
      <c r="S3079" s="588">
        <v>1</v>
      </c>
    </row>
    <row r="3080" spans="1:19" x14ac:dyDescent="0.2">
      <c r="A3080">
        <v>3079</v>
      </c>
      <c r="B3080" s="400">
        <v>42501.929861111108</v>
      </c>
      <c r="C3080" t="s">
        <v>97</v>
      </c>
      <c r="D3080">
        <v>0.01</v>
      </c>
      <c r="F3080">
        <v>1.5479499999999999</v>
      </c>
      <c r="I3080" s="400">
        <v>42502.504861111112</v>
      </c>
      <c r="J3080">
        <v>1.5532699999999999</v>
      </c>
      <c r="N3080">
        <v>-3.63</v>
      </c>
      <c r="Q3080">
        <v>1785</v>
      </c>
      <c r="R3080" t="s">
        <v>97</v>
      </c>
      <c r="S3080" s="588">
        <v>6</v>
      </c>
    </row>
    <row r="3081" spans="1:19" x14ac:dyDescent="0.2">
      <c r="A3081">
        <v>3080</v>
      </c>
      <c r="B3081" s="400">
        <v>42502.037499999999</v>
      </c>
      <c r="C3081" t="s">
        <v>97</v>
      </c>
      <c r="D3081">
        <v>0.01</v>
      </c>
      <c r="F3081">
        <v>1.54949</v>
      </c>
      <c r="I3081" s="400">
        <v>42502.504861111112</v>
      </c>
      <c r="J3081">
        <v>1.5532699999999999</v>
      </c>
      <c r="N3081">
        <v>-2.61</v>
      </c>
      <c r="Q3081">
        <v>1785</v>
      </c>
      <c r="R3081" t="s">
        <v>97</v>
      </c>
      <c r="S3081" s="588">
        <v>6</v>
      </c>
    </row>
    <row r="3082" spans="1:19" x14ac:dyDescent="0.2">
      <c r="A3082">
        <v>3081</v>
      </c>
      <c r="B3082" s="400">
        <v>42502.084722222222</v>
      </c>
      <c r="C3082" t="s">
        <v>97</v>
      </c>
      <c r="D3082">
        <v>0.01</v>
      </c>
      <c r="F3082">
        <v>1.5509900000000001</v>
      </c>
      <c r="I3082" s="400">
        <v>42502.504861111112</v>
      </c>
      <c r="J3082">
        <v>1.5532699999999999</v>
      </c>
      <c r="N3082">
        <v>-1.57</v>
      </c>
      <c r="Q3082">
        <v>1785</v>
      </c>
      <c r="R3082" t="s">
        <v>97</v>
      </c>
      <c r="S3082" s="588">
        <v>6</v>
      </c>
    </row>
    <row r="3083" spans="1:19" x14ac:dyDescent="0.2">
      <c r="A3083">
        <v>3082</v>
      </c>
      <c r="B3083" s="400">
        <v>42502.095138888886</v>
      </c>
      <c r="C3083" t="s">
        <v>97</v>
      </c>
      <c r="D3083">
        <v>0.01</v>
      </c>
      <c r="F3083">
        <v>1.5535000000000001</v>
      </c>
      <c r="I3083" s="400">
        <v>42502.504861111112</v>
      </c>
      <c r="J3083">
        <v>1.5532699999999999</v>
      </c>
      <c r="N3083">
        <v>0.16</v>
      </c>
      <c r="Q3083">
        <v>1785</v>
      </c>
      <c r="R3083" t="s">
        <v>97</v>
      </c>
      <c r="S3083" s="588">
        <v>6</v>
      </c>
    </row>
    <row r="3084" spans="1:19" x14ac:dyDescent="0.2">
      <c r="A3084">
        <v>3083</v>
      </c>
      <c r="B3084" s="400">
        <v>42502.193749999999</v>
      </c>
      <c r="C3084" t="s">
        <v>97</v>
      </c>
      <c r="D3084">
        <v>0.02</v>
      </c>
      <c r="F3084">
        <v>1.5566199999999999</v>
      </c>
      <c r="I3084" s="400">
        <v>42502.504861111112</v>
      </c>
      <c r="J3084">
        <v>1.5532699999999999</v>
      </c>
      <c r="N3084">
        <v>4.62</v>
      </c>
      <c r="Q3084">
        <v>1785</v>
      </c>
      <c r="R3084" t="s">
        <v>97</v>
      </c>
      <c r="S3084" s="588">
        <v>6</v>
      </c>
    </row>
    <row r="3085" spans="1:19" x14ac:dyDescent="0.2">
      <c r="A3085">
        <v>3084</v>
      </c>
      <c r="B3085" s="400">
        <v>42502.431944444441</v>
      </c>
      <c r="C3085" t="s">
        <v>97</v>
      </c>
      <c r="D3085">
        <v>0.02</v>
      </c>
      <c r="F3085">
        <v>1.5598799999999999</v>
      </c>
      <c r="I3085" s="400">
        <v>42502.504861111112</v>
      </c>
      <c r="J3085">
        <v>1.5532699999999999</v>
      </c>
      <c r="N3085">
        <v>9.1199999999999992</v>
      </c>
      <c r="Q3085">
        <v>1785</v>
      </c>
      <c r="R3085" t="s">
        <v>97</v>
      </c>
      <c r="S3085" s="588">
        <v>6</v>
      </c>
    </row>
    <row r="3086" spans="1:19" x14ac:dyDescent="0.2">
      <c r="A3086">
        <v>3085</v>
      </c>
      <c r="B3086" s="400">
        <v>42502.879861111112</v>
      </c>
      <c r="C3086" t="s">
        <v>96</v>
      </c>
      <c r="D3086">
        <v>0.01</v>
      </c>
      <c r="F3086">
        <v>1.5533300000000001</v>
      </c>
      <c r="I3086" s="400">
        <v>42502.972916666666</v>
      </c>
      <c r="J3086">
        <v>1.55338</v>
      </c>
      <c r="N3086">
        <v>0.03</v>
      </c>
      <c r="Q3086">
        <v>1786</v>
      </c>
      <c r="R3086" t="s">
        <v>96</v>
      </c>
      <c r="S3086" s="588">
        <v>2</v>
      </c>
    </row>
    <row r="3087" spans="1:19" x14ac:dyDescent="0.2">
      <c r="A3087">
        <v>3086</v>
      </c>
      <c r="B3087" s="400">
        <v>42502.908333333333</v>
      </c>
      <c r="C3087" t="s">
        <v>96</v>
      </c>
      <c r="D3087">
        <v>0.01</v>
      </c>
      <c r="F3087">
        <v>1.55183</v>
      </c>
      <c r="I3087" s="400">
        <v>42502.972916666666</v>
      </c>
      <c r="J3087">
        <v>1.55338</v>
      </c>
      <c r="N3087">
        <v>1.07</v>
      </c>
      <c r="Q3087">
        <v>1786</v>
      </c>
      <c r="R3087" t="s">
        <v>96</v>
      </c>
      <c r="S3087" s="588">
        <v>2</v>
      </c>
    </row>
    <row r="3088" spans="1:19" x14ac:dyDescent="0.2">
      <c r="A3088">
        <v>3087</v>
      </c>
      <c r="B3088" s="400">
        <v>42503.875694444447</v>
      </c>
      <c r="C3088" t="s">
        <v>97</v>
      </c>
      <c r="D3088">
        <v>0.01</v>
      </c>
      <c r="F3088">
        <v>1.5544899999999999</v>
      </c>
      <c r="I3088" s="400">
        <v>42506.129166666666</v>
      </c>
      <c r="J3088">
        <v>1.5556000000000001</v>
      </c>
      <c r="N3088">
        <v>-0.76</v>
      </c>
      <c r="Q3088">
        <v>1787</v>
      </c>
      <c r="R3088" t="s">
        <v>97</v>
      </c>
      <c r="S3088" s="588">
        <v>3</v>
      </c>
    </row>
    <row r="3089" spans="1:19" x14ac:dyDescent="0.2">
      <c r="A3089">
        <v>3088</v>
      </c>
      <c r="B3089" s="400">
        <v>42503.893055555556</v>
      </c>
      <c r="C3089" t="s">
        <v>97</v>
      </c>
      <c r="D3089">
        <v>0.01</v>
      </c>
      <c r="F3089">
        <v>1.5560099999999999</v>
      </c>
      <c r="I3089" s="400">
        <v>42506.129166666666</v>
      </c>
      <c r="J3089">
        <v>1.5556000000000001</v>
      </c>
      <c r="N3089">
        <v>0.28999999999999998</v>
      </c>
      <c r="Q3089">
        <v>1787</v>
      </c>
      <c r="R3089" t="s">
        <v>97</v>
      </c>
      <c r="S3089" s="588">
        <v>3</v>
      </c>
    </row>
    <row r="3090" spans="1:19" x14ac:dyDescent="0.2">
      <c r="A3090">
        <v>3089</v>
      </c>
      <c r="B3090" s="400">
        <v>42506.006944444445</v>
      </c>
      <c r="C3090" t="s">
        <v>97</v>
      </c>
      <c r="D3090">
        <v>0.01</v>
      </c>
      <c r="F3090">
        <v>1.5587</v>
      </c>
      <c r="I3090" s="400">
        <v>42506.129166666666</v>
      </c>
      <c r="J3090">
        <v>1.5556000000000001</v>
      </c>
      <c r="N3090">
        <v>2.13</v>
      </c>
      <c r="Q3090">
        <v>1787</v>
      </c>
      <c r="R3090" t="s">
        <v>97</v>
      </c>
      <c r="S3090" s="588">
        <v>3</v>
      </c>
    </row>
    <row r="3091" spans="1:19" x14ac:dyDescent="0.2">
      <c r="A3091">
        <v>3090</v>
      </c>
      <c r="B3091" s="400">
        <v>42507.029861111114</v>
      </c>
      <c r="C3091" t="s">
        <v>96</v>
      </c>
      <c r="D3091">
        <v>0.01</v>
      </c>
      <c r="F3091">
        <v>1.55236</v>
      </c>
      <c r="I3091" s="400">
        <v>42507.092361111114</v>
      </c>
      <c r="J3091">
        <v>1.5531600000000001</v>
      </c>
      <c r="N3091">
        <v>0.55000000000000004</v>
      </c>
      <c r="Q3091">
        <v>1788</v>
      </c>
      <c r="R3091" t="s">
        <v>96</v>
      </c>
      <c r="S3091" s="588">
        <v>1</v>
      </c>
    </row>
    <row r="3092" spans="1:19" x14ac:dyDescent="0.2">
      <c r="A3092">
        <v>3091</v>
      </c>
      <c r="B3092" s="400">
        <v>42507.933333333334</v>
      </c>
      <c r="C3092" t="s">
        <v>97</v>
      </c>
      <c r="D3092">
        <v>0.01</v>
      </c>
      <c r="F3092">
        <v>1.5456099999999999</v>
      </c>
      <c r="I3092" s="400">
        <v>42507.955555555556</v>
      </c>
      <c r="J3092">
        <v>1.54481</v>
      </c>
      <c r="N3092">
        <v>0.56000000000000005</v>
      </c>
      <c r="Q3092">
        <v>1789</v>
      </c>
      <c r="R3092" t="s">
        <v>97</v>
      </c>
      <c r="S3092" s="588">
        <v>1</v>
      </c>
    </row>
    <row r="3093" spans="1:19" x14ac:dyDescent="0.2">
      <c r="A3093">
        <v>3092</v>
      </c>
      <c r="B3093" s="400">
        <v>42508.076388888891</v>
      </c>
      <c r="C3093" t="s">
        <v>97</v>
      </c>
      <c r="D3093">
        <v>0.01</v>
      </c>
      <c r="F3093">
        <v>1.54512</v>
      </c>
      <c r="I3093" s="400">
        <v>42508.768750000003</v>
      </c>
      <c r="J3093">
        <v>1.5486599999999999</v>
      </c>
      <c r="N3093">
        <v>-2.44</v>
      </c>
      <c r="Q3093">
        <v>1790</v>
      </c>
      <c r="R3093" t="s">
        <v>97</v>
      </c>
      <c r="S3093" s="588">
        <v>5</v>
      </c>
    </row>
    <row r="3094" spans="1:19" x14ac:dyDescent="0.2">
      <c r="A3094">
        <v>3093</v>
      </c>
      <c r="B3094" s="400">
        <v>42508.114583333336</v>
      </c>
      <c r="C3094" t="s">
        <v>97</v>
      </c>
      <c r="D3094">
        <v>0.01</v>
      </c>
      <c r="F3094">
        <v>1.5466899999999999</v>
      </c>
      <c r="I3094" s="400">
        <v>42508.768750000003</v>
      </c>
      <c r="J3094">
        <v>1.5486599999999999</v>
      </c>
      <c r="N3094">
        <v>-1.35</v>
      </c>
      <c r="Q3094">
        <v>1790</v>
      </c>
      <c r="R3094" t="s">
        <v>97</v>
      </c>
      <c r="S3094" s="588">
        <v>5</v>
      </c>
    </row>
    <row r="3095" spans="1:19" x14ac:dyDescent="0.2">
      <c r="A3095">
        <v>3094</v>
      </c>
      <c r="B3095" s="400">
        <v>42508.134722222225</v>
      </c>
      <c r="C3095" t="s">
        <v>97</v>
      </c>
      <c r="D3095">
        <v>0.01</v>
      </c>
      <c r="F3095">
        <v>1.54823</v>
      </c>
      <c r="I3095" s="400">
        <v>42508.768750000003</v>
      </c>
      <c r="J3095">
        <v>1.5486599999999999</v>
      </c>
      <c r="N3095">
        <v>-0.28999999999999998</v>
      </c>
      <c r="Q3095">
        <v>1790</v>
      </c>
      <c r="R3095" t="s">
        <v>97</v>
      </c>
      <c r="S3095" s="588">
        <v>5</v>
      </c>
    </row>
    <row r="3096" spans="1:19" x14ac:dyDescent="0.2">
      <c r="A3096">
        <v>3095</v>
      </c>
      <c r="B3096" s="400">
        <v>42508.188194444447</v>
      </c>
      <c r="C3096" t="s">
        <v>97</v>
      </c>
      <c r="D3096">
        <v>0.01</v>
      </c>
      <c r="F3096">
        <v>1.55057</v>
      </c>
      <c r="I3096" s="400">
        <v>42508.768750000003</v>
      </c>
      <c r="J3096">
        <v>1.5486599999999999</v>
      </c>
      <c r="N3096">
        <v>1.32</v>
      </c>
      <c r="Q3096">
        <v>1790</v>
      </c>
      <c r="R3096" t="s">
        <v>97</v>
      </c>
      <c r="S3096" s="588">
        <v>5</v>
      </c>
    </row>
    <row r="3097" spans="1:19" x14ac:dyDescent="0.2">
      <c r="A3097">
        <v>3096</v>
      </c>
      <c r="B3097" s="400">
        <v>42508.669444444444</v>
      </c>
      <c r="C3097" t="s">
        <v>97</v>
      </c>
      <c r="D3097">
        <v>0.02</v>
      </c>
      <c r="F3097">
        <v>1.5536799999999999</v>
      </c>
      <c r="I3097" s="400">
        <v>42508.768750000003</v>
      </c>
      <c r="J3097">
        <v>1.5486599999999999</v>
      </c>
      <c r="N3097">
        <v>6.92</v>
      </c>
      <c r="Q3097">
        <v>1790</v>
      </c>
      <c r="R3097" t="s">
        <v>97</v>
      </c>
      <c r="S3097" s="588">
        <v>5</v>
      </c>
    </row>
    <row r="3098" spans="1:19" x14ac:dyDescent="0.2">
      <c r="A3098">
        <v>3097</v>
      </c>
      <c r="B3098" s="400">
        <v>42508.885416666664</v>
      </c>
      <c r="C3098" t="s">
        <v>97</v>
      </c>
      <c r="D3098">
        <v>0.01</v>
      </c>
      <c r="F3098">
        <v>1.55078</v>
      </c>
      <c r="I3098" s="400">
        <v>42508.979861111111</v>
      </c>
      <c r="J3098">
        <v>1.5515000000000001</v>
      </c>
      <c r="N3098">
        <v>-0.49</v>
      </c>
      <c r="Q3098">
        <v>1791</v>
      </c>
      <c r="R3098" t="s">
        <v>97</v>
      </c>
      <c r="S3098" s="588">
        <v>3</v>
      </c>
    </row>
    <row r="3099" spans="1:19" x14ac:dyDescent="0.2">
      <c r="A3099">
        <v>3098</v>
      </c>
      <c r="B3099" s="400">
        <v>42508.888194444444</v>
      </c>
      <c r="C3099" t="s">
        <v>97</v>
      </c>
      <c r="D3099">
        <v>0.01</v>
      </c>
      <c r="F3099">
        <v>1.5522899999999999</v>
      </c>
      <c r="I3099" s="400">
        <v>42508.979861111111</v>
      </c>
      <c r="J3099">
        <v>1.5515000000000001</v>
      </c>
      <c r="N3099">
        <v>0.55000000000000004</v>
      </c>
      <c r="Q3099">
        <v>1791</v>
      </c>
      <c r="R3099" t="s">
        <v>97</v>
      </c>
      <c r="S3099" s="588">
        <v>3</v>
      </c>
    </row>
    <row r="3100" spans="1:19" x14ac:dyDescent="0.2">
      <c r="A3100">
        <v>3099</v>
      </c>
      <c r="B3100" s="400">
        <v>42508.929166666669</v>
      </c>
      <c r="C3100" t="s">
        <v>97</v>
      </c>
      <c r="D3100">
        <v>0.01</v>
      </c>
      <c r="F3100">
        <v>1.5538400000000001</v>
      </c>
      <c r="I3100" s="400">
        <v>42508.979861111111</v>
      </c>
      <c r="J3100">
        <v>1.5515000000000001</v>
      </c>
      <c r="N3100">
        <v>1.62</v>
      </c>
      <c r="Q3100">
        <v>1791</v>
      </c>
      <c r="R3100" t="s">
        <v>97</v>
      </c>
      <c r="S3100" s="588">
        <v>3</v>
      </c>
    </row>
    <row r="3101" spans="1:19" x14ac:dyDescent="0.2">
      <c r="A3101">
        <v>3100</v>
      </c>
      <c r="B3101" s="400">
        <v>42509.042361111111</v>
      </c>
      <c r="C3101" t="s">
        <v>96</v>
      </c>
      <c r="D3101">
        <v>0.01</v>
      </c>
      <c r="F3101">
        <v>1.5523100000000001</v>
      </c>
      <c r="I3101" s="400">
        <v>42509.107638888891</v>
      </c>
      <c r="J3101">
        <v>1.5523400000000001</v>
      </c>
      <c r="N3101">
        <v>0.02</v>
      </c>
      <c r="Q3101">
        <v>1792</v>
      </c>
      <c r="R3101" t="s">
        <v>96</v>
      </c>
      <c r="S3101" s="588">
        <v>2</v>
      </c>
    </row>
    <row r="3102" spans="1:19" x14ac:dyDescent="0.2">
      <c r="A3102">
        <v>3101</v>
      </c>
      <c r="B3102" s="400">
        <v>42509.067361111112</v>
      </c>
      <c r="C3102" t="s">
        <v>96</v>
      </c>
      <c r="D3102">
        <v>0.01</v>
      </c>
      <c r="F3102">
        <v>1.5507599999999999</v>
      </c>
      <c r="I3102" s="400">
        <v>42509.107638888891</v>
      </c>
      <c r="J3102">
        <v>1.5523400000000001</v>
      </c>
      <c r="N3102">
        <v>1.0900000000000001</v>
      </c>
      <c r="Q3102">
        <v>1792</v>
      </c>
      <c r="R3102" t="s">
        <v>96</v>
      </c>
      <c r="S3102" s="588">
        <v>2</v>
      </c>
    </row>
    <row r="3103" spans="1:19" x14ac:dyDescent="0.2">
      <c r="A3103">
        <v>3102</v>
      </c>
      <c r="B3103" s="400">
        <v>42509.880555555559</v>
      </c>
      <c r="C3103" t="s">
        <v>96</v>
      </c>
      <c r="D3103">
        <v>0.01</v>
      </c>
      <c r="F3103">
        <v>1.55067</v>
      </c>
      <c r="I3103" s="400">
        <v>42510.28402777778</v>
      </c>
      <c r="J3103">
        <v>1.5499499999999999</v>
      </c>
      <c r="N3103">
        <v>-0.57999999999999996</v>
      </c>
      <c r="Q3103">
        <v>1793</v>
      </c>
      <c r="R3103" t="s">
        <v>96</v>
      </c>
      <c r="S3103" s="588">
        <v>3</v>
      </c>
    </row>
    <row r="3104" spans="1:19" x14ac:dyDescent="0.2">
      <c r="A3104">
        <v>3103</v>
      </c>
      <c r="B3104" s="400">
        <v>42510.086111111108</v>
      </c>
      <c r="C3104" t="s">
        <v>96</v>
      </c>
      <c r="D3104">
        <v>0.01</v>
      </c>
      <c r="F3104">
        <v>1.5491600000000001</v>
      </c>
      <c r="I3104" s="400">
        <v>42510.28402777778</v>
      </c>
      <c r="J3104">
        <v>1.5499499999999999</v>
      </c>
      <c r="N3104">
        <v>0.55000000000000004</v>
      </c>
      <c r="Q3104">
        <v>1793</v>
      </c>
      <c r="R3104" t="s">
        <v>96</v>
      </c>
      <c r="S3104" s="588">
        <v>3</v>
      </c>
    </row>
    <row r="3105" spans="1:19" x14ac:dyDescent="0.2">
      <c r="A3105">
        <v>3104</v>
      </c>
      <c r="B3105" s="400">
        <v>42510.13958333333</v>
      </c>
      <c r="C3105" t="s">
        <v>96</v>
      </c>
      <c r="D3105">
        <v>0.01</v>
      </c>
      <c r="F3105">
        <v>1.54762</v>
      </c>
      <c r="I3105" s="400">
        <v>42510.28402777778</v>
      </c>
      <c r="J3105">
        <v>1.5499499999999999</v>
      </c>
      <c r="N3105">
        <v>1.61</v>
      </c>
      <c r="Q3105">
        <v>1793</v>
      </c>
      <c r="R3105" t="s">
        <v>96</v>
      </c>
      <c r="S3105" s="588">
        <v>3</v>
      </c>
    </row>
    <row r="3106" spans="1:19" x14ac:dyDescent="0.2">
      <c r="A3106">
        <v>3105</v>
      </c>
      <c r="B3106" s="400">
        <v>42510.926388888889</v>
      </c>
      <c r="C3106" t="s">
        <v>96</v>
      </c>
      <c r="D3106">
        <v>0.01</v>
      </c>
      <c r="F3106">
        <v>1.5533300000000001</v>
      </c>
      <c r="I3106" s="400">
        <v>42513.12222222222</v>
      </c>
      <c r="J3106">
        <v>1.55338</v>
      </c>
      <c r="N3106">
        <v>-0.06</v>
      </c>
      <c r="Q3106">
        <v>1794</v>
      </c>
      <c r="R3106" t="s">
        <v>96</v>
      </c>
      <c r="S3106" s="588">
        <v>2</v>
      </c>
    </row>
    <row r="3107" spans="1:19" x14ac:dyDescent="0.2">
      <c r="A3107">
        <v>3106</v>
      </c>
      <c r="B3107" s="400">
        <v>42513.045138888891</v>
      </c>
      <c r="C3107" t="s">
        <v>96</v>
      </c>
      <c r="D3107">
        <v>0.01</v>
      </c>
      <c r="F3107">
        <v>1.55183</v>
      </c>
      <c r="I3107" s="400">
        <v>42513.12222222222</v>
      </c>
      <c r="J3107">
        <v>1.55338</v>
      </c>
      <c r="N3107">
        <v>1.06</v>
      </c>
      <c r="Q3107">
        <v>1794</v>
      </c>
      <c r="R3107" t="s">
        <v>96</v>
      </c>
      <c r="S3107" s="588">
        <v>2</v>
      </c>
    </row>
    <row r="3108" spans="1:19" x14ac:dyDescent="0.2">
      <c r="A3108">
        <v>3107</v>
      </c>
      <c r="B3108" s="400">
        <v>42514.910416666666</v>
      </c>
      <c r="C3108" t="s">
        <v>96</v>
      </c>
      <c r="D3108">
        <v>0.01</v>
      </c>
      <c r="F3108">
        <v>1.55243</v>
      </c>
      <c r="I3108" s="400">
        <v>42515.184027777781</v>
      </c>
      <c r="J3108">
        <v>1.55172</v>
      </c>
      <c r="N3108">
        <v>-0.57999999999999996</v>
      </c>
      <c r="Q3108">
        <v>1795</v>
      </c>
      <c r="R3108" t="s">
        <v>96</v>
      </c>
      <c r="S3108" s="588">
        <v>3</v>
      </c>
    </row>
    <row r="3109" spans="1:19" x14ac:dyDescent="0.2">
      <c r="A3109">
        <v>3108</v>
      </c>
      <c r="B3109" s="400">
        <v>42514.990277777775</v>
      </c>
      <c r="C3109" t="s">
        <v>96</v>
      </c>
      <c r="D3109">
        <v>0.01</v>
      </c>
      <c r="F3109">
        <v>1.5509200000000001</v>
      </c>
      <c r="I3109" s="400">
        <v>42515.184027777781</v>
      </c>
      <c r="J3109">
        <v>1.55172</v>
      </c>
      <c r="N3109">
        <v>0.46</v>
      </c>
      <c r="Q3109">
        <v>1795</v>
      </c>
      <c r="R3109" t="s">
        <v>96</v>
      </c>
      <c r="S3109" s="588">
        <v>3</v>
      </c>
    </row>
    <row r="3110" spans="1:19" x14ac:dyDescent="0.2">
      <c r="A3110">
        <v>3109</v>
      </c>
      <c r="B3110" s="400">
        <v>42515.072222222225</v>
      </c>
      <c r="C3110" t="s">
        <v>96</v>
      </c>
      <c r="D3110">
        <v>0.01</v>
      </c>
      <c r="F3110">
        <v>1.54942</v>
      </c>
      <c r="I3110" s="400">
        <v>42515.184027777781</v>
      </c>
      <c r="J3110">
        <v>1.55172</v>
      </c>
      <c r="N3110">
        <v>1.59</v>
      </c>
      <c r="Q3110">
        <v>1795</v>
      </c>
      <c r="R3110" t="s">
        <v>96</v>
      </c>
      <c r="S3110" s="588">
        <v>3</v>
      </c>
    </row>
    <row r="3111" spans="1:19" x14ac:dyDescent="0.2">
      <c r="A3111">
        <v>3110</v>
      </c>
      <c r="B3111" s="400">
        <v>42515.875</v>
      </c>
      <c r="C3111" t="s">
        <v>96</v>
      </c>
      <c r="D3111">
        <v>0.01</v>
      </c>
      <c r="F3111">
        <v>1.5513399999999999</v>
      </c>
      <c r="I3111" s="400">
        <v>42516.013888888891</v>
      </c>
      <c r="J3111">
        <v>1.55064</v>
      </c>
      <c r="N3111">
        <v>-0.77</v>
      </c>
      <c r="Q3111">
        <v>1796</v>
      </c>
      <c r="R3111" t="s">
        <v>96</v>
      </c>
      <c r="S3111" s="588">
        <v>3</v>
      </c>
    </row>
    <row r="3112" spans="1:19" x14ac:dyDescent="0.2">
      <c r="A3112">
        <v>3111</v>
      </c>
      <c r="B3112" s="400">
        <v>42515.938194444447</v>
      </c>
      <c r="C3112" t="s">
        <v>96</v>
      </c>
      <c r="D3112">
        <v>0.01</v>
      </c>
      <c r="F3112">
        <v>1.5498400000000001</v>
      </c>
      <c r="I3112" s="400">
        <v>42516.013888888891</v>
      </c>
      <c r="J3112">
        <v>1.55064</v>
      </c>
      <c r="N3112">
        <v>0.27</v>
      </c>
      <c r="Q3112">
        <v>1796</v>
      </c>
      <c r="R3112" t="s">
        <v>96</v>
      </c>
      <c r="S3112" s="588">
        <v>3</v>
      </c>
    </row>
    <row r="3113" spans="1:19" x14ac:dyDescent="0.2">
      <c r="A3113">
        <v>3112</v>
      </c>
      <c r="B3113" s="400">
        <v>42515.984027777777</v>
      </c>
      <c r="C3113" t="s">
        <v>96</v>
      </c>
      <c r="D3113">
        <v>0.01</v>
      </c>
      <c r="F3113">
        <v>1.54834</v>
      </c>
      <c r="I3113" s="400">
        <v>42516.013888888891</v>
      </c>
      <c r="J3113">
        <v>1.55064</v>
      </c>
      <c r="N3113">
        <v>1.3</v>
      </c>
      <c r="Q3113">
        <v>1796</v>
      </c>
      <c r="R3113" t="s">
        <v>96</v>
      </c>
      <c r="S3113" s="588">
        <v>3</v>
      </c>
    </row>
    <row r="3114" spans="1:19" x14ac:dyDescent="0.2">
      <c r="A3114">
        <v>3113</v>
      </c>
      <c r="B3114" s="400">
        <v>42516.022916666669</v>
      </c>
      <c r="C3114" t="s">
        <v>97</v>
      </c>
      <c r="D3114">
        <v>0.01</v>
      </c>
      <c r="F3114">
        <v>1.55071</v>
      </c>
      <c r="I3114" s="400">
        <v>42516.135416666664</v>
      </c>
      <c r="J3114">
        <v>1.5506599999999999</v>
      </c>
      <c r="N3114">
        <v>0.04</v>
      </c>
      <c r="Q3114">
        <v>1797</v>
      </c>
      <c r="R3114" t="s">
        <v>97</v>
      </c>
      <c r="S3114" s="588">
        <v>2</v>
      </c>
    </row>
    <row r="3115" spans="1:19" x14ac:dyDescent="0.2">
      <c r="A3115">
        <v>3114</v>
      </c>
      <c r="B3115" s="400">
        <v>42516.104861111111</v>
      </c>
      <c r="C3115" t="s">
        <v>97</v>
      </c>
      <c r="D3115">
        <v>0.01</v>
      </c>
      <c r="F3115">
        <v>1.5522100000000001</v>
      </c>
      <c r="I3115" s="400">
        <v>42516.135416666664</v>
      </c>
      <c r="J3115">
        <v>1.5506599999999999</v>
      </c>
      <c r="N3115">
        <v>1.07</v>
      </c>
      <c r="Q3115">
        <v>1797</v>
      </c>
      <c r="R3115" t="s">
        <v>97</v>
      </c>
      <c r="S3115" s="588">
        <v>2</v>
      </c>
    </row>
    <row r="3116" spans="1:19" x14ac:dyDescent="0.2">
      <c r="A3116">
        <v>3115</v>
      </c>
      <c r="B3116" s="400">
        <v>42516.886111111111</v>
      </c>
      <c r="C3116" t="s">
        <v>97</v>
      </c>
      <c r="D3116">
        <v>0.01</v>
      </c>
      <c r="F3116">
        <v>1.54976</v>
      </c>
      <c r="I3116" s="400">
        <v>42517.00277777778</v>
      </c>
      <c r="J3116">
        <v>1.5489599999999999</v>
      </c>
      <c r="N3116">
        <v>0.56000000000000005</v>
      </c>
      <c r="Q3116">
        <v>1798</v>
      </c>
      <c r="R3116" t="s">
        <v>97</v>
      </c>
      <c r="S3116" s="588">
        <v>1</v>
      </c>
    </row>
    <row r="3117" spans="1:19" x14ac:dyDescent="0.2">
      <c r="A3117">
        <v>3116</v>
      </c>
      <c r="B3117" s="400">
        <v>42516.963888888888</v>
      </c>
      <c r="C3117" t="s">
        <v>96</v>
      </c>
      <c r="D3117">
        <v>0.01</v>
      </c>
      <c r="F3117">
        <v>1.54956</v>
      </c>
      <c r="I3117" s="400">
        <v>42516.976388888892</v>
      </c>
      <c r="J3117">
        <v>1.55036</v>
      </c>
      <c r="N3117">
        <v>0.55000000000000004</v>
      </c>
      <c r="Q3117">
        <v>1799</v>
      </c>
      <c r="R3117" t="s">
        <v>96</v>
      </c>
      <c r="S3117" s="588">
        <v>1</v>
      </c>
    </row>
    <row r="3118" spans="1:19" x14ac:dyDescent="0.2">
      <c r="A3118">
        <v>3117</v>
      </c>
      <c r="B3118" s="400">
        <v>42517.0625</v>
      </c>
      <c r="C3118" t="s">
        <v>97</v>
      </c>
      <c r="D3118">
        <v>0.01</v>
      </c>
      <c r="F3118">
        <v>1.5503</v>
      </c>
      <c r="I3118" s="400">
        <v>42517.070138888892</v>
      </c>
      <c r="J3118">
        <v>1.5495000000000001</v>
      </c>
      <c r="N3118">
        <v>0.55000000000000004</v>
      </c>
      <c r="Q3118">
        <v>1800</v>
      </c>
      <c r="R3118" t="s">
        <v>97</v>
      </c>
      <c r="S3118" s="588">
        <v>1</v>
      </c>
    </row>
    <row r="3119" spans="1:19" x14ac:dyDescent="0.2">
      <c r="A3119">
        <v>3118</v>
      </c>
      <c r="B3119" s="400">
        <v>42517.88958333333</v>
      </c>
      <c r="C3119" t="s">
        <v>97</v>
      </c>
      <c r="D3119">
        <v>0.01</v>
      </c>
      <c r="F3119">
        <v>1.54925</v>
      </c>
      <c r="I3119" s="400">
        <v>42517.90347222222</v>
      </c>
      <c r="J3119">
        <v>1.5484500000000001</v>
      </c>
      <c r="N3119">
        <v>0.55000000000000004</v>
      </c>
      <c r="Q3119">
        <v>1801</v>
      </c>
      <c r="R3119" t="s">
        <v>97</v>
      </c>
      <c r="S3119" s="588">
        <v>1</v>
      </c>
    </row>
    <row r="3120" spans="1:19" x14ac:dyDescent="0.2">
      <c r="A3120">
        <v>3119</v>
      </c>
      <c r="B3120" s="400">
        <v>42517.96597222222</v>
      </c>
      <c r="C3120" t="s">
        <v>96</v>
      </c>
      <c r="D3120">
        <v>0.01</v>
      </c>
      <c r="F3120">
        <v>1.5466800000000001</v>
      </c>
      <c r="I3120" s="400">
        <v>42520</v>
      </c>
      <c r="J3120">
        <v>1.54748</v>
      </c>
      <c r="N3120">
        <v>0.47</v>
      </c>
      <c r="Q3120">
        <v>1802</v>
      </c>
      <c r="R3120" t="s">
        <v>96</v>
      </c>
      <c r="S3120" s="588">
        <v>1</v>
      </c>
    </row>
    <row r="3121" spans="1:19" x14ac:dyDescent="0.2">
      <c r="A3121">
        <v>3120</v>
      </c>
      <c r="B3121" s="400">
        <v>42520.042361111111</v>
      </c>
      <c r="C3121" t="s">
        <v>96</v>
      </c>
      <c r="D3121">
        <v>0.01</v>
      </c>
      <c r="F3121">
        <v>1.5478000000000001</v>
      </c>
      <c r="I3121" s="400">
        <v>42520.120833333334</v>
      </c>
      <c r="J3121">
        <v>1.5478400000000001</v>
      </c>
      <c r="N3121">
        <v>0.02</v>
      </c>
      <c r="Q3121">
        <v>1803</v>
      </c>
      <c r="R3121" t="s">
        <v>96</v>
      </c>
      <c r="S3121" s="588">
        <v>2</v>
      </c>
    </row>
    <row r="3122" spans="1:19" x14ac:dyDescent="0.2">
      <c r="A3122">
        <v>3121</v>
      </c>
      <c r="B3122" s="400">
        <v>42520.087500000001</v>
      </c>
      <c r="C3122" t="s">
        <v>96</v>
      </c>
      <c r="D3122">
        <v>0.01</v>
      </c>
      <c r="F3122">
        <v>1.54627</v>
      </c>
      <c r="I3122" s="400">
        <v>42520.120833333334</v>
      </c>
      <c r="J3122">
        <v>1.5478400000000001</v>
      </c>
      <c r="N3122">
        <v>1.08</v>
      </c>
      <c r="Q3122">
        <v>1803</v>
      </c>
      <c r="R3122" t="s">
        <v>96</v>
      </c>
      <c r="S3122" s="588">
        <v>2</v>
      </c>
    </row>
    <row r="3123" spans="1:19" x14ac:dyDescent="0.2">
      <c r="A3123">
        <v>3122</v>
      </c>
      <c r="B3123" s="400">
        <v>42521.878472222219</v>
      </c>
      <c r="C3123" t="s">
        <v>97</v>
      </c>
      <c r="D3123">
        <v>0.01</v>
      </c>
      <c r="F3123">
        <v>1.5406500000000001</v>
      </c>
      <c r="I3123" s="400">
        <v>42521.930555555555</v>
      </c>
      <c r="J3123">
        <v>1.54061</v>
      </c>
      <c r="N3123">
        <v>0.03</v>
      </c>
      <c r="Q3123">
        <v>1804</v>
      </c>
      <c r="R3123" t="s">
        <v>97</v>
      </c>
      <c r="S3123" s="588">
        <v>2</v>
      </c>
    </row>
    <row r="3124" spans="1:19" x14ac:dyDescent="0.2">
      <c r="A3124">
        <v>3123</v>
      </c>
      <c r="B3124" s="400">
        <v>42521.905555555553</v>
      </c>
      <c r="C3124" t="s">
        <v>97</v>
      </c>
      <c r="D3124">
        <v>0.01</v>
      </c>
      <c r="F3124">
        <v>1.54216</v>
      </c>
      <c r="I3124" s="400">
        <v>42521.930555555555</v>
      </c>
      <c r="J3124">
        <v>1.54061</v>
      </c>
      <c r="N3124">
        <v>1.07</v>
      </c>
      <c r="Q3124">
        <v>1804</v>
      </c>
      <c r="R3124" t="s">
        <v>97</v>
      </c>
      <c r="S3124" s="588">
        <v>2</v>
      </c>
    </row>
    <row r="3125" spans="1:19" x14ac:dyDescent="0.2">
      <c r="A3125">
        <v>3124</v>
      </c>
      <c r="B3125" s="400">
        <v>42521.933333333334</v>
      </c>
      <c r="C3125" t="s">
        <v>97</v>
      </c>
      <c r="D3125">
        <v>0.01</v>
      </c>
      <c r="F3125">
        <v>1.5407900000000001</v>
      </c>
      <c r="I3125" s="400">
        <v>42521.952777777777</v>
      </c>
      <c r="J3125">
        <v>1.53999</v>
      </c>
      <c r="N3125">
        <v>0.55000000000000004</v>
      </c>
      <c r="Q3125">
        <v>1805</v>
      </c>
      <c r="R3125" t="s">
        <v>97</v>
      </c>
      <c r="S3125" s="588">
        <v>1</v>
      </c>
    </row>
    <row r="3126" spans="1:19" x14ac:dyDescent="0.2">
      <c r="A3126">
        <v>3125</v>
      </c>
      <c r="B3126" s="400">
        <v>42521.953472222223</v>
      </c>
      <c r="C3126" t="s">
        <v>96</v>
      </c>
      <c r="D3126">
        <v>0.01</v>
      </c>
      <c r="F3126">
        <v>1.5399</v>
      </c>
      <c r="I3126" s="400">
        <v>42522.397916666669</v>
      </c>
      <c r="J3126">
        <v>1.5317700000000001</v>
      </c>
      <c r="N3126">
        <v>-5.7</v>
      </c>
      <c r="Q3126">
        <v>1806</v>
      </c>
      <c r="R3126" t="s">
        <v>96</v>
      </c>
      <c r="S3126" s="588">
        <v>7</v>
      </c>
    </row>
    <row r="3127" spans="1:19" x14ac:dyDescent="0.2">
      <c r="A3127">
        <v>3127</v>
      </c>
      <c r="B3127" s="400">
        <v>42522.078472222223</v>
      </c>
      <c r="C3127" t="s">
        <v>96</v>
      </c>
      <c r="D3127">
        <v>0.01</v>
      </c>
      <c r="F3127">
        <v>1.5384</v>
      </c>
      <c r="I3127" s="400">
        <v>42522.397916666669</v>
      </c>
      <c r="J3127">
        <v>1.5317700000000001</v>
      </c>
      <c r="N3127">
        <v>-4.57</v>
      </c>
      <c r="Q3127">
        <v>1806</v>
      </c>
      <c r="R3127" t="s">
        <v>96</v>
      </c>
      <c r="S3127" s="588">
        <v>7</v>
      </c>
    </row>
    <row r="3128" spans="1:19" x14ac:dyDescent="0.2">
      <c r="A3128">
        <v>3128</v>
      </c>
      <c r="B3128" s="400">
        <v>42522.131944444445</v>
      </c>
      <c r="C3128" t="s">
        <v>96</v>
      </c>
      <c r="D3128">
        <v>0.01</v>
      </c>
      <c r="F3128">
        <v>1.53687</v>
      </c>
      <c r="I3128" s="400">
        <v>42522.397916666669</v>
      </c>
      <c r="J3128">
        <v>1.5317700000000001</v>
      </c>
      <c r="N3128">
        <v>-3.52</v>
      </c>
      <c r="Q3128">
        <v>1806</v>
      </c>
      <c r="R3128" t="s">
        <v>96</v>
      </c>
      <c r="S3128" s="588">
        <v>7</v>
      </c>
    </row>
    <row r="3129" spans="1:19" x14ac:dyDescent="0.2">
      <c r="A3129">
        <v>3129</v>
      </c>
      <c r="B3129" s="400">
        <v>42522.188194444447</v>
      </c>
      <c r="C3129" t="s">
        <v>2070</v>
      </c>
      <c r="D3129">
        <v>0.01</v>
      </c>
      <c r="F3129">
        <v>1.53403</v>
      </c>
      <c r="I3129" s="400">
        <v>42522.397916666669</v>
      </c>
      <c r="J3129">
        <v>1.53403</v>
      </c>
      <c r="K3129" t="s">
        <v>2135</v>
      </c>
      <c r="Q3129">
        <v>1806</v>
      </c>
      <c r="R3129" t="s">
        <v>96</v>
      </c>
      <c r="S3129" s="588">
        <v>7</v>
      </c>
    </row>
    <row r="3130" spans="1:19" x14ac:dyDescent="0.2">
      <c r="A3130">
        <v>3130</v>
      </c>
      <c r="B3130" s="400">
        <v>42522.392361111109</v>
      </c>
      <c r="C3130" t="s">
        <v>96</v>
      </c>
      <c r="D3130">
        <v>0.02</v>
      </c>
      <c r="F3130">
        <v>1.5309299999999999</v>
      </c>
      <c r="I3130" s="400">
        <v>42522.397916666669</v>
      </c>
      <c r="J3130">
        <v>1.5317700000000001</v>
      </c>
      <c r="N3130">
        <v>1.1599999999999999</v>
      </c>
      <c r="Q3130">
        <v>1806</v>
      </c>
      <c r="R3130" t="s">
        <v>96</v>
      </c>
      <c r="S3130" s="588">
        <v>7</v>
      </c>
    </row>
    <row r="3131" spans="1:19" x14ac:dyDescent="0.2">
      <c r="A3131">
        <v>3131</v>
      </c>
      <c r="B3131" s="400">
        <v>42522.189583333333</v>
      </c>
      <c r="C3131" t="s">
        <v>96</v>
      </c>
      <c r="D3131">
        <v>0.02</v>
      </c>
      <c r="F3131">
        <v>1.52773</v>
      </c>
      <c r="I3131" s="400">
        <v>42522.397916666669</v>
      </c>
      <c r="J3131">
        <v>1.5317700000000001</v>
      </c>
      <c r="N3131">
        <v>5.58</v>
      </c>
      <c r="Q3131">
        <v>1806</v>
      </c>
      <c r="R3131" t="s">
        <v>96</v>
      </c>
      <c r="S3131" s="588">
        <v>7</v>
      </c>
    </row>
    <row r="3132" spans="1:19" x14ac:dyDescent="0.2">
      <c r="A3132">
        <v>3132</v>
      </c>
      <c r="B3132" s="400">
        <v>42522.21597222222</v>
      </c>
      <c r="C3132" t="s">
        <v>96</v>
      </c>
      <c r="D3132">
        <v>0.03</v>
      </c>
      <c r="F3132">
        <v>1.5243899999999999</v>
      </c>
      <c r="I3132" s="400">
        <v>42522.397916666669</v>
      </c>
      <c r="J3132">
        <v>1.5317700000000001</v>
      </c>
      <c r="N3132">
        <v>15.27</v>
      </c>
      <c r="Q3132">
        <v>1806</v>
      </c>
      <c r="R3132" t="s">
        <v>96</v>
      </c>
      <c r="S3132" s="588">
        <v>7</v>
      </c>
    </row>
    <row r="3133" spans="1:19" x14ac:dyDescent="0.2">
      <c r="A3133">
        <v>3126</v>
      </c>
      <c r="B3133" s="400">
        <v>42522.069444444445</v>
      </c>
      <c r="C3133" t="s">
        <v>97</v>
      </c>
      <c r="D3133">
        <v>0.01</v>
      </c>
      <c r="F3133">
        <v>1.53945</v>
      </c>
      <c r="I3133" s="400">
        <v>42522.073611111111</v>
      </c>
      <c r="J3133">
        <v>1.5386500000000001</v>
      </c>
      <c r="N3133">
        <v>0.55000000000000004</v>
      </c>
      <c r="Q3133">
        <v>1807</v>
      </c>
      <c r="R3133" t="s">
        <v>97</v>
      </c>
      <c r="S3133" s="588">
        <v>1</v>
      </c>
    </row>
    <row r="3134" spans="1:19" x14ac:dyDescent="0.2">
      <c r="A3134">
        <v>3133</v>
      </c>
      <c r="B3134" s="400">
        <v>42522.938888888886</v>
      </c>
      <c r="C3134" t="s">
        <v>97</v>
      </c>
      <c r="D3134">
        <v>0.01</v>
      </c>
      <c r="F3134">
        <v>1.5423500000000001</v>
      </c>
      <c r="I3134" s="400">
        <v>42522.952777777777</v>
      </c>
      <c r="J3134">
        <v>1.54155</v>
      </c>
      <c r="N3134">
        <v>0.55000000000000004</v>
      </c>
      <c r="Q3134">
        <v>1808</v>
      </c>
      <c r="R3134" t="s">
        <v>97</v>
      </c>
      <c r="S3134" s="588">
        <v>1</v>
      </c>
    </row>
    <row r="3135" spans="1:19" x14ac:dyDescent="0.2">
      <c r="A3135">
        <v>3134</v>
      </c>
      <c r="B3135" s="400">
        <v>42523.029861111114</v>
      </c>
      <c r="C3135" t="s">
        <v>97</v>
      </c>
      <c r="D3135">
        <v>0.01</v>
      </c>
      <c r="F3135">
        <v>1.5419400000000001</v>
      </c>
      <c r="I3135" s="400">
        <v>42523.1875</v>
      </c>
      <c r="J3135">
        <v>1.5427</v>
      </c>
      <c r="N3135">
        <v>-0.52</v>
      </c>
      <c r="Q3135">
        <v>1809</v>
      </c>
      <c r="R3135" t="s">
        <v>97</v>
      </c>
      <c r="S3135" s="588">
        <v>3</v>
      </c>
    </row>
    <row r="3136" spans="1:19" x14ac:dyDescent="0.2">
      <c r="A3136">
        <v>3135</v>
      </c>
      <c r="B3136" s="400">
        <v>42523.125</v>
      </c>
      <c r="C3136" t="s">
        <v>97</v>
      </c>
      <c r="D3136">
        <v>0.01</v>
      </c>
      <c r="F3136">
        <v>1.5434600000000001</v>
      </c>
      <c r="I3136" s="400">
        <v>42523.1875</v>
      </c>
      <c r="J3136">
        <v>1.5427</v>
      </c>
      <c r="N3136">
        <v>0.53</v>
      </c>
      <c r="Q3136">
        <v>1809</v>
      </c>
      <c r="R3136" t="s">
        <v>97</v>
      </c>
      <c r="S3136" s="588">
        <v>3</v>
      </c>
    </row>
    <row r="3137" spans="1:19" x14ac:dyDescent="0.2">
      <c r="A3137">
        <v>3136</v>
      </c>
      <c r="B3137" s="400">
        <v>42523.13958333333</v>
      </c>
      <c r="C3137" t="s">
        <v>97</v>
      </c>
      <c r="D3137">
        <v>0.01</v>
      </c>
      <c r="F3137">
        <v>1.5450900000000001</v>
      </c>
      <c r="I3137" s="400">
        <v>42523.1875</v>
      </c>
      <c r="J3137">
        <v>1.5427</v>
      </c>
      <c r="N3137">
        <v>1.65</v>
      </c>
      <c r="Q3137">
        <v>1809</v>
      </c>
      <c r="R3137" t="s">
        <v>97</v>
      </c>
      <c r="S3137" s="588">
        <v>3</v>
      </c>
    </row>
    <row r="3138" spans="1:19" x14ac:dyDescent="0.2">
      <c r="A3138">
        <v>3137</v>
      </c>
      <c r="B3138" s="400">
        <v>42523.875694444447</v>
      </c>
      <c r="C3138" t="s">
        <v>97</v>
      </c>
      <c r="D3138">
        <v>0.01</v>
      </c>
      <c r="F3138">
        <v>1.54413</v>
      </c>
      <c r="I3138" s="400">
        <v>42523.879166666666</v>
      </c>
      <c r="J3138">
        <v>1.5433300000000001</v>
      </c>
      <c r="N3138">
        <v>0.55000000000000004</v>
      </c>
      <c r="Q3138">
        <v>1810</v>
      </c>
      <c r="R3138" t="s">
        <v>97</v>
      </c>
      <c r="S3138" s="588">
        <v>1</v>
      </c>
    </row>
    <row r="3139" spans="1:19" x14ac:dyDescent="0.2">
      <c r="A3139">
        <v>3138</v>
      </c>
      <c r="B3139" s="400">
        <v>42524.878472222219</v>
      </c>
      <c r="C3139" t="s">
        <v>96</v>
      </c>
      <c r="D3139">
        <v>0.01</v>
      </c>
      <c r="F3139">
        <v>1.54244</v>
      </c>
      <c r="I3139" s="400">
        <v>42524.879861111112</v>
      </c>
      <c r="J3139">
        <v>1.5432399999999999</v>
      </c>
      <c r="N3139">
        <v>0.55000000000000004</v>
      </c>
      <c r="Q3139">
        <v>1811</v>
      </c>
      <c r="R3139" t="s">
        <v>96</v>
      </c>
      <c r="S3139" s="588">
        <v>1</v>
      </c>
    </row>
    <row r="3140" spans="1:19" x14ac:dyDescent="0.2">
      <c r="A3140">
        <v>3139</v>
      </c>
      <c r="B3140" s="400">
        <v>42524.895138888889</v>
      </c>
      <c r="C3140" t="s">
        <v>96</v>
      </c>
      <c r="D3140">
        <v>0.01</v>
      </c>
      <c r="F3140">
        <v>1.54237</v>
      </c>
      <c r="I3140" s="400">
        <v>42524.929861111108</v>
      </c>
      <c r="J3140">
        <v>1.5423899999999999</v>
      </c>
      <c r="N3140">
        <v>0.01</v>
      </c>
      <c r="Q3140">
        <v>1812</v>
      </c>
      <c r="R3140" t="s">
        <v>96</v>
      </c>
      <c r="S3140" s="588">
        <v>2</v>
      </c>
    </row>
    <row r="3141" spans="1:19" x14ac:dyDescent="0.2">
      <c r="A3141">
        <v>3140</v>
      </c>
      <c r="B3141" s="400">
        <v>42524.913194444445</v>
      </c>
      <c r="C3141" t="s">
        <v>96</v>
      </c>
      <c r="D3141">
        <v>0.01</v>
      </c>
      <c r="F3141">
        <v>1.54081</v>
      </c>
      <c r="I3141" s="400">
        <v>42524.929861111108</v>
      </c>
      <c r="J3141">
        <v>1.5423899999999999</v>
      </c>
      <c r="N3141">
        <v>1.0900000000000001</v>
      </c>
      <c r="Q3141">
        <v>1812</v>
      </c>
      <c r="R3141" t="s">
        <v>96</v>
      </c>
      <c r="S3141" s="588">
        <v>2</v>
      </c>
    </row>
    <row r="3142" spans="1:19" x14ac:dyDescent="0.2">
      <c r="A3142">
        <v>3141</v>
      </c>
      <c r="B3142" s="400">
        <v>42527.892361111109</v>
      </c>
      <c r="C3142" t="s">
        <v>96</v>
      </c>
      <c r="D3142">
        <v>0.01</v>
      </c>
      <c r="F3142">
        <v>1.5414600000000001</v>
      </c>
      <c r="I3142" s="400">
        <v>42528.194444444445</v>
      </c>
      <c r="J3142">
        <v>1.5415000000000001</v>
      </c>
      <c r="N3142">
        <v>-0.06</v>
      </c>
      <c r="Q3142">
        <v>1813</v>
      </c>
      <c r="R3142" t="s">
        <v>96</v>
      </c>
      <c r="S3142" s="588">
        <v>2</v>
      </c>
    </row>
    <row r="3143" spans="1:19" x14ac:dyDescent="0.2">
      <c r="A3143">
        <v>3142</v>
      </c>
      <c r="B3143" s="400">
        <v>42528.15902777778</v>
      </c>
      <c r="C3143" t="s">
        <v>96</v>
      </c>
      <c r="D3143">
        <v>0.01</v>
      </c>
      <c r="F3143">
        <v>1.53993</v>
      </c>
      <c r="I3143" s="400">
        <v>42528.194444444445</v>
      </c>
      <c r="J3143">
        <v>1.5415000000000001</v>
      </c>
      <c r="N3143">
        <v>1.08</v>
      </c>
      <c r="Q3143">
        <v>1813</v>
      </c>
      <c r="R3143" t="s">
        <v>96</v>
      </c>
      <c r="S3143" s="588">
        <v>2</v>
      </c>
    </row>
    <row r="3144" spans="1:19" x14ac:dyDescent="0.2">
      <c r="A3144">
        <v>3143</v>
      </c>
      <c r="B3144" s="400">
        <v>42528.911805555559</v>
      </c>
      <c r="C3144" t="s">
        <v>96</v>
      </c>
      <c r="D3144">
        <v>0.01</v>
      </c>
      <c r="F3144">
        <v>1.5240800000000001</v>
      </c>
      <c r="I3144" s="400">
        <v>42529.051388888889</v>
      </c>
      <c r="J3144">
        <v>1.5241</v>
      </c>
      <c r="N3144">
        <v>-7.0000000000000007E-2</v>
      </c>
      <c r="Q3144">
        <v>1814</v>
      </c>
      <c r="R3144" t="s">
        <v>96</v>
      </c>
      <c r="S3144" s="588">
        <v>2</v>
      </c>
    </row>
    <row r="3145" spans="1:19" x14ac:dyDescent="0.2">
      <c r="A3145">
        <v>3144</v>
      </c>
      <c r="B3145" s="400">
        <v>42528.938888888886</v>
      </c>
      <c r="C3145" t="s">
        <v>96</v>
      </c>
      <c r="D3145">
        <v>0.01</v>
      </c>
      <c r="F3145">
        <v>1.5225200000000001</v>
      </c>
      <c r="I3145" s="400">
        <v>42529.051388888889</v>
      </c>
      <c r="J3145">
        <v>1.5241</v>
      </c>
      <c r="N3145">
        <v>1</v>
      </c>
      <c r="Q3145">
        <v>1814</v>
      </c>
      <c r="R3145" t="s">
        <v>96</v>
      </c>
      <c r="S3145" s="588">
        <v>2</v>
      </c>
    </row>
    <row r="3146" spans="1:19" x14ac:dyDescent="0.2">
      <c r="A3146">
        <v>3145</v>
      </c>
      <c r="B3146" s="400">
        <v>42529.043055555558</v>
      </c>
      <c r="C3146" t="s">
        <v>97</v>
      </c>
      <c r="D3146">
        <v>0.01</v>
      </c>
      <c r="F3146">
        <v>1.5237499999999999</v>
      </c>
      <c r="I3146" s="400">
        <v>42529.155555555553</v>
      </c>
      <c r="J3146">
        <v>1.5244899999999999</v>
      </c>
      <c r="N3146">
        <v>-0.51</v>
      </c>
      <c r="Q3146">
        <v>1815</v>
      </c>
      <c r="R3146" t="s">
        <v>97</v>
      </c>
      <c r="S3146" s="588">
        <v>3</v>
      </c>
    </row>
    <row r="3147" spans="1:19" x14ac:dyDescent="0.2">
      <c r="A3147">
        <v>3146</v>
      </c>
      <c r="B3147" s="400">
        <v>42529.115277777775</v>
      </c>
      <c r="C3147" t="s">
        <v>97</v>
      </c>
      <c r="D3147">
        <v>0.01</v>
      </c>
      <c r="F3147">
        <v>1.5253000000000001</v>
      </c>
      <c r="I3147" s="400">
        <v>42529.155555555553</v>
      </c>
      <c r="J3147">
        <v>1.5244899999999999</v>
      </c>
      <c r="N3147">
        <v>0.56000000000000005</v>
      </c>
      <c r="Q3147">
        <v>1815</v>
      </c>
      <c r="R3147" t="s">
        <v>97</v>
      </c>
      <c r="S3147" s="588">
        <v>3</v>
      </c>
    </row>
    <row r="3148" spans="1:19" x14ac:dyDescent="0.2">
      <c r="A3148">
        <v>3147</v>
      </c>
      <c r="B3148" s="400">
        <v>42529.137499999997</v>
      </c>
      <c r="C3148" t="s">
        <v>97</v>
      </c>
      <c r="D3148">
        <v>0.01</v>
      </c>
      <c r="F3148">
        <v>1.5268299999999999</v>
      </c>
      <c r="I3148" s="400">
        <v>42529.155555555553</v>
      </c>
      <c r="J3148">
        <v>1.5244899999999999</v>
      </c>
      <c r="N3148">
        <v>1.61</v>
      </c>
      <c r="Q3148">
        <v>1815</v>
      </c>
      <c r="R3148" t="s">
        <v>97</v>
      </c>
      <c r="S3148" s="588">
        <v>3</v>
      </c>
    </row>
    <row r="3149" spans="1:19" x14ac:dyDescent="0.2">
      <c r="A3149">
        <v>3148</v>
      </c>
      <c r="B3149" s="400">
        <v>42530.026388888888</v>
      </c>
      <c r="C3149" t="s">
        <v>96</v>
      </c>
      <c r="D3149">
        <v>0.01</v>
      </c>
      <c r="F3149">
        <v>1.52267</v>
      </c>
      <c r="I3149" s="400">
        <v>42530.029861111114</v>
      </c>
      <c r="J3149">
        <v>1.5234700000000001</v>
      </c>
      <c r="N3149">
        <v>0.55000000000000004</v>
      </c>
      <c r="Q3149">
        <v>1816</v>
      </c>
      <c r="R3149" t="s">
        <v>96</v>
      </c>
      <c r="S3149" s="588">
        <v>1</v>
      </c>
    </row>
    <row r="3150" spans="1:19" x14ac:dyDescent="0.2">
      <c r="A3150">
        <v>3149</v>
      </c>
      <c r="B3150" s="400">
        <v>42530.037499999999</v>
      </c>
      <c r="C3150" t="s">
        <v>96</v>
      </c>
      <c r="D3150">
        <v>0.01</v>
      </c>
      <c r="F3150">
        <v>1.52285</v>
      </c>
      <c r="I3150" s="400">
        <v>42530.124305555553</v>
      </c>
      <c r="J3150">
        <v>1.52214</v>
      </c>
      <c r="N3150">
        <v>-0.49</v>
      </c>
      <c r="Q3150">
        <v>1817</v>
      </c>
      <c r="R3150" t="s">
        <v>96</v>
      </c>
      <c r="S3150" s="588">
        <v>3</v>
      </c>
    </row>
    <row r="3151" spans="1:19" x14ac:dyDescent="0.2">
      <c r="A3151">
        <v>3150</v>
      </c>
      <c r="B3151" s="400">
        <v>42530.092361111114</v>
      </c>
      <c r="C3151" t="s">
        <v>96</v>
      </c>
      <c r="D3151">
        <v>0.01</v>
      </c>
      <c r="F3151">
        <v>1.5213399999999999</v>
      </c>
      <c r="I3151" s="400">
        <v>42530.124305555553</v>
      </c>
      <c r="J3151">
        <v>1.52214</v>
      </c>
      <c r="N3151">
        <v>0.55000000000000004</v>
      </c>
      <c r="Q3151">
        <v>1817</v>
      </c>
      <c r="R3151" t="s">
        <v>96</v>
      </c>
      <c r="S3151" s="588">
        <v>3</v>
      </c>
    </row>
    <row r="3152" spans="1:19" x14ac:dyDescent="0.2">
      <c r="A3152">
        <v>3151</v>
      </c>
      <c r="B3152" s="400">
        <v>42530.107638888891</v>
      </c>
      <c r="C3152" t="s">
        <v>96</v>
      </c>
      <c r="D3152">
        <v>0.01</v>
      </c>
      <c r="F3152">
        <v>1.5198400000000001</v>
      </c>
      <c r="I3152" s="400">
        <v>42530.124305555553</v>
      </c>
      <c r="J3152">
        <v>1.52214</v>
      </c>
      <c r="N3152">
        <v>1.59</v>
      </c>
      <c r="Q3152">
        <v>1817</v>
      </c>
      <c r="R3152" t="s">
        <v>96</v>
      </c>
      <c r="S3152" s="588">
        <v>3</v>
      </c>
    </row>
    <row r="3153" spans="1:19" x14ac:dyDescent="0.2">
      <c r="A3153">
        <v>3152</v>
      </c>
      <c r="B3153" s="400">
        <v>42530.921527777777</v>
      </c>
      <c r="C3153" t="s">
        <v>96</v>
      </c>
      <c r="D3153">
        <v>0.01</v>
      </c>
      <c r="F3153">
        <v>1.5218100000000001</v>
      </c>
      <c r="I3153" s="400">
        <v>42530.986805555556</v>
      </c>
      <c r="J3153">
        <v>1.52261</v>
      </c>
      <c r="N3153">
        <v>0.56000000000000005</v>
      </c>
      <c r="Q3153">
        <v>1818</v>
      </c>
      <c r="R3153" t="s">
        <v>96</v>
      </c>
      <c r="S3153" s="588">
        <v>1</v>
      </c>
    </row>
    <row r="3154" spans="1:19" x14ac:dyDescent="0.2">
      <c r="A3154">
        <v>3153</v>
      </c>
      <c r="B3154" s="400">
        <v>42531.063888888886</v>
      </c>
      <c r="C3154" t="s">
        <v>96</v>
      </c>
      <c r="D3154">
        <v>0.01</v>
      </c>
      <c r="F3154">
        <v>1.5221800000000001</v>
      </c>
      <c r="I3154" s="400">
        <v>42531.1</v>
      </c>
      <c r="J3154">
        <v>1.52298</v>
      </c>
      <c r="N3154">
        <v>0.55000000000000004</v>
      </c>
      <c r="Q3154">
        <v>1819</v>
      </c>
      <c r="R3154" t="s">
        <v>96</v>
      </c>
      <c r="S3154" s="588">
        <v>1</v>
      </c>
    </row>
    <row r="3155" spans="1:19" x14ac:dyDescent="0.2">
      <c r="A3155">
        <v>3154</v>
      </c>
      <c r="B3155" s="400">
        <v>42531.957638888889</v>
      </c>
      <c r="C3155" t="s">
        <v>96</v>
      </c>
      <c r="D3155">
        <v>0.01</v>
      </c>
      <c r="F3155">
        <v>1.5256000000000001</v>
      </c>
      <c r="I3155" s="400">
        <v>42534.024305555555</v>
      </c>
      <c r="J3155">
        <v>1.5264</v>
      </c>
      <c r="N3155">
        <v>0.46</v>
      </c>
      <c r="Q3155">
        <v>1820</v>
      </c>
      <c r="R3155" t="s">
        <v>96</v>
      </c>
      <c r="S3155" s="588">
        <v>1</v>
      </c>
    </row>
    <row r="3156" spans="1:19" x14ac:dyDescent="0.2">
      <c r="A3156">
        <v>3155</v>
      </c>
      <c r="B3156" s="400">
        <v>42534.875</v>
      </c>
      <c r="C3156" t="s">
        <v>97</v>
      </c>
      <c r="D3156">
        <v>0.01</v>
      </c>
      <c r="F3156">
        <v>1.5278799999999999</v>
      </c>
      <c r="I3156" s="400">
        <v>42535.162499999999</v>
      </c>
      <c r="J3156">
        <v>1.52783</v>
      </c>
      <c r="N3156">
        <v>0.05</v>
      </c>
      <c r="Q3156">
        <v>1821</v>
      </c>
      <c r="R3156" t="s">
        <v>97</v>
      </c>
      <c r="S3156" s="588">
        <v>2</v>
      </c>
    </row>
    <row r="3157" spans="1:19" x14ac:dyDescent="0.2">
      <c r="A3157">
        <v>3156</v>
      </c>
      <c r="B3157" s="400">
        <v>42535.07708333333</v>
      </c>
      <c r="C3157" t="s">
        <v>97</v>
      </c>
      <c r="D3157">
        <v>0.01</v>
      </c>
      <c r="F3157">
        <v>1.52938</v>
      </c>
      <c r="I3157" s="400">
        <v>42535.162499999999</v>
      </c>
      <c r="J3157">
        <v>1.52783</v>
      </c>
      <c r="N3157">
        <v>1.07</v>
      </c>
      <c r="Q3157">
        <v>1821</v>
      </c>
      <c r="R3157" t="s">
        <v>97</v>
      </c>
      <c r="S3157" s="588">
        <v>2</v>
      </c>
    </row>
    <row r="3158" spans="1:19" x14ac:dyDescent="0.2">
      <c r="A3158">
        <v>3157</v>
      </c>
      <c r="B3158" s="400">
        <v>42535.890972222223</v>
      </c>
      <c r="C3158" t="s">
        <v>97</v>
      </c>
      <c r="D3158">
        <v>0.01</v>
      </c>
      <c r="F3158">
        <v>1.5234099999999999</v>
      </c>
      <c r="I3158" s="400">
        <v>42535.895138888889</v>
      </c>
      <c r="J3158">
        <v>1.52261</v>
      </c>
      <c r="N3158">
        <v>0.55000000000000004</v>
      </c>
      <c r="Q3158">
        <v>1822</v>
      </c>
      <c r="R3158" t="s">
        <v>97</v>
      </c>
      <c r="S3158" s="588">
        <v>1</v>
      </c>
    </row>
    <row r="3159" spans="1:19" x14ac:dyDescent="0.2">
      <c r="A3159">
        <v>3158</v>
      </c>
      <c r="B3159" s="400">
        <v>42536.049305555556</v>
      </c>
      <c r="C3159" t="s">
        <v>97</v>
      </c>
      <c r="D3159">
        <v>0.01</v>
      </c>
      <c r="F3159">
        <v>1.5247599999999999</v>
      </c>
      <c r="I3159" s="400">
        <v>42536.168055555558</v>
      </c>
      <c r="J3159">
        <v>1.5254799999999999</v>
      </c>
      <c r="N3159">
        <v>-0.5</v>
      </c>
      <c r="Q3159">
        <v>1823</v>
      </c>
      <c r="R3159" t="s">
        <v>97</v>
      </c>
      <c r="S3159" s="588">
        <v>3</v>
      </c>
    </row>
    <row r="3160" spans="1:19" x14ac:dyDescent="0.2">
      <c r="A3160">
        <v>3159</v>
      </c>
      <c r="B3160" s="400">
        <v>42536.145833333336</v>
      </c>
      <c r="C3160" t="s">
        <v>97</v>
      </c>
      <c r="D3160">
        <v>0.01</v>
      </c>
      <c r="F3160">
        <v>1.5262800000000001</v>
      </c>
      <c r="I3160" s="400">
        <v>42536.168055555558</v>
      </c>
      <c r="J3160">
        <v>1.5254799999999999</v>
      </c>
      <c r="N3160">
        <v>0.55000000000000004</v>
      </c>
      <c r="Q3160">
        <v>1823</v>
      </c>
      <c r="R3160" t="s">
        <v>97</v>
      </c>
      <c r="S3160" s="588">
        <v>3</v>
      </c>
    </row>
    <row r="3161" spans="1:19" x14ac:dyDescent="0.2">
      <c r="A3161">
        <v>3160</v>
      </c>
      <c r="B3161" s="400">
        <v>42536.149305555555</v>
      </c>
      <c r="C3161" t="s">
        <v>97</v>
      </c>
      <c r="D3161">
        <v>0.01</v>
      </c>
      <c r="F3161">
        <v>1.52779</v>
      </c>
      <c r="I3161" s="400">
        <v>42536.168055555558</v>
      </c>
      <c r="J3161">
        <v>1.5254799999999999</v>
      </c>
      <c r="N3161">
        <v>1.59</v>
      </c>
      <c r="Q3161">
        <v>1823</v>
      </c>
      <c r="R3161" t="s">
        <v>97</v>
      </c>
      <c r="S3161" s="588">
        <v>3</v>
      </c>
    </row>
    <row r="3162" spans="1:19" x14ac:dyDescent="0.2">
      <c r="A3162">
        <v>3161</v>
      </c>
      <c r="B3162" s="400">
        <v>42536.89166666667</v>
      </c>
      <c r="C3162" t="s">
        <v>96</v>
      </c>
      <c r="D3162">
        <v>0.01</v>
      </c>
      <c r="F3162">
        <v>1.51692</v>
      </c>
      <c r="I3162" s="400">
        <v>42536.892361111109</v>
      </c>
      <c r="J3162">
        <v>1.51772</v>
      </c>
      <c r="N3162">
        <v>0.55000000000000004</v>
      </c>
      <c r="Q3162">
        <v>1824</v>
      </c>
      <c r="R3162" t="s">
        <v>96</v>
      </c>
      <c r="S3162" s="588">
        <v>1</v>
      </c>
    </row>
    <row r="3163" spans="1:19" x14ac:dyDescent="0.2">
      <c r="A3163">
        <v>3162</v>
      </c>
      <c r="B3163" s="400">
        <v>42536.948611111111</v>
      </c>
      <c r="C3163" t="s">
        <v>97</v>
      </c>
      <c r="D3163">
        <v>0.01</v>
      </c>
      <c r="F3163">
        <v>1.5200199999999999</v>
      </c>
      <c r="I3163" s="400">
        <v>42537.072916666664</v>
      </c>
      <c r="J3163">
        <v>1.51997</v>
      </c>
      <c r="N3163">
        <v>7.0000000000000007E-2</v>
      </c>
      <c r="Q3163">
        <v>1825</v>
      </c>
      <c r="R3163" t="s">
        <v>97</v>
      </c>
      <c r="S3163" s="588">
        <v>2</v>
      </c>
    </row>
    <row r="3164" spans="1:19" x14ac:dyDescent="0.2">
      <c r="A3164">
        <v>3163</v>
      </c>
      <c r="B3164" s="400">
        <v>42537.030555555553</v>
      </c>
      <c r="C3164" t="s">
        <v>97</v>
      </c>
      <c r="D3164">
        <v>0.01</v>
      </c>
      <c r="F3164">
        <v>1.52152</v>
      </c>
      <c r="I3164" s="400">
        <v>42537.072916666664</v>
      </c>
      <c r="J3164">
        <v>1.51997</v>
      </c>
      <c r="N3164">
        <v>1.06</v>
      </c>
      <c r="Q3164">
        <v>1825</v>
      </c>
      <c r="R3164" t="s">
        <v>97</v>
      </c>
      <c r="S3164" s="588">
        <v>2</v>
      </c>
    </row>
    <row r="3165" spans="1:19" x14ac:dyDescent="0.2">
      <c r="A3165">
        <v>3164</v>
      </c>
      <c r="B3165" s="400">
        <v>42537.886111111111</v>
      </c>
      <c r="C3165" t="s">
        <v>96</v>
      </c>
      <c r="D3165">
        <v>0.01</v>
      </c>
      <c r="F3165">
        <v>1.5242800000000001</v>
      </c>
      <c r="I3165" s="400">
        <v>42537.893750000003</v>
      </c>
      <c r="J3165">
        <v>1.52508</v>
      </c>
      <c r="N3165">
        <v>0.55000000000000004</v>
      </c>
      <c r="Q3165">
        <v>1826</v>
      </c>
      <c r="R3165" t="s">
        <v>96</v>
      </c>
      <c r="S3165" s="588">
        <v>1</v>
      </c>
    </row>
    <row r="3166" spans="1:19" x14ac:dyDescent="0.2">
      <c r="A3166">
        <v>3165</v>
      </c>
      <c r="B3166" s="400">
        <v>42537.951388888891</v>
      </c>
      <c r="C3166" t="s">
        <v>96</v>
      </c>
      <c r="D3166">
        <v>0.01</v>
      </c>
      <c r="F3166">
        <v>1.52498</v>
      </c>
      <c r="I3166" s="400">
        <v>42537.955555555556</v>
      </c>
      <c r="J3166">
        <v>1.5257799999999999</v>
      </c>
      <c r="N3166">
        <v>0.56000000000000005</v>
      </c>
      <c r="Q3166">
        <v>1827</v>
      </c>
      <c r="R3166" t="s">
        <v>96</v>
      </c>
      <c r="S3166" s="588">
        <v>1</v>
      </c>
    </row>
    <row r="3167" spans="1:19" x14ac:dyDescent="0.2">
      <c r="A3167">
        <v>3166</v>
      </c>
      <c r="B3167" s="400">
        <v>42538.92291666667</v>
      </c>
      <c r="C3167" t="s">
        <v>96</v>
      </c>
      <c r="D3167">
        <v>0.01</v>
      </c>
      <c r="F3167">
        <v>1.5246299999999999</v>
      </c>
      <c r="I3167" s="400">
        <v>42538.96597222222</v>
      </c>
      <c r="J3167">
        <v>1.5254300000000001</v>
      </c>
      <c r="N3167">
        <v>0.56000000000000005</v>
      </c>
      <c r="Q3167">
        <v>1828</v>
      </c>
      <c r="R3167" t="s">
        <v>96</v>
      </c>
      <c r="S3167" s="588">
        <v>1</v>
      </c>
    </row>
    <row r="3168" spans="1:19" x14ac:dyDescent="0.2">
      <c r="A3168">
        <v>3167</v>
      </c>
      <c r="B3168" s="400">
        <v>42541.052083333336</v>
      </c>
      <c r="C3168" t="s">
        <v>97</v>
      </c>
      <c r="D3168">
        <v>0.01</v>
      </c>
      <c r="F3168">
        <v>1.52613</v>
      </c>
      <c r="I3168" s="400">
        <v>42541.068749999999</v>
      </c>
      <c r="J3168">
        <v>1.5260800000000001</v>
      </c>
      <c r="N3168">
        <v>0.03</v>
      </c>
      <c r="Q3168">
        <v>1829</v>
      </c>
      <c r="R3168" t="s">
        <v>97</v>
      </c>
      <c r="S3168" s="588">
        <v>2</v>
      </c>
    </row>
    <row r="3169" spans="1:19" x14ac:dyDescent="0.2">
      <c r="A3169">
        <v>3168</v>
      </c>
      <c r="B3169" s="400">
        <v>42541.065972222219</v>
      </c>
      <c r="C3169" t="s">
        <v>97</v>
      </c>
      <c r="D3169">
        <v>0.01</v>
      </c>
      <c r="F3169">
        <v>1.52763</v>
      </c>
      <c r="I3169" s="400">
        <v>42541.068749999999</v>
      </c>
      <c r="J3169">
        <v>1.5260800000000001</v>
      </c>
      <c r="N3169">
        <v>1.07</v>
      </c>
      <c r="Q3169">
        <v>1829</v>
      </c>
      <c r="R3169" t="s">
        <v>97</v>
      </c>
      <c r="S3169" s="588">
        <v>2</v>
      </c>
    </row>
    <row r="3170" spans="1:19" x14ac:dyDescent="0.2">
      <c r="A3170">
        <v>3169</v>
      </c>
      <c r="B3170" s="400">
        <v>42541.07708333333</v>
      </c>
      <c r="C3170" t="s">
        <v>97</v>
      </c>
      <c r="D3170">
        <v>0.01</v>
      </c>
      <c r="F3170">
        <v>1.52569</v>
      </c>
      <c r="I3170" s="400">
        <v>42541.081944444442</v>
      </c>
      <c r="J3170">
        <v>1.5248900000000001</v>
      </c>
      <c r="N3170">
        <v>0.55000000000000004</v>
      </c>
      <c r="Q3170">
        <v>1830</v>
      </c>
      <c r="R3170" t="s">
        <v>97</v>
      </c>
      <c r="S3170" s="588">
        <v>1</v>
      </c>
    </row>
    <row r="3171" spans="1:19" x14ac:dyDescent="0.2">
      <c r="A3171">
        <v>3170</v>
      </c>
      <c r="B3171" s="400">
        <v>42541.876388888886</v>
      </c>
      <c r="C3171" t="s">
        <v>96</v>
      </c>
      <c r="D3171">
        <v>0.01</v>
      </c>
      <c r="F3171">
        <v>1.5163500000000001</v>
      </c>
      <c r="I3171" s="400">
        <v>42541.897222222222</v>
      </c>
      <c r="J3171">
        <v>1.51715</v>
      </c>
      <c r="N3171">
        <v>0.55000000000000004</v>
      </c>
      <c r="Q3171">
        <v>1831</v>
      </c>
      <c r="R3171" t="s">
        <v>96</v>
      </c>
      <c r="S3171" s="588">
        <v>1</v>
      </c>
    </row>
    <row r="3172" spans="1:19" x14ac:dyDescent="0.2">
      <c r="A3172">
        <v>3171</v>
      </c>
      <c r="B3172" s="400">
        <v>42541.918055555558</v>
      </c>
      <c r="C3172" t="s">
        <v>97</v>
      </c>
      <c r="D3172">
        <v>0.01</v>
      </c>
      <c r="F3172">
        <v>1.5178499999999999</v>
      </c>
      <c r="I3172" s="400">
        <v>42541.955555555556</v>
      </c>
      <c r="J3172">
        <v>1.51705</v>
      </c>
      <c r="N3172">
        <v>0.55000000000000004</v>
      </c>
      <c r="Q3172">
        <v>1832</v>
      </c>
      <c r="R3172" t="s">
        <v>97</v>
      </c>
      <c r="S3172" s="588">
        <v>1</v>
      </c>
    </row>
    <row r="3173" spans="1:19" x14ac:dyDescent="0.2">
      <c r="A3173">
        <v>3172</v>
      </c>
      <c r="B3173" s="400">
        <v>42542.061805555553</v>
      </c>
      <c r="C3173" t="s">
        <v>97</v>
      </c>
      <c r="D3173">
        <v>0.01</v>
      </c>
      <c r="F3173">
        <v>1.51729</v>
      </c>
      <c r="I3173" s="400">
        <v>42542.140972222223</v>
      </c>
      <c r="J3173">
        <v>1.5164899999999999</v>
      </c>
      <c r="N3173">
        <v>0.55000000000000004</v>
      </c>
      <c r="Q3173">
        <v>1833</v>
      </c>
      <c r="R3173" t="s">
        <v>97</v>
      </c>
      <c r="S3173" s="588">
        <v>1</v>
      </c>
    </row>
    <row r="3174" spans="1:19" x14ac:dyDescent="0.2">
      <c r="A3174">
        <v>3173</v>
      </c>
      <c r="B3174" s="400">
        <v>42543.929861111108</v>
      </c>
      <c r="C3174" t="s">
        <v>96</v>
      </c>
      <c r="D3174">
        <v>0.01</v>
      </c>
      <c r="F3174">
        <v>1.5066900000000001</v>
      </c>
      <c r="I3174" s="400">
        <v>42543.932638888888</v>
      </c>
      <c r="J3174">
        <v>1.50749</v>
      </c>
      <c r="N3174">
        <v>0.56000000000000005</v>
      </c>
      <c r="Q3174">
        <v>1834</v>
      </c>
      <c r="R3174" t="s">
        <v>96</v>
      </c>
      <c r="S3174" s="588">
        <v>1</v>
      </c>
    </row>
    <row r="3175" spans="1:19" x14ac:dyDescent="0.2">
      <c r="A3175">
        <v>3174</v>
      </c>
      <c r="B3175" s="400">
        <v>42543.958333333336</v>
      </c>
      <c r="C3175" t="s">
        <v>96</v>
      </c>
      <c r="D3175">
        <v>0.01</v>
      </c>
      <c r="F3175">
        <v>1.5061800000000001</v>
      </c>
      <c r="I3175" s="400">
        <v>42544.00277777778</v>
      </c>
      <c r="J3175">
        <v>1.50698</v>
      </c>
      <c r="N3175">
        <v>0.27</v>
      </c>
      <c r="Q3175">
        <v>1835</v>
      </c>
      <c r="R3175" t="s">
        <v>96</v>
      </c>
      <c r="S3175" s="588">
        <v>1</v>
      </c>
    </row>
    <row r="3176" spans="1:19" x14ac:dyDescent="0.2">
      <c r="A3176">
        <v>3175</v>
      </c>
      <c r="B3176" s="400">
        <v>42544.87777777778</v>
      </c>
      <c r="C3176" t="s">
        <v>96</v>
      </c>
      <c r="D3176">
        <v>0.01</v>
      </c>
      <c r="F3176">
        <v>1.4937</v>
      </c>
      <c r="I3176" s="400">
        <v>42544.886111111111</v>
      </c>
      <c r="J3176">
        <v>1.4944999999999999</v>
      </c>
      <c r="N3176">
        <v>0.56000000000000005</v>
      </c>
      <c r="Q3176">
        <v>1836</v>
      </c>
      <c r="R3176" t="s">
        <v>96</v>
      </c>
      <c r="S3176" s="588">
        <v>1</v>
      </c>
    </row>
    <row r="3177" spans="1:19" x14ac:dyDescent="0.2">
      <c r="A3177">
        <v>3176</v>
      </c>
      <c r="B3177" s="400">
        <v>42544.88958333333</v>
      </c>
      <c r="C3177" t="s">
        <v>96</v>
      </c>
      <c r="D3177">
        <v>0.01</v>
      </c>
      <c r="F3177">
        <v>1.49472</v>
      </c>
      <c r="I3177" s="400">
        <v>42544.912499999999</v>
      </c>
      <c r="J3177">
        <v>1.49552</v>
      </c>
      <c r="N3177">
        <v>0.55000000000000004</v>
      </c>
      <c r="Q3177">
        <v>1837</v>
      </c>
      <c r="R3177" t="s">
        <v>96</v>
      </c>
      <c r="S3177" s="588">
        <v>1</v>
      </c>
    </row>
    <row r="3178" spans="1:19" x14ac:dyDescent="0.2">
      <c r="A3178">
        <v>3177</v>
      </c>
      <c r="B3178" s="400">
        <v>42544.915277777778</v>
      </c>
      <c r="C3178" t="s">
        <v>96</v>
      </c>
      <c r="D3178">
        <v>0.01</v>
      </c>
      <c r="F3178">
        <v>1.4949399999999999</v>
      </c>
      <c r="I3178" s="400">
        <v>42544.951388888891</v>
      </c>
      <c r="J3178">
        <v>1.49499</v>
      </c>
      <c r="N3178">
        <v>0.03</v>
      </c>
      <c r="Q3178">
        <v>1838</v>
      </c>
      <c r="R3178" t="s">
        <v>96</v>
      </c>
      <c r="S3178" s="588">
        <v>2</v>
      </c>
    </row>
    <row r="3179" spans="1:19" x14ac:dyDescent="0.2">
      <c r="A3179">
        <v>3178</v>
      </c>
      <c r="B3179" s="400">
        <v>42544.938194444447</v>
      </c>
      <c r="C3179" t="s">
        <v>96</v>
      </c>
      <c r="D3179">
        <v>0.01</v>
      </c>
      <c r="F3179">
        <v>1.4934400000000001</v>
      </c>
      <c r="I3179" s="400">
        <v>42544.951388888891</v>
      </c>
      <c r="J3179">
        <v>1.49499</v>
      </c>
      <c r="N3179">
        <v>1.06</v>
      </c>
      <c r="Q3179">
        <v>1838</v>
      </c>
      <c r="R3179" t="s">
        <v>96</v>
      </c>
      <c r="S3179" s="588">
        <v>2</v>
      </c>
    </row>
    <row r="3180" spans="1:19" x14ac:dyDescent="0.2">
      <c r="A3180">
        <v>3179</v>
      </c>
      <c r="B3180" s="400">
        <v>42544.962500000001</v>
      </c>
      <c r="C3180" t="s">
        <v>97</v>
      </c>
      <c r="D3180">
        <v>0.01</v>
      </c>
      <c r="F3180">
        <v>1.4945600000000001</v>
      </c>
      <c r="I3180" s="400">
        <v>42544.999305555553</v>
      </c>
      <c r="J3180">
        <v>1.4952799999999999</v>
      </c>
      <c r="N3180">
        <v>-0.5</v>
      </c>
      <c r="Q3180">
        <v>1839</v>
      </c>
      <c r="R3180" t="s">
        <v>97</v>
      </c>
      <c r="S3180" s="588">
        <v>3</v>
      </c>
    </row>
    <row r="3181" spans="1:19" x14ac:dyDescent="0.2">
      <c r="A3181">
        <v>3180</v>
      </c>
      <c r="B3181" s="400">
        <v>42544.967361111114</v>
      </c>
      <c r="C3181" t="s">
        <v>97</v>
      </c>
      <c r="D3181">
        <v>0.01</v>
      </c>
      <c r="F3181">
        <v>1.49607</v>
      </c>
      <c r="I3181" s="400">
        <v>42544.999305555553</v>
      </c>
      <c r="J3181">
        <v>1.4952799999999999</v>
      </c>
      <c r="N3181">
        <v>0.54</v>
      </c>
      <c r="Q3181">
        <v>1839</v>
      </c>
      <c r="R3181" t="s">
        <v>97</v>
      </c>
      <c r="S3181" s="588">
        <v>3</v>
      </c>
    </row>
    <row r="3182" spans="1:19" x14ac:dyDescent="0.2">
      <c r="A3182">
        <v>3181</v>
      </c>
      <c r="B3182" s="400">
        <v>42544.973611111112</v>
      </c>
      <c r="C3182" t="s">
        <v>97</v>
      </c>
      <c r="D3182">
        <v>0.01</v>
      </c>
      <c r="F3182">
        <v>1.4976100000000001</v>
      </c>
      <c r="I3182" s="400">
        <v>42544.999305555553</v>
      </c>
      <c r="J3182">
        <v>1.4952799999999999</v>
      </c>
      <c r="N3182">
        <v>1.61</v>
      </c>
      <c r="Q3182">
        <v>1839</v>
      </c>
      <c r="R3182" t="s">
        <v>97</v>
      </c>
      <c r="S3182" s="588">
        <v>3</v>
      </c>
    </row>
    <row r="3183" spans="1:19" x14ac:dyDescent="0.2">
      <c r="A3183">
        <v>3182</v>
      </c>
      <c r="B3183" s="400">
        <v>42545.892361111109</v>
      </c>
      <c r="C3183" t="s">
        <v>96</v>
      </c>
      <c r="D3183">
        <v>0.01</v>
      </c>
      <c r="F3183">
        <v>1.4856</v>
      </c>
      <c r="I3183" s="400">
        <v>42545.92291666667</v>
      </c>
      <c r="J3183">
        <v>1.4848699999999999</v>
      </c>
      <c r="N3183">
        <v>-0.5</v>
      </c>
      <c r="Q3183">
        <v>1840</v>
      </c>
      <c r="R3183" t="s">
        <v>96</v>
      </c>
      <c r="S3183" s="588">
        <v>3</v>
      </c>
    </row>
    <row r="3184" spans="1:19" x14ac:dyDescent="0.2">
      <c r="A3184">
        <v>3183</v>
      </c>
      <c r="B3184" s="400">
        <v>42545.895138888889</v>
      </c>
      <c r="C3184" t="s">
        <v>96</v>
      </c>
      <c r="D3184">
        <v>0.01</v>
      </c>
      <c r="F3184">
        <v>1.4840599999999999</v>
      </c>
      <c r="I3184" s="400">
        <v>42545.92291666667</v>
      </c>
      <c r="J3184">
        <v>1.4848699999999999</v>
      </c>
      <c r="N3184">
        <v>0.56000000000000005</v>
      </c>
      <c r="Q3184">
        <v>1840</v>
      </c>
      <c r="R3184" t="s">
        <v>96</v>
      </c>
      <c r="S3184" s="588">
        <v>3</v>
      </c>
    </row>
    <row r="3185" spans="1:19" x14ac:dyDescent="0.2">
      <c r="A3185">
        <v>3184</v>
      </c>
      <c r="B3185" s="400">
        <v>42545.9</v>
      </c>
      <c r="C3185" t="s">
        <v>96</v>
      </c>
      <c r="D3185">
        <v>0.01</v>
      </c>
      <c r="F3185">
        <v>1.4825600000000001</v>
      </c>
      <c r="I3185" s="400">
        <v>42545.92291666667</v>
      </c>
      <c r="J3185">
        <v>1.4848699999999999</v>
      </c>
      <c r="N3185">
        <v>1.59</v>
      </c>
      <c r="Q3185">
        <v>1840</v>
      </c>
      <c r="R3185" t="s">
        <v>96</v>
      </c>
      <c r="S3185" s="588">
        <v>3</v>
      </c>
    </row>
    <row r="3186" spans="1:19" x14ac:dyDescent="0.2">
      <c r="A3186">
        <v>3185</v>
      </c>
      <c r="B3186" s="400">
        <v>42545.928472222222</v>
      </c>
      <c r="C3186" t="s">
        <v>96</v>
      </c>
      <c r="D3186">
        <v>0.01</v>
      </c>
      <c r="F3186">
        <v>1.4850399999999999</v>
      </c>
      <c r="I3186" s="400">
        <v>42545.944444444445</v>
      </c>
      <c r="J3186">
        <v>1.48431</v>
      </c>
      <c r="N3186">
        <v>-0.51</v>
      </c>
      <c r="Q3186">
        <v>1841</v>
      </c>
      <c r="R3186" t="s">
        <v>96</v>
      </c>
      <c r="S3186" s="588">
        <v>3</v>
      </c>
    </row>
    <row r="3187" spans="1:19" x14ac:dyDescent="0.2">
      <c r="A3187">
        <v>3186</v>
      </c>
      <c r="B3187" s="400">
        <v>42545.938194444447</v>
      </c>
      <c r="C3187" t="s">
        <v>96</v>
      </c>
      <c r="D3187">
        <v>0.01</v>
      </c>
      <c r="F3187">
        <v>1.4835400000000001</v>
      </c>
      <c r="I3187" s="400">
        <v>42545.944444444445</v>
      </c>
      <c r="J3187">
        <v>1.48431</v>
      </c>
      <c r="N3187">
        <v>0.53</v>
      </c>
      <c r="Q3187">
        <v>1841</v>
      </c>
      <c r="R3187" t="s">
        <v>96</v>
      </c>
      <c r="S3187" s="588">
        <v>3</v>
      </c>
    </row>
    <row r="3188" spans="1:19" x14ac:dyDescent="0.2">
      <c r="A3188">
        <v>3187</v>
      </c>
      <c r="B3188" s="400">
        <v>42545.940972222219</v>
      </c>
      <c r="C3188" t="s">
        <v>96</v>
      </c>
      <c r="D3188">
        <v>0.01</v>
      </c>
      <c r="F3188">
        <v>1.4819599999999999</v>
      </c>
      <c r="I3188" s="400">
        <v>42545.944444444445</v>
      </c>
      <c r="J3188">
        <v>1.48431</v>
      </c>
      <c r="N3188">
        <v>1.62</v>
      </c>
      <c r="Q3188">
        <v>1841</v>
      </c>
      <c r="R3188" t="s">
        <v>96</v>
      </c>
      <c r="S3188" s="588">
        <v>3</v>
      </c>
    </row>
    <row r="3189" spans="1:19" x14ac:dyDescent="0.2">
      <c r="A3189">
        <v>3188</v>
      </c>
      <c r="B3189" s="400">
        <v>42545.951388888891</v>
      </c>
      <c r="C3189" t="s">
        <v>96</v>
      </c>
      <c r="D3189">
        <v>0.01</v>
      </c>
      <c r="F3189">
        <v>1.4848399999999999</v>
      </c>
      <c r="I3189" s="400">
        <v>42545.957638888889</v>
      </c>
      <c r="J3189">
        <v>1.4848699999999999</v>
      </c>
      <c r="N3189">
        <v>0.02</v>
      </c>
      <c r="Q3189">
        <v>1842</v>
      </c>
      <c r="R3189" t="s">
        <v>96</v>
      </c>
      <c r="S3189" s="588">
        <v>2</v>
      </c>
    </row>
    <row r="3190" spans="1:19" x14ac:dyDescent="0.2">
      <c r="A3190">
        <v>3189</v>
      </c>
      <c r="B3190" s="400">
        <v>42545.953472222223</v>
      </c>
      <c r="C3190" t="s">
        <v>96</v>
      </c>
      <c r="D3190">
        <v>0.01</v>
      </c>
      <c r="F3190">
        <v>1.4833000000000001</v>
      </c>
      <c r="I3190" s="400">
        <v>42545.957638888889</v>
      </c>
      <c r="J3190">
        <v>1.4848699999999999</v>
      </c>
      <c r="N3190">
        <v>1.08</v>
      </c>
      <c r="Q3190">
        <v>1842</v>
      </c>
      <c r="R3190" t="s">
        <v>96</v>
      </c>
      <c r="S3190" s="588">
        <v>2</v>
      </c>
    </row>
    <row r="3191" spans="1:19" x14ac:dyDescent="0.2">
      <c r="A3191">
        <v>3190</v>
      </c>
      <c r="B3191" s="400">
        <v>42548.881944444445</v>
      </c>
      <c r="C3191" t="s">
        <v>97</v>
      </c>
      <c r="D3191">
        <v>0.01</v>
      </c>
      <c r="F3191">
        <v>1.5021800000000001</v>
      </c>
      <c r="I3191" s="400">
        <v>42548.885416666664</v>
      </c>
      <c r="J3191">
        <v>1.5013799999999999</v>
      </c>
      <c r="N3191">
        <v>0.55000000000000004</v>
      </c>
      <c r="Q3191">
        <v>1843</v>
      </c>
      <c r="R3191" t="s">
        <v>97</v>
      </c>
      <c r="S3191" s="588">
        <v>1</v>
      </c>
    </row>
    <row r="3192" spans="1:19" x14ac:dyDescent="0.2">
      <c r="A3192">
        <v>3191</v>
      </c>
      <c r="B3192" s="400">
        <v>42548.947222222225</v>
      </c>
      <c r="C3192" t="s">
        <v>97</v>
      </c>
      <c r="D3192">
        <v>0.01</v>
      </c>
      <c r="F3192">
        <v>1.49949</v>
      </c>
      <c r="I3192" s="400">
        <v>42548.947222222225</v>
      </c>
      <c r="J3192">
        <v>1.4986900000000001</v>
      </c>
      <c r="N3192">
        <v>0.55000000000000004</v>
      </c>
      <c r="Q3192">
        <v>1844</v>
      </c>
      <c r="R3192" t="s">
        <v>97</v>
      </c>
      <c r="S3192" s="588">
        <v>1</v>
      </c>
    </row>
    <row r="3193" spans="1:19" x14ac:dyDescent="0.2">
      <c r="A3193">
        <v>3192</v>
      </c>
      <c r="B3193" s="400">
        <v>42548.947222222225</v>
      </c>
      <c r="C3193" t="s">
        <v>97</v>
      </c>
      <c r="D3193">
        <v>0.01</v>
      </c>
      <c r="F3193">
        <v>1.49855</v>
      </c>
      <c r="I3193" s="400">
        <v>42548.950694444444</v>
      </c>
      <c r="J3193">
        <v>1.4977499999999999</v>
      </c>
      <c r="N3193">
        <v>0.55000000000000004</v>
      </c>
      <c r="Q3193">
        <v>1845</v>
      </c>
      <c r="R3193" t="s">
        <v>97</v>
      </c>
      <c r="S3193" s="588">
        <v>1</v>
      </c>
    </row>
    <row r="3194" spans="1:19" x14ac:dyDescent="0.2">
      <c r="A3194">
        <v>3193</v>
      </c>
      <c r="B3194" s="400">
        <v>42548.974305555559</v>
      </c>
      <c r="C3194" t="s">
        <v>97</v>
      </c>
      <c r="D3194">
        <v>0.01</v>
      </c>
      <c r="F3194">
        <v>1.50207</v>
      </c>
      <c r="I3194" s="400">
        <v>42549.017361111109</v>
      </c>
      <c r="J3194">
        <v>1.50206</v>
      </c>
      <c r="N3194">
        <v>0.01</v>
      </c>
      <c r="Q3194">
        <v>1846</v>
      </c>
      <c r="R3194" t="s">
        <v>97</v>
      </c>
      <c r="S3194" s="588">
        <v>2</v>
      </c>
    </row>
    <row r="3195" spans="1:19" x14ac:dyDescent="0.2">
      <c r="A3195">
        <v>3194</v>
      </c>
      <c r="B3195" s="400">
        <v>42548.997916666667</v>
      </c>
      <c r="C3195" t="s">
        <v>97</v>
      </c>
      <c r="D3195">
        <v>0.01</v>
      </c>
      <c r="F3195">
        <v>1.5036499999999999</v>
      </c>
      <c r="I3195" s="400">
        <v>42549.017361111109</v>
      </c>
      <c r="J3195">
        <v>1.50206</v>
      </c>
      <c r="N3195">
        <v>1.1000000000000001</v>
      </c>
      <c r="Q3195">
        <v>1846</v>
      </c>
      <c r="R3195" t="s">
        <v>97</v>
      </c>
      <c r="S3195" s="588">
        <v>2</v>
      </c>
    </row>
    <row r="3196" spans="1:19" x14ac:dyDescent="0.2">
      <c r="A3196">
        <v>3195</v>
      </c>
      <c r="B3196" s="400">
        <v>42549.04583333333</v>
      </c>
      <c r="C3196" t="s">
        <v>97</v>
      </c>
      <c r="D3196">
        <v>0.01</v>
      </c>
      <c r="F3196">
        <v>1.50238</v>
      </c>
      <c r="I3196" s="400">
        <v>42549.056944444441</v>
      </c>
      <c r="J3196">
        <v>1.5015799999999999</v>
      </c>
      <c r="N3196">
        <v>0.56000000000000005</v>
      </c>
      <c r="Q3196">
        <v>1847</v>
      </c>
      <c r="R3196" t="s">
        <v>97</v>
      </c>
      <c r="S3196" s="588">
        <v>1</v>
      </c>
    </row>
    <row r="3197" spans="1:19" x14ac:dyDescent="0.2">
      <c r="A3197">
        <v>3196</v>
      </c>
      <c r="B3197" s="400">
        <v>42549.074305555558</v>
      </c>
      <c r="C3197" t="s">
        <v>96</v>
      </c>
      <c r="D3197">
        <v>0.01</v>
      </c>
      <c r="F3197">
        <v>1.4995099999999999</v>
      </c>
      <c r="I3197" s="400">
        <v>42549.146527777775</v>
      </c>
      <c r="J3197">
        <v>1.4995099999999999</v>
      </c>
      <c r="N3197">
        <v>0</v>
      </c>
      <c r="Q3197">
        <v>1848</v>
      </c>
      <c r="R3197" t="s">
        <v>96</v>
      </c>
      <c r="S3197" s="588">
        <v>2</v>
      </c>
    </row>
    <row r="3198" spans="1:19" x14ac:dyDescent="0.2">
      <c r="A3198">
        <v>3197</v>
      </c>
      <c r="B3198" s="400">
        <v>42549.114583333336</v>
      </c>
      <c r="C3198" t="s">
        <v>96</v>
      </c>
      <c r="D3198">
        <v>0.01</v>
      </c>
      <c r="F3198">
        <v>1.4979100000000001</v>
      </c>
      <c r="I3198" s="400">
        <v>42549.146527777775</v>
      </c>
      <c r="J3198">
        <v>1.4995099999999999</v>
      </c>
      <c r="N3198">
        <v>1.1100000000000001</v>
      </c>
      <c r="Q3198">
        <v>1848</v>
      </c>
      <c r="R3198" t="s">
        <v>96</v>
      </c>
      <c r="S3198" s="588">
        <v>2</v>
      </c>
    </row>
    <row r="3199" spans="1:19" x14ac:dyDescent="0.2">
      <c r="A3199">
        <v>3198</v>
      </c>
      <c r="B3199" s="400">
        <v>42549.916666666664</v>
      </c>
      <c r="C3199" t="s">
        <v>96</v>
      </c>
      <c r="D3199">
        <v>0.01</v>
      </c>
      <c r="F3199">
        <v>1.4995400000000001</v>
      </c>
      <c r="I3199" s="400">
        <v>42549.927083333336</v>
      </c>
      <c r="J3199">
        <v>1.50034</v>
      </c>
      <c r="N3199">
        <v>0.55000000000000004</v>
      </c>
      <c r="Q3199">
        <v>1849</v>
      </c>
      <c r="R3199" t="s">
        <v>96</v>
      </c>
      <c r="S3199" s="588">
        <v>1</v>
      </c>
    </row>
    <row r="3200" spans="1:19" x14ac:dyDescent="0.2">
      <c r="A3200">
        <v>3199</v>
      </c>
      <c r="B3200" s="400">
        <v>42549.934027777781</v>
      </c>
      <c r="C3200" t="s">
        <v>96</v>
      </c>
      <c r="D3200">
        <v>0.01</v>
      </c>
      <c r="F3200">
        <v>1.5008699999999999</v>
      </c>
      <c r="I3200" s="400">
        <v>42550.365277777775</v>
      </c>
      <c r="J3200">
        <v>1.49735</v>
      </c>
      <c r="N3200">
        <v>-2.52</v>
      </c>
      <c r="Q3200">
        <v>1850</v>
      </c>
      <c r="R3200" t="s">
        <v>96</v>
      </c>
      <c r="S3200" s="588">
        <v>5</v>
      </c>
    </row>
    <row r="3201" spans="1:19" x14ac:dyDescent="0.2">
      <c r="A3201">
        <v>3200</v>
      </c>
      <c r="B3201" s="400">
        <v>42549.944444444445</v>
      </c>
      <c r="C3201" t="s">
        <v>96</v>
      </c>
      <c r="D3201">
        <v>0.01</v>
      </c>
      <c r="F3201">
        <v>1.4993700000000001</v>
      </c>
      <c r="I3201" s="400">
        <v>42550.365277777775</v>
      </c>
      <c r="J3201">
        <v>1.49735</v>
      </c>
      <c r="N3201">
        <v>-1.49</v>
      </c>
      <c r="Q3201">
        <v>1850</v>
      </c>
      <c r="R3201" t="s">
        <v>96</v>
      </c>
      <c r="S3201" s="588">
        <v>5</v>
      </c>
    </row>
    <row r="3202" spans="1:19" x14ac:dyDescent="0.2">
      <c r="A3202">
        <v>3201</v>
      </c>
      <c r="B3202" s="400">
        <v>42549.999305555553</v>
      </c>
      <c r="C3202" t="s">
        <v>96</v>
      </c>
      <c r="D3202">
        <v>0.01</v>
      </c>
      <c r="F3202">
        <v>1.49777</v>
      </c>
      <c r="I3202" s="400">
        <v>42550.365277777775</v>
      </c>
      <c r="J3202">
        <v>1.49735</v>
      </c>
      <c r="N3202">
        <v>-0.38</v>
      </c>
      <c r="Q3202">
        <v>1850</v>
      </c>
      <c r="R3202" t="s">
        <v>96</v>
      </c>
      <c r="S3202" s="588">
        <v>5</v>
      </c>
    </row>
    <row r="3203" spans="1:19" x14ac:dyDescent="0.2">
      <c r="A3203">
        <v>3202</v>
      </c>
      <c r="B3203" s="400">
        <v>42550.178472222222</v>
      </c>
      <c r="C3203" t="s">
        <v>96</v>
      </c>
      <c r="D3203">
        <v>0.01</v>
      </c>
      <c r="F3203">
        <v>1.49543</v>
      </c>
      <c r="I3203" s="400">
        <v>42550.365277777775</v>
      </c>
      <c r="J3203">
        <v>1.49735</v>
      </c>
      <c r="N3203">
        <v>1.32</v>
      </c>
      <c r="Q3203">
        <v>1850</v>
      </c>
      <c r="R3203" t="s">
        <v>96</v>
      </c>
      <c r="S3203" s="588">
        <v>5</v>
      </c>
    </row>
    <row r="3204" spans="1:19" x14ac:dyDescent="0.2">
      <c r="A3204">
        <v>3203</v>
      </c>
      <c r="B3204" s="400">
        <v>42550.198611111111</v>
      </c>
      <c r="C3204" t="s">
        <v>96</v>
      </c>
      <c r="D3204">
        <v>0.02</v>
      </c>
      <c r="F3204">
        <v>1.4923200000000001</v>
      </c>
      <c r="I3204" s="400">
        <v>42550.365277777775</v>
      </c>
      <c r="J3204">
        <v>1.49735</v>
      </c>
      <c r="N3204">
        <v>6.93</v>
      </c>
      <c r="Q3204">
        <v>1850</v>
      </c>
      <c r="R3204" t="s">
        <v>96</v>
      </c>
      <c r="S3204" s="588">
        <v>5</v>
      </c>
    </row>
    <row r="3205" spans="1:19" x14ac:dyDescent="0.2">
      <c r="A3205">
        <v>3204</v>
      </c>
      <c r="B3205" s="400">
        <v>42550.936111111114</v>
      </c>
      <c r="C3205" t="s">
        <v>96</v>
      </c>
      <c r="D3205">
        <v>0.01</v>
      </c>
      <c r="F3205">
        <v>1.4934400000000001</v>
      </c>
      <c r="I3205" s="400">
        <v>42550.96875</v>
      </c>
      <c r="J3205">
        <v>1.4934799999999999</v>
      </c>
      <c r="N3205">
        <v>0.02</v>
      </c>
      <c r="Q3205">
        <v>1851</v>
      </c>
      <c r="R3205" t="s">
        <v>96</v>
      </c>
      <c r="S3205" s="588">
        <v>2</v>
      </c>
    </row>
    <row r="3206" spans="1:19" x14ac:dyDescent="0.2">
      <c r="A3206">
        <v>3205</v>
      </c>
      <c r="B3206" s="400">
        <v>42550.95</v>
      </c>
      <c r="C3206" t="s">
        <v>96</v>
      </c>
      <c r="D3206">
        <v>0.01</v>
      </c>
      <c r="F3206">
        <v>1.4919199999999999</v>
      </c>
      <c r="I3206" s="400">
        <v>42550.96875</v>
      </c>
      <c r="J3206">
        <v>1.4934799999999999</v>
      </c>
      <c r="N3206">
        <v>1.07</v>
      </c>
      <c r="Q3206">
        <v>1851</v>
      </c>
      <c r="R3206" t="s">
        <v>96</v>
      </c>
      <c r="S3206" s="588">
        <v>2</v>
      </c>
    </row>
    <row r="3207" spans="1:19" x14ac:dyDescent="0.2">
      <c r="A3207">
        <v>3206</v>
      </c>
      <c r="B3207" s="400">
        <v>42551.875694444447</v>
      </c>
      <c r="C3207" t="s">
        <v>96</v>
      </c>
      <c r="D3207">
        <v>0.01</v>
      </c>
      <c r="F3207">
        <v>1.4844900000000001</v>
      </c>
      <c r="I3207" s="400">
        <v>42551.881249999999</v>
      </c>
      <c r="J3207">
        <v>1.48529</v>
      </c>
      <c r="N3207">
        <v>0.55000000000000004</v>
      </c>
      <c r="Q3207">
        <v>1852</v>
      </c>
      <c r="R3207" t="s">
        <v>96</v>
      </c>
      <c r="S3207" s="588">
        <v>1</v>
      </c>
    </row>
    <row r="3208" spans="1:19" x14ac:dyDescent="0.2">
      <c r="A3208">
        <v>3207</v>
      </c>
      <c r="B3208" s="400">
        <v>42551.893055555556</v>
      </c>
      <c r="C3208" t="s">
        <v>96</v>
      </c>
      <c r="D3208">
        <v>0.01</v>
      </c>
      <c r="F3208">
        <v>1.4879199999999999</v>
      </c>
      <c r="I3208" s="400">
        <v>42551.900694444441</v>
      </c>
      <c r="J3208">
        <v>1.48872</v>
      </c>
      <c r="N3208">
        <v>0.55000000000000004</v>
      </c>
      <c r="Q3208">
        <v>1853</v>
      </c>
      <c r="R3208" t="s">
        <v>96</v>
      </c>
      <c r="S3208" s="588">
        <v>1</v>
      </c>
    </row>
    <row r="3209" spans="1:19" x14ac:dyDescent="0.2">
      <c r="A3209">
        <v>3208</v>
      </c>
      <c r="B3209" s="400">
        <v>42552.039583333331</v>
      </c>
      <c r="C3209" t="s">
        <v>97</v>
      </c>
      <c r="D3209">
        <v>0.01</v>
      </c>
      <c r="F3209">
        <v>1.4916400000000001</v>
      </c>
      <c r="I3209" s="400">
        <v>42552.041666666664</v>
      </c>
      <c r="J3209">
        <v>1.4908399999999999</v>
      </c>
      <c r="N3209">
        <v>0.55000000000000004</v>
      </c>
      <c r="Q3209">
        <v>1854</v>
      </c>
      <c r="R3209" t="s">
        <v>97</v>
      </c>
      <c r="S3209" s="588">
        <v>1</v>
      </c>
    </row>
    <row r="3210" spans="1:19" x14ac:dyDescent="0.2">
      <c r="A3210">
        <v>3209</v>
      </c>
      <c r="B3210" s="400">
        <v>42552.061805555553</v>
      </c>
      <c r="C3210" t="s">
        <v>96</v>
      </c>
      <c r="D3210">
        <v>0.01</v>
      </c>
      <c r="F3210">
        <v>1.4905900000000001</v>
      </c>
      <c r="I3210" s="400">
        <v>42552.138888888891</v>
      </c>
      <c r="J3210">
        <v>1.49139</v>
      </c>
      <c r="N3210">
        <v>0.56000000000000005</v>
      </c>
      <c r="Q3210">
        <v>1855</v>
      </c>
      <c r="R3210" t="s">
        <v>96</v>
      </c>
      <c r="S3210" s="588">
        <v>1</v>
      </c>
    </row>
    <row r="3211" spans="1:19" x14ac:dyDescent="0.2">
      <c r="A3211">
        <v>3210</v>
      </c>
      <c r="B3211" s="400">
        <v>42552.875694444447</v>
      </c>
      <c r="C3211" t="s">
        <v>96</v>
      </c>
      <c r="D3211">
        <v>0.01</v>
      </c>
      <c r="F3211">
        <v>1.4867900000000001</v>
      </c>
      <c r="I3211" s="400">
        <v>42552.942361111112</v>
      </c>
      <c r="J3211">
        <v>1.48759</v>
      </c>
      <c r="N3211">
        <v>0.55000000000000004</v>
      </c>
      <c r="Q3211">
        <v>1856</v>
      </c>
      <c r="R3211" t="s">
        <v>96</v>
      </c>
      <c r="S3211" s="588">
        <v>1</v>
      </c>
    </row>
    <row r="3212" spans="1:19" x14ac:dyDescent="0.2">
      <c r="A3212">
        <v>3211</v>
      </c>
      <c r="B3212" s="400">
        <v>42552.959027777775</v>
      </c>
      <c r="C3212" t="s">
        <v>96</v>
      </c>
      <c r="D3212">
        <v>0.01</v>
      </c>
      <c r="F3212">
        <v>1.4856799999999999</v>
      </c>
      <c r="I3212" s="400">
        <v>42552.988194444442</v>
      </c>
      <c r="J3212">
        <v>1.48648</v>
      </c>
      <c r="N3212">
        <v>0.55000000000000004</v>
      </c>
      <c r="Q3212">
        <v>1857</v>
      </c>
      <c r="R3212" t="s">
        <v>96</v>
      </c>
      <c r="S3212" s="588">
        <v>1</v>
      </c>
    </row>
    <row r="3213" spans="1:19" x14ac:dyDescent="0.2">
      <c r="A3213">
        <v>3212</v>
      </c>
      <c r="B3213" s="400">
        <v>42555.063888888886</v>
      </c>
      <c r="C3213" t="s">
        <v>96</v>
      </c>
      <c r="D3213">
        <v>0.01</v>
      </c>
      <c r="F3213">
        <v>1.4910000000000001</v>
      </c>
      <c r="I3213" s="400">
        <v>42555.085416666669</v>
      </c>
      <c r="J3213">
        <v>1.4918</v>
      </c>
      <c r="N3213">
        <v>0.55000000000000004</v>
      </c>
      <c r="Q3213">
        <v>1858</v>
      </c>
      <c r="R3213" t="s">
        <v>96</v>
      </c>
      <c r="S3213" s="588">
        <v>1</v>
      </c>
    </row>
    <row r="3214" spans="1:19" x14ac:dyDescent="0.2">
      <c r="A3214">
        <v>3213</v>
      </c>
      <c r="B3214" s="400">
        <v>42555.915972222225</v>
      </c>
      <c r="C3214" t="s">
        <v>97</v>
      </c>
      <c r="D3214">
        <v>0.01</v>
      </c>
      <c r="F3214">
        <v>1.47953</v>
      </c>
      <c r="I3214" s="400">
        <v>42556.171527777777</v>
      </c>
      <c r="J3214">
        <v>1.4794799999999999</v>
      </c>
      <c r="N3214">
        <v>0.04</v>
      </c>
      <c r="Q3214">
        <v>1859</v>
      </c>
      <c r="R3214" t="s">
        <v>97</v>
      </c>
      <c r="S3214" s="588">
        <v>2</v>
      </c>
    </row>
    <row r="3215" spans="1:19" x14ac:dyDescent="0.2">
      <c r="A3215">
        <v>3215</v>
      </c>
      <c r="B3215" s="400">
        <v>42556.129166666666</v>
      </c>
      <c r="C3215" t="s">
        <v>97</v>
      </c>
      <c r="D3215">
        <v>0.01</v>
      </c>
      <c r="F3215">
        <v>1.4810300000000001</v>
      </c>
      <c r="I3215" s="400">
        <v>42556.171527777777</v>
      </c>
      <c r="J3215">
        <v>1.4794799999999999</v>
      </c>
      <c r="N3215">
        <v>1.07</v>
      </c>
      <c r="Q3215">
        <v>1859</v>
      </c>
      <c r="R3215" t="s">
        <v>97</v>
      </c>
      <c r="S3215" s="588">
        <v>2</v>
      </c>
    </row>
    <row r="3216" spans="1:19" x14ac:dyDescent="0.2">
      <c r="A3216">
        <v>3214</v>
      </c>
      <c r="B3216" s="400">
        <v>42556.077777777777</v>
      </c>
      <c r="C3216" t="s">
        <v>96</v>
      </c>
      <c r="D3216">
        <v>0.01</v>
      </c>
      <c r="F3216">
        <v>1.4792000000000001</v>
      </c>
      <c r="I3216" s="400">
        <v>42556.120138888888</v>
      </c>
      <c r="J3216">
        <v>1.48</v>
      </c>
      <c r="N3216">
        <v>0.55000000000000004</v>
      </c>
      <c r="Q3216">
        <v>1860</v>
      </c>
      <c r="R3216" t="s">
        <v>96</v>
      </c>
      <c r="S3216" s="588">
        <v>1</v>
      </c>
    </row>
    <row r="3217" spans="1:19" x14ac:dyDescent="0.2">
      <c r="A3217">
        <v>3216</v>
      </c>
      <c r="B3217" s="400">
        <v>42556.896527777775</v>
      </c>
      <c r="C3217" t="s">
        <v>96</v>
      </c>
      <c r="D3217">
        <v>0.01</v>
      </c>
      <c r="F3217">
        <v>1.4852000000000001</v>
      </c>
      <c r="I3217" s="400">
        <v>42557.07708333333</v>
      </c>
      <c r="J3217">
        <v>1.48525</v>
      </c>
      <c r="N3217">
        <v>-0.05</v>
      </c>
      <c r="Q3217">
        <v>1861</v>
      </c>
      <c r="R3217" t="s">
        <v>96</v>
      </c>
      <c r="S3217" s="588">
        <v>2</v>
      </c>
    </row>
    <row r="3218" spans="1:19" x14ac:dyDescent="0.2">
      <c r="A3218">
        <v>3217</v>
      </c>
      <c r="B3218" s="400">
        <v>42556.943749999999</v>
      </c>
      <c r="C3218" t="s">
        <v>96</v>
      </c>
      <c r="D3218">
        <v>0.01</v>
      </c>
      <c r="F3218">
        <v>1.4837</v>
      </c>
      <c r="I3218" s="400">
        <v>42557.07708333333</v>
      </c>
      <c r="J3218">
        <v>1.48525</v>
      </c>
      <c r="N3218">
        <v>0.98</v>
      </c>
      <c r="Q3218">
        <v>1861</v>
      </c>
      <c r="R3218" t="s">
        <v>96</v>
      </c>
      <c r="S3218" s="588">
        <v>2</v>
      </c>
    </row>
    <row r="3219" spans="1:19" x14ac:dyDescent="0.2">
      <c r="A3219">
        <v>3218</v>
      </c>
      <c r="B3219" s="400">
        <v>42557.875</v>
      </c>
      <c r="C3219" t="s">
        <v>97</v>
      </c>
      <c r="D3219">
        <v>0.01</v>
      </c>
      <c r="F3219">
        <v>1.47848</v>
      </c>
      <c r="I3219" s="400">
        <v>42557.877083333333</v>
      </c>
      <c r="J3219">
        <v>1.4776800000000001</v>
      </c>
      <c r="N3219">
        <v>0.55000000000000004</v>
      </c>
      <c r="Q3219">
        <v>1862</v>
      </c>
      <c r="R3219" t="s">
        <v>97</v>
      </c>
      <c r="S3219" s="588">
        <v>1</v>
      </c>
    </row>
    <row r="3220" spans="1:19" x14ac:dyDescent="0.2">
      <c r="A3220">
        <v>3219</v>
      </c>
      <c r="B3220" s="400">
        <v>42557.879861111112</v>
      </c>
      <c r="C3220" t="s">
        <v>97</v>
      </c>
      <c r="D3220">
        <v>0.01</v>
      </c>
      <c r="F3220">
        <v>1.4781899999999999</v>
      </c>
      <c r="I3220" s="400">
        <v>42557.897916666669</v>
      </c>
      <c r="J3220">
        <v>1.47739</v>
      </c>
      <c r="N3220">
        <v>0.55000000000000004</v>
      </c>
      <c r="Q3220">
        <v>1863</v>
      </c>
      <c r="R3220" t="s">
        <v>97</v>
      </c>
      <c r="S3220" s="588">
        <v>1</v>
      </c>
    </row>
    <row r="3221" spans="1:19" x14ac:dyDescent="0.2">
      <c r="A3221">
        <v>3220</v>
      </c>
      <c r="B3221" s="400">
        <v>42557.972222222219</v>
      </c>
      <c r="C3221" t="s">
        <v>96</v>
      </c>
      <c r="D3221">
        <v>0.01</v>
      </c>
      <c r="F3221">
        <v>1.4765200000000001</v>
      </c>
      <c r="I3221" s="400">
        <v>42558.024305555555</v>
      </c>
      <c r="J3221">
        <v>1.47655</v>
      </c>
      <c r="N3221">
        <v>-0.25</v>
      </c>
      <c r="Q3221">
        <v>1864</v>
      </c>
      <c r="R3221" t="s">
        <v>96</v>
      </c>
      <c r="S3221" s="588">
        <v>2</v>
      </c>
    </row>
    <row r="3222" spans="1:19" x14ac:dyDescent="0.2">
      <c r="A3222">
        <v>3221</v>
      </c>
      <c r="B3222" s="400">
        <v>42557.993055555555</v>
      </c>
      <c r="C3222" t="s">
        <v>96</v>
      </c>
      <c r="D3222">
        <v>0.01</v>
      </c>
      <c r="F3222">
        <v>1.47498</v>
      </c>
      <c r="I3222" s="400">
        <v>42558.024305555555</v>
      </c>
      <c r="J3222">
        <v>1.47655</v>
      </c>
      <c r="N3222">
        <v>0.81</v>
      </c>
      <c r="Q3222">
        <v>1864</v>
      </c>
      <c r="R3222" t="s">
        <v>96</v>
      </c>
      <c r="S3222" s="588">
        <v>2</v>
      </c>
    </row>
    <row r="3223" spans="1:19" x14ac:dyDescent="0.2">
      <c r="A3223">
        <v>3222</v>
      </c>
      <c r="B3223" s="400">
        <v>42558.027777777781</v>
      </c>
      <c r="C3223" t="s">
        <v>96</v>
      </c>
      <c r="D3223">
        <v>0.01</v>
      </c>
      <c r="F3223">
        <v>1.47678</v>
      </c>
      <c r="I3223" s="400">
        <v>42558.188888888886</v>
      </c>
      <c r="J3223">
        <v>1.4760200000000001</v>
      </c>
      <c r="N3223">
        <v>-0.52</v>
      </c>
      <c r="Q3223">
        <v>1865</v>
      </c>
      <c r="R3223" t="s">
        <v>96</v>
      </c>
      <c r="S3223" s="588">
        <v>3</v>
      </c>
    </row>
    <row r="3224" spans="1:19" x14ac:dyDescent="0.2">
      <c r="A3224">
        <v>3224</v>
      </c>
      <c r="B3224" s="400">
        <v>42558.131249999999</v>
      </c>
      <c r="C3224" t="s">
        <v>96</v>
      </c>
      <c r="D3224">
        <v>0.01</v>
      </c>
      <c r="F3224">
        <v>1.47519</v>
      </c>
      <c r="I3224" s="400">
        <v>42558.188888888886</v>
      </c>
      <c r="J3224">
        <v>1.4760200000000001</v>
      </c>
      <c r="N3224">
        <v>0.56999999999999995</v>
      </c>
      <c r="Q3224">
        <v>1865</v>
      </c>
      <c r="R3224" t="s">
        <v>96</v>
      </c>
      <c r="S3224" s="588">
        <v>3</v>
      </c>
    </row>
    <row r="3225" spans="1:19" x14ac:dyDescent="0.2">
      <c r="A3225">
        <v>3225</v>
      </c>
      <c r="B3225" s="400">
        <v>42558.13958333333</v>
      </c>
      <c r="C3225" t="s">
        <v>96</v>
      </c>
      <c r="D3225">
        <v>0.01</v>
      </c>
      <c r="F3225">
        <v>1.4736800000000001</v>
      </c>
      <c r="I3225" s="400">
        <v>42558.188888888886</v>
      </c>
      <c r="J3225">
        <v>1.4760200000000001</v>
      </c>
      <c r="N3225">
        <v>1.61</v>
      </c>
      <c r="Q3225">
        <v>1865</v>
      </c>
      <c r="R3225" t="s">
        <v>96</v>
      </c>
      <c r="S3225" s="588">
        <v>3</v>
      </c>
    </row>
    <row r="3226" spans="1:19" x14ac:dyDescent="0.2">
      <c r="A3226">
        <v>3223</v>
      </c>
      <c r="B3226" s="400">
        <v>42558.054861111108</v>
      </c>
      <c r="C3226" t="s">
        <v>97</v>
      </c>
      <c r="D3226">
        <v>0.01</v>
      </c>
      <c r="F3226">
        <v>1.4769399999999999</v>
      </c>
      <c r="I3226" s="400">
        <v>42558.095138888886</v>
      </c>
      <c r="J3226">
        <v>1.47614</v>
      </c>
      <c r="N3226">
        <v>0.55000000000000004</v>
      </c>
      <c r="Q3226">
        <v>1866</v>
      </c>
      <c r="R3226" t="s">
        <v>97</v>
      </c>
      <c r="S3226" s="588">
        <v>1</v>
      </c>
    </row>
    <row r="3227" spans="1:19" x14ac:dyDescent="0.2">
      <c r="A3227">
        <v>3226</v>
      </c>
      <c r="B3227" s="400">
        <v>42558.898611111108</v>
      </c>
      <c r="C3227" t="s">
        <v>97</v>
      </c>
      <c r="D3227">
        <v>0.01</v>
      </c>
      <c r="F3227">
        <v>1.47949</v>
      </c>
      <c r="I3227" s="400">
        <v>42558.916666666664</v>
      </c>
      <c r="J3227">
        <v>1.4786900000000001</v>
      </c>
      <c r="N3227">
        <v>0.56000000000000005</v>
      </c>
      <c r="Q3227">
        <v>1867</v>
      </c>
      <c r="R3227" t="s">
        <v>97</v>
      </c>
      <c r="S3227" s="588">
        <v>1</v>
      </c>
    </row>
    <row r="3228" spans="1:19" x14ac:dyDescent="0.2">
      <c r="A3228">
        <v>3227</v>
      </c>
      <c r="B3228" s="400">
        <v>42559.071527777778</v>
      </c>
      <c r="C3228" t="s">
        <v>96</v>
      </c>
      <c r="D3228">
        <v>0.01</v>
      </c>
      <c r="F3228">
        <v>1.47837</v>
      </c>
      <c r="I3228" s="400">
        <v>42559.297222222223</v>
      </c>
      <c r="J3228">
        <v>1.47766</v>
      </c>
      <c r="N3228">
        <v>-0.49</v>
      </c>
      <c r="Q3228">
        <v>1868</v>
      </c>
      <c r="R3228" t="s">
        <v>96</v>
      </c>
      <c r="S3228" s="588">
        <v>3</v>
      </c>
    </row>
    <row r="3229" spans="1:19" x14ac:dyDescent="0.2">
      <c r="A3229">
        <v>3228</v>
      </c>
      <c r="B3229" s="400">
        <v>42559.119444444441</v>
      </c>
      <c r="C3229" t="s">
        <v>96</v>
      </c>
      <c r="D3229">
        <v>0.01</v>
      </c>
      <c r="F3229">
        <v>1.4768600000000001</v>
      </c>
      <c r="I3229" s="400">
        <v>42559.297222222223</v>
      </c>
      <c r="J3229">
        <v>1.47766</v>
      </c>
      <c r="N3229">
        <v>0.55000000000000004</v>
      </c>
      <c r="Q3229">
        <v>1868</v>
      </c>
      <c r="R3229" t="s">
        <v>96</v>
      </c>
      <c r="S3229" s="588">
        <v>3</v>
      </c>
    </row>
    <row r="3230" spans="1:19" x14ac:dyDescent="0.2">
      <c r="A3230">
        <v>3229</v>
      </c>
      <c r="B3230" s="400">
        <v>42559.140972222223</v>
      </c>
      <c r="C3230" t="s">
        <v>96</v>
      </c>
      <c r="D3230">
        <v>0.01</v>
      </c>
      <c r="F3230">
        <v>1.4753400000000001</v>
      </c>
      <c r="I3230" s="400">
        <v>42559.297222222223</v>
      </c>
      <c r="J3230">
        <v>1.47766</v>
      </c>
      <c r="N3230">
        <v>1.6</v>
      </c>
      <c r="Q3230">
        <v>1868</v>
      </c>
      <c r="R3230" t="s">
        <v>96</v>
      </c>
      <c r="S3230" s="588">
        <v>3</v>
      </c>
    </row>
    <row r="3231" spans="1:19" x14ac:dyDescent="0.2">
      <c r="A3231">
        <v>3230</v>
      </c>
      <c r="B3231" s="400">
        <v>42559.886805555558</v>
      </c>
      <c r="C3231" t="s">
        <v>96</v>
      </c>
      <c r="D3231">
        <v>0.01</v>
      </c>
      <c r="F3231">
        <v>1.4601299999999999</v>
      </c>
      <c r="I3231" s="400">
        <v>42559.927777777775</v>
      </c>
      <c r="J3231">
        <v>1.4609300000000001</v>
      </c>
      <c r="N3231">
        <v>0.55000000000000004</v>
      </c>
      <c r="Q3231">
        <v>1869</v>
      </c>
      <c r="R3231" t="s">
        <v>96</v>
      </c>
      <c r="S3231" s="588">
        <v>1</v>
      </c>
    </row>
    <row r="3232" spans="1:19" x14ac:dyDescent="0.2">
      <c r="A3232">
        <v>3231</v>
      </c>
      <c r="B3232" s="400">
        <v>42562.052777777775</v>
      </c>
      <c r="C3232" t="s">
        <v>97</v>
      </c>
      <c r="D3232">
        <v>0.01</v>
      </c>
      <c r="F3232">
        <v>1.46105</v>
      </c>
      <c r="I3232" s="400">
        <v>42562.09097222222</v>
      </c>
      <c r="J3232">
        <v>1.46025</v>
      </c>
      <c r="N3232">
        <v>0.56000000000000005</v>
      </c>
      <c r="Q3232">
        <v>1870</v>
      </c>
      <c r="R3232" t="s">
        <v>97</v>
      </c>
      <c r="S3232" s="588">
        <v>1</v>
      </c>
    </row>
    <row r="3233" spans="1:19" x14ac:dyDescent="0.2">
      <c r="A3233">
        <v>3232</v>
      </c>
      <c r="B3233" s="400">
        <v>42562.93472222222</v>
      </c>
      <c r="C3233" t="s">
        <v>96</v>
      </c>
      <c r="D3233">
        <v>0.01</v>
      </c>
      <c r="F3233">
        <v>1.46688</v>
      </c>
      <c r="I3233" s="400">
        <v>42562.943055555559</v>
      </c>
      <c r="J3233">
        <v>1.4676800000000001</v>
      </c>
      <c r="N3233">
        <v>0.55000000000000004</v>
      </c>
      <c r="Q3233">
        <v>1871</v>
      </c>
      <c r="R3233" t="s">
        <v>96</v>
      </c>
      <c r="S3233" s="588">
        <v>1</v>
      </c>
    </row>
    <row r="3234" spans="1:19" x14ac:dyDescent="0.2">
      <c r="A3234">
        <v>3233</v>
      </c>
      <c r="B3234" s="400">
        <v>42563.057638888888</v>
      </c>
      <c r="C3234" t="s">
        <v>96</v>
      </c>
      <c r="D3234">
        <v>0.01</v>
      </c>
      <c r="F3234">
        <v>1.4675400000000001</v>
      </c>
      <c r="I3234" s="400">
        <v>42564.231944444444</v>
      </c>
      <c r="J3234">
        <v>1.4571099999999999</v>
      </c>
      <c r="N3234">
        <v>-7.28</v>
      </c>
      <c r="Q3234">
        <v>1872</v>
      </c>
      <c r="R3234" t="s">
        <v>96</v>
      </c>
      <c r="S3234" s="588">
        <v>8</v>
      </c>
    </row>
    <row r="3235" spans="1:19" x14ac:dyDescent="0.2">
      <c r="A3235">
        <v>3234</v>
      </c>
      <c r="B3235" s="400">
        <v>42563.15</v>
      </c>
      <c r="C3235" t="s">
        <v>96</v>
      </c>
      <c r="D3235">
        <v>0.01</v>
      </c>
      <c r="F3235">
        <v>1.4660200000000001</v>
      </c>
      <c r="I3235" s="400">
        <v>42564.231944444444</v>
      </c>
      <c r="J3235">
        <v>1.4571099999999999</v>
      </c>
      <c r="N3235">
        <v>-6.23</v>
      </c>
      <c r="Q3235">
        <v>1872</v>
      </c>
      <c r="R3235" t="s">
        <v>96</v>
      </c>
      <c r="S3235" s="588">
        <v>8</v>
      </c>
    </row>
    <row r="3236" spans="1:19" x14ac:dyDescent="0.2">
      <c r="A3236">
        <v>3235</v>
      </c>
      <c r="B3236" s="400">
        <v>42563.178472222222</v>
      </c>
      <c r="C3236" t="s">
        <v>96</v>
      </c>
      <c r="D3236">
        <v>0.01</v>
      </c>
      <c r="F3236">
        <v>1.46448</v>
      </c>
      <c r="I3236" s="400">
        <v>42564.231944444444</v>
      </c>
      <c r="J3236">
        <v>1.4571099999999999</v>
      </c>
      <c r="N3236">
        <v>-5.17</v>
      </c>
      <c r="Q3236">
        <v>1872</v>
      </c>
      <c r="R3236" t="s">
        <v>96</v>
      </c>
      <c r="S3236" s="588">
        <v>8</v>
      </c>
    </row>
    <row r="3237" spans="1:19" x14ac:dyDescent="0.2">
      <c r="A3237">
        <v>3236</v>
      </c>
      <c r="B3237" s="400">
        <v>42563.189583333333</v>
      </c>
      <c r="C3237" t="s">
        <v>96</v>
      </c>
      <c r="D3237">
        <v>0.01</v>
      </c>
      <c r="F3237">
        <v>1.46214</v>
      </c>
      <c r="I3237" s="400">
        <v>42564.231944444444</v>
      </c>
      <c r="J3237">
        <v>1.4571099999999999</v>
      </c>
      <c r="N3237">
        <v>-3.56</v>
      </c>
      <c r="Q3237">
        <v>1872</v>
      </c>
      <c r="R3237" t="s">
        <v>96</v>
      </c>
      <c r="S3237" s="588">
        <v>8</v>
      </c>
    </row>
    <row r="3238" spans="1:19" x14ac:dyDescent="0.2">
      <c r="A3238">
        <v>3237</v>
      </c>
      <c r="B3238" s="400">
        <v>42563.401388888888</v>
      </c>
      <c r="C3238" t="s">
        <v>96</v>
      </c>
      <c r="D3238">
        <v>0.02</v>
      </c>
      <c r="F3238">
        <v>1.4590399999999999</v>
      </c>
      <c r="I3238" s="400">
        <v>42564.231944444444</v>
      </c>
      <c r="J3238">
        <v>1.4571099999999999</v>
      </c>
      <c r="N3238">
        <v>-2.84</v>
      </c>
      <c r="Q3238">
        <v>1872</v>
      </c>
      <c r="R3238" t="s">
        <v>96</v>
      </c>
      <c r="S3238" s="588">
        <v>8</v>
      </c>
    </row>
    <row r="3239" spans="1:19" x14ac:dyDescent="0.2">
      <c r="A3239">
        <v>3238</v>
      </c>
      <c r="B3239" s="400">
        <v>42563.478472222225</v>
      </c>
      <c r="C3239" t="s">
        <v>96</v>
      </c>
      <c r="D3239">
        <v>0.02</v>
      </c>
      <c r="F3239">
        <v>1.45583</v>
      </c>
      <c r="I3239" s="400">
        <v>42564.231944444444</v>
      </c>
      <c r="J3239">
        <v>1.4571099999999999</v>
      </c>
      <c r="N3239">
        <v>1.58</v>
      </c>
      <c r="Q3239">
        <v>1872</v>
      </c>
      <c r="R3239" t="s">
        <v>96</v>
      </c>
      <c r="S3239" s="588">
        <v>8</v>
      </c>
    </row>
    <row r="3240" spans="1:19" x14ac:dyDescent="0.2">
      <c r="A3240">
        <v>3239</v>
      </c>
      <c r="B3240" s="400">
        <v>42563.6</v>
      </c>
      <c r="C3240" t="s">
        <v>96</v>
      </c>
      <c r="D3240">
        <v>0.03</v>
      </c>
      <c r="F3240">
        <v>1.45252</v>
      </c>
      <c r="I3240" s="400">
        <v>42564.231944444444</v>
      </c>
      <c r="J3240">
        <v>1.4571099999999999</v>
      </c>
      <c r="N3240">
        <v>9.2200000000000006</v>
      </c>
      <c r="Q3240">
        <v>1872</v>
      </c>
      <c r="R3240" t="s">
        <v>96</v>
      </c>
      <c r="S3240" s="588">
        <v>8</v>
      </c>
    </row>
    <row r="3241" spans="1:19" x14ac:dyDescent="0.2">
      <c r="A3241">
        <v>3240</v>
      </c>
      <c r="B3241" s="400">
        <v>42563.813888888886</v>
      </c>
      <c r="C3241" t="s">
        <v>96</v>
      </c>
      <c r="D3241">
        <v>0.05</v>
      </c>
      <c r="F3241">
        <v>1.4491099999999999</v>
      </c>
      <c r="I3241" s="400">
        <v>42564.231944444444</v>
      </c>
      <c r="J3241">
        <v>1.4571099999999999</v>
      </c>
      <c r="N3241">
        <v>27.13</v>
      </c>
      <c r="Q3241">
        <v>1872</v>
      </c>
      <c r="R3241" t="s">
        <v>96</v>
      </c>
      <c r="S3241" s="588">
        <v>8</v>
      </c>
    </row>
    <row r="3242" spans="1:19" x14ac:dyDescent="0.2">
      <c r="A3242">
        <v>3241</v>
      </c>
      <c r="B3242" s="400">
        <v>42563.951388888891</v>
      </c>
      <c r="C3242" t="s">
        <v>97</v>
      </c>
      <c r="D3242">
        <v>0.01</v>
      </c>
      <c r="F3242">
        <v>1.4495899999999999</v>
      </c>
      <c r="I3242" s="400">
        <v>42564.511111111111</v>
      </c>
      <c r="J3242">
        <v>1.4530700000000001</v>
      </c>
      <c r="N3242">
        <v>-2.39</v>
      </c>
      <c r="Q3242">
        <v>1873</v>
      </c>
      <c r="R3242" t="s">
        <v>97</v>
      </c>
      <c r="S3242" s="588">
        <v>5</v>
      </c>
    </row>
    <row r="3243" spans="1:19" x14ac:dyDescent="0.2">
      <c r="A3243">
        <v>3242</v>
      </c>
      <c r="B3243" s="400">
        <v>42563.999305555553</v>
      </c>
      <c r="C3243" t="s">
        <v>97</v>
      </c>
      <c r="D3243">
        <v>0.01</v>
      </c>
      <c r="F3243">
        <v>1.45112</v>
      </c>
      <c r="I3243" s="400">
        <v>42564.511111111111</v>
      </c>
      <c r="J3243">
        <v>1.4530700000000001</v>
      </c>
      <c r="N3243">
        <v>-1.34</v>
      </c>
      <c r="Q3243">
        <v>1873</v>
      </c>
      <c r="R3243" t="s">
        <v>97</v>
      </c>
      <c r="S3243" s="588">
        <v>5</v>
      </c>
    </row>
    <row r="3244" spans="1:19" x14ac:dyDescent="0.2">
      <c r="A3244">
        <v>3243</v>
      </c>
      <c r="B3244" s="400">
        <v>42564.046527777777</v>
      </c>
      <c r="C3244" t="s">
        <v>97</v>
      </c>
      <c r="D3244">
        <v>0.01</v>
      </c>
      <c r="F3244">
        <v>1.4526399999999999</v>
      </c>
      <c r="I3244" s="400">
        <v>42564.511111111111</v>
      </c>
      <c r="J3244">
        <v>1.4530700000000001</v>
      </c>
      <c r="N3244">
        <v>-0.3</v>
      </c>
      <c r="Q3244">
        <v>1873</v>
      </c>
      <c r="R3244" t="s">
        <v>97</v>
      </c>
      <c r="S3244" s="588">
        <v>5</v>
      </c>
    </row>
    <row r="3245" spans="1:19" x14ac:dyDescent="0.2">
      <c r="A3245">
        <v>3244</v>
      </c>
      <c r="B3245" s="400">
        <v>42564.143055555556</v>
      </c>
      <c r="C3245" t="s">
        <v>97</v>
      </c>
      <c r="D3245">
        <v>0.01</v>
      </c>
      <c r="F3245">
        <v>1.45495</v>
      </c>
      <c r="I3245" s="400">
        <v>42564.511111111111</v>
      </c>
      <c r="J3245">
        <v>1.4530700000000001</v>
      </c>
      <c r="N3245">
        <v>1.29</v>
      </c>
      <c r="Q3245">
        <v>1873</v>
      </c>
      <c r="R3245" t="s">
        <v>97</v>
      </c>
      <c r="S3245" s="588">
        <v>5</v>
      </c>
    </row>
    <row r="3246" spans="1:19" x14ac:dyDescent="0.2">
      <c r="A3246">
        <v>3245</v>
      </c>
      <c r="B3246" s="400">
        <v>42564.386111111111</v>
      </c>
      <c r="C3246" t="s">
        <v>97</v>
      </c>
      <c r="D3246">
        <v>0.02</v>
      </c>
      <c r="F3246">
        <v>1.4580599999999999</v>
      </c>
      <c r="I3246" s="400">
        <v>42564.511111111111</v>
      </c>
      <c r="J3246">
        <v>1.4530700000000001</v>
      </c>
      <c r="N3246">
        <v>6.89</v>
      </c>
      <c r="Q3246">
        <v>1873</v>
      </c>
      <c r="R3246" t="s">
        <v>97</v>
      </c>
      <c r="S3246" s="588">
        <v>5</v>
      </c>
    </row>
    <row r="3247" spans="1:19" x14ac:dyDescent="0.2">
      <c r="A3247">
        <v>3246</v>
      </c>
      <c r="B3247" s="400">
        <v>42564.911805555559</v>
      </c>
      <c r="C3247" t="s">
        <v>97</v>
      </c>
      <c r="D3247">
        <v>0.01</v>
      </c>
      <c r="F3247">
        <v>1.4599</v>
      </c>
      <c r="I3247" s="400">
        <v>42564.94027777778</v>
      </c>
      <c r="J3247">
        <v>1.4591000000000001</v>
      </c>
      <c r="N3247">
        <v>0.55000000000000004</v>
      </c>
      <c r="Q3247">
        <v>1874</v>
      </c>
      <c r="R3247" t="s">
        <v>97</v>
      </c>
      <c r="S3247" s="588">
        <v>1</v>
      </c>
    </row>
    <row r="3248" spans="1:19" x14ac:dyDescent="0.2">
      <c r="A3248">
        <v>3247</v>
      </c>
      <c r="B3248" s="400">
        <v>42564.958333333336</v>
      </c>
      <c r="C3248" t="s">
        <v>96</v>
      </c>
      <c r="D3248">
        <v>0.01</v>
      </c>
      <c r="F3248">
        <v>1.4585699999999999</v>
      </c>
      <c r="I3248" s="400">
        <v>42565.048611111109</v>
      </c>
      <c r="J3248">
        <v>1.4593700000000001</v>
      </c>
      <c r="N3248">
        <v>0.28000000000000003</v>
      </c>
      <c r="Q3248">
        <v>1875</v>
      </c>
      <c r="R3248" t="s">
        <v>96</v>
      </c>
      <c r="S3248" s="588">
        <v>1</v>
      </c>
    </row>
    <row r="3249" spans="1:19" x14ac:dyDescent="0.2">
      <c r="A3249">
        <v>3248</v>
      </c>
      <c r="B3249" s="400">
        <v>42566.031944444447</v>
      </c>
      <c r="C3249" t="s">
        <v>97</v>
      </c>
      <c r="D3249">
        <v>0.01</v>
      </c>
      <c r="F3249">
        <v>1.4567399999999999</v>
      </c>
      <c r="I3249" s="400">
        <v>42566.068749999999</v>
      </c>
      <c r="J3249">
        <v>1.45594</v>
      </c>
      <c r="N3249">
        <v>0.55000000000000004</v>
      </c>
      <c r="Q3249">
        <v>1876</v>
      </c>
      <c r="R3249" t="s">
        <v>97</v>
      </c>
      <c r="S3249" s="588">
        <v>1</v>
      </c>
    </row>
    <row r="3250" spans="1:19" x14ac:dyDescent="0.2">
      <c r="A3250">
        <v>3249</v>
      </c>
      <c r="B3250" s="400">
        <v>42566.900694444441</v>
      </c>
      <c r="C3250" t="s">
        <v>97</v>
      </c>
      <c r="D3250">
        <v>0.01</v>
      </c>
      <c r="F3250">
        <v>1.45608</v>
      </c>
      <c r="I3250" s="400">
        <v>42566.98333333333</v>
      </c>
      <c r="J3250">
        <v>1.4560299999999999</v>
      </c>
      <c r="N3250">
        <v>0.03</v>
      </c>
      <c r="Q3250">
        <v>1877</v>
      </c>
      <c r="R3250" t="s">
        <v>97</v>
      </c>
      <c r="S3250" s="588">
        <v>2</v>
      </c>
    </row>
    <row r="3251" spans="1:19" x14ac:dyDescent="0.2">
      <c r="A3251">
        <v>3250</v>
      </c>
      <c r="B3251" s="400">
        <v>42566.977083333331</v>
      </c>
      <c r="C3251" t="s">
        <v>97</v>
      </c>
      <c r="D3251">
        <v>0.01</v>
      </c>
      <c r="F3251">
        <v>1.4575800000000001</v>
      </c>
      <c r="I3251" s="400">
        <v>42566.98333333333</v>
      </c>
      <c r="J3251">
        <v>1.4560299999999999</v>
      </c>
      <c r="N3251">
        <v>1.07</v>
      </c>
      <c r="Q3251">
        <v>1877</v>
      </c>
      <c r="R3251" t="s">
        <v>97</v>
      </c>
      <c r="S3251" s="588">
        <v>2</v>
      </c>
    </row>
    <row r="3252" spans="1:19" x14ac:dyDescent="0.2">
      <c r="A3252">
        <v>3251</v>
      </c>
      <c r="B3252" s="400">
        <v>42569.058333333334</v>
      </c>
      <c r="C3252" t="s">
        <v>97</v>
      </c>
      <c r="D3252">
        <v>0.01</v>
      </c>
      <c r="F3252">
        <v>1.45533</v>
      </c>
      <c r="I3252" s="400">
        <v>42569.06527777778</v>
      </c>
      <c r="J3252">
        <v>1.4545300000000001</v>
      </c>
      <c r="N3252">
        <v>0.56000000000000005</v>
      </c>
      <c r="Q3252">
        <v>1878</v>
      </c>
      <c r="R3252" t="s">
        <v>97</v>
      </c>
      <c r="S3252" s="588">
        <v>1</v>
      </c>
    </row>
    <row r="3253" spans="1:19" x14ac:dyDescent="0.2">
      <c r="A3253">
        <v>3252</v>
      </c>
      <c r="B3253" s="400">
        <v>42569.920138888891</v>
      </c>
      <c r="C3253" t="s">
        <v>96</v>
      </c>
      <c r="D3253">
        <v>0.01</v>
      </c>
      <c r="F3253">
        <v>1.4575899999999999</v>
      </c>
      <c r="I3253" s="400">
        <v>42569.96597222222</v>
      </c>
      <c r="J3253">
        <v>1.45764</v>
      </c>
      <c r="N3253">
        <v>0.03</v>
      </c>
      <c r="Q3253">
        <v>1879</v>
      </c>
      <c r="R3253" t="s">
        <v>96</v>
      </c>
      <c r="S3253" s="588">
        <v>2</v>
      </c>
    </row>
    <row r="3254" spans="1:19" x14ac:dyDescent="0.2">
      <c r="A3254">
        <v>3253</v>
      </c>
      <c r="B3254" s="400">
        <v>42569.929861111108</v>
      </c>
      <c r="C3254" t="s">
        <v>96</v>
      </c>
      <c r="D3254">
        <v>0.01</v>
      </c>
      <c r="F3254">
        <v>1.4560900000000001</v>
      </c>
      <c r="I3254" s="400">
        <v>42569.96597222222</v>
      </c>
      <c r="J3254">
        <v>1.45764</v>
      </c>
      <c r="N3254">
        <v>1.07</v>
      </c>
      <c r="Q3254">
        <v>1879</v>
      </c>
      <c r="R3254" t="s">
        <v>96</v>
      </c>
      <c r="S3254" s="588">
        <v>2</v>
      </c>
    </row>
    <row r="3255" spans="1:19" x14ac:dyDescent="0.2">
      <c r="A3255">
        <v>3254</v>
      </c>
      <c r="B3255" s="400">
        <v>42570.037499999999</v>
      </c>
      <c r="C3255" t="s">
        <v>97</v>
      </c>
      <c r="D3255">
        <v>0.01</v>
      </c>
      <c r="F3255">
        <v>1.4607300000000001</v>
      </c>
      <c r="I3255" s="400">
        <v>42570.041666666664</v>
      </c>
      <c r="J3255">
        <v>1.4599299999999999</v>
      </c>
      <c r="N3255">
        <v>0.55000000000000004</v>
      </c>
      <c r="Q3255">
        <v>1880</v>
      </c>
      <c r="R3255" t="s">
        <v>97</v>
      </c>
      <c r="S3255" s="588">
        <v>1</v>
      </c>
    </row>
    <row r="3256" spans="1:19" x14ac:dyDescent="0.2">
      <c r="A3256">
        <v>3255</v>
      </c>
      <c r="B3256" s="400">
        <v>42570.047222222223</v>
      </c>
      <c r="C3256" t="s">
        <v>97</v>
      </c>
      <c r="D3256">
        <v>0.01</v>
      </c>
      <c r="F3256">
        <v>1.46025</v>
      </c>
      <c r="I3256" s="400">
        <v>42570.866666666669</v>
      </c>
      <c r="J3256">
        <v>1.46776</v>
      </c>
      <c r="N3256">
        <v>-5.18</v>
      </c>
      <c r="Q3256">
        <v>1881</v>
      </c>
      <c r="R3256" t="s">
        <v>97</v>
      </c>
      <c r="S3256" s="588">
        <v>7</v>
      </c>
    </row>
    <row r="3257" spans="1:19" x14ac:dyDescent="0.2">
      <c r="A3257">
        <v>3256</v>
      </c>
      <c r="B3257" s="400">
        <v>42570.1</v>
      </c>
      <c r="C3257" t="s">
        <v>97</v>
      </c>
      <c r="D3257">
        <v>0.01</v>
      </c>
      <c r="F3257">
        <v>1.4617500000000001</v>
      </c>
      <c r="I3257" s="400">
        <v>42570.866666666669</v>
      </c>
      <c r="J3257">
        <v>1.46776</v>
      </c>
      <c r="N3257">
        <v>-4.1399999999999997</v>
      </c>
      <c r="Q3257">
        <v>1881</v>
      </c>
      <c r="R3257" t="s">
        <v>97</v>
      </c>
      <c r="S3257" s="588">
        <v>7</v>
      </c>
    </row>
    <row r="3258" spans="1:19" x14ac:dyDescent="0.2">
      <c r="A3258">
        <v>3257</v>
      </c>
      <c r="B3258" s="400">
        <v>42570.134027777778</v>
      </c>
      <c r="C3258" t="s">
        <v>97</v>
      </c>
      <c r="D3258">
        <v>0.01</v>
      </c>
      <c r="F3258">
        <v>1.46326</v>
      </c>
      <c r="I3258" s="400">
        <v>42570.866666666669</v>
      </c>
      <c r="J3258">
        <v>1.46776</v>
      </c>
      <c r="N3258">
        <v>-3.1</v>
      </c>
      <c r="Q3258">
        <v>1881</v>
      </c>
      <c r="R3258" t="s">
        <v>97</v>
      </c>
      <c r="S3258" s="588">
        <v>7</v>
      </c>
    </row>
    <row r="3259" spans="1:19" x14ac:dyDescent="0.2">
      <c r="A3259">
        <v>3258</v>
      </c>
      <c r="B3259" s="400">
        <v>42570.135416666664</v>
      </c>
      <c r="C3259" t="s">
        <v>97</v>
      </c>
      <c r="D3259">
        <v>0.01</v>
      </c>
      <c r="F3259">
        <v>1.4655800000000001</v>
      </c>
      <c r="I3259" s="400">
        <v>42570.866666666669</v>
      </c>
      <c r="J3259">
        <v>1.46776</v>
      </c>
      <c r="N3259">
        <v>-1.5</v>
      </c>
      <c r="Q3259">
        <v>1881</v>
      </c>
      <c r="R3259" t="s">
        <v>97</v>
      </c>
      <c r="S3259" s="588">
        <v>7</v>
      </c>
    </row>
    <row r="3260" spans="1:19" x14ac:dyDescent="0.2">
      <c r="A3260">
        <v>3259</v>
      </c>
      <c r="B3260" s="400">
        <v>42570.192361111112</v>
      </c>
      <c r="C3260" t="s">
        <v>97</v>
      </c>
      <c r="D3260">
        <v>0.02</v>
      </c>
      <c r="F3260">
        <v>1.46882</v>
      </c>
      <c r="I3260" s="400">
        <v>42570.866666666669</v>
      </c>
      <c r="J3260">
        <v>1.46776</v>
      </c>
      <c r="N3260">
        <v>1.46</v>
      </c>
      <c r="Q3260">
        <v>1881</v>
      </c>
      <c r="R3260" t="s">
        <v>97</v>
      </c>
      <c r="S3260" s="588">
        <v>7</v>
      </c>
    </row>
    <row r="3261" spans="1:19" x14ac:dyDescent="0.2">
      <c r="A3261">
        <v>3260</v>
      </c>
      <c r="B3261" s="400">
        <v>42570.20208333333</v>
      </c>
      <c r="C3261" t="s">
        <v>97</v>
      </c>
      <c r="D3261">
        <v>0.02</v>
      </c>
      <c r="F3261">
        <v>1.47204</v>
      </c>
      <c r="I3261" s="400">
        <v>42570.866666666669</v>
      </c>
      <c r="J3261">
        <v>1.46776</v>
      </c>
      <c r="N3261">
        <v>5.9</v>
      </c>
      <c r="Q3261">
        <v>1881</v>
      </c>
      <c r="R3261" t="s">
        <v>97</v>
      </c>
      <c r="S3261" s="588">
        <v>7</v>
      </c>
    </row>
    <row r="3262" spans="1:19" x14ac:dyDescent="0.2">
      <c r="A3262">
        <v>3261</v>
      </c>
      <c r="B3262" s="400">
        <v>42570.441666666666</v>
      </c>
      <c r="C3262" t="s">
        <v>97</v>
      </c>
      <c r="D3262">
        <v>0.03</v>
      </c>
      <c r="F3262">
        <v>1.4753400000000001</v>
      </c>
      <c r="I3262" s="400">
        <v>42570.866666666669</v>
      </c>
      <c r="J3262">
        <v>1.46776</v>
      </c>
      <c r="N3262">
        <v>15.69</v>
      </c>
      <c r="Q3262">
        <v>1881</v>
      </c>
      <c r="R3262" t="s">
        <v>97</v>
      </c>
      <c r="S3262" s="588">
        <v>7</v>
      </c>
    </row>
    <row r="3263" spans="1:19" x14ac:dyDescent="0.2">
      <c r="A3263">
        <v>3262</v>
      </c>
      <c r="B3263" s="400">
        <v>42570.913888888892</v>
      </c>
      <c r="C3263" t="s">
        <v>96</v>
      </c>
      <c r="D3263">
        <v>0.01</v>
      </c>
      <c r="F3263">
        <v>1.4669300000000001</v>
      </c>
      <c r="I3263" s="400">
        <v>42570.947916666664</v>
      </c>
      <c r="J3263">
        <v>1.46773</v>
      </c>
      <c r="N3263">
        <v>0.55000000000000004</v>
      </c>
      <c r="Q3263">
        <v>1882</v>
      </c>
      <c r="R3263" t="s">
        <v>96</v>
      </c>
      <c r="S3263" s="588">
        <v>1</v>
      </c>
    </row>
    <row r="3264" spans="1:19" x14ac:dyDescent="0.2">
      <c r="A3264">
        <v>3263</v>
      </c>
      <c r="B3264" s="400">
        <v>42570.961111111108</v>
      </c>
      <c r="C3264" t="s">
        <v>97</v>
      </c>
      <c r="D3264">
        <v>0.01</v>
      </c>
      <c r="F3264">
        <v>1.4683200000000001</v>
      </c>
      <c r="I3264" s="400">
        <v>42571.040972222225</v>
      </c>
      <c r="J3264">
        <v>1.4675199999999999</v>
      </c>
      <c r="N3264">
        <v>0.56000000000000005</v>
      </c>
      <c r="Q3264">
        <v>1883</v>
      </c>
      <c r="R3264" t="s">
        <v>97</v>
      </c>
      <c r="S3264" s="588">
        <v>1</v>
      </c>
    </row>
    <row r="3265" spans="1:19" x14ac:dyDescent="0.2">
      <c r="A3265">
        <v>3264</v>
      </c>
      <c r="B3265" s="400">
        <v>42571.879166666666</v>
      </c>
      <c r="C3265" t="s">
        <v>97</v>
      </c>
      <c r="D3265">
        <v>0.01</v>
      </c>
      <c r="F3265">
        <v>1.4707600000000001</v>
      </c>
      <c r="I3265" s="400">
        <v>42572.361111111109</v>
      </c>
      <c r="J3265">
        <v>1.4720800000000001</v>
      </c>
      <c r="N3265">
        <v>-0.87</v>
      </c>
      <c r="Q3265">
        <v>1884</v>
      </c>
      <c r="R3265" t="s">
        <v>97</v>
      </c>
      <c r="S3265" s="588">
        <v>3</v>
      </c>
    </row>
    <row r="3266" spans="1:19" x14ac:dyDescent="0.2">
      <c r="A3266">
        <v>3265</v>
      </c>
      <c r="B3266" s="400">
        <v>42571.918055555558</v>
      </c>
      <c r="C3266" t="s">
        <v>97</v>
      </c>
      <c r="D3266">
        <v>0.01</v>
      </c>
      <c r="F3266">
        <v>1.47227</v>
      </c>
      <c r="I3266" s="400">
        <v>42572.361111111109</v>
      </c>
      <c r="J3266">
        <v>1.4720800000000001</v>
      </c>
      <c r="N3266">
        <v>0.17</v>
      </c>
      <c r="Q3266">
        <v>1884</v>
      </c>
      <c r="R3266" t="s">
        <v>97</v>
      </c>
      <c r="S3266" s="588">
        <v>3</v>
      </c>
    </row>
    <row r="3267" spans="1:19" x14ac:dyDescent="0.2">
      <c r="A3267">
        <v>3266</v>
      </c>
      <c r="B3267" s="400">
        <v>42572.006249999999</v>
      </c>
      <c r="C3267" t="s">
        <v>97</v>
      </c>
      <c r="D3267">
        <v>0.01</v>
      </c>
      <c r="F3267">
        <v>1.4756</v>
      </c>
      <c r="I3267" s="400">
        <v>42572.361111111109</v>
      </c>
      <c r="J3267">
        <v>1.4720800000000001</v>
      </c>
      <c r="N3267">
        <v>2.4300000000000002</v>
      </c>
      <c r="Q3267">
        <v>1884</v>
      </c>
      <c r="R3267" t="s">
        <v>97</v>
      </c>
      <c r="S3267" s="588">
        <v>3</v>
      </c>
    </row>
    <row r="3268" spans="1:19" x14ac:dyDescent="0.2">
      <c r="A3268">
        <v>3267</v>
      </c>
      <c r="B3268" s="400">
        <v>42572.918055555558</v>
      </c>
      <c r="C3268" t="s">
        <v>97</v>
      </c>
      <c r="D3268">
        <v>0.01</v>
      </c>
      <c r="F3268">
        <v>1.47102</v>
      </c>
      <c r="I3268" s="400">
        <v>42572.945138888892</v>
      </c>
      <c r="J3268">
        <v>1.4702200000000001</v>
      </c>
      <c r="N3268">
        <v>0.55000000000000004</v>
      </c>
      <c r="Q3268">
        <v>1885</v>
      </c>
      <c r="R3268" t="s">
        <v>97</v>
      </c>
      <c r="S3268" s="588">
        <v>1</v>
      </c>
    </row>
    <row r="3269" spans="1:19" x14ac:dyDescent="0.2">
      <c r="A3269">
        <v>3268</v>
      </c>
      <c r="B3269" s="400">
        <v>42573.881944444445</v>
      </c>
      <c r="C3269" t="s">
        <v>96</v>
      </c>
      <c r="D3269">
        <v>0.01</v>
      </c>
      <c r="F3269">
        <v>1.4695400000000001</v>
      </c>
      <c r="I3269" s="400">
        <v>42573.96597222222</v>
      </c>
      <c r="J3269">
        <v>1.47034</v>
      </c>
      <c r="N3269">
        <v>0.55000000000000004</v>
      </c>
      <c r="Q3269">
        <v>1886</v>
      </c>
      <c r="R3269" t="s">
        <v>96</v>
      </c>
      <c r="S3269" s="588">
        <v>1</v>
      </c>
    </row>
    <row r="3270" spans="1:19" x14ac:dyDescent="0.2">
      <c r="A3270">
        <v>3269</v>
      </c>
      <c r="B3270" s="400">
        <v>42576.967361111114</v>
      </c>
      <c r="C3270" t="s">
        <v>96</v>
      </c>
      <c r="D3270">
        <v>0.01</v>
      </c>
      <c r="F3270">
        <v>1.4711700000000001</v>
      </c>
      <c r="I3270" s="400">
        <v>42577.004166666666</v>
      </c>
      <c r="J3270">
        <v>1.47197</v>
      </c>
      <c r="N3270">
        <v>0.47</v>
      </c>
      <c r="Q3270">
        <v>1887</v>
      </c>
      <c r="R3270" t="s">
        <v>96</v>
      </c>
      <c r="S3270" s="588">
        <v>1</v>
      </c>
    </row>
    <row r="3271" spans="1:19" x14ac:dyDescent="0.2">
      <c r="A3271">
        <v>3270</v>
      </c>
      <c r="B3271" s="400">
        <v>42577.882638888892</v>
      </c>
      <c r="C3271" t="s">
        <v>97</v>
      </c>
      <c r="D3271">
        <v>0.01</v>
      </c>
      <c r="F3271">
        <v>1.4637100000000001</v>
      </c>
      <c r="I3271" s="400">
        <v>42578.043749999997</v>
      </c>
      <c r="J3271">
        <v>1.4629099999999999</v>
      </c>
      <c r="N3271">
        <v>0.56999999999999995</v>
      </c>
      <c r="Q3271">
        <v>1888</v>
      </c>
      <c r="R3271" t="s">
        <v>97</v>
      </c>
      <c r="S3271" s="588">
        <v>1</v>
      </c>
    </row>
    <row r="3272" spans="1:19" x14ac:dyDescent="0.2">
      <c r="A3272">
        <v>3271</v>
      </c>
      <c r="B3272" s="400">
        <v>42578.078472222223</v>
      </c>
      <c r="C3272" t="s">
        <v>96</v>
      </c>
      <c r="D3272">
        <v>0.01</v>
      </c>
      <c r="F3272">
        <v>1.4623999999999999</v>
      </c>
      <c r="I3272" s="400">
        <v>42578.138888888891</v>
      </c>
      <c r="J3272">
        <v>1.4624200000000001</v>
      </c>
      <c r="N3272">
        <v>0.01</v>
      </c>
      <c r="Q3272">
        <v>1889</v>
      </c>
      <c r="R3272" t="s">
        <v>96</v>
      </c>
      <c r="S3272" s="588">
        <v>2</v>
      </c>
    </row>
    <row r="3273" spans="1:19" x14ac:dyDescent="0.2">
      <c r="A3273">
        <v>3272</v>
      </c>
      <c r="B3273" s="400">
        <v>42578.119444444441</v>
      </c>
      <c r="C3273" t="s">
        <v>96</v>
      </c>
      <c r="D3273">
        <v>0.01</v>
      </c>
      <c r="F3273">
        <v>1.4608399999999999</v>
      </c>
      <c r="I3273" s="400">
        <v>42578.138888888891</v>
      </c>
      <c r="J3273">
        <v>1.4624200000000001</v>
      </c>
      <c r="N3273">
        <v>1.0900000000000001</v>
      </c>
      <c r="Q3273">
        <v>1889</v>
      </c>
      <c r="R3273" t="s">
        <v>96</v>
      </c>
      <c r="S3273" s="588">
        <v>2</v>
      </c>
    </row>
    <row r="3274" spans="1:19" x14ac:dyDescent="0.2">
      <c r="A3274">
        <v>3273</v>
      </c>
      <c r="B3274" s="400">
        <v>42578.910416666666</v>
      </c>
      <c r="C3274" t="s">
        <v>97</v>
      </c>
      <c r="D3274">
        <v>0.01</v>
      </c>
      <c r="F3274">
        <v>1.47519</v>
      </c>
      <c r="I3274" s="400">
        <v>42578.911805555559</v>
      </c>
      <c r="J3274">
        <v>1.4743900000000001</v>
      </c>
      <c r="N3274">
        <v>0.56000000000000005</v>
      </c>
      <c r="Q3274">
        <v>1890</v>
      </c>
      <c r="R3274" t="s">
        <v>97</v>
      </c>
      <c r="S3274" s="588">
        <v>1</v>
      </c>
    </row>
    <row r="3275" spans="1:19" x14ac:dyDescent="0.2">
      <c r="A3275">
        <v>3274</v>
      </c>
      <c r="B3275" s="400">
        <v>42578.948611111111</v>
      </c>
      <c r="C3275" t="s">
        <v>97</v>
      </c>
      <c r="D3275">
        <v>0.01</v>
      </c>
      <c r="F3275">
        <v>1.4764200000000001</v>
      </c>
      <c r="I3275" s="400">
        <v>42579.041666666664</v>
      </c>
      <c r="J3275">
        <v>1.4756199999999999</v>
      </c>
      <c r="N3275">
        <v>0.59</v>
      </c>
      <c r="Q3275">
        <v>1891</v>
      </c>
      <c r="R3275" t="s">
        <v>97</v>
      </c>
      <c r="S3275" s="588">
        <v>1</v>
      </c>
    </row>
    <row r="3276" spans="1:19" x14ac:dyDescent="0.2">
      <c r="A3276">
        <v>3275</v>
      </c>
      <c r="B3276" s="400">
        <v>42579.025000000001</v>
      </c>
      <c r="C3276" t="s">
        <v>96</v>
      </c>
      <c r="D3276">
        <v>0.01</v>
      </c>
      <c r="F3276">
        <v>1.47644</v>
      </c>
      <c r="I3276" s="400">
        <v>42579.662499999999</v>
      </c>
      <c r="J3276">
        <v>1.4748600000000001</v>
      </c>
      <c r="N3276">
        <v>-1.0900000000000001</v>
      </c>
      <c r="Q3276">
        <v>1892</v>
      </c>
      <c r="R3276" t="s">
        <v>96</v>
      </c>
      <c r="S3276" s="588">
        <v>4</v>
      </c>
    </row>
    <row r="3277" spans="1:19" x14ac:dyDescent="0.2">
      <c r="A3277">
        <v>3276</v>
      </c>
      <c r="B3277" s="400">
        <v>42579.101388888892</v>
      </c>
      <c r="C3277" t="s">
        <v>96</v>
      </c>
      <c r="D3277">
        <v>0.01</v>
      </c>
      <c r="F3277">
        <v>1.4749300000000001</v>
      </c>
      <c r="I3277" s="400">
        <v>42579.662499999999</v>
      </c>
      <c r="J3277">
        <v>1.4748600000000001</v>
      </c>
      <c r="N3277">
        <v>-0.05</v>
      </c>
      <c r="Q3277">
        <v>1892</v>
      </c>
      <c r="R3277" t="s">
        <v>96</v>
      </c>
      <c r="S3277" s="588">
        <v>4</v>
      </c>
    </row>
    <row r="3278" spans="1:19" x14ac:dyDescent="0.2">
      <c r="A3278">
        <v>3277</v>
      </c>
      <c r="B3278" s="400">
        <v>42579.107638888891</v>
      </c>
      <c r="C3278" t="s">
        <v>96</v>
      </c>
      <c r="D3278">
        <v>0.01</v>
      </c>
      <c r="F3278">
        <v>1.47339</v>
      </c>
      <c r="I3278" s="400">
        <v>42579.662499999999</v>
      </c>
      <c r="J3278">
        <v>1.4748600000000001</v>
      </c>
      <c r="N3278">
        <v>1.01</v>
      </c>
      <c r="Q3278">
        <v>1892</v>
      </c>
      <c r="R3278" t="s">
        <v>96</v>
      </c>
      <c r="S3278" s="588">
        <v>4</v>
      </c>
    </row>
    <row r="3279" spans="1:19" x14ac:dyDescent="0.2">
      <c r="A3279">
        <v>3278</v>
      </c>
      <c r="B3279" s="400">
        <v>42579.143055555556</v>
      </c>
      <c r="C3279" t="s">
        <v>96</v>
      </c>
      <c r="D3279">
        <v>0.01</v>
      </c>
      <c r="F3279">
        <v>1.4710799999999999</v>
      </c>
      <c r="I3279" s="400">
        <v>42579.662499999999</v>
      </c>
      <c r="J3279">
        <v>1.4748600000000001</v>
      </c>
      <c r="N3279">
        <v>2.61</v>
      </c>
      <c r="Q3279">
        <v>1892</v>
      </c>
      <c r="R3279" t="s">
        <v>96</v>
      </c>
      <c r="S3279" s="588">
        <v>4</v>
      </c>
    </row>
    <row r="3280" spans="1:19" x14ac:dyDescent="0.2">
      <c r="A3280">
        <v>3279</v>
      </c>
      <c r="B3280" s="400">
        <v>42579.886111111111</v>
      </c>
      <c r="C3280" t="s">
        <v>97</v>
      </c>
      <c r="D3280">
        <v>0.01</v>
      </c>
      <c r="F3280">
        <v>1.47702</v>
      </c>
      <c r="I3280" s="400">
        <v>42579.90625</v>
      </c>
      <c r="J3280">
        <v>1.4762200000000001</v>
      </c>
      <c r="N3280">
        <v>0.55000000000000004</v>
      </c>
      <c r="Q3280">
        <v>1893</v>
      </c>
      <c r="R3280" t="s">
        <v>97</v>
      </c>
      <c r="S3280" s="588">
        <v>1</v>
      </c>
    </row>
    <row r="3281" spans="1:19" x14ac:dyDescent="0.2">
      <c r="A3281">
        <v>3280</v>
      </c>
      <c r="B3281" s="400">
        <v>42580.941666666666</v>
      </c>
      <c r="C3281" t="s">
        <v>97</v>
      </c>
      <c r="D3281">
        <v>0.01</v>
      </c>
      <c r="F3281">
        <v>1.4709700000000001</v>
      </c>
      <c r="I3281" s="400">
        <v>42580.981249999997</v>
      </c>
      <c r="J3281">
        <v>1.47017</v>
      </c>
      <c r="N3281">
        <v>0.55000000000000004</v>
      </c>
      <c r="Q3281">
        <v>1894</v>
      </c>
      <c r="R3281" t="s">
        <v>97</v>
      </c>
      <c r="S3281" s="588">
        <v>1</v>
      </c>
    </row>
    <row r="3282" spans="1:19" x14ac:dyDescent="0.2">
      <c r="A3282">
        <v>3281</v>
      </c>
      <c r="B3282" s="400">
        <v>42583.95208333333</v>
      </c>
      <c r="C3282" t="s">
        <v>97</v>
      </c>
      <c r="D3282">
        <v>0.01</v>
      </c>
      <c r="F3282">
        <v>1.4813499999999999</v>
      </c>
      <c r="I3282" s="400">
        <v>42583.974305555559</v>
      </c>
      <c r="J3282">
        <v>1.4813000000000001</v>
      </c>
      <c r="N3282">
        <v>0.04</v>
      </c>
      <c r="Q3282">
        <v>1895</v>
      </c>
      <c r="R3282" t="s">
        <v>97</v>
      </c>
      <c r="S3282" s="588">
        <v>2</v>
      </c>
    </row>
    <row r="3283" spans="1:19" x14ac:dyDescent="0.2">
      <c r="A3283">
        <v>3282</v>
      </c>
      <c r="B3283" s="400">
        <v>42583.957638888889</v>
      </c>
      <c r="C3283" t="s">
        <v>97</v>
      </c>
      <c r="D3283">
        <v>0.01</v>
      </c>
      <c r="F3283">
        <v>1.48285</v>
      </c>
      <c r="I3283" s="400">
        <v>42583.974305555559</v>
      </c>
      <c r="J3283">
        <v>1.4813000000000001</v>
      </c>
      <c r="N3283">
        <v>1.07</v>
      </c>
      <c r="Q3283">
        <v>1895</v>
      </c>
      <c r="R3283" t="s">
        <v>97</v>
      </c>
      <c r="S3283" s="588">
        <v>2</v>
      </c>
    </row>
    <row r="3284" spans="1:19" x14ac:dyDescent="0.2">
      <c r="A3284">
        <v>3283</v>
      </c>
      <c r="B3284" s="400">
        <v>42584.072916666664</v>
      </c>
      <c r="C3284" t="s">
        <v>97</v>
      </c>
      <c r="D3284">
        <v>0.01</v>
      </c>
      <c r="F3284">
        <v>1.4825299999999999</v>
      </c>
      <c r="I3284" s="400">
        <v>42584.18472222222</v>
      </c>
      <c r="J3284">
        <v>1.48173</v>
      </c>
      <c r="N3284">
        <v>0.55000000000000004</v>
      </c>
      <c r="Q3284">
        <v>1896</v>
      </c>
      <c r="R3284" t="s">
        <v>97</v>
      </c>
      <c r="S3284" s="588">
        <v>1</v>
      </c>
    </row>
    <row r="3285" spans="1:19" x14ac:dyDescent="0.2">
      <c r="A3285">
        <v>3284</v>
      </c>
      <c r="B3285" s="400">
        <v>42584.886805555558</v>
      </c>
      <c r="C3285" t="s">
        <v>97</v>
      </c>
      <c r="D3285">
        <v>0.01</v>
      </c>
      <c r="F3285">
        <v>1.47662</v>
      </c>
      <c r="I3285" s="400">
        <v>42584.9</v>
      </c>
      <c r="J3285">
        <v>1.4758199999999999</v>
      </c>
      <c r="N3285">
        <v>0.55000000000000004</v>
      </c>
      <c r="Q3285">
        <v>1897</v>
      </c>
      <c r="R3285" t="s">
        <v>97</v>
      </c>
      <c r="S3285" s="588">
        <v>1</v>
      </c>
    </row>
    <row r="3286" spans="1:19" x14ac:dyDescent="0.2">
      <c r="A3286">
        <v>3285</v>
      </c>
      <c r="B3286" s="400">
        <v>42585.029861111114</v>
      </c>
      <c r="C3286" t="s">
        <v>96</v>
      </c>
      <c r="D3286">
        <v>0.01</v>
      </c>
      <c r="F3286">
        <v>1.47546</v>
      </c>
      <c r="I3286" s="400">
        <v>42585.097222222219</v>
      </c>
      <c r="J3286">
        <v>1.4762599999999999</v>
      </c>
      <c r="N3286">
        <v>0.56000000000000005</v>
      </c>
      <c r="Q3286">
        <v>1898</v>
      </c>
      <c r="R3286" t="s">
        <v>96</v>
      </c>
      <c r="S3286" s="588">
        <v>1</v>
      </c>
    </row>
    <row r="3287" spans="1:19" x14ac:dyDescent="0.2">
      <c r="A3287">
        <v>3286</v>
      </c>
      <c r="B3287" s="400">
        <v>42585.918749999997</v>
      </c>
      <c r="C3287" t="s">
        <v>97</v>
      </c>
      <c r="D3287">
        <v>0.01</v>
      </c>
      <c r="F3287">
        <v>1.4708699999999999</v>
      </c>
      <c r="I3287" s="400">
        <v>42585.95208333333</v>
      </c>
      <c r="J3287">
        <v>1.47007</v>
      </c>
      <c r="N3287">
        <v>0.55000000000000004</v>
      </c>
      <c r="Q3287">
        <v>1899</v>
      </c>
      <c r="R3287" t="s">
        <v>97</v>
      </c>
      <c r="S3287" s="588">
        <v>1</v>
      </c>
    </row>
    <row r="3288" spans="1:19" x14ac:dyDescent="0.2">
      <c r="A3288">
        <v>3287</v>
      </c>
      <c r="B3288" s="400">
        <v>42586.918055555558</v>
      </c>
      <c r="C3288" t="s">
        <v>96</v>
      </c>
      <c r="D3288">
        <v>0.01</v>
      </c>
      <c r="F3288">
        <v>1.4579200000000001</v>
      </c>
      <c r="I3288" s="400">
        <v>42586.925694444442</v>
      </c>
      <c r="J3288">
        <v>1.45872</v>
      </c>
      <c r="N3288">
        <v>0.55000000000000004</v>
      </c>
      <c r="Q3288">
        <v>1900</v>
      </c>
      <c r="R3288" t="s">
        <v>96</v>
      </c>
      <c r="S3288" s="588">
        <v>1</v>
      </c>
    </row>
    <row r="3289" spans="1:19" x14ac:dyDescent="0.2">
      <c r="A3289">
        <v>3288</v>
      </c>
      <c r="B3289" s="400">
        <v>42590.895833333336</v>
      </c>
      <c r="C3289" t="s">
        <v>97</v>
      </c>
      <c r="D3289">
        <v>0.01</v>
      </c>
      <c r="F3289">
        <v>1.4476899999999999</v>
      </c>
      <c r="I3289" s="400">
        <v>42591.027083333334</v>
      </c>
      <c r="J3289">
        <v>1.44764</v>
      </c>
      <c r="N3289">
        <v>0.05</v>
      </c>
      <c r="Q3289">
        <v>1901</v>
      </c>
      <c r="R3289" t="s">
        <v>97</v>
      </c>
      <c r="S3289" s="588">
        <v>2</v>
      </c>
    </row>
    <row r="3290" spans="1:19" x14ac:dyDescent="0.2">
      <c r="A3290">
        <v>3289</v>
      </c>
      <c r="B3290" s="400">
        <v>42590.995138888888</v>
      </c>
      <c r="C3290" t="s">
        <v>97</v>
      </c>
      <c r="D3290">
        <v>0.01</v>
      </c>
      <c r="F3290">
        <v>1.44919</v>
      </c>
      <c r="I3290" s="400">
        <v>42591.027083333334</v>
      </c>
      <c r="J3290">
        <v>1.44764</v>
      </c>
      <c r="N3290">
        <v>1.08</v>
      </c>
      <c r="Q3290">
        <v>1901</v>
      </c>
      <c r="R3290" t="s">
        <v>97</v>
      </c>
      <c r="S3290" s="588">
        <v>2</v>
      </c>
    </row>
    <row r="3291" spans="1:19" x14ac:dyDescent="0.2">
      <c r="A3291">
        <v>3290</v>
      </c>
      <c r="B3291" s="400">
        <v>42591.059027777781</v>
      </c>
      <c r="C3291" t="s">
        <v>96</v>
      </c>
      <c r="D3291">
        <v>0.01</v>
      </c>
      <c r="F3291">
        <v>1.4481599999999999</v>
      </c>
      <c r="I3291" s="400">
        <v>42591.163194444445</v>
      </c>
      <c r="J3291">
        <v>1.44896</v>
      </c>
      <c r="N3291">
        <v>0.55000000000000004</v>
      </c>
      <c r="Q3291">
        <v>1902</v>
      </c>
      <c r="R3291" t="s">
        <v>96</v>
      </c>
      <c r="S3291" s="588">
        <v>1</v>
      </c>
    </row>
    <row r="3292" spans="1:19" x14ac:dyDescent="0.2">
      <c r="A3292">
        <v>3291</v>
      </c>
      <c r="B3292" s="400">
        <v>42591.897222222222</v>
      </c>
      <c r="C3292" t="s">
        <v>97</v>
      </c>
      <c r="D3292">
        <v>0.01</v>
      </c>
      <c r="F3292">
        <v>1.4494800000000001</v>
      </c>
      <c r="I3292" s="400">
        <v>42591.92083333333</v>
      </c>
      <c r="J3292">
        <v>1.44868</v>
      </c>
      <c r="N3292">
        <v>0.55000000000000004</v>
      </c>
      <c r="Q3292">
        <v>1903</v>
      </c>
      <c r="R3292" t="s">
        <v>97</v>
      </c>
      <c r="S3292" s="588">
        <v>1</v>
      </c>
    </row>
    <row r="3293" spans="1:19" x14ac:dyDescent="0.2">
      <c r="A3293">
        <v>3292</v>
      </c>
      <c r="B3293" s="400">
        <v>42591.923611111109</v>
      </c>
      <c r="C3293" t="s">
        <v>97</v>
      </c>
      <c r="D3293">
        <v>0.01</v>
      </c>
      <c r="F3293">
        <v>1.44889</v>
      </c>
      <c r="I3293" s="400">
        <v>42592.140277777777</v>
      </c>
      <c r="J3293">
        <v>1.4488399999999999</v>
      </c>
      <c r="N3293">
        <v>0.04</v>
      </c>
      <c r="Q3293">
        <v>1904</v>
      </c>
      <c r="R3293" t="s">
        <v>97</v>
      </c>
      <c r="S3293" s="588">
        <v>2</v>
      </c>
    </row>
    <row r="3294" spans="1:19" x14ac:dyDescent="0.2">
      <c r="A3294">
        <v>3293</v>
      </c>
      <c r="B3294" s="400">
        <v>42592.105555555558</v>
      </c>
      <c r="C3294" t="s">
        <v>97</v>
      </c>
      <c r="D3294">
        <v>0.01</v>
      </c>
      <c r="F3294">
        <v>1.4503900000000001</v>
      </c>
      <c r="I3294" s="400">
        <v>42592.140277777777</v>
      </c>
      <c r="J3294">
        <v>1.4488399999999999</v>
      </c>
      <c r="N3294">
        <v>1.07</v>
      </c>
      <c r="Q3294">
        <v>1904</v>
      </c>
      <c r="R3294" t="s">
        <v>97</v>
      </c>
      <c r="S3294" s="588">
        <v>2</v>
      </c>
    </row>
    <row r="3295" spans="1:19" x14ac:dyDescent="0.2">
      <c r="A3295">
        <v>3294</v>
      </c>
      <c r="B3295" s="400">
        <v>42592.895833333336</v>
      </c>
      <c r="C3295" t="s">
        <v>97</v>
      </c>
      <c r="D3295">
        <v>0.01</v>
      </c>
      <c r="F3295">
        <v>1.44899</v>
      </c>
      <c r="I3295" s="400">
        <v>42593</v>
      </c>
      <c r="J3295">
        <v>1.44895</v>
      </c>
      <c r="N3295">
        <v>7.0000000000000007E-2</v>
      </c>
      <c r="Q3295">
        <v>1905</v>
      </c>
      <c r="R3295" t="s">
        <v>97</v>
      </c>
      <c r="S3295" s="588">
        <v>2</v>
      </c>
    </row>
    <row r="3296" spans="1:19" x14ac:dyDescent="0.2">
      <c r="A3296">
        <v>3295</v>
      </c>
      <c r="B3296" s="400">
        <v>42592.956250000003</v>
      </c>
      <c r="C3296" t="s">
        <v>97</v>
      </c>
      <c r="D3296">
        <v>0.01</v>
      </c>
      <c r="F3296">
        <v>1.4504999999999999</v>
      </c>
      <c r="I3296" s="400">
        <v>42593</v>
      </c>
      <c r="J3296">
        <v>1.44895</v>
      </c>
      <c r="N3296">
        <v>1.1100000000000001</v>
      </c>
      <c r="Q3296">
        <v>1905</v>
      </c>
      <c r="R3296" t="s">
        <v>97</v>
      </c>
      <c r="S3296" s="588">
        <v>2</v>
      </c>
    </row>
    <row r="3297" spans="1:19" x14ac:dyDescent="0.2">
      <c r="A3297">
        <v>3296</v>
      </c>
      <c r="B3297" s="400">
        <v>42593.036805555559</v>
      </c>
      <c r="C3297" t="s">
        <v>97</v>
      </c>
      <c r="D3297">
        <v>0.01</v>
      </c>
      <c r="F3297">
        <v>1.45051</v>
      </c>
      <c r="I3297" s="400">
        <v>42593.04791666667</v>
      </c>
      <c r="J3297">
        <v>1.4497100000000001</v>
      </c>
      <c r="N3297">
        <v>0.55000000000000004</v>
      </c>
      <c r="Q3297">
        <v>1906</v>
      </c>
      <c r="R3297" t="s">
        <v>97</v>
      </c>
      <c r="S3297" s="588">
        <v>1</v>
      </c>
    </row>
    <row r="3298" spans="1:19" x14ac:dyDescent="0.2">
      <c r="A3298">
        <v>3297</v>
      </c>
      <c r="B3298" s="400">
        <v>42593.893055555556</v>
      </c>
      <c r="C3298" t="s">
        <v>96</v>
      </c>
      <c r="D3298">
        <v>0.01</v>
      </c>
      <c r="F3298">
        <v>1.4460200000000001</v>
      </c>
      <c r="I3298" s="400">
        <v>42593.928472222222</v>
      </c>
      <c r="J3298">
        <v>1.44682</v>
      </c>
      <c r="N3298">
        <v>0.55000000000000004</v>
      </c>
      <c r="Q3298">
        <v>1907</v>
      </c>
      <c r="R3298" t="s">
        <v>96</v>
      </c>
      <c r="S3298" s="588">
        <v>1</v>
      </c>
    </row>
    <row r="3299" spans="1:19" x14ac:dyDescent="0.2">
      <c r="A3299">
        <v>3298</v>
      </c>
      <c r="B3299" s="400">
        <v>42594.895138888889</v>
      </c>
      <c r="C3299" t="s">
        <v>97</v>
      </c>
      <c r="D3299">
        <v>0.01</v>
      </c>
      <c r="F3299">
        <v>1.4601900000000001</v>
      </c>
      <c r="I3299" s="400">
        <v>42594.905555555553</v>
      </c>
      <c r="J3299">
        <v>1.45939</v>
      </c>
      <c r="N3299">
        <v>0.55000000000000004</v>
      </c>
      <c r="Q3299">
        <v>1908</v>
      </c>
      <c r="R3299" t="s">
        <v>97</v>
      </c>
      <c r="S3299" s="588">
        <v>1</v>
      </c>
    </row>
    <row r="3300" spans="1:19" x14ac:dyDescent="0.2">
      <c r="A3300">
        <v>3299</v>
      </c>
      <c r="B3300" s="400">
        <v>42597.049305555556</v>
      </c>
      <c r="C3300" t="s">
        <v>96</v>
      </c>
      <c r="D3300">
        <v>0.01</v>
      </c>
      <c r="F3300">
        <v>1.45886</v>
      </c>
      <c r="I3300" s="400">
        <v>42597.129861111112</v>
      </c>
      <c r="J3300">
        <v>1.4589099999999999</v>
      </c>
      <c r="N3300">
        <v>0.03</v>
      </c>
      <c r="Q3300">
        <v>1909</v>
      </c>
      <c r="R3300" t="s">
        <v>96</v>
      </c>
      <c r="S3300" s="588">
        <v>2</v>
      </c>
    </row>
    <row r="3301" spans="1:19" x14ac:dyDescent="0.2">
      <c r="A3301">
        <v>3300</v>
      </c>
      <c r="B3301" s="400">
        <v>42597.070138888892</v>
      </c>
      <c r="C3301" t="s">
        <v>96</v>
      </c>
      <c r="D3301">
        <v>0.01</v>
      </c>
      <c r="F3301">
        <v>1.4573499999999999</v>
      </c>
      <c r="I3301" s="400">
        <v>42597.129861111112</v>
      </c>
      <c r="J3301">
        <v>1.4589099999999999</v>
      </c>
      <c r="N3301">
        <v>1.07</v>
      </c>
      <c r="Q3301">
        <v>1909</v>
      </c>
      <c r="R3301" t="s">
        <v>96</v>
      </c>
      <c r="S3301" s="588">
        <v>2</v>
      </c>
    </row>
    <row r="3302" spans="1:19" x14ac:dyDescent="0.2">
      <c r="A3302">
        <v>3301</v>
      </c>
      <c r="B3302" s="400">
        <v>42598.953472222223</v>
      </c>
      <c r="C3302" t="s">
        <v>97</v>
      </c>
      <c r="D3302">
        <v>0.01</v>
      </c>
      <c r="F3302">
        <v>1.4654400000000001</v>
      </c>
      <c r="I3302" s="400">
        <v>42599.040277777778</v>
      </c>
      <c r="J3302">
        <v>1.4646399999999999</v>
      </c>
      <c r="N3302">
        <v>0.56000000000000005</v>
      </c>
      <c r="Q3302">
        <v>1910</v>
      </c>
      <c r="R3302" t="s">
        <v>97</v>
      </c>
      <c r="S3302" s="588">
        <v>1</v>
      </c>
    </row>
    <row r="3303" spans="1:19" x14ac:dyDescent="0.2">
      <c r="A3303">
        <v>3302</v>
      </c>
      <c r="B3303" s="400">
        <v>42599.879166666666</v>
      </c>
      <c r="C3303" t="s">
        <v>96</v>
      </c>
      <c r="D3303">
        <v>0.01</v>
      </c>
      <c r="F3303">
        <v>1.47471</v>
      </c>
      <c r="I3303" s="400">
        <v>42599.883333333331</v>
      </c>
      <c r="J3303">
        <v>1.4755100000000001</v>
      </c>
      <c r="N3303">
        <v>0.55000000000000004</v>
      </c>
      <c r="Q3303">
        <v>1911</v>
      </c>
      <c r="R3303" t="s">
        <v>96</v>
      </c>
      <c r="S3303" s="588">
        <v>1</v>
      </c>
    </row>
    <row r="3304" spans="1:19" x14ac:dyDescent="0.2">
      <c r="A3304">
        <v>3303</v>
      </c>
      <c r="B3304" s="400">
        <v>42599.913888888892</v>
      </c>
      <c r="C3304" t="s">
        <v>96</v>
      </c>
      <c r="D3304">
        <v>0.01</v>
      </c>
      <c r="F3304">
        <v>1.4759100000000001</v>
      </c>
      <c r="I3304" s="400">
        <v>42600.142361111109</v>
      </c>
      <c r="J3304">
        <v>1.4759100000000001</v>
      </c>
      <c r="N3304">
        <v>-0.28000000000000003</v>
      </c>
      <c r="Q3304">
        <v>1912</v>
      </c>
      <c r="R3304" t="s">
        <v>96</v>
      </c>
      <c r="S3304" s="588">
        <v>2</v>
      </c>
    </row>
    <row r="3305" spans="1:19" x14ac:dyDescent="0.2">
      <c r="A3305">
        <v>3304</v>
      </c>
      <c r="B3305" s="400">
        <v>42600.038888888892</v>
      </c>
      <c r="C3305" t="s">
        <v>96</v>
      </c>
      <c r="D3305">
        <v>0.01</v>
      </c>
      <c r="F3305">
        <v>1.4742999999999999</v>
      </c>
      <c r="I3305" s="400">
        <v>42600.142361111109</v>
      </c>
      <c r="J3305">
        <v>1.4759100000000001</v>
      </c>
      <c r="N3305">
        <v>1.1100000000000001</v>
      </c>
      <c r="Q3305">
        <v>1912</v>
      </c>
      <c r="R3305" t="s">
        <v>96</v>
      </c>
      <c r="S3305" s="588">
        <v>2</v>
      </c>
    </row>
    <row r="3306" spans="1:19" x14ac:dyDescent="0.2">
      <c r="A3306">
        <v>3305</v>
      </c>
      <c r="B3306" s="400">
        <v>42600.87777777778</v>
      </c>
      <c r="C3306" t="s">
        <v>97</v>
      </c>
      <c r="D3306">
        <v>0.01</v>
      </c>
      <c r="F3306">
        <v>1.4766300000000001</v>
      </c>
      <c r="I3306" s="400">
        <v>42600.886805555558</v>
      </c>
      <c r="J3306">
        <v>1.47583</v>
      </c>
      <c r="N3306">
        <v>0.55000000000000004</v>
      </c>
      <c r="Q3306">
        <v>1913</v>
      </c>
      <c r="R3306" t="s">
        <v>97</v>
      </c>
      <c r="S3306" s="588">
        <v>1</v>
      </c>
    </row>
    <row r="3307" spans="1:19" x14ac:dyDescent="0.2">
      <c r="A3307">
        <v>3306</v>
      </c>
      <c r="B3307" s="400">
        <v>42600.895138888889</v>
      </c>
      <c r="C3307" t="s">
        <v>97</v>
      </c>
      <c r="D3307">
        <v>0.01</v>
      </c>
      <c r="F3307">
        <v>1.4765999999999999</v>
      </c>
      <c r="I3307" s="400">
        <v>42600.915972222225</v>
      </c>
      <c r="J3307">
        <v>1.4758</v>
      </c>
      <c r="N3307">
        <v>0.55000000000000004</v>
      </c>
      <c r="Q3307">
        <v>1914</v>
      </c>
      <c r="R3307" t="s">
        <v>97</v>
      </c>
      <c r="S3307" s="588">
        <v>1</v>
      </c>
    </row>
    <row r="3308" spans="1:19" x14ac:dyDescent="0.2">
      <c r="A3308">
        <v>3307</v>
      </c>
      <c r="B3308" s="400">
        <v>42600.927083333336</v>
      </c>
      <c r="C3308" t="s">
        <v>96</v>
      </c>
      <c r="D3308">
        <v>0.01</v>
      </c>
      <c r="F3308">
        <v>1.4757100000000001</v>
      </c>
      <c r="I3308" s="400">
        <v>42600.94027777778</v>
      </c>
      <c r="J3308">
        <v>1.47651</v>
      </c>
      <c r="N3308">
        <v>0.55000000000000004</v>
      </c>
      <c r="Q3308">
        <v>1915</v>
      </c>
      <c r="R3308" t="s">
        <v>96</v>
      </c>
      <c r="S3308" s="588">
        <v>1</v>
      </c>
    </row>
    <row r="3309" spans="1:19" x14ac:dyDescent="0.2">
      <c r="A3309">
        <v>3308</v>
      </c>
      <c r="B3309" s="400">
        <v>42601.052083333336</v>
      </c>
      <c r="C3309" t="s">
        <v>97</v>
      </c>
      <c r="D3309">
        <v>0.01</v>
      </c>
      <c r="F3309">
        <v>1.4776199999999999</v>
      </c>
      <c r="I3309" s="400">
        <v>42605.002083333333</v>
      </c>
      <c r="J3309">
        <v>1.4811000000000001</v>
      </c>
      <c r="N3309">
        <v>-2.37</v>
      </c>
      <c r="Q3309">
        <v>1916</v>
      </c>
      <c r="R3309" t="s">
        <v>97</v>
      </c>
      <c r="S3309" s="588">
        <v>5</v>
      </c>
    </row>
    <row r="3310" spans="1:19" x14ac:dyDescent="0.2">
      <c r="A3310">
        <v>3309</v>
      </c>
      <c r="B3310" s="400">
        <v>42601.129166666666</v>
      </c>
      <c r="C3310" t="s">
        <v>97</v>
      </c>
      <c r="D3310">
        <v>0.01</v>
      </c>
      <c r="F3310">
        <v>1.47912</v>
      </c>
      <c r="I3310" s="400">
        <v>42605.002083333333</v>
      </c>
      <c r="J3310">
        <v>1.4811000000000001</v>
      </c>
      <c r="N3310">
        <v>-1.34</v>
      </c>
      <c r="Q3310">
        <v>1916</v>
      </c>
      <c r="R3310" t="s">
        <v>97</v>
      </c>
      <c r="S3310" s="588">
        <v>5</v>
      </c>
    </row>
    <row r="3311" spans="1:19" x14ac:dyDescent="0.2">
      <c r="A3311">
        <v>3310</v>
      </c>
      <c r="B3311" s="400">
        <v>42601.191666666666</v>
      </c>
      <c r="C3311" t="s">
        <v>97</v>
      </c>
      <c r="D3311">
        <v>0.01</v>
      </c>
      <c r="F3311">
        <v>1.48065</v>
      </c>
      <c r="I3311" s="400">
        <v>42605.002083333333</v>
      </c>
      <c r="J3311">
        <v>1.4811000000000001</v>
      </c>
      <c r="N3311">
        <v>-0.28000000000000003</v>
      </c>
      <c r="Q3311">
        <v>1916</v>
      </c>
      <c r="R3311" t="s">
        <v>97</v>
      </c>
      <c r="S3311" s="588">
        <v>5</v>
      </c>
    </row>
    <row r="3312" spans="1:19" x14ac:dyDescent="0.2">
      <c r="A3312">
        <v>3311</v>
      </c>
      <c r="B3312" s="400">
        <v>42601.196527777778</v>
      </c>
      <c r="C3312" t="s">
        <v>97</v>
      </c>
      <c r="D3312">
        <v>0.01</v>
      </c>
      <c r="F3312">
        <v>1.48299</v>
      </c>
      <c r="I3312" s="400">
        <v>42605.002083333333</v>
      </c>
      <c r="J3312">
        <v>1.4811000000000001</v>
      </c>
      <c r="N3312">
        <v>1.33</v>
      </c>
      <c r="Q3312">
        <v>1916</v>
      </c>
      <c r="R3312" t="s">
        <v>97</v>
      </c>
      <c r="S3312" s="588">
        <v>5</v>
      </c>
    </row>
    <row r="3313" spans="1:19" x14ac:dyDescent="0.2">
      <c r="A3313">
        <v>3312</v>
      </c>
      <c r="B3313" s="400">
        <v>42601.427777777775</v>
      </c>
      <c r="C3313" t="s">
        <v>97</v>
      </c>
      <c r="D3313">
        <v>0.02</v>
      </c>
      <c r="F3313">
        <v>1.4861</v>
      </c>
      <c r="I3313" s="400">
        <v>42605.002083333333</v>
      </c>
      <c r="J3313">
        <v>1.4811000000000001</v>
      </c>
      <c r="N3313">
        <v>6.96</v>
      </c>
      <c r="Q3313">
        <v>1916</v>
      </c>
      <c r="R3313" t="s">
        <v>97</v>
      </c>
      <c r="S3313" s="588">
        <v>5</v>
      </c>
    </row>
    <row r="3314" spans="1:19" x14ac:dyDescent="0.2">
      <c r="A3314">
        <v>3313</v>
      </c>
      <c r="B3314" s="400">
        <v>42601.969444444447</v>
      </c>
      <c r="C3314" t="s">
        <v>96</v>
      </c>
      <c r="D3314">
        <v>0.01</v>
      </c>
      <c r="F3314">
        <v>1.48508</v>
      </c>
      <c r="I3314" s="400">
        <v>42604</v>
      </c>
      <c r="J3314">
        <v>1.4858800000000001</v>
      </c>
      <c r="N3314">
        <v>0.46</v>
      </c>
      <c r="Q3314">
        <v>1917</v>
      </c>
      <c r="R3314" t="s">
        <v>96</v>
      </c>
      <c r="S3314" s="588">
        <v>1</v>
      </c>
    </row>
    <row r="3315" spans="1:19" x14ac:dyDescent="0.2">
      <c r="A3315">
        <v>3314</v>
      </c>
      <c r="B3315" s="400">
        <v>42604.07708333333</v>
      </c>
      <c r="C3315" t="s">
        <v>96</v>
      </c>
      <c r="D3315">
        <v>0.01</v>
      </c>
      <c r="F3315">
        <v>1.4846600000000001</v>
      </c>
      <c r="I3315" s="400">
        <v>42604.125</v>
      </c>
      <c r="J3315">
        <v>1.48546</v>
      </c>
      <c r="N3315">
        <v>0.55000000000000004</v>
      </c>
      <c r="Q3315">
        <v>1918</v>
      </c>
      <c r="R3315" t="s">
        <v>96</v>
      </c>
      <c r="S3315" s="588">
        <v>1</v>
      </c>
    </row>
    <row r="3316" spans="1:19" x14ac:dyDescent="0.2">
      <c r="A3316">
        <v>3315</v>
      </c>
      <c r="B3316" s="400">
        <v>42604.955555555556</v>
      </c>
      <c r="C3316" t="s">
        <v>96</v>
      </c>
      <c r="D3316">
        <v>0.01</v>
      </c>
      <c r="F3316">
        <v>1.4837899999999999</v>
      </c>
      <c r="I3316" s="400">
        <v>42605.004166666666</v>
      </c>
      <c r="J3316">
        <v>1.48373</v>
      </c>
      <c r="N3316">
        <v>-0.14000000000000001</v>
      </c>
      <c r="Q3316">
        <v>1919</v>
      </c>
      <c r="R3316" t="s">
        <v>96</v>
      </c>
      <c r="S3316" s="588">
        <v>2</v>
      </c>
    </row>
    <row r="3317" spans="1:19" x14ac:dyDescent="0.2">
      <c r="A3317">
        <v>3316</v>
      </c>
      <c r="B3317" s="400">
        <v>42605.003472222219</v>
      </c>
      <c r="C3317" t="s">
        <v>96</v>
      </c>
      <c r="D3317">
        <v>0.01</v>
      </c>
      <c r="F3317">
        <v>1.4820599999999999</v>
      </c>
      <c r="I3317" s="400">
        <v>42605.004166666666</v>
      </c>
      <c r="J3317">
        <v>1.48373</v>
      </c>
      <c r="N3317">
        <v>1.1499999999999999</v>
      </c>
      <c r="Q3317">
        <v>1919</v>
      </c>
      <c r="R3317" t="s">
        <v>96</v>
      </c>
      <c r="S3317" s="588">
        <v>2</v>
      </c>
    </row>
    <row r="3318" spans="1:19" x14ac:dyDescent="0.2">
      <c r="A3318">
        <v>3317</v>
      </c>
      <c r="B3318" s="400">
        <v>42605.029166666667</v>
      </c>
      <c r="C3318" t="s">
        <v>96</v>
      </c>
      <c r="D3318">
        <v>0.01</v>
      </c>
      <c r="F3318">
        <v>1.4832700000000001</v>
      </c>
      <c r="I3318" s="400">
        <v>42605.1875</v>
      </c>
      <c r="J3318">
        <v>1.48407</v>
      </c>
      <c r="N3318">
        <v>0.55000000000000004</v>
      </c>
      <c r="Q3318">
        <v>1920</v>
      </c>
      <c r="R3318" t="s">
        <v>96</v>
      </c>
      <c r="S3318" s="588">
        <v>1</v>
      </c>
    </row>
    <row r="3319" spans="1:19" x14ac:dyDescent="0.2">
      <c r="A3319">
        <v>3318</v>
      </c>
      <c r="B3319" s="400">
        <v>42605.888194444444</v>
      </c>
      <c r="C3319" t="s">
        <v>97</v>
      </c>
      <c r="D3319">
        <v>0.01</v>
      </c>
      <c r="F3319">
        <v>1.484</v>
      </c>
      <c r="I3319" s="400">
        <v>42605.910416666666</v>
      </c>
      <c r="J3319">
        <v>1.4832000000000001</v>
      </c>
      <c r="N3319">
        <v>0.55000000000000004</v>
      </c>
      <c r="Q3319">
        <v>1921</v>
      </c>
      <c r="R3319" t="s">
        <v>97</v>
      </c>
      <c r="S3319" s="588">
        <v>1</v>
      </c>
    </row>
    <row r="3320" spans="1:19" x14ac:dyDescent="0.2">
      <c r="A3320">
        <v>3319</v>
      </c>
      <c r="B3320" s="400">
        <v>42606.960416666669</v>
      </c>
      <c r="C3320" t="s">
        <v>97</v>
      </c>
      <c r="D3320">
        <v>0.01</v>
      </c>
      <c r="F3320">
        <v>1.4805900000000001</v>
      </c>
      <c r="I3320" s="400">
        <v>42606.993750000001</v>
      </c>
      <c r="J3320">
        <v>1.4797899999999999</v>
      </c>
      <c r="N3320">
        <v>0.55000000000000004</v>
      </c>
      <c r="Q3320">
        <v>1922</v>
      </c>
      <c r="R3320" t="s">
        <v>97</v>
      </c>
      <c r="S3320" s="588">
        <v>1</v>
      </c>
    </row>
    <row r="3321" spans="1:19" x14ac:dyDescent="0.2">
      <c r="A3321">
        <v>3320</v>
      </c>
      <c r="B3321" s="400">
        <v>42608.069444444445</v>
      </c>
      <c r="C3321" t="s">
        <v>96</v>
      </c>
      <c r="D3321">
        <v>0.01</v>
      </c>
      <c r="F3321">
        <v>1.4811300000000001</v>
      </c>
      <c r="I3321" s="400">
        <v>42608.40347222222</v>
      </c>
      <c r="J3321">
        <v>1.4804299999999999</v>
      </c>
      <c r="N3321">
        <v>-0.48</v>
      </c>
      <c r="Q3321">
        <v>1923</v>
      </c>
      <c r="R3321" t="s">
        <v>96</v>
      </c>
      <c r="S3321" s="588">
        <v>3</v>
      </c>
    </row>
    <row r="3322" spans="1:19" x14ac:dyDescent="0.2">
      <c r="A3322">
        <v>3321</v>
      </c>
      <c r="B3322" s="400">
        <v>42608.088888888888</v>
      </c>
      <c r="C3322" t="s">
        <v>96</v>
      </c>
      <c r="D3322">
        <v>0.01</v>
      </c>
      <c r="F3322">
        <v>1.47963</v>
      </c>
      <c r="I3322" s="400">
        <v>42608.40347222222</v>
      </c>
      <c r="J3322">
        <v>1.4804299999999999</v>
      </c>
      <c r="N3322">
        <v>0.55000000000000004</v>
      </c>
      <c r="Q3322">
        <v>1923</v>
      </c>
      <c r="R3322" t="s">
        <v>96</v>
      </c>
      <c r="S3322" s="588">
        <v>3</v>
      </c>
    </row>
    <row r="3323" spans="1:19" x14ac:dyDescent="0.2">
      <c r="A3323">
        <v>3322</v>
      </c>
      <c r="B3323" s="400">
        <v>42608.373611111114</v>
      </c>
      <c r="C3323" t="s">
        <v>96</v>
      </c>
      <c r="D3323">
        <v>0.01</v>
      </c>
      <c r="F3323">
        <v>1.4781200000000001</v>
      </c>
      <c r="I3323" s="400">
        <v>42608.40347222222</v>
      </c>
      <c r="J3323">
        <v>1.4804299999999999</v>
      </c>
      <c r="N3323">
        <v>1.59</v>
      </c>
      <c r="Q3323">
        <v>1923</v>
      </c>
      <c r="R3323" t="s">
        <v>96</v>
      </c>
      <c r="S3323" s="588">
        <v>3</v>
      </c>
    </row>
    <row r="3324" spans="1:19" x14ac:dyDescent="0.2">
      <c r="A3324">
        <v>3323</v>
      </c>
      <c r="B3324" s="400">
        <v>42608.884722222225</v>
      </c>
      <c r="C3324" t="s">
        <v>97</v>
      </c>
      <c r="D3324">
        <v>0.01</v>
      </c>
      <c r="F3324">
        <v>1.4794</v>
      </c>
      <c r="I3324" s="400">
        <v>42611.011111111111</v>
      </c>
      <c r="J3324">
        <v>1.4793499999999999</v>
      </c>
      <c r="N3324">
        <v>0.05</v>
      </c>
      <c r="Q3324">
        <v>1924</v>
      </c>
      <c r="R3324" t="s">
        <v>97</v>
      </c>
      <c r="S3324" s="588">
        <v>2</v>
      </c>
    </row>
    <row r="3325" spans="1:19" x14ac:dyDescent="0.2">
      <c r="A3325">
        <v>3324</v>
      </c>
      <c r="B3325" s="400">
        <v>42608.900694444441</v>
      </c>
      <c r="C3325" t="s">
        <v>97</v>
      </c>
      <c r="D3325">
        <v>0.01</v>
      </c>
      <c r="F3325">
        <v>1.4809000000000001</v>
      </c>
      <c r="I3325" s="400">
        <v>42611.011111111111</v>
      </c>
      <c r="J3325">
        <v>1.4793499999999999</v>
      </c>
      <c r="N3325">
        <v>1.08</v>
      </c>
      <c r="Q3325">
        <v>1924</v>
      </c>
      <c r="R3325" t="s">
        <v>97</v>
      </c>
      <c r="S3325" s="588">
        <v>2</v>
      </c>
    </row>
    <row r="3326" spans="1:19" x14ac:dyDescent="0.2">
      <c r="A3326">
        <v>3325</v>
      </c>
      <c r="B3326" s="400">
        <v>42611.063888888886</v>
      </c>
      <c r="C3326" t="s">
        <v>97</v>
      </c>
      <c r="D3326">
        <v>0.01</v>
      </c>
      <c r="F3326">
        <v>1.48163</v>
      </c>
      <c r="I3326" s="400">
        <v>42611.410416666666</v>
      </c>
      <c r="J3326">
        <v>1.4832000000000001</v>
      </c>
      <c r="N3326">
        <v>-1.08</v>
      </c>
      <c r="Q3326">
        <v>1925</v>
      </c>
      <c r="R3326" t="s">
        <v>97</v>
      </c>
      <c r="S3326" s="588">
        <v>4</v>
      </c>
    </row>
    <row r="3327" spans="1:19" x14ac:dyDescent="0.2">
      <c r="A3327">
        <v>3326</v>
      </c>
      <c r="B3327" s="400">
        <v>42611.106249999997</v>
      </c>
      <c r="C3327" t="s">
        <v>97</v>
      </c>
      <c r="D3327">
        <v>0.01</v>
      </c>
      <c r="F3327">
        <v>1.4831300000000001</v>
      </c>
      <c r="I3327" s="400">
        <v>42611.410416666666</v>
      </c>
      <c r="J3327">
        <v>1.4832000000000001</v>
      </c>
      <c r="N3327">
        <v>-0.05</v>
      </c>
      <c r="Q3327">
        <v>1925</v>
      </c>
      <c r="R3327" t="s">
        <v>97</v>
      </c>
      <c r="S3327" s="588">
        <v>4</v>
      </c>
    </row>
    <row r="3328" spans="1:19" x14ac:dyDescent="0.2">
      <c r="A3328">
        <v>3327</v>
      </c>
      <c r="B3328" s="400">
        <v>42611.121527777781</v>
      </c>
      <c r="C3328" t="s">
        <v>97</v>
      </c>
      <c r="D3328">
        <v>0.01</v>
      </c>
      <c r="F3328">
        <v>1.48464</v>
      </c>
      <c r="I3328" s="400">
        <v>42611.410416666666</v>
      </c>
      <c r="J3328">
        <v>1.4832000000000001</v>
      </c>
      <c r="N3328">
        <v>0.99</v>
      </c>
      <c r="Q3328">
        <v>1925</v>
      </c>
      <c r="R3328" t="s">
        <v>97</v>
      </c>
      <c r="S3328" s="588">
        <v>4</v>
      </c>
    </row>
    <row r="3329" spans="1:19" x14ac:dyDescent="0.2">
      <c r="A3329">
        <v>3328</v>
      </c>
      <c r="B3329" s="400">
        <v>42611.131249999999</v>
      </c>
      <c r="C3329" t="s">
        <v>97</v>
      </c>
      <c r="D3329">
        <v>0.01</v>
      </c>
      <c r="F3329">
        <v>1.48698</v>
      </c>
      <c r="I3329" s="400">
        <v>42611.410416666666</v>
      </c>
      <c r="J3329">
        <v>1.4832000000000001</v>
      </c>
      <c r="N3329">
        <v>2.61</v>
      </c>
      <c r="Q3329">
        <v>1925</v>
      </c>
      <c r="R3329" t="s">
        <v>97</v>
      </c>
      <c r="S3329" s="588">
        <v>4</v>
      </c>
    </row>
    <row r="3330" spans="1:19" x14ac:dyDescent="0.2">
      <c r="A3330">
        <v>3329</v>
      </c>
      <c r="B3330" s="400">
        <v>42613.025694444441</v>
      </c>
      <c r="C3330" t="s">
        <v>96</v>
      </c>
      <c r="D3330">
        <v>0.01</v>
      </c>
      <c r="F3330">
        <v>1.48353</v>
      </c>
      <c r="I3330" s="400">
        <v>42613.304861111108</v>
      </c>
      <c r="J3330">
        <v>1.4835799999999999</v>
      </c>
      <c r="N3330">
        <v>0.04</v>
      </c>
      <c r="Q3330">
        <v>1926</v>
      </c>
      <c r="R3330" t="s">
        <v>96</v>
      </c>
      <c r="S3330" s="588">
        <v>2</v>
      </c>
    </row>
    <row r="3331" spans="1:19" x14ac:dyDescent="0.2">
      <c r="A3331">
        <v>3330</v>
      </c>
      <c r="B3331" s="400">
        <v>42613.125</v>
      </c>
      <c r="C3331" t="s">
        <v>96</v>
      </c>
      <c r="D3331">
        <v>0.01</v>
      </c>
      <c r="F3331">
        <v>1.4820199999999999</v>
      </c>
      <c r="I3331" s="400">
        <v>42613.304861111108</v>
      </c>
      <c r="J3331">
        <v>1.4835799999999999</v>
      </c>
      <c r="N3331">
        <v>1.08</v>
      </c>
      <c r="Q3331">
        <v>1926</v>
      </c>
      <c r="R3331" t="s">
        <v>96</v>
      </c>
      <c r="S3331" s="588">
        <v>2</v>
      </c>
    </row>
    <row r="3332" spans="1:19" x14ac:dyDescent="0.2">
      <c r="A3332">
        <v>3331</v>
      </c>
      <c r="B3332" s="400">
        <v>42613.909722222219</v>
      </c>
      <c r="C3332" t="s">
        <v>97</v>
      </c>
      <c r="D3332">
        <v>0.01</v>
      </c>
      <c r="F3332">
        <v>1.48455</v>
      </c>
      <c r="I3332" s="400">
        <v>42613.94027777778</v>
      </c>
      <c r="J3332">
        <v>1.4837499999999999</v>
      </c>
      <c r="N3332">
        <v>0.55000000000000004</v>
      </c>
      <c r="Q3332">
        <v>1927</v>
      </c>
      <c r="R3332" t="s">
        <v>97</v>
      </c>
      <c r="S3332" s="588">
        <v>1</v>
      </c>
    </row>
    <row r="3333" spans="1:19" x14ac:dyDescent="0.2">
      <c r="A3333">
        <v>3332</v>
      </c>
      <c r="B3333" s="400">
        <v>42615.07708333333</v>
      </c>
      <c r="C3333" t="s">
        <v>96</v>
      </c>
      <c r="D3333">
        <v>0.01</v>
      </c>
      <c r="F3333">
        <v>1.4817499999999999</v>
      </c>
      <c r="I3333" s="400">
        <v>42615.101388888892</v>
      </c>
      <c r="J3333">
        <v>1.48255</v>
      </c>
      <c r="N3333">
        <v>0.55000000000000004</v>
      </c>
      <c r="Q3333">
        <v>1928</v>
      </c>
      <c r="R3333" t="s">
        <v>96</v>
      </c>
      <c r="S3333" s="588">
        <v>1</v>
      </c>
    </row>
    <row r="3334" spans="1:19" x14ac:dyDescent="0.2">
      <c r="A3334">
        <v>3333</v>
      </c>
      <c r="B3334" s="400">
        <v>42621.057638888888</v>
      </c>
      <c r="C3334" t="s">
        <v>96</v>
      </c>
      <c r="D3334">
        <v>0.01</v>
      </c>
      <c r="F3334">
        <v>1.4643299999999999</v>
      </c>
      <c r="I3334" s="400">
        <v>42621.104861111111</v>
      </c>
      <c r="J3334">
        <v>1.46513</v>
      </c>
      <c r="N3334">
        <v>0.55000000000000004</v>
      </c>
      <c r="Q3334">
        <v>1929</v>
      </c>
      <c r="R3334" t="s">
        <v>96</v>
      </c>
      <c r="S3334" s="588">
        <v>1</v>
      </c>
    </row>
    <row r="3335" spans="1:19" x14ac:dyDescent="0.2">
      <c r="A3335">
        <v>3334</v>
      </c>
      <c r="B3335" s="400">
        <v>42621.87777777778</v>
      </c>
      <c r="C3335" t="s">
        <v>97</v>
      </c>
      <c r="D3335">
        <v>0.01</v>
      </c>
      <c r="F3335">
        <v>1.47248</v>
      </c>
      <c r="I3335" s="400">
        <v>42621.890972222223</v>
      </c>
      <c r="J3335">
        <v>1.4716800000000001</v>
      </c>
      <c r="N3335">
        <v>0.55000000000000004</v>
      </c>
      <c r="Q3335">
        <v>1930</v>
      </c>
      <c r="R3335" t="s">
        <v>97</v>
      </c>
      <c r="S3335" s="588">
        <v>1</v>
      </c>
    </row>
    <row r="3336" spans="1:19" x14ac:dyDescent="0.2">
      <c r="A3336">
        <v>3335</v>
      </c>
      <c r="B3336" s="400">
        <v>42621.896527777775</v>
      </c>
      <c r="C3336" t="s">
        <v>97</v>
      </c>
      <c r="D3336">
        <v>0.01</v>
      </c>
      <c r="F3336">
        <v>1.47237</v>
      </c>
      <c r="I3336" s="400">
        <v>42622.133333333331</v>
      </c>
      <c r="J3336">
        <v>1.4724299999999999</v>
      </c>
      <c r="N3336">
        <v>-0.04</v>
      </c>
      <c r="Q3336">
        <v>1931</v>
      </c>
      <c r="R3336" t="s">
        <v>97</v>
      </c>
      <c r="S3336" s="588">
        <v>2</v>
      </c>
    </row>
    <row r="3337" spans="1:19" x14ac:dyDescent="0.2">
      <c r="A3337">
        <v>3336</v>
      </c>
      <c r="B3337" s="400">
        <v>42622.004166666666</v>
      </c>
      <c r="C3337" t="s">
        <v>97</v>
      </c>
      <c r="D3337">
        <v>0.01</v>
      </c>
      <c r="F3337">
        <v>1.4740800000000001</v>
      </c>
      <c r="I3337" s="400">
        <v>42622.133333333331</v>
      </c>
      <c r="J3337">
        <v>1.4724299999999999</v>
      </c>
      <c r="N3337">
        <v>1.1299999999999999</v>
      </c>
      <c r="Q3337">
        <v>1931</v>
      </c>
      <c r="R3337" t="s">
        <v>97</v>
      </c>
      <c r="S3337" s="588">
        <v>2</v>
      </c>
    </row>
    <row r="3338" spans="1:19" x14ac:dyDescent="0.2">
      <c r="A3338">
        <v>3337</v>
      </c>
      <c r="B3338" s="400">
        <v>42622.882638888892</v>
      </c>
      <c r="C3338" t="s">
        <v>97</v>
      </c>
      <c r="D3338">
        <v>0.01</v>
      </c>
      <c r="F3338">
        <v>1.48603</v>
      </c>
      <c r="I3338" s="400">
        <v>42625.657638888886</v>
      </c>
      <c r="J3338">
        <v>1.4912099999999999</v>
      </c>
      <c r="N3338">
        <v>-3.56</v>
      </c>
      <c r="Q3338">
        <v>1932</v>
      </c>
      <c r="R3338" t="s">
        <v>97</v>
      </c>
      <c r="S3338" s="588">
        <v>6</v>
      </c>
    </row>
    <row r="3339" spans="1:19" x14ac:dyDescent="0.2">
      <c r="A3339">
        <v>3338</v>
      </c>
      <c r="B3339" s="400">
        <v>42622.956944444442</v>
      </c>
      <c r="C3339" t="s">
        <v>97</v>
      </c>
      <c r="D3339">
        <v>0.01</v>
      </c>
      <c r="F3339">
        <v>1.4875400000000001</v>
      </c>
      <c r="I3339" s="400">
        <v>42625.657638888886</v>
      </c>
      <c r="J3339">
        <v>1.4912099999999999</v>
      </c>
      <c r="N3339">
        <v>-2.52</v>
      </c>
      <c r="Q3339">
        <v>1932</v>
      </c>
      <c r="R3339" t="s">
        <v>97</v>
      </c>
      <c r="S3339" s="588">
        <v>6</v>
      </c>
    </row>
    <row r="3340" spans="1:19" x14ac:dyDescent="0.2">
      <c r="A3340">
        <v>3339</v>
      </c>
      <c r="B3340" s="400">
        <v>42622.977777777778</v>
      </c>
      <c r="C3340" t="s">
        <v>97</v>
      </c>
      <c r="D3340">
        <v>0.01</v>
      </c>
      <c r="F3340">
        <v>1.48905</v>
      </c>
      <c r="I3340" s="400">
        <v>42625.657638888886</v>
      </c>
      <c r="J3340">
        <v>1.4912099999999999</v>
      </c>
      <c r="N3340">
        <v>-1.48</v>
      </c>
      <c r="Q3340">
        <v>1932</v>
      </c>
      <c r="R3340" t="s">
        <v>97</v>
      </c>
      <c r="S3340" s="588">
        <v>6</v>
      </c>
    </row>
    <row r="3341" spans="1:19" x14ac:dyDescent="0.2">
      <c r="A3341">
        <v>3340</v>
      </c>
      <c r="B3341" s="400">
        <v>42625.06527777778</v>
      </c>
      <c r="C3341" t="s">
        <v>97</v>
      </c>
      <c r="D3341">
        <v>0.01</v>
      </c>
      <c r="F3341">
        <v>1.4913799999999999</v>
      </c>
      <c r="I3341" s="400">
        <v>42625.657638888886</v>
      </c>
      <c r="J3341">
        <v>1.4912099999999999</v>
      </c>
      <c r="N3341">
        <v>0.11</v>
      </c>
      <c r="Q3341">
        <v>1932</v>
      </c>
      <c r="R3341" t="s">
        <v>97</v>
      </c>
      <c r="S3341" s="588">
        <v>6</v>
      </c>
    </row>
    <row r="3342" spans="1:19" x14ac:dyDescent="0.2">
      <c r="A3342">
        <v>3341</v>
      </c>
      <c r="B3342" s="400">
        <v>42625.203472222223</v>
      </c>
      <c r="C3342" t="s">
        <v>97</v>
      </c>
      <c r="D3342">
        <v>0.02</v>
      </c>
      <c r="F3342">
        <v>1.49451</v>
      </c>
      <c r="I3342" s="400">
        <v>42625.657638888886</v>
      </c>
      <c r="J3342">
        <v>1.4912099999999999</v>
      </c>
      <c r="N3342">
        <v>4.55</v>
      </c>
      <c r="Q3342">
        <v>1932</v>
      </c>
      <c r="R3342" t="s">
        <v>97</v>
      </c>
      <c r="S3342" s="588">
        <v>6</v>
      </c>
    </row>
    <row r="3343" spans="1:19" x14ac:dyDescent="0.2">
      <c r="A3343">
        <v>3342</v>
      </c>
      <c r="B3343" s="400">
        <v>42625.455555555556</v>
      </c>
      <c r="C3343" t="s">
        <v>97</v>
      </c>
      <c r="D3343">
        <v>0.02</v>
      </c>
      <c r="F3343">
        <v>1.4977100000000001</v>
      </c>
      <c r="I3343" s="400">
        <v>42625.657638888886</v>
      </c>
      <c r="J3343">
        <v>1.4912099999999999</v>
      </c>
      <c r="N3343">
        <v>8.9600000000000009</v>
      </c>
      <c r="Q3343">
        <v>1932</v>
      </c>
      <c r="R3343" t="s">
        <v>97</v>
      </c>
      <c r="S3343" s="588">
        <v>6</v>
      </c>
    </row>
    <row r="3344" spans="1:19" x14ac:dyDescent="0.2">
      <c r="A3344">
        <v>3343</v>
      </c>
      <c r="B3344" s="400">
        <v>42625.87777777778</v>
      </c>
      <c r="C3344" t="s">
        <v>96</v>
      </c>
      <c r="D3344">
        <v>0.01</v>
      </c>
      <c r="F3344">
        <v>1.4882500000000001</v>
      </c>
      <c r="I3344" s="400">
        <v>42626.15625</v>
      </c>
      <c r="J3344">
        <v>1.4875400000000001</v>
      </c>
      <c r="N3344">
        <v>-0.57999999999999996</v>
      </c>
      <c r="Q3344">
        <v>1933</v>
      </c>
      <c r="R3344" t="s">
        <v>96</v>
      </c>
      <c r="S3344" s="588">
        <v>3</v>
      </c>
    </row>
    <row r="3345" spans="1:19" x14ac:dyDescent="0.2">
      <c r="A3345">
        <v>3344</v>
      </c>
      <c r="B3345" s="400">
        <v>42625.890277777777</v>
      </c>
      <c r="C3345" t="s">
        <v>96</v>
      </c>
      <c r="D3345">
        <v>0.01</v>
      </c>
      <c r="F3345">
        <v>1.4867300000000001</v>
      </c>
      <c r="I3345" s="400">
        <v>42626.15625</v>
      </c>
      <c r="J3345">
        <v>1.4875400000000001</v>
      </c>
      <c r="N3345">
        <v>0.47</v>
      </c>
      <c r="Q3345">
        <v>1933</v>
      </c>
      <c r="R3345" t="s">
        <v>96</v>
      </c>
      <c r="S3345" s="588">
        <v>3</v>
      </c>
    </row>
    <row r="3346" spans="1:19" x14ac:dyDescent="0.2">
      <c r="A3346">
        <v>3345</v>
      </c>
      <c r="B3346" s="400">
        <v>42625.945833333331</v>
      </c>
      <c r="C3346" t="s">
        <v>96</v>
      </c>
      <c r="D3346">
        <v>0.01</v>
      </c>
      <c r="F3346">
        <v>1.4852300000000001</v>
      </c>
      <c r="I3346" s="400">
        <v>42626.15625</v>
      </c>
      <c r="J3346">
        <v>1.4875400000000001</v>
      </c>
      <c r="N3346">
        <v>1.5</v>
      </c>
      <c r="Q3346">
        <v>1933</v>
      </c>
      <c r="R3346" t="s">
        <v>96</v>
      </c>
      <c r="S3346" s="588">
        <v>3</v>
      </c>
    </row>
    <row r="3347" spans="1:19" x14ac:dyDescent="0.2">
      <c r="A3347">
        <v>3346</v>
      </c>
      <c r="B3347" s="400">
        <v>42626.081944444442</v>
      </c>
      <c r="C3347" t="s">
        <v>97</v>
      </c>
      <c r="D3347">
        <v>0.01</v>
      </c>
      <c r="F3347">
        <v>1.4865600000000001</v>
      </c>
      <c r="I3347" s="400">
        <v>42626.091666666667</v>
      </c>
      <c r="J3347">
        <v>1.48576</v>
      </c>
      <c r="N3347">
        <v>0.55000000000000004</v>
      </c>
      <c r="Q3347">
        <v>1934</v>
      </c>
      <c r="R3347" t="s">
        <v>97</v>
      </c>
      <c r="S3347" s="588">
        <v>1</v>
      </c>
    </row>
    <row r="3348" spans="1:19" x14ac:dyDescent="0.2">
      <c r="A3348">
        <v>3347</v>
      </c>
      <c r="B3348" s="400">
        <v>42626.919444444444</v>
      </c>
      <c r="C3348" t="s">
        <v>96</v>
      </c>
      <c r="D3348">
        <v>0.01</v>
      </c>
      <c r="F3348">
        <v>1.50353</v>
      </c>
      <c r="I3348" s="400">
        <v>42627.05</v>
      </c>
      <c r="J3348">
        <v>1.5035799999999999</v>
      </c>
      <c r="N3348">
        <v>-0.06</v>
      </c>
      <c r="Q3348">
        <v>1935</v>
      </c>
      <c r="R3348" t="s">
        <v>96</v>
      </c>
      <c r="S3348" s="588">
        <v>2</v>
      </c>
    </row>
    <row r="3349" spans="1:19" x14ac:dyDescent="0.2">
      <c r="A3349">
        <v>3348</v>
      </c>
      <c r="B3349" s="400">
        <v>42626.944444444445</v>
      </c>
      <c r="C3349" t="s">
        <v>96</v>
      </c>
      <c r="D3349">
        <v>0.01</v>
      </c>
      <c r="F3349">
        <v>1.5020199999999999</v>
      </c>
      <c r="I3349" s="400">
        <v>42627.05</v>
      </c>
      <c r="J3349">
        <v>1.5035799999999999</v>
      </c>
      <c r="N3349">
        <v>0.98</v>
      </c>
      <c r="Q3349">
        <v>1935</v>
      </c>
      <c r="R3349" t="s">
        <v>96</v>
      </c>
      <c r="S3349" s="588">
        <v>2</v>
      </c>
    </row>
    <row r="3350" spans="1:19" x14ac:dyDescent="0.2">
      <c r="A3350">
        <v>3349</v>
      </c>
      <c r="B3350" s="400">
        <v>42627.919444444444</v>
      </c>
      <c r="C3350" t="s">
        <v>97</v>
      </c>
      <c r="D3350">
        <v>0.01</v>
      </c>
      <c r="F3350">
        <v>1.5062</v>
      </c>
      <c r="I3350" s="400">
        <v>42627.947222222225</v>
      </c>
      <c r="J3350">
        <v>1.5054000000000001</v>
      </c>
      <c r="N3350">
        <v>0.56000000000000005</v>
      </c>
      <c r="Q3350">
        <v>1936</v>
      </c>
      <c r="R3350" t="s">
        <v>97</v>
      </c>
      <c r="S3350" s="588">
        <v>1</v>
      </c>
    </row>
    <row r="3351" spans="1:19" x14ac:dyDescent="0.2">
      <c r="A3351">
        <v>3350</v>
      </c>
      <c r="B3351" s="400">
        <v>42628.036111111112</v>
      </c>
      <c r="C3351" t="s">
        <v>96</v>
      </c>
      <c r="D3351">
        <v>0.01</v>
      </c>
      <c r="F3351">
        <v>1.5052000000000001</v>
      </c>
      <c r="I3351" s="400">
        <v>42628.1875</v>
      </c>
      <c r="J3351">
        <v>1.50522</v>
      </c>
      <c r="N3351">
        <v>0.01</v>
      </c>
      <c r="Q3351">
        <v>1937</v>
      </c>
      <c r="R3351" t="s">
        <v>96</v>
      </c>
      <c r="S3351" s="588">
        <v>2</v>
      </c>
    </row>
    <row r="3352" spans="1:19" x14ac:dyDescent="0.2">
      <c r="A3352">
        <v>3351</v>
      </c>
      <c r="B3352" s="400">
        <v>42628.121527777781</v>
      </c>
      <c r="C3352" t="s">
        <v>96</v>
      </c>
      <c r="D3352">
        <v>0.01</v>
      </c>
      <c r="F3352">
        <v>1.5036400000000001</v>
      </c>
      <c r="I3352" s="400">
        <v>42628.1875</v>
      </c>
      <c r="J3352">
        <v>1.50522</v>
      </c>
      <c r="N3352">
        <v>1.08</v>
      </c>
      <c r="Q3352">
        <v>1937</v>
      </c>
      <c r="R3352" t="s">
        <v>96</v>
      </c>
      <c r="S3352" s="588">
        <v>2</v>
      </c>
    </row>
    <row r="3353" spans="1:19" x14ac:dyDescent="0.2">
      <c r="A3353">
        <v>3352</v>
      </c>
      <c r="B3353" s="400">
        <v>42628.879166666666</v>
      </c>
      <c r="C3353" t="s">
        <v>96</v>
      </c>
      <c r="D3353">
        <v>0.01</v>
      </c>
      <c r="F3353">
        <v>1.4978499999999999</v>
      </c>
      <c r="I3353" s="400">
        <v>42629.126388888886</v>
      </c>
      <c r="J3353">
        <v>1.4979</v>
      </c>
      <c r="N3353">
        <v>-0.06</v>
      </c>
      <c r="Q3353">
        <v>1938</v>
      </c>
      <c r="R3353" t="s">
        <v>96</v>
      </c>
      <c r="S3353" s="588">
        <v>2</v>
      </c>
    </row>
    <row r="3354" spans="1:19" x14ac:dyDescent="0.2">
      <c r="A3354">
        <v>3353</v>
      </c>
      <c r="B3354" s="400">
        <v>42628.906944444447</v>
      </c>
      <c r="C3354" t="s">
        <v>96</v>
      </c>
      <c r="D3354">
        <v>0.01</v>
      </c>
      <c r="F3354">
        <v>1.4963500000000001</v>
      </c>
      <c r="I3354" s="400">
        <v>42629.126388888886</v>
      </c>
      <c r="J3354">
        <v>1.4979</v>
      </c>
      <c r="N3354">
        <v>0.98</v>
      </c>
      <c r="Q3354">
        <v>1938</v>
      </c>
      <c r="R3354" t="s">
        <v>96</v>
      </c>
      <c r="S3354" s="588">
        <v>2</v>
      </c>
    </row>
    <row r="3355" spans="1:19" x14ac:dyDescent="0.2">
      <c r="A3355">
        <v>3354</v>
      </c>
      <c r="B3355" s="400">
        <v>42629.939583333333</v>
      </c>
      <c r="C3355" t="s">
        <v>96</v>
      </c>
      <c r="D3355">
        <v>0.01</v>
      </c>
      <c r="F3355">
        <v>1.4896400000000001</v>
      </c>
      <c r="I3355" s="400">
        <v>42632</v>
      </c>
      <c r="J3355">
        <v>1.49044</v>
      </c>
      <c r="N3355">
        <v>0.46</v>
      </c>
      <c r="Q3355">
        <v>1939</v>
      </c>
      <c r="R3355" t="s">
        <v>96</v>
      </c>
      <c r="S3355" s="588">
        <v>1</v>
      </c>
    </row>
    <row r="3356" spans="1:19" x14ac:dyDescent="0.2">
      <c r="A3356">
        <v>3355</v>
      </c>
      <c r="B3356" s="400">
        <v>42632.075694444444</v>
      </c>
      <c r="C3356" t="s">
        <v>96</v>
      </c>
      <c r="D3356">
        <v>0.01</v>
      </c>
      <c r="F3356">
        <v>1.48967</v>
      </c>
      <c r="I3356" s="400">
        <v>42636.789583333331</v>
      </c>
      <c r="J3356">
        <v>1.47271</v>
      </c>
      <c r="N3356">
        <v>-12.25</v>
      </c>
      <c r="Q3356">
        <v>1940</v>
      </c>
      <c r="R3356" t="s">
        <v>96</v>
      </c>
      <c r="S3356" s="588">
        <v>10</v>
      </c>
    </row>
    <row r="3357" spans="1:19" x14ac:dyDescent="0.2">
      <c r="A3357">
        <v>3356</v>
      </c>
      <c r="B3357" s="400">
        <v>42632.086111111108</v>
      </c>
      <c r="C3357" t="s">
        <v>96</v>
      </c>
      <c r="D3357">
        <v>0.01</v>
      </c>
      <c r="F3357">
        <v>1.4881200000000001</v>
      </c>
      <c r="I3357" s="400">
        <v>42636.789583333331</v>
      </c>
      <c r="J3357">
        <v>1.47271</v>
      </c>
      <c r="N3357">
        <v>-11.18</v>
      </c>
      <c r="Q3357">
        <v>1940</v>
      </c>
      <c r="R3357" t="s">
        <v>96</v>
      </c>
      <c r="S3357" s="588">
        <v>10</v>
      </c>
    </row>
    <row r="3358" spans="1:19" x14ac:dyDescent="0.2">
      <c r="A3358">
        <v>3357</v>
      </c>
      <c r="B3358" s="400">
        <v>42632.109027777777</v>
      </c>
      <c r="C3358" t="s">
        <v>96</v>
      </c>
      <c r="D3358">
        <v>0.01</v>
      </c>
      <c r="F3358">
        <v>1.4865900000000001</v>
      </c>
      <c r="I3358" s="400">
        <v>42636.789583333331</v>
      </c>
      <c r="J3358">
        <v>1.47271</v>
      </c>
      <c r="N3358">
        <v>-10.119999999999999</v>
      </c>
      <c r="Q3358">
        <v>1940</v>
      </c>
      <c r="R3358" t="s">
        <v>96</v>
      </c>
      <c r="S3358" s="588">
        <v>10</v>
      </c>
    </row>
    <row r="3359" spans="1:19" x14ac:dyDescent="0.2">
      <c r="A3359">
        <v>3358</v>
      </c>
      <c r="B3359" s="400">
        <v>42632.180555555555</v>
      </c>
      <c r="C3359" t="s">
        <v>96</v>
      </c>
      <c r="D3359">
        <v>0.01</v>
      </c>
      <c r="F3359">
        <v>1.48428</v>
      </c>
      <c r="I3359" s="400">
        <v>42636.789583333331</v>
      </c>
      <c r="J3359">
        <v>1.47271</v>
      </c>
      <c r="N3359">
        <v>-8.5299999999999994</v>
      </c>
      <c r="Q3359">
        <v>1940</v>
      </c>
      <c r="R3359" t="s">
        <v>96</v>
      </c>
      <c r="S3359" s="588">
        <v>10</v>
      </c>
    </row>
    <row r="3360" spans="1:19" x14ac:dyDescent="0.2">
      <c r="A3360">
        <v>3359</v>
      </c>
      <c r="B3360" s="400">
        <v>42632.359027777777</v>
      </c>
      <c r="C3360" t="s">
        <v>96</v>
      </c>
      <c r="D3360">
        <v>0.02</v>
      </c>
      <c r="F3360">
        <v>1.4811700000000001</v>
      </c>
      <c r="I3360" s="400">
        <v>42636.789583333331</v>
      </c>
      <c r="J3360">
        <v>1.47271</v>
      </c>
      <c r="N3360">
        <v>-12.77</v>
      </c>
      <c r="Q3360">
        <v>1940</v>
      </c>
      <c r="R3360" t="s">
        <v>96</v>
      </c>
      <c r="S3360" s="588">
        <v>10</v>
      </c>
    </row>
    <row r="3361" spans="1:19" x14ac:dyDescent="0.2">
      <c r="A3361">
        <v>3360</v>
      </c>
      <c r="B3361" s="400">
        <v>42632.48541666667</v>
      </c>
      <c r="C3361" t="s">
        <v>96</v>
      </c>
      <c r="D3361">
        <v>0.02</v>
      </c>
      <c r="F3361">
        <v>1.4779599999999999</v>
      </c>
      <c r="I3361" s="400">
        <v>42636.789583333331</v>
      </c>
      <c r="J3361">
        <v>1.47271</v>
      </c>
      <c r="N3361">
        <v>-8.34</v>
      </c>
      <c r="Q3361">
        <v>1940</v>
      </c>
      <c r="R3361" t="s">
        <v>96</v>
      </c>
      <c r="S3361" s="588">
        <v>10</v>
      </c>
    </row>
    <row r="3362" spans="1:19" x14ac:dyDescent="0.2">
      <c r="A3362">
        <v>3363</v>
      </c>
      <c r="B3362" s="400">
        <v>42634.270833333336</v>
      </c>
      <c r="C3362" t="s">
        <v>96</v>
      </c>
      <c r="D3362">
        <v>0.03</v>
      </c>
      <c r="F3362">
        <v>1.4746300000000001</v>
      </c>
      <c r="I3362" s="400">
        <v>42636.789583333331</v>
      </c>
      <c r="J3362">
        <v>1.47271</v>
      </c>
      <c r="N3362">
        <v>-5.07</v>
      </c>
      <c r="Q3362">
        <v>1940</v>
      </c>
      <c r="R3362" t="s">
        <v>96</v>
      </c>
      <c r="S3362" s="588">
        <v>10</v>
      </c>
    </row>
    <row r="3363" spans="1:19" x14ac:dyDescent="0.2">
      <c r="A3363">
        <v>3364</v>
      </c>
      <c r="B3363" s="400">
        <v>42634.422222222223</v>
      </c>
      <c r="C3363" t="s">
        <v>96</v>
      </c>
      <c r="D3363">
        <v>0.05</v>
      </c>
      <c r="F3363">
        <v>1.4711700000000001</v>
      </c>
      <c r="I3363" s="400">
        <v>42636.789583333331</v>
      </c>
      <c r="J3363">
        <v>1.47271</v>
      </c>
      <c r="N3363">
        <v>3.47</v>
      </c>
      <c r="Q3363">
        <v>1940</v>
      </c>
      <c r="R3363" t="s">
        <v>96</v>
      </c>
      <c r="S3363" s="588">
        <v>10</v>
      </c>
    </row>
    <row r="3364" spans="1:19" x14ac:dyDescent="0.2">
      <c r="A3364">
        <v>3365</v>
      </c>
      <c r="B3364" s="400">
        <v>42634.525694444441</v>
      </c>
      <c r="C3364" t="s">
        <v>96</v>
      </c>
      <c r="D3364">
        <v>0.08</v>
      </c>
      <c r="F3364">
        <v>1.4676499999999999</v>
      </c>
      <c r="I3364" s="400">
        <v>42636.789583333331</v>
      </c>
      <c r="J3364">
        <v>1.47271</v>
      </c>
      <c r="N3364">
        <v>24.98</v>
      </c>
      <c r="Q3364">
        <v>1940</v>
      </c>
      <c r="R3364" t="s">
        <v>96</v>
      </c>
      <c r="S3364" s="588">
        <v>10</v>
      </c>
    </row>
    <row r="3365" spans="1:19" x14ac:dyDescent="0.2">
      <c r="A3365">
        <v>3366</v>
      </c>
      <c r="B3365" s="400">
        <v>42635.12777777778</v>
      </c>
      <c r="C3365" t="s">
        <v>96</v>
      </c>
      <c r="D3365">
        <v>0.11</v>
      </c>
      <c r="F3365">
        <v>1.4640299999999999</v>
      </c>
      <c r="I3365" s="400">
        <v>42636.789583333331</v>
      </c>
      <c r="J3365">
        <v>1.47271</v>
      </c>
      <c r="N3365">
        <v>64.84</v>
      </c>
      <c r="Q3365">
        <v>1940</v>
      </c>
      <c r="R3365" t="s">
        <v>96</v>
      </c>
      <c r="S3365" s="588">
        <v>10</v>
      </c>
    </row>
    <row r="3366" spans="1:19" x14ac:dyDescent="0.2">
      <c r="A3366">
        <v>3361</v>
      </c>
      <c r="B3366" s="400">
        <v>42632.928472222222</v>
      </c>
      <c r="C3366" t="s">
        <v>97</v>
      </c>
      <c r="D3366">
        <v>0.01</v>
      </c>
      <c r="F3366">
        <v>1.4817100000000001</v>
      </c>
      <c r="I3366" s="400">
        <v>42633.186111111114</v>
      </c>
      <c r="J3366">
        <v>1.48167</v>
      </c>
      <c r="N3366">
        <v>0.03</v>
      </c>
      <c r="Q3366">
        <v>1941</v>
      </c>
      <c r="R3366" t="s">
        <v>97</v>
      </c>
      <c r="S3366" s="588">
        <v>2</v>
      </c>
    </row>
    <row r="3367" spans="1:19" x14ac:dyDescent="0.2">
      <c r="A3367">
        <v>3362</v>
      </c>
      <c r="B3367" s="400">
        <v>42632.938888888886</v>
      </c>
      <c r="C3367" t="s">
        <v>97</v>
      </c>
      <c r="D3367">
        <v>0.01</v>
      </c>
      <c r="F3367">
        <v>1.48322</v>
      </c>
      <c r="I3367" s="400">
        <v>42633.186111111114</v>
      </c>
      <c r="J3367">
        <v>1.48167</v>
      </c>
      <c r="N3367">
        <v>1.08</v>
      </c>
      <c r="Q3367">
        <v>1941</v>
      </c>
      <c r="R3367" t="s">
        <v>97</v>
      </c>
      <c r="S3367" s="588">
        <v>2</v>
      </c>
    </row>
    <row r="3368" spans="1:19" x14ac:dyDescent="0.2">
      <c r="A3368">
        <v>3367</v>
      </c>
      <c r="B3368" s="400">
        <v>42639.061111111114</v>
      </c>
      <c r="C3368" t="s">
        <v>97</v>
      </c>
      <c r="D3368">
        <v>0.01</v>
      </c>
      <c r="F3368">
        <v>1.4754499999999999</v>
      </c>
      <c r="I3368" s="400">
        <v>42639.130555555559</v>
      </c>
      <c r="J3368">
        <v>1.4754</v>
      </c>
      <c r="N3368">
        <v>0.04</v>
      </c>
      <c r="Q3368">
        <v>1942</v>
      </c>
      <c r="R3368" t="s">
        <v>97</v>
      </c>
      <c r="S3368" s="588">
        <v>2</v>
      </c>
    </row>
    <row r="3369" spans="1:19" x14ac:dyDescent="0.2">
      <c r="A3369">
        <v>3368</v>
      </c>
      <c r="B3369" s="400">
        <v>42639.102777777778</v>
      </c>
      <c r="C3369" t="s">
        <v>97</v>
      </c>
      <c r="D3369">
        <v>0.01</v>
      </c>
      <c r="F3369">
        <v>1.47695</v>
      </c>
      <c r="I3369" s="400">
        <v>42639.130555555559</v>
      </c>
      <c r="J3369">
        <v>1.4754</v>
      </c>
      <c r="N3369">
        <v>1.07</v>
      </c>
      <c r="Q3369">
        <v>1942</v>
      </c>
      <c r="R3369" t="s">
        <v>97</v>
      </c>
      <c r="S3369" s="588">
        <v>2</v>
      </c>
    </row>
    <row r="3370" spans="1:19" x14ac:dyDescent="0.2">
      <c r="A3370">
        <v>3369</v>
      </c>
      <c r="B3370" s="400">
        <v>42639.95</v>
      </c>
      <c r="C3370" t="s">
        <v>97</v>
      </c>
      <c r="D3370">
        <v>0.01</v>
      </c>
      <c r="F3370">
        <v>1.47465</v>
      </c>
      <c r="I3370" s="400">
        <v>42639.956250000003</v>
      </c>
      <c r="J3370">
        <v>1.4738500000000001</v>
      </c>
      <c r="N3370">
        <v>0.56000000000000005</v>
      </c>
      <c r="Q3370">
        <v>1943</v>
      </c>
      <c r="R3370" t="s">
        <v>97</v>
      </c>
      <c r="S3370" s="588">
        <v>1</v>
      </c>
    </row>
    <row r="3371" spans="1:19" x14ac:dyDescent="0.2">
      <c r="A3371">
        <v>3370</v>
      </c>
      <c r="B3371" s="400">
        <v>42641.022222222222</v>
      </c>
      <c r="C3371" t="s">
        <v>96</v>
      </c>
      <c r="D3371">
        <v>0.01</v>
      </c>
      <c r="F3371">
        <v>1.4629000000000001</v>
      </c>
      <c r="I3371" s="400">
        <v>42641.496527777781</v>
      </c>
      <c r="J3371">
        <v>1.46129</v>
      </c>
      <c r="N3371">
        <v>-1.1100000000000001</v>
      </c>
      <c r="Q3371">
        <v>1944</v>
      </c>
      <c r="R3371" t="s">
        <v>96</v>
      </c>
      <c r="S3371" s="588">
        <v>4</v>
      </c>
    </row>
    <row r="3372" spans="1:19" x14ac:dyDescent="0.2">
      <c r="A3372">
        <v>3371</v>
      </c>
      <c r="B3372" s="400">
        <v>42641.152083333334</v>
      </c>
      <c r="C3372" t="s">
        <v>96</v>
      </c>
      <c r="D3372">
        <v>0.01</v>
      </c>
      <c r="F3372">
        <v>1.4613400000000001</v>
      </c>
      <c r="I3372" s="400">
        <v>42641.496527777781</v>
      </c>
      <c r="J3372">
        <v>1.46129</v>
      </c>
      <c r="N3372">
        <v>-0.03</v>
      </c>
      <c r="Q3372">
        <v>1944</v>
      </c>
      <c r="R3372" t="s">
        <v>96</v>
      </c>
      <c r="S3372" s="588">
        <v>4</v>
      </c>
    </row>
    <row r="3373" spans="1:19" x14ac:dyDescent="0.2">
      <c r="A3373">
        <v>3372</v>
      </c>
      <c r="B3373" s="400">
        <v>42641.165972222225</v>
      </c>
      <c r="C3373" t="s">
        <v>96</v>
      </c>
      <c r="D3373">
        <v>0.01</v>
      </c>
      <c r="F3373">
        <v>1.4598100000000001</v>
      </c>
      <c r="I3373" s="400">
        <v>42641.496527777781</v>
      </c>
      <c r="J3373">
        <v>1.46129</v>
      </c>
      <c r="N3373">
        <v>1.02</v>
      </c>
      <c r="Q3373">
        <v>1944</v>
      </c>
      <c r="R3373" t="s">
        <v>96</v>
      </c>
      <c r="S3373" s="588">
        <v>4</v>
      </c>
    </row>
    <row r="3374" spans="1:19" x14ac:dyDescent="0.2">
      <c r="A3374">
        <v>3373</v>
      </c>
      <c r="B3374" s="400">
        <v>42641.416666666664</v>
      </c>
      <c r="C3374" t="s">
        <v>96</v>
      </c>
      <c r="D3374">
        <v>0.01</v>
      </c>
      <c r="F3374">
        <v>1.4575100000000001</v>
      </c>
      <c r="I3374" s="400">
        <v>42641.496527777781</v>
      </c>
      <c r="J3374">
        <v>1.46129</v>
      </c>
      <c r="N3374">
        <v>2.61</v>
      </c>
      <c r="Q3374">
        <v>1944</v>
      </c>
      <c r="R3374" t="s">
        <v>96</v>
      </c>
      <c r="S3374" s="588">
        <v>4</v>
      </c>
    </row>
    <row r="3375" spans="1:19" x14ac:dyDescent="0.2">
      <c r="A3375">
        <v>3374</v>
      </c>
      <c r="B3375" s="400">
        <v>42641.881944444445</v>
      </c>
      <c r="C3375" t="s">
        <v>96</v>
      </c>
      <c r="D3375">
        <v>0.01</v>
      </c>
      <c r="F3375">
        <v>1.4613499999999999</v>
      </c>
      <c r="I3375" s="400">
        <v>42642.296527777777</v>
      </c>
      <c r="J3375">
        <v>1.45977</v>
      </c>
      <c r="N3375">
        <v>-1.37</v>
      </c>
      <c r="Q3375">
        <v>1945</v>
      </c>
      <c r="R3375" t="s">
        <v>96</v>
      </c>
      <c r="S3375" s="588">
        <v>4</v>
      </c>
    </row>
    <row r="3376" spans="1:19" x14ac:dyDescent="0.2">
      <c r="A3376">
        <v>3375</v>
      </c>
      <c r="B3376" s="400">
        <v>42641.890972222223</v>
      </c>
      <c r="C3376" t="s">
        <v>96</v>
      </c>
      <c r="D3376">
        <v>0.01</v>
      </c>
      <c r="F3376">
        <v>1.45983</v>
      </c>
      <c r="I3376" s="400">
        <v>42642.296527777777</v>
      </c>
      <c r="J3376">
        <v>1.45977</v>
      </c>
      <c r="N3376">
        <v>-0.32</v>
      </c>
      <c r="Q3376">
        <v>1945</v>
      </c>
      <c r="R3376" t="s">
        <v>96</v>
      </c>
      <c r="S3376" s="588">
        <v>4</v>
      </c>
    </row>
    <row r="3377" spans="1:19" x14ac:dyDescent="0.2">
      <c r="A3377">
        <v>3376</v>
      </c>
      <c r="B3377" s="400">
        <v>42641.9</v>
      </c>
      <c r="C3377" t="s">
        <v>96</v>
      </c>
      <c r="D3377">
        <v>0.01</v>
      </c>
      <c r="F3377">
        <v>1.4583200000000001</v>
      </c>
      <c r="I3377" s="400">
        <v>42642.296527777777</v>
      </c>
      <c r="J3377">
        <v>1.45977</v>
      </c>
      <c r="N3377">
        <v>0.72</v>
      </c>
      <c r="Q3377">
        <v>1945</v>
      </c>
      <c r="R3377" t="s">
        <v>96</v>
      </c>
      <c r="S3377" s="588">
        <v>4</v>
      </c>
    </row>
    <row r="3378" spans="1:19" x14ac:dyDescent="0.2">
      <c r="A3378">
        <v>3377</v>
      </c>
      <c r="B3378" s="400">
        <v>42642.179861111108</v>
      </c>
      <c r="C3378" t="s">
        <v>96</v>
      </c>
      <c r="D3378">
        <v>0.01</v>
      </c>
      <c r="F3378">
        <v>1.4559899999999999</v>
      </c>
      <c r="I3378" s="400">
        <v>42642.296527777777</v>
      </c>
      <c r="J3378">
        <v>1.45977</v>
      </c>
      <c r="N3378">
        <v>2.61</v>
      </c>
      <c r="Q3378">
        <v>1945</v>
      </c>
      <c r="R3378" t="s">
        <v>96</v>
      </c>
      <c r="S3378" s="588">
        <v>4</v>
      </c>
    </row>
    <row r="3379" spans="1:19" x14ac:dyDescent="0.2">
      <c r="A3379">
        <v>3378</v>
      </c>
      <c r="B3379" s="400">
        <v>42642.87777777778</v>
      </c>
      <c r="C3379" t="s">
        <v>97</v>
      </c>
      <c r="D3379">
        <v>0.01</v>
      </c>
      <c r="F3379">
        <v>1.46932</v>
      </c>
      <c r="I3379" s="400">
        <v>42642.885416666664</v>
      </c>
      <c r="J3379">
        <v>1.46852</v>
      </c>
      <c r="N3379">
        <v>0.55000000000000004</v>
      </c>
      <c r="Q3379">
        <v>1946</v>
      </c>
      <c r="R3379" t="s">
        <v>97</v>
      </c>
      <c r="S3379" s="588">
        <v>1</v>
      </c>
    </row>
    <row r="3380" spans="1:19" x14ac:dyDescent="0.2">
      <c r="A3380">
        <v>3379</v>
      </c>
      <c r="B3380" s="400">
        <v>42642.946527777778</v>
      </c>
      <c r="C3380" t="s">
        <v>97</v>
      </c>
      <c r="D3380">
        <v>0.01</v>
      </c>
      <c r="F3380">
        <v>1.4684999999999999</v>
      </c>
      <c r="I3380" s="400">
        <v>42643.197916666664</v>
      </c>
      <c r="J3380">
        <v>1.4692799999999999</v>
      </c>
      <c r="N3380">
        <v>-0.52</v>
      </c>
      <c r="Q3380">
        <v>1947</v>
      </c>
      <c r="R3380" t="s">
        <v>97</v>
      </c>
      <c r="S3380" s="588">
        <v>3</v>
      </c>
    </row>
    <row r="3381" spans="1:19" x14ac:dyDescent="0.2">
      <c r="A3381">
        <v>3380</v>
      </c>
      <c r="B3381" s="400">
        <v>42643.015972222223</v>
      </c>
      <c r="C3381" t="s">
        <v>97</v>
      </c>
      <c r="D3381">
        <v>0.01</v>
      </c>
      <c r="F3381">
        <v>1.47011</v>
      </c>
      <c r="I3381" s="400">
        <v>42643.197916666664</v>
      </c>
      <c r="J3381">
        <v>1.4692799999999999</v>
      </c>
      <c r="N3381">
        <v>0.57999999999999996</v>
      </c>
      <c r="Q3381">
        <v>1947</v>
      </c>
      <c r="R3381" t="s">
        <v>97</v>
      </c>
      <c r="S3381" s="588">
        <v>3</v>
      </c>
    </row>
    <row r="3382" spans="1:19" x14ac:dyDescent="0.2">
      <c r="A3382">
        <v>3381</v>
      </c>
      <c r="B3382" s="400">
        <v>42643.12777777778</v>
      </c>
      <c r="C3382" t="s">
        <v>97</v>
      </c>
      <c r="D3382">
        <v>0.01</v>
      </c>
      <c r="F3382">
        <v>1.47163</v>
      </c>
      <c r="I3382" s="400">
        <v>42643.197916666664</v>
      </c>
      <c r="J3382">
        <v>1.4692799999999999</v>
      </c>
      <c r="N3382">
        <v>1.62</v>
      </c>
      <c r="Q3382">
        <v>1947</v>
      </c>
      <c r="R3382" t="s">
        <v>97</v>
      </c>
      <c r="S3382" s="588">
        <v>3</v>
      </c>
    </row>
    <row r="3383" spans="1:19" x14ac:dyDescent="0.2">
      <c r="A3383">
        <v>3382</v>
      </c>
      <c r="B3383" s="400">
        <v>42643.920138888891</v>
      </c>
      <c r="C3383" t="s">
        <v>97</v>
      </c>
      <c r="D3383">
        <v>0.01</v>
      </c>
      <c r="F3383">
        <v>1.46658</v>
      </c>
      <c r="I3383" s="400">
        <v>42646.009027777778</v>
      </c>
      <c r="J3383">
        <v>1.46654</v>
      </c>
      <c r="N3383">
        <v>0.04</v>
      </c>
      <c r="Q3383">
        <v>1948</v>
      </c>
      <c r="R3383" t="s">
        <v>97</v>
      </c>
      <c r="S3383" s="588">
        <v>2</v>
      </c>
    </row>
    <row r="3384" spans="1:19" x14ac:dyDescent="0.2">
      <c r="A3384">
        <v>3383</v>
      </c>
      <c r="B3384" s="400">
        <v>42643.959722222222</v>
      </c>
      <c r="C3384" t="s">
        <v>97</v>
      </c>
      <c r="D3384">
        <v>0.01</v>
      </c>
      <c r="F3384">
        <v>1.4680899999999999</v>
      </c>
      <c r="I3384" s="400">
        <v>42646.009027777778</v>
      </c>
      <c r="J3384">
        <v>1.46654</v>
      </c>
      <c r="N3384">
        <v>1.08</v>
      </c>
      <c r="Q3384">
        <v>1948</v>
      </c>
      <c r="R3384" t="s">
        <v>97</v>
      </c>
      <c r="S3384" s="588">
        <v>2</v>
      </c>
    </row>
    <row r="3385" spans="1:19" x14ac:dyDescent="0.2">
      <c r="A3385">
        <v>3384</v>
      </c>
      <c r="B3385" s="400">
        <v>42647.047222222223</v>
      </c>
      <c r="C3385" t="s">
        <v>96</v>
      </c>
      <c r="D3385">
        <v>0.01</v>
      </c>
      <c r="F3385">
        <v>1.4597100000000001</v>
      </c>
      <c r="I3385" s="400">
        <v>42647.195138888892</v>
      </c>
      <c r="J3385">
        <v>1.4597500000000001</v>
      </c>
      <c r="N3385">
        <v>0.03</v>
      </c>
      <c r="Q3385">
        <v>1949</v>
      </c>
      <c r="R3385" t="s">
        <v>96</v>
      </c>
      <c r="S3385" s="588">
        <v>2</v>
      </c>
    </row>
    <row r="3386" spans="1:19" x14ac:dyDescent="0.2">
      <c r="A3386">
        <v>3385</v>
      </c>
      <c r="B3386" s="400">
        <v>42647.078472222223</v>
      </c>
      <c r="C3386" t="s">
        <v>96</v>
      </c>
      <c r="D3386">
        <v>0.01</v>
      </c>
      <c r="F3386">
        <v>1.4581900000000001</v>
      </c>
      <c r="I3386" s="400">
        <v>42647.195138888892</v>
      </c>
      <c r="J3386">
        <v>1.4597500000000001</v>
      </c>
      <c r="N3386">
        <v>1.08</v>
      </c>
      <c r="Q3386">
        <v>1949</v>
      </c>
      <c r="R3386" t="s">
        <v>96</v>
      </c>
      <c r="S3386" s="588">
        <v>2</v>
      </c>
    </row>
    <row r="3387" spans="1:19" x14ac:dyDescent="0.2">
      <c r="A3387">
        <v>3386</v>
      </c>
      <c r="B3387" s="400">
        <v>42648.037499999999</v>
      </c>
      <c r="C3387" t="s">
        <v>97</v>
      </c>
      <c r="D3387">
        <v>0.01</v>
      </c>
      <c r="F3387">
        <v>1.4721500000000001</v>
      </c>
      <c r="I3387" s="400">
        <v>42648.043055555558</v>
      </c>
      <c r="J3387">
        <v>1.4713499999999999</v>
      </c>
      <c r="N3387">
        <v>0.55000000000000004</v>
      </c>
      <c r="Q3387">
        <v>1950</v>
      </c>
      <c r="R3387" t="s">
        <v>97</v>
      </c>
      <c r="S3387" s="588">
        <v>1</v>
      </c>
    </row>
    <row r="3388" spans="1:19" x14ac:dyDescent="0.2">
      <c r="A3388">
        <v>3387</v>
      </c>
      <c r="B3388" s="400">
        <v>42648.060416666667</v>
      </c>
      <c r="C3388" t="s">
        <v>97</v>
      </c>
      <c r="D3388">
        <v>0.01</v>
      </c>
      <c r="F3388">
        <v>1.4716800000000001</v>
      </c>
      <c r="I3388" s="400">
        <v>42648.143055555556</v>
      </c>
      <c r="J3388">
        <v>1.47166</v>
      </c>
      <c r="N3388">
        <v>0.01</v>
      </c>
      <c r="Q3388">
        <v>1951</v>
      </c>
      <c r="R3388" t="s">
        <v>97</v>
      </c>
      <c r="S3388" s="588">
        <v>2</v>
      </c>
    </row>
    <row r="3389" spans="1:19" x14ac:dyDescent="0.2">
      <c r="A3389">
        <v>3388</v>
      </c>
      <c r="B3389" s="400">
        <v>42648.113194444442</v>
      </c>
      <c r="C3389" t="s">
        <v>97</v>
      </c>
      <c r="D3389">
        <v>0.01</v>
      </c>
      <c r="F3389">
        <v>1.4732400000000001</v>
      </c>
      <c r="I3389" s="400">
        <v>42648.143055555556</v>
      </c>
      <c r="J3389">
        <v>1.47166</v>
      </c>
      <c r="N3389">
        <v>1.0900000000000001</v>
      </c>
      <c r="Q3389">
        <v>1951</v>
      </c>
      <c r="R3389" t="s">
        <v>97</v>
      </c>
      <c r="S3389" s="588">
        <v>2</v>
      </c>
    </row>
    <row r="3390" spans="1:19" x14ac:dyDescent="0.2">
      <c r="A3390">
        <v>3389</v>
      </c>
      <c r="B3390" s="400">
        <v>42648.932638888888</v>
      </c>
      <c r="C3390" t="s">
        <v>97</v>
      </c>
      <c r="D3390">
        <v>0.01</v>
      </c>
      <c r="F3390">
        <v>1.4718199999999999</v>
      </c>
      <c r="I3390" s="400">
        <v>42648.970138888886</v>
      </c>
      <c r="J3390">
        <v>1.47102</v>
      </c>
      <c r="N3390">
        <v>0.55000000000000004</v>
      </c>
      <c r="Q3390">
        <v>1952</v>
      </c>
      <c r="R3390" t="s">
        <v>97</v>
      </c>
      <c r="S3390" s="588">
        <v>1</v>
      </c>
    </row>
    <row r="3391" spans="1:19" x14ac:dyDescent="0.2">
      <c r="A3391">
        <v>3390</v>
      </c>
      <c r="B3391" s="400">
        <v>42649.059027777781</v>
      </c>
      <c r="C3391" t="s">
        <v>97</v>
      </c>
      <c r="D3391">
        <v>0.01</v>
      </c>
      <c r="F3391">
        <v>1.47254</v>
      </c>
      <c r="I3391" s="400">
        <v>42649.097916666666</v>
      </c>
      <c r="J3391">
        <v>1.47174</v>
      </c>
      <c r="N3391">
        <v>0.56000000000000005</v>
      </c>
      <c r="Q3391">
        <v>1953</v>
      </c>
      <c r="R3391" t="s">
        <v>97</v>
      </c>
      <c r="S3391" s="588">
        <v>1</v>
      </c>
    </row>
    <row r="3392" spans="1:19" x14ac:dyDescent="0.2">
      <c r="A3392">
        <v>3391</v>
      </c>
      <c r="B3392" s="400">
        <v>42649.877083333333</v>
      </c>
      <c r="C3392" t="s">
        <v>96</v>
      </c>
      <c r="D3392">
        <v>0.01</v>
      </c>
      <c r="F3392">
        <v>1.47058</v>
      </c>
      <c r="I3392" s="400">
        <v>42650.095833333333</v>
      </c>
      <c r="J3392">
        <v>1.4706300000000001</v>
      </c>
      <c r="N3392">
        <v>-0.05</v>
      </c>
      <c r="Q3392">
        <v>1954</v>
      </c>
      <c r="R3392" t="s">
        <v>96</v>
      </c>
      <c r="S3392" s="588">
        <v>2</v>
      </c>
    </row>
    <row r="3393" spans="1:19" x14ac:dyDescent="0.2">
      <c r="A3393">
        <v>3392</v>
      </c>
      <c r="B3393" s="400">
        <v>42650.088194444441</v>
      </c>
      <c r="C3393" t="s">
        <v>96</v>
      </c>
      <c r="D3393">
        <v>0.01</v>
      </c>
      <c r="F3393">
        <v>1.4690700000000001</v>
      </c>
      <c r="I3393" s="400">
        <v>42650.095833333333</v>
      </c>
      <c r="J3393">
        <v>1.4706300000000001</v>
      </c>
      <c r="N3393">
        <v>1.08</v>
      </c>
      <c r="Q3393">
        <v>1954</v>
      </c>
      <c r="R3393" t="s">
        <v>96</v>
      </c>
      <c r="S3393" s="588">
        <v>2</v>
      </c>
    </row>
    <row r="3394" spans="1:19" x14ac:dyDescent="0.2">
      <c r="A3394">
        <v>3393</v>
      </c>
      <c r="B3394" s="400">
        <v>42650.883333333331</v>
      </c>
      <c r="C3394" t="s">
        <v>96</v>
      </c>
      <c r="D3394">
        <v>0.01</v>
      </c>
      <c r="F3394">
        <v>1.47401</v>
      </c>
      <c r="I3394" s="400">
        <v>42650.915972222225</v>
      </c>
      <c r="J3394">
        <v>1.47481</v>
      </c>
      <c r="N3394">
        <v>0.55000000000000004</v>
      </c>
      <c r="Q3394">
        <v>1955</v>
      </c>
      <c r="R3394" t="s">
        <v>96</v>
      </c>
      <c r="S3394" s="588">
        <v>1</v>
      </c>
    </row>
    <row r="3395" spans="1:19" x14ac:dyDescent="0.2">
      <c r="A3395">
        <v>3394</v>
      </c>
      <c r="B3395" s="400">
        <v>42653.059027777781</v>
      </c>
      <c r="C3395" t="s">
        <v>97</v>
      </c>
      <c r="D3395">
        <v>0.01</v>
      </c>
      <c r="F3395">
        <v>1.4726399999999999</v>
      </c>
      <c r="I3395" s="400">
        <v>42653.168055555558</v>
      </c>
      <c r="J3395">
        <v>1.4725900000000001</v>
      </c>
      <c r="N3395">
        <v>0.03</v>
      </c>
      <c r="Q3395">
        <v>1956</v>
      </c>
      <c r="R3395" t="s">
        <v>97</v>
      </c>
      <c r="S3395" s="588">
        <v>2</v>
      </c>
    </row>
    <row r="3396" spans="1:19" x14ac:dyDescent="0.2">
      <c r="A3396">
        <v>3395</v>
      </c>
      <c r="B3396" s="400">
        <v>42653.133333333331</v>
      </c>
      <c r="C3396" t="s">
        <v>97</v>
      </c>
      <c r="D3396">
        <v>0.01</v>
      </c>
      <c r="F3396">
        <v>1.47414</v>
      </c>
      <c r="I3396" s="400">
        <v>42653.168055555558</v>
      </c>
      <c r="J3396">
        <v>1.4725900000000001</v>
      </c>
      <c r="N3396">
        <v>1.06</v>
      </c>
      <c r="Q3396">
        <v>1956</v>
      </c>
      <c r="R3396" t="s">
        <v>97</v>
      </c>
      <c r="S3396" s="588">
        <v>2</v>
      </c>
    </row>
    <row r="3397" spans="1:19" x14ac:dyDescent="0.2">
      <c r="A3397">
        <v>3396</v>
      </c>
      <c r="B3397" s="400">
        <v>42654.89166666667</v>
      </c>
      <c r="C3397" t="s">
        <v>96</v>
      </c>
      <c r="D3397">
        <v>0.01</v>
      </c>
      <c r="F3397">
        <v>1.46607</v>
      </c>
      <c r="I3397" s="400">
        <v>42654.963194444441</v>
      </c>
      <c r="J3397">
        <v>1.4668699999999999</v>
      </c>
      <c r="N3397">
        <v>0.55000000000000004</v>
      </c>
      <c r="Q3397">
        <v>1957</v>
      </c>
      <c r="R3397" t="s">
        <v>96</v>
      </c>
      <c r="S3397" s="588">
        <v>1</v>
      </c>
    </row>
    <row r="3398" spans="1:19" x14ac:dyDescent="0.2">
      <c r="A3398">
        <v>3397</v>
      </c>
      <c r="B3398" s="400">
        <v>42655.060416666667</v>
      </c>
      <c r="C3398" t="s">
        <v>96</v>
      </c>
      <c r="D3398">
        <v>0.01</v>
      </c>
      <c r="F3398">
        <v>1.46523</v>
      </c>
      <c r="I3398" s="400">
        <v>42656.136111111111</v>
      </c>
      <c r="J3398">
        <v>1.46004</v>
      </c>
      <c r="N3398">
        <v>-3.86</v>
      </c>
      <c r="Q3398">
        <v>1958</v>
      </c>
      <c r="R3398" t="s">
        <v>96</v>
      </c>
      <c r="S3398" s="588">
        <v>6</v>
      </c>
    </row>
    <row r="3399" spans="1:19" x14ac:dyDescent="0.2">
      <c r="A3399">
        <v>3398</v>
      </c>
      <c r="B3399" s="400">
        <v>42655.093055555553</v>
      </c>
      <c r="C3399" t="s">
        <v>96</v>
      </c>
      <c r="D3399">
        <v>0.01</v>
      </c>
      <c r="F3399">
        <v>1.4636899999999999</v>
      </c>
      <c r="I3399" s="400">
        <v>42656.136111111111</v>
      </c>
      <c r="J3399">
        <v>1.46004</v>
      </c>
      <c r="N3399">
        <v>-2.79</v>
      </c>
      <c r="Q3399">
        <v>1958</v>
      </c>
      <c r="R3399" t="s">
        <v>96</v>
      </c>
      <c r="S3399" s="588">
        <v>6</v>
      </c>
    </row>
    <row r="3400" spans="1:19" x14ac:dyDescent="0.2">
      <c r="A3400">
        <v>3399</v>
      </c>
      <c r="B3400" s="400">
        <v>42655.12777777778</v>
      </c>
      <c r="C3400" t="s">
        <v>96</v>
      </c>
      <c r="D3400">
        <v>0.01</v>
      </c>
      <c r="F3400">
        <v>1.46218</v>
      </c>
      <c r="I3400" s="400">
        <v>42656.136111111111</v>
      </c>
      <c r="J3400">
        <v>1.46004</v>
      </c>
      <c r="N3400">
        <v>-1.75</v>
      </c>
      <c r="Q3400">
        <v>1958</v>
      </c>
      <c r="R3400" t="s">
        <v>96</v>
      </c>
      <c r="S3400" s="588">
        <v>6</v>
      </c>
    </row>
    <row r="3401" spans="1:19" x14ac:dyDescent="0.2">
      <c r="A3401">
        <v>3400</v>
      </c>
      <c r="B3401" s="400">
        <v>42655.179861111108</v>
      </c>
      <c r="C3401" t="s">
        <v>96</v>
      </c>
      <c r="D3401">
        <v>0.01</v>
      </c>
      <c r="F3401">
        <v>1.4598500000000001</v>
      </c>
      <c r="I3401" s="400">
        <v>42656.136111111111</v>
      </c>
      <c r="J3401">
        <v>1.46004</v>
      </c>
      <c r="N3401">
        <v>-0.15</v>
      </c>
      <c r="Q3401">
        <v>1958</v>
      </c>
      <c r="R3401" t="s">
        <v>96</v>
      </c>
      <c r="S3401" s="588">
        <v>6</v>
      </c>
    </row>
    <row r="3402" spans="1:19" x14ac:dyDescent="0.2">
      <c r="A3402">
        <v>3401</v>
      </c>
      <c r="B3402" s="400">
        <v>42655.236111111109</v>
      </c>
      <c r="C3402" t="s">
        <v>96</v>
      </c>
      <c r="D3402">
        <v>0.02</v>
      </c>
      <c r="F3402">
        <v>1.45675</v>
      </c>
      <c r="I3402" s="400">
        <v>42656.136111111111</v>
      </c>
      <c r="J3402">
        <v>1.46004</v>
      </c>
      <c r="N3402">
        <v>3.98</v>
      </c>
      <c r="Q3402">
        <v>1958</v>
      </c>
      <c r="R3402" t="s">
        <v>96</v>
      </c>
      <c r="S3402" s="588">
        <v>6</v>
      </c>
    </row>
    <row r="3403" spans="1:19" x14ac:dyDescent="0.2">
      <c r="A3403">
        <v>3402</v>
      </c>
      <c r="B3403" s="400">
        <v>42655.486805555556</v>
      </c>
      <c r="C3403" t="s">
        <v>96</v>
      </c>
      <c r="D3403">
        <v>0.02</v>
      </c>
      <c r="F3403">
        <v>1.4535499999999999</v>
      </c>
      <c r="I3403" s="400">
        <v>42656.136111111111</v>
      </c>
      <c r="J3403">
        <v>1.46004</v>
      </c>
      <c r="N3403">
        <v>8.4</v>
      </c>
      <c r="Q3403">
        <v>1958</v>
      </c>
      <c r="R3403" t="s">
        <v>96</v>
      </c>
      <c r="S3403" s="588">
        <v>6</v>
      </c>
    </row>
    <row r="3404" spans="1:19" x14ac:dyDescent="0.2">
      <c r="A3404">
        <v>3403</v>
      </c>
      <c r="B3404" s="400">
        <v>42656.042361111111</v>
      </c>
      <c r="C3404" t="s">
        <v>97</v>
      </c>
      <c r="D3404">
        <v>0.01</v>
      </c>
      <c r="F3404">
        <v>1.4553199999999999</v>
      </c>
      <c r="I3404" s="400">
        <v>42656.618055555555</v>
      </c>
      <c r="J3404">
        <v>1.45882</v>
      </c>
      <c r="N3404">
        <v>-2.41</v>
      </c>
      <c r="Q3404">
        <v>1959</v>
      </c>
      <c r="R3404" t="s">
        <v>97</v>
      </c>
      <c r="S3404" s="588">
        <v>5</v>
      </c>
    </row>
    <row r="3405" spans="1:19" x14ac:dyDescent="0.2">
      <c r="A3405">
        <v>3404</v>
      </c>
      <c r="B3405" s="400">
        <v>42656.07708333333</v>
      </c>
      <c r="C3405" t="s">
        <v>97</v>
      </c>
      <c r="D3405">
        <v>0.01</v>
      </c>
      <c r="F3405">
        <v>1.45682</v>
      </c>
      <c r="I3405" s="400">
        <v>42656.618055555555</v>
      </c>
      <c r="J3405">
        <v>1.45882</v>
      </c>
      <c r="N3405">
        <v>-1.38</v>
      </c>
      <c r="Q3405">
        <v>1959</v>
      </c>
      <c r="R3405" t="s">
        <v>97</v>
      </c>
      <c r="S3405" s="588">
        <v>5</v>
      </c>
    </row>
    <row r="3406" spans="1:19" x14ac:dyDescent="0.2">
      <c r="A3406">
        <v>3405</v>
      </c>
      <c r="B3406" s="400">
        <v>42656.094444444447</v>
      </c>
      <c r="C3406" t="s">
        <v>97</v>
      </c>
      <c r="D3406">
        <v>0.01</v>
      </c>
      <c r="F3406">
        <v>1.4583200000000001</v>
      </c>
      <c r="I3406" s="400">
        <v>42656.618055555555</v>
      </c>
      <c r="J3406">
        <v>1.45882</v>
      </c>
      <c r="N3406">
        <v>-0.35</v>
      </c>
      <c r="Q3406">
        <v>1959</v>
      </c>
      <c r="R3406" t="s">
        <v>97</v>
      </c>
      <c r="S3406" s="588">
        <v>5</v>
      </c>
    </row>
    <row r="3407" spans="1:19" x14ac:dyDescent="0.2">
      <c r="A3407">
        <v>3406</v>
      </c>
      <c r="B3407" s="400">
        <v>42656.136805555558</v>
      </c>
      <c r="C3407" t="s">
        <v>97</v>
      </c>
      <c r="D3407">
        <v>0.01</v>
      </c>
      <c r="F3407">
        <v>1.46069</v>
      </c>
      <c r="I3407" s="400">
        <v>42656.618055555555</v>
      </c>
      <c r="J3407">
        <v>1.45882</v>
      </c>
      <c r="N3407">
        <v>1.29</v>
      </c>
      <c r="Q3407">
        <v>1959</v>
      </c>
      <c r="R3407" t="s">
        <v>97</v>
      </c>
      <c r="S3407" s="588">
        <v>5</v>
      </c>
    </row>
    <row r="3408" spans="1:19" x14ac:dyDescent="0.2">
      <c r="A3408">
        <v>3407</v>
      </c>
      <c r="B3408" s="400">
        <v>42656.216666666667</v>
      </c>
      <c r="C3408" t="s">
        <v>97</v>
      </c>
      <c r="D3408">
        <v>0.02</v>
      </c>
      <c r="F3408">
        <v>1.4638899999999999</v>
      </c>
      <c r="I3408" s="400">
        <v>42656.618055555555</v>
      </c>
      <c r="J3408">
        <v>1.45882</v>
      </c>
      <c r="N3408">
        <v>6.99</v>
      </c>
      <c r="Q3408">
        <v>1959</v>
      </c>
      <c r="R3408" t="s">
        <v>97</v>
      </c>
      <c r="S3408" s="588">
        <v>5</v>
      </c>
    </row>
    <row r="3409" spans="1:19" x14ac:dyDescent="0.2">
      <c r="A3409">
        <v>3408</v>
      </c>
      <c r="B3409" s="400">
        <v>42656.890277777777</v>
      </c>
      <c r="C3409" t="s">
        <v>96</v>
      </c>
      <c r="D3409">
        <v>0.01</v>
      </c>
      <c r="F3409">
        <v>1.45886</v>
      </c>
      <c r="I3409" s="400">
        <v>42656.935416666667</v>
      </c>
      <c r="J3409">
        <v>1.45966</v>
      </c>
      <c r="N3409">
        <v>0.55000000000000004</v>
      </c>
      <c r="Q3409">
        <v>1960</v>
      </c>
      <c r="R3409" t="s">
        <v>96</v>
      </c>
      <c r="S3409" s="588">
        <v>1</v>
      </c>
    </row>
    <row r="3410" spans="1:19" x14ac:dyDescent="0.2">
      <c r="A3410">
        <v>3409</v>
      </c>
      <c r="B3410" s="400">
        <v>42656.953472222223</v>
      </c>
      <c r="C3410" t="s">
        <v>97</v>
      </c>
      <c r="D3410">
        <v>0.01</v>
      </c>
      <c r="F3410">
        <v>1.4599500000000001</v>
      </c>
      <c r="I3410" s="400">
        <v>42657.125694444447</v>
      </c>
      <c r="J3410">
        <v>1.45991</v>
      </c>
      <c r="N3410">
        <v>0.04</v>
      </c>
      <c r="Q3410">
        <v>1961</v>
      </c>
      <c r="R3410" t="s">
        <v>97</v>
      </c>
      <c r="S3410" s="588">
        <v>2</v>
      </c>
    </row>
    <row r="3411" spans="1:19" x14ac:dyDescent="0.2">
      <c r="A3411">
        <v>3410</v>
      </c>
      <c r="B3411" s="400">
        <v>42657.015972222223</v>
      </c>
      <c r="C3411" t="s">
        <v>97</v>
      </c>
      <c r="D3411">
        <v>0.01</v>
      </c>
      <c r="F3411">
        <v>1.46147</v>
      </c>
      <c r="I3411" s="400">
        <v>42657.125694444447</v>
      </c>
      <c r="J3411">
        <v>1.45991</v>
      </c>
      <c r="N3411">
        <v>1.08</v>
      </c>
      <c r="Q3411">
        <v>1961</v>
      </c>
      <c r="R3411" t="s">
        <v>97</v>
      </c>
      <c r="S3411" s="588">
        <v>2</v>
      </c>
    </row>
    <row r="3412" spans="1:19" x14ac:dyDescent="0.2">
      <c r="A3412">
        <v>3411</v>
      </c>
      <c r="B3412" s="400">
        <v>42660.035416666666</v>
      </c>
      <c r="C3412" t="s">
        <v>96</v>
      </c>
      <c r="D3412">
        <v>0.01</v>
      </c>
      <c r="F3412">
        <v>1.4398899999999999</v>
      </c>
      <c r="I3412" s="400">
        <v>42660.076388888891</v>
      </c>
      <c r="J3412">
        <v>1.44069</v>
      </c>
      <c r="N3412">
        <v>0.55000000000000004</v>
      </c>
      <c r="Q3412">
        <v>1962</v>
      </c>
      <c r="R3412" t="s">
        <v>96</v>
      </c>
      <c r="S3412" s="588">
        <v>1</v>
      </c>
    </row>
    <row r="3413" spans="1:19" x14ac:dyDescent="0.2">
      <c r="A3413">
        <v>3412</v>
      </c>
      <c r="B3413" s="400">
        <v>42661.037499999999</v>
      </c>
      <c r="C3413" t="s">
        <v>96</v>
      </c>
      <c r="D3413">
        <v>0.01</v>
      </c>
      <c r="F3413">
        <v>1.4411499999999999</v>
      </c>
      <c r="I3413" s="400">
        <v>42661.066666666666</v>
      </c>
      <c r="J3413">
        <v>1.4419500000000001</v>
      </c>
      <c r="N3413">
        <v>0.55000000000000004</v>
      </c>
      <c r="Q3413">
        <v>1963</v>
      </c>
      <c r="R3413" t="s">
        <v>96</v>
      </c>
      <c r="S3413" s="588">
        <v>1</v>
      </c>
    </row>
    <row r="3414" spans="1:19" x14ac:dyDescent="0.2">
      <c r="A3414">
        <v>3413</v>
      </c>
      <c r="B3414" s="400">
        <v>42663.036111111112</v>
      </c>
      <c r="C3414" t="s">
        <v>97</v>
      </c>
      <c r="D3414">
        <v>0.01</v>
      </c>
      <c r="F3414">
        <v>1.4220999999999999</v>
      </c>
      <c r="I3414" s="400">
        <v>42663.041666666664</v>
      </c>
      <c r="J3414">
        <v>1.4213</v>
      </c>
      <c r="N3414">
        <v>0.56000000000000005</v>
      </c>
      <c r="Q3414">
        <v>1964</v>
      </c>
      <c r="R3414" t="s">
        <v>97</v>
      </c>
      <c r="S3414" s="588">
        <v>1</v>
      </c>
    </row>
    <row r="3415" spans="1:19" x14ac:dyDescent="0.2">
      <c r="A3415">
        <v>3414</v>
      </c>
      <c r="B3415" s="400">
        <v>42664.022222222222</v>
      </c>
      <c r="C3415" t="s">
        <v>97</v>
      </c>
      <c r="D3415">
        <v>0.01</v>
      </c>
      <c r="F3415">
        <v>1.4329499999999999</v>
      </c>
      <c r="I3415" s="400">
        <v>42664.103472222225</v>
      </c>
      <c r="J3415">
        <v>1.43215</v>
      </c>
      <c r="N3415">
        <v>0.55000000000000004</v>
      </c>
      <c r="Q3415">
        <v>1965</v>
      </c>
      <c r="R3415" t="s">
        <v>97</v>
      </c>
      <c r="S3415" s="588">
        <v>1</v>
      </c>
    </row>
    <row r="3416" spans="1:19" x14ac:dyDescent="0.2">
      <c r="A3416">
        <v>3415</v>
      </c>
      <c r="B3416" s="400">
        <v>42664.922222222223</v>
      </c>
      <c r="C3416" t="s">
        <v>96</v>
      </c>
      <c r="D3416">
        <v>0.01</v>
      </c>
      <c r="F3416">
        <v>1.4293100000000001</v>
      </c>
      <c r="I3416" s="400">
        <v>42664.931250000001</v>
      </c>
      <c r="J3416">
        <v>1.43011</v>
      </c>
      <c r="N3416">
        <v>0.55000000000000004</v>
      </c>
      <c r="Q3416">
        <v>1966</v>
      </c>
      <c r="R3416" t="s">
        <v>96</v>
      </c>
      <c r="S3416" s="588">
        <v>1</v>
      </c>
    </row>
    <row r="3417" spans="1:19" x14ac:dyDescent="0.2">
      <c r="A3417">
        <v>3416</v>
      </c>
      <c r="B3417" s="400">
        <v>42667.935416666667</v>
      </c>
      <c r="C3417" t="s">
        <v>96</v>
      </c>
      <c r="D3417">
        <v>0.01</v>
      </c>
      <c r="F3417">
        <v>1.43062</v>
      </c>
      <c r="I3417" s="400">
        <v>42668.037499999999</v>
      </c>
      <c r="J3417">
        <v>1.43065</v>
      </c>
      <c r="N3417">
        <v>-7.0000000000000007E-2</v>
      </c>
      <c r="Q3417">
        <v>1967</v>
      </c>
      <c r="R3417" t="s">
        <v>96</v>
      </c>
      <c r="S3417" s="588">
        <v>2</v>
      </c>
    </row>
    <row r="3418" spans="1:19" x14ac:dyDescent="0.2">
      <c r="A3418">
        <v>3417</v>
      </c>
      <c r="B3418" s="400">
        <v>42667.986805555556</v>
      </c>
      <c r="C3418" t="s">
        <v>96</v>
      </c>
      <c r="D3418">
        <v>0.01</v>
      </c>
      <c r="F3418">
        <v>1.4290700000000001</v>
      </c>
      <c r="I3418" s="400">
        <v>42668.037499999999</v>
      </c>
      <c r="J3418">
        <v>1.43065</v>
      </c>
      <c r="N3418">
        <v>1</v>
      </c>
      <c r="Q3418">
        <v>1967</v>
      </c>
      <c r="R3418" t="s">
        <v>96</v>
      </c>
      <c r="S3418" s="588">
        <v>2</v>
      </c>
    </row>
    <row r="3419" spans="1:19" x14ac:dyDescent="0.2">
      <c r="A3419">
        <v>3418</v>
      </c>
      <c r="B3419" s="400">
        <v>42669.895833333336</v>
      </c>
      <c r="C3419" t="s">
        <v>97</v>
      </c>
      <c r="D3419">
        <v>0.01</v>
      </c>
      <c r="F3419">
        <v>1.42736</v>
      </c>
      <c r="I3419" s="400">
        <v>42669.957638888889</v>
      </c>
      <c r="J3419">
        <v>1.4265600000000001</v>
      </c>
      <c r="N3419">
        <v>0.55000000000000004</v>
      </c>
      <c r="Q3419">
        <v>1968</v>
      </c>
      <c r="R3419" t="s">
        <v>97</v>
      </c>
      <c r="S3419" s="588">
        <v>1</v>
      </c>
    </row>
    <row r="3420" spans="1:19" x14ac:dyDescent="0.2">
      <c r="A3420">
        <v>3419</v>
      </c>
      <c r="B3420" s="400">
        <v>42669.975694444445</v>
      </c>
      <c r="C3420" t="s">
        <v>96</v>
      </c>
      <c r="D3420">
        <v>0.01</v>
      </c>
      <c r="F3420">
        <v>1.42639</v>
      </c>
      <c r="I3420" s="400">
        <v>42670.037499999999</v>
      </c>
      <c r="J3420">
        <v>1.42719</v>
      </c>
      <c r="N3420">
        <v>0.27</v>
      </c>
      <c r="Q3420">
        <v>1969</v>
      </c>
      <c r="R3420" t="s">
        <v>96</v>
      </c>
      <c r="S3420" s="588">
        <v>1</v>
      </c>
    </row>
    <row r="3421" spans="1:19" x14ac:dyDescent="0.2">
      <c r="A3421">
        <v>3420</v>
      </c>
      <c r="B3421" s="400">
        <v>42670.899305555555</v>
      </c>
      <c r="C3421" t="s">
        <v>97</v>
      </c>
      <c r="D3421">
        <v>0.01</v>
      </c>
      <c r="F3421">
        <v>1.43604</v>
      </c>
      <c r="I3421" s="400">
        <v>42670.979166666664</v>
      </c>
      <c r="J3421">
        <v>1.4359900000000001</v>
      </c>
      <c r="N3421">
        <v>0.03</v>
      </c>
      <c r="Q3421">
        <v>1970</v>
      </c>
      <c r="R3421" t="s">
        <v>97</v>
      </c>
      <c r="S3421" s="588">
        <v>2</v>
      </c>
    </row>
    <row r="3422" spans="1:19" x14ac:dyDescent="0.2">
      <c r="A3422">
        <v>3421</v>
      </c>
      <c r="B3422" s="400">
        <v>42670.927083333336</v>
      </c>
      <c r="C3422" t="s">
        <v>97</v>
      </c>
      <c r="D3422">
        <v>0.01</v>
      </c>
      <c r="F3422">
        <v>1.43754</v>
      </c>
      <c r="I3422" s="400">
        <v>42670.979166666664</v>
      </c>
      <c r="J3422">
        <v>1.4359900000000001</v>
      </c>
      <c r="N3422">
        <v>1.07</v>
      </c>
      <c r="Q3422">
        <v>1970</v>
      </c>
      <c r="R3422" t="s">
        <v>97</v>
      </c>
      <c r="S3422" s="588">
        <v>2</v>
      </c>
    </row>
    <row r="3423" spans="1:19" x14ac:dyDescent="0.2">
      <c r="A3423">
        <v>3422</v>
      </c>
      <c r="B3423" s="400">
        <v>42671.956944444442</v>
      </c>
      <c r="C3423" t="s">
        <v>96</v>
      </c>
      <c r="D3423">
        <v>0.01</v>
      </c>
      <c r="F3423">
        <v>1.4457500000000001</v>
      </c>
      <c r="I3423" s="400">
        <v>42673.958333333336</v>
      </c>
      <c r="J3423">
        <v>1.44655</v>
      </c>
      <c r="N3423">
        <v>0.55000000000000004</v>
      </c>
      <c r="Q3423">
        <v>1971</v>
      </c>
      <c r="R3423" t="s">
        <v>96</v>
      </c>
      <c r="S3423" s="588">
        <v>1</v>
      </c>
    </row>
    <row r="3424" spans="1:19" x14ac:dyDescent="0.2">
      <c r="A3424">
        <v>3423</v>
      </c>
      <c r="B3424" s="400">
        <v>42674.063888888886</v>
      </c>
      <c r="C3424" t="s">
        <v>96</v>
      </c>
      <c r="D3424">
        <v>0.01</v>
      </c>
      <c r="F3424">
        <v>1.4454</v>
      </c>
      <c r="I3424" s="400">
        <v>42674.084027777775</v>
      </c>
      <c r="J3424">
        <v>1.4461999999999999</v>
      </c>
      <c r="N3424">
        <v>0.55000000000000004</v>
      </c>
      <c r="Q3424">
        <v>1972</v>
      </c>
      <c r="R3424" t="s">
        <v>96</v>
      </c>
      <c r="S3424" s="588">
        <v>1</v>
      </c>
    </row>
    <row r="3425" spans="1:19" x14ac:dyDescent="0.2">
      <c r="A3425">
        <v>3424</v>
      </c>
      <c r="B3425" s="400">
        <v>42674.885416666664</v>
      </c>
      <c r="C3425" t="s">
        <v>97</v>
      </c>
      <c r="D3425">
        <v>0.01</v>
      </c>
      <c r="F3425">
        <v>1.44265</v>
      </c>
      <c r="I3425" s="400">
        <v>42674.959027777775</v>
      </c>
      <c r="J3425">
        <v>1.4418500000000001</v>
      </c>
      <c r="N3425">
        <v>0.55000000000000004</v>
      </c>
      <c r="Q3425">
        <v>1973</v>
      </c>
      <c r="R3425" t="s">
        <v>97</v>
      </c>
      <c r="S3425" s="588">
        <v>1</v>
      </c>
    </row>
    <row r="3426" spans="1:19" x14ac:dyDescent="0.2">
      <c r="A3426">
        <v>3425</v>
      </c>
      <c r="B3426" s="400">
        <v>42674.963888888888</v>
      </c>
      <c r="C3426" t="s">
        <v>97</v>
      </c>
      <c r="D3426">
        <v>0.01</v>
      </c>
      <c r="F3426">
        <v>1.4435800000000001</v>
      </c>
      <c r="I3426" s="400">
        <v>42675.001388888886</v>
      </c>
      <c r="J3426">
        <v>1.44278</v>
      </c>
      <c r="N3426">
        <v>0.56000000000000005</v>
      </c>
      <c r="Q3426">
        <v>1974</v>
      </c>
      <c r="R3426" t="s">
        <v>97</v>
      </c>
      <c r="S3426" s="588">
        <v>1</v>
      </c>
    </row>
    <row r="3427" spans="1:19" x14ac:dyDescent="0.2">
      <c r="A3427">
        <v>3426</v>
      </c>
      <c r="B3427" s="400">
        <v>42675.03125</v>
      </c>
      <c r="C3427" t="s">
        <v>96</v>
      </c>
      <c r="D3427">
        <v>0.01</v>
      </c>
      <c r="F3427">
        <v>1.44154</v>
      </c>
      <c r="I3427" s="400">
        <v>42675.048611111109</v>
      </c>
      <c r="J3427">
        <v>1.44234</v>
      </c>
      <c r="N3427">
        <v>0.55000000000000004</v>
      </c>
      <c r="Q3427">
        <v>1975</v>
      </c>
      <c r="R3427" t="s">
        <v>96</v>
      </c>
      <c r="S3427" s="588">
        <v>1</v>
      </c>
    </row>
    <row r="3428" spans="1:19" x14ac:dyDescent="0.2">
      <c r="A3428">
        <v>3427</v>
      </c>
      <c r="B3428" s="400">
        <v>42676.078472222223</v>
      </c>
      <c r="C3428" t="s">
        <v>97</v>
      </c>
      <c r="D3428">
        <v>0.01</v>
      </c>
      <c r="F3428">
        <v>1.4454100000000001</v>
      </c>
      <c r="I3428" s="400">
        <v>42676.56527777778</v>
      </c>
      <c r="J3428">
        <v>1.44702</v>
      </c>
      <c r="N3428">
        <v>-1.1100000000000001</v>
      </c>
      <c r="Q3428">
        <v>1976</v>
      </c>
      <c r="R3428" t="s">
        <v>97</v>
      </c>
      <c r="S3428" s="588">
        <v>4</v>
      </c>
    </row>
    <row r="3429" spans="1:19" x14ac:dyDescent="0.2">
      <c r="A3429">
        <v>3428</v>
      </c>
      <c r="B3429" s="400">
        <v>42676.143750000003</v>
      </c>
      <c r="C3429" t="s">
        <v>97</v>
      </c>
      <c r="D3429">
        <v>0.01</v>
      </c>
      <c r="F3429">
        <v>1.4469700000000001</v>
      </c>
      <c r="I3429" s="400">
        <v>42676.56527777778</v>
      </c>
      <c r="J3429">
        <v>1.44702</v>
      </c>
      <c r="N3429">
        <v>-0.04</v>
      </c>
      <c r="Q3429">
        <v>1976</v>
      </c>
      <c r="R3429" t="s">
        <v>97</v>
      </c>
      <c r="S3429" s="588">
        <v>4</v>
      </c>
    </row>
    <row r="3430" spans="1:19" x14ac:dyDescent="0.2">
      <c r="A3430">
        <v>3429</v>
      </c>
      <c r="B3430" s="400">
        <v>42676.149305555555</v>
      </c>
      <c r="C3430" t="s">
        <v>97</v>
      </c>
      <c r="D3430">
        <v>0.01</v>
      </c>
      <c r="F3430">
        <v>1.4484900000000001</v>
      </c>
      <c r="I3430" s="400">
        <v>42676.56527777778</v>
      </c>
      <c r="J3430">
        <v>1.44702</v>
      </c>
      <c r="N3430">
        <v>1.01</v>
      </c>
      <c r="Q3430">
        <v>1976</v>
      </c>
      <c r="R3430" t="s">
        <v>97</v>
      </c>
      <c r="S3430" s="588">
        <v>4</v>
      </c>
    </row>
    <row r="3431" spans="1:19" x14ac:dyDescent="0.2">
      <c r="A3431">
        <v>3430</v>
      </c>
      <c r="B3431" s="400">
        <v>42676.168749999997</v>
      </c>
      <c r="C3431" t="s">
        <v>97</v>
      </c>
      <c r="D3431">
        <v>0.01</v>
      </c>
      <c r="F3431">
        <v>1.4508099999999999</v>
      </c>
      <c r="I3431" s="400">
        <v>42676.56527777778</v>
      </c>
      <c r="J3431">
        <v>1.44702</v>
      </c>
      <c r="N3431">
        <v>2.61</v>
      </c>
      <c r="Q3431">
        <v>1976</v>
      </c>
      <c r="R3431" t="s">
        <v>97</v>
      </c>
      <c r="S3431" s="588">
        <v>4</v>
      </c>
    </row>
    <row r="3432" spans="1:19" x14ac:dyDescent="0.2">
      <c r="A3432">
        <v>3431</v>
      </c>
      <c r="B3432" s="400">
        <v>42677.036111111112</v>
      </c>
      <c r="C3432" t="s">
        <v>97</v>
      </c>
      <c r="D3432">
        <v>0.01</v>
      </c>
      <c r="F3432">
        <v>1.4496100000000001</v>
      </c>
      <c r="I3432" s="400">
        <v>42677.112500000003</v>
      </c>
      <c r="J3432">
        <v>1.4488099999999999</v>
      </c>
      <c r="N3432">
        <v>0.55000000000000004</v>
      </c>
      <c r="Q3432">
        <v>1977</v>
      </c>
      <c r="R3432" t="s">
        <v>97</v>
      </c>
      <c r="S3432" s="588">
        <v>1</v>
      </c>
    </row>
    <row r="3433" spans="1:19" x14ac:dyDescent="0.2">
      <c r="A3433">
        <v>3432</v>
      </c>
      <c r="B3433" s="400">
        <v>42678.052777777775</v>
      </c>
      <c r="C3433" t="s">
        <v>96</v>
      </c>
      <c r="D3433">
        <v>0.01</v>
      </c>
      <c r="F3433">
        <v>1.44489</v>
      </c>
      <c r="I3433" s="400">
        <v>42678.117361111108</v>
      </c>
      <c r="J3433">
        <v>1.4449099999999999</v>
      </c>
      <c r="N3433">
        <v>0.01</v>
      </c>
      <c r="Q3433">
        <v>1978</v>
      </c>
      <c r="R3433" t="s">
        <v>96</v>
      </c>
      <c r="S3433" s="588">
        <v>2</v>
      </c>
    </row>
    <row r="3434" spans="1:19" x14ac:dyDescent="0.2">
      <c r="A3434">
        <v>3433</v>
      </c>
      <c r="B3434" s="400">
        <v>42678.087500000001</v>
      </c>
      <c r="C3434" t="s">
        <v>96</v>
      </c>
      <c r="D3434">
        <v>0.01</v>
      </c>
      <c r="F3434">
        <v>1.44333</v>
      </c>
      <c r="I3434" s="400">
        <v>42678.117361111108</v>
      </c>
      <c r="J3434">
        <v>1.4449099999999999</v>
      </c>
      <c r="N3434">
        <v>1.0900000000000001</v>
      </c>
      <c r="Q3434">
        <v>1978</v>
      </c>
      <c r="R3434" t="s">
        <v>96</v>
      </c>
      <c r="S3434" s="588">
        <v>2</v>
      </c>
    </row>
    <row r="3435" spans="1:19" x14ac:dyDescent="0.2">
      <c r="A3435">
        <v>3434</v>
      </c>
      <c r="B3435" s="400">
        <v>42678.911805555559</v>
      </c>
      <c r="C3435" t="s">
        <v>97</v>
      </c>
      <c r="D3435">
        <v>0.01</v>
      </c>
      <c r="F3435">
        <v>1.45025</v>
      </c>
      <c r="I3435" s="400">
        <v>42681</v>
      </c>
      <c r="J3435">
        <v>1.4494499999999999</v>
      </c>
      <c r="N3435">
        <v>0.56000000000000005</v>
      </c>
      <c r="Q3435">
        <v>1979</v>
      </c>
      <c r="R3435" t="s">
        <v>97</v>
      </c>
      <c r="S3435" s="588">
        <v>1</v>
      </c>
    </row>
    <row r="3436" spans="1:19" x14ac:dyDescent="0.2">
      <c r="A3436">
        <v>3435</v>
      </c>
      <c r="B3436" s="400">
        <v>42681.021527777775</v>
      </c>
      <c r="C3436" t="s">
        <v>97</v>
      </c>
      <c r="D3436">
        <v>0.01</v>
      </c>
      <c r="F3436">
        <v>1.44631</v>
      </c>
      <c r="I3436" s="400">
        <v>42681.03402777778</v>
      </c>
      <c r="J3436">
        <v>1.4455100000000001</v>
      </c>
      <c r="N3436">
        <v>0.56000000000000005</v>
      </c>
      <c r="Q3436">
        <v>1980</v>
      </c>
      <c r="R3436" t="s">
        <v>97</v>
      </c>
      <c r="S3436" s="588">
        <v>1</v>
      </c>
    </row>
    <row r="3437" spans="1:19" x14ac:dyDescent="0.2">
      <c r="A3437">
        <v>3436</v>
      </c>
      <c r="B3437" s="400">
        <v>42681.040277777778</v>
      </c>
      <c r="C3437" t="s">
        <v>97</v>
      </c>
      <c r="D3437">
        <v>0.01</v>
      </c>
      <c r="F3437">
        <v>1.4457100000000001</v>
      </c>
      <c r="I3437" s="400">
        <v>42681.046527777777</v>
      </c>
      <c r="J3437">
        <v>1.4449099999999999</v>
      </c>
      <c r="N3437">
        <v>0.55000000000000004</v>
      </c>
      <c r="Q3437">
        <v>1981</v>
      </c>
      <c r="R3437" t="s">
        <v>97</v>
      </c>
      <c r="S3437" s="588">
        <v>1</v>
      </c>
    </row>
    <row r="3438" spans="1:19" x14ac:dyDescent="0.2">
      <c r="A3438">
        <v>3437</v>
      </c>
      <c r="B3438" s="400">
        <v>42681.058333333334</v>
      </c>
      <c r="C3438" t="s">
        <v>96</v>
      </c>
      <c r="D3438">
        <v>0.01</v>
      </c>
      <c r="F3438">
        <v>1.4450700000000001</v>
      </c>
      <c r="I3438" s="400">
        <v>42681.063888888886</v>
      </c>
      <c r="J3438">
        <v>1.44587</v>
      </c>
      <c r="N3438">
        <v>0.56000000000000005</v>
      </c>
      <c r="Q3438">
        <v>1982</v>
      </c>
      <c r="R3438" t="s">
        <v>96</v>
      </c>
      <c r="S3438" s="588">
        <v>1</v>
      </c>
    </row>
    <row r="3439" spans="1:19" x14ac:dyDescent="0.2">
      <c r="A3439">
        <v>3438</v>
      </c>
      <c r="B3439" s="400">
        <v>42681.875</v>
      </c>
      <c r="C3439" t="s">
        <v>96</v>
      </c>
      <c r="D3439">
        <v>0.01</v>
      </c>
      <c r="F3439">
        <v>1.4315100000000001</v>
      </c>
      <c r="I3439" s="400">
        <v>42682.018750000003</v>
      </c>
      <c r="J3439">
        <v>1.4307799999999999</v>
      </c>
      <c r="N3439">
        <v>-0.59</v>
      </c>
      <c r="Q3439">
        <v>1983</v>
      </c>
      <c r="R3439" t="s">
        <v>96</v>
      </c>
      <c r="S3439" s="588">
        <v>3</v>
      </c>
    </row>
    <row r="3440" spans="1:19" x14ac:dyDescent="0.2">
      <c r="A3440">
        <v>3439</v>
      </c>
      <c r="B3440" s="400">
        <v>42681.96875</v>
      </c>
      <c r="C3440" t="s">
        <v>96</v>
      </c>
      <c r="D3440">
        <v>0.01</v>
      </c>
      <c r="F3440">
        <v>1.4299900000000001</v>
      </c>
      <c r="I3440" s="400">
        <v>42682.018750000003</v>
      </c>
      <c r="J3440">
        <v>1.4307799999999999</v>
      </c>
      <c r="N3440">
        <v>0.45</v>
      </c>
      <c r="Q3440">
        <v>1983</v>
      </c>
      <c r="R3440" t="s">
        <v>96</v>
      </c>
      <c r="S3440" s="588">
        <v>3</v>
      </c>
    </row>
    <row r="3441" spans="1:19" x14ac:dyDescent="0.2">
      <c r="A3441">
        <v>3440</v>
      </c>
      <c r="B3441" s="400">
        <v>42681.994444444441</v>
      </c>
      <c r="C3441" t="s">
        <v>96</v>
      </c>
      <c r="D3441">
        <v>0.01</v>
      </c>
      <c r="F3441">
        <v>1.42845</v>
      </c>
      <c r="I3441" s="400">
        <v>42682.018750000003</v>
      </c>
      <c r="J3441">
        <v>1.4307799999999999</v>
      </c>
      <c r="N3441">
        <v>1.52</v>
      </c>
      <c r="Q3441">
        <v>1983</v>
      </c>
      <c r="R3441" t="s">
        <v>96</v>
      </c>
      <c r="S3441" s="588">
        <v>3</v>
      </c>
    </row>
    <row r="3442" spans="1:19" x14ac:dyDescent="0.2">
      <c r="A3442">
        <v>3441</v>
      </c>
      <c r="B3442" s="400">
        <v>42682.051388888889</v>
      </c>
      <c r="C3442" t="s">
        <v>97</v>
      </c>
      <c r="D3442">
        <v>0.01</v>
      </c>
      <c r="F3442">
        <v>1.43103</v>
      </c>
      <c r="I3442" s="400">
        <v>42682.743055555555</v>
      </c>
      <c r="J3442">
        <v>1.43174</v>
      </c>
      <c r="N3442">
        <v>-0.49</v>
      </c>
      <c r="Q3442">
        <v>1984</v>
      </c>
      <c r="R3442" t="s">
        <v>97</v>
      </c>
      <c r="S3442" s="588">
        <v>3</v>
      </c>
    </row>
    <row r="3443" spans="1:19" x14ac:dyDescent="0.2">
      <c r="A3443">
        <v>3442</v>
      </c>
      <c r="B3443" s="400">
        <v>42682.104166666664</v>
      </c>
      <c r="C3443" t="s">
        <v>97</v>
      </c>
      <c r="D3443">
        <v>0.01</v>
      </c>
      <c r="F3443">
        <v>1.4325300000000001</v>
      </c>
      <c r="I3443" s="400">
        <v>42682.743055555555</v>
      </c>
      <c r="J3443">
        <v>1.43174</v>
      </c>
      <c r="N3443">
        <v>0.54</v>
      </c>
      <c r="Q3443">
        <v>1984</v>
      </c>
      <c r="R3443" t="s">
        <v>97</v>
      </c>
      <c r="S3443" s="588">
        <v>3</v>
      </c>
    </row>
    <row r="3444" spans="1:19" x14ac:dyDescent="0.2">
      <c r="A3444">
        <v>3443</v>
      </c>
      <c r="B3444" s="400">
        <v>42682.154166666667</v>
      </c>
      <c r="C3444" t="s">
        <v>97</v>
      </c>
      <c r="D3444">
        <v>0.01</v>
      </c>
      <c r="F3444">
        <v>1.43405</v>
      </c>
      <c r="I3444" s="400">
        <v>42682.743055555555</v>
      </c>
      <c r="J3444">
        <v>1.43174</v>
      </c>
      <c r="N3444">
        <v>1.59</v>
      </c>
      <c r="Q3444">
        <v>1984</v>
      </c>
      <c r="R3444" t="s">
        <v>97</v>
      </c>
      <c r="S3444" s="588">
        <v>3</v>
      </c>
    </row>
    <row r="3445" spans="1:19" x14ac:dyDescent="0.2">
      <c r="A3445">
        <v>3444</v>
      </c>
      <c r="B3445" s="400">
        <v>42682.933333333334</v>
      </c>
      <c r="C3445" t="s">
        <v>96</v>
      </c>
      <c r="D3445">
        <v>0.01</v>
      </c>
      <c r="F3445">
        <v>1.42127</v>
      </c>
      <c r="I3445" s="400">
        <v>42682.999305555553</v>
      </c>
      <c r="J3445">
        <v>1.4205300000000001</v>
      </c>
      <c r="N3445">
        <v>-0.51</v>
      </c>
      <c r="Q3445">
        <v>1985</v>
      </c>
      <c r="R3445" t="s">
        <v>96</v>
      </c>
      <c r="S3445" s="588">
        <v>3</v>
      </c>
    </row>
    <row r="3446" spans="1:19" x14ac:dyDescent="0.2">
      <c r="A3446">
        <v>3445</v>
      </c>
      <c r="B3446" s="400">
        <v>42682.935416666667</v>
      </c>
      <c r="C3446" t="s">
        <v>96</v>
      </c>
      <c r="D3446">
        <v>0.01</v>
      </c>
      <c r="F3446">
        <v>1.4197200000000001</v>
      </c>
      <c r="I3446" s="400">
        <v>42682.999305555553</v>
      </c>
      <c r="J3446">
        <v>1.4205300000000001</v>
      </c>
      <c r="N3446">
        <v>0.56000000000000005</v>
      </c>
      <c r="Q3446">
        <v>1985</v>
      </c>
      <c r="R3446" t="s">
        <v>96</v>
      </c>
      <c r="S3446" s="588">
        <v>3</v>
      </c>
    </row>
    <row r="3447" spans="1:19" x14ac:dyDescent="0.2">
      <c r="A3447">
        <v>3446</v>
      </c>
      <c r="B3447" s="400">
        <v>42682.943749999999</v>
      </c>
      <c r="C3447" t="s">
        <v>96</v>
      </c>
      <c r="D3447">
        <v>0.01</v>
      </c>
      <c r="F3447">
        <v>1.4181999999999999</v>
      </c>
      <c r="I3447" s="400">
        <v>42682.999305555553</v>
      </c>
      <c r="J3447">
        <v>1.4205300000000001</v>
      </c>
      <c r="N3447">
        <v>1.61</v>
      </c>
      <c r="Q3447">
        <v>1985</v>
      </c>
      <c r="R3447" t="s">
        <v>96</v>
      </c>
      <c r="S3447" s="588">
        <v>3</v>
      </c>
    </row>
    <row r="3448" spans="1:19" x14ac:dyDescent="0.2">
      <c r="A3448">
        <v>3447</v>
      </c>
      <c r="B3448" s="400">
        <v>42683.041666666664</v>
      </c>
      <c r="C3448" t="s">
        <v>97</v>
      </c>
      <c r="D3448">
        <v>0.01</v>
      </c>
      <c r="F3448">
        <v>1.4226099999999999</v>
      </c>
      <c r="I3448" s="400">
        <v>42683.041666666664</v>
      </c>
      <c r="J3448">
        <v>1.42181</v>
      </c>
      <c r="N3448">
        <v>0.55000000000000004</v>
      </c>
      <c r="Q3448">
        <v>1986</v>
      </c>
      <c r="R3448" t="s">
        <v>97</v>
      </c>
      <c r="S3448" s="588">
        <v>1</v>
      </c>
    </row>
    <row r="3449" spans="1:19" x14ac:dyDescent="0.2">
      <c r="A3449">
        <v>3448</v>
      </c>
      <c r="B3449" s="400">
        <v>42683.041666666664</v>
      </c>
      <c r="C3449" t="s">
        <v>97</v>
      </c>
      <c r="D3449">
        <v>0.01</v>
      </c>
      <c r="F3449">
        <v>1.42136</v>
      </c>
      <c r="I3449" s="400">
        <v>42683.041666666664</v>
      </c>
      <c r="J3449">
        <v>1.42056</v>
      </c>
      <c r="N3449">
        <v>0.56000000000000005</v>
      </c>
      <c r="Q3449">
        <v>1987</v>
      </c>
      <c r="R3449" t="s">
        <v>97</v>
      </c>
      <c r="S3449" s="588">
        <v>1</v>
      </c>
    </row>
    <row r="3450" spans="1:19" x14ac:dyDescent="0.2">
      <c r="A3450">
        <v>3449</v>
      </c>
      <c r="B3450" s="400">
        <v>42683.050694444442</v>
      </c>
      <c r="C3450" t="s">
        <v>97</v>
      </c>
      <c r="D3450">
        <v>0.01</v>
      </c>
      <c r="F3450">
        <v>1.4199200000000001</v>
      </c>
      <c r="I3450" s="400">
        <v>42683.102083333331</v>
      </c>
      <c r="J3450">
        <v>1.4216500000000001</v>
      </c>
      <c r="N3450">
        <v>-1.2</v>
      </c>
      <c r="Q3450">
        <v>1988</v>
      </c>
      <c r="R3450" t="s">
        <v>97</v>
      </c>
      <c r="S3450" s="588">
        <v>4</v>
      </c>
    </row>
    <row r="3451" spans="1:19" x14ac:dyDescent="0.2">
      <c r="A3451">
        <v>3450</v>
      </c>
      <c r="B3451" s="400">
        <v>42683.070833333331</v>
      </c>
      <c r="C3451" t="s">
        <v>97</v>
      </c>
      <c r="D3451">
        <v>0.01</v>
      </c>
      <c r="F3451">
        <v>1.4216299999999999</v>
      </c>
      <c r="I3451" s="400">
        <v>42683.102083333331</v>
      </c>
      <c r="J3451">
        <v>1.4216500000000001</v>
      </c>
      <c r="N3451">
        <v>-0.02</v>
      </c>
      <c r="Q3451">
        <v>1988</v>
      </c>
      <c r="R3451" t="s">
        <v>97</v>
      </c>
      <c r="S3451" s="588">
        <v>4</v>
      </c>
    </row>
    <row r="3452" spans="1:19" x14ac:dyDescent="0.2">
      <c r="A3452">
        <v>3451</v>
      </c>
      <c r="B3452" s="400">
        <v>42683.087500000001</v>
      </c>
      <c r="C3452" t="s">
        <v>97</v>
      </c>
      <c r="D3452">
        <v>0.01</v>
      </c>
      <c r="F3452">
        <v>1.4231799999999999</v>
      </c>
      <c r="I3452" s="400">
        <v>42683.102083333331</v>
      </c>
      <c r="J3452">
        <v>1.4216500000000001</v>
      </c>
      <c r="N3452">
        <v>1.05</v>
      </c>
      <c r="Q3452">
        <v>1988</v>
      </c>
      <c r="R3452" t="s">
        <v>97</v>
      </c>
      <c r="S3452" s="588">
        <v>4</v>
      </c>
    </row>
    <row r="3453" spans="1:19" x14ac:dyDescent="0.2">
      <c r="A3453">
        <v>3452</v>
      </c>
      <c r="B3453" s="400">
        <v>42683.093055555553</v>
      </c>
      <c r="C3453" t="s">
        <v>97</v>
      </c>
      <c r="D3453">
        <v>0.01</v>
      </c>
      <c r="F3453">
        <v>1.4254800000000001</v>
      </c>
      <c r="I3453" s="400">
        <v>42683.102083333331</v>
      </c>
      <c r="J3453">
        <v>1.4216500000000001</v>
      </c>
      <c r="N3453">
        <v>2.64</v>
      </c>
      <c r="Q3453">
        <v>1988</v>
      </c>
      <c r="R3453" t="s">
        <v>97</v>
      </c>
      <c r="S3453" s="588">
        <v>4</v>
      </c>
    </row>
    <row r="3454" spans="1:19" x14ac:dyDescent="0.2">
      <c r="A3454">
        <v>3453</v>
      </c>
      <c r="B3454" s="400">
        <v>42683.896527777775</v>
      </c>
      <c r="C3454" t="s">
        <v>96</v>
      </c>
      <c r="D3454">
        <v>0.01</v>
      </c>
      <c r="F3454">
        <v>1.42988</v>
      </c>
      <c r="I3454" s="400">
        <v>42683.899305555555</v>
      </c>
      <c r="J3454">
        <v>1.43068</v>
      </c>
      <c r="N3454">
        <v>0.55000000000000004</v>
      </c>
      <c r="Q3454">
        <v>1989</v>
      </c>
      <c r="R3454" t="s">
        <v>96</v>
      </c>
      <c r="S3454" s="588">
        <v>1</v>
      </c>
    </row>
    <row r="3455" spans="1:19" x14ac:dyDescent="0.2">
      <c r="A3455">
        <v>3454</v>
      </c>
      <c r="B3455" s="400">
        <v>42683.915277777778</v>
      </c>
      <c r="C3455" t="s">
        <v>96</v>
      </c>
      <c r="D3455">
        <v>0.01</v>
      </c>
      <c r="F3455">
        <v>1.4293199999999999</v>
      </c>
      <c r="I3455" s="400">
        <v>42683.92083333333</v>
      </c>
      <c r="J3455">
        <v>1.42937</v>
      </c>
      <c r="N3455">
        <v>0.03</v>
      </c>
      <c r="Q3455">
        <v>1990</v>
      </c>
      <c r="R3455" t="s">
        <v>96</v>
      </c>
      <c r="S3455" s="588">
        <v>2</v>
      </c>
    </row>
    <row r="3456" spans="1:19" x14ac:dyDescent="0.2">
      <c r="A3456">
        <v>3455</v>
      </c>
      <c r="B3456" s="400">
        <v>42683.918055555558</v>
      </c>
      <c r="C3456" t="s">
        <v>96</v>
      </c>
      <c r="D3456">
        <v>0.01</v>
      </c>
      <c r="F3456">
        <v>1.42781</v>
      </c>
      <c r="I3456" s="400">
        <v>42683.92083333333</v>
      </c>
      <c r="J3456">
        <v>1.42937</v>
      </c>
      <c r="N3456">
        <v>1.07</v>
      </c>
      <c r="Q3456">
        <v>1990</v>
      </c>
      <c r="R3456" t="s">
        <v>96</v>
      </c>
      <c r="S3456" s="588">
        <v>2</v>
      </c>
    </row>
    <row r="3457" spans="1:19" x14ac:dyDescent="0.2">
      <c r="A3457">
        <v>3456</v>
      </c>
      <c r="B3457" s="400">
        <v>42683.923611111109</v>
      </c>
      <c r="C3457" t="s">
        <v>96</v>
      </c>
      <c r="D3457">
        <v>0.01</v>
      </c>
      <c r="F3457">
        <v>1.4282300000000001</v>
      </c>
      <c r="I3457" s="400">
        <v>42683.926388888889</v>
      </c>
      <c r="J3457">
        <v>1.42903</v>
      </c>
      <c r="N3457">
        <v>0.55000000000000004</v>
      </c>
      <c r="Q3457">
        <v>1991</v>
      </c>
      <c r="R3457" t="s">
        <v>96</v>
      </c>
      <c r="S3457" s="588">
        <v>1</v>
      </c>
    </row>
    <row r="3458" spans="1:19" x14ac:dyDescent="0.2">
      <c r="A3458">
        <v>3457</v>
      </c>
      <c r="B3458" s="400">
        <v>42683.934027777781</v>
      </c>
      <c r="C3458" t="s">
        <v>96</v>
      </c>
      <c r="D3458">
        <v>0.01</v>
      </c>
      <c r="F3458">
        <v>1.42787</v>
      </c>
      <c r="I3458" s="400">
        <v>42683.98333333333</v>
      </c>
      <c r="J3458">
        <v>1.42709</v>
      </c>
      <c r="N3458">
        <v>-0.54</v>
      </c>
      <c r="Q3458">
        <v>1992</v>
      </c>
      <c r="R3458" t="s">
        <v>96</v>
      </c>
      <c r="S3458" s="588">
        <v>3</v>
      </c>
    </row>
    <row r="3459" spans="1:19" x14ac:dyDescent="0.2">
      <c r="A3459">
        <v>3458</v>
      </c>
      <c r="B3459" s="400">
        <v>42683.936111111114</v>
      </c>
      <c r="C3459" t="s">
        <v>96</v>
      </c>
      <c r="D3459">
        <v>0.01</v>
      </c>
      <c r="F3459">
        <v>1.4262600000000001</v>
      </c>
      <c r="I3459" s="400">
        <v>42683.98333333333</v>
      </c>
      <c r="J3459">
        <v>1.42709</v>
      </c>
      <c r="N3459">
        <v>0.56999999999999995</v>
      </c>
      <c r="Q3459">
        <v>1992</v>
      </c>
      <c r="R3459" t="s">
        <v>96</v>
      </c>
      <c r="S3459" s="588">
        <v>3</v>
      </c>
    </row>
    <row r="3460" spans="1:19" x14ac:dyDescent="0.2">
      <c r="A3460">
        <v>3459</v>
      </c>
      <c r="B3460" s="400">
        <v>42683.952777777777</v>
      </c>
      <c r="C3460" t="s">
        <v>96</v>
      </c>
      <c r="D3460">
        <v>0.01</v>
      </c>
      <c r="F3460">
        <v>1.42475</v>
      </c>
      <c r="I3460" s="400">
        <v>42683.98333333333</v>
      </c>
      <c r="J3460">
        <v>1.42709</v>
      </c>
      <c r="N3460">
        <v>1.61</v>
      </c>
      <c r="Q3460">
        <v>1992</v>
      </c>
      <c r="R3460" t="s">
        <v>96</v>
      </c>
      <c r="S3460" s="588">
        <v>3</v>
      </c>
    </row>
    <row r="3461" spans="1:19" x14ac:dyDescent="0.2">
      <c r="A3461">
        <v>3460</v>
      </c>
      <c r="B3461" s="400">
        <v>42684.063888888886</v>
      </c>
      <c r="C3461" t="s">
        <v>97</v>
      </c>
      <c r="D3461">
        <v>0.01</v>
      </c>
      <c r="F3461">
        <v>1.42858</v>
      </c>
      <c r="I3461" s="400">
        <v>42684.079861111109</v>
      </c>
      <c r="J3461">
        <v>1.42778</v>
      </c>
      <c r="N3461">
        <v>0.56000000000000005</v>
      </c>
      <c r="Q3461">
        <v>1993</v>
      </c>
      <c r="R3461" t="s">
        <v>97</v>
      </c>
      <c r="S3461" s="588">
        <v>1</v>
      </c>
    </row>
    <row r="3462" spans="1:19" x14ac:dyDescent="0.2">
      <c r="A3462">
        <v>3461</v>
      </c>
      <c r="B3462" s="400">
        <v>42684.922222222223</v>
      </c>
      <c r="C3462" t="s">
        <v>97</v>
      </c>
      <c r="D3462">
        <v>0.01</v>
      </c>
      <c r="F3462">
        <v>1.4303300000000001</v>
      </c>
      <c r="I3462" s="400">
        <v>42685.03125</v>
      </c>
      <c r="J3462">
        <v>1.4302900000000001</v>
      </c>
      <c r="N3462">
        <v>0.04</v>
      </c>
      <c r="Q3462">
        <v>1994</v>
      </c>
      <c r="R3462" t="s">
        <v>97</v>
      </c>
      <c r="S3462" s="588">
        <v>2</v>
      </c>
    </row>
    <row r="3463" spans="1:19" x14ac:dyDescent="0.2">
      <c r="A3463">
        <v>3462</v>
      </c>
      <c r="B3463" s="400">
        <v>42684.9375</v>
      </c>
      <c r="C3463" t="s">
        <v>97</v>
      </c>
      <c r="D3463">
        <v>0.01</v>
      </c>
      <c r="F3463">
        <v>1.4318500000000001</v>
      </c>
      <c r="I3463" s="400">
        <v>42685.03125</v>
      </c>
      <c r="J3463">
        <v>1.4302900000000001</v>
      </c>
      <c r="N3463">
        <v>1.08</v>
      </c>
      <c r="Q3463">
        <v>1994</v>
      </c>
      <c r="R3463" t="s">
        <v>97</v>
      </c>
      <c r="S3463" s="588">
        <v>2</v>
      </c>
    </row>
    <row r="3464" spans="1:19" x14ac:dyDescent="0.2">
      <c r="A3464">
        <v>3463</v>
      </c>
      <c r="B3464" s="400">
        <v>42685.047222222223</v>
      </c>
      <c r="C3464" t="s">
        <v>96</v>
      </c>
      <c r="D3464">
        <v>0.01</v>
      </c>
      <c r="F3464">
        <v>1.4305300000000001</v>
      </c>
      <c r="I3464" s="400">
        <v>42685.072222222225</v>
      </c>
      <c r="J3464">
        <v>1.43133</v>
      </c>
      <c r="N3464">
        <v>0.56000000000000005</v>
      </c>
      <c r="Q3464">
        <v>1995</v>
      </c>
      <c r="R3464" t="s">
        <v>96</v>
      </c>
      <c r="S3464" s="588">
        <v>1</v>
      </c>
    </row>
    <row r="3465" spans="1:19" x14ac:dyDescent="0.2">
      <c r="A3465">
        <v>3464</v>
      </c>
      <c r="B3465" s="400">
        <v>42685.081944444442</v>
      </c>
      <c r="C3465" t="s">
        <v>97</v>
      </c>
      <c r="D3465">
        <v>0.01</v>
      </c>
      <c r="F3465">
        <v>1.4306300000000001</v>
      </c>
      <c r="I3465" s="400">
        <v>42685.23333333333</v>
      </c>
      <c r="J3465">
        <v>1.4343699999999999</v>
      </c>
      <c r="N3465">
        <v>-2.58</v>
      </c>
      <c r="Q3465">
        <v>1996</v>
      </c>
      <c r="R3465" t="s">
        <v>97</v>
      </c>
      <c r="S3465" s="588">
        <v>5</v>
      </c>
    </row>
    <row r="3466" spans="1:19" x14ac:dyDescent="0.2">
      <c r="A3466">
        <v>3465</v>
      </c>
      <c r="B3466" s="400">
        <v>42685.107638888891</v>
      </c>
      <c r="C3466" t="s">
        <v>97</v>
      </c>
      <c r="D3466">
        <v>0.01</v>
      </c>
      <c r="F3466">
        <v>1.43215</v>
      </c>
      <c r="I3466" s="400">
        <v>42685.23333333333</v>
      </c>
      <c r="J3466">
        <v>1.4343699999999999</v>
      </c>
      <c r="N3466">
        <v>-1.54</v>
      </c>
      <c r="Q3466">
        <v>1996</v>
      </c>
      <c r="R3466" t="s">
        <v>97</v>
      </c>
      <c r="S3466" s="588">
        <v>5</v>
      </c>
    </row>
    <row r="3467" spans="1:19" x14ac:dyDescent="0.2">
      <c r="A3467">
        <v>3466</v>
      </c>
      <c r="B3467" s="400">
        <v>42685.112500000003</v>
      </c>
      <c r="C3467" t="s">
        <v>97</v>
      </c>
      <c r="D3467">
        <v>0.01</v>
      </c>
      <c r="F3467">
        <v>1.4336500000000001</v>
      </c>
      <c r="I3467" s="400">
        <v>42685.23333333333</v>
      </c>
      <c r="J3467">
        <v>1.4343699999999999</v>
      </c>
      <c r="N3467">
        <v>-0.5</v>
      </c>
      <c r="Q3467">
        <v>1996</v>
      </c>
      <c r="R3467" t="s">
        <v>97</v>
      </c>
      <c r="S3467" s="588">
        <v>5</v>
      </c>
    </row>
    <row r="3468" spans="1:19" x14ac:dyDescent="0.2">
      <c r="A3468">
        <v>3467</v>
      </c>
      <c r="B3468" s="400">
        <v>42685.173611111109</v>
      </c>
      <c r="C3468" t="s">
        <v>97</v>
      </c>
      <c r="D3468">
        <v>0.01</v>
      </c>
      <c r="F3468">
        <v>1.4361200000000001</v>
      </c>
      <c r="I3468" s="400">
        <v>42685.23333333333</v>
      </c>
      <c r="J3468">
        <v>1.4343699999999999</v>
      </c>
      <c r="N3468">
        <v>1.2</v>
      </c>
      <c r="Q3468">
        <v>1996</v>
      </c>
      <c r="R3468" t="s">
        <v>97</v>
      </c>
      <c r="S3468" s="588">
        <v>5</v>
      </c>
    </row>
    <row r="3469" spans="1:19" x14ac:dyDescent="0.2">
      <c r="A3469">
        <v>3468</v>
      </c>
      <c r="B3469" s="400">
        <v>42685.175694444442</v>
      </c>
      <c r="C3469" t="s">
        <v>97</v>
      </c>
      <c r="D3469">
        <v>0.02</v>
      </c>
      <c r="F3469">
        <v>1.4398299999999999</v>
      </c>
      <c r="I3469" s="400">
        <v>42685.23333333333</v>
      </c>
      <c r="J3469">
        <v>1.4343699999999999</v>
      </c>
      <c r="N3469">
        <v>7.53</v>
      </c>
      <c r="Q3469">
        <v>1996</v>
      </c>
      <c r="R3469" t="s">
        <v>97</v>
      </c>
      <c r="S3469" s="588">
        <v>5</v>
      </c>
    </row>
    <row r="3470" spans="1:19" x14ac:dyDescent="0.2">
      <c r="A3470">
        <v>3469</v>
      </c>
      <c r="B3470" s="400">
        <v>42685.876388888886</v>
      </c>
      <c r="C3470" t="s">
        <v>97</v>
      </c>
      <c r="D3470">
        <v>0.01</v>
      </c>
      <c r="F3470">
        <v>1.4377899999999999</v>
      </c>
      <c r="I3470" s="400">
        <v>42685.93472222222</v>
      </c>
      <c r="J3470">
        <v>1.4377599999999999</v>
      </c>
      <c r="N3470">
        <v>0.02</v>
      </c>
      <c r="Q3470">
        <v>1997</v>
      </c>
      <c r="R3470" t="s">
        <v>97</v>
      </c>
      <c r="S3470" s="588">
        <v>2</v>
      </c>
    </row>
    <row r="3471" spans="1:19" x14ac:dyDescent="0.2">
      <c r="A3471">
        <v>3470</v>
      </c>
      <c r="B3471" s="400">
        <v>42685.915972222225</v>
      </c>
      <c r="C3471" t="s">
        <v>97</v>
      </c>
      <c r="D3471">
        <v>0.01</v>
      </c>
      <c r="F3471">
        <v>1.4393199999999999</v>
      </c>
      <c r="I3471" s="400">
        <v>42685.93472222222</v>
      </c>
      <c r="J3471">
        <v>1.4377599999999999</v>
      </c>
      <c r="N3471">
        <v>1.07</v>
      </c>
      <c r="Q3471">
        <v>1997</v>
      </c>
      <c r="R3471" t="s">
        <v>97</v>
      </c>
      <c r="S3471" s="588">
        <v>2</v>
      </c>
    </row>
    <row r="3472" spans="1:19" x14ac:dyDescent="0.2">
      <c r="A3472">
        <v>3471</v>
      </c>
      <c r="B3472" s="400">
        <v>42688.06527777778</v>
      </c>
      <c r="C3472" t="s">
        <v>96</v>
      </c>
      <c r="D3472">
        <v>0.01</v>
      </c>
      <c r="F3472">
        <v>1.43258</v>
      </c>
      <c r="I3472" s="400">
        <v>42688.080555555556</v>
      </c>
      <c r="J3472">
        <v>1.4333800000000001</v>
      </c>
      <c r="N3472">
        <v>0.55000000000000004</v>
      </c>
      <c r="Q3472">
        <v>1998</v>
      </c>
      <c r="R3472" t="s">
        <v>96</v>
      </c>
      <c r="S3472" s="588">
        <v>1</v>
      </c>
    </row>
    <row r="3473" spans="1:19" x14ac:dyDescent="0.2">
      <c r="A3473">
        <v>3472</v>
      </c>
      <c r="B3473" s="400">
        <v>42688.893750000003</v>
      </c>
      <c r="C3473" t="s">
        <v>96</v>
      </c>
      <c r="D3473">
        <v>0.01</v>
      </c>
      <c r="F3473">
        <v>1.4231100000000001</v>
      </c>
      <c r="I3473" s="400">
        <v>42688.978472222225</v>
      </c>
      <c r="J3473">
        <v>1.42316</v>
      </c>
      <c r="N3473">
        <v>0.03</v>
      </c>
      <c r="Q3473">
        <v>1999</v>
      </c>
      <c r="R3473" t="s">
        <v>96</v>
      </c>
      <c r="S3473" s="588">
        <v>2</v>
      </c>
    </row>
    <row r="3474" spans="1:19" x14ac:dyDescent="0.2">
      <c r="A3474">
        <v>3473</v>
      </c>
      <c r="B3474" s="400">
        <v>42688.915277777778</v>
      </c>
      <c r="C3474" t="s">
        <v>96</v>
      </c>
      <c r="D3474">
        <v>0.01</v>
      </c>
      <c r="F3474">
        <v>1.42161</v>
      </c>
      <c r="I3474" s="400">
        <v>42688.978472222225</v>
      </c>
      <c r="J3474">
        <v>1.42316</v>
      </c>
      <c r="N3474">
        <v>1.06</v>
      </c>
      <c r="Q3474">
        <v>1999</v>
      </c>
      <c r="R3474" t="s">
        <v>96</v>
      </c>
      <c r="S3474" s="588">
        <v>2</v>
      </c>
    </row>
    <row r="3475" spans="1:19" x14ac:dyDescent="0.2">
      <c r="A3475">
        <v>3474</v>
      </c>
      <c r="B3475" s="400">
        <v>42689.040972222225</v>
      </c>
      <c r="C3475" t="s">
        <v>96</v>
      </c>
      <c r="D3475">
        <v>0.01</v>
      </c>
      <c r="F3475">
        <v>1.421</v>
      </c>
      <c r="I3475" s="400">
        <v>42689.095138888886</v>
      </c>
      <c r="J3475">
        <v>1.4210499999999999</v>
      </c>
      <c r="N3475">
        <v>0.04</v>
      </c>
      <c r="Q3475">
        <v>2000</v>
      </c>
      <c r="R3475" t="s">
        <v>96</v>
      </c>
      <c r="S3475" s="588">
        <v>2</v>
      </c>
    </row>
    <row r="3476" spans="1:19" x14ac:dyDescent="0.2">
      <c r="A3476">
        <v>3475</v>
      </c>
      <c r="B3476" s="400">
        <v>42689.056944444441</v>
      </c>
      <c r="C3476" t="s">
        <v>96</v>
      </c>
      <c r="D3476">
        <v>0.01</v>
      </c>
      <c r="F3476">
        <v>1.4194899999999999</v>
      </c>
      <c r="I3476" s="400">
        <v>42689.095138888886</v>
      </c>
      <c r="J3476">
        <v>1.4210499999999999</v>
      </c>
      <c r="N3476">
        <v>1.08</v>
      </c>
      <c r="Q3476">
        <v>2000</v>
      </c>
      <c r="R3476" t="s">
        <v>96</v>
      </c>
      <c r="S3476" s="588">
        <v>2</v>
      </c>
    </row>
    <row r="3477" spans="1:19" x14ac:dyDescent="0.2">
      <c r="A3477">
        <v>3476</v>
      </c>
      <c r="B3477" s="400">
        <v>42689.884722222225</v>
      </c>
      <c r="C3477" t="s">
        <v>96</v>
      </c>
      <c r="D3477">
        <v>0.01</v>
      </c>
      <c r="F3477">
        <v>1.4205000000000001</v>
      </c>
      <c r="I3477" s="400">
        <v>42690.051388888889</v>
      </c>
      <c r="J3477">
        <v>1.42055</v>
      </c>
      <c r="N3477">
        <v>-0.06</v>
      </c>
      <c r="Q3477">
        <v>2001</v>
      </c>
      <c r="R3477" t="s">
        <v>96</v>
      </c>
      <c r="S3477" s="588">
        <v>2</v>
      </c>
    </row>
    <row r="3478" spans="1:19" x14ac:dyDescent="0.2">
      <c r="A3478">
        <v>3477</v>
      </c>
      <c r="B3478" s="400">
        <v>42689.927777777775</v>
      </c>
      <c r="C3478" t="s">
        <v>96</v>
      </c>
      <c r="D3478">
        <v>0.01</v>
      </c>
      <c r="F3478">
        <v>1.419</v>
      </c>
      <c r="I3478" s="400">
        <v>42690.051388888889</v>
      </c>
      <c r="J3478">
        <v>1.42055</v>
      </c>
      <c r="N3478">
        <v>0.97</v>
      </c>
      <c r="Q3478">
        <v>2001</v>
      </c>
      <c r="R3478" t="s">
        <v>96</v>
      </c>
      <c r="S3478" s="588">
        <v>2</v>
      </c>
    </row>
    <row r="3479" spans="1:19" x14ac:dyDescent="0.2">
      <c r="A3479">
        <v>3478</v>
      </c>
      <c r="B3479" s="400">
        <v>42690.052083333336</v>
      </c>
      <c r="C3479" t="s">
        <v>97</v>
      </c>
      <c r="D3479">
        <v>0.01</v>
      </c>
      <c r="F3479">
        <v>1.42069</v>
      </c>
      <c r="I3479" s="400">
        <v>42690.077777777777</v>
      </c>
      <c r="J3479">
        <v>1.4198900000000001</v>
      </c>
      <c r="N3479">
        <v>0.55000000000000004</v>
      </c>
      <c r="Q3479">
        <v>2002</v>
      </c>
      <c r="R3479" t="s">
        <v>97</v>
      </c>
      <c r="S3479" s="588">
        <v>1</v>
      </c>
    </row>
    <row r="3480" spans="1:19" x14ac:dyDescent="0.2">
      <c r="A3480">
        <v>3479</v>
      </c>
      <c r="B3480" s="400">
        <v>42690.876388888886</v>
      </c>
      <c r="C3480" t="s">
        <v>96</v>
      </c>
      <c r="D3480">
        <v>0.01</v>
      </c>
      <c r="F3480">
        <v>1.4269000000000001</v>
      </c>
      <c r="I3480" s="400">
        <v>42690.913194444445</v>
      </c>
      <c r="J3480">
        <v>1.4277</v>
      </c>
      <c r="N3480">
        <v>0.55000000000000004</v>
      </c>
      <c r="Q3480">
        <v>2003</v>
      </c>
      <c r="R3480" t="s">
        <v>96</v>
      </c>
      <c r="S3480" s="588">
        <v>1</v>
      </c>
    </row>
    <row r="3481" spans="1:19" x14ac:dyDescent="0.2">
      <c r="A3481">
        <v>3480</v>
      </c>
      <c r="B3481" s="400">
        <v>42690.915972222225</v>
      </c>
      <c r="C3481" t="s">
        <v>96</v>
      </c>
      <c r="D3481">
        <v>0.01</v>
      </c>
      <c r="F3481">
        <v>1.4272499999999999</v>
      </c>
      <c r="I3481" s="400">
        <v>42690.916666666664</v>
      </c>
      <c r="J3481">
        <v>1.42805</v>
      </c>
      <c r="N3481">
        <v>0.56000000000000005</v>
      </c>
      <c r="Q3481">
        <v>2004</v>
      </c>
      <c r="R3481" t="s">
        <v>96</v>
      </c>
      <c r="S3481" s="588">
        <v>1</v>
      </c>
    </row>
    <row r="3482" spans="1:19" x14ac:dyDescent="0.2">
      <c r="A3482">
        <v>3481</v>
      </c>
      <c r="B3482" s="400">
        <v>42690.932638888888</v>
      </c>
      <c r="C3482" t="s">
        <v>97</v>
      </c>
      <c r="D3482">
        <v>0.01</v>
      </c>
      <c r="F3482">
        <v>1.42902</v>
      </c>
      <c r="I3482" s="400">
        <v>42690.988888888889</v>
      </c>
      <c r="J3482">
        <v>1.42822</v>
      </c>
      <c r="N3482">
        <v>0.56000000000000005</v>
      </c>
      <c r="Q3482">
        <v>2005</v>
      </c>
      <c r="R3482" t="s">
        <v>97</v>
      </c>
      <c r="S3482" s="588">
        <v>1</v>
      </c>
    </row>
    <row r="3483" spans="1:19" x14ac:dyDescent="0.2">
      <c r="A3483">
        <v>3482</v>
      </c>
      <c r="B3483" s="400">
        <v>42691.875</v>
      </c>
      <c r="C3483" t="s">
        <v>97</v>
      </c>
      <c r="D3483">
        <v>0.01</v>
      </c>
      <c r="F3483">
        <v>1.4365300000000001</v>
      </c>
      <c r="I3483" s="400">
        <v>42691.877083333333</v>
      </c>
      <c r="J3483">
        <v>1.43573</v>
      </c>
      <c r="N3483">
        <v>0.55000000000000004</v>
      </c>
      <c r="Q3483">
        <v>2006</v>
      </c>
      <c r="R3483" t="s">
        <v>97</v>
      </c>
      <c r="S3483" s="588">
        <v>1</v>
      </c>
    </row>
    <row r="3484" spans="1:19" x14ac:dyDescent="0.2">
      <c r="A3484">
        <v>3483</v>
      </c>
      <c r="B3484" s="400">
        <v>42691.88958333333</v>
      </c>
      <c r="C3484" t="s">
        <v>97</v>
      </c>
      <c r="D3484">
        <v>0.01</v>
      </c>
      <c r="F3484">
        <v>1.43442</v>
      </c>
      <c r="I3484" s="400">
        <v>42691.899305555555</v>
      </c>
      <c r="J3484">
        <v>1.4336199999999999</v>
      </c>
      <c r="N3484">
        <v>0.55000000000000004</v>
      </c>
      <c r="Q3484">
        <v>2007</v>
      </c>
      <c r="R3484" t="s">
        <v>97</v>
      </c>
      <c r="S3484" s="588">
        <v>1</v>
      </c>
    </row>
    <row r="3485" spans="1:19" x14ac:dyDescent="0.2">
      <c r="A3485">
        <v>3484</v>
      </c>
      <c r="B3485" s="400">
        <v>42692.879861111112</v>
      </c>
      <c r="C3485" t="s">
        <v>97</v>
      </c>
      <c r="D3485">
        <v>0.01</v>
      </c>
      <c r="F3485">
        <v>1.44387</v>
      </c>
      <c r="I3485" s="400">
        <v>42692.921527777777</v>
      </c>
      <c r="J3485">
        <v>1.4430700000000001</v>
      </c>
      <c r="N3485">
        <v>0.55000000000000004</v>
      </c>
      <c r="Q3485">
        <v>2008</v>
      </c>
      <c r="R3485" t="s">
        <v>97</v>
      </c>
      <c r="S3485" s="588">
        <v>1</v>
      </c>
    </row>
    <row r="3486" spans="1:19" x14ac:dyDescent="0.2">
      <c r="A3486">
        <v>3485</v>
      </c>
      <c r="B3486" s="400">
        <v>42695.063194444447</v>
      </c>
      <c r="C3486" t="s">
        <v>97</v>
      </c>
      <c r="D3486">
        <v>0.01</v>
      </c>
      <c r="F3486">
        <v>1.4461900000000001</v>
      </c>
      <c r="I3486" s="400">
        <v>42695.073611111111</v>
      </c>
      <c r="J3486">
        <v>1.44539</v>
      </c>
      <c r="N3486">
        <v>0.55000000000000004</v>
      </c>
      <c r="Q3486">
        <v>2009</v>
      </c>
      <c r="R3486" t="s">
        <v>97</v>
      </c>
      <c r="S3486" s="588">
        <v>1</v>
      </c>
    </row>
    <row r="3487" spans="1:19" x14ac:dyDescent="0.2">
      <c r="A3487">
        <v>3486</v>
      </c>
      <c r="B3487" s="400">
        <v>42695.964583333334</v>
      </c>
      <c r="C3487" t="s">
        <v>97</v>
      </c>
      <c r="D3487">
        <v>0.01</v>
      </c>
      <c r="F3487">
        <v>1.4427700000000001</v>
      </c>
      <c r="I3487" s="400">
        <v>42696.047222222223</v>
      </c>
      <c r="J3487">
        <v>1.44197</v>
      </c>
      <c r="N3487">
        <v>0.56000000000000005</v>
      </c>
      <c r="Q3487">
        <v>2010</v>
      </c>
      <c r="R3487" t="s">
        <v>97</v>
      </c>
      <c r="S3487" s="588">
        <v>1</v>
      </c>
    </row>
    <row r="3488" spans="1:19" x14ac:dyDescent="0.2">
      <c r="A3488">
        <v>3487</v>
      </c>
      <c r="B3488" s="400">
        <v>42696.92083333333</v>
      </c>
      <c r="C3488" t="s">
        <v>96</v>
      </c>
      <c r="D3488">
        <v>0.01</v>
      </c>
      <c r="F3488">
        <v>1.43573</v>
      </c>
      <c r="I3488" s="400">
        <v>42697.568055555559</v>
      </c>
      <c r="J3488">
        <v>1.4321900000000001</v>
      </c>
      <c r="N3488">
        <v>-2.5299999999999998</v>
      </c>
      <c r="Q3488">
        <v>2011</v>
      </c>
      <c r="R3488" t="s">
        <v>96</v>
      </c>
      <c r="S3488" s="588">
        <v>5</v>
      </c>
    </row>
    <row r="3489" spans="1:19" x14ac:dyDescent="0.2">
      <c r="A3489">
        <v>3488</v>
      </c>
      <c r="B3489" s="400">
        <v>42697.140277777777</v>
      </c>
      <c r="C3489" t="s">
        <v>96</v>
      </c>
      <c r="D3489">
        <v>0.01</v>
      </c>
      <c r="F3489">
        <v>1.4342200000000001</v>
      </c>
      <c r="I3489" s="400">
        <v>42697.568055555559</v>
      </c>
      <c r="J3489">
        <v>1.4321900000000001</v>
      </c>
      <c r="N3489">
        <v>-1.4</v>
      </c>
      <c r="Q3489">
        <v>2011</v>
      </c>
      <c r="R3489" t="s">
        <v>96</v>
      </c>
      <c r="S3489" s="588">
        <v>5</v>
      </c>
    </row>
    <row r="3490" spans="1:19" x14ac:dyDescent="0.2">
      <c r="A3490">
        <v>3489</v>
      </c>
      <c r="B3490" s="400">
        <v>42697.149305555555</v>
      </c>
      <c r="C3490" t="s">
        <v>96</v>
      </c>
      <c r="D3490">
        <v>0.01</v>
      </c>
      <c r="F3490">
        <v>1.43258</v>
      </c>
      <c r="I3490" s="400">
        <v>42697.568055555559</v>
      </c>
      <c r="J3490">
        <v>1.4321900000000001</v>
      </c>
      <c r="N3490">
        <v>-0.27</v>
      </c>
      <c r="Q3490">
        <v>2011</v>
      </c>
      <c r="R3490" t="s">
        <v>96</v>
      </c>
      <c r="S3490" s="588">
        <v>5</v>
      </c>
    </row>
    <row r="3491" spans="1:19" x14ac:dyDescent="0.2">
      <c r="A3491">
        <v>3490</v>
      </c>
      <c r="B3491" s="400">
        <v>42697.299305555556</v>
      </c>
      <c r="C3491" t="s">
        <v>96</v>
      </c>
      <c r="D3491">
        <v>0.01</v>
      </c>
      <c r="F3491">
        <v>1.4302600000000001</v>
      </c>
      <c r="I3491" s="400">
        <v>42697.568055555559</v>
      </c>
      <c r="J3491">
        <v>1.4321900000000001</v>
      </c>
      <c r="N3491">
        <v>1.33</v>
      </c>
      <c r="Q3491">
        <v>2011</v>
      </c>
      <c r="R3491" t="s">
        <v>96</v>
      </c>
      <c r="S3491" s="588">
        <v>5</v>
      </c>
    </row>
    <row r="3492" spans="1:19" x14ac:dyDescent="0.2">
      <c r="A3492">
        <v>3491</v>
      </c>
      <c r="B3492" s="400">
        <v>42697.436805555553</v>
      </c>
      <c r="C3492" t="s">
        <v>96</v>
      </c>
      <c r="D3492">
        <v>0.02</v>
      </c>
      <c r="F3492">
        <v>1.42716</v>
      </c>
      <c r="I3492" s="400">
        <v>42697.568055555559</v>
      </c>
      <c r="J3492">
        <v>1.4321900000000001</v>
      </c>
      <c r="N3492">
        <v>6.94</v>
      </c>
      <c r="Q3492">
        <v>2011</v>
      </c>
      <c r="R3492" t="s">
        <v>96</v>
      </c>
      <c r="S3492" s="588">
        <v>5</v>
      </c>
    </row>
    <row r="3493" spans="1:19" x14ac:dyDescent="0.2">
      <c r="A3493">
        <v>3492</v>
      </c>
      <c r="B3493" s="400">
        <v>42697.904166666667</v>
      </c>
      <c r="C3493" t="s">
        <v>96</v>
      </c>
      <c r="D3493">
        <v>0.01</v>
      </c>
      <c r="F3493">
        <v>1.4279599999999999</v>
      </c>
      <c r="I3493" s="400">
        <v>42697.931944444441</v>
      </c>
      <c r="J3493">
        <v>1.42876</v>
      </c>
      <c r="N3493">
        <v>0.55000000000000004</v>
      </c>
      <c r="Q3493">
        <v>2012</v>
      </c>
      <c r="R3493" t="s">
        <v>96</v>
      </c>
      <c r="S3493" s="588">
        <v>1</v>
      </c>
    </row>
    <row r="3494" spans="1:19" x14ac:dyDescent="0.2">
      <c r="A3494">
        <v>3493</v>
      </c>
      <c r="B3494" s="400">
        <v>42698.041666666664</v>
      </c>
      <c r="C3494" t="s">
        <v>97</v>
      </c>
      <c r="D3494">
        <v>0.01</v>
      </c>
      <c r="F3494">
        <v>1.4292</v>
      </c>
      <c r="I3494" s="400">
        <v>42698.129166666666</v>
      </c>
      <c r="J3494">
        <v>1.4283999999999999</v>
      </c>
      <c r="N3494">
        <v>0.55000000000000004</v>
      </c>
      <c r="Q3494">
        <v>2013</v>
      </c>
      <c r="R3494" t="s">
        <v>97</v>
      </c>
      <c r="S3494" s="588">
        <v>1</v>
      </c>
    </row>
    <row r="3495" spans="1:19" x14ac:dyDescent="0.2">
      <c r="A3495">
        <v>3494</v>
      </c>
      <c r="B3495" s="400">
        <v>42698.881249999999</v>
      </c>
      <c r="C3495" t="s">
        <v>96</v>
      </c>
      <c r="D3495">
        <v>0.01</v>
      </c>
      <c r="F3495">
        <v>1.4245300000000001</v>
      </c>
      <c r="I3495" s="400">
        <v>42698.892361111109</v>
      </c>
      <c r="J3495">
        <v>1.42533</v>
      </c>
      <c r="N3495">
        <v>0.56000000000000005</v>
      </c>
      <c r="Q3495">
        <v>2014</v>
      </c>
      <c r="R3495" t="s">
        <v>96</v>
      </c>
      <c r="S3495" s="588">
        <v>1</v>
      </c>
    </row>
    <row r="3496" spans="1:19" x14ac:dyDescent="0.2">
      <c r="A3496">
        <v>3495</v>
      </c>
      <c r="B3496" s="400">
        <v>42698.895138888889</v>
      </c>
      <c r="C3496" t="s">
        <v>96</v>
      </c>
      <c r="D3496">
        <v>0.01</v>
      </c>
      <c r="F3496">
        <v>1.42517</v>
      </c>
      <c r="I3496" s="400">
        <v>42699.463888888888</v>
      </c>
      <c r="J3496">
        <v>1.4235800000000001</v>
      </c>
      <c r="N3496">
        <v>-1.19</v>
      </c>
      <c r="Q3496">
        <v>2015</v>
      </c>
      <c r="R3496" t="s">
        <v>96</v>
      </c>
      <c r="S3496" s="588">
        <v>4</v>
      </c>
    </row>
    <row r="3497" spans="1:19" x14ac:dyDescent="0.2">
      <c r="A3497">
        <v>3498</v>
      </c>
      <c r="B3497" s="400">
        <v>42699.090277777781</v>
      </c>
      <c r="C3497" t="s">
        <v>96</v>
      </c>
      <c r="D3497">
        <v>0.01</v>
      </c>
      <c r="F3497">
        <v>1.4236500000000001</v>
      </c>
      <c r="I3497" s="400">
        <v>42699.463888888888</v>
      </c>
      <c r="J3497">
        <v>1.4235800000000001</v>
      </c>
      <c r="N3497">
        <v>-0.05</v>
      </c>
      <c r="Q3497">
        <v>2015</v>
      </c>
      <c r="R3497" t="s">
        <v>96</v>
      </c>
      <c r="S3497" s="588">
        <v>4</v>
      </c>
    </row>
    <row r="3498" spans="1:19" x14ac:dyDescent="0.2">
      <c r="A3498">
        <v>3499</v>
      </c>
      <c r="B3498" s="400">
        <v>42699.15347222222</v>
      </c>
      <c r="C3498" t="s">
        <v>96</v>
      </c>
      <c r="D3498">
        <v>0.01</v>
      </c>
      <c r="F3498">
        <v>1.42211</v>
      </c>
      <c r="I3498" s="400">
        <v>42699.463888888888</v>
      </c>
      <c r="J3498">
        <v>1.4235800000000001</v>
      </c>
      <c r="N3498">
        <v>1.01</v>
      </c>
      <c r="Q3498">
        <v>2015</v>
      </c>
      <c r="R3498" t="s">
        <v>96</v>
      </c>
      <c r="S3498" s="588">
        <v>4</v>
      </c>
    </row>
    <row r="3499" spans="1:19" x14ac:dyDescent="0.2">
      <c r="A3499">
        <v>3500</v>
      </c>
      <c r="B3499" s="400">
        <v>42699.160416666666</v>
      </c>
      <c r="C3499" t="s">
        <v>96</v>
      </c>
      <c r="D3499">
        <v>0.01</v>
      </c>
      <c r="F3499">
        <v>1.41977</v>
      </c>
      <c r="I3499" s="400">
        <v>42699.463888888888</v>
      </c>
      <c r="J3499">
        <v>1.4235800000000001</v>
      </c>
      <c r="N3499">
        <v>2.62</v>
      </c>
      <c r="Q3499">
        <v>2015</v>
      </c>
      <c r="R3499" t="s">
        <v>96</v>
      </c>
      <c r="S3499" s="588">
        <v>4</v>
      </c>
    </row>
    <row r="3500" spans="1:19" x14ac:dyDescent="0.2">
      <c r="A3500">
        <v>3496</v>
      </c>
      <c r="B3500" s="400">
        <v>42698.94027777778</v>
      </c>
      <c r="C3500" t="s">
        <v>97</v>
      </c>
      <c r="D3500">
        <v>0.01</v>
      </c>
      <c r="F3500">
        <v>1.42506</v>
      </c>
      <c r="I3500" s="400">
        <v>42698.958333333336</v>
      </c>
      <c r="J3500">
        <v>1.4242600000000001</v>
      </c>
      <c r="N3500">
        <v>0.55000000000000004</v>
      </c>
      <c r="Q3500">
        <v>2016</v>
      </c>
      <c r="R3500" t="s">
        <v>97</v>
      </c>
      <c r="S3500" s="588">
        <v>1</v>
      </c>
    </row>
    <row r="3501" spans="1:19" x14ac:dyDescent="0.2">
      <c r="A3501">
        <v>3497</v>
      </c>
      <c r="B3501" s="400">
        <v>42699.041666666664</v>
      </c>
      <c r="C3501" t="s">
        <v>97</v>
      </c>
      <c r="D3501">
        <v>0.01</v>
      </c>
      <c r="F3501">
        <v>1.4254</v>
      </c>
      <c r="I3501" s="400">
        <v>42699.053472222222</v>
      </c>
      <c r="J3501">
        <v>1.4246000000000001</v>
      </c>
      <c r="N3501">
        <v>0.55000000000000004</v>
      </c>
      <c r="Q3501">
        <v>2017</v>
      </c>
      <c r="R3501" t="s">
        <v>97</v>
      </c>
      <c r="S3501" s="588">
        <v>1</v>
      </c>
    </row>
    <row r="3502" spans="1:19" x14ac:dyDescent="0.2">
      <c r="A3502">
        <v>3501</v>
      </c>
      <c r="B3502" s="400">
        <v>42699.915277777778</v>
      </c>
      <c r="C3502" t="s">
        <v>96</v>
      </c>
      <c r="D3502">
        <v>0.01</v>
      </c>
      <c r="F3502">
        <v>1.4245300000000001</v>
      </c>
      <c r="I3502" s="400">
        <v>42699.938888888886</v>
      </c>
      <c r="J3502">
        <v>1.4245699999999999</v>
      </c>
      <c r="N3502">
        <v>0.03</v>
      </c>
      <c r="Q3502">
        <v>2018</v>
      </c>
      <c r="R3502" t="s">
        <v>96</v>
      </c>
      <c r="S3502" s="588">
        <v>2</v>
      </c>
    </row>
    <row r="3503" spans="1:19" x14ac:dyDescent="0.2">
      <c r="A3503">
        <v>3502</v>
      </c>
      <c r="B3503" s="400">
        <v>42699.936111111114</v>
      </c>
      <c r="C3503" t="s">
        <v>96</v>
      </c>
      <c r="D3503">
        <v>0.01</v>
      </c>
      <c r="F3503">
        <v>1.4230100000000001</v>
      </c>
      <c r="I3503" s="400">
        <v>42699.938888888886</v>
      </c>
      <c r="J3503">
        <v>1.4245699999999999</v>
      </c>
      <c r="N3503">
        <v>1.08</v>
      </c>
      <c r="Q3503">
        <v>2018</v>
      </c>
      <c r="R3503" t="s">
        <v>96</v>
      </c>
      <c r="S3503" s="588">
        <v>2</v>
      </c>
    </row>
    <row r="3504" spans="1:19" x14ac:dyDescent="0.2">
      <c r="A3504">
        <v>3503</v>
      </c>
      <c r="B3504" s="400">
        <v>42699.953472222223</v>
      </c>
      <c r="C3504" t="s">
        <v>96</v>
      </c>
      <c r="D3504">
        <v>0.01</v>
      </c>
      <c r="F3504">
        <v>1.42414</v>
      </c>
      <c r="I3504" s="400">
        <v>42699.995138888888</v>
      </c>
      <c r="J3504">
        <v>1.4241900000000001</v>
      </c>
      <c r="N3504">
        <v>0.03</v>
      </c>
      <c r="Q3504">
        <v>2019</v>
      </c>
      <c r="R3504" t="s">
        <v>96</v>
      </c>
      <c r="S3504" s="588">
        <v>2</v>
      </c>
    </row>
    <row r="3505" spans="1:19" x14ac:dyDescent="0.2">
      <c r="A3505">
        <v>3504</v>
      </c>
      <c r="B3505" s="400">
        <v>42699.958333333336</v>
      </c>
      <c r="C3505" t="s">
        <v>96</v>
      </c>
      <c r="D3505">
        <v>0.01</v>
      </c>
      <c r="F3505">
        <v>1.4226399999999999</v>
      </c>
      <c r="I3505" s="400">
        <v>42699.995138888888</v>
      </c>
      <c r="J3505">
        <v>1.4241900000000001</v>
      </c>
      <c r="N3505">
        <v>1.06</v>
      </c>
      <c r="Q3505">
        <v>2019</v>
      </c>
      <c r="R3505" t="s">
        <v>96</v>
      </c>
      <c r="S3505" s="588">
        <v>2</v>
      </c>
    </row>
    <row r="3506" spans="1:19" x14ac:dyDescent="0.2">
      <c r="A3506">
        <v>3505</v>
      </c>
      <c r="B3506" s="400">
        <v>42702.044444444444</v>
      </c>
      <c r="C3506" t="s">
        <v>96</v>
      </c>
      <c r="D3506">
        <v>0.01</v>
      </c>
      <c r="F3506">
        <v>1.4247700000000001</v>
      </c>
      <c r="I3506" s="400">
        <v>42702.083333333336</v>
      </c>
      <c r="J3506">
        <v>1.42557</v>
      </c>
      <c r="N3506">
        <v>0.56000000000000005</v>
      </c>
      <c r="Q3506">
        <v>2020</v>
      </c>
      <c r="R3506" t="s">
        <v>96</v>
      </c>
      <c r="S3506" s="588">
        <v>1</v>
      </c>
    </row>
    <row r="3507" spans="1:19" x14ac:dyDescent="0.2">
      <c r="A3507">
        <v>3506</v>
      </c>
      <c r="B3507" s="400">
        <v>42702.915277777778</v>
      </c>
      <c r="C3507" t="s">
        <v>97</v>
      </c>
      <c r="D3507">
        <v>0.01</v>
      </c>
      <c r="F3507">
        <v>1.4173800000000001</v>
      </c>
      <c r="I3507" s="400">
        <v>42703.034722222219</v>
      </c>
      <c r="J3507">
        <v>1.4173500000000001</v>
      </c>
      <c r="N3507">
        <v>0.03</v>
      </c>
      <c r="Q3507">
        <v>2021</v>
      </c>
      <c r="R3507" t="s">
        <v>97</v>
      </c>
      <c r="S3507" s="588">
        <v>2</v>
      </c>
    </row>
    <row r="3508" spans="1:19" x14ac:dyDescent="0.2">
      <c r="A3508">
        <v>3507</v>
      </c>
      <c r="B3508" s="400">
        <v>42702.982638888891</v>
      </c>
      <c r="C3508" t="s">
        <v>97</v>
      </c>
      <c r="D3508">
        <v>0.01</v>
      </c>
      <c r="F3508">
        <v>1.41892</v>
      </c>
      <c r="I3508" s="400">
        <v>42703.034722222219</v>
      </c>
      <c r="J3508">
        <v>1.4173500000000001</v>
      </c>
      <c r="N3508">
        <v>1.0900000000000001</v>
      </c>
      <c r="Q3508">
        <v>2021</v>
      </c>
      <c r="R3508" t="s">
        <v>97</v>
      </c>
      <c r="S3508" s="588">
        <v>2</v>
      </c>
    </row>
    <row r="3509" spans="1:19" x14ac:dyDescent="0.2">
      <c r="A3509">
        <v>3508</v>
      </c>
      <c r="B3509" s="400">
        <v>42703.035416666666</v>
      </c>
      <c r="C3509" t="s">
        <v>96</v>
      </c>
      <c r="D3509">
        <v>0.01</v>
      </c>
      <c r="F3509">
        <v>1.4174199999999999</v>
      </c>
      <c r="I3509" s="400">
        <v>42703.216666666667</v>
      </c>
      <c r="J3509">
        <v>1.41744</v>
      </c>
      <c r="N3509">
        <v>0.01</v>
      </c>
      <c r="Q3509">
        <v>2022</v>
      </c>
      <c r="R3509" t="s">
        <v>96</v>
      </c>
      <c r="S3509" s="588">
        <v>2</v>
      </c>
    </row>
    <row r="3510" spans="1:19" x14ac:dyDescent="0.2">
      <c r="A3510">
        <v>3509</v>
      </c>
      <c r="B3510" s="400">
        <v>42703.123611111114</v>
      </c>
      <c r="C3510" t="s">
        <v>96</v>
      </c>
      <c r="D3510">
        <v>0.01</v>
      </c>
      <c r="F3510">
        <v>1.4158500000000001</v>
      </c>
      <c r="I3510" s="400">
        <v>42703.216666666667</v>
      </c>
      <c r="J3510">
        <v>1.41744</v>
      </c>
      <c r="N3510">
        <v>1.1000000000000001</v>
      </c>
      <c r="Q3510">
        <v>2022</v>
      </c>
      <c r="R3510" t="s">
        <v>96</v>
      </c>
      <c r="S3510" s="588">
        <v>2</v>
      </c>
    </row>
    <row r="3511" spans="1:19" x14ac:dyDescent="0.2">
      <c r="A3511">
        <v>3510</v>
      </c>
      <c r="B3511" s="400">
        <v>42704.896527777775</v>
      </c>
      <c r="C3511" t="s">
        <v>97</v>
      </c>
      <c r="D3511">
        <v>0.01</v>
      </c>
      <c r="F3511">
        <v>1.4332400000000001</v>
      </c>
      <c r="I3511" s="400">
        <v>42705.058333333334</v>
      </c>
      <c r="J3511">
        <v>1.4332</v>
      </c>
      <c r="N3511">
        <v>7.0000000000000007E-2</v>
      </c>
      <c r="Q3511">
        <v>2023</v>
      </c>
      <c r="R3511" t="s">
        <v>97</v>
      </c>
      <c r="S3511" s="588">
        <v>2</v>
      </c>
    </row>
    <row r="3512" spans="1:19" x14ac:dyDescent="0.2">
      <c r="A3512">
        <v>3511</v>
      </c>
      <c r="B3512" s="400">
        <v>42704.942361111112</v>
      </c>
      <c r="C3512" t="s">
        <v>97</v>
      </c>
      <c r="D3512">
        <v>0.01</v>
      </c>
      <c r="F3512">
        <v>1.43476</v>
      </c>
      <c r="I3512" s="400">
        <v>42705.058333333334</v>
      </c>
      <c r="J3512">
        <v>1.4332</v>
      </c>
      <c r="N3512">
        <v>1.1200000000000001</v>
      </c>
      <c r="Q3512">
        <v>2023</v>
      </c>
      <c r="R3512" t="s">
        <v>97</v>
      </c>
      <c r="S3512" s="588">
        <v>2</v>
      </c>
    </row>
    <row r="3513" spans="1:19" x14ac:dyDescent="0.2">
      <c r="A3513">
        <v>3512</v>
      </c>
      <c r="B3513" s="400">
        <v>42705.079861111109</v>
      </c>
      <c r="C3513" t="s">
        <v>96</v>
      </c>
      <c r="D3513">
        <v>0.01</v>
      </c>
      <c r="F3513">
        <v>1.4332</v>
      </c>
      <c r="I3513" s="400">
        <v>42705.104166666664</v>
      </c>
      <c r="J3513">
        <v>1.4339999999999999</v>
      </c>
      <c r="N3513">
        <v>0.55000000000000004</v>
      </c>
      <c r="Q3513">
        <v>2024</v>
      </c>
      <c r="R3513" t="s">
        <v>96</v>
      </c>
      <c r="S3513" s="588">
        <v>1</v>
      </c>
    </row>
    <row r="3514" spans="1:19" x14ac:dyDescent="0.2">
      <c r="A3514">
        <v>3513</v>
      </c>
      <c r="B3514" s="400">
        <v>42705.875</v>
      </c>
      <c r="C3514" t="s">
        <v>97</v>
      </c>
      <c r="D3514">
        <v>0.01</v>
      </c>
      <c r="F3514">
        <v>1.43679</v>
      </c>
      <c r="I3514" s="400">
        <v>42705.906944444447</v>
      </c>
      <c r="J3514">
        <v>1.4359900000000001</v>
      </c>
      <c r="N3514">
        <v>0.55000000000000004</v>
      </c>
      <c r="Q3514">
        <v>2025</v>
      </c>
      <c r="R3514" t="s">
        <v>97</v>
      </c>
      <c r="S3514" s="588">
        <v>1</v>
      </c>
    </row>
    <row r="3515" spans="1:19" x14ac:dyDescent="0.2">
      <c r="A3515">
        <v>3514</v>
      </c>
      <c r="B3515" s="400">
        <v>42705.960416666669</v>
      </c>
      <c r="C3515" t="s">
        <v>97</v>
      </c>
      <c r="D3515">
        <v>0.01</v>
      </c>
      <c r="F3515">
        <v>1.4374199999999999</v>
      </c>
      <c r="I3515" s="400">
        <v>42706.056250000001</v>
      </c>
      <c r="J3515">
        <v>1.43662</v>
      </c>
      <c r="N3515">
        <v>0.56000000000000005</v>
      </c>
      <c r="Q3515">
        <v>2026</v>
      </c>
      <c r="R3515" t="s">
        <v>97</v>
      </c>
      <c r="S3515" s="588">
        <v>1</v>
      </c>
    </row>
    <row r="3516" spans="1:19" x14ac:dyDescent="0.2">
      <c r="A3516">
        <v>3515</v>
      </c>
      <c r="B3516" s="400">
        <v>42706.050694444442</v>
      </c>
      <c r="C3516" t="s">
        <v>96</v>
      </c>
      <c r="D3516">
        <v>0.01</v>
      </c>
      <c r="F3516">
        <v>1.43727</v>
      </c>
      <c r="I3516" s="400">
        <v>42706.156944444447</v>
      </c>
      <c r="J3516">
        <v>1.4373</v>
      </c>
      <c r="N3516">
        <v>0.02</v>
      </c>
      <c r="Q3516">
        <v>2027</v>
      </c>
      <c r="R3516" t="s">
        <v>96</v>
      </c>
      <c r="S3516" s="588">
        <v>2</v>
      </c>
    </row>
    <row r="3517" spans="1:19" x14ac:dyDescent="0.2">
      <c r="A3517">
        <v>3516</v>
      </c>
      <c r="B3517" s="400">
        <v>42706.104166666664</v>
      </c>
      <c r="C3517" t="s">
        <v>96</v>
      </c>
      <c r="D3517">
        <v>0.01</v>
      </c>
      <c r="F3517">
        <v>1.4357200000000001</v>
      </c>
      <c r="I3517" s="400">
        <v>42706.156944444447</v>
      </c>
      <c r="J3517">
        <v>1.4373</v>
      </c>
      <c r="N3517">
        <v>1.0900000000000001</v>
      </c>
      <c r="Q3517">
        <v>2027</v>
      </c>
      <c r="R3517" t="s">
        <v>96</v>
      </c>
      <c r="S3517" s="588">
        <v>2</v>
      </c>
    </row>
    <row r="3518" spans="1:19" x14ac:dyDescent="0.2">
      <c r="A3518">
        <v>3517</v>
      </c>
      <c r="B3518" s="400">
        <v>42706.976388888892</v>
      </c>
      <c r="C3518" t="s">
        <v>96</v>
      </c>
      <c r="D3518">
        <v>0.01</v>
      </c>
      <c r="F3518">
        <v>1.4313400000000001</v>
      </c>
      <c r="I3518" s="400">
        <v>42709.041666666664</v>
      </c>
      <c r="J3518">
        <v>1.4262600000000001</v>
      </c>
      <c r="N3518">
        <v>-3.6</v>
      </c>
      <c r="Q3518">
        <v>2028</v>
      </c>
      <c r="R3518" t="s">
        <v>96</v>
      </c>
      <c r="S3518" s="588">
        <v>4</v>
      </c>
    </row>
    <row r="3519" spans="1:19" x14ac:dyDescent="0.2">
      <c r="A3519">
        <v>3518</v>
      </c>
      <c r="B3519" s="400">
        <v>42706.997916666667</v>
      </c>
      <c r="C3519" t="s">
        <v>96</v>
      </c>
      <c r="D3519">
        <v>0.01</v>
      </c>
      <c r="F3519">
        <v>1.42984</v>
      </c>
      <c r="I3519" s="400">
        <v>42709.041666666664</v>
      </c>
      <c r="J3519">
        <v>1.4262600000000001</v>
      </c>
      <c r="N3519">
        <v>-2.56</v>
      </c>
      <c r="Q3519">
        <v>2028</v>
      </c>
      <c r="R3519" t="s">
        <v>96</v>
      </c>
      <c r="S3519" s="588">
        <v>4</v>
      </c>
    </row>
    <row r="3520" spans="1:19" x14ac:dyDescent="0.2">
      <c r="A3520">
        <v>3520</v>
      </c>
      <c r="B3520" s="400">
        <v>42709.00277777778</v>
      </c>
      <c r="C3520" t="s">
        <v>96</v>
      </c>
      <c r="D3520">
        <v>0.01</v>
      </c>
      <c r="F3520">
        <v>1.4244699999999999</v>
      </c>
      <c r="I3520" s="400">
        <v>42709.041666666664</v>
      </c>
      <c r="J3520">
        <v>1.4262600000000001</v>
      </c>
      <c r="N3520">
        <v>1.23</v>
      </c>
      <c r="Q3520">
        <v>2028</v>
      </c>
      <c r="R3520" t="s">
        <v>96</v>
      </c>
      <c r="S3520" s="588">
        <v>4</v>
      </c>
    </row>
    <row r="3521" spans="1:19" x14ac:dyDescent="0.2">
      <c r="A3521">
        <v>3521</v>
      </c>
      <c r="B3521" s="400">
        <v>42709.004861111112</v>
      </c>
      <c r="C3521" t="s">
        <v>96</v>
      </c>
      <c r="D3521">
        <v>0.02</v>
      </c>
      <c r="F3521">
        <v>1.4203300000000001</v>
      </c>
      <c r="I3521" s="400">
        <v>42709.041666666664</v>
      </c>
      <c r="J3521">
        <v>1.4262600000000001</v>
      </c>
      <c r="N3521">
        <v>8.18</v>
      </c>
      <c r="Q3521">
        <v>2028</v>
      </c>
      <c r="R3521" t="s">
        <v>96</v>
      </c>
      <c r="S3521" s="588">
        <v>4</v>
      </c>
    </row>
    <row r="3522" spans="1:19" x14ac:dyDescent="0.2">
      <c r="A3522">
        <v>3519</v>
      </c>
      <c r="B3522" s="400">
        <v>42709.041666666664</v>
      </c>
      <c r="C3522" t="s">
        <v>96</v>
      </c>
      <c r="D3522">
        <v>0.01</v>
      </c>
      <c r="F3522">
        <v>1.4267700000000001</v>
      </c>
      <c r="I3522" s="400">
        <v>42709.041666666664</v>
      </c>
      <c r="J3522">
        <v>1.42628</v>
      </c>
      <c r="N3522">
        <v>-0.34</v>
      </c>
      <c r="Q3522">
        <v>2029</v>
      </c>
      <c r="R3522" t="s">
        <v>96</v>
      </c>
      <c r="S3522" s="588">
        <v>1</v>
      </c>
    </row>
    <row r="3523" spans="1:19" x14ac:dyDescent="0.2">
      <c r="A3523">
        <v>3522</v>
      </c>
      <c r="B3523" s="400">
        <v>42709.052777777775</v>
      </c>
      <c r="C3523" t="s">
        <v>96</v>
      </c>
      <c r="D3523">
        <v>0.01</v>
      </c>
      <c r="F3523">
        <v>1.4181299999999999</v>
      </c>
      <c r="I3523" s="400">
        <v>42709.054861111108</v>
      </c>
      <c r="J3523">
        <v>1.41893</v>
      </c>
      <c r="N3523">
        <v>0.55000000000000004</v>
      </c>
      <c r="Q3523">
        <v>2030</v>
      </c>
      <c r="R3523" t="s">
        <v>96</v>
      </c>
      <c r="S3523" s="588">
        <v>1</v>
      </c>
    </row>
    <row r="3524" spans="1:19" x14ac:dyDescent="0.2">
      <c r="A3524">
        <v>3523</v>
      </c>
      <c r="B3524" s="400">
        <v>42709.879166666666</v>
      </c>
      <c r="C3524" t="s">
        <v>97</v>
      </c>
      <c r="D3524">
        <v>0.01</v>
      </c>
      <c r="F3524">
        <v>1.4407300000000001</v>
      </c>
      <c r="I3524" s="400">
        <v>42710.019444444442</v>
      </c>
      <c r="J3524">
        <v>1.4399299999999999</v>
      </c>
      <c r="N3524">
        <v>0.56000000000000005</v>
      </c>
      <c r="Q3524">
        <v>2031</v>
      </c>
      <c r="R3524" t="s">
        <v>97</v>
      </c>
      <c r="S3524" s="588">
        <v>1</v>
      </c>
    </row>
    <row r="3525" spans="1:19" x14ac:dyDescent="0.2">
      <c r="A3525">
        <v>3524</v>
      </c>
      <c r="B3525" s="400">
        <v>42710.020833333336</v>
      </c>
      <c r="C3525" t="s">
        <v>96</v>
      </c>
      <c r="D3525">
        <v>0.01</v>
      </c>
      <c r="F3525">
        <v>1.4396500000000001</v>
      </c>
      <c r="I3525" s="400">
        <v>42710.027083333334</v>
      </c>
      <c r="J3525">
        <v>1.44045</v>
      </c>
      <c r="N3525">
        <v>0.55000000000000004</v>
      </c>
      <c r="Q3525">
        <v>2032</v>
      </c>
      <c r="R3525" t="s">
        <v>96</v>
      </c>
      <c r="S3525" s="588">
        <v>1</v>
      </c>
    </row>
    <row r="3526" spans="1:19" x14ac:dyDescent="0.2">
      <c r="A3526">
        <v>3525</v>
      </c>
      <c r="B3526" s="400">
        <v>42710.033333333333</v>
      </c>
      <c r="C3526" t="s">
        <v>96</v>
      </c>
      <c r="D3526">
        <v>0.01</v>
      </c>
      <c r="F3526">
        <v>1.44032</v>
      </c>
      <c r="I3526" s="400">
        <v>42710.105555555558</v>
      </c>
      <c r="J3526">
        <v>1.44035</v>
      </c>
      <c r="N3526">
        <v>0.02</v>
      </c>
      <c r="Q3526">
        <v>2033</v>
      </c>
      <c r="R3526" t="s">
        <v>96</v>
      </c>
      <c r="S3526" s="588">
        <v>2</v>
      </c>
    </row>
    <row r="3527" spans="1:19" x14ac:dyDescent="0.2">
      <c r="A3527">
        <v>3526</v>
      </c>
      <c r="B3527" s="400">
        <v>42710.061111111114</v>
      </c>
      <c r="C3527" t="s">
        <v>96</v>
      </c>
      <c r="D3527">
        <v>0.01</v>
      </c>
      <c r="F3527">
        <v>1.4387700000000001</v>
      </c>
      <c r="I3527" s="400">
        <v>42710.105555555558</v>
      </c>
      <c r="J3527">
        <v>1.44035</v>
      </c>
      <c r="N3527">
        <v>1.08</v>
      </c>
      <c r="Q3527">
        <v>2033</v>
      </c>
      <c r="R3527" t="s">
        <v>96</v>
      </c>
      <c r="S3527" s="588">
        <v>2</v>
      </c>
    </row>
    <row r="3528" spans="1:19" x14ac:dyDescent="0.2">
      <c r="A3528">
        <v>3527</v>
      </c>
      <c r="B3528" s="400">
        <v>42711.068055555559</v>
      </c>
      <c r="C3528" t="s">
        <v>96</v>
      </c>
      <c r="D3528">
        <v>0.01</v>
      </c>
      <c r="F3528">
        <v>1.4351700000000001</v>
      </c>
      <c r="I3528" s="400">
        <v>42711.104166666664</v>
      </c>
      <c r="J3528">
        <v>1.43597</v>
      </c>
      <c r="N3528">
        <v>0.55000000000000004</v>
      </c>
      <c r="Q3528">
        <v>2034</v>
      </c>
      <c r="R3528" t="s">
        <v>96</v>
      </c>
      <c r="S3528" s="588">
        <v>1</v>
      </c>
    </row>
    <row r="3529" spans="1:19" x14ac:dyDescent="0.2">
      <c r="A3529">
        <v>3528</v>
      </c>
      <c r="B3529" s="400">
        <v>42711.949305555558</v>
      </c>
      <c r="C3529" t="s">
        <v>97</v>
      </c>
      <c r="D3529">
        <v>0.01</v>
      </c>
      <c r="F3529">
        <v>1.4394100000000001</v>
      </c>
      <c r="I3529" s="400">
        <v>42711.970833333333</v>
      </c>
      <c r="J3529">
        <v>1.4386099999999999</v>
      </c>
      <c r="N3529">
        <v>0.55000000000000004</v>
      </c>
      <c r="Q3529">
        <v>2035</v>
      </c>
      <c r="R3529" t="s">
        <v>97</v>
      </c>
      <c r="S3529" s="588">
        <v>1</v>
      </c>
    </row>
    <row r="3530" spans="1:19" x14ac:dyDescent="0.2">
      <c r="A3530">
        <v>3529</v>
      </c>
      <c r="B3530" s="400">
        <v>42711.974999999999</v>
      </c>
      <c r="C3530" t="s">
        <v>97</v>
      </c>
      <c r="D3530">
        <v>0.01</v>
      </c>
      <c r="F3530">
        <v>1.43866</v>
      </c>
      <c r="I3530" s="400">
        <v>42711.982638888891</v>
      </c>
      <c r="J3530">
        <v>1.4378599999999999</v>
      </c>
      <c r="N3530">
        <v>0.55000000000000004</v>
      </c>
      <c r="Q3530">
        <v>2036</v>
      </c>
      <c r="R3530" t="s">
        <v>97</v>
      </c>
      <c r="S3530" s="588">
        <v>1</v>
      </c>
    </row>
    <row r="3531" spans="1:19" x14ac:dyDescent="0.2">
      <c r="A3531">
        <v>3530</v>
      </c>
      <c r="B3531" s="400">
        <v>42712.027777777781</v>
      </c>
      <c r="C3531" t="s">
        <v>96</v>
      </c>
      <c r="D3531">
        <v>0.01</v>
      </c>
      <c r="F3531">
        <v>1.4368700000000001</v>
      </c>
      <c r="I3531" s="400">
        <v>42712.040972222225</v>
      </c>
      <c r="J3531">
        <v>1.43767</v>
      </c>
      <c r="N3531">
        <v>0.55000000000000004</v>
      </c>
      <c r="Q3531">
        <v>2037</v>
      </c>
      <c r="R3531" t="s">
        <v>96</v>
      </c>
      <c r="S3531" s="588">
        <v>1</v>
      </c>
    </row>
    <row r="3532" spans="1:19" x14ac:dyDescent="0.2">
      <c r="A3532">
        <v>3531</v>
      </c>
      <c r="B3532" s="400">
        <v>42712.883333333331</v>
      </c>
      <c r="C3532" t="s">
        <v>96</v>
      </c>
      <c r="D3532">
        <v>0.01</v>
      </c>
      <c r="F3532">
        <v>1.4222699999999999</v>
      </c>
      <c r="I3532" s="400">
        <v>42712.88958333333</v>
      </c>
      <c r="J3532">
        <v>1.4230700000000001</v>
      </c>
      <c r="N3532">
        <v>0.55000000000000004</v>
      </c>
      <c r="Q3532">
        <v>2038</v>
      </c>
      <c r="R3532" t="s">
        <v>96</v>
      </c>
      <c r="S3532" s="588">
        <v>1</v>
      </c>
    </row>
    <row r="3533" spans="1:19" x14ac:dyDescent="0.2">
      <c r="A3533">
        <v>3532</v>
      </c>
      <c r="B3533" s="400">
        <v>42712.896527777775</v>
      </c>
      <c r="C3533" t="s">
        <v>96</v>
      </c>
      <c r="D3533">
        <v>0.01</v>
      </c>
      <c r="F3533">
        <v>1.4230100000000001</v>
      </c>
      <c r="I3533" s="400">
        <v>42712.924305555556</v>
      </c>
      <c r="J3533">
        <v>1.42381</v>
      </c>
      <c r="N3533">
        <v>0.55000000000000004</v>
      </c>
      <c r="Q3533">
        <v>2039</v>
      </c>
      <c r="R3533" t="s">
        <v>96</v>
      </c>
      <c r="S3533" s="588">
        <v>1</v>
      </c>
    </row>
    <row r="3534" spans="1:19" x14ac:dyDescent="0.2">
      <c r="A3534">
        <v>3533</v>
      </c>
      <c r="B3534" s="400">
        <v>42716.026388888888</v>
      </c>
      <c r="C3534" t="s">
        <v>97</v>
      </c>
      <c r="D3534">
        <v>0.01</v>
      </c>
      <c r="F3534">
        <v>1.4180900000000001</v>
      </c>
      <c r="I3534" s="400">
        <v>42716.034722222219</v>
      </c>
      <c r="J3534">
        <v>1.4172899999999999</v>
      </c>
      <c r="N3534">
        <v>0.56000000000000005</v>
      </c>
      <c r="Q3534">
        <v>2040</v>
      </c>
      <c r="R3534" t="s">
        <v>97</v>
      </c>
      <c r="S3534" s="588">
        <v>1</v>
      </c>
    </row>
    <row r="3535" spans="1:19" x14ac:dyDescent="0.2">
      <c r="A3535">
        <v>3534</v>
      </c>
      <c r="B3535" s="400">
        <v>42716.040972222225</v>
      </c>
      <c r="C3535" t="s">
        <v>97</v>
      </c>
      <c r="D3535">
        <v>0.01</v>
      </c>
      <c r="F3535">
        <v>1.4172899999999999</v>
      </c>
      <c r="I3535" s="400">
        <v>42716.052083333336</v>
      </c>
      <c r="J3535">
        <v>1.41649</v>
      </c>
      <c r="N3535">
        <v>0.55000000000000004</v>
      </c>
      <c r="Q3535">
        <v>2041</v>
      </c>
      <c r="R3535" t="s">
        <v>97</v>
      </c>
      <c r="S3535" s="588">
        <v>1</v>
      </c>
    </row>
    <row r="3536" spans="1:19" x14ac:dyDescent="0.2">
      <c r="A3536">
        <v>3535</v>
      </c>
      <c r="B3536" s="400">
        <v>42716.0625</v>
      </c>
      <c r="C3536" t="s">
        <v>96</v>
      </c>
      <c r="D3536">
        <v>0.01</v>
      </c>
      <c r="F3536">
        <v>1.4154800000000001</v>
      </c>
      <c r="I3536" s="400">
        <v>42716.064583333333</v>
      </c>
      <c r="J3536">
        <v>1.41628</v>
      </c>
      <c r="N3536">
        <v>0.55000000000000004</v>
      </c>
      <c r="Q3536">
        <v>2042</v>
      </c>
      <c r="R3536" t="s">
        <v>96</v>
      </c>
      <c r="S3536" s="588">
        <v>1</v>
      </c>
    </row>
    <row r="3537" spans="1:19" x14ac:dyDescent="0.2">
      <c r="A3537">
        <v>3536</v>
      </c>
      <c r="B3537" s="400">
        <v>42716.068055555559</v>
      </c>
      <c r="C3537" t="s">
        <v>96</v>
      </c>
      <c r="D3537">
        <v>0.01</v>
      </c>
      <c r="F3537">
        <v>1.41551</v>
      </c>
      <c r="I3537" s="400">
        <v>42716.160416666666</v>
      </c>
      <c r="J3537">
        <v>1.4155599999999999</v>
      </c>
      <c r="N3537">
        <v>0.03</v>
      </c>
      <c r="Q3537">
        <v>2043</v>
      </c>
      <c r="R3537" t="s">
        <v>96</v>
      </c>
      <c r="S3537" s="588">
        <v>2</v>
      </c>
    </row>
    <row r="3538" spans="1:19" x14ac:dyDescent="0.2">
      <c r="A3538">
        <v>3537</v>
      </c>
      <c r="B3538" s="400">
        <v>42716.144444444442</v>
      </c>
      <c r="C3538" t="s">
        <v>96</v>
      </c>
      <c r="D3538">
        <v>0.01</v>
      </c>
      <c r="F3538">
        <v>1.4139999999999999</v>
      </c>
      <c r="I3538" s="400">
        <v>42716.160416666666</v>
      </c>
      <c r="J3538">
        <v>1.4155599999999999</v>
      </c>
      <c r="N3538">
        <v>1.07</v>
      </c>
      <c r="Q3538">
        <v>2043</v>
      </c>
      <c r="R3538" t="s">
        <v>96</v>
      </c>
      <c r="S3538" s="588">
        <v>2</v>
      </c>
    </row>
    <row r="3539" spans="1:19" x14ac:dyDescent="0.2">
      <c r="A3539">
        <v>3538</v>
      </c>
      <c r="B3539" s="400">
        <v>42716.878472222219</v>
      </c>
      <c r="C3539" t="s">
        <v>97</v>
      </c>
      <c r="D3539">
        <v>0.01</v>
      </c>
      <c r="F3539">
        <v>1.4196599999999999</v>
      </c>
      <c r="I3539" s="400">
        <v>42716.999305555553</v>
      </c>
      <c r="J3539">
        <v>1.41886</v>
      </c>
      <c r="N3539">
        <v>0.55000000000000004</v>
      </c>
      <c r="Q3539">
        <v>2044</v>
      </c>
      <c r="R3539" t="s">
        <v>97</v>
      </c>
      <c r="S3539" s="588">
        <v>1</v>
      </c>
    </row>
    <row r="3540" spans="1:19" x14ac:dyDescent="0.2">
      <c r="A3540">
        <v>3539</v>
      </c>
      <c r="B3540" s="400">
        <v>42717.022222222222</v>
      </c>
      <c r="C3540" t="s">
        <v>96</v>
      </c>
      <c r="D3540">
        <v>0.01</v>
      </c>
      <c r="F3540">
        <v>1.4189400000000001</v>
      </c>
      <c r="I3540" s="400">
        <v>42717.064583333333</v>
      </c>
      <c r="J3540">
        <v>1.41974</v>
      </c>
      <c r="N3540">
        <v>0.55000000000000004</v>
      </c>
      <c r="Q3540">
        <v>2045</v>
      </c>
      <c r="R3540" t="s">
        <v>96</v>
      </c>
      <c r="S3540" s="588">
        <v>1</v>
      </c>
    </row>
    <row r="3541" spans="1:19" x14ac:dyDescent="0.2">
      <c r="A3541">
        <v>3540</v>
      </c>
      <c r="B3541" s="400">
        <v>42718.074999999997</v>
      </c>
      <c r="C3541" t="s">
        <v>97</v>
      </c>
      <c r="D3541">
        <v>0.01</v>
      </c>
      <c r="F3541">
        <v>1.4183699999999999</v>
      </c>
      <c r="I3541" s="400">
        <v>42718.42291666667</v>
      </c>
      <c r="J3541">
        <v>1.4190700000000001</v>
      </c>
      <c r="N3541">
        <v>-0.48</v>
      </c>
      <c r="Q3541">
        <v>2046</v>
      </c>
      <c r="R3541" t="s">
        <v>97</v>
      </c>
      <c r="S3541" s="588">
        <v>3</v>
      </c>
    </row>
    <row r="3542" spans="1:19" x14ac:dyDescent="0.2">
      <c r="A3542">
        <v>3541</v>
      </c>
      <c r="B3542" s="400">
        <v>42718.123611111114</v>
      </c>
      <c r="C3542" t="s">
        <v>97</v>
      </c>
      <c r="D3542">
        <v>0.01</v>
      </c>
      <c r="F3542">
        <v>1.41987</v>
      </c>
      <c r="I3542" s="400">
        <v>42718.42291666667</v>
      </c>
      <c r="J3542">
        <v>1.4190700000000001</v>
      </c>
      <c r="N3542">
        <v>0.55000000000000004</v>
      </c>
      <c r="Q3542">
        <v>2046</v>
      </c>
      <c r="R3542" t="s">
        <v>97</v>
      </c>
      <c r="S3542" s="588">
        <v>3</v>
      </c>
    </row>
    <row r="3543" spans="1:19" x14ac:dyDescent="0.2">
      <c r="A3543">
        <v>3542</v>
      </c>
      <c r="B3543" s="400">
        <v>42718.333333333336</v>
      </c>
      <c r="C3543" t="s">
        <v>97</v>
      </c>
      <c r="D3543">
        <v>0.01</v>
      </c>
      <c r="F3543">
        <v>1.42137</v>
      </c>
      <c r="I3543" s="400">
        <v>42718.42291666667</v>
      </c>
      <c r="J3543">
        <v>1.4190700000000001</v>
      </c>
      <c r="N3543">
        <v>1.58</v>
      </c>
      <c r="Q3543">
        <v>2046</v>
      </c>
      <c r="R3543" t="s">
        <v>97</v>
      </c>
      <c r="S3543" s="588">
        <v>3</v>
      </c>
    </row>
    <row r="3544" spans="1:19" x14ac:dyDescent="0.2">
      <c r="A3544">
        <v>3543</v>
      </c>
      <c r="B3544" s="400">
        <v>42718.87777777778</v>
      </c>
      <c r="C3544" t="s">
        <v>97</v>
      </c>
      <c r="D3544">
        <v>0.01</v>
      </c>
      <c r="F3544">
        <v>1.4172800000000001</v>
      </c>
      <c r="I3544" s="400">
        <v>42718.87777777778</v>
      </c>
      <c r="J3544">
        <v>1.41648</v>
      </c>
      <c r="N3544">
        <v>0.55000000000000004</v>
      </c>
      <c r="Q3544">
        <v>2047</v>
      </c>
      <c r="R3544" t="s">
        <v>97</v>
      </c>
      <c r="S3544" s="588">
        <v>1</v>
      </c>
    </row>
    <row r="3545" spans="1:19" x14ac:dyDescent="0.2">
      <c r="A3545">
        <v>3544</v>
      </c>
      <c r="B3545" s="400">
        <v>42718.87777777778</v>
      </c>
      <c r="C3545" t="s">
        <v>97</v>
      </c>
      <c r="D3545">
        <v>0.01</v>
      </c>
      <c r="F3545">
        <v>1.4164000000000001</v>
      </c>
      <c r="I3545" s="400">
        <v>42719.084722222222</v>
      </c>
      <c r="J3545">
        <v>1.4180200000000001</v>
      </c>
      <c r="N3545">
        <v>-1.07</v>
      </c>
      <c r="Q3545">
        <v>2048</v>
      </c>
      <c r="R3545" t="s">
        <v>97</v>
      </c>
      <c r="S3545" s="588">
        <v>4</v>
      </c>
    </row>
    <row r="3546" spans="1:19" x14ac:dyDescent="0.2">
      <c r="A3546">
        <v>3545</v>
      </c>
      <c r="B3546" s="400">
        <v>42718.884027777778</v>
      </c>
      <c r="C3546" t="s">
        <v>97</v>
      </c>
      <c r="D3546">
        <v>0.01</v>
      </c>
      <c r="F3546">
        <v>1.4179299999999999</v>
      </c>
      <c r="I3546" s="400">
        <v>42719.084722222222</v>
      </c>
      <c r="J3546">
        <v>1.4180200000000001</v>
      </c>
      <c r="N3546">
        <v>-0.02</v>
      </c>
      <c r="Q3546">
        <v>2048</v>
      </c>
      <c r="R3546" t="s">
        <v>97</v>
      </c>
      <c r="S3546" s="588">
        <v>4</v>
      </c>
    </row>
    <row r="3547" spans="1:19" x14ac:dyDescent="0.2">
      <c r="A3547">
        <v>3546</v>
      </c>
      <c r="B3547" s="400">
        <v>42718.887499999997</v>
      </c>
      <c r="C3547" t="s">
        <v>97</v>
      </c>
      <c r="D3547">
        <v>0.01</v>
      </c>
      <c r="F3547">
        <v>1.4195199999999999</v>
      </c>
      <c r="I3547" s="400">
        <v>42719.084722222222</v>
      </c>
      <c r="J3547">
        <v>1.4180200000000001</v>
      </c>
      <c r="N3547">
        <v>1.08</v>
      </c>
      <c r="Q3547">
        <v>2048</v>
      </c>
      <c r="R3547" t="s">
        <v>97</v>
      </c>
      <c r="S3547" s="588">
        <v>4</v>
      </c>
    </row>
    <row r="3548" spans="1:19" x14ac:dyDescent="0.2">
      <c r="A3548">
        <v>3547</v>
      </c>
      <c r="B3548" s="400">
        <v>42718.915277777778</v>
      </c>
      <c r="C3548" t="s">
        <v>97</v>
      </c>
      <c r="D3548">
        <v>0.01</v>
      </c>
      <c r="F3548">
        <v>1.4218299999999999</v>
      </c>
      <c r="I3548" s="400">
        <v>42719.084722222222</v>
      </c>
      <c r="J3548">
        <v>1.4180200000000001</v>
      </c>
      <c r="N3548">
        <v>2.67</v>
      </c>
      <c r="Q3548">
        <v>2048</v>
      </c>
      <c r="R3548" t="s">
        <v>97</v>
      </c>
      <c r="S3548" s="588">
        <v>4</v>
      </c>
    </row>
    <row r="3549" spans="1:19" x14ac:dyDescent="0.2">
      <c r="A3549">
        <v>3548</v>
      </c>
      <c r="B3549" s="400">
        <v>42751.049305555556</v>
      </c>
      <c r="C3549" t="s">
        <v>96</v>
      </c>
      <c r="D3549">
        <v>0.01</v>
      </c>
      <c r="F3549">
        <v>1.41828</v>
      </c>
      <c r="I3549" s="400">
        <v>42751.129861111112</v>
      </c>
      <c r="J3549">
        <v>1.41832</v>
      </c>
      <c r="N3549">
        <v>0.02</v>
      </c>
      <c r="Q3549">
        <v>2049</v>
      </c>
      <c r="R3549" t="s">
        <v>96</v>
      </c>
      <c r="S3549" s="588">
        <v>2</v>
      </c>
    </row>
    <row r="3550" spans="1:19" x14ac:dyDescent="0.2">
      <c r="A3550">
        <v>3549</v>
      </c>
      <c r="B3550" s="400">
        <v>42751.06527777778</v>
      </c>
      <c r="C3550" t="s">
        <v>96</v>
      </c>
      <c r="D3550">
        <v>0.01</v>
      </c>
      <c r="F3550">
        <v>1.41675</v>
      </c>
      <c r="I3550" s="400">
        <v>42751.129861111112</v>
      </c>
      <c r="J3550">
        <v>1.41832</v>
      </c>
      <c r="N3550">
        <v>1.08</v>
      </c>
      <c r="Q3550">
        <v>2049</v>
      </c>
      <c r="R3550" t="s">
        <v>96</v>
      </c>
      <c r="S3550" s="588">
        <v>2</v>
      </c>
    </row>
    <row r="3551" spans="1:19" x14ac:dyDescent="0.2">
      <c r="A3551">
        <v>3550</v>
      </c>
      <c r="B3551" s="400">
        <v>42752.888888888891</v>
      </c>
      <c r="C3551" t="s">
        <v>96</v>
      </c>
      <c r="D3551">
        <v>0.01</v>
      </c>
      <c r="F3551">
        <v>1.4160600000000001</v>
      </c>
      <c r="I3551" s="400">
        <v>42752.899305555555</v>
      </c>
      <c r="J3551">
        <v>1.41686</v>
      </c>
      <c r="N3551">
        <v>0.55000000000000004</v>
      </c>
      <c r="Q3551">
        <v>2050</v>
      </c>
      <c r="R3551" t="s">
        <v>96</v>
      </c>
      <c r="S3551" s="588">
        <v>1</v>
      </c>
    </row>
    <row r="3552" spans="1:19" x14ac:dyDescent="0.2">
      <c r="A3552">
        <v>3551</v>
      </c>
      <c r="B3552" s="400">
        <v>42752.908333333333</v>
      </c>
      <c r="C3552" t="s">
        <v>96</v>
      </c>
      <c r="D3552">
        <v>0.01</v>
      </c>
      <c r="F3552">
        <v>1.41635</v>
      </c>
      <c r="I3552" s="400">
        <v>42753.020138888889</v>
      </c>
      <c r="J3552">
        <v>1.4171499999999999</v>
      </c>
      <c r="N3552">
        <v>0.47</v>
      </c>
      <c r="Q3552">
        <v>2051</v>
      </c>
      <c r="R3552" t="s">
        <v>96</v>
      </c>
      <c r="S3552" s="588">
        <v>1</v>
      </c>
    </row>
    <row r="3553" spans="1:19" x14ac:dyDescent="0.2">
      <c r="A3553">
        <v>3552</v>
      </c>
      <c r="B3553" s="400">
        <v>42754.064583333333</v>
      </c>
      <c r="C3553" t="s">
        <v>96</v>
      </c>
      <c r="D3553">
        <v>0.01</v>
      </c>
      <c r="F3553">
        <v>1.4151800000000001</v>
      </c>
      <c r="I3553" s="400">
        <v>42754.075694444444</v>
      </c>
      <c r="J3553">
        <v>1.41598</v>
      </c>
      <c r="N3553">
        <v>0.55000000000000004</v>
      </c>
      <c r="Q3553">
        <v>2052</v>
      </c>
      <c r="R3553" t="s">
        <v>96</v>
      </c>
      <c r="S3553" s="588">
        <v>1</v>
      </c>
    </row>
    <row r="3554" spans="1:19" x14ac:dyDescent="0.2">
      <c r="A3554">
        <v>3553</v>
      </c>
      <c r="B3554" s="400">
        <v>42754.882638888892</v>
      </c>
      <c r="C3554" t="s">
        <v>97</v>
      </c>
      <c r="D3554">
        <v>0.01</v>
      </c>
      <c r="F3554">
        <v>1.4101999999999999</v>
      </c>
      <c r="I3554" s="400">
        <v>42755.055555555555</v>
      </c>
      <c r="J3554">
        <v>1.4094</v>
      </c>
      <c r="N3554">
        <v>0.56000000000000005</v>
      </c>
      <c r="Q3554">
        <v>2053</v>
      </c>
      <c r="R3554" t="s">
        <v>97</v>
      </c>
      <c r="S3554" s="588">
        <v>1</v>
      </c>
    </row>
    <row r="3555" spans="1:19" x14ac:dyDescent="0.2">
      <c r="A3555">
        <v>3554</v>
      </c>
      <c r="B3555" s="400">
        <v>42755.893750000003</v>
      </c>
      <c r="C3555" t="s">
        <v>97</v>
      </c>
      <c r="D3555">
        <v>0.01</v>
      </c>
      <c r="F3555">
        <v>1.4162699999999999</v>
      </c>
      <c r="I3555" s="400">
        <v>42755.976388888892</v>
      </c>
      <c r="J3555">
        <v>1.41547</v>
      </c>
      <c r="N3555">
        <v>0.55000000000000004</v>
      </c>
      <c r="Q3555">
        <v>2054</v>
      </c>
      <c r="R3555" t="s">
        <v>97</v>
      </c>
      <c r="S3555" s="588">
        <v>1</v>
      </c>
    </row>
    <row r="3556" spans="1:19" x14ac:dyDescent="0.2">
      <c r="A3556">
        <v>3555</v>
      </c>
      <c r="B3556" s="400">
        <v>42758.958333333336</v>
      </c>
      <c r="C3556" t="s">
        <v>96</v>
      </c>
      <c r="D3556">
        <v>0.01</v>
      </c>
      <c r="F3556">
        <v>1.4186000000000001</v>
      </c>
      <c r="I3556" s="400">
        <v>42758.999305555553</v>
      </c>
      <c r="J3556">
        <v>1.4194</v>
      </c>
      <c r="N3556">
        <v>0.56000000000000005</v>
      </c>
      <c r="Q3556">
        <v>2055</v>
      </c>
      <c r="R3556" t="s">
        <v>96</v>
      </c>
      <c r="S3556" s="588">
        <v>1</v>
      </c>
    </row>
    <row r="3557" spans="1:19" x14ac:dyDescent="0.2">
      <c r="A3557">
        <v>3556</v>
      </c>
      <c r="B3557" s="400">
        <v>42759.875</v>
      </c>
      <c r="C3557" t="s">
        <v>96</v>
      </c>
      <c r="D3557">
        <v>0.01</v>
      </c>
      <c r="F3557">
        <v>1.4154100000000001</v>
      </c>
      <c r="I3557" s="400">
        <v>42759.884027777778</v>
      </c>
      <c r="J3557">
        <v>1.41621</v>
      </c>
      <c r="N3557">
        <v>0.55000000000000004</v>
      </c>
      <c r="Q3557">
        <v>2056</v>
      </c>
      <c r="R3557" t="s">
        <v>96</v>
      </c>
      <c r="S3557" s="588">
        <v>1</v>
      </c>
    </row>
    <row r="3558" spans="1:19" x14ac:dyDescent="0.2">
      <c r="A3558">
        <v>3557</v>
      </c>
      <c r="B3558" s="400">
        <v>42759.931944444441</v>
      </c>
      <c r="C3558" t="s">
        <v>96</v>
      </c>
      <c r="D3558">
        <v>0.01</v>
      </c>
      <c r="F3558">
        <v>1.4148499999999999</v>
      </c>
      <c r="I3558" s="400">
        <v>42759.972222222219</v>
      </c>
      <c r="J3558">
        <v>1.4156500000000001</v>
      </c>
      <c r="N3558">
        <v>0.55000000000000004</v>
      </c>
      <c r="Q3558">
        <v>2057</v>
      </c>
      <c r="R3558" t="s">
        <v>96</v>
      </c>
      <c r="S3558" s="588">
        <v>1</v>
      </c>
    </row>
    <row r="3559" spans="1:19" x14ac:dyDescent="0.2">
      <c r="A3559">
        <v>3558</v>
      </c>
      <c r="B3559" s="400">
        <v>42760.022222222222</v>
      </c>
      <c r="C3559" t="s">
        <v>97</v>
      </c>
      <c r="D3559">
        <v>0.01</v>
      </c>
      <c r="F3559">
        <v>1.4158299999999999</v>
      </c>
      <c r="I3559" s="400">
        <v>42760.035416666666</v>
      </c>
      <c r="J3559">
        <v>1.41503</v>
      </c>
      <c r="N3559">
        <v>0.55000000000000004</v>
      </c>
      <c r="Q3559">
        <v>2058</v>
      </c>
      <c r="R3559" t="s">
        <v>97</v>
      </c>
      <c r="S3559" s="588">
        <v>1</v>
      </c>
    </row>
    <row r="3560" spans="1:19" x14ac:dyDescent="0.2">
      <c r="A3560">
        <v>3559</v>
      </c>
      <c r="B3560" s="400">
        <v>42760.041666666664</v>
      </c>
      <c r="C3560" t="s">
        <v>97</v>
      </c>
      <c r="D3560">
        <v>0.01</v>
      </c>
      <c r="F3560">
        <v>1.41526</v>
      </c>
      <c r="I3560" s="400">
        <v>42760.052777777775</v>
      </c>
      <c r="J3560">
        <v>1.4144600000000001</v>
      </c>
      <c r="N3560">
        <v>0.55000000000000004</v>
      </c>
      <c r="Q3560">
        <v>2059</v>
      </c>
      <c r="R3560" t="s">
        <v>97</v>
      </c>
      <c r="S3560" s="588">
        <v>1</v>
      </c>
    </row>
    <row r="3561" spans="1:19" x14ac:dyDescent="0.2">
      <c r="A3561">
        <v>3560</v>
      </c>
      <c r="B3561" s="400">
        <v>42760.948611111111</v>
      </c>
      <c r="C3561" t="s">
        <v>96</v>
      </c>
      <c r="D3561">
        <v>0.01</v>
      </c>
      <c r="F3561">
        <v>1.41951</v>
      </c>
      <c r="I3561" s="400">
        <v>42760.958333333336</v>
      </c>
      <c r="J3561">
        <v>1.42031</v>
      </c>
      <c r="N3561">
        <v>0.55000000000000004</v>
      </c>
      <c r="Q3561">
        <v>2060</v>
      </c>
      <c r="R3561" t="s">
        <v>96</v>
      </c>
      <c r="S3561" s="588">
        <v>1</v>
      </c>
    </row>
    <row r="3562" spans="1:19" x14ac:dyDescent="0.2">
      <c r="A3562">
        <v>3561</v>
      </c>
      <c r="B3562" s="400">
        <v>42760.965277777781</v>
      </c>
      <c r="C3562" t="s">
        <v>96</v>
      </c>
      <c r="D3562">
        <v>0.01</v>
      </c>
      <c r="F3562">
        <v>1.4202900000000001</v>
      </c>
      <c r="I3562" s="400">
        <v>42761.00277777778</v>
      </c>
      <c r="J3562">
        <v>1.4203300000000001</v>
      </c>
      <c r="N3562">
        <v>-0.26</v>
      </c>
      <c r="Q3562">
        <v>2061</v>
      </c>
      <c r="R3562" t="s">
        <v>96</v>
      </c>
      <c r="S3562" s="588">
        <v>2</v>
      </c>
    </row>
    <row r="3563" spans="1:19" x14ac:dyDescent="0.2">
      <c r="A3563">
        <v>3562</v>
      </c>
      <c r="B3563" s="400">
        <v>42760.992361111108</v>
      </c>
      <c r="C3563" t="s">
        <v>96</v>
      </c>
      <c r="D3563">
        <v>0.01</v>
      </c>
      <c r="F3563">
        <v>1.4187700000000001</v>
      </c>
      <c r="I3563" s="400">
        <v>42761.00277777778</v>
      </c>
      <c r="J3563">
        <v>1.4203300000000001</v>
      </c>
      <c r="N3563">
        <v>0.79</v>
      </c>
      <c r="Q3563">
        <v>2061</v>
      </c>
      <c r="R3563" t="s">
        <v>96</v>
      </c>
      <c r="S3563" s="588">
        <v>2</v>
      </c>
    </row>
    <row r="3564" spans="1:19" x14ac:dyDescent="0.2">
      <c r="A3564">
        <v>3563</v>
      </c>
      <c r="B3564" s="400">
        <v>42761.070833333331</v>
      </c>
      <c r="C3564" t="s">
        <v>97</v>
      </c>
      <c r="D3564">
        <v>0.01</v>
      </c>
      <c r="F3564">
        <v>1.4195599999999999</v>
      </c>
      <c r="I3564" s="400">
        <v>42761.188888888886</v>
      </c>
      <c r="J3564">
        <v>1.4195199999999999</v>
      </c>
      <c r="N3564">
        <v>0.03</v>
      </c>
      <c r="Q3564">
        <v>2062</v>
      </c>
      <c r="R3564" t="s">
        <v>97</v>
      </c>
      <c r="S3564" s="588">
        <v>2</v>
      </c>
    </row>
    <row r="3565" spans="1:19" x14ac:dyDescent="0.2">
      <c r="A3565">
        <v>3564</v>
      </c>
      <c r="B3565" s="400">
        <v>42761.131944444445</v>
      </c>
      <c r="C3565" t="s">
        <v>97</v>
      </c>
      <c r="D3565">
        <v>0.01</v>
      </c>
      <c r="F3565">
        <v>1.4210700000000001</v>
      </c>
      <c r="I3565" s="400">
        <v>42761.188888888886</v>
      </c>
      <c r="J3565">
        <v>1.4195199999999999</v>
      </c>
      <c r="N3565">
        <v>1.07</v>
      </c>
      <c r="Q3565">
        <v>2062</v>
      </c>
      <c r="R3565" t="s">
        <v>97</v>
      </c>
      <c r="S3565" s="588">
        <v>2</v>
      </c>
    </row>
    <row r="3566" spans="1:19" x14ac:dyDescent="0.2">
      <c r="A3566">
        <v>3565</v>
      </c>
      <c r="B3566" s="400">
        <v>42761.921527777777</v>
      </c>
      <c r="C3566" t="s">
        <v>96</v>
      </c>
      <c r="D3566">
        <v>0.01</v>
      </c>
      <c r="F3566">
        <v>1.4167400000000001</v>
      </c>
      <c r="I3566" s="400">
        <v>42761.952777777777</v>
      </c>
      <c r="J3566">
        <v>1.41754</v>
      </c>
      <c r="N3566">
        <v>0.55000000000000004</v>
      </c>
      <c r="Q3566">
        <v>2063</v>
      </c>
      <c r="R3566" t="s">
        <v>96</v>
      </c>
      <c r="S3566" s="588">
        <v>1</v>
      </c>
    </row>
    <row r="3567" spans="1:19" x14ac:dyDescent="0.2">
      <c r="A3567">
        <v>3566</v>
      </c>
      <c r="B3567" s="400">
        <v>42762.040972222225</v>
      </c>
      <c r="C3567" t="s">
        <v>97</v>
      </c>
      <c r="D3567">
        <v>0.01</v>
      </c>
      <c r="F3567">
        <v>1.41858</v>
      </c>
      <c r="I3567" s="400">
        <v>42762.058333333334</v>
      </c>
      <c r="J3567">
        <v>1.41778</v>
      </c>
      <c r="N3567">
        <v>0.56000000000000005</v>
      </c>
      <c r="Q3567">
        <v>2064</v>
      </c>
      <c r="R3567" t="s">
        <v>97</v>
      </c>
      <c r="S3567" s="588">
        <v>1</v>
      </c>
    </row>
    <row r="3568" spans="1:19" x14ac:dyDescent="0.2">
      <c r="A3568">
        <v>3567</v>
      </c>
      <c r="B3568" s="400">
        <v>42765.044444444444</v>
      </c>
      <c r="C3568" t="s">
        <v>96</v>
      </c>
      <c r="D3568">
        <v>0.01</v>
      </c>
      <c r="F3568">
        <v>1.4173100000000001</v>
      </c>
      <c r="I3568" s="400">
        <v>42765.063888888886</v>
      </c>
      <c r="J3568">
        <v>1.41811</v>
      </c>
      <c r="N3568">
        <v>0.55000000000000004</v>
      </c>
      <c r="Q3568">
        <v>2065</v>
      </c>
      <c r="R3568" t="s">
        <v>96</v>
      </c>
      <c r="S3568" s="588">
        <v>1</v>
      </c>
    </row>
    <row r="3569" spans="1:19" x14ac:dyDescent="0.2">
      <c r="A3569">
        <v>3568</v>
      </c>
      <c r="B3569" s="400">
        <v>42766.90902777778</v>
      </c>
      <c r="C3569" t="s">
        <v>97</v>
      </c>
      <c r="D3569">
        <v>0.01</v>
      </c>
      <c r="F3569">
        <v>1.42492</v>
      </c>
      <c r="I3569" s="400">
        <v>42766.911805555559</v>
      </c>
      <c r="J3569">
        <v>1.4241200000000001</v>
      </c>
      <c r="N3569">
        <v>0.55000000000000004</v>
      </c>
      <c r="Q3569">
        <v>2066</v>
      </c>
      <c r="R3569" t="s">
        <v>97</v>
      </c>
      <c r="S3569" s="588">
        <v>1</v>
      </c>
    </row>
    <row r="3570" spans="1:19" x14ac:dyDescent="0.2">
      <c r="A3570">
        <v>3569</v>
      </c>
      <c r="B3570" s="400">
        <v>42767.022916666669</v>
      </c>
      <c r="C3570" t="s">
        <v>97</v>
      </c>
      <c r="D3570">
        <v>0.01</v>
      </c>
      <c r="F3570">
        <v>1.4244699999999999</v>
      </c>
      <c r="I3570" s="400">
        <v>42767.040277777778</v>
      </c>
      <c r="J3570">
        <v>1.42367</v>
      </c>
      <c r="N3570">
        <v>0.55000000000000004</v>
      </c>
      <c r="Q3570">
        <v>2067</v>
      </c>
      <c r="R3570" t="s">
        <v>97</v>
      </c>
      <c r="S3570" s="588">
        <v>1</v>
      </c>
    </row>
    <row r="3571" spans="1:19" x14ac:dyDescent="0.2">
      <c r="A3571">
        <v>3570</v>
      </c>
      <c r="B3571" s="400">
        <v>42767.061805555553</v>
      </c>
      <c r="C3571" t="s">
        <v>97</v>
      </c>
      <c r="D3571">
        <v>0.01</v>
      </c>
      <c r="F3571">
        <v>1.42519</v>
      </c>
      <c r="I3571" s="400">
        <v>42767.277777777781</v>
      </c>
      <c r="J3571">
        <v>1.42591</v>
      </c>
      <c r="N3571">
        <v>-0.5</v>
      </c>
      <c r="Q3571">
        <v>2068</v>
      </c>
      <c r="R3571" t="s">
        <v>97</v>
      </c>
      <c r="S3571" s="588">
        <v>3</v>
      </c>
    </row>
    <row r="3572" spans="1:19" x14ac:dyDescent="0.2">
      <c r="A3572">
        <v>3571</v>
      </c>
      <c r="B3572" s="400">
        <v>42767.142361111109</v>
      </c>
      <c r="C3572" t="s">
        <v>97</v>
      </c>
      <c r="D3572">
        <v>0.01</v>
      </c>
      <c r="F3572">
        <v>1.4267000000000001</v>
      </c>
      <c r="I3572" s="400">
        <v>42767.277777777781</v>
      </c>
      <c r="J3572">
        <v>1.42591</v>
      </c>
      <c r="N3572">
        <v>0.54</v>
      </c>
      <c r="Q3572">
        <v>2068</v>
      </c>
      <c r="R3572" t="s">
        <v>97</v>
      </c>
      <c r="S3572" s="588">
        <v>3</v>
      </c>
    </row>
    <row r="3573" spans="1:19" x14ac:dyDescent="0.2">
      <c r="A3573">
        <v>3572</v>
      </c>
      <c r="B3573" s="400">
        <v>42767.173611111109</v>
      </c>
      <c r="C3573" t="s">
        <v>97</v>
      </c>
      <c r="D3573">
        <v>0.01</v>
      </c>
      <c r="F3573">
        <v>1.4282300000000001</v>
      </c>
      <c r="I3573" s="400">
        <v>42767.277777777781</v>
      </c>
      <c r="J3573">
        <v>1.42591</v>
      </c>
      <c r="N3573">
        <v>1.6</v>
      </c>
      <c r="Q3573">
        <v>2068</v>
      </c>
      <c r="R3573" t="s">
        <v>97</v>
      </c>
      <c r="S3573" s="588">
        <v>3</v>
      </c>
    </row>
    <row r="3574" spans="1:19" x14ac:dyDescent="0.2">
      <c r="A3574">
        <v>3573</v>
      </c>
      <c r="B3574" s="400">
        <v>42767.885416666664</v>
      </c>
      <c r="C3574" t="s">
        <v>96</v>
      </c>
      <c r="D3574">
        <v>0.01</v>
      </c>
      <c r="F3574">
        <v>1.42004</v>
      </c>
      <c r="I3574" s="400">
        <v>42767.9</v>
      </c>
      <c r="J3574">
        <v>1.4208400000000001</v>
      </c>
      <c r="N3574">
        <v>0.55000000000000004</v>
      </c>
      <c r="Q3574">
        <v>2069</v>
      </c>
      <c r="R3574" t="s">
        <v>96</v>
      </c>
      <c r="S3574" s="588">
        <v>1</v>
      </c>
    </row>
    <row r="3575" spans="1:19" x14ac:dyDescent="0.2">
      <c r="A3575">
        <v>3574</v>
      </c>
      <c r="B3575" s="400">
        <v>42767.916666666664</v>
      </c>
      <c r="C3575" t="s">
        <v>96</v>
      </c>
      <c r="D3575">
        <v>0.01</v>
      </c>
      <c r="F3575">
        <v>1.42012</v>
      </c>
      <c r="I3575" s="400">
        <v>42775.208333333336</v>
      </c>
      <c r="J3575">
        <v>1.4031199999999999</v>
      </c>
      <c r="N3575">
        <v>-12.64</v>
      </c>
      <c r="Q3575">
        <v>2070</v>
      </c>
      <c r="R3575" t="s">
        <v>96</v>
      </c>
      <c r="S3575" s="588">
        <v>10</v>
      </c>
    </row>
    <row r="3576" spans="1:19" x14ac:dyDescent="0.2">
      <c r="A3576">
        <v>3575</v>
      </c>
      <c r="B3576" s="400">
        <v>42768.097916666666</v>
      </c>
      <c r="C3576" t="s">
        <v>96</v>
      </c>
      <c r="D3576">
        <v>0.01</v>
      </c>
      <c r="F3576">
        <v>1.4185700000000001</v>
      </c>
      <c r="I3576" s="400">
        <v>42775.208333333336</v>
      </c>
      <c r="J3576">
        <v>1.4031199999999999</v>
      </c>
      <c r="N3576">
        <v>-11.3</v>
      </c>
      <c r="Q3576">
        <v>2070</v>
      </c>
      <c r="R3576" t="s">
        <v>96</v>
      </c>
      <c r="S3576" s="588">
        <v>10</v>
      </c>
    </row>
    <row r="3577" spans="1:19" x14ac:dyDescent="0.2">
      <c r="A3577">
        <v>3576</v>
      </c>
      <c r="B3577" s="400">
        <v>42768.104166666664</v>
      </c>
      <c r="C3577" t="s">
        <v>96</v>
      </c>
      <c r="D3577">
        <v>0.01</v>
      </c>
      <c r="F3577">
        <v>1.41703</v>
      </c>
      <c r="I3577" s="400">
        <v>42775.208333333336</v>
      </c>
      <c r="J3577">
        <v>1.4031199999999999</v>
      </c>
      <c r="N3577">
        <v>-10.23</v>
      </c>
      <c r="Q3577">
        <v>2070</v>
      </c>
      <c r="R3577" t="s">
        <v>96</v>
      </c>
      <c r="S3577" s="588">
        <v>10</v>
      </c>
    </row>
    <row r="3578" spans="1:19" x14ac:dyDescent="0.2">
      <c r="A3578">
        <v>3577</v>
      </c>
      <c r="B3578" s="400">
        <v>42768.104861111111</v>
      </c>
      <c r="C3578" t="s">
        <v>96</v>
      </c>
      <c r="D3578">
        <v>0.01</v>
      </c>
      <c r="F3578">
        <v>1.4147099999999999</v>
      </c>
      <c r="I3578" s="400">
        <v>42775.208333333336</v>
      </c>
      <c r="J3578">
        <v>1.4031199999999999</v>
      </c>
      <c r="N3578">
        <v>-8.6300000000000008</v>
      </c>
      <c r="Q3578">
        <v>2070</v>
      </c>
      <c r="R3578" t="s">
        <v>96</v>
      </c>
      <c r="S3578" s="588">
        <v>10</v>
      </c>
    </row>
    <row r="3579" spans="1:19" x14ac:dyDescent="0.2">
      <c r="A3579">
        <v>3578</v>
      </c>
      <c r="B3579" s="400">
        <v>42768.183333333334</v>
      </c>
      <c r="C3579" t="s">
        <v>96</v>
      </c>
      <c r="D3579">
        <v>0.02</v>
      </c>
      <c r="F3579">
        <v>1.4115899999999999</v>
      </c>
      <c r="I3579" s="400">
        <v>42775.208333333336</v>
      </c>
      <c r="J3579">
        <v>1.4031199999999999</v>
      </c>
      <c r="N3579">
        <v>-12.96</v>
      </c>
      <c r="Q3579">
        <v>2070</v>
      </c>
      <c r="R3579" t="s">
        <v>96</v>
      </c>
      <c r="S3579" s="588">
        <v>10</v>
      </c>
    </row>
    <row r="3580" spans="1:19" x14ac:dyDescent="0.2">
      <c r="A3580">
        <v>3579</v>
      </c>
      <c r="B3580" s="400">
        <v>42768.438194444447</v>
      </c>
      <c r="C3580" t="s">
        <v>96</v>
      </c>
      <c r="D3580">
        <v>0.02</v>
      </c>
      <c r="F3580">
        <v>1.40835</v>
      </c>
      <c r="I3580" s="400">
        <v>42775.208333333336</v>
      </c>
      <c r="J3580">
        <v>1.4031199999999999</v>
      </c>
      <c r="N3580">
        <v>-8.49</v>
      </c>
      <c r="Q3580">
        <v>2070</v>
      </c>
      <c r="R3580" t="s">
        <v>96</v>
      </c>
      <c r="S3580" s="588">
        <v>10</v>
      </c>
    </row>
    <row r="3581" spans="1:19" x14ac:dyDescent="0.2">
      <c r="A3581">
        <v>3580</v>
      </c>
      <c r="B3581" s="400">
        <v>42768.898611111108</v>
      </c>
      <c r="C3581" t="s">
        <v>96</v>
      </c>
      <c r="D3581">
        <v>0.03</v>
      </c>
      <c r="F3581">
        <v>1.4050100000000001</v>
      </c>
      <c r="I3581" s="400">
        <v>42775.208333333336</v>
      </c>
      <c r="J3581">
        <v>1.4031199999999999</v>
      </c>
      <c r="N3581">
        <v>-5.84</v>
      </c>
      <c r="Q3581">
        <v>2070</v>
      </c>
      <c r="R3581" t="s">
        <v>96</v>
      </c>
      <c r="S3581" s="588">
        <v>10</v>
      </c>
    </row>
    <row r="3582" spans="1:19" x14ac:dyDescent="0.2">
      <c r="A3582">
        <v>3581</v>
      </c>
      <c r="B3582" s="400">
        <v>42769.65</v>
      </c>
      <c r="C3582" t="s">
        <v>96</v>
      </c>
      <c r="D3582">
        <v>0.05</v>
      </c>
      <c r="F3582">
        <v>1.40158</v>
      </c>
      <c r="I3582" s="400">
        <v>42775.208333333336</v>
      </c>
      <c r="J3582">
        <v>1.4031199999999999</v>
      </c>
      <c r="N3582">
        <v>2.56</v>
      </c>
      <c r="Q3582">
        <v>2070</v>
      </c>
      <c r="R3582" t="s">
        <v>96</v>
      </c>
      <c r="S3582" s="588">
        <v>10</v>
      </c>
    </row>
    <row r="3583" spans="1:19" x14ac:dyDescent="0.2">
      <c r="A3583">
        <v>3583</v>
      </c>
      <c r="B3583" s="400">
        <v>42773.236805555556</v>
      </c>
      <c r="C3583" t="s">
        <v>96</v>
      </c>
      <c r="D3583">
        <v>0.08</v>
      </c>
      <c r="F3583">
        <v>1.3980600000000001</v>
      </c>
      <c r="I3583" s="400">
        <v>42775.208333333336</v>
      </c>
      <c r="J3583">
        <v>1.4031199999999999</v>
      </c>
      <c r="N3583">
        <v>24.97</v>
      </c>
      <c r="Q3583">
        <v>2070</v>
      </c>
      <c r="R3583" t="s">
        <v>96</v>
      </c>
      <c r="S3583" s="588">
        <v>10</v>
      </c>
    </row>
    <row r="3584" spans="1:19" x14ac:dyDescent="0.2">
      <c r="A3584">
        <v>3584</v>
      </c>
      <c r="B3584" s="400">
        <v>42774.472222222219</v>
      </c>
      <c r="C3584" t="s">
        <v>96</v>
      </c>
      <c r="D3584">
        <v>0.11</v>
      </c>
      <c r="F3584">
        <v>1.39446</v>
      </c>
      <c r="I3584" s="400">
        <v>42775.208333333336</v>
      </c>
      <c r="J3584">
        <v>1.4031199999999999</v>
      </c>
      <c r="N3584">
        <v>62.64</v>
      </c>
      <c r="Q3584">
        <v>2070</v>
      </c>
      <c r="R3584" t="s">
        <v>96</v>
      </c>
      <c r="S3584" s="588">
        <v>10</v>
      </c>
    </row>
    <row r="3585" spans="1:19" x14ac:dyDescent="0.2">
      <c r="A3585">
        <v>3582</v>
      </c>
      <c r="B3585" s="400">
        <v>42773.081944444442</v>
      </c>
      <c r="C3585" t="s">
        <v>97</v>
      </c>
      <c r="D3585">
        <v>0.01</v>
      </c>
      <c r="F3585">
        <v>1.4050499999999999</v>
      </c>
      <c r="I3585" s="400">
        <v>42773.106944444444</v>
      </c>
      <c r="J3585">
        <v>1.40425</v>
      </c>
      <c r="N3585">
        <v>0.55000000000000004</v>
      </c>
      <c r="Q3585">
        <v>2071</v>
      </c>
      <c r="R3585" t="s">
        <v>97</v>
      </c>
      <c r="S3585" s="588">
        <v>1</v>
      </c>
    </row>
    <row r="3586" spans="1:19" x14ac:dyDescent="0.2">
      <c r="A3586">
        <v>3585</v>
      </c>
      <c r="B3586" s="400">
        <v>42774.921527777777</v>
      </c>
      <c r="C3586" t="s">
        <v>97</v>
      </c>
      <c r="D3586">
        <v>0.01</v>
      </c>
      <c r="F3586">
        <v>1.4005099999999999</v>
      </c>
      <c r="I3586" s="400">
        <v>42774.925694444442</v>
      </c>
      <c r="J3586">
        <v>1.39971</v>
      </c>
      <c r="N3586">
        <v>0.55000000000000004</v>
      </c>
      <c r="Q3586">
        <v>2072</v>
      </c>
      <c r="R3586" t="s">
        <v>97</v>
      </c>
      <c r="S3586" s="588">
        <v>1</v>
      </c>
    </row>
    <row r="3587" spans="1:19" x14ac:dyDescent="0.2">
      <c r="A3587">
        <v>3586</v>
      </c>
      <c r="B3587" s="400">
        <v>42775.082638888889</v>
      </c>
      <c r="C3587" t="s">
        <v>97</v>
      </c>
      <c r="D3587">
        <v>0.01</v>
      </c>
      <c r="F3587">
        <v>1.40096</v>
      </c>
      <c r="I3587" s="400">
        <v>42775.279166666667</v>
      </c>
      <c r="J3587">
        <v>1.40167</v>
      </c>
      <c r="N3587">
        <v>-0.49</v>
      </c>
      <c r="Q3587">
        <v>2073</v>
      </c>
      <c r="R3587" t="s">
        <v>97</v>
      </c>
      <c r="S3587" s="588">
        <v>3</v>
      </c>
    </row>
    <row r="3588" spans="1:19" x14ac:dyDescent="0.2">
      <c r="A3588">
        <v>3587</v>
      </c>
      <c r="B3588" s="400">
        <v>42775.207638888889</v>
      </c>
      <c r="C3588" t="s">
        <v>97</v>
      </c>
      <c r="D3588">
        <v>0.01</v>
      </c>
      <c r="F3588">
        <v>1.40246</v>
      </c>
      <c r="I3588" s="400">
        <v>42775.279166666667</v>
      </c>
      <c r="J3588">
        <v>1.40167</v>
      </c>
      <c r="N3588">
        <v>0.55000000000000004</v>
      </c>
      <c r="Q3588">
        <v>2073</v>
      </c>
      <c r="R3588" t="s">
        <v>97</v>
      </c>
      <c r="S3588" s="588">
        <v>3</v>
      </c>
    </row>
    <row r="3589" spans="1:19" x14ac:dyDescent="0.2">
      <c r="A3589">
        <v>3588</v>
      </c>
      <c r="B3589" s="400">
        <v>42775.216666666667</v>
      </c>
      <c r="C3589" t="s">
        <v>97</v>
      </c>
      <c r="D3589">
        <v>0.01</v>
      </c>
      <c r="F3589">
        <v>1.4039900000000001</v>
      </c>
      <c r="I3589" s="400">
        <v>42775.279166666667</v>
      </c>
      <c r="J3589">
        <v>1.40167</v>
      </c>
      <c r="N3589">
        <v>1.6</v>
      </c>
      <c r="Q3589">
        <v>2073</v>
      </c>
      <c r="R3589" t="s">
        <v>97</v>
      </c>
      <c r="S3589" s="588">
        <v>3</v>
      </c>
    </row>
    <row r="3590" spans="1:19" x14ac:dyDescent="0.2">
      <c r="A3590">
        <v>3589</v>
      </c>
      <c r="B3590" s="400">
        <v>42776.977777777778</v>
      </c>
      <c r="C3590" t="s">
        <v>97</v>
      </c>
      <c r="D3590">
        <v>0.01</v>
      </c>
      <c r="F3590">
        <v>1.38622</v>
      </c>
      <c r="I3590" s="400">
        <v>42776.996527777781</v>
      </c>
      <c r="J3590">
        <v>1.3854200000000001</v>
      </c>
      <c r="N3590">
        <v>0.55000000000000004</v>
      </c>
      <c r="Q3590">
        <v>2074</v>
      </c>
      <c r="R3590" t="s">
        <v>97</v>
      </c>
      <c r="S3590" s="588">
        <v>1</v>
      </c>
    </row>
    <row r="3591" spans="1:19" x14ac:dyDescent="0.2">
      <c r="A3591">
        <v>3590</v>
      </c>
      <c r="B3591" s="400">
        <v>42779.072916666664</v>
      </c>
      <c r="C3591" t="s">
        <v>96</v>
      </c>
      <c r="D3591">
        <v>0.01</v>
      </c>
      <c r="F3591">
        <v>1.3844099999999999</v>
      </c>
      <c r="I3591" s="400">
        <v>42779.097916666666</v>
      </c>
      <c r="J3591">
        <v>1.3852100000000001</v>
      </c>
      <c r="N3591">
        <v>0.55000000000000004</v>
      </c>
      <c r="Q3591">
        <v>2075</v>
      </c>
      <c r="R3591" t="s">
        <v>96</v>
      </c>
      <c r="S3591" s="588">
        <v>1</v>
      </c>
    </row>
    <row r="3592" spans="1:19" x14ac:dyDescent="0.2">
      <c r="A3592">
        <v>3591</v>
      </c>
      <c r="B3592" s="400">
        <v>42779.925694444442</v>
      </c>
      <c r="C3592" t="s">
        <v>96</v>
      </c>
      <c r="D3592">
        <v>0.01</v>
      </c>
      <c r="F3592">
        <v>1.38602</v>
      </c>
      <c r="I3592" s="400">
        <v>42779.999305555553</v>
      </c>
      <c r="J3592">
        <v>1.3868199999999999</v>
      </c>
      <c r="N3592">
        <v>0.55000000000000004</v>
      </c>
      <c r="Q3592">
        <v>2076</v>
      </c>
      <c r="R3592" t="s">
        <v>96</v>
      </c>
      <c r="S3592" s="588">
        <v>1</v>
      </c>
    </row>
    <row r="3593" spans="1:19" x14ac:dyDescent="0.2">
      <c r="A3593">
        <v>3592</v>
      </c>
      <c r="B3593" s="400">
        <v>42780.040277777778</v>
      </c>
      <c r="C3593" t="s">
        <v>97</v>
      </c>
      <c r="D3593">
        <v>0.01</v>
      </c>
      <c r="F3593">
        <v>1.3871</v>
      </c>
      <c r="I3593" s="400">
        <v>42780.043749999997</v>
      </c>
      <c r="J3593">
        <v>1.3863000000000001</v>
      </c>
      <c r="N3593">
        <v>0.55000000000000004</v>
      </c>
      <c r="Q3593">
        <v>2077</v>
      </c>
      <c r="R3593" t="s">
        <v>97</v>
      </c>
      <c r="S3593" s="588">
        <v>1</v>
      </c>
    </row>
    <row r="3594" spans="1:19" x14ac:dyDescent="0.2">
      <c r="A3594">
        <v>3593</v>
      </c>
      <c r="B3594" s="400">
        <v>42780.894444444442</v>
      </c>
      <c r="C3594" t="s">
        <v>96</v>
      </c>
      <c r="D3594">
        <v>0.01</v>
      </c>
      <c r="F3594">
        <v>1.3816600000000001</v>
      </c>
      <c r="I3594" s="400">
        <v>42781.662499999999</v>
      </c>
      <c r="J3594">
        <v>1.3781600000000001</v>
      </c>
      <c r="N3594">
        <v>-2.5099999999999998</v>
      </c>
      <c r="Q3594">
        <v>2078</v>
      </c>
      <c r="R3594" t="s">
        <v>96</v>
      </c>
      <c r="S3594" s="588">
        <v>5</v>
      </c>
    </row>
    <row r="3595" spans="1:19" x14ac:dyDescent="0.2">
      <c r="A3595">
        <v>3594</v>
      </c>
      <c r="B3595" s="400">
        <v>42781.012499999997</v>
      </c>
      <c r="C3595" t="s">
        <v>96</v>
      </c>
      <c r="D3595">
        <v>0.01</v>
      </c>
      <c r="F3595">
        <v>1.38012</v>
      </c>
      <c r="I3595" s="400">
        <v>42781.662499999999</v>
      </c>
      <c r="J3595">
        <v>1.3781600000000001</v>
      </c>
      <c r="N3595">
        <v>-1.36</v>
      </c>
      <c r="Q3595">
        <v>2078</v>
      </c>
      <c r="R3595" t="s">
        <v>96</v>
      </c>
      <c r="S3595" s="588">
        <v>5</v>
      </c>
    </row>
    <row r="3596" spans="1:19" x14ac:dyDescent="0.2">
      <c r="A3596">
        <v>3595</v>
      </c>
      <c r="B3596" s="400">
        <v>42781.015972222223</v>
      </c>
      <c r="C3596" t="s">
        <v>96</v>
      </c>
      <c r="D3596">
        <v>0.01</v>
      </c>
      <c r="F3596">
        <v>1.3786</v>
      </c>
      <c r="I3596" s="400">
        <v>42781.662499999999</v>
      </c>
      <c r="J3596">
        <v>1.3781600000000001</v>
      </c>
      <c r="N3596">
        <v>-0.31</v>
      </c>
      <c r="Q3596">
        <v>2078</v>
      </c>
      <c r="R3596" t="s">
        <v>96</v>
      </c>
      <c r="S3596" s="588">
        <v>5</v>
      </c>
    </row>
    <row r="3597" spans="1:19" x14ac:dyDescent="0.2">
      <c r="A3597">
        <v>3596</v>
      </c>
      <c r="B3597" s="400">
        <v>42781.432638888888</v>
      </c>
      <c r="C3597" t="s">
        <v>96</v>
      </c>
      <c r="D3597">
        <v>0.01</v>
      </c>
      <c r="F3597">
        <v>1.3762799999999999</v>
      </c>
      <c r="I3597" s="400">
        <v>42781.662499999999</v>
      </c>
      <c r="J3597">
        <v>1.3781600000000001</v>
      </c>
      <c r="N3597">
        <v>1.29</v>
      </c>
      <c r="Q3597">
        <v>2078</v>
      </c>
      <c r="R3597" t="s">
        <v>96</v>
      </c>
      <c r="S3597" s="588">
        <v>5</v>
      </c>
    </row>
    <row r="3598" spans="1:19" x14ac:dyDescent="0.2">
      <c r="A3598">
        <v>3597</v>
      </c>
      <c r="B3598" s="400">
        <v>42781.480555555558</v>
      </c>
      <c r="C3598" t="s">
        <v>96</v>
      </c>
      <c r="D3598">
        <v>0.02</v>
      </c>
      <c r="F3598">
        <v>1.3731599999999999</v>
      </c>
      <c r="I3598" s="400">
        <v>42781.662499999999</v>
      </c>
      <c r="J3598">
        <v>1.3781600000000001</v>
      </c>
      <c r="N3598">
        <v>6.9</v>
      </c>
      <c r="Q3598">
        <v>2078</v>
      </c>
      <c r="R3598" t="s">
        <v>96</v>
      </c>
      <c r="S3598" s="588">
        <v>5</v>
      </c>
    </row>
    <row r="3599" spans="1:19" x14ac:dyDescent="0.2">
      <c r="A3599">
        <v>3598</v>
      </c>
      <c r="B3599" s="400">
        <v>42781.878472222219</v>
      </c>
      <c r="C3599" t="s">
        <v>96</v>
      </c>
      <c r="D3599">
        <v>0.01</v>
      </c>
      <c r="F3599">
        <v>1.3749499999999999</v>
      </c>
      <c r="I3599" s="400">
        <v>42782.104166666664</v>
      </c>
      <c r="J3599">
        <v>1.375</v>
      </c>
      <c r="N3599">
        <v>-0.24</v>
      </c>
      <c r="Q3599">
        <v>2079</v>
      </c>
      <c r="R3599" t="s">
        <v>96</v>
      </c>
      <c r="S3599" s="588">
        <v>2</v>
      </c>
    </row>
    <row r="3600" spans="1:19" x14ac:dyDescent="0.2">
      <c r="A3600">
        <v>3599</v>
      </c>
      <c r="B3600" s="400">
        <v>42782.056250000001</v>
      </c>
      <c r="C3600" t="s">
        <v>96</v>
      </c>
      <c r="D3600">
        <v>0.01</v>
      </c>
      <c r="F3600">
        <v>1.3734500000000001</v>
      </c>
      <c r="I3600" s="400">
        <v>42782.104166666664</v>
      </c>
      <c r="J3600">
        <v>1.375</v>
      </c>
      <c r="N3600">
        <v>1.07</v>
      </c>
      <c r="Q3600">
        <v>2079</v>
      </c>
      <c r="R3600" t="s">
        <v>96</v>
      </c>
      <c r="S3600" s="588">
        <v>2</v>
      </c>
    </row>
    <row r="3601" spans="1:19" x14ac:dyDescent="0.2">
      <c r="A3601">
        <v>3600</v>
      </c>
      <c r="B3601" s="400">
        <v>42782.886111111111</v>
      </c>
      <c r="C3601" t="s">
        <v>97</v>
      </c>
      <c r="D3601">
        <v>0.01</v>
      </c>
      <c r="F3601">
        <v>1.38592</v>
      </c>
      <c r="I3601" s="400">
        <v>42783.12777777778</v>
      </c>
      <c r="J3601">
        <v>1.3858900000000001</v>
      </c>
      <c r="N3601">
        <v>0.03</v>
      </c>
      <c r="Q3601">
        <v>2080</v>
      </c>
      <c r="R3601" t="s">
        <v>97</v>
      </c>
      <c r="S3601" s="588">
        <v>2</v>
      </c>
    </row>
    <row r="3602" spans="1:19" x14ac:dyDescent="0.2">
      <c r="A3602">
        <v>3601</v>
      </c>
      <c r="B3602" s="400">
        <v>42782.915972222225</v>
      </c>
      <c r="C3602" t="s">
        <v>97</v>
      </c>
      <c r="D3602">
        <v>0.01</v>
      </c>
      <c r="F3602">
        <v>1.3874500000000001</v>
      </c>
      <c r="I3602" s="400">
        <v>42783.12777777778</v>
      </c>
      <c r="J3602">
        <v>1.3858900000000001</v>
      </c>
      <c r="N3602">
        <v>1.0900000000000001</v>
      </c>
      <c r="Q3602">
        <v>2080</v>
      </c>
      <c r="R3602" t="s">
        <v>97</v>
      </c>
      <c r="S3602" s="588">
        <v>2</v>
      </c>
    </row>
    <row r="3603" spans="1:19" x14ac:dyDescent="0.2">
      <c r="A3603">
        <v>3602</v>
      </c>
      <c r="B3603" s="400">
        <v>42783.05</v>
      </c>
      <c r="C3603" t="s">
        <v>96</v>
      </c>
      <c r="D3603">
        <v>0.01</v>
      </c>
      <c r="F3603">
        <v>1.3867700000000001</v>
      </c>
      <c r="I3603" s="400">
        <v>42783.091666666667</v>
      </c>
      <c r="J3603">
        <v>1.38757</v>
      </c>
      <c r="N3603">
        <v>0.55000000000000004</v>
      </c>
      <c r="Q3603">
        <v>2081</v>
      </c>
      <c r="R3603" t="s">
        <v>96</v>
      </c>
      <c r="S3603" s="588">
        <v>1</v>
      </c>
    </row>
    <row r="3604" spans="1:19" x14ac:dyDescent="0.2">
      <c r="A3604">
        <v>3603</v>
      </c>
      <c r="B3604" s="400">
        <v>42783.879861111112</v>
      </c>
      <c r="C3604" t="s">
        <v>96</v>
      </c>
      <c r="D3604">
        <v>0.01</v>
      </c>
      <c r="F3604">
        <v>1.3844000000000001</v>
      </c>
      <c r="I3604" s="400">
        <v>42786.040972222225</v>
      </c>
      <c r="J3604">
        <v>1.38445</v>
      </c>
      <c r="N3604">
        <v>-0.05</v>
      </c>
      <c r="Q3604">
        <v>2082</v>
      </c>
      <c r="R3604" t="s">
        <v>96</v>
      </c>
      <c r="S3604" s="588">
        <v>2</v>
      </c>
    </row>
    <row r="3605" spans="1:19" x14ac:dyDescent="0.2">
      <c r="A3605">
        <v>3604</v>
      </c>
      <c r="B3605" s="400">
        <v>42786</v>
      </c>
      <c r="C3605" t="s">
        <v>96</v>
      </c>
      <c r="D3605">
        <v>0.01</v>
      </c>
      <c r="F3605">
        <v>1.38289</v>
      </c>
      <c r="I3605" s="400">
        <v>42786.040972222225</v>
      </c>
      <c r="J3605">
        <v>1.38445</v>
      </c>
      <c r="N3605">
        <v>1.08</v>
      </c>
      <c r="Q3605">
        <v>2082</v>
      </c>
      <c r="R3605" t="s">
        <v>96</v>
      </c>
      <c r="S3605" s="588">
        <v>2</v>
      </c>
    </row>
    <row r="3606" spans="1:19" x14ac:dyDescent="0.2">
      <c r="A3606">
        <v>3605</v>
      </c>
      <c r="B3606" s="400">
        <v>42786.041666666664</v>
      </c>
      <c r="C3606" t="s">
        <v>97</v>
      </c>
      <c r="D3606">
        <v>0.01</v>
      </c>
      <c r="F3606">
        <v>1.38426</v>
      </c>
      <c r="I3606" s="400">
        <v>42786.123611111114</v>
      </c>
      <c r="J3606">
        <v>1.38422</v>
      </c>
      <c r="N3606">
        <v>0.02</v>
      </c>
      <c r="Q3606">
        <v>2083</v>
      </c>
      <c r="R3606" t="s">
        <v>97</v>
      </c>
      <c r="S3606" s="588">
        <v>2</v>
      </c>
    </row>
    <row r="3607" spans="1:19" x14ac:dyDescent="0.2">
      <c r="A3607">
        <v>3606</v>
      </c>
      <c r="B3607" s="400">
        <v>42786.074305555558</v>
      </c>
      <c r="C3607" t="s">
        <v>97</v>
      </c>
      <c r="D3607">
        <v>0.01</v>
      </c>
      <c r="F3607">
        <v>1.3857699999999999</v>
      </c>
      <c r="I3607" s="400">
        <v>42786.123611111114</v>
      </c>
      <c r="J3607">
        <v>1.38422</v>
      </c>
      <c r="N3607">
        <v>1.06</v>
      </c>
      <c r="Q3607">
        <v>2083</v>
      </c>
      <c r="R3607" t="s">
        <v>97</v>
      </c>
      <c r="S3607" s="588">
        <v>2</v>
      </c>
    </row>
    <row r="3608" spans="1:19" x14ac:dyDescent="0.2">
      <c r="A3608">
        <v>3607</v>
      </c>
      <c r="B3608" s="400">
        <v>42787.87777777778</v>
      </c>
      <c r="C3608" t="s">
        <v>96</v>
      </c>
      <c r="D3608">
        <v>0.01</v>
      </c>
      <c r="F3608">
        <v>1.3726700000000001</v>
      </c>
      <c r="I3608" s="400">
        <v>42788.001388888886</v>
      </c>
      <c r="J3608">
        <v>1.37347</v>
      </c>
      <c r="N3608">
        <v>0.46</v>
      </c>
      <c r="Q3608">
        <v>2084</v>
      </c>
      <c r="R3608" t="s">
        <v>96</v>
      </c>
      <c r="S3608" s="588">
        <v>1</v>
      </c>
    </row>
    <row r="3609" spans="1:19" x14ac:dyDescent="0.2">
      <c r="A3609">
        <v>3608</v>
      </c>
      <c r="B3609" s="400">
        <v>42788.0625</v>
      </c>
      <c r="C3609" t="s">
        <v>97</v>
      </c>
      <c r="D3609">
        <v>0.01</v>
      </c>
      <c r="F3609">
        <v>1.3737900000000001</v>
      </c>
      <c r="I3609" s="400">
        <v>42788.145833333336</v>
      </c>
      <c r="J3609">
        <v>1.3729899999999999</v>
      </c>
      <c r="N3609">
        <v>0.55000000000000004</v>
      </c>
      <c r="Q3609">
        <v>2085</v>
      </c>
      <c r="R3609" t="s">
        <v>97</v>
      </c>
      <c r="S3609" s="588">
        <v>1</v>
      </c>
    </row>
    <row r="3610" spans="1:19" x14ac:dyDescent="0.2">
      <c r="A3610">
        <v>3609</v>
      </c>
      <c r="B3610" s="400">
        <v>42789.909722222219</v>
      </c>
      <c r="C3610" t="s">
        <v>96</v>
      </c>
      <c r="D3610">
        <v>0.01</v>
      </c>
      <c r="F3610">
        <v>1.3704799999999999</v>
      </c>
      <c r="I3610" s="400">
        <v>42789.947222222225</v>
      </c>
      <c r="J3610">
        <v>1.3712800000000001</v>
      </c>
      <c r="N3610">
        <v>0.55000000000000004</v>
      </c>
      <c r="Q3610">
        <v>2086</v>
      </c>
      <c r="R3610" t="s">
        <v>96</v>
      </c>
      <c r="S3610" s="588">
        <v>1</v>
      </c>
    </row>
    <row r="3611" spans="1:19" x14ac:dyDescent="0.2">
      <c r="A3611">
        <v>3610</v>
      </c>
      <c r="B3611" s="400">
        <v>42790.046527777777</v>
      </c>
      <c r="C3611" t="s">
        <v>97</v>
      </c>
      <c r="D3611">
        <v>0.01</v>
      </c>
      <c r="F3611">
        <v>1.3710599999999999</v>
      </c>
      <c r="I3611" s="400">
        <v>42790.287499999999</v>
      </c>
      <c r="J3611">
        <v>1.3710199999999999</v>
      </c>
      <c r="N3611">
        <v>0.02</v>
      </c>
      <c r="Q3611">
        <v>2087</v>
      </c>
      <c r="R3611" t="s">
        <v>97</v>
      </c>
      <c r="S3611" s="588">
        <v>2</v>
      </c>
    </row>
    <row r="3612" spans="1:19" x14ac:dyDescent="0.2">
      <c r="A3612">
        <v>3611</v>
      </c>
      <c r="B3612" s="400">
        <v>42790.105555555558</v>
      </c>
      <c r="C3612" t="s">
        <v>97</v>
      </c>
      <c r="D3612">
        <v>0.01</v>
      </c>
      <c r="F3612">
        <v>1.3725700000000001</v>
      </c>
      <c r="I3612" s="400">
        <v>42790.287499999999</v>
      </c>
      <c r="J3612">
        <v>1.3710199999999999</v>
      </c>
      <c r="N3612">
        <v>1.07</v>
      </c>
      <c r="Q3612">
        <v>2087</v>
      </c>
      <c r="R3612" t="s">
        <v>97</v>
      </c>
      <c r="S3612" s="588">
        <v>2</v>
      </c>
    </row>
    <row r="3613" spans="1:19" x14ac:dyDescent="0.2">
      <c r="A3613">
        <v>3612</v>
      </c>
      <c r="B3613" s="400">
        <v>42790.88958333333</v>
      </c>
      <c r="C3613" t="s">
        <v>96</v>
      </c>
      <c r="D3613">
        <v>0.01</v>
      </c>
      <c r="F3613">
        <v>1.37595</v>
      </c>
      <c r="I3613" s="400">
        <v>42790.915972222225</v>
      </c>
      <c r="J3613">
        <v>1.3767499999999999</v>
      </c>
      <c r="N3613">
        <v>0.55000000000000004</v>
      </c>
      <c r="Q3613">
        <v>2088</v>
      </c>
      <c r="R3613" t="s">
        <v>96</v>
      </c>
      <c r="S3613" s="588">
        <v>1</v>
      </c>
    </row>
    <row r="3614" spans="1:19" x14ac:dyDescent="0.2">
      <c r="A3614">
        <v>3613</v>
      </c>
      <c r="B3614" s="400">
        <v>42790.95</v>
      </c>
      <c r="C3614" t="s">
        <v>96</v>
      </c>
      <c r="D3614">
        <v>0.01</v>
      </c>
      <c r="F3614">
        <v>1.3756299999999999</v>
      </c>
      <c r="I3614" s="400">
        <v>42790.977777777778</v>
      </c>
      <c r="J3614">
        <v>1.37643</v>
      </c>
      <c r="N3614">
        <v>0.55000000000000004</v>
      </c>
      <c r="Q3614">
        <v>2089</v>
      </c>
      <c r="R3614" t="s">
        <v>96</v>
      </c>
      <c r="S3614" s="588">
        <v>1</v>
      </c>
    </row>
    <row r="3615" spans="1:19" x14ac:dyDescent="0.2">
      <c r="A3615">
        <v>3614</v>
      </c>
      <c r="B3615" s="400">
        <v>42793.041666666664</v>
      </c>
      <c r="C3615" t="s">
        <v>97</v>
      </c>
      <c r="D3615">
        <v>0.01</v>
      </c>
      <c r="F3615">
        <v>1.37605</v>
      </c>
      <c r="I3615" s="400">
        <v>42793.078472222223</v>
      </c>
      <c r="J3615">
        <v>1.3760699999999999</v>
      </c>
      <c r="N3615">
        <v>-0.01</v>
      </c>
      <c r="Q3615">
        <v>2090</v>
      </c>
      <c r="R3615" t="s">
        <v>97</v>
      </c>
      <c r="S3615" s="588">
        <v>2</v>
      </c>
    </row>
    <row r="3616" spans="1:19" x14ac:dyDescent="0.2">
      <c r="A3616">
        <v>3615</v>
      </c>
      <c r="B3616" s="400">
        <v>42793.067361111112</v>
      </c>
      <c r="C3616" t="s">
        <v>97</v>
      </c>
      <c r="D3616">
        <v>0.01</v>
      </c>
      <c r="F3616">
        <v>1.3776900000000001</v>
      </c>
      <c r="I3616" s="400">
        <v>42793.078472222223</v>
      </c>
      <c r="J3616">
        <v>1.3760699999999999</v>
      </c>
      <c r="N3616">
        <v>1.1200000000000001</v>
      </c>
      <c r="Q3616">
        <v>2090</v>
      </c>
      <c r="R3616" t="s">
        <v>97</v>
      </c>
      <c r="S3616" s="588">
        <v>2</v>
      </c>
    </row>
    <row r="3617" spans="1:19" x14ac:dyDescent="0.2">
      <c r="A3617">
        <v>3616</v>
      </c>
      <c r="B3617" s="400">
        <v>42794.068749999999</v>
      </c>
      <c r="C3617" t="s">
        <v>96</v>
      </c>
      <c r="D3617">
        <v>0.01</v>
      </c>
      <c r="F3617">
        <v>1.3788400000000001</v>
      </c>
      <c r="I3617" s="400">
        <v>42794.127083333333</v>
      </c>
      <c r="J3617">
        <v>1.37964</v>
      </c>
      <c r="N3617">
        <v>0.55000000000000004</v>
      </c>
      <c r="Q3617">
        <v>2091</v>
      </c>
      <c r="R3617" t="s">
        <v>96</v>
      </c>
      <c r="S3617" s="588">
        <v>1</v>
      </c>
    </row>
    <row r="3618" spans="1:19" x14ac:dyDescent="0.2">
      <c r="A3618">
        <v>3617</v>
      </c>
      <c r="B3618" s="400">
        <v>42795.06527777778</v>
      </c>
      <c r="C3618" t="s">
        <v>97</v>
      </c>
      <c r="D3618">
        <v>0.01</v>
      </c>
      <c r="F3618">
        <v>1.3823099999999999</v>
      </c>
      <c r="I3618" s="400">
        <v>42795.104166666664</v>
      </c>
      <c r="J3618">
        <v>1.38151</v>
      </c>
      <c r="N3618">
        <v>0.55000000000000004</v>
      </c>
      <c r="Q3618">
        <v>2092</v>
      </c>
      <c r="R3618" t="s">
        <v>97</v>
      </c>
      <c r="S3618" s="588">
        <v>1</v>
      </c>
    </row>
    <row r="3619" spans="1:19" x14ac:dyDescent="0.2">
      <c r="A3619">
        <v>3618</v>
      </c>
      <c r="B3619" s="400">
        <v>42795.886111111111</v>
      </c>
      <c r="C3619" t="s">
        <v>96</v>
      </c>
      <c r="D3619">
        <v>0.01</v>
      </c>
      <c r="F3619">
        <v>1.3753500000000001</v>
      </c>
      <c r="I3619" s="400">
        <v>42796.068749999999</v>
      </c>
      <c r="J3619">
        <v>1.3753899999999999</v>
      </c>
      <c r="N3619">
        <v>-0.26</v>
      </c>
      <c r="Q3619">
        <v>2093</v>
      </c>
      <c r="R3619" t="s">
        <v>96</v>
      </c>
      <c r="S3619" s="588">
        <v>2</v>
      </c>
    </row>
    <row r="3620" spans="1:19" x14ac:dyDescent="0.2">
      <c r="A3620">
        <v>3619</v>
      </c>
      <c r="B3620" s="400">
        <v>42795.909722222219</v>
      </c>
      <c r="C3620" t="s">
        <v>96</v>
      </c>
      <c r="D3620">
        <v>0.01</v>
      </c>
      <c r="F3620">
        <v>1.37382</v>
      </c>
      <c r="I3620" s="400">
        <v>42796.068749999999</v>
      </c>
      <c r="J3620">
        <v>1.3753899999999999</v>
      </c>
      <c r="N3620">
        <v>0.8</v>
      </c>
      <c r="Q3620">
        <v>2093</v>
      </c>
      <c r="R3620" t="s">
        <v>96</v>
      </c>
      <c r="S3620" s="588">
        <v>2</v>
      </c>
    </row>
    <row r="3621" spans="1:19" x14ac:dyDescent="0.2">
      <c r="A3621">
        <v>3620</v>
      </c>
      <c r="B3621" s="400">
        <v>42797.060416666667</v>
      </c>
      <c r="C3621" t="s">
        <v>96</v>
      </c>
      <c r="D3621">
        <v>0.01</v>
      </c>
      <c r="F3621">
        <v>1.38747</v>
      </c>
      <c r="I3621" s="400">
        <v>42797.090277777781</v>
      </c>
      <c r="J3621">
        <v>1.3882699999999999</v>
      </c>
      <c r="N3621">
        <v>0.55000000000000004</v>
      </c>
      <c r="Q3621">
        <v>2094</v>
      </c>
      <c r="R3621" t="s">
        <v>96</v>
      </c>
      <c r="S3621" s="588">
        <v>1</v>
      </c>
    </row>
    <row r="3622" spans="1:19" x14ac:dyDescent="0.2">
      <c r="A3622">
        <v>3621</v>
      </c>
      <c r="B3622" s="400">
        <v>42800.03125</v>
      </c>
      <c r="C3622" t="s">
        <v>97</v>
      </c>
      <c r="D3622">
        <v>0.01</v>
      </c>
      <c r="F3622">
        <v>1.39883</v>
      </c>
      <c r="I3622" s="400">
        <v>42800.03125</v>
      </c>
      <c r="J3622">
        <v>1.3980300000000001</v>
      </c>
      <c r="N3622">
        <v>0.55000000000000004</v>
      </c>
      <c r="Q3622">
        <v>2095</v>
      </c>
      <c r="R3622" t="s">
        <v>97</v>
      </c>
      <c r="S3622" s="588">
        <v>1</v>
      </c>
    </row>
    <row r="3623" spans="1:19" x14ac:dyDescent="0.2">
      <c r="A3623">
        <v>3622</v>
      </c>
      <c r="B3623" s="400">
        <v>42800.03125</v>
      </c>
      <c r="C3623" t="s">
        <v>97</v>
      </c>
      <c r="D3623">
        <v>0.01</v>
      </c>
      <c r="F3623">
        <v>1.3976900000000001</v>
      </c>
      <c r="I3623" s="400">
        <v>42800.336805555555</v>
      </c>
      <c r="J3623">
        <v>1.3984000000000001</v>
      </c>
      <c r="N3623">
        <v>-0.49</v>
      </c>
      <c r="Q3623">
        <v>2096</v>
      </c>
      <c r="R3623" t="s">
        <v>97</v>
      </c>
      <c r="S3623" s="588">
        <v>3</v>
      </c>
    </row>
    <row r="3624" spans="1:19" x14ac:dyDescent="0.2">
      <c r="A3624">
        <v>3623</v>
      </c>
      <c r="B3624" s="400">
        <v>42800.042361111111</v>
      </c>
      <c r="C3624" t="s">
        <v>97</v>
      </c>
      <c r="D3624">
        <v>0.01</v>
      </c>
      <c r="F3624">
        <v>1.3992</v>
      </c>
      <c r="I3624" s="400">
        <v>42800.336805555555</v>
      </c>
      <c r="J3624">
        <v>1.3984000000000001</v>
      </c>
      <c r="N3624">
        <v>0.55000000000000004</v>
      </c>
      <c r="Q3624">
        <v>2096</v>
      </c>
      <c r="R3624" t="s">
        <v>97</v>
      </c>
      <c r="S3624" s="588">
        <v>3</v>
      </c>
    </row>
    <row r="3625" spans="1:19" x14ac:dyDescent="0.2">
      <c r="A3625">
        <v>3624</v>
      </c>
      <c r="B3625" s="400">
        <v>42800.11041666667</v>
      </c>
      <c r="C3625" t="s">
        <v>97</v>
      </c>
      <c r="D3625">
        <v>0.01</v>
      </c>
      <c r="F3625">
        <v>1.4007099999999999</v>
      </c>
      <c r="I3625" s="400">
        <v>42800.336805555555</v>
      </c>
      <c r="J3625">
        <v>1.3984000000000001</v>
      </c>
      <c r="N3625">
        <v>1.6</v>
      </c>
      <c r="Q3625">
        <v>2096</v>
      </c>
      <c r="R3625" t="s">
        <v>97</v>
      </c>
      <c r="S3625" s="588">
        <v>3</v>
      </c>
    </row>
    <row r="3626" spans="1:19" x14ac:dyDescent="0.2">
      <c r="A3626">
        <v>3625</v>
      </c>
      <c r="B3626" s="400">
        <v>42801.875694444447</v>
      </c>
      <c r="C3626" t="s">
        <v>97</v>
      </c>
      <c r="D3626">
        <v>0.01</v>
      </c>
      <c r="F3626">
        <v>1.3920600000000001</v>
      </c>
      <c r="I3626" s="400">
        <v>42802.131944444445</v>
      </c>
      <c r="J3626">
        <v>1.3912599999999999</v>
      </c>
      <c r="N3626">
        <v>0.56000000000000005</v>
      </c>
      <c r="Q3626">
        <v>2097</v>
      </c>
      <c r="R3626" t="s">
        <v>97</v>
      </c>
      <c r="S3626" s="588">
        <v>1</v>
      </c>
    </row>
    <row r="3627" spans="1:19" x14ac:dyDescent="0.2">
      <c r="A3627">
        <v>3626</v>
      </c>
      <c r="B3627" s="400">
        <v>42802.882638888892</v>
      </c>
      <c r="C3627" t="s">
        <v>97</v>
      </c>
      <c r="D3627">
        <v>0.01</v>
      </c>
      <c r="F3627">
        <v>1.3994500000000001</v>
      </c>
      <c r="I3627" s="400">
        <v>42803.107638888891</v>
      </c>
      <c r="J3627">
        <v>1.3994200000000001</v>
      </c>
      <c r="N3627">
        <v>0.06</v>
      </c>
      <c r="Q3627">
        <v>2098</v>
      </c>
      <c r="R3627" t="s">
        <v>97</v>
      </c>
      <c r="S3627" s="588">
        <v>2</v>
      </c>
    </row>
    <row r="3628" spans="1:19" x14ac:dyDescent="0.2">
      <c r="A3628">
        <v>3627</v>
      </c>
      <c r="B3628" s="400">
        <v>42803.004861111112</v>
      </c>
      <c r="C3628" t="s">
        <v>97</v>
      </c>
      <c r="D3628">
        <v>0.01</v>
      </c>
      <c r="F3628">
        <v>1.4009799999999999</v>
      </c>
      <c r="I3628" s="400">
        <v>42803.107638888891</v>
      </c>
      <c r="J3628">
        <v>1.3994200000000001</v>
      </c>
      <c r="N3628">
        <v>1.07</v>
      </c>
      <c r="Q3628">
        <v>2098</v>
      </c>
      <c r="R3628" t="s">
        <v>97</v>
      </c>
      <c r="S3628" s="588">
        <v>2</v>
      </c>
    </row>
    <row r="3629" spans="1:19" x14ac:dyDescent="0.2">
      <c r="A3629">
        <v>3628</v>
      </c>
      <c r="B3629" s="400">
        <v>42803.9</v>
      </c>
      <c r="C3629" t="s">
        <v>97</v>
      </c>
      <c r="D3629">
        <v>0.01</v>
      </c>
      <c r="F3629">
        <v>1.4117</v>
      </c>
      <c r="I3629" s="400">
        <v>42803.906944444447</v>
      </c>
      <c r="J3629">
        <v>1.4109</v>
      </c>
      <c r="N3629">
        <v>0.55000000000000004</v>
      </c>
      <c r="Q3629">
        <v>2099</v>
      </c>
      <c r="R3629" t="s">
        <v>97</v>
      </c>
      <c r="S3629" s="588">
        <v>1</v>
      </c>
    </row>
    <row r="3630" spans="1:19" x14ac:dyDescent="0.2">
      <c r="A3630">
        <v>3629</v>
      </c>
      <c r="B3630" s="400">
        <v>42803.92083333333</v>
      </c>
      <c r="C3630" t="s">
        <v>97</v>
      </c>
      <c r="D3630">
        <v>0.01</v>
      </c>
      <c r="F3630">
        <v>1.41174</v>
      </c>
      <c r="I3630" s="400">
        <v>42803.925000000003</v>
      </c>
      <c r="J3630">
        <v>1.4109400000000001</v>
      </c>
      <c r="N3630">
        <v>0.55000000000000004</v>
      </c>
      <c r="Q3630">
        <v>2100</v>
      </c>
      <c r="R3630" t="s">
        <v>97</v>
      </c>
      <c r="S3630" s="588">
        <v>1</v>
      </c>
    </row>
    <row r="3631" spans="1:19" x14ac:dyDescent="0.2">
      <c r="A3631">
        <v>3630</v>
      </c>
      <c r="B3631" s="400">
        <v>42803.953472222223</v>
      </c>
      <c r="C3631" t="s">
        <v>96</v>
      </c>
      <c r="D3631">
        <v>0.01</v>
      </c>
      <c r="F3631">
        <v>1.4094800000000001</v>
      </c>
      <c r="I3631" s="400">
        <v>42804.091666666667</v>
      </c>
      <c r="J3631">
        <v>1.41028</v>
      </c>
      <c r="N3631">
        <v>0.46</v>
      </c>
      <c r="Q3631">
        <v>2101</v>
      </c>
      <c r="R3631" t="s">
        <v>96</v>
      </c>
      <c r="S3631" s="588">
        <v>1</v>
      </c>
    </row>
    <row r="3632" spans="1:19" x14ac:dyDescent="0.2">
      <c r="A3632">
        <v>3631</v>
      </c>
      <c r="B3632" s="400">
        <v>42804.914583333331</v>
      </c>
      <c r="C3632" t="s">
        <v>97</v>
      </c>
      <c r="D3632">
        <v>0.01</v>
      </c>
      <c r="F3632">
        <v>1.4175500000000001</v>
      </c>
      <c r="I3632" s="400">
        <v>42804.936111111114</v>
      </c>
      <c r="J3632">
        <v>1.41675</v>
      </c>
      <c r="N3632">
        <v>0.56000000000000005</v>
      </c>
      <c r="Q3632">
        <v>2102</v>
      </c>
      <c r="R3632" t="s">
        <v>97</v>
      </c>
      <c r="S3632" s="588">
        <v>1</v>
      </c>
    </row>
    <row r="3633" spans="1:19" x14ac:dyDescent="0.2">
      <c r="A3633">
        <v>3632</v>
      </c>
      <c r="B3633" s="400">
        <v>42807.040277777778</v>
      </c>
      <c r="C3633" t="s">
        <v>97</v>
      </c>
      <c r="D3633">
        <v>0.01</v>
      </c>
      <c r="F3633">
        <v>1.41659</v>
      </c>
      <c r="I3633" s="400">
        <v>42807.130555555559</v>
      </c>
      <c r="J3633">
        <v>1.41655</v>
      </c>
      <c r="N3633">
        <v>0.02</v>
      </c>
      <c r="Q3633">
        <v>2103</v>
      </c>
      <c r="R3633" t="s">
        <v>97</v>
      </c>
      <c r="S3633" s="588">
        <v>2</v>
      </c>
    </row>
    <row r="3634" spans="1:19" x14ac:dyDescent="0.2">
      <c r="A3634">
        <v>3633</v>
      </c>
      <c r="B3634" s="400">
        <v>42807.084722222222</v>
      </c>
      <c r="C3634" t="s">
        <v>97</v>
      </c>
      <c r="D3634">
        <v>0.01</v>
      </c>
      <c r="F3634">
        <v>1.41811</v>
      </c>
      <c r="I3634" s="400">
        <v>42807.130555555559</v>
      </c>
      <c r="J3634">
        <v>1.41655</v>
      </c>
      <c r="N3634">
        <v>1.07</v>
      </c>
      <c r="Q3634">
        <v>2103</v>
      </c>
      <c r="R3634" t="s">
        <v>97</v>
      </c>
      <c r="S3634" s="588">
        <v>2</v>
      </c>
    </row>
    <row r="3635" spans="1:19" x14ac:dyDescent="0.2">
      <c r="A3635">
        <v>3634</v>
      </c>
      <c r="B3635" s="400">
        <v>42808.049305555556</v>
      </c>
      <c r="C3635" t="s">
        <v>97</v>
      </c>
      <c r="D3635">
        <v>0.01</v>
      </c>
      <c r="F3635">
        <v>1.4074599999999999</v>
      </c>
      <c r="I3635" s="400">
        <v>42808.367361111108</v>
      </c>
      <c r="J3635">
        <v>1.4081999999999999</v>
      </c>
      <c r="N3635">
        <v>-0.51</v>
      </c>
      <c r="Q3635">
        <v>2104</v>
      </c>
      <c r="R3635" t="s">
        <v>97</v>
      </c>
      <c r="S3635" s="588">
        <v>3</v>
      </c>
    </row>
    <row r="3636" spans="1:19" x14ac:dyDescent="0.2">
      <c r="A3636">
        <v>3635</v>
      </c>
      <c r="B3636" s="400">
        <v>42808.104166666664</v>
      </c>
      <c r="C3636" t="s">
        <v>97</v>
      </c>
      <c r="D3636">
        <v>0.01</v>
      </c>
      <c r="F3636">
        <v>1.4089700000000001</v>
      </c>
      <c r="I3636" s="400">
        <v>42808.367361111108</v>
      </c>
      <c r="J3636">
        <v>1.4081999999999999</v>
      </c>
      <c r="N3636">
        <v>0.53</v>
      </c>
      <c r="Q3636">
        <v>2104</v>
      </c>
      <c r="R3636" t="s">
        <v>97</v>
      </c>
      <c r="S3636" s="588">
        <v>3</v>
      </c>
    </row>
    <row r="3637" spans="1:19" x14ac:dyDescent="0.2">
      <c r="A3637">
        <v>3636</v>
      </c>
      <c r="B3637" s="400">
        <v>42808.113194444442</v>
      </c>
      <c r="C3637" t="s">
        <v>97</v>
      </c>
      <c r="D3637">
        <v>0.01</v>
      </c>
      <c r="F3637">
        <v>1.4105799999999999</v>
      </c>
      <c r="I3637" s="400">
        <v>42808.367361111108</v>
      </c>
      <c r="J3637">
        <v>1.4081999999999999</v>
      </c>
      <c r="N3637">
        <v>1.64</v>
      </c>
      <c r="Q3637">
        <v>2104</v>
      </c>
      <c r="R3637" t="s">
        <v>97</v>
      </c>
      <c r="S3637" s="588">
        <v>3</v>
      </c>
    </row>
    <row r="3638" spans="1:19" x14ac:dyDescent="0.2">
      <c r="A3638">
        <v>3637</v>
      </c>
      <c r="B3638" s="400">
        <v>42809.879166666666</v>
      </c>
      <c r="C3638" t="s">
        <v>96</v>
      </c>
      <c r="D3638">
        <v>0.01</v>
      </c>
      <c r="F3638">
        <v>1.3916999999999999</v>
      </c>
      <c r="I3638" s="400">
        <v>42809.921527777777</v>
      </c>
      <c r="J3638">
        <v>1.3909199999999999</v>
      </c>
      <c r="N3638">
        <v>-0.53</v>
      </c>
      <c r="Q3638">
        <v>2105</v>
      </c>
      <c r="R3638" t="s">
        <v>96</v>
      </c>
      <c r="S3638" s="588">
        <v>3</v>
      </c>
    </row>
    <row r="3639" spans="1:19" x14ac:dyDescent="0.2">
      <c r="A3639">
        <v>3638</v>
      </c>
      <c r="B3639" s="400">
        <v>42809.895833333336</v>
      </c>
      <c r="C3639" t="s">
        <v>96</v>
      </c>
      <c r="D3639">
        <v>0.01</v>
      </c>
      <c r="F3639">
        <v>1.3901399999999999</v>
      </c>
      <c r="I3639" s="400">
        <v>42809.921527777777</v>
      </c>
      <c r="J3639">
        <v>1.3909199999999999</v>
      </c>
      <c r="N3639">
        <v>0.54</v>
      </c>
      <c r="Q3639">
        <v>2105</v>
      </c>
      <c r="R3639" t="s">
        <v>96</v>
      </c>
      <c r="S3639" s="588">
        <v>3</v>
      </c>
    </row>
    <row r="3640" spans="1:19" x14ac:dyDescent="0.2">
      <c r="A3640">
        <v>3639</v>
      </c>
      <c r="B3640" s="400">
        <v>42809.9</v>
      </c>
      <c r="C3640" t="s">
        <v>96</v>
      </c>
      <c r="D3640">
        <v>0.01</v>
      </c>
      <c r="F3640">
        <v>1.3885099999999999</v>
      </c>
      <c r="I3640" s="400">
        <v>42809.921527777777</v>
      </c>
      <c r="J3640">
        <v>1.3909199999999999</v>
      </c>
      <c r="N3640">
        <v>1.67</v>
      </c>
      <c r="Q3640">
        <v>2105</v>
      </c>
      <c r="R3640" t="s">
        <v>96</v>
      </c>
      <c r="S3640" s="588">
        <v>3</v>
      </c>
    </row>
    <row r="3641" spans="1:19" x14ac:dyDescent="0.2">
      <c r="A3641">
        <v>3640</v>
      </c>
      <c r="B3641" s="400">
        <v>42809.929166666669</v>
      </c>
      <c r="C3641" t="s">
        <v>96</v>
      </c>
      <c r="D3641">
        <v>0.01</v>
      </c>
      <c r="F3641">
        <v>1.3917299999999999</v>
      </c>
      <c r="I3641" s="400">
        <v>42809.946527777778</v>
      </c>
      <c r="J3641">
        <v>1.39253</v>
      </c>
      <c r="N3641">
        <v>0.56000000000000005</v>
      </c>
      <c r="Q3641">
        <v>2106</v>
      </c>
      <c r="R3641" t="s">
        <v>96</v>
      </c>
      <c r="S3641" s="588">
        <v>1</v>
      </c>
    </row>
    <row r="3642" spans="1:19" x14ac:dyDescent="0.2">
      <c r="A3642">
        <v>3641</v>
      </c>
      <c r="B3642" s="400">
        <v>42810.04791666667</v>
      </c>
      <c r="C3642" t="s">
        <v>97</v>
      </c>
      <c r="D3642">
        <v>0.01</v>
      </c>
      <c r="F3642">
        <v>1.39411</v>
      </c>
      <c r="I3642" s="400">
        <v>42810.073611111111</v>
      </c>
      <c r="J3642">
        <v>1.39331</v>
      </c>
      <c r="N3642">
        <v>0.55000000000000004</v>
      </c>
      <c r="Q3642">
        <v>2107</v>
      </c>
      <c r="R3642" t="s">
        <v>97</v>
      </c>
      <c r="S3642" s="588">
        <v>1</v>
      </c>
    </row>
    <row r="3643" spans="1:19" x14ac:dyDescent="0.2">
      <c r="A3643">
        <v>3642</v>
      </c>
      <c r="B3643" s="400">
        <v>42810.076388888891</v>
      </c>
      <c r="C3643" t="s">
        <v>97</v>
      </c>
      <c r="D3643">
        <v>0.01</v>
      </c>
      <c r="F3643">
        <v>1.39367</v>
      </c>
      <c r="I3643" s="400">
        <v>42810.085416666669</v>
      </c>
      <c r="J3643">
        <v>1.3928700000000001</v>
      </c>
      <c r="N3643">
        <v>0.55000000000000004</v>
      </c>
      <c r="Q3643">
        <v>2108</v>
      </c>
      <c r="R3643" t="s">
        <v>97</v>
      </c>
      <c r="S3643" s="588">
        <v>1</v>
      </c>
    </row>
    <row r="3644" spans="1:19" x14ac:dyDescent="0.2">
      <c r="A3644">
        <v>3643</v>
      </c>
      <c r="B3644" s="400">
        <v>42810.875694444447</v>
      </c>
      <c r="C3644" t="s">
        <v>97</v>
      </c>
      <c r="D3644">
        <v>0.01</v>
      </c>
      <c r="F3644">
        <v>1.4015599999999999</v>
      </c>
      <c r="I3644" s="400">
        <v>42811.192361111112</v>
      </c>
      <c r="J3644">
        <v>1.4022600000000001</v>
      </c>
      <c r="N3644">
        <v>-0.47</v>
      </c>
      <c r="Q3644">
        <v>2109</v>
      </c>
      <c r="R3644" t="s">
        <v>97</v>
      </c>
      <c r="S3644" s="588">
        <v>3</v>
      </c>
    </row>
    <row r="3645" spans="1:19" x14ac:dyDescent="0.2">
      <c r="A3645">
        <v>3644</v>
      </c>
      <c r="B3645" s="400">
        <v>42810.88958333333</v>
      </c>
      <c r="C3645" t="s">
        <v>97</v>
      </c>
      <c r="D3645">
        <v>0.01</v>
      </c>
      <c r="F3645">
        <v>1.40306</v>
      </c>
      <c r="I3645" s="400">
        <v>42811.192361111112</v>
      </c>
      <c r="J3645">
        <v>1.4022600000000001</v>
      </c>
      <c r="N3645">
        <v>0.56999999999999995</v>
      </c>
      <c r="Q3645">
        <v>2109</v>
      </c>
      <c r="R3645" t="s">
        <v>97</v>
      </c>
      <c r="S3645" s="588">
        <v>3</v>
      </c>
    </row>
    <row r="3646" spans="1:19" x14ac:dyDescent="0.2">
      <c r="A3646">
        <v>3646</v>
      </c>
      <c r="B3646" s="400">
        <v>42811.058333333334</v>
      </c>
      <c r="C3646" t="s">
        <v>97</v>
      </c>
      <c r="D3646">
        <v>0.01</v>
      </c>
      <c r="F3646">
        <v>1.40456</v>
      </c>
      <c r="I3646" s="400">
        <v>42811.192361111112</v>
      </c>
      <c r="J3646">
        <v>1.4022600000000001</v>
      </c>
      <c r="N3646">
        <v>1.59</v>
      </c>
      <c r="Q3646">
        <v>2109</v>
      </c>
      <c r="R3646" t="s">
        <v>97</v>
      </c>
      <c r="S3646" s="588">
        <v>3</v>
      </c>
    </row>
    <row r="3647" spans="1:19" x14ac:dyDescent="0.2">
      <c r="A3647">
        <v>3645</v>
      </c>
      <c r="B3647" s="400">
        <v>42810.960416666669</v>
      </c>
      <c r="C3647" t="s">
        <v>96</v>
      </c>
      <c r="D3647">
        <v>0.01</v>
      </c>
      <c r="F3647">
        <v>1.4019900000000001</v>
      </c>
      <c r="I3647" s="400">
        <v>42810.96597222222</v>
      </c>
      <c r="J3647">
        <v>1.40279</v>
      </c>
      <c r="N3647">
        <v>0.55000000000000004</v>
      </c>
      <c r="Q3647">
        <v>2110</v>
      </c>
      <c r="R3647" t="s">
        <v>96</v>
      </c>
      <c r="S3647" s="588">
        <v>1</v>
      </c>
    </row>
    <row r="3648" spans="1:19" x14ac:dyDescent="0.2">
      <c r="A3648">
        <v>3647</v>
      </c>
      <c r="B3648" s="400">
        <v>42815.063888888886</v>
      </c>
      <c r="C3648" t="s">
        <v>96</v>
      </c>
      <c r="D3648">
        <v>0.01</v>
      </c>
      <c r="F3648">
        <v>1.3883399999999999</v>
      </c>
      <c r="I3648" s="400">
        <v>42815.07708333333</v>
      </c>
      <c r="J3648">
        <v>1.38914</v>
      </c>
      <c r="N3648">
        <v>0.55000000000000004</v>
      </c>
      <c r="Q3648">
        <v>2111</v>
      </c>
      <c r="R3648" t="s">
        <v>96</v>
      </c>
      <c r="S3648" s="588">
        <v>1</v>
      </c>
    </row>
    <row r="3649" spans="1:19" x14ac:dyDescent="0.2">
      <c r="A3649">
        <v>3648</v>
      </c>
      <c r="B3649" s="400">
        <v>42815.886111111111</v>
      </c>
      <c r="C3649" t="s">
        <v>97</v>
      </c>
      <c r="D3649">
        <v>0.01</v>
      </c>
      <c r="F3649">
        <v>1.4031100000000001</v>
      </c>
      <c r="I3649" s="400">
        <v>42816.845138888886</v>
      </c>
      <c r="J3649">
        <v>1.4065799999999999</v>
      </c>
      <c r="N3649">
        <v>-2.38</v>
      </c>
      <c r="Q3649">
        <v>2112</v>
      </c>
      <c r="R3649" t="s">
        <v>97</v>
      </c>
      <c r="S3649" s="588">
        <v>5</v>
      </c>
    </row>
    <row r="3650" spans="1:19" x14ac:dyDescent="0.2">
      <c r="A3650">
        <v>3649</v>
      </c>
      <c r="B3650" s="400">
        <v>42815.908333333333</v>
      </c>
      <c r="C3650" t="s">
        <v>97</v>
      </c>
      <c r="D3650">
        <v>0.01</v>
      </c>
      <c r="F3650">
        <v>1.40462</v>
      </c>
      <c r="I3650" s="400">
        <v>42816.845138888886</v>
      </c>
      <c r="J3650">
        <v>1.4065799999999999</v>
      </c>
      <c r="N3650">
        <v>-1.34</v>
      </c>
      <c r="Q3650">
        <v>2112</v>
      </c>
      <c r="R3650" t="s">
        <v>97</v>
      </c>
      <c r="S3650" s="588">
        <v>5</v>
      </c>
    </row>
    <row r="3651" spans="1:19" x14ac:dyDescent="0.2">
      <c r="A3651">
        <v>3650</v>
      </c>
      <c r="B3651" s="400">
        <v>42815.915277777778</v>
      </c>
      <c r="C3651" t="s">
        <v>97</v>
      </c>
      <c r="D3651">
        <v>0.01</v>
      </c>
      <c r="F3651">
        <v>1.40612</v>
      </c>
      <c r="I3651" s="400">
        <v>42816.845138888886</v>
      </c>
      <c r="J3651">
        <v>1.4065799999999999</v>
      </c>
      <c r="N3651">
        <v>-0.31</v>
      </c>
      <c r="Q3651">
        <v>2112</v>
      </c>
      <c r="R3651" t="s">
        <v>97</v>
      </c>
      <c r="S3651" s="588">
        <v>5</v>
      </c>
    </row>
    <row r="3652" spans="1:19" x14ac:dyDescent="0.2">
      <c r="A3652">
        <v>3651</v>
      </c>
      <c r="B3652" s="400">
        <v>42816.066666666666</v>
      </c>
      <c r="C3652" t="s">
        <v>97</v>
      </c>
      <c r="D3652">
        <v>0.01</v>
      </c>
      <c r="F3652">
        <v>1.4084399999999999</v>
      </c>
      <c r="I3652" s="400">
        <v>42816.845138888886</v>
      </c>
      <c r="J3652">
        <v>1.4065799999999999</v>
      </c>
      <c r="N3652">
        <v>1.28</v>
      </c>
      <c r="Q3652">
        <v>2112</v>
      </c>
      <c r="R3652" t="s">
        <v>97</v>
      </c>
      <c r="S3652" s="588">
        <v>5</v>
      </c>
    </row>
    <row r="3653" spans="1:19" x14ac:dyDescent="0.2">
      <c r="A3653">
        <v>3652</v>
      </c>
      <c r="B3653" s="400">
        <v>42816.449305555558</v>
      </c>
      <c r="C3653" t="s">
        <v>97</v>
      </c>
      <c r="D3653">
        <v>0.02</v>
      </c>
      <c r="F3653">
        <v>1.4115899999999999</v>
      </c>
      <c r="I3653" s="400">
        <v>42816.845138888886</v>
      </c>
      <c r="J3653">
        <v>1.4065799999999999</v>
      </c>
      <c r="N3653">
        <v>6.91</v>
      </c>
      <c r="Q3653">
        <v>2112</v>
      </c>
      <c r="R3653" t="s">
        <v>97</v>
      </c>
      <c r="S3653" s="588">
        <v>5</v>
      </c>
    </row>
    <row r="3654" spans="1:19" x14ac:dyDescent="0.2">
      <c r="A3654">
        <v>3653</v>
      </c>
      <c r="B3654" s="400">
        <v>42817.888194444444</v>
      </c>
      <c r="C3654" t="s">
        <v>97</v>
      </c>
      <c r="D3654">
        <v>0.01</v>
      </c>
      <c r="F3654">
        <v>1.4137599999999999</v>
      </c>
      <c r="I3654" s="400">
        <v>42818.052777777775</v>
      </c>
      <c r="J3654">
        <v>1.41296</v>
      </c>
      <c r="N3654">
        <v>0.56000000000000005</v>
      </c>
      <c r="Q3654">
        <v>2113</v>
      </c>
      <c r="R3654" t="s">
        <v>97</v>
      </c>
      <c r="S3654" s="588">
        <v>1</v>
      </c>
    </row>
    <row r="3655" spans="1:19" x14ac:dyDescent="0.2">
      <c r="A3655">
        <v>3654</v>
      </c>
      <c r="B3655" s="400">
        <v>42817.959027777775</v>
      </c>
      <c r="C3655" t="s">
        <v>96</v>
      </c>
      <c r="D3655">
        <v>0.01</v>
      </c>
      <c r="F3655">
        <v>1.4139699999999999</v>
      </c>
      <c r="I3655" s="400">
        <v>42818.177777777775</v>
      </c>
      <c r="J3655">
        <v>1.4132499999999999</v>
      </c>
      <c r="N3655">
        <v>-0.59</v>
      </c>
      <c r="Q3655">
        <v>2114</v>
      </c>
      <c r="R3655" t="s">
        <v>96</v>
      </c>
      <c r="S3655" s="588">
        <v>3</v>
      </c>
    </row>
    <row r="3656" spans="1:19" x14ac:dyDescent="0.2">
      <c r="A3656">
        <v>3655</v>
      </c>
      <c r="B3656" s="400">
        <v>42818.083333333336</v>
      </c>
      <c r="C3656" t="s">
        <v>96</v>
      </c>
      <c r="D3656">
        <v>0.01</v>
      </c>
      <c r="F3656">
        <v>1.41245</v>
      </c>
      <c r="I3656" s="400">
        <v>42818.177777777775</v>
      </c>
      <c r="J3656">
        <v>1.4132499999999999</v>
      </c>
      <c r="N3656">
        <v>0.55000000000000004</v>
      </c>
      <c r="Q3656">
        <v>2114</v>
      </c>
      <c r="R3656" t="s">
        <v>96</v>
      </c>
      <c r="S3656" s="588">
        <v>3</v>
      </c>
    </row>
    <row r="3657" spans="1:19" x14ac:dyDescent="0.2">
      <c r="A3657">
        <v>3656</v>
      </c>
      <c r="B3657" s="400">
        <v>42818.097916666666</v>
      </c>
      <c r="C3657" t="s">
        <v>96</v>
      </c>
      <c r="D3657">
        <v>0.01</v>
      </c>
      <c r="F3657">
        <v>1.4109400000000001</v>
      </c>
      <c r="I3657" s="400">
        <v>42818.177777777775</v>
      </c>
      <c r="J3657">
        <v>1.4132499999999999</v>
      </c>
      <c r="N3657">
        <v>1.59</v>
      </c>
      <c r="Q3657">
        <v>2114</v>
      </c>
      <c r="R3657" t="s">
        <v>96</v>
      </c>
      <c r="S3657" s="588">
        <v>3</v>
      </c>
    </row>
    <row r="3658" spans="1:19" x14ac:dyDescent="0.2">
      <c r="A3658">
        <v>3657</v>
      </c>
      <c r="B3658" s="400">
        <v>42818.897916666669</v>
      </c>
      <c r="C3658" t="s">
        <v>97</v>
      </c>
      <c r="D3658">
        <v>0.01</v>
      </c>
      <c r="F3658">
        <v>1.41788</v>
      </c>
      <c r="I3658" s="400">
        <v>42818.898611111108</v>
      </c>
      <c r="J3658">
        <v>1.4170799999999999</v>
      </c>
      <c r="N3658">
        <v>0.55000000000000004</v>
      </c>
      <c r="Q3658">
        <v>2115</v>
      </c>
      <c r="R3658" t="s">
        <v>97</v>
      </c>
      <c r="S3658" s="588">
        <v>1</v>
      </c>
    </row>
    <row r="3659" spans="1:19" x14ac:dyDescent="0.2">
      <c r="A3659">
        <v>3658</v>
      </c>
      <c r="B3659" s="400">
        <v>42818.953472222223</v>
      </c>
      <c r="C3659" t="s">
        <v>97</v>
      </c>
      <c r="D3659">
        <v>0.01</v>
      </c>
      <c r="F3659">
        <v>1.4165399999999999</v>
      </c>
      <c r="I3659" s="400">
        <v>42822.754166666666</v>
      </c>
      <c r="J3659">
        <v>1.42188</v>
      </c>
      <c r="N3659">
        <v>-3.65</v>
      </c>
      <c r="Q3659">
        <v>2116</v>
      </c>
      <c r="R3659" t="s">
        <v>97</v>
      </c>
      <c r="S3659" s="588">
        <v>6</v>
      </c>
    </row>
    <row r="3660" spans="1:19" x14ac:dyDescent="0.2">
      <c r="A3660">
        <v>3659</v>
      </c>
      <c r="B3660" s="400">
        <v>42821.004166666666</v>
      </c>
      <c r="C3660" t="s">
        <v>97</v>
      </c>
      <c r="D3660">
        <v>0.01</v>
      </c>
      <c r="F3660">
        <v>1.41818</v>
      </c>
      <c r="I3660" s="400">
        <v>42822.754166666666</v>
      </c>
      <c r="J3660">
        <v>1.42188</v>
      </c>
      <c r="N3660">
        <v>-2.54</v>
      </c>
      <c r="Q3660">
        <v>2116</v>
      </c>
      <c r="R3660" t="s">
        <v>97</v>
      </c>
      <c r="S3660" s="588">
        <v>6</v>
      </c>
    </row>
    <row r="3661" spans="1:19" x14ac:dyDescent="0.2">
      <c r="A3661">
        <v>3660</v>
      </c>
      <c r="B3661" s="400">
        <v>42821.010416666664</v>
      </c>
      <c r="C3661" t="s">
        <v>97</v>
      </c>
      <c r="D3661">
        <v>0.01</v>
      </c>
      <c r="F3661">
        <v>1.4197500000000001</v>
      </c>
      <c r="I3661" s="400">
        <v>42822.754166666666</v>
      </c>
      <c r="J3661">
        <v>1.42188</v>
      </c>
      <c r="N3661">
        <v>-1.46</v>
      </c>
      <c r="Q3661">
        <v>2116</v>
      </c>
      <c r="R3661" t="s">
        <v>97</v>
      </c>
      <c r="S3661" s="588">
        <v>6</v>
      </c>
    </row>
    <row r="3662" spans="1:19" x14ac:dyDescent="0.2">
      <c r="A3662">
        <v>3661</v>
      </c>
      <c r="B3662" s="400">
        <v>42821.084722222222</v>
      </c>
      <c r="C3662" t="s">
        <v>97</v>
      </c>
      <c r="D3662">
        <v>0.01</v>
      </c>
      <c r="F3662">
        <v>1.4220699999999999</v>
      </c>
      <c r="I3662" s="400">
        <v>42822.754166666666</v>
      </c>
      <c r="J3662">
        <v>1.42188</v>
      </c>
      <c r="N3662">
        <v>0.14000000000000001</v>
      </c>
      <c r="Q3662">
        <v>2116</v>
      </c>
      <c r="R3662" t="s">
        <v>97</v>
      </c>
      <c r="S3662" s="588">
        <v>6</v>
      </c>
    </row>
    <row r="3663" spans="1:19" x14ac:dyDescent="0.2">
      <c r="A3663">
        <v>3662</v>
      </c>
      <c r="B3663" s="400">
        <v>42821.40625</v>
      </c>
      <c r="C3663" t="s">
        <v>97</v>
      </c>
      <c r="D3663">
        <v>0.02</v>
      </c>
      <c r="F3663">
        <v>1.4252</v>
      </c>
      <c r="I3663" s="400">
        <v>42822.754166666666</v>
      </c>
      <c r="J3663">
        <v>1.42188</v>
      </c>
      <c r="N3663">
        <v>4.5999999999999996</v>
      </c>
      <c r="Q3663">
        <v>2116</v>
      </c>
      <c r="R3663" t="s">
        <v>97</v>
      </c>
      <c r="S3663" s="588">
        <v>6</v>
      </c>
    </row>
    <row r="3664" spans="1:19" x14ac:dyDescent="0.2">
      <c r="A3664">
        <v>3663</v>
      </c>
      <c r="B3664" s="400">
        <v>42821.659722222219</v>
      </c>
      <c r="C3664" t="s">
        <v>97</v>
      </c>
      <c r="D3664">
        <v>0.02</v>
      </c>
      <c r="F3664">
        <v>1.4284300000000001</v>
      </c>
      <c r="I3664" s="400">
        <v>42822.754166666666</v>
      </c>
      <c r="J3664">
        <v>1.42188</v>
      </c>
      <c r="N3664">
        <v>9.06</v>
      </c>
      <c r="Q3664">
        <v>2116</v>
      </c>
      <c r="R3664" t="s">
        <v>97</v>
      </c>
      <c r="S3664" s="588">
        <v>6</v>
      </c>
    </row>
    <row r="3665" spans="1:19" x14ac:dyDescent="0.2">
      <c r="A3665">
        <v>3664</v>
      </c>
      <c r="B3665" s="400">
        <v>42821.916666666664</v>
      </c>
      <c r="C3665" t="s">
        <v>96</v>
      </c>
      <c r="D3665">
        <v>0.01</v>
      </c>
      <c r="F3665">
        <v>1.4256500000000001</v>
      </c>
      <c r="I3665" s="400">
        <v>42822.011805555558</v>
      </c>
      <c r="J3665">
        <v>1.42645</v>
      </c>
      <c r="N3665">
        <v>0.46</v>
      </c>
      <c r="Q3665">
        <v>2117</v>
      </c>
      <c r="R3665" t="s">
        <v>96</v>
      </c>
      <c r="S3665" s="588">
        <v>1</v>
      </c>
    </row>
    <row r="3666" spans="1:19" x14ac:dyDescent="0.2">
      <c r="A3666">
        <v>3665</v>
      </c>
      <c r="B3666" s="400">
        <v>42822.877083333333</v>
      </c>
      <c r="C3666" t="s">
        <v>96</v>
      </c>
      <c r="D3666">
        <v>0.01</v>
      </c>
      <c r="F3666">
        <v>1.4151400000000001</v>
      </c>
      <c r="I3666" s="400">
        <v>42822.895833333336</v>
      </c>
      <c r="J3666">
        <v>1.4151899999999999</v>
      </c>
      <c r="N3666">
        <v>0.04</v>
      </c>
      <c r="Q3666">
        <v>2118</v>
      </c>
      <c r="R3666" t="s">
        <v>96</v>
      </c>
      <c r="S3666" s="588">
        <v>2</v>
      </c>
    </row>
    <row r="3667" spans="1:19" x14ac:dyDescent="0.2">
      <c r="A3667">
        <v>3666</v>
      </c>
      <c r="B3667" s="400">
        <v>42822.883333333331</v>
      </c>
      <c r="C3667" t="s">
        <v>96</v>
      </c>
      <c r="D3667">
        <v>0.01</v>
      </c>
      <c r="F3667">
        <v>1.41364</v>
      </c>
      <c r="I3667" s="400">
        <v>42822.895833333336</v>
      </c>
      <c r="J3667">
        <v>1.4151899999999999</v>
      </c>
      <c r="N3667">
        <v>1.07</v>
      </c>
      <c r="Q3667">
        <v>2118</v>
      </c>
      <c r="R3667" t="s">
        <v>96</v>
      </c>
      <c r="S3667" s="588">
        <v>2</v>
      </c>
    </row>
    <row r="3668" spans="1:19" x14ac:dyDescent="0.2">
      <c r="A3668">
        <v>3667</v>
      </c>
      <c r="B3668" s="400">
        <v>42822.938888888886</v>
      </c>
      <c r="C3668" t="s">
        <v>97</v>
      </c>
      <c r="D3668">
        <v>0.01</v>
      </c>
      <c r="F3668">
        <v>1.4163600000000001</v>
      </c>
      <c r="I3668" s="400">
        <v>42823.053472222222</v>
      </c>
      <c r="J3668">
        <v>1.4155599999999999</v>
      </c>
      <c r="N3668">
        <v>0.56000000000000005</v>
      </c>
      <c r="Q3668">
        <v>2119</v>
      </c>
      <c r="R3668" t="s">
        <v>97</v>
      </c>
      <c r="S3668" s="588">
        <v>1</v>
      </c>
    </row>
    <row r="3669" spans="1:19" x14ac:dyDescent="0.2">
      <c r="A3669">
        <v>3668</v>
      </c>
      <c r="B3669" s="400">
        <v>42823.89166666667</v>
      </c>
      <c r="C3669" t="s">
        <v>96</v>
      </c>
      <c r="D3669">
        <v>0.01</v>
      </c>
      <c r="F3669">
        <v>1.4014500000000001</v>
      </c>
      <c r="I3669" s="400">
        <v>42823.915972222225</v>
      </c>
      <c r="J3669">
        <v>1.40225</v>
      </c>
      <c r="N3669">
        <v>0.55000000000000004</v>
      </c>
      <c r="Q3669">
        <v>2120</v>
      </c>
      <c r="R3669" t="s">
        <v>96</v>
      </c>
      <c r="S3669" s="588">
        <v>1</v>
      </c>
    </row>
    <row r="3670" spans="1:19" x14ac:dyDescent="0.2">
      <c r="A3670">
        <v>3669</v>
      </c>
      <c r="B3670" s="400">
        <v>42823.927083333336</v>
      </c>
      <c r="C3670" t="s">
        <v>97</v>
      </c>
      <c r="D3670">
        <v>0.01</v>
      </c>
      <c r="F3670">
        <v>1.4033500000000001</v>
      </c>
      <c r="I3670" s="400">
        <v>42824.120833333334</v>
      </c>
      <c r="J3670">
        <v>1.40255</v>
      </c>
      <c r="N3670">
        <v>0.6</v>
      </c>
      <c r="Q3670">
        <v>2121</v>
      </c>
      <c r="R3670" t="s">
        <v>97</v>
      </c>
      <c r="S3670" s="588">
        <v>1</v>
      </c>
    </row>
    <row r="3671" spans="1:19" x14ac:dyDescent="0.2">
      <c r="A3671">
        <v>3670</v>
      </c>
      <c r="B3671" s="400">
        <v>42824.919444444444</v>
      </c>
      <c r="C3671" t="s">
        <v>96</v>
      </c>
      <c r="D3671">
        <v>0.01</v>
      </c>
      <c r="F3671">
        <v>1.3953800000000001</v>
      </c>
      <c r="I3671" s="400">
        <v>42824.959722222222</v>
      </c>
      <c r="J3671">
        <v>1.39618</v>
      </c>
      <c r="N3671">
        <v>0.55000000000000004</v>
      </c>
      <c r="Q3671">
        <v>2122</v>
      </c>
      <c r="R3671" t="s">
        <v>96</v>
      </c>
      <c r="S3671" s="588">
        <v>1</v>
      </c>
    </row>
    <row r="3672" spans="1:19" x14ac:dyDescent="0.2">
      <c r="A3672">
        <v>3671</v>
      </c>
      <c r="B3672" s="400">
        <v>42825.026388888888</v>
      </c>
      <c r="C3672" t="s">
        <v>97</v>
      </c>
      <c r="D3672">
        <v>0.01</v>
      </c>
      <c r="F3672">
        <v>1.3973199999999999</v>
      </c>
      <c r="I3672" s="400">
        <v>42825.095138888886</v>
      </c>
      <c r="J3672">
        <v>1.39652</v>
      </c>
      <c r="N3672">
        <v>0.55000000000000004</v>
      </c>
      <c r="Q3672">
        <v>2123</v>
      </c>
      <c r="R3672" t="s">
        <v>97</v>
      </c>
      <c r="S3672" s="588">
        <v>1</v>
      </c>
    </row>
    <row r="3673" spans="1:19" x14ac:dyDescent="0.2">
      <c r="A3673">
        <v>3672</v>
      </c>
      <c r="B3673" s="400">
        <v>42825.877083333333</v>
      </c>
      <c r="C3673" t="s">
        <v>96</v>
      </c>
      <c r="D3673">
        <v>0.01</v>
      </c>
      <c r="F3673">
        <v>1.3972199999999999</v>
      </c>
      <c r="I3673" s="400">
        <v>42825.886805555558</v>
      </c>
      <c r="J3673">
        <v>1.39802</v>
      </c>
      <c r="N3673">
        <v>0.55000000000000004</v>
      </c>
      <c r="Q3673">
        <v>2124</v>
      </c>
      <c r="R3673" t="s">
        <v>96</v>
      </c>
      <c r="S3673" s="588">
        <v>1</v>
      </c>
    </row>
    <row r="3674" spans="1:19" x14ac:dyDescent="0.2">
      <c r="A3674">
        <v>3673</v>
      </c>
      <c r="B3674" s="400">
        <v>42825.895138888889</v>
      </c>
      <c r="C3674" t="s">
        <v>96</v>
      </c>
      <c r="D3674">
        <v>0.01</v>
      </c>
      <c r="F3674">
        <v>1.39757</v>
      </c>
      <c r="I3674" s="400">
        <v>42828.042361111111</v>
      </c>
      <c r="J3674">
        <v>1.3976200000000001</v>
      </c>
      <c r="N3674">
        <v>-0.05</v>
      </c>
      <c r="Q3674">
        <v>2125</v>
      </c>
      <c r="R3674" t="s">
        <v>96</v>
      </c>
      <c r="S3674" s="588">
        <v>2</v>
      </c>
    </row>
    <row r="3675" spans="1:19" x14ac:dyDescent="0.2">
      <c r="A3675">
        <v>3674</v>
      </c>
      <c r="B3675" s="400">
        <v>42825.945833333331</v>
      </c>
      <c r="C3675" t="s">
        <v>96</v>
      </c>
      <c r="D3675">
        <v>0.01</v>
      </c>
      <c r="F3675">
        <v>1.3960600000000001</v>
      </c>
      <c r="I3675" s="400">
        <v>42828.042361111111</v>
      </c>
      <c r="J3675">
        <v>1.3976200000000001</v>
      </c>
      <c r="N3675">
        <v>0.99</v>
      </c>
      <c r="Q3675">
        <v>2125</v>
      </c>
      <c r="R3675" t="s">
        <v>96</v>
      </c>
      <c r="S3675" s="588">
        <v>2</v>
      </c>
    </row>
    <row r="3676" spans="1:19" x14ac:dyDescent="0.2">
      <c r="A3676">
        <v>3675</v>
      </c>
      <c r="B3676" s="400">
        <v>42828.059027777781</v>
      </c>
      <c r="C3676" t="s">
        <v>97</v>
      </c>
      <c r="D3676">
        <v>0.01</v>
      </c>
      <c r="F3676">
        <v>1.39737</v>
      </c>
      <c r="I3676" s="400">
        <v>42828.17291666667</v>
      </c>
      <c r="J3676">
        <v>1.39733</v>
      </c>
      <c r="N3676">
        <v>0.03</v>
      </c>
      <c r="Q3676">
        <v>2126</v>
      </c>
      <c r="R3676" t="s">
        <v>97</v>
      </c>
      <c r="S3676" s="588">
        <v>2</v>
      </c>
    </row>
    <row r="3677" spans="1:19" x14ac:dyDescent="0.2">
      <c r="A3677">
        <v>3676</v>
      </c>
      <c r="B3677" s="400">
        <v>42828.135416666664</v>
      </c>
      <c r="C3677" t="s">
        <v>97</v>
      </c>
      <c r="D3677">
        <v>0.01</v>
      </c>
      <c r="F3677">
        <v>1.39889</v>
      </c>
      <c r="I3677" s="400">
        <v>42828.17291666667</v>
      </c>
      <c r="J3677">
        <v>1.39733</v>
      </c>
      <c r="N3677">
        <v>1.08</v>
      </c>
      <c r="Q3677">
        <v>2126</v>
      </c>
      <c r="R3677" t="s">
        <v>97</v>
      </c>
      <c r="S3677" s="588">
        <v>2</v>
      </c>
    </row>
    <row r="3678" spans="1:19" x14ac:dyDescent="0.2">
      <c r="A3678">
        <v>3677</v>
      </c>
      <c r="B3678" s="400">
        <v>42828.887499999997</v>
      </c>
      <c r="C3678" t="s">
        <v>97</v>
      </c>
      <c r="D3678">
        <v>0.01</v>
      </c>
      <c r="F3678">
        <v>1.40412</v>
      </c>
      <c r="I3678" s="400">
        <v>42828.895138888889</v>
      </c>
      <c r="J3678">
        <v>1.4033199999999999</v>
      </c>
      <c r="N3678">
        <v>0.55000000000000004</v>
      </c>
      <c r="Q3678">
        <v>2127</v>
      </c>
      <c r="R3678" t="s">
        <v>97</v>
      </c>
      <c r="S3678" s="588">
        <v>1</v>
      </c>
    </row>
    <row r="3679" spans="1:19" x14ac:dyDescent="0.2">
      <c r="A3679">
        <v>3678</v>
      </c>
      <c r="B3679" s="400">
        <v>42829.023611111108</v>
      </c>
      <c r="C3679" t="s">
        <v>96</v>
      </c>
      <c r="D3679">
        <v>0.01</v>
      </c>
      <c r="F3679">
        <v>1.40255</v>
      </c>
      <c r="I3679" s="400">
        <v>42829.129166666666</v>
      </c>
      <c r="J3679">
        <v>1.4033500000000001</v>
      </c>
      <c r="N3679">
        <v>0.56000000000000005</v>
      </c>
      <c r="Q3679">
        <v>2128</v>
      </c>
      <c r="R3679" t="s">
        <v>96</v>
      </c>
      <c r="S3679" s="588">
        <v>1</v>
      </c>
    </row>
    <row r="3680" spans="1:19" x14ac:dyDescent="0.2">
      <c r="A3680">
        <v>3679</v>
      </c>
      <c r="B3680" s="400">
        <v>42829.907638888886</v>
      </c>
      <c r="C3680" t="s">
        <v>97</v>
      </c>
      <c r="D3680">
        <v>0.01</v>
      </c>
      <c r="F3680">
        <v>1.4109700000000001</v>
      </c>
      <c r="I3680" s="400">
        <v>42829.961805555555</v>
      </c>
      <c r="J3680">
        <v>1.4101699999999999</v>
      </c>
      <c r="N3680">
        <v>0.55000000000000004</v>
      </c>
      <c r="Q3680">
        <v>2129</v>
      </c>
      <c r="R3680" t="s">
        <v>97</v>
      </c>
      <c r="S3680" s="588">
        <v>1</v>
      </c>
    </row>
    <row r="3681" spans="1:19" x14ac:dyDescent="0.2">
      <c r="A3681">
        <v>3680</v>
      </c>
      <c r="B3681" s="400">
        <v>42830.92291666667</v>
      </c>
      <c r="C3681" t="s">
        <v>97</v>
      </c>
      <c r="D3681">
        <v>0.01</v>
      </c>
      <c r="F3681">
        <v>1.40655</v>
      </c>
      <c r="I3681" s="400">
        <v>42831.428472222222</v>
      </c>
      <c r="J3681">
        <v>1.4100200000000001</v>
      </c>
      <c r="N3681">
        <v>-2.35</v>
      </c>
      <c r="Q3681">
        <v>2130</v>
      </c>
      <c r="R3681" t="s">
        <v>97</v>
      </c>
      <c r="S3681" s="588">
        <v>5</v>
      </c>
    </row>
    <row r="3682" spans="1:19" x14ac:dyDescent="0.2">
      <c r="A3682">
        <v>3681</v>
      </c>
      <c r="B3682" s="400">
        <v>42830.933333333334</v>
      </c>
      <c r="C3682" t="s">
        <v>97</v>
      </c>
      <c r="D3682">
        <v>0.01</v>
      </c>
      <c r="F3682">
        <v>1.4080600000000001</v>
      </c>
      <c r="I3682" s="400">
        <v>42831.428472222222</v>
      </c>
      <c r="J3682">
        <v>1.4100200000000001</v>
      </c>
      <c r="N3682">
        <v>-1.31</v>
      </c>
      <c r="Q3682">
        <v>2130</v>
      </c>
      <c r="R3682" t="s">
        <v>97</v>
      </c>
      <c r="S3682" s="588">
        <v>5</v>
      </c>
    </row>
    <row r="3683" spans="1:19" x14ac:dyDescent="0.2">
      <c r="A3683">
        <v>3682</v>
      </c>
      <c r="B3683" s="400">
        <v>42830.957638888889</v>
      </c>
      <c r="C3683" t="s">
        <v>97</v>
      </c>
      <c r="D3683">
        <v>0.01</v>
      </c>
      <c r="F3683">
        <v>1.40957</v>
      </c>
      <c r="I3683" s="400">
        <v>42831.428472222222</v>
      </c>
      <c r="J3683">
        <v>1.4100200000000001</v>
      </c>
      <c r="N3683">
        <v>-0.27</v>
      </c>
      <c r="Q3683">
        <v>2130</v>
      </c>
      <c r="R3683" t="s">
        <v>97</v>
      </c>
      <c r="S3683" s="588">
        <v>5</v>
      </c>
    </row>
    <row r="3684" spans="1:19" x14ac:dyDescent="0.2">
      <c r="A3684">
        <v>3683</v>
      </c>
      <c r="B3684" s="400">
        <v>42831.158333333333</v>
      </c>
      <c r="C3684" t="s">
        <v>97</v>
      </c>
      <c r="D3684">
        <v>0.01</v>
      </c>
      <c r="F3684">
        <v>1.4118900000000001</v>
      </c>
      <c r="I3684" s="400">
        <v>42831.428472222222</v>
      </c>
      <c r="J3684">
        <v>1.4100200000000001</v>
      </c>
      <c r="N3684">
        <v>1.29</v>
      </c>
      <c r="Q3684">
        <v>2130</v>
      </c>
      <c r="R3684" t="s">
        <v>97</v>
      </c>
      <c r="S3684" s="588">
        <v>5</v>
      </c>
    </row>
    <row r="3685" spans="1:19" x14ac:dyDescent="0.2">
      <c r="A3685">
        <v>3684</v>
      </c>
      <c r="B3685" s="400">
        <v>42831.209722222222</v>
      </c>
      <c r="C3685" t="s">
        <v>97</v>
      </c>
      <c r="D3685">
        <v>0.02</v>
      </c>
      <c r="F3685">
        <v>1.4150199999999999</v>
      </c>
      <c r="I3685" s="400">
        <v>42831.428472222222</v>
      </c>
      <c r="J3685">
        <v>1.4100200000000001</v>
      </c>
      <c r="N3685">
        <v>6.89</v>
      </c>
      <c r="Q3685">
        <v>2130</v>
      </c>
      <c r="R3685" t="s">
        <v>97</v>
      </c>
      <c r="S3685" s="588">
        <v>5</v>
      </c>
    </row>
    <row r="3686" spans="1:19" x14ac:dyDescent="0.2">
      <c r="A3686">
        <v>3685</v>
      </c>
      <c r="B3686" s="400">
        <v>42831.958333333336</v>
      </c>
      <c r="C3686" t="s">
        <v>96</v>
      </c>
      <c r="D3686">
        <v>0.01</v>
      </c>
      <c r="F3686">
        <v>1.4105300000000001</v>
      </c>
      <c r="I3686" s="400">
        <v>42832.061805555553</v>
      </c>
      <c r="J3686">
        <v>1.41133</v>
      </c>
      <c r="N3686">
        <v>0.46</v>
      </c>
      <c r="Q3686">
        <v>2131</v>
      </c>
      <c r="R3686" t="s">
        <v>96</v>
      </c>
      <c r="S3686" s="588">
        <v>1</v>
      </c>
    </row>
    <row r="3687" spans="1:19" x14ac:dyDescent="0.2">
      <c r="A3687">
        <v>3686</v>
      </c>
      <c r="B3687" s="400">
        <v>42832.0625</v>
      </c>
      <c r="C3687" t="s">
        <v>97</v>
      </c>
      <c r="D3687">
        <v>0.01</v>
      </c>
      <c r="F3687">
        <v>1.41161</v>
      </c>
      <c r="I3687" s="400">
        <v>42832.286111111112</v>
      </c>
      <c r="J3687">
        <v>1.41317</v>
      </c>
      <c r="N3687">
        <v>-1.07</v>
      </c>
      <c r="Q3687">
        <v>2132</v>
      </c>
      <c r="R3687" t="s">
        <v>97</v>
      </c>
      <c r="S3687" s="588">
        <v>4</v>
      </c>
    </row>
    <row r="3688" spans="1:19" x14ac:dyDescent="0.2">
      <c r="A3688">
        <v>3687</v>
      </c>
      <c r="B3688" s="400">
        <v>42832.176388888889</v>
      </c>
      <c r="C3688" t="s">
        <v>97</v>
      </c>
      <c r="D3688">
        <v>0.01</v>
      </c>
      <c r="F3688">
        <v>1.4131100000000001</v>
      </c>
      <c r="I3688" s="400">
        <v>42832.286111111112</v>
      </c>
      <c r="J3688">
        <v>1.41317</v>
      </c>
      <c r="N3688">
        <v>-0.04</v>
      </c>
      <c r="Q3688">
        <v>2132</v>
      </c>
      <c r="R3688" t="s">
        <v>97</v>
      </c>
      <c r="S3688" s="588">
        <v>4</v>
      </c>
    </row>
    <row r="3689" spans="1:19" x14ac:dyDescent="0.2">
      <c r="A3689">
        <v>3688</v>
      </c>
      <c r="B3689" s="400">
        <v>42832.18472222222</v>
      </c>
      <c r="C3689" t="s">
        <v>97</v>
      </c>
      <c r="D3689">
        <v>0.01</v>
      </c>
      <c r="F3689">
        <v>1.41462</v>
      </c>
      <c r="I3689" s="400">
        <v>42832.286111111112</v>
      </c>
      <c r="J3689">
        <v>1.41317</v>
      </c>
      <c r="N3689">
        <v>1</v>
      </c>
      <c r="Q3689">
        <v>2132</v>
      </c>
      <c r="R3689" t="s">
        <v>97</v>
      </c>
      <c r="S3689" s="588">
        <v>4</v>
      </c>
    </row>
    <row r="3690" spans="1:19" x14ac:dyDescent="0.2">
      <c r="A3690">
        <v>3689</v>
      </c>
      <c r="B3690" s="400">
        <v>42832.207638888889</v>
      </c>
      <c r="C3690" t="s">
        <v>97</v>
      </c>
      <c r="D3690">
        <v>0.01</v>
      </c>
      <c r="F3690">
        <v>1.4169400000000001</v>
      </c>
      <c r="I3690" s="400">
        <v>42832.286111111112</v>
      </c>
      <c r="J3690">
        <v>1.41317</v>
      </c>
      <c r="N3690">
        <v>2.6</v>
      </c>
      <c r="Q3690">
        <v>2132</v>
      </c>
      <c r="R3690" t="s">
        <v>97</v>
      </c>
      <c r="S3690" s="588">
        <v>4</v>
      </c>
    </row>
    <row r="3691" spans="1:19" x14ac:dyDescent="0.2">
      <c r="A3691">
        <v>3690</v>
      </c>
      <c r="B3691" s="400">
        <v>42832.9375</v>
      </c>
      <c r="C3691" t="s">
        <v>97</v>
      </c>
      <c r="D3691">
        <v>0.01</v>
      </c>
      <c r="F3691">
        <v>1.4122300000000001</v>
      </c>
      <c r="I3691" s="400">
        <v>42832.995833333334</v>
      </c>
      <c r="J3691">
        <v>1.41143</v>
      </c>
      <c r="N3691">
        <v>0.55000000000000004</v>
      </c>
      <c r="Q3691">
        <v>2133</v>
      </c>
      <c r="R3691" t="s">
        <v>97</v>
      </c>
      <c r="S3691" s="588">
        <v>1</v>
      </c>
    </row>
    <row r="3692" spans="1:19" x14ac:dyDescent="0.2">
      <c r="A3692">
        <v>3691</v>
      </c>
      <c r="B3692" s="400">
        <v>42835.025694444441</v>
      </c>
      <c r="C3692" t="s">
        <v>96</v>
      </c>
      <c r="D3692">
        <v>0.01</v>
      </c>
      <c r="F3692">
        <v>1.4125099999999999</v>
      </c>
      <c r="I3692" s="400">
        <v>42835.195138888892</v>
      </c>
      <c r="J3692">
        <v>1.4117999999999999</v>
      </c>
      <c r="N3692">
        <v>-0.49</v>
      </c>
      <c r="Q3692">
        <v>2134</v>
      </c>
      <c r="R3692" t="s">
        <v>96</v>
      </c>
      <c r="S3692" s="588">
        <v>3</v>
      </c>
    </row>
    <row r="3693" spans="1:19" x14ac:dyDescent="0.2">
      <c r="A3693">
        <v>3692</v>
      </c>
      <c r="B3693" s="400">
        <v>42835.05</v>
      </c>
      <c r="C3693" t="s">
        <v>96</v>
      </c>
      <c r="D3693">
        <v>0.01</v>
      </c>
      <c r="F3693">
        <v>1.4110100000000001</v>
      </c>
      <c r="I3693" s="400">
        <v>42835.195138888892</v>
      </c>
      <c r="J3693">
        <v>1.4117999999999999</v>
      </c>
      <c r="N3693">
        <v>0.54</v>
      </c>
      <c r="Q3693">
        <v>2134</v>
      </c>
      <c r="R3693" t="s">
        <v>96</v>
      </c>
      <c r="S3693" s="588">
        <v>3</v>
      </c>
    </row>
    <row r="3694" spans="1:19" x14ac:dyDescent="0.2">
      <c r="A3694">
        <v>3693</v>
      </c>
      <c r="B3694" s="400">
        <v>42835.086805555555</v>
      </c>
      <c r="C3694" t="s">
        <v>96</v>
      </c>
      <c r="D3694">
        <v>0.01</v>
      </c>
      <c r="F3694">
        <v>1.4094899999999999</v>
      </c>
      <c r="I3694" s="400">
        <v>42835.195138888892</v>
      </c>
      <c r="J3694">
        <v>1.4117999999999999</v>
      </c>
      <c r="N3694">
        <v>1.59</v>
      </c>
      <c r="Q3694">
        <v>2134</v>
      </c>
      <c r="R3694" t="s">
        <v>96</v>
      </c>
      <c r="S3694" s="588">
        <v>3</v>
      </c>
    </row>
    <row r="3695" spans="1:19" x14ac:dyDescent="0.2">
      <c r="A3695">
        <v>3694</v>
      </c>
      <c r="B3695" s="400">
        <v>42835.894444444442</v>
      </c>
      <c r="C3695" t="s">
        <v>97</v>
      </c>
      <c r="D3695">
        <v>0.01</v>
      </c>
      <c r="F3695">
        <v>1.4132100000000001</v>
      </c>
      <c r="I3695" s="400">
        <v>42835.917361111111</v>
      </c>
      <c r="J3695">
        <v>1.4124099999999999</v>
      </c>
      <c r="N3695">
        <v>0.55000000000000004</v>
      </c>
      <c r="Q3695">
        <v>2135</v>
      </c>
      <c r="R3695" t="s">
        <v>97</v>
      </c>
      <c r="S3695" s="588">
        <v>1</v>
      </c>
    </row>
    <row r="3696" spans="1:19" x14ac:dyDescent="0.2">
      <c r="A3696">
        <v>3695</v>
      </c>
      <c r="B3696" s="400">
        <v>42836.070138888892</v>
      </c>
      <c r="C3696" t="s">
        <v>96</v>
      </c>
      <c r="D3696">
        <v>0.01</v>
      </c>
      <c r="F3696">
        <v>1.41157</v>
      </c>
      <c r="I3696" s="400">
        <v>42836.129166666666</v>
      </c>
      <c r="J3696">
        <v>1.4123699999999999</v>
      </c>
      <c r="N3696">
        <v>0.55000000000000004</v>
      </c>
      <c r="Q3696">
        <v>2136</v>
      </c>
      <c r="R3696" t="s">
        <v>96</v>
      </c>
      <c r="S3696" s="588">
        <v>1</v>
      </c>
    </row>
    <row r="3697" spans="1:19" x14ac:dyDescent="0.2">
      <c r="A3697">
        <v>3696</v>
      </c>
      <c r="B3697" s="400">
        <v>42836.885416666664</v>
      </c>
      <c r="C3697" t="s">
        <v>97</v>
      </c>
      <c r="D3697">
        <v>0.01</v>
      </c>
      <c r="F3697">
        <v>1.4158299999999999</v>
      </c>
      <c r="I3697" s="400">
        <v>42836.895833333336</v>
      </c>
      <c r="J3697">
        <v>1.41503</v>
      </c>
      <c r="N3697">
        <v>0.56000000000000005</v>
      </c>
      <c r="Q3697">
        <v>2137</v>
      </c>
      <c r="R3697" t="s">
        <v>97</v>
      </c>
      <c r="S3697" s="588">
        <v>1</v>
      </c>
    </row>
    <row r="3698" spans="1:19" x14ac:dyDescent="0.2">
      <c r="A3698">
        <v>3697</v>
      </c>
      <c r="B3698" s="400">
        <v>42837.059027777781</v>
      </c>
      <c r="C3698" t="s">
        <v>96</v>
      </c>
      <c r="D3698">
        <v>0.01</v>
      </c>
      <c r="F3698">
        <v>1.4141900000000001</v>
      </c>
      <c r="I3698" s="400">
        <v>42837.065972222219</v>
      </c>
      <c r="J3698">
        <v>1.41499</v>
      </c>
      <c r="N3698">
        <v>0.55000000000000004</v>
      </c>
      <c r="Q3698">
        <v>2138</v>
      </c>
      <c r="R3698" t="s">
        <v>96</v>
      </c>
      <c r="S3698" s="588">
        <v>1</v>
      </c>
    </row>
    <row r="3699" spans="1:19" x14ac:dyDescent="0.2">
      <c r="A3699">
        <v>3698</v>
      </c>
      <c r="B3699" s="400">
        <v>42837.904166666667</v>
      </c>
      <c r="C3699" t="s">
        <v>97</v>
      </c>
      <c r="D3699">
        <v>0.01</v>
      </c>
      <c r="F3699">
        <v>1.41723</v>
      </c>
      <c r="I3699" s="400">
        <v>42838.006944444445</v>
      </c>
      <c r="J3699">
        <v>1.4172</v>
      </c>
      <c r="N3699">
        <v>0.06</v>
      </c>
      <c r="Q3699">
        <v>2139</v>
      </c>
      <c r="R3699" t="s">
        <v>97</v>
      </c>
      <c r="S3699" s="588">
        <v>2</v>
      </c>
    </row>
    <row r="3700" spans="1:19" x14ac:dyDescent="0.2">
      <c r="A3700">
        <v>3699</v>
      </c>
      <c r="B3700" s="400">
        <v>42837.927083333336</v>
      </c>
      <c r="C3700" t="s">
        <v>97</v>
      </c>
      <c r="D3700">
        <v>0.01</v>
      </c>
      <c r="F3700">
        <v>1.4187700000000001</v>
      </c>
      <c r="I3700" s="400">
        <v>42838.006944444445</v>
      </c>
      <c r="J3700">
        <v>1.4172</v>
      </c>
      <c r="N3700">
        <v>1.1200000000000001</v>
      </c>
      <c r="Q3700">
        <v>2139</v>
      </c>
      <c r="R3700" t="s">
        <v>97</v>
      </c>
      <c r="S3700" s="588">
        <v>2</v>
      </c>
    </row>
    <row r="3701" spans="1:19" x14ac:dyDescent="0.2">
      <c r="A3701">
        <v>3700</v>
      </c>
      <c r="B3701" s="400">
        <v>42838.022222222222</v>
      </c>
      <c r="C3701" t="s">
        <v>96</v>
      </c>
      <c r="D3701">
        <v>0.01</v>
      </c>
      <c r="F3701">
        <v>1.4163699999999999</v>
      </c>
      <c r="I3701" s="400">
        <v>42843.21597222222</v>
      </c>
      <c r="J3701">
        <v>1.40829</v>
      </c>
      <c r="N3701">
        <v>-5.85</v>
      </c>
      <c r="Q3701">
        <v>2140</v>
      </c>
      <c r="R3701" t="s">
        <v>96</v>
      </c>
      <c r="S3701" s="588">
        <v>7</v>
      </c>
    </row>
    <row r="3702" spans="1:19" x14ac:dyDescent="0.2">
      <c r="A3702">
        <v>3701</v>
      </c>
      <c r="B3702" s="400">
        <v>42838.111805555556</v>
      </c>
      <c r="C3702" t="s">
        <v>96</v>
      </c>
      <c r="D3702">
        <v>0.01</v>
      </c>
      <c r="F3702">
        <v>1.4148700000000001</v>
      </c>
      <c r="I3702" s="400">
        <v>42843.21597222222</v>
      </c>
      <c r="J3702">
        <v>1.40829</v>
      </c>
      <c r="N3702">
        <v>-4.82</v>
      </c>
      <c r="Q3702">
        <v>2140</v>
      </c>
      <c r="R3702" t="s">
        <v>96</v>
      </c>
      <c r="S3702" s="588">
        <v>7</v>
      </c>
    </row>
    <row r="3703" spans="1:19" x14ac:dyDescent="0.2">
      <c r="A3703">
        <v>3702</v>
      </c>
      <c r="B3703" s="400">
        <v>42838.206250000003</v>
      </c>
      <c r="C3703" t="s">
        <v>96</v>
      </c>
      <c r="D3703">
        <v>0.01</v>
      </c>
      <c r="F3703">
        <v>1.4125300000000001</v>
      </c>
      <c r="I3703" s="400">
        <v>42843.21597222222</v>
      </c>
      <c r="J3703">
        <v>1.40829</v>
      </c>
      <c r="N3703">
        <v>-3.2</v>
      </c>
      <c r="Q3703">
        <v>2140</v>
      </c>
      <c r="R3703" t="s">
        <v>96</v>
      </c>
      <c r="S3703" s="588">
        <v>7</v>
      </c>
    </row>
    <row r="3704" spans="1:19" x14ac:dyDescent="0.2">
      <c r="A3704">
        <v>3703</v>
      </c>
      <c r="B3704" s="400">
        <v>42838.20416666667</v>
      </c>
      <c r="C3704" t="s">
        <v>96</v>
      </c>
      <c r="D3704">
        <v>0.01</v>
      </c>
      <c r="F3704">
        <v>1.4102300000000001</v>
      </c>
      <c r="I3704" s="400">
        <v>42843.21597222222</v>
      </c>
      <c r="J3704">
        <v>1.40829</v>
      </c>
      <c r="N3704">
        <v>-1.62</v>
      </c>
      <c r="Q3704">
        <v>2140</v>
      </c>
      <c r="R3704" t="s">
        <v>96</v>
      </c>
      <c r="S3704" s="588">
        <v>7</v>
      </c>
    </row>
    <row r="3705" spans="1:19" x14ac:dyDescent="0.2">
      <c r="A3705">
        <v>3704</v>
      </c>
      <c r="B3705" s="400">
        <v>42838.291666666664</v>
      </c>
      <c r="C3705" t="s">
        <v>96</v>
      </c>
      <c r="D3705">
        <v>0.02</v>
      </c>
      <c r="F3705">
        <v>1.40713</v>
      </c>
      <c r="I3705" s="400">
        <v>42843.21597222222</v>
      </c>
      <c r="J3705">
        <v>1.40829</v>
      </c>
      <c r="N3705">
        <v>1.05</v>
      </c>
      <c r="Q3705">
        <v>2140</v>
      </c>
      <c r="R3705" t="s">
        <v>96</v>
      </c>
      <c r="S3705" s="588">
        <v>7</v>
      </c>
    </row>
    <row r="3706" spans="1:19" x14ac:dyDescent="0.2">
      <c r="A3706">
        <v>3705</v>
      </c>
      <c r="B3706" s="400">
        <v>42838.441666666666</v>
      </c>
      <c r="C3706" t="s">
        <v>96</v>
      </c>
      <c r="D3706">
        <v>0.02</v>
      </c>
      <c r="F3706">
        <v>1.4039200000000001</v>
      </c>
      <c r="I3706" s="400">
        <v>42843.21597222222</v>
      </c>
      <c r="J3706">
        <v>1.40829</v>
      </c>
      <c r="N3706">
        <v>5.48</v>
      </c>
      <c r="Q3706">
        <v>2140</v>
      </c>
      <c r="R3706" t="s">
        <v>96</v>
      </c>
      <c r="S3706" s="588">
        <v>7</v>
      </c>
    </row>
    <row r="3707" spans="1:19" x14ac:dyDescent="0.2">
      <c r="A3707">
        <v>3706</v>
      </c>
      <c r="B3707" s="400">
        <v>42838.667361111111</v>
      </c>
      <c r="C3707" t="s">
        <v>96</v>
      </c>
      <c r="D3707">
        <v>0.03</v>
      </c>
      <c r="F3707">
        <v>1.40062</v>
      </c>
      <c r="I3707" s="400">
        <v>42843.21597222222</v>
      </c>
      <c r="J3707">
        <v>1.40829</v>
      </c>
      <c r="N3707">
        <v>15.03</v>
      </c>
      <c r="Q3707">
        <v>2140</v>
      </c>
      <c r="R3707" t="s">
        <v>96</v>
      </c>
      <c r="S3707" s="588">
        <v>7</v>
      </c>
    </row>
    <row r="3708" spans="1:19" x14ac:dyDescent="0.2">
      <c r="A3708">
        <v>3707</v>
      </c>
      <c r="B3708" s="400">
        <v>42838.941666666666</v>
      </c>
      <c r="C3708" t="s">
        <v>97</v>
      </c>
      <c r="D3708">
        <v>0.01</v>
      </c>
      <c r="F3708">
        <v>1.4029100000000001</v>
      </c>
      <c r="I3708" s="400">
        <v>42838.998611111114</v>
      </c>
      <c r="J3708">
        <v>1.40211</v>
      </c>
      <c r="N3708">
        <v>0.55000000000000004</v>
      </c>
      <c r="Q3708">
        <v>2141</v>
      </c>
      <c r="R3708" t="s">
        <v>97</v>
      </c>
      <c r="S3708" s="588">
        <v>1</v>
      </c>
    </row>
    <row r="3709" spans="1:19" x14ac:dyDescent="0.2">
      <c r="A3709">
        <v>3708</v>
      </c>
      <c r="B3709" s="400">
        <v>42843.893750000003</v>
      </c>
      <c r="C3709" t="s">
        <v>97</v>
      </c>
      <c r="D3709">
        <v>0.01</v>
      </c>
      <c r="F3709">
        <v>1.41957</v>
      </c>
      <c r="I3709" s="400">
        <v>42844.119444444441</v>
      </c>
      <c r="J3709">
        <v>1.41953</v>
      </c>
      <c r="N3709">
        <v>0.04</v>
      </c>
      <c r="Q3709">
        <v>2142</v>
      </c>
      <c r="R3709" t="s">
        <v>97</v>
      </c>
      <c r="S3709" s="588">
        <v>2</v>
      </c>
    </row>
    <row r="3710" spans="1:19" x14ac:dyDescent="0.2">
      <c r="A3710">
        <v>3710</v>
      </c>
      <c r="B3710" s="400">
        <v>42844.097222222219</v>
      </c>
      <c r="C3710" t="s">
        <v>97</v>
      </c>
      <c r="D3710">
        <v>0.01</v>
      </c>
      <c r="F3710">
        <v>1.42109</v>
      </c>
      <c r="I3710" s="400">
        <v>42844.119444444441</v>
      </c>
      <c r="J3710">
        <v>1.41953</v>
      </c>
      <c r="N3710">
        <v>1.07</v>
      </c>
      <c r="Q3710">
        <v>2142</v>
      </c>
      <c r="R3710" t="s">
        <v>97</v>
      </c>
      <c r="S3710" s="588">
        <v>2</v>
      </c>
    </row>
    <row r="3711" spans="1:19" x14ac:dyDescent="0.2">
      <c r="A3711">
        <v>3709</v>
      </c>
      <c r="B3711" s="400">
        <v>42844.052777777775</v>
      </c>
      <c r="C3711" t="s">
        <v>96</v>
      </c>
      <c r="D3711">
        <v>0.01</v>
      </c>
      <c r="F3711">
        <v>1.4192100000000001</v>
      </c>
      <c r="I3711" s="400">
        <v>42844.070833333331</v>
      </c>
      <c r="J3711">
        <v>1.42001</v>
      </c>
      <c r="N3711">
        <v>0.55000000000000004</v>
      </c>
      <c r="Q3711">
        <v>2143</v>
      </c>
      <c r="R3711" t="s">
        <v>96</v>
      </c>
      <c r="S3711" s="588">
        <v>1</v>
      </c>
    </row>
    <row r="3712" spans="1:19" x14ac:dyDescent="0.2">
      <c r="A3712">
        <v>3711</v>
      </c>
      <c r="B3712" s="400">
        <v>42844.911111111112</v>
      </c>
      <c r="C3712" t="s">
        <v>97</v>
      </c>
      <c r="D3712">
        <v>0.01</v>
      </c>
      <c r="F3712">
        <v>1.4298</v>
      </c>
      <c r="I3712" s="400">
        <v>42844.936111111114</v>
      </c>
      <c r="J3712">
        <v>1.429</v>
      </c>
      <c r="N3712">
        <v>0.55000000000000004</v>
      </c>
      <c r="Q3712">
        <v>2144</v>
      </c>
      <c r="R3712" t="s">
        <v>97</v>
      </c>
      <c r="S3712" s="588">
        <v>1</v>
      </c>
    </row>
    <row r="3713" spans="1:19" x14ac:dyDescent="0.2">
      <c r="A3713">
        <v>3712</v>
      </c>
      <c r="B3713" s="400">
        <v>42845.931250000001</v>
      </c>
      <c r="C3713" t="s">
        <v>97</v>
      </c>
      <c r="D3713">
        <v>0.01</v>
      </c>
      <c r="F3713">
        <v>1.42421</v>
      </c>
      <c r="I3713" s="400">
        <v>42846.041666666664</v>
      </c>
      <c r="J3713">
        <v>1.4234100000000001</v>
      </c>
      <c r="N3713">
        <v>0.56000000000000005</v>
      </c>
      <c r="Q3713">
        <v>2145</v>
      </c>
      <c r="R3713" t="s">
        <v>97</v>
      </c>
      <c r="S3713" s="588">
        <v>1</v>
      </c>
    </row>
    <row r="3714" spans="1:19" x14ac:dyDescent="0.2">
      <c r="A3714">
        <v>3713</v>
      </c>
      <c r="B3714" s="400">
        <v>42846.061805555553</v>
      </c>
      <c r="C3714" t="s">
        <v>96</v>
      </c>
      <c r="D3714">
        <v>0.01</v>
      </c>
      <c r="F3714">
        <v>1.42306</v>
      </c>
      <c r="I3714" s="400">
        <v>42846.081944444442</v>
      </c>
      <c r="J3714">
        <v>1.4238599999999999</v>
      </c>
      <c r="N3714">
        <v>0.55000000000000004</v>
      </c>
      <c r="Q3714">
        <v>2146</v>
      </c>
      <c r="R3714" t="s">
        <v>96</v>
      </c>
      <c r="S3714" s="588">
        <v>1</v>
      </c>
    </row>
    <row r="3715" spans="1:19" x14ac:dyDescent="0.2">
      <c r="A3715">
        <v>3714</v>
      </c>
      <c r="B3715" s="400">
        <v>42846.958333333336</v>
      </c>
      <c r="C3715" t="s">
        <v>97</v>
      </c>
      <c r="D3715">
        <v>0.01</v>
      </c>
      <c r="F3715">
        <v>1.42031</v>
      </c>
      <c r="I3715" s="400">
        <v>42849.222222222219</v>
      </c>
      <c r="J3715">
        <v>1.43296</v>
      </c>
      <c r="N3715">
        <v>-8.7200000000000006</v>
      </c>
      <c r="Q3715">
        <v>2147</v>
      </c>
      <c r="R3715" t="s">
        <v>97</v>
      </c>
      <c r="S3715" s="588">
        <v>6</v>
      </c>
    </row>
    <row r="3716" spans="1:19" x14ac:dyDescent="0.2">
      <c r="A3716">
        <v>3715</v>
      </c>
      <c r="B3716" s="400">
        <v>42846.993750000001</v>
      </c>
      <c r="C3716" t="s">
        <v>97</v>
      </c>
      <c r="D3716">
        <v>0.01</v>
      </c>
      <c r="F3716">
        <v>1.4219299999999999</v>
      </c>
      <c r="I3716" s="400">
        <v>42849.222222222219</v>
      </c>
      <c r="J3716">
        <v>1.43296</v>
      </c>
      <c r="N3716">
        <v>-7.6</v>
      </c>
      <c r="Q3716">
        <v>2147</v>
      </c>
      <c r="R3716" t="s">
        <v>97</v>
      </c>
      <c r="S3716" s="588">
        <v>6</v>
      </c>
    </row>
    <row r="3717" spans="1:19" x14ac:dyDescent="0.2">
      <c r="A3717">
        <v>3716</v>
      </c>
      <c r="B3717" s="400">
        <v>42849.143055555556</v>
      </c>
      <c r="C3717" t="s">
        <v>97</v>
      </c>
      <c r="D3717">
        <v>0.01</v>
      </c>
      <c r="F3717">
        <v>1.4333</v>
      </c>
      <c r="I3717" s="400">
        <v>42849.222222222219</v>
      </c>
      <c r="J3717">
        <v>1.43296</v>
      </c>
      <c r="N3717">
        <v>0.23</v>
      </c>
      <c r="Q3717">
        <v>2147</v>
      </c>
      <c r="R3717" t="s">
        <v>97</v>
      </c>
      <c r="S3717" s="588">
        <v>6</v>
      </c>
    </row>
    <row r="3718" spans="1:19" x14ac:dyDescent="0.2">
      <c r="A3718">
        <v>3717</v>
      </c>
      <c r="B3718" s="400">
        <v>42849.137499999997</v>
      </c>
      <c r="C3718" t="s">
        <v>97</v>
      </c>
      <c r="D3718">
        <v>0.01</v>
      </c>
      <c r="F3718">
        <v>1.4356</v>
      </c>
      <c r="I3718" s="400">
        <v>42849.222222222219</v>
      </c>
      <c r="J3718">
        <v>1.43296</v>
      </c>
      <c r="N3718">
        <v>1.82</v>
      </c>
      <c r="Q3718">
        <v>2147</v>
      </c>
      <c r="R3718" t="s">
        <v>97</v>
      </c>
      <c r="S3718" s="588">
        <v>6</v>
      </c>
    </row>
    <row r="3719" spans="1:19" x14ac:dyDescent="0.2">
      <c r="A3719">
        <v>3718</v>
      </c>
      <c r="B3719" s="400">
        <v>42849.005555555559</v>
      </c>
      <c r="C3719" t="s">
        <v>97</v>
      </c>
      <c r="D3719">
        <v>0.02</v>
      </c>
      <c r="F3719">
        <v>1.4387000000000001</v>
      </c>
      <c r="I3719" s="400">
        <v>42849.222222222219</v>
      </c>
      <c r="J3719">
        <v>1.43296</v>
      </c>
      <c r="N3719">
        <v>7.91</v>
      </c>
      <c r="Q3719">
        <v>2147</v>
      </c>
      <c r="R3719" t="s">
        <v>97</v>
      </c>
      <c r="S3719" s="588">
        <v>6</v>
      </c>
    </row>
    <row r="3720" spans="1:19" x14ac:dyDescent="0.2">
      <c r="A3720">
        <v>3719</v>
      </c>
      <c r="B3720" s="400">
        <v>42849.052777777775</v>
      </c>
      <c r="C3720" t="s">
        <v>97</v>
      </c>
      <c r="D3720">
        <v>0.02</v>
      </c>
      <c r="F3720">
        <v>1.44197</v>
      </c>
      <c r="I3720" s="400">
        <v>42849.222222222219</v>
      </c>
      <c r="J3720">
        <v>1.43296</v>
      </c>
      <c r="N3720">
        <v>12.42</v>
      </c>
      <c r="Q3720">
        <v>2147</v>
      </c>
      <c r="R3720" t="s">
        <v>97</v>
      </c>
      <c r="S3720" s="588">
        <v>6</v>
      </c>
    </row>
    <row r="3721" spans="1:19" x14ac:dyDescent="0.2">
      <c r="A3721">
        <v>3720</v>
      </c>
      <c r="B3721" s="400">
        <v>42850.884027777778</v>
      </c>
      <c r="C3721" t="s">
        <v>96</v>
      </c>
      <c r="D3721">
        <v>0.01</v>
      </c>
      <c r="F3721">
        <v>1.4506300000000001</v>
      </c>
      <c r="I3721" s="400">
        <v>42850.913888888892</v>
      </c>
      <c r="J3721">
        <v>1.45143</v>
      </c>
      <c r="N3721">
        <v>0.55000000000000004</v>
      </c>
      <c r="Q3721">
        <v>2148</v>
      </c>
      <c r="R3721" t="s">
        <v>96</v>
      </c>
      <c r="S3721" s="588">
        <v>1</v>
      </c>
    </row>
    <row r="3722" spans="1:19" x14ac:dyDescent="0.2">
      <c r="A3722">
        <v>3721</v>
      </c>
      <c r="B3722" s="400">
        <v>42850.975694444445</v>
      </c>
      <c r="C3722" t="s">
        <v>97</v>
      </c>
      <c r="D3722">
        <v>0.01</v>
      </c>
      <c r="F3722">
        <v>1.45139</v>
      </c>
      <c r="I3722" s="400">
        <v>42850.996527777781</v>
      </c>
      <c r="J3722">
        <v>1.45059</v>
      </c>
      <c r="N3722">
        <v>0.55000000000000004</v>
      </c>
      <c r="Q3722">
        <v>2149</v>
      </c>
      <c r="R3722" t="s">
        <v>97</v>
      </c>
      <c r="S3722" s="588">
        <v>1</v>
      </c>
    </row>
    <row r="3723" spans="1:19" x14ac:dyDescent="0.2">
      <c r="A3723">
        <v>3722</v>
      </c>
      <c r="B3723" s="400">
        <v>42851.054861111108</v>
      </c>
      <c r="C3723" t="s">
        <v>96</v>
      </c>
      <c r="D3723">
        <v>0.01</v>
      </c>
      <c r="F3723">
        <v>1.4496500000000001</v>
      </c>
      <c r="I3723" s="400">
        <v>42851.12777777778</v>
      </c>
      <c r="J3723">
        <v>1.45045</v>
      </c>
      <c r="N3723">
        <v>0.55000000000000004</v>
      </c>
      <c r="Q3723">
        <v>2150</v>
      </c>
      <c r="R3723" t="s">
        <v>96</v>
      </c>
      <c r="S3723" s="588">
        <v>1</v>
      </c>
    </row>
    <row r="3724" spans="1:19" x14ac:dyDescent="0.2">
      <c r="A3724">
        <v>3723</v>
      </c>
      <c r="B3724" s="400">
        <v>42851.960416666669</v>
      </c>
      <c r="C3724" t="s">
        <v>97</v>
      </c>
      <c r="D3724">
        <v>0.01</v>
      </c>
      <c r="F3724">
        <v>1.4594100000000001</v>
      </c>
      <c r="I3724" s="400">
        <v>42852.036111111112</v>
      </c>
      <c r="J3724">
        <v>1.45861</v>
      </c>
      <c r="N3724">
        <v>0.59</v>
      </c>
      <c r="Q3724">
        <v>2151</v>
      </c>
      <c r="R3724" t="s">
        <v>97</v>
      </c>
      <c r="S3724" s="588">
        <v>1</v>
      </c>
    </row>
    <row r="3725" spans="1:19" x14ac:dyDescent="0.2">
      <c r="A3725">
        <v>3724</v>
      </c>
      <c r="B3725" s="400">
        <v>42852.907638888886</v>
      </c>
      <c r="C3725" t="s">
        <v>96</v>
      </c>
      <c r="D3725">
        <v>0.01</v>
      </c>
      <c r="F3725">
        <v>1.45611</v>
      </c>
      <c r="I3725" s="400">
        <v>42853.188888888886</v>
      </c>
      <c r="J3725">
        <v>1.45536</v>
      </c>
      <c r="N3725">
        <v>-0.61</v>
      </c>
      <c r="Q3725">
        <v>2152</v>
      </c>
      <c r="R3725" t="s">
        <v>96</v>
      </c>
      <c r="S3725" s="588">
        <v>3</v>
      </c>
    </row>
    <row r="3726" spans="1:19" x14ac:dyDescent="0.2">
      <c r="A3726">
        <v>3725</v>
      </c>
      <c r="B3726" s="400">
        <v>42853.106249999997</v>
      </c>
      <c r="C3726" t="s">
        <v>96</v>
      </c>
      <c r="D3726">
        <v>0.01</v>
      </c>
      <c r="F3726">
        <v>1.4545600000000001</v>
      </c>
      <c r="I3726" s="400">
        <v>42853.188888888886</v>
      </c>
      <c r="J3726">
        <v>1.45536</v>
      </c>
      <c r="N3726">
        <v>0.55000000000000004</v>
      </c>
      <c r="Q3726">
        <v>2152</v>
      </c>
      <c r="R3726" t="s">
        <v>96</v>
      </c>
      <c r="S3726" s="588">
        <v>3</v>
      </c>
    </row>
    <row r="3727" spans="1:19" x14ac:dyDescent="0.2">
      <c r="A3727">
        <v>3726</v>
      </c>
      <c r="B3727" s="400">
        <v>42853.162499999999</v>
      </c>
      <c r="C3727" t="s">
        <v>96</v>
      </c>
      <c r="D3727">
        <v>0.01</v>
      </c>
      <c r="F3727">
        <v>1.4530099999999999</v>
      </c>
      <c r="I3727" s="400">
        <v>42853.188888888886</v>
      </c>
      <c r="J3727">
        <v>1.45536</v>
      </c>
      <c r="N3727">
        <v>1.62</v>
      </c>
      <c r="Q3727">
        <v>2152</v>
      </c>
      <c r="R3727" t="s">
        <v>96</v>
      </c>
      <c r="S3727" s="588">
        <v>3</v>
      </c>
    </row>
    <row r="3728" spans="1:19" x14ac:dyDescent="0.2">
      <c r="A3728">
        <v>3727</v>
      </c>
      <c r="B3728" s="400">
        <v>42853.87777777778</v>
      </c>
      <c r="C3728" t="s">
        <v>96</v>
      </c>
      <c r="D3728">
        <v>0.01</v>
      </c>
      <c r="F3728">
        <v>1.4559200000000001</v>
      </c>
      <c r="I3728" s="400">
        <v>42856</v>
      </c>
      <c r="J3728">
        <v>1.45597</v>
      </c>
      <c r="N3728">
        <v>-0.05</v>
      </c>
      <c r="Q3728">
        <v>2153</v>
      </c>
      <c r="R3728" t="s">
        <v>96</v>
      </c>
      <c r="S3728" s="588">
        <v>2</v>
      </c>
    </row>
    <row r="3729" spans="1:19" x14ac:dyDescent="0.2">
      <c r="A3729">
        <v>3728</v>
      </c>
      <c r="B3729" s="400">
        <v>42853.944444444445</v>
      </c>
      <c r="C3729" t="s">
        <v>96</v>
      </c>
      <c r="D3729">
        <v>0.01</v>
      </c>
      <c r="F3729">
        <v>1.45442</v>
      </c>
      <c r="I3729" s="400">
        <v>42856</v>
      </c>
      <c r="J3729">
        <v>1.45597</v>
      </c>
      <c r="N3729">
        <v>0.98</v>
      </c>
      <c r="Q3729">
        <v>2153</v>
      </c>
      <c r="R3729" t="s">
        <v>96</v>
      </c>
      <c r="S3729" s="588">
        <v>2</v>
      </c>
    </row>
    <row r="3730" spans="1:19" x14ac:dyDescent="0.2">
      <c r="A3730">
        <v>3729</v>
      </c>
      <c r="B3730" s="400">
        <v>42857.022916666669</v>
      </c>
      <c r="C3730" t="s">
        <v>97</v>
      </c>
      <c r="D3730">
        <v>0.01</v>
      </c>
      <c r="F3730">
        <v>1.4491700000000001</v>
      </c>
      <c r="I3730" s="400">
        <v>42857.036111111112</v>
      </c>
      <c r="J3730">
        <v>1.4483699999999999</v>
      </c>
      <c r="N3730">
        <v>0.56000000000000005</v>
      </c>
      <c r="Q3730">
        <v>2154</v>
      </c>
      <c r="R3730" t="s">
        <v>97</v>
      </c>
      <c r="S3730" s="588">
        <v>1</v>
      </c>
    </row>
    <row r="3731" spans="1:19" x14ac:dyDescent="0.2">
      <c r="A3731">
        <v>3730</v>
      </c>
      <c r="B3731" s="400">
        <v>42857.905555555553</v>
      </c>
      <c r="C3731" t="s">
        <v>97</v>
      </c>
      <c r="D3731">
        <v>0.01</v>
      </c>
      <c r="F3731">
        <v>1.4512</v>
      </c>
      <c r="I3731" s="400">
        <v>42857.940972222219</v>
      </c>
      <c r="J3731">
        <v>1.4503999999999999</v>
      </c>
      <c r="N3731">
        <v>0.56000000000000005</v>
      </c>
      <c r="Q3731">
        <v>2155</v>
      </c>
      <c r="R3731" t="s">
        <v>97</v>
      </c>
      <c r="S3731" s="588">
        <v>1</v>
      </c>
    </row>
    <row r="3732" spans="1:19" x14ac:dyDescent="0.2">
      <c r="A3732">
        <v>3731</v>
      </c>
      <c r="B3732" s="400">
        <v>42858.890277777777</v>
      </c>
      <c r="C3732" t="s">
        <v>96</v>
      </c>
      <c r="D3732">
        <v>0.01</v>
      </c>
      <c r="F3732">
        <v>1.4643699999999999</v>
      </c>
      <c r="I3732" s="400">
        <v>42858.9</v>
      </c>
      <c r="J3732">
        <v>1.4651700000000001</v>
      </c>
      <c r="N3732">
        <v>0.55000000000000004</v>
      </c>
      <c r="Q3732">
        <v>2156</v>
      </c>
      <c r="R3732" t="s">
        <v>96</v>
      </c>
      <c r="S3732" s="588">
        <v>1</v>
      </c>
    </row>
    <row r="3733" spans="1:19" x14ac:dyDescent="0.2">
      <c r="A3733">
        <v>3732</v>
      </c>
      <c r="B3733" s="400">
        <v>42858.916666666664</v>
      </c>
      <c r="C3733" t="s">
        <v>97</v>
      </c>
      <c r="D3733">
        <v>0.01</v>
      </c>
      <c r="F3733">
        <v>1.4678</v>
      </c>
      <c r="I3733" s="400">
        <v>42858.940972222219</v>
      </c>
      <c r="J3733">
        <v>1.4670000000000001</v>
      </c>
      <c r="N3733">
        <v>0.55000000000000004</v>
      </c>
      <c r="Q3733">
        <v>2157</v>
      </c>
      <c r="R3733" t="s">
        <v>97</v>
      </c>
      <c r="S3733" s="588">
        <v>1</v>
      </c>
    </row>
    <row r="3734" spans="1:19" x14ac:dyDescent="0.2">
      <c r="A3734">
        <v>3733</v>
      </c>
      <c r="B3734" s="400">
        <v>42858.943749999999</v>
      </c>
      <c r="C3734" t="s">
        <v>97</v>
      </c>
      <c r="D3734">
        <v>0.01</v>
      </c>
      <c r="F3734">
        <v>1.46696</v>
      </c>
      <c r="I3734" s="400">
        <v>42858.954861111109</v>
      </c>
      <c r="J3734">
        <v>1.4661599999999999</v>
      </c>
      <c r="N3734">
        <v>0.55000000000000004</v>
      </c>
      <c r="Q3734">
        <v>2158</v>
      </c>
      <c r="R3734" t="s">
        <v>97</v>
      </c>
      <c r="S3734" s="588">
        <v>1</v>
      </c>
    </row>
    <row r="3735" spans="1:19" x14ac:dyDescent="0.2">
      <c r="A3735">
        <v>3734</v>
      </c>
      <c r="B3735" s="400">
        <v>42858.977777777778</v>
      </c>
      <c r="C3735" t="s">
        <v>96</v>
      </c>
      <c r="D3735">
        <v>0.01</v>
      </c>
      <c r="F3735">
        <v>1.4662900000000001</v>
      </c>
      <c r="I3735" s="400">
        <v>42859.136111111111</v>
      </c>
      <c r="J3735">
        <v>1.46709</v>
      </c>
      <c r="N3735">
        <v>0.28000000000000003</v>
      </c>
      <c r="Q3735">
        <v>2159</v>
      </c>
      <c r="R3735" t="s">
        <v>96</v>
      </c>
      <c r="S3735" s="588">
        <v>1</v>
      </c>
    </row>
    <row r="3736" spans="1:19" x14ac:dyDescent="0.2">
      <c r="A3736">
        <v>3735</v>
      </c>
      <c r="B3736" s="400">
        <v>42860.048611111109</v>
      </c>
      <c r="C3736" t="s">
        <v>96</v>
      </c>
      <c r="D3736">
        <v>0.01</v>
      </c>
      <c r="F3736">
        <v>1.48153</v>
      </c>
      <c r="I3736" s="400">
        <v>42860.129861111112</v>
      </c>
      <c r="J3736">
        <v>1.4823299999999999</v>
      </c>
      <c r="N3736">
        <v>0.56000000000000005</v>
      </c>
      <c r="Q3736">
        <v>2160</v>
      </c>
      <c r="R3736" t="s">
        <v>96</v>
      </c>
      <c r="S3736" s="588">
        <v>1</v>
      </c>
    </row>
    <row r="3737" spans="1:19" x14ac:dyDescent="0.2">
      <c r="A3737">
        <v>3736</v>
      </c>
      <c r="B3737" s="400">
        <v>42860.907638888886</v>
      </c>
      <c r="C3737" t="s">
        <v>96</v>
      </c>
      <c r="D3737">
        <v>0.01</v>
      </c>
      <c r="F3737">
        <v>1.4819100000000001</v>
      </c>
      <c r="I3737" s="400">
        <v>42860.998611111114</v>
      </c>
      <c r="J3737">
        <v>1.48271</v>
      </c>
      <c r="N3737">
        <v>0.55000000000000004</v>
      </c>
      <c r="Q3737">
        <v>2161</v>
      </c>
      <c r="R3737" t="s">
        <v>96</v>
      </c>
      <c r="S3737" s="588">
        <v>1</v>
      </c>
    </row>
    <row r="3738" spans="1:19" x14ac:dyDescent="0.2">
      <c r="A3738">
        <v>3737</v>
      </c>
      <c r="B3738" s="400">
        <v>42863.048611111109</v>
      </c>
      <c r="C3738" t="s">
        <v>97</v>
      </c>
      <c r="D3738">
        <v>0.01</v>
      </c>
      <c r="F3738">
        <v>1.48529</v>
      </c>
      <c r="I3738" s="400">
        <v>42863.050694444442</v>
      </c>
      <c r="J3738">
        <v>1.4844900000000001</v>
      </c>
      <c r="N3738">
        <v>0.56000000000000005</v>
      </c>
      <c r="Q3738">
        <v>2162</v>
      </c>
      <c r="R3738" t="s">
        <v>97</v>
      </c>
      <c r="S3738" s="588">
        <v>1</v>
      </c>
    </row>
    <row r="3739" spans="1:19" x14ac:dyDescent="0.2">
      <c r="A3739">
        <v>3738</v>
      </c>
      <c r="B3739" s="400">
        <v>42863.082638888889</v>
      </c>
      <c r="C3739" t="s">
        <v>96</v>
      </c>
      <c r="D3739">
        <v>0.01</v>
      </c>
      <c r="F3739">
        <v>1.48281</v>
      </c>
      <c r="I3739" s="400">
        <v>42863.142361111109</v>
      </c>
      <c r="J3739">
        <v>1.4821</v>
      </c>
      <c r="N3739">
        <v>-0.49</v>
      </c>
      <c r="Q3739">
        <v>2163</v>
      </c>
      <c r="R3739" t="s">
        <v>96</v>
      </c>
      <c r="S3739" s="588">
        <v>3</v>
      </c>
    </row>
    <row r="3740" spans="1:19" x14ac:dyDescent="0.2">
      <c r="A3740">
        <v>3739</v>
      </c>
      <c r="B3740" s="400">
        <v>42863.111805555556</v>
      </c>
      <c r="C3740" t="s">
        <v>96</v>
      </c>
      <c r="D3740">
        <v>0.01</v>
      </c>
      <c r="F3740">
        <v>1.4813000000000001</v>
      </c>
      <c r="I3740" s="400">
        <v>42863.142361111109</v>
      </c>
      <c r="J3740">
        <v>1.4821</v>
      </c>
      <c r="N3740">
        <v>0.55000000000000004</v>
      </c>
      <c r="Q3740">
        <v>2163</v>
      </c>
      <c r="R3740" t="s">
        <v>96</v>
      </c>
      <c r="S3740" s="588">
        <v>3</v>
      </c>
    </row>
    <row r="3741" spans="1:19" x14ac:dyDescent="0.2">
      <c r="A3741">
        <v>3740</v>
      </c>
      <c r="B3741" s="400">
        <v>42863.118750000001</v>
      </c>
      <c r="C3741" t="s">
        <v>96</v>
      </c>
      <c r="D3741">
        <v>0.01</v>
      </c>
      <c r="F3741">
        <v>1.4797800000000001</v>
      </c>
      <c r="I3741" s="400">
        <v>42863.142361111109</v>
      </c>
      <c r="J3741">
        <v>1.4821</v>
      </c>
      <c r="N3741">
        <v>1.6</v>
      </c>
      <c r="Q3741">
        <v>2163</v>
      </c>
      <c r="R3741" t="s">
        <v>96</v>
      </c>
      <c r="S3741" s="588">
        <v>3</v>
      </c>
    </row>
    <row r="3742" spans="1:19" x14ac:dyDescent="0.2">
      <c r="A3742">
        <v>3741</v>
      </c>
      <c r="B3742" s="400">
        <v>42863.87777777778</v>
      </c>
      <c r="C3742" t="s">
        <v>96</v>
      </c>
      <c r="D3742">
        <v>0.01</v>
      </c>
      <c r="F3742">
        <v>1.4791700000000001</v>
      </c>
      <c r="I3742" s="400">
        <v>42863.887499999997</v>
      </c>
      <c r="J3742">
        <v>1.47997</v>
      </c>
      <c r="N3742">
        <v>0.55000000000000004</v>
      </c>
      <c r="Q3742">
        <v>2164</v>
      </c>
      <c r="R3742" t="s">
        <v>96</v>
      </c>
      <c r="S3742" s="588">
        <v>1</v>
      </c>
    </row>
    <row r="3743" spans="1:19" x14ac:dyDescent="0.2">
      <c r="A3743">
        <v>3742</v>
      </c>
      <c r="B3743" s="400">
        <v>42863.913194444445</v>
      </c>
      <c r="C3743" t="s">
        <v>96</v>
      </c>
      <c r="D3743">
        <v>0.01</v>
      </c>
      <c r="F3743">
        <v>1.47973</v>
      </c>
      <c r="I3743" s="400">
        <v>42864.137499999997</v>
      </c>
      <c r="J3743">
        <v>1.47977</v>
      </c>
      <c r="N3743">
        <v>-0.06</v>
      </c>
      <c r="Q3743">
        <v>2165</v>
      </c>
      <c r="R3743" t="s">
        <v>96</v>
      </c>
      <c r="S3743" s="588">
        <v>2</v>
      </c>
    </row>
    <row r="3744" spans="1:19" x14ac:dyDescent="0.2">
      <c r="A3744">
        <v>3743</v>
      </c>
      <c r="B3744" s="400">
        <v>42864.105555555558</v>
      </c>
      <c r="C3744" t="s">
        <v>96</v>
      </c>
      <c r="D3744">
        <v>0.01</v>
      </c>
      <c r="F3744">
        <v>1.47821</v>
      </c>
      <c r="I3744" s="400">
        <v>42864.137499999997</v>
      </c>
      <c r="J3744">
        <v>1.47977</v>
      </c>
      <c r="N3744">
        <v>1.08</v>
      </c>
      <c r="Q3744">
        <v>2165</v>
      </c>
      <c r="R3744" t="s">
        <v>96</v>
      </c>
      <c r="S3744" s="588">
        <v>2</v>
      </c>
    </row>
    <row r="3745" spans="1:19" x14ac:dyDescent="0.2">
      <c r="A3745">
        <v>3744</v>
      </c>
      <c r="B3745" s="400">
        <v>42865.895138888889</v>
      </c>
      <c r="C3745" t="s">
        <v>97</v>
      </c>
      <c r="D3745">
        <v>0.01</v>
      </c>
      <c r="F3745">
        <v>1.4742999999999999</v>
      </c>
      <c r="I3745" s="400">
        <v>42866.411111111112</v>
      </c>
      <c r="J3745">
        <v>1.47617</v>
      </c>
      <c r="N3745">
        <v>-1.25</v>
      </c>
      <c r="Q3745">
        <v>2166</v>
      </c>
      <c r="R3745" t="s">
        <v>97</v>
      </c>
      <c r="S3745" s="588">
        <v>4</v>
      </c>
    </row>
    <row r="3746" spans="1:19" x14ac:dyDescent="0.2">
      <c r="A3746">
        <v>3745</v>
      </c>
      <c r="B3746" s="400">
        <v>42865.929861111108</v>
      </c>
      <c r="C3746" t="s">
        <v>97</v>
      </c>
      <c r="D3746">
        <v>0.01</v>
      </c>
      <c r="F3746">
        <v>1.4758100000000001</v>
      </c>
      <c r="I3746" s="400">
        <v>42866.411111111112</v>
      </c>
      <c r="J3746">
        <v>1.47617</v>
      </c>
      <c r="N3746">
        <v>-0.21</v>
      </c>
      <c r="Q3746">
        <v>2166</v>
      </c>
      <c r="R3746" t="s">
        <v>97</v>
      </c>
      <c r="S3746" s="588">
        <v>4</v>
      </c>
    </row>
    <row r="3747" spans="1:19" x14ac:dyDescent="0.2">
      <c r="A3747">
        <v>3746</v>
      </c>
      <c r="B3747" s="400">
        <v>42866.004861111112</v>
      </c>
      <c r="C3747" t="s">
        <v>97</v>
      </c>
      <c r="D3747">
        <v>0.01</v>
      </c>
      <c r="F3747">
        <v>1.4779100000000001</v>
      </c>
      <c r="I3747" s="400">
        <v>42866.411111111112</v>
      </c>
      <c r="J3747">
        <v>1.47617</v>
      </c>
      <c r="N3747">
        <v>1.2</v>
      </c>
      <c r="Q3747">
        <v>2166</v>
      </c>
      <c r="R3747" t="s">
        <v>97</v>
      </c>
      <c r="S3747" s="588">
        <v>4</v>
      </c>
    </row>
    <row r="3748" spans="1:19" x14ac:dyDescent="0.2">
      <c r="A3748">
        <v>3747</v>
      </c>
      <c r="B3748" s="400">
        <v>42866.18472222222</v>
      </c>
      <c r="C3748" t="s">
        <v>97</v>
      </c>
      <c r="D3748">
        <v>0.01</v>
      </c>
      <c r="F3748">
        <v>1.48024</v>
      </c>
      <c r="I3748" s="400">
        <v>42866.411111111112</v>
      </c>
      <c r="J3748">
        <v>1.47617</v>
      </c>
      <c r="N3748">
        <v>2.8</v>
      </c>
      <c r="Q3748">
        <v>2166</v>
      </c>
      <c r="R3748" t="s">
        <v>97</v>
      </c>
      <c r="S3748" s="588">
        <v>4</v>
      </c>
    </row>
    <row r="3749" spans="1:19" x14ac:dyDescent="0.2">
      <c r="A3749">
        <v>3748</v>
      </c>
      <c r="B3749" s="400">
        <v>42866.956944444442</v>
      </c>
      <c r="C3749" t="s">
        <v>96</v>
      </c>
      <c r="D3749">
        <v>0.01</v>
      </c>
      <c r="F3749">
        <v>1.47153</v>
      </c>
      <c r="I3749" s="400">
        <v>42866.961805555555</v>
      </c>
      <c r="J3749">
        <v>1.4723299999999999</v>
      </c>
      <c r="N3749">
        <v>0.55000000000000004</v>
      </c>
      <c r="Q3749">
        <v>2167</v>
      </c>
      <c r="R3749" t="s">
        <v>96</v>
      </c>
      <c r="S3749" s="588">
        <v>1</v>
      </c>
    </row>
    <row r="3750" spans="1:19" x14ac:dyDescent="0.2">
      <c r="A3750">
        <v>3749</v>
      </c>
      <c r="B3750" s="400">
        <v>42867.032638888886</v>
      </c>
      <c r="C3750" t="s">
        <v>96</v>
      </c>
      <c r="D3750">
        <v>0.01</v>
      </c>
      <c r="F3750">
        <v>1.4721500000000001</v>
      </c>
      <c r="I3750" s="400">
        <v>42867.054166666669</v>
      </c>
      <c r="J3750">
        <v>1.47295</v>
      </c>
      <c r="N3750">
        <v>0.55000000000000004</v>
      </c>
      <c r="Q3750">
        <v>2168</v>
      </c>
      <c r="R3750" t="s">
        <v>96</v>
      </c>
      <c r="S3750" s="588">
        <v>1</v>
      </c>
    </row>
    <row r="3751" spans="1:19" x14ac:dyDescent="0.2">
      <c r="A3751">
        <v>3750</v>
      </c>
      <c r="B3751" s="400">
        <v>42870.052777777775</v>
      </c>
      <c r="C3751" t="s">
        <v>96</v>
      </c>
      <c r="D3751">
        <v>0.01</v>
      </c>
      <c r="F3751">
        <v>1.47787</v>
      </c>
      <c r="I3751" s="400">
        <v>42870.063194444447</v>
      </c>
      <c r="J3751">
        <v>1.4786699999999999</v>
      </c>
      <c r="N3751">
        <v>0.55000000000000004</v>
      </c>
      <c r="Q3751">
        <v>2169</v>
      </c>
      <c r="R3751" t="s">
        <v>96</v>
      </c>
      <c r="S3751" s="588">
        <v>1</v>
      </c>
    </row>
    <row r="3752" spans="1:19" x14ac:dyDescent="0.2">
      <c r="A3752">
        <v>3751</v>
      </c>
      <c r="B3752" s="400">
        <v>42870.895833333336</v>
      </c>
      <c r="C3752" t="s">
        <v>97</v>
      </c>
      <c r="D3752">
        <v>0.01</v>
      </c>
      <c r="F3752">
        <v>1.4799899999999999</v>
      </c>
      <c r="I3752" s="400">
        <v>42871.127083333333</v>
      </c>
      <c r="J3752">
        <v>1.47919</v>
      </c>
      <c r="N3752">
        <v>0.56999999999999995</v>
      </c>
      <c r="Q3752">
        <v>2170</v>
      </c>
      <c r="R3752" t="s">
        <v>97</v>
      </c>
      <c r="S3752" s="588">
        <v>1</v>
      </c>
    </row>
    <row r="3753" spans="1:19" x14ac:dyDescent="0.2">
      <c r="A3753">
        <v>3752</v>
      </c>
      <c r="B3753" s="400">
        <v>42871.87777777778</v>
      </c>
      <c r="C3753" t="s">
        <v>97</v>
      </c>
      <c r="D3753">
        <v>0.01</v>
      </c>
      <c r="F3753">
        <v>1.4921500000000001</v>
      </c>
      <c r="I3753" s="400">
        <v>42871.930555555555</v>
      </c>
      <c r="J3753">
        <v>1.49211</v>
      </c>
      <c r="N3753">
        <v>0.03</v>
      </c>
      <c r="Q3753">
        <v>2171</v>
      </c>
      <c r="R3753" t="s">
        <v>97</v>
      </c>
      <c r="S3753" s="588">
        <v>2</v>
      </c>
    </row>
    <row r="3754" spans="1:19" x14ac:dyDescent="0.2">
      <c r="A3754">
        <v>3753</v>
      </c>
      <c r="B3754" s="400">
        <v>42871.914583333331</v>
      </c>
      <c r="C3754" t="s">
        <v>97</v>
      </c>
      <c r="D3754">
        <v>0.01</v>
      </c>
      <c r="F3754">
        <v>1.49366</v>
      </c>
      <c r="I3754" s="400">
        <v>42871.930555555555</v>
      </c>
      <c r="J3754">
        <v>1.49211</v>
      </c>
      <c r="N3754">
        <v>1.07</v>
      </c>
      <c r="Q3754">
        <v>2171</v>
      </c>
      <c r="R3754" t="s">
        <v>97</v>
      </c>
      <c r="S3754" s="588">
        <v>2</v>
      </c>
    </row>
    <row r="3755" spans="1:19" x14ac:dyDescent="0.2">
      <c r="A3755">
        <v>3754</v>
      </c>
      <c r="B3755" s="400">
        <v>42871.93472222222</v>
      </c>
      <c r="C3755" t="s">
        <v>97</v>
      </c>
      <c r="D3755">
        <v>0.01</v>
      </c>
      <c r="F3755">
        <v>1.4922800000000001</v>
      </c>
      <c r="I3755" s="400">
        <v>42871.936111111114</v>
      </c>
      <c r="J3755">
        <v>1.4914799999999999</v>
      </c>
      <c r="N3755">
        <v>0.56000000000000005</v>
      </c>
      <c r="Q3755">
        <v>2172</v>
      </c>
      <c r="R3755" t="s">
        <v>97</v>
      </c>
      <c r="S3755" s="588">
        <v>1</v>
      </c>
    </row>
    <row r="3756" spans="1:19" x14ac:dyDescent="0.2">
      <c r="A3756">
        <v>3755</v>
      </c>
      <c r="B3756" s="400">
        <v>42872.071527777778</v>
      </c>
      <c r="C3756" t="s">
        <v>97</v>
      </c>
      <c r="D3756">
        <v>0.01</v>
      </c>
      <c r="F3756">
        <v>1.4930000000000001</v>
      </c>
      <c r="I3756" s="400">
        <v>42872.379861111112</v>
      </c>
      <c r="J3756">
        <v>1.49458</v>
      </c>
      <c r="N3756">
        <v>-1.0900000000000001</v>
      </c>
      <c r="Q3756">
        <v>2173</v>
      </c>
      <c r="R3756" t="s">
        <v>97</v>
      </c>
      <c r="S3756" s="588">
        <v>4</v>
      </c>
    </row>
    <row r="3757" spans="1:19" x14ac:dyDescent="0.2">
      <c r="A3757">
        <v>3756</v>
      </c>
      <c r="B3757" s="400">
        <v>42872.120138888888</v>
      </c>
      <c r="C3757" t="s">
        <v>97</v>
      </c>
      <c r="D3757">
        <v>0.01</v>
      </c>
      <c r="F3757">
        <v>1.4945200000000001</v>
      </c>
      <c r="I3757" s="400">
        <v>42872.379861111112</v>
      </c>
      <c r="J3757">
        <v>1.49458</v>
      </c>
      <c r="N3757">
        <v>-0.04</v>
      </c>
      <c r="Q3757">
        <v>2173</v>
      </c>
      <c r="R3757" t="s">
        <v>97</v>
      </c>
      <c r="S3757" s="588">
        <v>4</v>
      </c>
    </row>
    <row r="3758" spans="1:19" x14ac:dyDescent="0.2">
      <c r="A3758">
        <v>3757</v>
      </c>
      <c r="B3758" s="400">
        <v>42872.149305555555</v>
      </c>
      <c r="C3758" t="s">
        <v>97</v>
      </c>
      <c r="D3758">
        <v>0.01</v>
      </c>
      <c r="F3758">
        <v>1.49604</v>
      </c>
      <c r="I3758" s="400">
        <v>42872.379861111112</v>
      </c>
      <c r="J3758">
        <v>1.49458</v>
      </c>
      <c r="N3758">
        <v>1.01</v>
      </c>
      <c r="Q3758">
        <v>2173</v>
      </c>
      <c r="R3758" t="s">
        <v>97</v>
      </c>
      <c r="S3758" s="588">
        <v>4</v>
      </c>
    </row>
    <row r="3759" spans="1:19" x14ac:dyDescent="0.2">
      <c r="A3759">
        <v>3758</v>
      </c>
      <c r="B3759" s="400">
        <v>42872.245833333334</v>
      </c>
      <c r="C3759" t="s">
        <v>97</v>
      </c>
      <c r="D3759">
        <v>0.01</v>
      </c>
      <c r="F3759">
        <v>1.4983500000000001</v>
      </c>
      <c r="I3759" s="400">
        <v>42872.379861111112</v>
      </c>
      <c r="J3759">
        <v>1.49458</v>
      </c>
      <c r="N3759">
        <v>2.6</v>
      </c>
      <c r="Q3759">
        <v>2173</v>
      </c>
      <c r="R3759" t="s">
        <v>97</v>
      </c>
      <c r="S3759" s="588">
        <v>4</v>
      </c>
    </row>
    <row r="3760" spans="1:19" x14ac:dyDescent="0.2">
      <c r="A3760">
        <v>3759</v>
      </c>
      <c r="B3760" s="400">
        <v>42872.890277777777</v>
      </c>
      <c r="C3760" t="s">
        <v>97</v>
      </c>
      <c r="D3760">
        <v>0.01</v>
      </c>
      <c r="F3760">
        <v>1.5019499999999999</v>
      </c>
      <c r="I3760" s="400">
        <v>42872.92083333333</v>
      </c>
      <c r="J3760">
        <v>1.50115</v>
      </c>
      <c r="N3760">
        <v>0.55000000000000004</v>
      </c>
      <c r="Q3760">
        <v>2174</v>
      </c>
      <c r="R3760" t="s">
        <v>97</v>
      </c>
      <c r="S3760" s="588">
        <v>1</v>
      </c>
    </row>
    <row r="3761" spans="1:19" x14ac:dyDescent="0.2">
      <c r="A3761">
        <v>3760</v>
      </c>
      <c r="B3761" s="400">
        <v>42873.876388888886</v>
      </c>
      <c r="C3761" t="s">
        <v>96</v>
      </c>
      <c r="D3761">
        <v>0.01</v>
      </c>
      <c r="F3761">
        <v>1.49454</v>
      </c>
      <c r="I3761" s="400">
        <v>42873.895138888889</v>
      </c>
      <c r="J3761">
        <v>1.4953399999999999</v>
      </c>
      <c r="N3761">
        <v>0.55000000000000004</v>
      </c>
      <c r="Q3761">
        <v>2175</v>
      </c>
      <c r="R3761" t="s">
        <v>96</v>
      </c>
      <c r="S3761" s="588">
        <v>1</v>
      </c>
    </row>
    <row r="3762" spans="1:19" x14ac:dyDescent="0.2">
      <c r="A3762">
        <v>3761</v>
      </c>
      <c r="B3762" s="400">
        <v>42873.945833333331</v>
      </c>
      <c r="C3762" t="s">
        <v>97</v>
      </c>
      <c r="D3762">
        <v>0.01</v>
      </c>
      <c r="F3762">
        <v>1.49665</v>
      </c>
      <c r="I3762" s="400">
        <v>42874.208333333336</v>
      </c>
      <c r="J3762">
        <v>1.4973700000000001</v>
      </c>
      <c r="N3762">
        <v>-0.49</v>
      </c>
      <c r="Q3762">
        <v>2176</v>
      </c>
      <c r="R3762" t="s">
        <v>97</v>
      </c>
      <c r="S3762" s="588">
        <v>3</v>
      </c>
    </row>
    <row r="3763" spans="1:19" x14ac:dyDescent="0.2">
      <c r="A3763">
        <v>3762</v>
      </c>
      <c r="B3763" s="400">
        <v>42874.068055555559</v>
      </c>
      <c r="C3763" t="s">
        <v>97</v>
      </c>
      <c r="D3763">
        <v>0.01</v>
      </c>
      <c r="F3763">
        <v>1.49817</v>
      </c>
      <c r="I3763" s="400">
        <v>42874.208333333336</v>
      </c>
      <c r="J3763">
        <v>1.4973700000000001</v>
      </c>
      <c r="N3763">
        <v>0.55000000000000004</v>
      </c>
      <c r="Q3763">
        <v>2176</v>
      </c>
      <c r="R3763" t="s">
        <v>97</v>
      </c>
      <c r="S3763" s="588">
        <v>3</v>
      </c>
    </row>
    <row r="3764" spans="1:19" x14ac:dyDescent="0.2">
      <c r="A3764">
        <v>3763</v>
      </c>
      <c r="B3764" s="400">
        <v>42874.167361111111</v>
      </c>
      <c r="C3764" t="s">
        <v>97</v>
      </c>
      <c r="D3764">
        <v>0.01</v>
      </c>
      <c r="F3764">
        <v>1.49969</v>
      </c>
      <c r="I3764" s="400">
        <v>42874.208333333336</v>
      </c>
      <c r="J3764">
        <v>1.4973700000000001</v>
      </c>
      <c r="N3764">
        <v>1.6</v>
      </c>
      <c r="Q3764">
        <v>2176</v>
      </c>
      <c r="R3764" t="s">
        <v>97</v>
      </c>
      <c r="S3764" s="588">
        <v>3</v>
      </c>
    </row>
    <row r="3765" spans="1:19" x14ac:dyDescent="0.2">
      <c r="A3765">
        <v>3764</v>
      </c>
      <c r="B3765" s="400">
        <v>42874.909722222219</v>
      </c>
      <c r="C3765" t="s">
        <v>97</v>
      </c>
      <c r="D3765">
        <v>0.01</v>
      </c>
      <c r="F3765">
        <v>1.5024</v>
      </c>
      <c r="I3765" s="400">
        <v>42877.232638888891</v>
      </c>
      <c r="J3765">
        <v>1.5024599999999999</v>
      </c>
      <c r="N3765">
        <v>-0.03</v>
      </c>
      <c r="Q3765">
        <v>2177</v>
      </c>
      <c r="R3765" t="s">
        <v>97</v>
      </c>
      <c r="S3765" s="588">
        <v>2</v>
      </c>
    </row>
    <row r="3766" spans="1:19" x14ac:dyDescent="0.2">
      <c r="A3766">
        <v>3765</v>
      </c>
      <c r="B3766" s="400">
        <v>42877.024305555555</v>
      </c>
      <c r="C3766" t="s">
        <v>97</v>
      </c>
      <c r="D3766">
        <v>0.01</v>
      </c>
      <c r="F3766">
        <v>1.5041199999999999</v>
      </c>
      <c r="I3766" s="400">
        <v>42877.232638888891</v>
      </c>
      <c r="J3766">
        <v>1.5024599999999999</v>
      </c>
      <c r="N3766">
        <v>1.1399999999999999</v>
      </c>
      <c r="Q3766">
        <v>2177</v>
      </c>
      <c r="R3766" t="s">
        <v>97</v>
      </c>
      <c r="S3766" s="588">
        <v>2</v>
      </c>
    </row>
    <row r="3767" spans="1:19" x14ac:dyDescent="0.2">
      <c r="A3767">
        <v>3766</v>
      </c>
      <c r="B3767" s="400">
        <v>42877.082638888889</v>
      </c>
      <c r="C3767" t="s">
        <v>96</v>
      </c>
      <c r="D3767">
        <v>0.01</v>
      </c>
      <c r="F3767">
        <v>1.50281</v>
      </c>
      <c r="I3767" s="400">
        <v>42877.085416666669</v>
      </c>
      <c r="J3767">
        <v>1.5036099999999999</v>
      </c>
      <c r="N3767">
        <v>0.55000000000000004</v>
      </c>
      <c r="Q3767">
        <v>2178</v>
      </c>
      <c r="R3767" t="s">
        <v>96</v>
      </c>
      <c r="S3767" s="588">
        <v>1</v>
      </c>
    </row>
    <row r="3768" spans="1:19" x14ac:dyDescent="0.2">
      <c r="A3768">
        <v>3767</v>
      </c>
      <c r="B3768" s="400">
        <v>42878.906944444447</v>
      </c>
      <c r="C3768" t="s">
        <v>96</v>
      </c>
      <c r="D3768">
        <v>0.01</v>
      </c>
      <c r="F3768">
        <v>1.49455</v>
      </c>
      <c r="I3768" s="400">
        <v>42878.940972222219</v>
      </c>
      <c r="J3768">
        <v>1.49535</v>
      </c>
      <c r="N3768">
        <v>0.55000000000000004</v>
      </c>
      <c r="Q3768">
        <v>2179</v>
      </c>
      <c r="R3768" t="s">
        <v>96</v>
      </c>
      <c r="S3768" s="588">
        <v>1</v>
      </c>
    </row>
    <row r="3769" spans="1:19" x14ac:dyDescent="0.2">
      <c r="A3769">
        <v>3768</v>
      </c>
      <c r="B3769" s="400">
        <v>42879.95</v>
      </c>
      <c r="C3769" t="s">
        <v>96</v>
      </c>
      <c r="D3769">
        <v>0.01</v>
      </c>
      <c r="F3769">
        <v>1.4959800000000001</v>
      </c>
      <c r="I3769" s="400">
        <v>42880.068055555559</v>
      </c>
      <c r="J3769">
        <v>1.4960199999999999</v>
      </c>
      <c r="N3769">
        <v>-0.25</v>
      </c>
      <c r="Q3769">
        <v>2180</v>
      </c>
      <c r="R3769" t="s">
        <v>96</v>
      </c>
      <c r="S3769" s="588">
        <v>2</v>
      </c>
    </row>
    <row r="3770" spans="1:19" x14ac:dyDescent="0.2">
      <c r="A3770">
        <v>3769</v>
      </c>
      <c r="B3770" s="400">
        <v>42879.98333333333</v>
      </c>
      <c r="C3770" t="s">
        <v>96</v>
      </c>
      <c r="D3770">
        <v>0.01</v>
      </c>
      <c r="F3770">
        <v>1.4944599999999999</v>
      </c>
      <c r="I3770" s="400">
        <v>42880.068055555559</v>
      </c>
      <c r="J3770">
        <v>1.4960199999999999</v>
      </c>
      <c r="N3770">
        <v>0.8</v>
      </c>
      <c r="Q3770">
        <v>2180</v>
      </c>
      <c r="R3770" t="s">
        <v>96</v>
      </c>
      <c r="S3770" s="588">
        <v>2</v>
      </c>
    </row>
    <row r="3771" spans="1:19" x14ac:dyDescent="0.2">
      <c r="A3771">
        <v>3770</v>
      </c>
      <c r="B3771" s="400">
        <v>42881.043749999997</v>
      </c>
      <c r="C3771" t="s">
        <v>97</v>
      </c>
      <c r="D3771">
        <v>0.01</v>
      </c>
      <c r="F3771">
        <v>1.504</v>
      </c>
      <c r="I3771" s="400">
        <v>42881.102083333331</v>
      </c>
      <c r="J3771">
        <v>1.5032000000000001</v>
      </c>
      <c r="N3771">
        <v>0.55000000000000004</v>
      </c>
      <c r="Q3771">
        <v>2181</v>
      </c>
      <c r="R3771" t="s">
        <v>97</v>
      </c>
      <c r="S3771" s="588">
        <v>1</v>
      </c>
    </row>
    <row r="3772" spans="1:19" x14ac:dyDescent="0.2">
      <c r="A3772">
        <v>3771</v>
      </c>
      <c r="B3772" s="400">
        <v>42881.916666666664</v>
      </c>
      <c r="C3772" t="s">
        <v>96</v>
      </c>
      <c r="D3772">
        <v>0.01</v>
      </c>
      <c r="F3772">
        <v>1.5001800000000001</v>
      </c>
      <c r="I3772" s="400">
        <v>42881.960416666669</v>
      </c>
      <c r="J3772">
        <v>1.50098</v>
      </c>
      <c r="N3772">
        <v>0.56000000000000005</v>
      </c>
      <c r="Q3772">
        <v>2182</v>
      </c>
      <c r="R3772" t="s">
        <v>96</v>
      </c>
      <c r="S3772" s="588">
        <v>1</v>
      </c>
    </row>
    <row r="3773" spans="1:19" x14ac:dyDescent="0.2">
      <c r="A3773">
        <v>3772</v>
      </c>
      <c r="B3773" s="400">
        <v>42884.04791666667</v>
      </c>
      <c r="C3773" t="s">
        <v>97</v>
      </c>
      <c r="D3773">
        <v>0.01</v>
      </c>
      <c r="F3773">
        <v>1.5021500000000001</v>
      </c>
      <c r="I3773" s="400">
        <v>42884.105555555558</v>
      </c>
      <c r="J3773">
        <v>1.50135</v>
      </c>
      <c r="N3773">
        <v>0.55000000000000004</v>
      </c>
      <c r="Q3773">
        <v>2183</v>
      </c>
      <c r="R3773" t="s">
        <v>97</v>
      </c>
      <c r="S3773" s="588">
        <v>1</v>
      </c>
    </row>
    <row r="3774" spans="1:19" x14ac:dyDescent="0.2">
      <c r="A3774">
        <v>3773</v>
      </c>
      <c r="B3774" s="400">
        <v>42885.042361111111</v>
      </c>
      <c r="C3774" t="s">
        <v>96</v>
      </c>
      <c r="D3774">
        <v>0.01</v>
      </c>
      <c r="F3774">
        <v>1.49884</v>
      </c>
      <c r="I3774" s="400">
        <v>42885.146527777775</v>
      </c>
      <c r="J3774">
        <v>1.4981</v>
      </c>
      <c r="N3774">
        <v>-0.51</v>
      </c>
      <c r="Q3774">
        <v>2184</v>
      </c>
      <c r="R3774" t="s">
        <v>96</v>
      </c>
      <c r="S3774" s="588">
        <v>3</v>
      </c>
    </row>
    <row r="3775" spans="1:19" x14ac:dyDescent="0.2">
      <c r="A3775">
        <v>3774</v>
      </c>
      <c r="B3775" s="400">
        <v>42885.04583333333</v>
      </c>
      <c r="C3775" t="s">
        <v>96</v>
      </c>
      <c r="D3775">
        <v>0.01</v>
      </c>
      <c r="F3775">
        <v>1.4973000000000001</v>
      </c>
      <c r="I3775" s="400">
        <v>42885.146527777775</v>
      </c>
      <c r="J3775">
        <v>1.4981</v>
      </c>
      <c r="N3775">
        <v>0.55000000000000004</v>
      </c>
      <c r="Q3775">
        <v>2184</v>
      </c>
      <c r="R3775" t="s">
        <v>96</v>
      </c>
      <c r="S3775" s="588">
        <v>3</v>
      </c>
    </row>
    <row r="3776" spans="1:19" x14ac:dyDescent="0.2">
      <c r="A3776">
        <v>3775</v>
      </c>
      <c r="B3776" s="400">
        <v>42885.113888888889</v>
      </c>
      <c r="C3776" t="s">
        <v>96</v>
      </c>
      <c r="D3776">
        <v>0.01</v>
      </c>
      <c r="F3776">
        <v>1.49576</v>
      </c>
      <c r="I3776" s="400">
        <v>42885.146527777775</v>
      </c>
      <c r="J3776">
        <v>1.4981</v>
      </c>
      <c r="N3776">
        <v>1.61</v>
      </c>
      <c r="Q3776">
        <v>2184</v>
      </c>
      <c r="R3776" t="s">
        <v>96</v>
      </c>
      <c r="S3776" s="588">
        <v>3</v>
      </c>
    </row>
    <row r="3777" spans="1:19" x14ac:dyDescent="0.2">
      <c r="A3777">
        <v>3776</v>
      </c>
      <c r="B3777" s="400">
        <v>42886.899305555555</v>
      </c>
      <c r="C3777" t="s">
        <v>97</v>
      </c>
      <c r="D3777">
        <v>0.01</v>
      </c>
      <c r="F3777">
        <v>1.5122899999999999</v>
      </c>
      <c r="I3777" s="400">
        <v>42886.936111111114</v>
      </c>
      <c r="J3777">
        <v>1.51149</v>
      </c>
      <c r="N3777">
        <v>0.56000000000000005</v>
      </c>
      <c r="Q3777">
        <v>2185</v>
      </c>
      <c r="R3777" t="s">
        <v>97</v>
      </c>
      <c r="S3777" s="588">
        <v>1</v>
      </c>
    </row>
    <row r="3778" spans="1:19" x14ac:dyDescent="0.2">
      <c r="A3778">
        <v>3777</v>
      </c>
      <c r="B3778" s="400">
        <v>42887.053472222222</v>
      </c>
      <c r="C3778" t="s">
        <v>97</v>
      </c>
      <c r="D3778">
        <v>0.01</v>
      </c>
      <c r="F3778">
        <v>1.5134700000000001</v>
      </c>
      <c r="I3778" s="400">
        <v>42887.1875</v>
      </c>
      <c r="J3778">
        <v>1.51267</v>
      </c>
      <c r="N3778">
        <v>0.55000000000000004</v>
      </c>
      <c r="Q3778">
        <v>2186</v>
      </c>
      <c r="R3778" t="s">
        <v>97</v>
      </c>
      <c r="S3778" s="588">
        <v>1</v>
      </c>
    </row>
    <row r="3779" spans="1:19" x14ac:dyDescent="0.2">
      <c r="A3779">
        <v>3778</v>
      </c>
      <c r="B3779" s="400">
        <v>42887.896527777775</v>
      </c>
      <c r="C3779" t="s">
        <v>97</v>
      </c>
      <c r="D3779">
        <v>0.01</v>
      </c>
      <c r="F3779">
        <v>1.51979</v>
      </c>
      <c r="I3779" s="400">
        <v>42888.130555555559</v>
      </c>
      <c r="J3779">
        <v>1.5189900000000001</v>
      </c>
      <c r="N3779">
        <v>0.56000000000000005</v>
      </c>
      <c r="Q3779">
        <v>2187</v>
      </c>
      <c r="R3779" t="s">
        <v>97</v>
      </c>
      <c r="S3779" s="588">
        <v>1</v>
      </c>
    </row>
    <row r="3780" spans="1:19" x14ac:dyDescent="0.2">
      <c r="A3780">
        <v>3779</v>
      </c>
      <c r="B3780" s="400">
        <v>42888.925000000003</v>
      </c>
      <c r="C3780" t="s">
        <v>97</v>
      </c>
      <c r="D3780">
        <v>0.01</v>
      </c>
      <c r="F3780">
        <v>1.5161199999999999</v>
      </c>
      <c r="I3780" s="400">
        <v>42888.977083333331</v>
      </c>
      <c r="J3780">
        <v>1.51532</v>
      </c>
      <c r="N3780">
        <v>0.55000000000000004</v>
      </c>
      <c r="Q3780">
        <v>2188</v>
      </c>
      <c r="R3780" t="s">
        <v>97</v>
      </c>
      <c r="S3780" s="588">
        <v>1</v>
      </c>
    </row>
    <row r="3781" spans="1:19" x14ac:dyDescent="0.2">
      <c r="A3781">
        <v>3780</v>
      </c>
      <c r="B3781" s="400">
        <v>42891.068749999999</v>
      </c>
      <c r="C3781" t="s">
        <v>96</v>
      </c>
      <c r="D3781">
        <v>0.01</v>
      </c>
      <c r="F3781">
        <v>1.5164599999999999</v>
      </c>
      <c r="I3781" s="400">
        <v>42891.101388888892</v>
      </c>
      <c r="J3781">
        <v>1.5172600000000001</v>
      </c>
      <c r="N3781">
        <v>0.55000000000000004</v>
      </c>
      <c r="Q3781">
        <v>2189</v>
      </c>
      <c r="R3781" t="s">
        <v>96</v>
      </c>
      <c r="S3781" s="588">
        <v>1</v>
      </c>
    </row>
    <row r="3782" spans="1:19" x14ac:dyDescent="0.2">
      <c r="A3782">
        <v>3781</v>
      </c>
      <c r="B3782" s="400">
        <v>42892.925000000003</v>
      </c>
      <c r="C3782" t="s">
        <v>97</v>
      </c>
      <c r="D3782">
        <v>0.01</v>
      </c>
      <c r="F3782">
        <v>1.50206</v>
      </c>
      <c r="I3782" s="400">
        <v>42893.060416666667</v>
      </c>
      <c r="J3782">
        <v>1.50126</v>
      </c>
      <c r="N3782">
        <v>0.56000000000000005</v>
      </c>
      <c r="Q3782">
        <v>2190</v>
      </c>
      <c r="R3782" t="s">
        <v>97</v>
      </c>
      <c r="S3782" s="588">
        <v>1</v>
      </c>
    </row>
    <row r="3783" spans="1:19" x14ac:dyDescent="0.2">
      <c r="A3783">
        <v>3782</v>
      </c>
      <c r="B3783" s="400">
        <v>42893.876388888886</v>
      </c>
      <c r="C3783" t="s">
        <v>97</v>
      </c>
      <c r="D3783">
        <v>0.01</v>
      </c>
      <c r="F3783">
        <v>1.4916400000000001</v>
      </c>
      <c r="I3783" s="400">
        <v>42893.996527777781</v>
      </c>
      <c r="J3783">
        <v>1.4908399999999999</v>
      </c>
      <c r="N3783">
        <v>0.55000000000000004</v>
      </c>
      <c r="Q3783">
        <v>2191</v>
      </c>
      <c r="R3783" t="s">
        <v>97</v>
      </c>
      <c r="S3783" s="588">
        <v>1</v>
      </c>
    </row>
    <row r="3784" spans="1:19" x14ac:dyDescent="0.2">
      <c r="A3784">
        <v>3783</v>
      </c>
      <c r="B3784" s="400">
        <v>42895.043055555558</v>
      </c>
      <c r="C3784" t="s">
        <v>96</v>
      </c>
      <c r="D3784">
        <v>0.01</v>
      </c>
      <c r="F3784">
        <v>1.4867300000000001</v>
      </c>
      <c r="I3784" s="400">
        <v>42895.056944444441</v>
      </c>
      <c r="J3784">
        <v>1.48753</v>
      </c>
      <c r="N3784">
        <v>0.55000000000000004</v>
      </c>
      <c r="Q3784">
        <v>2192</v>
      </c>
      <c r="R3784" t="s">
        <v>96</v>
      </c>
      <c r="S3784" s="588">
        <v>1</v>
      </c>
    </row>
    <row r="3785" spans="1:19" x14ac:dyDescent="0.2">
      <c r="A3785">
        <v>3784</v>
      </c>
      <c r="B3785" s="400">
        <v>42895.886805555558</v>
      </c>
      <c r="C3785" t="s">
        <v>96</v>
      </c>
      <c r="D3785">
        <v>0.01</v>
      </c>
      <c r="F3785">
        <v>1.4856400000000001</v>
      </c>
      <c r="I3785" s="400">
        <v>42895.905555555553</v>
      </c>
      <c r="J3785">
        <v>1.48644</v>
      </c>
      <c r="N3785">
        <v>0.55000000000000004</v>
      </c>
      <c r="Q3785">
        <v>2193</v>
      </c>
      <c r="R3785" t="s">
        <v>96</v>
      </c>
      <c r="S3785" s="588">
        <v>1</v>
      </c>
    </row>
    <row r="3786" spans="1:19" x14ac:dyDescent="0.2">
      <c r="A3786">
        <v>3785</v>
      </c>
      <c r="B3786" s="400">
        <v>42898.047222222223</v>
      </c>
      <c r="C3786" t="s">
        <v>97</v>
      </c>
      <c r="D3786">
        <v>0.01</v>
      </c>
      <c r="F3786">
        <v>1.4884999999999999</v>
      </c>
      <c r="I3786" s="400">
        <v>42898.085416666669</v>
      </c>
      <c r="J3786">
        <v>1.4877</v>
      </c>
      <c r="N3786">
        <v>0.55000000000000004</v>
      </c>
      <c r="Q3786">
        <v>2194</v>
      </c>
      <c r="R3786" t="s">
        <v>97</v>
      </c>
      <c r="S3786" s="588">
        <v>1</v>
      </c>
    </row>
    <row r="3787" spans="1:19" x14ac:dyDescent="0.2">
      <c r="A3787">
        <v>3786</v>
      </c>
      <c r="B3787" s="400">
        <v>42898.95</v>
      </c>
      <c r="C3787" t="s">
        <v>96</v>
      </c>
      <c r="D3787">
        <v>0.01</v>
      </c>
      <c r="F3787">
        <v>1.4852300000000001</v>
      </c>
      <c r="I3787" s="400">
        <v>42899.003472222219</v>
      </c>
      <c r="J3787">
        <v>1.48603</v>
      </c>
      <c r="N3787">
        <v>0.47</v>
      </c>
      <c r="Q3787">
        <v>2195</v>
      </c>
      <c r="R3787" t="s">
        <v>96</v>
      </c>
      <c r="S3787" s="588">
        <v>1</v>
      </c>
    </row>
    <row r="3788" spans="1:19" x14ac:dyDescent="0.2">
      <c r="A3788">
        <v>3787</v>
      </c>
      <c r="B3788" s="400">
        <v>42900.885416666664</v>
      </c>
      <c r="C3788" t="s">
        <v>96</v>
      </c>
      <c r="D3788">
        <v>0.01</v>
      </c>
      <c r="F3788">
        <v>1.4785200000000001</v>
      </c>
      <c r="I3788" s="400">
        <v>42900.90347222222</v>
      </c>
      <c r="J3788">
        <v>1.4785600000000001</v>
      </c>
      <c r="N3788">
        <v>0.03</v>
      </c>
      <c r="Q3788">
        <v>2196</v>
      </c>
      <c r="R3788" t="s">
        <v>96</v>
      </c>
      <c r="S3788" s="588">
        <v>2</v>
      </c>
    </row>
    <row r="3789" spans="1:19" x14ac:dyDescent="0.2">
      <c r="A3789">
        <v>3788</v>
      </c>
      <c r="B3789" s="400">
        <v>42900.898611111108</v>
      </c>
      <c r="C3789" t="s">
        <v>96</v>
      </c>
      <c r="D3789">
        <v>0.01</v>
      </c>
      <c r="F3789">
        <v>1.4770000000000001</v>
      </c>
      <c r="I3789" s="400">
        <v>42900.90347222222</v>
      </c>
      <c r="J3789">
        <v>1.4785600000000001</v>
      </c>
      <c r="N3789">
        <v>1.08</v>
      </c>
      <c r="Q3789">
        <v>2196</v>
      </c>
      <c r="R3789" t="s">
        <v>96</v>
      </c>
      <c r="S3789" s="588">
        <v>2</v>
      </c>
    </row>
    <row r="3790" spans="1:19" x14ac:dyDescent="0.2">
      <c r="A3790">
        <v>3789</v>
      </c>
      <c r="B3790" s="400">
        <v>42900.931250000001</v>
      </c>
      <c r="C3790" t="s">
        <v>96</v>
      </c>
      <c r="D3790">
        <v>0.01</v>
      </c>
      <c r="F3790">
        <v>1.4794799999999999</v>
      </c>
      <c r="I3790" s="400">
        <v>42901.161111111112</v>
      </c>
      <c r="J3790">
        <v>1.47878</v>
      </c>
      <c r="N3790">
        <v>-0.76</v>
      </c>
      <c r="Q3790">
        <v>2197</v>
      </c>
      <c r="R3790" t="s">
        <v>96</v>
      </c>
      <c r="S3790" s="588">
        <v>3</v>
      </c>
    </row>
    <row r="3791" spans="1:19" x14ac:dyDescent="0.2">
      <c r="A3791">
        <v>3790</v>
      </c>
      <c r="B3791" s="400">
        <v>42900.945833333331</v>
      </c>
      <c r="C3791" t="s">
        <v>96</v>
      </c>
      <c r="D3791">
        <v>0.01</v>
      </c>
      <c r="F3791">
        <v>1.4779800000000001</v>
      </c>
      <c r="I3791" s="400">
        <v>42901.161111111112</v>
      </c>
      <c r="J3791">
        <v>1.47878</v>
      </c>
      <c r="N3791">
        <v>0.27</v>
      </c>
      <c r="Q3791">
        <v>2197</v>
      </c>
      <c r="R3791" t="s">
        <v>96</v>
      </c>
      <c r="S3791" s="588">
        <v>3</v>
      </c>
    </row>
    <row r="3792" spans="1:19" x14ac:dyDescent="0.2">
      <c r="A3792">
        <v>3791</v>
      </c>
      <c r="B3792" s="400">
        <v>42901.079861111109</v>
      </c>
      <c r="C3792" t="s">
        <v>96</v>
      </c>
      <c r="D3792">
        <v>0.01</v>
      </c>
      <c r="F3792">
        <v>1.4764699999999999</v>
      </c>
      <c r="I3792" s="400">
        <v>42901.161111111112</v>
      </c>
      <c r="J3792">
        <v>1.47878</v>
      </c>
      <c r="N3792">
        <v>1.6</v>
      </c>
      <c r="Q3792">
        <v>2197</v>
      </c>
      <c r="R3792" t="s">
        <v>96</v>
      </c>
      <c r="S3792" s="588">
        <v>3</v>
      </c>
    </row>
    <row r="3793" spans="1:19" x14ac:dyDescent="0.2">
      <c r="A3793">
        <v>3792</v>
      </c>
      <c r="B3793" s="400">
        <v>42902.908333333333</v>
      </c>
      <c r="C3793" t="s">
        <v>96</v>
      </c>
      <c r="D3793">
        <v>0.01</v>
      </c>
      <c r="F3793">
        <v>1.4676800000000001</v>
      </c>
      <c r="I3793" s="400">
        <v>42902.936805555553</v>
      </c>
      <c r="J3793">
        <v>1.46848</v>
      </c>
      <c r="N3793">
        <v>0.55000000000000004</v>
      </c>
      <c r="Q3793">
        <v>2198</v>
      </c>
      <c r="R3793" t="s">
        <v>96</v>
      </c>
      <c r="S3793" s="588">
        <v>1</v>
      </c>
    </row>
    <row r="3794" spans="1:19" x14ac:dyDescent="0.2">
      <c r="A3794">
        <v>3793</v>
      </c>
      <c r="B3794" s="400">
        <v>42902.958333333336</v>
      </c>
      <c r="C3794" t="s">
        <v>97</v>
      </c>
      <c r="D3794">
        <v>0.01</v>
      </c>
      <c r="F3794">
        <v>1.46916</v>
      </c>
      <c r="I3794" s="400">
        <v>42905.140277777777</v>
      </c>
      <c r="J3794">
        <v>1.46912</v>
      </c>
      <c r="N3794">
        <v>0.04</v>
      </c>
      <c r="Q3794">
        <v>2199</v>
      </c>
      <c r="R3794" t="s">
        <v>97</v>
      </c>
      <c r="S3794" s="588">
        <v>2</v>
      </c>
    </row>
    <row r="3795" spans="1:19" x14ac:dyDescent="0.2">
      <c r="A3795">
        <v>3794</v>
      </c>
      <c r="B3795" s="400">
        <v>42905.125</v>
      </c>
      <c r="C3795" t="s">
        <v>97</v>
      </c>
      <c r="D3795">
        <v>0.01</v>
      </c>
      <c r="F3795">
        <v>1.4706699999999999</v>
      </c>
      <c r="I3795" s="400">
        <v>42905.140277777777</v>
      </c>
      <c r="J3795">
        <v>1.46912</v>
      </c>
      <c r="N3795">
        <v>1.07</v>
      </c>
      <c r="Q3795">
        <v>2199</v>
      </c>
      <c r="R3795" t="s">
        <v>97</v>
      </c>
      <c r="S3795" s="588">
        <v>2</v>
      </c>
    </row>
    <row r="3796" spans="1:19" x14ac:dyDescent="0.2">
      <c r="A3796">
        <v>3795</v>
      </c>
      <c r="B3796" s="400">
        <v>42905.918055555558</v>
      </c>
      <c r="C3796" t="s">
        <v>96</v>
      </c>
      <c r="D3796">
        <v>0.01</v>
      </c>
      <c r="F3796">
        <v>1.4676100000000001</v>
      </c>
      <c r="I3796" s="400">
        <v>42906.136111111111</v>
      </c>
      <c r="J3796">
        <v>1.46841</v>
      </c>
      <c r="N3796">
        <v>0.47</v>
      </c>
      <c r="Q3796">
        <v>2200</v>
      </c>
      <c r="R3796" t="s">
        <v>96</v>
      </c>
      <c r="S3796" s="588">
        <v>1</v>
      </c>
    </row>
    <row r="3797" spans="1:19" x14ac:dyDescent="0.2">
      <c r="A3797">
        <v>3796</v>
      </c>
      <c r="B3797" s="400">
        <v>42906.959722222222</v>
      </c>
      <c r="C3797" t="s">
        <v>97</v>
      </c>
      <c r="D3797">
        <v>0.01</v>
      </c>
      <c r="F3797">
        <v>1.46906</v>
      </c>
      <c r="I3797" s="400">
        <v>42907.002083333333</v>
      </c>
      <c r="J3797">
        <v>1.4682599999999999</v>
      </c>
      <c r="N3797">
        <v>0.56000000000000005</v>
      </c>
      <c r="Q3797">
        <v>2201</v>
      </c>
      <c r="R3797" t="s">
        <v>97</v>
      </c>
      <c r="S3797" s="588">
        <v>1</v>
      </c>
    </row>
    <row r="3798" spans="1:19" x14ac:dyDescent="0.2">
      <c r="A3798">
        <v>3797</v>
      </c>
      <c r="B3798" s="400">
        <v>42907.890972222223</v>
      </c>
      <c r="C3798" t="s">
        <v>97</v>
      </c>
      <c r="D3798">
        <v>0.01</v>
      </c>
      <c r="F3798">
        <v>1.4774700000000001</v>
      </c>
      <c r="I3798" s="400">
        <v>42908.000694444447</v>
      </c>
      <c r="J3798">
        <v>1.4766699999999999</v>
      </c>
      <c r="N3798">
        <v>0.59</v>
      </c>
      <c r="Q3798">
        <v>2202</v>
      </c>
      <c r="R3798" t="s">
        <v>97</v>
      </c>
      <c r="S3798" s="588">
        <v>1</v>
      </c>
    </row>
    <row r="3799" spans="1:19" x14ac:dyDescent="0.2">
      <c r="A3799">
        <v>3798</v>
      </c>
      <c r="B3799" s="400">
        <v>42908.04583333333</v>
      </c>
      <c r="C3799" t="s">
        <v>97</v>
      </c>
      <c r="D3799">
        <v>0.01</v>
      </c>
      <c r="F3799">
        <v>1.4787999999999999</v>
      </c>
      <c r="I3799" s="400">
        <v>42908.14166666667</v>
      </c>
      <c r="J3799">
        <v>1.478</v>
      </c>
      <c r="N3799">
        <v>0.55000000000000004</v>
      </c>
      <c r="Q3799">
        <v>2203</v>
      </c>
      <c r="R3799" t="s">
        <v>97</v>
      </c>
      <c r="S3799" s="588">
        <v>1</v>
      </c>
    </row>
    <row r="3800" spans="1:19" x14ac:dyDescent="0.2">
      <c r="A3800">
        <v>3799</v>
      </c>
      <c r="B3800" s="400">
        <v>42908.951388888891</v>
      </c>
      <c r="C3800" t="s">
        <v>97</v>
      </c>
      <c r="D3800">
        <v>0.01</v>
      </c>
      <c r="F3800">
        <v>1.4783299999999999</v>
      </c>
      <c r="I3800" s="400">
        <v>42909.140972222223</v>
      </c>
      <c r="J3800">
        <v>1.47753</v>
      </c>
      <c r="N3800">
        <v>0.56000000000000005</v>
      </c>
      <c r="Q3800">
        <v>2204</v>
      </c>
      <c r="R3800" t="s">
        <v>97</v>
      </c>
      <c r="S3800" s="588">
        <v>1</v>
      </c>
    </row>
    <row r="3801" spans="1:19" x14ac:dyDescent="0.2">
      <c r="A3801">
        <v>3800</v>
      </c>
      <c r="B3801" s="400">
        <v>42909.87777777778</v>
      </c>
      <c r="C3801" t="s">
        <v>97</v>
      </c>
      <c r="D3801">
        <v>0.01</v>
      </c>
      <c r="F3801">
        <v>1.47855</v>
      </c>
      <c r="I3801" s="400">
        <v>42912.136111111111</v>
      </c>
      <c r="J3801">
        <v>1.4784999999999999</v>
      </c>
      <c r="N3801">
        <v>0.04</v>
      </c>
      <c r="Q3801">
        <v>2205</v>
      </c>
      <c r="R3801" t="s">
        <v>97</v>
      </c>
      <c r="S3801" s="588">
        <v>2</v>
      </c>
    </row>
    <row r="3802" spans="1:19" x14ac:dyDescent="0.2">
      <c r="A3802">
        <v>3801</v>
      </c>
      <c r="B3802" s="400">
        <v>42912.044444444444</v>
      </c>
      <c r="C3802" t="s">
        <v>97</v>
      </c>
      <c r="D3802">
        <v>0.01</v>
      </c>
      <c r="F3802">
        <v>1.4800500000000001</v>
      </c>
      <c r="I3802" s="400">
        <v>42912.136111111111</v>
      </c>
      <c r="J3802">
        <v>1.4784999999999999</v>
      </c>
      <c r="N3802">
        <v>1.07</v>
      </c>
      <c r="Q3802">
        <v>2205</v>
      </c>
      <c r="R3802" t="s">
        <v>97</v>
      </c>
      <c r="S3802" s="588">
        <v>2</v>
      </c>
    </row>
    <row r="3803" spans="1:19" x14ac:dyDescent="0.2">
      <c r="A3803">
        <v>3802</v>
      </c>
      <c r="B3803" s="400">
        <v>42912.895833333336</v>
      </c>
      <c r="C3803" t="s">
        <v>96</v>
      </c>
      <c r="D3803">
        <v>0.01</v>
      </c>
      <c r="F3803">
        <v>1.4733000000000001</v>
      </c>
      <c r="I3803" s="400">
        <v>42912.911805555559</v>
      </c>
      <c r="J3803">
        <v>1.4741</v>
      </c>
      <c r="N3803">
        <v>0.55000000000000004</v>
      </c>
      <c r="Q3803">
        <v>2206</v>
      </c>
      <c r="R3803" t="s">
        <v>96</v>
      </c>
      <c r="S3803" s="588">
        <v>1</v>
      </c>
    </row>
    <row r="3804" spans="1:19" x14ac:dyDescent="0.2">
      <c r="A3804">
        <v>3803</v>
      </c>
      <c r="B3804" s="400">
        <v>42913.879861111112</v>
      </c>
      <c r="C3804" t="s">
        <v>97</v>
      </c>
      <c r="D3804">
        <v>0.01</v>
      </c>
      <c r="F3804">
        <v>1.49464</v>
      </c>
      <c r="I3804" s="400">
        <v>42913.888194444444</v>
      </c>
      <c r="J3804">
        <v>1.4938400000000001</v>
      </c>
      <c r="N3804">
        <v>0.55000000000000004</v>
      </c>
      <c r="Q3804">
        <v>2207</v>
      </c>
      <c r="R3804" t="s">
        <v>97</v>
      </c>
      <c r="S3804" s="588">
        <v>1</v>
      </c>
    </row>
    <row r="3805" spans="1:19" x14ac:dyDescent="0.2">
      <c r="A3805">
        <v>3804</v>
      </c>
      <c r="B3805" s="400">
        <v>42913.88958333333</v>
      </c>
      <c r="C3805" t="s">
        <v>97</v>
      </c>
      <c r="D3805">
        <v>0.01</v>
      </c>
      <c r="F3805">
        <v>1.4942800000000001</v>
      </c>
      <c r="I3805" s="400">
        <v>42913.895138888889</v>
      </c>
      <c r="J3805">
        <v>1.4934799999999999</v>
      </c>
      <c r="N3805">
        <v>0.55000000000000004</v>
      </c>
      <c r="Q3805">
        <v>2208</v>
      </c>
      <c r="R3805" t="s">
        <v>97</v>
      </c>
      <c r="S3805" s="588">
        <v>1</v>
      </c>
    </row>
    <row r="3806" spans="1:19" x14ac:dyDescent="0.2">
      <c r="A3806">
        <v>3805</v>
      </c>
      <c r="B3806" s="400">
        <v>42913.911111111112</v>
      </c>
      <c r="C3806" t="s">
        <v>97</v>
      </c>
      <c r="D3806">
        <v>0.01</v>
      </c>
      <c r="F3806">
        <v>1.49379</v>
      </c>
      <c r="I3806" s="400">
        <v>42914.145833333336</v>
      </c>
      <c r="J3806">
        <v>1.4937499999999999</v>
      </c>
      <c r="N3806">
        <v>0.04</v>
      </c>
      <c r="Q3806">
        <v>2209</v>
      </c>
      <c r="R3806" t="s">
        <v>97</v>
      </c>
      <c r="S3806" s="588">
        <v>2</v>
      </c>
    </row>
    <row r="3807" spans="1:19" x14ac:dyDescent="0.2">
      <c r="A3807">
        <v>3806</v>
      </c>
      <c r="B3807" s="400">
        <v>42913.967361111114</v>
      </c>
      <c r="C3807" t="s">
        <v>97</v>
      </c>
      <c r="D3807">
        <v>0.01</v>
      </c>
      <c r="F3807">
        <v>1.4953099999999999</v>
      </c>
      <c r="I3807" s="400">
        <v>42914.145833333336</v>
      </c>
      <c r="J3807">
        <v>1.4937499999999999</v>
      </c>
      <c r="N3807">
        <v>1.0900000000000001</v>
      </c>
      <c r="Q3807">
        <v>2209</v>
      </c>
      <c r="R3807" t="s">
        <v>97</v>
      </c>
      <c r="S3807" s="588">
        <v>2</v>
      </c>
    </row>
    <row r="3808" spans="1:19" x14ac:dyDescent="0.2">
      <c r="A3808">
        <v>3807</v>
      </c>
      <c r="B3808" s="400">
        <v>42915.876388888886</v>
      </c>
      <c r="C3808" t="s">
        <v>97</v>
      </c>
      <c r="D3808">
        <v>0.01</v>
      </c>
      <c r="F3808">
        <v>1.4920100000000001</v>
      </c>
      <c r="I3808" s="400">
        <v>42915.879166666666</v>
      </c>
      <c r="J3808">
        <v>1.4912099999999999</v>
      </c>
      <c r="N3808">
        <v>0.55000000000000004</v>
      </c>
      <c r="Q3808">
        <v>2210</v>
      </c>
      <c r="R3808" t="s">
        <v>97</v>
      </c>
      <c r="S3808" s="588">
        <v>1</v>
      </c>
    </row>
    <row r="3809" spans="1:19" x14ac:dyDescent="0.2">
      <c r="A3809">
        <v>3808</v>
      </c>
      <c r="B3809" s="400">
        <v>42915.905555555553</v>
      </c>
      <c r="C3809" t="s">
        <v>96</v>
      </c>
      <c r="D3809">
        <v>0.01</v>
      </c>
      <c r="F3809">
        <v>1.48909</v>
      </c>
      <c r="I3809" s="400">
        <v>42915.98333333333</v>
      </c>
      <c r="J3809">
        <v>1.4898899999999999</v>
      </c>
      <c r="N3809">
        <v>0.55000000000000004</v>
      </c>
      <c r="Q3809">
        <v>2211</v>
      </c>
      <c r="R3809" t="s">
        <v>96</v>
      </c>
      <c r="S3809" s="588">
        <v>1</v>
      </c>
    </row>
    <row r="3810" spans="1:19" x14ac:dyDescent="0.2">
      <c r="A3810">
        <v>3809</v>
      </c>
      <c r="B3810" s="400">
        <v>42916.077777777777</v>
      </c>
      <c r="C3810" t="s">
        <v>97</v>
      </c>
      <c r="D3810">
        <v>0.01</v>
      </c>
      <c r="F3810">
        <v>1.4898199999999999</v>
      </c>
      <c r="I3810" s="400">
        <v>42916.097222222219</v>
      </c>
      <c r="J3810">
        <v>1.48902</v>
      </c>
      <c r="N3810">
        <v>0.55000000000000004</v>
      </c>
      <c r="Q3810">
        <v>2212</v>
      </c>
      <c r="R3810" t="s">
        <v>97</v>
      </c>
      <c r="S3810" s="588">
        <v>1</v>
      </c>
    </row>
    <row r="3811" spans="1:19" x14ac:dyDescent="0.2">
      <c r="A3811">
        <v>3810</v>
      </c>
      <c r="B3811" s="400">
        <v>42916.974305555559</v>
      </c>
      <c r="C3811" t="s">
        <v>96</v>
      </c>
      <c r="D3811">
        <v>0.01</v>
      </c>
      <c r="F3811">
        <v>1.48539</v>
      </c>
      <c r="I3811" s="400">
        <v>42919.001388888886</v>
      </c>
      <c r="J3811">
        <v>1.4861899999999999</v>
      </c>
      <c r="N3811">
        <v>0.47</v>
      </c>
      <c r="Q3811">
        <v>2213</v>
      </c>
      <c r="R3811" t="s">
        <v>96</v>
      </c>
      <c r="S3811" s="588">
        <v>1</v>
      </c>
    </row>
    <row r="3812" spans="1:19" x14ac:dyDescent="0.2">
      <c r="A3812">
        <v>3811</v>
      </c>
      <c r="B3812" s="400">
        <v>42919.072222222225</v>
      </c>
      <c r="C3812" t="s">
        <v>96</v>
      </c>
      <c r="D3812">
        <v>0.01</v>
      </c>
      <c r="F3812">
        <v>1.48515</v>
      </c>
      <c r="I3812" s="400">
        <v>42919.111111111109</v>
      </c>
      <c r="J3812">
        <v>1.4859500000000001</v>
      </c>
      <c r="N3812">
        <v>0.55000000000000004</v>
      </c>
      <c r="Q3812">
        <v>2214</v>
      </c>
      <c r="R3812" t="s">
        <v>96</v>
      </c>
      <c r="S3812" s="588">
        <v>1</v>
      </c>
    </row>
    <row r="3813" spans="1:19" x14ac:dyDescent="0.2">
      <c r="A3813">
        <v>3812</v>
      </c>
      <c r="B3813" s="400">
        <v>42922.905555555553</v>
      </c>
      <c r="C3813" t="s">
        <v>97</v>
      </c>
      <c r="D3813">
        <v>0.01</v>
      </c>
      <c r="F3813">
        <v>1.5059899999999999</v>
      </c>
      <c r="I3813" s="400">
        <v>42922.92291666667</v>
      </c>
      <c r="J3813">
        <v>1.50519</v>
      </c>
      <c r="N3813">
        <v>0.55000000000000004</v>
      </c>
      <c r="Q3813">
        <v>2215</v>
      </c>
      <c r="R3813" t="s">
        <v>97</v>
      </c>
      <c r="S3813" s="588">
        <v>1</v>
      </c>
    </row>
    <row r="3814" spans="1:19" x14ac:dyDescent="0.2">
      <c r="A3814">
        <v>3813</v>
      </c>
      <c r="B3814" s="400">
        <v>42927.057638888888</v>
      </c>
      <c r="C3814" t="s">
        <v>96</v>
      </c>
      <c r="D3814">
        <v>0.01</v>
      </c>
      <c r="F3814">
        <v>1.4983500000000001</v>
      </c>
      <c r="I3814" s="400">
        <v>42927.517361111109</v>
      </c>
      <c r="J3814">
        <v>1.4967900000000001</v>
      </c>
      <c r="N3814">
        <v>-1.08</v>
      </c>
      <c r="Q3814">
        <v>2216</v>
      </c>
      <c r="R3814" t="s">
        <v>96</v>
      </c>
      <c r="S3814" s="588">
        <v>4</v>
      </c>
    </row>
    <row r="3815" spans="1:19" x14ac:dyDescent="0.2">
      <c r="A3815">
        <v>3814</v>
      </c>
      <c r="B3815" s="400">
        <v>42927.213194444441</v>
      </c>
      <c r="C3815" t="s">
        <v>96</v>
      </c>
      <c r="D3815">
        <v>0.01</v>
      </c>
      <c r="F3815">
        <v>1.49685</v>
      </c>
      <c r="I3815" s="400">
        <v>42927.517361111109</v>
      </c>
      <c r="J3815">
        <v>1.4967900000000001</v>
      </c>
      <c r="N3815">
        <v>-0.04</v>
      </c>
      <c r="Q3815">
        <v>2216</v>
      </c>
      <c r="R3815" t="s">
        <v>96</v>
      </c>
      <c r="S3815" s="588">
        <v>4</v>
      </c>
    </row>
    <row r="3816" spans="1:19" x14ac:dyDescent="0.2">
      <c r="A3816">
        <v>3815</v>
      </c>
      <c r="B3816" s="400">
        <v>42927.285416666666</v>
      </c>
      <c r="C3816" t="s">
        <v>96</v>
      </c>
      <c r="D3816">
        <v>0.01</v>
      </c>
      <c r="F3816">
        <v>1.49533</v>
      </c>
      <c r="I3816" s="400">
        <v>42927.517361111109</v>
      </c>
      <c r="J3816">
        <v>1.4967900000000001</v>
      </c>
      <c r="N3816">
        <v>1.01</v>
      </c>
      <c r="Q3816">
        <v>2216</v>
      </c>
      <c r="R3816" t="s">
        <v>96</v>
      </c>
      <c r="S3816" s="588">
        <v>4</v>
      </c>
    </row>
    <row r="3817" spans="1:19" x14ac:dyDescent="0.2">
      <c r="A3817">
        <v>3816</v>
      </c>
      <c r="B3817" s="400">
        <v>42927.405555555553</v>
      </c>
      <c r="C3817" t="s">
        <v>96</v>
      </c>
      <c r="D3817">
        <v>0.01</v>
      </c>
      <c r="F3817">
        <v>1.4930099999999999</v>
      </c>
      <c r="I3817" s="400">
        <v>42927.517361111109</v>
      </c>
      <c r="J3817">
        <v>1.4967900000000001</v>
      </c>
      <c r="N3817">
        <v>2.61</v>
      </c>
      <c r="Q3817">
        <v>2216</v>
      </c>
      <c r="R3817" t="s">
        <v>96</v>
      </c>
      <c r="S3817" s="588">
        <v>4</v>
      </c>
    </row>
    <row r="3818" spans="1:19" x14ac:dyDescent="0.2">
      <c r="A3818">
        <v>3817</v>
      </c>
      <c r="B3818" s="400">
        <v>42927.875694444447</v>
      </c>
      <c r="C3818" t="s">
        <v>97</v>
      </c>
      <c r="D3818">
        <v>0.01</v>
      </c>
      <c r="F3818">
        <v>1.50146</v>
      </c>
      <c r="I3818" s="400">
        <v>42928.043749999997</v>
      </c>
      <c r="J3818">
        <v>1.5006600000000001</v>
      </c>
      <c r="N3818">
        <v>0.56000000000000005</v>
      </c>
      <c r="Q3818">
        <v>2217</v>
      </c>
      <c r="R3818" t="s">
        <v>97</v>
      </c>
      <c r="S3818" s="588">
        <v>1</v>
      </c>
    </row>
    <row r="3819" spans="1:19" x14ac:dyDescent="0.2">
      <c r="A3819">
        <v>3818</v>
      </c>
      <c r="B3819" s="400">
        <v>42928.876388888886</v>
      </c>
      <c r="C3819" t="s">
        <v>96</v>
      </c>
      <c r="D3819">
        <v>0.01</v>
      </c>
      <c r="F3819">
        <v>1.48665</v>
      </c>
      <c r="I3819" s="400">
        <v>42928.936111111114</v>
      </c>
      <c r="J3819">
        <v>1.4874499999999999</v>
      </c>
      <c r="N3819">
        <v>0.56000000000000005</v>
      </c>
      <c r="Q3819">
        <v>2218</v>
      </c>
      <c r="R3819" t="s">
        <v>96</v>
      </c>
      <c r="S3819" s="588">
        <v>1</v>
      </c>
    </row>
    <row r="3820" spans="1:19" x14ac:dyDescent="0.2">
      <c r="A3820">
        <v>3819</v>
      </c>
      <c r="B3820" s="400">
        <v>42929.879166666666</v>
      </c>
      <c r="C3820" t="s">
        <v>97</v>
      </c>
      <c r="D3820">
        <v>0.01</v>
      </c>
      <c r="F3820">
        <v>1.4752000000000001</v>
      </c>
      <c r="I3820" s="400">
        <v>42929.900694444441</v>
      </c>
      <c r="J3820">
        <v>1.4743999999999999</v>
      </c>
      <c r="N3820">
        <v>0.56000000000000005</v>
      </c>
      <c r="Q3820">
        <v>2219</v>
      </c>
      <c r="R3820" t="s">
        <v>97</v>
      </c>
      <c r="S3820" s="588">
        <v>1</v>
      </c>
    </row>
    <row r="3821" spans="1:19" x14ac:dyDescent="0.2">
      <c r="A3821">
        <v>3820</v>
      </c>
      <c r="B3821" s="400">
        <v>42930.888888888891</v>
      </c>
      <c r="C3821" t="s">
        <v>96</v>
      </c>
      <c r="D3821">
        <v>0.01</v>
      </c>
      <c r="F3821">
        <v>1.46577</v>
      </c>
      <c r="I3821" s="400">
        <v>42933.051388888889</v>
      </c>
      <c r="J3821">
        <v>1.4665699999999999</v>
      </c>
      <c r="N3821">
        <v>0.47</v>
      </c>
      <c r="Q3821">
        <v>2220</v>
      </c>
      <c r="R3821" t="s">
        <v>96</v>
      </c>
      <c r="S3821" s="588">
        <v>1</v>
      </c>
    </row>
    <row r="3822" spans="1:19" x14ac:dyDescent="0.2">
      <c r="A3822">
        <v>3821</v>
      </c>
      <c r="B3822" s="400">
        <v>42933.072222222225</v>
      </c>
      <c r="C3822" t="s">
        <v>97</v>
      </c>
      <c r="D3822">
        <v>0.01</v>
      </c>
      <c r="F3822">
        <v>1.46641</v>
      </c>
      <c r="I3822" s="400">
        <v>42933.104861111111</v>
      </c>
      <c r="J3822">
        <v>1.4656100000000001</v>
      </c>
      <c r="N3822">
        <v>0.55000000000000004</v>
      </c>
      <c r="Q3822">
        <v>2221</v>
      </c>
      <c r="R3822" t="s">
        <v>97</v>
      </c>
      <c r="S3822" s="588">
        <v>1</v>
      </c>
    </row>
    <row r="3823" spans="1:19" x14ac:dyDescent="0.2">
      <c r="A3823">
        <v>3822</v>
      </c>
      <c r="B3823" s="400">
        <v>42933.886111111111</v>
      </c>
      <c r="C3823" t="s">
        <v>97</v>
      </c>
      <c r="D3823">
        <v>0.01</v>
      </c>
      <c r="F3823">
        <v>1.47149</v>
      </c>
      <c r="I3823" s="400">
        <v>42934.188194444447</v>
      </c>
      <c r="J3823">
        <v>1.4730700000000001</v>
      </c>
      <c r="N3823">
        <v>-1.08</v>
      </c>
      <c r="Q3823">
        <v>2222</v>
      </c>
      <c r="R3823" t="s">
        <v>97</v>
      </c>
      <c r="S3823" s="588">
        <v>4</v>
      </c>
    </row>
    <row r="3824" spans="1:19" x14ac:dyDescent="0.2">
      <c r="A3824">
        <v>3824</v>
      </c>
      <c r="B3824" s="400">
        <v>42934.07916666667</v>
      </c>
      <c r="C3824" t="s">
        <v>97</v>
      </c>
      <c r="D3824">
        <v>0.01</v>
      </c>
      <c r="F3824">
        <v>1.47299</v>
      </c>
      <c r="I3824" s="400">
        <v>42934.188194444447</v>
      </c>
      <c r="J3824">
        <v>1.4730700000000001</v>
      </c>
      <c r="N3824">
        <v>-0.06</v>
      </c>
      <c r="Q3824">
        <v>2222</v>
      </c>
      <c r="R3824" t="s">
        <v>97</v>
      </c>
      <c r="S3824" s="588">
        <v>4</v>
      </c>
    </row>
    <row r="3825" spans="1:19" x14ac:dyDescent="0.2">
      <c r="A3825">
        <v>3826</v>
      </c>
      <c r="B3825" s="400">
        <v>42934.162499999999</v>
      </c>
      <c r="C3825" t="s">
        <v>97</v>
      </c>
      <c r="D3825">
        <v>0.01</v>
      </c>
      <c r="F3825">
        <v>1.47451</v>
      </c>
      <c r="I3825" s="400">
        <v>42934.188194444447</v>
      </c>
      <c r="J3825">
        <v>1.4730700000000001</v>
      </c>
      <c r="N3825">
        <v>0.99</v>
      </c>
      <c r="Q3825">
        <v>2222</v>
      </c>
      <c r="R3825" t="s">
        <v>97</v>
      </c>
      <c r="S3825" s="588">
        <v>4</v>
      </c>
    </row>
    <row r="3826" spans="1:19" x14ac:dyDescent="0.2">
      <c r="A3826">
        <v>3827</v>
      </c>
      <c r="B3826" s="400">
        <v>42934.17083333333</v>
      </c>
      <c r="C3826" t="s">
        <v>97</v>
      </c>
      <c r="D3826">
        <v>0.01</v>
      </c>
      <c r="F3826">
        <v>1.4769000000000001</v>
      </c>
      <c r="I3826" s="400">
        <v>42934.188194444447</v>
      </c>
      <c r="J3826">
        <v>1.4730700000000001</v>
      </c>
      <c r="N3826">
        <v>2.64</v>
      </c>
      <c r="Q3826">
        <v>2222</v>
      </c>
      <c r="R3826" t="s">
        <v>97</v>
      </c>
      <c r="S3826" s="588">
        <v>4</v>
      </c>
    </row>
    <row r="3827" spans="1:19" x14ac:dyDescent="0.2">
      <c r="A3827">
        <v>3823</v>
      </c>
      <c r="B3827" s="400">
        <v>42934.067361111112</v>
      </c>
      <c r="C3827" t="s">
        <v>96</v>
      </c>
      <c r="D3827">
        <v>0.01</v>
      </c>
      <c r="F3827">
        <v>1.47102</v>
      </c>
      <c r="I3827" s="400">
        <v>42934.072916666664</v>
      </c>
      <c r="J3827">
        <v>1.4718199999999999</v>
      </c>
      <c r="N3827">
        <v>0.55000000000000004</v>
      </c>
      <c r="Q3827">
        <v>2223</v>
      </c>
      <c r="R3827" t="s">
        <v>96</v>
      </c>
      <c r="S3827" s="588">
        <v>1</v>
      </c>
    </row>
    <row r="3828" spans="1:19" x14ac:dyDescent="0.2">
      <c r="A3828">
        <v>3825</v>
      </c>
      <c r="B3828" s="400">
        <v>42934.081944444442</v>
      </c>
      <c r="C3828" t="s">
        <v>96</v>
      </c>
      <c r="D3828">
        <v>0.01</v>
      </c>
      <c r="F3828">
        <v>1.4728600000000001</v>
      </c>
      <c r="I3828" s="400">
        <v>42934.158333333333</v>
      </c>
      <c r="J3828">
        <v>1.47366</v>
      </c>
      <c r="N3828">
        <v>0.56000000000000005</v>
      </c>
      <c r="Q3828">
        <v>2224</v>
      </c>
      <c r="R3828" t="s">
        <v>96</v>
      </c>
      <c r="S3828" s="588">
        <v>1</v>
      </c>
    </row>
    <row r="3829" spans="1:19" x14ac:dyDescent="0.2">
      <c r="A3829">
        <v>3828</v>
      </c>
      <c r="B3829" s="400">
        <v>42934.88958333333</v>
      </c>
      <c r="C3829" t="s">
        <v>96</v>
      </c>
      <c r="D3829">
        <v>0.01</v>
      </c>
      <c r="F3829">
        <v>1.45974</v>
      </c>
      <c r="I3829" s="400">
        <v>42936.369444444441</v>
      </c>
      <c r="J3829">
        <v>1.4520299999999999</v>
      </c>
      <c r="N3829">
        <v>-5.69</v>
      </c>
      <c r="Q3829">
        <v>2225</v>
      </c>
      <c r="R3829" t="s">
        <v>96</v>
      </c>
      <c r="S3829" s="588">
        <v>7</v>
      </c>
    </row>
    <row r="3830" spans="1:19" x14ac:dyDescent="0.2">
      <c r="A3830">
        <v>3830</v>
      </c>
      <c r="B3830" s="400">
        <v>42935.115972222222</v>
      </c>
      <c r="C3830" t="s">
        <v>96</v>
      </c>
      <c r="D3830">
        <v>0.01</v>
      </c>
      <c r="F3830">
        <v>1.45824</v>
      </c>
      <c r="I3830" s="400">
        <v>42936.369444444441</v>
      </c>
      <c r="J3830">
        <v>1.4520299999999999</v>
      </c>
      <c r="N3830">
        <v>-4.5599999999999996</v>
      </c>
      <c r="Q3830">
        <v>2225</v>
      </c>
      <c r="R3830" t="s">
        <v>96</v>
      </c>
      <c r="S3830" s="588">
        <v>7</v>
      </c>
    </row>
    <row r="3831" spans="1:19" x14ac:dyDescent="0.2">
      <c r="A3831">
        <v>3831</v>
      </c>
      <c r="B3831" s="400">
        <v>42935.146527777775</v>
      </c>
      <c r="C3831" t="s">
        <v>96</v>
      </c>
      <c r="D3831">
        <v>0.01</v>
      </c>
      <c r="F3831">
        <v>1.4566699999999999</v>
      </c>
      <c r="I3831" s="400">
        <v>42936.369444444441</v>
      </c>
      <c r="J3831">
        <v>1.4520299999999999</v>
      </c>
      <c r="N3831">
        <v>-3.48</v>
      </c>
      <c r="Q3831">
        <v>2225</v>
      </c>
      <c r="R3831" t="s">
        <v>96</v>
      </c>
      <c r="S3831" s="588">
        <v>7</v>
      </c>
    </row>
    <row r="3832" spans="1:19" x14ac:dyDescent="0.2">
      <c r="A3832">
        <v>3832</v>
      </c>
      <c r="B3832" s="400">
        <v>42935.362500000003</v>
      </c>
      <c r="C3832" t="s">
        <v>96</v>
      </c>
      <c r="D3832">
        <v>0.01</v>
      </c>
      <c r="F3832">
        <v>1.4543600000000001</v>
      </c>
      <c r="I3832" s="400">
        <v>42936.369444444441</v>
      </c>
      <c r="J3832">
        <v>1.4520299999999999</v>
      </c>
      <c r="N3832">
        <v>-1.89</v>
      </c>
      <c r="Q3832">
        <v>2225</v>
      </c>
      <c r="R3832" t="s">
        <v>96</v>
      </c>
      <c r="S3832" s="588">
        <v>7</v>
      </c>
    </row>
    <row r="3833" spans="1:19" x14ac:dyDescent="0.2">
      <c r="A3833">
        <v>3833</v>
      </c>
      <c r="B3833" s="400">
        <v>42935.665972222225</v>
      </c>
      <c r="C3833" t="s">
        <v>96</v>
      </c>
      <c r="D3833">
        <v>0.02</v>
      </c>
      <c r="F3833">
        <v>1.45122</v>
      </c>
      <c r="I3833" s="400">
        <v>42936.369444444441</v>
      </c>
      <c r="J3833">
        <v>1.4520299999999999</v>
      </c>
      <c r="N3833">
        <v>0.56999999999999995</v>
      </c>
      <c r="Q3833">
        <v>2225</v>
      </c>
      <c r="R3833" t="s">
        <v>96</v>
      </c>
      <c r="S3833" s="588">
        <v>7</v>
      </c>
    </row>
    <row r="3834" spans="1:19" x14ac:dyDescent="0.2">
      <c r="A3834">
        <v>3834</v>
      </c>
      <c r="B3834" s="400">
        <v>42935.868750000001</v>
      </c>
      <c r="C3834" t="s">
        <v>96</v>
      </c>
      <c r="D3834">
        <v>0.02</v>
      </c>
      <c r="F3834">
        <v>1.448</v>
      </c>
      <c r="I3834" s="400">
        <v>42936.369444444441</v>
      </c>
      <c r="J3834">
        <v>1.4520299999999999</v>
      </c>
      <c r="N3834">
        <v>5.01</v>
      </c>
      <c r="Q3834">
        <v>2225</v>
      </c>
      <c r="R3834" t="s">
        <v>96</v>
      </c>
      <c r="S3834" s="588">
        <v>7</v>
      </c>
    </row>
    <row r="3835" spans="1:19" x14ac:dyDescent="0.2">
      <c r="A3835">
        <v>3836</v>
      </c>
      <c r="B3835" s="400">
        <v>42936.188194444447</v>
      </c>
      <c r="C3835" t="s">
        <v>96</v>
      </c>
      <c r="D3835">
        <v>0.03</v>
      </c>
      <c r="F3835">
        <v>1.44391</v>
      </c>
      <c r="I3835" s="400">
        <v>42936.369444444441</v>
      </c>
      <c r="J3835">
        <v>1.4520299999999999</v>
      </c>
      <c r="N3835">
        <v>16.8</v>
      </c>
      <c r="Q3835">
        <v>2225</v>
      </c>
      <c r="R3835" t="s">
        <v>96</v>
      </c>
      <c r="S3835" s="588">
        <v>7</v>
      </c>
    </row>
    <row r="3836" spans="1:19" x14ac:dyDescent="0.2">
      <c r="A3836">
        <v>3829</v>
      </c>
      <c r="B3836" s="400">
        <v>42935.055555555555</v>
      </c>
      <c r="C3836" t="s">
        <v>97</v>
      </c>
      <c r="D3836">
        <v>0.01</v>
      </c>
      <c r="F3836">
        <v>1.4599899999999999</v>
      </c>
      <c r="I3836" s="400">
        <v>42935.088888888888</v>
      </c>
      <c r="J3836">
        <v>1.45919</v>
      </c>
      <c r="N3836">
        <v>0.56000000000000005</v>
      </c>
      <c r="Q3836">
        <v>2226</v>
      </c>
      <c r="R3836" t="s">
        <v>97</v>
      </c>
      <c r="S3836" s="588">
        <v>1</v>
      </c>
    </row>
    <row r="3837" spans="1:19" x14ac:dyDescent="0.2">
      <c r="A3837">
        <v>3835</v>
      </c>
      <c r="B3837" s="400">
        <v>42936.025000000001</v>
      </c>
      <c r="C3837" t="s">
        <v>97</v>
      </c>
      <c r="D3837">
        <v>0.01</v>
      </c>
      <c r="F3837">
        <v>1.44818</v>
      </c>
      <c r="I3837" s="400">
        <v>42936.138888888891</v>
      </c>
      <c r="J3837">
        <v>1.4473800000000001</v>
      </c>
      <c r="N3837">
        <v>0.55000000000000004</v>
      </c>
      <c r="Q3837">
        <v>2227</v>
      </c>
      <c r="R3837" t="s">
        <v>97</v>
      </c>
      <c r="S3837" s="588">
        <v>1</v>
      </c>
    </row>
    <row r="3838" spans="1:19" x14ac:dyDescent="0.2">
      <c r="A3838">
        <v>3837</v>
      </c>
      <c r="B3838" s="400">
        <v>42936.956944444442</v>
      </c>
      <c r="C3838" t="s">
        <v>97</v>
      </c>
      <c r="D3838">
        <v>0.01</v>
      </c>
      <c r="F3838">
        <v>1.4616199999999999</v>
      </c>
      <c r="I3838" s="400">
        <v>42937.520833333336</v>
      </c>
      <c r="J3838">
        <v>1.4691399999999999</v>
      </c>
      <c r="N3838">
        <v>-5.17</v>
      </c>
      <c r="Q3838">
        <v>2228</v>
      </c>
      <c r="R3838" t="s">
        <v>97</v>
      </c>
      <c r="S3838" s="588">
        <v>7</v>
      </c>
    </row>
    <row r="3839" spans="1:19" x14ac:dyDescent="0.2">
      <c r="A3839">
        <v>3838</v>
      </c>
      <c r="B3839" s="400">
        <v>42937.122916666667</v>
      </c>
      <c r="C3839" t="s">
        <v>97</v>
      </c>
      <c r="D3839">
        <v>0.01</v>
      </c>
      <c r="F3839">
        <v>1.4631400000000001</v>
      </c>
      <c r="I3839" s="400">
        <v>42937.520833333336</v>
      </c>
      <c r="J3839">
        <v>1.4691399999999999</v>
      </c>
      <c r="N3839">
        <v>-4.1399999999999997</v>
      </c>
      <c r="Q3839">
        <v>2228</v>
      </c>
      <c r="R3839" t="s">
        <v>97</v>
      </c>
      <c r="S3839" s="588">
        <v>7</v>
      </c>
    </row>
    <row r="3840" spans="1:19" x14ac:dyDescent="0.2">
      <c r="A3840">
        <v>3839</v>
      </c>
      <c r="B3840" s="400">
        <v>42937.172222222223</v>
      </c>
      <c r="C3840" t="s">
        <v>97</v>
      </c>
      <c r="D3840">
        <v>0.01</v>
      </c>
      <c r="F3840">
        <v>1.46465</v>
      </c>
      <c r="I3840" s="400">
        <v>42937.520833333336</v>
      </c>
      <c r="J3840">
        <v>1.4691399999999999</v>
      </c>
      <c r="N3840">
        <v>-3.09</v>
      </c>
      <c r="Q3840">
        <v>2228</v>
      </c>
      <c r="R3840" t="s">
        <v>97</v>
      </c>
      <c r="S3840" s="588">
        <v>7</v>
      </c>
    </row>
    <row r="3841" spans="1:19" x14ac:dyDescent="0.2">
      <c r="A3841">
        <v>3840</v>
      </c>
      <c r="B3841" s="400">
        <v>42937.192361111112</v>
      </c>
      <c r="C3841" t="s">
        <v>97</v>
      </c>
      <c r="D3841">
        <v>0.01</v>
      </c>
      <c r="F3841">
        <v>1.4669700000000001</v>
      </c>
      <c r="I3841" s="400">
        <v>42937.520833333336</v>
      </c>
      <c r="J3841">
        <v>1.4691399999999999</v>
      </c>
      <c r="N3841">
        <v>-1.49</v>
      </c>
      <c r="Q3841">
        <v>2228</v>
      </c>
      <c r="R3841" t="s">
        <v>97</v>
      </c>
      <c r="S3841" s="588">
        <v>7</v>
      </c>
    </row>
    <row r="3842" spans="1:19" x14ac:dyDescent="0.2">
      <c r="A3842">
        <v>3841</v>
      </c>
      <c r="B3842" s="400">
        <v>42937.236805555556</v>
      </c>
      <c r="C3842" t="s">
        <v>97</v>
      </c>
      <c r="D3842">
        <v>0.02</v>
      </c>
      <c r="F3842">
        <v>1.4701299999999999</v>
      </c>
      <c r="I3842" s="400">
        <v>42937.520833333336</v>
      </c>
      <c r="J3842">
        <v>1.4691399999999999</v>
      </c>
      <c r="N3842">
        <v>1.37</v>
      </c>
      <c r="Q3842">
        <v>2228</v>
      </c>
      <c r="R3842" t="s">
        <v>97</v>
      </c>
      <c r="S3842" s="588">
        <v>7</v>
      </c>
    </row>
    <row r="3843" spans="1:19" x14ac:dyDescent="0.2">
      <c r="A3843">
        <v>3842</v>
      </c>
      <c r="B3843" s="400">
        <v>42937.237500000003</v>
      </c>
      <c r="C3843" t="s">
        <v>97</v>
      </c>
      <c r="D3843">
        <v>0.02</v>
      </c>
      <c r="F3843">
        <v>1.47343</v>
      </c>
      <c r="I3843" s="400">
        <v>42937.520833333336</v>
      </c>
      <c r="J3843">
        <v>1.4691399999999999</v>
      </c>
      <c r="N3843">
        <v>5.92</v>
      </c>
      <c r="Q3843">
        <v>2228</v>
      </c>
      <c r="R3843" t="s">
        <v>97</v>
      </c>
      <c r="S3843" s="588">
        <v>7</v>
      </c>
    </row>
    <row r="3844" spans="1:19" x14ac:dyDescent="0.2">
      <c r="A3844">
        <v>3843</v>
      </c>
      <c r="B3844" s="400">
        <v>42937.421527777777</v>
      </c>
      <c r="C3844" t="s">
        <v>97</v>
      </c>
      <c r="D3844">
        <v>0.03</v>
      </c>
      <c r="F3844">
        <v>1.4767300000000001</v>
      </c>
      <c r="I3844" s="400">
        <v>42937.520833333336</v>
      </c>
      <c r="J3844">
        <v>1.4691399999999999</v>
      </c>
      <c r="N3844">
        <v>15.7</v>
      </c>
      <c r="Q3844">
        <v>2228</v>
      </c>
      <c r="R3844" t="s">
        <v>97</v>
      </c>
      <c r="S3844" s="588">
        <v>7</v>
      </c>
    </row>
    <row r="3845" spans="1:19" x14ac:dyDescent="0.2">
      <c r="A3845">
        <v>3844</v>
      </c>
      <c r="B3845" s="400">
        <v>42937.95</v>
      </c>
      <c r="C3845" t="s">
        <v>96</v>
      </c>
      <c r="D3845">
        <v>0.01</v>
      </c>
      <c r="F3845">
        <v>1.4739800000000001</v>
      </c>
      <c r="I3845" s="400">
        <v>42940.001388888886</v>
      </c>
      <c r="J3845">
        <v>1.47478</v>
      </c>
      <c r="N3845">
        <v>0.46</v>
      </c>
      <c r="Q3845">
        <v>2229</v>
      </c>
      <c r="R3845" t="s">
        <v>96</v>
      </c>
      <c r="S3845" s="588">
        <v>1</v>
      </c>
    </row>
    <row r="3846" spans="1:19" x14ac:dyDescent="0.2">
      <c r="A3846">
        <v>3845</v>
      </c>
      <c r="B3846" s="400">
        <v>42941.880555555559</v>
      </c>
      <c r="C3846" t="s">
        <v>97</v>
      </c>
      <c r="D3846">
        <v>0.01</v>
      </c>
      <c r="F3846">
        <v>1.4679500000000001</v>
      </c>
      <c r="I3846" s="400">
        <v>42941.895833333336</v>
      </c>
      <c r="J3846">
        <v>1.46715</v>
      </c>
      <c r="N3846">
        <v>0.55000000000000004</v>
      </c>
      <c r="Q3846">
        <v>2230</v>
      </c>
      <c r="R3846" t="s">
        <v>97</v>
      </c>
      <c r="S3846" s="588">
        <v>1</v>
      </c>
    </row>
    <row r="3847" spans="1:19" x14ac:dyDescent="0.2">
      <c r="A3847">
        <v>3846</v>
      </c>
      <c r="B3847" s="400">
        <v>42943.879166666666</v>
      </c>
      <c r="C3847" t="s">
        <v>97</v>
      </c>
      <c r="D3847">
        <v>0.01</v>
      </c>
      <c r="F3847">
        <v>1.46567</v>
      </c>
      <c r="I3847" s="400">
        <v>42943.883333333331</v>
      </c>
      <c r="J3847">
        <v>1.4648699999999999</v>
      </c>
      <c r="N3847">
        <v>0.55000000000000004</v>
      </c>
      <c r="Q3847">
        <v>2231</v>
      </c>
      <c r="R3847" t="s">
        <v>97</v>
      </c>
      <c r="S3847" s="588">
        <v>1</v>
      </c>
    </row>
    <row r="3848" spans="1:19" x14ac:dyDescent="0.2">
      <c r="A3848">
        <v>3847</v>
      </c>
      <c r="B3848" s="400">
        <v>42943.898611111108</v>
      </c>
      <c r="C3848" t="s">
        <v>97</v>
      </c>
      <c r="D3848">
        <v>0.01</v>
      </c>
      <c r="F3848">
        <v>1.4658899999999999</v>
      </c>
      <c r="I3848" s="400">
        <v>42943.959027777775</v>
      </c>
      <c r="J3848">
        <v>1.46509</v>
      </c>
      <c r="N3848">
        <v>0.55000000000000004</v>
      </c>
      <c r="Q3848">
        <v>2232</v>
      </c>
      <c r="R3848" t="s">
        <v>97</v>
      </c>
      <c r="S3848" s="588">
        <v>1</v>
      </c>
    </row>
    <row r="3849" spans="1:19" x14ac:dyDescent="0.2">
      <c r="A3849">
        <v>3848</v>
      </c>
      <c r="B3849" s="400">
        <v>42944.930555555555</v>
      </c>
      <c r="C3849" t="s">
        <v>97</v>
      </c>
      <c r="D3849">
        <v>0.01</v>
      </c>
      <c r="F3849">
        <v>1.47272</v>
      </c>
      <c r="I3849" s="400">
        <v>42944.947916666664</v>
      </c>
      <c r="J3849">
        <v>1.4719199999999999</v>
      </c>
      <c r="N3849">
        <v>0.55000000000000004</v>
      </c>
      <c r="Q3849">
        <v>2233</v>
      </c>
      <c r="R3849" t="s">
        <v>97</v>
      </c>
      <c r="S3849" s="588">
        <v>1</v>
      </c>
    </row>
    <row r="3850" spans="1:19" x14ac:dyDescent="0.2">
      <c r="A3850">
        <v>3849</v>
      </c>
      <c r="B3850" s="400">
        <v>42947.049305555556</v>
      </c>
      <c r="C3850" t="s">
        <v>96</v>
      </c>
      <c r="D3850">
        <v>0.01</v>
      </c>
      <c r="F3850">
        <v>1.47146</v>
      </c>
      <c r="I3850" s="400">
        <v>42947.050694444442</v>
      </c>
      <c r="J3850">
        <v>1.4722599999999999</v>
      </c>
      <c r="N3850">
        <v>0.56000000000000005</v>
      </c>
      <c r="Q3850">
        <v>2234</v>
      </c>
      <c r="R3850" t="s">
        <v>96</v>
      </c>
      <c r="S3850" s="588">
        <v>1</v>
      </c>
    </row>
    <row r="3851" spans="1:19" x14ac:dyDescent="0.2">
      <c r="A3851">
        <v>3850</v>
      </c>
      <c r="B3851" s="400">
        <v>42947.895833333336</v>
      </c>
      <c r="C3851" t="s">
        <v>97</v>
      </c>
      <c r="D3851">
        <v>0.01</v>
      </c>
      <c r="F3851">
        <v>1.4799899999999999</v>
      </c>
      <c r="I3851" s="400">
        <v>42947.915972222225</v>
      </c>
      <c r="J3851">
        <v>1.47919</v>
      </c>
      <c r="N3851">
        <v>0.55000000000000004</v>
      </c>
      <c r="Q3851">
        <v>2235</v>
      </c>
      <c r="R3851" t="s">
        <v>97</v>
      </c>
      <c r="S3851" s="588">
        <v>1</v>
      </c>
    </row>
    <row r="3852" spans="1:19" x14ac:dyDescent="0.2">
      <c r="A3852">
        <v>3851</v>
      </c>
      <c r="B3852" s="400">
        <v>42948.919444444444</v>
      </c>
      <c r="C3852" t="s">
        <v>97</v>
      </c>
      <c r="D3852">
        <v>0.01</v>
      </c>
      <c r="F3852">
        <v>1.4814400000000001</v>
      </c>
      <c r="I3852" s="400">
        <v>42949.62222222222</v>
      </c>
      <c r="J3852">
        <v>1.4849000000000001</v>
      </c>
      <c r="N3852">
        <v>-2.38</v>
      </c>
      <c r="Q3852">
        <v>2236</v>
      </c>
      <c r="R3852" t="s">
        <v>97</v>
      </c>
      <c r="S3852" s="588">
        <v>5</v>
      </c>
    </row>
    <row r="3853" spans="1:19" x14ac:dyDescent="0.2">
      <c r="A3853">
        <v>3852</v>
      </c>
      <c r="B3853" s="400">
        <v>42949.07916666667</v>
      </c>
      <c r="C3853" t="s">
        <v>97</v>
      </c>
      <c r="D3853">
        <v>0.01</v>
      </c>
      <c r="F3853">
        <v>1.48295</v>
      </c>
      <c r="I3853" s="400">
        <v>42949.62222222222</v>
      </c>
      <c r="J3853">
        <v>1.4849000000000001</v>
      </c>
      <c r="N3853">
        <v>-1.34</v>
      </c>
      <c r="Q3853">
        <v>2236</v>
      </c>
      <c r="R3853" t="s">
        <v>97</v>
      </c>
      <c r="S3853" s="588">
        <v>5</v>
      </c>
    </row>
    <row r="3854" spans="1:19" x14ac:dyDescent="0.2">
      <c r="A3854">
        <v>3853</v>
      </c>
      <c r="B3854" s="400">
        <v>42949.123611111114</v>
      </c>
      <c r="C3854" t="s">
        <v>97</v>
      </c>
      <c r="D3854">
        <v>0.01</v>
      </c>
      <c r="F3854">
        <v>1.48447</v>
      </c>
      <c r="I3854" s="400">
        <v>42949.62222222222</v>
      </c>
      <c r="J3854">
        <v>1.4849000000000001</v>
      </c>
      <c r="N3854">
        <v>-0.3</v>
      </c>
      <c r="Q3854">
        <v>2236</v>
      </c>
      <c r="R3854" t="s">
        <v>97</v>
      </c>
      <c r="S3854" s="588">
        <v>5</v>
      </c>
    </row>
    <row r="3855" spans="1:19" x14ac:dyDescent="0.2">
      <c r="A3855">
        <v>3854</v>
      </c>
      <c r="B3855" s="400">
        <v>42949.294444444444</v>
      </c>
      <c r="C3855" t="s">
        <v>97</v>
      </c>
      <c r="D3855">
        <v>0.01</v>
      </c>
      <c r="F3855">
        <v>1.48678</v>
      </c>
      <c r="I3855" s="400">
        <v>42949.62222222222</v>
      </c>
      <c r="J3855">
        <v>1.4849000000000001</v>
      </c>
      <c r="N3855">
        <v>1.3</v>
      </c>
      <c r="Q3855">
        <v>2236</v>
      </c>
      <c r="R3855" t="s">
        <v>97</v>
      </c>
      <c r="S3855" s="588">
        <v>5</v>
      </c>
    </row>
    <row r="3856" spans="1:19" x14ac:dyDescent="0.2">
      <c r="A3856">
        <v>3855</v>
      </c>
      <c r="B3856" s="400">
        <v>42949.478472222225</v>
      </c>
      <c r="C3856" t="s">
        <v>97</v>
      </c>
      <c r="D3856">
        <v>0.02</v>
      </c>
      <c r="F3856">
        <v>1.4898899999999999</v>
      </c>
      <c r="I3856" s="400">
        <v>42949.62222222222</v>
      </c>
      <c r="J3856">
        <v>1.4849000000000001</v>
      </c>
      <c r="N3856">
        <v>6.88</v>
      </c>
      <c r="Q3856">
        <v>2236</v>
      </c>
      <c r="R3856" t="s">
        <v>97</v>
      </c>
      <c r="S3856" s="588">
        <v>5</v>
      </c>
    </row>
    <row r="3857" spans="1:19" x14ac:dyDescent="0.2">
      <c r="A3857">
        <v>3856</v>
      </c>
      <c r="B3857" s="400">
        <v>42949.910416666666</v>
      </c>
      <c r="C3857" t="s">
        <v>96</v>
      </c>
      <c r="D3857">
        <v>0.01</v>
      </c>
      <c r="F3857">
        <v>1.4882299999999999</v>
      </c>
      <c r="I3857" s="400">
        <v>42950.085416666669</v>
      </c>
      <c r="J3857">
        <v>1.4890300000000001</v>
      </c>
      <c r="N3857">
        <v>0.27</v>
      </c>
      <c r="Q3857">
        <v>2237</v>
      </c>
      <c r="R3857" t="s">
        <v>96</v>
      </c>
      <c r="S3857" s="588">
        <v>1</v>
      </c>
    </row>
    <row r="3858" spans="1:19" x14ac:dyDescent="0.2">
      <c r="A3858">
        <v>3857</v>
      </c>
      <c r="B3858" s="400">
        <v>42950.942361111112</v>
      </c>
      <c r="C3858" t="s">
        <v>96</v>
      </c>
      <c r="D3858">
        <v>0.01</v>
      </c>
      <c r="F3858">
        <v>1.4934700000000001</v>
      </c>
      <c r="I3858" s="400">
        <v>42950.946527777778</v>
      </c>
      <c r="J3858">
        <v>1.49427</v>
      </c>
      <c r="N3858">
        <v>0.55000000000000004</v>
      </c>
      <c r="Q3858">
        <v>2238</v>
      </c>
      <c r="R3858" t="s">
        <v>96</v>
      </c>
      <c r="S3858" s="588">
        <v>1</v>
      </c>
    </row>
    <row r="3859" spans="1:19" x14ac:dyDescent="0.2">
      <c r="A3859">
        <v>3858</v>
      </c>
      <c r="B3859" s="400">
        <v>42950.951388888891</v>
      </c>
      <c r="C3859" t="s">
        <v>96</v>
      </c>
      <c r="D3859">
        <v>0.01</v>
      </c>
      <c r="F3859">
        <v>1.49417</v>
      </c>
      <c r="I3859" s="400">
        <v>42951.180555555555</v>
      </c>
      <c r="J3859">
        <v>1.4942</v>
      </c>
      <c r="N3859">
        <v>-0.06</v>
      </c>
      <c r="Q3859">
        <v>2239</v>
      </c>
      <c r="R3859" t="s">
        <v>96</v>
      </c>
      <c r="S3859" s="588">
        <v>2</v>
      </c>
    </row>
    <row r="3860" spans="1:19" x14ac:dyDescent="0.2">
      <c r="A3860">
        <v>3859</v>
      </c>
      <c r="B3860" s="400">
        <v>42951.07708333333</v>
      </c>
      <c r="C3860" t="s">
        <v>96</v>
      </c>
      <c r="D3860">
        <v>0.01</v>
      </c>
      <c r="F3860">
        <v>1.4926299999999999</v>
      </c>
      <c r="I3860" s="400">
        <v>42951.180555555555</v>
      </c>
      <c r="J3860">
        <v>1.4942</v>
      </c>
      <c r="N3860">
        <v>1.0900000000000001</v>
      </c>
      <c r="Q3860">
        <v>2239</v>
      </c>
      <c r="R3860" t="s">
        <v>96</v>
      </c>
      <c r="S3860" s="588">
        <v>2</v>
      </c>
    </row>
    <row r="3861" spans="1:19" x14ac:dyDescent="0.2">
      <c r="A3861">
        <v>3860</v>
      </c>
      <c r="B3861" s="400">
        <v>42951.929166666669</v>
      </c>
      <c r="C3861" t="s">
        <v>97</v>
      </c>
      <c r="D3861">
        <v>0.01</v>
      </c>
      <c r="F3861">
        <v>1.4850099999999999</v>
      </c>
      <c r="I3861" s="400">
        <v>42954.166666666664</v>
      </c>
      <c r="J3861">
        <v>1.48421</v>
      </c>
      <c r="N3861">
        <v>0.56000000000000005</v>
      </c>
      <c r="Q3861">
        <v>2240</v>
      </c>
      <c r="R3861" t="s">
        <v>97</v>
      </c>
      <c r="S3861" s="588">
        <v>1</v>
      </c>
    </row>
    <row r="3862" spans="1:19" x14ac:dyDescent="0.2">
      <c r="A3862">
        <v>3861</v>
      </c>
      <c r="B3862" s="400">
        <v>42954.042361111111</v>
      </c>
      <c r="C3862" t="s">
        <v>96</v>
      </c>
      <c r="D3862">
        <v>0.01</v>
      </c>
      <c r="F3862">
        <v>1.4850399999999999</v>
      </c>
      <c r="I3862" s="400">
        <v>42954.061111111114</v>
      </c>
      <c r="J3862">
        <v>1.48584</v>
      </c>
      <c r="N3862">
        <v>0.55000000000000004</v>
      </c>
      <c r="Q3862">
        <v>2241</v>
      </c>
      <c r="R3862" t="s">
        <v>96</v>
      </c>
      <c r="S3862" s="588">
        <v>1</v>
      </c>
    </row>
    <row r="3863" spans="1:19" x14ac:dyDescent="0.2">
      <c r="A3863">
        <v>3862</v>
      </c>
      <c r="B3863" s="400">
        <v>42954.961111111108</v>
      </c>
      <c r="C3863" t="s">
        <v>97</v>
      </c>
      <c r="D3863">
        <v>0.01</v>
      </c>
      <c r="F3863">
        <v>1.49105</v>
      </c>
      <c r="I3863" s="400">
        <v>42955.135416666664</v>
      </c>
      <c r="J3863">
        <v>1.4902500000000001</v>
      </c>
      <c r="N3863">
        <v>0.56000000000000005</v>
      </c>
      <c r="Q3863">
        <v>2242</v>
      </c>
      <c r="R3863" t="s">
        <v>97</v>
      </c>
      <c r="S3863" s="588">
        <v>1</v>
      </c>
    </row>
    <row r="3864" spans="1:19" x14ac:dyDescent="0.2">
      <c r="A3864">
        <v>3863</v>
      </c>
      <c r="B3864" s="400">
        <v>42955.931944444441</v>
      </c>
      <c r="C3864" t="s">
        <v>96</v>
      </c>
      <c r="D3864">
        <v>0.01</v>
      </c>
      <c r="F3864">
        <v>1.4841800000000001</v>
      </c>
      <c r="I3864" s="400">
        <v>42955.959027777775</v>
      </c>
      <c r="J3864">
        <v>1.48498</v>
      </c>
      <c r="N3864">
        <v>0.55000000000000004</v>
      </c>
      <c r="Q3864">
        <v>2243</v>
      </c>
      <c r="R3864" t="s">
        <v>96</v>
      </c>
      <c r="S3864" s="588">
        <v>1</v>
      </c>
    </row>
    <row r="3865" spans="1:19" x14ac:dyDescent="0.2">
      <c r="A3865">
        <v>3864</v>
      </c>
      <c r="B3865" s="400">
        <v>42956.078472222223</v>
      </c>
      <c r="C3865" t="s">
        <v>97</v>
      </c>
      <c r="D3865">
        <v>0.01</v>
      </c>
      <c r="F3865">
        <v>1.48654</v>
      </c>
      <c r="I3865" s="400">
        <v>42956.495833333334</v>
      </c>
      <c r="J3865">
        <v>1.48811</v>
      </c>
      <c r="N3865">
        <v>-1.08</v>
      </c>
      <c r="Q3865">
        <v>2244</v>
      </c>
      <c r="R3865" t="s">
        <v>97</v>
      </c>
      <c r="S3865" s="588">
        <v>4</v>
      </c>
    </row>
    <row r="3866" spans="1:19" x14ac:dyDescent="0.2">
      <c r="A3866">
        <v>3865</v>
      </c>
      <c r="B3866" s="400">
        <v>42956.121527777781</v>
      </c>
      <c r="C3866" t="s">
        <v>97</v>
      </c>
      <c r="D3866">
        <v>0.01</v>
      </c>
      <c r="F3866">
        <v>1.4880500000000001</v>
      </c>
      <c r="I3866" s="400">
        <v>42956.495833333334</v>
      </c>
      <c r="J3866">
        <v>1.48811</v>
      </c>
      <c r="N3866">
        <v>-0.04</v>
      </c>
      <c r="Q3866">
        <v>2244</v>
      </c>
      <c r="R3866" t="s">
        <v>97</v>
      </c>
      <c r="S3866" s="588">
        <v>4</v>
      </c>
    </row>
    <row r="3867" spans="1:19" x14ac:dyDescent="0.2">
      <c r="A3867">
        <v>3866</v>
      </c>
      <c r="B3867" s="400">
        <v>42956.132638888892</v>
      </c>
      <c r="C3867" t="s">
        <v>97</v>
      </c>
      <c r="D3867">
        <v>0.01</v>
      </c>
      <c r="F3867">
        <v>1.4895700000000001</v>
      </c>
      <c r="I3867" s="400">
        <v>42956.495833333334</v>
      </c>
      <c r="J3867">
        <v>1.48811</v>
      </c>
      <c r="N3867">
        <v>1.01</v>
      </c>
      <c r="Q3867">
        <v>2244</v>
      </c>
      <c r="R3867" t="s">
        <v>97</v>
      </c>
      <c r="S3867" s="588">
        <v>4</v>
      </c>
    </row>
    <row r="3868" spans="1:19" x14ac:dyDescent="0.2">
      <c r="A3868">
        <v>3867</v>
      </c>
      <c r="B3868" s="400">
        <v>42956.147222222222</v>
      </c>
      <c r="C3868" t="s">
        <v>97</v>
      </c>
      <c r="D3868">
        <v>0.01</v>
      </c>
      <c r="F3868">
        <v>1.4918800000000001</v>
      </c>
      <c r="I3868" s="400">
        <v>42956.495833333334</v>
      </c>
      <c r="J3868">
        <v>1.48811</v>
      </c>
      <c r="N3868">
        <v>2.6</v>
      </c>
      <c r="Q3868">
        <v>2244</v>
      </c>
      <c r="R3868" t="s">
        <v>97</v>
      </c>
      <c r="S3868" s="588">
        <v>4</v>
      </c>
    </row>
    <row r="3869" spans="1:19" x14ac:dyDescent="0.2">
      <c r="A3869">
        <v>3868</v>
      </c>
      <c r="B3869" s="400">
        <v>42957.938888888886</v>
      </c>
      <c r="C3869" t="s">
        <v>97</v>
      </c>
      <c r="D3869">
        <v>0.01</v>
      </c>
      <c r="F3869">
        <v>1.4923999999999999</v>
      </c>
      <c r="I3869" s="400">
        <v>42958.383333333331</v>
      </c>
      <c r="J3869">
        <v>1.49593</v>
      </c>
      <c r="N3869">
        <v>-2.42</v>
      </c>
      <c r="Q3869">
        <v>2245</v>
      </c>
      <c r="R3869" t="s">
        <v>97</v>
      </c>
      <c r="S3869" s="588">
        <v>5</v>
      </c>
    </row>
    <row r="3870" spans="1:19" x14ac:dyDescent="0.2">
      <c r="A3870">
        <v>3869</v>
      </c>
      <c r="B3870" s="400">
        <v>42957.961111111108</v>
      </c>
      <c r="C3870" t="s">
        <v>97</v>
      </c>
      <c r="D3870">
        <v>0.01</v>
      </c>
      <c r="F3870">
        <v>1.49394</v>
      </c>
      <c r="I3870" s="400">
        <v>42958.383333333331</v>
      </c>
      <c r="J3870">
        <v>1.49593</v>
      </c>
      <c r="N3870">
        <v>-1.36</v>
      </c>
      <c r="Q3870">
        <v>2245</v>
      </c>
      <c r="R3870" t="s">
        <v>97</v>
      </c>
      <c r="S3870" s="588">
        <v>5</v>
      </c>
    </row>
    <row r="3871" spans="1:19" x14ac:dyDescent="0.2">
      <c r="A3871">
        <v>3870</v>
      </c>
      <c r="B3871" s="400">
        <v>42957.974305555559</v>
      </c>
      <c r="C3871" t="s">
        <v>97</v>
      </c>
      <c r="D3871">
        <v>0.01</v>
      </c>
      <c r="F3871">
        <v>1.4955099999999999</v>
      </c>
      <c r="I3871" s="400">
        <v>42958.383333333331</v>
      </c>
      <c r="J3871">
        <v>1.49593</v>
      </c>
      <c r="N3871">
        <v>-0.28000000000000003</v>
      </c>
      <c r="Q3871">
        <v>2245</v>
      </c>
      <c r="R3871" t="s">
        <v>97</v>
      </c>
      <c r="S3871" s="588">
        <v>5</v>
      </c>
    </row>
    <row r="3872" spans="1:19" x14ac:dyDescent="0.2">
      <c r="A3872">
        <v>3871</v>
      </c>
      <c r="B3872" s="400">
        <v>42958.181250000001</v>
      </c>
      <c r="C3872" t="s">
        <v>97</v>
      </c>
      <c r="D3872">
        <v>0.01</v>
      </c>
      <c r="F3872">
        <v>1.4978100000000001</v>
      </c>
      <c r="I3872" s="400">
        <v>42958.383333333331</v>
      </c>
      <c r="J3872">
        <v>1.49593</v>
      </c>
      <c r="N3872">
        <v>1.3</v>
      </c>
      <c r="Q3872">
        <v>2245</v>
      </c>
      <c r="R3872" t="s">
        <v>97</v>
      </c>
      <c r="S3872" s="588">
        <v>5</v>
      </c>
    </row>
    <row r="3873" spans="1:19" x14ac:dyDescent="0.2">
      <c r="A3873">
        <v>3872</v>
      </c>
      <c r="B3873" s="400">
        <v>42958.194444444445</v>
      </c>
      <c r="C3873" t="s">
        <v>97</v>
      </c>
      <c r="D3873">
        <v>0.02</v>
      </c>
      <c r="F3873">
        <v>1.5009600000000001</v>
      </c>
      <c r="I3873" s="400">
        <v>42958.383333333331</v>
      </c>
      <c r="J3873">
        <v>1.49593</v>
      </c>
      <c r="N3873">
        <v>6.93</v>
      </c>
      <c r="Q3873">
        <v>2245</v>
      </c>
      <c r="R3873" t="s">
        <v>97</v>
      </c>
      <c r="S3873" s="588">
        <v>5</v>
      </c>
    </row>
    <row r="3874" spans="1:19" x14ac:dyDescent="0.2">
      <c r="A3874">
        <v>3873</v>
      </c>
      <c r="B3874" s="400">
        <v>42958.914583333331</v>
      </c>
      <c r="C3874" t="s">
        <v>97</v>
      </c>
      <c r="D3874">
        <v>0.01</v>
      </c>
      <c r="F3874">
        <v>1.4973399999999999</v>
      </c>
      <c r="I3874" s="400">
        <v>42961.120138888888</v>
      </c>
      <c r="J3874">
        <v>1.49654</v>
      </c>
      <c r="N3874">
        <v>0.56999999999999995</v>
      </c>
      <c r="Q3874">
        <v>2246</v>
      </c>
      <c r="R3874" t="s">
        <v>97</v>
      </c>
      <c r="S3874" s="588">
        <v>1</v>
      </c>
    </row>
    <row r="3875" spans="1:19" x14ac:dyDescent="0.2">
      <c r="A3875">
        <v>3874</v>
      </c>
      <c r="B3875" s="400">
        <v>42963.025694444441</v>
      </c>
      <c r="C3875" t="s">
        <v>96</v>
      </c>
      <c r="D3875">
        <v>0.01</v>
      </c>
      <c r="F3875">
        <v>1.50057</v>
      </c>
      <c r="I3875" s="400">
        <v>42963.054861111108</v>
      </c>
      <c r="J3875">
        <v>1.5013700000000001</v>
      </c>
      <c r="N3875">
        <v>0.55000000000000004</v>
      </c>
      <c r="Q3875">
        <v>2247</v>
      </c>
      <c r="R3875" t="s">
        <v>96</v>
      </c>
      <c r="S3875" s="588">
        <v>1</v>
      </c>
    </row>
    <row r="3876" spans="1:19" x14ac:dyDescent="0.2">
      <c r="A3876">
        <v>3875</v>
      </c>
      <c r="B3876" s="400">
        <v>42963.946527777778</v>
      </c>
      <c r="C3876" t="s">
        <v>96</v>
      </c>
      <c r="D3876">
        <v>0.01</v>
      </c>
      <c r="F3876">
        <v>1.4842200000000001</v>
      </c>
      <c r="I3876" s="400">
        <v>42964.026388888888</v>
      </c>
      <c r="J3876">
        <v>1.48502</v>
      </c>
      <c r="N3876">
        <v>0.27</v>
      </c>
      <c r="Q3876">
        <v>2248</v>
      </c>
      <c r="R3876" t="s">
        <v>96</v>
      </c>
      <c r="S3876" s="588">
        <v>1</v>
      </c>
    </row>
    <row r="3877" spans="1:19" x14ac:dyDescent="0.2">
      <c r="A3877">
        <v>3876</v>
      </c>
      <c r="B3877" s="400">
        <v>42964.029166666667</v>
      </c>
      <c r="C3877" t="s">
        <v>96</v>
      </c>
      <c r="D3877">
        <v>0.01</v>
      </c>
      <c r="F3877">
        <v>1.4845600000000001</v>
      </c>
      <c r="I3877" s="400">
        <v>42964.055555555555</v>
      </c>
      <c r="J3877">
        <v>1.48536</v>
      </c>
      <c r="N3877">
        <v>0.55000000000000004</v>
      </c>
      <c r="Q3877">
        <v>2249</v>
      </c>
      <c r="R3877" t="s">
        <v>96</v>
      </c>
      <c r="S3877" s="588">
        <v>1</v>
      </c>
    </row>
    <row r="3878" spans="1:19" x14ac:dyDescent="0.2">
      <c r="A3878">
        <v>3877</v>
      </c>
      <c r="B3878" s="400">
        <v>42964.904861111114</v>
      </c>
      <c r="C3878" t="s">
        <v>97</v>
      </c>
      <c r="D3878">
        <v>0.01</v>
      </c>
      <c r="F3878">
        <v>1.48552</v>
      </c>
      <c r="I3878" s="400">
        <v>42965.201388888891</v>
      </c>
      <c r="J3878">
        <v>1.4855100000000001</v>
      </c>
      <c r="N3878">
        <v>0.01</v>
      </c>
      <c r="Q3878">
        <v>2250</v>
      </c>
      <c r="R3878" t="s">
        <v>97</v>
      </c>
      <c r="S3878" s="588">
        <v>2</v>
      </c>
    </row>
    <row r="3879" spans="1:19" x14ac:dyDescent="0.2">
      <c r="A3879">
        <v>3878</v>
      </c>
      <c r="B3879" s="400">
        <v>42964.988888888889</v>
      </c>
      <c r="C3879" t="s">
        <v>97</v>
      </c>
      <c r="D3879">
        <v>0.01</v>
      </c>
      <c r="F3879">
        <v>1.48709</v>
      </c>
      <c r="I3879" s="400">
        <v>42965.201388888891</v>
      </c>
      <c r="J3879">
        <v>1.4855100000000001</v>
      </c>
      <c r="N3879">
        <v>1.1000000000000001</v>
      </c>
      <c r="Q3879">
        <v>2250</v>
      </c>
      <c r="R3879" t="s">
        <v>97</v>
      </c>
      <c r="S3879" s="588">
        <v>2</v>
      </c>
    </row>
    <row r="3880" spans="1:19" x14ac:dyDescent="0.2">
      <c r="A3880">
        <v>3879</v>
      </c>
      <c r="B3880" s="400">
        <v>42968.081250000003</v>
      </c>
      <c r="C3880" t="s">
        <v>96</v>
      </c>
      <c r="D3880">
        <v>0.01</v>
      </c>
      <c r="F3880">
        <v>1.4824999999999999</v>
      </c>
      <c r="I3880" s="400">
        <v>42968.12777777778</v>
      </c>
      <c r="J3880">
        <v>1.4833000000000001</v>
      </c>
      <c r="N3880">
        <v>0.55000000000000004</v>
      </c>
      <c r="Q3880">
        <v>2251</v>
      </c>
      <c r="R3880" t="s">
        <v>96</v>
      </c>
      <c r="S3880" s="588">
        <v>1</v>
      </c>
    </row>
    <row r="3881" spans="1:19" x14ac:dyDescent="0.2">
      <c r="A3881">
        <v>3880</v>
      </c>
      <c r="B3881" s="400">
        <v>42969.908333333333</v>
      </c>
      <c r="C3881" t="s">
        <v>96</v>
      </c>
      <c r="D3881">
        <v>0.01</v>
      </c>
      <c r="F3881">
        <v>1.4863500000000001</v>
      </c>
      <c r="I3881" s="400">
        <v>42970.025694444441</v>
      </c>
      <c r="J3881">
        <v>1.48715</v>
      </c>
      <c r="N3881">
        <v>0.46</v>
      </c>
      <c r="Q3881">
        <v>2252</v>
      </c>
      <c r="R3881" t="s">
        <v>96</v>
      </c>
      <c r="S3881" s="588">
        <v>1</v>
      </c>
    </row>
    <row r="3882" spans="1:19" x14ac:dyDescent="0.2">
      <c r="A3882">
        <v>3881</v>
      </c>
      <c r="B3882" s="400">
        <v>42970.90625</v>
      </c>
      <c r="C3882" t="s">
        <v>96</v>
      </c>
      <c r="D3882">
        <v>0.01</v>
      </c>
      <c r="F3882">
        <v>1.4946699999999999</v>
      </c>
      <c r="I3882" s="400">
        <v>42971.359027777777</v>
      </c>
      <c r="J3882">
        <v>1.49472</v>
      </c>
      <c r="N3882">
        <v>-0.24</v>
      </c>
      <c r="Q3882">
        <v>2253</v>
      </c>
      <c r="R3882" t="s">
        <v>96</v>
      </c>
      <c r="S3882" s="588">
        <v>2</v>
      </c>
    </row>
    <row r="3883" spans="1:19" x14ac:dyDescent="0.2">
      <c r="A3883">
        <v>3882</v>
      </c>
      <c r="B3883" s="400">
        <v>42971.125</v>
      </c>
      <c r="C3883" t="s">
        <v>96</v>
      </c>
      <c r="D3883">
        <v>0.01</v>
      </c>
      <c r="F3883">
        <v>1.4931700000000001</v>
      </c>
      <c r="I3883" s="400">
        <v>42971.359027777777</v>
      </c>
      <c r="J3883">
        <v>1.49472</v>
      </c>
      <c r="N3883">
        <v>1.07</v>
      </c>
      <c r="Q3883">
        <v>2253</v>
      </c>
      <c r="R3883" t="s">
        <v>96</v>
      </c>
      <c r="S3883" s="588">
        <v>2</v>
      </c>
    </row>
    <row r="3884" spans="1:19" x14ac:dyDescent="0.2">
      <c r="A3884">
        <v>3883</v>
      </c>
      <c r="B3884" s="400">
        <v>42972.948611111111</v>
      </c>
      <c r="C3884" t="s">
        <v>96</v>
      </c>
      <c r="D3884">
        <v>0.01</v>
      </c>
      <c r="F3884">
        <v>1.50054</v>
      </c>
      <c r="I3884" s="400">
        <v>42972.957638888889</v>
      </c>
      <c r="J3884">
        <v>1.5013399999999999</v>
      </c>
      <c r="N3884">
        <v>0.55000000000000004</v>
      </c>
      <c r="Q3884">
        <v>2254</v>
      </c>
      <c r="R3884" t="s">
        <v>96</v>
      </c>
      <c r="S3884" s="588">
        <v>1</v>
      </c>
    </row>
    <row r="3885" spans="1:19" x14ac:dyDescent="0.2">
      <c r="A3885">
        <v>3884</v>
      </c>
      <c r="B3885" s="400">
        <v>42975.036805555559</v>
      </c>
      <c r="C3885" t="s">
        <v>97</v>
      </c>
      <c r="D3885">
        <v>0.01</v>
      </c>
      <c r="F3885">
        <v>1.50563</v>
      </c>
      <c r="I3885" s="400">
        <v>42975.041666666664</v>
      </c>
      <c r="J3885">
        <v>1.5048299999999999</v>
      </c>
      <c r="N3885">
        <v>0.55000000000000004</v>
      </c>
      <c r="Q3885">
        <v>2255</v>
      </c>
      <c r="R3885" t="s">
        <v>97</v>
      </c>
      <c r="S3885" s="588">
        <v>1</v>
      </c>
    </row>
    <row r="3886" spans="1:19" x14ac:dyDescent="0.2">
      <c r="A3886">
        <v>3885</v>
      </c>
      <c r="B3886" s="400">
        <v>42976.02847222222</v>
      </c>
      <c r="C3886" t="s">
        <v>97</v>
      </c>
      <c r="D3886">
        <v>0.01</v>
      </c>
      <c r="F3886">
        <v>1.5084900000000001</v>
      </c>
      <c r="I3886" s="400">
        <v>42976.095833333333</v>
      </c>
      <c r="J3886">
        <v>1.5101199999999999</v>
      </c>
      <c r="N3886">
        <v>-1.1200000000000001</v>
      </c>
      <c r="Q3886">
        <v>2256</v>
      </c>
      <c r="R3886" t="s">
        <v>97</v>
      </c>
      <c r="S3886" s="588">
        <v>4</v>
      </c>
    </row>
    <row r="3887" spans="1:19" x14ac:dyDescent="0.2">
      <c r="A3887">
        <v>3886</v>
      </c>
      <c r="B3887" s="400">
        <v>42976.030555555553</v>
      </c>
      <c r="C3887" t="s">
        <v>97</v>
      </c>
      <c r="D3887">
        <v>0.01</v>
      </c>
      <c r="F3887">
        <v>1.51004</v>
      </c>
      <c r="I3887" s="400">
        <v>42976.095833333333</v>
      </c>
      <c r="J3887">
        <v>1.5101199999999999</v>
      </c>
      <c r="N3887">
        <v>-0.06</v>
      </c>
      <c r="Q3887">
        <v>2256</v>
      </c>
      <c r="R3887" t="s">
        <v>97</v>
      </c>
      <c r="S3887" s="588">
        <v>4</v>
      </c>
    </row>
    <row r="3888" spans="1:19" x14ac:dyDescent="0.2">
      <c r="A3888">
        <v>3887</v>
      </c>
      <c r="B3888" s="400">
        <v>42976.056944444441</v>
      </c>
      <c r="C3888" t="s">
        <v>97</v>
      </c>
      <c r="D3888">
        <v>0.01</v>
      </c>
      <c r="F3888">
        <v>1.5116000000000001</v>
      </c>
      <c r="I3888" s="400">
        <v>42976.095833333333</v>
      </c>
      <c r="J3888">
        <v>1.5101199999999999</v>
      </c>
      <c r="N3888">
        <v>1.02</v>
      </c>
      <c r="Q3888">
        <v>2256</v>
      </c>
      <c r="R3888" t="s">
        <v>97</v>
      </c>
      <c r="S3888" s="588">
        <v>4</v>
      </c>
    </row>
    <row r="3889" spans="1:19" x14ac:dyDescent="0.2">
      <c r="A3889">
        <v>3888</v>
      </c>
      <c r="B3889" s="400">
        <v>42976.063888888886</v>
      </c>
      <c r="C3889" t="s">
        <v>97</v>
      </c>
      <c r="D3889">
        <v>0.01</v>
      </c>
      <c r="F3889">
        <v>1.51396</v>
      </c>
      <c r="I3889" s="400">
        <v>42976.095833333333</v>
      </c>
      <c r="J3889">
        <v>1.5101199999999999</v>
      </c>
      <c r="N3889">
        <v>2.65</v>
      </c>
      <c r="Q3889">
        <v>2256</v>
      </c>
      <c r="R3889" t="s">
        <v>97</v>
      </c>
      <c r="S3889" s="588">
        <v>4</v>
      </c>
    </row>
    <row r="3890" spans="1:19" x14ac:dyDescent="0.2">
      <c r="A3890">
        <v>3889</v>
      </c>
      <c r="B3890" s="400">
        <v>42976.876388888886</v>
      </c>
      <c r="C3890" t="s">
        <v>96</v>
      </c>
      <c r="D3890">
        <v>0.01</v>
      </c>
      <c r="F3890">
        <v>1.5075000000000001</v>
      </c>
      <c r="I3890" s="400">
        <v>42977.68472222222</v>
      </c>
      <c r="J3890">
        <v>1.5039800000000001</v>
      </c>
      <c r="N3890">
        <v>-2.52</v>
      </c>
      <c r="Q3890">
        <v>2257</v>
      </c>
      <c r="R3890" t="s">
        <v>96</v>
      </c>
      <c r="S3890" s="588">
        <v>5</v>
      </c>
    </row>
    <row r="3891" spans="1:19" x14ac:dyDescent="0.2">
      <c r="A3891">
        <v>3890</v>
      </c>
      <c r="B3891" s="400">
        <v>42976.902777777781</v>
      </c>
      <c r="C3891" t="s">
        <v>96</v>
      </c>
      <c r="D3891">
        <v>0.01</v>
      </c>
      <c r="F3891">
        <v>1.506</v>
      </c>
      <c r="I3891" s="400">
        <v>42977.68472222222</v>
      </c>
      <c r="J3891">
        <v>1.5039800000000001</v>
      </c>
      <c r="N3891">
        <v>-1.48</v>
      </c>
      <c r="Q3891">
        <v>2257</v>
      </c>
      <c r="R3891" t="s">
        <v>96</v>
      </c>
      <c r="S3891" s="588">
        <v>5</v>
      </c>
    </row>
    <row r="3892" spans="1:19" x14ac:dyDescent="0.2">
      <c r="A3892">
        <v>3891</v>
      </c>
      <c r="B3892" s="400">
        <v>42976.961111111108</v>
      </c>
      <c r="C3892" t="s">
        <v>96</v>
      </c>
      <c r="D3892">
        <v>0.01</v>
      </c>
      <c r="F3892">
        <v>1.5044</v>
      </c>
      <c r="I3892" s="400">
        <v>42977.68472222222</v>
      </c>
      <c r="J3892">
        <v>1.5039800000000001</v>
      </c>
      <c r="N3892">
        <v>-0.38</v>
      </c>
      <c r="Q3892">
        <v>2257</v>
      </c>
      <c r="R3892" t="s">
        <v>96</v>
      </c>
      <c r="S3892" s="588">
        <v>5</v>
      </c>
    </row>
    <row r="3893" spans="1:19" x14ac:dyDescent="0.2">
      <c r="A3893">
        <v>3892</v>
      </c>
      <c r="B3893" s="400">
        <v>42977.190972222219</v>
      </c>
      <c r="C3893" t="s">
        <v>96</v>
      </c>
      <c r="D3893">
        <v>0.01</v>
      </c>
      <c r="F3893">
        <v>1.5020800000000001</v>
      </c>
      <c r="I3893" s="400">
        <v>42977.68472222222</v>
      </c>
      <c r="J3893">
        <v>1.5039800000000001</v>
      </c>
      <c r="N3893">
        <v>1.31</v>
      </c>
      <c r="Q3893">
        <v>2257</v>
      </c>
      <c r="R3893" t="s">
        <v>96</v>
      </c>
      <c r="S3893" s="588">
        <v>5</v>
      </c>
    </row>
    <row r="3894" spans="1:19" x14ac:dyDescent="0.2">
      <c r="A3894">
        <v>3893</v>
      </c>
      <c r="B3894" s="400">
        <v>42977.211111111108</v>
      </c>
      <c r="C3894" t="s">
        <v>96</v>
      </c>
      <c r="D3894">
        <v>0.02</v>
      </c>
      <c r="F3894">
        <v>1.4989600000000001</v>
      </c>
      <c r="I3894" s="400">
        <v>42977.68472222222</v>
      </c>
      <c r="J3894">
        <v>1.5039800000000001</v>
      </c>
      <c r="N3894">
        <v>6.92</v>
      </c>
      <c r="Q3894">
        <v>2257</v>
      </c>
      <c r="R3894" t="s">
        <v>96</v>
      </c>
      <c r="S3894" s="588">
        <v>5</v>
      </c>
    </row>
    <row r="3895" spans="1:19" x14ac:dyDescent="0.2">
      <c r="A3895">
        <v>3894</v>
      </c>
      <c r="B3895" s="400">
        <v>42977.898611111108</v>
      </c>
      <c r="C3895" t="s">
        <v>96</v>
      </c>
      <c r="D3895">
        <v>0.01</v>
      </c>
      <c r="F3895">
        <v>1.5050600000000001</v>
      </c>
      <c r="I3895" s="400">
        <v>42978.018750000003</v>
      </c>
      <c r="J3895">
        <v>1.5050699999999999</v>
      </c>
      <c r="N3895">
        <v>-0.27</v>
      </c>
      <c r="Q3895">
        <v>2258</v>
      </c>
      <c r="R3895" t="s">
        <v>96</v>
      </c>
      <c r="S3895" s="588">
        <v>2</v>
      </c>
    </row>
    <row r="3896" spans="1:19" x14ac:dyDescent="0.2">
      <c r="A3896">
        <v>3895</v>
      </c>
      <c r="B3896" s="400">
        <v>42977.999305555553</v>
      </c>
      <c r="C3896" t="s">
        <v>96</v>
      </c>
      <c r="D3896">
        <v>0.01</v>
      </c>
      <c r="F3896">
        <v>1.5034700000000001</v>
      </c>
      <c r="I3896" s="400">
        <v>42978.018750000003</v>
      </c>
      <c r="J3896">
        <v>1.5050699999999999</v>
      </c>
      <c r="N3896">
        <v>0.82</v>
      </c>
      <c r="Q3896">
        <v>2258</v>
      </c>
      <c r="R3896" t="s">
        <v>96</v>
      </c>
      <c r="S3896" s="588">
        <v>2</v>
      </c>
    </row>
    <row r="3897" spans="1:19" x14ac:dyDescent="0.2">
      <c r="A3897">
        <v>3896</v>
      </c>
      <c r="B3897" s="400">
        <v>42978.886111111111</v>
      </c>
      <c r="C3897" t="s">
        <v>96</v>
      </c>
      <c r="D3897">
        <v>0.01</v>
      </c>
      <c r="F3897">
        <v>1.49796</v>
      </c>
      <c r="I3897" s="400">
        <v>42978.997916666667</v>
      </c>
      <c r="J3897">
        <v>1.4987600000000001</v>
      </c>
      <c r="N3897">
        <v>0.55000000000000004</v>
      </c>
      <c r="Q3897">
        <v>2259</v>
      </c>
      <c r="R3897" t="s">
        <v>96</v>
      </c>
      <c r="S3897" s="588">
        <v>1</v>
      </c>
    </row>
    <row r="3898" spans="1:19" x14ac:dyDescent="0.2">
      <c r="A3898">
        <v>3897</v>
      </c>
      <c r="B3898" s="400">
        <v>42982.044444444444</v>
      </c>
      <c r="C3898" t="s">
        <v>96</v>
      </c>
      <c r="D3898">
        <v>0.01</v>
      </c>
      <c r="F3898">
        <v>1.4918199999999999</v>
      </c>
      <c r="I3898" s="400">
        <v>42982.063888888886</v>
      </c>
      <c r="J3898">
        <v>1.4926200000000001</v>
      </c>
      <c r="N3898">
        <v>0.56000000000000005</v>
      </c>
      <c r="Q3898">
        <v>2260</v>
      </c>
      <c r="R3898" t="s">
        <v>96</v>
      </c>
      <c r="S3898" s="588">
        <v>1</v>
      </c>
    </row>
    <row r="3899" spans="1:19" x14ac:dyDescent="0.2">
      <c r="A3899">
        <v>3898</v>
      </c>
      <c r="B3899" s="400">
        <v>42982.072916666664</v>
      </c>
      <c r="C3899" t="s">
        <v>96</v>
      </c>
      <c r="D3899">
        <v>0.01</v>
      </c>
      <c r="F3899">
        <v>1.4924299999999999</v>
      </c>
      <c r="I3899" s="400">
        <v>42982.129166666666</v>
      </c>
      <c r="J3899">
        <v>1.4924299999999999</v>
      </c>
      <c r="N3899">
        <v>0</v>
      </c>
      <c r="Q3899">
        <v>2261</v>
      </c>
      <c r="R3899" t="s">
        <v>96</v>
      </c>
      <c r="S3899" s="588">
        <v>2</v>
      </c>
    </row>
    <row r="3900" spans="1:19" x14ac:dyDescent="0.2">
      <c r="A3900">
        <v>3899</v>
      </c>
      <c r="B3900" s="400">
        <v>42982.098611111112</v>
      </c>
      <c r="C3900" t="s">
        <v>96</v>
      </c>
      <c r="D3900">
        <v>0.01</v>
      </c>
      <c r="F3900">
        <v>1.49082</v>
      </c>
      <c r="I3900" s="400">
        <v>42982.129166666666</v>
      </c>
      <c r="J3900">
        <v>1.4924299999999999</v>
      </c>
      <c r="N3900">
        <v>1.1100000000000001</v>
      </c>
      <c r="Q3900">
        <v>2261</v>
      </c>
      <c r="R3900" t="s">
        <v>96</v>
      </c>
      <c r="S3900" s="588">
        <v>2</v>
      </c>
    </row>
    <row r="3901" spans="1:19" x14ac:dyDescent="0.2">
      <c r="A3901">
        <v>3900</v>
      </c>
      <c r="B3901" s="400">
        <v>42982.88958333333</v>
      </c>
      <c r="C3901" t="s">
        <v>96</v>
      </c>
      <c r="D3901">
        <v>0.01</v>
      </c>
      <c r="F3901">
        <v>1.4967900000000001</v>
      </c>
      <c r="I3901" s="400">
        <v>42982.904166666667</v>
      </c>
      <c r="J3901">
        <v>1.49759</v>
      </c>
      <c r="N3901">
        <v>0.55000000000000004</v>
      </c>
      <c r="Q3901">
        <v>2262</v>
      </c>
      <c r="R3901" t="s">
        <v>96</v>
      </c>
      <c r="S3901" s="588">
        <v>1</v>
      </c>
    </row>
    <row r="3902" spans="1:19" x14ac:dyDescent="0.2">
      <c r="A3902">
        <v>3901</v>
      </c>
      <c r="B3902" s="400">
        <v>42982.967361111114</v>
      </c>
      <c r="C3902" t="s">
        <v>96</v>
      </c>
      <c r="D3902">
        <v>0.01</v>
      </c>
      <c r="F3902">
        <v>1.49776</v>
      </c>
      <c r="I3902" s="400">
        <v>42983.267361111109</v>
      </c>
      <c r="J3902">
        <v>1.4961899999999999</v>
      </c>
      <c r="N3902">
        <v>-1.17</v>
      </c>
      <c r="Q3902">
        <v>2263</v>
      </c>
      <c r="R3902" t="s">
        <v>96</v>
      </c>
      <c r="S3902" s="588">
        <v>4</v>
      </c>
    </row>
    <row r="3903" spans="1:19" x14ac:dyDescent="0.2">
      <c r="A3903">
        <v>3902</v>
      </c>
      <c r="B3903" s="400">
        <v>42983.145833333336</v>
      </c>
      <c r="C3903" t="s">
        <v>96</v>
      </c>
      <c r="D3903">
        <v>0.01</v>
      </c>
      <c r="F3903">
        <v>1.4962500000000001</v>
      </c>
      <c r="I3903" s="400">
        <v>42983.267361111109</v>
      </c>
      <c r="J3903">
        <v>1.4961899999999999</v>
      </c>
      <c r="N3903">
        <v>-0.04</v>
      </c>
      <c r="Q3903">
        <v>2263</v>
      </c>
      <c r="R3903" t="s">
        <v>96</v>
      </c>
      <c r="S3903" s="588">
        <v>4</v>
      </c>
    </row>
    <row r="3904" spans="1:19" x14ac:dyDescent="0.2">
      <c r="A3904">
        <v>3903</v>
      </c>
      <c r="B3904" s="400">
        <v>42983.1875</v>
      </c>
      <c r="C3904" t="s">
        <v>96</v>
      </c>
      <c r="D3904">
        <v>0.01</v>
      </c>
      <c r="F3904">
        <v>1.4947299999999999</v>
      </c>
      <c r="I3904" s="400">
        <v>42983.267361111109</v>
      </c>
      <c r="J3904">
        <v>1.4961899999999999</v>
      </c>
      <c r="N3904">
        <v>1.01</v>
      </c>
      <c r="Q3904">
        <v>2263</v>
      </c>
      <c r="R3904" t="s">
        <v>96</v>
      </c>
      <c r="S3904" s="588">
        <v>4</v>
      </c>
    </row>
    <row r="3905" spans="1:19" x14ac:dyDescent="0.2">
      <c r="A3905">
        <v>3904</v>
      </c>
      <c r="B3905" s="400">
        <v>42983.193749999999</v>
      </c>
      <c r="C3905" t="s">
        <v>96</v>
      </c>
      <c r="D3905">
        <v>0.01</v>
      </c>
      <c r="F3905">
        <v>1.4924200000000001</v>
      </c>
      <c r="I3905" s="400">
        <v>42983.267361111109</v>
      </c>
      <c r="J3905">
        <v>1.4961899999999999</v>
      </c>
      <c r="N3905">
        <v>2.6</v>
      </c>
      <c r="Q3905">
        <v>2263</v>
      </c>
      <c r="R3905" t="s">
        <v>96</v>
      </c>
      <c r="S3905" s="588">
        <v>4</v>
      </c>
    </row>
    <row r="3906" spans="1:19" x14ac:dyDescent="0.2">
      <c r="A3906">
        <v>3905</v>
      </c>
      <c r="B3906" s="400">
        <v>42983.921527777777</v>
      </c>
      <c r="C3906" t="s">
        <v>97</v>
      </c>
      <c r="D3906">
        <v>0.01</v>
      </c>
      <c r="F3906">
        <v>1.49105</v>
      </c>
      <c r="I3906" s="400">
        <v>42983.936805555553</v>
      </c>
      <c r="J3906">
        <v>1.4902500000000001</v>
      </c>
      <c r="N3906">
        <v>0.55000000000000004</v>
      </c>
      <c r="Q3906">
        <v>2264</v>
      </c>
      <c r="R3906" t="s">
        <v>97</v>
      </c>
      <c r="S3906" s="588">
        <v>1</v>
      </c>
    </row>
    <row r="3907" spans="1:19" x14ac:dyDescent="0.2">
      <c r="A3907">
        <v>3906</v>
      </c>
      <c r="B3907" s="400">
        <v>42983.943055555559</v>
      </c>
      <c r="C3907" t="s">
        <v>97</v>
      </c>
      <c r="D3907">
        <v>0.01</v>
      </c>
      <c r="F3907">
        <v>1.49085</v>
      </c>
      <c r="I3907" s="400">
        <v>42983.984027777777</v>
      </c>
      <c r="J3907">
        <v>1.4900500000000001</v>
      </c>
      <c r="N3907">
        <v>0.55000000000000004</v>
      </c>
      <c r="Q3907">
        <v>2265</v>
      </c>
      <c r="R3907" t="s">
        <v>97</v>
      </c>
      <c r="S3907" s="588">
        <v>1</v>
      </c>
    </row>
    <row r="3908" spans="1:19" x14ac:dyDescent="0.2">
      <c r="A3908">
        <v>3907</v>
      </c>
      <c r="B3908" s="400">
        <v>42984.072916666664</v>
      </c>
      <c r="C3908" t="s">
        <v>96</v>
      </c>
      <c r="D3908">
        <v>0.01</v>
      </c>
      <c r="F3908">
        <v>1.48895</v>
      </c>
      <c r="I3908" s="400">
        <v>42984.129166666666</v>
      </c>
      <c r="J3908">
        <v>1.4897499999999999</v>
      </c>
      <c r="N3908">
        <v>0.56000000000000005</v>
      </c>
      <c r="Q3908">
        <v>2266</v>
      </c>
      <c r="R3908" t="s">
        <v>96</v>
      </c>
      <c r="S3908" s="588">
        <v>1</v>
      </c>
    </row>
    <row r="3909" spans="1:19" x14ac:dyDescent="0.2">
      <c r="A3909">
        <v>3908</v>
      </c>
      <c r="B3909" s="400">
        <v>42984.880555555559</v>
      </c>
      <c r="C3909" t="s">
        <v>96</v>
      </c>
      <c r="D3909">
        <v>0.01</v>
      </c>
      <c r="F3909">
        <v>1.4896499999999999</v>
      </c>
      <c r="I3909" s="400">
        <v>42984.926388888889</v>
      </c>
      <c r="J3909">
        <v>1.4904500000000001</v>
      </c>
      <c r="N3909">
        <v>0.55000000000000004</v>
      </c>
      <c r="Q3909">
        <v>2267</v>
      </c>
      <c r="R3909" t="s">
        <v>96</v>
      </c>
      <c r="S3909" s="588">
        <v>1</v>
      </c>
    </row>
    <row r="3910" spans="1:19" x14ac:dyDescent="0.2">
      <c r="A3910">
        <v>3909</v>
      </c>
      <c r="B3910" s="400">
        <v>42985.071527777778</v>
      </c>
      <c r="C3910" t="s">
        <v>96</v>
      </c>
      <c r="D3910">
        <v>0.01</v>
      </c>
      <c r="F3910">
        <v>1.4894099999999999</v>
      </c>
      <c r="I3910" s="400">
        <v>42985.1875</v>
      </c>
      <c r="J3910">
        <v>1.48946</v>
      </c>
      <c r="N3910">
        <v>0.03</v>
      </c>
      <c r="Q3910">
        <v>2268</v>
      </c>
      <c r="R3910" t="s">
        <v>96</v>
      </c>
      <c r="S3910" s="588">
        <v>2</v>
      </c>
    </row>
    <row r="3911" spans="1:19" x14ac:dyDescent="0.2">
      <c r="A3911">
        <v>3910</v>
      </c>
      <c r="B3911" s="400">
        <v>42985.132638888892</v>
      </c>
      <c r="C3911" t="s">
        <v>96</v>
      </c>
      <c r="D3911">
        <v>0.01</v>
      </c>
      <c r="F3911">
        <v>1.4879100000000001</v>
      </c>
      <c r="I3911" s="400">
        <v>42985.1875</v>
      </c>
      <c r="J3911">
        <v>1.48946</v>
      </c>
      <c r="N3911">
        <v>1.07</v>
      </c>
      <c r="Q3911">
        <v>2268</v>
      </c>
      <c r="R3911" t="s">
        <v>96</v>
      </c>
      <c r="S3911" s="588">
        <v>2</v>
      </c>
    </row>
    <row r="3912" spans="1:19" x14ac:dyDescent="0.2">
      <c r="A3912">
        <v>3911</v>
      </c>
      <c r="B3912" s="400">
        <v>42985.916666666664</v>
      </c>
      <c r="C3912" t="s">
        <v>97</v>
      </c>
      <c r="D3912">
        <v>0.01</v>
      </c>
      <c r="F3912">
        <v>1.49478</v>
      </c>
      <c r="I3912" s="400">
        <v>42985.956250000003</v>
      </c>
      <c r="J3912">
        <v>1.4939800000000001</v>
      </c>
      <c r="N3912">
        <v>0.55000000000000004</v>
      </c>
      <c r="Q3912">
        <v>2269</v>
      </c>
      <c r="R3912" t="s">
        <v>97</v>
      </c>
      <c r="S3912" s="588">
        <v>1</v>
      </c>
    </row>
    <row r="3913" spans="1:19" x14ac:dyDescent="0.2">
      <c r="A3913">
        <v>3912</v>
      </c>
      <c r="B3913" s="400">
        <v>42986.068055555559</v>
      </c>
      <c r="C3913" t="s">
        <v>96</v>
      </c>
      <c r="D3913">
        <v>0.01</v>
      </c>
      <c r="F3913">
        <v>1.49373</v>
      </c>
      <c r="I3913" s="400">
        <v>42986.179166666669</v>
      </c>
      <c r="J3913">
        <v>1.4937800000000001</v>
      </c>
      <c r="N3913">
        <v>0.04</v>
      </c>
      <c r="Q3913">
        <v>2270</v>
      </c>
      <c r="R3913" t="s">
        <v>96</v>
      </c>
      <c r="S3913" s="588">
        <v>2</v>
      </c>
    </row>
    <row r="3914" spans="1:19" x14ac:dyDescent="0.2">
      <c r="A3914">
        <v>3913</v>
      </c>
      <c r="B3914" s="400">
        <v>42986.144444444442</v>
      </c>
      <c r="C3914" t="s">
        <v>96</v>
      </c>
      <c r="D3914">
        <v>0.01</v>
      </c>
      <c r="F3914">
        <v>1.4922200000000001</v>
      </c>
      <c r="I3914" s="400">
        <v>42986.179166666669</v>
      </c>
      <c r="J3914">
        <v>1.4937800000000001</v>
      </c>
      <c r="N3914">
        <v>1.08</v>
      </c>
      <c r="Q3914">
        <v>2270</v>
      </c>
      <c r="R3914" t="s">
        <v>96</v>
      </c>
      <c r="S3914" s="588">
        <v>2</v>
      </c>
    </row>
    <row r="3915" spans="1:19" x14ac:dyDescent="0.2">
      <c r="A3915">
        <v>3914</v>
      </c>
      <c r="B3915" s="400">
        <v>42986.933333333334</v>
      </c>
      <c r="C3915" t="s">
        <v>97</v>
      </c>
      <c r="D3915">
        <v>0.01</v>
      </c>
      <c r="F3915">
        <v>1.49353</v>
      </c>
      <c r="I3915" s="400">
        <v>42989</v>
      </c>
      <c r="J3915">
        <v>1.4927299999999999</v>
      </c>
      <c r="N3915">
        <v>0.56000000000000005</v>
      </c>
      <c r="Q3915">
        <v>2271</v>
      </c>
      <c r="R3915" t="s">
        <v>97</v>
      </c>
      <c r="S3915" s="588">
        <v>1</v>
      </c>
    </row>
    <row r="3916" spans="1:19" x14ac:dyDescent="0.2">
      <c r="A3916">
        <v>3915</v>
      </c>
      <c r="B3916" s="400">
        <v>42989.070138888892</v>
      </c>
      <c r="C3916" t="s">
        <v>97</v>
      </c>
      <c r="D3916">
        <v>0.01</v>
      </c>
      <c r="F3916">
        <v>1.49244</v>
      </c>
      <c r="I3916" s="400">
        <v>42989.298611111109</v>
      </c>
      <c r="J3916">
        <v>1.4923999999999999</v>
      </c>
      <c r="N3916">
        <v>0.03</v>
      </c>
      <c r="Q3916">
        <v>2272</v>
      </c>
      <c r="R3916" t="s">
        <v>97</v>
      </c>
      <c r="S3916" s="588">
        <v>2</v>
      </c>
    </row>
    <row r="3917" spans="1:19" x14ac:dyDescent="0.2">
      <c r="A3917">
        <v>3917</v>
      </c>
      <c r="B3917" s="400">
        <v>42989.184027777781</v>
      </c>
      <c r="C3917" t="s">
        <v>97</v>
      </c>
      <c r="D3917">
        <v>0.01</v>
      </c>
      <c r="F3917">
        <v>1.49396</v>
      </c>
      <c r="I3917" s="400">
        <v>42989.298611111109</v>
      </c>
      <c r="J3917">
        <v>1.4923999999999999</v>
      </c>
      <c r="N3917">
        <v>1.08</v>
      </c>
      <c r="Q3917">
        <v>2272</v>
      </c>
      <c r="R3917" t="s">
        <v>97</v>
      </c>
      <c r="S3917" s="588">
        <v>2</v>
      </c>
    </row>
    <row r="3918" spans="1:19" x14ac:dyDescent="0.2">
      <c r="A3918">
        <v>3916</v>
      </c>
      <c r="B3918" s="400">
        <v>42989.076388888891</v>
      </c>
      <c r="C3918" t="s">
        <v>96</v>
      </c>
      <c r="D3918">
        <v>0.01</v>
      </c>
      <c r="F3918">
        <v>1.4927600000000001</v>
      </c>
      <c r="I3918" s="400">
        <v>42989.170138888891</v>
      </c>
      <c r="J3918">
        <v>1.49356</v>
      </c>
      <c r="N3918">
        <v>0.55000000000000004</v>
      </c>
      <c r="Q3918">
        <v>2273</v>
      </c>
      <c r="R3918" t="s">
        <v>96</v>
      </c>
      <c r="S3918" s="588">
        <v>1</v>
      </c>
    </row>
    <row r="3919" spans="1:19" x14ac:dyDescent="0.2">
      <c r="A3919">
        <v>3918</v>
      </c>
      <c r="B3919" s="400">
        <v>42990.894444444442</v>
      </c>
      <c r="C3919" t="s">
        <v>97</v>
      </c>
      <c r="D3919">
        <v>0.01</v>
      </c>
      <c r="F3919">
        <v>1.49054</v>
      </c>
      <c r="I3919" s="400">
        <v>42991.176388888889</v>
      </c>
      <c r="J3919">
        <v>1.49125</v>
      </c>
      <c r="N3919">
        <v>-0.48</v>
      </c>
      <c r="Q3919">
        <v>2274</v>
      </c>
      <c r="R3919" t="s">
        <v>97</v>
      </c>
      <c r="S3919" s="588">
        <v>3</v>
      </c>
    </row>
    <row r="3920" spans="1:19" x14ac:dyDescent="0.2">
      <c r="A3920">
        <v>3919</v>
      </c>
      <c r="B3920" s="400">
        <v>42990.911805555559</v>
      </c>
      <c r="C3920" t="s">
        <v>97</v>
      </c>
      <c r="D3920">
        <v>0.01</v>
      </c>
      <c r="F3920">
        <v>1.4920500000000001</v>
      </c>
      <c r="I3920" s="400">
        <v>42991.176388888889</v>
      </c>
      <c r="J3920">
        <v>1.49125</v>
      </c>
      <c r="N3920">
        <v>0.56000000000000005</v>
      </c>
      <c r="Q3920">
        <v>2274</v>
      </c>
      <c r="R3920" t="s">
        <v>97</v>
      </c>
      <c r="S3920" s="588">
        <v>3</v>
      </c>
    </row>
    <row r="3921" spans="1:19" x14ac:dyDescent="0.2">
      <c r="A3921">
        <v>3921</v>
      </c>
      <c r="B3921" s="400">
        <v>42991.129166666666</v>
      </c>
      <c r="C3921" t="s">
        <v>97</v>
      </c>
      <c r="D3921">
        <v>0.01</v>
      </c>
      <c r="F3921">
        <v>1.4935700000000001</v>
      </c>
      <c r="I3921" s="400">
        <v>42991.176388888889</v>
      </c>
      <c r="J3921">
        <v>1.49125</v>
      </c>
      <c r="N3921">
        <v>1.6</v>
      </c>
      <c r="Q3921">
        <v>2274</v>
      </c>
      <c r="R3921" t="s">
        <v>97</v>
      </c>
      <c r="S3921" s="588">
        <v>3</v>
      </c>
    </row>
    <row r="3922" spans="1:19" x14ac:dyDescent="0.2">
      <c r="A3922">
        <v>3920</v>
      </c>
      <c r="B3922" s="400">
        <v>42991.023611111108</v>
      </c>
      <c r="C3922" t="s">
        <v>96</v>
      </c>
      <c r="D3922">
        <v>0.01</v>
      </c>
      <c r="F3922">
        <v>1.4920100000000001</v>
      </c>
      <c r="I3922" s="400">
        <v>42991.070138888892</v>
      </c>
      <c r="J3922">
        <v>1.49281</v>
      </c>
      <c r="N3922">
        <v>0.55000000000000004</v>
      </c>
      <c r="Q3922">
        <v>2275</v>
      </c>
      <c r="R3922" t="s">
        <v>96</v>
      </c>
      <c r="S3922" s="588">
        <v>1</v>
      </c>
    </row>
    <row r="3923" spans="1:19" x14ac:dyDescent="0.2">
      <c r="A3923">
        <v>3922</v>
      </c>
      <c r="B3923" s="400">
        <v>42992.024305555555</v>
      </c>
      <c r="C3923" t="s">
        <v>96</v>
      </c>
      <c r="D3923">
        <v>0.01</v>
      </c>
      <c r="F3923">
        <v>1.4890000000000001</v>
      </c>
      <c r="I3923" s="400">
        <v>42992.091666666667</v>
      </c>
      <c r="J3923">
        <v>1.4898</v>
      </c>
      <c r="N3923">
        <v>0.55000000000000004</v>
      </c>
      <c r="Q3923">
        <v>2276</v>
      </c>
      <c r="R3923" t="s">
        <v>96</v>
      </c>
      <c r="S3923" s="588">
        <v>1</v>
      </c>
    </row>
    <row r="3924" spans="1:19" x14ac:dyDescent="0.2">
      <c r="A3924">
        <v>3923</v>
      </c>
      <c r="B3924" s="400">
        <v>42992.875</v>
      </c>
      <c r="C3924" t="s">
        <v>97</v>
      </c>
      <c r="D3924">
        <v>0.01</v>
      </c>
      <c r="F3924">
        <v>1.4915799999999999</v>
      </c>
      <c r="I3924" s="400">
        <v>42992.934027777781</v>
      </c>
      <c r="J3924">
        <v>1.49078</v>
      </c>
      <c r="N3924">
        <v>0.55000000000000004</v>
      </c>
      <c r="Q3924">
        <v>2277</v>
      </c>
      <c r="R3924" t="s">
        <v>97</v>
      </c>
      <c r="S3924" s="588">
        <v>1</v>
      </c>
    </row>
    <row r="3925" spans="1:19" x14ac:dyDescent="0.2">
      <c r="A3925">
        <v>3924</v>
      </c>
      <c r="B3925" s="400">
        <v>42992.972916666666</v>
      </c>
      <c r="C3925" t="s">
        <v>96</v>
      </c>
      <c r="D3925">
        <v>0.01</v>
      </c>
      <c r="F3925">
        <v>1.4897800000000001</v>
      </c>
      <c r="I3925" s="400">
        <v>42993.089583333334</v>
      </c>
      <c r="J3925">
        <v>1.49058</v>
      </c>
      <c r="N3925">
        <v>0.46</v>
      </c>
      <c r="Q3925">
        <v>2278</v>
      </c>
      <c r="R3925" t="s">
        <v>96</v>
      </c>
      <c r="S3925" s="588">
        <v>1</v>
      </c>
    </row>
    <row r="3926" spans="1:19" x14ac:dyDescent="0.2">
      <c r="A3926">
        <v>3925</v>
      </c>
      <c r="B3926" s="400">
        <v>42993.963194444441</v>
      </c>
      <c r="C3926" t="s">
        <v>97</v>
      </c>
      <c r="D3926">
        <v>0.01</v>
      </c>
      <c r="F3926">
        <v>1.4935799999999999</v>
      </c>
      <c r="I3926" s="400">
        <v>42996</v>
      </c>
      <c r="J3926">
        <v>1.49278</v>
      </c>
      <c r="N3926">
        <v>0.56000000000000005</v>
      </c>
      <c r="Q3926">
        <v>2279</v>
      </c>
      <c r="R3926" t="s">
        <v>97</v>
      </c>
      <c r="S3926" s="588">
        <v>1</v>
      </c>
    </row>
    <row r="3927" spans="1:19" x14ac:dyDescent="0.2">
      <c r="A3927">
        <v>3926</v>
      </c>
      <c r="B3927" s="400">
        <v>42996.875694444447</v>
      </c>
      <c r="C3927" t="s">
        <v>97</v>
      </c>
      <c r="D3927">
        <v>0.01</v>
      </c>
      <c r="F3927">
        <v>1.5013300000000001</v>
      </c>
      <c r="I3927" s="400">
        <v>42996.950694444444</v>
      </c>
      <c r="J3927">
        <v>1.50132</v>
      </c>
      <c r="N3927">
        <v>0.01</v>
      </c>
      <c r="Q3927">
        <v>2280</v>
      </c>
      <c r="R3927" t="s">
        <v>97</v>
      </c>
      <c r="S3927" s="588">
        <v>2</v>
      </c>
    </row>
    <row r="3928" spans="1:19" x14ac:dyDescent="0.2">
      <c r="A3928">
        <v>3927</v>
      </c>
      <c r="B3928" s="400">
        <v>42996.904166666667</v>
      </c>
      <c r="C3928" t="s">
        <v>97</v>
      </c>
      <c r="D3928">
        <v>0.01</v>
      </c>
      <c r="F3928">
        <v>1.5028999999999999</v>
      </c>
      <c r="I3928" s="400">
        <v>42996.950694444444</v>
      </c>
      <c r="J3928">
        <v>1.50132</v>
      </c>
      <c r="N3928">
        <v>1.0900000000000001</v>
      </c>
      <c r="Q3928">
        <v>2280</v>
      </c>
      <c r="R3928" t="s">
        <v>97</v>
      </c>
      <c r="S3928" s="588">
        <v>2</v>
      </c>
    </row>
    <row r="3929" spans="1:19" x14ac:dyDescent="0.2">
      <c r="A3929">
        <v>3928</v>
      </c>
      <c r="B3929" s="400">
        <v>42996.961111111108</v>
      </c>
      <c r="C3929" t="s">
        <v>96</v>
      </c>
      <c r="D3929">
        <v>0.01</v>
      </c>
      <c r="F3929">
        <v>1.50108</v>
      </c>
      <c r="I3929" s="400">
        <v>42997.020833333336</v>
      </c>
      <c r="J3929">
        <v>1.5018800000000001</v>
      </c>
      <c r="N3929">
        <v>0.47</v>
      </c>
      <c r="Q3929">
        <v>2281</v>
      </c>
      <c r="R3929" t="s">
        <v>96</v>
      </c>
      <c r="S3929" s="588">
        <v>1</v>
      </c>
    </row>
    <row r="3930" spans="1:19" x14ac:dyDescent="0.2">
      <c r="A3930">
        <v>3929</v>
      </c>
      <c r="B3930" s="400">
        <v>42998.072222222225</v>
      </c>
      <c r="C3930" t="s">
        <v>97</v>
      </c>
      <c r="D3930">
        <v>0.01</v>
      </c>
      <c r="F3930">
        <v>1.4975400000000001</v>
      </c>
      <c r="I3930" s="400">
        <v>42998.340277777781</v>
      </c>
      <c r="J3930">
        <v>1.49674</v>
      </c>
      <c r="N3930">
        <v>0.55000000000000004</v>
      </c>
      <c r="Q3930">
        <v>2282</v>
      </c>
      <c r="R3930" t="s">
        <v>97</v>
      </c>
      <c r="S3930" s="588">
        <v>1</v>
      </c>
    </row>
    <row r="3931" spans="1:19" x14ac:dyDescent="0.2">
      <c r="A3931">
        <v>3930</v>
      </c>
      <c r="B3931" s="400">
        <v>42998.878472222219</v>
      </c>
      <c r="C3931" t="s">
        <v>96</v>
      </c>
      <c r="D3931">
        <v>0.01</v>
      </c>
      <c r="F3931">
        <v>1.4854000000000001</v>
      </c>
      <c r="I3931" s="400">
        <v>42998.881249999999</v>
      </c>
      <c r="J3931">
        <v>1.4862</v>
      </c>
      <c r="N3931">
        <v>0.55000000000000004</v>
      </c>
      <c r="Q3931">
        <v>2283</v>
      </c>
      <c r="R3931" t="s">
        <v>96</v>
      </c>
      <c r="S3931" s="588">
        <v>1</v>
      </c>
    </row>
    <row r="3932" spans="1:19" x14ac:dyDescent="0.2">
      <c r="A3932">
        <v>3931</v>
      </c>
      <c r="B3932" s="400">
        <v>42998.884027777778</v>
      </c>
      <c r="C3932" t="s">
        <v>96</v>
      </c>
      <c r="D3932">
        <v>0.01</v>
      </c>
      <c r="F3932">
        <v>1.48512</v>
      </c>
      <c r="I3932" s="400">
        <v>42999.19027777778</v>
      </c>
      <c r="J3932">
        <v>1.4835400000000001</v>
      </c>
      <c r="N3932">
        <v>-1.37</v>
      </c>
      <c r="Q3932">
        <v>2284</v>
      </c>
      <c r="R3932" t="s">
        <v>96</v>
      </c>
      <c r="S3932" s="588">
        <v>4</v>
      </c>
    </row>
    <row r="3933" spans="1:19" x14ac:dyDescent="0.2">
      <c r="A3933">
        <v>3932</v>
      </c>
      <c r="B3933" s="400">
        <v>42998.912499999999</v>
      </c>
      <c r="C3933" t="s">
        <v>96</v>
      </c>
      <c r="D3933">
        <v>0.01</v>
      </c>
      <c r="F3933">
        <v>1.4836</v>
      </c>
      <c r="I3933" s="400">
        <v>42999.19027777778</v>
      </c>
      <c r="J3933">
        <v>1.4835400000000001</v>
      </c>
      <c r="N3933">
        <v>-0.33</v>
      </c>
      <c r="Q3933">
        <v>2284</v>
      </c>
      <c r="R3933" t="s">
        <v>96</v>
      </c>
      <c r="S3933" s="588">
        <v>4</v>
      </c>
    </row>
    <row r="3934" spans="1:19" x14ac:dyDescent="0.2">
      <c r="A3934">
        <v>3933</v>
      </c>
      <c r="B3934" s="400">
        <v>42998.936805555553</v>
      </c>
      <c r="C3934" t="s">
        <v>96</v>
      </c>
      <c r="D3934">
        <v>0.01</v>
      </c>
      <c r="F3934">
        <v>1.4820800000000001</v>
      </c>
      <c r="I3934" s="400">
        <v>42999.19027777778</v>
      </c>
      <c r="J3934">
        <v>1.4835400000000001</v>
      </c>
      <c r="N3934">
        <v>0.72</v>
      </c>
      <c r="Q3934">
        <v>2284</v>
      </c>
      <c r="R3934" t="s">
        <v>96</v>
      </c>
      <c r="S3934" s="588">
        <v>4</v>
      </c>
    </row>
    <row r="3935" spans="1:19" x14ac:dyDescent="0.2">
      <c r="A3935">
        <v>3934</v>
      </c>
      <c r="B3935" s="400">
        <v>42999.036111111112</v>
      </c>
      <c r="C3935" t="s">
        <v>96</v>
      </c>
      <c r="D3935">
        <v>0.01</v>
      </c>
      <c r="F3935">
        <v>1.4797400000000001</v>
      </c>
      <c r="I3935" s="400">
        <v>42999.19027777778</v>
      </c>
      <c r="J3935">
        <v>1.4835400000000001</v>
      </c>
      <c r="N3935">
        <v>2.62</v>
      </c>
      <c r="Q3935">
        <v>2284</v>
      </c>
      <c r="R3935" t="s">
        <v>96</v>
      </c>
      <c r="S3935" s="588">
        <v>4</v>
      </c>
    </row>
    <row r="3936" spans="1:19" x14ac:dyDescent="0.2">
      <c r="A3936">
        <v>3935</v>
      </c>
      <c r="B3936" s="400">
        <v>43000.061805555553</v>
      </c>
      <c r="C3936" t="s">
        <v>97</v>
      </c>
      <c r="D3936">
        <v>0.01</v>
      </c>
      <c r="F3936">
        <v>1.5058499999999999</v>
      </c>
      <c r="I3936" s="400">
        <v>43000.386111111111</v>
      </c>
      <c r="J3936">
        <v>1.5065599999999999</v>
      </c>
      <c r="N3936">
        <v>-0.49</v>
      </c>
      <c r="Q3936">
        <v>2285</v>
      </c>
      <c r="R3936" t="s">
        <v>97</v>
      </c>
      <c r="S3936" s="588">
        <v>3</v>
      </c>
    </row>
    <row r="3937" spans="1:19" x14ac:dyDescent="0.2">
      <c r="A3937">
        <v>3936</v>
      </c>
      <c r="B3937" s="400">
        <v>43000.148611111108</v>
      </c>
      <c r="C3937" t="s">
        <v>97</v>
      </c>
      <c r="D3937">
        <v>0.01</v>
      </c>
      <c r="F3937">
        <v>1.50736</v>
      </c>
      <c r="I3937" s="400">
        <v>43000.386111111111</v>
      </c>
      <c r="J3937">
        <v>1.5065599999999999</v>
      </c>
      <c r="N3937">
        <v>0.55000000000000004</v>
      </c>
      <c r="Q3937">
        <v>2285</v>
      </c>
      <c r="R3937" t="s">
        <v>97</v>
      </c>
      <c r="S3937" s="588">
        <v>3</v>
      </c>
    </row>
    <row r="3938" spans="1:19" x14ac:dyDescent="0.2">
      <c r="A3938">
        <v>3937</v>
      </c>
      <c r="B3938" s="400">
        <v>43000.157638888886</v>
      </c>
      <c r="C3938" t="s">
        <v>97</v>
      </c>
      <c r="D3938">
        <v>0.01</v>
      </c>
      <c r="F3938">
        <v>1.5088699999999999</v>
      </c>
      <c r="I3938" s="400">
        <v>43000.386111111111</v>
      </c>
      <c r="J3938">
        <v>1.5065599999999999</v>
      </c>
      <c r="N3938">
        <v>1.59</v>
      </c>
      <c r="Q3938">
        <v>2285</v>
      </c>
      <c r="R3938" t="s">
        <v>97</v>
      </c>
      <c r="S3938" s="588">
        <v>3</v>
      </c>
    </row>
    <row r="3939" spans="1:19" x14ac:dyDescent="0.2">
      <c r="A3939">
        <v>3938</v>
      </c>
      <c r="B3939" s="400">
        <v>43000.875</v>
      </c>
      <c r="C3939" t="s">
        <v>96</v>
      </c>
      <c r="D3939">
        <v>0.01</v>
      </c>
      <c r="F3939">
        <v>1.4997799999999999</v>
      </c>
      <c r="I3939" s="400">
        <v>43000.96875</v>
      </c>
      <c r="J3939">
        <v>1.50058</v>
      </c>
      <c r="N3939">
        <v>0.55000000000000004</v>
      </c>
      <c r="Q3939">
        <v>2286</v>
      </c>
      <c r="R3939" t="s">
        <v>96</v>
      </c>
      <c r="S3939" s="588">
        <v>1</v>
      </c>
    </row>
    <row r="3940" spans="1:19" x14ac:dyDescent="0.2">
      <c r="A3940">
        <v>3939</v>
      </c>
      <c r="B3940" s="400">
        <v>43003.053472222222</v>
      </c>
      <c r="C3940" t="s">
        <v>97</v>
      </c>
      <c r="D3940">
        <v>0.01</v>
      </c>
      <c r="F3940">
        <v>1.4981500000000001</v>
      </c>
      <c r="I3940" s="400">
        <v>43003.116666666669</v>
      </c>
      <c r="J3940">
        <v>1.49735</v>
      </c>
      <c r="N3940">
        <v>0.55000000000000004</v>
      </c>
      <c r="Q3940">
        <v>2287</v>
      </c>
      <c r="R3940" t="s">
        <v>97</v>
      </c>
      <c r="S3940" s="588">
        <v>1</v>
      </c>
    </row>
    <row r="3941" spans="1:19" x14ac:dyDescent="0.2">
      <c r="A3941">
        <v>3940</v>
      </c>
      <c r="B3941" s="400">
        <v>43003.906944444447</v>
      </c>
      <c r="C3941" t="s">
        <v>97</v>
      </c>
      <c r="D3941">
        <v>0.01</v>
      </c>
      <c r="F3941">
        <v>1.4916</v>
      </c>
      <c r="I3941" s="400">
        <v>43004.219444444447</v>
      </c>
      <c r="J3941">
        <v>1.4923299999999999</v>
      </c>
      <c r="N3941">
        <v>-0.5</v>
      </c>
      <c r="Q3941">
        <v>2288</v>
      </c>
      <c r="R3941" t="s">
        <v>97</v>
      </c>
      <c r="S3941" s="588">
        <v>3</v>
      </c>
    </row>
    <row r="3942" spans="1:19" x14ac:dyDescent="0.2">
      <c r="A3942">
        <v>3941</v>
      </c>
      <c r="B3942" s="400">
        <v>43003.957638888889</v>
      </c>
      <c r="C3942" t="s">
        <v>97</v>
      </c>
      <c r="D3942">
        <v>0.01</v>
      </c>
      <c r="F3942">
        <v>1.49315</v>
      </c>
      <c r="I3942" s="400">
        <v>43004.219444444447</v>
      </c>
      <c r="J3942">
        <v>1.4923299999999999</v>
      </c>
      <c r="N3942">
        <v>0.56999999999999995</v>
      </c>
      <c r="Q3942">
        <v>2288</v>
      </c>
      <c r="R3942" t="s">
        <v>97</v>
      </c>
      <c r="S3942" s="588">
        <v>3</v>
      </c>
    </row>
    <row r="3943" spans="1:19" x14ac:dyDescent="0.2">
      <c r="A3943">
        <v>3942</v>
      </c>
      <c r="B3943" s="400">
        <v>43004.063194444447</v>
      </c>
      <c r="C3943" t="s">
        <v>97</v>
      </c>
      <c r="D3943">
        <v>0.01</v>
      </c>
      <c r="F3943">
        <v>1.49465</v>
      </c>
      <c r="I3943" s="400">
        <v>43004.219444444447</v>
      </c>
      <c r="J3943">
        <v>1.4923299999999999</v>
      </c>
      <c r="N3943">
        <v>1.6</v>
      </c>
      <c r="Q3943">
        <v>2288</v>
      </c>
      <c r="R3943" t="s">
        <v>97</v>
      </c>
      <c r="S3943" s="588">
        <v>3</v>
      </c>
    </row>
    <row r="3944" spans="1:19" x14ac:dyDescent="0.2">
      <c r="A3944">
        <v>3943</v>
      </c>
      <c r="B3944" s="400">
        <v>43005.933333333334</v>
      </c>
      <c r="C3944" t="s">
        <v>97</v>
      </c>
      <c r="D3944">
        <v>0.01</v>
      </c>
      <c r="F3944">
        <v>1.49559</v>
      </c>
      <c r="I3944" s="400">
        <v>43010.713888888888</v>
      </c>
      <c r="J3944">
        <v>1.50088</v>
      </c>
      <c r="N3944">
        <v>-3.58</v>
      </c>
      <c r="Q3944">
        <v>2289</v>
      </c>
      <c r="R3944" t="s">
        <v>97</v>
      </c>
      <c r="S3944" s="588">
        <v>6</v>
      </c>
    </row>
    <row r="3945" spans="1:19" x14ac:dyDescent="0.2">
      <c r="A3945">
        <v>3944</v>
      </c>
      <c r="B3945" s="400">
        <v>43006.126388888886</v>
      </c>
      <c r="C3945" t="s">
        <v>97</v>
      </c>
      <c r="D3945">
        <v>0.01</v>
      </c>
      <c r="F3945">
        <v>1.4971000000000001</v>
      </c>
      <c r="I3945" s="400">
        <v>43010.713888888888</v>
      </c>
      <c r="J3945">
        <v>1.50088</v>
      </c>
      <c r="N3945">
        <v>-2.58</v>
      </c>
      <c r="Q3945">
        <v>2289</v>
      </c>
      <c r="R3945" t="s">
        <v>97</v>
      </c>
      <c r="S3945" s="588">
        <v>6</v>
      </c>
    </row>
    <row r="3946" spans="1:19" x14ac:dyDescent="0.2">
      <c r="A3946">
        <v>3945</v>
      </c>
      <c r="B3946" s="400">
        <v>43006.197916666664</v>
      </c>
      <c r="C3946" t="s">
        <v>97</v>
      </c>
      <c r="D3946">
        <v>0.01</v>
      </c>
      <c r="F3946">
        <v>1.4986900000000001</v>
      </c>
      <c r="I3946" s="400">
        <v>43010.713888888888</v>
      </c>
      <c r="J3946">
        <v>1.50088</v>
      </c>
      <c r="N3946">
        <v>-1.48</v>
      </c>
      <c r="Q3946">
        <v>2289</v>
      </c>
      <c r="R3946" t="s">
        <v>97</v>
      </c>
      <c r="S3946" s="588">
        <v>6</v>
      </c>
    </row>
    <row r="3947" spans="1:19" x14ac:dyDescent="0.2">
      <c r="A3947">
        <v>3946</v>
      </c>
      <c r="B3947" s="400">
        <v>43006.376388888886</v>
      </c>
      <c r="C3947" t="s">
        <v>97</v>
      </c>
      <c r="D3947">
        <v>0.01</v>
      </c>
      <c r="F3947">
        <v>1.50105</v>
      </c>
      <c r="I3947" s="400">
        <v>43010.713888888888</v>
      </c>
      <c r="J3947">
        <v>1.50088</v>
      </c>
      <c r="N3947">
        <v>0.14000000000000001</v>
      </c>
      <c r="Q3947">
        <v>2289</v>
      </c>
      <c r="R3947" t="s">
        <v>97</v>
      </c>
      <c r="S3947" s="588">
        <v>6</v>
      </c>
    </row>
    <row r="3948" spans="1:19" x14ac:dyDescent="0.2">
      <c r="A3948">
        <v>3947</v>
      </c>
      <c r="B3948" s="400">
        <v>43006.419444444444</v>
      </c>
      <c r="C3948" t="s">
        <v>97</v>
      </c>
      <c r="D3948">
        <v>0.02</v>
      </c>
      <c r="F3948">
        <v>1.50424</v>
      </c>
      <c r="I3948" s="400">
        <v>43010.713888888888</v>
      </c>
      <c r="J3948">
        <v>1.50088</v>
      </c>
      <c r="N3948">
        <v>4.7</v>
      </c>
      <c r="Q3948">
        <v>2289</v>
      </c>
      <c r="R3948" t="s">
        <v>97</v>
      </c>
      <c r="S3948" s="588">
        <v>6</v>
      </c>
    </row>
    <row r="3949" spans="1:19" x14ac:dyDescent="0.2">
      <c r="A3949">
        <v>3949</v>
      </c>
      <c r="B3949" s="400">
        <v>43007.611111111109</v>
      </c>
      <c r="C3949" t="s">
        <v>97</v>
      </c>
      <c r="D3949">
        <v>0.02</v>
      </c>
      <c r="F3949">
        <v>1.50745</v>
      </c>
      <c r="I3949" s="400">
        <v>43010.713888888888</v>
      </c>
      <c r="J3949">
        <v>1.50088</v>
      </c>
      <c r="N3949">
        <v>9.1</v>
      </c>
      <c r="Q3949">
        <v>2289</v>
      </c>
      <c r="R3949" t="s">
        <v>97</v>
      </c>
      <c r="S3949" s="588">
        <v>6</v>
      </c>
    </row>
    <row r="3950" spans="1:19" x14ac:dyDescent="0.2">
      <c r="A3950">
        <v>3948</v>
      </c>
      <c r="B3950" s="400">
        <v>43006.892361111109</v>
      </c>
      <c r="C3950" t="s">
        <v>96</v>
      </c>
      <c r="D3950">
        <v>0.01</v>
      </c>
      <c r="F3950">
        <v>1.5005200000000001</v>
      </c>
      <c r="I3950" s="400">
        <v>43007.097916666666</v>
      </c>
      <c r="J3950">
        <v>1.50132</v>
      </c>
      <c r="N3950">
        <v>0.46</v>
      </c>
      <c r="Q3950">
        <v>2290</v>
      </c>
      <c r="R3950" t="s">
        <v>96</v>
      </c>
      <c r="S3950" s="588">
        <v>1</v>
      </c>
    </row>
    <row r="3951" spans="1:19" x14ac:dyDescent="0.2">
      <c r="A3951">
        <v>3950</v>
      </c>
      <c r="B3951" s="400">
        <v>43011.022916666669</v>
      </c>
      <c r="C3951" t="s">
        <v>96</v>
      </c>
      <c r="D3951">
        <v>0.01</v>
      </c>
      <c r="F3951">
        <v>1.49837</v>
      </c>
      <c r="I3951" s="400">
        <v>43011.067361111112</v>
      </c>
      <c r="J3951">
        <v>1.4991699999999999</v>
      </c>
      <c r="N3951">
        <v>0.55000000000000004</v>
      </c>
      <c r="Q3951">
        <v>2291</v>
      </c>
      <c r="R3951" t="s">
        <v>96</v>
      </c>
      <c r="S3951" s="588">
        <v>1</v>
      </c>
    </row>
    <row r="3952" spans="1:19" x14ac:dyDescent="0.2">
      <c r="A3952">
        <v>3951</v>
      </c>
      <c r="B3952" s="400">
        <v>43011.925000000003</v>
      </c>
      <c r="C3952" t="s">
        <v>96</v>
      </c>
      <c r="D3952">
        <v>0.01</v>
      </c>
      <c r="F3952">
        <v>1.4995400000000001</v>
      </c>
      <c r="I3952" s="400">
        <v>43012.120833333334</v>
      </c>
      <c r="J3952">
        <v>1.49959</v>
      </c>
      <c r="N3952">
        <v>-0.05</v>
      </c>
      <c r="Q3952">
        <v>2292</v>
      </c>
      <c r="R3952" t="s">
        <v>96</v>
      </c>
      <c r="S3952" s="588">
        <v>2</v>
      </c>
    </row>
    <row r="3953" spans="1:19" x14ac:dyDescent="0.2">
      <c r="A3953">
        <v>3952</v>
      </c>
      <c r="B3953" s="400">
        <v>43012.035416666666</v>
      </c>
      <c r="C3953" t="s">
        <v>96</v>
      </c>
      <c r="D3953">
        <v>0.01</v>
      </c>
      <c r="F3953">
        <v>1.49804</v>
      </c>
      <c r="I3953" s="400">
        <v>43012.120833333334</v>
      </c>
      <c r="J3953">
        <v>1.49959</v>
      </c>
      <c r="N3953">
        <v>1.07</v>
      </c>
      <c r="Q3953">
        <v>2292</v>
      </c>
      <c r="R3953" t="s">
        <v>96</v>
      </c>
      <c r="S3953" s="588">
        <v>2</v>
      </c>
    </row>
    <row r="3954" spans="1:19" x14ac:dyDescent="0.2">
      <c r="A3954">
        <v>3953</v>
      </c>
      <c r="B3954" s="400">
        <v>43012.88958333333</v>
      </c>
      <c r="C3954" t="s">
        <v>96</v>
      </c>
      <c r="D3954">
        <v>0.01</v>
      </c>
      <c r="F3954">
        <v>1.4964500000000001</v>
      </c>
      <c r="I3954" s="400">
        <v>43013.145833333336</v>
      </c>
      <c r="J3954">
        <v>1.49725</v>
      </c>
      <c r="N3954">
        <v>0.27</v>
      </c>
      <c r="Q3954">
        <v>2293</v>
      </c>
      <c r="R3954" t="s">
        <v>96</v>
      </c>
      <c r="S3954" s="588">
        <v>1</v>
      </c>
    </row>
    <row r="3955" spans="1:19" x14ac:dyDescent="0.2">
      <c r="A3955">
        <v>3954</v>
      </c>
      <c r="B3955" s="400">
        <v>43013.9375</v>
      </c>
      <c r="C3955" t="s">
        <v>97</v>
      </c>
      <c r="D3955">
        <v>0.01</v>
      </c>
      <c r="F3955">
        <v>1.50268</v>
      </c>
      <c r="I3955" s="400">
        <v>43013.968055555553</v>
      </c>
      <c r="J3955">
        <v>1.5018800000000001</v>
      </c>
      <c r="N3955">
        <v>0.55000000000000004</v>
      </c>
      <c r="Q3955">
        <v>2294</v>
      </c>
      <c r="R3955" t="s">
        <v>97</v>
      </c>
      <c r="S3955" s="588">
        <v>1</v>
      </c>
    </row>
    <row r="3956" spans="1:19" x14ac:dyDescent="0.2">
      <c r="A3956">
        <v>3955</v>
      </c>
      <c r="B3956" s="400">
        <v>43017.082638888889</v>
      </c>
      <c r="C3956" t="s">
        <v>97</v>
      </c>
      <c r="D3956">
        <v>0.01</v>
      </c>
      <c r="F3956">
        <v>1.5104</v>
      </c>
      <c r="I3956" s="400">
        <v>43017.117361111108</v>
      </c>
      <c r="J3956">
        <v>1.5096000000000001</v>
      </c>
      <c r="N3956">
        <v>0.55000000000000004</v>
      </c>
      <c r="Q3956">
        <v>2295</v>
      </c>
      <c r="R3956" t="s">
        <v>97</v>
      </c>
      <c r="S3956" s="588">
        <v>1</v>
      </c>
    </row>
    <row r="3957" spans="1:19" x14ac:dyDescent="0.2">
      <c r="A3957">
        <v>3956</v>
      </c>
      <c r="B3957" s="400">
        <v>43018.886805555558</v>
      </c>
      <c r="C3957" t="s">
        <v>97</v>
      </c>
      <c r="D3957">
        <v>0.01</v>
      </c>
      <c r="F3957">
        <v>1.5165</v>
      </c>
      <c r="I3957" s="400">
        <v>43019.140277777777</v>
      </c>
      <c r="J3957">
        <v>1.51647</v>
      </c>
      <c r="N3957">
        <v>0.03</v>
      </c>
      <c r="Q3957">
        <v>2296</v>
      </c>
      <c r="R3957" t="s">
        <v>97</v>
      </c>
      <c r="S3957" s="588">
        <v>2</v>
      </c>
    </row>
    <row r="3958" spans="1:19" x14ac:dyDescent="0.2">
      <c r="A3958">
        <v>3957</v>
      </c>
      <c r="B3958" s="400">
        <v>43018.953472222223</v>
      </c>
      <c r="C3958" t="s">
        <v>97</v>
      </c>
      <c r="D3958">
        <v>0.01</v>
      </c>
      <c r="F3958">
        <v>1.51803</v>
      </c>
      <c r="I3958" s="400">
        <v>43019.140277777777</v>
      </c>
      <c r="J3958">
        <v>1.51647</v>
      </c>
      <c r="N3958">
        <v>1.0900000000000001</v>
      </c>
      <c r="Q3958">
        <v>2296</v>
      </c>
      <c r="R3958" t="s">
        <v>97</v>
      </c>
      <c r="S3958" s="588">
        <v>2</v>
      </c>
    </row>
    <row r="3959" spans="1:19" x14ac:dyDescent="0.2">
      <c r="A3959">
        <v>3958</v>
      </c>
      <c r="B3959" s="400">
        <v>43021.954861111109</v>
      </c>
      <c r="C3959" t="s">
        <v>96</v>
      </c>
      <c r="D3959">
        <v>0.01</v>
      </c>
      <c r="F3959">
        <v>1.4988300000000001</v>
      </c>
      <c r="I3959" s="400">
        <v>43024.15347222222</v>
      </c>
      <c r="J3959">
        <v>1.49963</v>
      </c>
      <c r="N3959">
        <v>0.46</v>
      </c>
      <c r="Q3959">
        <v>2297</v>
      </c>
      <c r="R3959" t="s">
        <v>96</v>
      </c>
      <c r="S3959" s="588">
        <v>1</v>
      </c>
    </row>
    <row r="3960" spans="1:19" x14ac:dyDescent="0.2">
      <c r="A3960">
        <v>3959</v>
      </c>
      <c r="B3960" s="400">
        <v>43025.043055555558</v>
      </c>
      <c r="C3960" t="s">
        <v>96</v>
      </c>
      <c r="D3960">
        <v>0.01</v>
      </c>
      <c r="F3960">
        <v>1.50193</v>
      </c>
      <c r="I3960" s="400">
        <v>43025.088888888888</v>
      </c>
      <c r="J3960">
        <v>1.5027299999999999</v>
      </c>
      <c r="N3960">
        <v>0.55000000000000004</v>
      </c>
      <c r="Q3960">
        <v>2298</v>
      </c>
      <c r="R3960" t="s">
        <v>96</v>
      </c>
      <c r="S3960" s="588">
        <v>1</v>
      </c>
    </row>
    <row r="3961" spans="1:19" x14ac:dyDescent="0.2">
      <c r="A3961">
        <v>3960</v>
      </c>
      <c r="B3961" s="400">
        <v>43026.895833333336</v>
      </c>
      <c r="C3961" t="s">
        <v>97</v>
      </c>
      <c r="D3961">
        <v>0.01</v>
      </c>
      <c r="F3961">
        <v>1.50386</v>
      </c>
      <c r="I3961" s="400">
        <v>43026.954861111109</v>
      </c>
      <c r="J3961">
        <v>1.5030600000000001</v>
      </c>
      <c r="N3961">
        <v>0.55000000000000004</v>
      </c>
      <c r="Q3961">
        <v>2299</v>
      </c>
      <c r="R3961" t="s">
        <v>97</v>
      </c>
      <c r="S3961" s="588">
        <v>1</v>
      </c>
    </row>
    <row r="3962" spans="1:19" x14ac:dyDescent="0.2">
      <c r="A3962">
        <v>3961</v>
      </c>
      <c r="B3962" s="400">
        <v>43028.958333333336</v>
      </c>
      <c r="C3962" t="s">
        <v>96</v>
      </c>
      <c r="D3962">
        <v>0.01</v>
      </c>
      <c r="F3962">
        <v>1.5064900000000001</v>
      </c>
      <c r="I3962" s="400">
        <v>43028.995833333334</v>
      </c>
      <c r="J3962">
        <v>1.50729</v>
      </c>
      <c r="N3962">
        <v>0.55000000000000004</v>
      </c>
      <c r="Q3962">
        <v>2300</v>
      </c>
      <c r="R3962" t="s">
        <v>96</v>
      </c>
      <c r="S3962" s="588">
        <v>1</v>
      </c>
    </row>
    <row r="3963" spans="1:19" x14ac:dyDescent="0.2">
      <c r="A3963">
        <v>3962</v>
      </c>
      <c r="B3963" s="400">
        <v>43031.917361111111</v>
      </c>
      <c r="C3963" t="s">
        <v>96</v>
      </c>
      <c r="D3963">
        <v>0.01</v>
      </c>
      <c r="F3963">
        <v>1.50359</v>
      </c>
      <c r="I3963" s="400">
        <v>43031.925000000003</v>
      </c>
      <c r="J3963">
        <v>1.5043899999999999</v>
      </c>
      <c r="N3963">
        <v>0.55000000000000004</v>
      </c>
      <c r="Q3963">
        <v>2301</v>
      </c>
      <c r="R3963" t="s">
        <v>96</v>
      </c>
      <c r="S3963" s="588">
        <v>1</v>
      </c>
    </row>
    <row r="3964" spans="1:19" x14ac:dyDescent="0.2">
      <c r="A3964">
        <v>3963</v>
      </c>
      <c r="B3964" s="400">
        <v>43031.943749999999</v>
      </c>
      <c r="C3964" t="s">
        <v>97</v>
      </c>
      <c r="D3964">
        <v>0.01</v>
      </c>
      <c r="F3964">
        <v>1.50539</v>
      </c>
      <c r="I3964" s="400">
        <v>43031.961111111108</v>
      </c>
      <c r="J3964">
        <v>1.5045900000000001</v>
      </c>
      <c r="N3964">
        <v>0.55000000000000004</v>
      </c>
      <c r="Q3964">
        <v>2302</v>
      </c>
      <c r="R3964" t="s">
        <v>97</v>
      </c>
      <c r="S3964" s="588">
        <v>1</v>
      </c>
    </row>
    <row r="3965" spans="1:19" x14ac:dyDescent="0.2">
      <c r="A3965">
        <v>3964</v>
      </c>
      <c r="B3965" s="400">
        <v>43033.95416666667</v>
      </c>
      <c r="C3965" t="s">
        <v>96</v>
      </c>
      <c r="D3965">
        <v>0.01</v>
      </c>
      <c r="F3965">
        <v>1.5334399999999999</v>
      </c>
      <c r="I3965" s="400">
        <v>43034.081944444442</v>
      </c>
      <c r="J3965">
        <v>1.53424</v>
      </c>
      <c r="N3965">
        <v>0.27</v>
      </c>
      <c r="Q3965">
        <v>2303</v>
      </c>
      <c r="R3965" t="s">
        <v>96</v>
      </c>
      <c r="S3965" s="588">
        <v>1</v>
      </c>
    </row>
    <row r="3966" spans="1:19" x14ac:dyDescent="0.2">
      <c r="A3966">
        <v>3965</v>
      </c>
      <c r="B3966" s="400">
        <v>43034.893750000003</v>
      </c>
      <c r="C3966" t="s">
        <v>96</v>
      </c>
      <c r="D3966">
        <v>0.01</v>
      </c>
      <c r="F3966">
        <v>1.52054</v>
      </c>
      <c r="I3966" s="400">
        <v>43035.000694444447</v>
      </c>
      <c r="J3966">
        <v>1.5213399999999999</v>
      </c>
      <c r="N3966">
        <v>0.46</v>
      </c>
      <c r="Q3966">
        <v>2304</v>
      </c>
      <c r="R3966" t="s">
        <v>96</v>
      </c>
      <c r="S3966" s="588">
        <v>1</v>
      </c>
    </row>
    <row r="3967" spans="1:19" x14ac:dyDescent="0.2">
      <c r="A3967">
        <v>3966</v>
      </c>
      <c r="B3967" s="400">
        <v>43035.072916666664</v>
      </c>
      <c r="C3967" t="s">
        <v>96</v>
      </c>
      <c r="D3967">
        <v>0.01</v>
      </c>
      <c r="F3967">
        <v>1.5203800000000001</v>
      </c>
      <c r="I3967" s="400">
        <v>43035.143750000003</v>
      </c>
      <c r="J3967">
        <v>1.5204299999999999</v>
      </c>
      <c r="N3967">
        <v>0.04</v>
      </c>
      <c r="Q3967">
        <v>2305</v>
      </c>
      <c r="R3967" t="s">
        <v>96</v>
      </c>
      <c r="S3967" s="588">
        <v>2</v>
      </c>
    </row>
    <row r="3968" spans="1:19" x14ac:dyDescent="0.2">
      <c r="A3968">
        <v>3967</v>
      </c>
      <c r="B3968" s="400">
        <v>43035.124305555553</v>
      </c>
      <c r="C3968" t="s">
        <v>96</v>
      </c>
      <c r="D3968">
        <v>0.01</v>
      </c>
      <c r="F3968">
        <v>1.5188699999999999</v>
      </c>
      <c r="I3968" s="400">
        <v>43035.143750000003</v>
      </c>
      <c r="J3968">
        <v>1.5204299999999999</v>
      </c>
      <c r="N3968">
        <v>1.08</v>
      </c>
      <c r="Q3968">
        <v>2305</v>
      </c>
      <c r="R3968" t="s">
        <v>96</v>
      </c>
      <c r="S3968" s="588">
        <v>2</v>
      </c>
    </row>
    <row r="3969" spans="1:19" x14ac:dyDescent="0.2">
      <c r="A3969">
        <v>3968</v>
      </c>
      <c r="B3969" s="400">
        <v>43038.058333333334</v>
      </c>
      <c r="C3969" t="s">
        <v>97</v>
      </c>
      <c r="D3969">
        <v>0.01</v>
      </c>
      <c r="F3969">
        <v>1.51379</v>
      </c>
      <c r="I3969" s="400">
        <v>43038.097222222219</v>
      </c>
      <c r="J3969">
        <v>1.5129900000000001</v>
      </c>
      <c r="N3969">
        <v>0.55000000000000004</v>
      </c>
      <c r="Q3969">
        <v>2306</v>
      </c>
      <c r="R3969" t="s">
        <v>97</v>
      </c>
      <c r="S3969" s="588">
        <v>1</v>
      </c>
    </row>
    <row r="3970" spans="1:19" x14ac:dyDescent="0.2">
      <c r="A3970">
        <v>3969</v>
      </c>
      <c r="B3970" s="400">
        <v>43039.069444444445</v>
      </c>
      <c r="C3970" t="s">
        <v>96</v>
      </c>
      <c r="D3970">
        <v>0.01</v>
      </c>
      <c r="F3970">
        <v>1.5133700000000001</v>
      </c>
      <c r="I3970" s="400">
        <v>43039.090277777781</v>
      </c>
      <c r="J3970">
        <v>1.51417</v>
      </c>
      <c r="N3970">
        <v>0.55000000000000004</v>
      </c>
      <c r="Q3970">
        <v>2307</v>
      </c>
      <c r="R3970" t="s">
        <v>96</v>
      </c>
      <c r="S3970" s="588">
        <v>1</v>
      </c>
    </row>
    <row r="3971" spans="1:19" x14ac:dyDescent="0.2">
      <c r="A3971">
        <v>3970</v>
      </c>
      <c r="B3971" s="400">
        <v>43040.884027777778</v>
      </c>
      <c r="C3971" t="s">
        <v>97</v>
      </c>
      <c r="D3971">
        <v>0.01</v>
      </c>
      <c r="F3971">
        <v>1.51569</v>
      </c>
      <c r="I3971" s="400">
        <v>43040.897916666669</v>
      </c>
      <c r="J3971">
        <v>1.5148900000000001</v>
      </c>
      <c r="N3971">
        <v>0.56000000000000005</v>
      </c>
      <c r="Q3971">
        <v>2308</v>
      </c>
      <c r="R3971" t="s">
        <v>97</v>
      </c>
      <c r="S3971" s="588">
        <v>1</v>
      </c>
    </row>
    <row r="3972" spans="1:19" x14ac:dyDescent="0.2">
      <c r="A3972">
        <v>3971</v>
      </c>
      <c r="B3972" s="400">
        <v>43040.932638888888</v>
      </c>
      <c r="C3972" t="s">
        <v>96</v>
      </c>
      <c r="D3972">
        <v>0.01</v>
      </c>
      <c r="F3972">
        <v>1.5139400000000001</v>
      </c>
      <c r="I3972" s="400">
        <v>43041.063888888886</v>
      </c>
      <c r="J3972">
        <v>1.51474</v>
      </c>
      <c r="N3972">
        <v>0.27</v>
      </c>
      <c r="Q3972">
        <v>2309</v>
      </c>
      <c r="R3972" t="s">
        <v>96</v>
      </c>
      <c r="S3972" s="588">
        <v>1</v>
      </c>
    </row>
    <row r="3973" spans="1:19" x14ac:dyDescent="0.2">
      <c r="A3973">
        <v>3972</v>
      </c>
      <c r="B3973" s="400">
        <v>43041.07708333333</v>
      </c>
      <c r="C3973" t="s">
        <v>97</v>
      </c>
      <c r="D3973">
        <v>0.01</v>
      </c>
      <c r="F3973">
        <v>1.5152000000000001</v>
      </c>
      <c r="I3973" s="400">
        <v>43041.085416666669</v>
      </c>
      <c r="J3973">
        <v>1.5144</v>
      </c>
      <c r="N3973">
        <v>0.55000000000000004</v>
      </c>
      <c r="Q3973">
        <v>2310</v>
      </c>
      <c r="R3973" t="s">
        <v>97</v>
      </c>
      <c r="S3973" s="588">
        <v>1</v>
      </c>
    </row>
    <row r="3974" spans="1:19" x14ac:dyDescent="0.2">
      <c r="A3974">
        <v>3973</v>
      </c>
      <c r="B3974" s="400">
        <v>43045.043749999997</v>
      </c>
      <c r="C3974" t="s">
        <v>96</v>
      </c>
      <c r="D3974">
        <v>0.01</v>
      </c>
      <c r="F3974">
        <v>1.51773</v>
      </c>
      <c r="I3974" s="400">
        <v>43045.0625</v>
      </c>
      <c r="J3974">
        <v>1.5185299999999999</v>
      </c>
      <c r="N3974">
        <v>0.55000000000000004</v>
      </c>
      <c r="Q3974">
        <v>2311</v>
      </c>
      <c r="R3974" t="s">
        <v>96</v>
      </c>
      <c r="S3974" s="588">
        <v>1</v>
      </c>
    </row>
    <row r="3975" spans="1:19" x14ac:dyDescent="0.2">
      <c r="A3975">
        <v>3974</v>
      </c>
      <c r="B3975" s="400">
        <v>43045.886805555558</v>
      </c>
      <c r="C3975" t="s">
        <v>96</v>
      </c>
      <c r="D3975">
        <v>0.01</v>
      </c>
      <c r="F3975">
        <v>1.5114399999999999</v>
      </c>
      <c r="I3975" s="400">
        <v>43046.220138888886</v>
      </c>
      <c r="J3975">
        <v>1.51149</v>
      </c>
      <c r="N3975">
        <v>-0.05</v>
      </c>
      <c r="Q3975">
        <v>2312</v>
      </c>
      <c r="R3975" t="s">
        <v>96</v>
      </c>
      <c r="S3975" s="588">
        <v>2</v>
      </c>
    </row>
    <row r="3976" spans="1:19" x14ac:dyDescent="0.2">
      <c r="A3976">
        <v>3975</v>
      </c>
      <c r="B3976" s="400">
        <v>43045.909722222219</v>
      </c>
      <c r="C3976" t="s">
        <v>96</v>
      </c>
      <c r="D3976">
        <v>0.01</v>
      </c>
      <c r="F3976">
        <v>1.5099400000000001</v>
      </c>
      <c r="I3976" s="400">
        <v>43046.220138888886</v>
      </c>
      <c r="J3976">
        <v>1.51149</v>
      </c>
      <c r="N3976">
        <v>0.98</v>
      </c>
      <c r="Q3976">
        <v>2312</v>
      </c>
      <c r="R3976" t="s">
        <v>96</v>
      </c>
      <c r="S3976" s="588">
        <v>2</v>
      </c>
    </row>
    <row r="3977" spans="1:19" x14ac:dyDescent="0.2">
      <c r="A3977">
        <v>3976</v>
      </c>
      <c r="B3977" s="400">
        <v>43046.07916666667</v>
      </c>
      <c r="C3977" t="s">
        <v>97</v>
      </c>
      <c r="D3977">
        <v>0.01</v>
      </c>
      <c r="F3977">
        <v>1.51071</v>
      </c>
      <c r="I3977" s="400">
        <v>43046.111805555556</v>
      </c>
      <c r="J3977">
        <v>1.5099100000000001</v>
      </c>
      <c r="N3977">
        <v>0.55000000000000004</v>
      </c>
      <c r="Q3977">
        <v>2313</v>
      </c>
      <c r="R3977" t="s">
        <v>97</v>
      </c>
      <c r="S3977" s="588">
        <v>1</v>
      </c>
    </row>
    <row r="3978" spans="1:19" x14ac:dyDescent="0.2">
      <c r="A3978">
        <v>3977</v>
      </c>
      <c r="B3978" s="400">
        <v>43047.038194444445</v>
      </c>
      <c r="C3978" t="s">
        <v>96</v>
      </c>
      <c r="D3978">
        <v>0.01</v>
      </c>
      <c r="F3978">
        <v>1.5143200000000001</v>
      </c>
      <c r="I3978" s="400">
        <v>43047.040277777778</v>
      </c>
      <c r="J3978">
        <v>1.51512</v>
      </c>
      <c r="N3978">
        <v>0.55000000000000004</v>
      </c>
      <c r="Q3978">
        <v>2314</v>
      </c>
      <c r="R3978" t="s">
        <v>96</v>
      </c>
      <c r="S3978" s="588">
        <v>1</v>
      </c>
    </row>
    <row r="3979" spans="1:19" x14ac:dyDescent="0.2">
      <c r="A3979">
        <v>3978</v>
      </c>
      <c r="B3979" s="400">
        <v>43049.034722222219</v>
      </c>
      <c r="C3979" t="s">
        <v>97</v>
      </c>
      <c r="D3979">
        <v>0.01</v>
      </c>
      <c r="F3979">
        <v>1.5163899999999999</v>
      </c>
      <c r="I3979" s="400">
        <v>43049.119444444441</v>
      </c>
      <c r="J3979">
        <v>1.5171300000000001</v>
      </c>
      <c r="N3979">
        <v>-0.51</v>
      </c>
      <c r="Q3979">
        <v>2315</v>
      </c>
      <c r="R3979" t="s">
        <v>97</v>
      </c>
      <c r="S3979" s="588">
        <v>3</v>
      </c>
    </row>
    <row r="3980" spans="1:19" x14ac:dyDescent="0.2">
      <c r="A3980">
        <v>3979</v>
      </c>
      <c r="B3980" s="400">
        <v>43049.104861111111</v>
      </c>
      <c r="C3980" t="s">
        <v>97</v>
      </c>
      <c r="D3980">
        <v>0.01</v>
      </c>
      <c r="F3980">
        <v>1.5179400000000001</v>
      </c>
      <c r="I3980" s="400">
        <v>43049.119444444441</v>
      </c>
      <c r="J3980">
        <v>1.5171300000000001</v>
      </c>
      <c r="N3980">
        <v>0.56000000000000005</v>
      </c>
      <c r="Q3980">
        <v>2315</v>
      </c>
      <c r="R3980" t="s">
        <v>97</v>
      </c>
      <c r="S3980" s="588">
        <v>3</v>
      </c>
    </row>
    <row r="3981" spans="1:19" x14ac:dyDescent="0.2">
      <c r="A3981">
        <v>3980</v>
      </c>
      <c r="B3981" s="400">
        <v>43049.106249999997</v>
      </c>
      <c r="C3981" t="s">
        <v>97</v>
      </c>
      <c r="D3981">
        <v>0.01</v>
      </c>
      <c r="F3981">
        <v>1.51945</v>
      </c>
      <c r="I3981" s="400">
        <v>43049.119444444441</v>
      </c>
      <c r="J3981">
        <v>1.5171300000000001</v>
      </c>
      <c r="N3981">
        <v>1.6</v>
      </c>
      <c r="Q3981">
        <v>2315</v>
      </c>
      <c r="R3981" t="s">
        <v>97</v>
      </c>
      <c r="S3981" s="588">
        <v>3</v>
      </c>
    </row>
    <row r="3982" spans="1:19" x14ac:dyDescent="0.2">
      <c r="A3982">
        <v>3981</v>
      </c>
      <c r="B3982" s="400">
        <v>43052.043749999997</v>
      </c>
      <c r="C3982" t="s">
        <v>97</v>
      </c>
      <c r="D3982">
        <v>0.01</v>
      </c>
      <c r="F3982">
        <v>1.5245299999999999</v>
      </c>
      <c r="I3982" s="400">
        <v>43052.088194444441</v>
      </c>
      <c r="J3982">
        <v>1.52373</v>
      </c>
      <c r="N3982">
        <v>0.55000000000000004</v>
      </c>
      <c r="Q3982">
        <v>2316</v>
      </c>
      <c r="R3982" t="s">
        <v>97</v>
      </c>
      <c r="S3982" s="588">
        <v>1</v>
      </c>
    </row>
    <row r="3983" spans="1:19" x14ac:dyDescent="0.2">
      <c r="A3983">
        <v>3982</v>
      </c>
      <c r="B3983" s="400">
        <v>43053.023611111108</v>
      </c>
      <c r="C3983" t="s">
        <v>97</v>
      </c>
      <c r="D3983">
        <v>0.01</v>
      </c>
      <c r="F3983">
        <v>1.53257</v>
      </c>
      <c r="I3983" s="400">
        <v>43053.043055555558</v>
      </c>
      <c r="J3983">
        <v>1.5317700000000001</v>
      </c>
      <c r="N3983">
        <v>0.55000000000000004</v>
      </c>
      <c r="Q3983">
        <v>2317</v>
      </c>
      <c r="R3983" t="s">
        <v>97</v>
      </c>
      <c r="S3983" s="588">
        <v>1</v>
      </c>
    </row>
    <row r="3984" spans="1:19" x14ac:dyDescent="0.2">
      <c r="A3984">
        <v>3983</v>
      </c>
      <c r="B3984" s="400">
        <v>43054.90625</v>
      </c>
      <c r="C3984" t="s">
        <v>96</v>
      </c>
      <c r="D3984">
        <v>0.01</v>
      </c>
      <c r="F3984">
        <v>1.5550900000000001</v>
      </c>
      <c r="I3984" s="400">
        <v>43055.104166666664</v>
      </c>
      <c r="J3984">
        <v>1.5543800000000001</v>
      </c>
      <c r="N3984">
        <v>-0.77</v>
      </c>
      <c r="Q3984">
        <v>2318</v>
      </c>
      <c r="R3984" t="s">
        <v>96</v>
      </c>
      <c r="S3984" s="588">
        <v>3</v>
      </c>
    </row>
    <row r="3985" spans="1:19" x14ac:dyDescent="0.2">
      <c r="A3985">
        <v>3984</v>
      </c>
      <c r="B3985" s="400">
        <v>43054.958333333336</v>
      </c>
      <c r="C3985" t="s">
        <v>96</v>
      </c>
      <c r="D3985">
        <v>0.01</v>
      </c>
      <c r="F3985">
        <v>1.55359</v>
      </c>
      <c r="I3985" s="400">
        <v>43055.104166666664</v>
      </c>
      <c r="J3985">
        <v>1.5543800000000001</v>
      </c>
      <c r="N3985">
        <v>0.26</v>
      </c>
      <c r="Q3985">
        <v>2318</v>
      </c>
      <c r="R3985" t="s">
        <v>96</v>
      </c>
      <c r="S3985" s="588">
        <v>3</v>
      </c>
    </row>
    <row r="3986" spans="1:19" x14ac:dyDescent="0.2">
      <c r="A3986">
        <v>3985</v>
      </c>
      <c r="B3986" s="400">
        <v>43055.029166666667</v>
      </c>
      <c r="C3986" t="s">
        <v>96</v>
      </c>
      <c r="D3986">
        <v>0.01</v>
      </c>
      <c r="F3986">
        <v>1.5520499999999999</v>
      </c>
      <c r="I3986" s="400">
        <v>43055.104166666664</v>
      </c>
      <c r="J3986">
        <v>1.5543800000000001</v>
      </c>
      <c r="N3986">
        <v>1.61</v>
      </c>
      <c r="Q3986">
        <v>2318</v>
      </c>
      <c r="R3986" t="s">
        <v>96</v>
      </c>
      <c r="S3986" s="588">
        <v>3</v>
      </c>
    </row>
    <row r="3987" spans="1:19" x14ac:dyDescent="0.2">
      <c r="A3987">
        <v>3986</v>
      </c>
      <c r="B3987" s="400">
        <v>43055.958333333336</v>
      </c>
      <c r="C3987" t="s">
        <v>97</v>
      </c>
      <c r="D3987">
        <v>0.01</v>
      </c>
      <c r="F3987">
        <v>1.5508999999999999</v>
      </c>
      <c r="I3987" s="400">
        <v>43059.044444444444</v>
      </c>
      <c r="J3987">
        <v>1.5560700000000001</v>
      </c>
      <c r="N3987">
        <v>-3.54</v>
      </c>
      <c r="Q3987">
        <v>2319</v>
      </c>
      <c r="R3987" t="s">
        <v>97</v>
      </c>
      <c r="S3987" s="588">
        <v>6</v>
      </c>
    </row>
    <row r="3988" spans="1:19" x14ac:dyDescent="0.2">
      <c r="A3988">
        <v>3987</v>
      </c>
      <c r="B3988" s="400">
        <v>43056.088888888888</v>
      </c>
      <c r="C3988" t="s">
        <v>97</v>
      </c>
      <c r="D3988">
        <v>0.01</v>
      </c>
      <c r="F3988">
        <v>1.5524</v>
      </c>
      <c r="I3988" s="400">
        <v>43059.044444444444</v>
      </c>
      <c r="J3988">
        <v>1.5560700000000001</v>
      </c>
      <c r="N3988">
        <v>-2.52</v>
      </c>
      <c r="Q3988">
        <v>2319</v>
      </c>
      <c r="R3988" t="s">
        <v>97</v>
      </c>
      <c r="S3988" s="588">
        <v>6</v>
      </c>
    </row>
    <row r="3989" spans="1:19" x14ac:dyDescent="0.2">
      <c r="A3989">
        <v>3988</v>
      </c>
      <c r="B3989" s="400">
        <v>43056.10833333333</v>
      </c>
      <c r="C3989" t="s">
        <v>97</v>
      </c>
      <c r="D3989">
        <v>0.01</v>
      </c>
      <c r="F3989">
        <v>1.5539000000000001</v>
      </c>
      <c r="I3989" s="400">
        <v>43059.044444444444</v>
      </c>
      <c r="J3989">
        <v>1.5560700000000001</v>
      </c>
      <c r="N3989">
        <v>-1.49</v>
      </c>
      <c r="Q3989">
        <v>2319</v>
      </c>
      <c r="R3989" t="s">
        <v>97</v>
      </c>
      <c r="S3989" s="588">
        <v>6</v>
      </c>
    </row>
    <row r="3990" spans="1:19" x14ac:dyDescent="0.2">
      <c r="A3990">
        <v>3989</v>
      </c>
      <c r="B3990" s="400">
        <v>43056.251388888886</v>
      </c>
      <c r="C3990" t="s">
        <v>97</v>
      </c>
      <c r="D3990">
        <v>0.01</v>
      </c>
      <c r="F3990">
        <v>1.55623</v>
      </c>
      <c r="I3990" s="400">
        <v>43059.044444444444</v>
      </c>
      <c r="J3990">
        <v>1.5560700000000001</v>
      </c>
      <c r="N3990">
        <v>0.12</v>
      </c>
      <c r="Q3990">
        <v>2319</v>
      </c>
      <c r="R3990" t="s">
        <v>97</v>
      </c>
      <c r="S3990" s="588">
        <v>6</v>
      </c>
    </row>
    <row r="3991" spans="1:19" x14ac:dyDescent="0.2">
      <c r="A3991">
        <v>3990</v>
      </c>
      <c r="B3991" s="400">
        <v>43056.282638888886</v>
      </c>
      <c r="C3991" t="s">
        <v>97</v>
      </c>
      <c r="D3991">
        <v>0.02</v>
      </c>
      <c r="F3991">
        <v>1.5593699999999999</v>
      </c>
      <c r="I3991" s="400">
        <v>43059.044444444444</v>
      </c>
      <c r="J3991">
        <v>1.5560700000000001</v>
      </c>
      <c r="N3991">
        <v>4.58</v>
      </c>
      <c r="Q3991">
        <v>2319</v>
      </c>
      <c r="R3991" t="s">
        <v>97</v>
      </c>
      <c r="S3991" s="588">
        <v>6</v>
      </c>
    </row>
    <row r="3992" spans="1:19" x14ac:dyDescent="0.2">
      <c r="A3992">
        <v>3991</v>
      </c>
      <c r="B3992" s="400">
        <v>43056.459027777775</v>
      </c>
      <c r="C3992" t="s">
        <v>97</v>
      </c>
      <c r="D3992">
        <v>0.02</v>
      </c>
      <c r="F3992">
        <v>1.5626100000000001</v>
      </c>
      <c r="I3992" s="400">
        <v>43059.044444444444</v>
      </c>
      <c r="J3992">
        <v>1.5560700000000001</v>
      </c>
      <c r="N3992">
        <v>9.0500000000000007</v>
      </c>
      <c r="Q3992">
        <v>2319</v>
      </c>
      <c r="R3992" t="s">
        <v>97</v>
      </c>
      <c r="S3992" s="588">
        <v>6</v>
      </c>
    </row>
    <row r="3993" spans="1:19" x14ac:dyDescent="0.2">
      <c r="A3993">
        <v>3992</v>
      </c>
      <c r="B3993" s="400">
        <v>43056.895833333336</v>
      </c>
      <c r="C3993" t="s">
        <v>96</v>
      </c>
      <c r="D3993">
        <v>0.01</v>
      </c>
      <c r="F3993">
        <v>1.5589900000000001</v>
      </c>
      <c r="I3993" s="400">
        <v>43059.020138888889</v>
      </c>
      <c r="J3993">
        <v>1.55979</v>
      </c>
      <c r="N3993">
        <v>0.46</v>
      </c>
      <c r="Q3993">
        <v>2320</v>
      </c>
      <c r="R3993" t="s">
        <v>96</v>
      </c>
      <c r="S3993" s="588">
        <v>1</v>
      </c>
    </row>
    <row r="3994" spans="1:19" x14ac:dyDescent="0.2">
      <c r="A3994">
        <v>3993</v>
      </c>
      <c r="B3994" s="400">
        <v>43059.025694444441</v>
      </c>
      <c r="C3994" t="s">
        <v>96</v>
      </c>
      <c r="D3994">
        <v>0.01</v>
      </c>
      <c r="F3994">
        <v>1.5599499999999999</v>
      </c>
      <c r="I3994" s="400">
        <v>43059.430555555555</v>
      </c>
      <c r="J3994">
        <v>1.5563100000000001</v>
      </c>
      <c r="N3994">
        <v>-2.5099999999999998</v>
      </c>
      <c r="Q3994">
        <v>2321</v>
      </c>
      <c r="R3994" t="s">
        <v>96</v>
      </c>
      <c r="S3994" s="588">
        <v>5</v>
      </c>
    </row>
    <row r="3995" spans="1:19" x14ac:dyDescent="0.2">
      <c r="A3995">
        <v>3994</v>
      </c>
      <c r="B3995" s="400">
        <v>43059.038194444445</v>
      </c>
      <c r="C3995" t="s">
        <v>96</v>
      </c>
      <c r="D3995">
        <v>0.01</v>
      </c>
      <c r="F3995">
        <v>1.5582199999999999</v>
      </c>
      <c r="I3995" s="400">
        <v>43059.430555555555</v>
      </c>
      <c r="J3995">
        <v>1.5563100000000001</v>
      </c>
      <c r="N3995">
        <v>-1.32</v>
      </c>
      <c r="Q3995">
        <v>2321</v>
      </c>
      <c r="R3995" t="s">
        <v>96</v>
      </c>
      <c r="S3995" s="588">
        <v>5</v>
      </c>
    </row>
    <row r="3996" spans="1:19" x14ac:dyDescent="0.2">
      <c r="A3996">
        <v>3995</v>
      </c>
      <c r="B3996" s="400">
        <v>43059.043749999997</v>
      </c>
      <c r="C3996" t="s">
        <v>96</v>
      </c>
      <c r="D3996">
        <v>0.01</v>
      </c>
      <c r="F3996">
        <v>1.5567200000000001</v>
      </c>
      <c r="I3996" s="400">
        <v>43059.430555555555</v>
      </c>
      <c r="J3996">
        <v>1.5563100000000001</v>
      </c>
      <c r="N3996">
        <v>-0.28000000000000003</v>
      </c>
      <c r="Q3996">
        <v>2321</v>
      </c>
      <c r="R3996" t="s">
        <v>96</v>
      </c>
      <c r="S3996" s="588">
        <v>5</v>
      </c>
    </row>
    <row r="3997" spans="1:19" x14ac:dyDescent="0.2">
      <c r="A3997">
        <v>3996</v>
      </c>
      <c r="B3997" s="400">
        <v>43059.050694444442</v>
      </c>
      <c r="C3997" t="s">
        <v>96</v>
      </c>
      <c r="D3997">
        <v>0.01</v>
      </c>
      <c r="F3997">
        <v>1.5544100000000001</v>
      </c>
      <c r="I3997" s="400">
        <v>43059.430555555555</v>
      </c>
      <c r="J3997">
        <v>1.5563100000000001</v>
      </c>
      <c r="N3997">
        <v>1.31</v>
      </c>
      <c r="Q3997">
        <v>2321</v>
      </c>
      <c r="R3997" t="s">
        <v>96</v>
      </c>
      <c r="S3997" s="588">
        <v>5</v>
      </c>
    </row>
    <row r="3998" spans="1:19" x14ac:dyDescent="0.2">
      <c r="A3998">
        <v>3997</v>
      </c>
      <c r="B3998" s="400">
        <v>43059.337500000001</v>
      </c>
      <c r="C3998" t="s">
        <v>96</v>
      </c>
      <c r="D3998">
        <v>0.02</v>
      </c>
      <c r="F3998">
        <v>1.5512900000000001</v>
      </c>
      <c r="I3998" s="400">
        <v>43059.430555555555</v>
      </c>
      <c r="J3998">
        <v>1.5563100000000001</v>
      </c>
      <c r="N3998">
        <v>6.92</v>
      </c>
      <c r="Q3998">
        <v>2321</v>
      </c>
      <c r="R3998" t="s">
        <v>96</v>
      </c>
      <c r="S3998" s="588">
        <v>5</v>
      </c>
    </row>
    <row r="3999" spans="1:19" x14ac:dyDescent="0.2">
      <c r="A3999">
        <v>3998</v>
      </c>
      <c r="B3999" s="400">
        <v>43059.88958333333</v>
      </c>
      <c r="C3999" t="s">
        <v>96</v>
      </c>
      <c r="D3999">
        <v>0.01</v>
      </c>
      <c r="F3999">
        <v>1.5547800000000001</v>
      </c>
      <c r="I3999" s="400">
        <v>43060.104861111111</v>
      </c>
      <c r="J3999">
        <v>1.5548299999999999</v>
      </c>
      <c r="N3999">
        <v>-0.06</v>
      </c>
      <c r="Q3999">
        <v>2322</v>
      </c>
      <c r="R3999" t="s">
        <v>96</v>
      </c>
      <c r="S3999" s="588">
        <v>2</v>
      </c>
    </row>
    <row r="4000" spans="1:19" x14ac:dyDescent="0.2">
      <c r="A4000">
        <v>3999</v>
      </c>
      <c r="B4000" s="400">
        <v>43060.088888888888</v>
      </c>
      <c r="C4000" t="s">
        <v>96</v>
      </c>
      <c r="D4000">
        <v>0.01</v>
      </c>
      <c r="F4000">
        <v>1.5532699999999999</v>
      </c>
      <c r="I4000" s="400">
        <v>43060.104861111111</v>
      </c>
      <c r="J4000">
        <v>1.5548299999999999</v>
      </c>
      <c r="N4000">
        <v>1.08</v>
      </c>
      <c r="Q4000">
        <v>2322</v>
      </c>
      <c r="R4000" t="s">
        <v>96</v>
      </c>
      <c r="S4000" s="588">
        <v>2</v>
      </c>
    </row>
    <row r="4001" spans="1:19" x14ac:dyDescent="0.2">
      <c r="A4001">
        <v>4000</v>
      </c>
      <c r="B4001" s="400">
        <v>43060.884722222225</v>
      </c>
      <c r="C4001" t="s">
        <v>97</v>
      </c>
      <c r="D4001">
        <v>0.01</v>
      </c>
      <c r="F4001">
        <v>1.54948</v>
      </c>
      <c r="I4001" s="400">
        <v>43060.914583333331</v>
      </c>
      <c r="J4001">
        <v>1.5486800000000001</v>
      </c>
      <c r="N4001">
        <v>0.55000000000000004</v>
      </c>
      <c r="Q4001">
        <v>2323</v>
      </c>
      <c r="R4001" t="s">
        <v>97</v>
      </c>
      <c r="S4001" s="588">
        <v>1</v>
      </c>
    </row>
    <row r="4002" spans="1:19" x14ac:dyDescent="0.2">
      <c r="A4002">
        <v>4001</v>
      </c>
      <c r="B4002" s="400">
        <v>43061.893750000003</v>
      </c>
      <c r="C4002" t="s">
        <v>96</v>
      </c>
      <c r="D4002">
        <v>0.01</v>
      </c>
      <c r="F4002">
        <v>1.5532600000000001</v>
      </c>
      <c r="I4002" s="400">
        <v>43062.134722222225</v>
      </c>
      <c r="J4002">
        <v>1.55331</v>
      </c>
      <c r="N4002">
        <v>-0.25</v>
      </c>
      <c r="Q4002">
        <v>2324</v>
      </c>
      <c r="R4002" t="s">
        <v>96</v>
      </c>
      <c r="S4002" s="588">
        <v>2</v>
      </c>
    </row>
    <row r="4003" spans="1:19" x14ac:dyDescent="0.2">
      <c r="A4003">
        <v>4002</v>
      </c>
      <c r="B4003" s="400">
        <v>43061.945833333331</v>
      </c>
      <c r="C4003" t="s">
        <v>96</v>
      </c>
      <c r="D4003">
        <v>0.01</v>
      </c>
      <c r="F4003">
        <v>1.55175</v>
      </c>
      <c r="I4003" s="400">
        <v>43062.134722222225</v>
      </c>
      <c r="J4003">
        <v>1.55331</v>
      </c>
      <c r="N4003">
        <v>0.79</v>
      </c>
      <c r="Q4003">
        <v>2324</v>
      </c>
      <c r="R4003" t="s">
        <v>96</v>
      </c>
      <c r="S4003" s="588">
        <v>2</v>
      </c>
    </row>
    <row r="4004" spans="1:19" x14ac:dyDescent="0.2">
      <c r="A4004">
        <v>4003</v>
      </c>
      <c r="B4004" s="400">
        <v>43063.025000000001</v>
      </c>
      <c r="C4004" t="s">
        <v>96</v>
      </c>
      <c r="D4004">
        <v>0.01</v>
      </c>
      <c r="F4004">
        <v>1.5533600000000001</v>
      </c>
      <c r="I4004" s="400">
        <v>43063.040277777778</v>
      </c>
      <c r="J4004">
        <v>1.55416</v>
      </c>
      <c r="N4004">
        <v>0.55000000000000004</v>
      </c>
      <c r="Q4004">
        <v>2325</v>
      </c>
      <c r="R4004" t="s">
        <v>96</v>
      </c>
      <c r="S4004" s="588">
        <v>1</v>
      </c>
    </row>
    <row r="4005" spans="1:19" x14ac:dyDescent="0.2">
      <c r="A4005">
        <v>4004</v>
      </c>
      <c r="B4005" s="400">
        <v>43063.912499999999</v>
      </c>
      <c r="C4005" t="s">
        <v>96</v>
      </c>
      <c r="D4005">
        <v>0.01</v>
      </c>
      <c r="F4005">
        <v>1.5655600000000001</v>
      </c>
      <c r="I4005" s="400">
        <v>43063.952777777777</v>
      </c>
      <c r="J4005">
        <v>1.56636</v>
      </c>
      <c r="N4005">
        <v>0.55000000000000004</v>
      </c>
      <c r="Q4005">
        <v>2326</v>
      </c>
      <c r="R4005" t="s">
        <v>96</v>
      </c>
      <c r="S4005" s="588">
        <v>1</v>
      </c>
    </row>
    <row r="4006" spans="1:19" x14ac:dyDescent="0.2">
      <c r="A4006">
        <v>4005</v>
      </c>
      <c r="B4006" s="400">
        <v>43063.961111111108</v>
      </c>
      <c r="C4006" t="s">
        <v>97</v>
      </c>
      <c r="D4006">
        <v>0.01</v>
      </c>
      <c r="F4006">
        <v>1.5665899999999999</v>
      </c>
      <c r="I4006" s="400">
        <v>43066.066666666666</v>
      </c>
      <c r="J4006">
        <v>1.56654</v>
      </c>
      <c r="N4006">
        <v>0.04</v>
      </c>
      <c r="Q4006">
        <v>2327</v>
      </c>
      <c r="R4006" t="s">
        <v>97</v>
      </c>
      <c r="S4006" s="588">
        <v>2</v>
      </c>
    </row>
    <row r="4007" spans="1:19" x14ac:dyDescent="0.2">
      <c r="A4007">
        <v>4006</v>
      </c>
      <c r="B4007" s="400">
        <v>43066.039583333331</v>
      </c>
      <c r="C4007" t="s">
        <v>97</v>
      </c>
      <c r="D4007">
        <v>0.01</v>
      </c>
      <c r="F4007">
        <v>1.56809</v>
      </c>
      <c r="I4007" s="400">
        <v>43066.066666666666</v>
      </c>
      <c r="J4007">
        <v>1.56654</v>
      </c>
      <c r="N4007">
        <v>1.07</v>
      </c>
      <c r="Q4007">
        <v>2327</v>
      </c>
      <c r="R4007" t="s">
        <v>97</v>
      </c>
      <c r="S4007" s="588">
        <v>2</v>
      </c>
    </row>
    <row r="4008" spans="1:19" x14ac:dyDescent="0.2">
      <c r="A4008">
        <v>4007</v>
      </c>
      <c r="B4008" s="400">
        <v>43066.909722222219</v>
      </c>
      <c r="C4008" t="s">
        <v>96</v>
      </c>
      <c r="D4008">
        <v>0.01</v>
      </c>
      <c r="F4008">
        <v>1.5639400000000001</v>
      </c>
      <c r="I4008" s="400">
        <v>43066.95</v>
      </c>
      <c r="J4008">
        <v>1.56474</v>
      </c>
      <c r="N4008">
        <v>0.55000000000000004</v>
      </c>
      <c r="Q4008">
        <v>2328</v>
      </c>
      <c r="R4008" t="s">
        <v>96</v>
      </c>
      <c r="S4008" s="588">
        <v>1</v>
      </c>
    </row>
    <row r="4009" spans="1:19" x14ac:dyDescent="0.2">
      <c r="A4009">
        <v>4008</v>
      </c>
      <c r="B4009" s="400">
        <v>43067.876388888886</v>
      </c>
      <c r="C4009" t="s">
        <v>96</v>
      </c>
      <c r="D4009">
        <v>0.01</v>
      </c>
      <c r="F4009">
        <v>1.5589999999999999</v>
      </c>
      <c r="I4009" s="400">
        <v>43067.929166666669</v>
      </c>
      <c r="J4009">
        <v>1.55905</v>
      </c>
      <c r="N4009">
        <v>0.03</v>
      </c>
      <c r="Q4009">
        <v>2329</v>
      </c>
      <c r="R4009" t="s">
        <v>96</v>
      </c>
      <c r="S4009" s="588">
        <v>2</v>
      </c>
    </row>
    <row r="4010" spans="1:19" x14ac:dyDescent="0.2">
      <c r="A4010">
        <v>4009</v>
      </c>
      <c r="B4010" s="400">
        <v>43067.884722222225</v>
      </c>
      <c r="C4010" t="s">
        <v>96</v>
      </c>
      <c r="D4010">
        <v>0.01</v>
      </c>
      <c r="F4010">
        <v>1.55749</v>
      </c>
      <c r="I4010" s="400">
        <v>43067.929166666669</v>
      </c>
      <c r="J4010">
        <v>1.55905</v>
      </c>
      <c r="N4010">
        <v>1.07</v>
      </c>
      <c r="Q4010">
        <v>2329</v>
      </c>
      <c r="R4010" t="s">
        <v>96</v>
      </c>
      <c r="S4010" s="588">
        <v>2</v>
      </c>
    </row>
    <row r="4011" spans="1:19" x14ac:dyDescent="0.2">
      <c r="A4011">
        <v>4010</v>
      </c>
      <c r="B4011" s="400">
        <v>43068.92291666667</v>
      </c>
      <c r="C4011" t="s">
        <v>96</v>
      </c>
      <c r="D4011">
        <v>0.01</v>
      </c>
      <c r="F4011">
        <v>1.56514</v>
      </c>
      <c r="I4011" s="400">
        <v>43069.068749999999</v>
      </c>
      <c r="J4011">
        <v>1.5659400000000001</v>
      </c>
      <c r="N4011">
        <v>0.27</v>
      </c>
      <c r="Q4011">
        <v>2330</v>
      </c>
      <c r="R4011" t="s">
        <v>96</v>
      </c>
      <c r="S4011" s="588">
        <v>1</v>
      </c>
    </row>
    <row r="4012" spans="1:19" x14ac:dyDescent="0.2">
      <c r="A4012">
        <v>4011</v>
      </c>
      <c r="B4012" s="400">
        <v>43069.068749999999</v>
      </c>
      <c r="C4012" t="s">
        <v>97</v>
      </c>
      <c r="D4012">
        <v>0.01</v>
      </c>
      <c r="F4012">
        <v>1.5659000000000001</v>
      </c>
      <c r="I4012" s="400">
        <v>43069.104166666664</v>
      </c>
      <c r="J4012">
        <v>1.56586</v>
      </c>
      <c r="N4012">
        <v>0.03</v>
      </c>
      <c r="Q4012">
        <v>2331</v>
      </c>
      <c r="R4012" t="s">
        <v>97</v>
      </c>
      <c r="S4012" s="588">
        <v>2</v>
      </c>
    </row>
    <row r="4013" spans="1:19" x14ac:dyDescent="0.2">
      <c r="A4013">
        <v>4012</v>
      </c>
      <c r="B4013" s="400">
        <v>43069.083333333336</v>
      </c>
      <c r="C4013" t="s">
        <v>97</v>
      </c>
      <c r="D4013">
        <v>0.01</v>
      </c>
      <c r="F4013">
        <v>1.56741</v>
      </c>
      <c r="I4013" s="400">
        <v>43069.104166666664</v>
      </c>
      <c r="J4013">
        <v>1.56586</v>
      </c>
      <c r="N4013">
        <v>1.07</v>
      </c>
      <c r="Q4013">
        <v>2331</v>
      </c>
      <c r="R4013" t="s">
        <v>97</v>
      </c>
      <c r="S4013" s="588">
        <v>2</v>
      </c>
    </row>
    <row r="4014" spans="1:19" x14ac:dyDescent="0.2">
      <c r="A4014">
        <v>4013</v>
      </c>
      <c r="B4014" s="400">
        <v>43069.902777777781</v>
      </c>
      <c r="C4014" t="s">
        <v>96</v>
      </c>
      <c r="D4014">
        <v>0.01</v>
      </c>
      <c r="F4014">
        <v>1.57318</v>
      </c>
      <c r="I4014" s="400">
        <v>43069.973611111112</v>
      </c>
      <c r="J4014">
        <v>1.5739799999999999</v>
      </c>
      <c r="N4014">
        <v>0.56000000000000005</v>
      </c>
      <c r="Q4014">
        <v>2332</v>
      </c>
      <c r="R4014" t="s">
        <v>96</v>
      </c>
      <c r="S4014" s="588">
        <v>1</v>
      </c>
    </row>
    <row r="4015" spans="1:19" x14ac:dyDescent="0.2">
      <c r="A4015">
        <v>4014</v>
      </c>
      <c r="B4015" s="400">
        <v>43069.974305555559</v>
      </c>
      <c r="C4015" t="s">
        <v>97</v>
      </c>
      <c r="D4015">
        <v>0.01</v>
      </c>
      <c r="F4015">
        <v>1.5740000000000001</v>
      </c>
      <c r="I4015" s="400">
        <v>43070.013888888891</v>
      </c>
      <c r="J4015">
        <v>1.5731999999999999</v>
      </c>
      <c r="N4015">
        <v>0.56000000000000005</v>
      </c>
      <c r="Q4015">
        <v>2333</v>
      </c>
      <c r="R4015" t="s">
        <v>97</v>
      </c>
      <c r="S4015" s="588">
        <v>1</v>
      </c>
    </row>
    <row r="4016" spans="1:19" x14ac:dyDescent="0.2">
      <c r="A4016">
        <v>4015</v>
      </c>
      <c r="B4016" s="400">
        <v>43070.022916666669</v>
      </c>
      <c r="C4016" t="s">
        <v>96</v>
      </c>
      <c r="D4016">
        <v>0.01</v>
      </c>
      <c r="F4016">
        <v>1.57304</v>
      </c>
      <c r="I4016" s="400">
        <v>43070.03125</v>
      </c>
      <c r="J4016">
        <v>1.5738399999999999</v>
      </c>
      <c r="N4016">
        <v>0.55000000000000004</v>
      </c>
      <c r="Q4016">
        <v>2334</v>
      </c>
      <c r="R4016" t="s">
        <v>96</v>
      </c>
      <c r="S4016" s="588">
        <v>1</v>
      </c>
    </row>
    <row r="4017" spans="1:19" x14ac:dyDescent="0.2">
      <c r="A4017">
        <v>4016</v>
      </c>
      <c r="B4017" s="400">
        <v>43073.022222222222</v>
      </c>
      <c r="C4017" t="s">
        <v>96</v>
      </c>
      <c r="D4017">
        <v>0.01</v>
      </c>
      <c r="F4017">
        <v>1.5625800000000001</v>
      </c>
      <c r="I4017" s="400">
        <v>43073.040277777778</v>
      </c>
      <c r="J4017">
        <v>1.56338</v>
      </c>
      <c r="N4017">
        <v>0.55000000000000004</v>
      </c>
      <c r="Q4017">
        <v>2335</v>
      </c>
      <c r="R4017" t="s">
        <v>96</v>
      </c>
      <c r="S4017" s="588">
        <v>1</v>
      </c>
    </row>
    <row r="4018" spans="1:19" x14ac:dyDescent="0.2">
      <c r="A4018">
        <v>4017</v>
      </c>
      <c r="B4018" s="400">
        <v>43074.943749999999</v>
      </c>
      <c r="C4018" t="s">
        <v>97</v>
      </c>
      <c r="D4018">
        <v>0.01</v>
      </c>
      <c r="F4018">
        <v>1.5539700000000001</v>
      </c>
      <c r="I4018" s="400">
        <v>43075.095833333333</v>
      </c>
      <c r="J4018">
        <v>1.55393</v>
      </c>
      <c r="N4018">
        <v>0.04</v>
      </c>
      <c r="Q4018">
        <v>2336</v>
      </c>
      <c r="R4018" t="s">
        <v>97</v>
      </c>
      <c r="S4018" s="588">
        <v>2</v>
      </c>
    </row>
    <row r="4019" spans="1:19" x14ac:dyDescent="0.2">
      <c r="A4019">
        <v>4018</v>
      </c>
      <c r="B4019" s="400">
        <v>43075.040277777778</v>
      </c>
      <c r="C4019" t="s">
        <v>97</v>
      </c>
      <c r="D4019">
        <v>0.01</v>
      </c>
      <c r="F4019">
        <v>1.55549</v>
      </c>
      <c r="I4019" s="400">
        <v>43075.095833333333</v>
      </c>
      <c r="J4019">
        <v>1.55393</v>
      </c>
      <c r="N4019">
        <v>1.07</v>
      </c>
      <c r="Q4019">
        <v>2336</v>
      </c>
      <c r="R4019" t="s">
        <v>97</v>
      </c>
      <c r="S4019" s="588">
        <v>2</v>
      </c>
    </row>
    <row r="4020" spans="1:19" x14ac:dyDescent="0.2">
      <c r="A4020">
        <v>4019</v>
      </c>
      <c r="B4020" s="400">
        <v>43076.040972222225</v>
      </c>
      <c r="C4020" t="s">
        <v>97</v>
      </c>
      <c r="D4020">
        <v>0.01</v>
      </c>
      <c r="F4020">
        <v>1.56046</v>
      </c>
      <c r="I4020" s="400">
        <v>43077.381249999999</v>
      </c>
      <c r="J4020">
        <v>1.56395</v>
      </c>
      <c r="N4020">
        <v>-2.39</v>
      </c>
      <c r="Q4020">
        <v>2337</v>
      </c>
      <c r="R4020" t="s">
        <v>97</v>
      </c>
      <c r="S4020" s="588">
        <v>5</v>
      </c>
    </row>
    <row r="4021" spans="1:19" x14ac:dyDescent="0.2">
      <c r="A4021">
        <v>4020</v>
      </c>
      <c r="B4021" s="400">
        <v>43076.104861111111</v>
      </c>
      <c r="C4021" t="s">
        <v>97</v>
      </c>
      <c r="D4021">
        <v>0.01</v>
      </c>
      <c r="F4021">
        <v>1.56202</v>
      </c>
      <c r="I4021" s="400">
        <v>43077.381249999999</v>
      </c>
      <c r="J4021">
        <v>1.56395</v>
      </c>
      <c r="N4021">
        <v>-1.32</v>
      </c>
      <c r="Q4021">
        <v>2337</v>
      </c>
      <c r="R4021" t="s">
        <v>97</v>
      </c>
      <c r="S4021" s="588">
        <v>5</v>
      </c>
    </row>
    <row r="4022" spans="1:19" x14ac:dyDescent="0.2">
      <c r="A4022">
        <v>4021</v>
      </c>
      <c r="B4022" s="400">
        <v>43076.109027777777</v>
      </c>
      <c r="C4022" t="s">
        <v>97</v>
      </c>
      <c r="D4022">
        <v>0.01</v>
      </c>
      <c r="F4022">
        <v>1.56352</v>
      </c>
      <c r="I4022" s="400">
        <v>43077.381249999999</v>
      </c>
      <c r="J4022">
        <v>1.56395</v>
      </c>
      <c r="N4022">
        <v>-0.28000000000000003</v>
      </c>
      <c r="Q4022">
        <v>2337</v>
      </c>
      <c r="R4022" t="s">
        <v>97</v>
      </c>
      <c r="S4022" s="588">
        <v>5</v>
      </c>
    </row>
    <row r="4023" spans="1:19" x14ac:dyDescent="0.2">
      <c r="A4023">
        <v>4022</v>
      </c>
      <c r="B4023" s="400">
        <v>43076.404861111114</v>
      </c>
      <c r="C4023" t="s">
        <v>97</v>
      </c>
      <c r="D4023">
        <v>0.01</v>
      </c>
      <c r="F4023">
        <v>1.5658300000000001</v>
      </c>
      <c r="I4023" s="400">
        <v>43077.381249999999</v>
      </c>
      <c r="J4023">
        <v>1.56395</v>
      </c>
      <c r="N4023">
        <v>1.31</v>
      </c>
      <c r="Q4023">
        <v>2337</v>
      </c>
      <c r="R4023" t="s">
        <v>97</v>
      </c>
      <c r="S4023" s="588">
        <v>5</v>
      </c>
    </row>
    <row r="4024" spans="1:19" x14ac:dyDescent="0.2">
      <c r="A4024">
        <v>4023</v>
      </c>
      <c r="B4024" s="400">
        <v>43076.68472222222</v>
      </c>
      <c r="C4024" t="s">
        <v>97</v>
      </c>
      <c r="D4024">
        <v>0.02</v>
      </c>
      <c r="F4024">
        <v>1.56894</v>
      </c>
      <c r="I4024" s="400">
        <v>43077.381249999999</v>
      </c>
      <c r="J4024">
        <v>1.56395</v>
      </c>
      <c r="N4024">
        <v>6.92</v>
      </c>
      <c r="Q4024">
        <v>2337</v>
      </c>
      <c r="R4024" t="s">
        <v>97</v>
      </c>
      <c r="S4024" s="588">
        <v>5</v>
      </c>
    </row>
    <row r="4025" spans="1:19" x14ac:dyDescent="0.2">
      <c r="A4025">
        <v>4024</v>
      </c>
      <c r="B4025" s="400">
        <v>43080.022916666669</v>
      </c>
      <c r="C4025" t="s">
        <v>96</v>
      </c>
      <c r="D4025">
        <v>0.01</v>
      </c>
      <c r="F4025">
        <v>1.5669999999999999</v>
      </c>
      <c r="I4025" s="400">
        <v>43080.097222222219</v>
      </c>
      <c r="J4025">
        <v>1.5678000000000001</v>
      </c>
      <c r="N4025">
        <v>0.55000000000000004</v>
      </c>
      <c r="Q4025">
        <v>2338</v>
      </c>
      <c r="R4025" t="s">
        <v>96</v>
      </c>
      <c r="S4025" s="588">
        <v>1</v>
      </c>
    </row>
    <row r="4026" spans="1:19" x14ac:dyDescent="0.2">
      <c r="A4026">
        <v>4025</v>
      </c>
      <c r="B4026" s="400">
        <v>43080.950694444444</v>
      </c>
      <c r="C4026" t="s">
        <v>96</v>
      </c>
      <c r="D4026">
        <v>0.01</v>
      </c>
      <c r="F4026">
        <v>1.5639400000000001</v>
      </c>
      <c r="I4026" s="400">
        <v>43081.104166666664</v>
      </c>
      <c r="J4026">
        <v>1.56474</v>
      </c>
      <c r="N4026">
        <v>0.46</v>
      </c>
      <c r="Q4026">
        <v>2339</v>
      </c>
      <c r="R4026" t="s">
        <v>96</v>
      </c>
      <c r="S4026" s="588">
        <v>1</v>
      </c>
    </row>
    <row r="4027" spans="1:19" x14ac:dyDescent="0.2">
      <c r="A4027">
        <v>4026</v>
      </c>
      <c r="B4027" s="400">
        <v>43082.878472222219</v>
      </c>
      <c r="C4027" t="s">
        <v>97</v>
      </c>
      <c r="D4027">
        <v>0.01</v>
      </c>
      <c r="F4027">
        <v>1.54725</v>
      </c>
      <c r="I4027" s="400">
        <v>43082.886805555558</v>
      </c>
      <c r="J4027">
        <v>1.5464500000000001</v>
      </c>
      <c r="N4027">
        <v>0.55000000000000004</v>
      </c>
      <c r="Q4027">
        <v>2340</v>
      </c>
      <c r="R4027" t="s">
        <v>97</v>
      </c>
      <c r="S4027" s="588">
        <v>1</v>
      </c>
    </row>
    <row r="4028" spans="1:19" x14ac:dyDescent="0.2">
      <c r="A4028">
        <v>4027</v>
      </c>
      <c r="B4028" s="400">
        <v>43082.904166666667</v>
      </c>
      <c r="C4028" t="s">
        <v>97</v>
      </c>
      <c r="D4028">
        <v>0.01</v>
      </c>
      <c r="F4028">
        <v>1.5471200000000001</v>
      </c>
      <c r="I4028" s="400">
        <v>43083.104166666664</v>
      </c>
      <c r="J4028">
        <v>1.54786</v>
      </c>
      <c r="N4028">
        <v>-0.47</v>
      </c>
      <c r="Q4028">
        <v>2341</v>
      </c>
      <c r="R4028" t="s">
        <v>97</v>
      </c>
      <c r="S4028" s="588">
        <v>3</v>
      </c>
    </row>
    <row r="4029" spans="1:19" x14ac:dyDescent="0.2">
      <c r="A4029">
        <v>4028</v>
      </c>
      <c r="B4029" s="400">
        <v>43082.922222222223</v>
      </c>
      <c r="C4029" t="s">
        <v>97</v>
      </c>
      <c r="D4029">
        <v>0.01</v>
      </c>
      <c r="F4029">
        <v>1.54864</v>
      </c>
      <c r="I4029" s="400">
        <v>43083.104166666664</v>
      </c>
      <c r="J4029">
        <v>1.54786</v>
      </c>
      <c r="N4029">
        <v>0.57999999999999996</v>
      </c>
      <c r="Q4029">
        <v>2341</v>
      </c>
      <c r="R4029" t="s">
        <v>97</v>
      </c>
      <c r="S4029" s="588">
        <v>3</v>
      </c>
    </row>
    <row r="4030" spans="1:19" x14ac:dyDescent="0.2">
      <c r="A4030">
        <v>4029</v>
      </c>
      <c r="B4030" s="400">
        <v>43083.056250000001</v>
      </c>
      <c r="C4030" t="s">
        <v>97</v>
      </c>
      <c r="D4030">
        <v>0.01</v>
      </c>
      <c r="F4030">
        <v>1.5502100000000001</v>
      </c>
      <c r="I4030" s="400">
        <v>43083.104166666664</v>
      </c>
      <c r="J4030">
        <v>1.54786</v>
      </c>
      <c r="N4030">
        <v>1.62</v>
      </c>
      <c r="Q4030">
        <v>2341</v>
      </c>
      <c r="R4030" t="s">
        <v>97</v>
      </c>
      <c r="S4030" s="588">
        <v>3</v>
      </c>
    </row>
    <row r="4031" spans="1:19" x14ac:dyDescent="0.2">
      <c r="A4031">
        <v>4030</v>
      </c>
      <c r="B4031" s="400">
        <v>43083.875</v>
      </c>
      <c r="C4031" t="s">
        <v>97</v>
      </c>
      <c r="D4031">
        <v>0.01</v>
      </c>
      <c r="F4031">
        <v>1.5377099999999999</v>
      </c>
      <c r="I4031" s="400">
        <v>43083.897916666669</v>
      </c>
      <c r="J4031">
        <v>1.53691</v>
      </c>
      <c r="N4031">
        <v>0.55000000000000004</v>
      </c>
      <c r="Q4031">
        <v>2342</v>
      </c>
      <c r="R4031" t="s">
        <v>97</v>
      </c>
      <c r="S4031" s="588">
        <v>1</v>
      </c>
    </row>
    <row r="4032" spans="1:19" x14ac:dyDescent="0.2">
      <c r="A4032">
        <v>4031</v>
      </c>
      <c r="B4032" s="400">
        <v>43083.945138888892</v>
      </c>
      <c r="C4032" t="s">
        <v>96</v>
      </c>
      <c r="D4032">
        <v>0.01</v>
      </c>
      <c r="F4032">
        <v>1.53643</v>
      </c>
      <c r="I4032" s="400">
        <v>43084.020833333336</v>
      </c>
      <c r="J4032">
        <v>1.5372300000000001</v>
      </c>
      <c r="N4032">
        <v>0.46</v>
      </c>
      <c r="Q4032">
        <v>2343</v>
      </c>
      <c r="R4032" t="s">
        <v>96</v>
      </c>
      <c r="S4032" s="588">
        <v>1</v>
      </c>
    </row>
    <row r="4033" spans="1:19" x14ac:dyDescent="0.2">
      <c r="A4033">
        <v>4032</v>
      </c>
      <c r="B4033" s="400">
        <v>43115.057638888888</v>
      </c>
      <c r="C4033" t="s">
        <v>97</v>
      </c>
      <c r="D4033">
        <v>0.01</v>
      </c>
      <c r="F4033">
        <v>1.5414600000000001</v>
      </c>
      <c r="I4033" s="400">
        <v>43115.105555555558</v>
      </c>
      <c r="J4033">
        <v>1.5406599999999999</v>
      </c>
      <c r="N4033">
        <v>0.55000000000000004</v>
      </c>
      <c r="Q4033">
        <v>2344</v>
      </c>
      <c r="R4033" t="s">
        <v>97</v>
      </c>
      <c r="S4033" s="588">
        <v>1</v>
      </c>
    </row>
    <row r="4034" spans="1:19" x14ac:dyDescent="0.2">
      <c r="A4034">
        <v>4033</v>
      </c>
      <c r="B4034" s="400">
        <v>43116.056250000001</v>
      </c>
      <c r="C4034" t="s">
        <v>97</v>
      </c>
      <c r="D4034">
        <v>0.01</v>
      </c>
      <c r="F4034">
        <v>1.5399499999999999</v>
      </c>
      <c r="I4034" s="400">
        <v>43116.182638888888</v>
      </c>
      <c r="J4034">
        <v>1.5399</v>
      </c>
      <c r="N4034">
        <v>0.04</v>
      </c>
      <c r="Q4034">
        <v>2345</v>
      </c>
      <c r="R4034" t="s">
        <v>97</v>
      </c>
      <c r="S4034" s="588">
        <v>2</v>
      </c>
    </row>
    <row r="4035" spans="1:19" x14ac:dyDescent="0.2">
      <c r="A4035">
        <v>4034</v>
      </c>
      <c r="B4035" s="400">
        <v>43116.117361111108</v>
      </c>
      <c r="C4035" t="s">
        <v>97</v>
      </c>
      <c r="D4035">
        <v>0.01</v>
      </c>
      <c r="F4035">
        <v>1.54145</v>
      </c>
      <c r="I4035" s="400">
        <v>43116.182638888888</v>
      </c>
      <c r="J4035">
        <v>1.5399</v>
      </c>
      <c r="N4035">
        <v>1.07</v>
      </c>
      <c r="Q4035">
        <v>2345</v>
      </c>
      <c r="R4035" t="s">
        <v>97</v>
      </c>
      <c r="S4035" s="588">
        <v>2</v>
      </c>
    </row>
    <row r="4036" spans="1:19" x14ac:dyDescent="0.2">
      <c r="A4036">
        <v>4035</v>
      </c>
      <c r="B4036" s="400">
        <v>43116.888194444444</v>
      </c>
      <c r="C4036" t="s">
        <v>97</v>
      </c>
      <c r="D4036">
        <v>0.01</v>
      </c>
      <c r="F4036">
        <v>1.54097</v>
      </c>
      <c r="I4036" s="400">
        <v>43116.972222222219</v>
      </c>
      <c r="J4036">
        <v>1.54017</v>
      </c>
      <c r="N4036">
        <v>0.55000000000000004</v>
      </c>
      <c r="Q4036">
        <v>2346</v>
      </c>
      <c r="R4036" t="s">
        <v>97</v>
      </c>
      <c r="S4036" s="588">
        <v>1</v>
      </c>
    </row>
    <row r="4037" spans="1:19" x14ac:dyDescent="0.2">
      <c r="A4037">
        <v>4036</v>
      </c>
      <c r="B4037" s="400">
        <v>43117.072222222225</v>
      </c>
      <c r="C4037" t="s">
        <v>96</v>
      </c>
      <c r="D4037">
        <v>0.01</v>
      </c>
      <c r="F4037">
        <v>1.53928</v>
      </c>
      <c r="I4037" s="400">
        <v>43117.115972222222</v>
      </c>
      <c r="J4037">
        <v>1.53932</v>
      </c>
      <c r="N4037">
        <v>0.03</v>
      </c>
      <c r="Q4037">
        <v>2347</v>
      </c>
      <c r="R4037" t="s">
        <v>96</v>
      </c>
      <c r="S4037" s="588">
        <v>2</v>
      </c>
    </row>
    <row r="4038" spans="1:19" x14ac:dyDescent="0.2">
      <c r="A4038">
        <v>4037</v>
      </c>
      <c r="B4038" s="400">
        <v>43117.113194444442</v>
      </c>
      <c r="C4038" t="s">
        <v>96</v>
      </c>
      <c r="D4038">
        <v>0.01</v>
      </c>
      <c r="F4038">
        <v>1.53776</v>
      </c>
      <c r="I4038" s="400">
        <v>43117.115972222222</v>
      </c>
      <c r="J4038">
        <v>1.53932</v>
      </c>
      <c r="N4038">
        <v>1.07</v>
      </c>
      <c r="Q4038">
        <v>2347</v>
      </c>
      <c r="R4038" t="s">
        <v>96</v>
      </c>
      <c r="S4038" s="588">
        <v>2</v>
      </c>
    </row>
    <row r="4039" spans="1:19" x14ac:dyDescent="0.2">
      <c r="A4039">
        <v>4038</v>
      </c>
      <c r="B4039" s="400">
        <v>43117.915277777778</v>
      </c>
      <c r="C4039" t="s">
        <v>96</v>
      </c>
      <c r="D4039">
        <v>0.01</v>
      </c>
      <c r="F4039">
        <v>1.52783</v>
      </c>
      <c r="I4039" s="400">
        <v>43117.976388888892</v>
      </c>
      <c r="J4039">
        <v>1.5286299999999999</v>
      </c>
      <c r="N4039">
        <v>0.55000000000000004</v>
      </c>
      <c r="Q4039">
        <v>2348</v>
      </c>
      <c r="R4039" t="s">
        <v>96</v>
      </c>
      <c r="S4039" s="588">
        <v>1</v>
      </c>
    </row>
    <row r="4040" spans="1:19" x14ac:dyDescent="0.2">
      <c r="A4040">
        <v>4039</v>
      </c>
      <c r="B4040" s="400">
        <v>43118.027083333334</v>
      </c>
      <c r="C4040" t="s">
        <v>97</v>
      </c>
      <c r="D4040">
        <v>0.01</v>
      </c>
      <c r="F4040">
        <v>1.5302899999999999</v>
      </c>
      <c r="I4040" s="400">
        <v>43118.032638888886</v>
      </c>
      <c r="J4040">
        <v>1.52949</v>
      </c>
      <c r="N4040">
        <v>0.55000000000000004</v>
      </c>
      <c r="Q4040">
        <v>2349</v>
      </c>
      <c r="R4040" t="s">
        <v>97</v>
      </c>
      <c r="S4040" s="588">
        <v>1</v>
      </c>
    </row>
    <row r="4041" spans="1:19" x14ac:dyDescent="0.2">
      <c r="A4041">
        <v>4040</v>
      </c>
      <c r="B4041" s="400">
        <v>43118.035416666666</v>
      </c>
      <c r="C4041" t="s">
        <v>97</v>
      </c>
      <c r="D4041">
        <v>0.01</v>
      </c>
      <c r="F4041">
        <v>1.53007</v>
      </c>
      <c r="I4041" s="400">
        <v>43118.041666666664</v>
      </c>
      <c r="J4041">
        <v>1.5292699999999999</v>
      </c>
      <c r="N4041">
        <v>0.55000000000000004</v>
      </c>
      <c r="Q4041">
        <v>2350</v>
      </c>
      <c r="R4041" t="s">
        <v>97</v>
      </c>
      <c r="S4041" s="588">
        <v>1</v>
      </c>
    </row>
    <row r="4042" spans="1:19" x14ac:dyDescent="0.2">
      <c r="A4042">
        <v>4041</v>
      </c>
      <c r="B4042" s="400">
        <v>43118.050694444442</v>
      </c>
      <c r="C4042" t="s">
        <v>97</v>
      </c>
      <c r="D4042">
        <v>0.01</v>
      </c>
      <c r="F4042">
        <v>1.5293300000000001</v>
      </c>
      <c r="I4042" s="400">
        <v>43118.058333333334</v>
      </c>
      <c r="J4042">
        <v>1.5285299999999999</v>
      </c>
      <c r="N4042">
        <v>0.55000000000000004</v>
      </c>
      <c r="Q4042">
        <v>2351</v>
      </c>
      <c r="R4042" t="s">
        <v>97</v>
      </c>
      <c r="S4042" s="588">
        <v>1</v>
      </c>
    </row>
    <row r="4043" spans="1:19" x14ac:dyDescent="0.2">
      <c r="A4043">
        <v>4042</v>
      </c>
      <c r="B4043" s="400">
        <v>43118.905555555553</v>
      </c>
      <c r="C4043" t="s">
        <v>97</v>
      </c>
      <c r="D4043">
        <v>0.01</v>
      </c>
      <c r="F4043">
        <v>1.5313699999999999</v>
      </c>
      <c r="I4043" s="400">
        <v>43118.914583333331</v>
      </c>
      <c r="J4043">
        <v>1.53057</v>
      </c>
      <c r="N4043">
        <v>0.56000000000000005</v>
      </c>
      <c r="Q4043">
        <v>2352</v>
      </c>
      <c r="R4043" t="s">
        <v>97</v>
      </c>
      <c r="S4043" s="588">
        <v>1</v>
      </c>
    </row>
    <row r="4044" spans="1:19" x14ac:dyDescent="0.2">
      <c r="A4044">
        <v>4043</v>
      </c>
      <c r="B4044" s="400">
        <v>43118.917361111111</v>
      </c>
      <c r="C4044" t="s">
        <v>97</v>
      </c>
      <c r="D4044">
        <v>0.01</v>
      </c>
      <c r="F4044">
        <v>1.5309999999999999</v>
      </c>
      <c r="I4044" s="400">
        <v>43118.929166666669</v>
      </c>
      <c r="J4044">
        <v>1.5302</v>
      </c>
      <c r="N4044">
        <v>0.55000000000000004</v>
      </c>
      <c r="Q4044">
        <v>2353</v>
      </c>
      <c r="R4044" t="s">
        <v>97</v>
      </c>
      <c r="S4044" s="588">
        <v>1</v>
      </c>
    </row>
    <row r="4045" spans="1:19" x14ac:dyDescent="0.2">
      <c r="A4045">
        <v>4044</v>
      </c>
      <c r="B4045" s="400">
        <v>43119.070138888892</v>
      </c>
      <c r="C4045" t="s">
        <v>96</v>
      </c>
      <c r="D4045">
        <v>0.01</v>
      </c>
      <c r="F4045">
        <v>1.52851</v>
      </c>
      <c r="I4045" s="400">
        <v>43119.222916666666</v>
      </c>
      <c r="J4045">
        <v>1.5293099999999999</v>
      </c>
      <c r="N4045">
        <v>0.55000000000000004</v>
      </c>
      <c r="Q4045">
        <v>2354</v>
      </c>
      <c r="R4045" t="s">
        <v>96</v>
      </c>
      <c r="S4045" s="588">
        <v>1</v>
      </c>
    </row>
    <row r="4046" spans="1:19" x14ac:dyDescent="0.2">
      <c r="A4046">
        <v>4045</v>
      </c>
      <c r="B4046" s="400">
        <v>43122.067361111112</v>
      </c>
      <c r="C4046" t="s">
        <v>96</v>
      </c>
      <c r="D4046">
        <v>0.01</v>
      </c>
      <c r="F4046">
        <v>1.5322800000000001</v>
      </c>
      <c r="I4046" s="400">
        <v>43123.170138888891</v>
      </c>
      <c r="J4046">
        <v>1.5315399999999999</v>
      </c>
      <c r="N4046">
        <v>-0.6</v>
      </c>
      <c r="Q4046">
        <v>2355</v>
      </c>
      <c r="R4046" t="s">
        <v>96</v>
      </c>
      <c r="S4046" s="588">
        <v>3</v>
      </c>
    </row>
    <row r="4047" spans="1:19" x14ac:dyDescent="0.2">
      <c r="A4047">
        <v>4046</v>
      </c>
      <c r="B4047" s="400">
        <v>43122.198611111111</v>
      </c>
      <c r="C4047" t="s">
        <v>96</v>
      </c>
      <c r="D4047">
        <v>0.01</v>
      </c>
      <c r="F4047">
        <v>1.5307200000000001</v>
      </c>
      <c r="I4047" s="400">
        <v>43123.170138888891</v>
      </c>
      <c r="J4047">
        <v>1.5315399999999999</v>
      </c>
      <c r="N4047">
        <v>0.48</v>
      </c>
      <c r="Q4047">
        <v>2355</v>
      </c>
      <c r="R4047" t="s">
        <v>96</v>
      </c>
      <c r="S4047" s="588">
        <v>3</v>
      </c>
    </row>
    <row r="4048" spans="1:19" x14ac:dyDescent="0.2">
      <c r="A4048">
        <v>4047</v>
      </c>
      <c r="B4048" s="400">
        <v>43122.497916666667</v>
      </c>
      <c r="C4048" t="s">
        <v>96</v>
      </c>
      <c r="D4048">
        <v>0.01</v>
      </c>
      <c r="F4048">
        <v>1.52921</v>
      </c>
      <c r="I4048" s="400">
        <v>43123.170138888891</v>
      </c>
      <c r="J4048">
        <v>1.5315399999999999</v>
      </c>
      <c r="N4048">
        <v>1.52</v>
      </c>
      <c r="Q4048">
        <v>2355</v>
      </c>
      <c r="R4048" t="s">
        <v>96</v>
      </c>
      <c r="S4048" s="588">
        <v>3</v>
      </c>
    </row>
    <row r="4049" spans="1:19" x14ac:dyDescent="0.2">
      <c r="A4049">
        <v>4048</v>
      </c>
      <c r="B4049" s="400">
        <v>43123.069444444445</v>
      </c>
      <c r="C4049" t="s">
        <v>97</v>
      </c>
      <c r="D4049">
        <v>0.01</v>
      </c>
      <c r="F4049">
        <v>1.5306599999999999</v>
      </c>
      <c r="I4049" s="400">
        <v>43123.118055555555</v>
      </c>
      <c r="J4049">
        <v>1.52986</v>
      </c>
      <c r="N4049">
        <v>0.55000000000000004</v>
      </c>
      <c r="Q4049">
        <v>2356</v>
      </c>
      <c r="R4049" t="s">
        <v>97</v>
      </c>
      <c r="S4049" s="588">
        <v>1</v>
      </c>
    </row>
    <row r="4050" spans="1:19" x14ac:dyDescent="0.2">
      <c r="A4050">
        <v>4049</v>
      </c>
      <c r="B4050" s="400">
        <v>43123.95416666667</v>
      </c>
      <c r="C4050" t="s">
        <v>96</v>
      </c>
      <c r="D4050">
        <v>0.01</v>
      </c>
      <c r="F4050">
        <v>1.53685</v>
      </c>
      <c r="I4050" s="400">
        <v>43124.005555555559</v>
      </c>
      <c r="J4050">
        <v>1.53765</v>
      </c>
      <c r="N4050">
        <v>0.46</v>
      </c>
      <c r="Q4050">
        <v>2357</v>
      </c>
      <c r="R4050" t="s">
        <v>96</v>
      </c>
      <c r="S4050" s="588">
        <v>1</v>
      </c>
    </row>
    <row r="4051" spans="1:19" x14ac:dyDescent="0.2">
      <c r="A4051">
        <v>4050</v>
      </c>
      <c r="B4051" s="400">
        <v>43124.069444444445</v>
      </c>
      <c r="C4051" t="s">
        <v>97</v>
      </c>
      <c r="D4051">
        <v>0.01</v>
      </c>
      <c r="F4051">
        <v>1.5382199999999999</v>
      </c>
      <c r="I4051" s="400">
        <v>43124.121527777781</v>
      </c>
      <c r="J4051">
        <v>1.53742</v>
      </c>
      <c r="N4051">
        <v>0.55000000000000004</v>
      </c>
      <c r="Q4051">
        <v>2358</v>
      </c>
      <c r="R4051" t="s">
        <v>97</v>
      </c>
      <c r="S4051" s="588">
        <v>1</v>
      </c>
    </row>
    <row r="4052" spans="1:19" x14ac:dyDescent="0.2">
      <c r="A4052">
        <v>4051</v>
      </c>
      <c r="B4052" s="400">
        <v>43124.906944444447</v>
      </c>
      <c r="C4052" t="s">
        <v>96</v>
      </c>
      <c r="D4052">
        <v>0.01</v>
      </c>
      <c r="F4052">
        <v>1.5360400000000001</v>
      </c>
      <c r="I4052" s="400">
        <v>43124.989583333336</v>
      </c>
      <c r="J4052">
        <v>1.53684</v>
      </c>
      <c r="N4052">
        <v>0.55000000000000004</v>
      </c>
      <c r="Q4052">
        <v>2359</v>
      </c>
      <c r="R4052" t="s">
        <v>96</v>
      </c>
      <c r="S4052" s="588">
        <v>1</v>
      </c>
    </row>
    <row r="4053" spans="1:19" x14ac:dyDescent="0.2">
      <c r="A4053">
        <v>4052</v>
      </c>
      <c r="B4053" s="400">
        <v>43125.060416666667</v>
      </c>
      <c r="C4053" t="s">
        <v>97</v>
      </c>
      <c r="D4053">
        <v>0.01</v>
      </c>
      <c r="F4053">
        <v>1.5404899999999999</v>
      </c>
      <c r="I4053" s="400">
        <v>43125.074305555558</v>
      </c>
      <c r="J4053">
        <v>1.53969</v>
      </c>
      <c r="N4053">
        <v>0.55000000000000004</v>
      </c>
      <c r="Q4053">
        <v>2360</v>
      </c>
      <c r="R4053" t="s">
        <v>97</v>
      </c>
      <c r="S4053" s="588">
        <v>1</v>
      </c>
    </row>
    <row r="4054" spans="1:19" x14ac:dyDescent="0.2">
      <c r="A4054">
        <v>4053</v>
      </c>
      <c r="B4054" s="400">
        <v>43125.87777777778</v>
      </c>
      <c r="C4054" t="s">
        <v>96</v>
      </c>
      <c r="D4054">
        <v>0.01</v>
      </c>
      <c r="F4054">
        <v>1.5421100000000001</v>
      </c>
      <c r="I4054" s="400">
        <v>43125.879861111112</v>
      </c>
      <c r="J4054">
        <v>1.54291</v>
      </c>
      <c r="N4054">
        <v>0.55000000000000004</v>
      </c>
      <c r="Q4054">
        <v>2361</v>
      </c>
      <c r="R4054" t="s">
        <v>96</v>
      </c>
      <c r="S4054" s="588">
        <v>1</v>
      </c>
    </row>
    <row r="4055" spans="1:19" x14ac:dyDescent="0.2">
      <c r="A4055">
        <v>4054</v>
      </c>
      <c r="B4055" s="400">
        <v>43125.898611111108</v>
      </c>
      <c r="C4055" t="s">
        <v>96</v>
      </c>
      <c r="D4055">
        <v>0.01</v>
      </c>
      <c r="F4055">
        <v>1.54312</v>
      </c>
      <c r="I4055" s="400">
        <v>43125.906944444447</v>
      </c>
      <c r="J4055">
        <v>1.54314</v>
      </c>
      <c r="N4055">
        <v>0.01</v>
      </c>
      <c r="Q4055">
        <v>2362</v>
      </c>
      <c r="R4055" t="s">
        <v>96</v>
      </c>
      <c r="S4055" s="588">
        <v>2</v>
      </c>
    </row>
    <row r="4056" spans="1:19" x14ac:dyDescent="0.2">
      <c r="A4056">
        <v>4055</v>
      </c>
      <c r="B4056" s="400">
        <v>43125.900694444441</v>
      </c>
      <c r="C4056" t="s">
        <v>96</v>
      </c>
      <c r="D4056">
        <v>0.01</v>
      </c>
      <c r="F4056">
        <v>1.54155</v>
      </c>
      <c r="I4056" s="400">
        <v>43125.906944444447</v>
      </c>
      <c r="J4056">
        <v>1.54314</v>
      </c>
      <c r="N4056">
        <v>1.1000000000000001</v>
      </c>
      <c r="Q4056">
        <v>2362</v>
      </c>
      <c r="R4056" t="s">
        <v>96</v>
      </c>
      <c r="S4056" s="588">
        <v>2</v>
      </c>
    </row>
    <row r="4057" spans="1:19" x14ac:dyDescent="0.2">
      <c r="A4057">
        <v>4056</v>
      </c>
      <c r="B4057" s="400">
        <v>43125.911111111112</v>
      </c>
      <c r="C4057" t="s">
        <v>96</v>
      </c>
      <c r="D4057">
        <v>0.01</v>
      </c>
      <c r="F4057">
        <v>1.54328</v>
      </c>
      <c r="I4057" s="400">
        <v>43125.913888888892</v>
      </c>
      <c r="J4057">
        <v>1.5440799999999999</v>
      </c>
      <c r="N4057">
        <v>0.55000000000000004</v>
      </c>
      <c r="Q4057">
        <v>2363</v>
      </c>
      <c r="R4057" t="s">
        <v>96</v>
      </c>
      <c r="S4057" s="588">
        <v>1</v>
      </c>
    </row>
    <row r="4058" spans="1:19" x14ac:dyDescent="0.2">
      <c r="A4058">
        <v>4057</v>
      </c>
      <c r="B4058" s="400">
        <v>43125.945138888892</v>
      </c>
      <c r="C4058" t="s">
        <v>97</v>
      </c>
      <c r="D4058">
        <v>0.01</v>
      </c>
      <c r="F4058">
        <v>1.54528</v>
      </c>
      <c r="I4058" s="400">
        <v>43125.957638888889</v>
      </c>
      <c r="J4058">
        <v>1.5444800000000001</v>
      </c>
      <c r="N4058">
        <v>0.55000000000000004</v>
      </c>
      <c r="Q4058">
        <v>2364</v>
      </c>
      <c r="R4058" t="s">
        <v>97</v>
      </c>
      <c r="S4058" s="588">
        <v>1</v>
      </c>
    </row>
    <row r="4059" spans="1:19" x14ac:dyDescent="0.2">
      <c r="A4059">
        <v>4058</v>
      </c>
      <c r="B4059" s="400">
        <v>43125.961111111108</v>
      </c>
      <c r="C4059" t="s">
        <v>96</v>
      </c>
      <c r="D4059">
        <v>0.01</v>
      </c>
      <c r="F4059">
        <v>1.5446500000000001</v>
      </c>
      <c r="I4059" s="400">
        <v>43126.018055555556</v>
      </c>
      <c r="J4059">
        <v>1.54545</v>
      </c>
      <c r="N4059">
        <v>0.46</v>
      </c>
      <c r="Q4059">
        <v>2365</v>
      </c>
      <c r="R4059" t="s">
        <v>96</v>
      </c>
      <c r="S4059" s="588">
        <v>1</v>
      </c>
    </row>
    <row r="4060" spans="1:19" x14ac:dyDescent="0.2">
      <c r="A4060">
        <v>4059</v>
      </c>
      <c r="B4060" s="400">
        <v>43126.046527777777</v>
      </c>
      <c r="C4060" t="s">
        <v>97</v>
      </c>
      <c r="D4060">
        <v>0.01</v>
      </c>
      <c r="F4060">
        <v>1.54593</v>
      </c>
      <c r="I4060" s="400">
        <v>43126.058333333334</v>
      </c>
      <c r="J4060">
        <v>1.5451299999999999</v>
      </c>
      <c r="N4060">
        <v>0.55000000000000004</v>
      </c>
      <c r="Q4060">
        <v>2366</v>
      </c>
      <c r="R4060" t="s">
        <v>97</v>
      </c>
      <c r="S4060" s="588">
        <v>1</v>
      </c>
    </row>
    <row r="4061" spans="1:19" x14ac:dyDescent="0.2">
      <c r="A4061">
        <v>4060</v>
      </c>
      <c r="B4061" s="400">
        <v>43126.078472222223</v>
      </c>
      <c r="C4061" t="s">
        <v>96</v>
      </c>
      <c r="D4061">
        <v>0.01</v>
      </c>
      <c r="F4061">
        <v>1.5430600000000001</v>
      </c>
      <c r="I4061" s="400">
        <v>43126.086111111108</v>
      </c>
      <c r="J4061">
        <v>1.54386</v>
      </c>
      <c r="N4061">
        <v>0.56000000000000005</v>
      </c>
      <c r="Q4061">
        <v>2367</v>
      </c>
      <c r="R4061" t="s">
        <v>96</v>
      </c>
      <c r="S4061" s="588">
        <v>1</v>
      </c>
    </row>
    <row r="4062" spans="1:19" x14ac:dyDescent="0.2">
      <c r="A4062">
        <v>4061</v>
      </c>
      <c r="B4062" s="400">
        <v>43126.916666666664</v>
      </c>
      <c r="C4062" t="s">
        <v>96</v>
      </c>
      <c r="D4062">
        <v>0.01</v>
      </c>
      <c r="F4062">
        <v>1.5297000000000001</v>
      </c>
      <c r="I4062" s="400">
        <v>43126.953472222223</v>
      </c>
      <c r="J4062">
        <v>1.5305</v>
      </c>
      <c r="N4062">
        <v>0.55000000000000004</v>
      </c>
      <c r="Q4062">
        <v>2368</v>
      </c>
      <c r="R4062" t="s">
        <v>96</v>
      </c>
      <c r="S4062" s="588">
        <v>1</v>
      </c>
    </row>
    <row r="4063" spans="1:19" x14ac:dyDescent="0.2">
      <c r="A4063">
        <v>4062</v>
      </c>
      <c r="B4063" s="400">
        <v>43129.875</v>
      </c>
      <c r="C4063" t="s">
        <v>97</v>
      </c>
      <c r="D4063">
        <v>0.01</v>
      </c>
      <c r="F4063">
        <v>1.52952</v>
      </c>
      <c r="I4063" s="400">
        <v>43129.877083333333</v>
      </c>
      <c r="J4063">
        <v>1.5287200000000001</v>
      </c>
      <c r="N4063">
        <v>0.55000000000000004</v>
      </c>
      <c r="Q4063">
        <v>2369</v>
      </c>
      <c r="R4063" t="s">
        <v>97</v>
      </c>
      <c r="S4063" s="588">
        <v>1</v>
      </c>
    </row>
    <row r="4064" spans="1:19" x14ac:dyDescent="0.2">
      <c r="A4064">
        <v>4063</v>
      </c>
      <c r="B4064" s="400">
        <v>43129.881249999999</v>
      </c>
      <c r="C4064" t="s">
        <v>97</v>
      </c>
      <c r="D4064">
        <v>0.01</v>
      </c>
      <c r="F4064">
        <v>1.52921</v>
      </c>
      <c r="I4064" s="400">
        <v>43130.094444444447</v>
      </c>
      <c r="J4064">
        <v>1.52841</v>
      </c>
      <c r="N4064">
        <v>0.56000000000000005</v>
      </c>
      <c r="Q4064">
        <v>2370</v>
      </c>
      <c r="R4064" t="s">
        <v>97</v>
      </c>
      <c r="S4064" s="588">
        <v>1</v>
      </c>
    </row>
    <row r="4065" spans="1:19" x14ac:dyDescent="0.2">
      <c r="A4065">
        <v>4064</v>
      </c>
      <c r="B4065" s="400">
        <v>43130.877083333333</v>
      </c>
      <c r="C4065" t="s">
        <v>96</v>
      </c>
      <c r="D4065">
        <v>0.01</v>
      </c>
      <c r="F4065">
        <v>1.53427</v>
      </c>
      <c r="I4065" s="400">
        <v>43131.104166666664</v>
      </c>
      <c r="J4065">
        <v>1.5343</v>
      </c>
      <c r="N4065">
        <v>-7.0000000000000007E-2</v>
      </c>
      <c r="Q4065">
        <v>2371</v>
      </c>
      <c r="R4065" t="s">
        <v>96</v>
      </c>
      <c r="S4065" s="588">
        <v>2</v>
      </c>
    </row>
    <row r="4066" spans="1:19" x14ac:dyDescent="0.2">
      <c r="A4066">
        <v>4065</v>
      </c>
      <c r="B4066" s="400">
        <v>43131.066666666666</v>
      </c>
      <c r="C4066" t="s">
        <v>96</v>
      </c>
      <c r="D4066">
        <v>0.01</v>
      </c>
      <c r="F4066">
        <v>1.5327299999999999</v>
      </c>
      <c r="I4066" s="400">
        <v>43131.104166666664</v>
      </c>
      <c r="J4066">
        <v>1.5343</v>
      </c>
      <c r="N4066">
        <v>1.08</v>
      </c>
      <c r="Q4066">
        <v>2371</v>
      </c>
      <c r="R4066" t="s">
        <v>96</v>
      </c>
      <c r="S4066" s="588">
        <v>2</v>
      </c>
    </row>
    <row r="4067" spans="1:19" x14ac:dyDescent="0.2">
      <c r="A4067">
        <v>4066</v>
      </c>
      <c r="B4067" s="400">
        <v>43131.875</v>
      </c>
      <c r="C4067" t="s">
        <v>96</v>
      </c>
      <c r="D4067">
        <v>0.01</v>
      </c>
      <c r="F4067">
        <v>1.54023</v>
      </c>
      <c r="I4067" s="400">
        <v>43131.884027777778</v>
      </c>
      <c r="J4067">
        <v>1.5410299999999999</v>
      </c>
      <c r="N4067">
        <v>0.55000000000000004</v>
      </c>
      <c r="Q4067">
        <v>2372</v>
      </c>
      <c r="R4067" t="s">
        <v>96</v>
      </c>
      <c r="S4067" s="588">
        <v>1</v>
      </c>
    </row>
    <row r="4068" spans="1:19" x14ac:dyDescent="0.2">
      <c r="A4068">
        <v>4067</v>
      </c>
      <c r="B4068" s="400">
        <v>43131.955555555556</v>
      </c>
      <c r="C4068" t="s">
        <v>96</v>
      </c>
      <c r="D4068">
        <v>0.01</v>
      </c>
      <c r="F4068">
        <v>1.54053</v>
      </c>
      <c r="I4068" s="400">
        <v>43132.104166666664</v>
      </c>
      <c r="J4068">
        <v>1.5413300000000001</v>
      </c>
      <c r="N4068">
        <v>0.27</v>
      </c>
      <c r="Q4068">
        <v>2373</v>
      </c>
      <c r="R4068" t="s">
        <v>96</v>
      </c>
      <c r="S4068" s="588">
        <v>1</v>
      </c>
    </row>
    <row r="4069" spans="1:19" x14ac:dyDescent="0.2">
      <c r="A4069">
        <v>4068</v>
      </c>
      <c r="B4069" s="400">
        <v>43132.90347222222</v>
      </c>
      <c r="C4069" t="s">
        <v>97</v>
      </c>
      <c r="D4069">
        <v>0.01</v>
      </c>
      <c r="F4069">
        <v>1.55568</v>
      </c>
      <c r="I4069" s="400">
        <v>43136.643750000003</v>
      </c>
      <c r="J4069">
        <v>1.5660499999999999</v>
      </c>
      <c r="N4069">
        <v>-7.13</v>
      </c>
      <c r="Q4069">
        <v>2374</v>
      </c>
      <c r="R4069" t="s">
        <v>97</v>
      </c>
      <c r="S4069" s="588">
        <v>8</v>
      </c>
    </row>
    <row r="4070" spans="1:19" x14ac:dyDescent="0.2">
      <c r="A4070">
        <v>4069</v>
      </c>
      <c r="B4070" s="400">
        <v>43133.120138888888</v>
      </c>
      <c r="C4070" t="s">
        <v>97</v>
      </c>
      <c r="D4070">
        <v>0.01</v>
      </c>
      <c r="F4070">
        <v>1.55718</v>
      </c>
      <c r="I4070" s="400">
        <v>43136.643750000003</v>
      </c>
      <c r="J4070">
        <v>1.5660499999999999</v>
      </c>
      <c r="N4070">
        <v>-6.11</v>
      </c>
      <c r="Q4070">
        <v>2374</v>
      </c>
      <c r="R4070" t="s">
        <v>97</v>
      </c>
      <c r="S4070" s="588">
        <v>8</v>
      </c>
    </row>
    <row r="4071" spans="1:19" x14ac:dyDescent="0.2">
      <c r="A4071">
        <v>4070</v>
      </c>
      <c r="B4071" s="400">
        <v>43133.136805555558</v>
      </c>
      <c r="C4071" t="s">
        <v>97</v>
      </c>
      <c r="D4071">
        <v>0.01</v>
      </c>
      <c r="F4071">
        <v>1.5586800000000001</v>
      </c>
      <c r="I4071" s="400">
        <v>43136.643750000003</v>
      </c>
      <c r="J4071">
        <v>1.5660499999999999</v>
      </c>
      <c r="N4071">
        <v>-5.08</v>
      </c>
      <c r="Q4071">
        <v>2374</v>
      </c>
      <c r="R4071" t="s">
        <v>97</v>
      </c>
      <c r="S4071" s="588">
        <v>8</v>
      </c>
    </row>
    <row r="4072" spans="1:19" x14ac:dyDescent="0.2">
      <c r="A4072">
        <v>4071</v>
      </c>
      <c r="B4072" s="400">
        <v>43133.180555555555</v>
      </c>
      <c r="C4072" t="s">
        <v>97</v>
      </c>
      <c r="D4072">
        <v>0.01</v>
      </c>
      <c r="F4072">
        <v>1.5609900000000001</v>
      </c>
      <c r="I4072" s="400">
        <v>43136.643750000003</v>
      </c>
      <c r="J4072">
        <v>1.5660499999999999</v>
      </c>
      <c r="N4072">
        <v>-3.48</v>
      </c>
      <c r="Q4072">
        <v>2374</v>
      </c>
      <c r="R4072" t="s">
        <v>97</v>
      </c>
      <c r="S4072" s="588">
        <v>8</v>
      </c>
    </row>
    <row r="4073" spans="1:19" x14ac:dyDescent="0.2">
      <c r="A4073">
        <v>4072</v>
      </c>
      <c r="B4073" s="400">
        <v>43133.438888888886</v>
      </c>
      <c r="C4073" t="s">
        <v>97</v>
      </c>
      <c r="D4073">
        <v>0.02</v>
      </c>
      <c r="F4073">
        <v>1.5641</v>
      </c>
      <c r="I4073" s="400">
        <v>43136.643750000003</v>
      </c>
      <c r="J4073">
        <v>1.5660499999999999</v>
      </c>
      <c r="N4073">
        <v>-2.66</v>
      </c>
      <c r="Q4073">
        <v>2374</v>
      </c>
      <c r="R4073" t="s">
        <v>97</v>
      </c>
      <c r="S4073" s="588">
        <v>8</v>
      </c>
    </row>
    <row r="4074" spans="1:19" x14ac:dyDescent="0.2">
      <c r="A4074">
        <v>4073</v>
      </c>
      <c r="B4074" s="400">
        <v>43133.646527777775</v>
      </c>
      <c r="C4074" t="s">
        <v>97</v>
      </c>
      <c r="D4074">
        <v>0.02</v>
      </c>
      <c r="F4074">
        <v>1.56734</v>
      </c>
      <c r="I4074" s="400">
        <v>43136.643750000003</v>
      </c>
      <c r="J4074">
        <v>1.5660499999999999</v>
      </c>
      <c r="N4074">
        <v>1.81</v>
      </c>
      <c r="Q4074">
        <v>2374</v>
      </c>
      <c r="R4074" t="s">
        <v>97</v>
      </c>
      <c r="S4074" s="588">
        <v>8</v>
      </c>
    </row>
    <row r="4075" spans="1:19" x14ac:dyDescent="0.2">
      <c r="A4075">
        <v>4074</v>
      </c>
      <c r="B4075" s="400">
        <v>43133.920138888891</v>
      </c>
      <c r="C4075" t="s">
        <v>97</v>
      </c>
      <c r="D4075">
        <v>0.03</v>
      </c>
      <c r="F4075">
        <v>1.57064</v>
      </c>
      <c r="I4075" s="400">
        <v>43136.643750000003</v>
      </c>
      <c r="J4075">
        <v>1.5660499999999999</v>
      </c>
      <c r="N4075">
        <v>9.5399999999999991</v>
      </c>
      <c r="Q4075">
        <v>2374</v>
      </c>
      <c r="R4075" t="s">
        <v>97</v>
      </c>
      <c r="S4075" s="588">
        <v>8</v>
      </c>
    </row>
    <row r="4076" spans="1:19" x14ac:dyDescent="0.2">
      <c r="A4076">
        <v>4075</v>
      </c>
      <c r="B4076" s="400">
        <v>43136.050694444442</v>
      </c>
      <c r="C4076" t="s">
        <v>97</v>
      </c>
      <c r="D4076">
        <v>0.05</v>
      </c>
      <c r="F4076">
        <v>1.5740400000000001</v>
      </c>
      <c r="I4076" s="400">
        <v>43136.643750000003</v>
      </c>
      <c r="J4076">
        <v>1.5660499999999999</v>
      </c>
      <c r="N4076">
        <v>27.55</v>
      </c>
      <c r="Q4076">
        <v>2374</v>
      </c>
      <c r="R4076" t="s">
        <v>97</v>
      </c>
      <c r="S4076" s="588">
        <v>8</v>
      </c>
    </row>
    <row r="4077" spans="1:19" x14ac:dyDescent="0.2">
      <c r="A4077">
        <v>4076</v>
      </c>
      <c r="B4077" s="400">
        <v>43136.880555555559</v>
      </c>
      <c r="C4077" t="s">
        <v>97</v>
      </c>
      <c r="D4077">
        <v>0.01</v>
      </c>
      <c r="F4077">
        <v>1.56934</v>
      </c>
      <c r="I4077" s="400">
        <v>43136.920138888891</v>
      </c>
      <c r="J4077">
        <v>1.56854</v>
      </c>
      <c r="N4077">
        <v>0.56000000000000005</v>
      </c>
      <c r="Q4077">
        <v>2375</v>
      </c>
      <c r="R4077" t="s">
        <v>97</v>
      </c>
      <c r="S4077" s="588">
        <v>1</v>
      </c>
    </row>
    <row r="4078" spans="1:19" x14ac:dyDescent="0.2">
      <c r="A4078">
        <v>4077</v>
      </c>
      <c r="B4078" s="400">
        <v>43136.931250000001</v>
      </c>
      <c r="C4078" t="s">
        <v>97</v>
      </c>
      <c r="D4078">
        <v>0.01</v>
      </c>
      <c r="F4078">
        <v>1.5703100000000001</v>
      </c>
      <c r="I4078" s="400">
        <v>43136.933333333334</v>
      </c>
      <c r="J4078">
        <v>1.56951</v>
      </c>
      <c r="N4078">
        <v>0.55000000000000004</v>
      </c>
      <c r="Q4078">
        <v>2376</v>
      </c>
      <c r="R4078" t="s">
        <v>97</v>
      </c>
      <c r="S4078" s="588">
        <v>1</v>
      </c>
    </row>
    <row r="4079" spans="1:19" x14ac:dyDescent="0.2">
      <c r="A4079">
        <v>4078</v>
      </c>
      <c r="B4079" s="400">
        <v>43136.939583333333</v>
      </c>
      <c r="C4079" t="s">
        <v>97</v>
      </c>
      <c r="D4079">
        <v>0.01</v>
      </c>
      <c r="F4079">
        <v>1.5704899999999999</v>
      </c>
      <c r="I4079" s="400">
        <v>43136.956250000003</v>
      </c>
      <c r="J4079">
        <v>1.5704499999999999</v>
      </c>
      <c r="N4079">
        <v>0.03</v>
      </c>
      <c r="Q4079">
        <v>2377</v>
      </c>
      <c r="R4079" t="s">
        <v>97</v>
      </c>
      <c r="S4079" s="588">
        <v>2</v>
      </c>
    </row>
    <row r="4080" spans="1:19" x14ac:dyDescent="0.2">
      <c r="A4080">
        <v>4079</v>
      </c>
      <c r="B4080" s="400">
        <v>43136.943055555559</v>
      </c>
      <c r="C4080" t="s">
        <v>97</v>
      </c>
      <c r="D4080">
        <v>0.01</v>
      </c>
      <c r="F4080">
        <v>1.5720099999999999</v>
      </c>
      <c r="I4080" s="400">
        <v>43136.956250000003</v>
      </c>
      <c r="J4080">
        <v>1.5704499999999999</v>
      </c>
      <c r="N4080">
        <v>1.08</v>
      </c>
      <c r="Q4080">
        <v>2377</v>
      </c>
      <c r="R4080" t="s">
        <v>97</v>
      </c>
      <c r="S4080" s="588">
        <v>2</v>
      </c>
    </row>
    <row r="4081" spans="1:19" x14ac:dyDescent="0.2">
      <c r="A4081">
        <v>4080</v>
      </c>
      <c r="B4081" s="400">
        <v>43136.976388888892</v>
      </c>
      <c r="C4081" t="s">
        <v>97</v>
      </c>
      <c r="D4081">
        <v>0.01</v>
      </c>
      <c r="F4081">
        <v>1.5721799999999999</v>
      </c>
      <c r="I4081" s="400">
        <v>43136.98541666667</v>
      </c>
      <c r="J4081">
        <v>1.57138</v>
      </c>
      <c r="N4081">
        <v>0.55000000000000004</v>
      </c>
      <c r="Q4081">
        <v>2378</v>
      </c>
      <c r="R4081" t="s">
        <v>97</v>
      </c>
      <c r="S4081" s="588">
        <v>1</v>
      </c>
    </row>
    <row r="4082" spans="1:19" x14ac:dyDescent="0.2">
      <c r="A4082">
        <v>4081</v>
      </c>
      <c r="B4082" s="400">
        <v>43137.046527777777</v>
      </c>
      <c r="C4082" t="s">
        <v>97</v>
      </c>
      <c r="D4082">
        <v>0.01</v>
      </c>
      <c r="F4082">
        <v>1.5704</v>
      </c>
      <c r="I4082" s="400">
        <v>43137.076388888891</v>
      </c>
      <c r="J4082">
        <v>1.5696000000000001</v>
      </c>
      <c r="N4082">
        <v>0.56000000000000005</v>
      </c>
      <c r="Q4082">
        <v>2379</v>
      </c>
      <c r="R4082" t="s">
        <v>97</v>
      </c>
      <c r="S4082" s="588">
        <v>1</v>
      </c>
    </row>
    <row r="4083" spans="1:19" x14ac:dyDescent="0.2">
      <c r="A4083">
        <v>4082</v>
      </c>
      <c r="B4083" s="400">
        <v>43137.081944444442</v>
      </c>
      <c r="C4083" t="s">
        <v>97</v>
      </c>
      <c r="D4083">
        <v>0.01</v>
      </c>
      <c r="F4083">
        <v>1.5701400000000001</v>
      </c>
      <c r="I4083" s="400">
        <v>43137.095138888886</v>
      </c>
      <c r="J4083">
        <v>1.56934</v>
      </c>
      <c r="N4083">
        <v>0.55000000000000004</v>
      </c>
      <c r="Q4083">
        <v>2380</v>
      </c>
      <c r="R4083" t="s">
        <v>97</v>
      </c>
      <c r="S4083" s="588">
        <v>1</v>
      </c>
    </row>
    <row r="4084" spans="1:19" x14ac:dyDescent="0.2">
      <c r="A4084">
        <v>4083</v>
      </c>
      <c r="B4084" s="400">
        <v>43137.887499999997</v>
      </c>
      <c r="C4084" t="s">
        <v>97</v>
      </c>
      <c r="D4084">
        <v>0.01</v>
      </c>
      <c r="F4084">
        <v>1.5723499999999999</v>
      </c>
      <c r="I4084" s="400">
        <v>43137.913194444445</v>
      </c>
      <c r="J4084">
        <v>1.57155</v>
      </c>
      <c r="N4084">
        <v>0.55000000000000004</v>
      </c>
      <c r="Q4084">
        <v>2381</v>
      </c>
      <c r="R4084" t="s">
        <v>97</v>
      </c>
      <c r="S4084" s="588">
        <v>1</v>
      </c>
    </row>
    <row r="4085" spans="1:19" x14ac:dyDescent="0.2">
      <c r="A4085">
        <v>4084</v>
      </c>
      <c r="B4085" s="400">
        <v>43137.931944444441</v>
      </c>
      <c r="C4085" t="s">
        <v>96</v>
      </c>
      <c r="D4085">
        <v>0.01</v>
      </c>
      <c r="F4085">
        <v>1.5702100000000001</v>
      </c>
      <c r="I4085" s="400">
        <v>43138.063194444447</v>
      </c>
      <c r="J4085">
        <v>1.5685800000000001</v>
      </c>
      <c r="N4085">
        <v>-1.22</v>
      </c>
      <c r="Q4085">
        <v>2382</v>
      </c>
      <c r="R4085" t="s">
        <v>96</v>
      </c>
      <c r="S4085" s="588">
        <v>4</v>
      </c>
    </row>
    <row r="4086" spans="1:19" x14ac:dyDescent="0.2">
      <c r="A4086">
        <v>4085</v>
      </c>
      <c r="B4086" s="400">
        <v>43137.945138888892</v>
      </c>
      <c r="C4086" t="s">
        <v>96</v>
      </c>
      <c r="D4086">
        <v>0.01</v>
      </c>
      <c r="F4086">
        <v>1.5687</v>
      </c>
      <c r="I4086" s="400">
        <v>43138.063194444447</v>
      </c>
      <c r="J4086">
        <v>1.5685800000000001</v>
      </c>
      <c r="N4086">
        <v>-0.18</v>
      </c>
      <c r="Q4086">
        <v>2382</v>
      </c>
      <c r="R4086" t="s">
        <v>96</v>
      </c>
      <c r="S4086" s="588">
        <v>4</v>
      </c>
    </row>
    <row r="4087" spans="1:19" x14ac:dyDescent="0.2">
      <c r="A4087">
        <v>4086</v>
      </c>
      <c r="B4087" s="400">
        <v>43137.990277777775</v>
      </c>
      <c r="C4087" t="s">
        <v>96</v>
      </c>
      <c r="D4087">
        <v>0.01</v>
      </c>
      <c r="F4087">
        <v>1.5671200000000001</v>
      </c>
      <c r="I4087" s="400">
        <v>43138.063194444447</v>
      </c>
      <c r="J4087">
        <v>1.5685800000000001</v>
      </c>
      <c r="N4087">
        <v>0.91</v>
      </c>
      <c r="Q4087">
        <v>2382</v>
      </c>
      <c r="R4087" t="s">
        <v>96</v>
      </c>
      <c r="S4087" s="588">
        <v>4</v>
      </c>
    </row>
    <row r="4088" spans="1:19" x14ac:dyDescent="0.2">
      <c r="A4088">
        <v>4087</v>
      </c>
      <c r="B4088" s="400">
        <v>43138.003472222219</v>
      </c>
      <c r="C4088" t="s">
        <v>96</v>
      </c>
      <c r="D4088">
        <v>0.01</v>
      </c>
      <c r="F4088">
        <v>1.5647</v>
      </c>
      <c r="I4088" s="400">
        <v>43138.063194444447</v>
      </c>
      <c r="J4088">
        <v>1.5685800000000001</v>
      </c>
      <c r="N4088">
        <v>2.67</v>
      </c>
      <c r="Q4088">
        <v>2382</v>
      </c>
      <c r="R4088" t="s">
        <v>96</v>
      </c>
      <c r="S4088" s="588">
        <v>4</v>
      </c>
    </row>
    <row r="4089" spans="1:19" x14ac:dyDescent="0.2">
      <c r="A4089">
        <v>4088</v>
      </c>
      <c r="B4089" s="400">
        <v>43138.071527777778</v>
      </c>
      <c r="C4089" t="s">
        <v>97</v>
      </c>
      <c r="D4089">
        <v>0.01</v>
      </c>
      <c r="F4089">
        <v>1.5686599999999999</v>
      </c>
      <c r="I4089" s="400">
        <v>43138.154166666667</v>
      </c>
      <c r="J4089">
        <v>1.56786</v>
      </c>
      <c r="N4089">
        <v>0.56000000000000005</v>
      </c>
      <c r="Q4089">
        <v>2383</v>
      </c>
      <c r="R4089" t="s">
        <v>97</v>
      </c>
      <c r="S4089" s="588">
        <v>1</v>
      </c>
    </row>
    <row r="4090" spans="1:19" x14ac:dyDescent="0.2">
      <c r="A4090">
        <v>4089</v>
      </c>
      <c r="B4090" s="400">
        <v>43138.881249999999</v>
      </c>
      <c r="C4090" t="s">
        <v>97</v>
      </c>
      <c r="D4090">
        <v>0.01</v>
      </c>
      <c r="F4090">
        <v>1.56762</v>
      </c>
      <c r="I4090" s="400">
        <v>43138.927083333336</v>
      </c>
      <c r="J4090">
        <v>1.56758</v>
      </c>
      <c r="N4090">
        <v>0.02</v>
      </c>
      <c r="Q4090">
        <v>2384</v>
      </c>
      <c r="R4090" t="s">
        <v>97</v>
      </c>
      <c r="S4090" s="588">
        <v>2</v>
      </c>
    </row>
    <row r="4091" spans="1:19" x14ac:dyDescent="0.2">
      <c r="A4091">
        <v>4090</v>
      </c>
      <c r="B4091" s="400">
        <v>43138.909722222219</v>
      </c>
      <c r="C4091" t="s">
        <v>97</v>
      </c>
      <c r="D4091">
        <v>0.01</v>
      </c>
      <c r="F4091">
        <v>1.5691299999999999</v>
      </c>
      <c r="I4091" s="400">
        <v>43138.927083333336</v>
      </c>
      <c r="J4091">
        <v>1.56758</v>
      </c>
      <c r="N4091">
        <v>1.06</v>
      </c>
      <c r="Q4091">
        <v>2384</v>
      </c>
      <c r="R4091" t="s">
        <v>97</v>
      </c>
      <c r="S4091" s="588">
        <v>2</v>
      </c>
    </row>
    <row r="4092" spans="1:19" x14ac:dyDescent="0.2">
      <c r="A4092">
        <v>4091</v>
      </c>
      <c r="B4092" s="400">
        <v>43138.96875</v>
      </c>
      <c r="C4092" t="s">
        <v>97</v>
      </c>
      <c r="D4092">
        <v>0.01</v>
      </c>
      <c r="F4092">
        <v>1.56856</v>
      </c>
      <c r="I4092" s="400">
        <v>43138.999305555553</v>
      </c>
      <c r="J4092">
        <v>1.56776</v>
      </c>
      <c r="N4092">
        <v>0.55000000000000004</v>
      </c>
      <c r="Q4092">
        <v>2385</v>
      </c>
      <c r="R4092" t="s">
        <v>97</v>
      </c>
      <c r="S4092" s="588">
        <v>1</v>
      </c>
    </row>
    <row r="4093" spans="1:19" x14ac:dyDescent="0.2">
      <c r="A4093">
        <v>4092</v>
      </c>
      <c r="B4093" s="400">
        <v>43139.078472222223</v>
      </c>
      <c r="C4093" t="s">
        <v>97</v>
      </c>
      <c r="D4093">
        <v>0.01</v>
      </c>
      <c r="F4093">
        <v>1.5692699999999999</v>
      </c>
      <c r="I4093" s="400">
        <v>43139.099305555559</v>
      </c>
      <c r="J4093">
        <v>1.56847</v>
      </c>
      <c r="N4093">
        <v>0.55000000000000004</v>
      </c>
      <c r="Q4093">
        <v>2386</v>
      </c>
      <c r="R4093" t="s">
        <v>97</v>
      </c>
      <c r="S4093" s="588">
        <v>1</v>
      </c>
    </row>
    <row r="4094" spans="1:19" x14ac:dyDescent="0.2">
      <c r="A4094">
        <v>4093</v>
      </c>
      <c r="B4094" s="400">
        <v>43139.911805555559</v>
      </c>
      <c r="C4094" t="s">
        <v>97</v>
      </c>
      <c r="D4094">
        <v>0.01</v>
      </c>
      <c r="F4094">
        <v>1.5725899999999999</v>
      </c>
      <c r="I4094" s="400">
        <v>43140.475694444445</v>
      </c>
      <c r="J4094">
        <v>1.57416</v>
      </c>
      <c r="N4094">
        <v>-1.07</v>
      </c>
      <c r="Q4094">
        <v>2387</v>
      </c>
      <c r="R4094" t="s">
        <v>97</v>
      </c>
      <c r="S4094" s="588">
        <v>4</v>
      </c>
    </row>
    <row r="4095" spans="1:19" x14ac:dyDescent="0.2">
      <c r="A4095">
        <v>4094</v>
      </c>
      <c r="B4095" s="400">
        <v>43139.95416666667</v>
      </c>
      <c r="C4095" t="s">
        <v>97</v>
      </c>
      <c r="D4095">
        <v>0.01</v>
      </c>
      <c r="F4095">
        <v>1.57409</v>
      </c>
      <c r="I4095" s="400">
        <v>43140.475694444445</v>
      </c>
      <c r="J4095">
        <v>1.57416</v>
      </c>
      <c r="N4095">
        <v>-0.03</v>
      </c>
      <c r="Q4095">
        <v>2387</v>
      </c>
      <c r="R4095" t="s">
        <v>97</v>
      </c>
      <c r="S4095" s="588">
        <v>4</v>
      </c>
    </row>
    <row r="4096" spans="1:19" x14ac:dyDescent="0.2">
      <c r="A4096">
        <v>4095</v>
      </c>
      <c r="B4096" s="400">
        <v>43140.029166666667</v>
      </c>
      <c r="C4096" t="s">
        <v>97</v>
      </c>
      <c r="D4096">
        <v>0.01</v>
      </c>
      <c r="F4096">
        <v>1.57559</v>
      </c>
      <c r="I4096" s="400">
        <v>43140.475694444445</v>
      </c>
      <c r="J4096">
        <v>1.57416</v>
      </c>
      <c r="N4096">
        <v>0.99</v>
      </c>
      <c r="Q4096">
        <v>2387</v>
      </c>
      <c r="R4096" t="s">
        <v>97</v>
      </c>
      <c r="S4096" s="588">
        <v>4</v>
      </c>
    </row>
    <row r="4097" spans="1:19" x14ac:dyDescent="0.2">
      <c r="A4097">
        <v>4096</v>
      </c>
      <c r="B4097" s="400">
        <v>43140.168749999997</v>
      </c>
      <c r="C4097" t="s">
        <v>97</v>
      </c>
      <c r="D4097">
        <v>0.01</v>
      </c>
      <c r="F4097">
        <v>1.5779700000000001</v>
      </c>
      <c r="I4097" s="400">
        <v>43140.475694444445</v>
      </c>
      <c r="J4097">
        <v>1.57416</v>
      </c>
      <c r="N4097">
        <v>2.63</v>
      </c>
      <c r="Q4097">
        <v>2387</v>
      </c>
      <c r="R4097" t="s">
        <v>97</v>
      </c>
      <c r="S4097" s="588">
        <v>4</v>
      </c>
    </row>
    <row r="4098" spans="1:19" x14ac:dyDescent="0.2">
      <c r="A4098">
        <v>4097</v>
      </c>
      <c r="B4098" s="400">
        <v>43140.947916666664</v>
      </c>
      <c r="C4098" t="s">
        <v>96</v>
      </c>
      <c r="D4098">
        <v>0.01</v>
      </c>
      <c r="F4098">
        <v>1.5682400000000001</v>
      </c>
      <c r="I4098" s="400">
        <v>43140.956250000003</v>
      </c>
      <c r="J4098">
        <v>1.56904</v>
      </c>
      <c r="N4098">
        <v>0.55000000000000004</v>
      </c>
      <c r="Q4098">
        <v>2388</v>
      </c>
      <c r="R4098" t="s">
        <v>96</v>
      </c>
      <c r="S4098" s="588">
        <v>1</v>
      </c>
    </row>
    <row r="4099" spans="1:19" x14ac:dyDescent="0.2">
      <c r="A4099">
        <v>4098</v>
      </c>
      <c r="B4099" s="400">
        <v>43140.959027777775</v>
      </c>
      <c r="C4099" t="s">
        <v>96</v>
      </c>
      <c r="D4099">
        <v>0.01</v>
      </c>
      <c r="F4099">
        <v>1.5682499999999999</v>
      </c>
      <c r="I4099" s="400">
        <v>43140.969444444447</v>
      </c>
      <c r="J4099">
        <v>1.5690500000000001</v>
      </c>
      <c r="N4099">
        <v>0.56000000000000005</v>
      </c>
      <c r="Q4099">
        <v>2389</v>
      </c>
      <c r="R4099" t="s">
        <v>96</v>
      </c>
      <c r="S4099" s="588">
        <v>1</v>
      </c>
    </row>
    <row r="4100" spans="1:19" x14ac:dyDescent="0.2">
      <c r="A4100">
        <v>4099</v>
      </c>
      <c r="B4100" s="400">
        <v>43140.973611111112</v>
      </c>
      <c r="C4100" t="s">
        <v>96</v>
      </c>
      <c r="D4100">
        <v>0.01</v>
      </c>
      <c r="F4100">
        <v>1.5690500000000001</v>
      </c>
      <c r="I4100" s="400">
        <v>43140.996527777781</v>
      </c>
      <c r="J4100">
        <v>1.5690999999999999</v>
      </c>
      <c r="N4100">
        <v>0.03</v>
      </c>
      <c r="Q4100">
        <v>2390</v>
      </c>
      <c r="R4100" t="s">
        <v>96</v>
      </c>
      <c r="S4100" s="588">
        <v>2</v>
      </c>
    </row>
    <row r="4101" spans="1:19" x14ac:dyDescent="0.2">
      <c r="A4101">
        <v>4100</v>
      </c>
      <c r="B4101" s="400">
        <v>43140.979166666664</v>
      </c>
      <c r="C4101" t="s">
        <v>96</v>
      </c>
      <c r="D4101">
        <v>0.01</v>
      </c>
      <c r="F4101">
        <v>1.56755</v>
      </c>
      <c r="I4101" s="400">
        <v>43140.996527777781</v>
      </c>
      <c r="J4101">
        <v>1.5690999999999999</v>
      </c>
      <c r="N4101">
        <v>1.07</v>
      </c>
      <c r="Q4101">
        <v>2390</v>
      </c>
      <c r="R4101" t="s">
        <v>96</v>
      </c>
      <c r="S4101" s="588">
        <v>2</v>
      </c>
    </row>
    <row r="4102" spans="1:19" x14ac:dyDescent="0.2">
      <c r="A4102">
        <v>4101</v>
      </c>
      <c r="B4102" s="400">
        <v>43143.97152777778</v>
      </c>
      <c r="C4102" t="s">
        <v>96</v>
      </c>
      <c r="D4102">
        <v>0.01</v>
      </c>
      <c r="F4102">
        <v>1.56437</v>
      </c>
      <c r="I4102" s="400">
        <v>43144.067361111112</v>
      </c>
      <c r="J4102">
        <v>1.56517</v>
      </c>
      <c r="N4102">
        <v>0.46</v>
      </c>
      <c r="Q4102">
        <v>2391</v>
      </c>
      <c r="R4102" t="s">
        <v>96</v>
      </c>
      <c r="S4102" s="588">
        <v>1</v>
      </c>
    </row>
    <row r="4103" spans="1:19" x14ac:dyDescent="0.2">
      <c r="A4103">
        <v>4102</v>
      </c>
      <c r="B4103" s="400">
        <v>43144.881249999999</v>
      </c>
      <c r="C4103" t="s">
        <v>96</v>
      </c>
      <c r="D4103">
        <v>0.01</v>
      </c>
      <c r="F4103">
        <v>1.57193</v>
      </c>
      <c r="I4103" s="400">
        <v>43144.919444444444</v>
      </c>
      <c r="J4103">
        <v>1.57273</v>
      </c>
      <c r="N4103">
        <v>0.55000000000000004</v>
      </c>
      <c r="Q4103">
        <v>2392</v>
      </c>
      <c r="R4103" t="s">
        <v>96</v>
      </c>
      <c r="S4103" s="588">
        <v>1</v>
      </c>
    </row>
    <row r="4104" spans="1:19" x14ac:dyDescent="0.2">
      <c r="A4104">
        <v>4103</v>
      </c>
      <c r="B4104" s="400">
        <v>43144.926388888889</v>
      </c>
      <c r="C4104" t="s">
        <v>96</v>
      </c>
      <c r="D4104">
        <v>0.01</v>
      </c>
      <c r="F4104">
        <v>1.5725199999999999</v>
      </c>
      <c r="I4104" s="400">
        <v>43145.167361111111</v>
      </c>
      <c r="J4104">
        <v>1.57257</v>
      </c>
      <c r="N4104">
        <v>-0.05</v>
      </c>
      <c r="Q4104">
        <v>2393</v>
      </c>
      <c r="R4104" t="s">
        <v>96</v>
      </c>
      <c r="S4104" s="588">
        <v>2</v>
      </c>
    </row>
    <row r="4105" spans="1:19" x14ac:dyDescent="0.2">
      <c r="A4105">
        <v>4104</v>
      </c>
      <c r="B4105" s="400">
        <v>43145.090277777781</v>
      </c>
      <c r="C4105" t="s">
        <v>96</v>
      </c>
      <c r="D4105">
        <v>0.01</v>
      </c>
      <c r="F4105">
        <v>1.5710200000000001</v>
      </c>
      <c r="I4105" s="400">
        <v>43145.167361111111</v>
      </c>
      <c r="J4105">
        <v>1.57257</v>
      </c>
      <c r="N4105">
        <v>1.07</v>
      </c>
      <c r="Q4105">
        <v>2393</v>
      </c>
      <c r="R4105" t="s">
        <v>96</v>
      </c>
      <c r="S4105" s="588">
        <v>2</v>
      </c>
    </row>
    <row r="4106" spans="1:19" x14ac:dyDescent="0.2">
      <c r="A4106">
        <v>4105</v>
      </c>
      <c r="B4106" s="400">
        <v>43145.885416666664</v>
      </c>
      <c r="C4106" t="s">
        <v>96</v>
      </c>
      <c r="D4106">
        <v>0.01</v>
      </c>
      <c r="F4106">
        <v>1.5716000000000001</v>
      </c>
      <c r="I4106" s="400">
        <v>43145.898611111108</v>
      </c>
      <c r="J4106">
        <v>1.5724</v>
      </c>
      <c r="N4106">
        <v>0.55000000000000004</v>
      </c>
      <c r="Q4106">
        <v>2394</v>
      </c>
      <c r="R4106" t="s">
        <v>96</v>
      </c>
      <c r="S4106" s="588">
        <v>1</v>
      </c>
    </row>
    <row r="4107" spans="1:19" x14ac:dyDescent="0.2">
      <c r="A4107">
        <v>4106</v>
      </c>
      <c r="B4107" s="400">
        <v>43145.939583333333</v>
      </c>
      <c r="C4107" t="s">
        <v>96</v>
      </c>
      <c r="D4107">
        <v>0.01</v>
      </c>
      <c r="F4107">
        <v>1.5712200000000001</v>
      </c>
      <c r="I4107" s="400">
        <v>43146.038194444445</v>
      </c>
      <c r="J4107">
        <v>1.57202</v>
      </c>
      <c r="N4107">
        <v>0.27</v>
      </c>
      <c r="Q4107">
        <v>2395</v>
      </c>
      <c r="R4107" t="s">
        <v>96</v>
      </c>
      <c r="S4107" s="588">
        <v>1</v>
      </c>
    </row>
    <row r="4108" spans="1:19" x14ac:dyDescent="0.2">
      <c r="A4108">
        <v>4107</v>
      </c>
      <c r="B4108" s="400">
        <v>43146.041666666664</v>
      </c>
      <c r="C4108" t="s">
        <v>97</v>
      </c>
      <c r="D4108">
        <v>0.01</v>
      </c>
      <c r="F4108">
        <v>1.5720700000000001</v>
      </c>
      <c r="I4108" s="400">
        <v>43146.093055555553</v>
      </c>
      <c r="J4108">
        <v>1.5712699999999999</v>
      </c>
      <c r="N4108">
        <v>0.55000000000000004</v>
      </c>
      <c r="Q4108">
        <v>2396</v>
      </c>
      <c r="R4108" t="s">
        <v>97</v>
      </c>
      <c r="S4108" s="588">
        <v>1</v>
      </c>
    </row>
    <row r="4109" spans="1:19" x14ac:dyDescent="0.2">
      <c r="A4109">
        <v>4108</v>
      </c>
      <c r="B4109" s="400">
        <v>43146.893055555556</v>
      </c>
      <c r="C4109" t="s">
        <v>96</v>
      </c>
      <c r="D4109">
        <v>0.01</v>
      </c>
      <c r="F4109">
        <v>1.57622</v>
      </c>
      <c r="I4109" s="400">
        <v>43147.135416666664</v>
      </c>
      <c r="J4109">
        <v>1.57551</v>
      </c>
      <c r="N4109">
        <v>-0.57999999999999996</v>
      </c>
      <c r="Q4109">
        <v>2397</v>
      </c>
      <c r="R4109" t="s">
        <v>96</v>
      </c>
      <c r="S4109" s="588">
        <v>3</v>
      </c>
    </row>
    <row r="4110" spans="1:19" x14ac:dyDescent="0.2">
      <c r="A4110">
        <v>4109</v>
      </c>
      <c r="B4110" s="400">
        <v>43146.962500000001</v>
      </c>
      <c r="C4110" t="s">
        <v>96</v>
      </c>
      <c r="D4110">
        <v>0.01</v>
      </c>
      <c r="F4110">
        <v>1.5747100000000001</v>
      </c>
      <c r="I4110" s="400">
        <v>43147.135416666664</v>
      </c>
      <c r="J4110">
        <v>1.57551</v>
      </c>
      <c r="N4110">
        <v>0.46</v>
      </c>
      <c r="Q4110">
        <v>2397</v>
      </c>
      <c r="R4110" t="s">
        <v>96</v>
      </c>
      <c r="S4110" s="588">
        <v>3</v>
      </c>
    </row>
    <row r="4111" spans="1:19" x14ac:dyDescent="0.2">
      <c r="A4111">
        <v>4110</v>
      </c>
      <c r="B4111" s="400">
        <v>43147.025000000001</v>
      </c>
      <c r="C4111" t="s">
        <v>96</v>
      </c>
      <c r="D4111">
        <v>0.01</v>
      </c>
      <c r="F4111">
        <v>1.5731900000000001</v>
      </c>
      <c r="I4111" s="400">
        <v>43147.135416666664</v>
      </c>
      <c r="J4111">
        <v>1.57551</v>
      </c>
      <c r="N4111">
        <v>1.6</v>
      </c>
      <c r="Q4111">
        <v>2397</v>
      </c>
      <c r="R4111" t="s">
        <v>96</v>
      </c>
      <c r="S4111" s="588">
        <v>3</v>
      </c>
    </row>
    <row r="4112" spans="1:19" x14ac:dyDescent="0.2">
      <c r="A4112">
        <v>4111</v>
      </c>
      <c r="B4112" s="400">
        <v>43147.884722222225</v>
      </c>
      <c r="C4112" t="s">
        <v>97</v>
      </c>
      <c r="D4112">
        <v>0.01</v>
      </c>
      <c r="F4112">
        <v>1.5709</v>
      </c>
      <c r="I4112" s="400">
        <v>43147.897222222222</v>
      </c>
      <c r="J4112">
        <v>1.5701000000000001</v>
      </c>
      <c r="N4112">
        <v>0.55000000000000004</v>
      </c>
      <c r="Q4112">
        <v>2398</v>
      </c>
      <c r="R4112" t="s">
        <v>97</v>
      </c>
      <c r="S4112" s="588">
        <v>1</v>
      </c>
    </row>
    <row r="4113" spans="1:19" x14ac:dyDescent="0.2">
      <c r="A4113">
        <v>4112</v>
      </c>
      <c r="B4113" s="400">
        <v>43147.936805555553</v>
      </c>
      <c r="C4113" t="s">
        <v>96</v>
      </c>
      <c r="D4113">
        <v>0.01</v>
      </c>
      <c r="F4113">
        <v>1.56931</v>
      </c>
      <c r="I4113" s="400">
        <v>43150.825694444444</v>
      </c>
      <c r="J4113">
        <v>1.5686</v>
      </c>
      <c r="N4113">
        <v>-0.57999999999999996</v>
      </c>
      <c r="Q4113">
        <v>2399</v>
      </c>
      <c r="R4113" t="s">
        <v>96</v>
      </c>
      <c r="S4113" s="588">
        <v>3</v>
      </c>
    </row>
    <row r="4114" spans="1:19" x14ac:dyDescent="0.2">
      <c r="A4114">
        <v>4113</v>
      </c>
      <c r="B4114" s="400">
        <v>43150.120138888888</v>
      </c>
      <c r="C4114" t="s">
        <v>96</v>
      </c>
      <c r="D4114">
        <v>0.01</v>
      </c>
      <c r="F4114">
        <v>1.56779</v>
      </c>
      <c r="I4114" s="400">
        <v>43150.825694444444</v>
      </c>
      <c r="J4114">
        <v>1.5686</v>
      </c>
      <c r="N4114">
        <v>0.56000000000000005</v>
      </c>
      <c r="Q4114">
        <v>2399</v>
      </c>
      <c r="R4114" t="s">
        <v>96</v>
      </c>
      <c r="S4114" s="588">
        <v>3</v>
      </c>
    </row>
    <row r="4115" spans="1:19" x14ac:dyDescent="0.2">
      <c r="A4115">
        <v>4114</v>
      </c>
      <c r="B4115" s="400">
        <v>43150.204861111109</v>
      </c>
      <c r="C4115" t="s">
        <v>96</v>
      </c>
      <c r="D4115">
        <v>0.01</v>
      </c>
      <c r="F4115">
        <v>1.56629</v>
      </c>
      <c r="I4115" s="400">
        <v>43150.825694444444</v>
      </c>
      <c r="J4115">
        <v>1.5686</v>
      </c>
      <c r="N4115">
        <v>1.59</v>
      </c>
      <c r="Q4115">
        <v>2399</v>
      </c>
      <c r="R4115" t="s">
        <v>96</v>
      </c>
      <c r="S4115" s="588">
        <v>3</v>
      </c>
    </row>
    <row r="4116" spans="1:19" x14ac:dyDescent="0.2">
      <c r="A4116">
        <v>4115</v>
      </c>
      <c r="B4116" s="400">
        <v>43151.020833333336</v>
      </c>
      <c r="C4116" t="s">
        <v>96</v>
      </c>
      <c r="D4116">
        <v>0.01</v>
      </c>
      <c r="F4116">
        <v>1.56715</v>
      </c>
      <c r="I4116" s="400">
        <v>43151.043055555558</v>
      </c>
      <c r="J4116">
        <v>1.56795</v>
      </c>
      <c r="N4116">
        <v>0.55000000000000004</v>
      </c>
      <c r="Q4116">
        <v>2400</v>
      </c>
      <c r="R4116" t="s">
        <v>96</v>
      </c>
      <c r="S4116" s="588">
        <v>1</v>
      </c>
    </row>
    <row r="4117" spans="1:19" x14ac:dyDescent="0.2">
      <c r="A4117">
        <v>4116</v>
      </c>
      <c r="B4117" s="400">
        <v>43151.906944444447</v>
      </c>
      <c r="C4117" t="s">
        <v>97</v>
      </c>
      <c r="D4117">
        <v>0.01</v>
      </c>
      <c r="F4117">
        <v>1.56494</v>
      </c>
      <c r="I4117" s="400">
        <v>43152.104166666664</v>
      </c>
      <c r="J4117">
        <v>1.5641400000000001</v>
      </c>
      <c r="N4117">
        <v>0.56999999999999995</v>
      </c>
      <c r="Q4117">
        <v>2401</v>
      </c>
      <c r="R4117" t="s">
        <v>97</v>
      </c>
      <c r="S4117" s="588">
        <v>1</v>
      </c>
    </row>
    <row r="4118" spans="1:19" x14ac:dyDescent="0.2">
      <c r="A4118">
        <v>4117</v>
      </c>
      <c r="B4118" s="400">
        <v>43152.884722222225</v>
      </c>
      <c r="C4118" t="s">
        <v>97</v>
      </c>
      <c r="D4118">
        <v>0.01</v>
      </c>
      <c r="F4118">
        <v>1.5693299999999999</v>
      </c>
      <c r="I4118" s="400">
        <v>43153.363194444442</v>
      </c>
      <c r="J4118">
        <v>1.5709</v>
      </c>
      <c r="N4118">
        <v>-1.05</v>
      </c>
      <c r="Q4118">
        <v>2402</v>
      </c>
      <c r="R4118" t="s">
        <v>97</v>
      </c>
      <c r="S4118" s="588">
        <v>4</v>
      </c>
    </row>
    <row r="4119" spans="1:19" x14ac:dyDescent="0.2">
      <c r="A4119">
        <v>4118</v>
      </c>
      <c r="B4119" s="400">
        <v>43152.900694444441</v>
      </c>
      <c r="C4119" t="s">
        <v>97</v>
      </c>
      <c r="D4119">
        <v>0.01</v>
      </c>
      <c r="F4119">
        <v>1.5708299999999999</v>
      </c>
      <c r="I4119" s="400">
        <v>43153.363194444442</v>
      </c>
      <c r="J4119">
        <v>1.5709</v>
      </c>
      <c r="N4119">
        <v>-0.01</v>
      </c>
      <c r="Q4119">
        <v>2402</v>
      </c>
      <c r="R4119" t="s">
        <v>97</v>
      </c>
      <c r="S4119" s="588">
        <v>4</v>
      </c>
    </row>
    <row r="4120" spans="1:19" x14ac:dyDescent="0.2">
      <c r="A4120">
        <v>4119</v>
      </c>
      <c r="B4120" s="400">
        <v>43152.908333333333</v>
      </c>
      <c r="C4120" t="s">
        <v>97</v>
      </c>
      <c r="D4120">
        <v>0.01</v>
      </c>
      <c r="F4120">
        <v>1.57237</v>
      </c>
      <c r="I4120" s="400">
        <v>43153.363194444442</v>
      </c>
      <c r="J4120">
        <v>1.5709</v>
      </c>
      <c r="N4120">
        <v>1.05</v>
      </c>
      <c r="Q4120">
        <v>2402</v>
      </c>
      <c r="R4120" t="s">
        <v>97</v>
      </c>
      <c r="S4120" s="588">
        <v>4</v>
      </c>
    </row>
    <row r="4121" spans="1:19" x14ac:dyDescent="0.2">
      <c r="A4121">
        <v>4120</v>
      </c>
      <c r="B4121" s="400">
        <v>43152.959027777775</v>
      </c>
      <c r="C4121" t="s">
        <v>97</v>
      </c>
      <c r="D4121">
        <v>0.01</v>
      </c>
      <c r="F4121">
        <v>1.5746800000000001</v>
      </c>
      <c r="I4121" s="400">
        <v>43153.363194444442</v>
      </c>
      <c r="J4121">
        <v>1.5709</v>
      </c>
      <c r="N4121">
        <v>2.64</v>
      </c>
      <c r="Q4121">
        <v>2402</v>
      </c>
      <c r="R4121" t="s">
        <v>97</v>
      </c>
      <c r="S4121" s="588">
        <v>4</v>
      </c>
    </row>
    <row r="4122" spans="1:19" x14ac:dyDescent="0.2">
      <c r="A4122">
        <v>4121</v>
      </c>
      <c r="B4122" s="400">
        <v>43154.890277777777</v>
      </c>
      <c r="C4122" t="s">
        <v>96</v>
      </c>
      <c r="D4122">
        <v>0.01</v>
      </c>
      <c r="F4122">
        <v>1.57</v>
      </c>
      <c r="I4122" s="400">
        <v>43157.120833333334</v>
      </c>
      <c r="J4122">
        <v>1.5692900000000001</v>
      </c>
      <c r="N4122">
        <v>-0.57999999999999996</v>
      </c>
      <c r="Q4122">
        <v>2403</v>
      </c>
      <c r="R4122" t="s">
        <v>96</v>
      </c>
      <c r="S4122" s="588">
        <v>3</v>
      </c>
    </row>
    <row r="4123" spans="1:19" x14ac:dyDescent="0.2">
      <c r="A4123">
        <v>4122</v>
      </c>
      <c r="B4123" s="400">
        <v>43154.991666666669</v>
      </c>
      <c r="C4123" t="s">
        <v>96</v>
      </c>
      <c r="D4123">
        <v>0.01</v>
      </c>
      <c r="F4123">
        <v>1.5684899999999999</v>
      </c>
      <c r="I4123" s="400">
        <v>43157.120833333334</v>
      </c>
      <c r="J4123">
        <v>1.5692900000000001</v>
      </c>
      <c r="N4123">
        <v>0.46</v>
      </c>
      <c r="Q4123">
        <v>2403</v>
      </c>
      <c r="R4123" t="s">
        <v>96</v>
      </c>
      <c r="S4123" s="588">
        <v>3</v>
      </c>
    </row>
    <row r="4124" spans="1:19" x14ac:dyDescent="0.2">
      <c r="A4124">
        <v>4123</v>
      </c>
      <c r="B4124" s="400">
        <v>43157.025694444441</v>
      </c>
      <c r="C4124" t="s">
        <v>96</v>
      </c>
      <c r="D4124">
        <v>0.01</v>
      </c>
      <c r="F4124">
        <v>1.5669900000000001</v>
      </c>
      <c r="I4124" s="400">
        <v>43157.120833333334</v>
      </c>
      <c r="J4124">
        <v>1.5692900000000001</v>
      </c>
      <c r="N4124">
        <v>1.59</v>
      </c>
      <c r="Q4124">
        <v>2403</v>
      </c>
      <c r="R4124" t="s">
        <v>96</v>
      </c>
      <c r="S4124" s="588">
        <v>3</v>
      </c>
    </row>
    <row r="4125" spans="1:19" x14ac:dyDescent="0.2">
      <c r="A4125">
        <v>4124</v>
      </c>
      <c r="B4125" s="400">
        <v>43157.892361111109</v>
      </c>
      <c r="C4125" t="s">
        <v>96</v>
      </c>
      <c r="D4125">
        <v>0.01</v>
      </c>
      <c r="F4125">
        <v>1.56776</v>
      </c>
      <c r="I4125" s="400">
        <v>43158.040972222225</v>
      </c>
      <c r="J4125">
        <v>1.56856</v>
      </c>
      <c r="N4125">
        <v>0.46</v>
      </c>
      <c r="Q4125">
        <v>2404</v>
      </c>
      <c r="R4125" t="s">
        <v>96</v>
      </c>
      <c r="S4125" s="588">
        <v>1</v>
      </c>
    </row>
    <row r="4126" spans="1:19" x14ac:dyDescent="0.2">
      <c r="A4126">
        <v>4125</v>
      </c>
      <c r="B4126" s="400">
        <v>43158.885416666664</v>
      </c>
      <c r="C4126" t="s">
        <v>97</v>
      </c>
      <c r="D4126">
        <v>0.01</v>
      </c>
      <c r="F4126">
        <v>1.5687800000000001</v>
      </c>
      <c r="I4126" s="400">
        <v>43159.083333333336</v>
      </c>
      <c r="J4126">
        <v>1.5687500000000001</v>
      </c>
      <c r="N4126">
        <v>0.03</v>
      </c>
      <c r="Q4126">
        <v>2405</v>
      </c>
      <c r="R4126" t="s">
        <v>97</v>
      </c>
      <c r="S4126" s="588">
        <v>2</v>
      </c>
    </row>
    <row r="4127" spans="1:19" x14ac:dyDescent="0.2">
      <c r="A4127">
        <v>4126</v>
      </c>
      <c r="B4127" s="400">
        <v>43158.955555555556</v>
      </c>
      <c r="C4127" t="s">
        <v>97</v>
      </c>
      <c r="D4127">
        <v>0.01</v>
      </c>
      <c r="F4127">
        <v>1.5703199999999999</v>
      </c>
      <c r="I4127" s="400">
        <v>43159.083333333336</v>
      </c>
      <c r="J4127">
        <v>1.5687500000000001</v>
      </c>
      <c r="N4127">
        <v>1.1000000000000001</v>
      </c>
      <c r="Q4127">
        <v>2405</v>
      </c>
      <c r="R4127" t="s">
        <v>97</v>
      </c>
      <c r="S4127" s="588">
        <v>2</v>
      </c>
    </row>
    <row r="4128" spans="1:19" x14ac:dyDescent="0.2">
      <c r="A4128">
        <v>4127</v>
      </c>
      <c r="B4128" s="400">
        <v>43159.041666666664</v>
      </c>
      <c r="C4128" t="s">
        <v>96</v>
      </c>
      <c r="D4128">
        <v>0.01</v>
      </c>
      <c r="F4128">
        <v>1.56968</v>
      </c>
      <c r="I4128" s="400">
        <v>43159.119444444441</v>
      </c>
      <c r="J4128">
        <v>1.5704800000000001</v>
      </c>
      <c r="N4128">
        <v>0.55000000000000004</v>
      </c>
      <c r="Q4128">
        <v>2406</v>
      </c>
      <c r="R4128" t="s">
        <v>96</v>
      </c>
      <c r="S4128" s="588">
        <v>1</v>
      </c>
    </row>
    <row r="4129" spans="1:19" x14ac:dyDescent="0.2">
      <c r="A4129">
        <v>4128</v>
      </c>
      <c r="B4129" s="400">
        <v>43159.916666666664</v>
      </c>
      <c r="C4129" t="s">
        <v>97</v>
      </c>
      <c r="D4129">
        <v>0.01</v>
      </c>
      <c r="F4129">
        <v>1.5686500000000001</v>
      </c>
      <c r="I4129" s="400">
        <v>43160.684027777781</v>
      </c>
      <c r="J4129">
        <v>1.57219</v>
      </c>
      <c r="N4129">
        <v>-2.41</v>
      </c>
      <c r="Q4129">
        <v>2407</v>
      </c>
      <c r="R4129" t="s">
        <v>97</v>
      </c>
      <c r="S4129" s="588">
        <v>5</v>
      </c>
    </row>
    <row r="4130" spans="1:19" x14ac:dyDescent="0.2">
      <c r="A4130">
        <v>4129</v>
      </c>
      <c r="B4130" s="400">
        <v>43159.936111111114</v>
      </c>
      <c r="C4130" t="s">
        <v>97</v>
      </c>
      <c r="D4130">
        <v>0.01</v>
      </c>
      <c r="F4130">
        <v>1.57016</v>
      </c>
      <c r="I4130" s="400">
        <v>43160.684027777781</v>
      </c>
      <c r="J4130">
        <v>1.57219</v>
      </c>
      <c r="N4130">
        <v>-1.36</v>
      </c>
      <c r="Q4130">
        <v>2407</v>
      </c>
      <c r="R4130" t="s">
        <v>97</v>
      </c>
      <c r="S4130" s="588">
        <v>5</v>
      </c>
    </row>
    <row r="4131" spans="1:19" x14ac:dyDescent="0.2">
      <c r="A4131">
        <v>4130</v>
      </c>
      <c r="B4131" s="400">
        <v>43160.002083333333</v>
      </c>
      <c r="C4131" t="s">
        <v>97</v>
      </c>
      <c r="D4131">
        <v>0.01</v>
      </c>
      <c r="F4131">
        <v>1.5718000000000001</v>
      </c>
      <c r="I4131" s="400">
        <v>43160.684027777781</v>
      </c>
      <c r="J4131">
        <v>1.57219</v>
      </c>
      <c r="N4131">
        <v>-0.27</v>
      </c>
      <c r="Q4131">
        <v>2407</v>
      </c>
      <c r="R4131" t="s">
        <v>97</v>
      </c>
      <c r="S4131" s="588">
        <v>5</v>
      </c>
    </row>
    <row r="4132" spans="1:19" x14ac:dyDescent="0.2">
      <c r="A4132">
        <v>4132</v>
      </c>
      <c r="B4132" s="400">
        <v>43160.106249999997</v>
      </c>
      <c r="C4132" t="s">
        <v>97</v>
      </c>
      <c r="D4132">
        <v>0.01</v>
      </c>
      <c r="F4132">
        <v>1.5741099999999999</v>
      </c>
      <c r="I4132" s="400">
        <v>43160.684027777781</v>
      </c>
      <c r="J4132">
        <v>1.57219</v>
      </c>
      <c r="N4132">
        <v>1.32</v>
      </c>
      <c r="Q4132">
        <v>2407</v>
      </c>
      <c r="R4132" t="s">
        <v>97</v>
      </c>
      <c r="S4132" s="588">
        <v>5</v>
      </c>
    </row>
    <row r="4133" spans="1:19" x14ac:dyDescent="0.2">
      <c r="A4133">
        <v>4133</v>
      </c>
      <c r="B4133" s="400">
        <v>43160.147222222222</v>
      </c>
      <c r="C4133" t="s">
        <v>97</v>
      </c>
      <c r="D4133">
        <v>0.02</v>
      </c>
      <c r="F4133">
        <v>1.57721</v>
      </c>
      <c r="I4133" s="400">
        <v>43160.684027777781</v>
      </c>
      <c r="J4133">
        <v>1.57219</v>
      </c>
      <c r="N4133">
        <v>6.92</v>
      </c>
      <c r="Q4133">
        <v>2407</v>
      </c>
      <c r="R4133" t="s">
        <v>97</v>
      </c>
      <c r="S4133" s="588">
        <v>5</v>
      </c>
    </row>
    <row r="4134" spans="1:19" x14ac:dyDescent="0.2">
      <c r="A4134">
        <v>4131</v>
      </c>
      <c r="B4134" s="400">
        <v>43160.071527777778</v>
      </c>
      <c r="C4134" t="s">
        <v>96</v>
      </c>
      <c r="D4134">
        <v>0.01</v>
      </c>
      <c r="F4134">
        <v>1.5708800000000001</v>
      </c>
      <c r="I4134" s="400">
        <v>43160.097222222219</v>
      </c>
      <c r="J4134">
        <v>1.57168</v>
      </c>
      <c r="N4134">
        <v>0.55000000000000004</v>
      </c>
      <c r="Q4134">
        <v>2408</v>
      </c>
      <c r="R4134" t="s">
        <v>96</v>
      </c>
      <c r="S4134" s="588">
        <v>1</v>
      </c>
    </row>
    <row r="4135" spans="1:19" x14ac:dyDescent="0.2">
      <c r="A4135">
        <v>4134</v>
      </c>
      <c r="B4135" s="400">
        <v>43160.897916666669</v>
      </c>
      <c r="C4135" t="s">
        <v>97</v>
      </c>
      <c r="D4135">
        <v>0.01</v>
      </c>
      <c r="F4135">
        <v>1.57958</v>
      </c>
      <c r="I4135" s="400">
        <v>43160.904166666667</v>
      </c>
      <c r="J4135">
        <v>1.5787800000000001</v>
      </c>
      <c r="N4135">
        <v>0.55000000000000004</v>
      </c>
      <c r="Q4135">
        <v>2409</v>
      </c>
      <c r="R4135" t="s">
        <v>97</v>
      </c>
      <c r="S4135" s="588">
        <v>1</v>
      </c>
    </row>
    <row r="4136" spans="1:19" x14ac:dyDescent="0.2">
      <c r="A4136">
        <v>4135</v>
      </c>
      <c r="B4136" s="400">
        <v>43160.917361111111</v>
      </c>
      <c r="C4136" t="s">
        <v>97</v>
      </c>
      <c r="D4136">
        <v>0.01</v>
      </c>
      <c r="F4136">
        <v>1.5795600000000001</v>
      </c>
      <c r="I4136" s="400">
        <v>43161.109722222223</v>
      </c>
      <c r="J4136">
        <v>1.57952</v>
      </c>
      <c r="N4136">
        <v>0.04</v>
      </c>
      <c r="Q4136">
        <v>2410</v>
      </c>
      <c r="R4136" t="s">
        <v>97</v>
      </c>
      <c r="S4136" s="588">
        <v>2</v>
      </c>
    </row>
    <row r="4137" spans="1:19" x14ac:dyDescent="0.2">
      <c r="A4137">
        <v>4136</v>
      </c>
      <c r="B4137" s="400">
        <v>43160.970833333333</v>
      </c>
      <c r="C4137" t="s">
        <v>97</v>
      </c>
      <c r="D4137">
        <v>0.01</v>
      </c>
      <c r="F4137">
        <v>1.58108</v>
      </c>
      <c r="I4137" s="400">
        <v>43161.109722222223</v>
      </c>
      <c r="J4137">
        <v>1.57952</v>
      </c>
      <c r="N4137">
        <v>1.0900000000000001</v>
      </c>
      <c r="Q4137">
        <v>2410</v>
      </c>
      <c r="R4137" t="s">
        <v>97</v>
      </c>
      <c r="S4137" s="588">
        <v>2</v>
      </c>
    </row>
    <row r="4138" spans="1:19" x14ac:dyDescent="0.2">
      <c r="A4138">
        <v>4137</v>
      </c>
      <c r="B4138" s="400">
        <v>43161.9</v>
      </c>
      <c r="C4138" t="s">
        <v>97</v>
      </c>
      <c r="D4138">
        <v>0.01</v>
      </c>
      <c r="F4138">
        <v>1.5903</v>
      </c>
      <c r="I4138" s="400">
        <v>43161.945833333331</v>
      </c>
      <c r="J4138">
        <v>1.5894999999999999</v>
      </c>
      <c r="N4138">
        <v>0.55000000000000004</v>
      </c>
      <c r="Q4138">
        <v>2411</v>
      </c>
      <c r="R4138" t="s">
        <v>97</v>
      </c>
      <c r="S4138" s="588">
        <v>1</v>
      </c>
    </row>
    <row r="4139" spans="1:19" x14ac:dyDescent="0.2">
      <c r="A4139">
        <v>4138</v>
      </c>
      <c r="B4139" s="400">
        <v>43161.970833333333</v>
      </c>
      <c r="C4139" t="s">
        <v>96</v>
      </c>
      <c r="D4139">
        <v>0.01</v>
      </c>
      <c r="F4139">
        <v>1.5883700000000001</v>
      </c>
      <c r="I4139" s="400">
        <v>43164</v>
      </c>
      <c r="J4139">
        <v>1.5884100000000001</v>
      </c>
      <c r="N4139">
        <v>-0.06</v>
      </c>
      <c r="Q4139">
        <v>2412</v>
      </c>
      <c r="R4139" t="s">
        <v>96</v>
      </c>
      <c r="S4139" s="588">
        <v>2</v>
      </c>
    </row>
    <row r="4140" spans="1:19" x14ac:dyDescent="0.2">
      <c r="A4140">
        <v>4139</v>
      </c>
      <c r="B4140" s="400">
        <v>43161.997916666667</v>
      </c>
      <c r="C4140" t="s">
        <v>96</v>
      </c>
      <c r="D4140">
        <v>0.01</v>
      </c>
      <c r="F4140">
        <v>1.58684</v>
      </c>
      <c r="I4140" s="400">
        <v>43164</v>
      </c>
      <c r="J4140">
        <v>1.5884100000000001</v>
      </c>
      <c r="N4140">
        <v>1</v>
      </c>
      <c r="Q4140">
        <v>2412</v>
      </c>
      <c r="R4140" t="s">
        <v>96</v>
      </c>
      <c r="S4140" s="588">
        <v>2</v>
      </c>
    </row>
    <row r="4141" spans="1:19" x14ac:dyDescent="0.2">
      <c r="A4141">
        <v>4140</v>
      </c>
      <c r="B4141" s="400">
        <v>43164.03125</v>
      </c>
      <c r="C4141" t="s">
        <v>96</v>
      </c>
      <c r="D4141">
        <v>0.01</v>
      </c>
      <c r="F4141">
        <v>1.58992</v>
      </c>
      <c r="I4141" s="400">
        <v>43164.040277777778</v>
      </c>
      <c r="J4141">
        <v>1.5907199999999999</v>
      </c>
      <c r="N4141">
        <v>0.55000000000000004</v>
      </c>
      <c r="Q4141">
        <v>2413</v>
      </c>
      <c r="R4141" t="s">
        <v>96</v>
      </c>
      <c r="S4141" s="588">
        <v>1</v>
      </c>
    </row>
    <row r="4142" spans="1:19" x14ac:dyDescent="0.2">
      <c r="A4142">
        <v>4141</v>
      </c>
      <c r="B4142" s="400">
        <v>43164.044444444444</v>
      </c>
      <c r="C4142" t="s">
        <v>96</v>
      </c>
      <c r="D4142">
        <v>0.01</v>
      </c>
      <c r="F4142">
        <v>1.5898300000000001</v>
      </c>
      <c r="I4142" s="400">
        <v>43164.164583333331</v>
      </c>
      <c r="J4142">
        <v>1.58988</v>
      </c>
      <c r="N4142">
        <v>0.04</v>
      </c>
      <c r="Q4142">
        <v>2414</v>
      </c>
      <c r="R4142" t="s">
        <v>96</v>
      </c>
      <c r="S4142" s="588">
        <v>2</v>
      </c>
    </row>
    <row r="4143" spans="1:19" x14ac:dyDescent="0.2">
      <c r="A4143">
        <v>4142</v>
      </c>
      <c r="B4143" s="400">
        <v>43164.058333333334</v>
      </c>
      <c r="C4143" t="s">
        <v>96</v>
      </c>
      <c r="D4143">
        <v>0.01</v>
      </c>
      <c r="F4143">
        <v>1.58832</v>
      </c>
      <c r="I4143" s="400">
        <v>43164.164583333331</v>
      </c>
      <c r="J4143">
        <v>1.58988</v>
      </c>
      <c r="N4143">
        <v>1.08</v>
      </c>
      <c r="Q4143">
        <v>2414</v>
      </c>
      <c r="R4143" t="s">
        <v>96</v>
      </c>
      <c r="S4143" s="588">
        <v>2</v>
      </c>
    </row>
    <row r="4144" spans="1:19" x14ac:dyDescent="0.2">
      <c r="A4144">
        <v>4143</v>
      </c>
      <c r="B4144" s="400">
        <v>43165.063888888886</v>
      </c>
      <c r="C4144" t="s">
        <v>96</v>
      </c>
      <c r="D4144">
        <v>0.01</v>
      </c>
      <c r="F4144">
        <v>1.5876999999999999</v>
      </c>
      <c r="I4144" s="400">
        <v>43165.071527777778</v>
      </c>
      <c r="J4144">
        <v>1.5885</v>
      </c>
      <c r="N4144">
        <v>0.55000000000000004</v>
      </c>
      <c r="Q4144">
        <v>2415</v>
      </c>
      <c r="R4144" t="s">
        <v>96</v>
      </c>
      <c r="S4144" s="588">
        <v>1</v>
      </c>
    </row>
    <row r="4145" spans="1:19" x14ac:dyDescent="0.2">
      <c r="A4145">
        <v>4144</v>
      </c>
      <c r="B4145" s="400">
        <v>43166.044444444444</v>
      </c>
      <c r="C4145" t="s">
        <v>97</v>
      </c>
      <c r="D4145">
        <v>0.01</v>
      </c>
      <c r="F4145">
        <v>1.5939099999999999</v>
      </c>
      <c r="I4145" s="400">
        <v>43166.04791666667</v>
      </c>
      <c r="J4145">
        <v>1.59311</v>
      </c>
      <c r="N4145">
        <v>0.55000000000000004</v>
      </c>
      <c r="Q4145">
        <v>2416</v>
      </c>
      <c r="R4145" t="s">
        <v>97</v>
      </c>
      <c r="S4145" s="588">
        <v>1</v>
      </c>
    </row>
    <row r="4146" spans="1:19" x14ac:dyDescent="0.2">
      <c r="A4146">
        <v>4145</v>
      </c>
      <c r="B4146" s="400">
        <v>43166.061111111114</v>
      </c>
      <c r="C4146" t="s">
        <v>97</v>
      </c>
      <c r="D4146">
        <v>0.01</v>
      </c>
      <c r="F4146">
        <v>1.5928500000000001</v>
      </c>
      <c r="I4146" s="400">
        <v>43166.133333333331</v>
      </c>
      <c r="J4146">
        <v>1.5935699999999999</v>
      </c>
      <c r="N4146">
        <v>-0.49</v>
      </c>
      <c r="Q4146">
        <v>2417</v>
      </c>
      <c r="R4146" t="s">
        <v>97</v>
      </c>
      <c r="S4146" s="588">
        <v>3</v>
      </c>
    </row>
    <row r="4147" spans="1:19" x14ac:dyDescent="0.2">
      <c r="A4147">
        <v>4146</v>
      </c>
      <c r="B4147" s="400">
        <v>43166.067361111112</v>
      </c>
      <c r="C4147" t="s">
        <v>97</v>
      </c>
      <c r="D4147">
        <v>0.01</v>
      </c>
      <c r="F4147">
        <v>1.5943799999999999</v>
      </c>
      <c r="I4147" s="400">
        <v>43166.133333333331</v>
      </c>
      <c r="J4147">
        <v>1.5935699999999999</v>
      </c>
      <c r="N4147">
        <v>0.56000000000000005</v>
      </c>
      <c r="Q4147">
        <v>2417</v>
      </c>
      <c r="R4147" t="s">
        <v>97</v>
      </c>
      <c r="S4147" s="588">
        <v>3</v>
      </c>
    </row>
    <row r="4148" spans="1:19" x14ac:dyDescent="0.2">
      <c r="A4148">
        <v>4147</v>
      </c>
      <c r="B4148" s="400">
        <v>43166.072916666664</v>
      </c>
      <c r="C4148" t="s">
        <v>97</v>
      </c>
      <c r="D4148">
        <v>0.01</v>
      </c>
      <c r="F4148">
        <v>1.59588</v>
      </c>
      <c r="I4148" s="400">
        <v>43166.133333333331</v>
      </c>
      <c r="J4148">
        <v>1.5935699999999999</v>
      </c>
      <c r="N4148">
        <v>1.6</v>
      </c>
      <c r="Q4148">
        <v>2417</v>
      </c>
      <c r="R4148" t="s">
        <v>97</v>
      </c>
      <c r="S4148" s="588">
        <v>3</v>
      </c>
    </row>
    <row r="4149" spans="1:19" x14ac:dyDescent="0.2">
      <c r="A4149">
        <v>4148</v>
      </c>
      <c r="B4149" s="400">
        <v>43166.909722222219</v>
      </c>
      <c r="C4149" t="s">
        <v>96</v>
      </c>
      <c r="D4149">
        <v>0.01</v>
      </c>
      <c r="F4149">
        <v>1.5877300000000001</v>
      </c>
      <c r="I4149" s="400">
        <v>43167.042361111111</v>
      </c>
      <c r="J4149">
        <v>1.58778</v>
      </c>
      <c r="N4149">
        <v>-0.25</v>
      </c>
      <c r="Q4149">
        <v>2418</v>
      </c>
      <c r="R4149" t="s">
        <v>96</v>
      </c>
      <c r="S4149" s="588">
        <v>2</v>
      </c>
    </row>
    <row r="4150" spans="1:19" x14ac:dyDescent="0.2">
      <c r="A4150">
        <v>4149</v>
      </c>
      <c r="B4150" s="400">
        <v>43166.924305555556</v>
      </c>
      <c r="C4150" t="s">
        <v>96</v>
      </c>
      <c r="D4150">
        <v>0.01</v>
      </c>
      <c r="F4150">
        <v>1.58623</v>
      </c>
      <c r="I4150" s="400">
        <v>43167.042361111111</v>
      </c>
      <c r="J4150">
        <v>1.58778</v>
      </c>
      <c r="N4150">
        <v>0.79</v>
      </c>
      <c r="Q4150">
        <v>2418</v>
      </c>
      <c r="R4150" t="s">
        <v>96</v>
      </c>
      <c r="S4150" s="588">
        <v>2</v>
      </c>
    </row>
    <row r="4151" spans="1:19" x14ac:dyDescent="0.2">
      <c r="A4151">
        <v>4150</v>
      </c>
      <c r="B4151" s="400">
        <v>43167.906944444447</v>
      </c>
      <c r="C4151" t="s">
        <v>96</v>
      </c>
      <c r="D4151">
        <v>0.01</v>
      </c>
      <c r="F4151">
        <v>1.5812299999999999</v>
      </c>
      <c r="I4151" s="400">
        <v>43167.979861111111</v>
      </c>
      <c r="J4151">
        <v>1.58128</v>
      </c>
      <c r="N4151">
        <v>0.04</v>
      </c>
      <c r="Q4151">
        <v>2419</v>
      </c>
      <c r="R4151" t="s">
        <v>96</v>
      </c>
      <c r="S4151" s="588">
        <v>2</v>
      </c>
    </row>
    <row r="4152" spans="1:19" x14ac:dyDescent="0.2">
      <c r="A4152">
        <v>4151</v>
      </c>
      <c r="B4152" s="400">
        <v>43167.916666666664</v>
      </c>
      <c r="C4152" t="s">
        <v>96</v>
      </c>
      <c r="D4152">
        <v>0.01</v>
      </c>
      <c r="F4152">
        <v>1.5797300000000001</v>
      </c>
      <c r="I4152" s="400">
        <v>43167.979861111111</v>
      </c>
      <c r="J4152">
        <v>1.58128</v>
      </c>
      <c r="N4152">
        <v>1.07</v>
      </c>
      <c r="Q4152">
        <v>2419</v>
      </c>
      <c r="R4152" t="s">
        <v>96</v>
      </c>
      <c r="S4152" s="588">
        <v>2</v>
      </c>
    </row>
    <row r="4153" spans="1:19" x14ac:dyDescent="0.2">
      <c r="A4153">
        <v>4152</v>
      </c>
      <c r="B4153" s="400">
        <v>43168.074999999997</v>
      </c>
      <c r="C4153" t="s">
        <v>96</v>
      </c>
      <c r="D4153">
        <v>0.01</v>
      </c>
      <c r="F4153">
        <v>1.5798000000000001</v>
      </c>
      <c r="I4153" s="400">
        <v>43168.095138888886</v>
      </c>
      <c r="J4153">
        <v>1.5806</v>
      </c>
      <c r="N4153">
        <v>0.55000000000000004</v>
      </c>
      <c r="Q4153">
        <v>2420</v>
      </c>
      <c r="R4153" t="s">
        <v>96</v>
      </c>
      <c r="S4153" s="588">
        <v>1</v>
      </c>
    </row>
    <row r="4154" spans="1:19" x14ac:dyDescent="0.2">
      <c r="A4154">
        <v>4153</v>
      </c>
      <c r="B4154" s="400">
        <v>43168.895138888889</v>
      </c>
      <c r="C4154" t="s">
        <v>96</v>
      </c>
      <c r="D4154">
        <v>0.01</v>
      </c>
      <c r="F4154">
        <v>1.5698799999999999</v>
      </c>
      <c r="I4154" s="400">
        <v>43171.466666666667</v>
      </c>
      <c r="J4154">
        <v>1.5683199999999999</v>
      </c>
      <c r="N4154">
        <v>-1.17</v>
      </c>
      <c r="Q4154">
        <v>2421</v>
      </c>
      <c r="R4154" t="s">
        <v>96</v>
      </c>
      <c r="S4154" s="588">
        <v>4</v>
      </c>
    </row>
    <row r="4155" spans="1:19" x14ac:dyDescent="0.2">
      <c r="A4155">
        <v>4154</v>
      </c>
      <c r="B4155" s="400">
        <v>43168.928472222222</v>
      </c>
      <c r="C4155" t="s">
        <v>96</v>
      </c>
      <c r="D4155">
        <v>0.01</v>
      </c>
      <c r="F4155">
        <v>1.5683800000000001</v>
      </c>
      <c r="I4155" s="400">
        <v>43171.466666666667</v>
      </c>
      <c r="J4155">
        <v>1.5683199999999999</v>
      </c>
      <c r="N4155">
        <v>-0.13</v>
      </c>
      <c r="Q4155">
        <v>2421</v>
      </c>
      <c r="R4155" t="s">
        <v>96</v>
      </c>
      <c r="S4155" s="588">
        <v>4</v>
      </c>
    </row>
    <row r="4156" spans="1:19" x14ac:dyDescent="0.2">
      <c r="A4156">
        <v>4155</v>
      </c>
      <c r="B4156" s="400">
        <v>43171.045138888891</v>
      </c>
      <c r="C4156" t="s">
        <v>96</v>
      </c>
      <c r="D4156">
        <v>0.01</v>
      </c>
      <c r="F4156">
        <v>1.5668800000000001</v>
      </c>
      <c r="I4156" s="400">
        <v>43171.466666666667</v>
      </c>
      <c r="J4156">
        <v>1.5683199999999999</v>
      </c>
      <c r="N4156">
        <v>0.99</v>
      </c>
      <c r="Q4156">
        <v>2421</v>
      </c>
      <c r="R4156" t="s">
        <v>96</v>
      </c>
      <c r="S4156" s="588">
        <v>4</v>
      </c>
    </row>
    <row r="4157" spans="1:19" x14ac:dyDescent="0.2">
      <c r="A4157">
        <v>4156</v>
      </c>
      <c r="B4157" s="400">
        <v>43171.370138888888</v>
      </c>
      <c r="C4157" t="s">
        <v>96</v>
      </c>
      <c r="D4157">
        <v>0.01</v>
      </c>
      <c r="F4157">
        <v>1.5645500000000001</v>
      </c>
      <c r="I4157" s="400">
        <v>43171.466666666667</v>
      </c>
      <c r="J4157">
        <v>1.5683199999999999</v>
      </c>
      <c r="N4157">
        <v>2.6</v>
      </c>
      <c r="Q4157">
        <v>2421</v>
      </c>
      <c r="R4157" t="s">
        <v>96</v>
      </c>
      <c r="S4157" s="588">
        <v>4</v>
      </c>
    </row>
    <row r="4158" spans="1:19" x14ac:dyDescent="0.2">
      <c r="A4158">
        <v>4157</v>
      </c>
      <c r="B4158" s="400">
        <v>43172.87777777778</v>
      </c>
      <c r="C4158" t="s">
        <v>97</v>
      </c>
      <c r="D4158">
        <v>0.01</v>
      </c>
      <c r="F4158">
        <v>1.5764499999999999</v>
      </c>
      <c r="I4158" s="400">
        <v>43173.105555555558</v>
      </c>
      <c r="J4158">
        <v>1.5764</v>
      </c>
      <c r="N4158">
        <v>0.05</v>
      </c>
      <c r="Q4158">
        <v>2422</v>
      </c>
      <c r="R4158" t="s">
        <v>97</v>
      </c>
      <c r="S4158" s="588">
        <v>2</v>
      </c>
    </row>
    <row r="4159" spans="1:19" x14ac:dyDescent="0.2">
      <c r="A4159">
        <v>4158</v>
      </c>
      <c r="B4159" s="400">
        <v>43172.879861111112</v>
      </c>
      <c r="C4159" t="s">
        <v>97</v>
      </c>
      <c r="D4159">
        <v>0.01</v>
      </c>
      <c r="F4159">
        <v>1.57795</v>
      </c>
      <c r="I4159" s="400">
        <v>43173.105555555558</v>
      </c>
      <c r="J4159">
        <v>1.5764</v>
      </c>
      <c r="N4159">
        <v>1.08</v>
      </c>
      <c r="Q4159">
        <v>2422</v>
      </c>
      <c r="R4159" t="s">
        <v>97</v>
      </c>
      <c r="S4159" s="588">
        <v>2</v>
      </c>
    </row>
    <row r="4160" spans="1:19" x14ac:dyDescent="0.2">
      <c r="A4160">
        <v>4159</v>
      </c>
      <c r="B4160" s="400">
        <v>43173.066666666666</v>
      </c>
      <c r="C4160" t="s">
        <v>96</v>
      </c>
      <c r="D4160">
        <v>0.01</v>
      </c>
      <c r="F4160">
        <v>1.57704</v>
      </c>
      <c r="I4160" s="400">
        <v>43174.12222222222</v>
      </c>
      <c r="J4160">
        <v>1.57185</v>
      </c>
      <c r="N4160">
        <v>-3.86</v>
      </c>
      <c r="Q4160">
        <v>2423</v>
      </c>
      <c r="R4160" t="s">
        <v>96</v>
      </c>
      <c r="S4160" s="588">
        <v>6</v>
      </c>
    </row>
    <row r="4161" spans="1:19" x14ac:dyDescent="0.2">
      <c r="A4161">
        <v>4160</v>
      </c>
      <c r="B4161" s="400">
        <v>43173.226388888892</v>
      </c>
      <c r="C4161" t="s">
        <v>96</v>
      </c>
      <c r="D4161">
        <v>0.01</v>
      </c>
      <c r="F4161">
        <v>1.5755300000000001</v>
      </c>
      <c r="I4161" s="400">
        <v>43174.12222222222</v>
      </c>
      <c r="J4161">
        <v>1.57185</v>
      </c>
      <c r="N4161">
        <v>-2.82</v>
      </c>
      <c r="Q4161">
        <v>2423</v>
      </c>
      <c r="R4161" t="s">
        <v>96</v>
      </c>
      <c r="S4161" s="588">
        <v>6</v>
      </c>
    </row>
    <row r="4162" spans="1:19" x14ac:dyDescent="0.2">
      <c r="A4162">
        <v>4161</v>
      </c>
      <c r="B4162" s="400">
        <v>43173.367361111108</v>
      </c>
      <c r="C4162" t="s">
        <v>96</v>
      </c>
      <c r="D4162">
        <v>0.01</v>
      </c>
      <c r="F4162">
        <v>1.5739799999999999</v>
      </c>
      <c r="I4162" s="400">
        <v>43174.12222222222</v>
      </c>
      <c r="J4162">
        <v>1.57185</v>
      </c>
      <c r="N4162">
        <v>-1.75</v>
      </c>
      <c r="Q4162">
        <v>2423</v>
      </c>
      <c r="R4162" t="s">
        <v>96</v>
      </c>
      <c r="S4162" s="588">
        <v>6</v>
      </c>
    </row>
    <row r="4163" spans="1:19" x14ac:dyDescent="0.2">
      <c r="A4163">
        <v>4162</v>
      </c>
      <c r="B4163" s="400">
        <v>43173.40625</v>
      </c>
      <c r="C4163" t="s">
        <v>96</v>
      </c>
      <c r="D4163">
        <v>0.01</v>
      </c>
      <c r="F4163">
        <v>1.5716600000000001</v>
      </c>
      <c r="I4163" s="400">
        <v>43174.12222222222</v>
      </c>
      <c r="J4163">
        <v>1.57185</v>
      </c>
      <c r="N4163">
        <v>-0.15</v>
      </c>
      <c r="Q4163">
        <v>2423</v>
      </c>
      <c r="R4163" t="s">
        <v>96</v>
      </c>
      <c r="S4163" s="588">
        <v>6</v>
      </c>
    </row>
    <row r="4164" spans="1:19" x14ac:dyDescent="0.2">
      <c r="A4164">
        <v>4163</v>
      </c>
      <c r="B4164" s="400">
        <v>43173.456944444442</v>
      </c>
      <c r="C4164" t="s">
        <v>96</v>
      </c>
      <c r="D4164">
        <v>0.02</v>
      </c>
      <c r="F4164">
        <v>1.5685500000000001</v>
      </c>
      <c r="I4164" s="400">
        <v>43174.12222222222</v>
      </c>
      <c r="J4164">
        <v>1.57185</v>
      </c>
      <c r="N4164">
        <v>4</v>
      </c>
      <c r="Q4164">
        <v>2423</v>
      </c>
      <c r="R4164" t="s">
        <v>96</v>
      </c>
      <c r="S4164" s="588">
        <v>6</v>
      </c>
    </row>
    <row r="4165" spans="1:19" x14ac:dyDescent="0.2">
      <c r="A4165">
        <v>4164</v>
      </c>
      <c r="B4165" s="400">
        <v>43173.592361111114</v>
      </c>
      <c r="C4165" t="s">
        <v>96</v>
      </c>
      <c r="D4165">
        <v>0.02</v>
      </c>
      <c r="F4165">
        <v>1.5653300000000001</v>
      </c>
      <c r="I4165" s="400">
        <v>43174.12222222222</v>
      </c>
      <c r="J4165">
        <v>1.57185</v>
      </c>
      <c r="N4165">
        <v>8.44</v>
      </c>
      <c r="Q4165">
        <v>2423</v>
      </c>
      <c r="R4165" t="s">
        <v>96</v>
      </c>
      <c r="S4165" s="588">
        <v>6</v>
      </c>
    </row>
    <row r="4166" spans="1:19" x14ac:dyDescent="0.2">
      <c r="A4166">
        <v>4165</v>
      </c>
      <c r="B4166" s="400">
        <v>43175.047222222223</v>
      </c>
      <c r="C4166" t="s">
        <v>97</v>
      </c>
      <c r="D4166">
        <v>0.01</v>
      </c>
      <c r="F4166">
        <v>1.57958</v>
      </c>
      <c r="I4166" s="400">
        <v>43175.306944444441</v>
      </c>
      <c r="J4166">
        <v>1.57958</v>
      </c>
      <c r="N4166">
        <v>0</v>
      </c>
      <c r="Q4166">
        <v>2424</v>
      </c>
      <c r="R4166" t="s">
        <v>97</v>
      </c>
      <c r="S4166" s="588">
        <v>2</v>
      </c>
    </row>
    <row r="4167" spans="1:19" x14ac:dyDescent="0.2">
      <c r="A4167">
        <v>4166</v>
      </c>
      <c r="B4167" s="400">
        <v>43175.095138888886</v>
      </c>
      <c r="C4167" t="s">
        <v>97</v>
      </c>
      <c r="D4167">
        <v>0.01</v>
      </c>
      <c r="F4167">
        <v>1.58118</v>
      </c>
      <c r="I4167" s="400">
        <v>43175.306944444441</v>
      </c>
      <c r="J4167">
        <v>1.57958</v>
      </c>
      <c r="N4167">
        <v>1.1000000000000001</v>
      </c>
      <c r="Q4167">
        <v>2424</v>
      </c>
      <c r="R4167" t="s">
        <v>97</v>
      </c>
      <c r="S4167" s="588">
        <v>2</v>
      </c>
    </row>
    <row r="4168" spans="1:19" x14ac:dyDescent="0.2">
      <c r="A4168">
        <v>4167</v>
      </c>
      <c r="B4168" s="400">
        <v>43175.920138888891</v>
      </c>
      <c r="C4168" t="s">
        <v>97</v>
      </c>
      <c r="D4168">
        <v>0.01</v>
      </c>
      <c r="F4168">
        <v>1.5930200000000001</v>
      </c>
      <c r="I4168" s="400">
        <v>43177.959722222222</v>
      </c>
      <c r="J4168">
        <v>1.59222</v>
      </c>
      <c r="N4168">
        <v>0.55000000000000004</v>
      </c>
      <c r="Q4168">
        <v>2425</v>
      </c>
      <c r="R4168" t="s">
        <v>97</v>
      </c>
      <c r="S4168" s="588">
        <v>1</v>
      </c>
    </row>
    <row r="4169" spans="1:19" x14ac:dyDescent="0.2">
      <c r="A4169">
        <v>4168</v>
      </c>
      <c r="B4169" s="400">
        <v>43178.87777777778</v>
      </c>
      <c r="C4169" t="s">
        <v>96</v>
      </c>
      <c r="D4169">
        <v>0.01</v>
      </c>
      <c r="F4169">
        <v>1.60005</v>
      </c>
      <c r="I4169" s="400">
        <v>43178.984722222223</v>
      </c>
      <c r="J4169">
        <v>1.6001000000000001</v>
      </c>
      <c r="N4169">
        <v>0.03</v>
      </c>
      <c r="Q4169">
        <v>2426</v>
      </c>
      <c r="R4169" t="s">
        <v>96</v>
      </c>
      <c r="S4169" s="588">
        <v>2</v>
      </c>
    </row>
    <row r="4170" spans="1:19" x14ac:dyDescent="0.2">
      <c r="A4170">
        <v>4169</v>
      </c>
      <c r="B4170" s="400">
        <v>43178.938194444447</v>
      </c>
      <c r="C4170" t="s">
        <v>96</v>
      </c>
      <c r="D4170">
        <v>0.01</v>
      </c>
      <c r="F4170">
        <v>1.5985499999999999</v>
      </c>
      <c r="I4170" s="400">
        <v>43178.984722222223</v>
      </c>
      <c r="J4170">
        <v>1.6001000000000001</v>
      </c>
      <c r="N4170">
        <v>1.06</v>
      </c>
      <c r="Q4170">
        <v>2426</v>
      </c>
      <c r="R4170" t="s">
        <v>96</v>
      </c>
      <c r="S4170" s="588">
        <v>2</v>
      </c>
    </row>
    <row r="4171" spans="1:19" x14ac:dyDescent="0.2">
      <c r="A4171">
        <v>4170</v>
      </c>
      <c r="B4171" s="400">
        <v>43179.054166666669</v>
      </c>
      <c r="C4171" t="s">
        <v>97</v>
      </c>
      <c r="D4171">
        <v>0.01</v>
      </c>
      <c r="F4171">
        <v>1.6006800000000001</v>
      </c>
      <c r="I4171" s="400">
        <v>43179.104166666664</v>
      </c>
      <c r="J4171">
        <v>1.6006400000000001</v>
      </c>
      <c r="N4171">
        <v>0.03</v>
      </c>
      <c r="Q4171">
        <v>2427</v>
      </c>
      <c r="R4171" t="s">
        <v>97</v>
      </c>
      <c r="S4171" s="588">
        <v>2</v>
      </c>
    </row>
    <row r="4172" spans="1:19" x14ac:dyDescent="0.2">
      <c r="A4172">
        <v>4171</v>
      </c>
      <c r="B4172" s="400">
        <v>43179.092361111114</v>
      </c>
      <c r="C4172" t="s">
        <v>97</v>
      </c>
      <c r="D4172">
        <v>0.01</v>
      </c>
      <c r="F4172">
        <v>1.60219</v>
      </c>
      <c r="I4172" s="400">
        <v>43179.104166666664</v>
      </c>
      <c r="J4172">
        <v>1.6006400000000001</v>
      </c>
      <c r="N4172">
        <v>1.07</v>
      </c>
      <c r="Q4172">
        <v>2427</v>
      </c>
      <c r="R4172" t="s">
        <v>97</v>
      </c>
      <c r="S4172" s="588">
        <v>2</v>
      </c>
    </row>
    <row r="4173" spans="1:19" x14ac:dyDescent="0.2">
      <c r="A4173">
        <v>4172</v>
      </c>
      <c r="B4173" s="400">
        <v>43179.969444444447</v>
      </c>
      <c r="C4173" t="s">
        <v>96</v>
      </c>
      <c r="D4173">
        <v>0.01</v>
      </c>
      <c r="F4173">
        <v>1.5934900000000001</v>
      </c>
      <c r="I4173" s="400">
        <v>43180.206250000003</v>
      </c>
      <c r="J4173">
        <v>1.5935299999999999</v>
      </c>
      <c r="N4173">
        <v>-0.06</v>
      </c>
      <c r="Q4173">
        <v>2428</v>
      </c>
      <c r="R4173" t="s">
        <v>96</v>
      </c>
      <c r="S4173" s="588">
        <v>2</v>
      </c>
    </row>
    <row r="4174" spans="1:19" x14ac:dyDescent="0.2">
      <c r="A4174">
        <v>4173</v>
      </c>
      <c r="B4174" s="400">
        <v>43180.138194444444</v>
      </c>
      <c r="C4174" t="s">
        <v>96</v>
      </c>
      <c r="D4174">
        <v>0.01</v>
      </c>
      <c r="F4174">
        <v>1.5919700000000001</v>
      </c>
      <c r="I4174" s="400">
        <v>43180.206250000003</v>
      </c>
      <c r="J4174">
        <v>1.5935299999999999</v>
      </c>
      <c r="N4174">
        <v>1.07</v>
      </c>
      <c r="Q4174">
        <v>2428</v>
      </c>
      <c r="R4174" t="s">
        <v>96</v>
      </c>
      <c r="S4174" s="588">
        <v>2</v>
      </c>
    </row>
    <row r="4175" spans="1:19" x14ac:dyDescent="0.2">
      <c r="A4175">
        <v>4174</v>
      </c>
      <c r="B4175" s="400">
        <v>43180.879166666666</v>
      </c>
      <c r="C4175" t="s">
        <v>96</v>
      </c>
      <c r="D4175">
        <v>0.01</v>
      </c>
      <c r="F4175">
        <v>1.58761</v>
      </c>
      <c r="I4175" s="400">
        <v>43180.913194444445</v>
      </c>
      <c r="J4175">
        <v>1.5884100000000001</v>
      </c>
      <c r="N4175">
        <v>0.55000000000000004</v>
      </c>
      <c r="Q4175">
        <v>2429</v>
      </c>
      <c r="R4175" t="s">
        <v>96</v>
      </c>
      <c r="S4175" s="588">
        <v>1</v>
      </c>
    </row>
    <row r="4176" spans="1:19" x14ac:dyDescent="0.2">
      <c r="A4176">
        <v>4175</v>
      </c>
      <c r="B4176" s="400">
        <v>43181.908333333333</v>
      </c>
      <c r="C4176" t="s">
        <v>97</v>
      </c>
      <c r="D4176">
        <v>0.01</v>
      </c>
      <c r="F4176">
        <v>1.5983700000000001</v>
      </c>
      <c r="I4176" s="400">
        <v>43181.919444444444</v>
      </c>
      <c r="J4176">
        <v>1.5975699999999999</v>
      </c>
      <c r="N4176">
        <v>0.55000000000000004</v>
      </c>
      <c r="Q4176">
        <v>2430</v>
      </c>
      <c r="R4176" t="s">
        <v>97</v>
      </c>
      <c r="S4176" s="588">
        <v>1</v>
      </c>
    </row>
    <row r="4177" spans="1:19" x14ac:dyDescent="0.2">
      <c r="A4177">
        <v>4176</v>
      </c>
      <c r="B4177" s="400">
        <v>43181.925000000003</v>
      </c>
      <c r="C4177" t="s">
        <v>97</v>
      </c>
      <c r="D4177">
        <v>0.01</v>
      </c>
      <c r="F4177">
        <v>1.5976300000000001</v>
      </c>
      <c r="I4177" s="400">
        <v>43182.152083333334</v>
      </c>
      <c r="J4177">
        <v>1.5983499999999999</v>
      </c>
      <c r="N4177">
        <v>-0.49</v>
      </c>
      <c r="Q4177">
        <v>2431</v>
      </c>
      <c r="R4177" t="s">
        <v>97</v>
      </c>
      <c r="S4177" s="588">
        <v>3</v>
      </c>
    </row>
    <row r="4178" spans="1:19" x14ac:dyDescent="0.2">
      <c r="A4178">
        <v>4177</v>
      </c>
      <c r="B4178" s="400">
        <v>43181.952777777777</v>
      </c>
      <c r="C4178" t="s">
        <v>97</v>
      </c>
      <c r="D4178">
        <v>0.01</v>
      </c>
      <c r="F4178">
        <v>1.5991500000000001</v>
      </c>
      <c r="I4178" s="400">
        <v>43182.152083333334</v>
      </c>
      <c r="J4178">
        <v>1.5983499999999999</v>
      </c>
      <c r="N4178">
        <v>0.56000000000000005</v>
      </c>
      <c r="Q4178">
        <v>2431</v>
      </c>
      <c r="R4178" t="s">
        <v>97</v>
      </c>
      <c r="S4178" s="588">
        <v>3</v>
      </c>
    </row>
    <row r="4179" spans="1:19" x14ac:dyDescent="0.2">
      <c r="A4179">
        <v>4178</v>
      </c>
      <c r="B4179" s="400">
        <v>43182.020833333336</v>
      </c>
      <c r="C4179" t="s">
        <v>97</v>
      </c>
      <c r="D4179">
        <v>0.01</v>
      </c>
      <c r="F4179">
        <v>1.6006800000000001</v>
      </c>
      <c r="I4179" s="400">
        <v>43182.152083333334</v>
      </c>
      <c r="J4179">
        <v>1.5983499999999999</v>
      </c>
      <c r="N4179">
        <v>1.6</v>
      </c>
      <c r="Q4179">
        <v>2431</v>
      </c>
      <c r="R4179" t="s">
        <v>97</v>
      </c>
      <c r="S4179" s="588">
        <v>3</v>
      </c>
    </row>
    <row r="4180" spans="1:19" x14ac:dyDescent="0.2">
      <c r="A4180">
        <v>4179</v>
      </c>
      <c r="B4180" s="400">
        <v>43182.875</v>
      </c>
      <c r="C4180" t="s">
        <v>97</v>
      </c>
      <c r="D4180">
        <v>0.01</v>
      </c>
      <c r="F4180">
        <v>1.60328</v>
      </c>
      <c r="I4180" s="400">
        <v>43182.885416666664</v>
      </c>
      <c r="J4180">
        <v>1.6024799999999999</v>
      </c>
      <c r="N4180">
        <v>0.55000000000000004</v>
      </c>
      <c r="Q4180">
        <v>2432</v>
      </c>
      <c r="R4180" t="s">
        <v>97</v>
      </c>
      <c r="S4180" s="588">
        <v>1</v>
      </c>
    </row>
    <row r="4181" spans="1:19" x14ac:dyDescent="0.2">
      <c r="A4181">
        <v>4180</v>
      </c>
      <c r="B4181" s="400">
        <v>43182.892361111109</v>
      </c>
      <c r="C4181" t="s">
        <v>97</v>
      </c>
      <c r="D4181">
        <v>0.01</v>
      </c>
      <c r="F4181">
        <v>1.60324</v>
      </c>
      <c r="I4181" s="400">
        <v>43185.101388888892</v>
      </c>
      <c r="J4181">
        <v>1.6032200000000001</v>
      </c>
      <c r="N4181">
        <v>0.03</v>
      </c>
      <c r="Q4181">
        <v>2433</v>
      </c>
      <c r="R4181" t="s">
        <v>97</v>
      </c>
      <c r="S4181" s="588">
        <v>2</v>
      </c>
    </row>
    <row r="4182" spans="1:19" x14ac:dyDescent="0.2">
      <c r="A4182">
        <v>4181</v>
      </c>
      <c r="B4182" s="400">
        <v>43182.904166666667</v>
      </c>
      <c r="C4182" t="s">
        <v>97</v>
      </c>
      <c r="D4182">
        <v>0.01</v>
      </c>
      <c r="F4182">
        <v>1.6047899999999999</v>
      </c>
      <c r="I4182" s="400">
        <v>43185.101388888892</v>
      </c>
      <c r="J4182">
        <v>1.6032200000000001</v>
      </c>
      <c r="N4182">
        <v>1.1000000000000001</v>
      </c>
      <c r="Q4182">
        <v>2433</v>
      </c>
      <c r="R4182" t="s">
        <v>97</v>
      </c>
      <c r="S4182" s="588">
        <v>2</v>
      </c>
    </row>
    <row r="4183" spans="1:19" x14ac:dyDescent="0.2">
      <c r="A4183">
        <v>4182</v>
      </c>
      <c r="B4183" s="400">
        <v>43185.902777777781</v>
      </c>
      <c r="C4183" t="s">
        <v>96</v>
      </c>
      <c r="D4183">
        <v>0.01</v>
      </c>
      <c r="F4183">
        <v>1.61066</v>
      </c>
      <c r="I4183" s="400">
        <v>43186.245833333334</v>
      </c>
      <c r="J4183">
        <v>1.60995</v>
      </c>
      <c r="N4183">
        <v>-0.57999999999999996</v>
      </c>
      <c r="Q4183">
        <v>2434</v>
      </c>
      <c r="R4183" t="s">
        <v>96</v>
      </c>
      <c r="S4183" s="588">
        <v>3</v>
      </c>
    </row>
    <row r="4184" spans="1:19" x14ac:dyDescent="0.2">
      <c r="A4184">
        <v>4183</v>
      </c>
      <c r="B4184" s="400">
        <v>43185.928472222222</v>
      </c>
      <c r="C4184" t="s">
        <v>96</v>
      </c>
      <c r="D4184">
        <v>0.01</v>
      </c>
      <c r="F4184">
        <v>1.6091599999999999</v>
      </c>
      <c r="I4184" s="400">
        <v>43186.245833333334</v>
      </c>
      <c r="J4184">
        <v>1.60995</v>
      </c>
      <c r="N4184">
        <v>0.45</v>
      </c>
      <c r="Q4184">
        <v>2434</v>
      </c>
      <c r="R4184" t="s">
        <v>96</v>
      </c>
      <c r="S4184" s="588">
        <v>3</v>
      </c>
    </row>
    <row r="4185" spans="1:19" x14ac:dyDescent="0.2">
      <c r="A4185">
        <v>4184</v>
      </c>
      <c r="B4185" s="400">
        <v>43185.949305555558</v>
      </c>
      <c r="C4185" t="s">
        <v>96</v>
      </c>
      <c r="D4185">
        <v>0.01</v>
      </c>
      <c r="F4185">
        <v>1.6076299999999999</v>
      </c>
      <c r="I4185" s="400">
        <v>43186.245833333334</v>
      </c>
      <c r="J4185">
        <v>1.60995</v>
      </c>
      <c r="N4185">
        <v>1.51</v>
      </c>
      <c r="Q4185">
        <v>2434</v>
      </c>
      <c r="R4185" t="s">
        <v>96</v>
      </c>
      <c r="S4185" s="588">
        <v>3</v>
      </c>
    </row>
    <row r="4186" spans="1:19" x14ac:dyDescent="0.2">
      <c r="A4186">
        <v>4185</v>
      </c>
      <c r="B4186" s="400">
        <v>43186.895833333336</v>
      </c>
      <c r="C4186" t="s">
        <v>97</v>
      </c>
      <c r="D4186">
        <v>0.01</v>
      </c>
      <c r="F4186">
        <v>1.6134900000000001</v>
      </c>
      <c r="I4186" s="400">
        <v>43186.902083333334</v>
      </c>
      <c r="J4186">
        <v>1.61269</v>
      </c>
      <c r="N4186">
        <v>0.56000000000000005</v>
      </c>
      <c r="Q4186">
        <v>2435</v>
      </c>
      <c r="R4186" t="s">
        <v>97</v>
      </c>
      <c r="S4186" s="588">
        <v>1</v>
      </c>
    </row>
    <row r="4187" spans="1:19" x14ac:dyDescent="0.2">
      <c r="A4187">
        <v>4186</v>
      </c>
      <c r="B4187" s="400">
        <v>43186.907638888886</v>
      </c>
      <c r="C4187" t="s">
        <v>97</v>
      </c>
      <c r="D4187">
        <v>0.01</v>
      </c>
      <c r="F4187">
        <v>1.61273</v>
      </c>
      <c r="I4187" s="400">
        <v>43187.131249999999</v>
      </c>
      <c r="J4187">
        <v>1.6134500000000001</v>
      </c>
      <c r="N4187">
        <v>-0.49</v>
      </c>
      <c r="Q4187">
        <v>2436</v>
      </c>
      <c r="R4187" t="s">
        <v>97</v>
      </c>
      <c r="S4187" s="588">
        <v>3</v>
      </c>
    </row>
    <row r="4188" spans="1:19" x14ac:dyDescent="0.2">
      <c r="A4188">
        <v>4187</v>
      </c>
      <c r="B4188" s="400">
        <v>43186.919444444444</v>
      </c>
      <c r="C4188" t="s">
        <v>97</v>
      </c>
      <c r="D4188">
        <v>0.01</v>
      </c>
      <c r="F4188">
        <v>1.6142399999999999</v>
      </c>
      <c r="I4188" s="400">
        <v>43187.131249999999</v>
      </c>
      <c r="J4188">
        <v>1.6134500000000001</v>
      </c>
      <c r="N4188">
        <v>0.55000000000000004</v>
      </c>
      <c r="Q4188">
        <v>2436</v>
      </c>
      <c r="R4188" t="s">
        <v>97</v>
      </c>
      <c r="S4188" s="588">
        <v>3</v>
      </c>
    </row>
    <row r="4189" spans="1:19" x14ac:dyDescent="0.2">
      <c r="A4189">
        <v>4188</v>
      </c>
      <c r="B4189" s="400">
        <v>43186.965277777781</v>
      </c>
      <c r="C4189" t="s">
        <v>97</v>
      </c>
      <c r="D4189">
        <v>0.01</v>
      </c>
      <c r="F4189">
        <v>1.6157699999999999</v>
      </c>
      <c r="I4189" s="400">
        <v>43187.131249999999</v>
      </c>
      <c r="J4189">
        <v>1.6134500000000001</v>
      </c>
      <c r="N4189">
        <v>1.61</v>
      </c>
      <c r="Q4189">
        <v>2436</v>
      </c>
      <c r="R4189" t="s">
        <v>97</v>
      </c>
      <c r="S4189" s="588">
        <v>3</v>
      </c>
    </row>
    <row r="4190" spans="1:19" x14ac:dyDescent="0.2">
      <c r="A4190">
        <v>4189</v>
      </c>
      <c r="B4190" s="400">
        <v>43187.032638888886</v>
      </c>
      <c r="C4190" t="s">
        <v>96</v>
      </c>
      <c r="D4190">
        <v>0.01</v>
      </c>
      <c r="F4190">
        <v>1.6144400000000001</v>
      </c>
      <c r="I4190" s="400">
        <v>43187.041666666664</v>
      </c>
      <c r="J4190">
        <v>1.61524</v>
      </c>
      <c r="N4190">
        <v>0.55000000000000004</v>
      </c>
      <c r="Q4190">
        <v>2437</v>
      </c>
      <c r="R4190" t="s">
        <v>96</v>
      </c>
      <c r="S4190" s="588">
        <v>1</v>
      </c>
    </row>
    <row r="4191" spans="1:19" x14ac:dyDescent="0.2">
      <c r="A4191">
        <v>4190</v>
      </c>
      <c r="B4191" s="400">
        <v>43187.884722222225</v>
      </c>
      <c r="C4191" t="s">
        <v>96</v>
      </c>
      <c r="D4191">
        <v>0.01</v>
      </c>
      <c r="F4191">
        <v>1.6067499999999999</v>
      </c>
      <c r="I4191" s="400">
        <v>43187.894444444442</v>
      </c>
      <c r="J4191">
        <v>1.6068</v>
      </c>
      <c r="N4191">
        <v>0.04</v>
      </c>
      <c r="Q4191">
        <v>2438</v>
      </c>
      <c r="R4191" t="s">
        <v>96</v>
      </c>
      <c r="S4191" s="588">
        <v>2</v>
      </c>
    </row>
    <row r="4192" spans="1:19" x14ac:dyDescent="0.2">
      <c r="A4192">
        <v>4191</v>
      </c>
      <c r="B4192" s="400">
        <v>43187.888888888891</v>
      </c>
      <c r="C4192" t="s">
        <v>96</v>
      </c>
      <c r="D4192">
        <v>0.01</v>
      </c>
      <c r="F4192">
        <v>1.6052500000000001</v>
      </c>
      <c r="I4192" s="400">
        <v>43187.894444444442</v>
      </c>
      <c r="J4192">
        <v>1.6068</v>
      </c>
      <c r="N4192">
        <v>1.07</v>
      </c>
      <c r="Q4192">
        <v>2438</v>
      </c>
      <c r="R4192" t="s">
        <v>96</v>
      </c>
      <c r="S4192" s="588">
        <v>2</v>
      </c>
    </row>
    <row r="4193" spans="1:19" x14ac:dyDescent="0.2">
      <c r="A4193">
        <v>4192</v>
      </c>
      <c r="B4193" s="400">
        <v>43187.902777777781</v>
      </c>
      <c r="C4193" t="s">
        <v>96</v>
      </c>
      <c r="D4193">
        <v>0.01</v>
      </c>
      <c r="F4193">
        <v>1.6064000000000001</v>
      </c>
      <c r="I4193" s="400">
        <v>43187.921527777777</v>
      </c>
      <c r="J4193">
        <v>1.6072</v>
      </c>
      <c r="N4193">
        <v>0.56000000000000005</v>
      </c>
      <c r="Q4193">
        <v>2439</v>
      </c>
      <c r="R4193" t="s">
        <v>96</v>
      </c>
      <c r="S4193" s="588">
        <v>1</v>
      </c>
    </row>
    <row r="4194" spans="1:19" x14ac:dyDescent="0.2">
      <c r="A4194">
        <v>4193</v>
      </c>
      <c r="B4194" s="400">
        <v>43187.943055555559</v>
      </c>
      <c r="C4194" t="s">
        <v>96</v>
      </c>
      <c r="D4194">
        <v>0.01</v>
      </c>
      <c r="F4194">
        <v>1.60555</v>
      </c>
      <c r="I4194" s="400">
        <v>43187.977083333331</v>
      </c>
      <c r="J4194">
        <v>1.6063499999999999</v>
      </c>
      <c r="N4194">
        <v>0.55000000000000004</v>
      </c>
      <c r="Q4194">
        <v>2440</v>
      </c>
      <c r="R4194" t="s">
        <v>96</v>
      </c>
      <c r="S4194" s="588">
        <v>1</v>
      </c>
    </row>
    <row r="4195" spans="1:19" x14ac:dyDescent="0.2">
      <c r="A4195">
        <v>4194</v>
      </c>
      <c r="B4195" s="400">
        <v>43188.04791666667</v>
      </c>
      <c r="C4195" t="s">
        <v>97</v>
      </c>
      <c r="D4195">
        <v>0.01</v>
      </c>
      <c r="F4195">
        <v>1.6071899999999999</v>
      </c>
      <c r="I4195" s="400">
        <v>43188.310416666667</v>
      </c>
      <c r="J4195">
        <v>1.60792</v>
      </c>
      <c r="N4195">
        <v>-0.5</v>
      </c>
      <c r="Q4195">
        <v>2441</v>
      </c>
      <c r="R4195" t="s">
        <v>97</v>
      </c>
      <c r="S4195" s="588">
        <v>3</v>
      </c>
    </row>
    <row r="4196" spans="1:19" x14ac:dyDescent="0.2">
      <c r="A4196">
        <v>4195</v>
      </c>
      <c r="B4196" s="400">
        <v>43188.176388888889</v>
      </c>
      <c r="C4196" t="s">
        <v>97</v>
      </c>
      <c r="D4196">
        <v>0.01</v>
      </c>
      <c r="F4196">
        <v>1.60869</v>
      </c>
      <c r="I4196" s="400">
        <v>43188.310416666667</v>
      </c>
      <c r="J4196">
        <v>1.60792</v>
      </c>
      <c r="N4196">
        <v>0.54</v>
      </c>
      <c r="Q4196">
        <v>2441</v>
      </c>
      <c r="R4196" t="s">
        <v>97</v>
      </c>
      <c r="S4196" s="588">
        <v>3</v>
      </c>
    </row>
    <row r="4197" spans="1:19" x14ac:dyDescent="0.2">
      <c r="A4197">
        <v>4196</v>
      </c>
      <c r="B4197" s="400">
        <v>43188.197222222225</v>
      </c>
      <c r="C4197" t="s">
        <v>97</v>
      </c>
      <c r="D4197">
        <v>0.01</v>
      </c>
      <c r="F4197">
        <v>1.6102799999999999</v>
      </c>
      <c r="I4197" s="400">
        <v>43188.310416666667</v>
      </c>
      <c r="J4197">
        <v>1.60792</v>
      </c>
      <c r="N4197">
        <v>1.63</v>
      </c>
      <c r="Q4197">
        <v>2441</v>
      </c>
      <c r="R4197" t="s">
        <v>97</v>
      </c>
      <c r="S4197" s="588">
        <v>3</v>
      </c>
    </row>
    <row r="4198" spans="1:19" x14ac:dyDescent="0.2">
      <c r="A4198">
        <v>4197</v>
      </c>
      <c r="B4198" s="400">
        <v>43192.04583333333</v>
      </c>
      <c r="C4198" t="s">
        <v>97</v>
      </c>
      <c r="D4198">
        <v>0.01</v>
      </c>
      <c r="F4198">
        <v>1.6025100000000001</v>
      </c>
      <c r="I4198" s="400">
        <v>43192.15347222222</v>
      </c>
      <c r="J4198">
        <v>1.60171</v>
      </c>
      <c r="N4198">
        <v>0.55000000000000004</v>
      </c>
      <c r="Q4198">
        <v>2442</v>
      </c>
      <c r="R4198" t="s">
        <v>97</v>
      </c>
      <c r="S4198" s="588">
        <v>1</v>
      </c>
    </row>
    <row r="4199" spans="1:19" x14ac:dyDescent="0.2">
      <c r="A4199">
        <v>4198</v>
      </c>
      <c r="B4199" s="400">
        <v>43192.875</v>
      </c>
      <c r="C4199" t="s">
        <v>97</v>
      </c>
      <c r="D4199">
        <v>0.01</v>
      </c>
      <c r="F4199">
        <v>1.60745</v>
      </c>
      <c r="I4199" s="400">
        <v>43192.912499999999</v>
      </c>
      <c r="J4199">
        <v>1.6066499999999999</v>
      </c>
      <c r="N4199">
        <v>0.55000000000000004</v>
      </c>
      <c r="Q4199">
        <v>2443</v>
      </c>
      <c r="R4199" t="s">
        <v>97</v>
      </c>
      <c r="S4199" s="588">
        <v>1</v>
      </c>
    </row>
    <row r="4200" spans="1:19" x14ac:dyDescent="0.2">
      <c r="A4200">
        <v>4199</v>
      </c>
      <c r="B4200" s="400">
        <v>43192.921527777777</v>
      </c>
      <c r="C4200" t="s">
        <v>97</v>
      </c>
      <c r="D4200">
        <v>0.01</v>
      </c>
      <c r="F4200">
        <v>1.6070599999999999</v>
      </c>
      <c r="I4200" s="400">
        <v>43192.95208333333</v>
      </c>
      <c r="J4200">
        <v>1.60626</v>
      </c>
      <c r="N4200">
        <v>0.55000000000000004</v>
      </c>
      <c r="Q4200">
        <v>2444</v>
      </c>
      <c r="R4200" t="s">
        <v>97</v>
      </c>
      <c r="S4200" s="588">
        <v>1</v>
      </c>
    </row>
    <row r="4201" spans="1:19" x14ac:dyDescent="0.2">
      <c r="A4201">
        <v>4200</v>
      </c>
      <c r="B4201" s="400">
        <v>43192.956944444442</v>
      </c>
      <c r="C4201" t="s">
        <v>97</v>
      </c>
      <c r="D4201">
        <v>0.01</v>
      </c>
      <c r="F4201">
        <v>1.60608</v>
      </c>
      <c r="I4201" s="400">
        <v>43193.129166666666</v>
      </c>
      <c r="J4201">
        <v>1.60528</v>
      </c>
      <c r="N4201">
        <v>0.56999999999999995</v>
      </c>
      <c r="Q4201">
        <v>2445</v>
      </c>
      <c r="R4201" t="s">
        <v>97</v>
      </c>
      <c r="S4201" s="588">
        <v>1</v>
      </c>
    </row>
    <row r="4202" spans="1:19" x14ac:dyDescent="0.2">
      <c r="A4202">
        <v>4201</v>
      </c>
      <c r="B4202" s="400">
        <v>43194.875</v>
      </c>
      <c r="C4202" t="s">
        <v>96</v>
      </c>
      <c r="D4202">
        <v>0.01</v>
      </c>
      <c r="F4202">
        <v>1.59517</v>
      </c>
      <c r="I4202" s="400">
        <v>43195.257638888892</v>
      </c>
      <c r="J4202">
        <v>1.5944499999999999</v>
      </c>
      <c r="N4202">
        <v>-0.78</v>
      </c>
      <c r="Q4202">
        <v>2446</v>
      </c>
      <c r="R4202" t="s">
        <v>96</v>
      </c>
      <c r="S4202" s="588">
        <v>3</v>
      </c>
    </row>
    <row r="4203" spans="1:19" x14ac:dyDescent="0.2">
      <c r="A4203">
        <v>4202</v>
      </c>
      <c r="B4203" s="400">
        <v>43194.887499999997</v>
      </c>
      <c r="C4203" t="s">
        <v>96</v>
      </c>
      <c r="D4203">
        <v>0.01</v>
      </c>
      <c r="F4203">
        <v>1.5936600000000001</v>
      </c>
      <c r="I4203" s="400">
        <v>43195.257638888892</v>
      </c>
      <c r="J4203">
        <v>1.5944499999999999</v>
      </c>
      <c r="N4203">
        <v>0.26</v>
      </c>
      <c r="Q4203">
        <v>2446</v>
      </c>
      <c r="R4203" t="s">
        <v>96</v>
      </c>
      <c r="S4203" s="588">
        <v>3</v>
      </c>
    </row>
    <row r="4204" spans="1:19" x14ac:dyDescent="0.2">
      <c r="A4204">
        <v>4203</v>
      </c>
      <c r="B4204" s="400">
        <v>43194.935416666667</v>
      </c>
      <c r="C4204" t="s">
        <v>96</v>
      </c>
      <c r="D4204">
        <v>0.01</v>
      </c>
      <c r="F4204">
        <v>1.59213</v>
      </c>
      <c r="I4204" s="400">
        <v>43195.257638888892</v>
      </c>
      <c r="J4204">
        <v>1.5944499999999999</v>
      </c>
      <c r="N4204">
        <v>1.32</v>
      </c>
      <c r="Q4204">
        <v>2446</v>
      </c>
      <c r="R4204" t="s">
        <v>96</v>
      </c>
      <c r="S4204" s="588">
        <v>3</v>
      </c>
    </row>
    <row r="4205" spans="1:19" x14ac:dyDescent="0.2">
      <c r="A4205">
        <v>4204</v>
      </c>
      <c r="B4205" s="400">
        <v>43195.881944444445</v>
      </c>
      <c r="C4205" t="s">
        <v>97</v>
      </c>
      <c r="D4205">
        <v>0.01</v>
      </c>
      <c r="F4205">
        <v>1.5930500000000001</v>
      </c>
      <c r="I4205" s="400">
        <v>43196.196527777778</v>
      </c>
      <c r="J4205">
        <v>1.5946400000000001</v>
      </c>
      <c r="N4205">
        <v>-1.0900000000000001</v>
      </c>
      <c r="Q4205">
        <v>2447</v>
      </c>
      <c r="R4205" t="s">
        <v>97</v>
      </c>
      <c r="S4205" s="588">
        <v>4</v>
      </c>
    </row>
    <row r="4206" spans="1:19" x14ac:dyDescent="0.2">
      <c r="A4206">
        <v>4205</v>
      </c>
      <c r="B4206" s="400">
        <v>43196.076388888891</v>
      </c>
      <c r="C4206" t="s">
        <v>97</v>
      </c>
      <c r="D4206">
        <v>0.01</v>
      </c>
      <c r="F4206">
        <v>1.5945800000000001</v>
      </c>
      <c r="I4206" s="400">
        <v>43196.196527777778</v>
      </c>
      <c r="J4206">
        <v>1.5946400000000001</v>
      </c>
      <c r="N4206">
        <v>-0.05</v>
      </c>
      <c r="Q4206">
        <v>2447</v>
      </c>
      <c r="R4206" t="s">
        <v>97</v>
      </c>
      <c r="S4206" s="588">
        <v>4</v>
      </c>
    </row>
    <row r="4207" spans="1:19" x14ac:dyDescent="0.2">
      <c r="A4207">
        <v>4206</v>
      </c>
      <c r="B4207" s="400">
        <v>43196.077777777777</v>
      </c>
      <c r="C4207" t="s">
        <v>97</v>
      </c>
      <c r="D4207">
        <v>0.01</v>
      </c>
      <c r="F4207">
        <v>1.5961099999999999</v>
      </c>
      <c r="I4207" s="400">
        <v>43196.196527777778</v>
      </c>
      <c r="J4207">
        <v>1.5946400000000001</v>
      </c>
      <c r="N4207">
        <v>1.01</v>
      </c>
      <c r="Q4207">
        <v>2447</v>
      </c>
      <c r="R4207" t="s">
        <v>97</v>
      </c>
      <c r="S4207" s="588">
        <v>4</v>
      </c>
    </row>
    <row r="4208" spans="1:19" x14ac:dyDescent="0.2">
      <c r="A4208">
        <v>4207</v>
      </c>
      <c r="B4208" s="400">
        <v>43196.092361111114</v>
      </c>
      <c r="C4208" t="s">
        <v>97</v>
      </c>
      <c r="D4208">
        <v>0.01</v>
      </c>
      <c r="F4208">
        <v>1.5984100000000001</v>
      </c>
      <c r="I4208" s="400">
        <v>43196.196527777778</v>
      </c>
      <c r="J4208">
        <v>1.5946400000000001</v>
      </c>
      <c r="N4208">
        <v>2.6</v>
      </c>
      <c r="Q4208">
        <v>2447</v>
      </c>
      <c r="R4208" t="s">
        <v>97</v>
      </c>
      <c r="S4208" s="588">
        <v>4</v>
      </c>
    </row>
    <row r="4209" spans="1:19" x14ac:dyDescent="0.2">
      <c r="A4209">
        <v>4208</v>
      </c>
      <c r="B4209" s="400">
        <v>43196.875</v>
      </c>
      <c r="C4209" t="s">
        <v>97</v>
      </c>
      <c r="D4209">
        <v>0.01</v>
      </c>
      <c r="F4209">
        <v>1.6000799999999999</v>
      </c>
      <c r="I4209" s="400">
        <v>43196.939583333333</v>
      </c>
      <c r="J4209">
        <v>1.6000300000000001</v>
      </c>
      <c r="N4209">
        <v>0.04</v>
      </c>
      <c r="Q4209">
        <v>2448</v>
      </c>
      <c r="R4209" t="s">
        <v>97</v>
      </c>
      <c r="S4209" s="588">
        <v>2</v>
      </c>
    </row>
    <row r="4210" spans="1:19" x14ac:dyDescent="0.2">
      <c r="A4210">
        <v>4209</v>
      </c>
      <c r="B4210" s="400">
        <v>43196.914583333331</v>
      </c>
      <c r="C4210" t="s">
        <v>97</v>
      </c>
      <c r="D4210">
        <v>0.01</v>
      </c>
      <c r="F4210">
        <v>1.60158</v>
      </c>
      <c r="I4210" s="400">
        <v>43196.939583333333</v>
      </c>
      <c r="J4210">
        <v>1.6000300000000001</v>
      </c>
      <c r="N4210">
        <v>1.07</v>
      </c>
      <c r="Q4210">
        <v>2448</v>
      </c>
      <c r="R4210" t="s">
        <v>97</v>
      </c>
      <c r="S4210" s="588">
        <v>2</v>
      </c>
    </row>
    <row r="4211" spans="1:19" x14ac:dyDescent="0.2">
      <c r="A4211">
        <v>4210</v>
      </c>
      <c r="B4211" s="400">
        <v>43199.041666666664</v>
      </c>
      <c r="C4211" t="s">
        <v>97</v>
      </c>
      <c r="D4211">
        <v>0.01</v>
      </c>
      <c r="F4211">
        <v>1.6002000000000001</v>
      </c>
      <c r="I4211" s="400">
        <v>43199.044444444444</v>
      </c>
      <c r="J4211">
        <v>1.5993999999999999</v>
      </c>
      <c r="N4211">
        <v>0.55000000000000004</v>
      </c>
      <c r="Q4211">
        <v>2449</v>
      </c>
      <c r="R4211" t="s">
        <v>97</v>
      </c>
      <c r="S4211" s="588">
        <v>1</v>
      </c>
    </row>
    <row r="4212" spans="1:19" x14ac:dyDescent="0.2">
      <c r="A4212">
        <v>4211</v>
      </c>
      <c r="B4212" s="400">
        <v>43199.928472222222</v>
      </c>
      <c r="C4212" t="s">
        <v>97</v>
      </c>
      <c r="D4212">
        <v>0.01</v>
      </c>
      <c r="F4212">
        <v>1.6003000000000001</v>
      </c>
      <c r="I4212" s="400">
        <v>43200.174305555556</v>
      </c>
      <c r="J4212">
        <v>1.60026</v>
      </c>
      <c r="N4212">
        <v>0.04</v>
      </c>
      <c r="Q4212">
        <v>2450</v>
      </c>
      <c r="R4212" t="s">
        <v>97</v>
      </c>
      <c r="S4212" s="588">
        <v>2</v>
      </c>
    </row>
    <row r="4213" spans="1:19" x14ac:dyDescent="0.2">
      <c r="A4213">
        <v>4212</v>
      </c>
      <c r="B4213" s="400">
        <v>43200.165972222225</v>
      </c>
      <c r="C4213" t="s">
        <v>97</v>
      </c>
      <c r="D4213">
        <v>0.01</v>
      </c>
      <c r="F4213">
        <v>1.60181</v>
      </c>
      <c r="I4213" s="400">
        <v>43200.174305555556</v>
      </c>
      <c r="J4213">
        <v>1.60026</v>
      </c>
      <c r="N4213">
        <v>1.07</v>
      </c>
      <c r="Q4213">
        <v>2450</v>
      </c>
      <c r="R4213" t="s">
        <v>97</v>
      </c>
      <c r="S4213" s="588">
        <v>2</v>
      </c>
    </row>
    <row r="4214" spans="1:19" x14ac:dyDescent="0.2">
      <c r="A4214">
        <v>4213</v>
      </c>
      <c r="B4214" s="400">
        <v>43200.895833333336</v>
      </c>
      <c r="C4214" t="s">
        <v>97</v>
      </c>
      <c r="D4214">
        <v>0.01</v>
      </c>
      <c r="F4214">
        <v>1.5911299999999999</v>
      </c>
      <c r="I4214" s="400">
        <v>43202.156944444447</v>
      </c>
      <c r="J4214">
        <v>1.5927</v>
      </c>
      <c r="N4214">
        <v>-1.02</v>
      </c>
      <c r="Q4214">
        <v>2451</v>
      </c>
      <c r="R4214" t="s">
        <v>97</v>
      </c>
      <c r="S4214" s="588">
        <v>4</v>
      </c>
    </row>
    <row r="4215" spans="1:19" x14ac:dyDescent="0.2">
      <c r="A4215">
        <v>4214</v>
      </c>
      <c r="B4215" s="400">
        <v>43201.125</v>
      </c>
      <c r="C4215" t="s">
        <v>97</v>
      </c>
      <c r="D4215">
        <v>0.01</v>
      </c>
      <c r="F4215">
        <v>1.5926400000000001</v>
      </c>
      <c r="I4215" s="400">
        <v>43202.156944444447</v>
      </c>
      <c r="J4215">
        <v>1.5927</v>
      </c>
      <c r="N4215">
        <v>0</v>
      </c>
      <c r="Q4215">
        <v>2451</v>
      </c>
      <c r="R4215" t="s">
        <v>97</v>
      </c>
      <c r="S4215" s="588">
        <v>4</v>
      </c>
    </row>
    <row r="4216" spans="1:19" x14ac:dyDescent="0.2">
      <c r="A4216">
        <v>4215</v>
      </c>
      <c r="B4216" s="400">
        <v>43201.216666666667</v>
      </c>
      <c r="C4216" t="s">
        <v>97</v>
      </c>
      <c r="D4216">
        <v>0.01</v>
      </c>
      <c r="F4216">
        <v>1.59415</v>
      </c>
      <c r="I4216" s="400">
        <v>43202.156944444447</v>
      </c>
      <c r="J4216">
        <v>1.5927</v>
      </c>
      <c r="N4216">
        <v>1.04</v>
      </c>
      <c r="Q4216">
        <v>2451</v>
      </c>
      <c r="R4216" t="s">
        <v>97</v>
      </c>
      <c r="S4216" s="588">
        <v>4</v>
      </c>
    </row>
    <row r="4217" spans="1:19" x14ac:dyDescent="0.2">
      <c r="A4217">
        <v>4216</v>
      </c>
      <c r="B4217" s="400">
        <v>43201.380555555559</v>
      </c>
      <c r="C4217" t="s">
        <v>97</v>
      </c>
      <c r="D4217">
        <v>0.01</v>
      </c>
      <c r="F4217">
        <v>1.59646</v>
      </c>
      <c r="I4217" s="400">
        <v>43202.156944444447</v>
      </c>
      <c r="J4217">
        <v>1.5927</v>
      </c>
      <c r="N4217">
        <v>2.63</v>
      </c>
      <c r="Q4217">
        <v>2451</v>
      </c>
      <c r="R4217" t="s">
        <v>97</v>
      </c>
      <c r="S4217" s="588">
        <v>4</v>
      </c>
    </row>
    <row r="4218" spans="1:19" x14ac:dyDescent="0.2">
      <c r="A4218">
        <v>4217</v>
      </c>
      <c r="B4218" s="400">
        <v>43201.879166666666</v>
      </c>
      <c r="C4218" t="s">
        <v>96</v>
      </c>
      <c r="D4218">
        <v>0.01</v>
      </c>
      <c r="F4218">
        <v>1.59335</v>
      </c>
      <c r="I4218" s="400">
        <v>43201.879861111112</v>
      </c>
      <c r="J4218">
        <v>1.59415</v>
      </c>
      <c r="N4218">
        <v>0.55000000000000004</v>
      </c>
      <c r="Q4218">
        <v>2452</v>
      </c>
      <c r="R4218" t="s">
        <v>96</v>
      </c>
      <c r="S4218" s="588">
        <v>1</v>
      </c>
    </row>
    <row r="4219" spans="1:19" x14ac:dyDescent="0.2">
      <c r="A4219">
        <v>4218</v>
      </c>
      <c r="B4219" s="400">
        <v>43201.884722222225</v>
      </c>
      <c r="C4219" t="s">
        <v>96</v>
      </c>
      <c r="D4219">
        <v>0.01</v>
      </c>
      <c r="F4219">
        <v>1.59423</v>
      </c>
      <c r="I4219" s="400">
        <v>43201.999305555553</v>
      </c>
      <c r="J4219">
        <v>1.5950299999999999</v>
      </c>
      <c r="N4219">
        <v>0.55000000000000004</v>
      </c>
      <c r="Q4219">
        <v>2453</v>
      </c>
      <c r="R4219" t="s">
        <v>96</v>
      </c>
      <c r="S4219" s="588">
        <v>1</v>
      </c>
    </row>
    <row r="4220" spans="1:19" x14ac:dyDescent="0.2">
      <c r="A4220">
        <v>4219</v>
      </c>
      <c r="B4220" s="400">
        <v>43203.885416666664</v>
      </c>
      <c r="C4220" t="s">
        <v>97</v>
      </c>
      <c r="D4220">
        <v>0.01</v>
      </c>
      <c r="F4220">
        <v>1.5885100000000001</v>
      </c>
      <c r="I4220" s="400">
        <v>43203.996527777781</v>
      </c>
      <c r="J4220">
        <v>1.58771</v>
      </c>
      <c r="N4220">
        <v>0.55000000000000004</v>
      </c>
      <c r="Q4220">
        <v>2454</v>
      </c>
      <c r="R4220" t="s">
        <v>97</v>
      </c>
      <c r="S4220" s="588">
        <v>1</v>
      </c>
    </row>
    <row r="4221" spans="1:19" x14ac:dyDescent="0.2">
      <c r="A4221">
        <v>4220</v>
      </c>
      <c r="B4221" s="400">
        <v>43206.052777777775</v>
      </c>
      <c r="C4221" t="s">
        <v>96</v>
      </c>
      <c r="D4221">
        <v>0.01</v>
      </c>
      <c r="F4221">
        <v>1.5869599999999999</v>
      </c>
      <c r="I4221" s="400">
        <v>43206.097916666666</v>
      </c>
      <c r="J4221">
        <v>1.58701</v>
      </c>
      <c r="N4221">
        <v>0.03</v>
      </c>
      <c r="Q4221">
        <v>2455</v>
      </c>
      <c r="R4221" t="s">
        <v>96</v>
      </c>
      <c r="S4221" s="588">
        <v>2</v>
      </c>
    </row>
    <row r="4222" spans="1:19" x14ac:dyDescent="0.2">
      <c r="A4222">
        <v>4221</v>
      </c>
      <c r="B4222" s="400">
        <v>43206.067361111112</v>
      </c>
      <c r="C4222" t="s">
        <v>96</v>
      </c>
      <c r="D4222">
        <v>0.01</v>
      </c>
      <c r="F4222">
        <v>1.5854600000000001</v>
      </c>
      <c r="I4222" s="400">
        <v>43206.097916666666</v>
      </c>
      <c r="J4222">
        <v>1.58701</v>
      </c>
      <c r="N4222">
        <v>1.07</v>
      </c>
      <c r="Q4222">
        <v>2455</v>
      </c>
      <c r="R4222" t="s">
        <v>96</v>
      </c>
      <c r="S4222" s="588">
        <v>2</v>
      </c>
    </row>
    <row r="4223" spans="1:19" x14ac:dyDescent="0.2">
      <c r="A4223">
        <v>4222</v>
      </c>
      <c r="B4223" s="400">
        <v>43206.947222222225</v>
      </c>
      <c r="C4223" t="s">
        <v>96</v>
      </c>
      <c r="D4223">
        <v>0.01</v>
      </c>
      <c r="F4223">
        <v>1.5908899999999999</v>
      </c>
      <c r="I4223" s="400">
        <v>43207.106249999997</v>
      </c>
      <c r="J4223">
        <v>1.59169</v>
      </c>
      <c r="N4223">
        <v>0.46</v>
      </c>
      <c r="Q4223">
        <v>2456</v>
      </c>
      <c r="R4223" t="s">
        <v>96</v>
      </c>
      <c r="S4223" s="588">
        <v>1</v>
      </c>
    </row>
    <row r="4224" spans="1:19" x14ac:dyDescent="0.2">
      <c r="A4224">
        <v>4223</v>
      </c>
      <c r="B4224" s="400">
        <v>43207.875</v>
      </c>
      <c r="C4224" t="s">
        <v>97</v>
      </c>
      <c r="D4224">
        <v>0.01</v>
      </c>
      <c r="F4224">
        <v>1.5910599999999999</v>
      </c>
      <c r="I4224" s="400">
        <v>43208.6875</v>
      </c>
      <c r="J4224">
        <v>1.5926400000000001</v>
      </c>
      <c r="N4224">
        <v>-1.08</v>
      </c>
      <c r="Q4224">
        <v>2457</v>
      </c>
      <c r="R4224" t="s">
        <v>97</v>
      </c>
      <c r="S4224" s="588">
        <v>4</v>
      </c>
    </row>
    <row r="4225" spans="1:19" x14ac:dyDescent="0.2">
      <c r="A4225">
        <v>4224</v>
      </c>
      <c r="B4225" s="400">
        <v>43207.964583333334</v>
      </c>
      <c r="C4225" t="s">
        <v>97</v>
      </c>
      <c r="D4225">
        <v>0.01</v>
      </c>
      <c r="F4225">
        <v>1.59257</v>
      </c>
      <c r="I4225" s="400">
        <v>43208.6875</v>
      </c>
      <c r="J4225">
        <v>1.5926400000000001</v>
      </c>
      <c r="N4225">
        <v>-0.04</v>
      </c>
      <c r="Q4225">
        <v>2457</v>
      </c>
      <c r="R4225" t="s">
        <v>97</v>
      </c>
      <c r="S4225" s="588">
        <v>4</v>
      </c>
    </row>
    <row r="4226" spans="1:19" x14ac:dyDescent="0.2">
      <c r="A4226">
        <v>4225</v>
      </c>
      <c r="B4226" s="400">
        <v>43208.200694444444</v>
      </c>
      <c r="C4226" t="s">
        <v>97</v>
      </c>
      <c r="D4226">
        <v>0.01</v>
      </c>
      <c r="F4226">
        <v>1.59409</v>
      </c>
      <c r="I4226" s="400">
        <v>43208.6875</v>
      </c>
      <c r="J4226">
        <v>1.5926400000000001</v>
      </c>
      <c r="N4226">
        <v>1</v>
      </c>
      <c r="Q4226">
        <v>2457</v>
      </c>
      <c r="R4226" t="s">
        <v>97</v>
      </c>
      <c r="S4226" s="588">
        <v>4</v>
      </c>
    </row>
    <row r="4227" spans="1:19" x14ac:dyDescent="0.2">
      <c r="A4227">
        <v>4226</v>
      </c>
      <c r="B4227" s="400">
        <v>43208.6</v>
      </c>
      <c r="C4227" t="s">
        <v>97</v>
      </c>
      <c r="D4227">
        <v>0.01</v>
      </c>
      <c r="F4227">
        <v>1.59642</v>
      </c>
      <c r="I4227" s="400">
        <v>43208.6875</v>
      </c>
      <c r="J4227">
        <v>1.5926400000000001</v>
      </c>
      <c r="N4227">
        <v>2.61</v>
      </c>
      <c r="Q4227">
        <v>2457</v>
      </c>
      <c r="R4227" t="s">
        <v>97</v>
      </c>
      <c r="S4227" s="588">
        <v>4</v>
      </c>
    </row>
    <row r="4228" spans="1:19" x14ac:dyDescent="0.2">
      <c r="A4228">
        <v>4227</v>
      </c>
      <c r="B4228" s="400">
        <v>43209.074305555558</v>
      </c>
      <c r="C4228" t="s">
        <v>96</v>
      </c>
      <c r="D4228">
        <v>0.01</v>
      </c>
      <c r="F4228">
        <v>1.5891200000000001</v>
      </c>
      <c r="I4228" s="400">
        <v>43209.1875</v>
      </c>
      <c r="J4228">
        <v>1.5891599999999999</v>
      </c>
      <c r="N4228">
        <v>0.02</v>
      </c>
      <c r="Q4228">
        <v>2458</v>
      </c>
      <c r="R4228" t="s">
        <v>96</v>
      </c>
      <c r="S4228" s="588">
        <v>2</v>
      </c>
    </row>
    <row r="4229" spans="1:19" x14ac:dyDescent="0.2">
      <c r="A4229">
        <v>4228</v>
      </c>
      <c r="B4229" s="400">
        <v>43209.179861111108</v>
      </c>
      <c r="C4229" t="s">
        <v>96</v>
      </c>
      <c r="D4229">
        <v>0.01</v>
      </c>
      <c r="F4229">
        <v>1.5875999999999999</v>
      </c>
      <c r="I4229" s="400">
        <v>43209.1875</v>
      </c>
      <c r="J4229">
        <v>1.5891599999999999</v>
      </c>
      <c r="N4229">
        <v>1.07</v>
      </c>
      <c r="Q4229">
        <v>2458</v>
      </c>
      <c r="R4229" t="s">
        <v>96</v>
      </c>
      <c r="S4229" s="588">
        <v>2</v>
      </c>
    </row>
    <row r="4230" spans="1:19" x14ac:dyDescent="0.2">
      <c r="A4230">
        <v>4229</v>
      </c>
      <c r="B4230" s="400">
        <v>43209.87777777778</v>
      </c>
      <c r="C4230" t="s">
        <v>97</v>
      </c>
      <c r="D4230">
        <v>0.01</v>
      </c>
      <c r="F4230">
        <v>1.5980300000000001</v>
      </c>
      <c r="I4230" s="400">
        <v>43209.926388888889</v>
      </c>
      <c r="J4230">
        <v>1.5972299999999999</v>
      </c>
      <c r="N4230">
        <v>0.55000000000000004</v>
      </c>
      <c r="Q4230">
        <v>2459</v>
      </c>
      <c r="R4230" t="s">
        <v>97</v>
      </c>
      <c r="S4230" s="588">
        <v>1</v>
      </c>
    </row>
    <row r="4231" spans="1:19" x14ac:dyDescent="0.2">
      <c r="A4231">
        <v>4230</v>
      </c>
      <c r="B4231" s="400">
        <v>43213.051388888889</v>
      </c>
      <c r="C4231" t="s">
        <v>97</v>
      </c>
      <c r="D4231">
        <v>0.01</v>
      </c>
      <c r="F4231">
        <v>1.60206</v>
      </c>
      <c r="I4231" s="400">
        <v>43213.072222222225</v>
      </c>
      <c r="J4231">
        <v>1.6012599999999999</v>
      </c>
      <c r="N4231">
        <v>0.56000000000000005</v>
      </c>
      <c r="Q4231">
        <v>2460</v>
      </c>
      <c r="R4231" t="s">
        <v>97</v>
      </c>
      <c r="S4231" s="588">
        <v>1</v>
      </c>
    </row>
    <row r="4232" spans="1:19" x14ac:dyDescent="0.2">
      <c r="A4232">
        <v>4231</v>
      </c>
      <c r="B4232" s="400">
        <v>43213.921527777777</v>
      </c>
      <c r="C4232" t="s">
        <v>97</v>
      </c>
      <c r="D4232">
        <v>0.01</v>
      </c>
      <c r="F4232">
        <v>1.60588</v>
      </c>
      <c r="I4232" s="400">
        <v>43213.938888888886</v>
      </c>
      <c r="J4232">
        <v>1.6050800000000001</v>
      </c>
      <c r="N4232">
        <v>0.55000000000000004</v>
      </c>
      <c r="Q4232">
        <v>2461</v>
      </c>
      <c r="R4232" t="s">
        <v>97</v>
      </c>
      <c r="S4232" s="588">
        <v>1</v>
      </c>
    </row>
    <row r="4233" spans="1:19" x14ac:dyDescent="0.2">
      <c r="A4233">
        <v>4232</v>
      </c>
      <c r="B4233" s="400">
        <v>43214.037499999999</v>
      </c>
      <c r="C4233" t="s">
        <v>96</v>
      </c>
      <c r="D4233">
        <v>0.01</v>
      </c>
      <c r="F4233">
        <v>1.6049800000000001</v>
      </c>
      <c r="I4233" s="400">
        <v>43214.099305555559</v>
      </c>
      <c r="J4233">
        <v>1.60578</v>
      </c>
      <c r="N4233">
        <v>0.55000000000000004</v>
      </c>
      <c r="Q4233">
        <v>2462</v>
      </c>
      <c r="R4233" t="s">
        <v>96</v>
      </c>
      <c r="S4233" s="588">
        <v>1</v>
      </c>
    </row>
    <row r="4234" spans="1:19" x14ac:dyDescent="0.2">
      <c r="A4234">
        <v>4233</v>
      </c>
      <c r="B4234" s="400">
        <v>43214.902777777781</v>
      </c>
      <c r="C4234" t="s">
        <v>97</v>
      </c>
      <c r="D4234">
        <v>0.01</v>
      </c>
      <c r="F4234">
        <v>1.6105</v>
      </c>
      <c r="I4234" s="400">
        <v>43214.922222222223</v>
      </c>
      <c r="J4234">
        <v>1.6096999999999999</v>
      </c>
      <c r="N4234">
        <v>0.55000000000000004</v>
      </c>
      <c r="Q4234">
        <v>2463</v>
      </c>
      <c r="R4234" t="s">
        <v>97</v>
      </c>
      <c r="S4234" s="588">
        <v>1</v>
      </c>
    </row>
    <row r="4235" spans="1:19" x14ac:dyDescent="0.2">
      <c r="A4235">
        <v>4234</v>
      </c>
      <c r="B4235" s="400">
        <v>43215.893055555556</v>
      </c>
      <c r="C4235" t="s">
        <v>96</v>
      </c>
      <c r="D4235">
        <v>0.01</v>
      </c>
      <c r="F4235">
        <v>1.61033</v>
      </c>
      <c r="I4235" s="400">
        <v>43216.488194444442</v>
      </c>
      <c r="J4235">
        <v>1.60947</v>
      </c>
      <c r="N4235">
        <v>-0.87</v>
      </c>
      <c r="Q4235">
        <v>2464</v>
      </c>
      <c r="R4235" t="s">
        <v>96</v>
      </c>
      <c r="S4235" s="588">
        <v>3</v>
      </c>
    </row>
    <row r="4236" spans="1:19" x14ac:dyDescent="0.2">
      <c r="A4236">
        <v>4235</v>
      </c>
      <c r="B4236" s="400">
        <v>43215.924305555556</v>
      </c>
      <c r="C4236" t="s">
        <v>96</v>
      </c>
      <c r="D4236">
        <v>0.01</v>
      </c>
      <c r="F4236">
        <v>1.6088100000000001</v>
      </c>
      <c r="I4236" s="400">
        <v>43216.488194444442</v>
      </c>
      <c r="J4236">
        <v>1.60947</v>
      </c>
      <c r="N4236">
        <v>0.17</v>
      </c>
      <c r="Q4236">
        <v>2464</v>
      </c>
      <c r="R4236" t="s">
        <v>96</v>
      </c>
      <c r="S4236" s="588">
        <v>3</v>
      </c>
    </row>
    <row r="4237" spans="1:19" x14ac:dyDescent="0.2">
      <c r="A4237">
        <v>4236</v>
      </c>
      <c r="B4237" s="400">
        <v>43216.025000000001</v>
      </c>
      <c r="C4237" t="s">
        <v>96</v>
      </c>
      <c r="D4237">
        <v>0.01</v>
      </c>
      <c r="F4237">
        <v>1.60686</v>
      </c>
      <c r="I4237" s="400">
        <v>43216.488194444442</v>
      </c>
      <c r="J4237">
        <v>1.60947</v>
      </c>
      <c r="N4237">
        <v>1.8</v>
      </c>
      <c r="Q4237">
        <v>2464</v>
      </c>
      <c r="R4237" t="s">
        <v>96</v>
      </c>
      <c r="S4237" s="588">
        <v>3</v>
      </c>
    </row>
    <row r="4238" spans="1:19" x14ac:dyDescent="0.2">
      <c r="A4238">
        <v>4237</v>
      </c>
      <c r="B4238" s="400">
        <v>43217.955555555556</v>
      </c>
      <c r="C4238" t="s">
        <v>97</v>
      </c>
      <c r="D4238">
        <v>0.01</v>
      </c>
      <c r="F4238">
        <v>1.60032</v>
      </c>
      <c r="I4238" s="400">
        <v>43220.623611111114</v>
      </c>
      <c r="J4238">
        <v>1.6010200000000001</v>
      </c>
      <c r="N4238">
        <v>-0.47</v>
      </c>
      <c r="Q4238">
        <v>2465</v>
      </c>
      <c r="R4238" t="s">
        <v>97</v>
      </c>
      <c r="S4238" s="588">
        <v>3</v>
      </c>
    </row>
    <row r="4239" spans="1:19" x14ac:dyDescent="0.2">
      <c r="A4239">
        <v>4238</v>
      </c>
      <c r="B4239" s="400">
        <v>43220.196527777778</v>
      </c>
      <c r="C4239" t="s">
        <v>97</v>
      </c>
      <c r="D4239">
        <v>0.01</v>
      </c>
      <c r="F4239">
        <v>1.60182</v>
      </c>
      <c r="I4239" s="400">
        <v>43220.623611111114</v>
      </c>
      <c r="J4239">
        <v>1.6010200000000001</v>
      </c>
      <c r="N4239">
        <v>0.55000000000000004</v>
      </c>
      <c r="Q4239">
        <v>2465</v>
      </c>
      <c r="R4239" t="s">
        <v>97</v>
      </c>
      <c r="S4239" s="588">
        <v>3</v>
      </c>
    </row>
    <row r="4240" spans="1:19" x14ac:dyDescent="0.2">
      <c r="A4240">
        <v>4239</v>
      </c>
      <c r="B4240" s="400">
        <v>43220.231944444444</v>
      </c>
      <c r="C4240" t="s">
        <v>97</v>
      </c>
      <c r="D4240">
        <v>0.01</v>
      </c>
      <c r="F4240">
        <v>1.6033299999999999</v>
      </c>
      <c r="I4240" s="400">
        <v>43220.623611111114</v>
      </c>
      <c r="J4240">
        <v>1.6010200000000001</v>
      </c>
      <c r="N4240">
        <v>1.59</v>
      </c>
      <c r="Q4240">
        <v>2465</v>
      </c>
      <c r="R4240" t="s">
        <v>97</v>
      </c>
      <c r="S4240" s="588">
        <v>3</v>
      </c>
    </row>
    <row r="4241" spans="1:19" x14ac:dyDescent="0.2">
      <c r="A4241">
        <v>4240</v>
      </c>
      <c r="B4241" s="400">
        <v>43220.881249999999</v>
      </c>
      <c r="C4241" t="s">
        <v>97</v>
      </c>
      <c r="D4241">
        <v>0.01</v>
      </c>
      <c r="F4241">
        <v>1.60388</v>
      </c>
      <c r="I4241" s="400">
        <v>43220.959722222222</v>
      </c>
      <c r="J4241">
        <v>1.6038699999999999</v>
      </c>
      <c r="N4241">
        <v>0</v>
      </c>
      <c r="Q4241">
        <v>2466</v>
      </c>
      <c r="R4241" t="s">
        <v>97</v>
      </c>
      <c r="S4241" s="588">
        <v>2</v>
      </c>
    </row>
    <row r="4242" spans="1:19" x14ac:dyDescent="0.2">
      <c r="A4242">
        <v>4241</v>
      </c>
      <c r="B4242" s="400">
        <v>43220.900694444441</v>
      </c>
      <c r="C4242" t="s">
        <v>97</v>
      </c>
      <c r="D4242">
        <v>0.01</v>
      </c>
      <c r="F4242">
        <v>1.6054600000000001</v>
      </c>
      <c r="I4242" s="400">
        <v>43220.959722222222</v>
      </c>
      <c r="J4242">
        <v>1.6038699999999999</v>
      </c>
      <c r="N4242">
        <v>1.0900000000000001</v>
      </c>
      <c r="Q4242">
        <v>2466</v>
      </c>
      <c r="R4242" t="s">
        <v>97</v>
      </c>
      <c r="S4242" s="588">
        <v>2</v>
      </c>
    </row>
    <row r="4243" spans="1:19" x14ac:dyDescent="0.2">
      <c r="A4243">
        <v>4242</v>
      </c>
      <c r="B4243" s="400">
        <v>43221.877083333333</v>
      </c>
      <c r="C4243" t="s">
        <v>96</v>
      </c>
      <c r="D4243">
        <v>0.01</v>
      </c>
      <c r="F4243">
        <v>1.6018600000000001</v>
      </c>
      <c r="I4243" s="400">
        <v>43222.114583333336</v>
      </c>
      <c r="J4243">
        <v>1.60266</v>
      </c>
      <c r="N4243">
        <v>0.47</v>
      </c>
      <c r="Q4243">
        <v>2467</v>
      </c>
      <c r="R4243" t="s">
        <v>96</v>
      </c>
      <c r="S4243" s="588">
        <v>1</v>
      </c>
    </row>
    <row r="4244" spans="1:19" x14ac:dyDescent="0.2">
      <c r="A4244">
        <v>4243</v>
      </c>
      <c r="B4244" s="400">
        <v>43222.876388888886</v>
      </c>
      <c r="C4244" t="s">
        <v>96</v>
      </c>
      <c r="D4244">
        <v>0.01</v>
      </c>
      <c r="F4244">
        <v>1.5946199999999999</v>
      </c>
      <c r="I4244" s="400">
        <v>43222.878472222219</v>
      </c>
      <c r="J4244">
        <v>1.5954200000000001</v>
      </c>
      <c r="N4244">
        <v>0.55000000000000004</v>
      </c>
      <c r="Q4244">
        <v>2468</v>
      </c>
      <c r="R4244" t="s">
        <v>96</v>
      </c>
      <c r="S4244" s="588">
        <v>1</v>
      </c>
    </row>
    <row r="4245" spans="1:19" x14ac:dyDescent="0.2">
      <c r="A4245">
        <v>4244</v>
      </c>
      <c r="B4245" s="400">
        <v>43222.883333333331</v>
      </c>
      <c r="C4245" t="s">
        <v>96</v>
      </c>
      <c r="D4245">
        <v>0.01</v>
      </c>
      <c r="F4245">
        <v>1.5937600000000001</v>
      </c>
      <c r="I4245" s="400">
        <v>43222.884027777778</v>
      </c>
      <c r="J4245">
        <v>1.59456</v>
      </c>
      <c r="N4245">
        <v>0.55000000000000004</v>
      </c>
      <c r="Q4245">
        <v>2469</v>
      </c>
      <c r="R4245" t="s">
        <v>96</v>
      </c>
      <c r="S4245" s="588">
        <v>1</v>
      </c>
    </row>
    <row r="4246" spans="1:19" x14ac:dyDescent="0.2">
      <c r="A4246">
        <v>4245</v>
      </c>
      <c r="B4246" s="400">
        <v>43222.894444444442</v>
      </c>
      <c r="C4246" t="s">
        <v>96</v>
      </c>
      <c r="D4246">
        <v>0.01</v>
      </c>
      <c r="F4246">
        <v>1.59538</v>
      </c>
      <c r="I4246" s="400">
        <v>43222.915972222225</v>
      </c>
      <c r="J4246">
        <v>1.5961799999999999</v>
      </c>
      <c r="N4246">
        <v>0.55000000000000004</v>
      </c>
      <c r="Q4246">
        <v>2470</v>
      </c>
      <c r="R4246" t="s">
        <v>96</v>
      </c>
      <c r="S4246" s="588">
        <v>1</v>
      </c>
    </row>
    <row r="4247" spans="1:19" x14ac:dyDescent="0.2">
      <c r="A4247">
        <v>4246</v>
      </c>
      <c r="B4247" s="400">
        <v>43222.958333333336</v>
      </c>
      <c r="C4247" t="s">
        <v>96</v>
      </c>
      <c r="D4247">
        <v>0.01</v>
      </c>
      <c r="F4247">
        <v>1.5940799999999999</v>
      </c>
      <c r="I4247" s="400">
        <v>43222.959722222222</v>
      </c>
      <c r="J4247">
        <v>1.5948800000000001</v>
      </c>
      <c r="N4247">
        <v>0.55000000000000004</v>
      </c>
      <c r="Q4247">
        <v>2471</v>
      </c>
      <c r="R4247" t="s">
        <v>96</v>
      </c>
      <c r="S4247" s="588">
        <v>1</v>
      </c>
    </row>
    <row r="4248" spans="1:19" x14ac:dyDescent="0.2">
      <c r="A4248">
        <v>4247</v>
      </c>
      <c r="B4248" s="400">
        <v>43223.023611111108</v>
      </c>
      <c r="C4248" t="s">
        <v>97</v>
      </c>
      <c r="D4248">
        <v>0.01</v>
      </c>
      <c r="F4248">
        <v>1.5952999999999999</v>
      </c>
      <c r="I4248" s="400">
        <v>43223.1875</v>
      </c>
      <c r="J4248">
        <v>1.5945</v>
      </c>
      <c r="N4248">
        <v>0.55000000000000004</v>
      </c>
      <c r="Q4248">
        <v>2472</v>
      </c>
      <c r="R4248" t="s">
        <v>97</v>
      </c>
      <c r="S4248" s="588">
        <v>1</v>
      </c>
    </row>
    <row r="4249" spans="1:19" x14ac:dyDescent="0.2">
      <c r="A4249">
        <v>4248</v>
      </c>
      <c r="B4249" s="400">
        <v>43223.957638888889</v>
      </c>
      <c r="C4249" t="s">
        <v>96</v>
      </c>
      <c r="D4249">
        <v>0.01</v>
      </c>
      <c r="F4249">
        <v>1.59216</v>
      </c>
      <c r="I4249" s="400">
        <v>43224.438194444447</v>
      </c>
      <c r="J4249">
        <v>1.5905899999999999</v>
      </c>
      <c r="N4249">
        <v>-1.17</v>
      </c>
      <c r="Q4249">
        <v>2473</v>
      </c>
      <c r="R4249" t="s">
        <v>96</v>
      </c>
      <c r="S4249" s="588">
        <v>4</v>
      </c>
    </row>
    <row r="4250" spans="1:19" x14ac:dyDescent="0.2">
      <c r="A4250">
        <v>4249</v>
      </c>
      <c r="B4250" s="400">
        <v>43224.138194444444</v>
      </c>
      <c r="C4250" t="s">
        <v>96</v>
      </c>
      <c r="D4250">
        <v>0.01</v>
      </c>
      <c r="F4250">
        <v>1.59066</v>
      </c>
      <c r="I4250" s="400">
        <v>43224.438194444447</v>
      </c>
      <c r="J4250">
        <v>1.5905899999999999</v>
      </c>
      <c r="N4250">
        <v>-0.05</v>
      </c>
      <c r="Q4250">
        <v>2473</v>
      </c>
      <c r="R4250" t="s">
        <v>96</v>
      </c>
      <c r="S4250" s="588">
        <v>4</v>
      </c>
    </row>
    <row r="4251" spans="1:19" x14ac:dyDescent="0.2">
      <c r="A4251">
        <v>4250</v>
      </c>
      <c r="B4251" s="400">
        <v>43224.178472222222</v>
      </c>
      <c r="C4251" t="s">
        <v>96</v>
      </c>
      <c r="D4251">
        <v>0.01</v>
      </c>
      <c r="F4251">
        <v>1.5891500000000001</v>
      </c>
      <c r="I4251" s="400">
        <v>43224.438194444447</v>
      </c>
      <c r="J4251">
        <v>1.5905899999999999</v>
      </c>
      <c r="N4251">
        <v>0.99</v>
      </c>
      <c r="Q4251">
        <v>2473</v>
      </c>
      <c r="R4251" t="s">
        <v>96</v>
      </c>
      <c r="S4251" s="588">
        <v>4</v>
      </c>
    </row>
    <row r="4252" spans="1:19" x14ac:dyDescent="0.2">
      <c r="A4252">
        <v>4251</v>
      </c>
      <c r="B4252" s="400">
        <v>43224.296527777777</v>
      </c>
      <c r="C4252" t="s">
        <v>96</v>
      </c>
      <c r="D4252">
        <v>0.01</v>
      </c>
      <c r="F4252">
        <v>1.5867800000000001</v>
      </c>
      <c r="I4252" s="400">
        <v>43224.438194444447</v>
      </c>
      <c r="J4252">
        <v>1.5905899999999999</v>
      </c>
      <c r="N4252">
        <v>2.63</v>
      </c>
      <c r="Q4252">
        <v>2473</v>
      </c>
      <c r="R4252" t="s">
        <v>96</v>
      </c>
      <c r="S4252" s="588">
        <v>4</v>
      </c>
    </row>
    <row r="4253" spans="1:19" x14ac:dyDescent="0.2">
      <c r="A4253">
        <v>4252</v>
      </c>
      <c r="B4253" s="400">
        <v>43224.913194444445</v>
      </c>
      <c r="C4253" t="s">
        <v>97</v>
      </c>
      <c r="D4253">
        <v>0.01</v>
      </c>
      <c r="F4253">
        <v>1.5873299999999999</v>
      </c>
      <c r="I4253" s="400">
        <v>43227.001388888886</v>
      </c>
      <c r="J4253">
        <v>1.58653</v>
      </c>
      <c r="N4253">
        <v>0.56000000000000005</v>
      </c>
      <c r="Q4253">
        <v>2474</v>
      </c>
      <c r="R4253" t="s">
        <v>97</v>
      </c>
      <c r="S4253" s="588">
        <v>1</v>
      </c>
    </row>
    <row r="4254" spans="1:19" x14ac:dyDescent="0.2">
      <c r="A4254">
        <v>4253</v>
      </c>
      <c r="B4254" s="400">
        <v>43227.926388888889</v>
      </c>
      <c r="C4254" t="s">
        <v>97</v>
      </c>
      <c r="D4254">
        <v>0.01</v>
      </c>
      <c r="F4254">
        <v>1.58636</v>
      </c>
      <c r="I4254" s="400">
        <v>43228.372916666667</v>
      </c>
      <c r="J4254">
        <v>1.58755</v>
      </c>
      <c r="N4254">
        <v>-0.81</v>
      </c>
      <c r="Q4254">
        <v>2475</v>
      </c>
      <c r="R4254" t="s">
        <v>97</v>
      </c>
      <c r="S4254" s="588">
        <v>3</v>
      </c>
    </row>
    <row r="4255" spans="1:19" x14ac:dyDescent="0.2">
      <c r="A4255">
        <v>4254</v>
      </c>
      <c r="B4255" s="400">
        <v>43228.188194444447</v>
      </c>
      <c r="C4255" t="s">
        <v>97</v>
      </c>
      <c r="D4255">
        <v>0.01</v>
      </c>
      <c r="F4255">
        <v>1.5886</v>
      </c>
      <c r="I4255" s="400">
        <v>43228.372916666667</v>
      </c>
      <c r="J4255">
        <v>1.58755</v>
      </c>
      <c r="N4255">
        <v>0.72</v>
      </c>
      <c r="Q4255">
        <v>2475</v>
      </c>
      <c r="R4255" t="s">
        <v>97</v>
      </c>
      <c r="S4255" s="588">
        <v>3</v>
      </c>
    </row>
    <row r="4256" spans="1:19" x14ac:dyDescent="0.2">
      <c r="A4256">
        <v>4255</v>
      </c>
      <c r="B4256" s="400">
        <v>43228.193055555559</v>
      </c>
      <c r="C4256" t="s">
        <v>97</v>
      </c>
      <c r="D4256">
        <v>0.01</v>
      </c>
      <c r="F4256">
        <v>1.5901000000000001</v>
      </c>
      <c r="I4256" s="400">
        <v>43228.372916666667</v>
      </c>
      <c r="J4256">
        <v>1.58755</v>
      </c>
      <c r="N4256">
        <v>1.76</v>
      </c>
      <c r="Q4256">
        <v>2475</v>
      </c>
      <c r="R4256" t="s">
        <v>97</v>
      </c>
      <c r="S4256" s="588">
        <v>3</v>
      </c>
    </row>
    <row r="4257" spans="1:19" x14ac:dyDescent="0.2">
      <c r="A4257">
        <v>4256</v>
      </c>
      <c r="B4257" s="400">
        <v>43228.908333333333</v>
      </c>
      <c r="C4257" t="s">
        <v>96</v>
      </c>
      <c r="D4257">
        <v>0.01</v>
      </c>
      <c r="F4257">
        <v>1.5924700000000001</v>
      </c>
      <c r="I4257" s="400">
        <v>43229.124305555553</v>
      </c>
      <c r="J4257">
        <v>1.59327</v>
      </c>
      <c r="N4257">
        <v>0.46</v>
      </c>
      <c r="Q4257">
        <v>2476</v>
      </c>
      <c r="R4257" t="s">
        <v>96</v>
      </c>
      <c r="S4257" s="588">
        <v>1</v>
      </c>
    </row>
    <row r="4258" spans="1:19" x14ac:dyDescent="0.2">
      <c r="A4258">
        <v>4257</v>
      </c>
      <c r="B4258" s="400">
        <v>43230.895138888889</v>
      </c>
      <c r="C4258" t="s">
        <v>96</v>
      </c>
      <c r="D4258">
        <v>0.01</v>
      </c>
      <c r="F4258">
        <v>1.5821700000000001</v>
      </c>
      <c r="I4258" s="400">
        <v>43231.111111111109</v>
      </c>
      <c r="J4258">
        <v>1.58297</v>
      </c>
      <c r="N4258">
        <v>0.46</v>
      </c>
      <c r="Q4258">
        <v>2477</v>
      </c>
      <c r="R4258" t="s">
        <v>96</v>
      </c>
      <c r="S4258" s="588">
        <v>1</v>
      </c>
    </row>
    <row r="4259" spans="1:19" x14ac:dyDescent="0.2">
      <c r="A4259">
        <v>4258</v>
      </c>
      <c r="B4259" s="400">
        <v>43231.07708333333</v>
      </c>
      <c r="C4259" t="s">
        <v>97</v>
      </c>
      <c r="D4259">
        <v>0.01</v>
      </c>
      <c r="F4259">
        <v>1.5825499999999999</v>
      </c>
      <c r="I4259" s="400">
        <v>43231.167361111111</v>
      </c>
      <c r="J4259">
        <v>1.58175</v>
      </c>
      <c r="N4259">
        <v>0.55000000000000004</v>
      </c>
      <c r="Q4259">
        <v>2478</v>
      </c>
      <c r="R4259" t="s">
        <v>97</v>
      </c>
      <c r="S4259" s="588">
        <v>1</v>
      </c>
    </row>
    <row r="4260" spans="1:19" x14ac:dyDescent="0.2">
      <c r="A4260">
        <v>4259</v>
      </c>
      <c r="B4260" s="400">
        <v>43235.893750000003</v>
      </c>
      <c r="C4260" t="s">
        <v>96</v>
      </c>
      <c r="D4260">
        <v>0.01</v>
      </c>
      <c r="F4260">
        <v>1.5847100000000001</v>
      </c>
      <c r="I4260" s="400">
        <v>43235.90625</v>
      </c>
      <c r="J4260">
        <v>1.58551</v>
      </c>
      <c r="N4260">
        <v>0.56000000000000005</v>
      </c>
      <c r="Q4260">
        <v>2479</v>
      </c>
      <c r="R4260" t="s">
        <v>96</v>
      </c>
      <c r="S4260" s="588">
        <v>1</v>
      </c>
    </row>
    <row r="4261" spans="1:19" x14ac:dyDescent="0.2">
      <c r="A4261">
        <v>4260</v>
      </c>
      <c r="B4261" s="400">
        <v>43236.027777777781</v>
      </c>
      <c r="C4261" t="s">
        <v>96</v>
      </c>
      <c r="D4261">
        <v>0.01</v>
      </c>
      <c r="F4261">
        <v>1.5844800000000001</v>
      </c>
      <c r="I4261" s="400">
        <v>43236.036805555559</v>
      </c>
      <c r="J4261">
        <v>1.58528</v>
      </c>
      <c r="N4261">
        <v>0.56000000000000005</v>
      </c>
      <c r="Q4261">
        <v>2480</v>
      </c>
      <c r="R4261" t="s">
        <v>96</v>
      </c>
      <c r="S4261" s="588">
        <v>1</v>
      </c>
    </row>
    <row r="4262" spans="1:19" x14ac:dyDescent="0.2">
      <c r="A4262">
        <v>4261</v>
      </c>
      <c r="B4262" s="400">
        <v>43236.061111111114</v>
      </c>
      <c r="C4262" t="s">
        <v>96</v>
      </c>
      <c r="D4262">
        <v>0.01</v>
      </c>
      <c r="F4262">
        <v>1.58355</v>
      </c>
      <c r="I4262" s="400">
        <v>43236.188194444447</v>
      </c>
      <c r="J4262">
        <v>1.5843499999999999</v>
      </c>
      <c r="N4262">
        <v>0.56000000000000005</v>
      </c>
      <c r="Q4262">
        <v>2481</v>
      </c>
      <c r="R4262" t="s">
        <v>96</v>
      </c>
      <c r="S4262" s="588">
        <v>1</v>
      </c>
    </row>
    <row r="4263" spans="1:19" x14ac:dyDescent="0.2">
      <c r="A4263">
        <v>4262</v>
      </c>
      <c r="B4263" s="400">
        <v>43238.029166666667</v>
      </c>
      <c r="C4263" t="s">
        <v>96</v>
      </c>
      <c r="D4263">
        <v>0.01</v>
      </c>
      <c r="F4263">
        <v>1.57009</v>
      </c>
      <c r="I4263" s="400">
        <v>43238.097916666666</v>
      </c>
      <c r="J4263">
        <v>1.5708899999999999</v>
      </c>
      <c r="N4263">
        <v>0.55000000000000004</v>
      </c>
      <c r="Q4263">
        <v>2482</v>
      </c>
      <c r="R4263" t="s">
        <v>96</v>
      </c>
      <c r="S4263" s="588">
        <v>1</v>
      </c>
    </row>
    <row r="4264" spans="1:19" x14ac:dyDescent="0.2">
      <c r="A4264">
        <v>4263</v>
      </c>
      <c r="B4264" s="400">
        <v>43243.878472222219</v>
      </c>
      <c r="C4264" t="s">
        <v>96</v>
      </c>
      <c r="D4264">
        <v>0.01</v>
      </c>
      <c r="F4264">
        <v>1.5488200000000001</v>
      </c>
      <c r="I4264" s="400">
        <v>43244.131249999999</v>
      </c>
      <c r="J4264">
        <v>1.54887</v>
      </c>
      <c r="N4264">
        <v>-0.24</v>
      </c>
      <c r="Q4264">
        <v>2483</v>
      </c>
      <c r="R4264" t="s">
        <v>96</v>
      </c>
      <c r="S4264" s="588">
        <v>2</v>
      </c>
    </row>
    <row r="4265" spans="1:19" x14ac:dyDescent="0.2">
      <c r="A4265">
        <v>4264</v>
      </c>
      <c r="B4265" s="400">
        <v>43243.915972222225</v>
      </c>
      <c r="C4265" t="s">
        <v>96</v>
      </c>
      <c r="D4265">
        <v>0.01</v>
      </c>
      <c r="F4265">
        <v>1.54731</v>
      </c>
      <c r="I4265" s="400">
        <v>43244.131249999999</v>
      </c>
      <c r="J4265">
        <v>1.54887</v>
      </c>
      <c r="N4265">
        <v>0.8</v>
      </c>
      <c r="Q4265">
        <v>2483</v>
      </c>
      <c r="R4265" t="s">
        <v>96</v>
      </c>
      <c r="S4265" s="588">
        <v>2</v>
      </c>
    </row>
    <row r="4266" spans="1:19" x14ac:dyDescent="0.2">
      <c r="A4266">
        <v>4265</v>
      </c>
      <c r="B4266" s="400">
        <v>43244.875694444447</v>
      </c>
      <c r="C4266" t="s">
        <v>96</v>
      </c>
      <c r="D4266">
        <v>0.01</v>
      </c>
      <c r="F4266">
        <v>1.5483800000000001</v>
      </c>
      <c r="I4266" s="400">
        <v>43245.125</v>
      </c>
      <c r="J4266">
        <v>1.54843</v>
      </c>
      <c r="N4266">
        <v>-0.06</v>
      </c>
      <c r="Q4266">
        <v>2484</v>
      </c>
      <c r="R4266" t="s">
        <v>96</v>
      </c>
      <c r="S4266" s="588">
        <v>2</v>
      </c>
    </row>
    <row r="4267" spans="1:19" x14ac:dyDescent="0.2">
      <c r="A4267">
        <v>4266</v>
      </c>
      <c r="B4267" s="400">
        <v>43244.931250000001</v>
      </c>
      <c r="C4267" t="s">
        <v>96</v>
      </c>
      <c r="D4267">
        <v>0.01</v>
      </c>
      <c r="F4267">
        <v>1.54687</v>
      </c>
      <c r="I4267" s="400">
        <v>43245.125</v>
      </c>
      <c r="J4267">
        <v>1.54843</v>
      </c>
      <c r="N4267">
        <v>0.98</v>
      </c>
      <c r="Q4267">
        <v>2484</v>
      </c>
      <c r="R4267" t="s">
        <v>96</v>
      </c>
      <c r="S4267" s="588">
        <v>2</v>
      </c>
    </row>
    <row r="4268" spans="1:19" x14ac:dyDescent="0.2">
      <c r="A4268">
        <v>4267</v>
      </c>
      <c r="B4268" s="400">
        <v>43245.911805555559</v>
      </c>
      <c r="C4268" t="s">
        <v>97</v>
      </c>
      <c r="D4268">
        <v>0.01</v>
      </c>
      <c r="F4268">
        <v>1.5462100000000001</v>
      </c>
      <c r="I4268" s="400">
        <v>43245.939583333333</v>
      </c>
      <c r="J4268">
        <v>1.54541</v>
      </c>
      <c r="N4268">
        <v>0.55000000000000004</v>
      </c>
      <c r="Q4268">
        <v>2485</v>
      </c>
      <c r="R4268" t="s">
        <v>97</v>
      </c>
      <c r="S4268" s="588">
        <v>1</v>
      </c>
    </row>
    <row r="4269" spans="1:19" x14ac:dyDescent="0.2">
      <c r="A4269">
        <v>4268</v>
      </c>
      <c r="B4269" s="400">
        <v>43248.944444444445</v>
      </c>
      <c r="C4269" t="s">
        <v>97</v>
      </c>
      <c r="D4269">
        <v>0.01</v>
      </c>
      <c r="F4269">
        <v>1.5414099999999999</v>
      </c>
      <c r="I4269" s="400">
        <v>43249.004166666666</v>
      </c>
      <c r="J4269">
        <v>1.54061</v>
      </c>
      <c r="N4269">
        <v>0.56000000000000005</v>
      </c>
      <c r="Q4269">
        <v>2486</v>
      </c>
      <c r="R4269" t="s">
        <v>97</v>
      </c>
      <c r="S4269" s="588">
        <v>1</v>
      </c>
    </row>
    <row r="4270" spans="1:19" x14ac:dyDescent="0.2">
      <c r="A4270">
        <v>4269</v>
      </c>
      <c r="B4270" s="400">
        <v>43249.892361111109</v>
      </c>
      <c r="C4270" t="s">
        <v>96</v>
      </c>
      <c r="D4270">
        <v>0.01</v>
      </c>
      <c r="F4270">
        <v>1.5375000000000001</v>
      </c>
      <c r="I4270" s="400">
        <v>43250.037499999999</v>
      </c>
      <c r="J4270">
        <v>1.5383</v>
      </c>
      <c r="N4270">
        <v>0.46</v>
      </c>
      <c r="Q4270">
        <v>2487</v>
      </c>
      <c r="R4270" t="s">
        <v>96</v>
      </c>
      <c r="S4270" s="588">
        <v>1</v>
      </c>
    </row>
    <row r="4271" spans="1:19" x14ac:dyDescent="0.2">
      <c r="A4271">
        <v>4270</v>
      </c>
      <c r="B4271" s="400">
        <v>43251.875</v>
      </c>
      <c r="C4271" t="s">
        <v>97</v>
      </c>
      <c r="D4271">
        <v>0.01</v>
      </c>
      <c r="F4271">
        <v>1.54491</v>
      </c>
      <c r="I4271" s="400">
        <v>43251.89166666667</v>
      </c>
      <c r="J4271">
        <v>1.5441100000000001</v>
      </c>
      <c r="N4271">
        <v>0.55000000000000004</v>
      </c>
      <c r="Q4271">
        <v>2488</v>
      </c>
      <c r="R4271" t="s">
        <v>97</v>
      </c>
      <c r="S4271" s="588">
        <v>1</v>
      </c>
    </row>
    <row r="4272" spans="1:19" x14ac:dyDescent="0.2">
      <c r="A4272">
        <v>4271</v>
      </c>
      <c r="B4272" s="400">
        <v>43252.875</v>
      </c>
      <c r="C4272" t="s">
        <v>96</v>
      </c>
      <c r="D4272">
        <v>0.01</v>
      </c>
      <c r="F4272">
        <v>1.5410699999999999</v>
      </c>
      <c r="I4272" s="400">
        <v>43255.069444444445</v>
      </c>
      <c r="J4272">
        <v>1.5418700000000001</v>
      </c>
      <c r="N4272">
        <v>0.46</v>
      </c>
      <c r="Q4272">
        <v>2489</v>
      </c>
      <c r="R4272" t="s">
        <v>96</v>
      </c>
      <c r="S4272" s="588">
        <v>1</v>
      </c>
    </row>
    <row r="4273" spans="1:19" x14ac:dyDescent="0.2">
      <c r="A4273">
        <v>4272</v>
      </c>
      <c r="B4273" s="400">
        <v>43255.069444444445</v>
      </c>
      <c r="C4273" t="s">
        <v>97</v>
      </c>
      <c r="D4273">
        <v>0.01</v>
      </c>
      <c r="F4273">
        <v>1.5417700000000001</v>
      </c>
      <c r="I4273" s="400">
        <v>43255.127083333333</v>
      </c>
      <c r="J4273">
        <v>1.54097</v>
      </c>
      <c r="N4273">
        <v>0.55000000000000004</v>
      </c>
      <c r="Q4273">
        <v>2490</v>
      </c>
      <c r="R4273" t="s">
        <v>97</v>
      </c>
      <c r="S4273" s="588">
        <v>1</v>
      </c>
    </row>
    <row r="4274" spans="1:19" x14ac:dyDescent="0.2">
      <c r="A4274">
        <v>4273</v>
      </c>
      <c r="B4274" s="400">
        <v>43256.939583333333</v>
      </c>
      <c r="C4274" t="s">
        <v>97</v>
      </c>
      <c r="D4274">
        <v>0.01</v>
      </c>
      <c r="F4274">
        <v>1.53918</v>
      </c>
      <c r="I4274" s="400">
        <v>43256.993750000001</v>
      </c>
      <c r="J4274">
        <v>1.5383800000000001</v>
      </c>
      <c r="N4274">
        <v>0.55000000000000004</v>
      </c>
      <c r="Q4274">
        <v>2491</v>
      </c>
      <c r="R4274" t="s">
        <v>97</v>
      </c>
      <c r="S4274" s="588">
        <v>1</v>
      </c>
    </row>
    <row r="4275" spans="1:19" x14ac:dyDescent="0.2">
      <c r="A4275">
        <v>4274</v>
      </c>
      <c r="B4275" s="400">
        <v>43257.063888888886</v>
      </c>
      <c r="C4275" t="s">
        <v>96</v>
      </c>
      <c r="D4275">
        <v>0.01</v>
      </c>
      <c r="F4275">
        <v>1.53837</v>
      </c>
      <c r="I4275" s="400">
        <v>43257.419444444444</v>
      </c>
      <c r="J4275">
        <v>1.5345299999999999</v>
      </c>
      <c r="N4275">
        <v>-2.65</v>
      </c>
      <c r="Q4275">
        <v>2492</v>
      </c>
      <c r="R4275" t="s">
        <v>96</v>
      </c>
      <c r="S4275" s="588">
        <v>5</v>
      </c>
    </row>
    <row r="4276" spans="1:19" x14ac:dyDescent="0.2">
      <c r="A4276">
        <v>4275</v>
      </c>
      <c r="B4276" s="400">
        <v>43257.138194444444</v>
      </c>
      <c r="C4276" t="s">
        <v>96</v>
      </c>
      <c r="D4276">
        <v>0.01</v>
      </c>
      <c r="F4276">
        <v>1.53685</v>
      </c>
      <c r="I4276" s="400">
        <v>43257.419444444444</v>
      </c>
      <c r="J4276">
        <v>1.5345299999999999</v>
      </c>
      <c r="N4276">
        <v>-1.6</v>
      </c>
      <c r="Q4276">
        <v>2492</v>
      </c>
      <c r="R4276" t="s">
        <v>96</v>
      </c>
      <c r="S4276" s="588">
        <v>5</v>
      </c>
    </row>
    <row r="4277" spans="1:19" x14ac:dyDescent="0.2">
      <c r="A4277">
        <v>4276</v>
      </c>
      <c r="B4277" s="400">
        <v>43257.188194444447</v>
      </c>
      <c r="C4277" t="s">
        <v>2070</v>
      </c>
      <c r="D4277">
        <v>0.01</v>
      </c>
      <c r="F4277">
        <v>1.5351699999999999</v>
      </c>
      <c r="I4277" s="400">
        <v>43257.419444444444</v>
      </c>
      <c r="J4277">
        <v>1.5351699999999999</v>
      </c>
      <c r="K4277" t="s">
        <v>2135</v>
      </c>
      <c r="Q4277">
        <v>2492</v>
      </c>
      <c r="R4277" t="s">
        <v>96</v>
      </c>
      <c r="S4277" s="588">
        <v>5</v>
      </c>
    </row>
    <row r="4278" spans="1:19" x14ac:dyDescent="0.2">
      <c r="A4278">
        <v>4277</v>
      </c>
      <c r="B4278" s="400">
        <v>43257.398611111108</v>
      </c>
      <c r="C4278" t="s">
        <v>96</v>
      </c>
      <c r="D4278">
        <v>0.01</v>
      </c>
      <c r="F4278">
        <v>1.53287</v>
      </c>
      <c r="I4278" s="400">
        <v>43257.419444444444</v>
      </c>
      <c r="J4278">
        <v>1.5345299999999999</v>
      </c>
      <c r="N4278">
        <v>1.1399999999999999</v>
      </c>
      <c r="Q4278">
        <v>2492</v>
      </c>
      <c r="R4278" t="s">
        <v>96</v>
      </c>
      <c r="S4278" s="588">
        <v>5</v>
      </c>
    </row>
    <row r="4279" spans="1:19" x14ac:dyDescent="0.2">
      <c r="A4279">
        <v>4278</v>
      </c>
      <c r="B4279" s="400">
        <v>43257.352777777778</v>
      </c>
      <c r="C4279" t="s">
        <v>96</v>
      </c>
      <c r="D4279">
        <v>0.02</v>
      </c>
      <c r="F4279">
        <v>1.5297700000000001</v>
      </c>
      <c r="I4279" s="400">
        <v>43257.419444444444</v>
      </c>
      <c r="J4279">
        <v>1.5345299999999999</v>
      </c>
      <c r="N4279">
        <v>6.57</v>
      </c>
      <c r="Q4279">
        <v>2492</v>
      </c>
      <c r="R4279" t="s">
        <v>96</v>
      </c>
      <c r="S4279" s="588">
        <v>5</v>
      </c>
    </row>
    <row r="4280" spans="1:19" x14ac:dyDescent="0.2">
      <c r="A4280">
        <v>4279</v>
      </c>
      <c r="B4280" s="400">
        <v>43258.071527777778</v>
      </c>
      <c r="C4280" t="s">
        <v>97</v>
      </c>
      <c r="D4280">
        <v>0.01</v>
      </c>
      <c r="F4280">
        <v>1.53644</v>
      </c>
      <c r="I4280" s="400">
        <v>43263.125694444447</v>
      </c>
      <c r="J4280">
        <v>1.5468299999999999</v>
      </c>
      <c r="N4280">
        <v>-7.12</v>
      </c>
      <c r="Q4280">
        <v>2493</v>
      </c>
      <c r="R4280" t="s">
        <v>97</v>
      </c>
      <c r="S4280" s="588">
        <v>8</v>
      </c>
    </row>
    <row r="4281" spans="1:19" x14ac:dyDescent="0.2">
      <c r="A4281">
        <v>4280</v>
      </c>
      <c r="B4281" s="400">
        <v>43258.125694444447</v>
      </c>
      <c r="C4281" t="s">
        <v>97</v>
      </c>
      <c r="D4281">
        <v>0.01</v>
      </c>
      <c r="F4281">
        <v>1.5379499999999999</v>
      </c>
      <c r="I4281" s="400">
        <v>43263.125694444447</v>
      </c>
      <c r="J4281">
        <v>1.5468299999999999</v>
      </c>
      <c r="N4281">
        <v>-6.08</v>
      </c>
      <c r="Q4281">
        <v>2493</v>
      </c>
      <c r="R4281" t="s">
        <v>97</v>
      </c>
      <c r="S4281" s="588">
        <v>8</v>
      </c>
    </row>
    <row r="4282" spans="1:19" x14ac:dyDescent="0.2">
      <c r="A4282">
        <v>4281</v>
      </c>
      <c r="B4282" s="400">
        <v>43258.189583333333</v>
      </c>
      <c r="C4282" t="s">
        <v>97</v>
      </c>
      <c r="D4282">
        <v>0.01</v>
      </c>
      <c r="F4282">
        <v>1.53945</v>
      </c>
      <c r="I4282" s="400">
        <v>43263.125694444447</v>
      </c>
      <c r="J4282">
        <v>1.5468299999999999</v>
      </c>
      <c r="N4282">
        <v>-5.05</v>
      </c>
      <c r="Q4282">
        <v>2493</v>
      </c>
      <c r="R4282" t="s">
        <v>97</v>
      </c>
      <c r="S4282" s="588">
        <v>8</v>
      </c>
    </row>
    <row r="4283" spans="1:19" x14ac:dyDescent="0.2">
      <c r="A4283">
        <v>4282</v>
      </c>
      <c r="B4283" s="400">
        <v>43258.208333333336</v>
      </c>
      <c r="C4283" t="s">
        <v>97</v>
      </c>
      <c r="D4283">
        <v>0.01</v>
      </c>
      <c r="F4283">
        <v>1.54176</v>
      </c>
      <c r="I4283" s="400">
        <v>43263.125694444447</v>
      </c>
      <c r="J4283">
        <v>1.5468299999999999</v>
      </c>
      <c r="N4283">
        <v>-3.45</v>
      </c>
      <c r="Q4283">
        <v>2493</v>
      </c>
      <c r="R4283" t="s">
        <v>97</v>
      </c>
      <c r="S4283" s="588">
        <v>8</v>
      </c>
    </row>
    <row r="4284" spans="1:19" x14ac:dyDescent="0.2">
      <c r="A4284">
        <v>4283</v>
      </c>
      <c r="B4284" s="400">
        <v>43258.438888888886</v>
      </c>
      <c r="C4284" t="s">
        <v>97</v>
      </c>
      <c r="D4284">
        <v>0.02</v>
      </c>
      <c r="F4284">
        <v>1.54491</v>
      </c>
      <c r="I4284" s="400">
        <v>43263.125694444447</v>
      </c>
      <c r="J4284">
        <v>1.5468299999999999</v>
      </c>
      <c r="N4284">
        <v>-2.56</v>
      </c>
      <c r="Q4284">
        <v>2493</v>
      </c>
      <c r="R4284" t="s">
        <v>97</v>
      </c>
      <c r="S4284" s="588">
        <v>8</v>
      </c>
    </row>
    <row r="4285" spans="1:19" x14ac:dyDescent="0.2">
      <c r="A4285">
        <v>4284</v>
      </c>
      <c r="B4285" s="400">
        <v>43258.740277777775</v>
      </c>
      <c r="C4285" t="s">
        <v>97</v>
      </c>
      <c r="D4285">
        <v>0.02</v>
      </c>
      <c r="F4285">
        <v>1.5481100000000001</v>
      </c>
      <c r="I4285" s="400">
        <v>43263.125694444447</v>
      </c>
      <c r="J4285">
        <v>1.5468299999999999</v>
      </c>
      <c r="N4285">
        <v>1.85</v>
      </c>
      <c r="Q4285">
        <v>2493</v>
      </c>
      <c r="R4285" t="s">
        <v>97</v>
      </c>
      <c r="S4285" s="588">
        <v>8</v>
      </c>
    </row>
    <row r="4286" spans="1:19" x14ac:dyDescent="0.2">
      <c r="A4286">
        <v>4287</v>
      </c>
      <c r="B4286" s="400">
        <v>43259.333333333336</v>
      </c>
      <c r="C4286" t="s">
        <v>97</v>
      </c>
      <c r="D4286">
        <v>0.03</v>
      </c>
      <c r="F4286">
        <v>1.55142</v>
      </c>
      <c r="I4286" s="400">
        <v>43263.125694444447</v>
      </c>
      <c r="J4286">
        <v>1.5468299999999999</v>
      </c>
      <c r="N4286">
        <v>9.57</v>
      </c>
      <c r="Q4286">
        <v>2493</v>
      </c>
      <c r="R4286" t="s">
        <v>97</v>
      </c>
      <c r="S4286" s="588">
        <v>8</v>
      </c>
    </row>
    <row r="4287" spans="1:19" x14ac:dyDescent="0.2">
      <c r="A4287">
        <v>4288</v>
      </c>
      <c r="B4287" s="400">
        <v>43259.501388888886</v>
      </c>
      <c r="C4287" t="s">
        <v>97</v>
      </c>
      <c r="D4287">
        <v>0.05</v>
      </c>
      <c r="F4287">
        <v>1.5548200000000001</v>
      </c>
      <c r="I4287" s="400">
        <v>43263.125694444447</v>
      </c>
      <c r="J4287">
        <v>1.5468299999999999</v>
      </c>
      <c r="N4287">
        <v>27.69</v>
      </c>
      <c r="Q4287">
        <v>2493</v>
      </c>
      <c r="R4287" t="s">
        <v>97</v>
      </c>
      <c r="S4287" s="588">
        <v>8</v>
      </c>
    </row>
    <row r="4288" spans="1:19" x14ac:dyDescent="0.2">
      <c r="A4288">
        <v>4285</v>
      </c>
      <c r="B4288" s="400">
        <v>43258.955555555556</v>
      </c>
      <c r="C4288" t="s">
        <v>96</v>
      </c>
      <c r="D4288">
        <v>0.01</v>
      </c>
      <c r="F4288">
        <v>1.5489599999999999</v>
      </c>
      <c r="I4288" s="400">
        <v>43259.118055555555</v>
      </c>
      <c r="J4288">
        <v>1.54898</v>
      </c>
      <c r="N4288">
        <v>-7.0000000000000007E-2</v>
      </c>
      <c r="Q4288">
        <v>2494</v>
      </c>
      <c r="R4288" t="s">
        <v>96</v>
      </c>
      <c r="S4288" s="588">
        <v>2</v>
      </c>
    </row>
    <row r="4289" spans="1:19" x14ac:dyDescent="0.2">
      <c r="A4289">
        <v>4286</v>
      </c>
      <c r="B4289" s="400">
        <v>43258.99722222222</v>
      </c>
      <c r="C4289" t="s">
        <v>96</v>
      </c>
      <c r="D4289">
        <v>0.01</v>
      </c>
      <c r="F4289">
        <v>1.5474000000000001</v>
      </c>
      <c r="I4289" s="400">
        <v>43259.118055555555</v>
      </c>
      <c r="J4289">
        <v>1.54898</v>
      </c>
      <c r="N4289">
        <v>1</v>
      </c>
      <c r="Q4289">
        <v>2494</v>
      </c>
      <c r="R4289" t="s">
        <v>96</v>
      </c>
      <c r="S4289" s="588">
        <v>2</v>
      </c>
    </row>
    <row r="4290" spans="1:19" x14ac:dyDescent="0.2">
      <c r="A4290">
        <v>4289</v>
      </c>
      <c r="B4290" s="400">
        <v>43263.054166666669</v>
      </c>
      <c r="C4290" t="s">
        <v>96</v>
      </c>
      <c r="D4290">
        <v>0.01</v>
      </c>
      <c r="F4290">
        <v>1.5475300000000001</v>
      </c>
      <c r="I4290" s="400">
        <v>43263.131249999999</v>
      </c>
      <c r="J4290">
        <v>1.54758</v>
      </c>
      <c r="N4290">
        <v>0.03</v>
      </c>
      <c r="Q4290">
        <v>2495</v>
      </c>
      <c r="R4290" t="s">
        <v>96</v>
      </c>
      <c r="S4290" s="588">
        <v>2</v>
      </c>
    </row>
    <row r="4291" spans="1:19" x14ac:dyDescent="0.2">
      <c r="A4291">
        <v>4290</v>
      </c>
      <c r="B4291" s="400">
        <v>43263.126388888886</v>
      </c>
      <c r="C4291" t="s">
        <v>96</v>
      </c>
      <c r="D4291">
        <v>0.01</v>
      </c>
      <c r="F4291">
        <v>1.54603</v>
      </c>
      <c r="I4291" s="400">
        <v>43263.131249999999</v>
      </c>
      <c r="J4291">
        <v>1.54758</v>
      </c>
      <c r="N4291">
        <v>1.07</v>
      </c>
      <c r="Q4291">
        <v>2495</v>
      </c>
      <c r="R4291" t="s">
        <v>96</v>
      </c>
      <c r="S4291" s="588">
        <v>2</v>
      </c>
    </row>
    <row r="4292" spans="1:19" x14ac:dyDescent="0.2">
      <c r="A4292">
        <v>4291</v>
      </c>
      <c r="B4292" s="400">
        <v>43263.877083333333</v>
      </c>
      <c r="C4292" t="s">
        <v>97</v>
      </c>
      <c r="D4292">
        <v>0.01</v>
      </c>
      <c r="F4292">
        <v>1.5506899999999999</v>
      </c>
      <c r="I4292" s="400">
        <v>43264.334027777775</v>
      </c>
      <c r="J4292">
        <v>1.5513999999999999</v>
      </c>
      <c r="N4292">
        <v>-0.48</v>
      </c>
      <c r="Q4292">
        <v>2496</v>
      </c>
      <c r="R4292" t="s">
        <v>97</v>
      </c>
      <c r="S4292" s="588">
        <v>3</v>
      </c>
    </row>
    <row r="4293" spans="1:19" x14ac:dyDescent="0.2">
      <c r="A4293">
        <v>4292</v>
      </c>
      <c r="B4293" s="400">
        <v>43264.152777777781</v>
      </c>
      <c r="C4293" t="s">
        <v>97</v>
      </c>
      <c r="D4293">
        <v>0.01</v>
      </c>
      <c r="F4293">
        <v>1.55219</v>
      </c>
      <c r="I4293" s="400">
        <v>43264.334027777775</v>
      </c>
      <c r="J4293">
        <v>1.5513999999999999</v>
      </c>
      <c r="N4293">
        <v>0.55000000000000004</v>
      </c>
      <c r="Q4293">
        <v>2496</v>
      </c>
      <c r="R4293" t="s">
        <v>97</v>
      </c>
      <c r="S4293" s="588">
        <v>3</v>
      </c>
    </row>
    <row r="4294" spans="1:19" x14ac:dyDescent="0.2">
      <c r="A4294">
        <v>4293</v>
      </c>
      <c r="B4294" s="400">
        <v>43264.26458333333</v>
      </c>
      <c r="C4294" t="s">
        <v>97</v>
      </c>
      <c r="D4294">
        <v>0.01</v>
      </c>
      <c r="F4294">
        <v>1.5537300000000001</v>
      </c>
      <c r="I4294" s="400">
        <v>43264.334027777775</v>
      </c>
      <c r="J4294">
        <v>1.5513999999999999</v>
      </c>
      <c r="N4294">
        <v>1.61</v>
      </c>
      <c r="Q4294">
        <v>2496</v>
      </c>
      <c r="R4294" t="s">
        <v>97</v>
      </c>
      <c r="S4294" s="588">
        <v>3</v>
      </c>
    </row>
    <row r="4295" spans="1:19" x14ac:dyDescent="0.2">
      <c r="A4295">
        <v>4294</v>
      </c>
      <c r="B4295" s="400">
        <v>43264.88958333333</v>
      </c>
      <c r="C4295" t="s">
        <v>97</v>
      </c>
      <c r="D4295">
        <v>0.01</v>
      </c>
      <c r="F4295">
        <v>1.55508</v>
      </c>
      <c r="I4295" s="400">
        <v>43265.617361111108</v>
      </c>
      <c r="J4295">
        <v>1.5605500000000001</v>
      </c>
      <c r="N4295">
        <v>-3.73</v>
      </c>
      <c r="Q4295">
        <v>2497</v>
      </c>
      <c r="R4295" t="s">
        <v>97</v>
      </c>
      <c r="S4295" s="588">
        <v>6</v>
      </c>
    </row>
    <row r="4296" spans="1:19" x14ac:dyDescent="0.2">
      <c r="A4296">
        <v>4295</v>
      </c>
      <c r="B4296" s="400">
        <v>43264.893055555556</v>
      </c>
      <c r="C4296" t="s">
        <v>97</v>
      </c>
      <c r="D4296">
        <v>0.01</v>
      </c>
      <c r="F4296">
        <v>1.5566199999999999</v>
      </c>
      <c r="I4296" s="400">
        <v>43265.617361111108</v>
      </c>
      <c r="J4296">
        <v>1.5605500000000001</v>
      </c>
      <c r="N4296">
        <v>-2.67</v>
      </c>
      <c r="Q4296">
        <v>2497</v>
      </c>
      <c r="R4296" t="s">
        <v>97</v>
      </c>
      <c r="S4296" s="588">
        <v>6</v>
      </c>
    </row>
    <row r="4297" spans="1:19" x14ac:dyDescent="0.2">
      <c r="A4297">
        <v>4296</v>
      </c>
      <c r="B4297" s="400">
        <v>43264.90902777778</v>
      </c>
      <c r="C4297" t="s">
        <v>97</v>
      </c>
      <c r="D4297">
        <v>0.01</v>
      </c>
      <c r="F4297">
        <v>1.5581199999999999</v>
      </c>
      <c r="I4297" s="400">
        <v>43265.617361111108</v>
      </c>
      <c r="J4297">
        <v>1.5605500000000001</v>
      </c>
      <c r="N4297">
        <v>-1.63</v>
      </c>
      <c r="Q4297">
        <v>2497</v>
      </c>
      <c r="R4297" t="s">
        <v>97</v>
      </c>
      <c r="S4297" s="588">
        <v>6</v>
      </c>
    </row>
    <row r="4298" spans="1:19" x14ac:dyDescent="0.2">
      <c r="A4298">
        <v>4297</v>
      </c>
      <c r="B4298" s="400">
        <v>43265.216666666667</v>
      </c>
      <c r="C4298" t="s">
        <v>97</v>
      </c>
      <c r="D4298">
        <v>0.01</v>
      </c>
      <c r="F4298">
        <v>1.56043</v>
      </c>
      <c r="I4298" s="400">
        <v>43265.617361111108</v>
      </c>
      <c r="J4298">
        <v>1.5605500000000001</v>
      </c>
      <c r="N4298">
        <v>-0.08</v>
      </c>
      <c r="Q4298">
        <v>2497</v>
      </c>
      <c r="R4298" t="s">
        <v>97</v>
      </c>
      <c r="S4298" s="588">
        <v>6</v>
      </c>
    </row>
    <row r="4299" spans="1:19" x14ac:dyDescent="0.2">
      <c r="A4299">
        <v>4298</v>
      </c>
      <c r="B4299" s="400">
        <v>43265.402777777781</v>
      </c>
      <c r="C4299" t="s">
        <v>97</v>
      </c>
      <c r="D4299">
        <v>0.02</v>
      </c>
      <c r="F4299">
        <v>1.5635300000000001</v>
      </c>
      <c r="I4299" s="400">
        <v>43265.617361111108</v>
      </c>
      <c r="J4299">
        <v>1.5605500000000001</v>
      </c>
      <c r="N4299">
        <v>4.1100000000000003</v>
      </c>
      <c r="Q4299">
        <v>2497</v>
      </c>
      <c r="R4299" t="s">
        <v>97</v>
      </c>
      <c r="S4299" s="588">
        <v>6</v>
      </c>
    </row>
    <row r="4300" spans="1:19" x14ac:dyDescent="0.2">
      <c r="A4300">
        <v>4299</v>
      </c>
      <c r="B4300" s="400">
        <v>43265.615277777775</v>
      </c>
      <c r="C4300" t="s">
        <v>97</v>
      </c>
      <c r="D4300">
        <v>0.02</v>
      </c>
      <c r="F4300">
        <v>1.5679399999999999</v>
      </c>
      <c r="I4300" s="400">
        <v>43265.617361111108</v>
      </c>
      <c r="J4300">
        <v>1.5605500000000001</v>
      </c>
      <c r="N4300">
        <v>10.19</v>
      </c>
      <c r="Q4300">
        <v>2497</v>
      </c>
      <c r="R4300" t="s">
        <v>97</v>
      </c>
      <c r="S4300" s="588">
        <v>6</v>
      </c>
    </row>
    <row r="4301" spans="1:19" x14ac:dyDescent="0.2">
      <c r="A4301">
        <v>4300</v>
      </c>
      <c r="B4301" s="400">
        <v>43265.927083333336</v>
      </c>
      <c r="C4301" t="s">
        <v>96</v>
      </c>
      <c r="D4301">
        <v>0.01</v>
      </c>
      <c r="F4301">
        <v>1.5485500000000001</v>
      </c>
      <c r="I4301" s="400">
        <v>43265.993750000001</v>
      </c>
      <c r="J4301">
        <v>1.5485899999999999</v>
      </c>
      <c r="N4301">
        <v>0.03</v>
      </c>
      <c r="Q4301">
        <v>2498</v>
      </c>
      <c r="R4301" t="s">
        <v>96</v>
      </c>
      <c r="S4301" s="588">
        <v>2</v>
      </c>
    </row>
    <row r="4302" spans="1:19" x14ac:dyDescent="0.2">
      <c r="A4302">
        <v>4301</v>
      </c>
      <c r="B4302" s="400">
        <v>43265.970833333333</v>
      </c>
      <c r="C4302" t="s">
        <v>96</v>
      </c>
      <c r="D4302">
        <v>0.01</v>
      </c>
      <c r="F4302">
        <v>1.5470200000000001</v>
      </c>
      <c r="I4302" s="400">
        <v>43265.993750000001</v>
      </c>
      <c r="J4302">
        <v>1.5485899999999999</v>
      </c>
      <c r="N4302">
        <v>1.08</v>
      </c>
      <c r="Q4302">
        <v>2498</v>
      </c>
      <c r="R4302" t="s">
        <v>96</v>
      </c>
      <c r="S4302" s="588">
        <v>2</v>
      </c>
    </row>
    <row r="4303" spans="1:19" x14ac:dyDescent="0.2">
      <c r="A4303">
        <v>4302</v>
      </c>
      <c r="B4303" s="400">
        <v>43266.938888888886</v>
      </c>
      <c r="C4303" t="s">
        <v>97</v>
      </c>
      <c r="D4303">
        <v>0.01</v>
      </c>
      <c r="F4303">
        <v>1.5586199999999999</v>
      </c>
      <c r="I4303" s="400">
        <v>43269</v>
      </c>
      <c r="J4303">
        <v>1.55782</v>
      </c>
      <c r="N4303">
        <v>0.56999999999999995</v>
      </c>
      <c r="Q4303">
        <v>2499</v>
      </c>
      <c r="R4303" t="s">
        <v>97</v>
      </c>
      <c r="S4303" s="588">
        <v>1</v>
      </c>
    </row>
    <row r="4304" spans="1:19" x14ac:dyDescent="0.2">
      <c r="A4304">
        <v>4303</v>
      </c>
      <c r="B4304" s="400">
        <v>43269.049305555556</v>
      </c>
      <c r="C4304" t="s">
        <v>96</v>
      </c>
      <c r="D4304">
        <v>0.01</v>
      </c>
      <c r="F4304">
        <v>1.5581</v>
      </c>
      <c r="I4304" s="400">
        <v>43269.129166666666</v>
      </c>
      <c r="J4304">
        <v>1.5589</v>
      </c>
      <c r="N4304">
        <v>0.55000000000000004</v>
      </c>
      <c r="Q4304">
        <v>2500</v>
      </c>
      <c r="R4304" t="s">
        <v>96</v>
      </c>
      <c r="S4304" s="588">
        <v>1</v>
      </c>
    </row>
    <row r="4305" spans="1:19" x14ac:dyDescent="0.2">
      <c r="A4305">
        <v>4304</v>
      </c>
      <c r="B4305" s="400">
        <v>43269.946527777778</v>
      </c>
      <c r="C4305" t="s">
        <v>97</v>
      </c>
      <c r="D4305">
        <v>0.01</v>
      </c>
      <c r="F4305">
        <v>1.5663800000000001</v>
      </c>
      <c r="I4305" s="400">
        <v>43269.957638888889</v>
      </c>
      <c r="J4305">
        <v>1.56558</v>
      </c>
      <c r="N4305">
        <v>0.55000000000000004</v>
      </c>
      <c r="Q4305">
        <v>2501</v>
      </c>
      <c r="R4305" t="s">
        <v>97</v>
      </c>
      <c r="S4305" s="588">
        <v>1</v>
      </c>
    </row>
    <row r="4306" spans="1:19" x14ac:dyDescent="0.2">
      <c r="A4306">
        <v>4305</v>
      </c>
      <c r="B4306" s="400">
        <v>43270.95</v>
      </c>
      <c r="C4306" t="s">
        <v>97</v>
      </c>
      <c r="D4306">
        <v>0.01</v>
      </c>
      <c r="F4306">
        <v>1.56992</v>
      </c>
      <c r="I4306" s="400">
        <v>43271.09652777778</v>
      </c>
      <c r="J4306">
        <v>1.5691200000000001</v>
      </c>
      <c r="N4306">
        <v>0.56000000000000005</v>
      </c>
      <c r="Q4306">
        <v>2502</v>
      </c>
      <c r="R4306" t="s">
        <v>97</v>
      </c>
      <c r="S4306" s="588">
        <v>1</v>
      </c>
    </row>
    <row r="4307" spans="1:19" x14ac:dyDescent="0.2">
      <c r="A4307">
        <v>4306</v>
      </c>
      <c r="B4307" s="400">
        <v>43271.90347222222</v>
      </c>
      <c r="C4307" t="s">
        <v>97</v>
      </c>
      <c r="D4307">
        <v>0.01</v>
      </c>
      <c r="F4307">
        <v>1.57097</v>
      </c>
      <c r="I4307" s="400">
        <v>43272.01458333333</v>
      </c>
      <c r="J4307">
        <v>1.5701700000000001</v>
      </c>
      <c r="N4307">
        <v>0.59</v>
      </c>
      <c r="Q4307">
        <v>2503</v>
      </c>
      <c r="R4307" t="s">
        <v>97</v>
      </c>
      <c r="S4307" s="588">
        <v>1</v>
      </c>
    </row>
    <row r="4308" spans="1:19" x14ac:dyDescent="0.2">
      <c r="A4308">
        <v>4307</v>
      </c>
      <c r="B4308" s="400">
        <v>43273.88958333333</v>
      </c>
      <c r="C4308" t="s">
        <v>97</v>
      </c>
      <c r="D4308">
        <v>0.01</v>
      </c>
      <c r="F4308">
        <v>1.5667800000000001</v>
      </c>
      <c r="I4308" s="400">
        <v>43276.418055555558</v>
      </c>
      <c r="J4308">
        <v>1.56752</v>
      </c>
      <c r="N4308">
        <v>-0.5</v>
      </c>
      <c r="Q4308">
        <v>2504</v>
      </c>
      <c r="R4308" t="s">
        <v>97</v>
      </c>
      <c r="S4308" s="588">
        <v>3</v>
      </c>
    </row>
    <row r="4309" spans="1:19" x14ac:dyDescent="0.2">
      <c r="A4309">
        <v>4308</v>
      </c>
      <c r="B4309" s="400">
        <v>43276.047222222223</v>
      </c>
      <c r="C4309" t="s">
        <v>97</v>
      </c>
      <c r="D4309">
        <v>0.01</v>
      </c>
      <c r="F4309">
        <v>1.5683199999999999</v>
      </c>
      <c r="I4309" s="400">
        <v>43276.418055555558</v>
      </c>
      <c r="J4309">
        <v>1.56752</v>
      </c>
      <c r="N4309">
        <v>0.56000000000000005</v>
      </c>
      <c r="Q4309">
        <v>2504</v>
      </c>
      <c r="R4309" t="s">
        <v>97</v>
      </c>
      <c r="S4309" s="588">
        <v>3</v>
      </c>
    </row>
    <row r="4310" spans="1:19" x14ac:dyDescent="0.2">
      <c r="A4310">
        <v>4309</v>
      </c>
      <c r="B4310" s="400">
        <v>43276.154166666667</v>
      </c>
      <c r="C4310" t="s">
        <v>97</v>
      </c>
      <c r="D4310">
        <v>0.01</v>
      </c>
      <c r="F4310">
        <v>1.56985</v>
      </c>
      <c r="I4310" s="400">
        <v>43276.418055555558</v>
      </c>
      <c r="J4310">
        <v>1.56752</v>
      </c>
      <c r="N4310">
        <v>1.61</v>
      </c>
      <c r="Q4310">
        <v>2504</v>
      </c>
      <c r="R4310" t="s">
        <v>97</v>
      </c>
      <c r="S4310" s="588">
        <v>3</v>
      </c>
    </row>
    <row r="4311" spans="1:19" x14ac:dyDescent="0.2">
      <c r="A4311">
        <v>4310</v>
      </c>
      <c r="B4311" s="400">
        <v>43276.907638888886</v>
      </c>
      <c r="C4311" t="s">
        <v>97</v>
      </c>
      <c r="D4311">
        <v>0.01</v>
      </c>
      <c r="F4311">
        <v>1.5810299999999999</v>
      </c>
      <c r="I4311" s="400">
        <v>43276.94027777778</v>
      </c>
      <c r="J4311">
        <v>1.58023</v>
      </c>
      <c r="N4311">
        <v>0.56000000000000005</v>
      </c>
      <c r="Q4311">
        <v>2505</v>
      </c>
      <c r="R4311" t="s">
        <v>97</v>
      </c>
      <c r="S4311" s="588">
        <v>1</v>
      </c>
    </row>
    <row r="4312" spans="1:19" x14ac:dyDescent="0.2">
      <c r="A4312">
        <v>4311</v>
      </c>
      <c r="B4312" s="400">
        <v>43277.023611111108</v>
      </c>
      <c r="C4312" t="s">
        <v>96</v>
      </c>
      <c r="D4312">
        <v>0.01</v>
      </c>
      <c r="F4312">
        <v>1.5784400000000001</v>
      </c>
      <c r="I4312" s="400">
        <v>43277.123611111114</v>
      </c>
      <c r="J4312">
        <v>1.57924</v>
      </c>
      <c r="N4312">
        <v>0.55000000000000004</v>
      </c>
      <c r="Q4312">
        <v>2506</v>
      </c>
      <c r="R4312" t="s">
        <v>96</v>
      </c>
      <c r="S4312" s="588">
        <v>1</v>
      </c>
    </row>
    <row r="4313" spans="1:19" x14ac:dyDescent="0.2">
      <c r="A4313">
        <v>4312</v>
      </c>
      <c r="B4313" s="400">
        <v>43277.978472222225</v>
      </c>
      <c r="C4313" t="s">
        <v>96</v>
      </c>
      <c r="D4313">
        <v>0.01</v>
      </c>
      <c r="F4313">
        <v>1.5758700000000001</v>
      </c>
      <c r="I4313" s="400">
        <v>43278.142361111109</v>
      </c>
      <c r="J4313">
        <v>1.57667</v>
      </c>
      <c r="N4313">
        <v>0.46</v>
      </c>
      <c r="Q4313">
        <v>2507</v>
      </c>
      <c r="R4313" t="s">
        <v>96</v>
      </c>
      <c r="S4313" s="588">
        <v>1</v>
      </c>
    </row>
    <row r="4314" spans="1:19" x14ac:dyDescent="0.2">
      <c r="A4314">
        <v>4313</v>
      </c>
      <c r="B4314" s="400">
        <v>43278.075694444444</v>
      </c>
      <c r="C4314" t="s">
        <v>97</v>
      </c>
      <c r="D4314">
        <v>0.01</v>
      </c>
      <c r="F4314">
        <v>1.57619</v>
      </c>
      <c r="I4314" s="400">
        <v>43278.165972222225</v>
      </c>
      <c r="J4314">
        <v>1.5769599999999999</v>
      </c>
      <c r="N4314">
        <v>-0.53</v>
      </c>
      <c r="Q4314">
        <v>2508</v>
      </c>
      <c r="R4314" t="s">
        <v>97</v>
      </c>
      <c r="S4314" s="588">
        <v>3</v>
      </c>
    </row>
    <row r="4315" spans="1:19" x14ac:dyDescent="0.2">
      <c r="A4315">
        <v>4314</v>
      </c>
      <c r="B4315" s="400">
        <v>43278.162499999999</v>
      </c>
      <c r="C4315" t="s">
        <v>97</v>
      </c>
      <c r="D4315">
        <v>0.01</v>
      </c>
      <c r="F4315">
        <v>1.57779</v>
      </c>
      <c r="I4315" s="400">
        <v>43278.165972222225</v>
      </c>
      <c r="J4315">
        <v>1.5769599999999999</v>
      </c>
      <c r="N4315">
        <v>0.57999999999999996</v>
      </c>
      <c r="Q4315">
        <v>2508</v>
      </c>
      <c r="R4315" t="s">
        <v>97</v>
      </c>
      <c r="S4315" s="588">
        <v>3</v>
      </c>
    </row>
    <row r="4316" spans="1:19" x14ac:dyDescent="0.2">
      <c r="A4316">
        <v>4315</v>
      </c>
      <c r="B4316" s="400">
        <v>43278.163194444445</v>
      </c>
      <c r="C4316" t="s">
        <v>97</v>
      </c>
      <c r="D4316">
        <v>0.01</v>
      </c>
      <c r="F4316">
        <v>1.57931</v>
      </c>
      <c r="I4316" s="400">
        <v>43278.165972222225</v>
      </c>
      <c r="J4316">
        <v>1.5769599999999999</v>
      </c>
      <c r="N4316">
        <v>1.62</v>
      </c>
      <c r="Q4316">
        <v>2508</v>
      </c>
      <c r="R4316" t="s">
        <v>97</v>
      </c>
      <c r="S4316" s="588">
        <v>3</v>
      </c>
    </row>
    <row r="4317" spans="1:19" x14ac:dyDescent="0.2">
      <c r="A4317">
        <v>4316</v>
      </c>
      <c r="B4317" s="400">
        <v>43278.897916666669</v>
      </c>
      <c r="C4317" t="s">
        <v>96</v>
      </c>
      <c r="D4317">
        <v>0.01</v>
      </c>
      <c r="F4317">
        <v>1.5714900000000001</v>
      </c>
      <c r="I4317" s="400">
        <v>43278.920138888891</v>
      </c>
      <c r="J4317">
        <v>1.57229</v>
      </c>
      <c r="N4317">
        <v>0.55000000000000004</v>
      </c>
      <c r="Q4317">
        <v>2509</v>
      </c>
      <c r="R4317" t="s">
        <v>96</v>
      </c>
      <c r="S4317" s="588">
        <v>1</v>
      </c>
    </row>
    <row r="4318" spans="1:19" x14ac:dyDescent="0.2">
      <c r="A4318">
        <v>4317</v>
      </c>
      <c r="B4318" s="400">
        <v>43279.885416666664</v>
      </c>
      <c r="C4318" t="s">
        <v>96</v>
      </c>
      <c r="D4318">
        <v>0.01</v>
      </c>
      <c r="F4318">
        <v>1.5736300000000001</v>
      </c>
      <c r="I4318" s="400">
        <v>43280.129861111112</v>
      </c>
      <c r="J4318">
        <v>1.57443</v>
      </c>
      <c r="N4318">
        <v>0.46</v>
      </c>
      <c r="Q4318">
        <v>2510</v>
      </c>
      <c r="R4318" t="s">
        <v>96</v>
      </c>
      <c r="S4318" s="588">
        <v>1</v>
      </c>
    </row>
    <row r="4319" spans="1:19" x14ac:dyDescent="0.2">
      <c r="A4319">
        <v>4318</v>
      </c>
      <c r="B4319" s="400">
        <v>43280.082638888889</v>
      </c>
      <c r="C4319" t="s">
        <v>97</v>
      </c>
      <c r="D4319">
        <v>0.01</v>
      </c>
      <c r="F4319">
        <v>1.57328</v>
      </c>
      <c r="I4319" s="400">
        <v>43280.425000000003</v>
      </c>
      <c r="J4319">
        <v>1.57399</v>
      </c>
      <c r="N4319">
        <v>-0.48</v>
      </c>
      <c r="Q4319">
        <v>2511</v>
      </c>
      <c r="R4319" t="s">
        <v>97</v>
      </c>
      <c r="S4319" s="588">
        <v>3</v>
      </c>
    </row>
    <row r="4320" spans="1:19" x14ac:dyDescent="0.2">
      <c r="A4320">
        <v>4319</v>
      </c>
      <c r="B4320" s="400">
        <v>43280.131249999999</v>
      </c>
      <c r="C4320" t="s">
        <v>97</v>
      </c>
      <c r="D4320">
        <v>0.01</v>
      </c>
      <c r="F4320">
        <v>1.5747899999999999</v>
      </c>
      <c r="I4320" s="400">
        <v>43280.425000000003</v>
      </c>
      <c r="J4320">
        <v>1.57399</v>
      </c>
      <c r="N4320">
        <v>0.56000000000000005</v>
      </c>
      <c r="Q4320">
        <v>2511</v>
      </c>
      <c r="R4320" t="s">
        <v>97</v>
      </c>
      <c r="S4320" s="588">
        <v>3</v>
      </c>
    </row>
    <row r="4321" spans="1:19" x14ac:dyDescent="0.2">
      <c r="A4321">
        <v>4320</v>
      </c>
      <c r="B4321" s="400">
        <v>43280.177083333336</v>
      </c>
      <c r="C4321" t="s">
        <v>97</v>
      </c>
      <c r="D4321">
        <v>0.01</v>
      </c>
      <c r="F4321">
        <v>1.5763</v>
      </c>
      <c r="I4321" s="400">
        <v>43280.425000000003</v>
      </c>
      <c r="J4321">
        <v>1.57399</v>
      </c>
      <c r="N4321">
        <v>1.6</v>
      </c>
      <c r="Q4321">
        <v>2511</v>
      </c>
      <c r="R4321" t="s">
        <v>97</v>
      </c>
      <c r="S4321" s="588">
        <v>3</v>
      </c>
    </row>
    <row r="4322" spans="1:19" x14ac:dyDescent="0.2">
      <c r="A4322">
        <v>4321</v>
      </c>
      <c r="B4322" s="400">
        <v>43280.913194444445</v>
      </c>
      <c r="C4322" t="s">
        <v>96</v>
      </c>
      <c r="D4322">
        <v>0.01</v>
      </c>
      <c r="F4322">
        <v>1.5783700000000001</v>
      </c>
      <c r="I4322" s="400">
        <v>43283.122916666667</v>
      </c>
      <c r="J4322">
        <v>1.5784</v>
      </c>
      <c r="N4322">
        <v>-7.0000000000000007E-2</v>
      </c>
      <c r="Q4322">
        <v>2512</v>
      </c>
      <c r="R4322" t="s">
        <v>96</v>
      </c>
      <c r="S4322" s="588">
        <v>2</v>
      </c>
    </row>
    <row r="4323" spans="1:19" x14ac:dyDescent="0.2">
      <c r="A4323">
        <v>4322</v>
      </c>
      <c r="B4323" s="400">
        <v>43283.053472222222</v>
      </c>
      <c r="C4323" t="s">
        <v>96</v>
      </c>
      <c r="D4323">
        <v>0.01</v>
      </c>
      <c r="F4323">
        <v>1.57683</v>
      </c>
      <c r="I4323" s="400">
        <v>43283.122916666667</v>
      </c>
      <c r="J4323">
        <v>1.5784</v>
      </c>
      <c r="N4323">
        <v>1.08</v>
      </c>
      <c r="Q4323">
        <v>2512</v>
      </c>
      <c r="R4323" t="s">
        <v>96</v>
      </c>
      <c r="S4323" s="588">
        <v>2</v>
      </c>
    </row>
    <row r="4324" spans="1:19" x14ac:dyDescent="0.2">
      <c r="A4324">
        <v>4323</v>
      </c>
      <c r="B4324" s="400">
        <v>43284.90625</v>
      </c>
      <c r="C4324" t="s">
        <v>96</v>
      </c>
      <c r="D4324">
        <v>0.01</v>
      </c>
      <c r="F4324">
        <v>1.5781000000000001</v>
      </c>
      <c r="I4324" s="400">
        <v>43285.004166666666</v>
      </c>
      <c r="J4324">
        <v>1.5789</v>
      </c>
      <c r="N4324">
        <v>0.46</v>
      </c>
      <c r="Q4324">
        <v>2513</v>
      </c>
      <c r="R4324" t="s">
        <v>96</v>
      </c>
      <c r="S4324" s="588">
        <v>1</v>
      </c>
    </row>
    <row r="4325" spans="1:19" x14ac:dyDescent="0.2">
      <c r="A4325">
        <v>4324</v>
      </c>
      <c r="B4325" s="400">
        <v>43286.875</v>
      </c>
      <c r="C4325" t="s">
        <v>96</v>
      </c>
      <c r="D4325">
        <v>0.01</v>
      </c>
      <c r="F4325">
        <v>1.5827100000000001</v>
      </c>
      <c r="I4325" s="400">
        <v>43287.193749999999</v>
      </c>
      <c r="J4325">
        <v>1.5827599999999999</v>
      </c>
      <c r="N4325">
        <v>-0.06</v>
      </c>
      <c r="Q4325">
        <v>2514</v>
      </c>
      <c r="R4325" t="s">
        <v>96</v>
      </c>
      <c r="S4325" s="588">
        <v>2</v>
      </c>
    </row>
    <row r="4326" spans="1:19" x14ac:dyDescent="0.2">
      <c r="A4326">
        <v>4325</v>
      </c>
      <c r="B4326" s="400">
        <v>43287.137499999997</v>
      </c>
      <c r="C4326" t="s">
        <v>96</v>
      </c>
      <c r="D4326">
        <v>0.01</v>
      </c>
      <c r="F4326">
        <v>1.5811999999999999</v>
      </c>
      <c r="I4326" s="400">
        <v>43287.193749999999</v>
      </c>
      <c r="J4326">
        <v>1.5827599999999999</v>
      </c>
      <c r="N4326">
        <v>1.08</v>
      </c>
      <c r="Q4326">
        <v>2514</v>
      </c>
      <c r="R4326" t="s">
        <v>96</v>
      </c>
      <c r="S4326" s="588">
        <v>2</v>
      </c>
    </row>
    <row r="4327" spans="1:19" x14ac:dyDescent="0.2">
      <c r="A4327">
        <v>4326</v>
      </c>
      <c r="B4327" s="400">
        <v>43290.067361111112</v>
      </c>
      <c r="C4327" t="s">
        <v>97</v>
      </c>
      <c r="D4327">
        <v>0.01</v>
      </c>
      <c r="F4327">
        <v>1.5813600000000001</v>
      </c>
      <c r="I4327" s="400">
        <v>43290.10833333333</v>
      </c>
      <c r="J4327">
        <v>1.58056</v>
      </c>
      <c r="N4327">
        <v>0.55000000000000004</v>
      </c>
      <c r="Q4327">
        <v>2515</v>
      </c>
      <c r="R4327" t="s">
        <v>97</v>
      </c>
      <c r="S4327" s="588">
        <v>1</v>
      </c>
    </row>
    <row r="4328" spans="1:19" x14ac:dyDescent="0.2">
      <c r="A4328">
        <v>4327</v>
      </c>
      <c r="B4328" s="400">
        <v>43292.020833333336</v>
      </c>
      <c r="C4328" t="s">
        <v>97</v>
      </c>
      <c r="D4328">
        <v>0.01</v>
      </c>
      <c r="F4328">
        <v>1.5779700000000001</v>
      </c>
      <c r="I4328" s="400">
        <v>43292.052777777775</v>
      </c>
      <c r="J4328">
        <v>1.57805</v>
      </c>
      <c r="N4328">
        <v>-0.05</v>
      </c>
      <c r="Q4328">
        <v>2516</v>
      </c>
      <c r="R4328" t="s">
        <v>97</v>
      </c>
      <c r="S4328" s="588">
        <v>2</v>
      </c>
    </row>
    <row r="4329" spans="1:19" x14ac:dyDescent="0.2">
      <c r="A4329">
        <v>4328</v>
      </c>
      <c r="B4329" s="400">
        <v>43292.03125</v>
      </c>
      <c r="C4329" t="s">
        <v>97</v>
      </c>
      <c r="D4329">
        <v>0.01</v>
      </c>
      <c r="F4329">
        <v>1.5797300000000001</v>
      </c>
      <c r="I4329" s="400">
        <v>43292.052777777775</v>
      </c>
      <c r="J4329">
        <v>1.57805</v>
      </c>
      <c r="N4329">
        <v>1.1599999999999999</v>
      </c>
      <c r="Q4329">
        <v>2516</v>
      </c>
      <c r="R4329" t="s">
        <v>97</v>
      </c>
      <c r="S4329" s="588">
        <v>2</v>
      </c>
    </row>
    <row r="4330" spans="1:19" x14ac:dyDescent="0.2">
      <c r="A4330">
        <v>4329</v>
      </c>
      <c r="B4330" s="400">
        <v>43292.055555555555</v>
      </c>
      <c r="C4330" t="s">
        <v>97</v>
      </c>
      <c r="D4330">
        <v>0.01</v>
      </c>
      <c r="F4330">
        <v>1.5787100000000001</v>
      </c>
      <c r="I4330" s="400">
        <v>43292.088194444441</v>
      </c>
      <c r="J4330">
        <v>1.57945</v>
      </c>
      <c r="N4330">
        <v>-0.51</v>
      </c>
      <c r="Q4330">
        <v>2517</v>
      </c>
      <c r="R4330" t="s">
        <v>97</v>
      </c>
      <c r="S4330" s="588">
        <v>3</v>
      </c>
    </row>
    <row r="4331" spans="1:19" x14ac:dyDescent="0.2">
      <c r="A4331">
        <v>4330</v>
      </c>
      <c r="B4331" s="400">
        <v>43292.056250000001</v>
      </c>
      <c r="C4331" t="s">
        <v>97</v>
      </c>
      <c r="D4331">
        <v>0.01</v>
      </c>
      <c r="F4331">
        <v>1.58023</v>
      </c>
      <c r="I4331" s="400">
        <v>43292.088194444441</v>
      </c>
      <c r="J4331">
        <v>1.57945</v>
      </c>
      <c r="N4331">
        <v>0.54</v>
      </c>
      <c r="Q4331">
        <v>2517</v>
      </c>
      <c r="R4331" t="s">
        <v>97</v>
      </c>
      <c r="S4331" s="588">
        <v>3</v>
      </c>
    </row>
    <row r="4332" spans="1:19" x14ac:dyDescent="0.2">
      <c r="A4332">
        <v>4331</v>
      </c>
      <c r="B4332" s="400">
        <v>43292.072916666664</v>
      </c>
      <c r="C4332" t="s">
        <v>97</v>
      </c>
      <c r="D4332">
        <v>0.01</v>
      </c>
      <c r="F4332">
        <v>1.5818000000000001</v>
      </c>
      <c r="I4332" s="400">
        <v>43292.088194444441</v>
      </c>
      <c r="J4332">
        <v>1.57945</v>
      </c>
      <c r="N4332">
        <v>1.62</v>
      </c>
      <c r="Q4332">
        <v>2517</v>
      </c>
      <c r="R4332" t="s">
        <v>97</v>
      </c>
      <c r="S4332" s="588">
        <v>3</v>
      </c>
    </row>
    <row r="4333" spans="1:19" x14ac:dyDescent="0.2">
      <c r="A4333">
        <v>4332</v>
      </c>
      <c r="B4333" s="400">
        <v>43292.947916666664</v>
      </c>
      <c r="C4333" t="s">
        <v>97</v>
      </c>
      <c r="D4333">
        <v>0.01</v>
      </c>
      <c r="F4333">
        <v>1.5840799999999999</v>
      </c>
      <c r="I4333" s="400">
        <v>43293.198611111111</v>
      </c>
      <c r="J4333">
        <v>1.58405</v>
      </c>
      <c r="N4333">
        <v>0.06</v>
      </c>
      <c r="Q4333">
        <v>2518</v>
      </c>
      <c r="R4333" t="s">
        <v>97</v>
      </c>
      <c r="S4333" s="588">
        <v>2</v>
      </c>
    </row>
    <row r="4334" spans="1:19" x14ac:dyDescent="0.2">
      <c r="A4334">
        <v>4333</v>
      </c>
      <c r="B4334" s="400">
        <v>43293.025000000001</v>
      </c>
      <c r="C4334" t="s">
        <v>97</v>
      </c>
      <c r="D4334">
        <v>0.01</v>
      </c>
      <c r="F4334">
        <v>1.58561</v>
      </c>
      <c r="I4334" s="400">
        <v>43293.198611111111</v>
      </c>
      <c r="J4334">
        <v>1.58405</v>
      </c>
      <c r="N4334">
        <v>1.07</v>
      </c>
      <c r="Q4334">
        <v>2518</v>
      </c>
      <c r="R4334" t="s">
        <v>97</v>
      </c>
      <c r="S4334" s="588">
        <v>2</v>
      </c>
    </row>
    <row r="4335" spans="1:19" x14ac:dyDescent="0.2">
      <c r="A4335">
        <v>4334</v>
      </c>
      <c r="B4335" s="400">
        <v>43300.039583333331</v>
      </c>
      <c r="C4335" t="s">
        <v>97</v>
      </c>
      <c r="D4335">
        <v>0.01</v>
      </c>
      <c r="F4335">
        <v>1.5743400000000001</v>
      </c>
      <c r="I4335" s="400">
        <v>43300.116666666669</v>
      </c>
      <c r="J4335">
        <v>1.5735399999999999</v>
      </c>
      <c r="N4335">
        <v>0.55000000000000004</v>
      </c>
      <c r="Q4335">
        <v>2519</v>
      </c>
      <c r="R4335" t="s">
        <v>97</v>
      </c>
      <c r="S4335" s="588">
        <v>1</v>
      </c>
    </row>
    <row r="4336" spans="1:19" x14ac:dyDescent="0.2">
      <c r="A4336">
        <v>4335</v>
      </c>
      <c r="B4336" s="400">
        <v>43304.040277777778</v>
      </c>
      <c r="C4336" t="s">
        <v>97</v>
      </c>
      <c r="D4336">
        <v>0.01</v>
      </c>
      <c r="F4336">
        <v>1.5802799999999999</v>
      </c>
      <c r="I4336" s="400">
        <v>43304.041666666664</v>
      </c>
      <c r="J4336">
        <v>1.57948</v>
      </c>
      <c r="N4336">
        <v>0.55000000000000004</v>
      </c>
      <c r="Q4336">
        <v>2520</v>
      </c>
      <c r="R4336" t="s">
        <v>97</v>
      </c>
      <c r="S4336" s="588">
        <v>1</v>
      </c>
    </row>
    <row r="4337" spans="1:19" x14ac:dyDescent="0.2">
      <c r="A4337">
        <v>4336</v>
      </c>
      <c r="B4337" s="400">
        <v>43304.948611111111</v>
      </c>
      <c r="C4337" t="s">
        <v>96</v>
      </c>
      <c r="D4337">
        <v>0.01</v>
      </c>
      <c r="F4337">
        <v>1.5844</v>
      </c>
      <c r="I4337" s="400">
        <v>43305.134027777778</v>
      </c>
      <c r="J4337">
        <v>1.5851999999999999</v>
      </c>
      <c r="N4337">
        <v>0.46</v>
      </c>
      <c r="Q4337">
        <v>2521</v>
      </c>
      <c r="R4337" t="s">
        <v>96</v>
      </c>
      <c r="S4337" s="588">
        <v>1</v>
      </c>
    </row>
    <row r="4338" spans="1:19" x14ac:dyDescent="0.2">
      <c r="A4338">
        <v>4337</v>
      </c>
      <c r="B4338" s="400">
        <v>43306.046527777777</v>
      </c>
      <c r="C4338" t="s">
        <v>96</v>
      </c>
      <c r="D4338">
        <v>0.01</v>
      </c>
      <c r="F4338">
        <v>1.5740400000000001</v>
      </c>
      <c r="I4338" s="400">
        <v>43306.189583333333</v>
      </c>
      <c r="J4338">
        <v>1.5740799999999999</v>
      </c>
      <c r="N4338">
        <v>0.02</v>
      </c>
      <c r="Q4338">
        <v>2522</v>
      </c>
      <c r="R4338" t="s">
        <v>96</v>
      </c>
      <c r="S4338" s="588">
        <v>2</v>
      </c>
    </row>
    <row r="4339" spans="1:19" x14ac:dyDescent="0.2">
      <c r="A4339">
        <v>4338</v>
      </c>
      <c r="B4339" s="400">
        <v>43306.134027777778</v>
      </c>
      <c r="C4339" t="s">
        <v>96</v>
      </c>
      <c r="D4339">
        <v>0.01</v>
      </c>
      <c r="F4339">
        <v>1.5725199999999999</v>
      </c>
      <c r="I4339" s="400">
        <v>43306.189583333333</v>
      </c>
      <c r="J4339">
        <v>1.5740799999999999</v>
      </c>
      <c r="N4339">
        <v>1.07</v>
      </c>
      <c r="Q4339">
        <v>2522</v>
      </c>
      <c r="R4339" t="s">
        <v>96</v>
      </c>
      <c r="S4339" s="588">
        <v>2</v>
      </c>
    </row>
    <row r="4340" spans="1:19" x14ac:dyDescent="0.2">
      <c r="A4340">
        <v>4339</v>
      </c>
      <c r="B4340" s="400">
        <v>43306.87777777778</v>
      </c>
      <c r="C4340" t="s">
        <v>96</v>
      </c>
      <c r="D4340">
        <v>0.01</v>
      </c>
      <c r="F4340">
        <v>1.57307</v>
      </c>
      <c r="I4340" s="400">
        <v>43306.884027777778</v>
      </c>
      <c r="J4340">
        <v>1.5738700000000001</v>
      </c>
      <c r="N4340">
        <v>0.55000000000000004</v>
      </c>
      <c r="Q4340">
        <v>2523</v>
      </c>
      <c r="R4340" t="s">
        <v>96</v>
      </c>
      <c r="S4340" s="588">
        <v>1</v>
      </c>
    </row>
    <row r="4341" spans="1:19" x14ac:dyDescent="0.2">
      <c r="A4341">
        <v>4340</v>
      </c>
      <c r="B4341" s="400">
        <v>43306.886805555558</v>
      </c>
      <c r="C4341" t="s">
        <v>96</v>
      </c>
      <c r="D4341">
        <v>0.01</v>
      </c>
      <c r="F4341">
        <v>1.5736399999999999</v>
      </c>
      <c r="I4341" s="400">
        <v>43307.036111111112</v>
      </c>
      <c r="J4341">
        <v>1.5744400000000001</v>
      </c>
      <c r="N4341">
        <v>0.27</v>
      </c>
      <c r="Q4341">
        <v>2524</v>
      </c>
      <c r="R4341" t="s">
        <v>96</v>
      </c>
      <c r="S4341" s="588">
        <v>1</v>
      </c>
    </row>
    <row r="4342" spans="1:19" x14ac:dyDescent="0.2">
      <c r="A4342">
        <v>4341</v>
      </c>
      <c r="B4342" s="400">
        <v>43307.037499999999</v>
      </c>
      <c r="C4342" t="s">
        <v>97</v>
      </c>
      <c r="D4342">
        <v>0.01</v>
      </c>
      <c r="F4342">
        <v>1.5744100000000001</v>
      </c>
      <c r="I4342" s="400">
        <v>43307.115277777775</v>
      </c>
      <c r="J4342">
        <v>1.57361</v>
      </c>
      <c r="N4342">
        <v>0.55000000000000004</v>
      </c>
      <c r="Q4342">
        <v>2525</v>
      </c>
      <c r="R4342" t="s">
        <v>97</v>
      </c>
      <c r="S4342" s="588">
        <v>1</v>
      </c>
    </row>
    <row r="4343" spans="1:19" x14ac:dyDescent="0.2">
      <c r="A4343">
        <v>4342</v>
      </c>
      <c r="B4343" s="400">
        <v>43307.947916666664</v>
      </c>
      <c r="C4343" t="s">
        <v>97</v>
      </c>
      <c r="D4343">
        <v>0.01</v>
      </c>
      <c r="F4343">
        <v>1.5790500000000001</v>
      </c>
      <c r="I4343" s="400">
        <v>43307.994444444441</v>
      </c>
      <c r="J4343">
        <v>1.5782499999999999</v>
      </c>
      <c r="N4343">
        <v>0.55000000000000004</v>
      </c>
      <c r="Q4343">
        <v>2526</v>
      </c>
      <c r="R4343" t="s">
        <v>97</v>
      </c>
      <c r="S4343" s="588">
        <v>1</v>
      </c>
    </row>
    <row r="4344" spans="1:19" x14ac:dyDescent="0.2">
      <c r="A4344">
        <v>4343</v>
      </c>
      <c r="B4344" s="400">
        <v>43313.081944444442</v>
      </c>
      <c r="C4344" t="s">
        <v>96</v>
      </c>
      <c r="D4344">
        <v>0.01</v>
      </c>
      <c r="F4344">
        <v>1.5756300000000001</v>
      </c>
      <c r="I4344" s="400">
        <v>43313.081944444442</v>
      </c>
      <c r="J4344">
        <v>1.57643</v>
      </c>
      <c r="N4344">
        <v>0.55000000000000004</v>
      </c>
      <c r="Q4344">
        <v>2527</v>
      </c>
      <c r="R4344" t="s">
        <v>96</v>
      </c>
      <c r="S4344" s="588">
        <v>1</v>
      </c>
    </row>
    <row r="4345" spans="1:19" x14ac:dyDescent="0.2">
      <c r="A4345">
        <v>4344</v>
      </c>
      <c r="B4345" s="400">
        <v>43313.081944444442</v>
      </c>
      <c r="C4345" t="s">
        <v>96</v>
      </c>
      <c r="D4345">
        <v>0.01</v>
      </c>
      <c r="F4345">
        <v>1.5766100000000001</v>
      </c>
      <c r="I4345" s="400">
        <v>43313.189583333333</v>
      </c>
      <c r="J4345">
        <v>1.57666</v>
      </c>
      <c r="N4345">
        <v>0.03</v>
      </c>
      <c r="Q4345">
        <v>2528</v>
      </c>
      <c r="R4345" t="s">
        <v>96</v>
      </c>
      <c r="S4345" s="588">
        <v>2</v>
      </c>
    </row>
    <row r="4346" spans="1:19" x14ac:dyDescent="0.2">
      <c r="A4346">
        <v>4345</v>
      </c>
      <c r="B4346" s="400">
        <v>43313.129166666666</v>
      </c>
      <c r="C4346" t="s">
        <v>96</v>
      </c>
      <c r="D4346">
        <v>0.01</v>
      </c>
      <c r="F4346">
        <v>1.5750999999999999</v>
      </c>
      <c r="I4346" s="400">
        <v>43313.189583333333</v>
      </c>
      <c r="J4346">
        <v>1.57666</v>
      </c>
      <c r="N4346">
        <v>1.07</v>
      </c>
      <c r="Q4346">
        <v>2528</v>
      </c>
      <c r="R4346" t="s">
        <v>96</v>
      </c>
      <c r="S4346" s="588">
        <v>2</v>
      </c>
    </row>
    <row r="4347" spans="1:19" x14ac:dyDescent="0.2">
      <c r="A4347">
        <v>4346</v>
      </c>
      <c r="B4347" s="400">
        <v>43313.886111111111</v>
      </c>
      <c r="C4347" t="s">
        <v>96</v>
      </c>
      <c r="D4347">
        <v>0.01</v>
      </c>
      <c r="F4347">
        <v>1.5765800000000001</v>
      </c>
      <c r="I4347" s="400">
        <v>43314.242361111108</v>
      </c>
      <c r="J4347">
        <v>1.57663</v>
      </c>
      <c r="N4347">
        <v>-0.25</v>
      </c>
      <c r="Q4347">
        <v>2529</v>
      </c>
      <c r="R4347" t="s">
        <v>96</v>
      </c>
      <c r="S4347" s="588">
        <v>2</v>
      </c>
    </row>
    <row r="4348" spans="1:19" x14ac:dyDescent="0.2">
      <c r="A4348">
        <v>4347</v>
      </c>
      <c r="B4348" s="400">
        <v>43313.982638888891</v>
      </c>
      <c r="C4348" t="s">
        <v>96</v>
      </c>
      <c r="D4348">
        <v>0.01</v>
      </c>
      <c r="F4348">
        <v>1.57507</v>
      </c>
      <c r="I4348" s="400">
        <v>43314.242361111108</v>
      </c>
      <c r="J4348">
        <v>1.57663</v>
      </c>
      <c r="N4348">
        <v>0.79</v>
      </c>
      <c r="Q4348">
        <v>2529</v>
      </c>
      <c r="R4348" t="s">
        <v>96</v>
      </c>
      <c r="S4348" s="588">
        <v>2</v>
      </c>
    </row>
    <row r="4349" spans="1:19" x14ac:dyDescent="0.2">
      <c r="A4349">
        <v>4348</v>
      </c>
      <c r="B4349" s="400">
        <v>43315.943055555559</v>
      </c>
      <c r="C4349" t="s">
        <v>96</v>
      </c>
      <c r="D4349">
        <v>0.01</v>
      </c>
      <c r="F4349">
        <v>1.5631600000000001</v>
      </c>
      <c r="I4349" s="400">
        <v>43315.962500000001</v>
      </c>
      <c r="J4349">
        <v>1.56396</v>
      </c>
      <c r="N4349">
        <v>0.56000000000000005</v>
      </c>
      <c r="Q4349">
        <v>2530</v>
      </c>
      <c r="R4349" t="s">
        <v>96</v>
      </c>
      <c r="S4349" s="588">
        <v>1</v>
      </c>
    </row>
    <row r="4350" spans="1:19" x14ac:dyDescent="0.2">
      <c r="A4350">
        <v>4349</v>
      </c>
      <c r="B4350" s="400">
        <v>43320.875</v>
      </c>
      <c r="C4350" t="s">
        <v>96</v>
      </c>
      <c r="D4350">
        <v>0.01</v>
      </c>
      <c r="F4350">
        <v>1.5608900000000001</v>
      </c>
      <c r="I4350" s="400">
        <v>43320.888194444444</v>
      </c>
      <c r="J4350">
        <v>1.56169</v>
      </c>
      <c r="N4350">
        <v>0.55000000000000004</v>
      </c>
      <c r="Q4350">
        <v>2531</v>
      </c>
      <c r="R4350" t="s">
        <v>96</v>
      </c>
      <c r="S4350" s="588">
        <v>1</v>
      </c>
    </row>
    <row r="4351" spans="1:19" x14ac:dyDescent="0.2">
      <c r="A4351">
        <v>4350</v>
      </c>
      <c r="B4351" s="400">
        <v>43321.875694444447</v>
      </c>
      <c r="C4351" t="s">
        <v>96</v>
      </c>
      <c r="D4351">
        <v>0.01</v>
      </c>
      <c r="F4351">
        <v>1.56382</v>
      </c>
      <c r="I4351" s="400">
        <v>43322.004166666666</v>
      </c>
      <c r="J4351">
        <v>1.56385</v>
      </c>
      <c r="N4351">
        <v>-7.0000000000000007E-2</v>
      </c>
      <c r="Q4351">
        <v>2532</v>
      </c>
      <c r="R4351" t="s">
        <v>96</v>
      </c>
      <c r="S4351" s="588">
        <v>2</v>
      </c>
    </row>
    <row r="4352" spans="1:19" x14ac:dyDescent="0.2">
      <c r="A4352">
        <v>4351</v>
      </c>
      <c r="B4352" s="400">
        <v>43321.933333333334</v>
      </c>
      <c r="C4352" t="s">
        <v>96</v>
      </c>
      <c r="D4352">
        <v>0.01</v>
      </c>
      <c r="F4352">
        <v>1.5622799999999999</v>
      </c>
      <c r="I4352" s="400">
        <v>43322.004166666666</v>
      </c>
      <c r="J4352">
        <v>1.56385</v>
      </c>
      <c r="N4352">
        <v>0.99</v>
      </c>
      <c r="Q4352">
        <v>2532</v>
      </c>
      <c r="R4352" t="s">
        <v>96</v>
      </c>
      <c r="S4352" s="588">
        <v>2</v>
      </c>
    </row>
    <row r="4353" spans="1:19" x14ac:dyDescent="0.2">
      <c r="A4353">
        <v>4352</v>
      </c>
      <c r="B4353" s="400">
        <v>43325.057638888888</v>
      </c>
      <c r="C4353" t="s">
        <v>97</v>
      </c>
      <c r="D4353">
        <v>0.01</v>
      </c>
      <c r="F4353">
        <v>1.56328</v>
      </c>
      <c r="I4353" s="400">
        <v>43325.28402777778</v>
      </c>
      <c r="J4353">
        <v>1.5632299999999999</v>
      </c>
      <c r="N4353">
        <v>0.03</v>
      </c>
      <c r="Q4353">
        <v>2533</v>
      </c>
      <c r="R4353" t="s">
        <v>97</v>
      </c>
      <c r="S4353" s="588">
        <v>2</v>
      </c>
    </row>
    <row r="4354" spans="1:19" x14ac:dyDescent="0.2">
      <c r="A4354">
        <v>4353</v>
      </c>
      <c r="B4354" s="400">
        <v>43325.13958333333</v>
      </c>
      <c r="C4354" t="s">
        <v>97</v>
      </c>
      <c r="D4354">
        <v>0.01</v>
      </c>
      <c r="F4354">
        <v>1.5647800000000001</v>
      </c>
      <c r="I4354" s="400">
        <v>43325.28402777778</v>
      </c>
      <c r="J4354">
        <v>1.5632299999999999</v>
      </c>
      <c r="N4354">
        <v>1.06</v>
      </c>
      <c r="Q4354">
        <v>2533</v>
      </c>
      <c r="R4354" t="s">
        <v>97</v>
      </c>
      <c r="S4354" s="588">
        <v>2</v>
      </c>
    </row>
    <row r="4355" spans="1:19" x14ac:dyDescent="0.2">
      <c r="A4355">
        <v>4354</v>
      </c>
      <c r="B4355" s="400">
        <v>43328.939583333333</v>
      </c>
      <c r="C4355" t="s">
        <v>97</v>
      </c>
      <c r="D4355">
        <v>0.01</v>
      </c>
      <c r="F4355">
        <v>1.5656000000000001</v>
      </c>
      <c r="I4355" s="400">
        <v>43329.168055555558</v>
      </c>
      <c r="J4355">
        <v>1.5655600000000001</v>
      </c>
      <c r="N4355">
        <v>0.04</v>
      </c>
      <c r="Q4355">
        <v>2534</v>
      </c>
      <c r="R4355" t="s">
        <v>97</v>
      </c>
      <c r="S4355" s="588">
        <v>2</v>
      </c>
    </row>
    <row r="4356" spans="1:19" x14ac:dyDescent="0.2">
      <c r="A4356">
        <v>4355</v>
      </c>
      <c r="B4356" s="400">
        <v>43329.137499999997</v>
      </c>
      <c r="C4356" t="s">
        <v>97</v>
      </c>
      <c r="D4356">
        <v>0.01</v>
      </c>
      <c r="F4356">
        <v>1.56711</v>
      </c>
      <c r="I4356" s="400">
        <v>43329.168055555558</v>
      </c>
      <c r="J4356">
        <v>1.5655600000000001</v>
      </c>
      <c r="N4356">
        <v>1.07</v>
      </c>
      <c r="Q4356">
        <v>2534</v>
      </c>
      <c r="R4356" t="s">
        <v>97</v>
      </c>
      <c r="S4356" s="588">
        <v>2</v>
      </c>
    </row>
    <row r="4357" spans="1:19" x14ac:dyDescent="0.2">
      <c r="A4357">
        <v>4356</v>
      </c>
      <c r="B4357" s="400">
        <v>43329.895833333336</v>
      </c>
      <c r="C4357" t="s">
        <v>96</v>
      </c>
      <c r="D4357">
        <v>0.01</v>
      </c>
      <c r="F4357">
        <v>1.56412</v>
      </c>
      <c r="I4357" s="400">
        <v>43329.904861111114</v>
      </c>
      <c r="J4357">
        <v>1.5649200000000001</v>
      </c>
      <c r="N4357">
        <v>0.55000000000000004</v>
      </c>
      <c r="Q4357">
        <v>2535</v>
      </c>
      <c r="R4357" t="s">
        <v>96</v>
      </c>
      <c r="S4357" s="588">
        <v>1</v>
      </c>
    </row>
    <row r="4358" spans="1:19" x14ac:dyDescent="0.2">
      <c r="A4358">
        <v>4357</v>
      </c>
      <c r="B4358" s="400">
        <v>43329.918055555558</v>
      </c>
      <c r="C4358" t="s">
        <v>96</v>
      </c>
      <c r="D4358">
        <v>0.01</v>
      </c>
      <c r="F4358">
        <v>1.5637300000000001</v>
      </c>
      <c r="I4358" s="400">
        <v>43332.093055555553</v>
      </c>
      <c r="J4358">
        <v>1.56453</v>
      </c>
      <c r="N4358">
        <v>0.46</v>
      </c>
      <c r="Q4358">
        <v>2536</v>
      </c>
      <c r="R4358" t="s">
        <v>96</v>
      </c>
      <c r="S4358" s="588">
        <v>1</v>
      </c>
    </row>
    <row r="4359" spans="1:19" x14ac:dyDescent="0.2">
      <c r="A4359">
        <v>4358</v>
      </c>
      <c r="B4359" s="400">
        <v>43332.968055555553</v>
      </c>
      <c r="C4359" t="s">
        <v>96</v>
      </c>
      <c r="D4359">
        <v>0.01</v>
      </c>
      <c r="F4359">
        <v>1.5645100000000001</v>
      </c>
      <c r="I4359" s="400">
        <v>43332.97152777778</v>
      </c>
      <c r="J4359">
        <v>1.56531</v>
      </c>
      <c r="N4359">
        <v>0.55000000000000004</v>
      </c>
      <c r="Q4359">
        <v>2537</v>
      </c>
      <c r="R4359" t="s">
        <v>96</v>
      </c>
      <c r="S4359" s="588">
        <v>1</v>
      </c>
    </row>
    <row r="4360" spans="1:19" x14ac:dyDescent="0.2">
      <c r="A4360">
        <v>4359</v>
      </c>
      <c r="B4360" s="400">
        <v>43332.978472222225</v>
      </c>
      <c r="C4360" t="s">
        <v>96</v>
      </c>
      <c r="D4360">
        <v>0.01</v>
      </c>
      <c r="F4360">
        <v>1.5642100000000001</v>
      </c>
      <c r="I4360" s="400">
        <v>43333.070138888892</v>
      </c>
      <c r="J4360">
        <v>1.56501</v>
      </c>
      <c r="N4360">
        <v>0.46</v>
      </c>
      <c r="Q4360">
        <v>2538</v>
      </c>
      <c r="R4360" t="s">
        <v>96</v>
      </c>
      <c r="S4360" s="588">
        <v>1</v>
      </c>
    </row>
    <row r="4361" spans="1:19" x14ac:dyDescent="0.2">
      <c r="A4361">
        <v>4360</v>
      </c>
      <c r="B4361" s="400">
        <v>43334.074999999997</v>
      </c>
      <c r="C4361" t="s">
        <v>97</v>
      </c>
      <c r="D4361">
        <v>0.01</v>
      </c>
      <c r="F4361">
        <v>1.57301</v>
      </c>
      <c r="I4361" s="400">
        <v>43334.229166666664</v>
      </c>
      <c r="J4361">
        <v>1.5729599999999999</v>
      </c>
      <c r="N4361">
        <v>0.03</v>
      </c>
      <c r="Q4361">
        <v>2539</v>
      </c>
      <c r="R4361" t="s">
        <v>97</v>
      </c>
      <c r="S4361" s="588">
        <v>2</v>
      </c>
    </row>
    <row r="4362" spans="1:19" x14ac:dyDescent="0.2">
      <c r="A4362">
        <v>4361</v>
      </c>
      <c r="B4362" s="400">
        <v>43334.201388888891</v>
      </c>
      <c r="C4362" t="s">
        <v>97</v>
      </c>
      <c r="D4362">
        <v>0.01</v>
      </c>
      <c r="F4362">
        <v>1.5745100000000001</v>
      </c>
      <c r="I4362" s="400">
        <v>43334.229166666664</v>
      </c>
      <c r="J4362">
        <v>1.5729599999999999</v>
      </c>
      <c r="N4362">
        <v>1.07</v>
      </c>
      <c r="Q4362">
        <v>2539</v>
      </c>
      <c r="R4362" t="s">
        <v>97</v>
      </c>
      <c r="S4362" s="588">
        <v>2</v>
      </c>
    </row>
    <row r="4363" spans="1:19" x14ac:dyDescent="0.2">
      <c r="A4363">
        <v>4362</v>
      </c>
      <c r="B4363" s="400">
        <v>43334.882638888892</v>
      </c>
      <c r="C4363" t="s">
        <v>97</v>
      </c>
      <c r="D4363">
        <v>0.01</v>
      </c>
      <c r="F4363">
        <v>1.57717</v>
      </c>
      <c r="I4363" s="400">
        <v>43336.708333333336</v>
      </c>
      <c r="J4363">
        <v>1.5846899999999999</v>
      </c>
      <c r="N4363">
        <v>-5.13</v>
      </c>
      <c r="Q4363">
        <v>2540</v>
      </c>
      <c r="R4363" t="s">
        <v>97</v>
      </c>
      <c r="S4363" s="588">
        <v>7</v>
      </c>
    </row>
    <row r="4364" spans="1:19" x14ac:dyDescent="0.2">
      <c r="A4364">
        <v>4363</v>
      </c>
      <c r="B4364" s="400">
        <v>43335.111805555556</v>
      </c>
      <c r="C4364" t="s">
        <v>97</v>
      </c>
      <c r="D4364">
        <v>0.01</v>
      </c>
      <c r="F4364">
        <v>1.5786899999999999</v>
      </c>
      <c r="I4364" s="400">
        <v>43336.708333333336</v>
      </c>
      <c r="J4364">
        <v>1.5846899999999999</v>
      </c>
      <c r="N4364">
        <v>-4.13</v>
      </c>
      <c r="Q4364">
        <v>2540</v>
      </c>
      <c r="R4364" t="s">
        <v>97</v>
      </c>
      <c r="S4364" s="588">
        <v>7</v>
      </c>
    </row>
    <row r="4365" spans="1:19" x14ac:dyDescent="0.2">
      <c r="A4365">
        <v>4364</v>
      </c>
      <c r="B4365" s="400">
        <v>43335.126388888886</v>
      </c>
      <c r="C4365" t="s">
        <v>97</v>
      </c>
      <c r="D4365">
        <v>0.01</v>
      </c>
      <c r="F4365">
        <v>1.5802799999999999</v>
      </c>
      <c r="I4365" s="400">
        <v>43336.708333333336</v>
      </c>
      <c r="J4365">
        <v>1.5846899999999999</v>
      </c>
      <c r="N4365">
        <v>-3.03</v>
      </c>
      <c r="Q4365">
        <v>2540</v>
      </c>
      <c r="R4365" t="s">
        <v>97</v>
      </c>
      <c r="S4365" s="588">
        <v>7</v>
      </c>
    </row>
    <row r="4366" spans="1:19" x14ac:dyDescent="0.2">
      <c r="A4366">
        <v>4365</v>
      </c>
      <c r="B4366" s="400">
        <v>43335.174305555556</v>
      </c>
      <c r="C4366" t="s">
        <v>97</v>
      </c>
      <c r="D4366">
        <v>0.01</v>
      </c>
      <c r="F4366">
        <v>1.5825800000000001</v>
      </c>
      <c r="I4366" s="400">
        <v>43336.708333333336</v>
      </c>
      <c r="J4366">
        <v>1.5846899999999999</v>
      </c>
      <c r="N4366">
        <v>-1.45</v>
      </c>
      <c r="Q4366">
        <v>2540</v>
      </c>
      <c r="R4366" t="s">
        <v>97</v>
      </c>
      <c r="S4366" s="588">
        <v>7</v>
      </c>
    </row>
    <row r="4367" spans="1:19" x14ac:dyDescent="0.2">
      <c r="A4367">
        <v>4366</v>
      </c>
      <c r="B4367" s="400">
        <v>43335.200694444444</v>
      </c>
      <c r="C4367" t="s">
        <v>97</v>
      </c>
      <c r="D4367">
        <v>0.02</v>
      </c>
      <c r="F4367">
        <v>1.5857000000000001</v>
      </c>
      <c r="I4367" s="400">
        <v>43336.708333333336</v>
      </c>
      <c r="J4367">
        <v>1.5846899999999999</v>
      </c>
      <c r="N4367">
        <v>1.42</v>
      </c>
      <c r="Q4367">
        <v>2540</v>
      </c>
      <c r="R4367" t="s">
        <v>97</v>
      </c>
      <c r="S4367" s="588">
        <v>7</v>
      </c>
    </row>
    <row r="4368" spans="1:19" x14ac:dyDescent="0.2">
      <c r="A4368">
        <v>4367</v>
      </c>
      <c r="B4368" s="400">
        <v>43335.621527777781</v>
      </c>
      <c r="C4368" t="s">
        <v>97</v>
      </c>
      <c r="D4368">
        <v>0.02</v>
      </c>
      <c r="F4368">
        <v>1.58894</v>
      </c>
      <c r="I4368" s="400">
        <v>43336.708333333336</v>
      </c>
      <c r="J4368">
        <v>1.5846899999999999</v>
      </c>
      <c r="N4368">
        <v>5.89</v>
      </c>
      <c r="Q4368">
        <v>2540</v>
      </c>
      <c r="R4368" t="s">
        <v>97</v>
      </c>
      <c r="S4368" s="588">
        <v>7</v>
      </c>
    </row>
    <row r="4369" spans="1:19" x14ac:dyDescent="0.2">
      <c r="A4369">
        <v>4368</v>
      </c>
      <c r="B4369" s="400">
        <v>43335.702777777777</v>
      </c>
      <c r="C4369" t="s">
        <v>97</v>
      </c>
      <c r="D4369">
        <v>0.03</v>
      </c>
      <c r="F4369">
        <v>1.5922499999999999</v>
      </c>
      <c r="I4369" s="400">
        <v>43336.708333333336</v>
      </c>
      <c r="J4369">
        <v>1.5846899999999999</v>
      </c>
      <c r="N4369">
        <v>15.68</v>
      </c>
      <c r="Q4369">
        <v>2540</v>
      </c>
      <c r="R4369" t="s">
        <v>97</v>
      </c>
      <c r="S4369" s="588">
        <v>7</v>
      </c>
    </row>
    <row r="4370" spans="1:19" x14ac:dyDescent="0.2">
      <c r="A4370">
        <v>4369</v>
      </c>
      <c r="B4370" s="400">
        <v>43339.032638888886</v>
      </c>
      <c r="C4370" t="s">
        <v>96</v>
      </c>
      <c r="D4370">
        <v>0.01</v>
      </c>
      <c r="F4370">
        <v>1.5856600000000001</v>
      </c>
      <c r="I4370" s="400">
        <v>43339.122916666667</v>
      </c>
      <c r="J4370">
        <v>1.58646</v>
      </c>
      <c r="N4370">
        <v>0.55000000000000004</v>
      </c>
      <c r="Q4370">
        <v>2541</v>
      </c>
      <c r="R4370" t="s">
        <v>96</v>
      </c>
      <c r="S4370" s="588">
        <v>1</v>
      </c>
    </row>
    <row r="4371" spans="1:19" x14ac:dyDescent="0.2">
      <c r="A4371">
        <v>4370</v>
      </c>
      <c r="B4371" s="400">
        <v>43340.877083333333</v>
      </c>
      <c r="C4371" t="s">
        <v>97</v>
      </c>
      <c r="D4371">
        <v>0.01</v>
      </c>
      <c r="F4371">
        <v>1.5950599999999999</v>
      </c>
      <c r="I4371" s="400">
        <v>43340.913888888892</v>
      </c>
      <c r="J4371">
        <v>1.59426</v>
      </c>
      <c r="N4371">
        <v>0.55000000000000004</v>
      </c>
      <c r="Q4371">
        <v>2542</v>
      </c>
      <c r="R4371" t="s">
        <v>97</v>
      </c>
      <c r="S4371" s="588">
        <v>1</v>
      </c>
    </row>
    <row r="4372" spans="1:19" x14ac:dyDescent="0.2">
      <c r="A4372">
        <v>4371</v>
      </c>
      <c r="B4372" s="400">
        <v>43342.031944444447</v>
      </c>
      <c r="C4372" t="s">
        <v>96</v>
      </c>
      <c r="D4372">
        <v>0.01</v>
      </c>
      <c r="F4372">
        <v>1.6011500000000001</v>
      </c>
      <c r="I4372" s="400">
        <v>43342.067361111112</v>
      </c>
      <c r="J4372">
        <v>1.60195</v>
      </c>
      <c r="N4372">
        <v>0.55000000000000004</v>
      </c>
      <c r="Q4372">
        <v>2543</v>
      </c>
      <c r="R4372" t="s">
        <v>96</v>
      </c>
      <c r="S4372" s="588">
        <v>1</v>
      </c>
    </row>
    <row r="4373" spans="1:19" x14ac:dyDescent="0.2">
      <c r="A4373">
        <v>4372</v>
      </c>
      <c r="B4373" s="400">
        <v>43342.081944444442</v>
      </c>
      <c r="C4373" t="s">
        <v>97</v>
      </c>
      <c r="D4373">
        <v>0.01</v>
      </c>
      <c r="F4373">
        <v>1.60198</v>
      </c>
      <c r="I4373" s="400">
        <v>43342.114583333336</v>
      </c>
      <c r="J4373">
        <v>1.60118</v>
      </c>
      <c r="N4373">
        <v>0.55000000000000004</v>
      </c>
      <c r="Q4373">
        <v>2544</v>
      </c>
      <c r="R4373" t="s">
        <v>97</v>
      </c>
      <c r="S4373" s="588">
        <v>1</v>
      </c>
    </row>
    <row r="4374" spans="1:19" x14ac:dyDescent="0.2">
      <c r="A4374">
        <v>4373</v>
      </c>
      <c r="B4374" s="400">
        <v>43342.892361111109</v>
      </c>
      <c r="C4374" t="s">
        <v>97</v>
      </c>
      <c r="D4374">
        <v>0.01</v>
      </c>
      <c r="F4374">
        <v>1.60788</v>
      </c>
      <c r="I4374" s="400">
        <v>43342.912499999999</v>
      </c>
      <c r="J4374">
        <v>1.6070800000000001</v>
      </c>
      <c r="N4374">
        <v>0.55000000000000004</v>
      </c>
      <c r="Q4374">
        <v>2545</v>
      </c>
      <c r="R4374" t="s">
        <v>97</v>
      </c>
      <c r="S4374" s="588">
        <v>1</v>
      </c>
    </row>
    <row r="4375" spans="1:19" x14ac:dyDescent="0.2">
      <c r="A4375">
        <v>4374</v>
      </c>
      <c r="B4375" s="400">
        <v>43342.918055555558</v>
      </c>
      <c r="C4375" t="s">
        <v>97</v>
      </c>
      <c r="D4375">
        <v>0.01</v>
      </c>
      <c r="F4375">
        <v>1.60761</v>
      </c>
      <c r="I4375" s="400">
        <v>43342.927777777775</v>
      </c>
      <c r="J4375">
        <v>1.6068100000000001</v>
      </c>
      <c r="N4375">
        <v>0.55000000000000004</v>
      </c>
      <c r="Q4375">
        <v>2546</v>
      </c>
      <c r="R4375" t="s">
        <v>97</v>
      </c>
      <c r="S4375" s="588">
        <v>1</v>
      </c>
    </row>
    <row r="4376" spans="1:19" x14ac:dyDescent="0.2">
      <c r="A4376">
        <v>4375</v>
      </c>
      <c r="B4376" s="400">
        <v>43343.077777777777</v>
      </c>
      <c r="C4376" t="s">
        <v>97</v>
      </c>
      <c r="D4376">
        <v>0.01</v>
      </c>
      <c r="F4376">
        <v>1.60615</v>
      </c>
      <c r="I4376" s="400">
        <v>43343.19027777778</v>
      </c>
      <c r="J4376">
        <v>1.6069199999999999</v>
      </c>
      <c r="N4376">
        <v>-0.53</v>
      </c>
      <c r="Q4376">
        <v>2547</v>
      </c>
      <c r="R4376" t="s">
        <v>97</v>
      </c>
      <c r="S4376" s="588">
        <v>3</v>
      </c>
    </row>
    <row r="4377" spans="1:19" x14ac:dyDescent="0.2">
      <c r="A4377">
        <v>4376</v>
      </c>
      <c r="B4377" s="400">
        <v>43343.143055555556</v>
      </c>
      <c r="C4377" t="s">
        <v>97</v>
      </c>
      <c r="D4377">
        <v>0.01</v>
      </c>
      <c r="F4377">
        <v>1.6076900000000001</v>
      </c>
      <c r="I4377" s="400">
        <v>43343.19027777778</v>
      </c>
      <c r="J4377">
        <v>1.6069199999999999</v>
      </c>
      <c r="N4377">
        <v>0.53</v>
      </c>
      <c r="Q4377">
        <v>2547</v>
      </c>
      <c r="R4377" t="s">
        <v>97</v>
      </c>
      <c r="S4377" s="588">
        <v>3</v>
      </c>
    </row>
    <row r="4378" spans="1:19" x14ac:dyDescent="0.2">
      <c r="A4378">
        <v>4377</v>
      </c>
      <c r="B4378" s="400">
        <v>43343.143750000003</v>
      </c>
      <c r="C4378" t="s">
        <v>97</v>
      </c>
      <c r="D4378">
        <v>0.01</v>
      </c>
      <c r="F4378">
        <v>1.60931</v>
      </c>
      <c r="I4378" s="400">
        <v>43343.19027777778</v>
      </c>
      <c r="J4378">
        <v>1.6069199999999999</v>
      </c>
      <c r="N4378">
        <v>1.65</v>
      </c>
      <c r="Q4378">
        <v>2547</v>
      </c>
      <c r="R4378" t="s">
        <v>97</v>
      </c>
      <c r="S4378" s="588">
        <v>3</v>
      </c>
    </row>
    <row r="4379" spans="1:19" x14ac:dyDescent="0.2">
      <c r="A4379">
        <v>4378</v>
      </c>
      <c r="B4379" s="400">
        <v>43343.915277777778</v>
      </c>
      <c r="C4379" t="s">
        <v>97</v>
      </c>
      <c r="D4379">
        <v>0.01</v>
      </c>
      <c r="F4379">
        <v>1.61507</v>
      </c>
      <c r="I4379" s="400">
        <v>43343.961805555555</v>
      </c>
      <c r="J4379">
        <v>1.6142700000000001</v>
      </c>
      <c r="N4379">
        <v>0.55000000000000004</v>
      </c>
      <c r="Q4379">
        <v>2548</v>
      </c>
      <c r="R4379" t="s">
        <v>97</v>
      </c>
      <c r="S4379" s="588">
        <v>1</v>
      </c>
    </row>
    <row r="4380" spans="1:19" x14ac:dyDescent="0.2">
      <c r="A4380">
        <v>4379</v>
      </c>
      <c r="B4380" s="400">
        <v>43346.92083333333</v>
      </c>
      <c r="C4380" t="s">
        <v>96</v>
      </c>
      <c r="D4380">
        <v>0.01</v>
      </c>
      <c r="F4380">
        <v>1.6106799999999999</v>
      </c>
      <c r="I4380" s="400">
        <v>43347.111805555556</v>
      </c>
      <c r="J4380">
        <v>1.61148</v>
      </c>
      <c r="N4380">
        <v>0.47</v>
      </c>
      <c r="Q4380">
        <v>2549</v>
      </c>
      <c r="R4380" t="s">
        <v>96</v>
      </c>
      <c r="S4380" s="588">
        <v>1</v>
      </c>
    </row>
    <row r="4381" spans="1:19" x14ac:dyDescent="0.2">
      <c r="A4381">
        <v>4380</v>
      </c>
      <c r="B4381" s="400">
        <v>43347.885416666664</v>
      </c>
      <c r="C4381" t="s">
        <v>97</v>
      </c>
      <c r="D4381">
        <v>0.01</v>
      </c>
      <c r="F4381">
        <v>1.61294</v>
      </c>
      <c r="I4381" s="400">
        <v>43348.180555555555</v>
      </c>
      <c r="J4381">
        <v>1.6129199999999999</v>
      </c>
      <c r="N4381">
        <v>0.02</v>
      </c>
      <c r="Q4381">
        <v>2550</v>
      </c>
      <c r="R4381" t="s">
        <v>97</v>
      </c>
      <c r="S4381" s="588">
        <v>2</v>
      </c>
    </row>
    <row r="4382" spans="1:19" x14ac:dyDescent="0.2">
      <c r="A4382">
        <v>4381</v>
      </c>
      <c r="B4382" s="400">
        <v>43348.166666666664</v>
      </c>
      <c r="C4382" t="s">
        <v>97</v>
      </c>
      <c r="D4382">
        <v>0.01</v>
      </c>
      <c r="F4382">
        <v>1.61449</v>
      </c>
      <c r="I4382" s="400">
        <v>43348.180555555555</v>
      </c>
      <c r="J4382">
        <v>1.6129199999999999</v>
      </c>
      <c r="N4382">
        <v>1.08</v>
      </c>
      <c r="Q4382">
        <v>2550</v>
      </c>
      <c r="R4382" t="s">
        <v>97</v>
      </c>
      <c r="S4382" s="588">
        <v>2</v>
      </c>
    </row>
    <row r="4383" spans="1:19" x14ac:dyDescent="0.2">
      <c r="A4383">
        <v>4382</v>
      </c>
      <c r="B4383" s="400">
        <v>43348.884027777778</v>
      </c>
      <c r="C4383" t="s">
        <v>97</v>
      </c>
      <c r="D4383">
        <v>0.01</v>
      </c>
      <c r="F4383">
        <v>1.6171199999999999</v>
      </c>
      <c r="I4383" s="400">
        <v>43348.946527777778</v>
      </c>
      <c r="J4383">
        <v>1.61632</v>
      </c>
      <c r="N4383">
        <v>0.55000000000000004</v>
      </c>
      <c r="Q4383">
        <v>2551</v>
      </c>
      <c r="R4383" t="s">
        <v>97</v>
      </c>
      <c r="S4383" s="588">
        <v>1</v>
      </c>
    </row>
    <row r="4384" spans="1:19" x14ac:dyDescent="0.2">
      <c r="A4384">
        <v>4383</v>
      </c>
      <c r="B4384" s="400">
        <v>43350.897916666669</v>
      </c>
      <c r="C4384" t="s">
        <v>97</v>
      </c>
      <c r="D4384">
        <v>0.01</v>
      </c>
      <c r="F4384">
        <v>1.6273200000000001</v>
      </c>
      <c r="I4384" s="400">
        <v>43350.906944444447</v>
      </c>
      <c r="J4384">
        <v>1.62652</v>
      </c>
      <c r="N4384">
        <v>0.55000000000000004</v>
      </c>
      <c r="Q4384">
        <v>2552</v>
      </c>
      <c r="R4384" t="s">
        <v>97</v>
      </c>
      <c r="S4384" s="588">
        <v>1</v>
      </c>
    </row>
    <row r="4385" spans="1:19" x14ac:dyDescent="0.2">
      <c r="A4385">
        <v>4384</v>
      </c>
      <c r="B4385" s="400">
        <v>43353.046527777777</v>
      </c>
      <c r="C4385" t="s">
        <v>96</v>
      </c>
      <c r="D4385">
        <v>0.01</v>
      </c>
      <c r="F4385">
        <v>1.6252500000000001</v>
      </c>
      <c r="I4385" s="400">
        <v>43353.176388888889</v>
      </c>
      <c r="J4385">
        <v>1.62605</v>
      </c>
      <c r="N4385">
        <v>0.55000000000000004</v>
      </c>
      <c r="Q4385">
        <v>2553</v>
      </c>
      <c r="R4385" t="s">
        <v>96</v>
      </c>
      <c r="S4385" s="588">
        <v>1</v>
      </c>
    </row>
    <row r="4386" spans="1:19" x14ac:dyDescent="0.2">
      <c r="A4386">
        <v>4385</v>
      </c>
      <c r="B4386" s="400">
        <v>43354.961805555555</v>
      </c>
      <c r="C4386" t="s">
        <v>96</v>
      </c>
      <c r="D4386">
        <v>0.01</v>
      </c>
      <c r="F4386">
        <v>1.6297999999999999</v>
      </c>
      <c r="I4386" s="400">
        <v>43355.120138888888</v>
      </c>
      <c r="J4386">
        <v>1.6306</v>
      </c>
      <c r="N4386">
        <v>0.46</v>
      </c>
      <c r="Q4386">
        <v>2554</v>
      </c>
      <c r="R4386" t="s">
        <v>96</v>
      </c>
      <c r="S4386" s="588">
        <v>1</v>
      </c>
    </row>
    <row r="4387" spans="1:19" x14ac:dyDescent="0.2">
      <c r="A4387">
        <v>4386</v>
      </c>
      <c r="B4387" s="400">
        <v>43355.893055555556</v>
      </c>
      <c r="C4387" t="s">
        <v>96</v>
      </c>
      <c r="D4387">
        <v>0.01</v>
      </c>
      <c r="F4387">
        <v>1.6214500000000001</v>
      </c>
      <c r="I4387" s="400">
        <v>43355.992361111108</v>
      </c>
      <c r="J4387">
        <v>1.6214900000000001</v>
      </c>
      <c r="N4387">
        <v>0.03</v>
      </c>
      <c r="Q4387">
        <v>2555</v>
      </c>
      <c r="R4387" t="s">
        <v>96</v>
      </c>
      <c r="S4387" s="588">
        <v>2</v>
      </c>
    </row>
    <row r="4388" spans="1:19" x14ac:dyDescent="0.2">
      <c r="A4388">
        <v>4387</v>
      </c>
      <c r="B4388" s="400">
        <v>43355.908333333333</v>
      </c>
      <c r="C4388" t="s">
        <v>96</v>
      </c>
      <c r="D4388">
        <v>0.01</v>
      </c>
      <c r="F4388">
        <v>1.6199300000000001</v>
      </c>
      <c r="I4388" s="400">
        <v>43355.992361111108</v>
      </c>
      <c r="J4388">
        <v>1.6214900000000001</v>
      </c>
      <c r="N4388">
        <v>1.08</v>
      </c>
      <c r="Q4388">
        <v>2555</v>
      </c>
      <c r="R4388" t="s">
        <v>96</v>
      </c>
      <c r="S4388" s="588">
        <v>2</v>
      </c>
    </row>
    <row r="4389" spans="1:19" x14ac:dyDescent="0.2">
      <c r="A4389">
        <v>4388</v>
      </c>
      <c r="B4389" s="400">
        <v>43357.875</v>
      </c>
      <c r="C4389" t="s">
        <v>96</v>
      </c>
      <c r="D4389">
        <v>0.01</v>
      </c>
      <c r="F4389">
        <v>1.62395</v>
      </c>
      <c r="I4389" s="400">
        <v>43357.956944444442</v>
      </c>
      <c r="J4389">
        <v>1.6247499999999999</v>
      </c>
      <c r="N4389">
        <v>0.56000000000000005</v>
      </c>
      <c r="Q4389">
        <v>2556</v>
      </c>
      <c r="R4389" t="s">
        <v>96</v>
      </c>
      <c r="S4389" s="588">
        <v>1</v>
      </c>
    </row>
    <row r="4390" spans="1:19" x14ac:dyDescent="0.2">
      <c r="A4390">
        <v>4389</v>
      </c>
      <c r="B4390" s="400">
        <v>43360.919444444444</v>
      </c>
      <c r="C4390" t="s">
        <v>97</v>
      </c>
      <c r="D4390">
        <v>0.01</v>
      </c>
      <c r="F4390">
        <v>1.6274500000000001</v>
      </c>
      <c r="I4390" s="400">
        <v>43361.1875</v>
      </c>
      <c r="J4390">
        <v>1.62907</v>
      </c>
      <c r="N4390">
        <v>-1.1100000000000001</v>
      </c>
      <c r="Q4390">
        <v>2557</v>
      </c>
      <c r="R4390" t="s">
        <v>97</v>
      </c>
      <c r="S4390" s="588">
        <v>4</v>
      </c>
    </row>
    <row r="4391" spans="1:19" x14ac:dyDescent="0.2">
      <c r="A4391">
        <v>4390</v>
      </c>
      <c r="B4391" s="400">
        <v>43361.067361111112</v>
      </c>
      <c r="C4391" t="s">
        <v>97</v>
      </c>
      <c r="D4391">
        <v>0.01</v>
      </c>
      <c r="F4391">
        <v>1.62896</v>
      </c>
      <c r="I4391" s="400">
        <v>43361.1875</v>
      </c>
      <c r="J4391">
        <v>1.62907</v>
      </c>
      <c r="N4391">
        <v>-0.08</v>
      </c>
      <c r="Q4391">
        <v>2557</v>
      </c>
      <c r="R4391" t="s">
        <v>97</v>
      </c>
      <c r="S4391" s="588">
        <v>4</v>
      </c>
    </row>
    <row r="4392" spans="1:19" x14ac:dyDescent="0.2">
      <c r="A4392">
        <v>4391</v>
      </c>
      <c r="B4392" s="400">
        <v>43361.070833333331</v>
      </c>
      <c r="C4392" t="s">
        <v>97</v>
      </c>
      <c r="D4392">
        <v>0.01</v>
      </c>
      <c r="F4392">
        <v>1.6305700000000001</v>
      </c>
      <c r="I4392" s="400">
        <v>43361.1875</v>
      </c>
      <c r="J4392">
        <v>1.62907</v>
      </c>
      <c r="N4392">
        <v>1.03</v>
      </c>
      <c r="Q4392">
        <v>2557</v>
      </c>
      <c r="R4392" t="s">
        <v>97</v>
      </c>
      <c r="S4392" s="588">
        <v>4</v>
      </c>
    </row>
    <row r="4393" spans="1:19" x14ac:dyDescent="0.2">
      <c r="A4393">
        <v>4392</v>
      </c>
      <c r="B4393" s="400">
        <v>43361.113888888889</v>
      </c>
      <c r="C4393" t="s">
        <v>97</v>
      </c>
      <c r="D4393">
        <v>0.01</v>
      </c>
      <c r="F4393">
        <v>1.6328800000000001</v>
      </c>
      <c r="I4393" s="400">
        <v>43361.1875</v>
      </c>
      <c r="J4393">
        <v>1.62907</v>
      </c>
      <c r="N4393">
        <v>2.63</v>
      </c>
      <c r="Q4393">
        <v>2557</v>
      </c>
      <c r="R4393" t="s">
        <v>97</v>
      </c>
      <c r="S4393" s="588">
        <v>4</v>
      </c>
    </row>
    <row r="4394" spans="1:19" x14ac:dyDescent="0.2">
      <c r="A4394">
        <v>4393</v>
      </c>
      <c r="B4394" s="400">
        <v>43361.919444444444</v>
      </c>
      <c r="C4394" t="s">
        <v>96</v>
      </c>
      <c r="D4394">
        <v>0.01</v>
      </c>
      <c r="F4394">
        <v>1.61646</v>
      </c>
      <c r="I4394" s="400">
        <v>43362.133333333331</v>
      </c>
      <c r="J4394">
        <v>1.6165099999999999</v>
      </c>
      <c r="N4394">
        <v>-0.06</v>
      </c>
      <c r="Q4394">
        <v>2558</v>
      </c>
      <c r="R4394" t="s">
        <v>96</v>
      </c>
      <c r="S4394" s="588">
        <v>2</v>
      </c>
    </row>
    <row r="4395" spans="1:19" x14ac:dyDescent="0.2">
      <c r="A4395">
        <v>4394</v>
      </c>
      <c r="B4395" s="400">
        <v>43362.067361111112</v>
      </c>
      <c r="C4395" t="s">
        <v>96</v>
      </c>
      <c r="D4395">
        <v>0.01</v>
      </c>
      <c r="F4395">
        <v>1.61496</v>
      </c>
      <c r="I4395" s="400">
        <v>43362.133333333331</v>
      </c>
      <c r="J4395">
        <v>1.6165099999999999</v>
      </c>
      <c r="N4395">
        <v>1.07</v>
      </c>
      <c r="Q4395">
        <v>2558</v>
      </c>
      <c r="R4395" t="s">
        <v>96</v>
      </c>
      <c r="S4395" s="588">
        <v>2</v>
      </c>
    </row>
    <row r="4396" spans="1:19" x14ac:dyDescent="0.2">
      <c r="A4396">
        <v>4395</v>
      </c>
      <c r="B4396" s="400">
        <v>43363.93472222222</v>
      </c>
      <c r="C4396" t="s">
        <v>97</v>
      </c>
      <c r="D4396">
        <v>0.01</v>
      </c>
      <c r="F4396">
        <v>1.61582</v>
      </c>
      <c r="I4396" s="400">
        <v>43364.217361111114</v>
      </c>
      <c r="J4396">
        <v>1.6157699999999999</v>
      </c>
      <c r="N4396">
        <v>0.04</v>
      </c>
      <c r="Q4396">
        <v>2559</v>
      </c>
      <c r="R4396" t="s">
        <v>97</v>
      </c>
      <c r="S4396" s="588">
        <v>2</v>
      </c>
    </row>
    <row r="4397" spans="1:19" x14ac:dyDescent="0.2">
      <c r="A4397">
        <v>4396</v>
      </c>
      <c r="B4397" s="400">
        <v>43364.181944444441</v>
      </c>
      <c r="C4397" t="s">
        <v>97</v>
      </c>
      <c r="D4397">
        <v>0.01</v>
      </c>
      <c r="F4397">
        <v>1.6173200000000001</v>
      </c>
      <c r="I4397" s="400">
        <v>43364.217361111114</v>
      </c>
      <c r="J4397">
        <v>1.6157699999999999</v>
      </c>
      <c r="N4397">
        <v>1.07</v>
      </c>
      <c r="Q4397">
        <v>2559</v>
      </c>
      <c r="R4397" t="s">
        <v>97</v>
      </c>
      <c r="S4397" s="588">
        <v>2</v>
      </c>
    </row>
    <row r="4398" spans="1:19" x14ac:dyDescent="0.2">
      <c r="A4398">
        <v>4397</v>
      </c>
      <c r="B4398" s="400">
        <v>43367.056250000001</v>
      </c>
      <c r="C4398" t="s">
        <v>96</v>
      </c>
      <c r="D4398">
        <v>0.01</v>
      </c>
      <c r="F4398">
        <v>1.6153999999999999</v>
      </c>
      <c r="I4398" s="400">
        <v>43367.25</v>
      </c>
      <c r="J4398">
        <v>1.6154500000000001</v>
      </c>
      <c r="N4398">
        <v>0.03</v>
      </c>
      <c r="Q4398">
        <v>2560</v>
      </c>
      <c r="R4398" t="s">
        <v>96</v>
      </c>
      <c r="S4398" s="588">
        <v>2</v>
      </c>
    </row>
    <row r="4399" spans="1:19" x14ac:dyDescent="0.2">
      <c r="A4399">
        <v>4398</v>
      </c>
      <c r="B4399" s="400">
        <v>43367.149305555555</v>
      </c>
      <c r="C4399" t="s">
        <v>96</v>
      </c>
      <c r="D4399">
        <v>0.01</v>
      </c>
      <c r="F4399">
        <v>1.61389</v>
      </c>
      <c r="I4399" s="400">
        <v>43367.25</v>
      </c>
      <c r="J4399">
        <v>1.6154500000000001</v>
      </c>
      <c r="N4399">
        <v>1.07</v>
      </c>
      <c r="Q4399">
        <v>2560</v>
      </c>
      <c r="R4399" t="s">
        <v>96</v>
      </c>
      <c r="S4399" s="588">
        <v>2</v>
      </c>
    </row>
    <row r="4400" spans="1:19" x14ac:dyDescent="0.2">
      <c r="A4400">
        <v>4399</v>
      </c>
      <c r="B4400" s="400">
        <v>43368.957638888889</v>
      </c>
      <c r="C4400" t="s">
        <v>96</v>
      </c>
      <c r="D4400">
        <v>0.01</v>
      </c>
      <c r="F4400">
        <v>1.6229800000000001</v>
      </c>
      <c r="I4400" s="400">
        <v>43369.440972222219</v>
      </c>
      <c r="J4400">
        <v>1.6214</v>
      </c>
      <c r="N4400">
        <v>-1.17</v>
      </c>
      <c r="Q4400">
        <v>2561</v>
      </c>
      <c r="R4400" t="s">
        <v>96</v>
      </c>
      <c r="S4400" s="588">
        <v>4</v>
      </c>
    </row>
    <row r="4401" spans="1:19" x14ac:dyDescent="0.2">
      <c r="A4401">
        <v>4400</v>
      </c>
      <c r="B4401" s="400">
        <v>43369.161805555559</v>
      </c>
      <c r="C4401" t="s">
        <v>96</v>
      </c>
      <c r="D4401">
        <v>0.01</v>
      </c>
      <c r="F4401">
        <v>1.62148</v>
      </c>
      <c r="I4401" s="400">
        <v>43369.440972222219</v>
      </c>
      <c r="J4401">
        <v>1.6214</v>
      </c>
      <c r="N4401">
        <v>-0.05</v>
      </c>
      <c r="Q4401">
        <v>2561</v>
      </c>
      <c r="R4401" t="s">
        <v>96</v>
      </c>
      <c r="S4401" s="588">
        <v>4</v>
      </c>
    </row>
    <row r="4402" spans="1:19" x14ac:dyDescent="0.2">
      <c r="A4402">
        <v>4401</v>
      </c>
      <c r="B4402" s="400">
        <v>43369.166666666664</v>
      </c>
      <c r="C4402" t="s">
        <v>96</v>
      </c>
      <c r="D4402">
        <v>0.01</v>
      </c>
      <c r="F4402">
        <v>1.61998</v>
      </c>
      <c r="I4402" s="400">
        <v>43369.440972222219</v>
      </c>
      <c r="J4402">
        <v>1.6214</v>
      </c>
      <c r="N4402">
        <v>0.98</v>
      </c>
      <c r="Q4402">
        <v>2561</v>
      </c>
      <c r="R4402" t="s">
        <v>96</v>
      </c>
      <c r="S4402" s="588">
        <v>4</v>
      </c>
    </row>
    <row r="4403" spans="1:19" x14ac:dyDescent="0.2">
      <c r="A4403">
        <v>4402</v>
      </c>
      <c r="B4403" s="400">
        <v>43369.181944444441</v>
      </c>
      <c r="C4403" t="s">
        <v>96</v>
      </c>
      <c r="D4403">
        <v>0.01</v>
      </c>
      <c r="F4403">
        <v>1.61757</v>
      </c>
      <c r="I4403" s="400">
        <v>43369.440972222219</v>
      </c>
      <c r="J4403">
        <v>1.6214</v>
      </c>
      <c r="N4403">
        <v>2.65</v>
      </c>
      <c r="Q4403">
        <v>2561</v>
      </c>
      <c r="R4403" t="s">
        <v>96</v>
      </c>
      <c r="S4403" s="588">
        <v>4</v>
      </c>
    </row>
    <row r="4404" spans="1:19" x14ac:dyDescent="0.2">
      <c r="A4404">
        <v>4403</v>
      </c>
      <c r="B4404" s="400">
        <v>43369.893750000003</v>
      </c>
      <c r="C4404" t="s">
        <v>97</v>
      </c>
      <c r="D4404">
        <v>0.01</v>
      </c>
      <c r="F4404">
        <v>1.61385</v>
      </c>
      <c r="I4404" s="400">
        <v>43370.34652777778</v>
      </c>
      <c r="J4404">
        <v>1.61554</v>
      </c>
      <c r="N4404">
        <v>-1.1200000000000001</v>
      </c>
      <c r="Q4404">
        <v>2562</v>
      </c>
      <c r="R4404" t="s">
        <v>97</v>
      </c>
      <c r="S4404" s="588">
        <v>4</v>
      </c>
    </row>
    <row r="4405" spans="1:19" x14ac:dyDescent="0.2">
      <c r="A4405">
        <v>4404</v>
      </c>
      <c r="B4405" s="400">
        <v>43369.901388888888</v>
      </c>
      <c r="C4405" t="s">
        <v>97</v>
      </c>
      <c r="D4405">
        <v>0.01</v>
      </c>
      <c r="F4405">
        <v>1.61538</v>
      </c>
      <c r="I4405" s="400">
        <v>43370.34652777778</v>
      </c>
      <c r="J4405">
        <v>1.61554</v>
      </c>
      <c r="N4405">
        <v>-7.0000000000000007E-2</v>
      </c>
      <c r="Q4405">
        <v>2562</v>
      </c>
      <c r="R4405" t="s">
        <v>97</v>
      </c>
      <c r="S4405" s="588">
        <v>4</v>
      </c>
    </row>
    <row r="4406" spans="1:19" x14ac:dyDescent="0.2">
      <c r="A4406">
        <v>4405</v>
      </c>
      <c r="B4406" s="400">
        <v>43369.905555555553</v>
      </c>
      <c r="C4406" t="s">
        <v>97</v>
      </c>
      <c r="D4406">
        <v>0.01</v>
      </c>
      <c r="F4406">
        <v>1.6170800000000001</v>
      </c>
      <c r="I4406" s="400">
        <v>43370.34652777778</v>
      </c>
      <c r="J4406">
        <v>1.61554</v>
      </c>
      <c r="N4406">
        <v>1.1000000000000001</v>
      </c>
      <c r="Q4406">
        <v>2562</v>
      </c>
      <c r="R4406" t="s">
        <v>97</v>
      </c>
      <c r="S4406" s="588">
        <v>4</v>
      </c>
    </row>
    <row r="4407" spans="1:19" x14ac:dyDescent="0.2">
      <c r="A4407">
        <v>4406</v>
      </c>
      <c r="B4407" s="400">
        <v>43370.125</v>
      </c>
      <c r="C4407" t="s">
        <v>97</v>
      </c>
      <c r="D4407">
        <v>0.01</v>
      </c>
      <c r="F4407">
        <v>1.6194500000000001</v>
      </c>
      <c r="I4407" s="400">
        <v>43370.34652777778</v>
      </c>
      <c r="J4407">
        <v>1.61554</v>
      </c>
      <c r="N4407">
        <v>2.7</v>
      </c>
      <c r="Q4407">
        <v>2562</v>
      </c>
      <c r="R4407" t="s">
        <v>97</v>
      </c>
      <c r="S4407" s="588">
        <v>4</v>
      </c>
    </row>
    <row r="4408" spans="1:19" x14ac:dyDescent="0.2">
      <c r="A4408">
        <v>4407</v>
      </c>
      <c r="B4408" s="400">
        <v>43370.893750000003</v>
      </c>
      <c r="C4408" t="s">
        <v>96</v>
      </c>
      <c r="D4408">
        <v>0.01</v>
      </c>
      <c r="F4408">
        <v>1.61547</v>
      </c>
      <c r="I4408" s="400">
        <v>43370.913888888892</v>
      </c>
      <c r="J4408">
        <v>1.6162700000000001</v>
      </c>
      <c r="N4408">
        <v>0.55000000000000004</v>
      </c>
      <c r="Q4408">
        <v>2563</v>
      </c>
      <c r="R4408" t="s">
        <v>96</v>
      </c>
      <c r="S4408" s="588">
        <v>1</v>
      </c>
    </row>
    <row r="4409" spans="1:19" x14ac:dyDescent="0.2">
      <c r="A4409">
        <v>4408</v>
      </c>
      <c r="B4409" s="400">
        <v>43371.881249999999</v>
      </c>
      <c r="C4409" t="s">
        <v>97</v>
      </c>
      <c r="D4409">
        <v>0.01</v>
      </c>
      <c r="F4409">
        <v>1.60707</v>
      </c>
      <c r="I4409" s="400">
        <v>43374.063888888886</v>
      </c>
      <c r="J4409">
        <v>1.6062700000000001</v>
      </c>
      <c r="N4409">
        <v>0.56000000000000005</v>
      </c>
      <c r="Q4409">
        <v>2564</v>
      </c>
      <c r="R4409" t="s">
        <v>97</v>
      </c>
      <c r="S4409" s="588">
        <v>1</v>
      </c>
    </row>
    <row r="4410" spans="1:19" x14ac:dyDescent="0.2">
      <c r="A4410">
        <v>4409</v>
      </c>
      <c r="B4410" s="400">
        <v>43376.931944444441</v>
      </c>
      <c r="C4410" t="s">
        <v>97</v>
      </c>
      <c r="D4410">
        <v>0.01</v>
      </c>
      <c r="F4410">
        <v>1.6179399999999999</v>
      </c>
      <c r="I4410" s="400">
        <v>43376.935416666667</v>
      </c>
      <c r="J4410">
        <v>1.61714</v>
      </c>
      <c r="N4410">
        <v>0.55000000000000004</v>
      </c>
      <c r="Q4410">
        <v>2565</v>
      </c>
      <c r="R4410" t="s">
        <v>97</v>
      </c>
      <c r="S4410" s="588">
        <v>1</v>
      </c>
    </row>
    <row r="4411" spans="1:19" x14ac:dyDescent="0.2">
      <c r="A4411">
        <v>4410</v>
      </c>
      <c r="B4411" s="400">
        <v>43376.943749999999</v>
      </c>
      <c r="C4411" t="s">
        <v>97</v>
      </c>
      <c r="D4411">
        <v>0.01</v>
      </c>
      <c r="F4411">
        <v>1.6174599999999999</v>
      </c>
      <c r="I4411" s="400">
        <v>43376.984722222223</v>
      </c>
      <c r="J4411">
        <v>1.61666</v>
      </c>
      <c r="N4411">
        <v>0.56000000000000005</v>
      </c>
      <c r="Q4411">
        <v>2566</v>
      </c>
      <c r="R4411" t="s">
        <v>97</v>
      </c>
      <c r="S4411" s="588">
        <v>1</v>
      </c>
    </row>
    <row r="4412" spans="1:19" x14ac:dyDescent="0.2">
      <c r="A4412">
        <v>4411</v>
      </c>
      <c r="B4412" s="400">
        <v>43377.052083333336</v>
      </c>
      <c r="C4412" t="s">
        <v>97</v>
      </c>
      <c r="D4412">
        <v>0.01</v>
      </c>
      <c r="F4412">
        <v>1.6159600000000001</v>
      </c>
      <c r="I4412" s="400">
        <v>43377.1875</v>
      </c>
      <c r="J4412">
        <v>1.6159699999999999</v>
      </c>
      <c r="N4412">
        <v>-0.01</v>
      </c>
      <c r="Q4412">
        <v>2567</v>
      </c>
      <c r="R4412" t="s">
        <v>97</v>
      </c>
      <c r="S4412" s="588">
        <v>2</v>
      </c>
    </row>
    <row r="4413" spans="1:19" x14ac:dyDescent="0.2">
      <c r="A4413">
        <v>4412</v>
      </c>
      <c r="B4413" s="400">
        <v>43377.124305555553</v>
      </c>
      <c r="C4413" t="s">
        <v>97</v>
      </c>
      <c r="D4413">
        <v>0.01</v>
      </c>
      <c r="F4413">
        <v>1.61757</v>
      </c>
      <c r="I4413" s="400">
        <v>43377.1875</v>
      </c>
      <c r="J4413">
        <v>1.6159699999999999</v>
      </c>
      <c r="N4413">
        <v>1.1000000000000001</v>
      </c>
      <c r="Q4413">
        <v>2567</v>
      </c>
      <c r="R4413" t="s">
        <v>97</v>
      </c>
      <c r="S4413" s="588">
        <v>2</v>
      </c>
    </row>
    <row r="4414" spans="1:19" x14ac:dyDescent="0.2">
      <c r="A4414">
        <v>4413</v>
      </c>
      <c r="B4414" s="400">
        <v>43378.90625</v>
      </c>
      <c r="C4414" t="s">
        <v>96</v>
      </c>
      <c r="D4414">
        <v>0.01</v>
      </c>
      <c r="F4414">
        <v>1.63411</v>
      </c>
      <c r="I4414" s="400">
        <v>43378.938194444447</v>
      </c>
      <c r="J4414">
        <v>1.6349100000000001</v>
      </c>
      <c r="N4414">
        <v>0.55000000000000004</v>
      </c>
      <c r="Q4414">
        <v>2568</v>
      </c>
      <c r="R4414" t="s">
        <v>96</v>
      </c>
      <c r="S4414" s="588">
        <v>1</v>
      </c>
    </row>
    <row r="4415" spans="1:19" x14ac:dyDescent="0.2">
      <c r="A4415">
        <v>4414</v>
      </c>
      <c r="B4415" s="400">
        <v>43381.911805555559</v>
      </c>
      <c r="C4415" t="s">
        <v>96</v>
      </c>
      <c r="D4415">
        <v>0.01</v>
      </c>
      <c r="F4415">
        <v>1.6229</v>
      </c>
      <c r="I4415" s="400">
        <v>43381.932638888888</v>
      </c>
      <c r="J4415">
        <v>1.6236999999999999</v>
      </c>
      <c r="N4415">
        <v>0.55000000000000004</v>
      </c>
      <c r="Q4415">
        <v>2569</v>
      </c>
      <c r="R4415" t="s">
        <v>96</v>
      </c>
      <c r="S4415" s="588">
        <v>1</v>
      </c>
    </row>
    <row r="4416" spans="1:19" x14ac:dyDescent="0.2">
      <c r="A4416">
        <v>4415</v>
      </c>
      <c r="B4416" s="400">
        <v>43382.970833333333</v>
      </c>
      <c r="C4416" t="s">
        <v>96</v>
      </c>
      <c r="D4416">
        <v>0.01</v>
      </c>
      <c r="F4416">
        <v>1.61816</v>
      </c>
      <c r="I4416" s="400">
        <v>43383.472222222219</v>
      </c>
      <c r="J4416">
        <v>1.6174299999999999</v>
      </c>
      <c r="N4416">
        <v>-0.6</v>
      </c>
      <c r="Q4416">
        <v>2570</v>
      </c>
      <c r="R4416" t="s">
        <v>96</v>
      </c>
      <c r="S4416" s="588">
        <v>3</v>
      </c>
    </row>
    <row r="4417" spans="1:19" x14ac:dyDescent="0.2">
      <c r="A4417">
        <v>4416</v>
      </c>
      <c r="B4417" s="400">
        <v>43383.106944444444</v>
      </c>
      <c r="C4417" t="s">
        <v>96</v>
      </c>
      <c r="D4417">
        <v>0.01</v>
      </c>
      <c r="F4417">
        <v>1.6166100000000001</v>
      </c>
      <c r="I4417" s="400">
        <v>43383.472222222219</v>
      </c>
      <c r="J4417">
        <v>1.6174299999999999</v>
      </c>
      <c r="N4417">
        <v>0.56000000000000005</v>
      </c>
      <c r="Q4417">
        <v>2570</v>
      </c>
      <c r="R4417" t="s">
        <v>96</v>
      </c>
      <c r="S4417" s="588">
        <v>3</v>
      </c>
    </row>
    <row r="4418" spans="1:19" x14ac:dyDescent="0.2">
      <c r="A4418">
        <v>4417</v>
      </c>
      <c r="B4418" s="400">
        <v>43383.352083333331</v>
      </c>
      <c r="C4418" t="s">
        <v>96</v>
      </c>
      <c r="D4418">
        <v>0.01</v>
      </c>
      <c r="F4418">
        <v>1.61511</v>
      </c>
      <c r="I4418" s="400">
        <v>43383.472222222219</v>
      </c>
      <c r="J4418">
        <v>1.6174299999999999</v>
      </c>
      <c r="N4418">
        <v>1.6</v>
      </c>
      <c r="Q4418">
        <v>2570</v>
      </c>
      <c r="R4418" t="s">
        <v>96</v>
      </c>
      <c r="S4418" s="588">
        <v>3</v>
      </c>
    </row>
    <row r="4419" spans="1:19" x14ac:dyDescent="0.2">
      <c r="A4419">
        <v>4418</v>
      </c>
      <c r="B4419" s="400">
        <v>43383.894444444442</v>
      </c>
      <c r="C4419" t="s">
        <v>97</v>
      </c>
      <c r="D4419">
        <v>0.01</v>
      </c>
      <c r="F4419">
        <v>1.6263000000000001</v>
      </c>
      <c r="I4419" s="400">
        <v>43384.428472222222</v>
      </c>
      <c r="J4419">
        <v>1.6298299999999999</v>
      </c>
      <c r="N4419">
        <v>-2.39</v>
      </c>
      <c r="Q4419">
        <v>2571</v>
      </c>
      <c r="R4419" t="s">
        <v>97</v>
      </c>
      <c r="S4419" s="588">
        <v>5</v>
      </c>
    </row>
    <row r="4420" spans="1:19" x14ac:dyDescent="0.2">
      <c r="A4420">
        <v>4419</v>
      </c>
      <c r="B4420" s="400">
        <v>43383.919444444444</v>
      </c>
      <c r="C4420" t="s">
        <v>97</v>
      </c>
      <c r="D4420">
        <v>0.01</v>
      </c>
      <c r="F4420">
        <v>1.62782</v>
      </c>
      <c r="I4420" s="400">
        <v>43384.428472222222</v>
      </c>
      <c r="J4420">
        <v>1.6298299999999999</v>
      </c>
      <c r="N4420">
        <v>-1.35</v>
      </c>
      <c r="Q4420">
        <v>2571</v>
      </c>
      <c r="R4420" t="s">
        <v>97</v>
      </c>
      <c r="S4420" s="588">
        <v>5</v>
      </c>
    </row>
    <row r="4421" spans="1:19" x14ac:dyDescent="0.2">
      <c r="A4421">
        <v>4420</v>
      </c>
      <c r="B4421" s="400">
        <v>43383.981249999997</v>
      </c>
      <c r="C4421" t="s">
        <v>97</v>
      </c>
      <c r="D4421">
        <v>0.01</v>
      </c>
      <c r="F4421">
        <v>1.6293500000000001</v>
      </c>
      <c r="I4421" s="400">
        <v>43384.428472222222</v>
      </c>
      <c r="J4421">
        <v>1.6298299999999999</v>
      </c>
      <c r="N4421">
        <v>-0.28999999999999998</v>
      </c>
      <c r="Q4421">
        <v>2571</v>
      </c>
      <c r="R4421" t="s">
        <v>97</v>
      </c>
      <c r="S4421" s="588">
        <v>5</v>
      </c>
    </row>
    <row r="4422" spans="1:19" x14ac:dyDescent="0.2">
      <c r="A4422">
        <v>4421</v>
      </c>
      <c r="B4422" s="400">
        <v>43383.993750000001</v>
      </c>
      <c r="C4422" t="s">
        <v>97</v>
      </c>
      <c r="D4422">
        <v>0.01</v>
      </c>
      <c r="F4422">
        <v>1.6316900000000001</v>
      </c>
      <c r="I4422" s="400">
        <v>43384.428472222222</v>
      </c>
      <c r="J4422">
        <v>1.6298299999999999</v>
      </c>
      <c r="N4422">
        <v>1.32</v>
      </c>
      <c r="Q4422">
        <v>2571</v>
      </c>
      <c r="R4422" t="s">
        <v>97</v>
      </c>
      <c r="S4422" s="588">
        <v>5</v>
      </c>
    </row>
    <row r="4423" spans="1:19" x14ac:dyDescent="0.2">
      <c r="A4423">
        <v>4422</v>
      </c>
      <c r="B4423" s="400">
        <v>43383.998611111114</v>
      </c>
      <c r="C4423" t="s">
        <v>97</v>
      </c>
      <c r="D4423">
        <v>0.02</v>
      </c>
      <c r="F4423">
        <v>1.6349100000000001</v>
      </c>
      <c r="I4423" s="400">
        <v>43384.428472222222</v>
      </c>
      <c r="J4423">
        <v>1.6298299999999999</v>
      </c>
      <c r="N4423">
        <v>7.09</v>
      </c>
      <c r="Q4423">
        <v>2571</v>
      </c>
      <c r="R4423" t="s">
        <v>97</v>
      </c>
      <c r="S4423" s="588">
        <v>5</v>
      </c>
    </row>
    <row r="4424" spans="1:19" x14ac:dyDescent="0.2">
      <c r="A4424">
        <v>4423</v>
      </c>
      <c r="B4424" s="400">
        <v>43384.072916666664</v>
      </c>
      <c r="C4424" t="s">
        <v>96</v>
      </c>
      <c r="D4424">
        <v>0.01</v>
      </c>
      <c r="F4424">
        <v>1.63208</v>
      </c>
      <c r="I4424" s="400">
        <v>43384.105555555558</v>
      </c>
      <c r="J4424">
        <v>1.6328800000000001</v>
      </c>
      <c r="N4424">
        <v>0.55000000000000004</v>
      </c>
      <c r="Q4424">
        <v>2572</v>
      </c>
      <c r="R4424" t="s">
        <v>96</v>
      </c>
      <c r="S4424" s="588">
        <v>1</v>
      </c>
    </row>
    <row r="4425" spans="1:19" x14ac:dyDescent="0.2">
      <c r="A4425">
        <v>4424</v>
      </c>
      <c r="B4425" s="400">
        <v>43384.877083333333</v>
      </c>
      <c r="C4425" t="s">
        <v>97</v>
      </c>
      <c r="D4425">
        <v>0.01</v>
      </c>
      <c r="F4425">
        <v>1.6275900000000001</v>
      </c>
      <c r="I4425" s="400">
        <v>43384.933333333334</v>
      </c>
      <c r="J4425">
        <v>1.6283099999999999</v>
      </c>
      <c r="N4425">
        <v>-0.49</v>
      </c>
      <c r="Q4425">
        <v>2573</v>
      </c>
      <c r="R4425" t="s">
        <v>97</v>
      </c>
      <c r="S4425" s="588">
        <v>3</v>
      </c>
    </row>
    <row r="4426" spans="1:19" x14ac:dyDescent="0.2">
      <c r="A4426">
        <v>4425</v>
      </c>
      <c r="B4426" s="400">
        <v>43384.895833333336</v>
      </c>
      <c r="C4426" t="s">
        <v>97</v>
      </c>
      <c r="D4426">
        <v>0.01</v>
      </c>
      <c r="F4426">
        <v>1.6291</v>
      </c>
      <c r="I4426" s="400">
        <v>43384.933333333334</v>
      </c>
      <c r="J4426">
        <v>1.6283099999999999</v>
      </c>
      <c r="N4426">
        <v>0.55000000000000004</v>
      </c>
      <c r="Q4426">
        <v>2573</v>
      </c>
      <c r="R4426" t="s">
        <v>97</v>
      </c>
      <c r="S4426" s="588">
        <v>3</v>
      </c>
    </row>
    <row r="4427" spans="1:19" x14ac:dyDescent="0.2">
      <c r="A4427">
        <v>4426</v>
      </c>
      <c r="B4427" s="400">
        <v>43384.902083333334</v>
      </c>
      <c r="C4427" t="s">
        <v>97</v>
      </c>
      <c r="D4427">
        <v>0.01</v>
      </c>
      <c r="F4427">
        <v>1.6306499999999999</v>
      </c>
      <c r="I4427" s="400">
        <v>43384.933333333334</v>
      </c>
      <c r="J4427">
        <v>1.6283099999999999</v>
      </c>
      <c r="N4427">
        <v>1.62</v>
      </c>
      <c r="Q4427">
        <v>2573</v>
      </c>
      <c r="R4427" t="s">
        <v>97</v>
      </c>
      <c r="S4427" s="588">
        <v>3</v>
      </c>
    </row>
    <row r="4428" spans="1:19" x14ac:dyDescent="0.2">
      <c r="A4428">
        <v>4427</v>
      </c>
      <c r="B4428" s="400">
        <v>43385.915277777778</v>
      </c>
      <c r="C4428" t="s">
        <v>97</v>
      </c>
      <c r="D4428">
        <v>0.01</v>
      </c>
      <c r="F4428">
        <v>1.6268400000000001</v>
      </c>
      <c r="I4428" s="400">
        <v>43385.925000000003</v>
      </c>
      <c r="J4428">
        <v>1.6260399999999999</v>
      </c>
      <c r="N4428">
        <v>0.55000000000000004</v>
      </c>
      <c r="Q4428">
        <v>2574</v>
      </c>
      <c r="R4428" t="s">
        <v>97</v>
      </c>
      <c r="S4428" s="588">
        <v>1</v>
      </c>
    </row>
    <row r="4429" spans="1:19" x14ac:dyDescent="0.2">
      <c r="A4429">
        <v>4428</v>
      </c>
      <c r="B4429" s="400">
        <v>43388.919444444444</v>
      </c>
      <c r="C4429" t="s">
        <v>96</v>
      </c>
      <c r="D4429">
        <v>0.01</v>
      </c>
      <c r="F4429">
        <v>1.6224700000000001</v>
      </c>
      <c r="I4429" s="400">
        <v>43388.931944444441</v>
      </c>
      <c r="J4429">
        <v>1.62327</v>
      </c>
      <c r="N4429">
        <v>0.55000000000000004</v>
      </c>
      <c r="Q4429">
        <v>2575</v>
      </c>
      <c r="R4429" t="s">
        <v>96</v>
      </c>
      <c r="S4429" s="588">
        <v>1</v>
      </c>
    </row>
    <row r="4430" spans="1:19" x14ac:dyDescent="0.2">
      <c r="A4430">
        <v>4429</v>
      </c>
      <c r="B4430" s="400">
        <v>43389.06527777778</v>
      </c>
      <c r="C4430" t="s">
        <v>97</v>
      </c>
      <c r="D4430">
        <v>0.01</v>
      </c>
      <c r="F4430">
        <v>1.62317</v>
      </c>
      <c r="I4430" s="400">
        <v>43389.177777777775</v>
      </c>
      <c r="J4430">
        <v>1.62313</v>
      </c>
      <c r="N4430">
        <v>0.03</v>
      </c>
      <c r="Q4430">
        <v>2576</v>
      </c>
      <c r="R4430" t="s">
        <v>97</v>
      </c>
      <c r="S4430" s="588">
        <v>2</v>
      </c>
    </row>
    <row r="4431" spans="1:19" x14ac:dyDescent="0.2">
      <c r="A4431">
        <v>4430</v>
      </c>
      <c r="B4431" s="400">
        <v>43389.148611111108</v>
      </c>
      <c r="C4431" t="s">
        <v>97</v>
      </c>
      <c r="D4431">
        <v>0.01</v>
      </c>
      <c r="F4431">
        <v>1.6246799999999999</v>
      </c>
      <c r="I4431" s="400">
        <v>43389.177777777775</v>
      </c>
      <c r="J4431">
        <v>1.62313</v>
      </c>
      <c r="N4431">
        <v>1.07</v>
      </c>
      <c r="Q4431">
        <v>2576</v>
      </c>
      <c r="R4431" t="s">
        <v>97</v>
      </c>
      <c r="S4431" s="588">
        <v>2</v>
      </c>
    </row>
    <row r="4432" spans="1:19" x14ac:dyDescent="0.2">
      <c r="A4432">
        <v>4431</v>
      </c>
      <c r="B4432" s="400">
        <v>43390.879861111112</v>
      </c>
      <c r="C4432" t="s">
        <v>96</v>
      </c>
      <c r="D4432">
        <v>0.01</v>
      </c>
      <c r="F4432">
        <v>1.6169100000000001</v>
      </c>
      <c r="I4432" s="400">
        <v>43390.886111111111</v>
      </c>
      <c r="J4432">
        <v>1.61771</v>
      </c>
      <c r="N4432">
        <v>0.55000000000000004</v>
      </c>
      <c r="Q4432">
        <v>2577</v>
      </c>
      <c r="R4432" t="s">
        <v>96</v>
      </c>
      <c r="S4432" s="588">
        <v>1</v>
      </c>
    </row>
    <row r="4433" spans="1:19" x14ac:dyDescent="0.2">
      <c r="A4433">
        <v>4432</v>
      </c>
      <c r="B4433" s="400">
        <v>43390.918055555558</v>
      </c>
      <c r="C4433" t="s">
        <v>96</v>
      </c>
      <c r="D4433">
        <v>0.01</v>
      </c>
      <c r="F4433">
        <v>1.6167400000000001</v>
      </c>
      <c r="I4433" s="400">
        <v>43390.932638888888</v>
      </c>
      <c r="J4433">
        <v>1.61754</v>
      </c>
      <c r="N4433">
        <v>0.55000000000000004</v>
      </c>
      <c r="Q4433">
        <v>2578</v>
      </c>
      <c r="R4433" t="s">
        <v>96</v>
      </c>
      <c r="S4433" s="588">
        <v>1</v>
      </c>
    </row>
    <row r="4434" spans="1:19" x14ac:dyDescent="0.2">
      <c r="A4434">
        <v>4433</v>
      </c>
      <c r="B4434" s="400">
        <v>43390.935416666667</v>
      </c>
      <c r="C4434" t="s">
        <v>96</v>
      </c>
      <c r="D4434">
        <v>0.01</v>
      </c>
      <c r="F4434">
        <v>1.6172899999999999</v>
      </c>
      <c r="I4434" s="400">
        <v>43391.003472222219</v>
      </c>
      <c r="J4434">
        <v>1.61809</v>
      </c>
      <c r="N4434">
        <v>0.27</v>
      </c>
      <c r="Q4434">
        <v>2579</v>
      </c>
      <c r="R4434" t="s">
        <v>96</v>
      </c>
      <c r="S4434" s="588">
        <v>1</v>
      </c>
    </row>
    <row r="4435" spans="1:19" x14ac:dyDescent="0.2">
      <c r="A4435">
        <v>4434</v>
      </c>
      <c r="B4435" s="400">
        <v>43391.057638888888</v>
      </c>
      <c r="C4435" t="s">
        <v>96</v>
      </c>
      <c r="D4435">
        <v>0.01</v>
      </c>
      <c r="F4435">
        <v>1.6175200000000001</v>
      </c>
      <c r="I4435" s="400">
        <v>43391.19027777778</v>
      </c>
      <c r="J4435">
        <v>1.6161099999999999</v>
      </c>
      <c r="N4435">
        <v>-0.97</v>
      </c>
      <c r="Q4435">
        <v>2580</v>
      </c>
      <c r="R4435" t="s">
        <v>96</v>
      </c>
      <c r="S4435" s="588">
        <v>3</v>
      </c>
    </row>
    <row r="4436" spans="1:19" x14ac:dyDescent="0.2">
      <c r="A4436">
        <v>4435</v>
      </c>
      <c r="B4436" s="400">
        <v>43391.146527777775</v>
      </c>
      <c r="C4436" t="s">
        <v>96</v>
      </c>
      <c r="D4436">
        <v>0.01</v>
      </c>
      <c r="F4436">
        <v>1.61497</v>
      </c>
      <c r="I4436" s="400">
        <v>43391.19027777778</v>
      </c>
      <c r="J4436">
        <v>1.6161099999999999</v>
      </c>
      <c r="N4436">
        <v>0.79</v>
      </c>
      <c r="Q4436">
        <v>2580</v>
      </c>
      <c r="R4436" t="s">
        <v>96</v>
      </c>
      <c r="S4436" s="588">
        <v>3</v>
      </c>
    </row>
    <row r="4437" spans="1:19" x14ac:dyDescent="0.2">
      <c r="A4437">
        <v>4436</v>
      </c>
      <c r="B4437" s="400">
        <v>43391.152777777781</v>
      </c>
      <c r="C4437" t="s">
        <v>96</v>
      </c>
      <c r="D4437">
        <v>0.01</v>
      </c>
      <c r="F4437">
        <v>1.61344</v>
      </c>
      <c r="I4437" s="400">
        <v>43391.19027777778</v>
      </c>
      <c r="J4437">
        <v>1.6161099999999999</v>
      </c>
      <c r="N4437">
        <v>1.84</v>
      </c>
      <c r="Q4437">
        <v>2580</v>
      </c>
      <c r="R4437" t="s">
        <v>96</v>
      </c>
      <c r="S4437" s="588">
        <v>3</v>
      </c>
    </row>
    <row r="4438" spans="1:19" x14ac:dyDescent="0.2">
      <c r="A4438">
        <v>4437</v>
      </c>
      <c r="B4438" s="400">
        <v>43391.882638888892</v>
      </c>
      <c r="C4438" t="s">
        <v>97</v>
      </c>
      <c r="D4438">
        <v>0.01</v>
      </c>
      <c r="F4438">
        <v>1.6129199999999999</v>
      </c>
      <c r="I4438" s="400">
        <v>43392.191666666666</v>
      </c>
      <c r="J4438">
        <v>1.6128800000000001</v>
      </c>
      <c r="N4438">
        <v>0.04</v>
      </c>
      <c r="Q4438">
        <v>2581</v>
      </c>
      <c r="R4438" t="s">
        <v>97</v>
      </c>
      <c r="S4438" s="588">
        <v>2</v>
      </c>
    </row>
    <row r="4439" spans="1:19" x14ac:dyDescent="0.2">
      <c r="A4439">
        <v>4438</v>
      </c>
      <c r="B4439" s="400">
        <v>43392.003472222219</v>
      </c>
      <c r="C4439" t="s">
        <v>97</v>
      </c>
      <c r="D4439">
        <v>0.01</v>
      </c>
      <c r="F4439">
        <v>1.6144400000000001</v>
      </c>
      <c r="I4439" s="400">
        <v>43392.191666666666</v>
      </c>
      <c r="J4439">
        <v>1.6128800000000001</v>
      </c>
      <c r="N4439">
        <v>1.08</v>
      </c>
      <c r="Q4439">
        <v>2581</v>
      </c>
      <c r="R4439" t="s">
        <v>97</v>
      </c>
      <c r="S4439" s="588">
        <v>2</v>
      </c>
    </row>
    <row r="4440" spans="1:19" x14ac:dyDescent="0.2">
      <c r="A4440">
        <v>4439</v>
      </c>
      <c r="B4440" s="400">
        <v>43392.878472222219</v>
      </c>
      <c r="C4440" t="s">
        <v>97</v>
      </c>
      <c r="D4440">
        <v>0.01</v>
      </c>
      <c r="F4440">
        <v>1.6166700000000001</v>
      </c>
      <c r="I4440" s="400">
        <v>43395.007638888892</v>
      </c>
      <c r="J4440">
        <v>1.6166199999999999</v>
      </c>
      <c r="N4440">
        <v>0.04</v>
      </c>
      <c r="Q4440">
        <v>2582</v>
      </c>
      <c r="R4440" t="s">
        <v>97</v>
      </c>
      <c r="S4440" s="588">
        <v>2</v>
      </c>
    </row>
    <row r="4441" spans="1:19" x14ac:dyDescent="0.2">
      <c r="A4441">
        <v>4440</v>
      </c>
      <c r="B4441" s="400">
        <v>43392.987500000003</v>
      </c>
      <c r="C4441" t="s">
        <v>97</v>
      </c>
      <c r="D4441">
        <v>0.01</v>
      </c>
      <c r="F4441">
        <v>1.6181700000000001</v>
      </c>
      <c r="I4441" s="400">
        <v>43395.007638888892</v>
      </c>
      <c r="J4441">
        <v>1.6166199999999999</v>
      </c>
      <c r="N4441">
        <v>1.08</v>
      </c>
      <c r="Q4441">
        <v>2582</v>
      </c>
      <c r="R4441" t="s">
        <v>97</v>
      </c>
      <c r="S4441" s="588">
        <v>2</v>
      </c>
    </row>
    <row r="4442" spans="1:19" x14ac:dyDescent="0.2">
      <c r="A4442">
        <v>4441</v>
      </c>
      <c r="B4442" s="400">
        <v>43395.063888888886</v>
      </c>
      <c r="C4442" t="s">
        <v>97</v>
      </c>
      <c r="D4442">
        <v>0.01</v>
      </c>
      <c r="F4442">
        <v>1.6171899999999999</v>
      </c>
      <c r="I4442" s="400">
        <v>43395.23541666667</v>
      </c>
      <c r="J4442">
        <v>1.6188100000000001</v>
      </c>
      <c r="N4442">
        <v>-1.1200000000000001</v>
      </c>
      <c r="Q4442">
        <v>2583</v>
      </c>
      <c r="R4442" t="s">
        <v>97</v>
      </c>
      <c r="S4442" s="588">
        <v>4</v>
      </c>
    </row>
    <row r="4443" spans="1:19" x14ac:dyDescent="0.2">
      <c r="A4443">
        <v>4442</v>
      </c>
      <c r="B4443" s="400">
        <v>43395.134027777778</v>
      </c>
      <c r="C4443" t="s">
        <v>97</v>
      </c>
      <c r="D4443">
        <v>0.01</v>
      </c>
      <c r="F4443">
        <v>1.61876</v>
      </c>
      <c r="I4443" s="400">
        <v>43395.23541666667</v>
      </c>
      <c r="J4443">
        <v>1.6188100000000001</v>
      </c>
      <c r="N4443">
        <v>-0.04</v>
      </c>
      <c r="Q4443">
        <v>2583</v>
      </c>
      <c r="R4443" t="s">
        <v>97</v>
      </c>
      <c r="S4443" s="588">
        <v>4</v>
      </c>
    </row>
    <row r="4444" spans="1:19" x14ac:dyDescent="0.2">
      <c r="A4444">
        <v>4443</v>
      </c>
      <c r="B4444" s="400">
        <v>43395.138888888891</v>
      </c>
      <c r="C4444" t="s">
        <v>97</v>
      </c>
      <c r="D4444">
        <v>0.01</v>
      </c>
      <c r="F4444">
        <v>1.62026</v>
      </c>
      <c r="I4444" s="400">
        <v>43395.23541666667</v>
      </c>
      <c r="J4444">
        <v>1.6188100000000001</v>
      </c>
      <c r="N4444">
        <v>1</v>
      </c>
      <c r="Q4444">
        <v>2583</v>
      </c>
      <c r="R4444" t="s">
        <v>97</v>
      </c>
      <c r="S4444" s="588">
        <v>4</v>
      </c>
    </row>
    <row r="4445" spans="1:19" x14ac:dyDescent="0.2">
      <c r="A4445">
        <v>4444</v>
      </c>
      <c r="B4445" s="400">
        <v>43395.15</v>
      </c>
      <c r="C4445" t="s">
        <v>97</v>
      </c>
      <c r="D4445">
        <v>0.01</v>
      </c>
      <c r="F4445">
        <v>1.6226400000000001</v>
      </c>
      <c r="I4445" s="400">
        <v>43395.23541666667</v>
      </c>
      <c r="J4445">
        <v>1.6188100000000001</v>
      </c>
      <c r="N4445">
        <v>2.64</v>
      </c>
      <c r="Q4445">
        <v>2583</v>
      </c>
      <c r="R4445" t="s">
        <v>97</v>
      </c>
      <c r="S4445" s="588">
        <v>4</v>
      </c>
    </row>
    <row r="4446" spans="1:19" x14ac:dyDescent="0.2">
      <c r="A4446">
        <v>4445</v>
      </c>
      <c r="B4446" s="400">
        <v>43396.88958333333</v>
      </c>
      <c r="C4446" t="s">
        <v>96</v>
      </c>
      <c r="D4446">
        <v>0.01</v>
      </c>
      <c r="F4446">
        <v>1.6200600000000001</v>
      </c>
      <c r="I4446" s="400">
        <v>43398.416666666664</v>
      </c>
      <c r="J4446">
        <v>1.61486</v>
      </c>
      <c r="N4446">
        <v>-3.96</v>
      </c>
      <c r="Q4446">
        <v>2584</v>
      </c>
      <c r="R4446" t="s">
        <v>96</v>
      </c>
      <c r="S4446" s="588">
        <v>6</v>
      </c>
    </row>
    <row r="4447" spans="1:19" x14ac:dyDescent="0.2">
      <c r="A4447">
        <v>4446</v>
      </c>
      <c r="B4447" s="400">
        <v>43396.90347222222</v>
      </c>
      <c r="C4447" t="s">
        <v>96</v>
      </c>
      <c r="D4447">
        <v>0.01</v>
      </c>
      <c r="F4447">
        <v>1.6185400000000001</v>
      </c>
      <c r="I4447" s="400">
        <v>43398.416666666664</v>
      </c>
      <c r="J4447">
        <v>1.61486</v>
      </c>
      <c r="N4447">
        <v>-2.91</v>
      </c>
      <c r="Q4447">
        <v>2584</v>
      </c>
      <c r="R4447" t="s">
        <v>96</v>
      </c>
      <c r="S4447" s="588">
        <v>6</v>
      </c>
    </row>
    <row r="4448" spans="1:19" x14ac:dyDescent="0.2">
      <c r="A4448">
        <v>4447</v>
      </c>
      <c r="B4448" s="400">
        <v>43397.163194444445</v>
      </c>
      <c r="C4448" t="s">
        <v>96</v>
      </c>
      <c r="D4448">
        <v>0.01</v>
      </c>
      <c r="F4448">
        <v>1.617</v>
      </c>
      <c r="I4448" s="400">
        <v>43398.416666666664</v>
      </c>
      <c r="J4448">
        <v>1.61486</v>
      </c>
      <c r="N4448">
        <v>-1.76</v>
      </c>
      <c r="Q4448">
        <v>2584</v>
      </c>
      <c r="R4448" t="s">
        <v>96</v>
      </c>
      <c r="S4448" s="588">
        <v>6</v>
      </c>
    </row>
    <row r="4449" spans="1:19" x14ac:dyDescent="0.2">
      <c r="A4449">
        <v>4448</v>
      </c>
      <c r="B4449" s="400">
        <v>43397.284722222219</v>
      </c>
      <c r="C4449" t="s">
        <v>96</v>
      </c>
      <c r="D4449">
        <v>0.01</v>
      </c>
      <c r="F4449">
        <v>1.61467</v>
      </c>
      <c r="I4449" s="400">
        <v>43398.416666666664</v>
      </c>
      <c r="J4449">
        <v>1.61486</v>
      </c>
      <c r="N4449">
        <v>-0.15</v>
      </c>
      <c r="Q4449">
        <v>2584</v>
      </c>
      <c r="R4449" t="s">
        <v>96</v>
      </c>
      <c r="S4449" s="588">
        <v>6</v>
      </c>
    </row>
    <row r="4450" spans="1:19" x14ac:dyDescent="0.2">
      <c r="A4450">
        <v>4449</v>
      </c>
      <c r="B4450" s="400">
        <v>43397.443749999999</v>
      </c>
      <c r="C4450" t="s">
        <v>96</v>
      </c>
      <c r="D4450">
        <v>0.02</v>
      </c>
      <c r="F4450">
        <v>1.6115600000000001</v>
      </c>
      <c r="I4450" s="400">
        <v>43398.416666666664</v>
      </c>
      <c r="J4450">
        <v>1.61486</v>
      </c>
      <c r="N4450">
        <v>4</v>
      </c>
      <c r="Q4450">
        <v>2584</v>
      </c>
      <c r="R4450" t="s">
        <v>96</v>
      </c>
      <c r="S4450" s="588">
        <v>6</v>
      </c>
    </row>
    <row r="4451" spans="1:19" x14ac:dyDescent="0.2">
      <c r="A4451">
        <v>4450</v>
      </c>
      <c r="B4451" s="400">
        <v>43397.564583333333</v>
      </c>
      <c r="C4451" t="s">
        <v>96</v>
      </c>
      <c r="D4451">
        <v>0.02</v>
      </c>
      <c r="F4451">
        <v>1.6083499999999999</v>
      </c>
      <c r="I4451" s="400">
        <v>43398.416666666664</v>
      </c>
      <c r="J4451">
        <v>1.61486</v>
      </c>
      <c r="N4451">
        <v>8.42</v>
      </c>
      <c r="Q4451">
        <v>2584</v>
      </c>
      <c r="R4451" t="s">
        <v>96</v>
      </c>
      <c r="S4451" s="588">
        <v>6</v>
      </c>
    </row>
    <row r="4452" spans="1:19" x14ac:dyDescent="0.2">
      <c r="A4452">
        <v>4451</v>
      </c>
      <c r="B4452" s="400">
        <v>43397.918749999997</v>
      </c>
      <c r="C4452" t="s">
        <v>97</v>
      </c>
      <c r="D4452">
        <v>0.01</v>
      </c>
      <c r="F4452">
        <v>1.61246</v>
      </c>
      <c r="I4452" s="400">
        <v>43398.191666666666</v>
      </c>
      <c r="J4452">
        <v>1.6124099999999999</v>
      </c>
      <c r="N4452">
        <v>7.0000000000000007E-2</v>
      </c>
      <c r="Q4452">
        <v>2585</v>
      </c>
      <c r="R4452" t="s">
        <v>97</v>
      </c>
      <c r="S4452" s="588">
        <v>2</v>
      </c>
    </row>
    <row r="4453" spans="1:19" x14ac:dyDescent="0.2">
      <c r="A4453">
        <v>4452</v>
      </c>
      <c r="B4453" s="400">
        <v>43397.955555555556</v>
      </c>
      <c r="C4453" t="s">
        <v>97</v>
      </c>
      <c r="D4453">
        <v>0.01</v>
      </c>
      <c r="F4453">
        <v>1.6139600000000001</v>
      </c>
      <c r="I4453" s="400">
        <v>43398.191666666666</v>
      </c>
      <c r="J4453">
        <v>1.6124099999999999</v>
      </c>
      <c r="N4453">
        <v>1.1100000000000001</v>
      </c>
      <c r="Q4453">
        <v>2585</v>
      </c>
      <c r="R4453" t="s">
        <v>97</v>
      </c>
      <c r="S4453" s="588">
        <v>2</v>
      </c>
    </row>
    <row r="4454" spans="1:19" x14ac:dyDescent="0.2">
      <c r="A4454">
        <v>4453</v>
      </c>
      <c r="B4454" s="400">
        <v>43398.880555555559</v>
      </c>
      <c r="C4454" t="s">
        <v>96</v>
      </c>
      <c r="D4454">
        <v>0.01</v>
      </c>
      <c r="F4454">
        <v>1.60534</v>
      </c>
      <c r="I4454" s="400">
        <v>43398.946527777778</v>
      </c>
      <c r="J4454">
        <v>1.60537</v>
      </c>
      <c r="N4454">
        <v>0.02</v>
      </c>
      <c r="Q4454">
        <v>2586</v>
      </c>
      <c r="R4454" t="s">
        <v>96</v>
      </c>
      <c r="S4454" s="588">
        <v>2</v>
      </c>
    </row>
    <row r="4455" spans="1:19" x14ac:dyDescent="0.2">
      <c r="A4455">
        <v>4454</v>
      </c>
      <c r="B4455" s="400">
        <v>43398.915277777778</v>
      </c>
      <c r="C4455" t="s">
        <v>96</v>
      </c>
      <c r="D4455">
        <v>0.01</v>
      </c>
      <c r="F4455">
        <v>1.60379</v>
      </c>
      <c r="I4455" s="400">
        <v>43398.946527777778</v>
      </c>
      <c r="J4455">
        <v>1.60537</v>
      </c>
      <c r="N4455">
        <v>1.08</v>
      </c>
      <c r="Q4455">
        <v>2586</v>
      </c>
      <c r="R4455" t="s">
        <v>96</v>
      </c>
      <c r="S4455" s="588">
        <v>2</v>
      </c>
    </row>
    <row r="4456" spans="1:19" x14ac:dyDescent="0.2">
      <c r="A4456">
        <v>4455</v>
      </c>
      <c r="B4456" s="400">
        <v>43398.960416666669</v>
      </c>
      <c r="C4456" t="s">
        <v>97</v>
      </c>
      <c r="D4456">
        <v>0.01</v>
      </c>
      <c r="F4456">
        <v>1.6057399999999999</v>
      </c>
      <c r="I4456" s="400">
        <v>43399.666666666664</v>
      </c>
      <c r="J4456">
        <v>1.61097</v>
      </c>
      <c r="N4456">
        <v>-3.59</v>
      </c>
      <c r="Q4456">
        <v>2587</v>
      </c>
      <c r="R4456" t="s">
        <v>97</v>
      </c>
      <c r="S4456" s="588">
        <v>6</v>
      </c>
    </row>
    <row r="4457" spans="1:19" x14ac:dyDescent="0.2">
      <c r="A4457">
        <v>4456</v>
      </c>
      <c r="B4457" s="400">
        <v>43399.040277777778</v>
      </c>
      <c r="C4457" t="s">
        <v>97</v>
      </c>
      <c r="D4457">
        <v>0.01</v>
      </c>
      <c r="F4457">
        <v>1.6072599999999999</v>
      </c>
      <c r="I4457" s="400">
        <v>43399.666666666664</v>
      </c>
      <c r="J4457">
        <v>1.61097</v>
      </c>
      <c r="N4457">
        <v>-2.56</v>
      </c>
      <c r="Q4457">
        <v>2587</v>
      </c>
      <c r="R4457" t="s">
        <v>97</v>
      </c>
      <c r="S4457" s="588">
        <v>6</v>
      </c>
    </row>
    <row r="4458" spans="1:19" x14ac:dyDescent="0.2">
      <c r="A4458">
        <v>4457</v>
      </c>
      <c r="B4458" s="400">
        <v>43399.192361111112</v>
      </c>
      <c r="C4458" t="s">
        <v>97</v>
      </c>
      <c r="D4458">
        <v>0.01</v>
      </c>
      <c r="F4458">
        <v>1.6087800000000001</v>
      </c>
      <c r="I4458" s="400">
        <v>43399.666666666664</v>
      </c>
      <c r="J4458">
        <v>1.61097</v>
      </c>
      <c r="N4458">
        <v>-1.51</v>
      </c>
      <c r="Q4458">
        <v>2587</v>
      </c>
      <c r="R4458" t="s">
        <v>97</v>
      </c>
      <c r="S4458" s="588">
        <v>6</v>
      </c>
    </row>
    <row r="4459" spans="1:19" x14ac:dyDescent="0.2">
      <c r="A4459">
        <v>4458</v>
      </c>
      <c r="B4459" s="400">
        <v>43399.254861111112</v>
      </c>
      <c r="C4459" t="s">
        <v>97</v>
      </c>
      <c r="D4459">
        <v>0.01</v>
      </c>
      <c r="F4459">
        <v>1.61117</v>
      </c>
      <c r="I4459" s="400">
        <v>43399.666666666664</v>
      </c>
      <c r="J4459">
        <v>1.61097</v>
      </c>
      <c r="N4459">
        <v>0.14000000000000001</v>
      </c>
      <c r="Q4459">
        <v>2587</v>
      </c>
      <c r="R4459" t="s">
        <v>97</v>
      </c>
      <c r="S4459" s="588">
        <v>6</v>
      </c>
    </row>
    <row r="4460" spans="1:19" x14ac:dyDescent="0.2">
      <c r="A4460">
        <v>4459</v>
      </c>
      <c r="B4460" s="400">
        <v>43399.257638888892</v>
      </c>
      <c r="C4460" t="s">
        <v>97</v>
      </c>
      <c r="D4460">
        <v>0.02</v>
      </c>
      <c r="F4460">
        <v>1.6143099999999999</v>
      </c>
      <c r="I4460" s="400">
        <v>43399.666666666664</v>
      </c>
      <c r="J4460">
        <v>1.61097</v>
      </c>
      <c r="N4460">
        <v>4.5999999999999996</v>
      </c>
      <c r="Q4460">
        <v>2587</v>
      </c>
      <c r="R4460" t="s">
        <v>97</v>
      </c>
      <c r="S4460" s="588">
        <v>6</v>
      </c>
    </row>
    <row r="4461" spans="1:19" x14ac:dyDescent="0.2">
      <c r="A4461">
        <v>4460</v>
      </c>
      <c r="B4461" s="400">
        <v>43399.305555555555</v>
      </c>
      <c r="C4461" t="s">
        <v>97</v>
      </c>
      <c r="D4461">
        <v>0.02</v>
      </c>
      <c r="F4461">
        <v>1.61751</v>
      </c>
      <c r="I4461" s="400">
        <v>43399.666666666664</v>
      </c>
      <c r="J4461">
        <v>1.61097</v>
      </c>
      <c r="N4461">
        <v>9.02</v>
      </c>
      <c r="Q4461">
        <v>2587</v>
      </c>
      <c r="R4461" t="s">
        <v>97</v>
      </c>
      <c r="S4461" s="588">
        <v>6</v>
      </c>
    </row>
    <row r="4462" spans="1:19" x14ac:dyDescent="0.2">
      <c r="A4462">
        <v>4461</v>
      </c>
      <c r="B4462" s="400">
        <v>43399.890972222223</v>
      </c>
      <c r="C4462" t="s">
        <v>97</v>
      </c>
      <c r="D4462">
        <v>0.01</v>
      </c>
      <c r="F4462">
        <v>1.6079600000000001</v>
      </c>
      <c r="I4462" s="400">
        <v>43401.958333333336</v>
      </c>
      <c r="J4462">
        <v>1.60792</v>
      </c>
      <c r="N4462">
        <v>0.02</v>
      </c>
      <c r="Q4462">
        <v>2588</v>
      </c>
      <c r="R4462" t="s">
        <v>97</v>
      </c>
      <c r="S4462" s="588">
        <v>2</v>
      </c>
    </row>
    <row r="4463" spans="1:19" x14ac:dyDescent="0.2">
      <c r="A4463">
        <v>4462</v>
      </c>
      <c r="B4463" s="400">
        <v>43399.960416666669</v>
      </c>
      <c r="C4463" t="s">
        <v>97</v>
      </c>
      <c r="D4463">
        <v>0.01</v>
      </c>
      <c r="F4463">
        <v>1.60948</v>
      </c>
      <c r="I4463" s="400">
        <v>43401.958333333336</v>
      </c>
      <c r="J4463">
        <v>1.60792</v>
      </c>
      <c r="N4463">
        <v>1.07</v>
      </c>
      <c r="Q4463">
        <v>2588</v>
      </c>
      <c r="R4463" t="s">
        <v>97</v>
      </c>
      <c r="S4463" s="588">
        <v>2</v>
      </c>
    </row>
    <row r="4464" spans="1:19" x14ac:dyDescent="0.2">
      <c r="A4464">
        <v>4463</v>
      </c>
      <c r="B4464" s="400">
        <v>43402.054166666669</v>
      </c>
      <c r="C4464" t="s">
        <v>96</v>
      </c>
      <c r="D4464">
        <v>0.01</v>
      </c>
      <c r="F4464">
        <v>1.6056900000000001</v>
      </c>
      <c r="I4464" s="400">
        <v>43402.071527777778</v>
      </c>
      <c r="J4464">
        <v>1.60649</v>
      </c>
      <c r="N4464">
        <v>0.55000000000000004</v>
      </c>
      <c r="Q4464">
        <v>2589</v>
      </c>
      <c r="R4464" t="s">
        <v>96</v>
      </c>
      <c r="S4464" s="588">
        <v>1</v>
      </c>
    </row>
    <row r="4465" spans="1:19" x14ac:dyDescent="0.2">
      <c r="A4465">
        <v>4464</v>
      </c>
      <c r="B4465" s="400">
        <v>43402.875</v>
      </c>
      <c r="C4465" t="s">
        <v>97</v>
      </c>
      <c r="D4465">
        <v>0.01</v>
      </c>
      <c r="F4465">
        <v>1.61317</v>
      </c>
      <c r="I4465" s="400">
        <v>43402.913888888892</v>
      </c>
      <c r="J4465">
        <v>1.6131200000000001</v>
      </c>
      <c r="N4465">
        <v>0.03</v>
      </c>
      <c r="Q4465">
        <v>2590</v>
      </c>
      <c r="R4465" t="s">
        <v>97</v>
      </c>
      <c r="S4465" s="588">
        <v>2</v>
      </c>
    </row>
    <row r="4466" spans="1:19" x14ac:dyDescent="0.2">
      <c r="A4466">
        <v>4465</v>
      </c>
      <c r="B4466" s="400">
        <v>43402.905555555553</v>
      </c>
      <c r="C4466" t="s">
        <v>97</v>
      </c>
      <c r="D4466">
        <v>0.01</v>
      </c>
      <c r="F4466">
        <v>1.61467</v>
      </c>
      <c r="I4466" s="400">
        <v>43402.913888888892</v>
      </c>
      <c r="J4466">
        <v>1.6131200000000001</v>
      </c>
      <c r="N4466">
        <v>1.06</v>
      </c>
      <c r="Q4466">
        <v>2590</v>
      </c>
      <c r="R4466" t="s">
        <v>97</v>
      </c>
      <c r="S4466" s="588">
        <v>2</v>
      </c>
    </row>
    <row r="4467" spans="1:19" x14ac:dyDescent="0.2">
      <c r="A4467">
        <v>4466</v>
      </c>
      <c r="B4467" s="400">
        <v>43403.875</v>
      </c>
      <c r="C4467" t="s">
        <v>96</v>
      </c>
      <c r="D4467">
        <v>0.01</v>
      </c>
      <c r="F4467">
        <v>1.59683</v>
      </c>
      <c r="I4467" s="400">
        <v>43403.876388888886</v>
      </c>
      <c r="J4467">
        <v>1.5976300000000001</v>
      </c>
      <c r="N4467">
        <v>0.55000000000000004</v>
      </c>
      <c r="Q4467">
        <v>2591</v>
      </c>
      <c r="R4467" t="s">
        <v>96</v>
      </c>
      <c r="S4467" s="588">
        <v>1</v>
      </c>
    </row>
    <row r="4468" spans="1:19" x14ac:dyDescent="0.2">
      <c r="A4468">
        <v>4467</v>
      </c>
      <c r="B4468" s="400">
        <v>43403.883333333331</v>
      </c>
      <c r="C4468" t="s">
        <v>96</v>
      </c>
      <c r="D4468">
        <v>0.01</v>
      </c>
      <c r="F4468">
        <v>1.5970500000000001</v>
      </c>
      <c r="I4468" s="400">
        <v>43404.036805555559</v>
      </c>
      <c r="J4468">
        <v>1.59785</v>
      </c>
      <c r="N4468">
        <v>0.47</v>
      </c>
      <c r="Q4468">
        <v>2592</v>
      </c>
      <c r="R4468" t="s">
        <v>96</v>
      </c>
      <c r="S4468" s="588">
        <v>1</v>
      </c>
    </row>
    <row r="4469" spans="1:19" x14ac:dyDescent="0.2">
      <c r="A4469">
        <v>4468</v>
      </c>
      <c r="B4469" s="400">
        <v>43404.036111111112</v>
      </c>
      <c r="C4469" t="s">
        <v>97</v>
      </c>
      <c r="D4469">
        <v>0.01</v>
      </c>
      <c r="F4469">
        <v>1.5976699999999999</v>
      </c>
      <c r="I4469" s="400">
        <v>43404.060416666667</v>
      </c>
      <c r="J4469">
        <v>1.59687</v>
      </c>
      <c r="N4469">
        <v>0.55000000000000004</v>
      </c>
      <c r="Q4469">
        <v>2593</v>
      </c>
      <c r="R4469" t="s">
        <v>97</v>
      </c>
      <c r="S4469" s="588">
        <v>1</v>
      </c>
    </row>
    <row r="4470" spans="1:19" x14ac:dyDescent="0.2">
      <c r="A4470">
        <v>4469</v>
      </c>
      <c r="B4470" s="400">
        <v>43405.068749999999</v>
      </c>
      <c r="C4470" t="s">
        <v>96</v>
      </c>
      <c r="D4470">
        <v>0.01</v>
      </c>
      <c r="F4470">
        <v>1.59788</v>
      </c>
      <c r="I4470" s="400">
        <v>43406.59375</v>
      </c>
      <c r="J4470">
        <v>1.5839099999999999</v>
      </c>
      <c r="N4470">
        <v>-9.73</v>
      </c>
      <c r="Q4470">
        <v>2594</v>
      </c>
      <c r="R4470" t="s">
        <v>96</v>
      </c>
      <c r="S4470" s="588">
        <v>9</v>
      </c>
    </row>
    <row r="4471" spans="1:19" x14ac:dyDescent="0.2">
      <c r="A4471">
        <v>4470</v>
      </c>
      <c r="B4471" s="400">
        <v>43405.104166666664</v>
      </c>
      <c r="C4471" t="s">
        <v>96</v>
      </c>
      <c r="D4471">
        <v>0.01</v>
      </c>
      <c r="F4471">
        <v>1.59636</v>
      </c>
      <c r="I4471" s="400">
        <v>43406.59375</v>
      </c>
      <c r="J4471">
        <v>1.5839099999999999</v>
      </c>
      <c r="N4471">
        <v>-8.68</v>
      </c>
      <c r="Q4471">
        <v>2594</v>
      </c>
      <c r="R4471" t="s">
        <v>96</v>
      </c>
      <c r="S4471" s="588">
        <v>9</v>
      </c>
    </row>
    <row r="4472" spans="1:19" x14ac:dyDescent="0.2">
      <c r="A4472">
        <v>4471</v>
      </c>
      <c r="B4472" s="400">
        <v>43405.105555555558</v>
      </c>
      <c r="C4472" t="s">
        <v>96</v>
      </c>
      <c r="D4472">
        <v>0.01</v>
      </c>
      <c r="F4472">
        <v>1.5947800000000001</v>
      </c>
      <c r="I4472" s="400">
        <v>43406.59375</v>
      </c>
      <c r="J4472">
        <v>1.5839099999999999</v>
      </c>
      <c r="N4472">
        <v>-7.59</v>
      </c>
      <c r="Q4472">
        <v>2594</v>
      </c>
      <c r="R4472" t="s">
        <v>96</v>
      </c>
      <c r="S4472" s="588">
        <v>9</v>
      </c>
    </row>
    <row r="4473" spans="1:19" x14ac:dyDescent="0.2">
      <c r="A4473">
        <v>4472</v>
      </c>
      <c r="B4473" s="400">
        <v>43405.11041666667</v>
      </c>
      <c r="C4473" t="s">
        <v>96</v>
      </c>
      <c r="D4473">
        <v>0.01</v>
      </c>
      <c r="F4473">
        <v>1.5922400000000001</v>
      </c>
      <c r="I4473" s="400">
        <v>43406.59375</v>
      </c>
      <c r="J4473">
        <v>1.5839099999999999</v>
      </c>
      <c r="N4473">
        <v>-5.84</v>
      </c>
      <c r="Q4473">
        <v>2594</v>
      </c>
      <c r="R4473" t="s">
        <v>96</v>
      </c>
      <c r="S4473" s="588">
        <v>9</v>
      </c>
    </row>
    <row r="4474" spans="1:19" x14ac:dyDescent="0.2">
      <c r="A4474">
        <v>4473</v>
      </c>
      <c r="B4474" s="400">
        <v>43405.418055555558</v>
      </c>
      <c r="C4474" t="s">
        <v>96</v>
      </c>
      <c r="D4474">
        <v>0.02</v>
      </c>
      <c r="F4474">
        <v>1.58914</v>
      </c>
      <c r="I4474" s="400">
        <v>43406.59375</v>
      </c>
      <c r="J4474">
        <v>1.5839099999999999</v>
      </c>
      <c r="N4474">
        <v>-7.39</v>
      </c>
      <c r="Q4474">
        <v>2594</v>
      </c>
      <c r="R4474" t="s">
        <v>96</v>
      </c>
      <c r="S4474" s="588">
        <v>9</v>
      </c>
    </row>
    <row r="4475" spans="1:19" x14ac:dyDescent="0.2">
      <c r="A4475">
        <v>4474</v>
      </c>
      <c r="B4475" s="400">
        <v>43405.631944444445</v>
      </c>
      <c r="C4475" t="s">
        <v>96</v>
      </c>
      <c r="D4475">
        <v>0.02</v>
      </c>
      <c r="F4475">
        <v>1.5859000000000001</v>
      </c>
      <c r="I4475" s="400">
        <v>43406.59375</v>
      </c>
      <c r="J4475">
        <v>1.5839099999999999</v>
      </c>
      <c r="N4475">
        <v>-2.92</v>
      </c>
      <c r="Q4475">
        <v>2594</v>
      </c>
      <c r="R4475" t="s">
        <v>96</v>
      </c>
      <c r="S4475" s="588">
        <v>9</v>
      </c>
    </row>
    <row r="4476" spans="1:19" x14ac:dyDescent="0.2">
      <c r="A4476">
        <v>4475</v>
      </c>
      <c r="B4476" s="400">
        <v>43405.704861111109</v>
      </c>
      <c r="C4476" t="s">
        <v>96</v>
      </c>
      <c r="D4476">
        <v>0.03</v>
      </c>
      <c r="F4476">
        <v>1.5825899999999999</v>
      </c>
      <c r="I4476" s="400">
        <v>43406.59375</v>
      </c>
      <c r="J4476">
        <v>1.5839099999999999</v>
      </c>
      <c r="N4476">
        <v>2.4500000000000002</v>
      </c>
      <c r="Q4476">
        <v>2594</v>
      </c>
      <c r="R4476" t="s">
        <v>96</v>
      </c>
      <c r="S4476" s="588">
        <v>9</v>
      </c>
    </row>
    <row r="4477" spans="1:19" x14ac:dyDescent="0.2">
      <c r="A4477">
        <v>4477</v>
      </c>
      <c r="B4477" s="400">
        <v>43406.282638888886</v>
      </c>
      <c r="C4477" t="s">
        <v>96</v>
      </c>
      <c r="D4477">
        <v>0.05</v>
      </c>
      <c r="F4477">
        <v>1.57918</v>
      </c>
      <c r="I4477" s="400">
        <v>43406.59375</v>
      </c>
      <c r="J4477">
        <v>1.5839099999999999</v>
      </c>
      <c r="N4477">
        <v>16.309999999999999</v>
      </c>
      <c r="Q4477">
        <v>2594</v>
      </c>
      <c r="R4477" t="s">
        <v>96</v>
      </c>
      <c r="S4477" s="588">
        <v>9</v>
      </c>
    </row>
    <row r="4478" spans="1:19" x14ac:dyDescent="0.2">
      <c r="A4478">
        <v>4478</v>
      </c>
      <c r="B4478" s="400">
        <v>43406.288194444445</v>
      </c>
      <c r="C4478" t="s">
        <v>96</v>
      </c>
      <c r="D4478">
        <v>0.08</v>
      </c>
      <c r="F4478">
        <v>1.5756399999999999</v>
      </c>
      <c r="I4478" s="400">
        <v>43406.59375</v>
      </c>
      <c r="J4478">
        <v>1.5839099999999999</v>
      </c>
      <c r="N4478">
        <v>45.62</v>
      </c>
      <c r="Q4478">
        <v>2594</v>
      </c>
      <c r="R4478" t="s">
        <v>96</v>
      </c>
      <c r="S4478" s="588">
        <v>9</v>
      </c>
    </row>
    <row r="4479" spans="1:19" x14ac:dyDescent="0.2">
      <c r="A4479">
        <v>4476</v>
      </c>
      <c r="B4479" s="400">
        <v>43406.038194444445</v>
      </c>
      <c r="C4479" t="s">
        <v>97</v>
      </c>
      <c r="D4479">
        <v>0.01</v>
      </c>
      <c r="F4479">
        <v>1.5840099999999999</v>
      </c>
      <c r="I4479" s="400">
        <v>43406.054861111108</v>
      </c>
      <c r="J4479">
        <v>1.58321</v>
      </c>
      <c r="N4479">
        <v>0.55000000000000004</v>
      </c>
      <c r="Q4479">
        <v>2595</v>
      </c>
      <c r="R4479" t="s">
        <v>97</v>
      </c>
      <c r="S4479" s="588">
        <v>1</v>
      </c>
    </row>
    <row r="4480" spans="1:19" x14ac:dyDescent="0.2">
      <c r="A4480">
        <v>4479</v>
      </c>
      <c r="B4480" s="400">
        <v>43409.071527777778</v>
      </c>
      <c r="C4480" t="s">
        <v>96</v>
      </c>
      <c r="D4480">
        <v>0.01</v>
      </c>
      <c r="F4480">
        <v>1.5822400000000001</v>
      </c>
      <c r="I4480" s="400">
        <v>43409.080555555556</v>
      </c>
      <c r="J4480">
        <v>1.58304</v>
      </c>
      <c r="N4480">
        <v>0.55000000000000004</v>
      </c>
      <c r="Q4480">
        <v>2596</v>
      </c>
      <c r="R4480" t="s">
        <v>96</v>
      </c>
      <c r="S4480" s="588">
        <v>1</v>
      </c>
    </row>
    <row r="4481" spans="1:19" x14ac:dyDescent="0.2">
      <c r="A4481">
        <v>4480</v>
      </c>
      <c r="B4481" s="400">
        <v>43409.93472222222</v>
      </c>
      <c r="C4481" t="s">
        <v>96</v>
      </c>
      <c r="D4481">
        <v>0.01</v>
      </c>
      <c r="F4481">
        <v>1.5821400000000001</v>
      </c>
      <c r="I4481" s="400">
        <v>43410.130555555559</v>
      </c>
      <c r="J4481">
        <v>1.58294</v>
      </c>
      <c r="N4481">
        <v>0.47</v>
      </c>
      <c r="Q4481">
        <v>2597</v>
      </c>
      <c r="R4481" t="s">
        <v>96</v>
      </c>
      <c r="S4481" s="588">
        <v>1</v>
      </c>
    </row>
    <row r="4482" spans="1:19" x14ac:dyDescent="0.2">
      <c r="A4482">
        <v>4481</v>
      </c>
      <c r="B4482" s="400">
        <v>43410.070138888892</v>
      </c>
      <c r="C4482" t="s">
        <v>97</v>
      </c>
      <c r="D4482">
        <v>0.01</v>
      </c>
      <c r="F4482">
        <v>1.58273</v>
      </c>
      <c r="I4482" s="400">
        <v>43410.076388888891</v>
      </c>
      <c r="J4482">
        <v>1.5819300000000001</v>
      </c>
      <c r="N4482">
        <v>0.56000000000000005</v>
      </c>
      <c r="Q4482">
        <v>2598</v>
      </c>
      <c r="R4482" t="s">
        <v>97</v>
      </c>
      <c r="S4482" s="588">
        <v>1</v>
      </c>
    </row>
    <row r="4483" spans="1:19" x14ac:dyDescent="0.2">
      <c r="A4483">
        <v>4482</v>
      </c>
      <c r="B4483" s="400">
        <v>43410.893750000003</v>
      </c>
      <c r="C4483" t="s">
        <v>97</v>
      </c>
      <c r="D4483">
        <v>0.01</v>
      </c>
      <c r="F4483">
        <v>1.58155</v>
      </c>
      <c r="I4483" s="400">
        <v>43410.950694444444</v>
      </c>
      <c r="J4483">
        <v>1.5807500000000001</v>
      </c>
      <c r="N4483">
        <v>0.55000000000000004</v>
      </c>
      <c r="Q4483">
        <v>2599</v>
      </c>
      <c r="R4483" t="s">
        <v>97</v>
      </c>
      <c r="S4483" s="588">
        <v>1</v>
      </c>
    </row>
    <row r="4484" spans="1:19" x14ac:dyDescent="0.2">
      <c r="A4484">
        <v>4483</v>
      </c>
      <c r="B4484" s="400">
        <v>43410.95416666667</v>
      </c>
      <c r="C4484" t="s">
        <v>96</v>
      </c>
      <c r="D4484">
        <v>0.01</v>
      </c>
      <c r="F4484">
        <v>1.5803700000000001</v>
      </c>
      <c r="I4484" s="400">
        <v>43411.067361111112</v>
      </c>
      <c r="J4484">
        <v>1.57965</v>
      </c>
      <c r="N4484">
        <v>-0.57999999999999996</v>
      </c>
      <c r="Q4484">
        <v>2600</v>
      </c>
      <c r="R4484" t="s">
        <v>96</v>
      </c>
      <c r="S4484" s="588">
        <v>3</v>
      </c>
    </row>
    <row r="4485" spans="1:19" x14ac:dyDescent="0.2">
      <c r="A4485">
        <v>4484</v>
      </c>
      <c r="B4485" s="400">
        <v>43410.990972222222</v>
      </c>
      <c r="C4485" t="s">
        <v>96</v>
      </c>
      <c r="D4485">
        <v>0.01</v>
      </c>
      <c r="F4485">
        <v>1.57887</v>
      </c>
      <c r="I4485" s="400">
        <v>43411.067361111112</v>
      </c>
      <c r="J4485">
        <v>1.57965</v>
      </c>
      <c r="N4485">
        <v>0.45</v>
      </c>
      <c r="Q4485">
        <v>2600</v>
      </c>
      <c r="R4485" t="s">
        <v>96</v>
      </c>
      <c r="S4485" s="588">
        <v>3</v>
      </c>
    </row>
    <row r="4486" spans="1:19" x14ac:dyDescent="0.2">
      <c r="A4486">
        <v>4485</v>
      </c>
      <c r="B4486" s="400">
        <v>43410.992361111108</v>
      </c>
      <c r="C4486" t="s">
        <v>96</v>
      </c>
      <c r="D4486">
        <v>0.01</v>
      </c>
      <c r="F4486">
        <v>1.5773200000000001</v>
      </c>
      <c r="I4486" s="400">
        <v>43411.067361111112</v>
      </c>
      <c r="J4486">
        <v>1.57965</v>
      </c>
      <c r="N4486">
        <v>1.52</v>
      </c>
      <c r="Q4486">
        <v>2600</v>
      </c>
      <c r="R4486" t="s">
        <v>96</v>
      </c>
      <c r="S4486" s="588">
        <v>3</v>
      </c>
    </row>
    <row r="4487" spans="1:19" x14ac:dyDescent="0.2">
      <c r="A4487">
        <v>4486</v>
      </c>
      <c r="B4487" s="400">
        <v>43411.927083333336</v>
      </c>
      <c r="C4487" t="s">
        <v>96</v>
      </c>
      <c r="D4487">
        <v>0.01</v>
      </c>
      <c r="F4487">
        <v>1.5725100000000001</v>
      </c>
      <c r="I4487" s="400">
        <v>43412.102083333331</v>
      </c>
      <c r="J4487">
        <v>1.57256</v>
      </c>
      <c r="N4487">
        <v>-0.25</v>
      </c>
      <c r="Q4487">
        <v>2601</v>
      </c>
      <c r="R4487" t="s">
        <v>96</v>
      </c>
      <c r="S4487" s="588">
        <v>2</v>
      </c>
    </row>
    <row r="4488" spans="1:19" x14ac:dyDescent="0.2">
      <c r="A4488">
        <v>4487</v>
      </c>
      <c r="B4488" s="400">
        <v>43411.982638888891</v>
      </c>
      <c r="C4488" t="s">
        <v>96</v>
      </c>
      <c r="D4488">
        <v>0.01</v>
      </c>
      <c r="F4488">
        <v>1.571</v>
      </c>
      <c r="I4488" s="400">
        <v>43412.102083333331</v>
      </c>
      <c r="J4488">
        <v>1.57256</v>
      </c>
      <c r="N4488">
        <v>0.79</v>
      </c>
      <c r="Q4488">
        <v>2601</v>
      </c>
      <c r="R4488" t="s">
        <v>96</v>
      </c>
      <c r="S4488" s="588">
        <v>2</v>
      </c>
    </row>
    <row r="4489" spans="1:19" x14ac:dyDescent="0.2">
      <c r="A4489">
        <v>4488</v>
      </c>
      <c r="B4489" s="400">
        <v>43412.875</v>
      </c>
      <c r="C4489" t="s">
        <v>96</v>
      </c>
      <c r="D4489">
        <v>0.01</v>
      </c>
      <c r="F4489">
        <v>1.56477</v>
      </c>
      <c r="I4489" s="400">
        <v>43412.893750000003</v>
      </c>
      <c r="J4489">
        <v>1.5655699999999999</v>
      </c>
      <c r="N4489">
        <v>0.56000000000000005</v>
      </c>
      <c r="Q4489">
        <v>2602</v>
      </c>
      <c r="R4489" t="s">
        <v>96</v>
      </c>
      <c r="S4489" s="588">
        <v>1</v>
      </c>
    </row>
    <row r="4490" spans="1:19" x14ac:dyDescent="0.2">
      <c r="A4490">
        <v>4489</v>
      </c>
      <c r="B4490" s="400">
        <v>43412.977777777778</v>
      </c>
      <c r="C4490" t="s">
        <v>96</v>
      </c>
      <c r="D4490">
        <v>0.01</v>
      </c>
      <c r="F4490">
        <v>1.5659700000000001</v>
      </c>
      <c r="I4490" s="400">
        <v>43413.106944444444</v>
      </c>
      <c r="J4490">
        <v>1.5660099999999999</v>
      </c>
      <c r="N4490">
        <v>-0.06</v>
      </c>
      <c r="Q4490">
        <v>2603</v>
      </c>
      <c r="R4490" t="s">
        <v>96</v>
      </c>
      <c r="S4490" s="588">
        <v>2</v>
      </c>
    </row>
    <row r="4491" spans="1:19" x14ac:dyDescent="0.2">
      <c r="A4491">
        <v>4490</v>
      </c>
      <c r="B4491" s="400">
        <v>43413.079861111109</v>
      </c>
      <c r="C4491" t="s">
        <v>96</v>
      </c>
      <c r="D4491">
        <v>0.01</v>
      </c>
      <c r="F4491">
        <v>1.5644400000000001</v>
      </c>
      <c r="I4491" s="400">
        <v>43413.106944444444</v>
      </c>
      <c r="J4491">
        <v>1.5660099999999999</v>
      </c>
      <c r="N4491">
        <v>1.08</v>
      </c>
      <c r="Q4491">
        <v>2603</v>
      </c>
      <c r="R4491" t="s">
        <v>96</v>
      </c>
      <c r="S4491" s="588">
        <v>2</v>
      </c>
    </row>
    <row r="4492" spans="1:19" x14ac:dyDescent="0.2">
      <c r="A4492">
        <v>4491</v>
      </c>
      <c r="B4492" s="400">
        <v>43413.892361111109</v>
      </c>
      <c r="C4492" t="s">
        <v>97</v>
      </c>
      <c r="D4492">
        <v>0.01</v>
      </c>
      <c r="F4492">
        <v>1.5694300000000001</v>
      </c>
      <c r="I4492" s="400">
        <v>43413.913194444445</v>
      </c>
      <c r="J4492">
        <v>1.56863</v>
      </c>
      <c r="N4492">
        <v>0.55000000000000004</v>
      </c>
      <c r="Q4492">
        <v>2604</v>
      </c>
      <c r="R4492" t="s">
        <v>97</v>
      </c>
      <c r="S4492" s="588">
        <v>1</v>
      </c>
    </row>
    <row r="4493" spans="1:19" x14ac:dyDescent="0.2">
      <c r="A4493">
        <v>4492</v>
      </c>
      <c r="B4493" s="400">
        <v>43413.917361111111</v>
      </c>
      <c r="C4493" t="s">
        <v>97</v>
      </c>
      <c r="D4493">
        <v>0.01</v>
      </c>
      <c r="F4493">
        <v>1.5687599999999999</v>
      </c>
      <c r="I4493" s="400">
        <v>43416.030555555553</v>
      </c>
      <c r="J4493">
        <v>1.56796</v>
      </c>
      <c r="N4493">
        <v>0.56000000000000005</v>
      </c>
      <c r="Q4493">
        <v>2605</v>
      </c>
      <c r="R4493" t="s">
        <v>97</v>
      </c>
      <c r="S4493" s="588">
        <v>1</v>
      </c>
    </row>
    <row r="4494" spans="1:19" x14ac:dyDescent="0.2">
      <c r="A4494">
        <v>4493</v>
      </c>
      <c r="B4494" s="400">
        <v>43416.074999999997</v>
      </c>
      <c r="C4494" t="s">
        <v>96</v>
      </c>
      <c r="D4494">
        <v>0.01</v>
      </c>
      <c r="F4494">
        <v>1.5668200000000001</v>
      </c>
      <c r="I4494" s="400">
        <v>43416.09097222222</v>
      </c>
      <c r="J4494">
        <v>1.56762</v>
      </c>
      <c r="N4494">
        <v>0.55000000000000004</v>
      </c>
      <c r="Q4494">
        <v>2606</v>
      </c>
      <c r="R4494" t="s">
        <v>96</v>
      </c>
      <c r="S4494" s="588">
        <v>1</v>
      </c>
    </row>
    <row r="4495" spans="1:19" x14ac:dyDescent="0.2">
      <c r="A4495">
        <v>4494</v>
      </c>
      <c r="B4495" s="400">
        <v>43416.95208333333</v>
      </c>
      <c r="C4495" t="s">
        <v>97</v>
      </c>
      <c r="D4495">
        <v>0.01</v>
      </c>
      <c r="F4495">
        <v>1.5642</v>
      </c>
      <c r="I4495" s="400">
        <v>43416.96597222222</v>
      </c>
      <c r="J4495">
        <v>1.5633999999999999</v>
      </c>
      <c r="N4495">
        <v>0.55000000000000004</v>
      </c>
      <c r="Q4495">
        <v>2607</v>
      </c>
      <c r="R4495" t="s">
        <v>97</v>
      </c>
      <c r="S4495" s="588">
        <v>1</v>
      </c>
    </row>
    <row r="4496" spans="1:19" x14ac:dyDescent="0.2">
      <c r="A4496">
        <v>4495</v>
      </c>
      <c r="B4496" s="400">
        <v>43417.040277777778</v>
      </c>
      <c r="C4496" t="s">
        <v>97</v>
      </c>
      <c r="D4496">
        <v>0.01</v>
      </c>
      <c r="F4496">
        <v>1.56433</v>
      </c>
      <c r="I4496" s="400">
        <v>43417.169444444444</v>
      </c>
      <c r="J4496">
        <v>1.5642799999999999</v>
      </c>
      <c r="N4496">
        <v>0.03</v>
      </c>
      <c r="Q4496">
        <v>2608</v>
      </c>
      <c r="R4496" t="s">
        <v>97</v>
      </c>
      <c r="S4496" s="588">
        <v>2</v>
      </c>
    </row>
    <row r="4497" spans="1:19" x14ac:dyDescent="0.2">
      <c r="A4497">
        <v>4496</v>
      </c>
      <c r="B4497" s="400">
        <v>43417.09652777778</v>
      </c>
      <c r="C4497" t="s">
        <v>97</v>
      </c>
      <c r="D4497">
        <v>0.01</v>
      </c>
      <c r="F4497">
        <v>1.5658300000000001</v>
      </c>
      <c r="I4497" s="400">
        <v>43417.169444444444</v>
      </c>
      <c r="J4497">
        <v>1.5642799999999999</v>
      </c>
      <c r="N4497">
        <v>1.07</v>
      </c>
      <c r="Q4497">
        <v>2608</v>
      </c>
      <c r="R4497" t="s">
        <v>97</v>
      </c>
      <c r="S4497" s="588">
        <v>2</v>
      </c>
    </row>
    <row r="4498" spans="1:19" x14ac:dyDescent="0.2">
      <c r="A4498">
        <v>4497</v>
      </c>
      <c r="B4498" s="400">
        <v>43417.904166666667</v>
      </c>
      <c r="C4498" t="s">
        <v>97</v>
      </c>
      <c r="D4498">
        <v>0.01</v>
      </c>
      <c r="F4498">
        <v>1.5646500000000001</v>
      </c>
      <c r="I4498" s="400">
        <v>43418.004166666666</v>
      </c>
      <c r="J4498">
        <v>1.56385</v>
      </c>
      <c r="N4498">
        <v>0.56999999999999995</v>
      </c>
      <c r="Q4498">
        <v>2609</v>
      </c>
      <c r="R4498" t="s">
        <v>97</v>
      </c>
      <c r="S4498" s="588">
        <v>1</v>
      </c>
    </row>
    <row r="4499" spans="1:19" x14ac:dyDescent="0.2">
      <c r="A4499">
        <v>4498</v>
      </c>
      <c r="B4499" s="400">
        <v>43418.042361111111</v>
      </c>
      <c r="C4499" t="s">
        <v>97</v>
      </c>
      <c r="D4499">
        <v>0.01</v>
      </c>
      <c r="F4499">
        <v>1.56514</v>
      </c>
      <c r="I4499" s="400">
        <v>43418.050694444442</v>
      </c>
      <c r="J4499">
        <v>1.56518</v>
      </c>
      <c r="N4499">
        <v>-0.03</v>
      </c>
      <c r="Q4499">
        <v>2610</v>
      </c>
      <c r="R4499" t="s">
        <v>97</v>
      </c>
      <c r="S4499" s="588">
        <v>2</v>
      </c>
    </row>
    <row r="4500" spans="1:19" x14ac:dyDescent="0.2">
      <c r="A4500">
        <v>4499</v>
      </c>
      <c r="B4500" s="400">
        <v>43418.043749999997</v>
      </c>
      <c r="C4500" t="s">
        <v>97</v>
      </c>
      <c r="D4500">
        <v>0.01</v>
      </c>
      <c r="F4500">
        <v>1.56681</v>
      </c>
      <c r="I4500" s="400">
        <v>43418.050694444442</v>
      </c>
      <c r="J4500">
        <v>1.56518</v>
      </c>
      <c r="N4500">
        <v>1.1200000000000001</v>
      </c>
      <c r="Q4500">
        <v>2610</v>
      </c>
      <c r="R4500" t="s">
        <v>97</v>
      </c>
      <c r="S4500" s="588">
        <v>2</v>
      </c>
    </row>
    <row r="4501" spans="1:19" x14ac:dyDescent="0.2">
      <c r="A4501">
        <v>4500</v>
      </c>
      <c r="B4501" s="400">
        <v>43418.056944444441</v>
      </c>
      <c r="C4501" t="s">
        <v>97</v>
      </c>
      <c r="D4501">
        <v>0.01</v>
      </c>
      <c r="F4501">
        <v>1.56514</v>
      </c>
      <c r="I4501" s="400">
        <v>43418.070138888892</v>
      </c>
      <c r="J4501">
        <v>1.5643400000000001</v>
      </c>
      <c r="N4501">
        <v>0.55000000000000004</v>
      </c>
      <c r="Q4501">
        <v>2611</v>
      </c>
      <c r="R4501" t="s">
        <v>97</v>
      </c>
      <c r="S4501" s="588">
        <v>1</v>
      </c>
    </row>
    <row r="4502" spans="1:19" x14ac:dyDescent="0.2">
      <c r="A4502">
        <v>4501</v>
      </c>
      <c r="B4502" s="400">
        <v>43418.875694444447</v>
      </c>
      <c r="C4502" t="s">
        <v>97</v>
      </c>
      <c r="D4502">
        <v>0.01</v>
      </c>
      <c r="F4502">
        <v>1.56656</v>
      </c>
      <c r="I4502" s="400">
        <v>43418.890277777777</v>
      </c>
      <c r="J4502">
        <v>1.56576</v>
      </c>
      <c r="N4502">
        <v>0.55000000000000004</v>
      </c>
      <c r="Q4502">
        <v>2612</v>
      </c>
      <c r="R4502" t="s">
        <v>97</v>
      </c>
      <c r="S4502" s="588">
        <v>1</v>
      </c>
    </row>
    <row r="4503" spans="1:19" x14ac:dyDescent="0.2">
      <c r="A4503">
        <v>4502</v>
      </c>
      <c r="B4503" s="400">
        <v>43418.897222222222</v>
      </c>
      <c r="C4503" t="s">
        <v>97</v>
      </c>
      <c r="D4503">
        <v>0.01</v>
      </c>
      <c r="F4503">
        <v>1.5657000000000001</v>
      </c>
      <c r="I4503" s="400">
        <v>43418.914583333331</v>
      </c>
      <c r="J4503">
        <v>1.5649</v>
      </c>
      <c r="N4503">
        <v>0.55000000000000004</v>
      </c>
      <c r="Q4503">
        <v>2613</v>
      </c>
      <c r="R4503" t="s">
        <v>97</v>
      </c>
      <c r="S4503" s="588">
        <v>1</v>
      </c>
    </row>
    <row r="4504" spans="1:19" x14ac:dyDescent="0.2">
      <c r="A4504">
        <v>4503</v>
      </c>
      <c r="B4504" s="400">
        <v>43418.931250000001</v>
      </c>
      <c r="C4504" t="s">
        <v>96</v>
      </c>
      <c r="D4504">
        <v>0.01</v>
      </c>
      <c r="F4504">
        <v>1.56375</v>
      </c>
      <c r="I4504" s="400">
        <v>43418.981944444444</v>
      </c>
      <c r="J4504">
        <v>1.5645500000000001</v>
      </c>
      <c r="N4504">
        <v>0.55000000000000004</v>
      </c>
      <c r="Q4504">
        <v>2614</v>
      </c>
      <c r="R4504" t="s">
        <v>96</v>
      </c>
      <c r="S4504" s="588">
        <v>1</v>
      </c>
    </row>
    <row r="4505" spans="1:19" x14ac:dyDescent="0.2">
      <c r="A4505">
        <v>4504</v>
      </c>
      <c r="B4505" s="400">
        <v>43419.897916666669</v>
      </c>
      <c r="C4505" t="s">
        <v>97</v>
      </c>
      <c r="D4505">
        <v>0.01</v>
      </c>
      <c r="F4505">
        <v>1.5565899999999999</v>
      </c>
      <c r="I4505" s="400">
        <v>43419.928472222222</v>
      </c>
      <c r="J4505">
        <v>1.55654</v>
      </c>
      <c r="N4505">
        <v>0.04</v>
      </c>
      <c r="Q4505">
        <v>2615</v>
      </c>
      <c r="R4505" t="s">
        <v>97</v>
      </c>
      <c r="S4505" s="588">
        <v>2</v>
      </c>
    </row>
    <row r="4506" spans="1:19" x14ac:dyDescent="0.2">
      <c r="A4506">
        <v>4505</v>
      </c>
      <c r="B4506" s="400">
        <v>43419.918749999997</v>
      </c>
      <c r="C4506" t="s">
        <v>97</v>
      </c>
      <c r="D4506">
        <v>0.01</v>
      </c>
      <c r="F4506">
        <v>1.55809</v>
      </c>
      <c r="I4506" s="400">
        <v>43419.928472222222</v>
      </c>
      <c r="J4506">
        <v>1.55654</v>
      </c>
      <c r="N4506">
        <v>1.07</v>
      </c>
      <c r="Q4506">
        <v>2615</v>
      </c>
      <c r="R4506" t="s">
        <v>97</v>
      </c>
      <c r="S4506" s="588">
        <v>2</v>
      </c>
    </row>
    <row r="4507" spans="1:19" x14ac:dyDescent="0.2">
      <c r="A4507">
        <v>4506</v>
      </c>
      <c r="B4507" s="400">
        <v>43420.081250000003</v>
      </c>
      <c r="C4507" t="s">
        <v>97</v>
      </c>
      <c r="D4507">
        <v>0.01</v>
      </c>
      <c r="F4507">
        <v>1.5570999999999999</v>
      </c>
      <c r="I4507" s="400">
        <v>43420.106249999997</v>
      </c>
      <c r="J4507">
        <v>1.5563</v>
      </c>
      <c r="N4507">
        <v>0.55000000000000004</v>
      </c>
      <c r="Q4507">
        <v>2616</v>
      </c>
      <c r="R4507" t="s">
        <v>97</v>
      </c>
      <c r="S4507" s="588">
        <v>1</v>
      </c>
    </row>
    <row r="4508" spans="1:19" x14ac:dyDescent="0.2">
      <c r="A4508">
        <v>4507</v>
      </c>
      <c r="B4508" s="400">
        <v>43420.888194444444</v>
      </c>
      <c r="C4508" t="s">
        <v>96</v>
      </c>
      <c r="D4508">
        <v>0.01</v>
      </c>
      <c r="F4508">
        <v>1.5564800000000001</v>
      </c>
      <c r="I4508" s="400">
        <v>43420.999305555553</v>
      </c>
      <c r="J4508">
        <v>1.55728</v>
      </c>
      <c r="N4508">
        <v>0.55000000000000004</v>
      </c>
      <c r="Q4508">
        <v>2617</v>
      </c>
      <c r="R4508" t="s">
        <v>96</v>
      </c>
      <c r="S4508" s="588">
        <v>1</v>
      </c>
    </row>
    <row r="4509" spans="1:19" x14ac:dyDescent="0.2">
      <c r="A4509">
        <v>4508</v>
      </c>
      <c r="B4509" s="400">
        <v>43423.030555555553</v>
      </c>
      <c r="C4509" t="s">
        <v>97</v>
      </c>
      <c r="D4509">
        <v>0.01</v>
      </c>
      <c r="F4509">
        <v>1.56098</v>
      </c>
      <c r="I4509" s="400">
        <v>43423.048611111109</v>
      </c>
      <c r="J4509">
        <v>1.5601799999999999</v>
      </c>
      <c r="N4509">
        <v>0.55000000000000004</v>
      </c>
      <c r="Q4509">
        <v>2618</v>
      </c>
      <c r="R4509" t="s">
        <v>97</v>
      </c>
      <c r="S4509" s="588">
        <v>1</v>
      </c>
    </row>
    <row r="4510" spans="1:19" x14ac:dyDescent="0.2">
      <c r="A4510">
        <v>4509</v>
      </c>
      <c r="B4510" s="400">
        <v>43423.06527777778</v>
      </c>
      <c r="C4510" t="s">
        <v>96</v>
      </c>
      <c r="D4510">
        <v>0.01</v>
      </c>
      <c r="F4510">
        <v>1.55905</v>
      </c>
      <c r="I4510" s="400">
        <v>43423.068055555559</v>
      </c>
      <c r="J4510">
        <v>1.55985</v>
      </c>
      <c r="N4510">
        <v>0.56000000000000005</v>
      </c>
      <c r="Q4510">
        <v>2619</v>
      </c>
      <c r="R4510" t="s">
        <v>96</v>
      </c>
      <c r="S4510" s="588">
        <v>1</v>
      </c>
    </row>
    <row r="4511" spans="1:19" x14ac:dyDescent="0.2">
      <c r="A4511">
        <v>4510</v>
      </c>
      <c r="B4511" s="400">
        <v>43424.887499999997</v>
      </c>
      <c r="C4511" t="s">
        <v>97</v>
      </c>
      <c r="D4511">
        <v>0.01</v>
      </c>
      <c r="F4511">
        <v>1.57379</v>
      </c>
      <c r="I4511" s="400">
        <v>43425.106249999997</v>
      </c>
      <c r="J4511">
        <v>1.5745400000000001</v>
      </c>
      <c r="N4511">
        <v>-0.5</v>
      </c>
      <c r="Q4511">
        <v>2620</v>
      </c>
      <c r="R4511" t="s">
        <v>97</v>
      </c>
      <c r="S4511" s="588">
        <v>3</v>
      </c>
    </row>
    <row r="4512" spans="1:19" x14ac:dyDescent="0.2">
      <c r="A4512">
        <v>4511</v>
      </c>
      <c r="B4512" s="400">
        <v>43424.997916666667</v>
      </c>
      <c r="C4512" t="s">
        <v>97</v>
      </c>
      <c r="D4512">
        <v>0.01</v>
      </c>
      <c r="F4512">
        <v>1.57534</v>
      </c>
      <c r="I4512" s="400">
        <v>43425.106249999997</v>
      </c>
      <c r="J4512">
        <v>1.5745400000000001</v>
      </c>
      <c r="N4512">
        <v>0.56999999999999995</v>
      </c>
      <c r="Q4512">
        <v>2620</v>
      </c>
      <c r="R4512" t="s">
        <v>97</v>
      </c>
      <c r="S4512" s="588">
        <v>3</v>
      </c>
    </row>
    <row r="4513" spans="1:19" x14ac:dyDescent="0.2">
      <c r="A4513">
        <v>4512</v>
      </c>
      <c r="B4513" s="400">
        <v>43425.019444444442</v>
      </c>
      <c r="C4513" t="s">
        <v>97</v>
      </c>
      <c r="D4513">
        <v>0.01</v>
      </c>
      <c r="F4513">
        <v>1.5768800000000001</v>
      </c>
      <c r="I4513" s="400">
        <v>43425.106249999997</v>
      </c>
      <c r="J4513">
        <v>1.5745400000000001</v>
      </c>
      <c r="N4513">
        <v>1.62</v>
      </c>
      <c r="Q4513">
        <v>2620</v>
      </c>
      <c r="R4513" t="s">
        <v>97</v>
      </c>
      <c r="S4513" s="588">
        <v>3</v>
      </c>
    </row>
    <row r="4514" spans="1:19" x14ac:dyDescent="0.2">
      <c r="A4514">
        <v>4513</v>
      </c>
      <c r="B4514" s="400">
        <v>43425.875</v>
      </c>
      <c r="C4514" t="s">
        <v>96</v>
      </c>
      <c r="D4514">
        <v>0.01</v>
      </c>
      <c r="F4514">
        <v>1.5676300000000001</v>
      </c>
      <c r="I4514" s="400">
        <v>43426.041666666664</v>
      </c>
      <c r="J4514">
        <v>1.56843</v>
      </c>
      <c r="N4514">
        <v>0.28000000000000003</v>
      </c>
      <c r="Q4514">
        <v>2621</v>
      </c>
      <c r="R4514" t="s">
        <v>96</v>
      </c>
      <c r="S4514" s="588">
        <v>1</v>
      </c>
    </row>
    <row r="4515" spans="1:19" x14ac:dyDescent="0.2">
      <c r="A4515">
        <v>4514</v>
      </c>
      <c r="B4515" s="400">
        <v>43426.973611111112</v>
      </c>
      <c r="C4515" t="s">
        <v>96</v>
      </c>
      <c r="D4515">
        <v>0.01</v>
      </c>
      <c r="F4515">
        <v>1.5714300000000001</v>
      </c>
      <c r="I4515" s="400">
        <v>43427.00277777778</v>
      </c>
      <c r="J4515">
        <v>1.57223</v>
      </c>
      <c r="N4515">
        <v>0.46</v>
      </c>
      <c r="Q4515">
        <v>2622</v>
      </c>
      <c r="R4515" t="s">
        <v>96</v>
      </c>
      <c r="S4515" s="588">
        <v>1</v>
      </c>
    </row>
    <row r="4516" spans="1:19" x14ac:dyDescent="0.2">
      <c r="A4516">
        <v>4515</v>
      </c>
      <c r="B4516" s="400">
        <v>43427.948611111111</v>
      </c>
      <c r="C4516" t="s">
        <v>96</v>
      </c>
      <c r="D4516">
        <v>0.01</v>
      </c>
      <c r="F4516">
        <v>1.5662700000000001</v>
      </c>
      <c r="I4516" s="400">
        <v>43427.959027777775</v>
      </c>
      <c r="J4516">
        <v>1.56707</v>
      </c>
      <c r="N4516">
        <v>0.55000000000000004</v>
      </c>
      <c r="Q4516">
        <v>2623</v>
      </c>
      <c r="R4516" t="s">
        <v>96</v>
      </c>
      <c r="S4516" s="588">
        <v>1</v>
      </c>
    </row>
    <row r="4517" spans="1:19" x14ac:dyDescent="0.2">
      <c r="A4517">
        <v>4516</v>
      </c>
      <c r="B4517" s="400">
        <v>43430.978472222225</v>
      </c>
      <c r="C4517" t="s">
        <v>97</v>
      </c>
      <c r="D4517">
        <v>0.01</v>
      </c>
      <c r="F4517">
        <v>1.56898</v>
      </c>
      <c r="I4517" s="400">
        <v>43431.227777777778</v>
      </c>
      <c r="J4517">
        <v>1.5681799999999999</v>
      </c>
      <c r="N4517">
        <v>0.56000000000000005</v>
      </c>
      <c r="Q4517">
        <v>2624</v>
      </c>
      <c r="R4517" t="s">
        <v>97</v>
      </c>
      <c r="S4517" s="588">
        <v>1</v>
      </c>
    </row>
    <row r="4518" spans="1:19" x14ac:dyDescent="0.2">
      <c r="A4518">
        <v>4517</v>
      </c>
      <c r="B4518" s="400">
        <v>43431.896527777775</v>
      </c>
      <c r="C4518" t="s">
        <v>96</v>
      </c>
      <c r="D4518">
        <v>0.01</v>
      </c>
      <c r="F4518">
        <v>1.5639700000000001</v>
      </c>
      <c r="I4518" s="400">
        <v>43433.166666666664</v>
      </c>
      <c r="J4518">
        <v>1.5586100000000001</v>
      </c>
      <c r="N4518">
        <v>-4.0599999999999996</v>
      </c>
      <c r="Q4518">
        <v>2625</v>
      </c>
      <c r="R4518" t="s">
        <v>96</v>
      </c>
      <c r="S4518" s="588">
        <v>6</v>
      </c>
    </row>
    <row r="4519" spans="1:19" x14ac:dyDescent="0.2">
      <c r="A4519">
        <v>4518</v>
      </c>
      <c r="B4519" s="400">
        <v>43432.005555555559</v>
      </c>
      <c r="C4519" t="s">
        <v>96</v>
      </c>
      <c r="D4519">
        <v>0.01</v>
      </c>
      <c r="F4519">
        <v>1.56229</v>
      </c>
      <c r="I4519" s="400">
        <v>43433.166666666664</v>
      </c>
      <c r="J4519">
        <v>1.5586100000000001</v>
      </c>
      <c r="N4519">
        <v>-2.81</v>
      </c>
      <c r="Q4519">
        <v>2625</v>
      </c>
      <c r="R4519" t="s">
        <v>96</v>
      </c>
      <c r="S4519" s="588">
        <v>6</v>
      </c>
    </row>
    <row r="4520" spans="1:19" x14ac:dyDescent="0.2">
      <c r="A4520">
        <v>4519</v>
      </c>
      <c r="B4520" s="400">
        <v>43432.254166666666</v>
      </c>
      <c r="C4520" t="s">
        <v>96</v>
      </c>
      <c r="D4520">
        <v>0.01</v>
      </c>
      <c r="F4520">
        <v>1.56077</v>
      </c>
      <c r="I4520" s="400">
        <v>43433.166666666664</v>
      </c>
      <c r="J4520">
        <v>1.5586100000000001</v>
      </c>
      <c r="N4520">
        <v>-1.77</v>
      </c>
      <c r="Q4520">
        <v>2625</v>
      </c>
      <c r="R4520" t="s">
        <v>96</v>
      </c>
      <c r="S4520" s="588">
        <v>6</v>
      </c>
    </row>
    <row r="4521" spans="1:19" x14ac:dyDescent="0.2">
      <c r="A4521">
        <v>4520</v>
      </c>
      <c r="B4521" s="400">
        <v>43432.425694444442</v>
      </c>
      <c r="C4521" t="s">
        <v>96</v>
      </c>
      <c r="D4521">
        <v>0.01</v>
      </c>
      <c r="F4521">
        <v>1.55843</v>
      </c>
      <c r="I4521" s="400">
        <v>43433.166666666664</v>
      </c>
      <c r="J4521">
        <v>1.5586100000000001</v>
      </c>
      <c r="N4521">
        <v>-0.15</v>
      </c>
      <c r="Q4521">
        <v>2625</v>
      </c>
      <c r="R4521" t="s">
        <v>96</v>
      </c>
      <c r="S4521" s="588">
        <v>6</v>
      </c>
    </row>
    <row r="4522" spans="1:19" x14ac:dyDescent="0.2">
      <c r="A4522">
        <v>4521</v>
      </c>
      <c r="B4522" s="400">
        <v>43432.796527777777</v>
      </c>
      <c r="C4522" t="s">
        <v>96</v>
      </c>
      <c r="D4522">
        <v>0.02</v>
      </c>
      <c r="F4522">
        <v>1.5552600000000001</v>
      </c>
      <c r="I4522" s="400">
        <v>43433.166666666664</v>
      </c>
      <c r="J4522">
        <v>1.5586100000000001</v>
      </c>
      <c r="N4522">
        <v>4.07</v>
      </c>
      <c r="Q4522">
        <v>2625</v>
      </c>
      <c r="R4522" t="s">
        <v>96</v>
      </c>
      <c r="S4522" s="588">
        <v>6</v>
      </c>
    </row>
    <row r="4523" spans="1:19" x14ac:dyDescent="0.2">
      <c r="A4523">
        <v>4522</v>
      </c>
      <c r="B4523" s="400">
        <v>43432.799305555556</v>
      </c>
      <c r="C4523" t="s">
        <v>96</v>
      </c>
      <c r="D4523">
        <v>0.02</v>
      </c>
      <c r="F4523">
        <v>1.5520499999999999</v>
      </c>
      <c r="I4523" s="400">
        <v>43433.166666666664</v>
      </c>
      <c r="J4523">
        <v>1.5586100000000001</v>
      </c>
      <c r="N4523">
        <v>8.49</v>
      </c>
      <c r="Q4523">
        <v>2625</v>
      </c>
      <c r="R4523" t="s">
        <v>96</v>
      </c>
      <c r="S4523" s="588">
        <v>6</v>
      </c>
    </row>
    <row r="4524" spans="1:19" x14ac:dyDescent="0.2">
      <c r="A4524">
        <v>4523</v>
      </c>
      <c r="B4524" s="400">
        <v>43432.913888888892</v>
      </c>
      <c r="C4524" t="s">
        <v>97</v>
      </c>
      <c r="D4524">
        <v>0.01</v>
      </c>
      <c r="F4524">
        <v>1.5547500000000001</v>
      </c>
      <c r="I4524" s="400">
        <v>43433.348611111112</v>
      </c>
      <c r="J4524">
        <v>1.5555000000000001</v>
      </c>
      <c r="N4524">
        <v>-0.48</v>
      </c>
      <c r="Q4524">
        <v>2626</v>
      </c>
      <c r="R4524" t="s">
        <v>97</v>
      </c>
      <c r="S4524" s="588">
        <v>3</v>
      </c>
    </row>
    <row r="4525" spans="1:19" x14ac:dyDescent="0.2">
      <c r="A4525">
        <v>4524</v>
      </c>
      <c r="B4525" s="400">
        <v>43433.015277777777</v>
      </c>
      <c r="C4525" t="s">
        <v>97</v>
      </c>
      <c r="D4525">
        <v>0.01</v>
      </c>
      <c r="F4525">
        <v>1.5563199999999999</v>
      </c>
      <c r="I4525" s="400">
        <v>43433.348611111112</v>
      </c>
      <c r="J4525">
        <v>1.5555000000000001</v>
      </c>
      <c r="N4525">
        <v>0.56999999999999995</v>
      </c>
      <c r="Q4525">
        <v>2626</v>
      </c>
      <c r="R4525" t="s">
        <v>97</v>
      </c>
      <c r="S4525" s="588">
        <v>3</v>
      </c>
    </row>
    <row r="4526" spans="1:19" x14ac:dyDescent="0.2">
      <c r="A4526">
        <v>4525</v>
      </c>
      <c r="B4526" s="400">
        <v>43433.129861111112</v>
      </c>
      <c r="C4526" t="s">
        <v>97</v>
      </c>
      <c r="D4526">
        <v>0.01</v>
      </c>
      <c r="F4526">
        <v>1.55783</v>
      </c>
      <c r="I4526" s="400">
        <v>43433.348611111112</v>
      </c>
      <c r="J4526">
        <v>1.5555000000000001</v>
      </c>
      <c r="N4526">
        <v>1.61</v>
      </c>
      <c r="Q4526">
        <v>2626</v>
      </c>
      <c r="R4526" t="s">
        <v>97</v>
      </c>
      <c r="S4526" s="588">
        <v>3</v>
      </c>
    </row>
    <row r="4527" spans="1:19" x14ac:dyDescent="0.2">
      <c r="A4527">
        <v>4526</v>
      </c>
      <c r="B4527" s="400">
        <v>43433.929861111108</v>
      </c>
      <c r="C4527" t="s">
        <v>96</v>
      </c>
      <c r="D4527">
        <v>0.01</v>
      </c>
      <c r="F4527">
        <v>1.5560499999999999</v>
      </c>
      <c r="I4527" s="400">
        <v>43434.039583333331</v>
      </c>
      <c r="J4527">
        <v>1.5568500000000001</v>
      </c>
      <c r="N4527">
        <v>0.46</v>
      </c>
      <c r="Q4527">
        <v>2627</v>
      </c>
      <c r="R4527" t="s">
        <v>96</v>
      </c>
      <c r="S4527" s="588">
        <v>1</v>
      </c>
    </row>
    <row r="4528" spans="1:19" x14ac:dyDescent="0.2">
      <c r="A4528">
        <v>4527</v>
      </c>
      <c r="B4528" s="400">
        <v>43434.039583333331</v>
      </c>
      <c r="C4528" t="s">
        <v>96</v>
      </c>
      <c r="D4528">
        <v>0.01</v>
      </c>
      <c r="F4528">
        <v>1.5571699999999999</v>
      </c>
      <c r="I4528" s="400">
        <v>43434.230555555558</v>
      </c>
      <c r="J4528">
        <v>1.55722</v>
      </c>
      <c r="N4528">
        <v>0.04</v>
      </c>
      <c r="Q4528">
        <v>2628</v>
      </c>
      <c r="R4528" t="s">
        <v>96</v>
      </c>
      <c r="S4528" s="588">
        <v>2</v>
      </c>
    </row>
    <row r="4529" spans="1:19" x14ac:dyDescent="0.2">
      <c r="A4529">
        <v>4528</v>
      </c>
      <c r="B4529" s="400">
        <v>43434.088888888888</v>
      </c>
      <c r="C4529" t="s">
        <v>96</v>
      </c>
      <c r="D4529">
        <v>0.01</v>
      </c>
      <c r="F4529">
        <v>1.5556700000000001</v>
      </c>
      <c r="I4529" s="400">
        <v>43434.230555555558</v>
      </c>
      <c r="J4529">
        <v>1.55722</v>
      </c>
      <c r="N4529">
        <v>1.07</v>
      </c>
      <c r="Q4529">
        <v>2628</v>
      </c>
      <c r="R4529" t="s">
        <v>96</v>
      </c>
      <c r="S4529" s="588">
        <v>2</v>
      </c>
    </row>
    <row r="4530" spans="1:19" x14ac:dyDescent="0.2">
      <c r="A4530">
        <v>4529</v>
      </c>
      <c r="B4530" s="400">
        <v>43434.916666666664</v>
      </c>
      <c r="C4530" t="s">
        <v>96</v>
      </c>
      <c r="D4530">
        <v>0.01</v>
      </c>
      <c r="F4530">
        <v>1.5487500000000001</v>
      </c>
      <c r="I4530" s="400">
        <v>43437.74722222222</v>
      </c>
      <c r="J4530">
        <v>1.5428500000000001</v>
      </c>
      <c r="N4530">
        <v>-4.16</v>
      </c>
      <c r="Q4530">
        <v>2629</v>
      </c>
      <c r="R4530" t="s">
        <v>96</v>
      </c>
      <c r="S4530" s="588">
        <v>6</v>
      </c>
    </row>
    <row r="4531" spans="1:19" x14ac:dyDescent="0.2">
      <c r="A4531">
        <v>4530</v>
      </c>
      <c r="B4531" s="400">
        <v>43434.995833333334</v>
      </c>
      <c r="C4531" t="s">
        <v>96</v>
      </c>
      <c r="D4531">
        <v>0.01</v>
      </c>
      <c r="F4531">
        <v>1.5471900000000001</v>
      </c>
      <c r="I4531" s="400">
        <v>43437.74722222222</v>
      </c>
      <c r="J4531">
        <v>1.5428500000000001</v>
      </c>
      <c r="N4531">
        <v>-3.08</v>
      </c>
      <c r="Q4531">
        <v>2629</v>
      </c>
      <c r="R4531" t="s">
        <v>96</v>
      </c>
      <c r="S4531" s="588">
        <v>6</v>
      </c>
    </row>
    <row r="4532" spans="1:19" x14ac:dyDescent="0.2">
      <c r="A4532">
        <v>4531</v>
      </c>
      <c r="B4532" s="400">
        <v>43437.004861111112</v>
      </c>
      <c r="C4532" t="s">
        <v>2070</v>
      </c>
      <c r="D4532">
        <v>0.01</v>
      </c>
      <c r="F4532">
        <v>1.54532</v>
      </c>
      <c r="I4532" s="400">
        <v>43437.74722222222</v>
      </c>
      <c r="J4532">
        <v>1.54532</v>
      </c>
      <c r="K4532" t="s">
        <v>2135</v>
      </c>
      <c r="Q4532">
        <v>2629</v>
      </c>
      <c r="R4532" t="s">
        <v>96</v>
      </c>
      <c r="S4532" s="588">
        <v>6</v>
      </c>
    </row>
    <row r="4533" spans="1:19" x14ac:dyDescent="0.2">
      <c r="A4533">
        <v>4532</v>
      </c>
      <c r="B4533" s="400">
        <v>43437.161805555559</v>
      </c>
      <c r="C4533" t="s">
        <v>96</v>
      </c>
      <c r="D4533">
        <v>0.01</v>
      </c>
      <c r="F4533">
        <v>1.5430200000000001</v>
      </c>
      <c r="I4533" s="400">
        <v>43437.74722222222</v>
      </c>
      <c r="J4533">
        <v>1.5428500000000001</v>
      </c>
      <c r="N4533">
        <v>-0.12</v>
      </c>
      <c r="Q4533">
        <v>2629</v>
      </c>
      <c r="R4533" t="s">
        <v>96</v>
      </c>
      <c r="S4533" s="588">
        <v>6</v>
      </c>
    </row>
    <row r="4534" spans="1:19" x14ac:dyDescent="0.2">
      <c r="A4534">
        <v>4533</v>
      </c>
      <c r="B4534" s="400">
        <v>43437.015277777777</v>
      </c>
      <c r="C4534" t="s">
        <v>96</v>
      </c>
      <c r="D4534">
        <v>0.02</v>
      </c>
      <c r="F4534">
        <v>1.53992</v>
      </c>
      <c r="I4534" s="400">
        <v>43437.74722222222</v>
      </c>
      <c r="J4534">
        <v>1.5428500000000001</v>
      </c>
      <c r="N4534">
        <v>4.04</v>
      </c>
      <c r="Q4534">
        <v>2629</v>
      </c>
      <c r="R4534" t="s">
        <v>96</v>
      </c>
      <c r="S4534" s="588">
        <v>6</v>
      </c>
    </row>
    <row r="4535" spans="1:19" x14ac:dyDescent="0.2">
      <c r="A4535">
        <v>4534</v>
      </c>
      <c r="B4535" s="400">
        <v>43437.543055555558</v>
      </c>
      <c r="C4535" t="s">
        <v>96</v>
      </c>
      <c r="D4535">
        <v>0.02</v>
      </c>
      <c r="F4535">
        <v>1.5367200000000001</v>
      </c>
      <c r="I4535" s="400">
        <v>43437.74722222222</v>
      </c>
      <c r="J4535">
        <v>1.5428500000000001</v>
      </c>
      <c r="N4535">
        <v>8.4600000000000009</v>
      </c>
      <c r="Q4535">
        <v>2629</v>
      </c>
      <c r="R4535" t="s">
        <v>96</v>
      </c>
      <c r="S4535" s="588">
        <v>6</v>
      </c>
    </row>
    <row r="4536" spans="1:19" x14ac:dyDescent="0.2">
      <c r="A4536">
        <v>4535</v>
      </c>
      <c r="B4536" s="400">
        <v>43440.043055555558</v>
      </c>
      <c r="C4536" t="s">
        <v>97</v>
      </c>
      <c r="D4536">
        <v>0.01</v>
      </c>
      <c r="F4536">
        <v>1.5613900000000001</v>
      </c>
      <c r="I4536" s="400">
        <v>43445.006249999999</v>
      </c>
      <c r="J4536">
        <v>1.57836</v>
      </c>
      <c r="N4536">
        <v>-11.67</v>
      </c>
      <c r="Q4536">
        <v>2630</v>
      </c>
      <c r="R4536" t="s">
        <v>97</v>
      </c>
      <c r="S4536" s="588">
        <v>10</v>
      </c>
    </row>
    <row r="4537" spans="1:19" x14ac:dyDescent="0.2">
      <c r="A4537">
        <v>4536</v>
      </c>
      <c r="B4537" s="400">
        <v>43440.074305555558</v>
      </c>
      <c r="C4537" t="s">
        <v>97</v>
      </c>
      <c r="D4537">
        <v>0.01</v>
      </c>
      <c r="F4537">
        <v>1.5629299999999999</v>
      </c>
      <c r="I4537" s="400">
        <v>43445.006249999999</v>
      </c>
      <c r="J4537">
        <v>1.57836</v>
      </c>
      <c r="N4537">
        <v>-10.6</v>
      </c>
      <c r="Q4537">
        <v>2630</v>
      </c>
      <c r="R4537" t="s">
        <v>97</v>
      </c>
      <c r="S4537" s="588">
        <v>10</v>
      </c>
    </row>
    <row r="4538" spans="1:19" x14ac:dyDescent="0.2">
      <c r="A4538">
        <v>4537</v>
      </c>
      <c r="B4538" s="400">
        <v>43440.105555555558</v>
      </c>
      <c r="C4538" t="s">
        <v>97</v>
      </c>
      <c r="D4538">
        <v>0.01</v>
      </c>
      <c r="F4538">
        <v>1.56443</v>
      </c>
      <c r="I4538" s="400">
        <v>43445.006249999999</v>
      </c>
      <c r="J4538">
        <v>1.57836</v>
      </c>
      <c r="N4538">
        <v>-9.57</v>
      </c>
      <c r="Q4538">
        <v>2630</v>
      </c>
      <c r="R4538" t="s">
        <v>97</v>
      </c>
      <c r="S4538" s="588">
        <v>10</v>
      </c>
    </row>
    <row r="4539" spans="1:19" x14ac:dyDescent="0.2">
      <c r="A4539">
        <v>4538</v>
      </c>
      <c r="B4539" s="400">
        <v>43440.125</v>
      </c>
      <c r="C4539" t="s">
        <v>97</v>
      </c>
      <c r="D4539">
        <v>0.01</v>
      </c>
      <c r="F4539">
        <v>1.5668500000000001</v>
      </c>
      <c r="I4539" s="400">
        <v>43445.006249999999</v>
      </c>
      <c r="J4539">
        <v>1.57836</v>
      </c>
      <c r="N4539">
        <v>-7.9</v>
      </c>
      <c r="Q4539">
        <v>2630</v>
      </c>
      <c r="R4539" t="s">
        <v>97</v>
      </c>
      <c r="S4539" s="588">
        <v>10</v>
      </c>
    </row>
    <row r="4540" spans="1:19" x14ac:dyDescent="0.2">
      <c r="A4540">
        <v>4539</v>
      </c>
      <c r="B4540" s="400">
        <v>43440.212500000001</v>
      </c>
      <c r="C4540" t="s">
        <v>97</v>
      </c>
      <c r="D4540">
        <v>0.02</v>
      </c>
      <c r="F4540">
        <v>1.56996</v>
      </c>
      <c r="I4540" s="400">
        <v>43445.006249999999</v>
      </c>
      <c r="J4540">
        <v>1.57836</v>
      </c>
      <c r="N4540">
        <v>-11.51</v>
      </c>
      <c r="Q4540">
        <v>2630</v>
      </c>
      <c r="R4540" t="s">
        <v>97</v>
      </c>
      <c r="S4540" s="588">
        <v>10</v>
      </c>
    </row>
    <row r="4541" spans="1:19" x14ac:dyDescent="0.2">
      <c r="A4541">
        <v>4540</v>
      </c>
      <c r="B4541" s="400">
        <v>43440.50277777778</v>
      </c>
      <c r="C4541" t="s">
        <v>97</v>
      </c>
      <c r="D4541">
        <v>0.02</v>
      </c>
      <c r="F4541">
        <v>1.57318</v>
      </c>
      <c r="I4541" s="400">
        <v>43445.006249999999</v>
      </c>
      <c r="J4541">
        <v>1.57836</v>
      </c>
      <c r="N4541">
        <v>-7.07</v>
      </c>
      <c r="Q4541">
        <v>2630</v>
      </c>
      <c r="R4541" t="s">
        <v>97</v>
      </c>
      <c r="S4541" s="588">
        <v>10</v>
      </c>
    </row>
    <row r="4542" spans="1:19" x14ac:dyDescent="0.2">
      <c r="A4542">
        <v>4541</v>
      </c>
      <c r="B4542" s="400">
        <v>43440.665277777778</v>
      </c>
      <c r="C4542" t="s">
        <v>97</v>
      </c>
      <c r="D4542">
        <v>0.03</v>
      </c>
      <c r="F4542">
        <v>1.5764800000000001</v>
      </c>
      <c r="I4542" s="400">
        <v>43445.006249999999</v>
      </c>
      <c r="J4542">
        <v>1.57836</v>
      </c>
      <c r="N4542">
        <v>-3.77</v>
      </c>
      <c r="Q4542">
        <v>2630</v>
      </c>
      <c r="R4542" t="s">
        <v>97</v>
      </c>
      <c r="S4542" s="588">
        <v>10</v>
      </c>
    </row>
    <row r="4543" spans="1:19" x14ac:dyDescent="0.2">
      <c r="A4543">
        <v>4546</v>
      </c>
      <c r="B4543" s="400">
        <v>43441.768750000003</v>
      </c>
      <c r="C4543" t="s">
        <v>97</v>
      </c>
      <c r="D4543">
        <v>0.05</v>
      </c>
      <c r="F4543">
        <v>1.5799000000000001</v>
      </c>
      <c r="I4543" s="400">
        <v>43445.006249999999</v>
      </c>
      <c r="J4543">
        <v>1.57836</v>
      </c>
      <c r="N4543">
        <v>5.45</v>
      </c>
      <c r="Q4543">
        <v>2630</v>
      </c>
      <c r="R4543" t="s">
        <v>97</v>
      </c>
      <c r="S4543" s="588">
        <v>10</v>
      </c>
    </row>
    <row r="4544" spans="1:19" x14ac:dyDescent="0.2">
      <c r="A4544">
        <v>4547</v>
      </c>
      <c r="B4544" s="400">
        <v>43441.870138888888</v>
      </c>
      <c r="C4544" t="s">
        <v>97</v>
      </c>
      <c r="D4544">
        <v>0.08</v>
      </c>
      <c r="F4544">
        <v>1.58341</v>
      </c>
      <c r="I4544" s="400">
        <v>43445.006249999999</v>
      </c>
      <c r="J4544">
        <v>1.57836</v>
      </c>
      <c r="N4544">
        <v>28.08</v>
      </c>
      <c r="Q4544">
        <v>2630</v>
      </c>
      <c r="R4544" t="s">
        <v>97</v>
      </c>
      <c r="S4544" s="588">
        <v>10</v>
      </c>
    </row>
    <row r="4545" spans="1:19" x14ac:dyDescent="0.2">
      <c r="A4545">
        <v>4548</v>
      </c>
      <c r="B4545" s="400">
        <v>43444.054861111108</v>
      </c>
      <c r="C4545" t="s">
        <v>97</v>
      </c>
      <c r="D4545">
        <v>0.11</v>
      </c>
      <c r="F4545">
        <v>1.58701</v>
      </c>
      <c r="I4545" s="400">
        <v>43445.006249999999</v>
      </c>
      <c r="J4545">
        <v>1.57836</v>
      </c>
      <c r="N4545">
        <v>65.78</v>
      </c>
      <c r="Q4545">
        <v>2630</v>
      </c>
      <c r="R4545" t="s">
        <v>97</v>
      </c>
      <c r="S4545" s="588">
        <v>10</v>
      </c>
    </row>
    <row r="4546" spans="1:19" x14ac:dyDescent="0.2">
      <c r="A4546">
        <v>4542</v>
      </c>
      <c r="B4546" s="400">
        <v>43440.875694444447</v>
      </c>
      <c r="C4546" t="s">
        <v>96</v>
      </c>
      <c r="D4546">
        <v>0.01</v>
      </c>
      <c r="F4546">
        <v>1.5752200000000001</v>
      </c>
      <c r="I4546" s="400">
        <v>43440.883333333331</v>
      </c>
      <c r="J4546">
        <v>1.57602</v>
      </c>
      <c r="N4546">
        <v>0.55000000000000004</v>
      </c>
      <c r="Q4546">
        <v>2631</v>
      </c>
      <c r="R4546" t="s">
        <v>96</v>
      </c>
      <c r="S4546" s="588">
        <v>1</v>
      </c>
    </row>
    <row r="4547" spans="1:19" x14ac:dyDescent="0.2">
      <c r="A4547">
        <v>4543</v>
      </c>
      <c r="B4547" s="400">
        <v>43440.886805555558</v>
      </c>
      <c r="C4547" t="s">
        <v>96</v>
      </c>
      <c r="D4547">
        <v>0.01</v>
      </c>
      <c r="F4547">
        <v>1.5760400000000001</v>
      </c>
      <c r="I4547" s="400">
        <v>43441.19027777778</v>
      </c>
      <c r="J4547">
        <v>1.57534</v>
      </c>
      <c r="N4547">
        <v>-0.57999999999999996</v>
      </c>
      <c r="Q4547">
        <v>2632</v>
      </c>
      <c r="R4547" t="s">
        <v>96</v>
      </c>
      <c r="S4547" s="588">
        <v>3</v>
      </c>
    </row>
    <row r="4548" spans="1:19" x14ac:dyDescent="0.2">
      <c r="A4548">
        <v>4544</v>
      </c>
      <c r="B4548" s="400">
        <v>43440.917361111111</v>
      </c>
      <c r="C4548" t="s">
        <v>96</v>
      </c>
      <c r="D4548">
        <v>0.01</v>
      </c>
      <c r="F4548">
        <v>1.5745400000000001</v>
      </c>
      <c r="I4548" s="400">
        <v>43441.19027777778</v>
      </c>
      <c r="J4548">
        <v>1.57534</v>
      </c>
      <c r="N4548">
        <v>0.46</v>
      </c>
      <c r="Q4548">
        <v>2632</v>
      </c>
      <c r="R4548" t="s">
        <v>96</v>
      </c>
      <c r="S4548" s="588">
        <v>3</v>
      </c>
    </row>
    <row r="4549" spans="1:19" x14ac:dyDescent="0.2">
      <c r="A4549">
        <v>4545</v>
      </c>
      <c r="B4549" s="400">
        <v>43440.94027777778</v>
      </c>
      <c r="C4549" t="s">
        <v>96</v>
      </c>
      <c r="D4549">
        <v>0.01</v>
      </c>
      <c r="F4549">
        <v>1.57304</v>
      </c>
      <c r="I4549" s="400">
        <v>43441.19027777778</v>
      </c>
      <c r="J4549">
        <v>1.57534</v>
      </c>
      <c r="N4549">
        <v>1.49</v>
      </c>
      <c r="Q4549">
        <v>2632</v>
      </c>
      <c r="R4549" t="s">
        <v>96</v>
      </c>
      <c r="S4549" s="588">
        <v>3</v>
      </c>
    </row>
    <row r="4550" spans="1:19" x14ac:dyDescent="0.2">
      <c r="A4550">
        <v>4549</v>
      </c>
      <c r="B4550" s="400">
        <v>43444.880555555559</v>
      </c>
      <c r="C4550" t="s">
        <v>96</v>
      </c>
      <c r="D4550">
        <v>0.01</v>
      </c>
      <c r="F4550">
        <v>1.58016</v>
      </c>
      <c r="I4550" s="400">
        <v>43445.104166666664</v>
      </c>
      <c r="J4550">
        <v>1.58013</v>
      </c>
      <c r="N4550">
        <v>-0.11</v>
      </c>
      <c r="Q4550">
        <v>2633</v>
      </c>
      <c r="R4550" t="s">
        <v>96</v>
      </c>
      <c r="S4550" s="588">
        <v>2</v>
      </c>
    </row>
    <row r="4551" spans="1:19" x14ac:dyDescent="0.2">
      <c r="A4551">
        <v>4550</v>
      </c>
      <c r="B4551" s="400">
        <v>43445.005555555559</v>
      </c>
      <c r="C4551" t="s">
        <v>96</v>
      </c>
      <c r="D4551">
        <v>0.01</v>
      </c>
      <c r="F4551">
        <v>1.5784899999999999</v>
      </c>
      <c r="I4551" s="400">
        <v>43445.104166666664</v>
      </c>
      <c r="J4551">
        <v>1.58013</v>
      </c>
      <c r="N4551">
        <v>1.1299999999999999</v>
      </c>
      <c r="Q4551">
        <v>2633</v>
      </c>
      <c r="R4551" t="s">
        <v>96</v>
      </c>
      <c r="S4551" s="588">
        <v>2</v>
      </c>
    </row>
    <row r="4552" spans="1:19" x14ac:dyDescent="0.2">
      <c r="A4552">
        <v>4551</v>
      </c>
      <c r="B4552" s="400">
        <v>43445.883333333331</v>
      </c>
      <c r="C4552" t="s">
        <v>97</v>
      </c>
      <c r="D4552">
        <v>0.01</v>
      </c>
      <c r="F4552">
        <v>1.5727500000000001</v>
      </c>
      <c r="I4552" s="400">
        <v>43445.893055555556</v>
      </c>
      <c r="J4552">
        <v>1.57195</v>
      </c>
      <c r="N4552">
        <v>0.55000000000000004</v>
      </c>
      <c r="Q4552">
        <v>2634</v>
      </c>
      <c r="R4552" t="s">
        <v>97</v>
      </c>
      <c r="S4552" s="588">
        <v>1</v>
      </c>
    </row>
    <row r="4553" spans="1:19" x14ac:dyDescent="0.2">
      <c r="A4553">
        <v>4552</v>
      </c>
      <c r="B4553" s="400">
        <v>43445.925000000003</v>
      </c>
      <c r="C4553" t="s">
        <v>96</v>
      </c>
      <c r="D4553">
        <v>0.01</v>
      </c>
      <c r="F4553">
        <v>1.5714399999999999</v>
      </c>
      <c r="I4553" s="400">
        <v>43445.95208333333</v>
      </c>
      <c r="J4553">
        <v>1.5722400000000001</v>
      </c>
      <c r="N4553">
        <v>0.55000000000000004</v>
      </c>
      <c r="Q4553">
        <v>2635</v>
      </c>
      <c r="R4553" t="s">
        <v>96</v>
      </c>
      <c r="S4553" s="588">
        <v>1</v>
      </c>
    </row>
    <row r="4554" spans="1:19" x14ac:dyDescent="0.2">
      <c r="A4554">
        <v>4553</v>
      </c>
      <c r="B4554" s="400">
        <v>43446.887499999997</v>
      </c>
      <c r="C4554" t="s">
        <v>97</v>
      </c>
      <c r="D4554">
        <v>0.01</v>
      </c>
      <c r="F4554">
        <v>1.5746500000000001</v>
      </c>
      <c r="I4554" s="400">
        <v>43447.001388888886</v>
      </c>
      <c r="J4554">
        <v>1.57463</v>
      </c>
      <c r="N4554">
        <v>0.05</v>
      </c>
      <c r="Q4554">
        <v>2636</v>
      </c>
      <c r="R4554" t="s">
        <v>97</v>
      </c>
      <c r="S4554" s="588">
        <v>2</v>
      </c>
    </row>
    <row r="4555" spans="1:19" x14ac:dyDescent="0.2">
      <c r="A4555">
        <v>4554</v>
      </c>
      <c r="B4555" s="400">
        <v>43446.959027777775</v>
      </c>
      <c r="C4555" t="s">
        <v>97</v>
      </c>
      <c r="D4555">
        <v>0.01</v>
      </c>
      <c r="F4555">
        <v>1.5762100000000001</v>
      </c>
      <c r="I4555" s="400">
        <v>43447.001388888886</v>
      </c>
      <c r="J4555">
        <v>1.57463</v>
      </c>
      <c r="N4555">
        <v>1.1200000000000001</v>
      </c>
      <c r="Q4555">
        <v>2636</v>
      </c>
      <c r="R4555" t="s">
        <v>97</v>
      </c>
      <c r="S4555" s="588">
        <v>2</v>
      </c>
    </row>
    <row r="4556" spans="1:19" x14ac:dyDescent="0.2">
      <c r="A4556">
        <v>4555</v>
      </c>
      <c r="B4556" s="400">
        <v>43447.878472222219</v>
      </c>
      <c r="C4556" t="s">
        <v>97</v>
      </c>
      <c r="D4556">
        <v>0.01</v>
      </c>
      <c r="F4556">
        <v>1.5717399999999999</v>
      </c>
      <c r="I4556" s="400">
        <v>43448.004861111112</v>
      </c>
      <c r="J4556">
        <v>1.5717000000000001</v>
      </c>
      <c r="N4556">
        <v>0.04</v>
      </c>
      <c r="Q4556">
        <v>2637</v>
      </c>
      <c r="R4556" t="s">
        <v>97</v>
      </c>
      <c r="S4556" s="588">
        <v>2</v>
      </c>
    </row>
    <row r="4557" spans="1:19" x14ac:dyDescent="0.2">
      <c r="A4557">
        <v>4556</v>
      </c>
      <c r="B4557" s="400">
        <v>43447.907638888886</v>
      </c>
      <c r="C4557" t="s">
        <v>97</v>
      </c>
      <c r="D4557">
        <v>0.01</v>
      </c>
      <c r="F4557">
        <v>1.57325</v>
      </c>
      <c r="I4557" s="400">
        <v>43448.004861111112</v>
      </c>
      <c r="J4557">
        <v>1.5717000000000001</v>
      </c>
      <c r="N4557">
        <v>1.08</v>
      </c>
      <c r="Q4557">
        <v>2637</v>
      </c>
      <c r="R4557" t="s">
        <v>97</v>
      </c>
      <c r="S4557" s="588">
        <v>2</v>
      </c>
    </row>
    <row r="4558" spans="1:19" x14ac:dyDescent="0.2">
      <c r="A4558">
        <v>4557</v>
      </c>
      <c r="B4558" s="400">
        <v>43448.9375</v>
      </c>
      <c r="C4558" t="s">
        <v>97</v>
      </c>
      <c r="D4558">
        <v>0.01</v>
      </c>
      <c r="F4558">
        <v>1.5754900000000001</v>
      </c>
      <c r="I4558" s="400">
        <v>43448.956250000003</v>
      </c>
      <c r="J4558">
        <v>1.5746899999999999</v>
      </c>
      <c r="N4558">
        <v>0.55000000000000004</v>
      </c>
      <c r="Q4558">
        <v>2638</v>
      </c>
      <c r="R4558" t="s">
        <v>97</v>
      </c>
      <c r="S4558" s="588">
        <v>1</v>
      </c>
    </row>
    <row r="4559" spans="1:19" x14ac:dyDescent="0.2">
      <c r="A4559">
        <v>4558</v>
      </c>
      <c r="B4559" s="400">
        <v>43480.896527777775</v>
      </c>
      <c r="C4559" t="s">
        <v>97</v>
      </c>
      <c r="D4559">
        <v>0.01</v>
      </c>
      <c r="F4559">
        <v>1.5858399999999999</v>
      </c>
      <c r="I4559" s="400">
        <v>43480.90625</v>
      </c>
      <c r="J4559">
        <v>1.58504</v>
      </c>
      <c r="N4559">
        <v>0.56000000000000005</v>
      </c>
      <c r="Q4559">
        <v>2639</v>
      </c>
      <c r="R4559" t="s">
        <v>97</v>
      </c>
      <c r="S4559" s="588">
        <v>1</v>
      </c>
    </row>
    <row r="4560" spans="1:19" x14ac:dyDescent="0.2">
      <c r="A4560">
        <v>4559</v>
      </c>
      <c r="B4560" s="400">
        <v>43480.913194444445</v>
      </c>
      <c r="C4560" t="s">
        <v>97</v>
      </c>
      <c r="D4560">
        <v>0.01</v>
      </c>
      <c r="F4560">
        <v>1.5849500000000001</v>
      </c>
      <c r="I4560" s="400">
        <v>43481.000694444447</v>
      </c>
      <c r="J4560">
        <v>1.5841499999999999</v>
      </c>
      <c r="N4560">
        <v>0.56000000000000005</v>
      </c>
      <c r="Q4560">
        <v>2640</v>
      </c>
      <c r="R4560" t="s">
        <v>97</v>
      </c>
      <c r="S4560" s="588">
        <v>1</v>
      </c>
    </row>
    <row r="4561" spans="1:19" x14ac:dyDescent="0.2">
      <c r="A4561">
        <v>4560</v>
      </c>
      <c r="B4561" s="400">
        <v>43480.963888888888</v>
      </c>
      <c r="C4561" t="s">
        <v>96</v>
      </c>
      <c r="D4561">
        <v>0.01</v>
      </c>
      <c r="F4561">
        <v>1.5847800000000001</v>
      </c>
      <c r="I4561" s="400">
        <v>43481.126388888886</v>
      </c>
      <c r="J4561">
        <v>1.58558</v>
      </c>
      <c r="N4561">
        <v>0.46</v>
      </c>
      <c r="Q4561">
        <v>2641</v>
      </c>
      <c r="R4561" t="s">
        <v>96</v>
      </c>
      <c r="S4561" s="588">
        <v>1</v>
      </c>
    </row>
    <row r="4562" spans="1:19" x14ac:dyDescent="0.2">
      <c r="A4562">
        <v>4561</v>
      </c>
      <c r="B4562" s="400">
        <v>43481.884722222225</v>
      </c>
      <c r="C4562" t="s">
        <v>97</v>
      </c>
      <c r="D4562">
        <v>0.01</v>
      </c>
      <c r="F4562">
        <v>1.5890200000000001</v>
      </c>
      <c r="I4562" s="400">
        <v>43481.90902777778</v>
      </c>
      <c r="J4562">
        <v>1.58822</v>
      </c>
      <c r="N4562">
        <v>0.55000000000000004</v>
      </c>
      <c r="Q4562">
        <v>2642</v>
      </c>
      <c r="R4562" t="s">
        <v>97</v>
      </c>
      <c r="S4562" s="588">
        <v>1</v>
      </c>
    </row>
    <row r="4563" spans="1:19" x14ac:dyDescent="0.2">
      <c r="A4563">
        <v>4562</v>
      </c>
      <c r="B4563" s="400">
        <v>43481.916666666664</v>
      </c>
      <c r="C4563" t="s">
        <v>96</v>
      </c>
      <c r="D4563">
        <v>0.01</v>
      </c>
      <c r="F4563">
        <v>1.5877600000000001</v>
      </c>
      <c r="I4563" s="400">
        <v>43481.939583333333</v>
      </c>
      <c r="J4563">
        <v>1.58856</v>
      </c>
      <c r="N4563">
        <v>0.55000000000000004</v>
      </c>
      <c r="Q4563">
        <v>2643</v>
      </c>
      <c r="R4563" t="s">
        <v>96</v>
      </c>
      <c r="S4563" s="588">
        <v>1</v>
      </c>
    </row>
    <row r="4564" spans="1:19" x14ac:dyDescent="0.2">
      <c r="A4564">
        <v>4563</v>
      </c>
      <c r="B4564" s="400">
        <v>43481.945138888892</v>
      </c>
      <c r="C4564" t="s">
        <v>96</v>
      </c>
      <c r="D4564">
        <v>0.01</v>
      </c>
      <c r="F4564">
        <v>1.5884100000000001</v>
      </c>
      <c r="I4564" s="400">
        <v>43481.991666666669</v>
      </c>
      <c r="J4564">
        <v>1.58921</v>
      </c>
      <c r="N4564">
        <v>0.56000000000000005</v>
      </c>
      <c r="Q4564">
        <v>2644</v>
      </c>
      <c r="R4564" t="s">
        <v>96</v>
      </c>
      <c r="S4564" s="588">
        <v>1</v>
      </c>
    </row>
    <row r="4565" spans="1:19" x14ac:dyDescent="0.2">
      <c r="A4565">
        <v>4564</v>
      </c>
      <c r="B4565" s="400">
        <v>43482.875694444447</v>
      </c>
      <c r="C4565" t="s">
        <v>96</v>
      </c>
      <c r="D4565">
        <v>0.01</v>
      </c>
      <c r="F4565">
        <v>1.58633</v>
      </c>
      <c r="I4565" s="400">
        <v>43482.920138888891</v>
      </c>
      <c r="J4565">
        <v>1.5839799999999999</v>
      </c>
      <c r="N4565">
        <v>-1.62</v>
      </c>
      <c r="Q4565">
        <v>2645</v>
      </c>
      <c r="R4565" t="s">
        <v>96</v>
      </c>
      <c r="S4565" s="588">
        <v>4</v>
      </c>
    </row>
    <row r="4566" spans="1:19" x14ac:dyDescent="0.2">
      <c r="A4566">
        <v>4565</v>
      </c>
      <c r="B4566" s="400">
        <v>43482.902083333334</v>
      </c>
      <c r="C4566" t="s">
        <v>96</v>
      </c>
      <c r="D4566">
        <v>0.01</v>
      </c>
      <c r="F4566">
        <v>1.5838000000000001</v>
      </c>
      <c r="I4566" s="400">
        <v>43482.920138888891</v>
      </c>
      <c r="J4566">
        <v>1.5839799999999999</v>
      </c>
      <c r="N4566">
        <v>0.13</v>
      </c>
      <c r="Q4566">
        <v>2645</v>
      </c>
      <c r="R4566" t="s">
        <v>96</v>
      </c>
      <c r="S4566" s="588">
        <v>4</v>
      </c>
    </row>
    <row r="4567" spans="1:19" x14ac:dyDescent="0.2">
      <c r="A4567">
        <v>4566</v>
      </c>
      <c r="B4567" s="400">
        <v>43482.902777777781</v>
      </c>
      <c r="C4567" t="s">
        <v>96</v>
      </c>
      <c r="D4567">
        <v>0.01</v>
      </c>
      <c r="F4567">
        <v>1.5822700000000001</v>
      </c>
      <c r="I4567" s="400">
        <v>43482.920138888891</v>
      </c>
      <c r="J4567">
        <v>1.5839799999999999</v>
      </c>
      <c r="N4567">
        <v>1.18</v>
      </c>
      <c r="Q4567">
        <v>2645</v>
      </c>
      <c r="R4567" t="s">
        <v>96</v>
      </c>
      <c r="S4567" s="588">
        <v>4</v>
      </c>
    </row>
    <row r="4568" spans="1:19" x14ac:dyDescent="0.2">
      <c r="A4568">
        <v>4567</v>
      </c>
      <c r="B4568" s="400">
        <v>43482.90347222222</v>
      </c>
      <c r="C4568" t="s">
        <v>96</v>
      </c>
      <c r="D4568">
        <v>0.01</v>
      </c>
      <c r="F4568">
        <v>1.5799099999999999</v>
      </c>
      <c r="I4568" s="400">
        <v>43482.920138888891</v>
      </c>
      <c r="J4568">
        <v>1.5839799999999999</v>
      </c>
      <c r="N4568">
        <v>2.81</v>
      </c>
      <c r="Q4568">
        <v>2645</v>
      </c>
      <c r="R4568" t="s">
        <v>96</v>
      </c>
      <c r="S4568" s="588">
        <v>4</v>
      </c>
    </row>
    <row r="4569" spans="1:19" x14ac:dyDescent="0.2">
      <c r="A4569">
        <v>4568</v>
      </c>
      <c r="B4569" s="400">
        <v>43482.928472222222</v>
      </c>
      <c r="C4569" t="s">
        <v>96</v>
      </c>
      <c r="D4569">
        <v>0.01</v>
      </c>
      <c r="F4569">
        <v>1.58371</v>
      </c>
      <c r="I4569" s="400">
        <v>43482.958333333336</v>
      </c>
      <c r="J4569">
        <v>1.5837600000000001</v>
      </c>
      <c r="N4569">
        <v>0.04</v>
      </c>
      <c r="Q4569">
        <v>2646</v>
      </c>
      <c r="R4569" t="s">
        <v>96</v>
      </c>
      <c r="S4569" s="588">
        <v>2</v>
      </c>
    </row>
    <row r="4570" spans="1:19" x14ac:dyDescent="0.2">
      <c r="A4570">
        <v>4569</v>
      </c>
      <c r="B4570" s="400">
        <v>43482.936805555553</v>
      </c>
      <c r="C4570" t="s">
        <v>96</v>
      </c>
      <c r="D4570">
        <v>0.01</v>
      </c>
      <c r="F4570">
        <v>1.5822000000000001</v>
      </c>
      <c r="I4570" s="400">
        <v>43482.958333333336</v>
      </c>
      <c r="J4570">
        <v>1.5837600000000001</v>
      </c>
      <c r="N4570">
        <v>1.08</v>
      </c>
      <c r="Q4570">
        <v>2646</v>
      </c>
      <c r="R4570" t="s">
        <v>96</v>
      </c>
      <c r="S4570" s="588">
        <v>2</v>
      </c>
    </row>
    <row r="4571" spans="1:19" x14ac:dyDescent="0.2">
      <c r="A4571">
        <v>4570</v>
      </c>
      <c r="B4571" s="400">
        <v>43483.078472222223</v>
      </c>
      <c r="C4571" t="s">
        <v>97</v>
      </c>
      <c r="D4571">
        <v>0.01</v>
      </c>
      <c r="F4571">
        <v>1.58436</v>
      </c>
      <c r="I4571" s="400">
        <v>43483.086111111108</v>
      </c>
      <c r="J4571">
        <v>1.5835600000000001</v>
      </c>
      <c r="N4571">
        <v>0.55000000000000004</v>
      </c>
      <c r="Q4571">
        <v>2647</v>
      </c>
      <c r="R4571" t="s">
        <v>97</v>
      </c>
      <c r="S4571" s="588">
        <v>1</v>
      </c>
    </row>
    <row r="4572" spans="1:19" x14ac:dyDescent="0.2">
      <c r="A4572">
        <v>4571</v>
      </c>
      <c r="B4572" s="400">
        <v>43483.899305555555</v>
      </c>
      <c r="C4572" t="s">
        <v>97</v>
      </c>
      <c r="D4572">
        <v>0.01</v>
      </c>
      <c r="F4572">
        <v>1.58466</v>
      </c>
      <c r="I4572" s="400">
        <v>43486.166666666664</v>
      </c>
      <c r="J4572">
        <v>1.58622</v>
      </c>
      <c r="N4572">
        <v>-1.06</v>
      </c>
      <c r="Q4572">
        <v>2648</v>
      </c>
      <c r="R4572" t="s">
        <v>97</v>
      </c>
      <c r="S4572" s="588">
        <v>4</v>
      </c>
    </row>
    <row r="4573" spans="1:19" x14ac:dyDescent="0.2">
      <c r="A4573">
        <v>4572</v>
      </c>
      <c r="B4573" s="400">
        <v>43483.95</v>
      </c>
      <c r="C4573" t="s">
        <v>97</v>
      </c>
      <c r="D4573">
        <v>0.01</v>
      </c>
      <c r="F4573">
        <v>1.58616</v>
      </c>
      <c r="I4573" s="400">
        <v>43486.166666666664</v>
      </c>
      <c r="J4573">
        <v>1.58622</v>
      </c>
      <c r="N4573">
        <v>-0.03</v>
      </c>
      <c r="Q4573">
        <v>2648</v>
      </c>
      <c r="R4573" t="s">
        <v>97</v>
      </c>
      <c r="S4573" s="588">
        <v>4</v>
      </c>
    </row>
    <row r="4574" spans="1:19" x14ac:dyDescent="0.2">
      <c r="A4574">
        <v>4573</v>
      </c>
      <c r="B4574" s="400">
        <v>43486.09097222222</v>
      </c>
      <c r="C4574" t="s">
        <v>97</v>
      </c>
      <c r="D4574">
        <v>0.01</v>
      </c>
      <c r="F4574">
        <v>1.5876600000000001</v>
      </c>
      <c r="I4574" s="400">
        <v>43486.166666666664</v>
      </c>
      <c r="J4574">
        <v>1.58622</v>
      </c>
      <c r="N4574">
        <v>1</v>
      </c>
      <c r="Q4574">
        <v>2648</v>
      </c>
      <c r="R4574" t="s">
        <v>97</v>
      </c>
      <c r="S4574" s="588">
        <v>4</v>
      </c>
    </row>
    <row r="4575" spans="1:19" x14ac:dyDescent="0.2">
      <c r="A4575">
        <v>4574</v>
      </c>
      <c r="B4575" s="400">
        <v>43486.134027777778</v>
      </c>
      <c r="C4575" t="s">
        <v>97</v>
      </c>
      <c r="D4575">
        <v>0.01</v>
      </c>
      <c r="F4575">
        <v>1.58999</v>
      </c>
      <c r="I4575" s="400">
        <v>43486.166666666664</v>
      </c>
      <c r="J4575">
        <v>1.58622</v>
      </c>
      <c r="N4575">
        <v>2.6</v>
      </c>
      <c r="Q4575">
        <v>2648</v>
      </c>
      <c r="R4575" t="s">
        <v>97</v>
      </c>
      <c r="S4575" s="588">
        <v>4</v>
      </c>
    </row>
    <row r="4576" spans="1:19" x14ac:dyDescent="0.2">
      <c r="A4576">
        <v>4575</v>
      </c>
      <c r="B4576" s="400">
        <v>43487.912499999999</v>
      </c>
      <c r="C4576" t="s">
        <v>97</v>
      </c>
      <c r="D4576">
        <v>0.01</v>
      </c>
      <c r="F4576">
        <v>1.5963499999999999</v>
      </c>
      <c r="I4576" s="400">
        <v>43487.943749999999</v>
      </c>
      <c r="J4576">
        <v>1.59555</v>
      </c>
      <c r="N4576">
        <v>0.55000000000000004</v>
      </c>
      <c r="Q4576">
        <v>2649</v>
      </c>
      <c r="R4576" t="s">
        <v>97</v>
      </c>
      <c r="S4576" s="588">
        <v>1</v>
      </c>
    </row>
    <row r="4577" spans="1:19" x14ac:dyDescent="0.2">
      <c r="A4577">
        <v>4576</v>
      </c>
      <c r="B4577" s="400">
        <v>43488.877083333333</v>
      </c>
      <c r="C4577" t="s">
        <v>96</v>
      </c>
      <c r="D4577">
        <v>0.01</v>
      </c>
      <c r="F4577">
        <v>1.59436</v>
      </c>
      <c r="I4577" s="400">
        <v>43488.901388888888</v>
      </c>
      <c r="J4577">
        <v>1.5951599999999999</v>
      </c>
      <c r="N4577">
        <v>0.55000000000000004</v>
      </c>
      <c r="Q4577">
        <v>2650</v>
      </c>
      <c r="R4577" t="s">
        <v>96</v>
      </c>
      <c r="S4577" s="588">
        <v>1</v>
      </c>
    </row>
    <row r="4578" spans="1:19" x14ac:dyDescent="0.2">
      <c r="A4578">
        <v>4577</v>
      </c>
      <c r="B4578" s="400">
        <v>43488.916666666664</v>
      </c>
      <c r="C4578" t="s">
        <v>96</v>
      </c>
      <c r="D4578">
        <v>0.01</v>
      </c>
      <c r="F4578">
        <v>1.5939000000000001</v>
      </c>
      <c r="I4578" s="400">
        <v>43489.168055555558</v>
      </c>
      <c r="J4578">
        <v>1.59243</v>
      </c>
      <c r="N4578">
        <v>-1.29</v>
      </c>
      <c r="Q4578">
        <v>2651</v>
      </c>
      <c r="R4578" t="s">
        <v>96</v>
      </c>
      <c r="S4578" s="588">
        <v>3</v>
      </c>
    </row>
    <row r="4579" spans="1:19" x14ac:dyDescent="0.2">
      <c r="A4579">
        <v>4578</v>
      </c>
      <c r="B4579" s="400">
        <v>43489.104861111111</v>
      </c>
      <c r="C4579" t="s">
        <v>96</v>
      </c>
      <c r="D4579">
        <v>0.01</v>
      </c>
      <c r="F4579">
        <v>1.5912599999999999</v>
      </c>
      <c r="I4579" s="400">
        <v>43489.168055555558</v>
      </c>
      <c r="J4579">
        <v>1.59243</v>
      </c>
      <c r="N4579">
        <v>0.81</v>
      </c>
      <c r="Q4579">
        <v>2651</v>
      </c>
      <c r="R4579" t="s">
        <v>96</v>
      </c>
      <c r="S4579" s="588">
        <v>3</v>
      </c>
    </row>
    <row r="4580" spans="1:19" x14ac:dyDescent="0.2">
      <c r="A4580">
        <v>4579</v>
      </c>
      <c r="B4580" s="400">
        <v>43489.125694444447</v>
      </c>
      <c r="C4580" t="s">
        <v>96</v>
      </c>
      <c r="D4580">
        <v>0.01</v>
      </c>
      <c r="F4580">
        <v>1.5897399999999999</v>
      </c>
      <c r="I4580" s="400">
        <v>43489.168055555558</v>
      </c>
      <c r="J4580">
        <v>1.59243</v>
      </c>
      <c r="N4580">
        <v>1.86</v>
      </c>
      <c r="Q4580">
        <v>2651</v>
      </c>
      <c r="R4580" t="s">
        <v>96</v>
      </c>
      <c r="S4580" s="588">
        <v>3</v>
      </c>
    </row>
    <row r="4581" spans="1:19" x14ac:dyDescent="0.2">
      <c r="A4581">
        <v>4580</v>
      </c>
      <c r="B4581" s="400">
        <v>43490.059027777781</v>
      </c>
      <c r="C4581" t="s">
        <v>97</v>
      </c>
      <c r="D4581">
        <v>0.01</v>
      </c>
      <c r="F4581">
        <v>1.59693</v>
      </c>
      <c r="I4581" s="400">
        <v>43490.073611111111</v>
      </c>
      <c r="J4581">
        <v>1.59613</v>
      </c>
      <c r="N4581">
        <v>0.55000000000000004</v>
      </c>
      <c r="Q4581">
        <v>2652</v>
      </c>
      <c r="R4581" t="s">
        <v>97</v>
      </c>
      <c r="S4581" s="588">
        <v>1</v>
      </c>
    </row>
    <row r="4582" spans="1:19" x14ac:dyDescent="0.2">
      <c r="A4582">
        <v>4581</v>
      </c>
      <c r="B4582" s="400">
        <v>43490.079861111109</v>
      </c>
      <c r="C4582" t="s">
        <v>97</v>
      </c>
      <c r="D4582">
        <v>0.01</v>
      </c>
      <c r="F4582">
        <v>1.5966199999999999</v>
      </c>
      <c r="I4582" s="400">
        <v>43490.081250000003</v>
      </c>
      <c r="J4582">
        <v>1.59582</v>
      </c>
      <c r="N4582">
        <v>0.55000000000000004</v>
      </c>
      <c r="Q4582">
        <v>2653</v>
      </c>
      <c r="R4582" t="s">
        <v>97</v>
      </c>
      <c r="S4582" s="588">
        <v>1</v>
      </c>
    </row>
    <row r="4583" spans="1:19" x14ac:dyDescent="0.2">
      <c r="A4583">
        <v>4582</v>
      </c>
      <c r="B4583" s="400">
        <v>43493.05972222222</v>
      </c>
      <c r="C4583" t="s">
        <v>96</v>
      </c>
      <c r="D4583">
        <v>0.01</v>
      </c>
      <c r="F4583">
        <v>1.5890500000000001</v>
      </c>
      <c r="I4583" s="400">
        <v>43493.082638888889</v>
      </c>
      <c r="J4583">
        <v>1.58985</v>
      </c>
      <c r="N4583">
        <v>0.56000000000000005</v>
      </c>
      <c r="Q4583">
        <v>2654</v>
      </c>
      <c r="R4583" t="s">
        <v>96</v>
      </c>
      <c r="S4583" s="588">
        <v>1</v>
      </c>
    </row>
    <row r="4584" spans="1:19" x14ac:dyDescent="0.2">
      <c r="A4584">
        <v>4583</v>
      </c>
      <c r="B4584" s="400">
        <v>43493.923611111109</v>
      </c>
      <c r="C4584" t="s">
        <v>96</v>
      </c>
      <c r="D4584">
        <v>0.01</v>
      </c>
      <c r="F4584">
        <v>1.5947800000000001</v>
      </c>
      <c r="I4584" s="400">
        <v>43494.037499999999</v>
      </c>
      <c r="J4584">
        <v>1.59558</v>
      </c>
      <c r="N4584">
        <v>0.46</v>
      </c>
      <c r="Q4584">
        <v>2655</v>
      </c>
      <c r="R4584" t="s">
        <v>96</v>
      </c>
      <c r="S4584" s="588">
        <v>1</v>
      </c>
    </row>
    <row r="4585" spans="1:19" x14ac:dyDescent="0.2">
      <c r="A4585">
        <v>4584</v>
      </c>
      <c r="B4585" s="400">
        <v>43494.031944444447</v>
      </c>
      <c r="C4585" t="s">
        <v>97</v>
      </c>
      <c r="D4585">
        <v>0.01</v>
      </c>
      <c r="F4585">
        <v>1.5952</v>
      </c>
      <c r="I4585" s="400">
        <v>43494.164583333331</v>
      </c>
      <c r="J4585">
        <v>1.5965</v>
      </c>
      <c r="N4585">
        <v>-0.89</v>
      </c>
      <c r="Q4585">
        <v>2656</v>
      </c>
      <c r="R4585" t="s">
        <v>97</v>
      </c>
      <c r="S4585" s="588">
        <v>3</v>
      </c>
    </row>
    <row r="4586" spans="1:19" x14ac:dyDescent="0.2">
      <c r="A4586">
        <v>4585</v>
      </c>
      <c r="B4586" s="400">
        <v>43494.102777777778</v>
      </c>
      <c r="C4586" t="s">
        <v>97</v>
      </c>
      <c r="D4586">
        <v>0.01</v>
      </c>
      <c r="F4586">
        <v>1.5967</v>
      </c>
      <c r="I4586" s="400">
        <v>43494.164583333331</v>
      </c>
      <c r="J4586">
        <v>1.5965</v>
      </c>
      <c r="N4586">
        <v>0.14000000000000001</v>
      </c>
      <c r="Q4586">
        <v>2656</v>
      </c>
      <c r="R4586" t="s">
        <v>97</v>
      </c>
      <c r="S4586" s="588">
        <v>3</v>
      </c>
    </row>
    <row r="4587" spans="1:19" x14ac:dyDescent="0.2">
      <c r="A4587">
        <v>4586</v>
      </c>
      <c r="B4587" s="400">
        <v>43494.104861111111</v>
      </c>
      <c r="C4587" t="s">
        <v>97</v>
      </c>
      <c r="D4587">
        <v>0.01</v>
      </c>
      <c r="F4587">
        <v>1.6</v>
      </c>
      <c r="I4587" s="400">
        <v>43494.164583333331</v>
      </c>
      <c r="J4587">
        <v>1.5965</v>
      </c>
      <c r="N4587">
        <v>2.42</v>
      </c>
      <c r="Q4587">
        <v>2656</v>
      </c>
      <c r="R4587" t="s">
        <v>97</v>
      </c>
      <c r="S4587" s="588">
        <v>3</v>
      </c>
    </row>
    <row r="4588" spans="1:19" x14ac:dyDescent="0.2">
      <c r="A4588">
        <v>4587</v>
      </c>
      <c r="B4588" s="400">
        <v>43495.88958333333</v>
      </c>
      <c r="C4588" t="s">
        <v>96</v>
      </c>
      <c r="D4588">
        <v>0.01</v>
      </c>
      <c r="F4588">
        <v>1.58202</v>
      </c>
      <c r="I4588" s="400">
        <v>43495.894444444442</v>
      </c>
      <c r="J4588">
        <v>1.5828199999999999</v>
      </c>
      <c r="N4588">
        <v>0.55000000000000004</v>
      </c>
      <c r="Q4588">
        <v>2657</v>
      </c>
      <c r="R4588" t="s">
        <v>96</v>
      </c>
      <c r="S4588" s="588">
        <v>1</v>
      </c>
    </row>
    <row r="4589" spans="1:19" x14ac:dyDescent="0.2">
      <c r="A4589">
        <v>4588</v>
      </c>
      <c r="B4589" s="400">
        <v>43495.897222222222</v>
      </c>
      <c r="C4589" t="s">
        <v>96</v>
      </c>
      <c r="D4589">
        <v>0.01</v>
      </c>
      <c r="F4589">
        <v>1.5823400000000001</v>
      </c>
      <c r="I4589" s="400">
        <v>43495.909722222219</v>
      </c>
      <c r="J4589">
        <v>1.5823799999999999</v>
      </c>
      <c r="N4589">
        <v>0.02</v>
      </c>
      <c r="Q4589">
        <v>2658</v>
      </c>
      <c r="R4589" t="s">
        <v>96</v>
      </c>
      <c r="S4589" s="588">
        <v>2</v>
      </c>
    </row>
    <row r="4590" spans="1:19" x14ac:dyDescent="0.2">
      <c r="A4590">
        <v>4589</v>
      </c>
      <c r="B4590" s="400">
        <v>43495.90347222222</v>
      </c>
      <c r="C4590" t="s">
        <v>96</v>
      </c>
      <c r="D4590">
        <v>0.01</v>
      </c>
      <c r="F4590">
        <v>1.58081</v>
      </c>
      <c r="I4590" s="400">
        <v>43495.909722222219</v>
      </c>
      <c r="J4590">
        <v>1.5823799999999999</v>
      </c>
      <c r="N4590">
        <v>1.08</v>
      </c>
      <c r="Q4590">
        <v>2658</v>
      </c>
      <c r="R4590" t="s">
        <v>96</v>
      </c>
      <c r="S4590" s="588">
        <v>2</v>
      </c>
    </row>
    <row r="4591" spans="1:19" x14ac:dyDescent="0.2">
      <c r="A4591">
        <v>4590</v>
      </c>
      <c r="B4591" s="400">
        <v>43495.913888888892</v>
      </c>
      <c r="C4591" t="s">
        <v>96</v>
      </c>
      <c r="D4591">
        <v>0.01</v>
      </c>
      <c r="F4591">
        <v>1.5813900000000001</v>
      </c>
      <c r="I4591" s="400">
        <v>43495.920138888891</v>
      </c>
      <c r="J4591">
        <v>1.58219</v>
      </c>
      <c r="N4591">
        <v>0.55000000000000004</v>
      </c>
      <c r="Q4591">
        <v>2659</v>
      </c>
      <c r="R4591" t="s">
        <v>96</v>
      </c>
      <c r="S4591" s="588">
        <v>1</v>
      </c>
    </row>
    <row r="4592" spans="1:19" x14ac:dyDescent="0.2">
      <c r="A4592">
        <v>4591</v>
      </c>
      <c r="B4592" s="400">
        <v>43495.947916666664</v>
      </c>
      <c r="C4592" t="s">
        <v>97</v>
      </c>
      <c r="D4592">
        <v>0.01</v>
      </c>
      <c r="F4592">
        <v>1.58436</v>
      </c>
      <c r="I4592" s="400">
        <v>43495.96875</v>
      </c>
      <c r="J4592">
        <v>1.5835600000000001</v>
      </c>
      <c r="N4592">
        <v>0.55000000000000004</v>
      </c>
      <c r="Q4592">
        <v>2660</v>
      </c>
      <c r="R4592" t="s">
        <v>97</v>
      </c>
      <c r="S4592" s="588">
        <v>1</v>
      </c>
    </row>
    <row r="4593" spans="1:19" x14ac:dyDescent="0.2">
      <c r="A4593">
        <v>4592</v>
      </c>
      <c r="B4593" s="400">
        <v>43496.038194444445</v>
      </c>
      <c r="C4593" t="s">
        <v>97</v>
      </c>
      <c r="D4593">
        <v>0.01</v>
      </c>
      <c r="F4593">
        <v>1.5849299999999999</v>
      </c>
      <c r="I4593" s="400">
        <v>43496.070138888892</v>
      </c>
      <c r="J4593">
        <v>1.58413</v>
      </c>
      <c r="N4593">
        <v>0.55000000000000004</v>
      </c>
      <c r="Q4593">
        <v>2661</v>
      </c>
      <c r="R4593" t="s">
        <v>97</v>
      </c>
      <c r="S4593" s="588">
        <v>1</v>
      </c>
    </row>
    <row r="4594" spans="1:19" x14ac:dyDescent="0.2">
      <c r="A4594">
        <v>4593</v>
      </c>
      <c r="B4594" s="400">
        <v>43496.961805555555</v>
      </c>
      <c r="C4594" t="s">
        <v>96</v>
      </c>
      <c r="D4594">
        <v>0.01</v>
      </c>
      <c r="F4594">
        <v>1.5741099999999999</v>
      </c>
      <c r="I4594" s="400">
        <v>43497.115972222222</v>
      </c>
      <c r="J4594">
        <v>1.57491</v>
      </c>
      <c r="N4594">
        <v>0.46</v>
      </c>
      <c r="Q4594">
        <v>2662</v>
      </c>
      <c r="R4594" t="s">
        <v>96</v>
      </c>
      <c r="S4594" s="588">
        <v>1</v>
      </c>
    </row>
    <row r="4595" spans="1:19" x14ac:dyDescent="0.2">
      <c r="A4595">
        <v>4594</v>
      </c>
      <c r="B4595" s="400">
        <v>43500.043749999997</v>
      </c>
      <c r="C4595" t="s">
        <v>97</v>
      </c>
      <c r="D4595">
        <v>0.01</v>
      </c>
      <c r="F4595">
        <v>1.5809599999999999</v>
      </c>
      <c r="I4595" s="400">
        <v>43500.084722222222</v>
      </c>
      <c r="J4595">
        <v>1.58016</v>
      </c>
      <c r="N4595">
        <v>0.55000000000000004</v>
      </c>
      <c r="Q4595">
        <v>2663</v>
      </c>
      <c r="R4595" t="s">
        <v>97</v>
      </c>
      <c r="S4595" s="588">
        <v>1</v>
      </c>
    </row>
    <row r="4596" spans="1:19" x14ac:dyDescent="0.2">
      <c r="A4596">
        <v>4595</v>
      </c>
      <c r="B4596" s="400">
        <v>43501.036805555559</v>
      </c>
      <c r="C4596" t="s">
        <v>97</v>
      </c>
      <c r="D4596">
        <v>0.01</v>
      </c>
      <c r="F4596">
        <v>1.58334</v>
      </c>
      <c r="I4596" s="400">
        <v>43501.229166666664</v>
      </c>
      <c r="J4596">
        <v>1.5849299999999999</v>
      </c>
      <c r="N4596">
        <v>-1.1000000000000001</v>
      </c>
      <c r="Q4596">
        <v>2664</v>
      </c>
      <c r="R4596" t="s">
        <v>97</v>
      </c>
      <c r="S4596" s="588">
        <v>4</v>
      </c>
    </row>
    <row r="4597" spans="1:19" x14ac:dyDescent="0.2">
      <c r="A4597">
        <v>4596</v>
      </c>
      <c r="B4597" s="400">
        <v>43501.07708333333</v>
      </c>
      <c r="C4597" t="s">
        <v>97</v>
      </c>
      <c r="D4597">
        <v>0.01</v>
      </c>
      <c r="F4597">
        <v>1.5848599999999999</v>
      </c>
      <c r="I4597" s="400">
        <v>43501.229166666664</v>
      </c>
      <c r="J4597">
        <v>1.5849299999999999</v>
      </c>
      <c r="N4597">
        <v>-0.05</v>
      </c>
      <c r="Q4597">
        <v>2664</v>
      </c>
      <c r="R4597" t="s">
        <v>97</v>
      </c>
      <c r="S4597" s="588">
        <v>4</v>
      </c>
    </row>
    <row r="4598" spans="1:19" x14ac:dyDescent="0.2">
      <c r="A4598">
        <v>4597</v>
      </c>
      <c r="B4598" s="400">
        <v>43501.104166666664</v>
      </c>
      <c r="C4598" t="s">
        <v>97</v>
      </c>
      <c r="D4598">
        <v>0.01</v>
      </c>
      <c r="F4598">
        <v>1.5863700000000001</v>
      </c>
      <c r="I4598" s="400">
        <v>43501.229166666664</v>
      </c>
      <c r="J4598">
        <v>1.5849299999999999</v>
      </c>
      <c r="N4598">
        <v>0.99</v>
      </c>
      <c r="Q4598">
        <v>2664</v>
      </c>
      <c r="R4598" t="s">
        <v>97</v>
      </c>
      <c r="S4598" s="588">
        <v>4</v>
      </c>
    </row>
    <row r="4599" spans="1:19" x14ac:dyDescent="0.2">
      <c r="A4599">
        <v>4598</v>
      </c>
      <c r="B4599" s="400">
        <v>43501.104861111111</v>
      </c>
      <c r="C4599" t="s">
        <v>97</v>
      </c>
      <c r="D4599">
        <v>0.01</v>
      </c>
      <c r="F4599">
        <v>1.58874</v>
      </c>
      <c r="I4599" s="400">
        <v>43501.229166666664</v>
      </c>
      <c r="J4599">
        <v>1.5849299999999999</v>
      </c>
      <c r="N4599">
        <v>2.62</v>
      </c>
      <c r="Q4599">
        <v>2664</v>
      </c>
      <c r="R4599" t="s">
        <v>97</v>
      </c>
      <c r="S4599" s="588">
        <v>4</v>
      </c>
    </row>
    <row r="4600" spans="1:19" x14ac:dyDescent="0.2">
      <c r="A4600">
        <v>4599</v>
      </c>
      <c r="B4600" s="400">
        <v>43502.041666666664</v>
      </c>
      <c r="C4600" t="s">
        <v>96</v>
      </c>
      <c r="D4600">
        <v>0.01</v>
      </c>
      <c r="F4600">
        <v>1.5763100000000001</v>
      </c>
      <c r="I4600" s="400">
        <v>43502.145833333336</v>
      </c>
      <c r="J4600">
        <v>1.5763499999999999</v>
      </c>
      <c r="N4600">
        <v>0.03</v>
      </c>
      <c r="Q4600">
        <v>2665</v>
      </c>
      <c r="R4600" t="s">
        <v>96</v>
      </c>
      <c r="S4600" s="588">
        <v>2</v>
      </c>
    </row>
    <row r="4601" spans="1:19" x14ac:dyDescent="0.2">
      <c r="A4601">
        <v>4600</v>
      </c>
      <c r="B4601" s="400">
        <v>43502.064583333333</v>
      </c>
      <c r="C4601" t="s">
        <v>96</v>
      </c>
      <c r="D4601">
        <v>0.01</v>
      </c>
      <c r="F4601">
        <v>1.5747899999999999</v>
      </c>
      <c r="I4601" s="400">
        <v>43502.145833333336</v>
      </c>
      <c r="J4601">
        <v>1.5763499999999999</v>
      </c>
      <c r="N4601">
        <v>1.07</v>
      </c>
      <c r="Q4601">
        <v>2665</v>
      </c>
      <c r="R4601" t="s">
        <v>96</v>
      </c>
      <c r="S4601" s="588">
        <v>2</v>
      </c>
    </row>
    <row r="4602" spans="1:19" x14ac:dyDescent="0.2">
      <c r="A4602">
        <v>4601</v>
      </c>
      <c r="B4602" s="400">
        <v>43502.928472222222</v>
      </c>
      <c r="C4602" t="s">
        <v>96</v>
      </c>
      <c r="D4602">
        <v>0.01</v>
      </c>
      <c r="F4602">
        <v>1.5968199999999999</v>
      </c>
      <c r="I4602" s="400">
        <v>43502.989583333336</v>
      </c>
      <c r="J4602">
        <v>1.59762</v>
      </c>
      <c r="N4602">
        <v>0.55000000000000004</v>
      </c>
      <c r="Q4602">
        <v>2666</v>
      </c>
      <c r="R4602" t="s">
        <v>96</v>
      </c>
      <c r="S4602" s="588">
        <v>1</v>
      </c>
    </row>
    <row r="4603" spans="1:19" x14ac:dyDescent="0.2">
      <c r="A4603">
        <v>4602</v>
      </c>
      <c r="B4603" s="400">
        <v>43503.927083333336</v>
      </c>
      <c r="C4603" t="s">
        <v>96</v>
      </c>
      <c r="D4603">
        <v>0.01</v>
      </c>
      <c r="F4603">
        <v>1.5983499999999999</v>
      </c>
      <c r="I4603" s="400">
        <v>43504.042361111111</v>
      </c>
      <c r="J4603">
        <v>1.5983799999999999</v>
      </c>
      <c r="N4603">
        <v>-7.0000000000000007E-2</v>
      </c>
      <c r="Q4603">
        <v>2667</v>
      </c>
      <c r="R4603" t="s">
        <v>96</v>
      </c>
      <c r="S4603" s="588">
        <v>2</v>
      </c>
    </row>
    <row r="4604" spans="1:19" x14ac:dyDescent="0.2">
      <c r="A4604">
        <v>4603</v>
      </c>
      <c r="B4604" s="400">
        <v>43503.95208333333</v>
      </c>
      <c r="C4604" t="s">
        <v>96</v>
      </c>
      <c r="D4604">
        <v>0.01</v>
      </c>
      <c r="F4604">
        <v>1.5968100000000001</v>
      </c>
      <c r="I4604" s="400">
        <v>43504.042361111111</v>
      </c>
      <c r="J4604">
        <v>1.5983799999999999</v>
      </c>
      <c r="N4604">
        <v>0.99</v>
      </c>
      <c r="Q4604">
        <v>2667</v>
      </c>
      <c r="R4604" t="s">
        <v>96</v>
      </c>
      <c r="S4604" s="588">
        <v>2</v>
      </c>
    </row>
    <row r="4605" spans="1:19" x14ac:dyDescent="0.2">
      <c r="A4605">
        <v>4604</v>
      </c>
      <c r="B4605" s="400">
        <v>43504.043055555558</v>
      </c>
      <c r="C4605" t="s">
        <v>97</v>
      </c>
      <c r="D4605">
        <v>0.01</v>
      </c>
      <c r="F4605">
        <v>1.5985499999999999</v>
      </c>
      <c r="I4605" s="400">
        <v>43504.048611111109</v>
      </c>
      <c r="J4605">
        <v>1.59775</v>
      </c>
      <c r="N4605">
        <v>0.55000000000000004</v>
      </c>
      <c r="Q4605">
        <v>2668</v>
      </c>
      <c r="R4605" t="s">
        <v>97</v>
      </c>
      <c r="S4605" s="588">
        <v>1</v>
      </c>
    </row>
    <row r="4606" spans="1:19" x14ac:dyDescent="0.2">
      <c r="A4606">
        <v>4605</v>
      </c>
      <c r="B4606" s="400">
        <v>43504.92083333333</v>
      </c>
      <c r="C4606" t="s">
        <v>97</v>
      </c>
      <c r="D4606">
        <v>0.01</v>
      </c>
      <c r="F4606">
        <v>1.59788</v>
      </c>
      <c r="I4606" s="400">
        <v>43507.003472222219</v>
      </c>
      <c r="J4606">
        <v>1.5970800000000001</v>
      </c>
      <c r="N4606">
        <v>0.56000000000000005</v>
      </c>
      <c r="Q4606">
        <v>2669</v>
      </c>
      <c r="R4606" t="s">
        <v>97</v>
      </c>
      <c r="S4606" s="588">
        <v>1</v>
      </c>
    </row>
    <row r="4607" spans="1:19" x14ac:dyDescent="0.2">
      <c r="A4607">
        <v>4606</v>
      </c>
      <c r="B4607" s="400">
        <v>43507.063888888886</v>
      </c>
      <c r="C4607" t="s">
        <v>96</v>
      </c>
      <c r="D4607">
        <v>0.01</v>
      </c>
      <c r="F4607">
        <v>1.59524</v>
      </c>
      <c r="I4607" s="400">
        <v>43507.083333333336</v>
      </c>
      <c r="J4607">
        <v>1.5952599999999999</v>
      </c>
      <c r="N4607">
        <v>0.01</v>
      </c>
      <c r="Q4607">
        <v>2670</v>
      </c>
      <c r="R4607" t="s">
        <v>96</v>
      </c>
      <c r="S4607" s="588">
        <v>2</v>
      </c>
    </row>
    <row r="4608" spans="1:19" x14ac:dyDescent="0.2">
      <c r="A4608">
        <v>4607</v>
      </c>
      <c r="B4608" s="400">
        <v>43507.073611111111</v>
      </c>
      <c r="C4608" t="s">
        <v>96</v>
      </c>
      <c r="D4608">
        <v>0.01</v>
      </c>
      <c r="F4608">
        <v>1.59368</v>
      </c>
      <c r="I4608" s="400">
        <v>43507.083333333336</v>
      </c>
      <c r="J4608">
        <v>1.5952599999999999</v>
      </c>
      <c r="N4608">
        <v>1.0900000000000001</v>
      </c>
      <c r="Q4608">
        <v>2670</v>
      </c>
      <c r="R4608" t="s">
        <v>96</v>
      </c>
      <c r="S4608" s="588">
        <v>2</v>
      </c>
    </row>
    <row r="4609" spans="1:19" x14ac:dyDescent="0.2">
      <c r="A4609">
        <v>4608</v>
      </c>
      <c r="B4609" s="400">
        <v>43509.928472222222</v>
      </c>
      <c r="C4609" t="s">
        <v>97</v>
      </c>
      <c r="D4609">
        <v>0.01</v>
      </c>
      <c r="F4609">
        <v>1.58917</v>
      </c>
      <c r="I4609" s="400">
        <v>43510.022916666669</v>
      </c>
      <c r="J4609">
        <v>1.5883700000000001</v>
      </c>
      <c r="N4609">
        <v>0.59</v>
      </c>
      <c r="Q4609">
        <v>2671</v>
      </c>
      <c r="R4609" t="s">
        <v>97</v>
      </c>
      <c r="S4609" s="588">
        <v>1</v>
      </c>
    </row>
    <row r="4610" spans="1:19" x14ac:dyDescent="0.2">
      <c r="A4610">
        <v>4609</v>
      </c>
      <c r="B4610" s="400">
        <v>43510.024305555555</v>
      </c>
      <c r="C4610" t="s">
        <v>96</v>
      </c>
      <c r="D4610">
        <v>0.01</v>
      </c>
      <c r="F4610">
        <v>1.58846</v>
      </c>
      <c r="I4610" s="400">
        <v>43510.100694444445</v>
      </c>
      <c r="J4610">
        <v>1.5892599999999999</v>
      </c>
      <c r="N4610">
        <v>0.55000000000000004</v>
      </c>
      <c r="Q4610">
        <v>2672</v>
      </c>
      <c r="R4610" t="s">
        <v>96</v>
      </c>
      <c r="S4610" s="588">
        <v>1</v>
      </c>
    </row>
    <row r="4611" spans="1:19" x14ac:dyDescent="0.2">
      <c r="A4611">
        <v>4610</v>
      </c>
      <c r="B4611" s="400">
        <v>43510.879166666666</v>
      </c>
      <c r="C4611" t="s">
        <v>97</v>
      </c>
      <c r="D4611">
        <v>0.01</v>
      </c>
      <c r="F4611">
        <v>1.5907800000000001</v>
      </c>
      <c r="I4611" s="400">
        <v>43510.89166666667</v>
      </c>
      <c r="J4611">
        <v>1.5899799999999999</v>
      </c>
      <c r="N4611">
        <v>0.55000000000000004</v>
      </c>
      <c r="Q4611">
        <v>2673</v>
      </c>
      <c r="R4611" t="s">
        <v>97</v>
      </c>
      <c r="S4611" s="588">
        <v>1</v>
      </c>
    </row>
    <row r="4612" spans="1:19" x14ac:dyDescent="0.2">
      <c r="A4612">
        <v>4611</v>
      </c>
      <c r="B4612" s="400">
        <v>43511.879861111112</v>
      </c>
      <c r="C4612" t="s">
        <v>96</v>
      </c>
      <c r="D4612">
        <v>0.01</v>
      </c>
      <c r="F4612">
        <v>1.58151</v>
      </c>
      <c r="I4612" s="400">
        <v>43511.92083333333</v>
      </c>
      <c r="J4612">
        <v>1.5823100000000001</v>
      </c>
      <c r="N4612">
        <v>0.55000000000000004</v>
      </c>
      <c r="Q4612">
        <v>2674</v>
      </c>
      <c r="R4612" t="s">
        <v>96</v>
      </c>
      <c r="S4612" s="588">
        <v>1</v>
      </c>
    </row>
    <row r="4613" spans="1:19" x14ac:dyDescent="0.2">
      <c r="A4613">
        <v>4612</v>
      </c>
      <c r="B4613" s="400">
        <v>43514.055555555555</v>
      </c>
      <c r="C4613" t="s">
        <v>96</v>
      </c>
      <c r="D4613">
        <v>0.01</v>
      </c>
      <c r="F4613">
        <v>1.58125</v>
      </c>
      <c r="I4613" s="400">
        <v>43514.192361111112</v>
      </c>
      <c r="J4613">
        <v>1.58205</v>
      </c>
      <c r="N4613">
        <v>0.55000000000000004</v>
      </c>
      <c r="Q4613">
        <v>2675</v>
      </c>
      <c r="R4613" t="s">
        <v>96</v>
      </c>
      <c r="S4613" s="588">
        <v>1</v>
      </c>
    </row>
    <row r="4614" spans="1:19" x14ac:dyDescent="0.2">
      <c r="A4614">
        <v>4613</v>
      </c>
      <c r="B4614" s="400">
        <v>43515.039583333331</v>
      </c>
      <c r="C4614" t="s">
        <v>97</v>
      </c>
      <c r="D4614">
        <v>0.01</v>
      </c>
      <c r="F4614">
        <v>1.58667</v>
      </c>
      <c r="I4614" s="400">
        <v>43515.104166666664</v>
      </c>
      <c r="J4614">
        <v>1.5858699999999999</v>
      </c>
      <c r="N4614">
        <v>0.55000000000000004</v>
      </c>
      <c r="Q4614">
        <v>2676</v>
      </c>
      <c r="R4614" t="s">
        <v>97</v>
      </c>
      <c r="S4614" s="588">
        <v>1</v>
      </c>
    </row>
    <row r="4615" spans="1:19" x14ac:dyDescent="0.2">
      <c r="A4615">
        <v>4614</v>
      </c>
      <c r="B4615" s="400">
        <v>43516.041666666664</v>
      </c>
      <c r="C4615" t="s">
        <v>97</v>
      </c>
      <c r="D4615">
        <v>0.01</v>
      </c>
      <c r="F4615">
        <v>1.58331</v>
      </c>
      <c r="I4615" s="400">
        <v>43516.061111111114</v>
      </c>
      <c r="J4615">
        <v>1.5825100000000001</v>
      </c>
      <c r="N4615">
        <v>0.55000000000000004</v>
      </c>
      <c r="Q4615">
        <v>2677</v>
      </c>
      <c r="R4615" t="s">
        <v>97</v>
      </c>
      <c r="S4615" s="588">
        <v>1</v>
      </c>
    </row>
    <row r="4616" spans="1:19" x14ac:dyDescent="0.2">
      <c r="A4616">
        <v>4615</v>
      </c>
      <c r="B4616" s="400">
        <v>43517.079861111109</v>
      </c>
      <c r="C4616" t="s">
        <v>96</v>
      </c>
      <c r="D4616">
        <v>0.01</v>
      </c>
      <c r="F4616">
        <v>1.5828500000000001</v>
      </c>
      <c r="I4616" s="400">
        <v>43517.100694444445</v>
      </c>
      <c r="J4616">
        <v>1.58365</v>
      </c>
      <c r="N4616">
        <v>0.55000000000000004</v>
      </c>
      <c r="Q4616">
        <v>2678</v>
      </c>
      <c r="R4616" t="s">
        <v>96</v>
      </c>
      <c r="S4616" s="588">
        <v>1</v>
      </c>
    </row>
    <row r="4617" spans="1:19" x14ac:dyDescent="0.2">
      <c r="A4617">
        <v>4616</v>
      </c>
      <c r="B4617" s="400">
        <v>43518.063194444447</v>
      </c>
      <c r="C4617" t="s">
        <v>96</v>
      </c>
      <c r="D4617">
        <v>0.01</v>
      </c>
      <c r="F4617">
        <v>1.5971200000000001</v>
      </c>
      <c r="I4617" s="400">
        <v>43518.138888888891</v>
      </c>
      <c r="J4617">
        <v>1.5971500000000001</v>
      </c>
      <c r="N4617">
        <v>0.02</v>
      </c>
      <c r="Q4617">
        <v>2679</v>
      </c>
      <c r="R4617" t="s">
        <v>96</v>
      </c>
      <c r="S4617" s="588">
        <v>2</v>
      </c>
    </row>
    <row r="4618" spans="1:19" x14ac:dyDescent="0.2">
      <c r="A4618">
        <v>4617</v>
      </c>
      <c r="B4618" s="400">
        <v>43518.07916666667</v>
      </c>
      <c r="C4618" t="s">
        <v>96</v>
      </c>
      <c r="D4618">
        <v>0.01</v>
      </c>
      <c r="F4618">
        <v>1.5955699999999999</v>
      </c>
      <c r="I4618" s="400">
        <v>43518.138888888891</v>
      </c>
      <c r="J4618">
        <v>1.5971500000000001</v>
      </c>
      <c r="N4618">
        <v>1.0900000000000001</v>
      </c>
      <c r="Q4618">
        <v>2679</v>
      </c>
      <c r="R4618" t="s">
        <v>96</v>
      </c>
      <c r="S4618" s="588">
        <v>2</v>
      </c>
    </row>
    <row r="4619" spans="1:19" x14ac:dyDescent="0.2">
      <c r="A4619">
        <v>4618</v>
      </c>
      <c r="B4619" s="400">
        <v>43518.965277777781</v>
      </c>
      <c r="C4619" t="s">
        <v>97</v>
      </c>
      <c r="D4619">
        <v>0.01</v>
      </c>
      <c r="F4619">
        <v>1.5892999999999999</v>
      </c>
      <c r="I4619" s="400">
        <v>43521.001388888886</v>
      </c>
      <c r="J4619">
        <v>1.5885</v>
      </c>
      <c r="N4619">
        <v>0.56000000000000005</v>
      </c>
      <c r="Q4619">
        <v>2680</v>
      </c>
      <c r="R4619" t="s">
        <v>97</v>
      </c>
      <c r="S4619" s="588">
        <v>1</v>
      </c>
    </row>
    <row r="4620" spans="1:19" x14ac:dyDescent="0.2">
      <c r="A4620">
        <v>4619</v>
      </c>
      <c r="B4620" s="400">
        <v>43521.059027777781</v>
      </c>
      <c r="C4620" t="s">
        <v>96</v>
      </c>
      <c r="D4620">
        <v>0.01</v>
      </c>
      <c r="F4620">
        <v>1.5861400000000001</v>
      </c>
      <c r="I4620" s="400">
        <v>43521.163194444445</v>
      </c>
      <c r="J4620">
        <v>1.58619</v>
      </c>
      <c r="N4620">
        <v>0.03</v>
      </c>
      <c r="Q4620">
        <v>2681</v>
      </c>
      <c r="R4620" t="s">
        <v>96</v>
      </c>
      <c r="S4620" s="588">
        <v>2</v>
      </c>
    </row>
    <row r="4621" spans="1:19" x14ac:dyDescent="0.2">
      <c r="A4621">
        <v>4620</v>
      </c>
      <c r="B4621" s="400">
        <v>43521.081944444442</v>
      </c>
      <c r="C4621" t="s">
        <v>96</v>
      </c>
      <c r="D4621">
        <v>0.01</v>
      </c>
      <c r="F4621">
        <v>1.58464</v>
      </c>
      <c r="I4621" s="400">
        <v>43521.163194444445</v>
      </c>
      <c r="J4621">
        <v>1.58619</v>
      </c>
      <c r="N4621">
        <v>1.06</v>
      </c>
      <c r="Q4621">
        <v>2681</v>
      </c>
      <c r="R4621" t="s">
        <v>96</v>
      </c>
      <c r="S4621" s="588">
        <v>2</v>
      </c>
    </row>
    <row r="4622" spans="1:19" x14ac:dyDescent="0.2">
      <c r="A4622">
        <v>4621</v>
      </c>
      <c r="B4622" s="400">
        <v>43521.924305555556</v>
      </c>
      <c r="C4622" t="s">
        <v>97</v>
      </c>
      <c r="D4622">
        <v>0.01</v>
      </c>
      <c r="F4622">
        <v>1.5840700000000001</v>
      </c>
      <c r="I4622" s="400">
        <v>43522.736805555556</v>
      </c>
      <c r="J4622">
        <v>1.5856600000000001</v>
      </c>
      <c r="N4622">
        <v>-1.0900000000000001</v>
      </c>
      <c r="Q4622">
        <v>2682</v>
      </c>
      <c r="R4622" t="s">
        <v>97</v>
      </c>
      <c r="S4622" s="588">
        <v>4</v>
      </c>
    </row>
    <row r="4623" spans="1:19" x14ac:dyDescent="0.2">
      <c r="A4623">
        <v>4622</v>
      </c>
      <c r="B4623" s="400">
        <v>43522.120833333334</v>
      </c>
      <c r="C4623" t="s">
        <v>97</v>
      </c>
      <c r="D4623">
        <v>0.01</v>
      </c>
      <c r="F4623">
        <v>1.58561</v>
      </c>
      <c r="I4623" s="400">
        <v>43522.736805555556</v>
      </c>
      <c r="J4623">
        <v>1.5856600000000001</v>
      </c>
      <c r="N4623">
        <v>-0.03</v>
      </c>
      <c r="Q4623">
        <v>2682</v>
      </c>
      <c r="R4623" t="s">
        <v>97</v>
      </c>
      <c r="S4623" s="588">
        <v>4</v>
      </c>
    </row>
    <row r="4624" spans="1:19" x14ac:dyDescent="0.2">
      <c r="A4624">
        <v>4623</v>
      </c>
      <c r="B4624" s="400">
        <v>43522.145833333336</v>
      </c>
      <c r="C4624" t="s">
        <v>97</v>
      </c>
      <c r="D4624">
        <v>0.01</v>
      </c>
      <c r="F4624">
        <v>1.58711</v>
      </c>
      <c r="I4624" s="400">
        <v>43522.736805555556</v>
      </c>
      <c r="J4624">
        <v>1.5856600000000001</v>
      </c>
      <c r="N4624">
        <v>1</v>
      </c>
      <c r="Q4624">
        <v>2682</v>
      </c>
      <c r="R4624" t="s">
        <v>97</v>
      </c>
      <c r="S4624" s="588">
        <v>4</v>
      </c>
    </row>
    <row r="4625" spans="1:19" x14ac:dyDescent="0.2">
      <c r="A4625">
        <v>4624</v>
      </c>
      <c r="B4625" s="400">
        <v>43522.447916666664</v>
      </c>
      <c r="C4625" t="s">
        <v>97</v>
      </c>
      <c r="D4625">
        <v>0.01</v>
      </c>
      <c r="F4625">
        <v>1.58944</v>
      </c>
      <c r="I4625" s="400">
        <v>43522.736805555556</v>
      </c>
      <c r="J4625">
        <v>1.5856600000000001</v>
      </c>
      <c r="N4625">
        <v>2.61</v>
      </c>
      <c r="Q4625">
        <v>2682</v>
      </c>
      <c r="R4625" t="s">
        <v>97</v>
      </c>
      <c r="S4625" s="588">
        <v>4</v>
      </c>
    </row>
    <row r="4626" spans="1:19" x14ac:dyDescent="0.2">
      <c r="A4626">
        <v>4625</v>
      </c>
      <c r="B4626" s="400">
        <v>43523.041666666664</v>
      </c>
      <c r="C4626" t="s">
        <v>96</v>
      </c>
      <c r="D4626">
        <v>0.01</v>
      </c>
      <c r="F4626">
        <v>1.5841700000000001</v>
      </c>
      <c r="I4626" s="400">
        <v>43523.106944444444</v>
      </c>
      <c r="J4626">
        <v>1.58497</v>
      </c>
      <c r="N4626">
        <v>0.55000000000000004</v>
      </c>
      <c r="Q4626">
        <v>2683</v>
      </c>
      <c r="R4626" t="s">
        <v>96</v>
      </c>
      <c r="S4626" s="588">
        <v>1</v>
      </c>
    </row>
    <row r="4627" spans="1:19" x14ac:dyDescent="0.2">
      <c r="A4627">
        <v>4626</v>
      </c>
      <c r="B4627" s="400">
        <v>43523.883333333331</v>
      </c>
      <c r="C4627" t="s">
        <v>96</v>
      </c>
      <c r="D4627">
        <v>0.01</v>
      </c>
      <c r="F4627">
        <v>1.5930200000000001</v>
      </c>
      <c r="I4627" s="400">
        <v>43524.124305555553</v>
      </c>
      <c r="J4627">
        <v>1.5922000000000001</v>
      </c>
      <c r="N4627">
        <v>-0.84</v>
      </c>
      <c r="Q4627">
        <v>2684</v>
      </c>
      <c r="R4627" t="s">
        <v>96</v>
      </c>
      <c r="S4627" s="588">
        <v>3</v>
      </c>
    </row>
    <row r="4628" spans="1:19" x14ac:dyDescent="0.2">
      <c r="A4628">
        <v>4627</v>
      </c>
      <c r="B4628" s="400">
        <v>43524.098611111112</v>
      </c>
      <c r="C4628" t="s">
        <v>96</v>
      </c>
      <c r="D4628">
        <v>0.01</v>
      </c>
      <c r="F4628">
        <v>1.59152</v>
      </c>
      <c r="I4628" s="400">
        <v>43524.124305555553</v>
      </c>
      <c r="J4628">
        <v>1.5922000000000001</v>
      </c>
      <c r="N4628">
        <v>0.47</v>
      </c>
      <c r="Q4628">
        <v>2684</v>
      </c>
      <c r="R4628" t="s">
        <v>96</v>
      </c>
      <c r="S4628" s="588">
        <v>3</v>
      </c>
    </row>
    <row r="4629" spans="1:19" x14ac:dyDescent="0.2">
      <c r="A4629">
        <v>4628</v>
      </c>
      <c r="B4629" s="400">
        <v>43524.104861111111</v>
      </c>
      <c r="C4629" t="s">
        <v>96</v>
      </c>
      <c r="D4629">
        <v>0.01</v>
      </c>
      <c r="F4629">
        <v>1.5896600000000001</v>
      </c>
      <c r="I4629" s="400">
        <v>43524.124305555553</v>
      </c>
      <c r="J4629">
        <v>1.5922000000000001</v>
      </c>
      <c r="N4629">
        <v>1.75</v>
      </c>
      <c r="Q4629">
        <v>2684</v>
      </c>
      <c r="R4629" t="s">
        <v>96</v>
      </c>
      <c r="S4629" s="588">
        <v>3</v>
      </c>
    </row>
    <row r="4630" spans="1:19" x14ac:dyDescent="0.2">
      <c r="A4630">
        <v>4629</v>
      </c>
      <c r="B4630" s="400">
        <v>43524.961805555555</v>
      </c>
      <c r="C4630" t="s">
        <v>96</v>
      </c>
      <c r="D4630">
        <v>0.01</v>
      </c>
      <c r="F4630">
        <v>1.60341</v>
      </c>
      <c r="I4630" s="400">
        <v>43525.147222222222</v>
      </c>
      <c r="J4630">
        <v>1.6034600000000001</v>
      </c>
      <c r="N4630">
        <v>-0.06</v>
      </c>
      <c r="Q4630">
        <v>2685</v>
      </c>
      <c r="R4630" t="s">
        <v>96</v>
      </c>
      <c r="S4630" s="588">
        <v>2</v>
      </c>
    </row>
    <row r="4631" spans="1:19" x14ac:dyDescent="0.2">
      <c r="A4631">
        <v>4630</v>
      </c>
      <c r="B4631" s="400">
        <v>43525.006249999999</v>
      </c>
      <c r="C4631" t="s">
        <v>96</v>
      </c>
      <c r="D4631">
        <v>0.01</v>
      </c>
      <c r="F4631">
        <v>1.6019099999999999</v>
      </c>
      <c r="I4631" s="400">
        <v>43525.147222222222</v>
      </c>
      <c r="J4631">
        <v>1.6034600000000001</v>
      </c>
      <c r="N4631">
        <v>1.06</v>
      </c>
      <c r="Q4631">
        <v>2685</v>
      </c>
      <c r="R4631" t="s">
        <v>96</v>
      </c>
      <c r="S4631" s="588">
        <v>2</v>
      </c>
    </row>
    <row r="4632" spans="1:19" x14ac:dyDescent="0.2">
      <c r="A4632">
        <v>4631</v>
      </c>
      <c r="B4632" s="400">
        <v>43525.955555555556</v>
      </c>
      <c r="C4632" t="s">
        <v>97</v>
      </c>
      <c r="D4632">
        <v>0.01</v>
      </c>
      <c r="F4632">
        <v>1.60598</v>
      </c>
      <c r="I4632" s="400">
        <v>43525.994444444441</v>
      </c>
      <c r="J4632">
        <v>1.6051800000000001</v>
      </c>
      <c r="N4632">
        <v>0.55000000000000004</v>
      </c>
      <c r="Q4632">
        <v>2686</v>
      </c>
      <c r="R4632" t="s">
        <v>97</v>
      </c>
      <c r="S4632" s="588">
        <v>1</v>
      </c>
    </row>
    <row r="4633" spans="1:19" x14ac:dyDescent="0.2">
      <c r="A4633">
        <v>4632</v>
      </c>
      <c r="B4633" s="400">
        <v>43528.024305555555</v>
      </c>
      <c r="C4633" t="s">
        <v>96</v>
      </c>
      <c r="D4633">
        <v>0.01</v>
      </c>
      <c r="F4633">
        <v>1.6026400000000001</v>
      </c>
      <c r="I4633" s="400">
        <v>43528.098611111112</v>
      </c>
      <c r="J4633">
        <v>1.6026899999999999</v>
      </c>
      <c r="N4633">
        <v>0.03</v>
      </c>
      <c r="Q4633">
        <v>2687</v>
      </c>
      <c r="R4633" t="s">
        <v>96</v>
      </c>
      <c r="S4633" s="588">
        <v>2</v>
      </c>
    </row>
    <row r="4634" spans="1:19" x14ac:dyDescent="0.2">
      <c r="A4634">
        <v>4633</v>
      </c>
      <c r="B4634" s="400">
        <v>43528.048611111109</v>
      </c>
      <c r="C4634" t="s">
        <v>96</v>
      </c>
      <c r="D4634">
        <v>0.01</v>
      </c>
      <c r="F4634">
        <v>1.60114</v>
      </c>
      <c r="I4634" s="400">
        <v>43528.098611111112</v>
      </c>
      <c r="J4634">
        <v>1.6026899999999999</v>
      </c>
      <c r="N4634">
        <v>1.07</v>
      </c>
      <c r="Q4634">
        <v>2687</v>
      </c>
      <c r="R4634" t="s">
        <v>96</v>
      </c>
      <c r="S4634" s="588">
        <v>2</v>
      </c>
    </row>
    <row r="4635" spans="1:19" x14ac:dyDescent="0.2">
      <c r="A4635">
        <v>4634</v>
      </c>
      <c r="B4635" s="400">
        <v>43530.031944444447</v>
      </c>
      <c r="C4635" t="s">
        <v>97</v>
      </c>
      <c r="D4635">
        <v>0.01</v>
      </c>
      <c r="F4635">
        <v>1.59724</v>
      </c>
      <c r="I4635" s="400">
        <v>43530.043749999997</v>
      </c>
      <c r="J4635">
        <v>1.5964400000000001</v>
      </c>
      <c r="N4635">
        <v>0.56000000000000005</v>
      </c>
      <c r="Q4635">
        <v>2688</v>
      </c>
      <c r="R4635" t="s">
        <v>97</v>
      </c>
      <c r="S4635" s="588">
        <v>1</v>
      </c>
    </row>
    <row r="4636" spans="1:19" x14ac:dyDescent="0.2">
      <c r="A4636">
        <v>4635</v>
      </c>
      <c r="B4636" s="400">
        <v>43531.029861111114</v>
      </c>
      <c r="C4636" t="s">
        <v>96</v>
      </c>
      <c r="D4636">
        <v>0.01</v>
      </c>
      <c r="F4636">
        <v>1.60849</v>
      </c>
      <c r="I4636" s="400">
        <v>43531.104166666664</v>
      </c>
      <c r="J4636">
        <v>1.6092900000000001</v>
      </c>
      <c r="N4636">
        <v>0.55000000000000004</v>
      </c>
      <c r="Q4636">
        <v>2689</v>
      </c>
      <c r="R4636" t="s">
        <v>96</v>
      </c>
      <c r="S4636" s="588">
        <v>1</v>
      </c>
    </row>
    <row r="4637" spans="1:19" x14ac:dyDescent="0.2">
      <c r="A4637">
        <v>4636</v>
      </c>
      <c r="B4637" s="400">
        <v>43532.061111111114</v>
      </c>
      <c r="C4637" t="s">
        <v>96</v>
      </c>
      <c r="D4637">
        <v>0.01</v>
      </c>
      <c r="F4637">
        <v>1.5943400000000001</v>
      </c>
      <c r="I4637" s="400">
        <v>43532.097222222219</v>
      </c>
      <c r="J4637">
        <v>1.59514</v>
      </c>
      <c r="N4637">
        <v>0.56000000000000005</v>
      </c>
      <c r="Q4637">
        <v>2690</v>
      </c>
      <c r="R4637" t="s">
        <v>96</v>
      </c>
      <c r="S4637" s="588">
        <v>1</v>
      </c>
    </row>
    <row r="4638" spans="1:19" x14ac:dyDescent="0.2">
      <c r="A4638">
        <v>4637</v>
      </c>
      <c r="B4638" s="400">
        <v>43535.060416666667</v>
      </c>
      <c r="C4638" t="s">
        <v>96</v>
      </c>
      <c r="D4638">
        <v>0.01</v>
      </c>
      <c r="F4638">
        <v>1.5956399999999999</v>
      </c>
      <c r="I4638" s="400">
        <v>43535.086111111108</v>
      </c>
      <c r="J4638">
        <v>1.5964400000000001</v>
      </c>
      <c r="N4638">
        <v>0.55000000000000004</v>
      </c>
      <c r="Q4638">
        <v>2691</v>
      </c>
      <c r="R4638" t="s">
        <v>96</v>
      </c>
      <c r="S4638" s="588">
        <v>1</v>
      </c>
    </row>
    <row r="4639" spans="1:19" x14ac:dyDescent="0.2">
      <c r="A4639">
        <v>4638</v>
      </c>
      <c r="B4639" s="400">
        <v>43535.907638888886</v>
      </c>
      <c r="C4639" t="s">
        <v>96</v>
      </c>
      <c r="D4639">
        <v>0.01</v>
      </c>
      <c r="F4639">
        <v>1.5904400000000001</v>
      </c>
      <c r="I4639" s="400">
        <v>43535.920138888891</v>
      </c>
      <c r="J4639">
        <v>1.59124</v>
      </c>
      <c r="N4639">
        <v>0.55000000000000004</v>
      </c>
      <c r="Q4639">
        <v>2692</v>
      </c>
      <c r="R4639" t="s">
        <v>96</v>
      </c>
      <c r="S4639" s="588">
        <v>1</v>
      </c>
    </row>
    <row r="4640" spans="1:19" x14ac:dyDescent="0.2">
      <c r="A4640">
        <v>4639</v>
      </c>
      <c r="B4640" s="400">
        <v>43535.923611111109</v>
      </c>
      <c r="C4640" t="s">
        <v>96</v>
      </c>
      <c r="D4640">
        <v>0.01</v>
      </c>
      <c r="F4640">
        <v>1.5907800000000001</v>
      </c>
      <c r="I4640" s="400">
        <v>43536.002083333333</v>
      </c>
      <c r="J4640">
        <v>1.59158</v>
      </c>
      <c r="N4640">
        <v>0.46</v>
      </c>
      <c r="Q4640">
        <v>2693</v>
      </c>
      <c r="R4640" t="s">
        <v>96</v>
      </c>
      <c r="S4640" s="588">
        <v>1</v>
      </c>
    </row>
    <row r="4641" spans="1:19" x14ac:dyDescent="0.2">
      <c r="A4641">
        <v>4640</v>
      </c>
      <c r="B4641" s="400">
        <v>43536.033333333333</v>
      </c>
      <c r="C4641" t="s">
        <v>97</v>
      </c>
      <c r="D4641">
        <v>0.01</v>
      </c>
      <c r="F4641">
        <v>1.5928500000000001</v>
      </c>
      <c r="I4641" s="400">
        <v>43536.048611111109</v>
      </c>
      <c r="J4641">
        <v>1.59205</v>
      </c>
      <c r="N4641">
        <v>0.55000000000000004</v>
      </c>
      <c r="Q4641">
        <v>2694</v>
      </c>
      <c r="R4641" t="s">
        <v>97</v>
      </c>
      <c r="S4641" s="588">
        <v>1</v>
      </c>
    </row>
    <row r="4642" spans="1:19" x14ac:dyDescent="0.2">
      <c r="A4642">
        <v>4641</v>
      </c>
      <c r="B4642" s="400">
        <v>43536.901388888888</v>
      </c>
      <c r="C4642" t="s">
        <v>97</v>
      </c>
      <c r="D4642">
        <v>0.01</v>
      </c>
      <c r="F4642">
        <v>1.5947</v>
      </c>
      <c r="I4642" s="400">
        <v>43536.95416666667</v>
      </c>
      <c r="J4642">
        <v>1.5939000000000001</v>
      </c>
      <c r="N4642">
        <v>0.56000000000000005</v>
      </c>
      <c r="Q4642">
        <v>2695</v>
      </c>
      <c r="R4642" t="s">
        <v>97</v>
      </c>
      <c r="S4642" s="588">
        <v>1</v>
      </c>
    </row>
    <row r="4643" spans="1:19" x14ac:dyDescent="0.2">
      <c r="A4643">
        <v>4642</v>
      </c>
      <c r="B4643" s="400">
        <v>43536.954861111109</v>
      </c>
      <c r="C4643" t="s">
        <v>96</v>
      </c>
      <c r="D4643">
        <v>0.01</v>
      </c>
      <c r="F4643">
        <v>1.5938300000000001</v>
      </c>
      <c r="I4643" s="400">
        <v>43536.994444444441</v>
      </c>
      <c r="J4643">
        <v>1.59463</v>
      </c>
      <c r="N4643">
        <v>0.56000000000000005</v>
      </c>
      <c r="Q4643">
        <v>2696</v>
      </c>
      <c r="R4643" t="s">
        <v>96</v>
      </c>
      <c r="S4643" s="588">
        <v>1</v>
      </c>
    </row>
    <row r="4644" spans="1:19" x14ac:dyDescent="0.2">
      <c r="A4644">
        <v>4643</v>
      </c>
      <c r="B4644" s="400">
        <v>43537.056250000001</v>
      </c>
      <c r="C4644" t="s">
        <v>97</v>
      </c>
      <c r="D4644">
        <v>0.01</v>
      </c>
      <c r="F4644">
        <v>1.5959099999999999</v>
      </c>
      <c r="I4644" s="400">
        <v>43537.743750000001</v>
      </c>
      <c r="J4644">
        <v>1.59663</v>
      </c>
      <c r="N4644">
        <v>-0.5</v>
      </c>
      <c r="Q4644">
        <v>2697</v>
      </c>
      <c r="R4644" t="s">
        <v>97</v>
      </c>
      <c r="S4644" s="588">
        <v>3</v>
      </c>
    </row>
    <row r="4645" spans="1:19" x14ac:dyDescent="0.2">
      <c r="A4645">
        <v>4644</v>
      </c>
      <c r="B4645" s="400">
        <v>43537.0625</v>
      </c>
      <c r="C4645" t="s">
        <v>97</v>
      </c>
      <c r="D4645">
        <v>0.01</v>
      </c>
      <c r="F4645">
        <v>1.5974200000000001</v>
      </c>
      <c r="I4645" s="400">
        <v>43537.743750000001</v>
      </c>
      <c r="J4645">
        <v>1.59663</v>
      </c>
      <c r="N4645">
        <v>0.54</v>
      </c>
      <c r="Q4645">
        <v>2697</v>
      </c>
      <c r="R4645" t="s">
        <v>97</v>
      </c>
      <c r="S4645" s="588">
        <v>3</v>
      </c>
    </row>
    <row r="4646" spans="1:19" x14ac:dyDescent="0.2">
      <c r="A4646">
        <v>4645</v>
      </c>
      <c r="B4646" s="400">
        <v>43537.06527777778</v>
      </c>
      <c r="C4646" t="s">
        <v>97</v>
      </c>
      <c r="D4646">
        <v>0.01</v>
      </c>
      <c r="F4646">
        <v>1.59897</v>
      </c>
      <c r="I4646" s="400">
        <v>43537.743750000001</v>
      </c>
      <c r="J4646">
        <v>1.59663</v>
      </c>
      <c r="N4646">
        <v>1.61</v>
      </c>
      <c r="Q4646">
        <v>2697</v>
      </c>
      <c r="R4646" t="s">
        <v>97</v>
      </c>
      <c r="S4646" s="588">
        <v>3</v>
      </c>
    </row>
    <row r="4647" spans="1:19" x14ac:dyDescent="0.2">
      <c r="A4647">
        <v>4646</v>
      </c>
      <c r="B4647" s="400">
        <v>43537.956250000003</v>
      </c>
      <c r="C4647" t="s">
        <v>96</v>
      </c>
      <c r="D4647">
        <v>0.01</v>
      </c>
      <c r="F4647">
        <v>1.5967800000000001</v>
      </c>
      <c r="I4647" s="400">
        <v>43538</v>
      </c>
      <c r="J4647">
        <v>1.59758</v>
      </c>
      <c r="N4647">
        <v>0.27</v>
      </c>
      <c r="Q4647">
        <v>2698</v>
      </c>
      <c r="R4647" t="s">
        <v>96</v>
      </c>
      <c r="S4647" s="588">
        <v>1</v>
      </c>
    </row>
    <row r="4648" spans="1:19" x14ac:dyDescent="0.2">
      <c r="A4648">
        <v>4647</v>
      </c>
      <c r="B4648" s="400">
        <v>43539.068749999999</v>
      </c>
      <c r="C4648" t="s">
        <v>97</v>
      </c>
      <c r="D4648">
        <v>0.01</v>
      </c>
      <c r="F4648">
        <v>1.6005100000000001</v>
      </c>
      <c r="I4648" s="400">
        <v>43539.083333333336</v>
      </c>
      <c r="J4648">
        <v>1.59971</v>
      </c>
      <c r="N4648">
        <v>0.55000000000000004</v>
      </c>
      <c r="Q4648">
        <v>2699</v>
      </c>
      <c r="R4648" t="s">
        <v>97</v>
      </c>
      <c r="S4648" s="588">
        <v>1</v>
      </c>
    </row>
    <row r="4649" spans="1:19" x14ac:dyDescent="0.2">
      <c r="A4649">
        <v>4648</v>
      </c>
      <c r="B4649" s="400">
        <v>43539.944444444445</v>
      </c>
      <c r="C4649" t="s">
        <v>97</v>
      </c>
      <c r="D4649">
        <v>0.01</v>
      </c>
      <c r="F4649">
        <v>1.5988899999999999</v>
      </c>
      <c r="I4649" s="400">
        <v>43539.952777777777</v>
      </c>
      <c r="J4649">
        <v>1.59809</v>
      </c>
      <c r="N4649">
        <v>0.56000000000000005</v>
      </c>
      <c r="Q4649">
        <v>2700</v>
      </c>
      <c r="R4649" t="s">
        <v>97</v>
      </c>
      <c r="S4649" s="588">
        <v>1</v>
      </c>
    </row>
    <row r="4650" spans="1:19" x14ac:dyDescent="0.2">
      <c r="A4650">
        <v>4649</v>
      </c>
      <c r="B4650" s="400">
        <v>43542.023611111108</v>
      </c>
      <c r="C4650" t="s">
        <v>97</v>
      </c>
      <c r="D4650">
        <v>0.01</v>
      </c>
      <c r="F4650">
        <v>1.59887</v>
      </c>
      <c r="I4650" s="400">
        <v>43542.084722222222</v>
      </c>
      <c r="J4650">
        <v>1.5980700000000001</v>
      </c>
      <c r="N4650">
        <v>0.55000000000000004</v>
      </c>
      <c r="Q4650">
        <v>2701</v>
      </c>
      <c r="R4650" t="s">
        <v>97</v>
      </c>
      <c r="S4650" s="588">
        <v>1</v>
      </c>
    </row>
    <row r="4651" spans="1:19" x14ac:dyDescent="0.2">
      <c r="A4651">
        <v>4650</v>
      </c>
      <c r="B4651" s="400">
        <v>43543.87777777778</v>
      </c>
      <c r="C4651" t="s">
        <v>97</v>
      </c>
      <c r="D4651">
        <v>0.01</v>
      </c>
      <c r="F4651">
        <v>1.6014200000000001</v>
      </c>
      <c r="I4651" s="400">
        <v>43544.352777777778</v>
      </c>
      <c r="J4651">
        <v>1.60301</v>
      </c>
      <c r="N4651">
        <v>-1.0900000000000001</v>
      </c>
      <c r="Q4651">
        <v>2702</v>
      </c>
      <c r="R4651" t="s">
        <v>97</v>
      </c>
      <c r="S4651" s="588">
        <v>4</v>
      </c>
    </row>
    <row r="4652" spans="1:19" x14ac:dyDescent="0.2">
      <c r="A4652">
        <v>4651</v>
      </c>
      <c r="B4652" s="400">
        <v>43544.09652777778</v>
      </c>
      <c r="C4652" t="s">
        <v>97</v>
      </c>
      <c r="D4652">
        <v>0.01</v>
      </c>
      <c r="F4652">
        <v>1.60293</v>
      </c>
      <c r="I4652" s="400">
        <v>43544.352777777778</v>
      </c>
      <c r="J4652">
        <v>1.60301</v>
      </c>
      <c r="N4652">
        <v>-0.06</v>
      </c>
      <c r="Q4652">
        <v>2702</v>
      </c>
      <c r="R4652" t="s">
        <v>97</v>
      </c>
      <c r="S4652" s="588">
        <v>4</v>
      </c>
    </row>
    <row r="4653" spans="1:19" x14ac:dyDescent="0.2">
      <c r="A4653">
        <v>4652</v>
      </c>
      <c r="B4653" s="400">
        <v>43544.11041666667</v>
      </c>
      <c r="C4653" t="s">
        <v>97</v>
      </c>
      <c r="D4653">
        <v>0.01</v>
      </c>
      <c r="F4653">
        <v>1.6044499999999999</v>
      </c>
      <c r="I4653" s="400">
        <v>43544.352777777778</v>
      </c>
      <c r="J4653">
        <v>1.60301</v>
      </c>
      <c r="N4653">
        <v>0.99</v>
      </c>
      <c r="Q4653">
        <v>2702</v>
      </c>
      <c r="R4653" t="s">
        <v>97</v>
      </c>
      <c r="S4653" s="588">
        <v>4</v>
      </c>
    </row>
    <row r="4654" spans="1:19" x14ac:dyDescent="0.2">
      <c r="A4654">
        <v>4653</v>
      </c>
      <c r="B4654" s="400">
        <v>43544.124305555553</v>
      </c>
      <c r="C4654" t="s">
        <v>97</v>
      </c>
      <c r="D4654">
        <v>0.01</v>
      </c>
      <c r="F4654">
        <v>1.6068499999999999</v>
      </c>
      <c r="I4654" s="400">
        <v>43544.352777777778</v>
      </c>
      <c r="J4654">
        <v>1.60301</v>
      </c>
      <c r="N4654">
        <v>2.65</v>
      </c>
      <c r="Q4654">
        <v>2702</v>
      </c>
      <c r="R4654" t="s">
        <v>97</v>
      </c>
      <c r="S4654" s="588">
        <v>4</v>
      </c>
    </row>
    <row r="4655" spans="1:19" x14ac:dyDescent="0.2">
      <c r="A4655">
        <v>4654</v>
      </c>
      <c r="B4655" s="400">
        <v>43544.879861111112</v>
      </c>
      <c r="C4655" t="s">
        <v>97</v>
      </c>
      <c r="D4655">
        <v>0.01</v>
      </c>
      <c r="F4655">
        <v>1.60355</v>
      </c>
      <c r="I4655" s="400">
        <v>43544.886111111111</v>
      </c>
      <c r="J4655">
        <v>1.6027499999999999</v>
      </c>
      <c r="N4655">
        <v>0.55000000000000004</v>
      </c>
      <c r="Q4655">
        <v>2703</v>
      </c>
      <c r="R4655" t="s">
        <v>97</v>
      </c>
      <c r="S4655" s="588">
        <v>1</v>
      </c>
    </row>
    <row r="4656" spans="1:19" x14ac:dyDescent="0.2">
      <c r="A4656">
        <v>4655</v>
      </c>
      <c r="B4656" s="400">
        <v>43544.888888888891</v>
      </c>
      <c r="C4656" t="s">
        <v>97</v>
      </c>
      <c r="D4656">
        <v>0.01</v>
      </c>
      <c r="F4656">
        <v>1.6033299999999999</v>
      </c>
      <c r="I4656" s="400">
        <v>43544.992361111108</v>
      </c>
      <c r="J4656">
        <v>1.6032900000000001</v>
      </c>
      <c r="N4656">
        <v>0.03</v>
      </c>
      <c r="Q4656">
        <v>2704</v>
      </c>
      <c r="R4656" t="s">
        <v>97</v>
      </c>
      <c r="S4656" s="588">
        <v>2</v>
      </c>
    </row>
    <row r="4657" spans="1:19" x14ac:dyDescent="0.2">
      <c r="A4657">
        <v>4656</v>
      </c>
      <c r="B4657" s="400">
        <v>43544.899305555555</v>
      </c>
      <c r="C4657" t="s">
        <v>97</v>
      </c>
      <c r="D4657">
        <v>0.01</v>
      </c>
      <c r="F4657">
        <v>1.60484</v>
      </c>
      <c r="I4657" s="400">
        <v>43544.992361111108</v>
      </c>
      <c r="J4657">
        <v>1.6032900000000001</v>
      </c>
      <c r="N4657">
        <v>1.07</v>
      </c>
      <c r="Q4657">
        <v>2704</v>
      </c>
      <c r="R4657" t="s">
        <v>97</v>
      </c>
      <c r="S4657" s="588">
        <v>2</v>
      </c>
    </row>
    <row r="4658" spans="1:19" x14ac:dyDescent="0.2">
      <c r="A4658">
        <v>4657</v>
      </c>
      <c r="B4658" s="400">
        <v>43545.87777777778</v>
      </c>
      <c r="C4658" t="s">
        <v>96</v>
      </c>
      <c r="D4658">
        <v>0.01</v>
      </c>
      <c r="F4658">
        <v>1.5973200000000001</v>
      </c>
      <c r="I4658" s="400">
        <v>43545.882638888892</v>
      </c>
      <c r="J4658">
        <v>1.59812</v>
      </c>
      <c r="N4658">
        <v>0.55000000000000004</v>
      </c>
      <c r="Q4658">
        <v>2705</v>
      </c>
      <c r="R4658" t="s">
        <v>96</v>
      </c>
      <c r="S4658" s="588">
        <v>1</v>
      </c>
    </row>
    <row r="4659" spans="1:19" x14ac:dyDescent="0.2">
      <c r="A4659">
        <v>4658</v>
      </c>
      <c r="B4659" s="400">
        <v>43546.041666666664</v>
      </c>
      <c r="C4659" t="s">
        <v>97</v>
      </c>
      <c r="D4659">
        <v>0.01</v>
      </c>
      <c r="F4659">
        <v>1.5995999999999999</v>
      </c>
      <c r="I4659" s="400">
        <v>43546.1</v>
      </c>
      <c r="J4659">
        <v>1.5988</v>
      </c>
      <c r="N4659">
        <v>0.55000000000000004</v>
      </c>
      <c r="Q4659">
        <v>2706</v>
      </c>
      <c r="R4659" t="s">
        <v>97</v>
      </c>
      <c r="S4659" s="588">
        <v>1</v>
      </c>
    </row>
    <row r="4660" spans="1:19" x14ac:dyDescent="0.2">
      <c r="A4660">
        <v>4659</v>
      </c>
      <c r="B4660" s="400">
        <v>43546.895833333336</v>
      </c>
      <c r="C4660" t="s">
        <v>97</v>
      </c>
      <c r="D4660">
        <v>0.01</v>
      </c>
      <c r="F4660">
        <v>1.5951299999999999</v>
      </c>
      <c r="I4660" s="400">
        <v>43549.238194444442</v>
      </c>
      <c r="J4660">
        <v>1.5958399999999999</v>
      </c>
      <c r="N4660">
        <v>-0.48</v>
      </c>
      <c r="Q4660">
        <v>2707</v>
      </c>
      <c r="R4660" t="s">
        <v>97</v>
      </c>
      <c r="S4660" s="588">
        <v>3</v>
      </c>
    </row>
    <row r="4661" spans="1:19" x14ac:dyDescent="0.2">
      <c r="A4661">
        <v>4660</v>
      </c>
      <c r="B4661" s="400">
        <v>43549.0625</v>
      </c>
      <c r="C4661" t="s">
        <v>97</v>
      </c>
      <c r="D4661">
        <v>0.01</v>
      </c>
      <c r="F4661">
        <v>1.5966400000000001</v>
      </c>
      <c r="I4661" s="400">
        <v>43549.238194444442</v>
      </c>
      <c r="J4661">
        <v>1.5958399999999999</v>
      </c>
      <c r="N4661">
        <v>0.55000000000000004</v>
      </c>
      <c r="Q4661">
        <v>2707</v>
      </c>
      <c r="R4661" t="s">
        <v>97</v>
      </c>
      <c r="S4661" s="588">
        <v>3</v>
      </c>
    </row>
    <row r="4662" spans="1:19" x14ac:dyDescent="0.2">
      <c r="A4662">
        <v>4661</v>
      </c>
      <c r="B4662" s="400">
        <v>43549.147222222222</v>
      </c>
      <c r="C4662" t="s">
        <v>97</v>
      </c>
      <c r="D4662">
        <v>0.01</v>
      </c>
      <c r="F4662">
        <v>1.59815</v>
      </c>
      <c r="I4662" s="400">
        <v>43549.238194444442</v>
      </c>
      <c r="J4662">
        <v>1.5958399999999999</v>
      </c>
      <c r="N4662">
        <v>1.59</v>
      </c>
      <c r="Q4662">
        <v>2707</v>
      </c>
      <c r="R4662" t="s">
        <v>97</v>
      </c>
      <c r="S4662" s="588">
        <v>3</v>
      </c>
    </row>
    <row r="4663" spans="1:19" x14ac:dyDescent="0.2">
      <c r="A4663">
        <v>4662</v>
      </c>
      <c r="B4663" s="400">
        <v>43549.95208333333</v>
      </c>
      <c r="C4663" t="s">
        <v>96</v>
      </c>
      <c r="D4663">
        <v>0.01</v>
      </c>
      <c r="F4663">
        <v>1.59077</v>
      </c>
      <c r="I4663" s="400">
        <v>43550.049305555556</v>
      </c>
      <c r="J4663">
        <v>1.5915699999999999</v>
      </c>
      <c r="N4663">
        <v>0.46</v>
      </c>
      <c r="Q4663">
        <v>2708</v>
      </c>
      <c r="R4663" t="s">
        <v>96</v>
      </c>
      <c r="S4663" s="588">
        <v>1</v>
      </c>
    </row>
    <row r="4664" spans="1:19" x14ac:dyDescent="0.2">
      <c r="A4664">
        <v>4663</v>
      </c>
      <c r="B4664" s="400">
        <v>43551.909722222219</v>
      </c>
      <c r="C4664" t="s">
        <v>96</v>
      </c>
      <c r="D4664">
        <v>0.01</v>
      </c>
      <c r="F4664">
        <v>1.5872900000000001</v>
      </c>
      <c r="I4664" s="400">
        <v>43551.995138888888</v>
      </c>
      <c r="J4664">
        <v>1.58809</v>
      </c>
      <c r="N4664">
        <v>0.55000000000000004</v>
      </c>
      <c r="Q4664">
        <v>2709</v>
      </c>
      <c r="R4664" t="s">
        <v>96</v>
      </c>
      <c r="S4664" s="588">
        <v>1</v>
      </c>
    </row>
    <row r="4665" spans="1:19" x14ac:dyDescent="0.2">
      <c r="A4665">
        <v>4664</v>
      </c>
      <c r="B4665" s="400">
        <v>43552.029861111114</v>
      </c>
      <c r="C4665" t="s">
        <v>96</v>
      </c>
      <c r="D4665">
        <v>0.01</v>
      </c>
      <c r="F4665">
        <v>1.5869800000000001</v>
      </c>
      <c r="I4665" s="400">
        <v>43552.034722222219</v>
      </c>
      <c r="J4665">
        <v>1.58778</v>
      </c>
      <c r="N4665">
        <v>0.55000000000000004</v>
      </c>
      <c r="Q4665">
        <v>2710</v>
      </c>
      <c r="R4665" t="s">
        <v>96</v>
      </c>
      <c r="S4665" s="588">
        <v>1</v>
      </c>
    </row>
    <row r="4666" spans="1:19" x14ac:dyDescent="0.2">
      <c r="A4666">
        <v>4665</v>
      </c>
      <c r="B4666" s="400">
        <v>43552.070138888892</v>
      </c>
      <c r="C4666" t="s">
        <v>97</v>
      </c>
      <c r="D4666">
        <v>0.01</v>
      </c>
      <c r="F4666">
        <v>1.5888899999999999</v>
      </c>
      <c r="I4666" s="400">
        <v>43552.144444444442</v>
      </c>
      <c r="J4666">
        <v>1.58809</v>
      </c>
      <c r="N4666">
        <v>0.55000000000000004</v>
      </c>
      <c r="Q4666">
        <v>2711</v>
      </c>
      <c r="R4666" t="s">
        <v>97</v>
      </c>
      <c r="S4666" s="588">
        <v>1</v>
      </c>
    </row>
    <row r="4667" spans="1:19" x14ac:dyDescent="0.2">
      <c r="A4667">
        <v>4666</v>
      </c>
      <c r="B4667" s="400">
        <v>43553.036111111112</v>
      </c>
      <c r="C4667" t="s">
        <v>96</v>
      </c>
      <c r="D4667">
        <v>0.01</v>
      </c>
      <c r="F4667">
        <v>1.58595</v>
      </c>
      <c r="I4667" s="400">
        <v>43553.131249999999</v>
      </c>
      <c r="J4667">
        <v>1.5860000000000001</v>
      </c>
      <c r="N4667">
        <v>0.03</v>
      </c>
      <c r="Q4667">
        <v>2712</v>
      </c>
      <c r="R4667" t="s">
        <v>96</v>
      </c>
      <c r="S4667" s="588">
        <v>2</v>
      </c>
    </row>
    <row r="4668" spans="1:19" x14ac:dyDescent="0.2">
      <c r="A4668">
        <v>4667</v>
      </c>
      <c r="B4668" s="400">
        <v>43553.120833333334</v>
      </c>
      <c r="C4668" t="s">
        <v>96</v>
      </c>
      <c r="D4668">
        <v>0.01</v>
      </c>
      <c r="F4668">
        <v>1.5844499999999999</v>
      </c>
      <c r="I4668" s="400">
        <v>43553.131249999999</v>
      </c>
      <c r="J4668">
        <v>1.5860000000000001</v>
      </c>
      <c r="N4668">
        <v>1.07</v>
      </c>
      <c r="Q4668">
        <v>2712</v>
      </c>
      <c r="R4668" t="s">
        <v>96</v>
      </c>
      <c r="S4668" s="588">
        <v>2</v>
      </c>
    </row>
    <row r="4669" spans="1:19" x14ac:dyDescent="0.2">
      <c r="A4669">
        <v>4668</v>
      </c>
      <c r="B4669" s="400">
        <v>43557.038888888892</v>
      </c>
      <c r="C4669" t="s">
        <v>97</v>
      </c>
      <c r="D4669">
        <v>0.01</v>
      </c>
      <c r="F4669">
        <v>1.5764</v>
      </c>
      <c r="I4669" s="400">
        <v>43557.091666666667</v>
      </c>
      <c r="J4669">
        <v>1.5755999999999999</v>
      </c>
      <c r="N4669">
        <v>0.56000000000000005</v>
      </c>
      <c r="Q4669">
        <v>2713</v>
      </c>
      <c r="R4669" t="s">
        <v>97</v>
      </c>
      <c r="S4669" s="588">
        <v>1</v>
      </c>
    </row>
    <row r="4670" spans="1:19" x14ac:dyDescent="0.2">
      <c r="A4670">
        <v>4669</v>
      </c>
      <c r="B4670" s="400">
        <v>43558.077777777777</v>
      </c>
      <c r="C4670" t="s">
        <v>97</v>
      </c>
      <c r="D4670">
        <v>0.01</v>
      </c>
      <c r="F4670">
        <v>1.5865800000000001</v>
      </c>
      <c r="I4670" s="400">
        <v>43558.145833333336</v>
      </c>
      <c r="J4670">
        <v>1.58578</v>
      </c>
      <c r="N4670">
        <v>0.56000000000000005</v>
      </c>
      <c r="Q4670">
        <v>2714</v>
      </c>
      <c r="R4670" t="s">
        <v>97</v>
      </c>
      <c r="S4670" s="588">
        <v>1</v>
      </c>
    </row>
    <row r="4671" spans="1:19" x14ac:dyDescent="0.2">
      <c r="A4671">
        <v>4670</v>
      </c>
      <c r="B4671" s="400">
        <v>43558.959722222222</v>
      </c>
      <c r="C4671" t="s">
        <v>97</v>
      </c>
      <c r="D4671">
        <v>0.01</v>
      </c>
      <c r="F4671">
        <v>1.57982</v>
      </c>
      <c r="I4671" s="400">
        <v>43559.13958333333</v>
      </c>
      <c r="J4671">
        <v>1.5790200000000001</v>
      </c>
      <c r="N4671">
        <v>0.59</v>
      </c>
      <c r="Q4671">
        <v>2715</v>
      </c>
      <c r="R4671" t="s">
        <v>97</v>
      </c>
      <c r="S4671" s="588">
        <v>1</v>
      </c>
    </row>
    <row r="4672" spans="1:19" x14ac:dyDescent="0.2">
      <c r="A4672">
        <v>4671</v>
      </c>
      <c r="B4672" s="400">
        <v>43564.046527777777</v>
      </c>
      <c r="C4672" t="s">
        <v>97</v>
      </c>
      <c r="D4672">
        <v>0.01</v>
      </c>
      <c r="F4672">
        <v>1.58074</v>
      </c>
      <c r="I4672" s="400">
        <v>43564.138888888891</v>
      </c>
      <c r="J4672">
        <v>1.5799399999999999</v>
      </c>
      <c r="N4672">
        <v>0.55000000000000004</v>
      </c>
      <c r="Q4672">
        <v>2716</v>
      </c>
      <c r="R4672" t="s">
        <v>97</v>
      </c>
      <c r="S4672" s="588">
        <v>1</v>
      </c>
    </row>
    <row r="4673" spans="1:19" x14ac:dyDescent="0.2">
      <c r="A4673">
        <v>4672</v>
      </c>
      <c r="B4673" s="400">
        <v>43566.899305555555</v>
      </c>
      <c r="C4673" t="s">
        <v>97</v>
      </c>
      <c r="D4673">
        <v>0.01</v>
      </c>
      <c r="F4673">
        <v>1.58127</v>
      </c>
      <c r="I4673" s="400">
        <v>43566.956250000003</v>
      </c>
      <c r="J4673">
        <v>1.58047</v>
      </c>
      <c r="N4673">
        <v>0.55000000000000004</v>
      </c>
      <c r="Q4673">
        <v>2717</v>
      </c>
      <c r="R4673" t="s">
        <v>97</v>
      </c>
      <c r="S4673" s="588">
        <v>1</v>
      </c>
    </row>
    <row r="4674" spans="1:19" x14ac:dyDescent="0.2">
      <c r="A4674">
        <v>4673</v>
      </c>
      <c r="B4674" s="400">
        <v>43574.050694444442</v>
      </c>
      <c r="C4674" t="s">
        <v>97</v>
      </c>
      <c r="D4674">
        <v>0.01</v>
      </c>
      <c r="F4674">
        <v>1.5709900000000001</v>
      </c>
      <c r="I4674" s="400">
        <v>43574.397222222222</v>
      </c>
      <c r="J4674">
        <v>1.5709900000000001</v>
      </c>
      <c r="N4674">
        <v>0</v>
      </c>
      <c r="Q4674">
        <v>2718</v>
      </c>
      <c r="R4674" t="s">
        <v>97</v>
      </c>
      <c r="S4674" s="588">
        <v>2</v>
      </c>
    </row>
    <row r="4675" spans="1:19" x14ac:dyDescent="0.2">
      <c r="A4675">
        <v>4674</v>
      </c>
      <c r="B4675" s="400">
        <v>43574.162499999999</v>
      </c>
      <c r="C4675" t="s">
        <v>97</v>
      </c>
      <c r="D4675">
        <v>0.01</v>
      </c>
      <c r="F4675">
        <v>1.5725800000000001</v>
      </c>
      <c r="I4675" s="400">
        <v>43574.397222222222</v>
      </c>
      <c r="J4675">
        <v>1.5709900000000001</v>
      </c>
      <c r="N4675">
        <v>1.1000000000000001</v>
      </c>
      <c r="Q4675">
        <v>2718</v>
      </c>
      <c r="R4675" t="s">
        <v>97</v>
      </c>
      <c r="S4675" s="588">
        <v>2</v>
      </c>
    </row>
    <row r="4676" spans="1:19" x14ac:dyDescent="0.2">
      <c r="A4676">
        <v>4675</v>
      </c>
      <c r="B4676" s="400">
        <v>43580.88958333333</v>
      </c>
      <c r="C4676" t="s">
        <v>96</v>
      </c>
      <c r="D4676">
        <v>0.01</v>
      </c>
      <c r="F4676">
        <v>1.58744</v>
      </c>
      <c r="I4676" s="400">
        <v>43585.166666666664</v>
      </c>
      <c r="J4676">
        <v>1.5858699999999999</v>
      </c>
      <c r="N4676">
        <v>-1.36</v>
      </c>
      <c r="Q4676">
        <v>2719</v>
      </c>
      <c r="R4676" t="s">
        <v>96</v>
      </c>
      <c r="S4676" s="588">
        <v>4</v>
      </c>
    </row>
    <row r="4677" spans="1:19" x14ac:dyDescent="0.2">
      <c r="A4677">
        <v>4676</v>
      </c>
      <c r="B4677" s="400">
        <v>43581.177777777775</v>
      </c>
      <c r="C4677" t="s">
        <v>96</v>
      </c>
      <c r="D4677">
        <v>0.01</v>
      </c>
      <c r="F4677">
        <v>1.5859300000000001</v>
      </c>
      <c r="I4677" s="400">
        <v>43585.166666666664</v>
      </c>
      <c r="J4677">
        <v>1.5858699999999999</v>
      </c>
      <c r="N4677">
        <v>-0.22</v>
      </c>
      <c r="Q4677">
        <v>2719</v>
      </c>
      <c r="R4677" t="s">
        <v>96</v>
      </c>
      <c r="S4677" s="588">
        <v>4</v>
      </c>
    </row>
    <row r="4678" spans="1:19" x14ac:dyDescent="0.2">
      <c r="A4678">
        <v>4677</v>
      </c>
      <c r="B4678" s="400">
        <v>43581.217361111114</v>
      </c>
      <c r="C4678" t="s">
        <v>96</v>
      </c>
      <c r="D4678">
        <v>0.01</v>
      </c>
      <c r="F4678">
        <v>1.5844199999999999</v>
      </c>
      <c r="I4678" s="400">
        <v>43585.166666666664</v>
      </c>
      <c r="J4678">
        <v>1.5858699999999999</v>
      </c>
      <c r="N4678">
        <v>0.82</v>
      </c>
      <c r="Q4678">
        <v>2719</v>
      </c>
      <c r="R4678" t="s">
        <v>96</v>
      </c>
      <c r="S4678" s="588">
        <v>4</v>
      </c>
    </row>
    <row r="4679" spans="1:19" x14ac:dyDescent="0.2">
      <c r="A4679">
        <v>4678</v>
      </c>
      <c r="B4679" s="400">
        <v>43581.602083333331</v>
      </c>
      <c r="C4679" t="s">
        <v>96</v>
      </c>
      <c r="D4679">
        <v>0.01</v>
      </c>
      <c r="F4679">
        <v>1.5821000000000001</v>
      </c>
      <c r="I4679" s="400">
        <v>43585.166666666664</v>
      </c>
      <c r="J4679">
        <v>1.5858699999999999</v>
      </c>
      <c r="N4679">
        <v>2.42</v>
      </c>
      <c r="Q4679">
        <v>2719</v>
      </c>
      <c r="R4679" t="s">
        <v>96</v>
      </c>
      <c r="S4679" s="588">
        <v>4</v>
      </c>
    </row>
    <row r="4680" spans="1:19" x14ac:dyDescent="0.2">
      <c r="A4680">
        <v>4679</v>
      </c>
      <c r="B4680" s="400">
        <v>43585.916666666664</v>
      </c>
      <c r="C4680" t="s">
        <v>97</v>
      </c>
      <c r="D4680">
        <v>0.01</v>
      </c>
      <c r="F4680">
        <v>1.59151</v>
      </c>
      <c r="I4680" s="400">
        <v>43585.942361111112</v>
      </c>
      <c r="J4680">
        <v>1.5907100000000001</v>
      </c>
      <c r="N4680">
        <v>0.55000000000000004</v>
      </c>
      <c r="Q4680">
        <v>2720</v>
      </c>
      <c r="R4680" t="s">
        <v>97</v>
      </c>
      <c r="S4680" s="588">
        <v>1</v>
      </c>
    </row>
    <row r="4681" spans="1:19" x14ac:dyDescent="0.2">
      <c r="A4681">
        <v>4680</v>
      </c>
      <c r="B4681" s="400">
        <v>43586.073611111111</v>
      </c>
      <c r="C4681" t="s">
        <v>97</v>
      </c>
      <c r="D4681">
        <v>0.01</v>
      </c>
      <c r="F4681">
        <v>1.59169</v>
      </c>
      <c r="I4681" s="400">
        <v>43586.119444444441</v>
      </c>
      <c r="J4681">
        <v>1.5908899999999999</v>
      </c>
      <c r="N4681">
        <v>0.55000000000000004</v>
      </c>
      <c r="Q4681">
        <v>2721</v>
      </c>
      <c r="R4681" t="s">
        <v>97</v>
      </c>
      <c r="S4681" s="588">
        <v>1</v>
      </c>
    </row>
    <row r="4682" spans="1:19" x14ac:dyDescent="0.2">
      <c r="A4682">
        <v>4681</v>
      </c>
      <c r="B4682" s="400">
        <v>43586.875</v>
      </c>
      <c r="C4682" t="s">
        <v>96</v>
      </c>
      <c r="D4682">
        <v>0.01</v>
      </c>
      <c r="F4682">
        <v>1.59612</v>
      </c>
      <c r="I4682" s="400">
        <v>43586.87777777778</v>
      </c>
      <c r="J4682">
        <v>1.5969199999999999</v>
      </c>
      <c r="N4682">
        <v>0.55000000000000004</v>
      </c>
      <c r="Q4682">
        <v>2722</v>
      </c>
      <c r="R4682" t="s">
        <v>96</v>
      </c>
      <c r="S4682" s="588">
        <v>1</v>
      </c>
    </row>
    <row r="4683" spans="1:19" x14ac:dyDescent="0.2">
      <c r="A4683">
        <v>4682</v>
      </c>
      <c r="B4683" s="400">
        <v>43586.904166666667</v>
      </c>
      <c r="C4683" t="s">
        <v>96</v>
      </c>
      <c r="D4683">
        <v>0.01</v>
      </c>
      <c r="F4683">
        <v>1.5962400000000001</v>
      </c>
      <c r="I4683" s="400">
        <v>43586.904861111114</v>
      </c>
      <c r="J4683">
        <v>1.59704</v>
      </c>
      <c r="N4683">
        <v>0.55000000000000004</v>
      </c>
      <c r="Q4683">
        <v>2723</v>
      </c>
      <c r="R4683" t="s">
        <v>96</v>
      </c>
      <c r="S4683" s="588">
        <v>1</v>
      </c>
    </row>
    <row r="4684" spans="1:19" x14ac:dyDescent="0.2">
      <c r="A4684">
        <v>4683</v>
      </c>
      <c r="B4684" s="400">
        <v>43586.927083333336</v>
      </c>
      <c r="C4684" t="s">
        <v>96</v>
      </c>
      <c r="D4684">
        <v>0.01</v>
      </c>
      <c r="F4684">
        <v>1.5954200000000001</v>
      </c>
      <c r="I4684" s="400">
        <v>43586.934027777781</v>
      </c>
      <c r="J4684">
        <v>1.59622</v>
      </c>
      <c r="N4684">
        <v>0.55000000000000004</v>
      </c>
      <c r="Q4684">
        <v>2724</v>
      </c>
      <c r="R4684" t="s">
        <v>96</v>
      </c>
      <c r="S4684" s="588">
        <v>1</v>
      </c>
    </row>
    <row r="4685" spans="1:19" x14ac:dyDescent="0.2">
      <c r="A4685">
        <v>4684</v>
      </c>
      <c r="B4685" s="400">
        <v>43586.973611111112</v>
      </c>
      <c r="C4685" t="s">
        <v>96</v>
      </c>
      <c r="D4685">
        <v>0.01</v>
      </c>
      <c r="F4685">
        <v>1.59571</v>
      </c>
      <c r="I4685" s="400">
        <v>43587.025000000001</v>
      </c>
      <c r="J4685">
        <v>1.5965100000000001</v>
      </c>
      <c r="N4685">
        <v>0.27</v>
      </c>
      <c r="Q4685">
        <v>2725</v>
      </c>
      <c r="R4685" t="s">
        <v>96</v>
      </c>
      <c r="S4685" s="588">
        <v>1</v>
      </c>
    </row>
    <row r="4686" spans="1:19" x14ac:dyDescent="0.2">
      <c r="A4686">
        <v>4685</v>
      </c>
      <c r="B4686" s="400">
        <v>43588.897916666669</v>
      </c>
      <c r="C4686" t="s">
        <v>97</v>
      </c>
      <c r="D4686">
        <v>0.01</v>
      </c>
      <c r="F4686">
        <v>1.5952</v>
      </c>
      <c r="I4686" s="400">
        <v>43591.429861111108</v>
      </c>
      <c r="J4686">
        <v>1.6004100000000001</v>
      </c>
      <c r="N4686">
        <v>-3.58</v>
      </c>
      <c r="Q4686">
        <v>2726</v>
      </c>
      <c r="R4686" t="s">
        <v>97</v>
      </c>
      <c r="S4686" s="588">
        <v>5</v>
      </c>
    </row>
    <row r="4687" spans="1:19" x14ac:dyDescent="0.2">
      <c r="A4687">
        <v>4686</v>
      </c>
      <c r="B4687" s="400">
        <v>43591.01666666667</v>
      </c>
      <c r="C4687" t="s">
        <v>2069</v>
      </c>
      <c r="D4687">
        <v>0.01</v>
      </c>
      <c r="F4687">
        <v>1.5981399999999999</v>
      </c>
      <c r="I4687" s="400">
        <v>43591.429861111108</v>
      </c>
      <c r="J4687">
        <v>1.5981799999999999</v>
      </c>
      <c r="K4687" t="s">
        <v>2135</v>
      </c>
      <c r="Q4687">
        <v>2726</v>
      </c>
      <c r="R4687" t="s">
        <v>97</v>
      </c>
      <c r="S4687" s="588">
        <v>5</v>
      </c>
    </row>
    <row r="4688" spans="1:19" x14ac:dyDescent="0.2">
      <c r="A4688">
        <v>4687</v>
      </c>
      <c r="B4688" s="400">
        <v>43591.039583333331</v>
      </c>
      <c r="C4688" t="s">
        <v>97</v>
      </c>
      <c r="D4688">
        <v>0.01</v>
      </c>
      <c r="F4688">
        <v>1.59968</v>
      </c>
      <c r="I4688" s="400">
        <v>43591.429861111108</v>
      </c>
      <c r="J4688">
        <v>1.6004100000000001</v>
      </c>
      <c r="N4688">
        <v>-0.5</v>
      </c>
      <c r="Q4688">
        <v>2726</v>
      </c>
      <c r="R4688" t="s">
        <v>97</v>
      </c>
      <c r="S4688" s="588">
        <v>5</v>
      </c>
    </row>
    <row r="4689" spans="1:19" x14ac:dyDescent="0.2">
      <c r="A4689">
        <v>4688</v>
      </c>
      <c r="B4689" s="400">
        <v>43591.020138888889</v>
      </c>
      <c r="C4689" t="s">
        <v>97</v>
      </c>
      <c r="D4689">
        <v>0.01</v>
      </c>
      <c r="F4689">
        <v>1.60198</v>
      </c>
      <c r="I4689" s="400">
        <v>43591.429861111108</v>
      </c>
      <c r="J4689">
        <v>1.6004100000000001</v>
      </c>
      <c r="N4689">
        <v>1.0900000000000001</v>
      </c>
      <c r="Q4689">
        <v>2726</v>
      </c>
      <c r="R4689" t="s">
        <v>97</v>
      </c>
      <c r="S4689" s="588">
        <v>5</v>
      </c>
    </row>
    <row r="4690" spans="1:19" x14ac:dyDescent="0.2">
      <c r="A4690">
        <v>4690</v>
      </c>
      <c r="B4690" s="400">
        <v>43591.126388888886</v>
      </c>
      <c r="C4690" t="s">
        <v>97</v>
      </c>
      <c r="D4690">
        <v>0.02</v>
      </c>
      <c r="F4690">
        <v>1.6050899999999999</v>
      </c>
      <c r="I4690" s="400">
        <v>43591.429861111108</v>
      </c>
      <c r="J4690">
        <v>1.6004100000000001</v>
      </c>
      <c r="N4690">
        <v>6.45</v>
      </c>
      <c r="Q4690">
        <v>2726</v>
      </c>
      <c r="R4690" t="s">
        <v>97</v>
      </c>
      <c r="S4690" s="588">
        <v>5</v>
      </c>
    </row>
    <row r="4691" spans="1:19" x14ac:dyDescent="0.2">
      <c r="A4691">
        <v>4689</v>
      </c>
      <c r="B4691" s="400">
        <v>43591.044444444444</v>
      </c>
      <c r="C4691" t="s">
        <v>96</v>
      </c>
      <c r="D4691">
        <v>0.01</v>
      </c>
      <c r="F4691">
        <v>1.6007899999999999</v>
      </c>
      <c r="I4691" s="400">
        <v>43591.117361111108</v>
      </c>
      <c r="J4691">
        <v>1.6015900000000001</v>
      </c>
      <c r="N4691">
        <v>0.55000000000000004</v>
      </c>
      <c r="Q4691">
        <v>2727</v>
      </c>
      <c r="R4691" t="s">
        <v>96</v>
      </c>
      <c r="S4691" s="588">
        <v>1</v>
      </c>
    </row>
    <row r="4692" spans="1:19" x14ac:dyDescent="0.2">
      <c r="A4692">
        <v>4691</v>
      </c>
      <c r="B4692" s="400">
        <v>43591.90902777778</v>
      </c>
      <c r="C4692" t="s">
        <v>96</v>
      </c>
      <c r="D4692">
        <v>0.01</v>
      </c>
      <c r="F4692">
        <v>1.60042</v>
      </c>
      <c r="I4692" s="400">
        <v>43591.999305555553</v>
      </c>
      <c r="J4692">
        <v>1.6012200000000001</v>
      </c>
      <c r="N4692">
        <v>0.56000000000000005</v>
      </c>
      <c r="Q4692">
        <v>2728</v>
      </c>
      <c r="R4692" t="s">
        <v>96</v>
      </c>
      <c r="S4692" s="588">
        <v>1</v>
      </c>
    </row>
    <row r="4693" spans="1:19" x14ac:dyDescent="0.2">
      <c r="A4693">
        <v>4692</v>
      </c>
      <c r="B4693" s="400">
        <v>43593.905555555553</v>
      </c>
      <c r="C4693" t="s">
        <v>97</v>
      </c>
      <c r="D4693">
        <v>0.01</v>
      </c>
      <c r="F4693">
        <v>1.6005400000000001</v>
      </c>
      <c r="I4693" s="400">
        <v>43594.818055555559</v>
      </c>
      <c r="J4693">
        <v>1.6046100000000001</v>
      </c>
      <c r="N4693">
        <v>-2.77</v>
      </c>
      <c r="Q4693">
        <v>2729</v>
      </c>
      <c r="R4693" t="s">
        <v>97</v>
      </c>
      <c r="S4693" s="588">
        <v>5</v>
      </c>
    </row>
    <row r="4694" spans="1:19" x14ac:dyDescent="0.2">
      <c r="A4694">
        <v>4693</v>
      </c>
      <c r="B4694" s="400">
        <v>43594.134722222225</v>
      </c>
      <c r="C4694" t="s">
        <v>97</v>
      </c>
      <c r="D4694">
        <v>0.01</v>
      </c>
      <c r="F4694">
        <v>1.6020700000000001</v>
      </c>
      <c r="I4694" s="400">
        <v>43594.818055555559</v>
      </c>
      <c r="J4694">
        <v>1.6046100000000001</v>
      </c>
      <c r="N4694">
        <v>-1.75</v>
      </c>
      <c r="Q4694">
        <v>2729</v>
      </c>
      <c r="R4694" t="s">
        <v>97</v>
      </c>
      <c r="S4694" s="588">
        <v>5</v>
      </c>
    </row>
    <row r="4695" spans="1:19" x14ac:dyDescent="0.2">
      <c r="A4695">
        <v>4694</v>
      </c>
      <c r="B4695" s="400">
        <v>43594.145833333336</v>
      </c>
      <c r="C4695" t="s">
        <v>97</v>
      </c>
      <c r="D4695">
        <v>0.01</v>
      </c>
      <c r="F4695">
        <v>1.6044400000000001</v>
      </c>
      <c r="I4695" s="400">
        <v>43594.818055555559</v>
      </c>
      <c r="J4695">
        <v>1.6046100000000001</v>
      </c>
      <c r="N4695">
        <v>-0.12</v>
      </c>
      <c r="Q4695">
        <v>2729</v>
      </c>
      <c r="R4695" t="s">
        <v>97</v>
      </c>
      <c r="S4695" s="588">
        <v>5</v>
      </c>
    </row>
    <row r="4696" spans="1:19" x14ac:dyDescent="0.2">
      <c r="A4696">
        <v>4695</v>
      </c>
      <c r="B4696" s="400">
        <v>43594.668749999997</v>
      </c>
      <c r="C4696" t="s">
        <v>97</v>
      </c>
      <c r="D4696">
        <v>0.01</v>
      </c>
      <c r="F4696">
        <v>1.60677</v>
      </c>
      <c r="I4696" s="400">
        <v>43594.818055555559</v>
      </c>
      <c r="J4696">
        <v>1.6046100000000001</v>
      </c>
      <c r="N4696">
        <v>1.49</v>
      </c>
      <c r="Q4696">
        <v>2729</v>
      </c>
      <c r="R4696" t="s">
        <v>97</v>
      </c>
      <c r="S4696" s="588">
        <v>5</v>
      </c>
    </row>
    <row r="4697" spans="1:19" x14ac:dyDescent="0.2">
      <c r="A4697">
        <v>4696</v>
      </c>
      <c r="B4697" s="400">
        <v>43594.705555555556</v>
      </c>
      <c r="C4697" t="s">
        <v>97</v>
      </c>
      <c r="D4697">
        <v>0.02</v>
      </c>
      <c r="F4697">
        <v>1.60991</v>
      </c>
      <c r="I4697" s="400">
        <v>43594.818055555559</v>
      </c>
      <c r="J4697">
        <v>1.6046100000000001</v>
      </c>
      <c r="N4697">
        <v>7.31</v>
      </c>
      <c r="Q4697">
        <v>2729</v>
      </c>
      <c r="R4697" t="s">
        <v>97</v>
      </c>
      <c r="S4697" s="588">
        <v>5</v>
      </c>
    </row>
    <row r="4698" spans="1:19" x14ac:dyDescent="0.2">
      <c r="A4698">
        <v>4697</v>
      </c>
      <c r="B4698" s="400">
        <v>43594.904861111114</v>
      </c>
      <c r="C4698" t="s">
        <v>96</v>
      </c>
      <c r="D4698">
        <v>0.01</v>
      </c>
      <c r="F4698">
        <v>1.6039600000000001</v>
      </c>
      <c r="I4698" s="400">
        <v>43594.917361111111</v>
      </c>
      <c r="J4698">
        <v>1.60476</v>
      </c>
      <c r="N4698">
        <v>0.56000000000000005</v>
      </c>
      <c r="Q4698">
        <v>2730</v>
      </c>
      <c r="R4698" t="s">
        <v>96</v>
      </c>
      <c r="S4698" s="588">
        <v>1</v>
      </c>
    </row>
    <row r="4699" spans="1:19" x14ac:dyDescent="0.2">
      <c r="A4699">
        <v>4698</v>
      </c>
      <c r="B4699" s="400">
        <v>43595.075694444444</v>
      </c>
      <c r="C4699" t="s">
        <v>97</v>
      </c>
      <c r="D4699">
        <v>0.01</v>
      </c>
      <c r="F4699">
        <v>1.6060000000000001</v>
      </c>
      <c r="I4699" s="400">
        <v>43595.109027777777</v>
      </c>
      <c r="J4699">
        <v>1.6052</v>
      </c>
      <c r="N4699">
        <v>0.55000000000000004</v>
      </c>
      <c r="Q4699">
        <v>2731</v>
      </c>
      <c r="R4699" t="s">
        <v>97</v>
      </c>
      <c r="S4699" s="588">
        <v>1</v>
      </c>
    </row>
    <row r="4700" spans="1:19" x14ac:dyDescent="0.2">
      <c r="A4700">
        <v>4699</v>
      </c>
      <c r="B4700" s="400">
        <v>43598.902777777781</v>
      </c>
      <c r="C4700" t="s">
        <v>96</v>
      </c>
      <c r="D4700">
        <v>0.01</v>
      </c>
      <c r="F4700">
        <v>1.6161799999999999</v>
      </c>
      <c r="I4700" s="400">
        <v>43598.938888888886</v>
      </c>
      <c r="J4700">
        <v>1.6169800000000001</v>
      </c>
      <c r="N4700">
        <v>0.55000000000000004</v>
      </c>
      <c r="Q4700">
        <v>2732</v>
      </c>
      <c r="R4700" t="s">
        <v>96</v>
      </c>
      <c r="S4700" s="588">
        <v>1</v>
      </c>
    </row>
    <row r="4701" spans="1:19" x14ac:dyDescent="0.2">
      <c r="A4701">
        <v>4700</v>
      </c>
      <c r="B4701" s="400">
        <v>43599.04583333333</v>
      </c>
      <c r="C4701" t="s">
        <v>96</v>
      </c>
      <c r="D4701">
        <v>0.01</v>
      </c>
      <c r="F4701">
        <v>1.61694</v>
      </c>
      <c r="I4701" s="400">
        <v>43599.065972222219</v>
      </c>
      <c r="J4701">
        <v>1.61774</v>
      </c>
      <c r="N4701">
        <v>0.55000000000000004</v>
      </c>
      <c r="Q4701">
        <v>2733</v>
      </c>
      <c r="R4701" t="s">
        <v>96</v>
      </c>
      <c r="S4701" s="588">
        <v>1</v>
      </c>
    </row>
    <row r="4702" spans="1:19" x14ac:dyDescent="0.2">
      <c r="A4702">
        <v>4701</v>
      </c>
      <c r="B4702" s="400">
        <v>43600.03125</v>
      </c>
      <c r="C4702" t="s">
        <v>96</v>
      </c>
      <c r="D4702">
        <v>0.01</v>
      </c>
      <c r="F4702">
        <v>1.61354</v>
      </c>
      <c r="I4702" s="400">
        <v>43600.077777777777</v>
      </c>
      <c r="J4702">
        <v>1.6143400000000001</v>
      </c>
      <c r="N4702">
        <v>0.55000000000000004</v>
      </c>
      <c r="Q4702">
        <v>2734</v>
      </c>
      <c r="R4702" t="s">
        <v>96</v>
      </c>
      <c r="S4702" s="588">
        <v>1</v>
      </c>
    </row>
    <row r="4703" spans="1:19" x14ac:dyDescent="0.2">
      <c r="A4703">
        <v>4702</v>
      </c>
      <c r="B4703" s="400">
        <v>43601.029861111114</v>
      </c>
      <c r="C4703" t="s">
        <v>96</v>
      </c>
      <c r="D4703">
        <v>0.01</v>
      </c>
      <c r="F4703">
        <v>1.6165</v>
      </c>
      <c r="I4703" s="400">
        <v>43601.047222222223</v>
      </c>
      <c r="J4703">
        <v>1.6173</v>
      </c>
      <c r="N4703">
        <v>0.56000000000000005</v>
      </c>
      <c r="Q4703">
        <v>2735</v>
      </c>
      <c r="R4703" t="s">
        <v>96</v>
      </c>
      <c r="S4703" s="588">
        <v>1</v>
      </c>
    </row>
    <row r="4704" spans="1:19" x14ac:dyDescent="0.2">
      <c r="A4704">
        <v>4703</v>
      </c>
      <c r="B4704" s="400">
        <v>43601.938194444447</v>
      </c>
      <c r="C4704" t="s">
        <v>97</v>
      </c>
      <c r="D4704">
        <v>0.01</v>
      </c>
      <c r="F4704">
        <v>1.62121</v>
      </c>
      <c r="I4704" s="400">
        <v>43602.200694444444</v>
      </c>
      <c r="J4704">
        <v>1.6211599999999999</v>
      </c>
      <c r="N4704">
        <v>0.05</v>
      </c>
      <c r="Q4704">
        <v>2736</v>
      </c>
      <c r="R4704" t="s">
        <v>97</v>
      </c>
      <c r="S4704" s="588">
        <v>2</v>
      </c>
    </row>
    <row r="4705" spans="1:19" x14ac:dyDescent="0.2">
      <c r="A4705">
        <v>4704</v>
      </c>
      <c r="B4705" s="400">
        <v>43602.159722222219</v>
      </c>
      <c r="C4705" t="s">
        <v>97</v>
      </c>
      <c r="D4705">
        <v>0.01</v>
      </c>
      <c r="F4705">
        <v>1.6227100000000001</v>
      </c>
      <c r="I4705" s="400">
        <v>43602.200694444444</v>
      </c>
      <c r="J4705">
        <v>1.6211599999999999</v>
      </c>
      <c r="N4705">
        <v>1.07</v>
      </c>
      <c r="Q4705">
        <v>2736</v>
      </c>
      <c r="R4705" t="s">
        <v>97</v>
      </c>
      <c r="S4705" s="588">
        <v>2</v>
      </c>
    </row>
    <row r="4706" spans="1:19" x14ac:dyDescent="0.2">
      <c r="A4706">
        <v>4705</v>
      </c>
      <c r="B4706" s="400">
        <v>43602.918749999997</v>
      </c>
      <c r="C4706" t="s">
        <v>97</v>
      </c>
      <c r="D4706">
        <v>0.01</v>
      </c>
      <c r="F4706">
        <v>1.62547</v>
      </c>
      <c r="I4706" s="400">
        <v>43602.981249999997</v>
      </c>
      <c r="J4706">
        <v>1.6246700000000001</v>
      </c>
      <c r="N4706">
        <v>0.55000000000000004</v>
      </c>
      <c r="Q4706">
        <v>2737</v>
      </c>
      <c r="R4706" t="s">
        <v>97</v>
      </c>
      <c r="S4706" s="588">
        <v>1</v>
      </c>
    </row>
    <row r="4707" spans="1:19" x14ac:dyDescent="0.2">
      <c r="A4707">
        <v>4706</v>
      </c>
      <c r="B4707" s="400">
        <v>43605.04583333333</v>
      </c>
      <c r="C4707" t="s">
        <v>96</v>
      </c>
      <c r="D4707">
        <v>0.01</v>
      </c>
      <c r="F4707">
        <v>1.6191199999999999</v>
      </c>
      <c r="I4707" s="400">
        <v>43605.083333333336</v>
      </c>
      <c r="J4707">
        <v>1.61992</v>
      </c>
      <c r="N4707">
        <v>0.55000000000000004</v>
      </c>
      <c r="Q4707">
        <v>2738</v>
      </c>
      <c r="R4707" t="s">
        <v>96</v>
      </c>
      <c r="S4707" s="588">
        <v>1</v>
      </c>
    </row>
    <row r="4708" spans="1:19" x14ac:dyDescent="0.2">
      <c r="A4708">
        <v>4707</v>
      </c>
      <c r="B4708" s="400">
        <v>43608.904861111114</v>
      </c>
      <c r="C4708" t="s">
        <v>97</v>
      </c>
      <c r="D4708">
        <v>0.01</v>
      </c>
      <c r="F4708">
        <v>1.6223399999999999</v>
      </c>
      <c r="I4708" s="400">
        <v>43608.933333333334</v>
      </c>
      <c r="J4708">
        <v>1.62154</v>
      </c>
      <c r="N4708">
        <v>0.55000000000000004</v>
      </c>
      <c r="Q4708">
        <v>2739</v>
      </c>
      <c r="R4708" t="s">
        <v>97</v>
      </c>
      <c r="S4708" s="588">
        <v>1</v>
      </c>
    </row>
    <row r="4709" spans="1:19" x14ac:dyDescent="0.2">
      <c r="A4709">
        <v>4708</v>
      </c>
      <c r="B4709" s="400">
        <v>43609.027083333334</v>
      </c>
      <c r="C4709" t="s">
        <v>96</v>
      </c>
      <c r="D4709">
        <v>0.01</v>
      </c>
      <c r="F4709">
        <v>1.62008</v>
      </c>
      <c r="I4709" s="400">
        <v>43609.086805555555</v>
      </c>
      <c r="J4709">
        <v>1.6208800000000001</v>
      </c>
      <c r="N4709">
        <v>0.56000000000000005</v>
      </c>
      <c r="Q4709">
        <v>2740</v>
      </c>
      <c r="R4709" t="s">
        <v>96</v>
      </c>
      <c r="S4709" s="588">
        <v>1</v>
      </c>
    </row>
    <row r="4710" spans="1:19" x14ac:dyDescent="0.2">
      <c r="A4710">
        <v>4709</v>
      </c>
      <c r="B4710" s="400">
        <v>43609.905555555553</v>
      </c>
      <c r="C4710" t="s">
        <v>96</v>
      </c>
      <c r="D4710">
        <v>0.01</v>
      </c>
      <c r="F4710">
        <v>1.61782</v>
      </c>
      <c r="I4710" s="400">
        <v>43612.19027777778</v>
      </c>
      <c r="J4710">
        <v>1.6178399999999999</v>
      </c>
      <c r="N4710">
        <v>-7.0000000000000007E-2</v>
      </c>
      <c r="Q4710">
        <v>2741</v>
      </c>
      <c r="R4710" t="s">
        <v>96</v>
      </c>
      <c r="S4710" s="588">
        <v>2</v>
      </c>
    </row>
    <row r="4711" spans="1:19" x14ac:dyDescent="0.2">
      <c r="A4711">
        <v>4710</v>
      </c>
      <c r="B4711" s="400">
        <v>43612.156944444447</v>
      </c>
      <c r="C4711" t="s">
        <v>96</v>
      </c>
      <c r="D4711">
        <v>0.01</v>
      </c>
      <c r="F4711">
        <v>1.61625</v>
      </c>
      <c r="I4711" s="400">
        <v>43612.19027777778</v>
      </c>
      <c r="J4711">
        <v>1.6178399999999999</v>
      </c>
      <c r="N4711">
        <v>1.1000000000000001</v>
      </c>
      <c r="Q4711">
        <v>2741</v>
      </c>
      <c r="R4711" t="s">
        <v>96</v>
      </c>
      <c r="S4711" s="588">
        <v>2</v>
      </c>
    </row>
    <row r="4712" spans="1:19" x14ac:dyDescent="0.2">
      <c r="A4712">
        <v>4711</v>
      </c>
      <c r="B4712" s="400">
        <v>43616.033333333333</v>
      </c>
      <c r="C4712" t="s">
        <v>96</v>
      </c>
      <c r="D4712">
        <v>0.01</v>
      </c>
      <c r="F4712">
        <v>1.6104799999999999</v>
      </c>
      <c r="I4712" s="400">
        <v>43616.111111111109</v>
      </c>
      <c r="J4712">
        <v>1.61128</v>
      </c>
      <c r="N4712">
        <v>0.55000000000000004</v>
      </c>
      <c r="Q4712">
        <v>2742</v>
      </c>
      <c r="R4712" t="s">
        <v>96</v>
      </c>
      <c r="S4712" s="588">
        <v>1</v>
      </c>
    </row>
    <row r="4713" spans="1:19" x14ac:dyDescent="0.2">
      <c r="A4713">
        <v>4712</v>
      </c>
      <c r="B4713" s="400">
        <v>43619.043055555558</v>
      </c>
      <c r="C4713" t="s">
        <v>97</v>
      </c>
      <c r="D4713">
        <v>0.01</v>
      </c>
      <c r="F4713">
        <v>1.61111</v>
      </c>
      <c r="I4713" s="400">
        <v>43619.131249999999</v>
      </c>
      <c r="J4713">
        <v>1.61107</v>
      </c>
      <c r="N4713">
        <v>0.02</v>
      </c>
      <c r="Q4713">
        <v>2743</v>
      </c>
      <c r="R4713" t="s">
        <v>97</v>
      </c>
      <c r="S4713" s="588">
        <v>2</v>
      </c>
    </row>
    <row r="4714" spans="1:19" x14ac:dyDescent="0.2">
      <c r="A4714">
        <v>4713</v>
      </c>
      <c r="B4714" s="400">
        <v>43619.124305555553</v>
      </c>
      <c r="C4714" t="s">
        <v>97</v>
      </c>
      <c r="D4714">
        <v>0.01</v>
      </c>
      <c r="F4714">
        <v>1.61263</v>
      </c>
      <c r="I4714" s="400">
        <v>43619.131249999999</v>
      </c>
      <c r="J4714">
        <v>1.61107</v>
      </c>
      <c r="N4714">
        <v>1.07</v>
      </c>
      <c r="Q4714">
        <v>2743</v>
      </c>
      <c r="R4714" t="s">
        <v>97</v>
      </c>
      <c r="S4714" s="588">
        <v>2</v>
      </c>
    </row>
    <row r="4715" spans="1:19" x14ac:dyDescent="0.2">
      <c r="A4715">
        <v>4714</v>
      </c>
      <c r="B4715" s="400">
        <v>43619.960416666669</v>
      </c>
      <c r="C4715" t="s">
        <v>96</v>
      </c>
      <c r="D4715">
        <v>0.01</v>
      </c>
      <c r="F4715">
        <v>1.6115200000000001</v>
      </c>
      <c r="I4715" s="400">
        <v>43620.113194444442</v>
      </c>
      <c r="J4715">
        <v>1.61232</v>
      </c>
      <c r="N4715">
        <v>0.46</v>
      </c>
      <c r="Q4715">
        <v>2744</v>
      </c>
      <c r="R4715" t="s">
        <v>96</v>
      </c>
      <c r="S4715" s="588">
        <v>1</v>
      </c>
    </row>
    <row r="4716" spans="1:19" x14ac:dyDescent="0.2">
      <c r="A4716">
        <v>4715</v>
      </c>
      <c r="B4716" s="400">
        <v>43633.876388888886</v>
      </c>
      <c r="C4716" t="s">
        <v>96</v>
      </c>
      <c r="D4716">
        <v>0.01</v>
      </c>
      <c r="F4716">
        <v>1.6370800000000001</v>
      </c>
      <c r="I4716" s="400">
        <v>43634.122916666667</v>
      </c>
      <c r="J4716">
        <v>1.63788</v>
      </c>
      <c r="N4716">
        <v>0.46</v>
      </c>
      <c r="Q4716">
        <v>2745</v>
      </c>
      <c r="R4716" t="s">
        <v>96</v>
      </c>
      <c r="S4716" s="588">
        <v>1</v>
      </c>
    </row>
    <row r="4717" spans="1:19" x14ac:dyDescent="0.2">
      <c r="A4717">
        <v>4716</v>
      </c>
      <c r="B4717" s="400">
        <v>43634.958333333336</v>
      </c>
      <c r="C4717" t="s">
        <v>96</v>
      </c>
      <c r="D4717">
        <v>0.01</v>
      </c>
      <c r="F4717">
        <v>1.6282300000000001</v>
      </c>
      <c r="I4717" s="400">
        <v>43635.161805555559</v>
      </c>
      <c r="J4717">
        <v>1.6282799999999999</v>
      </c>
      <c r="N4717">
        <v>-0.05</v>
      </c>
      <c r="Q4717">
        <v>2746</v>
      </c>
      <c r="R4717" t="s">
        <v>96</v>
      </c>
      <c r="S4717" s="588">
        <v>2</v>
      </c>
    </row>
    <row r="4718" spans="1:19" x14ac:dyDescent="0.2">
      <c r="A4718">
        <v>4717</v>
      </c>
      <c r="B4718" s="400">
        <v>43635.145833333336</v>
      </c>
      <c r="C4718" t="s">
        <v>96</v>
      </c>
      <c r="D4718">
        <v>0.01</v>
      </c>
      <c r="F4718">
        <v>1.62673</v>
      </c>
      <c r="I4718" s="400">
        <v>43635.161805555559</v>
      </c>
      <c r="J4718">
        <v>1.6282799999999999</v>
      </c>
      <c r="N4718">
        <v>1.07</v>
      </c>
      <c r="Q4718">
        <v>2746</v>
      </c>
      <c r="R4718" t="s">
        <v>96</v>
      </c>
      <c r="S4718" s="588">
        <v>2</v>
      </c>
    </row>
    <row r="4719" spans="1:19" x14ac:dyDescent="0.2">
      <c r="A4719">
        <v>4718</v>
      </c>
      <c r="B4719" s="400">
        <v>43635.896527777775</v>
      </c>
      <c r="C4719" t="s">
        <v>96</v>
      </c>
      <c r="D4719">
        <v>0.01</v>
      </c>
      <c r="F4719">
        <v>1.6308100000000001</v>
      </c>
      <c r="I4719" s="400">
        <v>43635.902083333334</v>
      </c>
      <c r="J4719">
        <v>1.63161</v>
      </c>
      <c r="N4719">
        <v>0.56000000000000005</v>
      </c>
      <c r="Q4719">
        <v>2747</v>
      </c>
      <c r="R4719" t="s">
        <v>96</v>
      </c>
      <c r="S4719" s="588">
        <v>1</v>
      </c>
    </row>
    <row r="4720" spans="1:19" x14ac:dyDescent="0.2">
      <c r="A4720">
        <v>4719</v>
      </c>
      <c r="B4720" s="400">
        <v>43636.918749999997</v>
      </c>
      <c r="C4720" t="s">
        <v>97</v>
      </c>
      <c r="D4720">
        <v>0.01</v>
      </c>
      <c r="F4720">
        <v>1.63158</v>
      </c>
      <c r="I4720" s="400">
        <v>43636.986805555556</v>
      </c>
      <c r="J4720">
        <v>1.6307799999999999</v>
      </c>
      <c r="N4720">
        <v>0.55000000000000004</v>
      </c>
      <c r="Q4720">
        <v>2748</v>
      </c>
      <c r="R4720" t="s">
        <v>97</v>
      </c>
      <c r="S4720" s="588">
        <v>1</v>
      </c>
    </row>
    <row r="4721" spans="1:19" x14ac:dyDescent="0.2">
      <c r="A4721">
        <v>4720</v>
      </c>
      <c r="B4721" s="400">
        <v>43637.885416666664</v>
      </c>
      <c r="C4721" t="s">
        <v>97</v>
      </c>
      <c r="D4721">
        <v>0.01</v>
      </c>
      <c r="F4721">
        <v>1.63957</v>
      </c>
      <c r="I4721" s="400">
        <v>43640.123611111114</v>
      </c>
      <c r="J4721">
        <v>1.6395299999999999</v>
      </c>
      <c r="N4721">
        <v>0.03</v>
      </c>
      <c r="Q4721">
        <v>2749</v>
      </c>
      <c r="R4721" t="s">
        <v>97</v>
      </c>
      <c r="S4721" s="588">
        <v>2</v>
      </c>
    </row>
    <row r="4722" spans="1:19" x14ac:dyDescent="0.2">
      <c r="A4722">
        <v>4721</v>
      </c>
      <c r="B4722" s="400">
        <v>43637.911805555559</v>
      </c>
      <c r="C4722" t="s">
        <v>97</v>
      </c>
      <c r="D4722">
        <v>0.01</v>
      </c>
      <c r="F4722">
        <v>1.6410800000000001</v>
      </c>
      <c r="I4722" s="400">
        <v>43640.123611111114</v>
      </c>
      <c r="J4722">
        <v>1.6395299999999999</v>
      </c>
      <c r="N4722">
        <v>1.07</v>
      </c>
      <c r="Q4722">
        <v>2749</v>
      </c>
      <c r="R4722" t="s">
        <v>97</v>
      </c>
      <c r="S4722" s="588">
        <v>2</v>
      </c>
    </row>
    <row r="4723" spans="1:19" x14ac:dyDescent="0.2">
      <c r="A4723">
        <v>4722</v>
      </c>
      <c r="B4723" s="400">
        <v>43641.930555555555</v>
      </c>
      <c r="C4723" t="s">
        <v>97</v>
      </c>
      <c r="D4723">
        <v>0.01</v>
      </c>
      <c r="F4723">
        <v>1.63412</v>
      </c>
      <c r="I4723" s="400">
        <v>43641.955555555556</v>
      </c>
      <c r="J4723">
        <v>1.6333200000000001</v>
      </c>
      <c r="N4723">
        <v>0.55000000000000004</v>
      </c>
      <c r="Q4723">
        <v>2750</v>
      </c>
      <c r="R4723" t="s">
        <v>97</v>
      </c>
      <c r="S4723" s="588">
        <v>1</v>
      </c>
    </row>
    <row r="4724" spans="1:19" x14ac:dyDescent="0.2">
      <c r="A4724">
        <v>4723</v>
      </c>
      <c r="B4724" s="400">
        <v>43642.068055555559</v>
      </c>
      <c r="C4724" t="s">
        <v>97</v>
      </c>
      <c r="D4724">
        <v>0.01</v>
      </c>
      <c r="F4724">
        <v>1.6336999999999999</v>
      </c>
      <c r="I4724" s="400">
        <v>43642.125694444447</v>
      </c>
      <c r="J4724">
        <v>1.6329</v>
      </c>
      <c r="N4724">
        <v>0.55000000000000004</v>
      </c>
      <c r="Q4724">
        <v>2751</v>
      </c>
      <c r="R4724" t="s">
        <v>97</v>
      </c>
      <c r="S4724" s="588">
        <v>1</v>
      </c>
    </row>
    <row r="4725" spans="1:19" x14ac:dyDescent="0.2">
      <c r="A4725">
        <v>4724</v>
      </c>
      <c r="B4725" s="400">
        <v>43643.034722222219</v>
      </c>
      <c r="C4725" t="s">
        <v>97</v>
      </c>
      <c r="D4725">
        <v>0.01</v>
      </c>
      <c r="F4725">
        <v>1.62815</v>
      </c>
      <c r="I4725" s="400">
        <v>43643.135416666664</v>
      </c>
      <c r="J4725">
        <v>1.6273500000000001</v>
      </c>
      <c r="N4725">
        <v>0.55000000000000004</v>
      </c>
      <c r="Q4725">
        <v>2752</v>
      </c>
      <c r="R4725" t="s">
        <v>97</v>
      </c>
      <c r="S4725" s="588">
        <v>1</v>
      </c>
    </row>
    <row r="4726" spans="1:19" x14ac:dyDescent="0.2">
      <c r="A4726">
        <v>4725</v>
      </c>
      <c r="B4726" s="400">
        <v>43643.958333333336</v>
      </c>
      <c r="C4726" t="s">
        <v>96</v>
      </c>
      <c r="D4726">
        <v>0.01</v>
      </c>
      <c r="F4726">
        <v>1.6224700000000001</v>
      </c>
      <c r="I4726" s="400">
        <v>43644.109722222223</v>
      </c>
      <c r="J4726">
        <v>1.62327</v>
      </c>
      <c r="N4726">
        <v>0.46</v>
      </c>
      <c r="Q4726">
        <v>2753</v>
      </c>
      <c r="R4726" t="s">
        <v>96</v>
      </c>
      <c r="S4726" s="588">
        <v>1</v>
      </c>
    </row>
    <row r="4727" spans="1:19" x14ac:dyDescent="0.2">
      <c r="A4727">
        <v>4726</v>
      </c>
      <c r="B4727" s="400">
        <v>43647.021527777775</v>
      </c>
      <c r="C4727" t="s">
        <v>96</v>
      </c>
      <c r="D4727">
        <v>0.01</v>
      </c>
      <c r="F4727">
        <v>1.6163099999999999</v>
      </c>
      <c r="I4727" s="400">
        <v>43647.04583333333</v>
      </c>
      <c r="J4727">
        <v>1.61711</v>
      </c>
      <c r="N4727">
        <v>0.55000000000000004</v>
      </c>
      <c r="Q4727">
        <v>2754</v>
      </c>
      <c r="R4727" t="s">
        <v>96</v>
      </c>
      <c r="S4727" s="588">
        <v>1</v>
      </c>
    </row>
    <row r="4728" spans="1:19" x14ac:dyDescent="0.2">
      <c r="A4728">
        <v>4727</v>
      </c>
      <c r="B4728" s="400">
        <v>43647.960416666669</v>
      </c>
      <c r="C4728" t="s">
        <v>96</v>
      </c>
      <c r="D4728">
        <v>0.01</v>
      </c>
      <c r="F4728">
        <v>1.6208800000000001</v>
      </c>
      <c r="I4728" s="400">
        <v>43648.3125</v>
      </c>
      <c r="J4728">
        <v>1.62015</v>
      </c>
      <c r="N4728">
        <v>-0.59</v>
      </c>
      <c r="Q4728">
        <v>2755</v>
      </c>
      <c r="R4728" t="s">
        <v>96</v>
      </c>
      <c r="S4728" s="588">
        <v>3</v>
      </c>
    </row>
    <row r="4729" spans="1:19" x14ac:dyDescent="0.2">
      <c r="A4729">
        <v>4728</v>
      </c>
      <c r="B4729" s="400">
        <v>43648.061805555553</v>
      </c>
      <c r="C4729" t="s">
        <v>96</v>
      </c>
      <c r="D4729">
        <v>0.01</v>
      </c>
      <c r="F4729">
        <v>1.6193500000000001</v>
      </c>
      <c r="I4729" s="400">
        <v>43648.3125</v>
      </c>
      <c r="J4729">
        <v>1.62015</v>
      </c>
      <c r="N4729">
        <v>0.56000000000000005</v>
      </c>
      <c r="Q4729">
        <v>2755</v>
      </c>
      <c r="R4729" t="s">
        <v>96</v>
      </c>
      <c r="S4729" s="588">
        <v>3</v>
      </c>
    </row>
    <row r="4730" spans="1:19" x14ac:dyDescent="0.2">
      <c r="A4730">
        <v>4729</v>
      </c>
      <c r="B4730" s="400">
        <v>43648.205555555556</v>
      </c>
      <c r="C4730" t="s">
        <v>96</v>
      </c>
      <c r="D4730">
        <v>0.01</v>
      </c>
      <c r="F4730">
        <v>1.6178300000000001</v>
      </c>
      <c r="I4730" s="400">
        <v>43648.3125</v>
      </c>
      <c r="J4730">
        <v>1.62015</v>
      </c>
      <c r="N4730">
        <v>1.6</v>
      </c>
      <c r="Q4730">
        <v>2755</v>
      </c>
      <c r="R4730" t="s">
        <v>96</v>
      </c>
      <c r="S4730" s="588">
        <v>3</v>
      </c>
    </row>
    <row r="4731" spans="1:19" x14ac:dyDescent="0.2">
      <c r="A4731">
        <v>4730</v>
      </c>
      <c r="B4731" s="400">
        <v>43648.953472222223</v>
      </c>
      <c r="C4731" t="s">
        <v>96</v>
      </c>
      <c r="D4731">
        <v>0.01</v>
      </c>
      <c r="F4731">
        <v>1.6153200000000001</v>
      </c>
      <c r="I4731" s="400">
        <v>43649.166666666664</v>
      </c>
      <c r="J4731">
        <v>1.6152599999999999</v>
      </c>
      <c r="N4731">
        <v>-0.13</v>
      </c>
      <c r="Q4731">
        <v>2756</v>
      </c>
      <c r="R4731" t="s">
        <v>96</v>
      </c>
      <c r="S4731" s="588">
        <v>2</v>
      </c>
    </row>
    <row r="4732" spans="1:19" x14ac:dyDescent="0.2">
      <c r="A4732">
        <v>4731</v>
      </c>
      <c r="B4732" s="400">
        <v>43648.994444444441</v>
      </c>
      <c r="C4732" t="s">
        <v>96</v>
      </c>
      <c r="D4732">
        <v>0.01</v>
      </c>
      <c r="F4732">
        <v>1.6135999999999999</v>
      </c>
      <c r="I4732" s="400">
        <v>43649.166666666664</v>
      </c>
      <c r="J4732">
        <v>1.6152599999999999</v>
      </c>
      <c r="N4732">
        <v>1.06</v>
      </c>
      <c r="Q4732">
        <v>2756</v>
      </c>
      <c r="R4732" t="s">
        <v>96</v>
      </c>
      <c r="S4732" s="588">
        <v>2</v>
      </c>
    </row>
    <row r="4733" spans="1:19" x14ac:dyDescent="0.2">
      <c r="A4733">
        <v>4732</v>
      </c>
      <c r="B4733" s="400">
        <v>43656.929166666669</v>
      </c>
      <c r="C4733" t="s">
        <v>97</v>
      </c>
      <c r="D4733">
        <v>0.01</v>
      </c>
      <c r="F4733">
        <v>1.61694</v>
      </c>
      <c r="I4733" s="400">
        <v>43657.041666666664</v>
      </c>
      <c r="J4733">
        <v>1.6161399999999999</v>
      </c>
      <c r="N4733">
        <v>0.6</v>
      </c>
      <c r="Q4733">
        <v>2757</v>
      </c>
      <c r="R4733" t="s">
        <v>97</v>
      </c>
      <c r="S4733" s="588">
        <v>1</v>
      </c>
    </row>
    <row r="4734" spans="1:19" x14ac:dyDescent="0.2">
      <c r="A4734">
        <v>4733</v>
      </c>
      <c r="B4734" s="400">
        <v>43661.023611111108</v>
      </c>
      <c r="C4734" t="s">
        <v>97</v>
      </c>
      <c r="D4734">
        <v>0.01</v>
      </c>
      <c r="F4734">
        <v>1.6061099999999999</v>
      </c>
      <c r="I4734" s="400">
        <v>43661.041666666664</v>
      </c>
      <c r="J4734">
        <v>1.60531</v>
      </c>
      <c r="N4734">
        <v>0.55000000000000004</v>
      </c>
      <c r="Q4734">
        <v>2758</v>
      </c>
      <c r="R4734" t="s">
        <v>97</v>
      </c>
      <c r="S4734" s="588">
        <v>1</v>
      </c>
    </row>
    <row r="4735" spans="1:19" x14ac:dyDescent="0.2">
      <c r="A4735">
        <v>4734</v>
      </c>
      <c r="B4735" s="400">
        <v>43665.05972222222</v>
      </c>
      <c r="C4735" t="s">
        <v>96</v>
      </c>
      <c r="D4735">
        <v>0.01</v>
      </c>
      <c r="F4735">
        <v>1.5931599999999999</v>
      </c>
      <c r="I4735" s="400">
        <v>43665.066666666666</v>
      </c>
      <c r="J4735">
        <v>1.59396</v>
      </c>
      <c r="N4735">
        <v>0.55000000000000004</v>
      </c>
      <c r="Q4735">
        <v>2759</v>
      </c>
      <c r="R4735" t="s">
        <v>96</v>
      </c>
      <c r="S4735" s="588">
        <v>1</v>
      </c>
    </row>
    <row r="4736" spans="1:19" x14ac:dyDescent="0.2">
      <c r="A4736">
        <v>4735</v>
      </c>
      <c r="B4736" s="400">
        <v>43665.069444444445</v>
      </c>
      <c r="C4736" t="s">
        <v>96</v>
      </c>
      <c r="D4736">
        <v>0.01</v>
      </c>
      <c r="F4736">
        <v>1.5936999999999999</v>
      </c>
      <c r="I4736" s="400">
        <v>43665.348611111112</v>
      </c>
      <c r="J4736">
        <v>1.59375</v>
      </c>
      <c r="N4736">
        <v>0.04</v>
      </c>
      <c r="Q4736">
        <v>2760</v>
      </c>
      <c r="R4736" t="s">
        <v>96</v>
      </c>
      <c r="S4736" s="588">
        <v>2</v>
      </c>
    </row>
    <row r="4737" spans="1:19" x14ac:dyDescent="0.2">
      <c r="A4737">
        <v>4736</v>
      </c>
      <c r="B4737" s="400">
        <v>43665.179861111108</v>
      </c>
      <c r="C4737" t="s">
        <v>96</v>
      </c>
      <c r="D4737">
        <v>0.01</v>
      </c>
      <c r="F4737">
        <v>1.59219</v>
      </c>
      <c r="I4737" s="400">
        <v>43665.348611111112</v>
      </c>
      <c r="J4737">
        <v>1.59375</v>
      </c>
      <c r="N4737">
        <v>1.08</v>
      </c>
      <c r="Q4737">
        <v>2760</v>
      </c>
      <c r="R4737" t="s">
        <v>96</v>
      </c>
      <c r="S4737" s="588">
        <v>2</v>
      </c>
    </row>
    <row r="4738" spans="1:19" x14ac:dyDescent="0.2">
      <c r="A4738">
        <v>4737</v>
      </c>
      <c r="B4738" s="400">
        <v>43665.890277777777</v>
      </c>
      <c r="C4738" t="s">
        <v>96</v>
      </c>
      <c r="D4738">
        <v>0.01</v>
      </c>
      <c r="F4738">
        <v>1.5918099999999999</v>
      </c>
      <c r="I4738" s="400">
        <v>43665.910416666666</v>
      </c>
      <c r="J4738">
        <v>1.5926100000000001</v>
      </c>
      <c r="N4738">
        <v>0.55000000000000004</v>
      </c>
      <c r="Q4738">
        <v>2761</v>
      </c>
      <c r="R4738" t="s">
        <v>96</v>
      </c>
      <c r="S4738" s="588">
        <v>1</v>
      </c>
    </row>
    <row r="4739" spans="1:19" x14ac:dyDescent="0.2">
      <c r="A4739">
        <v>4738</v>
      </c>
      <c r="B4739" s="400">
        <v>43672.029166666667</v>
      </c>
      <c r="C4739" t="s">
        <v>96</v>
      </c>
      <c r="D4739">
        <v>0.01</v>
      </c>
      <c r="F4739">
        <v>1.6032900000000001</v>
      </c>
      <c r="I4739" s="400">
        <v>43672.165277777778</v>
      </c>
      <c r="J4739">
        <v>1.60409</v>
      </c>
      <c r="N4739">
        <v>0.56000000000000005</v>
      </c>
      <c r="Q4739">
        <v>2762</v>
      </c>
      <c r="R4739" t="s">
        <v>96</v>
      </c>
      <c r="S4739" s="588">
        <v>1</v>
      </c>
    </row>
    <row r="4740" spans="1:19" x14ac:dyDescent="0.2">
      <c r="A4740">
        <v>4739</v>
      </c>
      <c r="B4740" s="400">
        <v>43677.884722222225</v>
      </c>
      <c r="C4740" t="s">
        <v>96</v>
      </c>
      <c r="D4740">
        <v>0.01</v>
      </c>
      <c r="F4740">
        <v>1.6159399999999999</v>
      </c>
      <c r="I4740" s="400">
        <v>43677.890972222223</v>
      </c>
      <c r="J4740">
        <v>1.6167400000000001</v>
      </c>
      <c r="N4740">
        <v>0.55000000000000004</v>
      </c>
      <c r="Q4740">
        <v>2763</v>
      </c>
      <c r="R4740" t="s">
        <v>96</v>
      </c>
      <c r="S4740" s="588">
        <v>1</v>
      </c>
    </row>
    <row r="4741" spans="1:19" x14ac:dyDescent="0.2">
      <c r="A4741">
        <v>4740</v>
      </c>
      <c r="B4741" s="400">
        <v>43677.915972222225</v>
      </c>
      <c r="C4741" t="s">
        <v>97</v>
      </c>
      <c r="D4741">
        <v>0.01</v>
      </c>
      <c r="F4741">
        <v>1.6208899999999999</v>
      </c>
      <c r="I4741" s="400">
        <v>43677.918055555558</v>
      </c>
      <c r="J4741">
        <v>1.62009</v>
      </c>
      <c r="N4741">
        <v>0.55000000000000004</v>
      </c>
      <c r="Q4741">
        <v>2764</v>
      </c>
      <c r="R4741" t="s">
        <v>97</v>
      </c>
      <c r="S4741" s="588">
        <v>1</v>
      </c>
    </row>
    <row r="4742" spans="1:19" x14ac:dyDescent="0.2">
      <c r="A4742">
        <v>4741</v>
      </c>
      <c r="B4742" s="400">
        <v>43677.940972222219</v>
      </c>
      <c r="C4742" t="s">
        <v>97</v>
      </c>
      <c r="D4742">
        <v>0.01</v>
      </c>
      <c r="F4742">
        <v>1.6194999999999999</v>
      </c>
      <c r="I4742" s="400">
        <v>43677.947222222225</v>
      </c>
      <c r="J4742">
        <v>1.6187</v>
      </c>
      <c r="N4742">
        <v>0.55000000000000004</v>
      </c>
      <c r="Q4742">
        <v>2765</v>
      </c>
      <c r="R4742" t="s">
        <v>97</v>
      </c>
      <c r="S4742" s="588">
        <v>1</v>
      </c>
    </row>
    <row r="4743" spans="1:19" x14ac:dyDescent="0.2">
      <c r="A4743">
        <v>4742</v>
      </c>
      <c r="B4743" s="400">
        <v>43677.95208333333</v>
      </c>
      <c r="C4743" t="s">
        <v>97</v>
      </c>
      <c r="D4743">
        <v>0.01</v>
      </c>
      <c r="F4743">
        <v>1.61873</v>
      </c>
      <c r="I4743" s="400">
        <v>43677.973611111112</v>
      </c>
      <c r="J4743">
        <v>1.6179300000000001</v>
      </c>
      <c r="N4743">
        <v>0.55000000000000004</v>
      </c>
      <c r="Q4743">
        <v>2766</v>
      </c>
      <c r="R4743" t="s">
        <v>97</v>
      </c>
      <c r="S4743" s="588">
        <v>1</v>
      </c>
    </row>
    <row r="4744" spans="1:19" x14ac:dyDescent="0.2">
      <c r="A4744">
        <v>4743</v>
      </c>
      <c r="B4744" s="400">
        <v>43678.894444444442</v>
      </c>
      <c r="C4744" t="s">
        <v>97</v>
      </c>
      <c r="D4744">
        <v>0.01</v>
      </c>
      <c r="F4744">
        <v>1.62869</v>
      </c>
      <c r="I4744" s="400">
        <v>43678.908333333333</v>
      </c>
      <c r="J4744">
        <v>1.62866</v>
      </c>
      <c r="N4744">
        <v>0.02</v>
      </c>
      <c r="Q4744">
        <v>2767</v>
      </c>
      <c r="R4744" t="s">
        <v>97</v>
      </c>
      <c r="S4744" s="588">
        <v>2</v>
      </c>
    </row>
    <row r="4745" spans="1:19" x14ac:dyDescent="0.2">
      <c r="A4745">
        <v>4744</v>
      </c>
      <c r="B4745" s="400">
        <v>43678.897916666669</v>
      </c>
      <c r="C4745" t="s">
        <v>97</v>
      </c>
      <c r="D4745">
        <v>0.01</v>
      </c>
      <c r="F4745">
        <v>1.6302300000000001</v>
      </c>
      <c r="I4745" s="400">
        <v>43678.908333333333</v>
      </c>
      <c r="J4745">
        <v>1.62866</v>
      </c>
      <c r="N4745">
        <v>1.08</v>
      </c>
      <c r="Q4745">
        <v>2767</v>
      </c>
      <c r="R4745" t="s">
        <v>97</v>
      </c>
      <c r="S4745" s="588">
        <v>2</v>
      </c>
    </row>
    <row r="4746" spans="1:19" x14ac:dyDescent="0.2">
      <c r="A4746">
        <v>4745</v>
      </c>
      <c r="B4746" s="400">
        <v>43678.913194444445</v>
      </c>
      <c r="C4746" t="s">
        <v>97</v>
      </c>
      <c r="D4746">
        <v>0.01</v>
      </c>
      <c r="F4746">
        <v>1.6286099999999999</v>
      </c>
      <c r="I4746" s="400">
        <v>43679.080555555556</v>
      </c>
      <c r="J4746">
        <v>1.6285700000000001</v>
      </c>
      <c r="N4746">
        <v>0.04</v>
      </c>
      <c r="Q4746">
        <v>2768</v>
      </c>
      <c r="R4746" t="s">
        <v>97</v>
      </c>
      <c r="S4746" s="588">
        <v>2</v>
      </c>
    </row>
    <row r="4747" spans="1:19" x14ac:dyDescent="0.2">
      <c r="A4747">
        <v>4746</v>
      </c>
      <c r="B4747" s="400">
        <v>43678.950694444444</v>
      </c>
      <c r="C4747" t="s">
        <v>97</v>
      </c>
      <c r="D4747">
        <v>0.01</v>
      </c>
      <c r="F4747">
        <v>1.63012</v>
      </c>
      <c r="I4747" s="400">
        <v>43679.080555555556</v>
      </c>
      <c r="J4747">
        <v>1.6285700000000001</v>
      </c>
      <c r="N4747">
        <v>1.08</v>
      </c>
      <c r="Q4747">
        <v>2768</v>
      </c>
      <c r="R4747" t="s">
        <v>97</v>
      </c>
      <c r="S4747" s="588">
        <v>2</v>
      </c>
    </row>
    <row r="4748" spans="1:19" x14ac:dyDescent="0.2">
      <c r="A4748">
        <v>4747</v>
      </c>
      <c r="B4748" s="400">
        <v>43679.081250000003</v>
      </c>
      <c r="C4748" t="s">
        <v>96</v>
      </c>
      <c r="D4748">
        <v>0.01</v>
      </c>
      <c r="F4748">
        <v>1.6286</v>
      </c>
      <c r="I4748" s="400">
        <v>43679.127083333333</v>
      </c>
      <c r="J4748">
        <v>1.6294</v>
      </c>
      <c r="N4748">
        <v>0.55000000000000004</v>
      </c>
      <c r="Q4748">
        <v>2769</v>
      </c>
      <c r="R4748" t="s">
        <v>96</v>
      </c>
      <c r="S4748" s="588">
        <v>1</v>
      </c>
    </row>
    <row r="4749" spans="1:19" x14ac:dyDescent="0.2">
      <c r="A4749">
        <v>4748</v>
      </c>
      <c r="B4749" s="400">
        <v>43679.977777777778</v>
      </c>
      <c r="C4749" t="s">
        <v>96</v>
      </c>
      <c r="D4749">
        <v>0.01</v>
      </c>
      <c r="F4749">
        <v>1.6340600000000001</v>
      </c>
      <c r="I4749" s="400">
        <v>43682.006249999999</v>
      </c>
      <c r="J4749">
        <v>1.63486</v>
      </c>
      <c r="N4749">
        <v>0.46</v>
      </c>
      <c r="Q4749">
        <v>2770</v>
      </c>
      <c r="R4749" t="s">
        <v>96</v>
      </c>
      <c r="S4749" s="588">
        <v>1</v>
      </c>
    </row>
    <row r="4750" spans="1:19" x14ac:dyDescent="0.2">
      <c r="A4750">
        <v>4749</v>
      </c>
      <c r="B4750" s="400">
        <v>43682.049305555556</v>
      </c>
      <c r="C4750" t="s">
        <v>96</v>
      </c>
      <c r="D4750">
        <v>0.01</v>
      </c>
      <c r="F4750">
        <v>1.6353</v>
      </c>
      <c r="I4750" s="400">
        <v>43682.126388888886</v>
      </c>
      <c r="J4750">
        <v>1.6361000000000001</v>
      </c>
      <c r="N4750">
        <v>0.55000000000000004</v>
      </c>
      <c r="Q4750">
        <v>2771</v>
      </c>
      <c r="R4750" t="s">
        <v>96</v>
      </c>
      <c r="S4750" s="588">
        <v>1</v>
      </c>
    </row>
    <row r="4751" spans="1:19" x14ac:dyDescent="0.2">
      <c r="A4751">
        <v>4750</v>
      </c>
      <c r="B4751" s="400">
        <v>43682.876388888886</v>
      </c>
      <c r="C4751" t="s">
        <v>97</v>
      </c>
      <c r="D4751">
        <v>0.01</v>
      </c>
      <c r="F4751">
        <v>1.6547499999999999</v>
      </c>
      <c r="I4751" s="400">
        <v>43682.946527777778</v>
      </c>
      <c r="J4751">
        <v>1.6547099999999999</v>
      </c>
      <c r="N4751">
        <v>0.03</v>
      </c>
      <c r="Q4751">
        <v>2772</v>
      </c>
      <c r="R4751" t="s">
        <v>97</v>
      </c>
      <c r="S4751" s="588">
        <v>2</v>
      </c>
    </row>
    <row r="4752" spans="1:19" x14ac:dyDescent="0.2">
      <c r="A4752">
        <v>4751</v>
      </c>
      <c r="B4752" s="400">
        <v>43682.90625</v>
      </c>
      <c r="C4752" t="s">
        <v>97</v>
      </c>
      <c r="D4752">
        <v>0.01</v>
      </c>
      <c r="F4752">
        <v>1.6562699999999999</v>
      </c>
      <c r="I4752" s="400">
        <v>43682.946527777778</v>
      </c>
      <c r="J4752">
        <v>1.6547099999999999</v>
      </c>
      <c r="N4752">
        <v>1.08</v>
      </c>
      <c r="Q4752">
        <v>2772</v>
      </c>
      <c r="R4752" t="s">
        <v>97</v>
      </c>
      <c r="S4752" s="588">
        <v>2</v>
      </c>
    </row>
    <row r="4753" spans="1:19" x14ac:dyDescent="0.2">
      <c r="A4753">
        <v>4752</v>
      </c>
      <c r="B4753" s="400">
        <v>43683.038194444445</v>
      </c>
      <c r="C4753" t="s">
        <v>97</v>
      </c>
      <c r="D4753">
        <v>0.01</v>
      </c>
      <c r="F4753">
        <v>1.6596</v>
      </c>
      <c r="I4753" s="400">
        <v>43683.072916666664</v>
      </c>
      <c r="J4753">
        <v>1.6595599999999999</v>
      </c>
      <c r="N4753">
        <v>0.03</v>
      </c>
      <c r="Q4753">
        <v>2773</v>
      </c>
      <c r="R4753" t="s">
        <v>97</v>
      </c>
      <c r="S4753" s="588">
        <v>2</v>
      </c>
    </row>
    <row r="4754" spans="1:19" x14ac:dyDescent="0.2">
      <c r="A4754">
        <v>4753</v>
      </c>
      <c r="B4754" s="400">
        <v>43683.041666666664</v>
      </c>
      <c r="C4754" t="s">
        <v>97</v>
      </c>
      <c r="D4754">
        <v>0.01</v>
      </c>
      <c r="F4754">
        <v>1.6611199999999999</v>
      </c>
      <c r="I4754" s="400">
        <v>43683.072916666664</v>
      </c>
      <c r="J4754">
        <v>1.6595599999999999</v>
      </c>
      <c r="N4754">
        <v>1.07</v>
      </c>
      <c r="Q4754">
        <v>2773</v>
      </c>
      <c r="R4754" t="s">
        <v>97</v>
      </c>
      <c r="S4754" s="588">
        <v>2</v>
      </c>
    </row>
    <row r="4755" spans="1:19" x14ac:dyDescent="0.2">
      <c r="A4755">
        <v>4754</v>
      </c>
      <c r="B4755" s="400">
        <v>43683.07708333333</v>
      </c>
      <c r="C4755" t="s">
        <v>97</v>
      </c>
      <c r="D4755">
        <v>0.01</v>
      </c>
      <c r="F4755">
        <v>1.6592899999999999</v>
      </c>
      <c r="I4755" s="400">
        <v>43683.145833333336</v>
      </c>
      <c r="J4755">
        <v>1.66001</v>
      </c>
      <c r="N4755">
        <v>-0.5</v>
      </c>
      <c r="Q4755">
        <v>2774</v>
      </c>
      <c r="R4755" t="s">
        <v>97</v>
      </c>
      <c r="S4755" s="588">
        <v>3</v>
      </c>
    </row>
    <row r="4756" spans="1:19" x14ac:dyDescent="0.2">
      <c r="A4756">
        <v>4755</v>
      </c>
      <c r="B4756" s="400">
        <v>43683.094444444447</v>
      </c>
      <c r="C4756" t="s">
        <v>97</v>
      </c>
      <c r="D4756">
        <v>0.01</v>
      </c>
      <c r="F4756">
        <v>1.6608099999999999</v>
      </c>
      <c r="I4756" s="400">
        <v>43683.145833333336</v>
      </c>
      <c r="J4756">
        <v>1.66001</v>
      </c>
      <c r="N4756">
        <v>0.55000000000000004</v>
      </c>
      <c r="Q4756">
        <v>2774</v>
      </c>
      <c r="R4756" t="s">
        <v>97</v>
      </c>
      <c r="S4756" s="588">
        <v>3</v>
      </c>
    </row>
    <row r="4757" spans="1:19" x14ac:dyDescent="0.2">
      <c r="A4757">
        <v>4756</v>
      </c>
      <c r="B4757" s="400">
        <v>43683.120833333334</v>
      </c>
      <c r="C4757" t="s">
        <v>97</v>
      </c>
      <c r="D4757">
        <v>0.01</v>
      </c>
      <c r="F4757">
        <v>1.66232</v>
      </c>
      <c r="I4757" s="400">
        <v>43683.145833333336</v>
      </c>
      <c r="J4757">
        <v>1.66001</v>
      </c>
      <c r="N4757">
        <v>1.59</v>
      </c>
      <c r="Q4757">
        <v>2774</v>
      </c>
      <c r="R4757" t="s">
        <v>97</v>
      </c>
      <c r="S4757" s="588">
        <v>3</v>
      </c>
    </row>
    <row r="4758" spans="1:19" x14ac:dyDescent="0.2">
      <c r="A4758">
        <v>4757</v>
      </c>
      <c r="B4758" s="400">
        <v>43684.073611111111</v>
      </c>
      <c r="C4758" t="s">
        <v>96</v>
      </c>
      <c r="D4758">
        <v>0.01</v>
      </c>
      <c r="F4758">
        <v>1.6560900000000001</v>
      </c>
      <c r="I4758" s="400">
        <v>43684.101388888892</v>
      </c>
      <c r="J4758">
        <v>1.65689</v>
      </c>
      <c r="N4758">
        <v>0.56000000000000005</v>
      </c>
      <c r="Q4758">
        <v>2775</v>
      </c>
      <c r="R4758" t="s">
        <v>96</v>
      </c>
      <c r="S4758" s="588">
        <v>1</v>
      </c>
    </row>
    <row r="4759" spans="1:19" x14ac:dyDescent="0.2">
      <c r="A4759">
        <v>4758</v>
      </c>
      <c r="B4759" s="400">
        <v>43684.880555555559</v>
      </c>
      <c r="C4759" t="s">
        <v>96</v>
      </c>
      <c r="D4759">
        <v>0.01</v>
      </c>
      <c r="F4759">
        <v>1.65781</v>
      </c>
      <c r="I4759" s="400">
        <v>43684.89166666667</v>
      </c>
      <c r="J4759">
        <v>1.65784</v>
      </c>
      <c r="N4759">
        <v>0.02</v>
      </c>
      <c r="Q4759">
        <v>2776</v>
      </c>
      <c r="R4759" t="s">
        <v>96</v>
      </c>
      <c r="S4759" s="588">
        <v>2</v>
      </c>
    </row>
    <row r="4760" spans="1:19" x14ac:dyDescent="0.2">
      <c r="A4760">
        <v>4759</v>
      </c>
      <c r="B4760" s="400">
        <v>43684.884722222225</v>
      </c>
      <c r="C4760" t="s">
        <v>96</v>
      </c>
      <c r="D4760">
        <v>0.01</v>
      </c>
      <c r="F4760">
        <v>1.6562600000000001</v>
      </c>
      <c r="I4760" s="400">
        <v>43684.89166666667</v>
      </c>
      <c r="J4760">
        <v>1.65784</v>
      </c>
      <c r="N4760">
        <v>1.0900000000000001</v>
      </c>
      <c r="Q4760">
        <v>2776</v>
      </c>
      <c r="R4760" t="s">
        <v>96</v>
      </c>
      <c r="S4760" s="588">
        <v>2</v>
      </c>
    </row>
    <row r="4761" spans="1:19" x14ac:dyDescent="0.2">
      <c r="A4761">
        <v>4760</v>
      </c>
      <c r="B4761" s="400">
        <v>43684.895138888889</v>
      </c>
      <c r="C4761" t="s">
        <v>96</v>
      </c>
      <c r="D4761">
        <v>0.01</v>
      </c>
      <c r="F4761">
        <v>1.6572</v>
      </c>
      <c r="I4761" s="400">
        <v>43684.927777777775</v>
      </c>
      <c r="J4761">
        <v>1.6579999999999999</v>
      </c>
      <c r="N4761">
        <v>0.55000000000000004</v>
      </c>
      <c r="Q4761">
        <v>2777</v>
      </c>
      <c r="R4761" t="s">
        <v>96</v>
      </c>
      <c r="S4761" s="588">
        <v>1</v>
      </c>
    </row>
    <row r="4762" spans="1:19" x14ac:dyDescent="0.2">
      <c r="A4762">
        <v>4761</v>
      </c>
      <c r="B4762" s="400">
        <v>43684.956250000003</v>
      </c>
      <c r="C4762" t="s">
        <v>96</v>
      </c>
      <c r="D4762">
        <v>0.01</v>
      </c>
      <c r="F4762">
        <v>1.65656</v>
      </c>
      <c r="I4762" s="400">
        <v>43684.974999999999</v>
      </c>
      <c r="J4762">
        <v>1.6573599999999999</v>
      </c>
      <c r="N4762">
        <v>0.55000000000000004</v>
      </c>
      <c r="Q4762">
        <v>2778</v>
      </c>
      <c r="R4762" t="s">
        <v>96</v>
      </c>
      <c r="S4762" s="588">
        <v>1</v>
      </c>
    </row>
    <row r="4763" spans="1:19" x14ac:dyDescent="0.2">
      <c r="A4763">
        <v>4762</v>
      </c>
      <c r="B4763" s="400">
        <v>43685.029166666667</v>
      </c>
      <c r="C4763" t="s">
        <v>96</v>
      </c>
      <c r="D4763">
        <v>0.01</v>
      </c>
      <c r="F4763">
        <v>1.65723</v>
      </c>
      <c r="I4763" s="400">
        <v>43685.051388888889</v>
      </c>
      <c r="J4763">
        <v>1.6580299999999999</v>
      </c>
      <c r="N4763">
        <v>0.55000000000000004</v>
      </c>
      <c r="Q4763">
        <v>2779</v>
      </c>
      <c r="R4763" t="s">
        <v>96</v>
      </c>
      <c r="S4763" s="588">
        <v>1</v>
      </c>
    </row>
    <row r="4764" spans="1:19" x14ac:dyDescent="0.2">
      <c r="A4764">
        <v>4763</v>
      </c>
      <c r="B4764" s="400">
        <v>43685.911111111112</v>
      </c>
      <c r="C4764" t="s">
        <v>96</v>
      </c>
      <c r="D4764">
        <v>0.01</v>
      </c>
      <c r="F4764">
        <v>1.6436200000000001</v>
      </c>
      <c r="I4764" s="400">
        <v>43685.93472222222</v>
      </c>
      <c r="J4764">
        <v>1.64442</v>
      </c>
      <c r="N4764">
        <v>0.55000000000000004</v>
      </c>
      <c r="Q4764">
        <v>2780</v>
      </c>
      <c r="R4764" t="s">
        <v>96</v>
      </c>
      <c r="S4764" s="588">
        <v>1</v>
      </c>
    </row>
    <row r="4765" spans="1:19" x14ac:dyDescent="0.2">
      <c r="A4765">
        <v>4764</v>
      </c>
      <c r="B4765" s="400">
        <v>43686.068749999999</v>
      </c>
      <c r="C4765" t="s">
        <v>96</v>
      </c>
      <c r="D4765">
        <v>0.01</v>
      </c>
      <c r="F4765">
        <v>1.6475500000000001</v>
      </c>
      <c r="I4765" s="400">
        <v>43686.142361111109</v>
      </c>
      <c r="J4765">
        <v>1.64598</v>
      </c>
      <c r="N4765">
        <v>-1.08</v>
      </c>
      <c r="Q4765">
        <v>2781</v>
      </c>
      <c r="R4765" t="s">
        <v>96</v>
      </c>
      <c r="S4765" s="588">
        <v>4</v>
      </c>
    </row>
    <row r="4766" spans="1:19" x14ac:dyDescent="0.2">
      <c r="A4766">
        <v>4765</v>
      </c>
      <c r="B4766" s="400">
        <v>43686.074999999997</v>
      </c>
      <c r="C4766" t="s">
        <v>96</v>
      </c>
      <c r="D4766">
        <v>0.01</v>
      </c>
      <c r="F4766">
        <v>1.6460399999999999</v>
      </c>
      <c r="I4766" s="400">
        <v>43686.142361111109</v>
      </c>
      <c r="J4766">
        <v>1.64598</v>
      </c>
      <c r="N4766">
        <v>-0.04</v>
      </c>
      <c r="Q4766">
        <v>2781</v>
      </c>
      <c r="R4766" t="s">
        <v>96</v>
      </c>
      <c r="S4766" s="588">
        <v>4</v>
      </c>
    </row>
    <row r="4767" spans="1:19" x14ac:dyDescent="0.2">
      <c r="A4767">
        <v>4766</v>
      </c>
      <c r="B4767" s="400">
        <v>43686.083333333336</v>
      </c>
      <c r="C4767" t="s">
        <v>96</v>
      </c>
      <c r="D4767">
        <v>0.01</v>
      </c>
      <c r="F4767">
        <v>1.64453</v>
      </c>
      <c r="I4767" s="400">
        <v>43686.142361111109</v>
      </c>
      <c r="J4767">
        <v>1.64598</v>
      </c>
      <c r="N4767">
        <v>1</v>
      </c>
      <c r="Q4767">
        <v>2781</v>
      </c>
      <c r="R4767" t="s">
        <v>96</v>
      </c>
      <c r="S4767" s="588">
        <v>4</v>
      </c>
    </row>
    <row r="4768" spans="1:19" x14ac:dyDescent="0.2">
      <c r="A4768">
        <v>4767</v>
      </c>
      <c r="B4768" s="400">
        <v>43686.111111111109</v>
      </c>
      <c r="C4768" t="s">
        <v>96</v>
      </c>
      <c r="D4768">
        <v>0.01</v>
      </c>
      <c r="F4768">
        <v>1.6422000000000001</v>
      </c>
      <c r="I4768" s="400">
        <v>43686.142361111109</v>
      </c>
      <c r="J4768">
        <v>1.64598</v>
      </c>
      <c r="N4768">
        <v>2.61</v>
      </c>
      <c r="Q4768">
        <v>2781</v>
      </c>
      <c r="R4768" t="s">
        <v>96</v>
      </c>
      <c r="S4768" s="588">
        <v>4</v>
      </c>
    </row>
    <row r="4769" spans="1:19" x14ac:dyDescent="0.2">
      <c r="A4769">
        <v>4768</v>
      </c>
      <c r="B4769" s="400">
        <v>43686.90625</v>
      </c>
      <c r="C4769" t="s">
        <v>97</v>
      </c>
      <c r="D4769">
        <v>0.01</v>
      </c>
      <c r="F4769">
        <v>1.6493800000000001</v>
      </c>
      <c r="I4769" s="400">
        <v>43689.21875</v>
      </c>
      <c r="J4769">
        <v>1.6500900000000001</v>
      </c>
      <c r="N4769">
        <v>-0.48</v>
      </c>
      <c r="Q4769">
        <v>2782</v>
      </c>
      <c r="R4769" t="s">
        <v>97</v>
      </c>
      <c r="S4769" s="588">
        <v>3</v>
      </c>
    </row>
    <row r="4770" spans="1:19" x14ac:dyDescent="0.2">
      <c r="A4770">
        <v>4769</v>
      </c>
      <c r="B4770" s="400">
        <v>43686.931250000001</v>
      </c>
      <c r="C4770" t="s">
        <v>97</v>
      </c>
      <c r="D4770">
        <v>0.01</v>
      </c>
      <c r="F4770">
        <v>1.65089</v>
      </c>
      <c r="I4770" s="400">
        <v>43689.21875</v>
      </c>
      <c r="J4770">
        <v>1.6500900000000001</v>
      </c>
      <c r="N4770">
        <v>0.56000000000000005</v>
      </c>
      <c r="Q4770">
        <v>2782</v>
      </c>
      <c r="R4770" t="s">
        <v>97</v>
      </c>
      <c r="S4770" s="588">
        <v>3</v>
      </c>
    </row>
    <row r="4771" spans="1:19" x14ac:dyDescent="0.2">
      <c r="A4771">
        <v>4770</v>
      </c>
      <c r="B4771" s="400">
        <v>43689.105555555558</v>
      </c>
      <c r="C4771" t="s">
        <v>97</v>
      </c>
      <c r="D4771">
        <v>0.01</v>
      </c>
      <c r="F4771">
        <v>1.65239</v>
      </c>
      <c r="I4771" s="400">
        <v>43689.21875</v>
      </c>
      <c r="J4771">
        <v>1.6500900000000001</v>
      </c>
      <c r="N4771">
        <v>1.58</v>
      </c>
      <c r="Q4771">
        <v>2782</v>
      </c>
      <c r="R4771" t="s">
        <v>97</v>
      </c>
      <c r="S4771" s="588">
        <v>3</v>
      </c>
    </row>
    <row r="4772" spans="1:19" x14ac:dyDescent="0.2">
      <c r="A4772">
        <v>4771</v>
      </c>
      <c r="B4772" s="400">
        <v>43689.905555555553</v>
      </c>
      <c r="C4772" t="s">
        <v>97</v>
      </c>
      <c r="D4772">
        <v>0.01</v>
      </c>
      <c r="F4772">
        <v>1.6617900000000001</v>
      </c>
      <c r="I4772" s="400">
        <v>43689.911111111112</v>
      </c>
      <c r="J4772">
        <v>1.66099</v>
      </c>
      <c r="N4772">
        <v>0.55000000000000004</v>
      </c>
      <c r="Q4772">
        <v>2783</v>
      </c>
      <c r="R4772" t="s">
        <v>97</v>
      </c>
      <c r="S4772" s="588">
        <v>1</v>
      </c>
    </row>
    <row r="4773" spans="1:19" x14ac:dyDescent="0.2">
      <c r="A4773">
        <v>4772</v>
      </c>
      <c r="B4773" s="400">
        <v>43689.916666666664</v>
      </c>
      <c r="C4773" t="s">
        <v>97</v>
      </c>
      <c r="D4773">
        <v>0.01</v>
      </c>
      <c r="F4773">
        <v>1.66107</v>
      </c>
      <c r="I4773" s="400">
        <v>43689.953472222223</v>
      </c>
      <c r="J4773">
        <v>1.6602699999999999</v>
      </c>
      <c r="N4773">
        <v>0.55000000000000004</v>
      </c>
      <c r="Q4773">
        <v>2784</v>
      </c>
      <c r="R4773" t="s">
        <v>97</v>
      </c>
      <c r="S4773" s="588">
        <v>1</v>
      </c>
    </row>
    <row r="4774" spans="1:19" x14ac:dyDescent="0.2">
      <c r="A4774">
        <v>4773</v>
      </c>
      <c r="B4774" s="400">
        <v>43690.895833333336</v>
      </c>
      <c r="C4774" t="s">
        <v>96</v>
      </c>
      <c r="D4774">
        <v>0.01</v>
      </c>
      <c r="F4774">
        <v>1.64394</v>
      </c>
      <c r="I4774" s="400">
        <v>43690.902777777781</v>
      </c>
      <c r="J4774">
        <v>1.6447400000000001</v>
      </c>
      <c r="N4774">
        <v>0.55000000000000004</v>
      </c>
      <c r="Q4774">
        <v>2785</v>
      </c>
      <c r="R4774" t="s">
        <v>96</v>
      </c>
      <c r="S4774" s="588">
        <v>1</v>
      </c>
    </row>
    <row r="4775" spans="1:19" x14ac:dyDescent="0.2">
      <c r="A4775">
        <v>4774</v>
      </c>
      <c r="B4775" s="400">
        <v>43690.947916666664</v>
      </c>
      <c r="C4775" t="s">
        <v>97</v>
      </c>
      <c r="D4775">
        <v>0.01</v>
      </c>
      <c r="F4775">
        <v>1.6452599999999999</v>
      </c>
      <c r="I4775" s="400">
        <v>43690.953472222223</v>
      </c>
      <c r="J4775">
        <v>1.64446</v>
      </c>
      <c r="N4775">
        <v>0.55000000000000004</v>
      </c>
      <c r="Q4775">
        <v>2786</v>
      </c>
      <c r="R4775" t="s">
        <v>97</v>
      </c>
      <c r="S4775" s="588">
        <v>1</v>
      </c>
    </row>
    <row r="4776" spans="1:19" x14ac:dyDescent="0.2">
      <c r="A4776">
        <v>4775</v>
      </c>
      <c r="B4776" s="400">
        <v>43691.881944444445</v>
      </c>
      <c r="C4776" t="s">
        <v>96</v>
      </c>
      <c r="D4776">
        <v>0.01</v>
      </c>
      <c r="F4776">
        <v>1.6506400000000001</v>
      </c>
      <c r="I4776" s="400">
        <v>43691.933333333334</v>
      </c>
      <c r="J4776">
        <v>1.65069</v>
      </c>
      <c r="N4776">
        <v>0.03</v>
      </c>
      <c r="Q4776">
        <v>2787</v>
      </c>
      <c r="R4776" t="s">
        <v>96</v>
      </c>
      <c r="S4776" s="588">
        <v>2</v>
      </c>
    </row>
    <row r="4777" spans="1:19" x14ac:dyDescent="0.2">
      <c r="A4777">
        <v>4776</v>
      </c>
      <c r="B4777" s="400">
        <v>43691.919444444444</v>
      </c>
      <c r="C4777" t="s">
        <v>96</v>
      </c>
      <c r="D4777">
        <v>0.01</v>
      </c>
      <c r="F4777">
        <v>1.64913</v>
      </c>
      <c r="I4777" s="400">
        <v>43691.933333333334</v>
      </c>
      <c r="J4777">
        <v>1.65069</v>
      </c>
      <c r="N4777">
        <v>1.07</v>
      </c>
      <c r="Q4777">
        <v>2787</v>
      </c>
      <c r="R4777" t="s">
        <v>96</v>
      </c>
      <c r="S4777" s="588">
        <v>2</v>
      </c>
    </row>
    <row r="4778" spans="1:19" x14ac:dyDescent="0.2">
      <c r="A4778">
        <v>4777</v>
      </c>
      <c r="B4778" s="400">
        <v>43691.941666666666</v>
      </c>
      <c r="C4778" t="s">
        <v>96</v>
      </c>
      <c r="D4778">
        <v>0.01</v>
      </c>
      <c r="F4778">
        <v>1.6502300000000001</v>
      </c>
      <c r="I4778" s="400">
        <v>43692.026388888888</v>
      </c>
      <c r="J4778">
        <v>1.65103</v>
      </c>
      <c r="N4778">
        <v>0.27</v>
      </c>
      <c r="Q4778">
        <v>2788</v>
      </c>
      <c r="R4778" t="s">
        <v>96</v>
      </c>
      <c r="S4778" s="588">
        <v>1</v>
      </c>
    </row>
    <row r="4779" spans="1:19" x14ac:dyDescent="0.2">
      <c r="A4779">
        <v>4778</v>
      </c>
      <c r="B4779" s="400">
        <v>43692.927083333336</v>
      </c>
      <c r="C4779" t="s">
        <v>96</v>
      </c>
      <c r="D4779">
        <v>0.01</v>
      </c>
      <c r="F4779">
        <v>1.6383300000000001</v>
      </c>
      <c r="I4779" s="400">
        <v>43692.945833333331</v>
      </c>
      <c r="J4779">
        <v>1.63913</v>
      </c>
      <c r="N4779">
        <v>0.55000000000000004</v>
      </c>
      <c r="Q4779">
        <v>2789</v>
      </c>
      <c r="R4779" t="s">
        <v>96</v>
      </c>
      <c r="S4779" s="588">
        <v>1</v>
      </c>
    </row>
    <row r="4780" spans="1:19" x14ac:dyDescent="0.2">
      <c r="A4780">
        <v>4779</v>
      </c>
      <c r="B4780" s="400">
        <v>43693.081250000003</v>
      </c>
      <c r="C4780" t="s">
        <v>97</v>
      </c>
      <c r="D4780">
        <v>0.01</v>
      </c>
      <c r="F4780">
        <v>1.6400699999999999</v>
      </c>
      <c r="I4780" s="400">
        <v>43693.145138888889</v>
      </c>
      <c r="J4780">
        <v>1.63927</v>
      </c>
      <c r="N4780">
        <v>0.55000000000000004</v>
      </c>
      <c r="Q4780">
        <v>2790</v>
      </c>
      <c r="R4780" t="s">
        <v>97</v>
      </c>
      <c r="S4780" s="588">
        <v>1</v>
      </c>
    </row>
    <row r="4781" spans="1:19" x14ac:dyDescent="0.2">
      <c r="A4781">
        <v>4780</v>
      </c>
      <c r="B4781" s="400">
        <v>43693.904166666667</v>
      </c>
      <c r="C4781" t="s">
        <v>97</v>
      </c>
      <c r="D4781">
        <v>0.01</v>
      </c>
      <c r="F4781">
        <v>1.6359600000000001</v>
      </c>
      <c r="I4781" s="400">
        <v>43696.003472222219</v>
      </c>
      <c r="J4781">
        <v>1.6351599999999999</v>
      </c>
      <c r="N4781">
        <v>0.56000000000000005</v>
      </c>
      <c r="Q4781">
        <v>2791</v>
      </c>
      <c r="R4781" t="s">
        <v>97</v>
      </c>
      <c r="S4781" s="588">
        <v>1</v>
      </c>
    </row>
    <row r="4782" spans="1:19" x14ac:dyDescent="0.2">
      <c r="A4782">
        <v>4781</v>
      </c>
      <c r="B4782" s="400">
        <v>43696.89166666667</v>
      </c>
      <c r="C4782" t="s">
        <v>96</v>
      </c>
      <c r="D4782">
        <v>0.01</v>
      </c>
      <c r="F4782">
        <v>1.6378600000000001</v>
      </c>
      <c r="I4782" s="400">
        <v>43697.115972222222</v>
      </c>
      <c r="J4782">
        <v>1.63866</v>
      </c>
      <c r="N4782">
        <v>0.46</v>
      </c>
      <c r="Q4782">
        <v>2792</v>
      </c>
      <c r="R4782" t="s">
        <v>96</v>
      </c>
      <c r="S4782" s="588">
        <v>1</v>
      </c>
    </row>
    <row r="4783" spans="1:19" x14ac:dyDescent="0.2">
      <c r="A4783">
        <v>4782</v>
      </c>
      <c r="B4783" s="400">
        <v>43697.921527777777</v>
      </c>
      <c r="C4783" t="s">
        <v>96</v>
      </c>
      <c r="D4783">
        <v>0.01</v>
      </c>
      <c r="F4783">
        <v>1.6377900000000001</v>
      </c>
      <c r="I4783" s="400">
        <v>43698.43472222222</v>
      </c>
      <c r="J4783">
        <v>1.63784</v>
      </c>
      <c r="N4783">
        <v>-0.06</v>
      </c>
      <c r="Q4783">
        <v>2793</v>
      </c>
      <c r="R4783" t="s">
        <v>96</v>
      </c>
      <c r="S4783" s="588">
        <v>2</v>
      </c>
    </row>
    <row r="4784" spans="1:19" x14ac:dyDescent="0.2">
      <c r="A4784">
        <v>4783</v>
      </c>
      <c r="B4784" s="400">
        <v>43698.172222222223</v>
      </c>
      <c r="C4784" t="s">
        <v>96</v>
      </c>
      <c r="D4784">
        <v>0.01</v>
      </c>
      <c r="F4784">
        <v>1.63629</v>
      </c>
      <c r="I4784" s="400">
        <v>43698.43472222222</v>
      </c>
      <c r="J4784">
        <v>1.63784</v>
      </c>
      <c r="N4784">
        <v>1.06</v>
      </c>
      <c r="Q4784">
        <v>2793</v>
      </c>
      <c r="R4784" t="s">
        <v>96</v>
      </c>
      <c r="S4784" s="588">
        <v>2</v>
      </c>
    </row>
    <row r="4785" spans="1:19" x14ac:dyDescent="0.2">
      <c r="A4785">
        <v>4784</v>
      </c>
      <c r="B4785" s="400">
        <v>43698.936111111114</v>
      </c>
      <c r="C4785" t="s">
        <v>97</v>
      </c>
      <c r="D4785">
        <v>0.01</v>
      </c>
      <c r="F4785">
        <v>1.63523</v>
      </c>
      <c r="I4785" s="400">
        <v>43699.054166666669</v>
      </c>
      <c r="J4785">
        <v>1.63443</v>
      </c>
      <c r="N4785">
        <v>0.6</v>
      </c>
      <c r="Q4785">
        <v>2794</v>
      </c>
      <c r="R4785" t="s">
        <v>97</v>
      </c>
      <c r="S4785" s="588">
        <v>1</v>
      </c>
    </row>
    <row r="4786" spans="1:19" x14ac:dyDescent="0.2">
      <c r="A4786">
        <v>4785</v>
      </c>
      <c r="B4786" s="400">
        <v>43699.041666666664</v>
      </c>
      <c r="C4786" t="s">
        <v>96</v>
      </c>
      <c r="D4786">
        <v>0.01</v>
      </c>
      <c r="F4786">
        <v>1.63469</v>
      </c>
      <c r="I4786" s="400">
        <v>43699.145138888889</v>
      </c>
      <c r="J4786">
        <v>1.6354900000000001</v>
      </c>
      <c r="N4786">
        <v>0.55000000000000004</v>
      </c>
      <c r="Q4786">
        <v>2795</v>
      </c>
      <c r="R4786" t="s">
        <v>96</v>
      </c>
      <c r="S4786" s="588">
        <v>1</v>
      </c>
    </row>
    <row r="4787" spans="1:19" x14ac:dyDescent="0.2">
      <c r="A4787">
        <v>4786</v>
      </c>
      <c r="B4787" s="400">
        <v>43699.90902777778</v>
      </c>
      <c r="C4787" t="s">
        <v>97</v>
      </c>
      <c r="D4787">
        <v>0.01</v>
      </c>
      <c r="F4787">
        <v>1.6402600000000001</v>
      </c>
      <c r="I4787" s="400">
        <v>43700.134027777778</v>
      </c>
      <c r="J4787">
        <v>1.6394599999999999</v>
      </c>
      <c r="N4787">
        <v>0.56999999999999995</v>
      </c>
      <c r="Q4787">
        <v>2796</v>
      </c>
      <c r="R4787" t="s">
        <v>97</v>
      </c>
      <c r="S4787" s="588">
        <v>1</v>
      </c>
    </row>
    <row r="4788" spans="1:19" x14ac:dyDescent="0.2">
      <c r="A4788">
        <v>4787</v>
      </c>
      <c r="B4788" s="400">
        <v>43703.040972222225</v>
      </c>
      <c r="C4788" t="s">
        <v>97</v>
      </c>
      <c r="D4788">
        <v>0.01</v>
      </c>
      <c r="F4788">
        <v>1.65472</v>
      </c>
      <c r="I4788" s="400">
        <v>43703.125694444447</v>
      </c>
      <c r="J4788">
        <v>1.6599900000000001</v>
      </c>
      <c r="N4788">
        <v>-3.63</v>
      </c>
      <c r="Q4788">
        <v>2797</v>
      </c>
      <c r="R4788" t="s">
        <v>97</v>
      </c>
      <c r="S4788" s="588">
        <v>6</v>
      </c>
    </row>
    <row r="4789" spans="1:19" x14ac:dyDescent="0.2">
      <c r="A4789">
        <v>4788</v>
      </c>
      <c r="B4789" s="400">
        <v>43703.042361111111</v>
      </c>
      <c r="C4789" t="s">
        <v>97</v>
      </c>
      <c r="D4789">
        <v>0.01</v>
      </c>
      <c r="F4789">
        <v>1.65622</v>
      </c>
      <c r="I4789" s="400">
        <v>43703.125694444447</v>
      </c>
      <c r="J4789">
        <v>1.6599900000000001</v>
      </c>
      <c r="N4789">
        <v>-2.6</v>
      </c>
      <c r="Q4789">
        <v>2797</v>
      </c>
      <c r="R4789" t="s">
        <v>97</v>
      </c>
      <c r="S4789" s="588">
        <v>6</v>
      </c>
    </row>
    <row r="4790" spans="1:19" x14ac:dyDescent="0.2">
      <c r="A4790">
        <v>4789</v>
      </c>
      <c r="B4790" s="400">
        <v>43703.056250000001</v>
      </c>
      <c r="C4790" t="s">
        <v>97</v>
      </c>
      <c r="D4790">
        <v>0.01</v>
      </c>
      <c r="F4790">
        <v>1.65787</v>
      </c>
      <c r="I4790" s="400">
        <v>43703.125694444447</v>
      </c>
      <c r="J4790">
        <v>1.6599900000000001</v>
      </c>
      <c r="N4790">
        <v>-1.46</v>
      </c>
      <c r="Q4790">
        <v>2797</v>
      </c>
      <c r="R4790" t="s">
        <v>97</v>
      </c>
      <c r="S4790" s="588">
        <v>6</v>
      </c>
    </row>
    <row r="4791" spans="1:19" x14ac:dyDescent="0.2">
      <c r="A4791">
        <v>4790</v>
      </c>
      <c r="B4791" s="400">
        <v>43703.057638888888</v>
      </c>
      <c r="C4791" t="s">
        <v>97</v>
      </c>
      <c r="D4791">
        <v>0.01</v>
      </c>
      <c r="F4791">
        <v>1.66021</v>
      </c>
      <c r="I4791" s="400">
        <v>43703.125694444447</v>
      </c>
      <c r="J4791">
        <v>1.6599900000000001</v>
      </c>
      <c r="N4791">
        <v>0.15</v>
      </c>
      <c r="Q4791">
        <v>2797</v>
      </c>
      <c r="R4791" t="s">
        <v>97</v>
      </c>
      <c r="S4791" s="588">
        <v>6</v>
      </c>
    </row>
    <row r="4792" spans="1:19" x14ac:dyDescent="0.2">
      <c r="A4792">
        <v>4791</v>
      </c>
      <c r="B4792" s="400">
        <v>43703.059027777781</v>
      </c>
      <c r="C4792" t="s">
        <v>97</v>
      </c>
      <c r="D4792">
        <v>0.02</v>
      </c>
      <c r="F4792">
        <v>1.6633100000000001</v>
      </c>
      <c r="I4792" s="400">
        <v>43703.125694444447</v>
      </c>
      <c r="J4792">
        <v>1.6599900000000001</v>
      </c>
      <c r="N4792">
        <v>4.58</v>
      </c>
      <c r="Q4792">
        <v>2797</v>
      </c>
      <c r="R4792" t="s">
        <v>97</v>
      </c>
      <c r="S4792" s="588">
        <v>6</v>
      </c>
    </row>
    <row r="4793" spans="1:19" x14ac:dyDescent="0.2">
      <c r="A4793">
        <v>4792</v>
      </c>
      <c r="B4793" s="400">
        <v>43703.0625</v>
      </c>
      <c r="C4793" t="s">
        <v>97</v>
      </c>
      <c r="D4793">
        <v>0.02</v>
      </c>
      <c r="F4793">
        <v>1.6665399999999999</v>
      </c>
      <c r="I4793" s="400">
        <v>43703.125694444447</v>
      </c>
      <c r="J4793">
        <v>1.6599900000000001</v>
      </c>
      <c r="N4793">
        <v>9.0399999999999991</v>
      </c>
      <c r="Q4793">
        <v>2797</v>
      </c>
      <c r="R4793" t="s">
        <v>97</v>
      </c>
      <c r="S4793" s="588">
        <v>6</v>
      </c>
    </row>
    <row r="4794" spans="1:19" x14ac:dyDescent="0.2">
      <c r="A4794">
        <v>4793</v>
      </c>
      <c r="B4794" s="400">
        <v>43705.061805555553</v>
      </c>
      <c r="C4794" t="s">
        <v>97</v>
      </c>
      <c r="D4794">
        <v>0.01</v>
      </c>
      <c r="F4794">
        <v>1.6425399999999999</v>
      </c>
      <c r="I4794" s="400">
        <v>43705.125694444447</v>
      </c>
      <c r="J4794">
        <v>1.64174</v>
      </c>
      <c r="N4794">
        <v>0.55000000000000004</v>
      </c>
      <c r="Q4794">
        <v>2798</v>
      </c>
      <c r="R4794" t="s">
        <v>97</v>
      </c>
      <c r="S4794" s="588">
        <v>1</v>
      </c>
    </row>
    <row r="4795" spans="1:19" x14ac:dyDescent="0.2">
      <c r="A4795">
        <v>4794</v>
      </c>
      <c r="B4795" s="400">
        <v>43705.959027777775</v>
      </c>
      <c r="C4795" t="s">
        <v>97</v>
      </c>
      <c r="D4795">
        <v>0.01</v>
      </c>
      <c r="F4795">
        <v>1.64455</v>
      </c>
      <c r="I4795" s="400">
        <v>43706.428472222222</v>
      </c>
      <c r="J4795">
        <v>1.64615</v>
      </c>
      <c r="N4795">
        <v>-1.07</v>
      </c>
      <c r="Q4795">
        <v>2799</v>
      </c>
      <c r="R4795" t="s">
        <v>97</v>
      </c>
      <c r="S4795" s="588">
        <v>4</v>
      </c>
    </row>
    <row r="4796" spans="1:19" x14ac:dyDescent="0.2">
      <c r="A4796">
        <v>4795</v>
      </c>
      <c r="B4796" s="400">
        <v>43706.177777777775</v>
      </c>
      <c r="C4796" t="s">
        <v>97</v>
      </c>
      <c r="D4796">
        <v>0.01</v>
      </c>
      <c r="F4796">
        <v>1.6460999999999999</v>
      </c>
      <c r="I4796" s="400">
        <v>43706.428472222222</v>
      </c>
      <c r="J4796">
        <v>1.64615</v>
      </c>
      <c r="N4796">
        <v>-0.04</v>
      </c>
      <c r="Q4796">
        <v>2799</v>
      </c>
      <c r="R4796" t="s">
        <v>97</v>
      </c>
      <c r="S4796" s="588">
        <v>4</v>
      </c>
    </row>
    <row r="4797" spans="1:19" x14ac:dyDescent="0.2">
      <c r="A4797">
        <v>4796</v>
      </c>
      <c r="B4797" s="400">
        <v>43706.188888888886</v>
      </c>
      <c r="C4797" t="s">
        <v>97</v>
      </c>
      <c r="D4797">
        <v>0.01</v>
      </c>
      <c r="F4797">
        <v>1.64761</v>
      </c>
      <c r="I4797" s="400">
        <v>43706.428472222222</v>
      </c>
      <c r="J4797">
        <v>1.64615</v>
      </c>
      <c r="N4797">
        <v>1</v>
      </c>
      <c r="Q4797">
        <v>2799</v>
      </c>
      <c r="R4797" t="s">
        <v>97</v>
      </c>
      <c r="S4797" s="588">
        <v>4</v>
      </c>
    </row>
    <row r="4798" spans="1:19" x14ac:dyDescent="0.2">
      <c r="A4798">
        <v>4797</v>
      </c>
      <c r="B4798" s="400">
        <v>43706.40625</v>
      </c>
      <c r="C4798" t="s">
        <v>97</v>
      </c>
      <c r="D4798">
        <v>0.01</v>
      </c>
      <c r="F4798">
        <v>1.64995</v>
      </c>
      <c r="I4798" s="400">
        <v>43706.428472222222</v>
      </c>
      <c r="J4798">
        <v>1.64615</v>
      </c>
      <c r="N4798">
        <v>2.62</v>
      </c>
      <c r="Q4798">
        <v>2799</v>
      </c>
      <c r="R4798" t="s">
        <v>97</v>
      </c>
      <c r="S4798" s="588">
        <v>4</v>
      </c>
    </row>
    <row r="4799" spans="1:19" x14ac:dyDescent="0.2">
      <c r="A4799">
        <v>4798</v>
      </c>
      <c r="B4799" s="400">
        <v>43706.884722222225</v>
      </c>
      <c r="C4799" t="s">
        <v>96</v>
      </c>
      <c r="D4799">
        <v>0.01</v>
      </c>
      <c r="F4799">
        <v>1.6420600000000001</v>
      </c>
      <c r="I4799" s="400">
        <v>43706.912499999999</v>
      </c>
      <c r="J4799">
        <v>1.64286</v>
      </c>
      <c r="N4799">
        <v>0.56000000000000005</v>
      </c>
      <c r="Q4799">
        <v>2800</v>
      </c>
      <c r="R4799" t="s">
        <v>96</v>
      </c>
      <c r="S4799" s="588">
        <v>1</v>
      </c>
    </row>
    <row r="4800" spans="1:19" x14ac:dyDescent="0.2">
      <c r="A4800">
        <v>4799</v>
      </c>
      <c r="B4800" s="400">
        <v>43706.886805555558</v>
      </c>
      <c r="C4800" t="s">
        <v>97</v>
      </c>
      <c r="D4800">
        <v>0.01</v>
      </c>
      <c r="F4800">
        <v>1.64232</v>
      </c>
      <c r="I4800" s="400">
        <v>43707.120833333334</v>
      </c>
      <c r="J4800">
        <v>1.6422699999999999</v>
      </c>
      <c r="N4800">
        <v>0.05</v>
      </c>
      <c r="Q4800">
        <v>2801</v>
      </c>
      <c r="R4800" t="s">
        <v>97</v>
      </c>
      <c r="S4800" s="588">
        <v>2</v>
      </c>
    </row>
    <row r="4801" spans="1:19" x14ac:dyDescent="0.2">
      <c r="A4801">
        <v>4800</v>
      </c>
      <c r="B4801" s="400">
        <v>43706.977083333331</v>
      </c>
      <c r="C4801" t="s">
        <v>97</v>
      </c>
      <c r="D4801">
        <v>0.01</v>
      </c>
      <c r="F4801">
        <v>1.6438200000000001</v>
      </c>
      <c r="I4801" s="400">
        <v>43707.120833333334</v>
      </c>
      <c r="J4801">
        <v>1.6422699999999999</v>
      </c>
      <c r="N4801">
        <v>1.08</v>
      </c>
      <c r="Q4801">
        <v>2801</v>
      </c>
      <c r="R4801" t="s">
        <v>97</v>
      </c>
      <c r="S4801" s="588">
        <v>2</v>
      </c>
    </row>
    <row r="4802" spans="1:19" x14ac:dyDescent="0.2">
      <c r="A4802">
        <v>4801</v>
      </c>
      <c r="B4802" s="400">
        <v>43707.916666666664</v>
      </c>
      <c r="C4802" t="s">
        <v>96</v>
      </c>
      <c r="D4802">
        <v>0.01</v>
      </c>
      <c r="F4802">
        <v>1.6315900000000001</v>
      </c>
      <c r="I4802" s="400">
        <v>43710</v>
      </c>
      <c r="J4802">
        <v>1.63239</v>
      </c>
      <c r="N4802">
        <v>0.47</v>
      </c>
      <c r="Q4802">
        <v>2802</v>
      </c>
      <c r="R4802" t="s">
        <v>96</v>
      </c>
      <c r="S4802" s="588">
        <v>1</v>
      </c>
    </row>
    <row r="4803" spans="1:19" x14ac:dyDescent="0.2">
      <c r="A4803">
        <v>4802</v>
      </c>
      <c r="B4803" s="400">
        <v>43711.941666666666</v>
      </c>
      <c r="C4803" t="s">
        <v>96</v>
      </c>
      <c r="D4803">
        <v>0.01</v>
      </c>
      <c r="F4803">
        <v>1.6226700000000001</v>
      </c>
      <c r="I4803" s="400">
        <v>43712.011805555558</v>
      </c>
      <c r="J4803">
        <v>1.62347</v>
      </c>
      <c r="N4803">
        <v>0.46</v>
      </c>
      <c r="Q4803">
        <v>2803</v>
      </c>
      <c r="R4803" t="s">
        <v>96</v>
      </c>
      <c r="S4803" s="588">
        <v>1</v>
      </c>
    </row>
    <row r="4804" spans="1:19" x14ac:dyDescent="0.2">
      <c r="A4804">
        <v>4803</v>
      </c>
      <c r="B4804" s="400">
        <v>43712.020833333336</v>
      </c>
      <c r="C4804" t="s">
        <v>97</v>
      </c>
      <c r="D4804">
        <v>0.01</v>
      </c>
      <c r="F4804">
        <v>1.6242399999999999</v>
      </c>
      <c r="I4804" s="400">
        <v>43712.064583333333</v>
      </c>
      <c r="J4804">
        <v>1.62344</v>
      </c>
      <c r="N4804">
        <v>0.55000000000000004</v>
      </c>
      <c r="Q4804">
        <v>2804</v>
      </c>
      <c r="R4804" t="s">
        <v>97</v>
      </c>
      <c r="S4804" s="588">
        <v>1</v>
      </c>
    </row>
    <row r="4805" spans="1:19" x14ac:dyDescent="0.2">
      <c r="A4805">
        <v>4804</v>
      </c>
      <c r="B4805" s="400">
        <v>43712.077777777777</v>
      </c>
      <c r="C4805" t="s">
        <v>96</v>
      </c>
      <c r="D4805">
        <v>0.01</v>
      </c>
      <c r="F4805">
        <v>1.6228</v>
      </c>
      <c r="I4805" s="400">
        <v>43712.492361111108</v>
      </c>
      <c r="J4805">
        <v>1.62202</v>
      </c>
      <c r="N4805">
        <v>-0.54</v>
      </c>
      <c r="Q4805">
        <v>2805</v>
      </c>
      <c r="R4805" t="s">
        <v>96</v>
      </c>
      <c r="S4805" s="588">
        <v>3</v>
      </c>
    </row>
    <row r="4806" spans="1:19" x14ac:dyDescent="0.2">
      <c r="A4806">
        <v>4805</v>
      </c>
      <c r="B4806" s="400">
        <v>43712.188194444447</v>
      </c>
      <c r="C4806" t="s">
        <v>96</v>
      </c>
      <c r="D4806">
        <v>0.01</v>
      </c>
      <c r="F4806">
        <v>1.6211899999999999</v>
      </c>
      <c r="I4806" s="400">
        <v>43712.492361111108</v>
      </c>
      <c r="J4806">
        <v>1.62202</v>
      </c>
      <c r="N4806">
        <v>0.56999999999999995</v>
      </c>
      <c r="Q4806">
        <v>2805</v>
      </c>
      <c r="R4806" t="s">
        <v>96</v>
      </c>
      <c r="S4806" s="588">
        <v>3</v>
      </c>
    </row>
    <row r="4807" spans="1:19" x14ac:dyDescent="0.2">
      <c r="A4807">
        <v>4806</v>
      </c>
      <c r="B4807" s="400">
        <v>43712.188888888886</v>
      </c>
      <c r="C4807" t="s">
        <v>96</v>
      </c>
      <c r="D4807">
        <v>0.01</v>
      </c>
      <c r="F4807">
        <v>1.6196600000000001</v>
      </c>
      <c r="I4807" s="400">
        <v>43712.492361111108</v>
      </c>
      <c r="J4807">
        <v>1.62202</v>
      </c>
      <c r="N4807">
        <v>1.62</v>
      </c>
      <c r="Q4807">
        <v>2805</v>
      </c>
      <c r="R4807" t="s">
        <v>96</v>
      </c>
      <c r="S4807" s="588">
        <v>3</v>
      </c>
    </row>
    <row r="4808" spans="1:19" x14ac:dyDescent="0.2">
      <c r="A4808">
        <v>4807</v>
      </c>
      <c r="B4808" s="400">
        <v>43712.918749999997</v>
      </c>
      <c r="C4808" t="s">
        <v>97</v>
      </c>
      <c r="D4808">
        <v>0.01</v>
      </c>
      <c r="F4808">
        <v>1.62287</v>
      </c>
      <c r="I4808" s="400">
        <v>43713.175000000003</v>
      </c>
      <c r="J4808">
        <v>1.6220699999999999</v>
      </c>
      <c r="N4808">
        <v>0.59</v>
      </c>
      <c r="Q4808">
        <v>2806</v>
      </c>
      <c r="R4808" t="s">
        <v>97</v>
      </c>
      <c r="S4808" s="588">
        <v>1</v>
      </c>
    </row>
    <row r="4809" spans="1:19" x14ac:dyDescent="0.2">
      <c r="A4809">
        <v>4808</v>
      </c>
      <c r="B4809" s="400">
        <v>43714.949305555558</v>
      </c>
      <c r="C4809" t="s">
        <v>97</v>
      </c>
      <c r="D4809">
        <v>0.01</v>
      </c>
      <c r="F4809">
        <v>1.6109599999999999</v>
      </c>
      <c r="I4809" s="400">
        <v>43714.986111111109</v>
      </c>
      <c r="J4809">
        <v>1.61016</v>
      </c>
      <c r="N4809">
        <v>0.55000000000000004</v>
      </c>
      <c r="Q4809">
        <v>2807</v>
      </c>
      <c r="R4809" t="s">
        <v>97</v>
      </c>
      <c r="S4809" s="588">
        <v>1</v>
      </c>
    </row>
    <row r="4810" spans="1:19" x14ac:dyDescent="0.2">
      <c r="A4810">
        <v>4809</v>
      </c>
      <c r="B4810" s="400">
        <v>43717.064583333333</v>
      </c>
      <c r="C4810" t="s">
        <v>96</v>
      </c>
      <c r="D4810">
        <v>0.01</v>
      </c>
      <c r="F4810">
        <v>1.60999</v>
      </c>
      <c r="I4810" s="400">
        <v>43717.140972222223</v>
      </c>
      <c r="J4810">
        <v>1.6107899999999999</v>
      </c>
      <c r="N4810">
        <v>0.55000000000000004</v>
      </c>
      <c r="Q4810">
        <v>2808</v>
      </c>
      <c r="R4810" t="s">
        <v>96</v>
      </c>
      <c r="S4810" s="588">
        <v>1</v>
      </c>
    </row>
    <row r="4811" spans="1:19" x14ac:dyDescent="0.2">
      <c r="A4811">
        <v>4810</v>
      </c>
      <c r="B4811" s="400">
        <v>43717.931250000001</v>
      </c>
      <c r="C4811" t="s">
        <v>97</v>
      </c>
      <c r="D4811">
        <v>0.01</v>
      </c>
      <c r="F4811">
        <v>1.6103000000000001</v>
      </c>
      <c r="I4811" s="400">
        <v>43717.986805555556</v>
      </c>
      <c r="J4811">
        <v>1.6094999999999999</v>
      </c>
      <c r="N4811">
        <v>0.55000000000000004</v>
      </c>
      <c r="Q4811">
        <v>2809</v>
      </c>
      <c r="R4811" t="s">
        <v>97</v>
      </c>
      <c r="S4811" s="588">
        <v>1</v>
      </c>
    </row>
    <row r="4812" spans="1:19" x14ac:dyDescent="0.2">
      <c r="A4812">
        <v>4811</v>
      </c>
      <c r="B4812" s="400">
        <v>43718.916666666664</v>
      </c>
      <c r="C4812" t="s">
        <v>97</v>
      </c>
      <c r="D4812">
        <v>0.01</v>
      </c>
      <c r="F4812">
        <v>1.61015</v>
      </c>
      <c r="I4812" s="400">
        <v>43718.919444444444</v>
      </c>
      <c r="J4812">
        <v>1.6093500000000001</v>
      </c>
      <c r="N4812">
        <v>0.55000000000000004</v>
      </c>
      <c r="Q4812">
        <v>2810</v>
      </c>
      <c r="R4812" t="s">
        <v>97</v>
      </c>
      <c r="S4812" s="588">
        <v>1</v>
      </c>
    </row>
    <row r="4813" spans="1:19" x14ac:dyDescent="0.2">
      <c r="A4813">
        <v>4812</v>
      </c>
      <c r="B4813" s="400">
        <v>43720.886805555558</v>
      </c>
      <c r="C4813" t="s">
        <v>97</v>
      </c>
      <c r="D4813">
        <v>0.01</v>
      </c>
      <c r="F4813">
        <v>1.61066</v>
      </c>
      <c r="I4813" s="400">
        <v>43721.169444444444</v>
      </c>
      <c r="J4813">
        <v>1.6106100000000001</v>
      </c>
      <c r="N4813">
        <v>0.05</v>
      </c>
      <c r="Q4813">
        <v>2811</v>
      </c>
      <c r="R4813" t="s">
        <v>97</v>
      </c>
      <c r="S4813" s="588">
        <v>2</v>
      </c>
    </row>
    <row r="4814" spans="1:19" x14ac:dyDescent="0.2">
      <c r="A4814">
        <v>4813</v>
      </c>
      <c r="B4814" s="400">
        <v>43720.912499999999</v>
      </c>
      <c r="C4814" t="s">
        <v>97</v>
      </c>
      <c r="D4814">
        <v>0.01</v>
      </c>
      <c r="F4814">
        <v>1.61216</v>
      </c>
      <c r="I4814" s="400">
        <v>43721.169444444444</v>
      </c>
      <c r="J4814">
        <v>1.6106100000000001</v>
      </c>
      <c r="N4814">
        <v>1.08</v>
      </c>
      <c r="Q4814">
        <v>2811</v>
      </c>
      <c r="R4814" t="s">
        <v>97</v>
      </c>
      <c r="S4814" s="588">
        <v>2</v>
      </c>
    </row>
    <row r="4815" spans="1:19" x14ac:dyDescent="0.2">
      <c r="A4815">
        <v>4814</v>
      </c>
      <c r="B4815" s="400">
        <v>43721.039583333331</v>
      </c>
      <c r="C4815" t="s">
        <v>96</v>
      </c>
      <c r="D4815">
        <v>0.01</v>
      </c>
      <c r="F4815">
        <v>1.61121</v>
      </c>
      <c r="I4815" s="400">
        <v>43721.138194444444</v>
      </c>
      <c r="J4815">
        <v>1.6120099999999999</v>
      </c>
      <c r="N4815">
        <v>0.55000000000000004</v>
      </c>
      <c r="Q4815">
        <v>2812</v>
      </c>
      <c r="R4815" t="s">
        <v>96</v>
      </c>
      <c r="S4815" s="588">
        <v>1</v>
      </c>
    </row>
    <row r="4816" spans="1:19" x14ac:dyDescent="0.2">
      <c r="A4816">
        <v>4815</v>
      </c>
      <c r="B4816" s="400">
        <v>43721.918749999997</v>
      </c>
      <c r="C4816" t="s">
        <v>97</v>
      </c>
      <c r="D4816">
        <v>0.01</v>
      </c>
      <c r="F4816">
        <v>1.6090100000000001</v>
      </c>
      <c r="I4816" s="400">
        <v>43724.048611111109</v>
      </c>
      <c r="J4816">
        <v>1.61046</v>
      </c>
      <c r="N4816">
        <v>-0.99</v>
      </c>
      <c r="Q4816">
        <v>2813</v>
      </c>
      <c r="R4816" t="s">
        <v>97</v>
      </c>
      <c r="S4816" s="588">
        <v>3</v>
      </c>
    </row>
    <row r="4817" spans="1:19" x14ac:dyDescent="0.2">
      <c r="A4817">
        <v>4816</v>
      </c>
      <c r="B4817" s="400">
        <v>43724.015972222223</v>
      </c>
      <c r="C4817" t="s">
        <v>97</v>
      </c>
      <c r="D4817">
        <v>0.01</v>
      </c>
      <c r="F4817">
        <v>1.61164</v>
      </c>
      <c r="I4817" s="400">
        <v>43724.048611111109</v>
      </c>
      <c r="J4817">
        <v>1.61046</v>
      </c>
      <c r="N4817">
        <v>0.81</v>
      </c>
      <c r="Q4817">
        <v>2813</v>
      </c>
      <c r="R4817" t="s">
        <v>97</v>
      </c>
      <c r="S4817" s="588">
        <v>3</v>
      </c>
    </row>
    <row r="4818" spans="1:19" x14ac:dyDescent="0.2">
      <c r="A4818">
        <v>4817</v>
      </c>
      <c r="B4818" s="400">
        <v>43724.003472222219</v>
      </c>
      <c r="C4818" t="s">
        <v>97</v>
      </c>
      <c r="D4818">
        <v>0.01</v>
      </c>
      <c r="F4818">
        <v>1.61314</v>
      </c>
      <c r="I4818" s="400">
        <v>43724.048611111109</v>
      </c>
      <c r="J4818">
        <v>1.61046</v>
      </c>
      <c r="N4818">
        <v>1.85</v>
      </c>
      <c r="Q4818">
        <v>2813</v>
      </c>
      <c r="R4818" t="s">
        <v>97</v>
      </c>
      <c r="S4818" s="588">
        <v>3</v>
      </c>
    </row>
    <row r="4819" spans="1:19" x14ac:dyDescent="0.2">
      <c r="A4819">
        <v>4818</v>
      </c>
      <c r="B4819" s="400">
        <v>43724.052777777775</v>
      </c>
      <c r="C4819" t="s">
        <v>96</v>
      </c>
      <c r="D4819">
        <v>0.01</v>
      </c>
      <c r="F4819">
        <v>1.6099699999999999</v>
      </c>
      <c r="I4819" s="400">
        <v>43724.0625</v>
      </c>
      <c r="J4819">
        <v>1.61077</v>
      </c>
      <c r="N4819">
        <v>0.55000000000000004</v>
      </c>
      <c r="Q4819">
        <v>2814</v>
      </c>
      <c r="R4819" t="s">
        <v>96</v>
      </c>
      <c r="S4819" s="588">
        <v>1</v>
      </c>
    </row>
    <row r="4820" spans="1:19" x14ac:dyDescent="0.2">
      <c r="A4820">
        <v>4819</v>
      </c>
      <c r="B4820" s="400">
        <v>43724.068749999999</v>
      </c>
      <c r="C4820" t="s">
        <v>96</v>
      </c>
      <c r="D4820">
        <v>0.01</v>
      </c>
      <c r="F4820">
        <v>1.6109100000000001</v>
      </c>
      <c r="I4820" s="400">
        <v>43724.12777777778</v>
      </c>
      <c r="J4820">
        <v>1.61171</v>
      </c>
      <c r="N4820">
        <v>0.56000000000000005</v>
      </c>
      <c r="Q4820">
        <v>2815</v>
      </c>
      <c r="R4820" t="s">
        <v>96</v>
      </c>
      <c r="S4820" s="588">
        <v>1</v>
      </c>
    </row>
    <row r="4821" spans="1:19" x14ac:dyDescent="0.2">
      <c r="A4821">
        <v>4820</v>
      </c>
      <c r="B4821" s="400">
        <v>43724.962500000001</v>
      </c>
      <c r="C4821" t="s">
        <v>96</v>
      </c>
      <c r="D4821">
        <v>0.01</v>
      </c>
      <c r="F4821">
        <v>1.60277</v>
      </c>
      <c r="I4821" s="400">
        <v>43725.125694444447</v>
      </c>
      <c r="J4821">
        <v>1.6035699999999999</v>
      </c>
      <c r="N4821">
        <v>0.46</v>
      </c>
      <c r="Q4821">
        <v>2816</v>
      </c>
      <c r="R4821" t="s">
        <v>96</v>
      </c>
      <c r="S4821" s="588">
        <v>1</v>
      </c>
    </row>
    <row r="4822" spans="1:19" x14ac:dyDescent="0.2">
      <c r="A4822">
        <v>4821</v>
      </c>
      <c r="B4822" s="400">
        <v>43725.959722222222</v>
      </c>
      <c r="C4822" t="s">
        <v>96</v>
      </c>
      <c r="D4822">
        <v>0.01</v>
      </c>
      <c r="F4822">
        <v>1.6121700000000001</v>
      </c>
      <c r="I4822" s="400">
        <v>43726.089583333334</v>
      </c>
      <c r="J4822">
        <v>1.61297</v>
      </c>
      <c r="N4822">
        <v>0.46</v>
      </c>
      <c r="Q4822">
        <v>2817</v>
      </c>
      <c r="R4822" t="s">
        <v>96</v>
      </c>
      <c r="S4822" s="588">
        <v>1</v>
      </c>
    </row>
    <row r="4823" spans="1:19" x14ac:dyDescent="0.2">
      <c r="A4823">
        <v>4822</v>
      </c>
      <c r="B4823" s="400">
        <v>43726.879861111112</v>
      </c>
      <c r="C4823" t="s">
        <v>96</v>
      </c>
      <c r="D4823">
        <v>0.01</v>
      </c>
      <c r="F4823">
        <v>1.6157300000000001</v>
      </c>
      <c r="I4823" s="400">
        <v>43726.884027777778</v>
      </c>
      <c r="J4823">
        <v>1.61653</v>
      </c>
      <c r="N4823">
        <v>0.55000000000000004</v>
      </c>
      <c r="Q4823">
        <v>2818</v>
      </c>
      <c r="R4823" t="s">
        <v>96</v>
      </c>
      <c r="S4823" s="588">
        <v>1</v>
      </c>
    </row>
    <row r="4824" spans="1:19" x14ac:dyDescent="0.2">
      <c r="A4824">
        <v>4823</v>
      </c>
      <c r="B4824" s="400">
        <v>43727.076388888891</v>
      </c>
      <c r="C4824" t="s">
        <v>97</v>
      </c>
      <c r="D4824">
        <v>0.01</v>
      </c>
      <c r="F4824">
        <v>1.61541</v>
      </c>
      <c r="I4824" s="400">
        <v>43731.439583333333</v>
      </c>
      <c r="J4824">
        <v>1.6216600000000001</v>
      </c>
      <c r="N4824">
        <v>-4.28</v>
      </c>
      <c r="Q4824">
        <v>2819</v>
      </c>
      <c r="R4824" t="s">
        <v>97</v>
      </c>
      <c r="S4824" s="588">
        <v>6</v>
      </c>
    </row>
    <row r="4825" spans="1:19" x14ac:dyDescent="0.2">
      <c r="A4825">
        <v>4824</v>
      </c>
      <c r="B4825" s="400">
        <v>43727.131249999999</v>
      </c>
      <c r="C4825" t="s">
        <v>97</v>
      </c>
      <c r="D4825">
        <v>0.01</v>
      </c>
      <c r="F4825">
        <v>1.6169500000000001</v>
      </c>
      <c r="I4825" s="400">
        <v>43731.439583333333</v>
      </c>
      <c r="J4825">
        <v>1.6216600000000001</v>
      </c>
      <c r="N4825">
        <v>-3.22</v>
      </c>
      <c r="Q4825">
        <v>2819</v>
      </c>
      <c r="R4825" t="s">
        <v>97</v>
      </c>
      <c r="S4825" s="588">
        <v>6</v>
      </c>
    </row>
    <row r="4826" spans="1:19" x14ac:dyDescent="0.2">
      <c r="A4826">
        <v>4825</v>
      </c>
      <c r="B4826" s="400">
        <v>43727.158333333333</v>
      </c>
      <c r="C4826" t="s">
        <v>97</v>
      </c>
      <c r="D4826">
        <v>0.01</v>
      </c>
      <c r="F4826">
        <v>1.61849</v>
      </c>
      <c r="I4826" s="400">
        <v>43731.439583333333</v>
      </c>
      <c r="J4826">
        <v>1.6216600000000001</v>
      </c>
      <c r="N4826">
        <v>-2.16</v>
      </c>
      <c r="Q4826">
        <v>2819</v>
      </c>
      <c r="R4826" t="s">
        <v>97</v>
      </c>
      <c r="S4826" s="588">
        <v>6</v>
      </c>
    </row>
    <row r="4827" spans="1:19" x14ac:dyDescent="0.2">
      <c r="A4827">
        <v>4826</v>
      </c>
      <c r="B4827" s="400">
        <v>43727.188194444447</v>
      </c>
      <c r="C4827" t="s">
        <v>97</v>
      </c>
      <c r="D4827">
        <v>0.01</v>
      </c>
      <c r="F4827">
        <v>1.6224799999999999</v>
      </c>
      <c r="I4827" s="400">
        <v>43731.439583333333</v>
      </c>
      <c r="J4827">
        <v>1.6216600000000001</v>
      </c>
      <c r="N4827">
        <v>0.59</v>
      </c>
      <c r="Q4827">
        <v>2819</v>
      </c>
      <c r="R4827" t="s">
        <v>97</v>
      </c>
      <c r="S4827" s="588">
        <v>6</v>
      </c>
    </row>
    <row r="4828" spans="1:19" x14ac:dyDescent="0.2">
      <c r="A4828">
        <v>4827</v>
      </c>
      <c r="B4828" s="400">
        <v>43727.234722222223</v>
      </c>
      <c r="C4828" t="s">
        <v>97</v>
      </c>
      <c r="D4828">
        <v>0.02</v>
      </c>
      <c r="F4828">
        <v>1.6255900000000001</v>
      </c>
      <c r="I4828" s="400">
        <v>43731.439583333333</v>
      </c>
      <c r="J4828">
        <v>1.6216600000000001</v>
      </c>
      <c r="N4828">
        <v>5.48</v>
      </c>
      <c r="Q4828">
        <v>2819</v>
      </c>
      <c r="R4828" t="s">
        <v>97</v>
      </c>
      <c r="S4828" s="588">
        <v>6</v>
      </c>
    </row>
    <row r="4829" spans="1:19" x14ac:dyDescent="0.2">
      <c r="A4829">
        <v>4828</v>
      </c>
      <c r="B4829" s="400">
        <v>43727.413194444445</v>
      </c>
      <c r="C4829" t="s">
        <v>97</v>
      </c>
      <c r="D4829">
        <v>0.02</v>
      </c>
      <c r="F4829">
        <v>1.6288</v>
      </c>
      <c r="I4829" s="400">
        <v>43731.439583333333</v>
      </c>
      <c r="J4829">
        <v>1.6216600000000001</v>
      </c>
      <c r="N4829">
        <v>9.91</v>
      </c>
      <c r="Q4829">
        <v>2819</v>
      </c>
      <c r="R4829" t="s">
        <v>97</v>
      </c>
      <c r="S4829" s="588">
        <v>6</v>
      </c>
    </row>
    <row r="4830" spans="1:19" x14ac:dyDescent="0.2">
      <c r="A4830">
        <v>4829</v>
      </c>
      <c r="B4830" s="400">
        <v>43728.041666666664</v>
      </c>
      <c r="C4830" t="s">
        <v>96</v>
      </c>
      <c r="D4830">
        <v>0.01</v>
      </c>
      <c r="F4830">
        <v>1.62547</v>
      </c>
      <c r="I4830" s="400">
        <v>43728.123611111114</v>
      </c>
      <c r="J4830">
        <v>1.6262700000000001</v>
      </c>
      <c r="N4830">
        <v>0.55000000000000004</v>
      </c>
      <c r="Q4830">
        <v>2820</v>
      </c>
      <c r="R4830" t="s">
        <v>96</v>
      </c>
      <c r="S4830" s="588">
        <v>1</v>
      </c>
    </row>
    <row r="4831" spans="1:19" x14ac:dyDescent="0.2">
      <c r="A4831">
        <v>4830</v>
      </c>
      <c r="B4831" s="400">
        <v>43731.051388888889</v>
      </c>
      <c r="C4831" t="s">
        <v>96</v>
      </c>
      <c r="D4831">
        <v>0.01</v>
      </c>
      <c r="F4831">
        <v>1.62799</v>
      </c>
      <c r="I4831" s="400">
        <v>43733.381249999999</v>
      </c>
      <c r="J4831">
        <v>1.6225700000000001</v>
      </c>
      <c r="N4831">
        <v>-3.91</v>
      </c>
      <c r="Q4831">
        <v>2821</v>
      </c>
      <c r="R4831" t="s">
        <v>96</v>
      </c>
      <c r="S4831" s="588">
        <v>6</v>
      </c>
    </row>
    <row r="4832" spans="1:19" x14ac:dyDescent="0.2">
      <c r="A4832">
        <v>4831</v>
      </c>
      <c r="B4832" s="400">
        <v>43731.241666666669</v>
      </c>
      <c r="C4832" t="s">
        <v>96</v>
      </c>
      <c r="D4832">
        <v>0.01</v>
      </c>
      <c r="F4832">
        <v>1.6264700000000001</v>
      </c>
      <c r="I4832" s="400">
        <v>43733.381249999999</v>
      </c>
      <c r="J4832">
        <v>1.6225700000000001</v>
      </c>
      <c r="N4832">
        <v>-2.87</v>
      </c>
      <c r="Q4832">
        <v>2821</v>
      </c>
      <c r="R4832" t="s">
        <v>96</v>
      </c>
      <c r="S4832" s="588">
        <v>6</v>
      </c>
    </row>
    <row r="4833" spans="1:19" x14ac:dyDescent="0.2">
      <c r="A4833">
        <v>4832</v>
      </c>
      <c r="B4833" s="400">
        <v>43731.423611111109</v>
      </c>
      <c r="C4833" t="s">
        <v>96</v>
      </c>
      <c r="D4833">
        <v>0.01</v>
      </c>
      <c r="F4833">
        <v>1.62497</v>
      </c>
      <c r="I4833" s="400">
        <v>43733.381249999999</v>
      </c>
      <c r="J4833">
        <v>1.6225700000000001</v>
      </c>
      <c r="N4833">
        <v>-1.83</v>
      </c>
      <c r="Q4833">
        <v>2821</v>
      </c>
      <c r="R4833" t="s">
        <v>96</v>
      </c>
      <c r="S4833" s="588">
        <v>6</v>
      </c>
    </row>
    <row r="4834" spans="1:19" x14ac:dyDescent="0.2">
      <c r="A4834">
        <v>4833</v>
      </c>
      <c r="B4834" s="400">
        <v>43731.438194444447</v>
      </c>
      <c r="C4834" t="s">
        <v>96</v>
      </c>
      <c r="D4834">
        <v>0.01</v>
      </c>
      <c r="F4834">
        <v>1.6226400000000001</v>
      </c>
      <c r="I4834" s="400">
        <v>43733.381249999999</v>
      </c>
      <c r="J4834">
        <v>1.6225700000000001</v>
      </c>
      <c r="N4834">
        <v>-0.22</v>
      </c>
      <c r="Q4834">
        <v>2821</v>
      </c>
      <c r="R4834" t="s">
        <v>96</v>
      </c>
      <c r="S4834" s="588">
        <v>6</v>
      </c>
    </row>
    <row r="4835" spans="1:19" x14ac:dyDescent="0.2">
      <c r="A4835">
        <v>4835</v>
      </c>
      <c r="B4835" s="400">
        <v>43732.54583333333</v>
      </c>
      <c r="C4835" t="s">
        <v>96</v>
      </c>
      <c r="D4835">
        <v>0.02</v>
      </c>
      <c r="F4835">
        <v>1.61903</v>
      </c>
      <c r="I4835" s="400">
        <v>43733.381249999999</v>
      </c>
      <c r="J4835">
        <v>1.6225700000000001</v>
      </c>
      <c r="N4835">
        <v>4.7</v>
      </c>
      <c r="Q4835">
        <v>2821</v>
      </c>
      <c r="R4835" t="s">
        <v>96</v>
      </c>
      <c r="S4835" s="588">
        <v>6</v>
      </c>
    </row>
    <row r="4836" spans="1:19" x14ac:dyDescent="0.2">
      <c r="A4836">
        <v>4836</v>
      </c>
      <c r="B4836" s="400">
        <v>43732.550694444442</v>
      </c>
      <c r="C4836" t="s">
        <v>96</v>
      </c>
      <c r="D4836">
        <v>0.02</v>
      </c>
      <c r="F4836">
        <v>1.61582</v>
      </c>
      <c r="I4836" s="400">
        <v>43733.381249999999</v>
      </c>
      <c r="J4836">
        <v>1.6225700000000001</v>
      </c>
      <c r="N4836">
        <v>9.1300000000000008</v>
      </c>
      <c r="Q4836">
        <v>2821</v>
      </c>
      <c r="R4836" t="s">
        <v>96</v>
      </c>
      <c r="S4836" s="588">
        <v>6</v>
      </c>
    </row>
    <row r="4837" spans="1:19" x14ac:dyDescent="0.2">
      <c r="A4837">
        <v>4834</v>
      </c>
      <c r="B4837" s="400">
        <v>43731.916666666664</v>
      </c>
      <c r="C4837" t="s">
        <v>97</v>
      </c>
      <c r="D4837">
        <v>0.01</v>
      </c>
      <c r="F4837">
        <v>1.6240600000000001</v>
      </c>
      <c r="I4837" s="400">
        <v>43731.931944444441</v>
      </c>
      <c r="J4837">
        <v>1.6232599999999999</v>
      </c>
      <c r="N4837">
        <v>0.55000000000000004</v>
      </c>
      <c r="Q4837">
        <v>2822</v>
      </c>
      <c r="R4837" t="s">
        <v>97</v>
      </c>
      <c r="S4837" s="588">
        <v>1</v>
      </c>
    </row>
    <row r="4838" spans="1:19" x14ac:dyDescent="0.2">
      <c r="A4838">
        <v>4837</v>
      </c>
      <c r="B4838" s="400">
        <v>43733.888888888891</v>
      </c>
      <c r="C4838" t="s">
        <v>96</v>
      </c>
      <c r="D4838">
        <v>0.01</v>
      </c>
      <c r="F4838">
        <v>1.6205000000000001</v>
      </c>
      <c r="I4838" s="400">
        <v>43733.981944444444</v>
      </c>
      <c r="J4838">
        <v>1.6213</v>
      </c>
      <c r="N4838">
        <v>0.55000000000000004</v>
      </c>
      <c r="Q4838">
        <v>2823</v>
      </c>
      <c r="R4838" t="s">
        <v>96</v>
      </c>
      <c r="S4838" s="588">
        <v>1</v>
      </c>
    </row>
    <row r="4839" spans="1:19" x14ac:dyDescent="0.2">
      <c r="A4839">
        <v>4838</v>
      </c>
      <c r="B4839" s="400">
        <v>43734.886805555558</v>
      </c>
      <c r="C4839" t="s">
        <v>96</v>
      </c>
      <c r="D4839">
        <v>0.01</v>
      </c>
      <c r="F4839">
        <v>1.6177299999999999</v>
      </c>
      <c r="I4839" s="400">
        <v>43734.927083333336</v>
      </c>
      <c r="J4839">
        <v>1.61853</v>
      </c>
      <c r="N4839">
        <v>0.55000000000000004</v>
      </c>
      <c r="Q4839">
        <v>2824</v>
      </c>
      <c r="R4839" t="s">
        <v>96</v>
      </c>
      <c r="S4839" s="588">
        <v>1</v>
      </c>
    </row>
    <row r="4840" spans="1:19" x14ac:dyDescent="0.2">
      <c r="A4840">
        <v>4839</v>
      </c>
      <c r="B4840" s="400">
        <v>43734.94027777778</v>
      </c>
      <c r="C4840" t="s">
        <v>96</v>
      </c>
      <c r="D4840">
        <v>0.01</v>
      </c>
      <c r="F4840">
        <v>1.61697</v>
      </c>
      <c r="I4840" s="400">
        <v>43734.957638888889</v>
      </c>
      <c r="J4840">
        <v>1.6177699999999999</v>
      </c>
      <c r="N4840">
        <v>0.56000000000000005</v>
      </c>
      <c r="Q4840">
        <v>2825</v>
      </c>
      <c r="R4840" t="s">
        <v>96</v>
      </c>
      <c r="S4840" s="588">
        <v>1</v>
      </c>
    </row>
    <row r="4841" spans="1:19" x14ac:dyDescent="0.2">
      <c r="A4841">
        <v>4840</v>
      </c>
      <c r="B4841" s="400">
        <v>43735.902777777781</v>
      </c>
      <c r="C4841" t="s">
        <v>96</v>
      </c>
      <c r="D4841">
        <v>0.01</v>
      </c>
      <c r="F4841">
        <v>1.6180000000000001</v>
      </c>
      <c r="I4841" s="400">
        <v>43738.070138888892</v>
      </c>
      <c r="J4841">
        <v>1.6188</v>
      </c>
      <c r="N4841">
        <v>0.46</v>
      </c>
      <c r="Q4841">
        <v>2826</v>
      </c>
      <c r="R4841" t="s">
        <v>96</v>
      </c>
      <c r="S4841" s="588">
        <v>1</v>
      </c>
    </row>
    <row r="4842" spans="1:19" x14ac:dyDescent="0.2">
      <c r="A4842">
        <v>4841</v>
      </c>
      <c r="B4842" s="400">
        <v>43738.077777777777</v>
      </c>
      <c r="C4842" t="s">
        <v>97</v>
      </c>
      <c r="D4842">
        <v>0.01</v>
      </c>
      <c r="F4842">
        <v>1.6194500000000001</v>
      </c>
      <c r="I4842" s="400">
        <v>43738.085416666669</v>
      </c>
      <c r="J4842">
        <v>1.6186499999999999</v>
      </c>
      <c r="N4842">
        <v>0.55000000000000004</v>
      </c>
      <c r="Q4842">
        <v>2827</v>
      </c>
      <c r="R4842" t="s">
        <v>97</v>
      </c>
      <c r="S4842" s="588">
        <v>1</v>
      </c>
    </row>
    <row r="4843" spans="1:19" x14ac:dyDescent="0.2">
      <c r="A4843">
        <v>4842</v>
      </c>
      <c r="B4843" s="400">
        <v>43739.884027777778</v>
      </c>
      <c r="C4843" t="s">
        <v>96</v>
      </c>
      <c r="D4843">
        <v>0.01</v>
      </c>
      <c r="F4843">
        <v>1.63192</v>
      </c>
      <c r="I4843" s="400">
        <v>43740.431944444441</v>
      </c>
      <c r="J4843">
        <v>1.6311899999999999</v>
      </c>
      <c r="N4843">
        <v>-0.6</v>
      </c>
      <c r="Q4843">
        <v>2828</v>
      </c>
      <c r="R4843" t="s">
        <v>96</v>
      </c>
      <c r="S4843" s="588">
        <v>3</v>
      </c>
    </row>
    <row r="4844" spans="1:19" x14ac:dyDescent="0.2">
      <c r="A4844">
        <v>4843</v>
      </c>
      <c r="B4844" s="400">
        <v>43740.072916666664</v>
      </c>
      <c r="C4844" t="s">
        <v>96</v>
      </c>
      <c r="D4844">
        <v>0.01</v>
      </c>
      <c r="F4844">
        <v>1.6303799999999999</v>
      </c>
      <c r="I4844" s="400">
        <v>43740.431944444441</v>
      </c>
      <c r="J4844">
        <v>1.6311899999999999</v>
      </c>
      <c r="N4844">
        <v>0.55000000000000004</v>
      </c>
      <c r="Q4844">
        <v>2828</v>
      </c>
      <c r="R4844" t="s">
        <v>96</v>
      </c>
      <c r="S4844" s="588">
        <v>3</v>
      </c>
    </row>
    <row r="4845" spans="1:19" x14ac:dyDescent="0.2">
      <c r="A4845">
        <v>4844</v>
      </c>
      <c r="B4845" s="400">
        <v>43740.115972222222</v>
      </c>
      <c r="C4845" t="s">
        <v>96</v>
      </c>
      <c r="D4845">
        <v>0.01</v>
      </c>
      <c r="F4845">
        <v>1.6288800000000001</v>
      </c>
      <c r="I4845" s="400">
        <v>43740.431944444441</v>
      </c>
      <c r="J4845">
        <v>1.6311899999999999</v>
      </c>
      <c r="N4845">
        <v>1.59</v>
      </c>
      <c r="Q4845">
        <v>2828</v>
      </c>
      <c r="R4845" t="s">
        <v>96</v>
      </c>
      <c r="S4845" s="588">
        <v>3</v>
      </c>
    </row>
    <row r="4846" spans="1:19" x14ac:dyDescent="0.2">
      <c r="A4846">
        <v>4845</v>
      </c>
      <c r="B4846" s="400">
        <v>43741.893055555556</v>
      </c>
      <c r="C4846" t="s">
        <v>96</v>
      </c>
      <c r="D4846">
        <v>0.01</v>
      </c>
      <c r="F4846">
        <v>1.6271800000000001</v>
      </c>
      <c r="I4846" s="400">
        <v>43741.899305555555</v>
      </c>
      <c r="J4846">
        <v>1.62798</v>
      </c>
      <c r="N4846">
        <v>0.55000000000000004</v>
      </c>
      <c r="Q4846">
        <v>2829</v>
      </c>
      <c r="R4846" t="s">
        <v>96</v>
      </c>
      <c r="S4846" s="588">
        <v>1</v>
      </c>
    </row>
    <row r="4847" spans="1:19" x14ac:dyDescent="0.2">
      <c r="A4847">
        <v>4846</v>
      </c>
      <c r="B4847" s="400">
        <v>43742.87777777778</v>
      </c>
      <c r="C4847" t="s">
        <v>96</v>
      </c>
      <c r="D4847">
        <v>0.01</v>
      </c>
      <c r="F4847">
        <v>1.6212599999999999</v>
      </c>
      <c r="I4847" s="400">
        <v>43742.909722222219</v>
      </c>
      <c r="J4847">
        <v>1.6220600000000001</v>
      </c>
      <c r="N4847">
        <v>0.56000000000000005</v>
      </c>
      <c r="Q4847">
        <v>2830</v>
      </c>
      <c r="R4847" t="s">
        <v>96</v>
      </c>
      <c r="S4847" s="588">
        <v>1</v>
      </c>
    </row>
    <row r="4848" spans="1:19" x14ac:dyDescent="0.2">
      <c r="A4848">
        <v>4847</v>
      </c>
      <c r="B4848" s="400">
        <v>43745.063888888886</v>
      </c>
      <c r="C4848" t="s">
        <v>97</v>
      </c>
      <c r="D4848">
        <v>0.01</v>
      </c>
      <c r="F4848">
        <v>1.62459</v>
      </c>
      <c r="I4848" s="400">
        <v>43745.086111111108</v>
      </c>
      <c r="J4848">
        <v>1.6237900000000001</v>
      </c>
      <c r="N4848">
        <v>0.55000000000000004</v>
      </c>
      <c r="Q4848">
        <v>2831</v>
      </c>
      <c r="R4848" t="s">
        <v>97</v>
      </c>
      <c r="S4848" s="588">
        <v>1</v>
      </c>
    </row>
    <row r="4849" spans="1:19" x14ac:dyDescent="0.2">
      <c r="A4849">
        <v>4848</v>
      </c>
      <c r="B4849" s="400">
        <v>43745.875</v>
      </c>
      <c r="C4849" t="s">
        <v>96</v>
      </c>
      <c r="D4849">
        <v>0.01</v>
      </c>
      <c r="F4849">
        <v>1.62798</v>
      </c>
      <c r="I4849" s="400">
        <v>43745.879166666666</v>
      </c>
      <c r="J4849">
        <v>1.6287799999999999</v>
      </c>
      <c r="N4849">
        <v>0.55000000000000004</v>
      </c>
      <c r="Q4849">
        <v>2832</v>
      </c>
      <c r="R4849" t="s">
        <v>96</v>
      </c>
      <c r="S4849" s="588">
        <v>1</v>
      </c>
    </row>
    <row r="4850" spans="1:19" x14ac:dyDescent="0.2">
      <c r="A4850">
        <v>4849</v>
      </c>
      <c r="B4850" s="400">
        <v>43746.919444444444</v>
      </c>
      <c r="C4850" t="s">
        <v>97</v>
      </c>
      <c r="D4850">
        <v>0.01</v>
      </c>
      <c r="F4850">
        <v>1.62791</v>
      </c>
      <c r="I4850" s="400">
        <v>43747.158333333333</v>
      </c>
      <c r="J4850">
        <v>1.62788</v>
      </c>
      <c r="N4850">
        <v>0.03</v>
      </c>
      <c r="Q4850">
        <v>2833</v>
      </c>
      <c r="R4850" t="s">
        <v>97</v>
      </c>
      <c r="S4850" s="588">
        <v>2</v>
      </c>
    </row>
    <row r="4851" spans="1:19" x14ac:dyDescent="0.2">
      <c r="A4851">
        <v>4850</v>
      </c>
      <c r="B4851" s="400">
        <v>43747.111805555556</v>
      </c>
      <c r="C4851" t="s">
        <v>97</v>
      </c>
      <c r="D4851">
        <v>0.01</v>
      </c>
      <c r="F4851">
        <v>1.6294500000000001</v>
      </c>
      <c r="I4851" s="400">
        <v>43747.158333333333</v>
      </c>
      <c r="J4851">
        <v>1.62788</v>
      </c>
      <c r="N4851">
        <v>1.0900000000000001</v>
      </c>
      <c r="Q4851">
        <v>2833</v>
      </c>
      <c r="R4851" t="s">
        <v>97</v>
      </c>
      <c r="S4851" s="588">
        <v>2</v>
      </c>
    </row>
    <row r="4852" spans="1:19" x14ac:dyDescent="0.2">
      <c r="A4852">
        <v>4851</v>
      </c>
      <c r="B4852" s="400">
        <v>43747.947916666664</v>
      </c>
      <c r="C4852" t="s">
        <v>97</v>
      </c>
      <c r="D4852">
        <v>0.01</v>
      </c>
      <c r="F4852">
        <v>1.63205</v>
      </c>
      <c r="I4852" s="400">
        <v>43748.177083333336</v>
      </c>
      <c r="J4852">
        <v>1.6327799999999999</v>
      </c>
      <c r="N4852">
        <v>-0.46</v>
      </c>
      <c r="Q4852">
        <v>2834</v>
      </c>
      <c r="R4852" t="s">
        <v>97</v>
      </c>
      <c r="S4852" s="588">
        <v>3</v>
      </c>
    </row>
    <row r="4853" spans="1:19" x14ac:dyDescent="0.2">
      <c r="A4853">
        <v>4852</v>
      </c>
      <c r="B4853" s="400">
        <v>43748.056944444441</v>
      </c>
      <c r="C4853" t="s">
        <v>97</v>
      </c>
      <c r="D4853">
        <v>0.01</v>
      </c>
      <c r="F4853">
        <v>1.6335900000000001</v>
      </c>
      <c r="I4853" s="400">
        <v>43748.177083333336</v>
      </c>
      <c r="J4853">
        <v>1.6327799999999999</v>
      </c>
      <c r="N4853">
        <v>0.56000000000000005</v>
      </c>
      <c r="Q4853">
        <v>2834</v>
      </c>
      <c r="R4853" t="s">
        <v>97</v>
      </c>
      <c r="S4853" s="588">
        <v>3</v>
      </c>
    </row>
    <row r="4854" spans="1:19" x14ac:dyDescent="0.2">
      <c r="A4854">
        <v>4853</v>
      </c>
      <c r="B4854" s="400">
        <v>43748.069444444445</v>
      </c>
      <c r="C4854" t="s">
        <v>97</v>
      </c>
      <c r="D4854">
        <v>0.01</v>
      </c>
      <c r="F4854">
        <v>1.6351</v>
      </c>
      <c r="I4854" s="400">
        <v>43748.177083333336</v>
      </c>
      <c r="J4854">
        <v>1.6327799999999999</v>
      </c>
      <c r="N4854">
        <v>1.6</v>
      </c>
      <c r="Q4854">
        <v>2834</v>
      </c>
      <c r="R4854" t="s">
        <v>97</v>
      </c>
      <c r="S4854" s="588">
        <v>3</v>
      </c>
    </row>
    <row r="4855" spans="1:19" x14ac:dyDescent="0.2">
      <c r="A4855">
        <v>4854</v>
      </c>
      <c r="B4855" s="400">
        <v>43749.056250000001</v>
      </c>
      <c r="C4855" t="s">
        <v>97</v>
      </c>
      <c r="D4855">
        <v>0.01</v>
      </c>
      <c r="F4855">
        <v>1.6291800000000001</v>
      </c>
      <c r="I4855" s="400">
        <v>43749.066666666666</v>
      </c>
      <c r="J4855">
        <v>1.6283799999999999</v>
      </c>
      <c r="N4855">
        <v>0.55000000000000004</v>
      </c>
      <c r="Q4855">
        <v>2835</v>
      </c>
      <c r="R4855" t="s">
        <v>97</v>
      </c>
      <c r="S4855" s="588">
        <v>1</v>
      </c>
    </row>
    <row r="4856" spans="1:19" x14ac:dyDescent="0.2">
      <c r="A4856">
        <v>4855</v>
      </c>
      <c r="B4856" s="400">
        <v>43749.081250000003</v>
      </c>
      <c r="C4856" t="s">
        <v>97</v>
      </c>
      <c r="D4856">
        <v>0.01</v>
      </c>
      <c r="F4856">
        <v>1.6287400000000001</v>
      </c>
      <c r="I4856" s="400">
        <v>43749.082638888889</v>
      </c>
      <c r="J4856">
        <v>1.6279399999999999</v>
      </c>
      <c r="N4856">
        <v>0.56000000000000005</v>
      </c>
      <c r="Q4856">
        <v>2836</v>
      </c>
      <c r="R4856" t="s">
        <v>97</v>
      </c>
      <c r="S4856" s="588">
        <v>1</v>
      </c>
    </row>
    <row r="4857" spans="1:19" x14ac:dyDescent="0.2">
      <c r="A4857">
        <v>4856</v>
      </c>
      <c r="B4857" s="400">
        <v>43749.875</v>
      </c>
      <c r="C4857" t="s">
        <v>97</v>
      </c>
      <c r="D4857">
        <v>0.01</v>
      </c>
      <c r="F4857">
        <v>1.62513</v>
      </c>
      <c r="I4857" s="400">
        <v>43749.90625</v>
      </c>
      <c r="J4857">
        <v>1.6243300000000001</v>
      </c>
      <c r="N4857">
        <v>0.55000000000000004</v>
      </c>
      <c r="Q4857">
        <v>2837</v>
      </c>
      <c r="R4857" t="s">
        <v>97</v>
      </c>
      <c r="S4857" s="588">
        <v>1</v>
      </c>
    </row>
    <row r="4858" spans="1:19" x14ac:dyDescent="0.2">
      <c r="A4858">
        <v>4857</v>
      </c>
      <c r="B4858" s="400">
        <v>43749.906944444447</v>
      </c>
      <c r="C4858" t="s">
        <v>96</v>
      </c>
      <c r="D4858">
        <v>0.01</v>
      </c>
      <c r="F4858">
        <v>1.6243300000000001</v>
      </c>
      <c r="I4858" s="400">
        <v>43749.956250000003</v>
      </c>
      <c r="J4858">
        <v>1.62513</v>
      </c>
      <c r="N4858">
        <v>0.55000000000000004</v>
      </c>
      <c r="Q4858">
        <v>2838</v>
      </c>
      <c r="R4858" t="s">
        <v>96</v>
      </c>
      <c r="S4858" s="588">
        <v>1</v>
      </c>
    </row>
    <row r="4859" spans="1:19" x14ac:dyDescent="0.2">
      <c r="A4859">
        <v>4858</v>
      </c>
      <c r="B4859" s="400">
        <v>43752.07708333333</v>
      </c>
      <c r="C4859" t="s">
        <v>96</v>
      </c>
      <c r="D4859">
        <v>0.01</v>
      </c>
      <c r="F4859">
        <v>1.6235200000000001</v>
      </c>
      <c r="I4859" s="400">
        <v>43752.097916666666</v>
      </c>
      <c r="J4859">
        <v>1.62432</v>
      </c>
      <c r="N4859">
        <v>0.55000000000000004</v>
      </c>
      <c r="Q4859">
        <v>2839</v>
      </c>
      <c r="R4859" t="s">
        <v>96</v>
      </c>
      <c r="S4859" s="588">
        <v>1</v>
      </c>
    </row>
    <row r="4860" spans="1:19" x14ac:dyDescent="0.2">
      <c r="A4860">
        <v>4859</v>
      </c>
      <c r="B4860" s="400">
        <v>43753.87777777778</v>
      </c>
      <c r="C4860" t="s">
        <v>96</v>
      </c>
      <c r="D4860">
        <v>0.01</v>
      </c>
      <c r="F4860">
        <v>1.6320699999999999</v>
      </c>
      <c r="I4860" s="400">
        <v>43753.901388888888</v>
      </c>
      <c r="J4860">
        <v>1.63287</v>
      </c>
      <c r="N4860">
        <v>0.56000000000000005</v>
      </c>
      <c r="Q4860">
        <v>2840</v>
      </c>
      <c r="R4860" t="s">
        <v>96</v>
      </c>
      <c r="S4860" s="588">
        <v>1</v>
      </c>
    </row>
    <row r="4861" spans="1:19" x14ac:dyDescent="0.2">
      <c r="A4861">
        <v>4860</v>
      </c>
      <c r="B4861" s="400">
        <v>43753.90625</v>
      </c>
      <c r="C4861" t="s">
        <v>97</v>
      </c>
      <c r="D4861">
        <v>0.01</v>
      </c>
      <c r="F4861">
        <v>1.6333200000000001</v>
      </c>
      <c r="I4861" s="400">
        <v>43754.03125</v>
      </c>
      <c r="J4861">
        <v>1.6332899999999999</v>
      </c>
      <c r="N4861">
        <v>0.03</v>
      </c>
      <c r="Q4861">
        <v>2841</v>
      </c>
      <c r="R4861" t="s">
        <v>97</v>
      </c>
      <c r="S4861" s="588">
        <v>2</v>
      </c>
    </row>
    <row r="4862" spans="1:19" x14ac:dyDescent="0.2">
      <c r="A4862">
        <v>4861</v>
      </c>
      <c r="B4862" s="400">
        <v>43754.020833333336</v>
      </c>
      <c r="C4862" t="s">
        <v>97</v>
      </c>
      <c r="D4862">
        <v>0.01</v>
      </c>
      <c r="F4862">
        <v>1.6348499999999999</v>
      </c>
      <c r="I4862" s="400">
        <v>43754.03125</v>
      </c>
      <c r="J4862">
        <v>1.6332899999999999</v>
      </c>
      <c r="N4862">
        <v>1.08</v>
      </c>
      <c r="Q4862">
        <v>2841</v>
      </c>
      <c r="R4862" t="s">
        <v>97</v>
      </c>
      <c r="S4862" s="588">
        <v>2</v>
      </c>
    </row>
    <row r="4863" spans="1:19" x14ac:dyDescent="0.2">
      <c r="A4863">
        <v>4862</v>
      </c>
      <c r="B4863" s="400">
        <v>43754.054861111108</v>
      </c>
      <c r="C4863" t="s">
        <v>96</v>
      </c>
      <c r="D4863">
        <v>0.01</v>
      </c>
      <c r="F4863">
        <v>1.63402</v>
      </c>
      <c r="I4863" s="400">
        <v>43754.087500000001</v>
      </c>
      <c r="J4863">
        <v>1.6348199999999999</v>
      </c>
      <c r="N4863">
        <v>0.55000000000000004</v>
      </c>
      <c r="Q4863">
        <v>2842</v>
      </c>
      <c r="R4863" t="s">
        <v>96</v>
      </c>
      <c r="S4863" s="588">
        <v>1</v>
      </c>
    </row>
    <row r="4864" spans="1:19" x14ac:dyDescent="0.2">
      <c r="A4864">
        <v>4863</v>
      </c>
      <c r="B4864" s="400">
        <v>43754.888888888891</v>
      </c>
      <c r="C4864" t="s">
        <v>96</v>
      </c>
      <c r="D4864">
        <v>0.01</v>
      </c>
      <c r="F4864">
        <v>1.6375200000000001</v>
      </c>
      <c r="I4864" s="400">
        <v>43755.006249999999</v>
      </c>
      <c r="J4864">
        <v>1.63832</v>
      </c>
      <c r="N4864">
        <v>0.27</v>
      </c>
      <c r="Q4864">
        <v>2843</v>
      </c>
      <c r="R4864" t="s">
        <v>96</v>
      </c>
      <c r="S4864" s="588">
        <v>1</v>
      </c>
    </row>
    <row r="4865" spans="1:19" x14ac:dyDescent="0.2">
      <c r="A4865">
        <v>4864</v>
      </c>
      <c r="B4865" s="400">
        <v>43755.053472222222</v>
      </c>
      <c r="C4865" t="s">
        <v>97</v>
      </c>
      <c r="D4865">
        <v>0.01</v>
      </c>
      <c r="F4865">
        <v>1.63903</v>
      </c>
      <c r="I4865" s="400">
        <v>43755.145833333336</v>
      </c>
      <c r="J4865">
        <v>1.6382300000000001</v>
      </c>
      <c r="N4865">
        <v>0.55000000000000004</v>
      </c>
      <c r="Q4865">
        <v>2844</v>
      </c>
      <c r="R4865" t="s">
        <v>97</v>
      </c>
      <c r="S4865" s="588">
        <v>1</v>
      </c>
    </row>
    <row r="4866" spans="1:19" x14ac:dyDescent="0.2">
      <c r="A4866">
        <v>4865</v>
      </c>
      <c r="B4866" s="400">
        <v>43759.052083333336</v>
      </c>
      <c r="C4866" t="s">
        <v>97</v>
      </c>
      <c r="D4866">
        <v>0.01</v>
      </c>
      <c r="F4866">
        <v>1.6300699999999999</v>
      </c>
      <c r="I4866" s="400">
        <v>43759.074999999997</v>
      </c>
      <c r="J4866">
        <v>1.62927</v>
      </c>
      <c r="N4866">
        <v>0.55000000000000004</v>
      </c>
      <c r="Q4866">
        <v>2845</v>
      </c>
      <c r="R4866" t="s">
        <v>97</v>
      </c>
      <c r="S4866" s="588">
        <v>1</v>
      </c>
    </row>
    <row r="4867" spans="1:19" x14ac:dyDescent="0.2">
      <c r="A4867">
        <v>4866</v>
      </c>
      <c r="B4867" s="400">
        <v>43760.885416666664</v>
      </c>
      <c r="C4867" t="s">
        <v>97</v>
      </c>
      <c r="D4867">
        <v>0.01</v>
      </c>
      <c r="F4867">
        <v>1.6234</v>
      </c>
      <c r="I4867" s="400">
        <v>43760.893750000003</v>
      </c>
      <c r="J4867">
        <v>1.6226</v>
      </c>
      <c r="N4867">
        <v>0.55000000000000004</v>
      </c>
      <c r="Q4867">
        <v>2846</v>
      </c>
      <c r="R4867" t="s">
        <v>97</v>
      </c>
      <c r="S4867" s="588">
        <v>1</v>
      </c>
    </row>
    <row r="4868" spans="1:19" x14ac:dyDescent="0.2">
      <c r="A4868">
        <v>4867</v>
      </c>
      <c r="B4868" s="400">
        <v>43760.909722222219</v>
      </c>
      <c r="C4868" t="s">
        <v>97</v>
      </c>
      <c r="D4868">
        <v>0.01</v>
      </c>
      <c r="F4868">
        <v>1.6228800000000001</v>
      </c>
      <c r="I4868" s="400">
        <v>43761.111111111109</v>
      </c>
      <c r="J4868">
        <v>1.62208</v>
      </c>
      <c r="N4868">
        <v>0.56000000000000005</v>
      </c>
      <c r="Q4868">
        <v>2847</v>
      </c>
      <c r="R4868" t="s">
        <v>97</v>
      </c>
      <c r="S4868" s="588">
        <v>1</v>
      </c>
    </row>
    <row r="4869" spans="1:19" x14ac:dyDescent="0.2">
      <c r="A4869">
        <v>4868</v>
      </c>
      <c r="B4869" s="400">
        <v>43763.057638888888</v>
      </c>
      <c r="C4869" t="s">
        <v>97</v>
      </c>
      <c r="D4869">
        <v>0.01</v>
      </c>
      <c r="F4869">
        <v>1.6296200000000001</v>
      </c>
      <c r="I4869" s="400">
        <v>43763.090277777781</v>
      </c>
      <c r="J4869">
        <v>1.6288199999999999</v>
      </c>
      <c r="N4869">
        <v>0.56000000000000005</v>
      </c>
      <c r="Q4869">
        <v>2848</v>
      </c>
      <c r="R4869" t="s">
        <v>97</v>
      </c>
      <c r="S4869" s="588">
        <v>1</v>
      </c>
    </row>
    <row r="4870" spans="1:19" x14ac:dyDescent="0.2">
      <c r="A4870">
        <v>4869</v>
      </c>
      <c r="B4870" s="400">
        <v>43763.917361111111</v>
      </c>
      <c r="C4870" t="s">
        <v>97</v>
      </c>
      <c r="D4870">
        <v>0.01</v>
      </c>
      <c r="F4870">
        <v>1.62469</v>
      </c>
      <c r="I4870" s="400">
        <v>43765.991666666669</v>
      </c>
      <c r="J4870">
        <v>1.6238900000000001</v>
      </c>
      <c r="N4870">
        <v>0.56000000000000005</v>
      </c>
      <c r="Q4870">
        <v>2849</v>
      </c>
      <c r="R4870" t="s">
        <v>97</v>
      </c>
      <c r="S4870" s="588">
        <v>1</v>
      </c>
    </row>
    <row r="4871" spans="1:19" x14ac:dyDescent="0.2">
      <c r="A4871">
        <v>4870</v>
      </c>
      <c r="B4871" s="400">
        <v>43766.875</v>
      </c>
      <c r="C4871" t="s">
        <v>97</v>
      </c>
      <c r="D4871">
        <v>0.01</v>
      </c>
      <c r="F4871">
        <v>1.62277</v>
      </c>
      <c r="I4871" s="400">
        <v>43767.099305555559</v>
      </c>
      <c r="J4871">
        <v>1.6219699999999999</v>
      </c>
      <c r="N4871">
        <v>0.56000000000000005</v>
      </c>
      <c r="Q4871">
        <v>2850</v>
      </c>
      <c r="R4871" t="s">
        <v>97</v>
      </c>
      <c r="S4871" s="588">
        <v>1</v>
      </c>
    </row>
    <row r="4872" spans="1:19" x14ac:dyDescent="0.2">
      <c r="A4872">
        <v>4871</v>
      </c>
      <c r="B4872" s="400">
        <v>43767.917361111111</v>
      </c>
      <c r="C4872" t="s">
        <v>96</v>
      </c>
      <c r="D4872">
        <v>0.01</v>
      </c>
      <c r="F4872">
        <v>1.6185400000000001</v>
      </c>
      <c r="I4872" s="400">
        <v>43768.015972222223</v>
      </c>
      <c r="J4872">
        <v>1.61934</v>
      </c>
      <c r="N4872">
        <v>0.46</v>
      </c>
      <c r="Q4872">
        <v>2851</v>
      </c>
      <c r="R4872" t="s">
        <v>96</v>
      </c>
      <c r="S4872" s="588">
        <v>1</v>
      </c>
    </row>
    <row r="4873" spans="1:19" x14ac:dyDescent="0.2">
      <c r="A4873">
        <v>4872</v>
      </c>
      <c r="B4873" s="400">
        <v>43768.040972222225</v>
      </c>
      <c r="C4873" t="s">
        <v>97</v>
      </c>
      <c r="D4873">
        <v>0.01</v>
      </c>
      <c r="F4873">
        <v>1.6201099999999999</v>
      </c>
      <c r="I4873" s="400">
        <v>43768.104166666664</v>
      </c>
      <c r="J4873">
        <v>1.6200600000000001</v>
      </c>
      <c r="N4873">
        <v>0.04</v>
      </c>
      <c r="Q4873">
        <v>2852</v>
      </c>
      <c r="R4873" t="s">
        <v>97</v>
      </c>
      <c r="S4873" s="588">
        <v>2</v>
      </c>
    </row>
    <row r="4874" spans="1:19" x14ac:dyDescent="0.2">
      <c r="A4874">
        <v>4873</v>
      </c>
      <c r="B4874" s="400">
        <v>43768.1</v>
      </c>
      <c r="C4874" t="s">
        <v>97</v>
      </c>
      <c r="D4874">
        <v>0.01</v>
      </c>
      <c r="F4874">
        <v>1.62161</v>
      </c>
      <c r="I4874" s="400">
        <v>43768.104166666664</v>
      </c>
      <c r="J4874">
        <v>1.6200600000000001</v>
      </c>
      <c r="N4874">
        <v>1.07</v>
      </c>
      <c r="Q4874">
        <v>2852</v>
      </c>
      <c r="R4874" t="s">
        <v>97</v>
      </c>
      <c r="S4874" s="588">
        <v>2</v>
      </c>
    </row>
    <row r="4875" spans="1:19" x14ac:dyDescent="0.2">
      <c r="A4875">
        <v>4874</v>
      </c>
      <c r="B4875" s="400">
        <v>43768.921527777777</v>
      </c>
      <c r="C4875" t="s">
        <v>96</v>
      </c>
      <c r="D4875">
        <v>0.01</v>
      </c>
      <c r="F4875">
        <v>1.6160300000000001</v>
      </c>
      <c r="I4875" s="400">
        <v>43769.029861111114</v>
      </c>
      <c r="J4875">
        <v>1.61683</v>
      </c>
      <c r="N4875">
        <v>0.27</v>
      </c>
      <c r="Q4875">
        <v>2853</v>
      </c>
      <c r="R4875" t="s">
        <v>96</v>
      </c>
      <c r="S4875" s="588">
        <v>1</v>
      </c>
    </row>
    <row r="4876" spans="1:19" x14ac:dyDescent="0.2">
      <c r="A4876">
        <v>4875</v>
      </c>
      <c r="B4876" s="400">
        <v>43769.030555555553</v>
      </c>
      <c r="C4876" t="s">
        <v>97</v>
      </c>
      <c r="D4876">
        <v>0.01</v>
      </c>
      <c r="F4876">
        <v>1.6168400000000001</v>
      </c>
      <c r="I4876" s="400">
        <v>43769.086805555555</v>
      </c>
      <c r="J4876">
        <v>1.6160399999999999</v>
      </c>
      <c r="N4876">
        <v>0.55000000000000004</v>
      </c>
      <c r="Q4876">
        <v>2854</v>
      </c>
      <c r="R4876" t="s">
        <v>97</v>
      </c>
      <c r="S4876" s="588">
        <v>1</v>
      </c>
    </row>
    <row r="4877" spans="1:19" x14ac:dyDescent="0.2">
      <c r="A4877">
        <v>4876</v>
      </c>
      <c r="B4877" s="400">
        <v>43770.040972222225</v>
      </c>
      <c r="C4877" t="s">
        <v>97</v>
      </c>
      <c r="D4877">
        <v>0.01</v>
      </c>
      <c r="F4877">
        <v>1.6189100000000001</v>
      </c>
      <c r="I4877" s="400">
        <v>43770.12777777778</v>
      </c>
      <c r="J4877">
        <v>1.6181099999999999</v>
      </c>
      <c r="N4877">
        <v>0.55000000000000004</v>
      </c>
      <c r="Q4877">
        <v>2855</v>
      </c>
      <c r="R4877" t="s">
        <v>97</v>
      </c>
      <c r="S4877" s="588">
        <v>1</v>
      </c>
    </row>
    <row r="4878" spans="1:19" x14ac:dyDescent="0.2">
      <c r="A4878">
        <v>4877</v>
      </c>
      <c r="B4878" s="400">
        <v>43770.879861111112</v>
      </c>
      <c r="C4878" t="s">
        <v>97</v>
      </c>
      <c r="D4878">
        <v>0.01</v>
      </c>
      <c r="F4878">
        <v>1.6163400000000001</v>
      </c>
      <c r="I4878" s="400">
        <v>43770.917361111111</v>
      </c>
      <c r="J4878">
        <v>1.61554</v>
      </c>
      <c r="N4878">
        <v>0.55000000000000004</v>
      </c>
      <c r="Q4878">
        <v>2856</v>
      </c>
      <c r="R4878" t="s">
        <v>97</v>
      </c>
      <c r="S4878" s="588">
        <v>1</v>
      </c>
    </row>
    <row r="4879" spans="1:19" x14ac:dyDescent="0.2">
      <c r="A4879">
        <v>4878</v>
      </c>
      <c r="B4879" s="400">
        <v>43770.925000000003</v>
      </c>
      <c r="C4879" t="s">
        <v>96</v>
      </c>
      <c r="D4879">
        <v>0.01</v>
      </c>
      <c r="F4879">
        <v>1.6149</v>
      </c>
      <c r="I4879" s="400">
        <v>43773.009027777778</v>
      </c>
      <c r="J4879">
        <v>1.6156999999999999</v>
      </c>
      <c r="N4879">
        <v>0.46</v>
      </c>
      <c r="Q4879">
        <v>2857</v>
      </c>
      <c r="R4879" t="s">
        <v>96</v>
      </c>
      <c r="S4879" s="588">
        <v>1</v>
      </c>
    </row>
    <row r="4880" spans="1:19" x14ac:dyDescent="0.2">
      <c r="A4880">
        <v>4879</v>
      </c>
      <c r="B4880" s="400">
        <v>43773.886805555558</v>
      </c>
      <c r="C4880" t="s">
        <v>97</v>
      </c>
      <c r="D4880">
        <v>0.01</v>
      </c>
      <c r="F4880">
        <v>1.6174900000000001</v>
      </c>
      <c r="I4880" s="400">
        <v>43773.949305555558</v>
      </c>
      <c r="J4880">
        <v>1.61669</v>
      </c>
      <c r="N4880">
        <v>0.55000000000000004</v>
      </c>
      <c r="Q4880">
        <v>2858</v>
      </c>
      <c r="R4880" t="s">
        <v>97</v>
      </c>
      <c r="S4880" s="588">
        <v>1</v>
      </c>
    </row>
    <row r="4881" spans="1:19" x14ac:dyDescent="0.2">
      <c r="A4881">
        <v>4880</v>
      </c>
      <c r="B4881" s="400">
        <v>43774.052083333336</v>
      </c>
      <c r="C4881" t="s">
        <v>97</v>
      </c>
      <c r="D4881">
        <v>0.01</v>
      </c>
      <c r="F4881">
        <v>1.6171599999999999</v>
      </c>
      <c r="I4881" s="400">
        <v>43774.06527777778</v>
      </c>
      <c r="J4881">
        <v>1.61636</v>
      </c>
      <c r="N4881">
        <v>0.56000000000000005</v>
      </c>
      <c r="Q4881">
        <v>2859</v>
      </c>
      <c r="R4881" t="s">
        <v>97</v>
      </c>
      <c r="S4881" s="588">
        <v>1</v>
      </c>
    </row>
    <row r="4882" spans="1:19" x14ac:dyDescent="0.2">
      <c r="A4882">
        <v>4881</v>
      </c>
      <c r="B4882" s="400">
        <v>43774.068055555559</v>
      </c>
      <c r="C4882" t="s">
        <v>97</v>
      </c>
      <c r="D4882">
        <v>0.01</v>
      </c>
      <c r="F4882">
        <v>1.61503</v>
      </c>
      <c r="I4882" s="400">
        <v>43774.214583333334</v>
      </c>
      <c r="J4882">
        <v>1.615</v>
      </c>
      <c r="N4882">
        <v>0.02</v>
      </c>
      <c r="Q4882">
        <v>2860</v>
      </c>
      <c r="R4882" t="s">
        <v>97</v>
      </c>
      <c r="S4882" s="588">
        <v>2</v>
      </c>
    </row>
    <row r="4883" spans="1:19" x14ac:dyDescent="0.2">
      <c r="A4883">
        <v>4883</v>
      </c>
      <c r="B4883" s="400">
        <v>43774.113194444442</v>
      </c>
      <c r="C4883" t="s">
        <v>97</v>
      </c>
      <c r="D4883">
        <v>0.01</v>
      </c>
      <c r="F4883">
        <v>1.6165700000000001</v>
      </c>
      <c r="I4883" s="400">
        <v>43774.214583333334</v>
      </c>
      <c r="J4883">
        <v>1.615</v>
      </c>
      <c r="N4883">
        <v>1.08</v>
      </c>
      <c r="Q4883">
        <v>2860</v>
      </c>
      <c r="R4883" t="s">
        <v>97</v>
      </c>
      <c r="S4883" s="588">
        <v>2</v>
      </c>
    </row>
    <row r="4884" spans="1:19" x14ac:dyDescent="0.2">
      <c r="A4884">
        <v>4882</v>
      </c>
      <c r="B4884" s="400">
        <v>43774.07916666667</v>
      </c>
      <c r="C4884" t="s">
        <v>96</v>
      </c>
      <c r="D4884">
        <v>0.01</v>
      </c>
      <c r="F4884">
        <v>1.6154200000000001</v>
      </c>
      <c r="I4884" s="400">
        <v>43774.111111111109</v>
      </c>
      <c r="J4884">
        <v>1.61622</v>
      </c>
      <c r="N4884">
        <v>0.55000000000000004</v>
      </c>
      <c r="Q4884">
        <v>2861</v>
      </c>
      <c r="R4884" t="s">
        <v>96</v>
      </c>
      <c r="S4884" s="588">
        <v>1</v>
      </c>
    </row>
    <row r="4885" spans="1:19" x14ac:dyDescent="0.2">
      <c r="A4885">
        <v>4884</v>
      </c>
      <c r="B4885" s="400">
        <v>43775.044444444444</v>
      </c>
      <c r="C4885" t="s">
        <v>97</v>
      </c>
      <c r="D4885">
        <v>0.01</v>
      </c>
      <c r="F4885">
        <v>1.60656</v>
      </c>
      <c r="I4885" s="400">
        <v>43775.147916666669</v>
      </c>
      <c r="J4885">
        <v>1.6057600000000001</v>
      </c>
      <c r="N4885">
        <v>0.55000000000000004</v>
      </c>
      <c r="Q4885">
        <v>2862</v>
      </c>
      <c r="R4885" t="s">
        <v>97</v>
      </c>
      <c r="S4885" s="588">
        <v>1</v>
      </c>
    </row>
    <row r="4886" spans="1:19" x14ac:dyDescent="0.2">
      <c r="A4886">
        <v>4885</v>
      </c>
      <c r="B4886" s="400">
        <v>43776.90625</v>
      </c>
      <c r="C4886" t="s">
        <v>97</v>
      </c>
      <c r="D4886">
        <v>0.01</v>
      </c>
      <c r="F4886">
        <v>1.60046</v>
      </c>
      <c r="I4886" s="400">
        <v>43777.088888888888</v>
      </c>
      <c r="J4886">
        <v>1.60117</v>
      </c>
      <c r="N4886">
        <v>-0.48</v>
      </c>
      <c r="Q4886">
        <v>2863</v>
      </c>
      <c r="R4886" t="s">
        <v>97</v>
      </c>
      <c r="S4886" s="588">
        <v>3</v>
      </c>
    </row>
    <row r="4887" spans="1:19" x14ac:dyDescent="0.2">
      <c r="A4887">
        <v>4886</v>
      </c>
      <c r="B4887" s="400">
        <v>43776.993055555555</v>
      </c>
      <c r="C4887" t="s">
        <v>97</v>
      </c>
      <c r="D4887">
        <v>0.01</v>
      </c>
      <c r="F4887">
        <v>1.6019699999999999</v>
      </c>
      <c r="I4887" s="400">
        <v>43777.088888888888</v>
      </c>
      <c r="J4887">
        <v>1.60117</v>
      </c>
      <c r="N4887">
        <v>0.56000000000000005</v>
      </c>
      <c r="Q4887">
        <v>2863</v>
      </c>
      <c r="R4887" t="s">
        <v>97</v>
      </c>
      <c r="S4887" s="588">
        <v>3</v>
      </c>
    </row>
    <row r="4888" spans="1:19" x14ac:dyDescent="0.2">
      <c r="A4888">
        <v>4887</v>
      </c>
      <c r="B4888" s="400">
        <v>43777.042361111111</v>
      </c>
      <c r="C4888" t="s">
        <v>97</v>
      </c>
      <c r="D4888">
        <v>0.01</v>
      </c>
      <c r="F4888">
        <v>1.6034900000000001</v>
      </c>
      <c r="I4888" s="400">
        <v>43777.088888888888</v>
      </c>
      <c r="J4888">
        <v>1.60117</v>
      </c>
      <c r="N4888">
        <v>1.6</v>
      </c>
      <c r="Q4888">
        <v>2863</v>
      </c>
      <c r="R4888" t="s">
        <v>97</v>
      </c>
      <c r="S4888" s="588">
        <v>3</v>
      </c>
    </row>
    <row r="4889" spans="1:19" x14ac:dyDescent="0.2">
      <c r="A4889">
        <v>4888</v>
      </c>
      <c r="B4889" s="400">
        <v>43781.038194444445</v>
      </c>
      <c r="C4889" t="s">
        <v>97</v>
      </c>
      <c r="D4889">
        <v>0.01</v>
      </c>
      <c r="F4889">
        <v>1.6108499999999999</v>
      </c>
      <c r="I4889" s="400">
        <v>43781.115277777775</v>
      </c>
      <c r="J4889">
        <v>1.61005</v>
      </c>
      <c r="N4889">
        <v>0.55000000000000004</v>
      </c>
      <c r="Q4889">
        <v>2864</v>
      </c>
      <c r="R4889" t="s">
        <v>97</v>
      </c>
      <c r="S4889" s="588">
        <v>1</v>
      </c>
    </row>
    <row r="4890" spans="1:19" x14ac:dyDescent="0.2">
      <c r="A4890">
        <v>4889</v>
      </c>
      <c r="B4890" s="400">
        <v>43782.041666666664</v>
      </c>
      <c r="C4890" t="s">
        <v>97</v>
      </c>
      <c r="D4890">
        <v>0.01</v>
      </c>
      <c r="F4890">
        <v>1.6099000000000001</v>
      </c>
      <c r="I4890" s="400">
        <v>43782.125</v>
      </c>
      <c r="J4890">
        <v>1.6098600000000001</v>
      </c>
      <c r="N4890">
        <v>0.03</v>
      </c>
      <c r="Q4890">
        <v>2865</v>
      </c>
      <c r="R4890" t="s">
        <v>97</v>
      </c>
      <c r="S4890" s="588">
        <v>2</v>
      </c>
    </row>
    <row r="4891" spans="1:19" x14ac:dyDescent="0.2">
      <c r="A4891">
        <v>4890</v>
      </c>
      <c r="B4891" s="400">
        <v>43782.113888888889</v>
      </c>
      <c r="C4891" t="s">
        <v>97</v>
      </c>
      <c r="D4891">
        <v>0.01</v>
      </c>
      <c r="F4891">
        <v>1.61141</v>
      </c>
      <c r="I4891" s="400">
        <v>43782.125</v>
      </c>
      <c r="J4891">
        <v>1.6098600000000001</v>
      </c>
      <c r="N4891">
        <v>1.07</v>
      </c>
      <c r="Q4891">
        <v>2865</v>
      </c>
      <c r="R4891" t="s">
        <v>97</v>
      </c>
      <c r="S4891" s="588">
        <v>2</v>
      </c>
    </row>
    <row r="4892" spans="1:19" x14ac:dyDescent="0.2">
      <c r="A4892">
        <v>4891</v>
      </c>
      <c r="B4892" s="400">
        <v>43782.931250000001</v>
      </c>
      <c r="C4892" t="s">
        <v>96</v>
      </c>
      <c r="D4892">
        <v>0.01</v>
      </c>
      <c r="F4892">
        <v>1.6101300000000001</v>
      </c>
      <c r="I4892" s="400">
        <v>43783.104166666664</v>
      </c>
      <c r="J4892">
        <v>1.61093</v>
      </c>
      <c r="N4892">
        <v>0.28000000000000003</v>
      </c>
      <c r="Q4892">
        <v>2866</v>
      </c>
      <c r="R4892" t="s">
        <v>96</v>
      </c>
      <c r="S4892" s="588">
        <v>1</v>
      </c>
    </row>
    <row r="4893" spans="1:19" x14ac:dyDescent="0.2">
      <c r="A4893">
        <v>4892</v>
      </c>
      <c r="B4893" s="400">
        <v>43783.884722222225</v>
      </c>
      <c r="C4893" t="s">
        <v>97</v>
      </c>
      <c r="D4893">
        <v>0.01</v>
      </c>
      <c r="F4893">
        <v>1.6255999999999999</v>
      </c>
      <c r="I4893" s="400">
        <v>43783.913888888892</v>
      </c>
      <c r="J4893">
        <v>1.6248</v>
      </c>
      <c r="N4893">
        <v>0.55000000000000004</v>
      </c>
      <c r="Q4893">
        <v>2867</v>
      </c>
      <c r="R4893" t="s">
        <v>97</v>
      </c>
      <c r="S4893" s="588">
        <v>1</v>
      </c>
    </row>
    <row r="4894" spans="1:19" x14ac:dyDescent="0.2">
      <c r="A4894">
        <v>4893</v>
      </c>
      <c r="B4894" s="400">
        <v>43789.053472222222</v>
      </c>
      <c r="C4894" t="s">
        <v>97</v>
      </c>
      <c r="D4894">
        <v>0.01</v>
      </c>
      <c r="F4894">
        <v>1.6241099999999999</v>
      </c>
      <c r="I4894" s="400">
        <v>43789.072222222225</v>
      </c>
      <c r="J4894">
        <v>1.62331</v>
      </c>
      <c r="N4894">
        <v>0.55000000000000004</v>
      </c>
      <c r="Q4894">
        <v>2868</v>
      </c>
      <c r="R4894" t="s">
        <v>97</v>
      </c>
      <c r="S4894" s="588">
        <v>1</v>
      </c>
    </row>
    <row r="4895" spans="1:19" x14ac:dyDescent="0.2">
      <c r="A4895">
        <v>4894</v>
      </c>
      <c r="B4895" s="400">
        <v>43789.916666666664</v>
      </c>
      <c r="C4895" t="s">
        <v>97</v>
      </c>
      <c r="D4895">
        <v>0.01</v>
      </c>
      <c r="F4895">
        <v>1.62914</v>
      </c>
      <c r="I4895" s="400">
        <v>43789.986111111109</v>
      </c>
      <c r="J4895">
        <v>1.6283399999999999</v>
      </c>
      <c r="N4895">
        <v>0.55000000000000004</v>
      </c>
      <c r="Q4895">
        <v>2869</v>
      </c>
      <c r="R4895" t="s">
        <v>97</v>
      </c>
      <c r="S4895" s="588">
        <v>1</v>
      </c>
    </row>
    <row r="4896" spans="1:19" x14ac:dyDescent="0.2">
      <c r="A4896">
        <v>4895</v>
      </c>
      <c r="B4896" s="400">
        <v>43790.041666666664</v>
      </c>
      <c r="C4896" t="s">
        <v>97</v>
      </c>
      <c r="D4896">
        <v>0.01</v>
      </c>
      <c r="F4896">
        <v>1.62992</v>
      </c>
      <c r="I4896" s="400">
        <v>43790.063888888886</v>
      </c>
      <c r="J4896">
        <v>1.6291199999999999</v>
      </c>
      <c r="N4896">
        <v>0.55000000000000004</v>
      </c>
      <c r="Q4896">
        <v>2870</v>
      </c>
      <c r="R4896" t="s">
        <v>97</v>
      </c>
      <c r="S4896" s="588">
        <v>1</v>
      </c>
    </row>
    <row r="4897" spans="1:19" x14ac:dyDescent="0.2">
      <c r="A4897">
        <v>4896</v>
      </c>
      <c r="B4897" s="400">
        <v>43790.970138888886</v>
      </c>
      <c r="C4897" t="s">
        <v>97</v>
      </c>
      <c r="D4897">
        <v>0.01</v>
      </c>
      <c r="F4897">
        <v>1.62975</v>
      </c>
      <c r="I4897" s="400">
        <v>43791.127083333333</v>
      </c>
      <c r="J4897">
        <v>1.6289499999999999</v>
      </c>
      <c r="N4897">
        <v>0.56000000000000005</v>
      </c>
      <c r="Q4897">
        <v>2871</v>
      </c>
      <c r="R4897" t="s">
        <v>97</v>
      </c>
      <c r="S4897" s="588">
        <v>1</v>
      </c>
    </row>
    <row r="4898" spans="1:19" x14ac:dyDescent="0.2">
      <c r="A4898">
        <v>4897</v>
      </c>
      <c r="B4898" s="400">
        <v>43791.908333333333</v>
      </c>
      <c r="C4898" t="s">
        <v>96</v>
      </c>
      <c r="D4898">
        <v>0.01</v>
      </c>
      <c r="F4898">
        <v>1.6245400000000001</v>
      </c>
      <c r="I4898" s="400">
        <v>43794.64166666667</v>
      </c>
      <c r="J4898">
        <v>1.6244000000000001</v>
      </c>
      <c r="N4898">
        <v>-0.18</v>
      </c>
      <c r="Q4898">
        <v>2872</v>
      </c>
      <c r="R4898" t="s">
        <v>96</v>
      </c>
      <c r="S4898" s="588">
        <v>2</v>
      </c>
    </row>
    <row r="4899" spans="1:19" x14ac:dyDescent="0.2">
      <c r="A4899">
        <v>4898</v>
      </c>
      <c r="B4899" s="400">
        <v>43794</v>
      </c>
      <c r="C4899" t="s">
        <v>96</v>
      </c>
      <c r="D4899">
        <v>0.01</v>
      </c>
      <c r="F4899">
        <v>1.62266</v>
      </c>
      <c r="I4899" s="400">
        <v>43794.64166666667</v>
      </c>
      <c r="J4899">
        <v>1.6244000000000001</v>
      </c>
      <c r="N4899">
        <v>1.2</v>
      </c>
      <c r="Q4899">
        <v>2872</v>
      </c>
      <c r="R4899" t="s">
        <v>96</v>
      </c>
      <c r="S4899" s="588">
        <v>2</v>
      </c>
    </row>
    <row r="4900" spans="1:19" x14ac:dyDescent="0.2">
      <c r="A4900">
        <v>4899</v>
      </c>
      <c r="B4900" s="400">
        <v>43796.040972222225</v>
      </c>
      <c r="C4900" t="s">
        <v>97</v>
      </c>
      <c r="D4900">
        <v>0.01</v>
      </c>
      <c r="F4900">
        <v>1.62497</v>
      </c>
      <c r="I4900" s="400">
        <v>43796.054861111108</v>
      </c>
      <c r="J4900">
        <v>1.6241699999999999</v>
      </c>
      <c r="N4900">
        <v>0.55000000000000004</v>
      </c>
      <c r="Q4900">
        <v>2873</v>
      </c>
      <c r="R4900" t="s">
        <v>97</v>
      </c>
      <c r="S4900" s="588">
        <v>1</v>
      </c>
    </row>
    <row r="4901" spans="1:19" x14ac:dyDescent="0.2">
      <c r="A4901">
        <v>4900</v>
      </c>
      <c r="B4901" s="400">
        <v>43797.045138888891</v>
      </c>
      <c r="C4901" t="s">
        <v>97</v>
      </c>
      <c r="D4901">
        <v>0.01</v>
      </c>
      <c r="F4901">
        <v>1.6250899999999999</v>
      </c>
      <c r="I4901" s="400">
        <v>43797.095138888886</v>
      </c>
      <c r="J4901">
        <v>1.62504</v>
      </c>
      <c r="N4901">
        <v>0.03</v>
      </c>
      <c r="Q4901">
        <v>2874</v>
      </c>
      <c r="R4901" t="s">
        <v>97</v>
      </c>
      <c r="S4901" s="588">
        <v>2</v>
      </c>
    </row>
    <row r="4902" spans="1:19" x14ac:dyDescent="0.2">
      <c r="A4902">
        <v>4901</v>
      </c>
      <c r="B4902" s="400">
        <v>43797.047222222223</v>
      </c>
      <c r="C4902" t="s">
        <v>97</v>
      </c>
      <c r="D4902">
        <v>0.01</v>
      </c>
      <c r="F4902">
        <v>1.62659</v>
      </c>
      <c r="I4902" s="400">
        <v>43797.095138888886</v>
      </c>
      <c r="J4902">
        <v>1.62504</v>
      </c>
      <c r="N4902">
        <v>1.07</v>
      </c>
      <c r="Q4902">
        <v>2874</v>
      </c>
      <c r="R4902" t="s">
        <v>97</v>
      </c>
      <c r="S4902" s="588">
        <v>2</v>
      </c>
    </row>
    <row r="4903" spans="1:19" x14ac:dyDescent="0.2">
      <c r="A4903">
        <v>4902</v>
      </c>
      <c r="B4903" s="400">
        <v>43801.90902777778</v>
      </c>
      <c r="C4903" t="s">
        <v>96</v>
      </c>
      <c r="D4903">
        <v>0.01</v>
      </c>
      <c r="F4903">
        <v>1.6237999999999999</v>
      </c>
      <c r="I4903" s="400">
        <v>43801.919444444444</v>
      </c>
      <c r="J4903">
        <v>1.6246</v>
      </c>
      <c r="N4903">
        <v>0.55000000000000004</v>
      </c>
      <c r="Q4903">
        <v>2875</v>
      </c>
      <c r="R4903" t="s">
        <v>96</v>
      </c>
      <c r="S4903" s="588">
        <v>1</v>
      </c>
    </row>
    <row r="4904" spans="1:19" x14ac:dyDescent="0.2">
      <c r="A4904">
        <v>4903</v>
      </c>
      <c r="B4904" s="400">
        <v>43802.04583333333</v>
      </c>
      <c r="C4904" t="s">
        <v>97</v>
      </c>
      <c r="D4904">
        <v>0.01</v>
      </c>
      <c r="F4904">
        <v>1.6248100000000001</v>
      </c>
      <c r="I4904" s="400">
        <v>43802.085416666669</v>
      </c>
      <c r="J4904">
        <v>1.62401</v>
      </c>
      <c r="N4904">
        <v>0.55000000000000004</v>
      </c>
      <c r="Q4904">
        <v>2876</v>
      </c>
      <c r="R4904" t="s">
        <v>97</v>
      </c>
      <c r="S4904" s="588">
        <v>1</v>
      </c>
    </row>
    <row r="4905" spans="1:19" x14ac:dyDescent="0.2">
      <c r="A4905">
        <v>4904</v>
      </c>
      <c r="B4905" s="400">
        <v>43803.886111111111</v>
      </c>
      <c r="C4905" t="s">
        <v>96</v>
      </c>
      <c r="D4905">
        <v>0.01</v>
      </c>
      <c r="F4905">
        <v>1.6160600000000001</v>
      </c>
      <c r="I4905" s="400">
        <v>43803.931250000001</v>
      </c>
      <c r="J4905">
        <v>1.61686</v>
      </c>
      <c r="N4905">
        <v>0.56000000000000005</v>
      </c>
      <c r="Q4905">
        <v>2877</v>
      </c>
      <c r="R4905" t="s">
        <v>96</v>
      </c>
      <c r="S4905" s="588">
        <v>1</v>
      </c>
    </row>
    <row r="4906" spans="1:19" x14ac:dyDescent="0.2">
      <c r="A4906">
        <v>4905</v>
      </c>
      <c r="B4906" s="400">
        <v>43804.040277777778</v>
      </c>
      <c r="C4906" t="s">
        <v>97</v>
      </c>
      <c r="D4906">
        <v>0.01</v>
      </c>
      <c r="F4906">
        <v>1.61826</v>
      </c>
      <c r="I4906" s="400">
        <v>43804.059027777781</v>
      </c>
      <c r="J4906">
        <v>1.6174599999999999</v>
      </c>
      <c r="N4906">
        <v>0.55000000000000004</v>
      </c>
      <c r="Q4906">
        <v>2878</v>
      </c>
      <c r="R4906" t="s">
        <v>97</v>
      </c>
      <c r="S4906" s="588">
        <v>1</v>
      </c>
    </row>
    <row r="4907" spans="1:19" x14ac:dyDescent="0.2">
      <c r="A4907">
        <v>4906</v>
      </c>
      <c r="B4907" s="400">
        <v>43804.916666666664</v>
      </c>
      <c r="C4907" t="s">
        <v>97</v>
      </c>
      <c r="D4907">
        <v>0.01</v>
      </c>
      <c r="F4907">
        <v>1.6249199999999999</v>
      </c>
      <c r="I4907" s="400">
        <v>43805.113194444442</v>
      </c>
      <c r="J4907">
        <v>1.62412</v>
      </c>
      <c r="N4907">
        <v>0.56000000000000005</v>
      </c>
      <c r="Q4907">
        <v>2879</v>
      </c>
      <c r="R4907" t="s">
        <v>97</v>
      </c>
      <c r="S4907" s="588">
        <v>1</v>
      </c>
    </row>
    <row r="4908" spans="1:19" x14ac:dyDescent="0.2">
      <c r="A4908">
        <v>4907</v>
      </c>
      <c r="B4908" s="400">
        <v>43809.029166666667</v>
      </c>
      <c r="C4908" t="s">
        <v>97</v>
      </c>
      <c r="D4908">
        <v>0.01</v>
      </c>
      <c r="F4908">
        <v>1.6217200000000001</v>
      </c>
      <c r="I4908" s="400">
        <v>43809.075694444444</v>
      </c>
      <c r="J4908">
        <v>1.6209199999999999</v>
      </c>
      <c r="N4908">
        <v>0.55000000000000004</v>
      </c>
      <c r="Q4908">
        <v>2880</v>
      </c>
      <c r="R4908" t="s">
        <v>97</v>
      </c>
      <c r="S4908" s="588">
        <v>1</v>
      </c>
    </row>
    <row r="4909" spans="1:19" x14ac:dyDescent="0.2">
      <c r="A4909">
        <v>4908</v>
      </c>
      <c r="B4909" s="400">
        <v>43810.886111111111</v>
      </c>
      <c r="C4909" t="s">
        <v>97</v>
      </c>
      <c r="D4909">
        <v>0.01</v>
      </c>
      <c r="F4909">
        <v>1.6166100000000001</v>
      </c>
      <c r="I4909" s="400">
        <v>43810.902777777781</v>
      </c>
      <c r="J4909">
        <v>1.61581</v>
      </c>
      <c r="N4909">
        <v>0.56000000000000005</v>
      </c>
      <c r="Q4909">
        <v>2881</v>
      </c>
      <c r="R4909" t="s">
        <v>97</v>
      </c>
      <c r="S4909" s="588">
        <v>1</v>
      </c>
    </row>
    <row r="4910" spans="1:19" x14ac:dyDescent="0.2">
      <c r="A4910">
        <v>4909</v>
      </c>
      <c r="B4910" s="400">
        <v>43810.905555555553</v>
      </c>
      <c r="C4910" t="s">
        <v>97</v>
      </c>
      <c r="D4910">
        <v>0.01</v>
      </c>
      <c r="F4910">
        <v>1.6166799999999999</v>
      </c>
      <c r="I4910" s="400">
        <v>43811.192361111112</v>
      </c>
      <c r="J4910">
        <v>1.6173999999999999</v>
      </c>
      <c r="N4910">
        <v>-0.46</v>
      </c>
      <c r="Q4910">
        <v>2882</v>
      </c>
      <c r="R4910" t="s">
        <v>97</v>
      </c>
      <c r="S4910" s="588">
        <v>3</v>
      </c>
    </row>
    <row r="4911" spans="1:19" x14ac:dyDescent="0.2">
      <c r="A4911">
        <v>4910</v>
      </c>
      <c r="B4911" s="400">
        <v>43810.936111111114</v>
      </c>
      <c r="C4911" t="s">
        <v>97</v>
      </c>
      <c r="D4911">
        <v>0.01</v>
      </c>
      <c r="F4911">
        <v>1.6182000000000001</v>
      </c>
      <c r="I4911" s="400">
        <v>43811.192361111112</v>
      </c>
      <c r="J4911">
        <v>1.6173999999999999</v>
      </c>
      <c r="N4911">
        <v>0.59</v>
      </c>
      <c r="Q4911">
        <v>2882</v>
      </c>
      <c r="R4911" t="s">
        <v>97</v>
      </c>
      <c r="S4911" s="588">
        <v>3</v>
      </c>
    </row>
    <row r="4912" spans="1:19" x14ac:dyDescent="0.2">
      <c r="A4912">
        <v>4911</v>
      </c>
      <c r="B4912" s="400">
        <v>43811.025000000001</v>
      </c>
      <c r="C4912" t="s">
        <v>97</v>
      </c>
      <c r="D4912">
        <v>0.01</v>
      </c>
      <c r="F4912">
        <v>1.61971</v>
      </c>
      <c r="I4912" s="400">
        <v>43811.192361111112</v>
      </c>
      <c r="J4912">
        <v>1.6173999999999999</v>
      </c>
      <c r="N4912">
        <v>1.59</v>
      </c>
      <c r="Q4912">
        <v>2882</v>
      </c>
      <c r="R4912" t="s">
        <v>97</v>
      </c>
      <c r="S4912" s="588">
        <v>3</v>
      </c>
    </row>
    <row r="4913" spans="1:19" x14ac:dyDescent="0.2">
      <c r="A4913">
        <v>4912</v>
      </c>
      <c r="B4913" s="400">
        <v>43811.921527777777</v>
      </c>
      <c r="C4913" t="s">
        <v>96</v>
      </c>
      <c r="D4913">
        <v>0.01</v>
      </c>
      <c r="F4913">
        <v>1.61019</v>
      </c>
      <c r="I4913" s="400">
        <v>43811.938194444447</v>
      </c>
      <c r="J4913">
        <v>1.6109899999999999</v>
      </c>
      <c r="N4913">
        <v>0.55000000000000004</v>
      </c>
      <c r="Q4913">
        <v>2883</v>
      </c>
      <c r="R4913" t="s">
        <v>96</v>
      </c>
      <c r="S4913" s="588">
        <v>1</v>
      </c>
    </row>
    <row r="4914" spans="1:19" x14ac:dyDescent="0.2">
      <c r="A4914">
        <v>4913</v>
      </c>
      <c r="B4914" s="400">
        <v>43812.03125</v>
      </c>
      <c r="C4914" t="s">
        <v>97</v>
      </c>
      <c r="D4914">
        <v>0.01</v>
      </c>
      <c r="F4914">
        <v>1.6154500000000001</v>
      </c>
      <c r="I4914" s="400">
        <v>43812.033333333333</v>
      </c>
      <c r="J4914">
        <v>1.6146499999999999</v>
      </c>
      <c r="N4914">
        <v>0.55000000000000004</v>
      </c>
      <c r="Q4914">
        <v>2884</v>
      </c>
      <c r="R4914" t="s">
        <v>97</v>
      </c>
      <c r="S4914" s="588">
        <v>1</v>
      </c>
    </row>
    <row r="4915" spans="1:19" x14ac:dyDescent="0.2">
      <c r="A4915">
        <v>4914</v>
      </c>
      <c r="B4915" s="400">
        <v>43812.036805555559</v>
      </c>
      <c r="C4915" t="s">
        <v>97</v>
      </c>
      <c r="D4915">
        <v>0.01</v>
      </c>
      <c r="F4915">
        <v>1.61469</v>
      </c>
      <c r="I4915" s="400">
        <v>43812.036805555559</v>
      </c>
      <c r="J4915">
        <v>1.61389</v>
      </c>
      <c r="N4915">
        <v>0.56000000000000005</v>
      </c>
      <c r="Q4915">
        <v>2885</v>
      </c>
      <c r="R4915" t="s">
        <v>97</v>
      </c>
      <c r="S4915" s="588">
        <v>1</v>
      </c>
    </row>
    <row r="4916" spans="1:19" x14ac:dyDescent="0.2">
      <c r="A4916">
        <v>4915</v>
      </c>
      <c r="B4916" s="400">
        <v>43812.036805555559</v>
      </c>
      <c r="C4916" t="s">
        <v>97</v>
      </c>
      <c r="D4916">
        <v>0.01</v>
      </c>
      <c r="F4916">
        <v>1.61358</v>
      </c>
      <c r="I4916" s="400">
        <v>43812.04583333333</v>
      </c>
      <c r="J4916">
        <v>1.6127800000000001</v>
      </c>
      <c r="N4916">
        <v>0.55000000000000004</v>
      </c>
      <c r="Q4916">
        <v>2886</v>
      </c>
      <c r="R4916" t="s">
        <v>97</v>
      </c>
      <c r="S4916" s="588">
        <v>1</v>
      </c>
    </row>
    <row r="4917" spans="1:19" x14ac:dyDescent="0.2">
      <c r="A4917">
        <v>4916</v>
      </c>
      <c r="B4917" s="400">
        <v>43812.049305555556</v>
      </c>
      <c r="C4917" t="s">
        <v>97</v>
      </c>
      <c r="D4917">
        <v>0.01</v>
      </c>
      <c r="F4917">
        <v>1.61303</v>
      </c>
      <c r="I4917" s="400">
        <v>43812.214583333334</v>
      </c>
      <c r="J4917">
        <v>1.6137300000000001</v>
      </c>
      <c r="N4917">
        <v>-0.48</v>
      </c>
      <c r="Q4917">
        <v>2887</v>
      </c>
      <c r="R4917" t="s">
        <v>97</v>
      </c>
      <c r="S4917" s="588">
        <v>3</v>
      </c>
    </row>
    <row r="4918" spans="1:19" x14ac:dyDescent="0.2">
      <c r="A4918">
        <v>4917</v>
      </c>
      <c r="B4918" s="400">
        <v>43812.059027777781</v>
      </c>
      <c r="C4918" t="s">
        <v>97</v>
      </c>
      <c r="D4918">
        <v>0.01</v>
      </c>
      <c r="F4918">
        <v>1.61453</v>
      </c>
      <c r="I4918" s="400">
        <v>43812.214583333334</v>
      </c>
      <c r="J4918">
        <v>1.6137300000000001</v>
      </c>
      <c r="N4918">
        <v>0.56000000000000005</v>
      </c>
      <c r="Q4918">
        <v>2887</v>
      </c>
      <c r="R4918" t="s">
        <v>97</v>
      </c>
      <c r="S4918" s="588">
        <v>3</v>
      </c>
    </row>
    <row r="4919" spans="1:19" x14ac:dyDescent="0.2">
      <c r="A4919">
        <v>4918</v>
      </c>
      <c r="B4919" s="400">
        <v>43812.104861111111</v>
      </c>
      <c r="C4919" t="s">
        <v>97</v>
      </c>
      <c r="D4919">
        <v>0.01</v>
      </c>
      <c r="F4919">
        <v>1.6160399999999999</v>
      </c>
      <c r="I4919" s="400">
        <v>43812.214583333334</v>
      </c>
      <c r="J4919">
        <v>1.6137300000000001</v>
      </c>
      <c r="N4919">
        <v>1.6</v>
      </c>
      <c r="Q4919">
        <v>2887</v>
      </c>
      <c r="R4919" t="s">
        <v>97</v>
      </c>
      <c r="S4919" s="588">
        <v>3</v>
      </c>
    </row>
    <row r="4920" spans="1:19" x14ac:dyDescent="0.2">
      <c r="A4920">
        <v>4919</v>
      </c>
      <c r="B4920" s="400">
        <v>43812.907638888886</v>
      </c>
      <c r="C4920" t="s">
        <v>97</v>
      </c>
      <c r="D4920">
        <v>0.01</v>
      </c>
      <c r="F4920">
        <v>1.6192</v>
      </c>
      <c r="I4920" s="400">
        <v>43812.936805555553</v>
      </c>
      <c r="J4920">
        <v>1.6184000000000001</v>
      </c>
      <c r="N4920">
        <v>0.56000000000000005</v>
      </c>
      <c r="Q4920">
        <v>2888</v>
      </c>
      <c r="R4920" t="s">
        <v>97</v>
      </c>
      <c r="S4920" s="588">
        <v>1</v>
      </c>
    </row>
  </sheetData>
  <autoFilter ref="A1:S495">
    <sortState ref="A2:S4920">
      <sortCondition ref="Q2:Q4920"/>
      <sortCondition ref="A2:A4920"/>
    </sortState>
  </autoFilter>
  <sortState ref="A2:R4920">
    <sortCondition ref="B2:B4920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288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2894"/>
    </sheetView>
  </sheetViews>
  <sheetFormatPr defaultRowHeight="12.75" x14ac:dyDescent="0.2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12" style="589" bestFit="1" customWidth="1"/>
  </cols>
  <sheetData>
    <row r="1" spans="1:15" s="404" customFormat="1" ht="38.25" x14ac:dyDescent="0.2">
      <c r="A1" s="596" t="s">
        <v>230</v>
      </c>
      <c r="B1" s="597" t="s">
        <v>229</v>
      </c>
      <c r="C1" s="598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599" t="s">
        <v>95</v>
      </c>
    </row>
    <row r="2" spans="1:15" x14ac:dyDescent="0.2">
      <c r="A2" s="588">
        <v>1</v>
      </c>
      <c r="B2" s="588" t="s">
        <v>96</v>
      </c>
      <c r="C2" s="588">
        <v>2</v>
      </c>
      <c r="D2">
        <v>0.01</v>
      </c>
      <c r="E2">
        <v>0.02</v>
      </c>
      <c r="F2" s="403">
        <v>40911.056250000001</v>
      </c>
      <c r="G2">
        <v>1.26223</v>
      </c>
      <c r="H2" s="403">
        <v>40911.101388888892</v>
      </c>
      <c r="I2">
        <v>1.2607200000000001</v>
      </c>
      <c r="J2" s="403">
        <v>40911.177083333336</v>
      </c>
      <c r="K2">
        <v>1.2622800000000001</v>
      </c>
      <c r="L2">
        <v>15.099999999998545</v>
      </c>
      <c r="M2">
        <v>15.600000000000364</v>
      </c>
      <c r="N2">
        <v>1.1000000000000001</v>
      </c>
      <c r="O2" s="589">
        <v>0.12083333333430346</v>
      </c>
    </row>
    <row r="3" spans="1:15" x14ac:dyDescent="0.2">
      <c r="A3" s="588">
        <v>2</v>
      </c>
      <c r="B3" s="588" t="s">
        <v>96</v>
      </c>
      <c r="C3" s="588">
        <v>1</v>
      </c>
      <c r="D3">
        <v>0.01</v>
      </c>
      <c r="E3">
        <v>0.01</v>
      </c>
      <c r="F3" s="403">
        <v>40911.905555555553</v>
      </c>
      <c r="G3">
        <v>1.2583800000000001</v>
      </c>
      <c r="H3" s="403">
        <v>40911.905555555553</v>
      </c>
      <c r="I3">
        <v>1.2583800000000001</v>
      </c>
      <c r="J3" s="403">
        <v>40912.038194444445</v>
      </c>
      <c r="K3">
        <v>1.25918</v>
      </c>
      <c r="L3">
        <v>0</v>
      </c>
      <c r="M3">
        <v>7.999999999998181</v>
      </c>
      <c r="N3">
        <v>0.46</v>
      </c>
      <c r="O3" s="589">
        <v>0.13263888889196096</v>
      </c>
    </row>
    <row r="4" spans="1:15" x14ac:dyDescent="0.2">
      <c r="A4" s="588">
        <v>3</v>
      </c>
      <c r="B4" s="588" t="s">
        <v>97</v>
      </c>
      <c r="C4" s="588">
        <v>3</v>
      </c>
      <c r="D4">
        <v>0.01</v>
      </c>
      <c r="E4">
        <v>0.03</v>
      </c>
      <c r="F4" s="403">
        <v>40912.080555555556</v>
      </c>
      <c r="G4">
        <v>1.2589399999999999</v>
      </c>
      <c r="H4" s="403">
        <v>40912.193749999999</v>
      </c>
      <c r="I4">
        <v>1.2619800000000001</v>
      </c>
      <c r="J4" s="403">
        <v>40912.270138888889</v>
      </c>
      <c r="K4">
        <v>1.25966</v>
      </c>
      <c r="L4">
        <v>30.400000000001455</v>
      </c>
      <c r="M4">
        <v>23.200000000000728</v>
      </c>
      <c r="N4">
        <v>1.6600000000000001</v>
      </c>
      <c r="O4" s="589">
        <v>0.18958333333284827</v>
      </c>
    </row>
    <row r="5" spans="1:15" x14ac:dyDescent="0.2">
      <c r="A5" s="588">
        <v>4</v>
      </c>
      <c r="B5" s="588" t="s">
        <v>96</v>
      </c>
      <c r="C5" s="588">
        <v>2</v>
      </c>
      <c r="D5">
        <v>0.01</v>
      </c>
      <c r="E5">
        <v>0.02</v>
      </c>
      <c r="F5" s="403">
        <v>40912.910416666666</v>
      </c>
      <c r="G5">
        <v>1.2492300000000001</v>
      </c>
      <c r="H5" s="403">
        <v>40913.001388888886</v>
      </c>
      <c r="I5">
        <v>1.2477100000000001</v>
      </c>
      <c r="J5" s="403">
        <v>40913.03402777778</v>
      </c>
      <c r="K5">
        <v>1.2492700000000001</v>
      </c>
      <c r="L5">
        <v>15.200000000000728</v>
      </c>
      <c r="M5">
        <v>15.600000000000364</v>
      </c>
      <c r="N5">
        <v>0.83000000000000007</v>
      </c>
      <c r="O5" s="589">
        <v>0.12361111111385981</v>
      </c>
    </row>
    <row r="6" spans="1:15" x14ac:dyDescent="0.2">
      <c r="A6" s="588">
        <v>5</v>
      </c>
      <c r="B6" s="588" t="s">
        <v>97</v>
      </c>
      <c r="C6" s="588">
        <v>3</v>
      </c>
      <c r="D6">
        <v>0.01</v>
      </c>
      <c r="E6">
        <v>0.03</v>
      </c>
      <c r="F6" s="403">
        <v>40913.072222222225</v>
      </c>
      <c r="G6">
        <v>1.24997</v>
      </c>
      <c r="H6" s="403">
        <v>40913.427777777775</v>
      </c>
      <c r="I6">
        <v>1.25301</v>
      </c>
      <c r="J6" s="403">
        <v>40913.456944444442</v>
      </c>
      <c r="K6">
        <v>1.2506999999999999</v>
      </c>
      <c r="L6">
        <v>30.399999999999636</v>
      </c>
      <c r="M6">
        <v>23.100000000000364</v>
      </c>
      <c r="N6">
        <v>1.6600000000000001</v>
      </c>
      <c r="O6" s="589">
        <v>0.38472222221753327</v>
      </c>
    </row>
    <row r="7" spans="1:15" x14ac:dyDescent="0.2">
      <c r="A7" s="588">
        <v>6</v>
      </c>
      <c r="B7" s="588" t="s">
        <v>97</v>
      </c>
      <c r="C7" s="588">
        <v>1</v>
      </c>
      <c r="D7">
        <v>0.01</v>
      </c>
      <c r="E7">
        <v>0.01</v>
      </c>
      <c r="F7" s="403">
        <v>40913.963888888888</v>
      </c>
      <c r="G7">
        <v>1.24719</v>
      </c>
      <c r="H7" s="403">
        <v>40913.963888888888</v>
      </c>
      <c r="I7">
        <v>1.24719</v>
      </c>
      <c r="J7" s="403">
        <v>40913.965277777781</v>
      </c>
      <c r="K7">
        <v>1.2463900000000001</v>
      </c>
      <c r="L7">
        <v>0</v>
      </c>
      <c r="M7">
        <v>7.999999999998181</v>
      </c>
      <c r="N7">
        <v>0.56000000000000005</v>
      </c>
      <c r="O7" s="589">
        <v>1.3888888934161514E-3</v>
      </c>
    </row>
    <row r="8" spans="1:15" x14ac:dyDescent="0.2">
      <c r="A8" s="588">
        <v>7</v>
      </c>
      <c r="B8" s="588" t="s">
        <v>97</v>
      </c>
      <c r="C8" s="588">
        <v>1</v>
      </c>
      <c r="D8">
        <v>0.01</v>
      </c>
      <c r="E8">
        <v>0.01</v>
      </c>
      <c r="F8" s="403">
        <v>40914.04583333333</v>
      </c>
      <c r="G8">
        <v>1.24749</v>
      </c>
      <c r="H8" s="403">
        <v>40914.04583333333</v>
      </c>
      <c r="I8">
        <v>1.24749</v>
      </c>
      <c r="J8" s="403">
        <v>40914.15625</v>
      </c>
      <c r="K8">
        <v>1.2466900000000001</v>
      </c>
      <c r="L8">
        <v>0</v>
      </c>
      <c r="M8">
        <v>7.999999999998181</v>
      </c>
      <c r="N8">
        <v>0.55000000000000004</v>
      </c>
      <c r="O8" s="589">
        <v>0.11041666667006211</v>
      </c>
    </row>
    <row r="9" spans="1:15" x14ac:dyDescent="0.2">
      <c r="A9" s="588">
        <v>8</v>
      </c>
      <c r="B9" s="588" t="s">
        <v>96</v>
      </c>
      <c r="C9" s="588">
        <v>1</v>
      </c>
      <c r="D9">
        <v>0.01</v>
      </c>
      <c r="E9">
        <v>0.01</v>
      </c>
      <c r="F9" s="403">
        <v>40917.946527777778</v>
      </c>
      <c r="G9">
        <v>1.2459100000000001</v>
      </c>
      <c r="H9" s="403">
        <v>40917.946527777778</v>
      </c>
      <c r="I9">
        <v>1.2459100000000001</v>
      </c>
      <c r="J9" s="403">
        <v>40917.958333333336</v>
      </c>
      <c r="K9">
        <v>1.24671</v>
      </c>
      <c r="L9">
        <v>0</v>
      </c>
      <c r="M9">
        <v>8</v>
      </c>
      <c r="N9">
        <v>0.55000000000000004</v>
      </c>
      <c r="O9" s="589">
        <v>1.1805555557657499E-2</v>
      </c>
    </row>
    <row r="10" spans="1:15" x14ac:dyDescent="0.2">
      <c r="A10" s="588">
        <v>9</v>
      </c>
      <c r="B10" s="588" t="s">
        <v>96</v>
      </c>
      <c r="C10" s="588">
        <v>1</v>
      </c>
      <c r="D10">
        <v>0.01</v>
      </c>
      <c r="E10">
        <v>0.01</v>
      </c>
      <c r="F10" s="403">
        <v>40919.877083333333</v>
      </c>
      <c r="G10">
        <v>1.2323200000000001</v>
      </c>
      <c r="H10" s="403">
        <v>40919.877083333333</v>
      </c>
      <c r="I10">
        <v>1.2323200000000001</v>
      </c>
      <c r="J10" s="403">
        <v>40920.025000000001</v>
      </c>
      <c r="K10">
        <v>1.23312</v>
      </c>
      <c r="L10">
        <v>0</v>
      </c>
      <c r="M10">
        <v>8</v>
      </c>
      <c r="N10">
        <v>0.27</v>
      </c>
      <c r="O10" s="589">
        <v>0.14791666666860692</v>
      </c>
    </row>
    <row r="11" spans="1:15" x14ac:dyDescent="0.2">
      <c r="A11" s="588">
        <v>10</v>
      </c>
      <c r="B11" s="588" t="s">
        <v>97</v>
      </c>
      <c r="C11" s="588">
        <v>2</v>
      </c>
      <c r="D11">
        <v>0.01</v>
      </c>
      <c r="E11">
        <v>0.02</v>
      </c>
      <c r="F11" s="403">
        <v>40920.025694444441</v>
      </c>
      <c r="G11">
        <v>1.2332700000000001</v>
      </c>
      <c r="H11" s="403">
        <v>40920.145833333336</v>
      </c>
      <c r="I11">
        <v>1.23482</v>
      </c>
      <c r="J11" s="403">
        <v>40920.505555555559</v>
      </c>
      <c r="K11">
        <v>1.23325</v>
      </c>
      <c r="L11">
        <v>15.5</v>
      </c>
      <c r="M11">
        <v>15.700000000000728</v>
      </c>
      <c r="N11">
        <v>1.0900000000000001</v>
      </c>
      <c r="O11" s="589">
        <v>0.47986111111822538</v>
      </c>
    </row>
    <row r="12" spans="1:15" x14ac:dyDescent="0.2">
      <c r="A12" s="588">
        <v>11</v>
      </c>
      <c r="B12" s="588" t="s">
        <v>96</v>
      </c>
      <c r="C12" s="588">
        <v>2</v>
      </c>
      <c r="D12">
        <v>0.01</v>
      </c>
      <c r="E12">
        <v>0.02</v>
      </c>
      <c r="F12" s="403">
        <v>40920.879166666666</v>
      </c>
      <c r="G12">
        <v>1.2420100000000001</v>
      </c>
      <c r="H12" s="403">
        <v>40920.948611111111</v>
      </c>
      <c r="I12">
        <v>1.2404900000000001</v>
      </c>
      <c r="J12" s="403">
        <v>40921.195833333331</v>
      </c>
      <c r="K12">
        <v>1.2420500000000001</v>
      </c>
      <c r="L12">
        <v>15.199999999998909</v>
      </c>
      <c r="M12">
        <v>15.600000000000364</v>
      </c>
      <c r="N12">
        <v>0.92999999999999994</v>
      </c>
      <c r="O12" s="589">
        <v>0.31666666666569654</v>
      </c>
    </row>
    <row r="13" spans="1:15" x14ac:dyDescent="0.2">
      <c r="A13" s="588">
        <v>12</v>
      </c>
      <c r="B13" s="588" t="s">
        <v>96</v>
      </c>
      <c r="C13" s="588">
        <v>1</v>
      </c>
      <c r="D13">
        <v>0.01</v>
      </c>
      <c r="E13">
        <v>0.01</v>
      </c>
      <c r="F13" s="403">
        <v>40921.927777777775</v>
      </c>
      <c r="G13">
        <v>1.22994</v>
      </c>
      <c r="H13" s="403">
        <v>40921.927777777775</v>
      </c>
      <c r="I13">
        <v>1.22994</v>
      </c>
      <c r="J13" s="403">
        <v>40921.948611111111</v>
      </c>
      <c r="K13">
        <v>1.2307399999999999</v>
      </c>
      <c r="L13">
        <v>0</v>
      </c>
      <c r="M13">
        <v>8</v>
      </c>
      <c r="N13">
        <v>0.55000000000000004</v>
      </c>
      <c r="O13" s="589">
        <v>2.0833333335758653E-2</v>
      </c>
    </row>
    <row r="14" spans="1:15" x14ac:dyDescent="0.2">
      <c r="A14" s="588">
        <v>13</v>
      </c>
      <c r="B14" s="588" t="s">
        <v>96</v>
      </c>
      <c r="C14" s="588">
        <v>2</v>
      </c>
      <c r="D14">
        <v>0.01</v>
      </c>
      <c r="E14">
        <v>0.02</v>
      </c>
      <c r="F14" s="403">
        <v>40921.972222222219</v>
      </c>
      <c r="G14">
        <v>1.22861</v>
      </c>
      <c r="H14" s="403">
        <v>40921.977777777778</v>
      </c>
      <c r="I14">
        <v>1.2270799999999999</v>
      </c>
      <c r="J14" s="403">
        <v>40921.996527777781</v>
      </c>
      <c r="K14">
        <v>1.22865</v>
      </c>
      <c r="L14">
        <v>15.300000000001091</v>
      </c>
      <c r="M14">
        <v>15.700000000000728</v>
      </c>
      <c r="N14">
        <v>1.1200000000000001</v>
      </c>
      <c r="O14" s="589">
        <v>2.4305555562023073E-2</v>
      </c>
    </row>
    <row r="15" spans="1:15" x14ac:dyDescent="0.2">
      <c r="A15" s="588">
        <v>14</v>
      </c>
      <c r="B15" s="588" t="s">
        <v>96</v>
      </c>
      <c r="C15" s="588">
        <v>1</v>
      </c>
      <c r="D15">
        <v>0.01</v>
      </c>
      <c r="E15">
        <v>0.01</v>
      </c>
      <c r="F15" s="403">
        <v>40924.027083333334</v>
      </c>
      <c r="G15">
        <v>1.22716</v>
      </c>
      <c r="H15" s="403">
        <v>40924.027083333334</v>
      </c>
      <c r="I15">
        <v>1.22716</v>
      </c>
      <c r="J15" s="403">
        <v>40924.043749999997</v>
      </c>
      <c r="K15">
        <v>1.2279599999999999</v>
      </c>
      <c r="L15">
        <v>0</v>
      </c>
      <c r="M15">
        <v>7.999999999998181</v>
      </c>
      <c r="N15">
        <v>0.55000000000000004</v>
      </c>
      <c r="O15" s="589">
        <v>1.6666666662786156E-2</v>
      </c>
    </row>
    <row r="16" spans="1:15" x14ac:dyDescent="0.2">
      <c r="A16" s="588">
        <v>15</v>
      </c>
      <c r="B16" s="588" t="s">
        <v>97</v>
      </c>
      <c r="C16" s="588">
        <v>2</v>
      </c>
      <c r="D16">
        <v>0.01</v>
      </c>
      <c r="E16">
        <v>0.02</v>
      </c>
      <c r="F16" s="403">
        <v>40924.071527777778</v>
      </c>
      <c r="G16">
        <v>1.23007</v>
      </c>
      <c r="H16" s="403">
        <v>40924.089583333334</v>
      </c>
      <c r="I16">
        <v>1.2316100000000001</v>
      </c>
      <c r="J16" s="403">
        <v>40924.294444444444</v>
      </c>
      <c r="K16">
        <v>1.23004</v>
      </c>
      <c r="L16">
        <v>15.399999999999636</v>
      </c>
      <c r="M16">
        <v>15.700000000000728</v>
      </c>
      <c r="N16">
        <v>1.1000000000000001</v>
      </c>
      <c r="O16" s="589">
        <v>0.22291666666569654</v>
      </c>
    </row>
    <row r="17" spans="1:15" x14ac:dyDescent="0.2">
      <c r="A17" s="588">
        <v>16</v>
      </c>
      <c r="B17" s="588" t="s">
        <v>97</v>
      </c>
      <c r="C17" s="588">
        <v>1</v>
      </c>
      <c r="D17">
        <v>0.01</v>
      </c>
      <c r="E17">
        <v>0.01</v>
      </c>
      <c r="F17" s="403">
        <v>40924.875</v>
      </c>
      <c r="G17">
        <v>1.2281299999999999</v>
      </c>
      <c r="H17" s="403">
        <v>40924.875</v>
      </c>
      <c r="I17">
        <v>1.2281299999999999</v>
      </c>
      <c r="J17" s="403">
        <v>40925.067361111112</v>
      </c>
      <c r="K17">
        <v>1.22733</v>
      </c>
      <c r="L17">
        <v>0</v>
      </c>
      <c r="M17">
        <v>7.999999999998181</v>
      </c>
      <c r="N17">
        <v>0.56000000000000005</v>
      </c>
      <c r="O17" s="589">
        <v>0.19236111111240461</v>
      </c>
    </row>
    <row r="18" spans="1:15" x14ac:dyDescent="0.2">
      <c r="A18" s="588">
        <v>17</v>
      </c>
      <c r="B18" s="588" t="s">
        <v>96</v>
      </c>
      <c r="C18" s="588">
        <v>1</v>
      </c>
      <c r="D18">
        <v>0.01</v>
      </c>
      <c r="E18">
        <v>0.01</v>
      </c>
      <c r="F18" s="403">
        <v>40925.047222222223</v>
      </c>
      <c r="G18">
        <v>1.2276400000000001</v>
      </c>
      <c r="H18" s="403">
        <v>40925.047222222223</v>
      </c>
      <c r="I18">
        <v>1.2276400000000001</v>
      </c>
      <c r="J18" s="403">
        <v>40925.206250000003</v>
      </c>
      <c r="K18">
        <v>1.22844</v>
      </c>
      <c r="L18">
        <v>0</v>
      </c>
      <c r="M18">
        <v>7.999999999998181</v>
      </c>
      <c r="N18">
        <v>0.55000000000000004</v>
      </c>
      <c r="O18" s="589">
        <v>0.15902777777955635</v>
      </c>
    </row>
    <row r="19" spans="1:15" x14ac:dyDescent="0.2">
      <c r="A19" s="588">
        <v>18</v>
      </c>
      <c r="B19" s="588" t="s">
        <v>97</v>
      </c>
      <c r="C19" s="588">
        <v>8</v>
      </c>
      <c r="D19">
        <v>0.05</v>
      </c>
      <c r="E19">
        <v>0.16</v>
      </c>
      <c r="F19" s="403">
        <v>40925.918749999997</v>
      </c>
      <c r="G19">
        <v>1.22702</v>
      </c>
      <c r="H19" s="403">
        <v>40928.234722222223</v>
      </c>
      <c r="I19">
        <v>1.24552</v>
      </c>
      <c r="J19" s="403">
        <v>40928.636111111111</v>
      </c>
      <c r="K19">
        <v>1.2375</v>
      </c>
      <c r="L19">
        <v>184.99999999999818</v>
      </c>
      <c r="M19">
        <v>80.199999999998909</v>
      </c>
      <c r="N19">
        <v>14.8</v>
      </c>
      <c r="O19" s="589">
        <v>2.7173611111138598</v>
      </c>
    </row>
    <row r="20" spans="1:15" x14ac:dyDescent="0.2">
      <c r="A20" s="588">
        <v>19</v>
      </c>
      <c r="B20" s="588" t="s">
        <v>96</v>
      </c>
      <c r="C20" s="588">
        <v>1</v>
      </c>
      <c r="D20">
        <v>0.01</v>
      </c>
      <c r="E20">
        <v>0.01</v>
      </c>
      <c r="F20" s="403">
        <v>40926.90625</v>
      </c>
      <c r="G20">
        <v>1.2331700000000001</v>
      </c>
      <c r="H20" s="403">
        <v>40926.90625</v>
      </c>
      <c r="I20">
        <v>1.2331700000000001</v>
      </c>
      <c r="J20" s="403">
        <v>40927.007638888892</v>
      </c>
      <c r="K20">
        <v>1.23397</v>
      </c>
      <c r="L20">
        <v>0</v>
      </c>
      <c r="M20">
        <v>8</v>
      </c>
      <c r="N20">
        <v>0.27</v>
      </c>
      <c r="O20" s="589">
        <v>0.10138888889196096</v>
      </c>
    </row>
    <row r="21" spans="1:15" x14ac:dyDescent="0.2">
      <c r="A21" s="588">
        <v>20</v>
      </c>
      <c r="B21" s="588" t="s">
        <v>96</v>
      </c>
      <c r="C21" s="588">
        <v>3</v>
      </c>
      <c r="D21">
        <v>0.01</v>
      </c>
      <c r="E21">
        <v>0.03</v>
      </c>
      <c r="F21" s="403">
        <v>40928.928472222222</v>
      </c>
      <c r="G21">
        <v>1.2335499999999999</v>
      </c>
      <c r="H21" s="403">
        <v>40931.004166666666</v>
      </c>
      <c r="I21">
        <v>1.22793</v>
      </c>
      <c r="J21" s="403">
        <v>40931.070138888892</v>
      </c>
      <c r="K21">
        <v>1.2314700000000001</v>
      </c>
      <c r="L21">
        <v>56.200000000000728</v>
      </c>
      <c r="M21">
        <v>35.400000000001455</v>
      </c>
      <c r="N21">
        <v>1.7599999999999998</v>
      </c>
      <c r="O21" s="589">
        <v>0.14166666667006211</v>
      </c>
    </row>
    <row r="22" spans="1:15" x14ac:dyDescent="0.2">
      <c r="A22" s="588">
        <v>21</v>
      </c>
      <c r="B22" s="588" t="s">
        <v>97</v>
      </c>
      <c r="C22" s="588">
        <v>2</v>
      </c>
      <c r="D22">
        <v>0.01</v>
      </c>
      <c r="E22">
        <v>0.02</v>
      </c>
      <c r="F22" s="403">
        <v>40931.041666666664</v>
      </c>
      <c r="G22">
        <v>1.22994</v>
      </c>
      <c r="H22" s="403">
        <v>40931.069444444445</v>
      </c>
      <c r="I22">
        <v>1.2314400000000001</v>
      </c>
      <c r="J22" s="403">
        <v>40931.236111111109</v>
      </c>
      <c r="K22">
        <v>1.2298899999999999</v>
      </c>
      <c r="L22">
        <v>15.000000000001819</v>
      </c>
      <c r="M22">
        <v>15.500000000001819</v>
      </c>
      <c r="N22">
        <v>1.1000000000000001</v>
      </c>
      <c r="O22" s="589">
        <v>0.19444444444525288</v>
      </c>
    </row>
    <row r="23" spans="1:15" x14ac:dyDescent="0.2">
      <c r="A23" s="588">
        <v>22</v>
      </c>
      <c r="B23" s="588" t="s">
        <v>96</v>
      </c>
      <c r="C23" s="588">
        <v>1</v>
      </c>
      <c r="D23">
        <v>0.01</v>
      </c>
      <c r="E23">
        <v>0.01</v>
      </c>
      <c r="F23" s="403">
        <v>40931.070138888892</v>
      </c>
      <c r="G23">
        <v>1.23173</v>
      </c>
      <c r="H23" s="403">
        <v>40931.070138888892</v>
      </c>
      <c r="I23">
        <v>1.23173</v>
      </c>
      <c r="J23" s="403">
        <v>40931.070138888892</v>
      </c>
      <c r="K23">
        <v>1.2315499999999999</v>
      </c>
      <c r="L23">
        <v>0</v>
      </c>
      <c r="M23">
        <v>-1.7999999999992724</v>
      </c>
      <c r="N23">
        <v>-0.12</v>
      </c>
      <c r="O23" s="589">
        <v>0</v>
      </c>
    </row>
    <row r="24" spans="1:15" x14ac:dyDescent="0.2">
      <c r="A24" s="588">
        <v>23</v>
      </c>
      <c r="B24" s="588" t="s">
        <v>97</v>
      </c>
      <c r="C24" s="588">
        <v>5</v>
      </c>
      <c r="D24">
        <v>0.02</v>
      </c>
      <c r="E24">
        <v>0.06</v>
      </c>
      <c r="F24" s="403">
        <v>40931.907638888886</v>
      </c>
      <c r="G24">
        <v>1.23651</v>
      </c>
      <c r="H24" s="403">
        <v>40932.470138888886</v>
      </c>
      <c r="I24">
        <v>1.24518</v>
      </c>
      <c r="J24" s="403">
        <v>40932.758333333331</v>
      </c>
      <c r="K24">
        <v>1.2400599999999999</v>
      </c>
      <c r="L24">
        <v>86.699999999998909</v>
      </c>
      <c r="M24">
        <v>51.200000000000728</v>
      </c>
      <c r="N24">
        <v>4.1400000000000006</v>
      </c>
      <c r="O24" s="589">
        <v>0.85069444444525288</v>
      </c>
    </row>
    <row r="25" spans="1:15" x14ac:dyDescent="0.2">
      <c r="A25" s="588">
        <v>24</v>
      </c>
      <c r="B25" s="588" t="s">
        <v>97</v>
      </c>
      <c r="C25" s="588">
        <v>1</v>
      </c>
      <c r="D25">
        <v>0.01</v>
      </c>
      <c r="E25">
        <v>0.01</v>
      </c>
      <c r="F25" s="403">
        <v>40933.070138888892</v>
      </c>
      <c r="G25">
        <v>1.24437</v>
      </c>
      <c r="H25" s="403">
        <v>40933.070138888892</v>
      </c>
      <c r="I25">
        <v>1.24437</v>
      </c>
      <c r="J25" s="403">
        <v>40933.084722222222</v>
      </c>
      <c r="K25">
        <v>1.2435700000000001</v>
      </c>
      <c r="L25">
        <v>0</v>
      </c>
      <c r="M25">
        <v>7.999999999998181</v>
      </c>
      <c r="N25">
        <v>0.56000000000000005</v>
      </c>
      <c r="O25" s="589">
        <v>1.4583333329937886E-2</v>
      </c>
    </row>
    <row r="26" spans="1:15" x14ac:dyDescent="0.2">
      <c r="A26" s="588">
        <v>25</v>
      </c>
      <c r="B26" s="588" t="s">
        <v>96</v>
      </c>
      <c r="C26" s="588">
        <v>1</v>
      </c>
      <c r="D26">
        <v>0.01</v>
      </c>
      <c r="E26">
        <v>0.01</v>
      </c>
      <c r="F26" s="403">
        <v>40933.915972222225</v>
      </c>
      <c r="G26">
        <v>1.2355400000000001</v>
      </c>
      <c r="H26" s="403">
        <v>40933.915972222225</v>
      </c>
      <c r="I26">
        <v>1.2355400000000001</v>
      </c>
      <c r="J26" s="403">
        <v>40933.938194444447</v>
      </c>
      <c r="K26">
        <v>1.23634</v>
      </c>
      <c r="L26">
        <v>0</v>
      </c>
      <c r="M26">
        <v>7.999999999998181</v>
      </c>
      <c r="N26">
        <v>0.56000000000000005</v>
      </c>
      <c r="O26" s="589">
        <v>2.2222222221898846E-2</v>
      </c>
    </row>
    <row r="27" spans="1:15" x14ac:dyDescent="0.2">
      <c r="A27" s="588">
        <v>26</v>
      </c>
      <c r="B27" s="588" t="s">
        <v>96</v>
      </c>
      <c r="C27" s="588">
        <v>2</v>
      </c>
      <c r="D27">
        <v>0.01</v>
      </c>
      <c r="E27">
        <v>0.02</v>
      </c>
      <c r="F27" s="403">
        <v>40934.925000000003</v>
      </c>
      <c r="G27">
        <v>1.2340800000000001</v>
      </c>
      <c r="H27" s="403">
        <v>40935.012499999997</v>
      </c>
      <c r="I27">
        <v>1.2325600000000001</v>
      </c>
      <c r="J27" s="403">
        <v>40935.097916666666</v>
      </c>
      <c r="K27">
        <v>1.2341200000000001</v>
      </c>
      <c r="L27">
        <v>15.200000000000728</v>
      </c>
      <c r="M27">
        <v>15.600000000000364</v>
      </c>
      <c r="N27">
        <v>1</v>
      </c>
      <c r="O27" s="589">
        <v>0.17291666666278616</v>
      </c>
    </row>
    <row r="28" spans="1:15" x14ac:dyDescent="0.2">
      <c r="A28" s="588">
        <v>27</v>
      </c>
      <c r="B28" s="588" t="s">
        <v>97</v>
      </c>
      <c r="C28" s="588">
        <v>1</v>
      </c>
      <c r="D28">
        <v>0.01</v>
      </c>
      <c r="E28">
        <v>0.01</v>
      </c>
      <c r="F28" s="403">
        <v>40935.9</v>
      </c>
      <c r="G28">
        <v>1.24057</v>
      </c>
      <c r="H28" s="403">
        <v>40935.9</v>
      </c>
      <c r="I28">
        <v>1.24057</v>
      </c>
      <c r="J28" s="403">
        <v>40935.915277777778</v>
      </c>
      <c r="K28">
        <v>1.23977</v>
      </c>
      <c r="L28">
        <v>0</v>
      </c>
      <c r="M28">
        <v>7.999999999998181</v>
      </c>
      <c r="N28">
        <v>0.55000000000000004</v>
      </c>
      <c r="O28" s="589">
        <v>1.5277777776645962E-2</v>
      </c>
    </row>
    <row r="29" spans="1:15" x14ac:dyDescent="0.2">
      <c r="A29" s="588">
        <v>28</v>
      </c>
      <c r="B29" s="588" t="s">
        <v>97</v>
      </c>
      <c r="C29" s="588">
        <v>1</v>
      </c>
      <c r="D29">
        <v>0.01</v>
      </c>
      <c r="E29">
        <v>0.01</v>
      </c>
      <c r="F29" s="403">
        <v>40938.041666666664</v>
      </c>
      <c r="G29">
        <v>1.2425600000000001</v>
      </c>
      <c r="H29" s="403">
        <v>40938.041666666664</v>
      </c>
      <c r="I29">
        <v>1.2425600000000001</v>
      </c>
      <c r="J29" s="403">
        <v>40938.043055555558</v>
      </c>
      <c r="K29">
        <v>1.24176</v>
      </c>
      <c r="L29">
        <v>0</v>
      </c>
      <c r="M29">
        <v>8</v>
      </c>
      <c r="N29">
        <v>0.56000000000000005</v>
      </c>
      <c r="O29" s="589">
        <v>1.3888888934161514E-3</v>
      </c>
    </row>
    <row r="30" spans="1:15" x14ac:dyDescent="0.2">
      <c r="A30" s="588">
        <v>29</v>
      </c>
      <c r="B30" s="588" t="s">
        <v>96</v>
      </c>
      <c r="C30" s="588">
        <v>1</v>
      </c>
      <c r="D30">
        <v>0.01</v>
      </c>
      <c r="E30">
        <v>0.01</v>
      </c>
      <c r="F30" s="403">
        <v>40938.879861111112</v>
      </c>
      <c r="G30">
        <v>1.2390099999999999</v>
      </c>
      <c r="H30" s="403">
        <v>40938.879861111112</v>
      </c>
      <c r="I30">
        <v>1.2390099999999999</v>
      </c>
      <c r="J30" s="403">
        <v>40938.982638888891</v>
      </c>
      <c r="K30">
        <v>1.2398100000000001</v>
      </c>
      <c r="L30">
        <v>0</v>
      </c>
      <c r="M30">
        <v>8.000000000001819</v>
      </c>
      <c r="N30">
        <v>0.55000000000000004</v>
      </c>
      <c r="O30" s="589">
        <v>0.10277777777810115</v>
      </c>
    </row>
    <row r="31" spans="1:15" x14ac:dyDescent="0.2">
      <c r="A31" s="588">
        <v>30</v>
      </c>
      <c r="B31" s="588" t="s">
        <v>97</v>
      </c>
      <c r="C31" s="588">
        <v>2</v>
      </c>
      <c r="D31">
        <v>0.01</v>
      </c>
      <c r="E31">
        <v>0.02</v>
      </c>
      <c r="F31" s="403">
        <v>40942.87777777778</v>
      </c>
      <c r="G31">
        <v>1.21933</v>
      </c>
      <c r="H31" s="403">
        <v>40942.994444444441</v>
      </c>
      <c r="I31">
        <v>1.2209099999999999</v>
      </c>
      <c r="J31" s="403">
        <v>40945.004861111112</v>
      </c>
      <c r="K31">
        <v>1.21932</v>
      </c>
      <c r="L31">
        <v>15.799999999997453</v>
      </c>
      <c r="M31">
        <v>15.899999999999636</v>
      </c>
      <c r="N31">
        <v>1.1100000000000001</v>
      </c>
      <c r="O31" s="589">
        <v>0.12708333333284827</v>
      </c>
    </row>
    <row r="32" spans="1:15" x14ac:dyDescent="0.2">
      <c r="A32" s="588">
        <v>31</v>
      </c>
      <c r="B32" s="588" t="s">
        <v>97</v>
      </c>
      <c r="C32" s="588">
        <v>2</v>
      </c>
      <c r="D32">
        <v>0.01</v>
      </c>
      <c r="E32">
        <v>0.02</v>
      </c>
      <c r="F32" s="403">
        <v>40945.049305555556</v>
      </c>
      <c r="G32">
        <v>1.22031</v>
      </c>
      <c r="H32" s="403">
        <v>40945.104166666664</v>
      </c>
      <c r="I32">
        <v>1.2218199999999999</v>
      </c>
      <c r="J32" s="403">
        <v>40945.189583333333</v>
      </c>
      <c r="K32">
        <v>1.22027</v>
      </c>
      <c r="L32">
        <v>15.099999999998545</v>
      </c>
      <c r="M32">
        <v>15.5</v>
      </c>
      <c r="N32">
        <v>1.1000000000000001</v>
      </c>
      <c r="O32" s="589">
        <v>0.14027777777664596</v>
      </c>
    </row>
    <row r="33" spans="1:15" x14ac:dyDescent="0.2">
      <c r="A33" s="588">
        <v>32</v>
      </c>
      <c r="B33" s="588" t="s">
        <v>96</v>
      </c>
      <c r="C33" s="588">
        <v>1</v>
      </c>
      <c r="D33">
        <v>0.01</v>
      </c>
      <c r="E33">
        <v>0.01</v>
      </c>
      <c r="F33" s="403">
        <v>40947.910416666666</v>
      </c>
      <c r="G33">
        <v>1.22828</v>
      </c>
      <c r="H33" s="403">
        <v>40947.910416666666</v>
      </c>
      <c r="I33">
        <v>1.22828</v>
      </c>
      <c r="J33" s="403">
        <v>40948.024305555555</v>
      </c>
      <c r="K33">
        <v>1.22908</v>
      </c>
      <c r="L33">
        <v>0</v>
      </c>
      <c r="M33">
        <v>7.999999999998181</v>
      </c>
      <c r="N33">
        <v>0.27</v>
      </c>
      <c r="O33" s="589">
        <v>0.11388888888905058</v>
      </c>
    </row>
    <row r="34" spans="1:15" x14ac:dyDescent="0.2">
      <c r="A34" s="588">
        <v>33</v>
      </c>
      <c r="B34" s="588" t="s">
        <v>97</v>
      </c>
      <c r="C34" s="588">
        <v>1</v>
      </c>
      <c r="D34">
        <v>0.01</v>
      </c>
      <c r="E34">
        <v>0.01</v>
      </c>
      <c r="F34" s="403">
        <v>40948.033333333333</v>
      </c>
      <c r="G34">
        <v>1.2290700000000001</v>
      </c>
      <c r="H34" s="403">
        <v>40948.033333333333</v>
      </c>
      <c r="I34">
        <v>1.2290700000000001</v>
      </c>
      <c r="J34" s="403">
        <v>40948.042361111111</v>
      </c>
      <c r="K34">
        <v>1.22827</v>
      </c>
      <c r="L34">
        <v>0</v>
      </c>
      <c r="M34">
        <v>8.000000000001819</v>
      </c>
      <c r="N34">
        <v>0.55000000000000004</v>
      </c>
      <c r="O34" s="589">
        <v>9.0277777781011537E-3</v>
      </c>
    </row>
    <row r="35" spans="1:15" x14ac:dyDescent="0.2">
      <c r="A35" s="588">
        <v>34</v>
      </c>
      <c r="B35" s="588" t="s">
        <v>97</v>
      </c>
      <c r="C35" s="588">
        <v>5</v>
      </c>
      <c r="D35">
        <v>0.02</v>
      </c>
      <c r="E35">
        <v>0.06</v>
      </c>
      <c r="F35" s="403">
        <v>40948.875694444447</v>
      </c>
      <c r="G35">
        <v>1.2314000000000001</v>
      </c>
      <c r="H35" s="403">
        <v>40949.411805555559</v>
      </c>
      <c r="I35">
        <v>1.23993</v>
      </c>
      <c r="J35" s="403">
        <v>40949.745138888888</v>
      </c>
      <c r="K35">
        <v>1.23491</v>
      </c>
      <c r="L35">
        <v>85.299999999999272</v>
      </c>
      <c r="M35">
        <v>50.199999999998909</v>
      </c>
      <c r="N35">
        <v>4.17</v>
      </c>
      <c r="O35" s="589">
        <v>0.86944444444088731</v>
      </c>
    </row>
    <row r="36" spans="1:15" x14ac:dyDescent="0.2">
      <c r="A36" s="588">
        <v>35</v>
      </c>
      <c r="B36" s="588" t="s">
        <v>97</v>
      </c>
      <c r="C36" s="588">
        <v>1</v>
      </c>
      <c r="D36">
        <v>0.01</v>
      </c>
      <c r="E36">
        <v>0.01</v>
      </c>
      <c r="F36" s="403">
        <v>40952.047222222223</v>
      </c>
      <c r="G36">
        <v>1.2361899999999999</v>
      </c>
      <c r="H36" s="403">
        <v>40952.047222222223</v>
      </c>
      <c r="I36">
        <v>1.2361899999999999</v>
      </c>
      <c r="J36" s="403">
        <v>40952.088194444441</v>
      </c>
      <c r="K36">
        <v>1.23539</v>
      </c>
      <c r="L36">
        <v>0</v>
      </c>
      <c r="M36">
        <v>8</v>
      </c>
      <c r="N36">
        <v>0.56000000000000005</v>
      </c>
      <c r="O36" s="589">
        <v>4.0972222217533272E-2</v>
      </c>
    </row>
    <row r="37" spans="1:15" x14ac:dyDescent="0.2">
      <c r="A37" s="588">
        <v>36</v>
      </c>
      <c r="B37" s="588" t="s">
        <v>96</v>
      </c>
      <c r="C37" s="588">
        <v>1</v>
      </c>
      <c r="D37">
        <v>0.01</v>
      </c>
      <c r="E37">
        <v>0.01</v>
      </c>
      <c r="F37" s="403">
        <v>40952.882638888892</v>
      </c>
      <c r="G37">
        <v>1.2285900000000001</v>
      </c>
      <c r="H37" s="403">
        <v>40952.882638888892</v>
      </c>
      <c r="I37">
        <v>1.2285900000000001</v>
      </c>
      <c r="J37" s="403">
        <v>40953.035416666666</v>
      </c>
      <c r="K37">
        <v>1.22939</v>
      </c>
      <c r="L37">
        <v>0</v>
      </c>
      <c r="M37">
        <v>7.999999999998181</v>
      </c>
      <c r="N37">
        <v>0.47</v>
      </c>
      <c r="O37" s="589">
        <v>0.15277777777373558</v>
      </c>
    </row>
    <row r="38" spans="1:15" x14ac:dyDescent="0.2">
      <c r="A38" s="588">
        <v>37</v>
      </c>
      <c r="B38" s="588" t="s">
        <v>97</v>
      </c>
      <c r="C38" s="588">
        <v>1</v>
      </c>
      <c r="D38">
        <v>0.01</v>
      </c>
      <c r="E38">
        <v>0.01</v>
      </c>
      <c r="F38" s="403">
        <v>40953.90902777778</v>
      </c>
      <c r="G38">
        <v>1.23044</v>
      </c>
      <c r="H38" s="403">
        <v>40953.90902777778</v>
      </c>
      <c r="I38">
        <v>1.23044</v>
      </c>
      <c r="J38" s="403">
        <v>40953.923611111109</v>
      </c>
      <c r="K38">
        <v>1.2296400000000001</v>
      </c>
      <c r="L38">
        <v>0</v>
      </c>
      <c r="M38">
        <v>7.999999999998181</v>
      </c>
      <c r="N38">
        <v>0.56000000000000005</v>
      </c>
      <c r="O38" s="589">
        <v>1.4583333329937886E-2</v>
      </c>
    </row>
    <row r="39" spans="1:15" x14ac:dyDescent="0.2">
      <c r="A39" s="588">
        <v>38</v>
      </c>
      <c r="B39" s="588" t="s">
        <v>96</v>
      </c>
      <c r="C39" s="588">
        <v>1</v>
      </c>
      <c r="D39">
        <v>0.01</v>
      </c>
      <c r="E39">
        <v>0.01</v>
      </c>
      <c r="F39" s="403">
        <v>40953.954861111109</v>
      </c>
      <c r="G39">
        <v>1.22753</v>
      </c>
      <c r="H39" s="403">
        <v>40953.954861111109</v>
      </c>
      <c r="I39">
        <v>1.22753</v>
      </c>
      <c r="J39" s="403">
        <v>40953.977083333331</v>
      </c>
      <c r="K39">
        <v>1.2283299999999999</v>
      </c>
      <c r="L39">
        <v>0</v>
      </c>
      <c r="M39">
        <v>8</v>
      </c>
      <c r="N39">
        <v>0.55000000000000004</v>
      </c>
      <c r="O39" s="589">
        <v>2.2222222221898846E-2</v>
      </c>
    </row>
    <row r="40" spans="1:15" x14ac:dyDescent="0.2">
      <c r="A40" s="588">
        <v>39</v>
      </c>
      <c r="B40" s="588" t="s">
        <v>96</v>
      </c>
      <c r="C40" s="588">
        <v>1</v>
      </c>
      <c r="D40">
        <v>0.01</v>
      </c>
      <c r="E40">
        <v>0.01</v>
      </c>
      <c r="F40" s="403">
        <v>40954.07708333333</v>
      </c>
      <c r="G40">
        <v>1.2273700000000001</v>
      </c>
      <c r="H40" s="403">
        <v>40954.07708333333</v>
      </c>
      <c r="I40">
        <v>1.2273700000000001</v>
      </c>
      <c r="J40" s="403">
        <v>40954.115972222222</v>
      </c>
      <c r="K40">
        <v>1.22817</v>
      </c>
      <c r="L40">
        <v>0</v>
      </c>
      <c r="M40">
        <v>8</v>
      </c>
      <c r="N40">
        <v>0.55000000000000004</v>
      </c>
      <c r="O40" s="589">
        <v>3.888888889196096E-2</v>
      </c>
    </row>
    <row r="41" spans="1:15" x14ac:dyDescent="0.2">
      <c r="A41" s="588">
        <v>40</v>
      </c>
      <c r="B41" s="588" t="s">
        <v>97</v>
      </c>
      <c r="C41" s="588">
        <v>2</v>
      </c>
      <c r="D41">
        <v>0.01</v>
      </c>
      <c r="E41">
        <v>0.02</v>
      </c>
      <c r="F41" s="403">
        <v>40954.884027777778</v>
      </c>
      <c r="G41">
        <v>1.2205999999999999</v>
      </c>
      <c r="H41" s="403">
        <v>40954.894444444442</v>
      </c>
      <c r="I41">
        <v>1.2221</v>
      </c>
      <c r="J41" s="403">
        <v>40955.104166666664</v>
      </c>
      <c r="K41">
        <v>1.22055</v>
      </c>
      <c r="L41">
        <v>15.000000000001819</v>
      </c>
      <c r="M41">
        <v>15.5</v>
      </c>
      <c r="N41">
        <v>1.1800000000000002</v>
      </c>
      <c r="O41" s="589">
        <v>0.22013888888614019</v>
      </c>
    </row>
    <row r="42" spans="1:15" x14ac:dyDescent="0.2">
      <c r="A42" s="588">
        <v>41</v>
      </c>
      <c r="B42" s="588" t="s">
        <v>96</v>
      </c>
      <c r="C42" s="588">
        <v>3</v>
      </c>
      <c r="D42">
        <v>0.01</v>
      </c>
      <c r="E42">
        <v>0.03</v>
      </c>
      <c r="F42" s="403">
        <v>40954.974305555559</v>
      </c>
      <c r="G42">
        <v>1.2213700000000001</v>
      </c>
      <c r="H42" s="403">
        <v>40955.149305555555</v>
      </c>
      <c r="I42">
        <v>1.21729</v>
      </c>
      <c r="J42" s="403">
        <v>40955.306944444441</v>
      </c>
      <c r="K42">
        <v>1.2199500000000001</v>
      </c>
      <c r="L42">
        <v>40.800000000001091</v>
      </c>
      <c r="M42">
        <v>26.600000000000364</v>
      </c>
      <c r="N42">
        <v>1.3800000000000001</v>
      </c>
      <c r="O42" s="589">
        <v>0.33263888888177462</v>
      </c>
    </row>
    <row r="43" spans="1:15" x14ac:dyDescent="0.2">
      <c r="A43" s="588">
        <v>42</v>
      </c>
      <c r="B43" s="588" t="s">
        <v>97</v>
      </c>
      <c r="C43" s="588">
        <v>3</v>
      </c>
      <c r="D43">
        <v>0.01</v>
      </c>
      <c r="E43">
        <v>0.03</v>
      </c>
      <c r="F43" s="403">
        <v>40955.897222222222</v>
      </c>
      <c r="G43">
        <v>1.21967</v>
      </c>
      <c r="H43" s="403">
        <v>40955.952777777777</v>
      </c>
      <c r="I43">
        <v>1.2226900000000001</v>
      </c>
      <c r="J43" s="403">
        <v>40956.086111111108</v>
      </c>
      <c r="K43">
        <v>1.22038</v>
      </c>
      <c r="L43">
        <v>30.200000000000728</v>
      </c>
      <c r="M43">
        <v>23.100000000000364</v>
      </c>
      <c r="N43">
        <v>1.6800000000000002</v>
      </c>
      <c r="O43" s="589">
        <v>0.18888888888614019</v>
      </c>
    </row>
    <row r="44" spans="1:15" x14ac:dyDescent="0.2">
      <c r="A44" s="588">
        <v>43</v>
      </c>
      <c r="B44" s="588" t="s">
        <v>97</v>
      </c>
      <c r="C44" s="588">
        <v>1</v>
      </c>
      <c r="D44">
        <v>0.01</v>
      </c>
      <c r="E44">
        <v>0.01</v>
      </c>
      <c r="F44" s="403">
        <v>40959.918749999997</v>
      </c>
      <c r="G44">
        <v>1.2322900000000001</v>
      </c>
      <c r="H44" s="403">
        <v>40959.918749999997</v>
      </c>
      <c r="I44">
        <v>1.2322900000000001</v>
      </c>
      <c r="J44" s="403">
        <v>40959.943055555559</v>
      </c>
      <c r="K44">
        <v>1.23149</v>
      </c>
      <c r="L44">
        <v>0</v>
      </c>
      <c r="M44">
        <v>8.000000000001819</v>
      </c>
      <c r="N44">
        <v>0.55000000000000004</v>
      </c>
      <c r="O44" s="589">
        <v>2.4305555562023073E-2</v>
      </c>
    </row>
    <row r="45" spans="1:15" x14ac:dyDescent="0.2">
      <c r="A45" s="588">
        <v>44</v>
      </c>
      <c r="B45" s="588" t="s">
        <v>96</v>
      </c>
      <c r="C45" s="588">
        <v>1</v>
      </c>
      <c r="D45">
        <v>0.01</v>
      </c>
      <c r="E45">
        <v>0.01</v>
      </c>
      <c r="F45" s="403">
        <v>40959.977777777778</v>
      </c>
      <c r="G45">
        <v>1.23108</v>
      </c>
      <c r="H45" s="403">
        <v>40959.977777777778</v>
      </c>
      <c r="I45">
        <v>1.23108</v>
      </c>
      <c r="J45" s="403">
        <v>40960.021527777775</v>
      </c>
      <c r="K45">
        <v>1.2318800000000001</v>
      </c>
      <c r="L45">
        <v>0</v>
      </c>
      <c r="M45">
        <v>8.000000000001819</v>
      </c>
      <c r="N45">
        <v>0.47</v>
      </c>
      <c r="O45" s="589">
        <v>4.3749999997089617E-2</v>
      </c>
    </row>
    <row r="46" spans="1:15" x14ac:dyDescent="0.2">
      <c r="A46" s="588">
        <v>45</v>
      </c>
      <c r="B46" s="588" t="s">
        <v>97</v>
      </c>
      <c r="C46" s="588">
        <v>1</v>
      </c>
      <c r="D46">
        <v>0.01</v>
      </c>
      <c r="E46">
        <v>0.01</v>
      </c>
      <c r="F46" s="403">
        <v>40960.038888888892</v>
      </c>
      <c r="G46">
        <v>1.2325600000000001</v>
      </c>
      <c r="H46" s="403">
        <v>40960.038888888892</v>
      </c>
      <c r="I46">
        <v>1.2325600000000001</v>
      </c>
      <c r="J46" s="403">
        <v>40960.05972222222</v>
      </c>
      <c r="K46">
        <v>1.23176</v>
      </c>
      <c r="L46">
        <v>0</v>
      </c>
      <c r="M46">
        <v>8</v>
      </c>
      <c r="N46">
        <v>0.55000000000000004</v>
      </c>
      <c r="O46" s="589">
        <v>2.0833333328482695E-2</v>
      </c>
    </row>
    <row r="47" spans="1:15" x14ac:dyDescent="0.2">
      <c r="A47" s="588">
        <v>46</v>
      </c>
      <c r="B47" s="588" t="s">
        <v>97</v>
      </c>
      <c r="C47" s="588">
        <v>9</v>
      </c>
      <c r="D47">
        <v>0.08</v>
      </c>
      <c r="E47">
        <v>0.24</v>
      </c>
      <c r="F47" s="403">
        <v>40960.063888888886</v>
      </c>
      <c r="G47">
        <v>1.2313400000000001</v>
      </c>
      <c r="H47" s="403">
        <v>40963.690972222219</v>
      </c>
      <c r="I47">
        <v>1.25343</v>
      </c>
      <c r="J47" s="403">
        <v>40966.772916666669</v>
      </c>
      <c r="K47">
        <v>1.2452000000000001</v>
      </c>
      <c r="L47">
        <v>220.89999999999964</v>
      </c>
      <c r="M47">
        <v>82.300000000001091</v>
      </c>
      <c r="N47">
        <v>24.200000000000003</v>
      </c>
      <c r="O47" s="589">
        <v>4.7090277777824667</v>
      </c>
    </row>
    <row r="48" spans="1:15" x14ac:dyDescent="0.2">
      <c r="A48" s="588">
        <v>47</v>
      </c>
      <c r="B48" s="588" t="s">
        <v>96</v>
      </c>
      <c r="C48" s="588">
        <v>1</v>
      </c>
      <c r="D48">
        <v>0.01</v>
      </c>
      <c r="E48">
        <v>0.01</v>
      </c>
      <c r="F48" s="403">
        <v>40963.03125</v>
      </c>
      <c r="G48">
        <v>1.2459100000000001</v>
      </c>
      <c r="H48" s="403">
        <v>40963.03125</v>
      </c>
      <c r="I48">
        <v>1.2459100000000001</v>
      </c>
      <c r="J48" s="403">
        <v>40963.073611111111</v>
      </c>
      <c r="K48">
        <v>1.24671</v>
      </c>
      <c r="L48">
        <v>0</v>
      </c>
      <c r="M48">
        <v>8</v>
      </c>
      <c r="N48">
        <v>0.55000000000000004</v>
      </c>
      <c r="O48" s="589">
        <v>4.2361111110949423E-2</v>
      </c>
    </row>
    <row r="49" spans="1:15" x14ac:dyDescent="0.2">
      <c r="A49" s="588">
        <v>48</v>
      </c>
      <c r="B49" s="588" t="s">
        <v>97</v>
      </c>
      <c r="C49" s="588">
        <v>4</v>
      </c>
      <c r="D49">
        <v>0.01</v>
      </c>
      <c r="E49">
        <v>0.04</v>
      </c>
      <c r="F49" s="403">
        <v>40966.929861111108</v>
      </c>
      <c r="G49">
        <v>1.2453000000000001</v>
      </c>
      <c r="H49" s="403">
        <v>40967.779166666667</v>
      </c>
      <c r="I49">
        <v>1.25068</v>
      </c>
      <c r="J49" s="403">
        <v>40968.106249999997</v>
      </c>
      <c r="K49">
        <v>1.2468900000000001</v>
      </c>
      <c r="L49">
        <v>53.799999999999272</v>
      </c>
      <c r="M49">
        <v>37.899999999999636</v>
      </c>
      <c r="N49">
        <v>2.57</v>
      </c>
      <c r="O49" s="589">
        <v>1.1763888888890506</v>
      </c>
    </row>
    <row r="50" spans="1:15" x14ac:dyDescent="0.2">
      <c r="A50" s="588">
        <v>49</v>
      </c>
      <c r="B50" s="588" t="s">
        <v>96</v>
      </c>
      <c r="C50" s="588">
        <v>9</v>
      </c>
      <c r="D50">
        <v>0.08</v>
      </c>
      <c r="E50">
        <v>0.24</v>
      </c>
      <c r="F50" s="403">
        <v>40967.927777777775</v>
      </c>
      <c r="G50">
        <v>1.2508600000000001</v>
      </c>
      <c r="H50" s="403">
        <v>40970.52847222222</v>
      </c>
      <c r="I50">
        <v>1.22889</v>
      </c>
      <c r="J50" s="403">
        <v>40973.680555555555</v>
      </c>
      <c r="K50">
        <v>1.2371099999999999</v>
      </c>
      <c r="L50">
        <v>219.70000000000073</v>
      </c>
      <c r="M50">
        <v>82.199999999998909</v>
      </c>
      <c r="N50">
        <v>17.150000000000006</v>
      </c>
      <c r="O50" s="589">
        <v>3.7527777777795563</v>
      </c>
    </row>
    <row r="51" spans="1:15" x14ac:dyDescent="0.2">
      <c r="A51" s="588">
        <v>50</v>
      </c>
      <c r="B51" s="588" t="s">
        <v>97</v>
      </c>
      <c r="C51" s="588">
        <v>2</v>
      </c>
      <c r="D51">
        <v>0.01</v>
      </c>
      <c r="E51">
        <v>0.02</v>
      </c>
      <c r="F51" s="403">
        <v>40968.931944444441</v>
      </c>
      <c r="G51">
        <v>1.24092</v>
      </c>
      <c r="H51" s="403">
        <v>40968.941666666666</v>
      </c>
      <c r="I51">
        <v>1.2424299999999999</v>
      </c>
      <c r="J51" s="403">
        <v>40969.041666666664</v>
      </c>
      <c r="K51">
        <v>1.24088</v>
      </c>
      <c r="L51">
        <v>15.099999999998545</v>
      </c>
      <c r="M51">
        <v>15.5</v>
      </c>
      <c r="N51">
        <v>1.1800000000000002</v>
      </c>
      <c r="O51" s="589">
        <v>0.10972222222335404</v>
      </c>
    </row>
    <row r="52" spans="1:15" x14ac:dyDescent="0.2">
      <c r="A52" s="588">
        <v>51</v>
      </c>
      <c r="B52" s="588" t="s">
        <v>97</v>
      </c>
      <c r="C52" s="588">
        <v>1</v>
      </c>
      <c r="D52">
        <v>0.01</v>
      </c>
      <c r="E52">
        <v>0.01</v>
      </c>
      <c r="F52" s="403">
        <v>40969.913194444445</v>
      </c>
      <c r="G52">
        <v>1.2333499999999999</v>
      </c>
      <c r="H52" s="403">
        <v>40969.913194444445</v>
      </c>
      <c r="I52">
        <v>1.2333499999999999</v>
      </c>
      <c r="J52" s="403">
        <v>40969.953472222223</v>
      </c>
      <c r="K52">
        <v>1.23255</v>
      </c>
      <c r="L52">
        <v>0</v>
      </c>
      <c r="M52">
        <v>8</v>
      </c>
      <c r="N52">
        <v>0.56000000000000005</v>
      </c>
      <c r="O52" s="589">
        <v>4.0277777778101154E-2</v>
      </c>
    </row>
    <row r="53" spans="1:15" x14ac:dyDescent="0.2">
      <c r="A53" s="588">
        <v>52</v>
      </c>
      <c r="B53" s="588" t="s">
        <v>97</v>
      </c>
      <c r="C53" s="588">
        <v>8</v>
      </c>
      <c r="D53">
        <v>0.05</v>
      </c>
      <c r="E53">
        <v>0.16</v>
      </c>
      <c r="F53" s="403">
        <v>40973.055555555555</v>
      </c>
      <c r="G53">
        <v>1.2295499999999999</v>
      </c>
      <c r="H53" s="403">
        <v>40975.117361111108</v>
      </c>
      <c r="I53">
        <v>1.2480599999999999</v>
      </c>
      <c r="J53" s="403">
        <v>40976.436111111114</v>
      </c>
      <c r="K53">
        <v>1.24003</v>
      </c>
      <c r="L53">
        <v>185.10000000000036</v>
      </c>
      <c r="M53">
        <v>80.300000000001091</v>
      </c>
      <c r="N53">
        <v>15.250000000000002</v>
      </c>
      <c r="O53" s="589">
        <v>3.3805555555591127</v>
      </c>
    </row>
    <row r="54" spans="1:15" x14ac:dyDescent="0.2">
      <c r="A54" s="588">
        <v>53</v>
      </c>
      <c r="B54" s="588" t="s">
        <v>96</v>
      </c>
      <c r="C54" s="588">
        <v>1</v>
      </c>
      <c r="D54">
        <v>0.01</v>
      </c>
      <c r="E54">
        <v>0.01</v>
      </c>
      <c r="F54" s="403">
        <v>40974.95208333333</v>
      </c>
      <c r="G54">
        <v>1.2427900000000001</v>
      </c>
      <c r="H54" s="403">
        <v>40974.95208333333</v>
      </c>
      <c r="I54">
        <v>1.2427900000000001</v>
      </c>
      <c r="J54" s="403">
        <v>40975.040277777778</v>
      </c>
      <c r="K54">
        <v>1.24359</v>
      </c>
      <c r="L54">
        <v>0</v>
      </c>
      <c r="M54">
        <v>7.999999999998181</v>
      </c>
      <c r="N54">
        <v>0.46</v>
      </c>
      <c r="O54" s="589">
        <v>8.8194444448163267E-2</v>
      </c>
    </row>
    <row r="55" spans="1:15" x14ac:dyDescent="0.2">
      <c r="A55" s="588">
        <v>54</v>
      </c>
      <c r="B55" s="588" t="s">
        <v>96</v>
      </c>
      <c r="C55" s="588">
        <v>1</v>
      </c>
      <c r="D55">
        <v>0.01</v>
      </c>
      <c r="E55">
        <v>0.01</v>
      </c>
      <c r="F55" s="403">
        <v>40975.949999999997</v>
      </c>
      <c r="G55">
        <v>1.2412300000000001</v>
      </c>
      <c r="H55" s="403">
        <v>40975.949999999997</v>
      </c>
      <c r="I55">
        <v>1.2412300000000001</v>
      </c>
      <c r="J55" s="403">
        <v>40975.955555555556</v>
      </c>
      <c r="K55">
        <v>1.24203</v>
      </c>
      <c r="L55">
        <v>0</v>
      </c>
      <c r="M55">
        <v>7.999999999998181</v>
      </c>
      <c r="N55">
        <v>0.56000000000000005</v>
      </c>
      <c r="O55" s="589">
        <v>5.5555555591126904E-3</v>
      </c>
    </row>
    <row r="56" spans="1:15" x14ac:dyDescent="0.2">
      <c r="A56" s="588">
        <v>55</v>
      </c>
      <c r="B56" s="588" t="s">
        <v>96</v>
      </c>
      <c r="C56" s="588">
        <v>1</v>
      </c>
      <c r="D56">
        <v>0.01</v>
      </c>
      <c r="E56">
        <v>0.01</v>
      </c>
      <c r="F56" s="403">
        <v>40976.913888888892</v>
      </c>
      <c r="G56">
        <v>1.24553</v>
      </c>
      <c r="H56" s="403">
        <v>40976.913888888892</v>
      </c>
      <c r="I56">
        <v>1.24553</v>
      </c>
      <c r="J56" s="403">
        <v>40976.938194444447</v>
      </c>
      <c r="K56">
        <v>1.2463299999999999</v>
      </c>
      <c r="L56">
        <v>0</v>
      </c>
      <c r="M56">
        <v>7.999999999998181</v>
      </c>
      <c r="N56">
        <v>0.55000000000000004</v>
      </c>
      <c r="O56" s="589">
        <v>2.4305555554747116E-2</v>
      </c>
    </row>
    <row r="57" spans="1:15" x14ac:dyDescent="0.2">
      <c r="A57" s="588">
        <v>56</v>
      </c>
      <c r="B57" s="588" t="s">
        <v>97</v>
      </c>
      <c r="C57" s="588">
        <v>6</v>
      </c>
      <c r="D57">
        <v>0.02</v>
      </c>
      <c r="E57">
        <v>0.08</v>
      </c>
      <c r="F57" s="403">
        <v>40977.922222222223</v>
      </c>
      <c r="G57">
        <v>1.2399100000000001</v>
      </c>
      <c r="H57" s="403">
        <v>40980.688888888886</v>
      </c>
      <c r="I57">
        <v>1.25159</v>
      </c>
      <c r="J57" s="403">
        <v>40981.53402777778</v>
      </c>
      <c r="K57">
        <v>1.24508</v>
      </c>
      <c r="L57">
        <v>116.79999999999927</v>
      </c>
      <c r="M57">
        <v>65.100000000000364</v>
      </c>
      <c r="N57">
        <v>6.21</v>
      </c>
      <c r="O57" s="589">
        <v>1.6118055555562023</v>
      </c>
    </row>
    <row r="58" spans="1:15" x14ac:dyDescent="0.2">
      <c r="A58" s="588">
        <v>57</v>
      </c>
      <c r="B58" s="588" t="s">
        <v>96</v>
      </c>
      <c r="C58" s="588">
        <v>2</v>
      </c>
      <c r="D58">
        <v>0.01</v>
      </c>
      <c r="E58">
        <v>0.02</v>
      </c>
      <c r="F58" s="403">
        <v>40980.92083333333</v>
      </c>
      <c r="G58">
        <v>1.2514400000000001</v>
      </c>
      <c r="H58" s="403">
        <v>40981.046527777777</v>
      </c>
      <c r="I58">
        <v>1.2499400000000001</v>
      </c>
      <c r="J58" s="403">
        <v>40981.104166666664</v>
      </c>
      <c r="K58">
        <v>1.25149</v>
      </c>
      <c r="L58">
        <v>15.000000000001819</v>
      </c>
      <c r="M58">
        <v>15.5</v>
      </c>
      <c r="N58">
        <v>1.01</v>
      </c>
      <c r="O58" s="589">
        <v>0.18333333333430346</v>
      </c>
    </row>
    <row r="59" spans="1:15" x14ac:dyDescent="0.2">
      <c r="A59" s="588">
        <v>58</v>
      </c>
      <c r="B59" s="588" t="s">
        <v>97</v>
      </c>
      <c r="C59" s="588">
        <v>1</v>
      </c>
      <c r="D59">
        <v>0.01</v>
      </c>
      <c r="E59">
        <v>0.01</v>
      </c>
      <c r="F59" s="403">
        <v>40981.877083333333</v>
      </c>
      <c r="G59">
        <v>1.2446600000000001</v>
      </c>
      <c r="H59" s="403">
        <v>40981.877083333333</v>
      </c>
      <c r="I59">
        <v>1.2446600000000001</v>
      </c>
      <c r="J59" s="403">
        <v>40981.880555555559</v>
      </c>
      <c r="K59">
        <v>1.24386</v>
      </c>
      <c r="L59">
        <v>0</v>
      </c>
      <c r="M59">
        <v>8</v>
      </c>
      <c r="N59">
        <v>0.55000000000000004</v>
      </c>
      <c r="O59" s="589">
        <v>3.4722222262644209E-3</v>
      </c>
    </row>
    <row r="60" spans="1:15" x14ac:dyDescent="0.2">
      <c r="A60" s="588">
        <v>59</v>
      </c>
      <c r="B60" s="588" t="s">
        <v>96</v>
      </c>
      <c r="C60" s="588">
        <v>3</v>
      </c>
      <c r="D60">
        <v>0.01</v>
      </c>
      <c r="E60">
        <v>0.03</v>
      </c>
      <c r="F60" s="403">
        <v>40981.910416666666</v>
      </c>
      <c r="G60">
        <v>1.2423500000000001</v>
      </c>
      <c r="H60" s="403">
        <v>40982.284722222219</v>
      </c>
      <c r="I60">
        <v>1.23932</v>
      </c>
      <c r="J60" s="403">
        <v>40982.43472222222</v>
      </c>
      <c r="K60">
        <v>1.24163</v>
      </c>
      <c r="L60">
        <v>30.300000000001091</v>
      </c>
      <c r="M60">
        <v>23.100000000000364</v>
      </c>
      <c r="N60">
        <v>1.4600000000000002</v>
      </c>
      <c r="O60" s="589">
        <v>0.52430555555474712</v>
      </c>
    </row>
    <row r="61" spans="1:15" x14ac:dyDescent="0.2">
      <c r="A61" s="588">
        <v>60</v>
      </c>
      <c r="B61" s="588" t="s">
        <v>97</v>
      </c>
      <c r="C61" s="588">
        <v>1</v>
      </c>
      <c r="D61">
        <v>0.01</v>
      </c>
      <c r="E61">
        <v>0.01</v>
      </c>
      <c r="F61" s="403">
        <v>40982.899305555555</v>
      </c>
      <c r="G61">
        <v>1.2472799999999999</v>
      </c>
      <c r="H61" s="403">
        <v>40982.899305555555</v>
      </c>
      <c r="I61">
        <v>1.2472799999999999</v>
      </c>
      <c r="J61" s="403">
        <v>40982.911805555559</v>
      </c>
      <c r="K61">
        <v>1.24648</v>
      </c>
      <c r="L61">
        <v>0</v>
      </c>
      <c r="M61">
        <v>7.999999999998181</v>
      </c>
      <c r="N61">
        <v>0.55000000000000004</v>
      </c>
      <c r="O61" s="589">
        <v>1.2500000004365575E-2</v>
      </c>
    </row>
    <row r="62" spans="1:15" x14ac:dyDescent="0.2">
      <c r="A62" s="588">
        <v>61</v>
      </c>
      <c r="B62" s="588" t="s">
        <v>96</v>
      </c>
      <c r="C62" s="588">
        <v>1</v>
      </c>
      <c r="D62">
        <v>0.01</v>
      </c>
      <c r="E62">
        <v>0.01</v>
      </c>
      <c r="F62" s="403">
        <v>40982.929166666669</v>
      </c>
      <c r="G62">
        <v>1.2458100000000001</v>
      </c>
      <c r="H62" s="403">
        <v>40982.929166666669</v>
      </c>
      <c r="I62">
        <v>1.2458100000000001</v>
      </c>
      <c r="J62" s="403">
        <v>40982.934027777781</v>
      </c>
      <c r="K62">
        <v>1.24661</v>
      </c>
      <c r="L62">
        <v>0</v>
      </c>
      <c r="M62">
        <v>8</v>
      </c>
      <c r="N62">
        <v>0.55000000000000004</v>
      </c>
      <c r="O62" s="589">
        <v>4.8611111124046147E-3</v>
      </c>
    </row>
    <row r="63" spans="1:15" x14ac:dyDescent="0.2">
      <c r="A63" s="588">
        <v>62</v>
      </c>
      <c r="B63" s="588" t="s">
        <v>96</v>
      </c>
      <c r="C63" s="588">
        <v>1</v>
      </c>
      <c r="D63">
        <v>0.01</v>
      </c>
      <c r="E63">
        <v>0.01</v>
      </c>
      <c r="F63" s="403">
        <v>40982.938888888886</v>
      </c>
      <c r="G63">
        <v>1.24583</v>
      </c>
      <c r="H63" s="403">
        <v>40982.938888888886</v>
      </c>
      <c r="I63">
        <v>1.24583</v>
      </c>
      <c r="J63" s="403">
        <v>40982.957638888889</v>
      </c>
      <c r="K63">
        <v>1.2466299999999999</v>
      </c>
      <c r="L63">
        <v>0</v>
      </c>
      <c r="M63">
        <v>8</v>
      </c>
      <c r="N63">
        <v>0.55000000000000004</v>
      </c>
      <c r="O63" s="589">
        <v>1.8750000002910383E-2</v>
      </c>
    </row>
    <row r="64" spans="1:15" x14ac:dyDescent="0.2">
      <c r="A64" s="588">
        <v>63</v>
      </c>
      <c r="B64" s="588" t="s">
        <v>97</v>
      </c>
      <c r="C64" s="588">
        <v>1</v>
      </c>
      <c r="D64">
        <v>0.01</v>
      </c>
      <c r="E64">
        <v>0.01</v>
      </c>
      <c r="F64" s="403">
        <v>40984.022222222222</v>
      </c>
      <c r="G64">
        <v>1.24295</v>
      </c>
      <c r="H64" s="403">
        <v>40984.022222222222</v>
      </c>
      <c r="I64">
        <v>1.24295</v>
      </c>
      <c r="J64" s="403">
        <v>40984.15</v>
      </c>
      <c r="K64">
        <v>1.2421500000000001</v>
      </c>
      <c r="L64">
        <v>0</v>
      </c>
      <c r="M64">
        <v>8</v>
      </c>
      <c r="N64">
        <v>0.55000000000000004</v>
      </c>
      <c r="O64" s="589">
        <v>0.12777777777955635</v>
      </c>
    </row>
    <row r="65" spans="1:15" x14ac:dyDescent="0.2">
      <c r="A65" s="588">
        <v>64</v>
      </c>
      <c r="B65" s="588" t="s">
        <v>97</v>
      </c>
      <c r="C65" s="588">
        <v>1</v>
      </c>
      <c r="D65">
        <v>0.01</v>
      </c>
      <c r="E65">
        <v>0.01</v>
      </c>
      <c r="F65" s="403">
        <v>40988.875</v>
      </c>
      <c r="G65">
        <v>1.2630999999999999</v>
      </c>
      <c r="H65" s="403">
        <v>40988.875</v>
      </c>
      <c r="I65">
        <v>1.2630999999999999</v>
      </c>
      <c r="J65" s="403">
        <v>40988.882638888892</v>
      </c>
      <c r="K65">
        <v>1.2623</v>
      </c>
      <c r="L65">
        <v>0</v>
      </c>
      <c r="M65">
        <v>7.999999999998181</v>
      </c>
      <c r="N65">
        <v>0.55000000000000004</v>
      </c>
      <c r="O65" s="589">
        <v>7.6388888919609599E-3</v>
      </c>
    </row>
    <row r="66" spans="1:15" x14ac:dyDescent="0.2">
      <c r="A66" s="588">
        <v>65</v>
      </c>
      <c r="B66" s="588" t="s">
        <v>96</v>
      </c>
      <c r="C66" s="588">
        <v>1</v>
      </c>
      <c r="D66">
        <v>0.01</v>
      </c>
      <c r="E66">
        <v>0.01</v>
      </c>
      <c r="F66" s="403">
        <v>40989.039583333331</v>
      </c>
      <c r="G66">
        <v>1.26172</v>
      </c>
      <c r="H66" s="403">
        <v>40989.039583333331</v>
      </c>
      <c r="I66">
        <v>1.26172</v>
      </c>
      <c r="J66" s="403">
        <v>40989.043055555558</v>
      </c>
      <c r="K66">
        <v>1.2625200000000001</v>
      </c>
      <c r="L66">
        <v>0</v>
      </c>
      <c r="M66">
        <v>8.000000000001819</v>
      </c>
      <c r="N66">
        <v>0.56000000000000005</v>
      </c>
      <c r="O66" s="589">
        <v>3.4722222262644209E-3</v>
      </c>
    </row>
    <row r="67" spans="1:15" x14ac:dyDescent="0.2">
      <c r="A67" s="588">
        <v>66</v>
      </c>
      <c r="B67" s="588" t="s">
        <v>97</v>
      </c>
      <c r="C67" s="588">
        <v>1</v>
      </c>
      <c r="D67">
        <v>0.01</v>
      </c>
      <c r="E67">
        <v>0.01</v>
      </c>
      <c r="F67" s="403">
        <v>40989.053472222222</v>
      </c>
      <c r="G67">
        <v>1.2634700000000001</v>
      </c>
      <c r="H67" s="403">
        <v>40989.053472222222</v>
      </c>
      <c r="I67">
        <v>1.2634700000000001</v>
      </c>
      <c r="J67" s="403">
        <v>40989.079861111109</v>
      </c>
      <c r="K67">
        <v>1.26267</v>
      </c>
      <c r="L67">
        <v>0</v>
      </c>
      <c r="M67">
        <v>8.000000000001819</v>
      </c>
      <c r="N67">
        <v>0.56000000000000005</v>
      </c>
      <c r="O67" s="589">
        <v>2.6388888887595385E-2</v>
      </c>
    </row>
    <row r="68" spans="1:15" x14ac:dyDescent="0.2">
      <c r="A68" s="588">
        <v>67</v>
      </c>
      <c r="B68" s="588" t="s">
        <v>97</v>
      </c>
      <c r="C68" s="588">
        <v>1</v>
      </c>
      <c r="D68">
        <v>0.01</v>
      </c>
      <c r="E68">
        <v>0.01</v>
      </c>
      <c r="F68" s="403">
        <v>40990.887499999997</v>
      </c>
      <c r="G68">
        <v>1.2716799999999999</v>
      </c>
      <c r="H68" s="403">
        <v>40990.887499999997</v>
      </c>
      <c r="I68">
        <v>1.2716799999999999</v>
      </c>
      <c r="J68" s="403">
        <v>40990.893055555556</v>
      </c>
      <c r="K68">
        <v>1.27088</v>
      </c>
      <c r="L68">
        <v>0</v>
      </c>
      <c r="M68">
        <v>8</v>
      </c>
      <c r="N68">
        <v>0.56000000000000005</v>
      </c>
      <c r="O68" s="589">
        <v>5.5555555591126904E-3</v>
      </c>
    </row>
    <row r="69" spans="1:15" x14ac:dyDescent="0.2">
      <c r="A69" s="588">
        <v>68</v>
      </c>
      <c r="B69" s="588" t="s">
        <v>96</v>
      </c>
      <c r="C69" s="588">
        <v>2</v>
      </c>
      <c r="D69">
        <v>0.01</v>
      </c>
      <c r="E69">
        <v>0.02</v>
      </c>
      <c r="F69" s="403">
        <v>40991.915972222225</v>
      </c>
      <c r="G69">
        <v>1.2672399999999999</v>
      </c>
      <c r="H69" s="403">
        <v>40991.92291666667</v>
      </c>
      <c r="I69">
        <v>1.2657400000000001</v>
      </c>
      <c r="J69" s="403">
        <v>40991.951388888891</v>
      </c>
      <c r="K69">
        <v>1.26729</v>
      </c>
      <c r="L69">
        <v>14.999999999998181</v>
      </c>
      <c r="M69">
        <v>15.499999999998181</v>
      </c>
      <c r="N69">
        <v>1.1000000000000001</v>
      </c>
      <c r="O69" s="589">
        <v>3.5416666665696539E-2</v>
      </c>
    </row>
    <row r="70" spans="1:15" x14ac:dyDescent="0.2">
      <c r="A70" s="588">
        <v>69</v>
      </c>
      <c r="B70" s="588" t="s">
        <v>97</v>
      </c>
      <c r="C70" s="588">
        <v>7</v>
      </c>
      <c r="D70">
        <v>0.03</v>
      </c>
      <c r="E70">
        <v>0.11</v>
      </c>
      <c r="F70" s="403">
        <v>40995.949999999997</v>
      </c>
      <c r="G70">
        <v>1.27291</v>
      </c>
      <c r="H70" s="403">
        <v>40998.703472222223</v>
      </c>
      <c r="I70">
        <v>1.2880400000000001</v>
      </c>
      <c r="J70" s="403">
        <v>41001</v>
      </c>
      <c r="K70">
        <v>1.28043</v>
      </c>
      <c r="L70">
        <v>151.30000000000109</v>
      </c>
      <c r="M70">
        <v>76.100000000002183</v>
      </c>
      <c r="N70">
        <v>9.64</v>
      </c>
      <c r="O70" s="589">
        <v>3.0500000000029104</v>
      </c>
    </row>
    <row r="71" spans="1:15" x14ac:dyDescent="0.2">
      <c r="A71" s="588">
        <v>70</v>
      </c>
      <c r="B71" s="588" t="s">
        <v>96</v>
      </c>
      <c r="C71" s="588">
        <v>2</v>
      </c>
      <c r="D71">
        <v>0.01</v>
      </c>
      <c r="E71">
        <v>0.02</v>
      </c>
      <c r="F71" s="403">
        <v>40997.925000000003</v>
      </c>
      <c r="G71">
        <v>1.2824500000000001</v>
      </c>
      <c r="H71" s="403">
        <v>40997.947916666664</v>
      </c>
      <c r="I71">
        <v>1.2809299999999999</v>
      </c>
      <c r="J71" s="403">
        <v>40998.090277777781</v>
      </c>
      <c r="K71">
        <v>1.2824899999999999</v>
      </c>
      <c r="L71">
        <v>15.200000000000728</v>
      </c>
      <c r="M71">
        <v>15.600000000000364</v>
      </c>
      <c r="N71">
        <v>0.92999999999999994</v>
      </c>
      <c r="O71" s="589">
        <v>0.16527777777810115</v>
      </c>
    </row>
    <row r="72" spans="1:15" x14ac:dyDescent="0.2">
      <c r="A72" s="588">
        <v>71</v>
      </c>
      <c r="B72" s="588" t="s">
        <v>97</v>
      </c>
      <c r="C72" s="588">
        <v>1</v>
      </c>
      <c r="D72">
        <v>0.01</v>
      </c>
      <c r="E72">
        <v>0.01</v>
      </c>
      <c r="F72" s="403">
        <v>41001.055555555555</v>
      </c>
      <c r="G72">
        <v>1.2805200000000001</v>
      </c>
      <c r="H72" s="403">
        <v>41001.055555555555</v>
      </c>
      <c r="I72">
        <v>1.2805200000000001</v>
      </c>
      <c r="J72" s="403">
        <v>41001.144444444442</v>
      </c>
      <c r="K72">
        <v>1.27972</v>
      </c>
      <c r="L72">
        <v>0</v>
      </c>
      <c r="M72">
        <v>8.000000000001819</v>
      </c>
      <c r="N72">
        <v>0.55000000000000004</v>
      </c>
      <c r="O72" s="589">
        <v>8.8888888887595385E-2</v>
      </c>
    </row>
    <row r="73" spans="1:15" x14ac:dyDescent="0.2">
      <c r="A73" s="588">
        <v>72</v>
      </c>
      <c r="B73" s="588" t="s">
        <v>97</v>
      </c>
      <c r="C73" s="588">
        <v>1</v>
      </c>
      <c r="D73">
        <v>0.01</v>
      </c>
      <c r="E73">
        <v>0.01</v>
      </c>
      <c r="F73" s="403">
        <v>41001.951388888891</v>
      </c>
      <c r="G73">
        <v>1.27874</v>
      </c>
      <c r="H73" s="403">
        <v>41001.951388888891</v>
      </c>
      <c r="I73">
        <v>1.27874</v>
      </c>
      <c r="J73" s="403">
        <v>41001.969444444447</v>
      </c>
      <c r="K73">
        <v>1.2779400000000001</v>
      </c>
      <c r="L73">
        <v>0</v>
      </c>
      <c r="M73">
        <v>7.999999999998181</v>
      </c>
      <c r="N73">
        <v>0.55000000000000004</v>
      </c>
      <c r="O73" s="589">
        <v>1.8055555556202307E-2</v>
      </c>
    </row>
    <row r="74" spans="1:15" x14ac:dyDescent="0.2">
      <c r="A74" s="588">
        <v>73</v>
      </c>
      <c r="B74" s="588" t="s">
        <v>97</v>
      </c>
      <c r="C74" s="588">
        <v>1</v>
      </c>
      <c r="D74">
        <v>0.01</v>
      </c>
      <c r="E74">
        <v>0.01</v>
      </c>
      <c r="F74" s="403">
        <v>41002.023611111108</v>
      </c>
      <c r="G74">
        <v>1.2794099999999999</v>
      </c>
      <c r="H74" s="403">
        <v>41002.023611111108</v>
      </c>
      <c r="I74">
        <v>1.2794099999999999</v>
      </c>
      <c r="J74" s="403">
        <v>41002.036111111112</v>
      </c>
      <c r="K74">
        <v>1.27861</v>
      </c>
      <c r="L74">
        <v>0</v>
      </c>
      <c r="M74">
        <v>7.999999999998181</v>
      </c>
      <c r="N74">
        <v>0.56000000000000005</v>
      </c>
      <c r="O74" s="589">
        <v>1.2500000004365575E-2</v>
      </c>
    </row>
    <row r="75" spans="1:15" x14ac:dyDescent="0.2">
      <c r="A75" s="588">
        <v>74</v>
      </c>
      <c r="B75" s="588" t="s">
        <v>97</v>
      </c>
      <c r="C75" s="588">
        <v>1</v>
      </c>
      <c r="D75">
        <v>0.01</v>
      </c>
      <c r="E75">
        <v>0.01</v>
      </c>
      <c r="F75" s="403">
        <v>41002.040972222225</v>
      </c>
      <c r="G75">
        <v>1.27925</v>
      </c>
      <c r="H75" s="403">
        <v>41002.040972222225</v>
      </c>
      <c r="I75">
        <v>1.27925</v>
      </c>
      <c r="J75" s="403">
        <v>41002.093055555553</v>
      </c>
      <c r="K75">
        <v>1.2784500000000001</v>
      </c>
      <c r="L75">
        <v>0</v>
      </c>
      <c r="M75">
        <v>8</v>
      </c>
      <c r="N75">
        <v>0.56000000000000005</v>
      </c>
      <c r="O75" s="589">
        <v>5.2083333328482695E-2</v>
      </c>
    </row>
    <row r="76" spans="1:15" x14ac:dyDescent="0.2">
      <c r="A76" s="588">
        <v>75</v>
      </c>
      <c r="B76" s="588" t="s">
        <v>96</v>
      </c>
      <c r="C76" s="588">
        <v>3</v>
      </c>
      <c r="D76">
        <v>0.01</v>
      </c>
      <c r="E76">
        <v>0.03</v>
      </c>
      <c r="F76" s="403">
        <v>41002.892361111109</v>
      </c>
      <c r="G76">
        <v>1.2840499999999999</v>
      </c>
      <c r="H76" s="403">
        <v>41002.928472222222</v>
      </c>
      <c r="I76">
        <v>1.2810299999999999</v>
      </c>
      <c r="J76" s="403">
        <v>41003.126388888886</v>
      </c>
      <c r="K76">
        <v>1.2833399999999999</v>
      </c>
      <c r="L76">
        <v>30.200000000000728</v>
      </c>
      <c r="M76">
        <v>23.100000000000364</v>
      </c>
      <c r="N76">
        <v>1.4</v>
      </c>
      <c r="O76" s="589">
        <v>0.23402777777664596</v>
      </c>
    </row>
    <row r="77" spans="1:15" x14ac:dyDescent="0.2">
      <c r="A77" s="588">
        <v>76</v>
      </c>
      <c r="B77" s="588" t="s">
        <v>97</v>
      </c>
      <c r="C77" s="588">
        <v>1</v>
      </c>
      <c r="D77">
        <v>0.01</v>
      </c>
      <c r="E77">
        <v>0.01</v>
      </c>
      <c r="F77" s="403">
        <v>41003.929166666669</v>
      </c>
      <c r="G77">
        <v>1.2808299999999999</v>
      </c>
      <c r="H77" s="403">
        <v>41003.929166666669</v>
      </c>
      <c r="I77">
        <v>1.2808299999999999</v>
      </c>
      <c r="J77" s="403">
        <v>41003.99722222222</v>
      </c>
      <c r="K77">
        <v>1.28003</v>
      </c>
      <c r="L77">
        <v>0</v>
      </c>
      <c r="M77">
        <v>8</v>
      </c>
      <c r="N77">
        <v>0.56000000000000005</v>
      </c>
      <c r="O77" s="589">
        <v>6.8055555551836733E-2</v>
      </c>
    </row>
    <row r="78" spans="1:15" x14ac:dyDescent="0.2">
      <c r="A78" s="588">
        <v>77</v>
      </c>
      <c r="B78" s="588" t="s">
        <v>97</v>
      </c>
      <c r="C78" s="588">
        <v>1</v>
      </c>
      <c r="D78">
        <v>0.01</v>
      </c>
      <c r="E78">
        <v>0.01</v>
      </c>
      <c r="F78" s="403">
        <v>41004.932638888888</v>
      </c>
      <c r="G78">
        <v>1.26911</v>
      </c>
      <c r="H78" s="403">
        <v>41004.932638888888</v>
      </c>
      <c r="I78">
        <v>1.26911</v>
      </c>
      <c r="J78" s="403">
        <v>41004.949305555558</v>
      </c>
      <c r="K78">
        <v>1.26831</v>
      </c>
      <c r="L78">
        <v>0</v>
      </c>
      <c r="M78">
        <v>8</v>
      </c>
      <c r="N78">
        <v>0.55000000000000004</v>
      </c>
      <c r="O78" s="589">
        <v>1.6666666670062114E-2</v>
      </c>
    </row>
    <row r="79" spans="1:15" x14ac:dyDescent="0.2">
      <c r="A79" s="588">
        <v>78</v>
      </c>
      <c r="B79" s="588" t="s">
        <v>96</v>
      </c>
      <c r="C79" s="588">
        <v>1</v>
      </c>
      <c r="D79">
        <v>0.01</v>
      </c>
      <c r="E79">
        <v>0.01</v>
      </c>
      <c r="F79" s="403">
        <v>41004.968055555553</v>
      </c>
      <c r="G79">
        <v>1.2679</v>
      </c>
      <c r="H79" s="403">
        <v>41004.968055555553</v>
      </c>
      <c r="I79">
        <v>1.2679</v>
      </c>
      <c r="J79" s="403">
        <v>41005.093055555553</v>
      </c>
      <c r="K79">
        <v>1.2686999999999999</v>
      </c>
      <c r="L79">
        <v>0</v>
      </c>
      <c r="M79">
        <v>8</v>
      </c>
      <c r="N79">
        <v>0.47</v>
      </c>
      <c r="O79" s="589">
        <v>0.125</v>
      </c>
    </row>
    <row r="80" spans="1:15" x14ac:dyDescent="0.2">
      <c r="A80" s="588">
        <v>79</v>
      </c>
      <c r="B80" s="588" t="s">
        <v>96</v>
      </c>
      <c r="C80" s="588">
        <v>1</v>
      </c>
      <c r="D80">
        <v>0.01</v>
      </c>
      <c r="E80">
        <v>0.01</v>
      </c>
      <c r="F80" s="403">
        <v>41005.90347222222</v>
      </c>
      <c r="G80">
        <v>1.26983</v>
      </c>
      <c r="H80" s="403">
        <v>41005.90347222222</v>
      </c>
      <c r="I80">
        <v>1.26983</v>
      </c>
      <c r="J80" s="403">
        <v>41005.941666666666</v>
      </c>
      <c r="K80">
        <v>1.2706299999999999</v>
      </c>
      <c r="L80">
        <v>0</v>
      </c>
      <c r="M80">
        <v>8</v>
      </c>
      <c r="N80">
        <v>0.55000000000000004</v>
      </c>
      <c r="O80" s="589">
        <v>3.8194444445252884E-2</v>
      </c>
    </row>
    <row r="81" spans="1:15" x14ac:dyDescent="0.2">
      <c r="A81" s="588">
        <v>80</v>
      </c>
      <c r="B81" s="588" t="s">
        <v>96</v>
      </c>
      <c r="C81" s="588">
        <v>2</v>
      </c>
      <c r="D81">
        <v>0.01</v>
      </c>
      <c r="E81">
        <v>0.02</v>
      </c>
      <c r="F81" s="403">
        <v>41008.071527777778</v>
      </c>
      <c r="G81">
        <v>1.2724200000000001</v>
      </c>
      <c r="H81" s="403">
        <v>41008.079861111109</v>
      </c>
      <c r="I81">
        <v>1.27092</v>
      </c>
      <c r="J81" s="403">
        <v>41008.162499999999</v>
      </c>
      <c r="K81">
        <v>1.27247</v>
      </c>
      <c r="L81">
        <v>15</v>
      </c>
      <c r="M81">
        <v>15.5</v>
      </c>
      <c r="N81">
        <v>1.1000000000000001</v>
      </c>
      <c r="O81" s="589">
        <v>9.0972222220443655E-2</v>
      </c>
    </row>
    <row r="82" spans="1:15" x14ac:dyDescent="0.2">
      <c r="A82" s="588">
        <v>81</v>
      </c>
      <c r="B82" s="588" t="s">
        <v>96</v>
      </c>
      <c r="C82" s="588">
        <v>1</v>
      </c>
      <c r="D82">
        <v>0.01</v>
      </c>
      <c r="E82">
        <v>0.01</v>
      </c>
      <c r="F82" s="403">
        <v>41008.918749999997</v>
      </c>
      <c r="G82">
        <v>1.2698799999999999</v>
      </c>
      <c r="H82" s="403">
        <v>41008.918749999997</v>
      </c>
      <c r="I82">
        <v>1.2698799999999999</v>
      </c>
      <c r="J82" s="403">
        <v>41008.94027777778</v>
      </c>
      <c r="K82">
        <v>1.27068</v>
      </c>
      <c r="L82">
        <v>0</v>
      </c>
      <c r="M82">
        <v>8.000000000001819</v>
      </c>
      <c r="N82">
        <v>0.55000000000000004</v>
      </c>
      <c r="O82" s="589">
        <v>2.1527777782466728E-2</v>
      </c>
    </row>
    <row r="83" spans="1:15" x14ac:dyDescent="0.2">
      <c r="A83" s="588">
        <v>82</v>
      </c>
      <c r="B83" s="588" t="s">
        <v>97</v>
      </c>
      <c r="C83" s="588">
        <v>2</v>
      </c>
      <c r="D83">
        <v>0.01</v>
      </c>
      <c r="E83">
        <v>0.02</v>
      </c>
      <c r="F83" s="403">
        <v>41009.046527777777</v>
      </c>
      <c r="G83">
        <v>1.2716400000000001</v>
      </c>
      <c r="H83" s="403">
        <v>41009.067361111112</v>
      </c>
      <c r="I83">
        <v>1.27315</v>
      </c>
      <c r="J83" s="403">
        <v>41009.103472222225</v>
      </c>
      <c r="K83">
        <v>1.2716000000000001</v>
      </c>
      <c r="L83">
        <v>15.099999999998545</v>
      </c>
      <c r="M83">
        <v>15.5</v>
      </c>
      <c r="N83">
        <v>1.1000000000000001</v>
      </c>
      <c r="O83" s="589">
        <v>5.6944444448163267E-2</v>
      </c>
    </row>
    <row r="84" spans="1:15" x14ac:dyDescent="0.2">
      <c r="A84" s="588">
        <v>83</v>
      </c>
      <c r="B84" s="588" t="s">
        <v>97</v>
      </c>
      <c r="C84" s="588">
        <v>1</v>
      </c>
      <c r="D84">
        <v>0.01</v>
      </c>
      <c r="E84">
        <v>0.01</v>
      </c>
      <c r="F84" s="403">
        <v>41010.076388888891</v>
      </c>
      <c r="G84">
        <v>1.2777000000000001</v>
      </c>
      <c r="H84" s="403">
        <v>41010.076388888891</v>
      </c>
      <c r="I84">
        <v>1.2777000000000001</v>
      </c>
      <c r="J84" s="403">
        <v>41010.098611111112</v>
      </c>
      <c r="K84">
        <v>1.2768999999999999</v>
      </c>
      <c r="L84">
        <v>0</v>
      </c>
      <c r="M84">
        <v>8</v>
      </c>
      <c r="N84">
        <v>0.56000000000000005</v>
      </c>
      <c r="O84" s="589">
        <v>2.2222222221898846E-2</v>
      </c>
    </row>
    <row r="85" spans="1:15" x14ac:dyDescent="0.2">
      <c r="A85" s="588">
        <v>84</v>
      </c>
      <c r="B85" s="588" t="s">
        <v>97</v>
      </c>
      <c r="C85" s="588">
        <v>1</v>
      </c>
      <c r="D85">
        <v>0.01</v>
      </c>
      <c r="E85">
        <v>0.01</v>
      </c>
      <c r="F85" s="403">
        <v>41010.916666666664</v>
      </c>
      <c r="G85">
        <v>1.27227</v>
      </c>
      <c r="H85" s="403">
        <v>41010.916666666664</v>
      </c>
      <c r="I85">
        <v>1.27227</v>
      </c>
      <c r="J85" s="403">
        <v>41011.09375</v>
      </c>
      <c r="K85">
        <v>1.2714700000000001</v>
      </c>
      <c r="L85">
        <v>0</v>
      </c>
      <c r="M85">
        <v>8</v>
      </c>
      <c r="N85">
        <v>0.59</v>
      </c>
      <c r="O85" s="589">
        <v>0.17708333333575865</v>
      </c>
    </row>
    <row r="86" spans="1:15" x14ac:dyDescent="0.2">
      <c r="A86" s="588">
        <v>85</v>
      </c>
      <c r="B86" s="588" t="s">
        <v>96</v>
      </c>
      <c r="C86" s="588">
        <v>1</v>
      </c>
      <c r="D86">
        <v>0.01</v>
      </c>
      <c r="E86">
        <v>0.01</v>
      </c>
      <c r="F86" s="403">
        <v>41012.916666666664</v>
      </c>
      <c r="G86">
        <v>1.25949</v>
      </c>
      <c r="H86" s="403">
        <v>41012.916666666664</v>
      </c>
      <c r="I86">
        <v>1.25949</v>
      </c>
      <c r="J86" s="403">
        <v>41012.94027777778</v>
      </c>
      <c r="K86">
        <v>1.2602899999999999</v>
      </c>
      <c r="L86">
        <v>0</v>
      </c>
      <c r="M86">
        <v>8</v>
      </c>
      <c r="N86">
        <v>0.55000000000000004</v>
      </c>
      <c r="O86" s="589">
        <v>2.3611111115314998E-2</v>
      </c>
    </row>
    <row r="87" spans="1:15" x14ac:dyDescent="0.2">
      <c r="A87" s="588">
        <v>86</v>
      </c>
      <c r="B87" s="588" t="s">
        <v>96</v>
      </c>
      <c r="C87" s="588">
        <v>1</v>
      </c>
      <c r="D87">
        <v>0.01</v>
      </c>
      <c r="E87">
        <v>0.01</v>
      </c>
      <c r="F87" s="403">
        <v>41012.943055555559</v>
      </c>
      <c r="G87">
        <v>1.2596700000000001</v>
      </c>
      <c r="H87" s="403">
        <v>41012.943055555559</v>
      </c>
      <c r="I87">
        <v>1.2596700000000001</v>
      </c>
      <c r="J87" s="403">
        <v>41012.954861111109</v>
      </c>
      <c r="K87">
        <v>1.26047</v>
      </c>
      <c r="L87">
        <v>0</v>
      </c>
      <c r="M87">
        <v>7.999999999998181</v>
      </c>
      <c r="N87">
        <v>0.56000000000000005</v>
      </c>
      <c r="O87" s="589">
        <v>1.1805555550381541E-2</v>
      </c>
    </row>
    <row r="88" spans="1:15" x14ac:dyDescent="0.2">
      <c r="A88" s="588">
        <v>87</v>
      </c>
      <c r="B88" s="588" t="s">
        <v>97</v>
      </c>
      <c r="C88" s="588">
        <v>1</v>
      </c>
      <c r="D88">
        <v>0.01</v>
      </c>
      <c r="E88">
        <v>0.01</v>
      </c>
      <c r="F88" s="403">
        <v>41015.045138888891</v>
      </c>
      <c r="G88">
        <v>1.2612699999999999</v>
      </c>
      <c r="H88" s="403">
        <v>41015.045138888891</v>
      </c>
      <c r="I88">
        <v>1.2612699999999999</v>
      </c>
      <c r="J88" s="403">
        <v>41015.152083333334</v>
      </c>
      <c r="K88">
        <v>1.26047</v>
      </c>
      <c r="L88">
        <v>0</v>
      </c>
      <c r="M88">
        <v>8</v>
      </c>
      <c r="N88">
        <v>0.56000000000000005</v>
      </c>
      <c r="O88" s="589">
        <v>0.10694444444379769</v>
      </c>
    </row>
    <row r="89" spans="1:15" x14ac:dyDescent="0.2">
      <c r="A89" s="588">
        <v>88</v>
      </c>
      <c r="B89" s="588" t="s">
        <v>97</v>
      </c>
      <c r="C89" s="588">
        <v>3</v>
      </c>
      <c r="D89">
        <v>0.01</v>
      </c>
      <c r="E89">
        <v>0.03</v>
      </c>
      <c r="F89" s="403">
        <v>41015.875694444447</v>
      </c>
      <c r="G89">
        <v>1.26684</v>
      </c>
      <c r="H89" s="403">
        <v>41016.306944444441</v>
      </c>
      <c r="I89">
        <v>1.2698799999999999</v>
      </c>
      <c r="J89" s="403">
        <v>41016.570138888892</v>
      </c>
      <c r="K89">
        <v>1.26755</v>
      </c>
      <c r="L89">
        <v>30.399999999999636</v>
      </c>
      <c r="M89">
        <v>23.299999999999272</v>
      </c>
      <c r="N89">
        <v>1.6900000000000002</v>
      </c>
      <c r="O89" s="589">
        <v>0.69444444444525288</v>
      </c>
    </row>
    <row r="90" spans="1:15" x14ac:dyDescent="0.2">
      <c r="A90" s="588">
        <v>89</v>
      </c>
      <c r="B90" s="588" t="s">
        <v>97</v>
      </c>
      <c r="C90" s="588">
        <v>1</v>
      </c>
      <c r="D90">
        <v>0.01</v>
      </c>
      <c r="E90">
        <v>0.01</v>
      </c>
      <c r="F90" s="403">
        <v>41016.935416666667</v>
      </c>
      <c r="G90">
        <v>1.26227</v>
      </c>
      <c r="H90" s="403">
        <v>41016.935416666667</v>
      </c>
      <c r="I90">
        <v>1.26227</v>
      </c>
      <c r="J90" s="403">
        <v>41017.146527777775</v>
      </c>
      <c r="K90">
        <v>1.2614700000000001</v>
      </c>
      <c r="L90">
        <v>0</v>
      </c>
      <c r="M90">
        <v>8</v>
      </c>
      <c r="N90">
        <v>0.56999999999999995</v>
      </c>
      <c r="O90" s="589">
        <v>0.21111111110803904</v>
      </c>
    </row>
    <row r="91" spans="1:15" x14ac:dyDescent="0.2">
      <c r="A91" s="588">
        <v>90</v>
      </c>
      <c r="B91" s="588" t="s">
        <v>96</v>
      </c>
      <c r="C91" s="588">
        <v>1</v>
      </c>
      <c r="D91">
        <v>0.01</v>
      </c>
      <c r="E91">
        <v>0.01</v>
      </c>
      <c r="F91" s="403">
        <v>41017.082638888889</v>
      </c>
      <c r="G91">
        <v>1.26179</v>
      </c>
      <c r="H91" s="403">
        <v>41017.082638888889</v>
      </c>
      <c r="I91">
        <v>1.26179</v>
      </c>
      <c r="J91" s="403">
        <v>41017.10833333333</v>
      </c>
      <c r="K91">
        <v>1.2625900000000001</v>
      </c>
      <c r="L91">
        <v>0</v>
      </c>
      <c r="M91">
        <v>8.000000000001819</v>
      </c>
      <c r="N91">
        <v>0.55000000000000004</v>
      </c>
      <c r="O91" s="589">
        <v>2.569444444088731E-2</v>
      </c>
    </row>
    <row r="92" spans="1:15" x14ac:dyDescent="0.2">
      <c r="A92" s="588">
        <v>91</v>
      </c>
      <c r="B92" s="588" t="s">
        <v>96</v>
      </c>
      <c r="C92" s="588">
        <v>1</v>
      </c>
      <c r="D92">
        <v>0.01</v>
      </c>
      <c r="E92">
        <v>0.01</v>
      </c>
      <c r="F92" s="403">
        <v>41018.058333333334</v>
      </c>
      <c r="G92">
        <v>1.2664200000000001</v>
      </c>
      <c r="H92" s="403">
        <v>41018.058333333334</v>
      </c>
      <c r="I92">
        <v>1.2664200000000001</v>
      </c>
      <c r="J92" s="403">
        <v>41018.080555555556</v>
      </c>
      <c r="K92">
        <v>1.26722</v>
      </c>
      <c r="L92">
        <v>0</v>
      </c>
      <c r="M92">
        <v>8</v>
      </c>
      <c r="N92">
        <v>0.55000000000000004</v>
      </c>
      <c r="O92" s="589">
        <v>2.2222222221898846E-2</v>
      </c>
    </row>
    <row r="93" spans="1:15" x14ac:dyDescent="0.2">
      <c r="A93" s="588">
        <v>92</v>
      </c>
      <c r="B93" s="588" t="s">
        <v>96</v>
      </c>
      <c r="C93" s="588">
        <v>1</v>
      </c>
      <c r="D93">
        <v>0.01</v>
      </c>
      <c r="E93">
        <v>0.01</v>
      </c>
      <c r="F93" s="403">
        <v>41022.884722222225</v>
      </c>
      <c r="G93">
        <v>1.2752600000000001</v>
      </c>
      <c r="H93" s="403">
        <v>41022.884722222225</v>
      </c>
      <c r="I93">
        <v>1.2752600000000001</v>
      </c>
      <c r="J93" s="403">
        <v>41023.1875</v>
      </c>
      <c r="K93">
        <v>1.27606</v>
      </c>
      <c r="L93">
        <v>0</v>
      </c>
      <c r="M93">
        <v>8</v>
      </c>
      <c r="N93">
        <v>0.46</v>
      </c>
      <c r="O93" s="589">
        <v>0.30277777777519077</v>
      </c>
    </row>
    <row r="94" spans="1:15" x14ac:dyDescent="0.2">
      <c r="A94" s="588">
        <v>93</v>
      </c>
      <c r="B94" s="588" t="s">
        <v>96</v>
      </c>
      <c r="C94" s="588">
        <v>7</v>
      </c>
      <c r="D94">
        <v>0.03</v>
      </c>
      <c r="E94">
        <v>0.11</v>
      </c>
      <c r="F94" s="403">
        <v>41023.957638888889</v>
      </c>
      <c r="G94">
        <v>1.2815300000000001</v>
      </c>
      <c r="H94" s="403">
        <v>41026.833333333336</v>
      </c>
      <c r="I94">
        <v>1.2663800000000001</v>
      </c>
      <c r="J94" s="403">
        <v>41030.3125</v>
      </c>
      <c r="K94">
        <v>1.2739799999999999</v>
      </c>
      <c r="L94">
        <v>151.5</v>
      </c>
      <c r="M94">
        <v>75.999999999998181</v>
      </c>
      <c r="N94">
        <v>5.2899999999999991</v>
      </c>
      <c r="O94" s="589">
        <v>4.3548611111109494</v>
      </c>
    </row>
    <row r="95" spans="1:15" x14ac:dyDescent="0.2">
      <c r="A95" s="588">
        <v>94</v>
      </c>
      <c r="B95" s="588" t="s">
        <v>97</v>
      </c>
      <c r="C95" s="588">
        <v>1</v>
      </c>
      <c r="D95">
        <v>0.01</v>
      </c>
      <c r="E95">
        <v>0.01</v>
      </c>
      <c r="F95" s="403">
        <v>41025.054166666669</v>
      </c>
      <c r="G95">
        <v>1.2763199999999999</v>
      </c>
      <c r="H95" s="403">
        <v>41025.054166666669</v>
      </c>
      <c r="I95">
        <v>1.2763199999999999</v>
      </c>
      <c r="J95" s="403">
        <v>41025.290277777778</v>
      </c>
      <c r="K95">
        <v>1.27552</v>
      </c>
      <c r="L95">
        <v>0</v>
      </c>
      <c r="M95">
        <v>7.999999999998181</v>
      </c>
      <c r="N95">
        <v>0.55000000000000004</v>
      </c>
      <c r="O95" s="589">
        <v>0.23611111110949423</v>
      </c>
    </row>
    <row r="96" spans="1:15" x14ac:dyDescent="0.2">
      <c r="A96" s="588">
        <v>95</v>
      </c>
      <c r="B96" s="588" t="s">
        <v>97</v>
      </c>
      <c r="C96" s="588">
        <v>1</v>
      </c>
      <c r="D96">
        <v>0.01</v>
      </c>
      <c r="E96">
        <v>0.01</v>
      </c>
      <c r="F96" s="403">
        <v>41030.922222222223</v>
      </c>
      <c r="G96">
        <v>1.2805299999999999</v>
      </c>
      <c r="H96" s="403">
        <v>41030.922222222223</v>
      </c>
      <c r="I96">
        <v>1.2805299999999999</v>
      </c>
      <c r="J96" s="403">
        <v>41031.13958333333</v>
      </c>
      <c r="K96">
        <v>1.27973</v>
      </c>
      <c r="L96">
        <v>0</v>
      </c>
      <c r="M96">
        <v>7.999999999998181</v>
      </c>
      <c r="N96">
        <v>0.56000000000000005</v>
      </c>
      <c r="O96" s="589">
        <v>0.21736111110658385</v>
      </c>
    </row>
    <row r="97" spans="1:15" x14ac:dyDescent="0.2">
      <c r="A97" s="588">
        <v>96</v>
      </c>
      <c r="B97" s="588" t="s">
        <v>96</v>
      </c>
      <c r="C97" s="588">
        <v>2</v>
      </c>
      <c r="D97">
        <v>0.01</v>
      </c>
      <c r="E97">
        <v>0.02</v>
      </c>
      <c r="F97" s="403">
        <v>41031.881944444445</v>
      </c>
      <c r="G97">
        <v>1.2753300000000001</v>
      </c>
      <c r="H97" s="403">
        <v>41031.946527777778</v>
      </c>
      <c r="I97">
        <v>1.27382</v>
      </c>
      <c r="J97" s="403">
        <v>41032.109027777777</v>
      </c>
      <c r="K97">
        <v>1.27538</v>
      </c>
      <c r="L97">
        <v>15.100000000002183</v>
      </c>
      <c r="M97">
        <v>15.600000000000364</v>
      </c>
      <c r="N97">
        <v>0.56000000000000005</v>
      </c>
      <c r="O97" s="589">
        <v>0.22708333333139308</v>
      </c>
    </row>
    <row r="98" spans="1:15" x14ac:dyDescent="0.2">
      <c r="A98" s="588">
        <v>97</v>
      </c>
      <c r="B98" s="588" t="s">
        <v>97</v>
      </c>
      <c r="C98" s="588">
        <v>3</v>
      </c>
      <c r="D98">
        <v>0.01</v>
      </c>
      <c r="E98">
        <v>0.03</v>
      </c>
      <c r="F98" s="403">
        <v>41032.072916666664</v>
      </c>
      <c r="G98">
        <v>1.27437</v>
      </c>
      <c r="H98" s="403">
        <v>41032.189583333333</v>
      </c>
      <c r="I98">
        <v>1.27742</v>
      </c>
      <c r="J98" s="403">
        <v>41032.646527777775</v>
      </c>
      <c r="K98">
        <v>1.2750900000000001</v>
      </c>
      <c r="L98">
        <v>30.5</v>
      </c>
      <c r="M98">
        <v>23.299999999999272</v>
      </c>
      <c r="N98">
        <v>1.6600000000000001</v>
      </c>
      <c r="O98" s="589">
        <v>0.57361111111094942</v>
      </c>
    </row>
    <row r="99" spans="1:15" x14ac:dyDescent="0.2">
      <c r="A99" s="588">
        <v>98</v>
      </c>
      <c r="B99" s="588" t="s">
        <v>97</v>
      </c>
      <c r="C99" s="588">
        <v>2</v>
      </c>
      <c r="D99">
        <v>0.01</v>
      </c>
      <c r="E99">
        <v>0.02</v>
      </c>
      <c r="F99" s="403">
        <v>41033.915277777778</v>
      </c>
      <c r="G99">
        <v>1.28461</v>
      </c>
      <c r="H99" s="403">
        <v>41033.979861111111</v>
      </c>
      <c r="I99">
        <v>1.2861899999999999</v>
      </c>
      <c r="J99" s="403">
        <v>41036</v>
      </c>
      <c r="K99">
        <v>1.2846</v>
      </c>
      <c r="L99">
        <v>15.799999999999272</v>
      </c>
      <c r="M99">
        <v>15.899999999999636</v>
      </c>
      <c r="N99">
        <v>1.1300000000000001</v>
      </c>
      <c r="O99" s="589">
        <v>8.4722222221898846E-2</v>
      </c>
    </row>
    <row r="100" spans="1:15" x14ac:dyDescent="0.2">
      <c r="A100" s="588">
        <v>99</v>
      </c>
      <c r="B100" s="588" t="s">
        <v>96</v>
      </c>
      <c r="C100" s="588">
        <v>1</v>
      </c>
      <c r="D100">
        <v>0.01</v>
      </c>
      <c r="E100">
        <v>0.01</v>
      </c>
      <c r="F100" s="403">
        <v>41036.02847222222</v>
      </c>
      <c r="G100">
        <v>1.2823500000000001</v>
      </c>
      <c r="H100" s="403">
        <v>41036.02847222222</v>
      </c>
      <c r="I100">
        <v>1.2823500000000001</v>
      </c>
      <c r="J100" s="403">
        <v>41036.049305555556</v>
      </c>
      <c r="K100">
        <v>1.28315</v>
      </c>
      <c r="L100">
        <v>0</v>
      </c>
      <c r="M100">
        <v>7.999999999998181</v>
      </c>
      <c r="N100">
        <v>0.55000000000000004</v>
      </c>
      <c r="O100" s="589">
        <v>2.0833333335758653E-2</v>
      </c>
    </row>
    <row r="101" spans="1:15" x14ac:dyDescent="0.2">
      <c r="A101" s="588">
        <v>100</v>
      </c>
      <c r="B101" s="588" t="s">
        <v>96</v>
      </c>
      <c r="C101" s="588">
        <v>1</v>
      </c>
      <c r="D101">
        <v>0.01</v>
      </c>
      <c r="E101">
        <v>0.01</v>
      </c>
      <c r="F101" s="403">
        <v>41036.072916666664</v>
      </c>
      <c r="G101">
        <v>1.2817700000000001</v>
      </c>
      <c r="H101" s="403">
        <v>41036.072916666664</v>
      </c>
      <c r="I101">
        <v>1.2817700000000001</v>
      </c>
      <c r="J101" s="403">
        <v>41036.09375</v>
      </c>
      <c r="K101">
        <v>1.28257</v>
      </c>
      <c r="L101">
        <v>0</v>
      </c>
      <c r="M101">
        <v>8</v>
      </c>
      <c r="N101">
        <v>0.55000000000000004</v>
      </c>
      <c r="O101" s="589">
        <v>2.0833333335758653E-2</v>
      </c>
    </row>
    <row r="102" spans="1:15" x14ac:dyDescent="0.2">
      <c r="A102" s="588">
        <v>101</v>
      </c>
      <c r="B102" s="588" t="s">
        <v>96</v>
      </c>
      <c r="C102" s="588">
        <v>1</v>
      </c>
      <c r="D102">
        <v>0.01</v>
      </c>
      <c r="E102">
        <v>0.01</v>
      </c>
      <c r="F102" s="403">
        <v>41036.943749999999</v>
      </c>
      <c r="G102">
        <v>1.2795300000000001</v>
      </c>
      <c r="H102" s="403">
        <v>41036.943749999999</v>
      </c>
      <c r="I102">
        <v>1.2795300000000001</v>
      </c>
      <c r="J102" s="403">
        <v>41037.1875</v>
      </c>
      <c r="K102">
        <v>1.28033</v>
      </c>
      <c r="L102">
        <v>0</v>
      </c>
      <c r="M102">
        <v>7.999999999998181</v>
      </c>
      <c r="N102">
        <v>0.46</v>
      </c>
      <c r="O102" s="589">
        <v>0.24375000000145519</v>
      </c>
    </row>
    <row r="103" spans="1:15" x14ac:dyDescent="0.2">
      <c r="A103" s="588">
        <v>102</v>
      </c>
      <c r="B103" s="588" t="s">
        <v>97</v>
      </c>
      <c r="C103" s="588">
        <v>1</v>
      </c>
      <c r="D103">
        <v>0.01</v>
      </c>
      <c r="E103">
        <v>0.01</v>
      </c>
      <c r="F103" s="403">
        <v>41036.955555555556</v>
      </c>
      <c r="G103">
        <v>1.2796799999999999</v>
      </c>
      <c r="H103" s="403">
        <v>41036.955555555556</v>
      </c>
      <c r="I103">
        <v>1.2796799999999999</v>
      </c>
      <c r="J103" s="403">
        <v>41037.072222222225</v>
      </c>
      <c r="K103">
        <v>1.27888</v>
      </c>
      <c r="L103">
        <v>0</v>
      </c>
      <c r="M103">
        <v>8</v>
      </c>
      <c r="N103">
        <v>0.56000000000000005</v>
      </c>
      <c r="O103" s="589">
        <v>0.11666666666860692</v>
      </c>
    </row>
    <row r="104" spans="1:15" x14ac:dyDescent="0.2">
      <c r="A104" s="588">
        <v>103</v>
      </c>
      <c r="B104" s="588" t="s">
        <v>97</v>
      </c>
      <c r="C104" s="588">
        <v>1</v>
      </c>
      <c r="D104">
        <v>0.01</v>
      </c>
      <c r="E104">
        <v>0.01</v>
      </c>
      <c r="F104" s="403">
        <v>41037.935416666667</v>
      </c>
      <c r="G104">
        <v>1.2863500000000001</v>
      </c>
      <c r="H104" s="403">
        <v>41037.935416666667</v>
      </c>
      <c r="I104">
        <v>1.2863500000000001</v>
      </c>
      <c r="J104" s="403">
        <v>41037.986111111109</v>
      </c>
      <c r="K104">
        <v>1.28555</v>
      </c>
      <c r="L104">
        <v>0</v>
      </c>
      <c r="M104">
        <v>8.000000000001819</v>
      </c>
      <c r="N104">
        <v>0.55000000000000004</v>
      </c>
      <c r="O104" s="589">
        <v>5.0694444442342501E-2</v>
      </c>
    </row>
    <row r="105" spans="1:15" x14ac:dyDescent="0.2">
      <c r="A105" s="588">
        <v>104</v>
      </c>
      <c r="B105" s="588" t="s">
        <v>96</v>
      </c>
      <c r="C105" s="588">
        <v>1</v>
      </c>
      <c r="D105">
        <v>0.01</v>
      </c>
      <c r="E105">
        <v>0.01</v>
      </c>
      <c r="F105" s="403">
        <v>41038.037499999999</v>
      </c>
      <c r="G105">
        <v>1.28576</v>
      </c>
      <c r="H105" s="403">
        <v>41038.037499999999</v>
      </c>
      <c r="I105">
        <v>1.28576</v>
      </c>
      <c r="J105" s="403">
        <v>41038.076388888891</v>
      </c>
      <c r="K105">
        <v>1.2865599999999999</v>
      </c>
      <c r="L105">
        <v>0</v>
      </c>
      <c r="M105">
        <v>7.999999999998181</v>
      </c>
      <c r="N105">
        <v>0.55000000000000004</v>
      </c>
      <c r="O105" s="589">
        <v>3.888888889196096E-2</v>
      </c>
    </row>
    <row r="106" spans="1:15" x14ac:dyDescent="0.2">
      <c r="A106" s="588">
        <v>105</v>
      </c>
      <c r="B106" s="588" t="s">
        <v>96</v>
      </c>
      <c r="C106" s="588">
        <v>4</v>
      </c>
      <c r="D106">
        <v>0.01</v>
      </c>
      <c r="E106">
        <v>0.04</v>
      </c>
      <c r="F106" s="403">
        <v>41039.065972222219</v>
      </c>
      <c r="G106">
        <v>1.2874099999999999</v>
      </c>
      <c r="H106" s="403">
        <v>41039.205555555556</v>
      </c>
      <c r="I106">
        <v>1.2811300000000001</v>
      </c>
      <c r="J106" s="403">
        <v>41040.01666666667</v>
      </c>
      <c r="K106">
        <v>1.28538</v>
      </c>
      <c r="L106">
        <v>62.799999999997453</v>
      </c>
      <c r="M106">
        <v>42.499999999998181</v>
      </c>
      <c r="N106">
        <v>2.12</v>
      </c>
      <c r="O106" s="589">
        <v>0.95069444445107365</v>
      </c>
    </row>
    <row r="107" spans="1:15" x14ac:dyDescent="0.2">
      <c r="A107" s="588">
        <v>106</v>
      </c>
      <c r="B107" s="588" t="s">
        <v>97</v>
      </c>
      <c r="C107" s="588">
        <v>1</v>
      </c>
      <c r="D107">
        <v>0.01</v>
      </c>
      <c r="E107">
        <v>0.01</v>
      </c>
      <c r="F107" s="403">
        <v>41040.902083333334</v>
      </c>
      <c r="G107">
        <v>1.2881800000000001</v>
      </c>
      <c r="H107" s="403">
        <v>41040.902083333334</v>
      </c>
      <c r="I107">
        <v>1.2881800000000001</v>
      </c>
      <c r="J107" s="403">
        <v>41043.012499999997</v>
      </c>
      <c r="K107">
        <v>1.28738</v>
      </c>
      <c r="L107">
        <v>0</v>
      </c>
      <c r="M107">
        <v>8.000000000001819</v>
      </c>
      <c r="N107">
        <v>0.56000000000000005</v>
      </c>
      <c r="O107" s="589">
        <v>0.11041666666278616</v>
      </c>
    </row>
    <row r="108" spans="1:15" x14ac:dyDescent="0.2">
      <c r="A108" s="588">
        <v>107</v>
      </c>
      <c r="B108" s="588" t="s">
        <v>96</v>
      </c>
      <c r="C108" s="588">
        <v>1</v>
      </c>
      <c r="D108">
        <v>0.01</v>
      </c>
      <c r="E108">
        <v>0.01</v>
      </c>
      <c r="F108" s="403">
        <v>41043.031944444447</v>
      </c>
      <c r="G108">
        <v>1.2869200000000001</v>
      </c>
      <c r="H108" s="403">
        <v>41043.031944444447</v>
      </c>
      <c r="I108">
        <v>1.2869200000000001</v>
      </c>
      <c r="J108" s="403">
        <v>41043.043055555558</v>
      </c>
      <c r="K108">
        <v>1.28772</v>
      </c>
      <c r="L108">
        <v>0</v>
      </c>
      <c r="M108">
        <v>7.999999999998181</v>
      </c>
      <c r="N108">
        <v>0.56000000000000005</v>
      </c>
      <c r="O108" s="589">
        <v>1.1111111110949423E-2</v>
      </c>
    </row>
    <row r="109" spans="1:15" x14ac:dyDescent="0.2">
      <c r="A109" s="588">
        <v>108</v>
      </c>
      <c r="B109" s="588" t="s">
        <v>96</v>
      </c>
      <c r="C109" s="588">
        <v>1</v>
      </c>
      <c r="D109">
        <v>0.01</v>
      </c>
      <c r="E109">
        <v>0.01</v>
      </c>
      <c r="F109" s="403">
        <v>41043.045138888891</v>
      </c>
      <c r="G109">
        <v>1.28762</v>
      </c>
      <c r="H109" s="403">
        <v>41043.045138888891</v>
      </c>
      <c r="I109">
        <v>1.28762</v>
      </c>
      <c r="J109" s="403">
        <v>41043.045138888891</v>
      </c>
      <c r="K109">
        <v>1.2884199999999999</v>
      </c>
      <c r="L109">
        <v>0</v>
      </c>
      <c r="M109">
        <v>7.999999999998181</v>
      </c>
      <c r="N109">
        <v>0.55000000000000004</v>
      </c>
      <c r="O109" s="589">
        <v>0</v>
      </c>
    </row>
    <row r="110" spans="1:15" x14ac:dyDescent="0.2">
      <c r="A110" s="588">
        <v>109</v>
      </c>
      <c r="B110" s="588" t="s">
        <v>96</v>
      </c>
      <c r="C110" s="588">
        <v>3</v>
      </c>
      <c r="D110">
        <v>0.01</v>
      </c>
      <c r="E110">
        <v>0.03</v>
      </c>
      <c r="F110" s="403">
        <v>41043.045138888891</v>
      </c>
      <c r="G110">
        <v>1.2887599999999999</v>
      </c>
      <c r="H110" s="403">
        <v>41043.302083333336</v>
      </c>
      <c r="I110">
        <v>1.2857000000000001</v>
      </c>
      <c r="J110" s="403">
        <v>41043.402083333334</v>
      </c>
      <c r="K110">
        <v>1.28803</v>
      </c>
      <c r="L110">
        <v>30.599999999998545</v>
      </c>
      <c r="M110">
        <v>23.299999999999272</v>
      </c>
      <c r="N110">
        <v>1.6700000000000002</v>
      </c>
      <c r="O110" s="589">
        <v>0.35694444444379769</v>
      </c>
    </row>
    <row r="111" spans="1:15" x14ac:dyDescent="0.2">
      <c r="A111" s="588">
        <v>110</v>
      </c>
      <c r="B111" s="588" t="s">
        <v>97</v>
      </c>
      <c r="C111" s="588">
        <v>1</v>
      </c>
      <c r="D111">
        <v>0.01</v>
      </c>
      <c r="E111">
        <v>0.01</v>
      </c>
      <c r="F111" s="403">
        <v>41043.916666666664</v>
      </c>
      <c r="G111">
        <v>1.2882199999999999</v>
      </c>
      <c r="H111" s="403">
        <v>41043.916666666664</v>
      </c>
      <c r="I111">
        <v>1.2882199999999999</v>
      </c>
      <c r="J111" s="403">
        <v>41043.988194444442</v>
      </c>
      <c r="K111">
        <v>1.28742</v>
      </c>
      <c r="L111">
        <v>0</v>
      </c>
      <c r="M111">
        <v>7.999999999998181</v>
      </c>
      <c r="N111">
        <v>0.55000000000000004</v>
      </c>
      <c r="O111" s="589">
        <v>7.1527777778101154E-2</v>
      </c>
    </row>
    <row r="112" spans="1:15" x14ac:dyDescent="0.2">
      <c r="A112" s="588">
        <v>111</v>
      </c>
      <c r="B112" s="588" t="s">
        <v>96</v>
      </c>
      <c r="C112" s="588">
        <v>1</v>
      </c>
      <c r="D112">
        <v>0.01</v>
      </c>
      <c r="E112">
        <v>0.01</v>
      </c>
      <c r="F112" s="403">
        <v>41044.070138888892</v>
      </c>
      <c r="G112">
        <v>1.2866599999999999</v>
      </c>
      <c r="H112" s="403">
        <v>41044.070138888892</v>
      </c>
      <c r="I112">
        <v>1.2866599999999999</v>
      </c>
      <c r="J112" s="403">
        <v>41044.168055555558</v>
      </c>
      <c r="K112">
        <v>1.28746</v>
      </c>
      <c r="L112">
        <v>0</v>
      </c>
      <c r="M112">
        <v>8.000000000001819</v>
      </c>
      <c r="N112">
        <v>0.56000000000000005</v>
      </c>
      <c r="O112" s="589">
        <v>9.7916666665696539E-2</v>
      </c>
    </row>
    <row r="113" spans="1:15" x14ac:dyDescent="0.2">
      <c r="A113" s="588">
        <v>112</v>
      </c>
      <c r="B113" s="588" t="s">
        <v>96</v>
      </c>
      <c r="C113" s="588">
        <v>1</v>
      </c>
      <c r="D113">
        <v>0.01</v>
      </c>
      <c r="E113">
        <v>0.01</v>
      </c>
      <c r="F113" s="403">
        <v>41044.904861111114</v>
      </c>
      <c r="G113">
        <v>1.2786900000000001</v>
      </c>
      <c r="H113" s="403">
        <v>41044.904861111114</v>
      </c>
      <c r="I113">
        <v>1.2786900000000001</v>
      </c>
      <c r="J113" s="403">
        <v>41044.913888888892</v>
      </c>
      <c r="K113">
        <v>1.27949</v>
      </c>
      <c r="L113">
        <v>0</v>
      </c>
      <c r="M113">
        <v>7.999999999998181</v>
      </c>
      <c r="N113">
        <v>0.55000000000000004</v>
      </c>
      <c r="O113" s="589">
        <v>9.0277777781011537E-3</v>
      </c>
    </row>
    <row r="114" spans="1:15" x14ac:dyDescent="0.2">
      <c r="A114" s="588">
        <v>113</v>
      </c>
      <c r="B114" s="588" t="s">
        <v>97</v>
      </c>
      <c r="C114" s="588">
        <v>1</v>
      </c>
      <c r="D114">
        <v>0.01</v>
      </c>
      <c r="E114">
        <v>0.01</v>
      </c>
      <c r="F114" s="403">
        <v>41044.933333333334</v>
      </c>
      <c r="G114">
        <v>1.2811999999999999</v>
      </c>
      <c r="H114" s="403">
        <v>41044.933333333334</v>
      </c>
      <c r="I114">
        <v>1.2811999999999999</v>
      </c>
      <c r="J114" s="403">
        <v>41045.15625</v>
      </c>
      <c r="K114">
        <v>1.2804</v>
      </c>
      <c r="L114">
        <v>0</v>
      </c>
      <c r="M114">
        <v>7.999999999998181</v>
      </c>
      <c r="N114">
        <v>0.56000000000000005</v>
      </c>
      <c r="O114" s="589">
        <v>0.22291666666569654</v>
      </c>
    </row>
    <row r="115" spans="1:15" x14ac:dyDescent="0.2">
      <c r="A115" s="588">
        <v>114</v>
      </c>
      <c r="B115" s="588" t="s">
        <v>97</v>
      </c>
      <c r="C115" s="588">
        <v>1</v>
      </c>
      <c r="D115">
        <v>0.01</v>
      </c>
      <c r="E115">
        <v>0.01</v>
      </c>
      <c r="F115" s="403">
        <v>41045.878472222219</v>
      </c>
      <c r="G115">
        <v>1.2828299999999999</v>
      </c>
      <c r="H115" s="403">
        <v>41045.878472222219</v>
      </c>
      <c r="I115">
        <v>1.2828299999999999</v>
      </c>
      <c r="J115" s="403">
        <v>41046.126388888886</v>
      </c>
      <c r="K115">
        <v>1.28203</v>
      </c>
      <c r="L115">
        <v>0</v>
      </c>
      <c r="M115">
        <v>8</v>
      </c>
      <c r="N115">
        <v>0.59</v>
      </c>
      <c r="O115" s="589">
        <v>0.24791666666715173</v>
      </c>
    </row>
    <row r="116" spans="1:15" x14ac:dyDescent="0.2">
      <c r="A116" s="588">
        <v>115</v>
      </c>
      <c r="B116" s="588" t="s">
        <v>96</v>
      </c>
      <c r="C116" s="588">
        <v>1</v>
      </c>
      <c r="D116">
        <v>0.01</v>
      </c>
      <c r="E116">
        <v>0.01</v>
      </c>
      <c r="F116" s="403">
        <v>41046.890277777777</v>
      </c>
      <c r="G116">
        <v>1.2793600000000001</v>
      </c>
      <c r="H116" s="403">
        <v>41046.890277777777</v>
      </c>
      <c r="I116">
        <v>1.2793600000000001</v>
      </c>
      <c r="J116" s="403">
        <v>41046.9</v>
      </c>
      <c r="K116">
        <v>1.28016</v>
      </c>
      <c r="L116">
        <v>0</v>
      </c>
      <c r="M116">
        <v>8</v>
      </c>
      <c r="N116">
        <v>0.55000000000000004</v>
      </c>
      <c r="O116" s="589">
        <v>9.7222222248092294E-3</v>
      </c>
    </row>
    <row r="117" spans="1:15" x14ac:dyDescent="0.2">
      <c r="A117" s="588">
        <v>116</v>
      </c>
      <c r="B117" s="588" t="s">
        <v>97</v>
      </c>
      <c r="C117" s="588">
        <v>9</v>
      </c>
      <c r="D117">
        <v>0.08</v>
      </c>
      <c r="E117">
        <v>0.24</v>
      </c>
      <c r="F117" s="403">
        <v>41046.921527777777</v>
      </c>
      <c r="G117">
        <v>1.2801199999999999</v>
      </c>
      <c r="H117" s="403">
        <v>41047.961111111108</v>
      </c>
      <c r="I117">
        <v>1.30227</v>
      </c>
      <c r="J117" s="403">
        <v>41050.909722222219</v>
      </c>
      <c r="K117">
        <v>1.29399</v>
      </c>
      <c r="L117">
        <v>221.50000000000182</v>
      </c>
      <c r="M117">
        <v>82.800000000001091</v>
      </c>
      <c r="N117">
        <v>23.65</v>
      </c>
      <c r="O117" s="589">
        <v>1.9881944444423425</v>
      </c>
    </row>
    <row r="118" spans="1:15" x14ac:dyDescent="0.2">
      <c r="A118" s="588">
        <v>117</v>
      </c>
      <c r="B118" s="588" t="s">
        <v>96</v>
      </c>
      <c r="C118" s="588">
        <v>1</v>
      </c>
      <c r="D118">
        <v>0.01</v>
      </c>
      <c r="E118">
        <v>0.01</v>
      </c>
      <c r="F118" s="403">
        <v>41047.041666666664</v>
      </c>
      <c r="G118">
        <v>1.2824</v>
      </c>
      <c r="H118" s="403">
        <v>41047.041666666664</v>
      </c>
      <c r="I118">
        <v>1.2824</v>
      </c>
      <c r="J118" s="403">
        <v>41047.063194444447</v>
      </c>
      <c r="K118">
        <v>1.2831999999999999</v>
      </c>
      <c r="L118">
        <v>0</v>
      </c>
      <c r="M118">
        <v>7.999999999998181</v>
      </c>
      <c r="N118">
        <v>0.55000000000000004</v>
      </c>
      <c r="O118" s="589">
        <v>2.1527777782466728E-2</v>
      </c>
    </row>
    <row r="119" spans="1:15" x14ac:dyDescent="0.2">
      <c r="A119" s="588">
        <v>118</v>
      </c>
      <c r="B119" s="588" t="s">
        <v>96</v>
      </c>
      <c r="C119" s="588">
        <v>1</v>
      </c>
      <c r="D119">
        <v>0.01</v>
      </c>
      <c r="E119">
        <v>0.01</v>
      </c>
      <c r="F119" s="403">
        <v>41050.910416666666</v>
      </c>
      <c r="G119">
        <v>1.2939400000000001</v>
      </c>
      <c r="H119" s="403">
        <v>41050.910416666666</v>
      </c>
      <c r="I119">
        <v>1.2939400000000001</v>
      </c>
      <c r="J119" s="403">
        <v>41050.915972222225</v>
      </c>
      <c r="K119">
        <v>1.29474</v>
      </c>
      <c r="L119">
        <v>0</v>
      </c>
      <c r="M119">
        <v>7.999999999998181</v>
      </c>
      <c r="N119">
        <v>0.55000000000000004</v>
      </c>
      <c r="O119" s="589">
        <v>5.5555555591126904E-3</v>
      </c>
    </row>
    <row r="120" spans="1:15" x14ac:dyDescent="0.2">
      <c r="A120" s="588">
        <v>119</v>
      </c>
      <c r="B120" s="588" t="s">
        <v>96</v>
      </c>
      <c r="C120" s="588">
        <v>2</v>
      </c>
      <c r="D120">
        <v>0.01</v>
      </c>
      <c r="E120">
        <v>0.02</v>
      </c>
      <c r="F120" s="403">
        <v>41050.941666666666</v>
      </c>
      <c r="G120">
        <v>1.29301</v>
      </c>
      <c r="H120" s="403">
        <v>41051.147222222222</v>
      </c>
      <c r="I120">
        <v>1.2915099999999999</v>
      </c>
      <c r="J120" s="403">
        <v>41051.175000000003</v>
      </c>
      <c r="K120">
        <v>1.2930600000000001</v>
      </c>
      <c r="L120">
        <v>15.000000000001819</v>
      </c>
      <c r="M120">
        <v>15.500000000001819</v>
      </c>
      <c r="N120">
        <v>1.01</v>
      </c>
      <c r="O120" s="589">
        <v>0.23333333333721384</v>
      </c>
    </row>
    <row r="121" spans="1:15" x14ac:dyDescent="0.2">
      <c r="A121" s="588">
        <v>120</v>
      </c>
      <c r="B121" s="588" t="s">
        <v>97</v>
      </c>
      <c r="C121" s="588">
        <v>4</v>
      </c>
      <c r="D121">
        <v>0.01</v>
      </c>
      <c r="E121">
        <v>0.04</v>
      </c>
      <c r="F121" s="403">
        <v>41051.913194444445</v>
      </c>
      <c r="G121">
        <v>1.2923199999999999</v>
      </c>
      <c r="H121" s="403">
        <v>41052.175000000003</v>
      </c>
      <c r="I121">
        <v>1.29772</v>
      </c>
      <c r="J121" s="403">
        <v>41052.716666666667</v>
      </c>
      <c r="K121">
        <v>1.2939099999999999</v>
      </c>
      <c r="L121">
        <v>54.000000000001819</v>
      </c>
      <c r="M121">
        <v>38.100000000002183</v>
      </c>
      <c r="N121">
        <v>2.4899999999999998</v>
      </c>
      <c r="O121" s="589">
        <v>0.80347222222189885</v>
      </c>
    </row>
    <row r="122" spans="1:15" x14ac:dyDescent="0.2">
      <c r="A122" s="588">
        <v>121</v>
      </c>
      <c r="B122" s="588" t="s">
        <v>96</v>
      </c>
      <c r="C122" s="588">
        <v>4</v>
      </c>
      <c r="D122">
        <v>0.01</v>
      </c>
      <c r="E122">
        <v>0.04</v>
      </c>
      <c r="F122" s="403">
        <v>41052.9</v>
      </c>
      <c r="G122">
        <v>1.29251</v>
      </c>
      <c r="H122" s="403">
        <v>41053.415277777778</v>
      </c>
      <c r="I122">
        <v>1.28711</v>
      </c>
      <c r="J122" s="403">
        <v>41053.496527777781</v>
      </c>
      <c r="K122">
        <v>1.29091</v>
      </c>
      <c r="L122">
        <v>54</v>
      </c>
      <c r="M122">
        <v>38</v>
      </c>
      <c r="N122">
        <v>1.67</v>
      </c>
      <c r="O122" s="589">
        <v>0.59652777777955635</v>
      </c>
    </row>
    <row r="123" spans="1:15" x14ac:dyDescent="0.2">
      <c r="A123" s="588">
        <v>122</v>
      </c>
      <c r="B123" s="588" t="s">
        <v>97</v>
      </c>
      <c r="C123" s="588">
        <v>1</v>
      </c>
      <c r="D123">
        <v>0.01</v>
      </c>
      <c r="E123">
        <v>0.01</v>
      </c>
      <c r="F123" s="403">
        <v>41053.043749999997</v>
      </c>
      <c r="G123">
        <v>1.2906899999999999</v>
      </c>
      <c r="H123" s="403">
        <v>41053.043749999997</v>
      </c>
      <c r="I123">
        <v>1.2906899999999999</v>
      </c>
      <c r="J123" s="403">
        <v>41053.073611111111</v>
      </c>
      <c r="K123">
        <v>1.28989</v>
      </c>
      <c r="L123">
        <v>0</v>
      </c>
      <c r="M123">
        <v>8</v>
      </c>
      <c r="N123">
        <v>0.55000000000000004</v>
      </c>
      <c r="O123" s="589">
        <v>2.9861111113859806E-2</v>
      </c>
    </row>
    <row r="124" spans="1:15" x14ac:dyDescent="0.2">
      <c r="A124" s="588">
        <v>123</v>
      </c>
      <c r="B124" s="588" t="s">
        <v>96</v>
      </c>
      <c r="C124" s="588">
        <v>3</v>
      </c>
      <c r="D124">
        <v>0.01</v>
      </c>
      <c r="E124">
        <v>0.03</v>
      </c>
      <c r="F124" s="403">
        <v>41053.935416666667</v>
      </c>
      <c r="G124">
        <v>1.2869699999999999</v>
      </c>
      <c r="H124" s="403">
        <v>41053.959027777775</v>
      </c>
      <c r="I124">
        <v>1.2839700000000001</v>
      </c>
      <c r="J124" s="403">
        <v>41054.241666666669</v>
      </c>
      <c r="K124">
        <v>1.28627</v>
      </c>
      <c r="L124">
        <v>29.999999999998181</v>
      </c>
      <c r="M124">
        <v>23</v>
      </c>
      <c r="N124">
        <v>1.3800000000000001</v>
      </c>
      <c r="O124" s="589">
        <v>0.30625000000145519</v>
      </c>
    </row>
    <row r="125" spans="1:15" x14ac:dyDescent="0.2">
      <c r="A125" s="588">
        <v>124</v>
      </c>
      <c r="B125" s="588" t="s">
        <v>97</v>
      </c>
      <c r="C125" s="588">
        <v>2</v>
      </c>
      <c r="D125">
        <v>0.01</v>
      </c>
      <c r="E125">
        <v>0.02</v>
      </c>
      <c r="F125" s="403">
        <v>41054.9</v>
      </c>
      <c r="G125">
        <v>1.2810999999999999</v>
      </c>
      <c r="H125" s="403">
        <v>41054.966666666667</v>
      </c>
      <c r="I125">
        <v>1.28261</v>
      </c>
      <c r="J125" s="403">
        <v>41057.000694444447</v>
      </c>
      <c r="K125">
        <v>1.2810600000000001</v>
      </c>
      <c r="L125">
        <v>15.100000000002183</v>
      </c>
      <c r="M125">
        <v>15.5</v>
      </c>
      <c r="N125">
        <v>1.1200000000000001</v>
      </c>
      <c r="O125" s="589">
        <v>0.10069444444525288</v>
      </c>
    </row>
    <row r="126" spans="1:15" x14ac:dyDescent="0.2">
      <c r="A126" s="588">
        <v>125</v>
      </c>
      <c r="B126" s="588" t="s">
        <v>97</v>
      </c>
      <c r="C126" s="588">
        <v>1</v>
      </c>
      <c r="D126">
        <v>0.01</v>
      </c>
      <c r="E126">
        <v>0.01</v>
      </c>
      <c r="F126" s="403">
        <v>41057.03125</v>
      </c>
      <c r="G126">
        <v>1.2819700000000001</v>
      </c>
      <c r="H126" s="403">
        <v>41057.03125</v>
      </c>
      <c r="I126">
        <v>1.2819700000000001</v>
      </c>
      <c r="J126" s="403">
        <v>41057.067361111112</v>
      </c>
      <c r="K126">
        <v>1.2811699999999999</v>
      </c>
      <c r="L126">
        <v>0</v>
      </c>
      <c r="M126">
        <v>8.000000000001819</v>
      </c>
      <c r="N126">
        <v>0.56000000000000005</v>
      </c>
      <c r="O126" s="589">
        <v>3.6111111112404615E-2</v>
      </c>
    </row>
    <row r="127" spans="1:15" x14ac:dyDescent="0.2">
      <c r="A127" s="588">
        <v>126</v>
      </c>
      <c r="B127" s="588" t="s">
        <v>96</v>
      </c>
      <c r="C127" s="588">
        <v>1</v>
      </c>
      <c r="D127">
        <v>0.01</v>
      </c>
      <c r="E127">
        <v>0.01</v>
      </c>
      <c r="F127" s="403">
        <v>41058.884027777778</v>
      </c>
      <c r="G127">
        <v>1.26983</v>
      </c>
      <c r="H127" s="403">
        <v>41058.884027777778</v>
      </c>
      <c r="I127">
        <v>1.26983</v>
      </c>
      <c r="J127" s="403">
        <v>41059.18472222222</v>
      </c>
      <c r="K127">
        <v>1.2706299999999999</v>
      </c>
      <c r="L127">
        <v>0</v>
      </c>
      <c r="M127">
        <v>8</v>
      </c>
      <c r="N127">
        <v>0.46</v>
      </c>
      <c r="O127" s="589">
        <v>0.3006944444423425</v>
      </c>
    </row>
    <row r="128" spans="1:15" x14ac:dyDescent="0.2">
      <c r="A128" s="588">
        <v>127</v>
      </c>
      <c r="B128" s="588" t="s">
        <v>97</v>
      </c>
      <c r="C128" s="588">
        <v>1</v>
      </c>
      <c r="D128">
        <v>0.01</v>
      </c>
      <c r="E128">
        <v>0.01</v>
      </c>
      <c r="F128" s="403">
        <v>41059.921527777777</v>
      </c>
      <c r="G128">
        <v>1.2746</v>
      </c>
      <c r="H128" s="403">
        <v>41059.921527777777</v>
      </c>
      <c r="I128">
        <v>1.2746</v>
      </c>
      <c r="J128" s="403">
        <v>41059.927777777775</v>
      </c>
      <c r="K128">
        <v>1.2738</v>
      </c>
      <c r="L128">
        <v>0</v>
      </c>
      <c r="M128">
        <v>8</v>
      </c>
      <c r="N128">
        <v>0.55000000000000004</v>
      </c>
      <c r="O128" s="589">
        <v>6.2499999985448085E-3</v>
      </c>
    </row>
    <row r="129" spans="1:15" x14ac:dyDescent="0.2">
      <c r="A129" s="588">
        <v>128</v>
      </c>
      <c r="B129" s="588" t="s">
        <v>96</v>
      </c>
      <c r="C129" s="588">
        <v>1</v>
      </c>
      <c r="D129">
        <v>0.01</v>
      </c>
      <c r="E129">
        <v>0.01</v>
      </c>
      <c r="F129" s="403">
        <v>41059.953472222223</v>
      </c>
      <c r="G129">
        <v>1.2728900000000001</v>
      </c>
      <c r="H129" s="403">
        <v>41059.953472222223</v>
      </c>
      <c r="I129">
        <v>1.2728900000000001</v>
      </c>
      <c r="J129" s="403">
        <v>41059.972222222219</v>
      </c>
      <c r="K129">
        <v>1.27369</v>
      </c>
      <c r="L129">
        <v>0</v>
      </c>
      <c r="M129">
        <v>7.999999999998181</v>
      </c>
      <c r="N129">
        <v>0.56000000000000005</v>
      </c>
      <c r="O129" s="589">
        <v>1.8749999995634425E-2</v>
      </c>
    </row>
    <row r="130" spans="1:15" x14ac:dyDescent="0.2">
      <c r="A130" s="588">
        <v>129</v>
      </c>
      <c r="B130" s="588" t="s">
        <v>96</v>
      </c>
      <c r="C130" s="588">
        <v>1</v>
      </c>
      <c r="D130">
        <v>0.01</v>
      </c>
      <c r="E130">
        <v>0.01</v>
      </c>
      <c r="F130" s="403">
        <v>41060.04791666667</v>
      </c>
      <c r="G130">
        <v>1.2737499999999999</v>
      </c>
      <c r="H130" s="403">
        <v>41060.04791666667</v>
      </c>
      <c r="I130">
        <v>1.2737499999999999</v>
      </c>
      <c r="J130" s="403">
        <v>41060.07916666667</v>
      </c>
      <c r="K130">
        <v>1.2745500000000001</v>
      </c>
      <c r="L130">
        <v>0</v>
      </c>
      <c r="M130">
        <v>8</v>
      </c>
      <c r="N130">
        <v>0.55000000000000004</v>
      </c>
      <c r="O130" s="589">
        <v>3.125E-2</v>
      </c>
    </row>
    <row r="131" spans="1:15" x14ac:dyDescent="0.2">
      <c r="A131" s="588">
        <v>130</v>
      </c>
      <c r="B131" s="588" t="s">
        <v>96</v>
      </c>
      <c r="C131" s="588">
        <v>3</v>
      </c>
      <c r="D131">
        <v>0.01</v>
      </c>
      <c r="E131">
        <v>0.03</v>
      </c>
      <c r="F131" s="403">
        <v>41060.878472222219</v>
      </c>
      <c r="G131">
        <v>1.2699100000000001</v>
      </c>
      <c r="H131" s="403">
        <v>41060.942361111112</v>
      </c>
      <c r="I131">
        <v>1.2668600000000001</v>
      </c>
      <c r="J131" s="403">
        <v>41060.956250000003</v>
      </c>
      <c r="K131">
        <v>1.26918</v>
      </c>
      <c r="L131">
        <v>30.5</v>
      </c>
      <c r="M131">
        <v>23.199999999998909</v>
      </c>
      <c r="N131">
        <v>1.6400000000000001</v>
      </c>
      <c r="O131" s="589">
        <v>7.777777778392192E-2</v>
      </c>
    </row>
    <row r="132" spans="1:15" x14ac:dyDescent="0.2">
      <c r="A132" s="588">
        <v>131</v>
      </c>
      <c r="B132" s="588" t="s">
        <v>97</v>
      </c>
      <c r="C132" s="588">
        <v>6</v>
      </c>
      <c r="D132">
        <v>0.02</v>
      </c>
      <c r="E132">
        <v>0.08</v>
      </c>
      <c r="F132" s="403">
        <v>41061.024305555555</v>
      </c>
      <c r="G132">
        <v>1.27129</v>
      </c>
      <c r="H132" s="403">
        <v>41064.053472222222</v>
      </c>
      <c r="I132">
        <v>1.28467</v>
      </c>
      <c r="J132" s="403">
        <v>41065.415972222225</v>
      </c>
      <c r="K132">
        <v>1.2773600000000001</v>
      </c>
      <c r="L132">
        <v>133.79999999999927</v>
      </c>
      <c r="M132">
        <v>73.099999999998545</v>
      </c>
      <c r="N132">
        <v>6.2700000000000005</v>
      </c>
      <c r="O132" s="589">
        <v>2.3916666666700621</v>
      </c>
    </row>
    <row r="133" spans="1:15" x14ac:dyDescent="0.2">
      <c r="A133" s="588">
        <v>132</v>
      </c>
      <c r="B133" s="588" t="s">
        <v>96</v>
      </c>
      <c r="C133" s="588">
        <v>2</v>
      </c>
      <c r="D133">
        <v>0.01</v>
      </c>
      <c r="E133">
        <v>0.02</v>
      </c>
      <c r="F133" s="403">
        <v>41064.875</v>
      </c>
      <c r="G133">
        <v>1.2852300000000001</v>
      </c>
      <c r="H133" s="403">
        <v>41064.899305555555</v>
      </c>
      <c r="I133">
        <v>1.28372</v>
      </c>
      <c r="J133" s="403">
        <v>41064.92291666667</v>
      </c>
      <c r="K133">
        <v>1.28528</v>
      </c>
      <c r="L133">
        <v>15.100000000002183</v>
      </c>
      <c r="M133">
        <v>15.600000000000364</v>
      </c>
      <c r="N133">
        <v>1.1200000000000001</v>
      </c>
      <c r="O133" s="589">
        <v>4.7916666670062114E-2</v>
      </c>
    </row>
    <row r="134" spans="1:15" x14ac:dyDescent="0.2">
      <c r="A134" s="588">
        <v>133</v>
      </c>
      <c r="B134" s="588" t="s">
        <v>96</v>
      </c>
      <c r="C134" s="588">
        <v>2</v>
      </c>
      <c r="D134">
        <v>0.01</v>
      </c>
      <c r="E134">
        <v>0.02</v>
      </c>
      <c r="F134" s="403">
        <v>41064.926388888889</v>
      </c>
      <c r="G134">
        <v>1.28538</v>
      </c>
      <c r="H134" s="403">
        <v>41064.953472222223</v>
      </c>
      <c r="I134">
        <v>1.2838799999999999</v>
      </c>
      <c r="J134" s="403">
        <v>41064.959027777775</v>
      </c>
      <c r="K134">
        <v>1.2854300000000001</v>
      </c>
      <c r="L134">
        <v>15</v>
      </c>
      <c r="M134">
        <v>15.500000000001819</v>
      </c>
      <c r="N134">
        <v>1.1100000000000001</v>
      </c>
      <c r="O134" s="589">
        <v>3.2638888886140194E-2</v>
      </c>
    </row>
    <row r="135" spans="1:15" x14ac:dyDescent="0.2">
      <c r="A135" s="588">
        <v>134</v>
      </c>
      <c r="B135" s="588" t="s">
        <v>96</v>
      </c>
      <c r="C135" s="588">
        <v>6</v>
      </c>
      <c r="D135">
        <v>0.02</v>
      </c>
      <c r="E135">
        <v>0.08</v>
      </c>
      <c r="F135" s="403">
        <v>41065.888194444444</v>
      </c>
      <c r="G135">
        <v>1.27817</v>
      </c>
      <c r="H135" s="403">
        <v>41066.665277777778</v>
      </c>
      <c r="I135">
        <v>1.26424</v>
      </c>
      <c r="J135" s="403">
        <v>41067.1875</v>
      </c>
      <c r="K135">
        <v>1.27159</v>
      </c>
      <c r="L135">
        <v>139.30000000000109</v>
      </c>
      <c r="M135">
        <v>73.5</v>
      </c>
      <c r="N135">
        <v>3.7499999999999982</v>
      </c>
      <c r="O135" s="589">
        <v>1.2993055555562023</v>
      </c>
    </row>
    <row r="136" spans="1:15" x14ac:dyDescent="0.2">
      <c r="A136" s="588">
        <v>135</v>
      </c>
      <c r="B136" s="588" t="s">
        <v>97</v>
      </c>
      <c r="C136" s="588">
        <v>1</v>
      </c>
      <c r="D136">
        <v>0.01</v>
      </c>
      <c r="E136">
        <v>0.01</v>
      </c>
      <c r="F136" s="403">
        <v>41066.882638888892</v>
      </c>
      <c r="G136">
        <v>1.2679499999999999</v>
      </c>
      <c r="H136" s="403">
        <v>41066.882638888892</v>
      </c>
      <c r="I136">
        <v>1.2679499999999999</v>
      </c>
      <c r="J136" s="403">
        <v>41066.90625</v>
      </c>
      <c r="K136">
        <v>1.26715</v>
      </c>
      <c r="L136">
        <v>0</v>
      </c>
      <c r="M136">
        <v>8</v>
      </c>
      <c r="N136">
        <v>0.56000000000000005</v>
      </c>
      <c r="O136" s="589">
        <v>2.361111110803904E-2</v>
      </c>
    </row>
    <row r="137" spans="1:15" x14ac:dyDescent="0.2">
      <c r="A137" s="588">
        <v>136</v>
      </c>
      <c r="B137" s="588" t="s">
        <v>97</v>
      </c>
      <c r="C137" s="588">
        <v>1</v>
      </c>
      <c r="D137">
        <v>0.01</v>
      </c>
      <c r="E137">
        <v>0.01</v>
      </c>
      <c r="F137" s="403">
        <v>41066.952777777777</v>
      </c>
      <c r="G137">
        <v>1.2671600000000001</v>
      </c>
      <c r="H137" s="403">
        <v>41066.952777777777</v>
      </c>
      <c r="I137">
        <v>1.2671600000000001</v>
      </c>
      <c r="J137" s="403">
        <v>41066.986805555556</v>
      </c>
      <c r="K137">
        <v>1.2663599999999999</v>
      </c>
      <c r="L137">
        <v>0</v>
      </c>
      <c r="M137">
        <v>8.000000000001819</v>
      </c>
      <c r="N137">
        <v>0.55000000000000004</v>
      </c>
      <c r="O137" s="589">
        <v>3.4027777779556345E-2</v>
      </c>
    </row>
    <row r="138" spans="1:15" x14ac:dyDescent="0.2">
      <c r="A138" s="588">
        <v>137</v>
      </c>
      <c r="B138" s="588" t="s">
        <v>97</v>
      </c>
      <c r="C138" s="588">
        <v>3</v>
      </c>
      <c r="D138">
        <v>0.01</v>
      </c>
      <c r="E138">
        <v>0.03</v>
      </c>
      <c r="F138" s="403">
        <v>41067.035416666666</v>
      </c>
      <c r="G138">
        <v>1.26766</v>
      </c>
      <c r="H138" s="403">
        <v>41067.166666666664</v>
      </c>
      <c r="I138">
        <v>1.27074</v>
      </c>
      <c r="J138" s="403">
        <v>41067.1875</v>
      </c>
      <c r="K138">
        <v>1.2683899999999999</v>
      </c>
      <c r="L138">
        <v>30.799999999999272</v>
      </c>
      <c r="M138">
        <v>23.5</v>
      </c>
      <c r="N138">
        <v>1.6600000000000001</v>
      </c>
      <c r="O138" s="589">
        <v>0.15208333333430346</v>
      </c>
    </row>
    <row r="139" spans="1:15" x14ac:dyDescent="0.2">
      <c r="A139" s="588">
        <v>138</v>
      </c>
      <c r="B139" s="588" t="s">
        <v>97</v>
      </c>
      <c r="C139" s="588">
        <v>2</v>
      </c>
      <c r="D139">
        <v>0.01</v>
      </c>
      <c r="E139">
        <v>0.02</v>
      </c>
      <c r="F139" s="403">
        <v>41067.929166666669</v>
      </c>
      <c r="G139">
        <v>1.2684800000000001</v>
      </c>
      <c r="H139" s="403">
        <v>41067.943749999999</v>
      </c>
      <c r="I139">
        <v>1.27</v>
      </c>
      <c r="J139" s="403">
        <v>41068.020138888889</v>
      </c>
      <c r="K139">
        <v>1.26844</v>
      </c>
      <c r="L139">
        <v>15.199999999998909</v>
      </c>
      <c r="M139">
        <v>15.600000000000364</v>
      </c>
      <c r="N139">
        <v>1.1300000000000001</v>
      </c>
      <c r="O139" s="589">
        <v>9.0972222220443655E-2</v>
      </c>
    </row>
    <row r="140" spans="1:15" x14ac:dyDescent="0.2">
      <c r="A140" s="588">
        <v>139</v>
      </c>
      <c r="B140" s="588" t="s">
        <v>96</v>
      </c>
      <c r="C140" s="588">
        <v>3</v>
      </c>
      <c r="D140">
        <v>0.01</v>
      </c>
      <c r="E140">
        <v>0.03</v>
      </c>
      <c r="F140" s="403">
        <v>41068.928472222222</v>
      </c>
      <c r="G140">
        <v>1.2622100000000001</v>
      </c>
      <c r="H140" s="403">
        <v>41068.96875</v>
      </c>
      <c r="I140">
        <v>1.2591000000000001</v>
      </c>
      <c r="J140" s="403">
        <v>41068.987500000003</v>
      </c>
      <c r="K140">
        <v>1.26145</v>
      </c>
      <c r="L140">
        <v>31.099999999998545</v>
      </c>
      <c r="M140">
        <v>23.499999999998181</v>
      </c>
      <c r="N140">
        <v>1.6500000000000001</v>
      </c>
      <c r="O140" s="589">
        <v>5.9027777781011537E-2</v>
      </c>
    </row>
    <row r="141" spans="1:15" x14ac:dyDescent="0.2">
      <c r="A141" s="588">
        <v>140</v>
      </c>
      <c r="B141" s="588" t="s">
        <v>97</v>
      </c>
      <c r="C141" s="588">
        <v>2</v>
      </c>
      <c r="D141">
        <v>0.01</v>
      </c>
      <c r="E141">
        <v>0.02</v>
      </c>
      <c r="F141" s="403">
        <v>41071.021527777775</v>
      </c>
      <c r="G141">
        <v>1.2655000000000001</v>
      </c>
      <c r="H141" s="403">
        <v>41071.041666666664</v>
      </c>
      <c r="I141">
        <v>1.26705</v>
      </c>
      <c r="J141" s="403">
        <v>41071.0625</v>
      </c>
      <c r="K141">
        <v>1.2654799999999999</v>
      </c>
      <c r="L141">
        <v>15.5</v>
      </c>
      <c r="M141">
        <v>15.700000000000728</v>
      </c>
      <c r="N141">
        <v>1.0900000000000001</v>
      </c>
      <c r="O141" s="589">
        <v>4.0972222224809229E-2</v>
      </c>
    </row>
    <row r="142" spans="1:15" x14ac:dyDescent="0.2">
      <c r="A142" s="588">
        <v>141</v>
      </c>
      <c r="B142" s="588" t="s">
        <v>97</v>
      </c>
      <c r="C142" s="588">
        <v>2</v>
      </c>
      <c r="D142">
        <v>0.01</v>
      </c>
      <c r="E142">
        <v>0.02</v>
      </c>
      <c r="F142" s="403">
        <v>41071.065972222219</v>
      </c>
      <c r="G142">
        <v>1.2656700000000001</v>
      </c>
      <c r="H142" s="403">
        <v>41071.098611111112</v>
      </c>
      <c r="I142">
        <v>1.2672600000000001</v>
      </c>
      <c r="J142" s="403">
        <v>41071.130555555559</v>
      </c>
      <c r="K142">
        <v>1.2656700000000001</v>
      </c>
      <c r="L142">
        <v>15.899999999999636</v>
      </c>
      <c r="M142">
        <v>15.899999999999636</v>
      </c>
      <c r="N142">
        <v>1.1000000000000001</v>
      </c>
      <c r="O142" s="589">
        <v>6.4583333340124227E-2</v>
      </c>
    </row>
    <row r="143" spans="1:15" x14ac:dyDescent="0.2">
      <c r="A143" s="588">
        <v>142</v>
      </c>
      <c r="B143" s="588" t="s">
        <v>97</v>
      </c>
      <c r="C143" s="588">
        <v>1</v>
      </c>
      <c r="D143">
        <v>0.01</v>
      </c>
      <c r="E143">
        <v>0.01</v>
      </c>
      <c r="F143" s="403">
        <v>41071.925694444442</v>
      </c>
      <c r="G143">
        <v>1.2641</v>
      </c>
      <c r="H143" s="403">
        <v>41071.925694444442</v>
      </c>
      <c r="I143">
        <v>1.2641</v>
      </c>
      <c r="J143" s="403">
        <v>41072.121527777781</v>
      </c>
      <c r="K143">
        <v>1.2633000000000001</v>
      </c>
      <c r="L143">
        <v>0</v>
      </c>
      <c r="M143">
        <v>8</v>
      </c>
      <c r="N143">
        <v>0.56000000000000005</v>
      </c>
      <c r="O143" s="589">
        <v>0.19583333333866904</v>
      </c>
    </row>
    <row r="144" spans="1:15" x14ac:dyDescent="0.2">
      <c r="A144" s="588">
        <v>143</v>
      </c>
      <c r="B144" s="588" t="s">
        <v>96</v>
      </c>
      <c r="C144" s="588">
        <v>3</v>
      </c>
      <c r="D144">
        <v>0.01</v>
      </c>
      <c r="E144">
        <v>0.03</v>
      </c>
      <c r="F144" s="403">
        <v>41072.916666666664</v>
      </c>
      <c r="G144">
        <v>1.25807</v>
      </c>
      <c r="H144" s="403">
        <v>41073.256249999999</v>
      </c>
      <c r="I144">
        <v>1.2550600000000001</v>
      </c>
      <c r="J144" s="403">
        <v>41073.392361111109</v>
      </c>
      <c r="K144">
        <v>1.25736</v>
      </c>
      <c r="L144">
        <v>30.100000000000364</v>
      </c>
      <c r="M144">
        <v>23</v>
      </c>
      <c r="N144">
        <v>1.4700000000000002</v>
      </c>
      <c r="O144" s="589">
        <v>0.47569444444525288</v>
      </c>
    </row>
    <row r="145" spans="1:15" x14ac:dyDescent="0.2">
      <c r="A145" s="588">
        <v>144</v>
      </c>
      <c r="B145" s="588" t="s">
        <v>97</v>
      </c>
      <c r="C145" s="588">
        <v>2</v>
      </c>
      <c r="D145">
        <v>0.01</v>
      </c>
      <c r="E145">
        <v>0.02</v>
      </c>
      <c r="F145" s="403">
        <v>41073.924305555556</v>
      </c>
      <c r="G145">
        <v>1.2628299999999999</v>
      </c>
      <c r="H145" s="403">
        <v>41073.931944444441</v>
      </c>
      <c r="I145">
        <v>1.26433</v>
      </c>
      <c r="J145" s="403">
        <v>41074.256249999999</v>
      </c>
      <c r="K145">
        <v>1.26278</v>
      </c>
      <c r="L145">
        <v>15</v>
      </c>
      <c r="M145">
        <v>15.5</v>
      </c>
      <c r="N145">
        <v>1.1800000000000002</v>
      </c>
      <c r="O145" s="589">
        <v>0.3319444444423425</v>
      </c>
    </row>
    <row r="146" spans="1:15" x14ac:dyDescent="0.2">
      <c r="A146" s="588">
        <v>145</v>
      </c>
      <c r="B146" s="588" t="s">
        <v>97</v>
      </c>
      <c r="C146" s="588">
        <v>1</v>
      </c>
      <c r="D146">
        <v>0.01</v>
      </c>
      <c r="E146">
        <v>0.01</v>
      </c>
      <c r="F146" s="403">
        <v>41074.910416666666</v>
      </c>
      <c r="G146">
        <v>1.2633099999999999</v>
      </c>
      <c r="H146" s="403">
        <v>41074.910416666666</v>
      </c>
      <c r="I146">
        <v>1.2633099999999999</v>
      </c>
      <c r="J146" s="403">
        <v>41074.924305555556</v>
      </c>
      <c r="K146">
        <v>1.26251</v>
      </c>
      <c r="L146">
        <v>0</v>
      </c>
      <c r="M146">
        <v>7.999999999998181</v>
      </c>
      <c r="N146">
        <v>0.55000000000000004</v>
      </c>
      <c r="O146" s="589">
        <v>1.3888888890505768E-2</v>
      </c>
    </row>
    <row r="147" spans="1:15" x14ac:dyDescent="0.2">
      <c r="A147" s="588">
        <v>146</v>
      </c>
      <c r="B147" s="588" t="s">
        <v>96</v>
      </c>
      <c r="C147" s="588">
        <v>2</v>
      </c>
      <c r="D147">
        <v>0.01</v>
      </c>
      <c r="E147">
        <v>0.02</v>
      </c>
      <c r="F147" s="403">
        <v>41074.956944444442</v>
      </c>
      <c r="G147">
        <v>1.26207</v>
      </c>
      <c r="H147" s="403">
        <v>41074.963888888888</v>
      </c>
      <c r="I147">
        <v>1.26051</v>
      </c>
      <c r="J147" s="403">
        <v>41075.165972222225</v>
      </c>
      <c r="K147">
        <v>1.2620899999999999</v>
      </c>
      <c r="L147">
        <v>15.600000000000364</v>
      </c>
      <c r="M147">
        <v>15.799999999999272</v>
      </c>
      <c r="N147">
        <v>0.94</v>
      </c>
      <c r="O147" s="589">
        <v>0.20902777778246673</v>
      </c>
    </row>
    <row r="148" spans="1:15" x14ac:dyDescent="0.2">
      <c r="A148" s="588">
        <v>147</v>
      </c>
      <c r="B148" s="588" t="s">
        <v>97</v>
      </c>
      <c r="C148" s="588">
        <v>1</v>
      </c>
      <c r="D148">
        <v>0.01</v>
      </c>
      <c r="E148">
        <v>0.01</v>
      </c>
      <c r="F148" s="403">
        <v>41075.895833333336</v>
      </c>
      <c r="G148">
        <v>1.25684</v>
      </c>
      <c r="H148" s="403">
        <v>41075.895833333336</v>
      </c>
      <c r="I148">
        <v>1.25684</v>
      </c>
      <c r="J148" s="403">
        <v>41075.901388888888</v>
      </c>
      <c r="K148">
        <v>1.25604</v>
      </c>
      <c r="L148">
        <v>0</v>
      </c>
      <c r="M148">
        <v>8</v>
      </c>
      <c r="N148">
        <v>0.55000000000000004</v>
      </c>
      <c r="O148" s="589">
        <v>5.5555555518367328E-3</v>
      </c>
    </row>
    <row r="149" spans="1:15" x14ac:dyDescent="0.2">
      <c r="A149" s="588">
        <v>148</v>
      </c>
      <c r="B149" s="588" t="s">
        <v>97</v>
      </c>
      <c r="C149" s="588">
        <v>1</v>
      </c>
      <c r="D149">
        <v>0.01</v>
      </c>
      <c r="E149">
        <v>0.01</v>
      </c>
      <c r="F149" s="403">
        <v>41075.974305555559</v>
      </c>
      <c r="G149">
        <v>1.25576</v>
      </c>
      <c r="H149" s="403">
        <v>41075.974305555559</v>
      </c>
      <c r="I149">
        <v>1.25576</v>
      </c>
      <c r="J149" s="403">
        <v>41075.981249999997</v>
      </c>
      <c r="K149">
        <v>1.2549600000000001</v>
      </c>
      <c r="L149">
        <v>0</v>
      </c>
      <c r="M149">
        <v>8</v>
      </c>
      <c r="N149">
        <v>0.55000000000000004</v>
      </c>
      <c r="O149" s="589">
        <v>6.9444444379769266E-3</v>
      </c>
    </row>
    <row r="150" spans="1:15" x14ac:dyDescent="0.2">
      <c r="A150" s="588">
        <v>149</v>
      </c>
      <c r="B150" s="588" t="s">
        <v>97</v>
      </c>
      <c r="C150" s="588">
        <v>1</v>
      </c>
      <c r="D150">
        <v>0.01</v>
      </c>
      <c r="E150">
        <v>0.01</v>
      </c>
      <c r="F150" s="403">
        <v>41078.043055555558</v>
      </c>
      <c r="G150">
        <v>1.2581800000000001</v>
      </c>
      <c r="H150" s="403">
        <v>41078.043055555558</v>
      </c>
      <c r="I150">
        <v>1.2581800000000001</v>
      </c>
      <c r="J150" s="403">
        <v>41078.088194444441</v>
      </c>
      <c r="K150">
        <v>1.2573799999999999</v>
      </c>
      <c r="L150">
        <v>0</v>
      </c>
      <c r="M150">
        <v>8.000000000001819</v>
      </c>
      <c r="N150">
        <v>0.55000000000000004</v>
      </c>
      <c r="O150" s="589">
        <v>4.5138888883229811E-2</v>
      </c>
    </row>
    <row r="151" spans="1:15" x14ac:dyDescent="0.2">
      <c r="A151" s="588">
        <v>150</v>
      </c>
      <c r="B151" s="588" t="s">
        <v>97</v>
      </c>
      <c r="C151" s="588">
        <v>1</v>
      </c>
      <c r="D151">
        <v>0.01</v>
      </c>
      <c r="E151">
        <v>0.01</v>
      </c>
      <c r="F151" s="403">
        <v>41078.925694444442</v>
      </c>
      <c r="G151">
        <v>1.2431399999999999</v>
      </c>
      <c r="H151" s="403">
        <v>41078.925694444442</v>
      </c>
      <c r="I151">
        <v>1.2431399999999999</v>
      </c>
      <c r="J151" s="403">
        <v>41078.959027777775</v>
      </c>
      <c r="K151">
        <v>1.24234</v>
      </c>
      <c r="L151">
        <v>0</v>
      </c>
      <c r="M151">
        <v>8</v>
      </c>
      <c r="N151">
        <v>0.55000000000000004</v>
      </c>
      <c r="O151" s="589">
        <v>3.3333333332848269E-2</v>
      </c>
    </row>
    <row r="152" spans="1:15" x14ac:dyDescent="0.2">
      <c r="A152" s="588">
        <v>151</v>
      </c>
      <c r="B152" s="588" t="s">
        <v>96</v>
      </c>
      <c r="C152" s="588">
        <v>2</v>
      </c>
      <c r="D152">
        <v>0.01</v>
      </c>
      <c r="E152">
        <v>0.02</v>
      </c>
      <c r="F152" s="403">
        <v>41079.913194444445</v>
      </c>
      <c r="G152">
        <v>1.2461500000000001</v>
      </c>
      <c r="H152" s="403">
        <v>41079.927083333336</v>
      </c>
      <c r="I152">
        <v>1.24465</v>
      </c>
      <c r="J152" s="403">
        <v>41080.087500000001</v>
      </c>
      <c r="K152">
        <v>1.2462</v>
      </c>
      <c r="L152">
        <v>15</v>
      </c>
      <c r="M152">
        <v>15.5</v>
      </c>
      <c r="N152">
        <v>0.91999999999999993</v>
      </c>
      <c r="O152" s="589">
        <v>0.17430555555620231</v>
      </c>
    </row>
    <row r="153" spans="1:15" x14ac:dyDescent="0.2">
      <c r="A153" s="588">
        <v>152</v>
      </c>
      <c r="B153" s="588" t="s">
        <v>97</v>
      </c>
      <c r="C153" s="588">
        <v>1</v>
      </c>
      <c r="D153">
        <v>0.01</v>
      </c>
      <c r="E153">
        <v>0.01</v>
      </c>
      <c r="F153" s="403">
        <v>41080.961111111108</v>
      </c>
      <c r="G153">
        <v>1.24709</v>
      </c>
      <c r="H153" s="403">
        <v>41080.961111111108</v>
      </c>
      <c r="I153">
        <v>1.24709</v>
      </c>
      <c r="J153" s="403">
        <v>41080.96597222222</v>
      </c>
      <c r="K153">
        <v>1.2462899999999999</v>
      </c>
      <c r="L153">
        <v>0</v>
      </c>
      <c r="M153">
        <v>8</v>
      </c>
      <c r="N153">
        <v>0.55000000000000004</v>
      </c>
      <c r="O153" s="589">
        <v>4.8611111124046147E-3</v>
      </c>
    </row>
    <row r="154" spans="1:15" x14ac:dyDescent="0.2">
      <c r="A154" s="588">
        <v>153</v>
      </c>
      <c r="B154" s="588" t="s">
        <v>96</v>
      </c>
      <c r="C154" s="588">
        <v>2</v>
      </c>
      <c r="D154">
        <v>0.01</v>
      </c>
      <c r="E154">
        <v>0.02</v>
      </c>
      <c r="F154" s="403">
        <v>41081.066666666666</v>
      </c>
      <c r="G154">
        <v>1.2462800000000001</v>
      </c>
      <c r="H154" s="403">
        <v>41081.101388888892</v>
      </c>
      <c r="I154">
        <v>1.24475</v>
      </c>
      <c r="J154" s="403">
        <v>41081.229166666664</v>
      </c>
      <c r="K154">
        <v>1.2463200000000001</v>
      </c>
      <c r="L154">
        <v>15.300000000001091</v>
      </c>
      <c r="M154">
        <v>15.700000000000728</v>
      </c>
      <c r="N154">
        <v>1.1100000000000001</v>
      </c>
      <c r="O154" s="589">
        <v>0.16249999999854481</v>
      </c>
    </row>
    <row r="155" spans="1:15" x14ac:dyDescent="0.2">
      <c r="A155" s="588">
        <v>154</v>
      </c>
      <c r="B155" s="588" t="s">
        <v>97</v>
      </c>
      <c r="C155" s="588">
        <v>1</v>
      </c>
      <c r="D155">
        <v>0.01</v>
      </c>
      <c r="E155">
        <v>0.01</v>
      </c>
      <c r="F155" s="403">
        <v>41081.88958333333</v>
      </c>
      <c r="G155">
        <v>1.25057</v>
      </c>
      <c r="H155" s="403">
        <v>41081.88958333333</v>
      </c>
      <c r="I155">
        <v>1.25057</v>
      </c>
      <c r="J155" s="403">
        <v>41081.911805555559</v>
      </c>
      <c r="K155">
        <v>1.24977</v>
      </c>
      <c r="L155">
        <v>0</v>
      </c>
      <c r="M155">
        <v>7.999999999998181</v>
      </c>
      <c r="N155">
        <v>0.55000000000000004</v>
      </c>
      <c r="O155" s="589">
        <v>2.2222222229174804E-2</v>
      </c>
    </row>
    <row r="156" spans="1:15" x14ac:dyDescent="0.2">
      <c r="A156" s="588">
        <v>155</v>
      </c>
      <c r="B156" s="588" t="s">
        <v>97</v>
      </c>
      <c r="C156" s="588">
        <v>1</v>
      </c>
      <c r="D156">
        <v>0.01</v>
      </c>
      <c r="E156">
        <v>0.01</v>
      </c>
      <c r="F156" s="403">
        <v>41081.914583333331</v>
      </c>
      <c r="G156">
        <v>1.2500100000000001</v>
      </c>
      <c r="H156" s="403">
        <v>41081.914583333331</v>
      </c>
      <c r="I156">
        <v>1.2500100000000001</v>
      </c>
      <c r="J156" s="403">
        <v>41082.015277777777</v>
      </c>
      <c r="K156">
        <v>1.2492099999999999</v>
      </c>
      <c r="L156">
        <v>0</v>
      </c>
      <c r="M156">
        <v>8.000000000001819</v>
      </c>
      <c r="N156">
        <v>0.56999999999999995</v>
      </c>
      <c r="O156" s="589">
        <v>0.10069444444525288</v>
      </c>
    </row>
    <row r="157" spans="1:15" x14ac:dyDescent="0.2">
      <c r="A157" s="588">
        <v>156</v>
      </c>
      <c r="B157" s="588" t="s">
        <v>96</v>
      </c>
      <c r="C157" s="588">
        <v>1</v>
      </c>
      <c r="D157">
        <v>0.01</v>
      </c>
      <c r="E157">
        <v>0.01</v>
      </c>
      <c r="F157" s="403">
        <v>41082.020833333336</v>
      </c>
      <c r="G157">
        <v>1.24841</v>
      </c>
      <c r="H157" s="403">
        <v>41082.020833333336</v>
      </c>
      <c r="I157">
        <v>1.24841</v>
      </c>
      <c r="J157" s="403">
        <v>41082.076388888891</v>
      </c>
      <c r="K157">
        <v>1.2492099999999999</v>
      </c>
      <c r="L157">
        <v>0</v>
      </c>
      <c r="M157">
        <v>7.999999999998181</v>
      </c>
      <c r="N157">
        <v>0.56000000000000005</v>
      </c>
      <c r="O157" s="589">
        <v>5.5555555554747116E-2</v>
      </c>
    </row>
    <row r="158" spans="1:15" x14ac:dyDescent="0.2">
      <c r="A158" s="588">
        <v>157</v>
      </c>
      <c r="B158" s="588" t="s">
        <v>96</v>
      </c>
      <c r="C158" s="588">
        <v>1</v>
      </c>
      <c r="D158">
        <v>0.01</v>
      </c>
      <c r="E158">
        <v>0.01</v>
      </c>
      <c r="F158" s="403">
        <v>41082.911805555559</v>
      </c>
      <c r="G158">
        <v>1.24752</v>
      </c>
      <c r="H158" s="403">
        <v>41082.911805555559</v>
      </c>
      <c r="I158">
        <v>1.24752</v>
      </c>
      <c r="J158" s="403">
        <v>41082.963194444441</v>
      </c>
      <c r="K158">
        <v>1.2483200000000001</v>
      </c>
      <c r="L158">
        <v>0</v>
      </c>
      <c r="M158">
        <v>8.000000000001819</v>
      </c>
      <c r="N158">
        <v>0.55000000000000004</v>
      </c>
      <c r="O158" s="589">
        <v>5.1388888881774619E-2</v>
      </c>
    </row>
    <row r="159" spans="1:15" x14ac:dyDescent="0.2">
      <c r="A159" s="588">
        <v>158</v>
      </c>
      <c r="B159" s="588" t="s">
        <v>96</v>
      </c>
      <c r="C159" s="588">
        <v>1</v>
      </c>
      <c r="D159">
        <v>0.01</v>
      </c>
      <c r="E159">
        <v>0.01</v>
      </c>
      <c r="F159" s="403">
        <v>41085.88958333333</v>
      </c>
      <c r="G159">
        <v>1.2503299999999999</v>
      </c>
      <c r="H159" s="403">
        <v>41085.88958333333</v>
      </c>
      <c r="I159">
        <v>1.2503299999999999</v>
      </c>
      <c r="J159" s="403">
        <v>41085.911805555559</v>
      </c>
      <c r="K159">
        <v>1.2511300000000001</v>
      </c>
      <c r="L159">
        <v>0</v>
      </c>
      <c r="M159">
        <v>8.000000000001819</v>
      </c>
      <c r="N159">
        <v>0.55000000000000004</v>
      </c>
      <c r="O159" s="589">
        <v>2.2222222229174804E-2</v>
      </c>
    </row>
    <row r="160" spans="1:15" x14ac:dyDescent="0.2">
      <c r="A160" s="588">
        <v>159</v>
      </c>
      <c r="B160" s="588" t="s">
        <v>96</v>
      </c>
      <c r="C160" s="588">
        <v>1</v>
      </c>
      <c r="D160">
        <v>0.01</v>
      </c>
      <c r="E160">
        <v>0.01</v>
      </c>
      <c r="F160" s="403">
        <v>41085.935416666667</v>
      </c>
      <c r="G160">
        <v>1.24916</v>
      </c>
      <c r="H160" s="403">
        <v>41085.935416666667</v>
      </c>
      <c r="I160">
        <v>1.24916</v>
      </c>
      <c r="J160" s="403">
        <v>41086.022222222222</v>
      </c>
      <c r="K160">
        <v>1.24996</v>
      </c>
      <c r="L160">
        <v>0</v>
      </c>
      <c r="M160">
        <v>8</v>
      </c>
      <c r="N160">
        <v>0.46</v>
      </c>
      <c r="O160" s="589">
        <v>8.6805555554747116E-2</v>
      </c>
    </row>
    <row r="161" spans="1:15" x14ac:dyDescent="0.2">
      <c r="A161" s="588">
        <v>160</v>
      </c>
      <c r="B161" s="588" t="s">
        <v>96</v>
      </c>
      <c r="C161" s="588">
        <v>2</v>
      </c>
      <c r="D161">
        <v>0.01</v>
      </c>
      <c r="E161">
        <v>0.02</v>
      </c>
      <c r="F161" s="403">
        <v>41086.876388888886</v>
      </c>
      <c r="G161">
        <v>1.24122</v>
      </c>
      <c r="H161" s="403">
        <v>41086.88958333333</v>
      </c>
      <c r="I161">
        <v>1.2397100000000001</v>
      </c>
      <c r="J161" s="403">
        <v>41086.910416666666</v>
      </c>
      <c r="K161">
        <v>1.2412700000000001</v>
      </c>
      <c r="L161">
        <v>15.100000000000364</v>
      </c>
      <c r="M161">
        <v>15.600000000000364</v>
      </c>
      <c r="N161">
        <v>1.1200000000000001</v>
      </c>
      <c r="O161" s="589">
        <v>3.4027777779556345E-2</v>
      </c>
    </row>
    <row r="162" spans="1:15" x14ac:dyDescent="0.2">
      <c r="A162" s="588">
        <v>161</v>
      </c>
      <c r="B162" s="588" t="s">
        <v>97</v>
      </c>
      <c r="C162" s="588">
        <v>2</v>
      </c>
      <c r="D162">
        <v>0.01</v>
      </c>
      <c r="E162">
        <v>0.02</v>
      </c>
      <c r="F162" s="403">
        <v>41086.959027777775</v>
      </c>
      <c r="G162">
        <v>1.2415799999999999</v>
      </c>
      <c r="H162" s="403">
        <v>41087.178472222222</v>
      </c>
      <c r="I162">
        <v>1.24308</v>
      </c>
      <c r="J162" s="403">
        <v>41087.531944444447</v>
      </c>
      <c r="K162">
        <v>1.24153</v>
      </c>
      <c r="L162">
        <v>15</v>
      </c>
      <c r="M162">
        <v>15.499999999998181</v>
      </c>
      <c r="N162">
        <v>1.1200000000000001</v>
      </c>
      <c r="O162" s="589">
        <v>0.57291666667151731</v>
      </c>
    </row>
    <row r="163" spans="1:15" x14ac:dyDescent="0.2">
      <c r="A163" s="588">
        <v>162</v>
      </c>
      <c r="B163" s="588" t="s">
        <v>96</v>
      </c>
      <c r="C163" s="588">
        <v>3</v>
      </c>
      <c r="D163">
        <v>0.01</v>
      </c>
      <c r="E163">
        <v>0.03</v>
      </c>
      <c r="F163" s="403">
        <v>41087.906944444447</v>
      </c>
      <c r="G163">
        <v>1.2372000000000001</v>
      </c>
      <c r="H163" s="403">
        <v>41088.147916666669</v>
      </c>
      <c r="I163">
        <v>1.2341200000000001</v>
      </c>
      <c r="J163" s="403">
        <v>41088.270833333336</v>
      </c>
      <c r="K163">
        <v>1.2364599999999999</v>
      </c>
      <c r="L163">
        <v>30.799999999999272</v>
      </c>
      <c r="M163">
        <v>23.399999999997817</v>
      </c>
      <c r="N163">
        <v>1.3900000000000001</v>
      </c>
      <c r="O163" s="589">
        <v>0.36388888888905058</v>
      </c>
    </row>
    <row r="164" spans="1:15" x14ac:dyDescent="0.2">
      <c r="A164" s="588">
        <v>163</v>
      </c>
      <c r="B164" s="588" t="s">
        <v>96</v>
      </c>
      <c r="C164" s="588">
        <v>1</v>
      </c>
      <c r="D164">
        <v>0.01</v>
      </c>
      <c r="E164">
        <v>0.01</v>
      </c>
      <c r="F164" s="403">
        <v>41088.947916666664</v>
      </c>
      <c r="G164">
        <v>1.2400599999999999</v>
      </c>
      <c r="H164" s="403">
        <v>41088.947916666664</v>
      </c>
      <c r="I164">
        <v>1.2400599999999999</v>
      </c>
      <c r="J164" s="403">
        <v>41089.092361111114</v>
      </c>
      <c r="K164">
        <v>1.2408600000000001</v>
      </c>
      <c r="L164">
        <v>0</v>
      </c>
      <c r="M164">
        <v>8.000000000001819</v>
      </c>
      <c r="N164">
        <v>0.46</v>
      </c>
      <c r="O164" s="589">
        <v>0.14444444444961846</v>
      </c>
    </row>
    <row r="165" spans="1:15" x14ac:dyDescent="0.2">
      <c r="A165" s="588">
        <v>164</v>
      </c>
      <c r="B165" s="588" t="s">
        <v>96</v>
      </c>
      <c r="C165" s="588">
        <v>1</v>
      </c>
      <c r="D165">
        <v>0.01</v>
      </c>
      <c r="E165">
        <v>0.01</v>
      </c>
      <c r="F165" s="403">
        <v>41089.911805555559</v>
      </c>
      <c r="G165">
        <v>1.2360100000000001</v>
      </c>
      <c r="H165" s="403">
        <v>41089.911805555559</v>
      </c>
      <c r="I165">
        <v>1.2360100000000001</v>
      </c>
      <c r="J165" s="403">
        <v>41089.936111111114</v>
      </c>
      <c r="K165">
        <v>1.23681</v>
      </c>
      <c r="L165">
        <v>0</v>
      </c>
      <c r="M165">
        <v>8</v>
      </c>
      <c r="N165">
        <v>0.56000000000000005</v>
      </c>
      <c r="O165" s="589">
        <v>2.4305555554747116E-2</v>
      </c>
    </row>
    <row r="166" spans="1:15" x14ac:dyDescent="0.2">
      <c r="A166" s="588">
        <v>165</v>
      </c>
      <c r="B166" s="588" t="s">
        <v>97</v>
      </c>
      <c r="C166" s="588">
        <v>1</v>
      </c>
      <c r="D166">
        <v>0.01</v>
      </c>
      <c r="E166">
        <v>0.01</v>
      </c>
      <c r="F166" s="403">
        <v>41089.961805555555</v>
      </c>
      <c r="G166">
        <v>1.2357100000000001</v>
      </c>
      <c r="H166" s="403">
        <v>41089.961805555555</v>
      </c>
      <c r="I166">
        <v>1.2357100000000001</v>
      </c>
      <c r="J166" s="403">
        <v>41089.979166666664</v>
      </c>
      <c r="K166">
        <v>1.23491</v>
      </c>
      <c r="L166">
        <v>0</v>
      </c>
      <c r="M166">
        <v>8</v>
      </c>
      <c r="N166">
        <v>0.55000000000000004</v>
      </c>
      <c r="O166" s="589">
        <v>1.7361111109494232E-2</v>
      </c>
    </row>
    <row r="167" spans="1:15" x14ac:dyDescent="0.2">
      <c r="A167" s="588">
        <v>166</v>
      </c>
      <c r="B167" s="588" t="s">
        <v>96</v>
      </c>
      <c r="C167" s="588">
        <v>2</v>
      </c>
      <c r="D167">
        <v>0.01</v>
      </c>
      <c r="E167">
        <v>0.02</v>
      </c>
      <c r="F167" s="403">
        <v>41089.969444444447</v>
      </c>
      <c r="G167">
        <v>1.2357400000000001</v>
      </c>
      <c r="H167" s="403">
        <v>41089.993750000001</v>
      </c>
      <c r="I167">
        <v>1.2341200000000001</v>
      </c>
      <c r="J167" s="403">
        <v>41089.995138888888</v>
      </c>
      <c r="K167">
        <v>1.23573</v>
      </c>
      <c r="L167">
        <v>16.200000000000728</v>
      </c>
      <c r="M167">
        <v>16.099999999998545</v>
      </c>
      <c r="N167">
        <v>1.1000000000000001</v>
      </c>
      <c r="O167" s="589">
        <v>2.569444444088731E-2</v>
      </c>
    </row>
    <row r="168" spans="1:15" x14ac:dyDescent="0.2">
      <c r="A168" s="588">
        <v>167</v>
      </c>
      <c r="B168" s="588" t="s">
        <v>96</v>
      </c>
      <c r="C168" s="588">
        <v>1</v>
      </c>
      <c r="D168">
        <v>0.01</v>
      </c>
      <c r="E168">
        <v>0.01</v>
      </c>
      <c r="F168" s="403">
        <v>41092.915972222225</v>
      </c>
      <c r="G168">
        <v>1.2263500000000001</v>
      </c>
      <c r="H168" s="403">
        <v>41092.915972222225</v>
      </c>
      <c r="I168">
        <v>1.2263500000000001</v>
      </c>
      <c r="J168" s="403">
        <v>41092.930555555555</v>
      </c>
      <c r="K168">
        <v>1.22715</v>
      </c>
      <c r="L168">
        <v>0</v>
      </c>
      <c r="M168">
        <v>8</v>
      </c>
      <c r="N168">
        <v>0.56000000000000005</v>
      </c>
      <c r="O168" s="589">
        <v>1.4583333329937886E-2</v>
      </c>
    </row>
    <row r="169" spans="1:15" x14ac:dyDescent="0.2">
      <c r="A169" s="588">
        <v>168</v>
      </c>
      <c r="B169" s="588" t="s">
        <v>96</v>
      </c>
      <c r="C169" s="588">
        <v>3</v>
      </c>
      <c r="D169">
        <v>0.01</v>
      </c>
      <c r="E169">
        <v>0.03</v>
      </c>
      <c r="F169" s="403">
        <v>41094.072222222225</v>
      </c>
      <c r="G169">
        <v>1.2257199999999999</v>
      </c>
      <c r="H169" s="403">
        <v>41094.185416666667</v>
      </c>
      <c r="I169">
        <v>1.2226900000000001</v>
      </c>
      <c r="J169" s="403">
        <v>41094.440972222219</v>
      </c>
      <c r="K169">
        <v>1.2250099999999999</v>
      </c>
      <c r="L169">
        <v>30.299999999997453</v>
      </c>
      <c r="M169">
        <v>23.19999999999709</v>
      </c>
      <c r="N169">
        <v>1.6600000000000001</v>
      </c>
      <c r="O169" s="589">
        <v>0.36874999999417923</v>
      </c>
    </row>
    <row r="170" spans="1:15" x14ac:dyDescent="0.2">
      <c r="A170" s="588">
        <v>169</v>
      </c>
      <c r="B170" s="588" t="s">
        <v>96</v>
      </c>
      <c r="C170" s="588">
        <v>1</v>
      </c>
      <c r="D170">
        <v>0.01</v>
      </c>
      <c r="E170">
        <v>0.01</v>
      </c>
      <c r="F170" s="403">
        <v>41095.878472222219</v>
      </c>
      <c r="G170">
        <v>1.20303</v>
      </c>
      <c r="H170" s="403">
        <v>41095.878472222219</v>
      </c>
      <c r="I170">
        <v>1.20303</v>
      </c>
      <c r="J170" s="403">
        <v>41095.898611111108</v>
      </c>
      <c r="K170">
        <v>1.20383</v>
      </c>
      <c r="L170">
        <v>0</v>
      </c>
      <c r="M170">
        <v>7.999999999998181</v>
      </c>
      <c r="N170">
        <v>0.55000000000000004</v>
      </c>
      <c r="O170" s="589">
        <v>2.0138888889050577E-2</v>
      </c>
    </row>
    <row r="171" spans="1:15" x14ac:dyDescent="0.2">
      <c r="A171" s="588">
        <v>170</v>
      </c>
      <c r="B171" s="588" t="s">
        <v>96</v>
      </c>
      <c r="C171" s="588">
        <v>1</v>
      </c>
      <c r="D171">
        <v>0.01</v>
      </c>
      <c r="E171">
        <v>0.01</v>
      </c>
      <c r="F171" s="403">
        <v>41095.905555555553</v>
      </c>
      <c r="G171">
        <v>1.2032700000000001</v>
      </c>
      <c r="H171" s="403">
        <v>41095.905555555553</v>
      </c>
      <c r="I171">
        <v>1.2032700000000001</v>
      </c>
      <c r="J171" s="403">
        <v>41095.954861111109</v>
      </c>
      <c r="K171">
        <v>1.20407</v>
      </c>
      <c r="L171">
        <v>0</v>
      </c>
      <c r="M171">
        <v>7.999999999998181</v>
      </c>
      <c r="N171">
        <v>0.55000000000000004</v>
      </c>
      <c r="O171" s="589">
        <v>4.9305555556202307E-2</v>
      </c>
    </row>
    <row r="172" spans="1:15" x14ac:dyDescent="0.2">
      <c r="A172" s="588">
        <v>171</v>
      </c>
      <c r="B172" s="588" t="s">
        <v>96</v>
      </c>
      <c r="C172" s="588">
        <v>3</v>
      </c>
      <c r="D172">
        <v>0.01</v>
      </c>
      <c r="E172">
        <v>0.03</v>
      </c>
      <c r="F172" s="403">
        <v>41096.902777777781</v>
      </c>
      <c r="G172">
        <v>1.20424</v>
      </c>
      <c r="H172" s="403">
        <v>41096.948611111111</v>
      </c>
      <c r="I172">
        <v>1.20119</v>
      </c>
      <c r="J172" s="403">
        <v>41096.99722222222</v>
      </c>
      <c r="K172">
        <v>1.2035100000000001</v>
      </c>
      <c r="L172">
        <v>30.5</v>
      </c>
      <c r="M172">
        <v>23.200000000000728</v>
      </c>
      <c r="N172">
        <v>1.6500000000000001</v>
      </c>
      <c r="O172" s="589">
        <v>9.4444444439432118E-2</v>
      </c>
    </row>
    <row r="173" spans="1:15" x14ac:dyDescent="0.2">
      <c r="A173" s="588">
        <v>172</v>
      </c>
      <c r="B173" s="588" t="s">
        <v>97</v>
      </c>
      <c r="C173" s="588">
        <v>1</v>
      </c>
      <c r="D173">
        <v>0.01</v>
      </c>
      <c r="E173">
        <v>0.01</v>
      </c>
      <c r="F173" s="403">
        <v>41099.039583333331</v>
      </c>
      <c r="G173">
        <v>1.20445</v>
      </c>
      <c r="H173" s="403">
        <v>41099.039583333331</v>
      </c>
      <c r="I173">
        <v>1.20445</v>
      </c>
      <c r="J173" s="403">
        <v>41099.052777777775</v>
      </c>
      <c r="K173">
        <v>1.2036500000000001</v>
      </c>
      <c r="L173">
        <v>0</v>
      </c>
      <c r="M173">
        <v>7.999999999998181</v>
      </c>
      <c r="N173">
        <v>0.56000000000000005</v>
      </c>
      <c r="O173" s="589">
        <v>1.3194444443797693E-2</v>
      </c>
    </row>
    <row r="174" spans="1:15" x14ac:dyDescent="0.2">
      <c r="A174" s="588">
        <v>173</v>
      </c>
      <c r="B174" s="588" t="s">
        <v>96</v>
      </c>
      <c r="C174" s="588">
        <v>2</v>
      </c>
      <c r="D174">
        <v>0.01</v>
      </c>
      <c r="E174">
        <v>0.02</v>
      </c>
      <c r="F174" s="403">
        <v>41099.968055555553</v>
      </c>
      <c r="G174">
        <v>1.2069700000000001</v>
      </c>
      <c r="H174" s="403">
        <v>41100.208333333336</v>
      </c>
      <c r="I174">
        <v>1.20547</v>
      </c>
      <c r="J174" s="403">
        <v>41100.209722222222</v>
      </c>
      <c r="K174">
        <v>1.20702</v>
      </c>
      <c r="L174">
        <v>15</v>
      </c>
      <c r="M174">
        <v>15.5</v>
      </c>
      <c r="N174">
        <v>1.02</v>
      </c>
      <c r="O174" s="589">
        <v>0.24166666666860692</v>
      </c>
    </row>
    <row r="175" spans="1:15" x14ac:dyDescent="0.2">
      <c r="A175" s="588">
        <v>174</v>
      </c>
      <c r="B175" s="588" t="s">
        <v>97</v>
      </c>
      <c r="C175" s="588">
        <v>2</v>
      </c>
      <c r="D175">
        <v>0.01</v>
      </c>
      <c r="E175">
        <v>0.02</v>
      </c>
      <c r="F175" s="403">
        <v>41100.886805555558</v>
      </c>
      <c r="G175">
        <v>1.2015400000000001</v>
      </c>
      <c r="H175" s="403">
        <v>41100.925000000003</v>
      </c>
      <c r="I175">
        <v>1.2030799999999999</v>
      </c>
      <c r="J175" s="403">
        <v>41101.223611111112</v>
      </c>
      <c r="K175">
        <v>1.2015100000000001</v>
      </c>
      <c r="L175">
        <v>15.399999999999636</v>
      </c>
      <c r="M175">
        <v>15.699999999998909</v>
      </c>
      <c r="N175">
        <v>1.1200000000000001</v>
      </c>
      <c r="O175" s="589">
        <v>0.33680555555474712</v>
      </c>
    </row>
    <row r="176" spans="1:15" x14ac:dyDescent="0.2">
      <c r="A176" s="588">
        <v>175</v>
      </c>
      <c r="B176" s="588" t="s">
        <v>96</v>
      </c>
      <c r="C176" s="588">
        <v>1</v>
      </c>
      <c r="D176">
        <v>0.01</v>
      </c>
      <c r="E176">
        <v>0.01</v>
      </c>
      <c r="F176" s="403">
        <v>41102.880555555559</v>
      </c>
      <c r="G176">
        <v>1.20296</v>
      </c>
      <c r="H176" s="403">
        <v>41102.880555555559</v>
      </c>
      <c r="I176">
        <v>1.20296</v>
      </c>
      <c r="J176" s="403">
        <v>41102.959722222222</v>
      </c>
      <c r="K176">
        <v>1.2037599999999999</v>
      </c>
      <c r="L176">
        <v>0</v>
      </c>
      <c r="M176">
        <v>7.999999999998181</v>
      </c>
      <c r="N176">
        <v>0.55000000000000004</v>
      </c>
      <c r="O176" s="589">
        <v>7.9166666662786156E-2</v>
      </c>
    </row>
    <row r="177" spans="1:15" x14ac:dyDescent="0.2">
      <c r="A177" s="588">
        <v>176</v>
      </c>
      <c r="B177" s="588" t="s">
        <v>97</v>
      </c>
      <c r="C177" s="588">
        <v>1</v>
      </c>
      <c r="D177">
        <v>0.01</v>
      </c>
      <c r="E177">
        <v>0.01</v>
      </c>
      <c r="F177" s="403">
        <v>41108.949305555558</v>
      </c>
      <c r="G177">
        <v>1.1851700000000001</v>
      </c>
      <c r="H177" s="403">
        <v>41108.949305555558</v>
      </c>
      <c r="I177">
        <v>1.1851700000000001</v>
      </c>
      <c r="J177" s="403">
        <v>41108.965277777781</v>
      </c>
      <c r="K177">
        <v>1.1843699999999999</v>
      </c>
      <c r="L177">
        <v>0</v>
      </c>
      <c r="M177">
        <v>8.000000000001819</v>
      </c>
      <c r="N177">
        <v>0.56000000000000005</v>
      </c>
      <c r="O177" s="589">
        <v>1.5972222223354038E-2</v>
      </c>
    </row>
    <row r="178" spans="1:15" x14ac:dyDescent="0.2">
      <c r="A178" s="588">
        <v>177</v>
      </c>
      <c r="B178" s="588" t="s">
        <v>97</v>
      </c>
      <c r="C178" s="588">
        <v>1</v>
      </c>
      <c r="D178">
        <v>0.01</v>
      </c>
      <c r="E178">
        <v>0.01</v>
      </c>
      <c r="F178" s="403">
        <v>41109.042361111111</v>
      </c>
      <c r="G178">
        <v>1.1852199999999999</v>
      </c>
      <c r="H178" s="403">
        <v>41109.042361111111</v>
      </c>
      <c r="I178">
        <v>1.1852199999999999</v>
      </c>
      <c r="J178" s="403">
        <v>41109.127083333333</v>
      </c>
      <c r="K178">
        <v>1.18442</v>
      </c>
      <c r="L178">
        <v>0</v>
      </c>
      <c r="M178">
        <v>7.999999999998181</v>
      </c>
      <c r="N178">
        <v>0.55000000000000004</v>
      </c>
      <c r="O178" s="589">
        <v>8.4722222221898846E-2</v>
      </c>
    </row>
    <row r="179" spans="1:15" x14ac:dyDescent="0.2">
      <c r="A179" s="588">
        <v>178</v>
      </c>
      <c r="B179" s="588" t="s">
        <v>96</v>
      </c>
      <c r="C179" s="588">
        <v>1</v>
      </c>
      <c r="D179">
        <v>0.01</v>
      </c>
      <c r="E179">
        <v>0.01</v>
      </c>
      <c r="F179" s="403">
        <v>41109.898611111108</v>
      </c>
      <c r="G179">
        <v>1.17676</v>
      </c>
      <c r="H179" s="403">
        <v>41109.898611111108</v>
      </c>
      <c r="I179">
        <v>1.17676</v>
      </c>
      <c r="J179" s="403">
        <v>41109.919444444444</v>
      </c>
      <c r="K179">
        <v>1.1775599999999999</v>
      </c>
      <c r="L179">
        <v>0</v>
      </c>
      <c r="M179">
        <v>7.999999999998181</v>
      </c>
      <c r="N179">
        <v>0.55000000000000004</v>
      </c>
      <c r="O179" s="589">
        <v>2.0833333335758653E-2</v>
      </c>
    </row>
    <row r="180" spans="1:15" x14ac:dyDescent="0.2">
      <c r="A180" s="588">
        <v>179</v>
      </c>
      <c r="B180" s="588" t="s">
        <v>97</v>
      </c>
      <c r="C180" s="588">
        <v>1</v>
      </c>
      <c r="D180">
        <v>0.01</v>
      </c>
      <c r="E180">
        <v>0.01</v>
      </c>
      <c r="F180" s="403">
        <v>41109.919444444444</v>
      </c>
      <c r="G180">
        <v>1.1774899999999999</v>
      </c>
      <c r="H180" s="403">
        <v>41109.919444444444</v>
      </c>
      <c r="I180">
        <v>1.1774899999999999</v>
      </c>
      <c r="J180" s="403">
        <v>41110.206250000003</v>
      </c>
      <c r="K180">
        <v>1.17669</v>
      </c>
      <c r="L180">
        <v>0</v>
      </c>
      <c r="M180">
        <v>8</v>
      </c>
      <c r="N180">
        <v>0.56000000000000005</v>
      </c>
      <c r="O180" s="589">
        <v>0.28680555555911269</v>
      </c>
    </row>
    <row r="181" spans="1:15" x14ac:dyDescent="0.2">
      <c r="A181" s="588">
        <v>180</v>
      </c>
      <c r="B181" s="588" t="s">
        <v>96</v>
      </c>
      <c r="C181" s="588">
        <v>1</v>
      </c>
      <c r="D181">
        <v>0.01</v>
      </c>
      <c r="E181">
        <v>0.01</v>
      </c>
      <c r="F181" s="403">
        <v>41113.036805555559</v>
      </c>
      <c r="G181">
        <v>1.17031</v>
      </c>
      <c r="H181" s="403">
        <v>41113.036805555559</v>
      </c>
      <c r="I181">
        <v>1.17031</v>
      </c>
      <c r="J181" s="403">
        <v>41113.072916666664</v>
      </c>
      <c r="K181">
        <v>1.1711100000000001</v>
      </c>
      <c r="L181">
        <v>0</v>
      </c>
      <c r="M181">
        <v>8</v>
      </c>
      <c r="N181">
        <v>0.55000000000000004</v>
      </c>
      <c r="O181" s="589">
        <v>3.6111111105128657E-2</v>
      </c>
    </row>
    <row r="182" spans="1:15" x14ac:dyDescent="0.2">
      <c r="A182" s="588">
        <v>181</v>
      </c>
      <c r="B182" s="588" t="s">
        <v>97</v>
      </c>
      <c r="C182" s="588">
        <v>1</v>
      </c>
      <c r="D182">
        <v>0.01</v>
      </c>
      <c r="E182">
        <v>0.01</v>
      </c>
      <c r="F182" s="403">
        <v>41114.884027777778</v>
      </c>
      <c r="G182">
        <v>1.1795199999999999</v>
      </c>
      <c r="H182" s="403">
        <v>41114.884027777778</v>
      </c>
      <c r="I182">
        <v>1.1795199999999999</v>
      </c>
      <c r="J182" s="403">
        <v>41114.936805555553</v>
      </c>
      <c r="K182">
        <v>1.17872</v>
      </c>
      <c r="L182">
        <v>0</v>
      </c>
      <c r="M182">
        <v>7.999999999998181</v>
      </c>
      <c r="N182">
        <v>0.55000000000000004</v>
      </c>
      <c r="O182" s="589">
        <v>5.2777777775190771E-2</v>
      </c>
    </row>
    <row r="183" spans="1:15" x14ac:dyDescent="0.2">
      <c r="A183" s="588">
        <v>182</v>
      </c>
      <c r="B183" s="588" t="s">
        <v>96</v>
      </c>
      <c r="C183" s="588">
        <v>1</v>
      </c>
      <c r="D183">
        <v>0.01</v>
      </c>
      <c r="E183">
        <v>0.01</v>
      </c>
      <c r="F183" s="403">
        <v>41114.95416666667</v>
      </c>
      <c r="G183">
        <v>1.1783300000000001</v>
      </c>
      <c r="H183" s="403">
        <v>41114.95416666667</v>
      </c>
      <c r="I183">
        <v>1.1783300000000001</v>
      </c>
      <c r="J183" s="403">
        <v>41114.979861111111</v>
      </c>
      <c r="K183">
        <v>1.17913</v>
      </c>
      <c r="L183">
        <v>0</v>
      </c>
      <c r="M183">
        <v>7.999999999998181</v>
      </c>
      <c r="N183">
        <v>0.55000000000000004</v>
      </c>
      <c r="O183" s="589">
        <v>2.569444444088731E-2</v>
      </c>
    </row>
    <row r="184" spans="1:15" x14ac:dyDescent="0.2">
      <c r="A184" s="588">
        <v>183</v>
      </c>
      <c r="B184" s="588" t="s">
        <v>96</v>
      </c>
      <c r="C184" s="588">
        <v>1</v>
      </c>
      <c r="D184">
        <v>0.01</v>
      </c>
      <c r="E184">
        <v>0.01</v>
      </c>
      <c r="F184" s="403">
        <v>41115.908333333333</v>
      </c>
      <c r="G184">
        <v>1.17689</v>
      </c>
      <c r="H184" s="403">
        <v>41115.908333333333</v>
      </c>
      <c r="I184">
        <v>1.17689</v>
      </c>
      <c r="J184" s="403">
        <v>41115.918055555558</v>
      </c>
      <c r="K184">
        <v>1.1776899999999999</v>
      </c>
      <c r="L184">
        <v>0</v>
      </c>
      <c r="M184">
        <v>8</v>
      </c>
      <c r="N184">
        <v>0.55000000000000004</v>
      </c>
      <c r="O184" s="589">
        <v>9.7222222248092294E-3</v>
      </c>
    </row>
    <row r="185" spans="1:15" x14ac:dyDescent="0.2">
      <c r="A185" s="588">
        <v>184</v>
      </c>
      <c r="B185" s="588" t="s">
        <v>96</v>
      </c>
      <c r="C185" s="588">
        <v>4</v>
      </c>
      <c r="D185">
        <v>0.01</v>
      </c>
      <c r="E185">
        <v>0.04</v>
      </c>
      <c r="F185" s="403">
        <v>41116.924305555556</v>
      </c>
      <c r="G185">
        <v>1.18144</v>
      </c>
      <c r="H185" s="403">
        <v>41117.555555555555</v>
      </c>
      <c r="I185">
        <v>1.1760200000000001</v>
      </c>
      <c r="J185" s="403">
        <v>41117.629861111112</v>
      </c>
      <c r="K185">
        <v>1.1798500000000001</v>
      </c>
      <c r="L185">
        <v>54.199999999998909</v>
      </c>
      <c r="M185">
        <v>38.299999999999272</v>
      </c>
      <c r="N185">
        <v>2.38</v>
      </c>
      <c r="O185" s="589">
        <v>0.70555555555620231</v>
      </c>
    </row>
    <row r="186" spans="1:15" x14ac:dyDescent="0.2">
      <c r="A186" s="588">
        <v>185</v>
      </c>
      <c r="B186" s="588" t="s">
        <v>96</v>
      </c>
      <c r="C186" s="588">
        <v>1</v>
      </c>
      <c r="D186">
        <v>0.01</v>
      </c>
      <c r="E186">
        <v>0.01</v>
      </c>
      <c r="F186" s="403">
        <v>41117.877083333333</v>
      </c>
      <c r="G186">
        <v>1.17537</v>
      </c>
      <c r="H186" s="403">
        <v>41117.877083333333</v>
      </c>
      <c r="I186">
        <v>1.17537</v>
      </c>
      <c r="J186" s="403">
        <v>41117.92083333333</v>
      </c>
      <c r="K186">
        <v>1.1761699999999999</v>
      </c>
      <c r="L186">
        <v>0</v>
      </c>
      <c r="M186">
        <v>7.999999999998181</v>
      </c>
      <c r="N186">
        <v>0.55000000000000004</v>
      </c>
      <c r="O186" s="589">
        <v>4.3749999997089617E-2</v>
      </c>
    </row>
    <row r="187" spans="1:15" x14ac:dyDescent="0.2">
      <c r="A187" s="588">
        <v>186</v>
      </c>
      <c r="B187" s="588" t="s">
        <v>96</v>
      </c>
      <c r="C187" s="588">
        <v>2</v>
      </c>
      <c r="D187">
        <v>0.01</v>
      </c>
      <c r="E187">
        <v>0.02</v>
      </c>
      <c r="F187" s="403">
        <v>41117.923611111109</v>
      </c>
      <c r="G187">
        <v>1.1759500000000001</v>
      </c>
      <c r="H187" s="403">
        <v>41117.958333333336</v>
      </c>
      <c r="I187">
        <v>1.1744000000000001</v>
      </c>
      <c r="J187" s="403">
        <v>41120.064583333333</v>
      </c>
      <c r="K187">
        <v>1.17598</v>
      </c>
      <c r="L187">
        <v>15.499999999998181</v>
      </c>
      <c r="M187">
        <v>15.799999999999272</v>
      </c>
      <c r="N187">
        <v>0.92999999999999994</v>
      </c>
      <c r="O187" s="589">
        <v>0.14097222222335404</v>
      </c>
    </row>
    <row r="188" spans="1:15" x14ac:dyDescent="0.2">
      <c r="A188" s="588">
        <v>187</v>
      </c>
      <c r="B188" s="588" t="s">
        <v>97</v>
      </c>
      <c r="C188" s="588">
        <v>1</v>
      </c>
      <c r="D188">
        <v>0.01</v>
      </c>
      <c r="E188">
        <v>0.01</v>
      </c>
      <c r="F188" s="403">
        <v>41120.054861111108</v>
      </c>
      <c r="G188">
        <v>1.17516</v>
      </c>
      <c r="H188" s="403">
        <v>41120.054861111108</v>
      </c>
      <c r="I188">
        <v>1.17516</v>
      </c>
      <c r="J188" s="403">
        <v>41120.084027777775</v>
      </c>
      <c r="K188">
        <v>1.1743600000000001</v>
      </c>
      <c r="L188">
        <v>0</v>
      </c>
      <c r="M188">
        <v>8</v>
      </c>
      <c r="N188">
        <v>0.55000000000000004</v>
      </c>
      <c r="O188" s="589">
        <v>2.9166666667151731E-2</v>
      </c>
    </row>
    <row r="189" spans="1:15" x14ac:dyDescent="0.2">
      <c r="A189" s="588">
        <v>188</v>
      </c>
      <c r="B189" s="588" t="s">
        <v>96</v>
      </c>
      <c r="C189" s="588">
        <v>1</v>
      </c>
      <c r="D189">
        <v>0.01</v>
      </c>
      <c r="E189">
        <v>0.01</v>
      </c>
      <c r="F189" s="403">
        <v>41120.938888888886</v>
      </c>
      <c r="G189">
        <v>1.16709</v>
      </c>
      <c r="H189" s="403">
        <v>41120.938888888886</v>
      </c>
      <c r="I189">
        <v>1.16709</v>
      </c>
      <c r="J189" s="403">
        <v>41121.039583333331</v>
      </c>
      <c r="K189">
        <v>1.1678900000000001</v>
      </c>
      <c r="L189">
        <v>0</v>
      </c>
      <c r="M189">
        <v>8.000000000001819</v>
      </c>
      <c r="N189">
        <v>0.47</v>
      </c>
      <c r="O189" s="589">
        <v>0.10069444444525288</v>
      </c>
    </row>
    <row r="190" spans="1:15" x14ac:dyDescent="0.2">
      <c r="A190" s="588">
        <v>189</v>
      </c>
      <c r="B190" s="588" t="s">
        <v>96</v>
      </c>
      <c r="C190" s="588">
        <v>1</v>
      </c>
      <c r="D190">
        <v>0.01</v>
      </c>
      <c r="E190">
        <v>0.01</v>
      </c>
      <c r="F190" s="403">
        <v>41121.880555555559</v>
      </c>
      <c r="G190">
        <v>1.16977</v>
      </c>
      <c r="H190" s="403">
        <v>41121.880555555559</v>
      </c>
      <c r="I190">
        <v>1.16977</v>
      </c>
      <c r="J190" s="403">
        <v>41121.915972222225</v>
      </c>
      <c r="K190">
        <v>1.1705700000000001</v>
      </c>
      <c r="L190">
        <v>0</v>
      </c>
      <c r="M190">
        <v>8.000000000001819</v>
      </c>
      <c r="N190">
        <v>0.56000000000000005</v>
      </c>
      <c r="O190" s="589">
        <v>3.5416666665696539E-2</v>
      </c>
    </row>
    <row r="191" spans="1:15" x14ac:dyDescent="0.2">
      <c r="A191" s="588">
        <v>190</v>
      </c>
      <c r="B191" s="588" t="s">
        <v>97</v>
      </c>
      <c r="C191" s="588">
        <v>2</v>
      </c>
      <c r="D191">
        <v>0.01</v>
      </c>
      <c r="E191">
        <v>0.02</v>
      </c>
      <c r="F191" s="403">
        <v>41121.961111111108</v>
      </c>
      <c r="G191">
        <v>1.17119</v>
      </c>
      <c r="H191" s="403">
        <v>41122.106249999997</v>
      </c>
      <c r="I191">
        <v>1.1727000000000001</v>
      </c>
      <c r="J191" s="403">
        <v>41122.359027777777</v>
      </c>
      <c r="K191">
        <v>1.1711499999999999</v>
      </c>
      <c r="L191">
        <v>15.100000000000364</v>
      </c>
      <c r="M191">
        <v>15.5</v>
      </c>
      <c r="N191">
        <v>1.1000000000000001</v>
      </c>
      <c r="O191" s="589">
        <v>0.39791666666860692</v>
      </c>
    </row>
    <row r="192" spans="1:15" x14ac:dyDescent="0.2">
      <c r="A192" s="588">
        <v>191</v>
      </c>
      <c r="B192" s="588" t="s">
        <v>96</v>
      </c>
      <c r="C192" s="588">
        <v>1</v>
      </c>
      <c r="D192">
        <v>0.01</v>
      </c>
      <c r="E192">
        <v>0.01</v>
      </c>
      <c r="F192" s="403">
        <v>41122.879166666666</v>
      </c>
      <c r="G192">
        <v>1.1683600000000001</v>
      </c>
      <c r="H192" s="403">
        <v>41122.879166666666</v>
      </c>
      <c r="I192">
        <v>1.1683600000000001</v>
      </c>
      <c r="J192" s="403">
        <v>41122.884027777778</v>
      </c>
      <c r="K192">
        <v>1.16916</v>
      </c>
      <c r="L192">
        <v>0</v>
      </c>
      <c r="M192">
        <v>8</v>
      </c>
      <c r="N192">
        <v>0.55000000000000004</v>
      </c>
      <c r="O192" s="589">
        <v>4.8611111124046147E-3</v>
      </c>
    </row>
    <row r="193" spans="1:15" x14ac:dyDescent="0.2">
      <c r="A193" s="588">
        <v>192</v>
      </c>
      <c r="B193" s="588" t="s">
        <v>97</v>
      </c>
      <c r="C193" s="588">
        <v>2</v>
      </c>
      <c r="D193">
        <v>0.01</v>
      </c>
      <c r="E193">
        <v>0.02</v>
      </c>
      <c r="F193" s="403">
        <v>41122.920138888891</v>
      </c>
      <c r="G193">
        <v>1.1690199999999999</v>
      </c>
      <c r="H193" s="403">
        <v>41123.145138888889</v>
      </c>
      <c r="I193">
        <v>1.17052</v>
      </c>
      <c r="J193" s="403">
        <v>41123.1875</v>
      </c>
      <c r="K193">
        <v>1.1689700000000001</v>
      </c>
      <c r="L193">
        <v>15.000000000001819</v>
      </c>
      <c r="M193">
        <v>15.5</v>
      </c>
      <c r="N193">
        <v>1.1500000000000001</v>
      </c>
      <c r="O193" s="589">
        <v>0.26736111110949423</v>
      </c>
    </row>
    <row r="194" spans="1:15" x14ac:dyDescent="0.2">
      <c r="A194" s="588">
        <v>193</v>
      </c>
      <c r="B194" s="588" t="s">
        <v>97</v>
      </c>
      <c r="C194" s="588">
        <v>1</v>
      </c>
      <c r="D194">
        <v>0.01</v>
      </c>
      <c r="E194">
        <v>0.01</v>
      </c>
      <c r="F194" s="403">
        <v>41123.875</v>
      </c>
      <c r="G194">
        <v>1.16448</v>
      </c>
      <c r="H194" s="403">
        <v>41123.875</v>
      </c>
      <c r="I194">
        <v>1.16448</v>
      </c>
      <c r="J194" s="403">
        <v>41124.15625</v>
      </c>
      <c r="K194">
        <v>1.16368</v>
      </c>
      <c r="L194">
        <v>0</v>
      </c>
      <c r="M194">
        <v>7.999999999998181</v>
      </c>
      <c r="N194">
        <v>0.56000000000000005</v>
      </c>
      <c r="O194" s="589">
        <v>0.28125</v>
      </c>
    </row>
    <row r="195" spans="1:15" x14ac:dyDescent="0.2">
      <c r="A195" s="588">
        <v>194</v>
      </c>
      <c r="B195" s="588" t="s">
        <v>97</v>
      </c>
      <c r="C195" s="588">
        <v>1</v>
      </c>
      <c r="D195">
        <v>0.01</v>
      </c>
      <c r="E195">
        <v>0.01</v>
      </c>
      <c r="F195" s="403">
        <v>41127.966666666667</v>
      </c>
      <c r="G195">
        <v>1.1732400000000001</v>
      </c>
      <c r="H195" s="403">
        <v>41127.966666666667</v>
      </c>
      <c r="I195">
        <v>1.1732400000000001</v>
      </c>
      <c r="J195" s="403">
        <v>41128.198611111111</v>
      </c>
      <c r="K195">
        <v>1.1724399999999999</v>
      </c>
      <c r="L195">
        <v>0</v>
      </c>
      <c r="M195">
        <v>8.000000000001819</v>
      </c>
      <c r="N195">
        <v>0.56000000000000005</v>
      </c>
      <c r="O195" s="589">
        <v>0.23194444444379769</v>
      </c>
    </row>
    <row r="196" spans="1:15" x14ac:dyDescent="0.2">
      <c r="A196" s="588">
        <v>195</v>
      </c>
      <c r="B196" s="588" t="s">
        <v>96</v>
      </c>
      <c r="C196" s="588">
        <v>6</v>
      </c>
      <c r="D196">
        <v>0.02</v>
      </c>
      <c r="E196">
        <v>0.08</v>
      </c>
      <c r="F196" s="403">
        <v>41128.955555555556</v>
      </c>
      <c r="G196">
        <v>1.1751499999999999</v>
      </c>
      <c r="H196" s="403">
        <v>41130.682638888888</v>
      </c>
      <c r="I196">
        <v>1.1634599999999999</v>
      </c>
      <c r="J196" s="403">
        <v>41134.649305555555</v>
      </c>
      <c r="K196">
        <v>1.16998</v>
      </c>
      <c r="L196">
        <v>116.90000000000146</v>
      </c>
      <c r="M196">
        <v>65.200000000002547</v>
      </c>
      <c r="N196">
        <v>3.4400000000000004</v>
      </c>
      <c r="O196" s="589">
        <v>3.6937499999985448</v>
      </c>
    </row>
    <row r="197" spans="1:15" x14ac:dyDescent="0.2">
      <c r="A197" s="588">
        <v>196</v>
      </c>
      <c r="B197" s="588" t="s">
        <v>97</v>
      </c>
      <c r="C197" s="588">
        <v>4</v>
      </c>
      <c r="D197">
        <v>0.01</v>
      </c>
      <c r="E197">
        <v>0.04</v>
      </c>
      <c r="F197" s="403">
        <v>41131.03402777778</v>
      </c>
      <c r="G197">
        <v>1.1632400000000001</v>
      </c>
      <c r="H197" s="403">
        <v>41131.334722222222</v>
      </c>
      <c r="I197">
        <v>1.1685700000000001</v>
      </c>
      <c r="J197" s="403">
        <v>41131.680555555555</v>
      </c>
      <c r="K197">
        <v>1.1648099999999999</v>
      </c>
      <c r="L197">
        <v>53.300000000001091</v>
      </c>
      <c r="M197">
        <v>37.600000000002183</v>
      </c>
      <c r="N197">
        <v>2.46</v>
      </c>
      <c r="O197" s="589">
        <v>0.64652777777519077</v>
      </c>
    </row>
    <row r="198" spans="1:15" x14ac:dyDescent="0.2">
      <c r="A198" s="588">
        <v>197</v>
      </c>
      <c r="B198" s="588" t="s">
        <v>96</v>
      </c>
      <c r="C198" s="588">
        <v>1</v>
      </c>
      <c r="D198">
        <v>0.01</v>
      </c>
      <c r="E198">
        <v>0.01</v>
      </c>
      <c r="F198" s="403">
        <v>41135.916666666664</v>
      </c>
      <c r="G198">
        <v>1.17442</v>
      </c>
      <c r="H198" s="403">
        <v>41135.916666666664</v>
      </c>
      <c r="I198">
        <v>1.17442</v>
      </c>
      <c r="J198" s="403">
        <v>41136.109027777777</v>
      </c>
      <c r="K198">
        <v>1.1752199999999999</v>
      </c>
      <c r="L198">
        <v>0</v>
      </c>
      <c r="M198">
        <v>7.999999999998181</v>
      </c>
      <c r="N198">
        <v>0.46</v>
      </c>
      <c r="O198" s="589">
        <v>0.19236111111240461</v>
      </c>
    </row>
    <row r="199" spans="1:15" x14ac:dyDescent="0.2">
      <c r="A199" s="588">
        <v>198</v>
      </c>
      <c r="B199" s="588" t="s">
        <v>97</v>
      </c>
      <c r="C199" s="588">
        <v>2</v>
      </c>
      <c r="D199">
        <v>0.01</v>
      </c>
      <c r="E199">
        <v>0.02</v>
      </c>
      <c r="F199" s="403">
        <v>41138.940972222219</v>
      </c>
      <c r="G199">
        <v>1.18293</v>
      </c>
      <c r="H199" s="403">
        <v>41138.95208333333</v>
      </c>
      <c r="I199">
        <v>1.1845699999999999</v>
      </c>
      <c r="J199" s="403">
        <v>41138.977777777778</v>
      </c>
      <c r="K199">
        <v>1.1829499999999999</v>
      </c>
      <c r="L199">
        <v>16.399999999997817</v>
      </c>
      <c r="M199">
        <v>16.199999999998909</v>
      </c>
      <c r="N199">
        <v>1.1100000000000001</v>
      </c>
      <c r="O199" s="589">
        <v>3.680555555911269E-2</v>
      </c>
    </row>
    <row r="200" spans="1:15" x14ac:dyDescent="0.2">
      <c r="A200" s="588">
        <v>199</v>
      </c>
      <c r="B200" s="588" t="s">
        <v>96</v>
      </c>
      <c r="C200" s="588">
        <v>3</v>
      </c>
      <c r="D200">
        <v>0.01</v>
      </c>
      <c r="E200">
        <v>0.03</v>
      </c>
      <c r="F200" s="403">
        <v>41141.061111111114</v>
      </c>
      <c r="G200">
        <v>1.1830799999999999</v>
      </c>
      <c r="H200" s="403">
        <v>41141.324999999997</v>
      </c>
      <c r="I200">
        <v>1.1800299999999999</v>
      </c>
      <c r="J200" s="403">
        <v>41141.40347222222</v>
      </c>
      <c r="K200">
        <v>1.1823600000000001</v>
      </c>
      <c r="L200">
        <v>30.5</v>
      </c>
      <c r="M200">
        <v>23.300000000001091</v>
      </c>
      <c r="N200">
        <v>1.6700000000000002</v>
      </c>
      <c r="O200" s="589">
        <v>0.34236111110658385</v>
      </c>
    </row>
    <row r="201" spans="1:15" x14ac:dyDescent="0.2">
      <c r="A201" s="588">
        <v>200</v>
      </c>
      <c r="B201" s="588" t="s">
        <v>97</v>
      </c>
      <c r="C201" s="588">
        <v>4</v>
      </c>
      <c r="D201">
        <v>0.01</v>
      </c>
      <c r="E201">
        <v>0.04</v>
      </c>
      <c r="F201" s="403">
        <v>41143.067361111112</v>
      </c>
      <c r="G201">
        <v>1.19025</v>
      </c>
      <c r="H201" s="403">
        <v>41143.888194444444</v>
      </c>
      <c r="I201">
        <v>1.1956800000000001</v>
      </c>
      <c r="J201" s="403">
        <v>41143.90625</v>
      </c>
      <c r="K201">
        <v>1.19187</v>
      </c>
      <c r="L201">
        <v>54.300000000001091</v>
      </c>
      <c r="M201">
        <v>38.100000000000364</v>
      </c>
      <c r="N201">
        <v>2.4899999999999998</v>
      </c>
      <c r="O201" s="589">
        <v>0.83888888888759539</v>
      </c>
    </row>
    <row r="202" spans="1:15" x14ac:dyDescent="0.2">
      <c r="A202" s="588">
        <v>201</v>
      </c>
      <c r="B202" s="588" t="s">
        <v>96</v>
      </c>
      <c r="C202" s="588">
        <v>1</v>
      </c>
      <c r="D202">
        <v>0.01</v>
      </c>
      <c r="E202">
        <v>0.01</v>
      </c>
      <c r="F202" s="403">
        <v>41143.90625</v>
      </c>
      <c r="G202">
        <v>1.1918800000000001</v>
      </c>
      <c r="H202" s="403">
        <v>41143.90625</v>
      </c>
      <c r="I202">
        <v>1.1918800000000001</v>
      </c>
      <c r="J202" s="403">
        <v>41143.944444444445</v>
      </c>
      <c r="K202">
        <v>1.19268</v>
      </c>
      <c r="L202">
        <v>0</v>
      </c>
      <c r="M202">
        <v>7.999999999998181</v>
      </c>
      <c r="N202">
        <v>0.55000000000000004</v>
      </c>
      <c r="O202" s="589">
        <v>3.8194444445252884E-2</v>
      </c>
    </row>
    <row r="203" spans="1:15" x14ac:dyDescent="0.2">
      <c r="A203" s="588">
        <v>202</v>
      </c>
      <c r="B203" s="588" t="s">
        <v>96</v>
      </c>
      <c r="C203" s="588">
        <v>2</v>
      </c>
      <c r="D203">
        <v>0.01</v>
      </c>
      <c r="E203">
        <v>0.02</v>
      </c>
      <c r="F203" s="403">
        <v>41145.948611111111</v>
      </c>
      <c r="G203">
        <v>1.2023600000000001</v>
      </c>
      <c r="H203" s="403">
        <v>41148.000694444447</v>
      </c>
      <c r="I203">
        <v>1.2005600000000001</v>
      </c>
      <c r="J203" s="403">
        <v>41148.084027777775</v>
      </c>
      <c r="K203">
        <v>1.2022600000000001</v>
      </c>
      <c r="L203">
        <v>18</v>
      </c>
      <c r="M203">
        <v>17</v>
      </c>
      <c r="N203">
        <v>1.02</v>
      </c>
      <c r="O203" s="589">
        <v>0.13541666666424135</v>
      </c>
    </row>
    <row r="204" spans="1:15" x14ac:dyDescent="0.2">
      <c r="A204" s="588">
        <v>203</v>
      </c>
      <c r="B204" s="588" t="s">
        <v>97</v>
      </c>
      <c r="C204" s="588">
        <v>10</v>
      </c>
      <c r="D204">
        <v>0.11</v>
      </c>
      <c r="E204">
        <v>0.35</v>
      </c>
      <c r="F204" s="403">
        <v>41150.945833333331</v>
      </c>
      <c r="G204">
        <v>1.21028</v>
      </c>
      <c r="H204" s="403">
        <v>41157.65347222222</v>
      </c>
      <c r="I204">
        <v>1.23674</v>
      </c>
      <c r="J204" s="403">
        <v>41158.696527777778</v>
      </c>
      <c r="K204">
        <v>1.22787</v>
      </c>
      <c r="L204">
        <v>264.59999999999854</v>
      </c>
      <c r="M204">
        <v>88.699999999998909</v>
      </c>
      <c r="N204">
        <v>38.450000000000003</v>
      </c>
      <c r="O204" s="589">
        <v>5.7506944444467081</v>
      </c>
    </row>
    <row r="205" spans="1:15" x14ac:dyDescent="0.2">
      <c r="A205" s="588">
        <v>204</v>
      </c>
      <c r="B205" s="588" t="s">
        <v>96</v>
      </c>
      <c r="C205" s="588">
        <v>1</v>
      </c>
      <c r="D205">
        <v>0.01</v>
      </c>
      <c r="E205">
        <v>0.01</v>
      </c>
      <c r="F205" s="403">
        <v>41151.90902777778</v>
      </c>
      <c r="G205">
        <v>1.21397</v>
      </c>
      <c r="H205" s="403">
        <v>41151.90902777778</v>
      </c>
      <c r="I205">
        <v>1.21397</v>
      </c>
      <c r="J205" s="403">
        <v>41151.956944444442</v>
      </c>
      <c r="K205">
        <v>1.2147699999999999</v>
      </c>
      <c r="L205">
        <v>0</v>
      </c>
      <c r="M205">
        <v>7.999999999998181</v>
      </c>
      <c r="N205">
        <v>0.55000000000000004</v>
      </c>
      <c r="O205" s="589">
        <v>4.7916666662786156E-2</v>
      </c>
    </row>
    <row r="206" spans="1:15" x14ac:dyDescent="0.2">
      <c r="A206" s="588">
        <v>205</v>
      </c>
      <c r="B206" s="588" t="s">
        <v>96</v>
      </c>
      <c r="C206" s="588">
        <v>1</v>
      </c>
      <c r="D206">
        <v>0.01</v>
      </c>
      <c r="E206">
        <v>0.01</v>
      </c>
      <c r="F206" s="403">
        <v>41155.043749999997</v>
      </c>
      <c r="G206">
        <v>1.2215199999999999</v>
      </c>
      <c r="H206" s="403">
        <v>41155.043749999997</v>
      </c>
      <c r="I206">
        <v>1.2215199999999999</v>
      </c>
      <c r="J206" s="403">
        <v>41155.113194444442</v>
      </c>
      <c r="K206">
        <v>1.2223200000000001</v>
      </c>
      <c r="L206">
        <v>0</v>
      </c>
      <c r="M206">
        <v>8.000000000001819</v>
      </c>
      <c r="N206">
        <v>0.55000000000000004</v>
      </c>
      <c r="O206" s="589">
        <v>6.9444444445252884E-2</v>
      </c>
    </row>
    <row r="207" spans="1:15" x14ac:dyDescent="0.2">
      <c r="A207" s="588">
        <v>206</v>
      </c>
      <c r="B207" s="588" t="s">
        <v>96</v>
      </c>
      <c r="C207" s="588">
        <v>1</v>
      </c>
      <c r="D207">
        <v>0.01</v>
      </c>
      <c r="E207">
        <v>0.01</v>
      </c>
      <c r="F207" s="403">
        <v>41156.077777777777</v>
      </c>
      <c r="G207">
        <v>1.2284299999999999</v>
      </c>
      <c r="H207" s="403">
        <v>41156.077777777777</v>
      </c>
      <c r="I207">
        <v>1.2284299999999999</v>
      </c>
      <c r="J207" s="403">
        <v>41156.085416666669</v>
      </c>
      <c r="K207">
        <v>1.22923</v>
      </c>
      <c r="L207">
        <v>0</v>
      </c>
      <c r="M207">
        <v>8.000000000001819</v>
      </c>
      <c r="N207">
        <v>0.55000000000000004</v>
      </c>
      <c r="O207" s="589">
        <v>7.6388888919609599E-3</v>
      </c>
    </row>
    <row r="208" spans="1:15" x14ac:dyDescent="0.2">
      <c r="A208" s="588">
        <v>207</v>
      </c>
      <c r="B208" s="588" t="s">
        <v>97</v>
      </c>
      <c r="C208" s="588">
        <v>1</v>
      </c>
      <c r="D208">
        <v>0.01</v>
      </c>
      <c r="E208">
        <v>0.01</v>
      </c>
      <c r="F208" s="403">
        <v>41158.95208333333</v>
      </c>
      <c r="G208">
        <v>1.22933</v>
      </c>
      <c r="H208" s="403">
        <v>41158.95208333333</v>
      </c>
      <c r="I208">
        <v>1.22933</v>
      </c>
      <c r="J208" s="403">
        <v>41158.972916666666</v>
      </c>
      <c r="K208">
        <v>1.2285299999999999</v>
      </c>
      <c r="L208">
        <v>0</v>
      </c>
      <c r="M208">
        <v>8.000000000001819</v>
      </c>
      <c r="N208">
        <v>0.55000000000000004</v>
      </c>
      <c r="O208" s="589">
        <v>2.0833333335758653E-2</v>
      </c>
    </row>
    <row r="209" spans="1:15" x14ac:dyDescent="0.2">
      <c r="A209" s="588">
        <v>208</v>
      </c>
      <c r="B209" s="588" t="s">
        <v>97</v>
      </c>
      <c r="C209" s="588">
        <v>3</v>
      </c>
      <c r="D209">
        <v>0.01</v>
      </c>
      <c r="E209">
        <v>0.03</v>
      </c>
      <c r="F209" s="403">
        <v>41159.875</v>
      </c>
      <c r="G209">
        <v>1.23112</v>
      </c>
      <c r="H209" s="403">
        <v>41162</v>
      </c>
      <c r="I209">
        <v>1.2346999999999999</v>
      </c>
      <c r="J209" s="403">
        <v>41162.234027777777</v>
      </c>
      <c r="K209">
        <v>1.23203</v>
      </c>
      <c r="L209">
        <v>35.799999999997453</v>
      </c>
      <c r="M209">
        <v>26.699999999998909</v>
      </c>
      <c r="N209">
        <v>1.6600000000000001</v>
      </c>
      <c r="O209" s="589">
        <v>0.35902777777664596</v>
      </c>
    </row>
    <row r="210" spans="1:15" x14ac:dyDescent="0.2">
      <c r="A210" s="588">
        <v>209</v>
      </c>
      <c r="B210" s="588" t="s">
        <v>97</v>
      </c>
      <c r="C210" s="588">
        <v>1</v>
      </c>
      <c r="D210">
        <v>0.01</v>
      </c>
      <c r="E210">
        <v>0.01</v>
      </c>
      <c r="F210" s="403">
        <v>41163.915277777778</v>
      </c>
      <c r="G210">
        <v>1.2319599999999999</v>
      </c>
      <c r="H210" s="403">
        <v>41163.915277777778</v>
      </c>
      <c r="I210">
        <v>1.2319599999999999</v>
      </c>
      <c r="J210" s="403">
        <v>41164.145833333336</v>
      </c>
      <c r="K210">
        <v>1.23116</v>
      </c>
      <c r="L210">
        <v>0</v>
      </c>
      <c r="M210">
        <v>7.999999999998181</v>
      </c>
      <c r="N210">
        <v>0.56000000000000005</v>
      </c>
      <c r="O210" s="589">
        <v>0.2305555555576575</v>
      </c>
    </row>
    <row r="211" spans="1:15" x14ac:dyDescent="0.2">
      <c r="A211" s="588">
        <v>210</v>
      </c>
      <c r="B211" s="588" t="s">
        <v>96</v>
      </c>
      <c r="C211" s="588">
        <v>1</v>
      </c>
      <c r="D211">
        <v>0.01</v>
      </c>
      <c r="E211">
        <v>0.01</v>
      </c>
      <c r="F211" s="403">
        <v>41165.87777777778</v>
      </c>
      <c r="G211">
        <v>1.2305600000000001</v>
      </c>
      <c r="H211" s="403">
        <v>41165.87777777778</v>
      </c>
      <c r="I211">
        <v>1.2305600000000001</v>
      </c>
      <c r="J211" s="403">
        <v>41165.884722222225</v>
      </c>
      <c r="K211">
        <v>1.23136</v>
      </c>
      <c r="L211">
        <v>0</v>
      </c>
      <c r="M211">
        <v>8</v>
      </c>
      <c r="N211">
        <v>0.56000000000000005</v>
      </c>
      <c r="O211" s="589">
        <v>6.9444444452528842E-3</v>
      </c>
    </row>
    <row r="212" spans="1:15" x14ac:dyDescent="0.2">
      <c r="A212" s="588">
        <v>211</v>
      </c>
      <c r="B212" s="588" t="s">
        <v>97</v>
      </c>
      <c r="C212" s="588">
        <v>1</v>
      </c>
      <c r="D212">
        <v>0.01</v>
      </c>
      <c r="E212">
        <v>0.01</v>
      </c>
      <c r="F212" s="403">
        <v>41165.92291666667</v>
      </c>
      <c r="G212">
        <v>1.23159</v>
      </c>
      <c r="H212" s="403">
        <v>41165.92291666667</v>
      </c>
      <c r="I212">
        <v>1.23159</v>
      </c>
      <c r="J212" s="403">
        <v>41165.924305555556</v>
      </c>
      <c r="K212">
        <v>1.2307900000000001</v>
      </c>
      <c r="L212">
        <v>0</v>
      </c>
      <c r="M212">
        <v>8</v>
      </c>
      <c r="N212">
        <v>0.55000000000000004</v>
      </c>
      <c r="O212" s="589">
        <v>1.3888888861401938E-3</v>
      </c>
    </row>
    <row r="213" spans="1:15" x14ac:dyDescent="0.2">
      <c r="A213" s="588">
        <v>212</v>
      </c>
      <c r="B213" s="588" t="s">
        <v>96</v>
      </c>
      <c r="C213" s="588">
        <v>1</v>
      </c>
      <c r="D213">
        <v>0.01</v>
      </c>
      <c r="E213">
        <v>0.01</v>
      </c>
      <c r="F213" s="403">
        <v>41166.87777777778</v>
      </c>
      <c r="G213">
        <v>1.24047</v>
      </c>
      <c r="H213" s="403">
        <v>41166.87777777778</v>
      </c>
      <c r="I213">
        <v>1.24047</v>
      </c>
      <c r="J213" s="403">
        <v>41166.894444444442</v>
      </c>
      <c r="K213">
        <v>1.2412700000000001</v>
      </c>
      <c r="L213">
        <v>0</v>
      </c>
      <c r="M213">
        <v>8.000000000001819</v>
      </c>
      <c r="N213">
        <v>0.55000000000000004</v>
      </c>
      <c r="O213" s="589">
        <v>1.6666666662786156E-2</v>
      </c>
    </row>
    <row r="214" spans="1:15" x14ac:dyDescent="0.2">
      <c r="A214" s="588">
        <v>213</v>
      </c>
      <c r="B214" s="588" t="s">
        <v>96</v>
      </c>
      <c r="C214" s="588">
        <v>1</v>
      </c>
      <c r="D214">
        <v>0.01</v>
      </c>
      <c r="E214">
        <v>0.01</v>
      </c>
      <c r="F214" s="403">
        <v>41166.901388888888</v>
      </c>
      <c r="G214">
        <v>1.2412099999999999</v>
      </c>
      <c r="H214" s="403">
        <v>41166.901388888888</v>
      </c>
      <c r="I214">
        <v>1.2412099999999999</v>
      </c>
      <c r="J214" s="403">
        <v>41166.933333333334</v>
      </c>
      <c r="K214">
        <v>1.2420100000000001</v>
      </c>
      <c r="L214">
        <v>0</v>
      </c>
      <c r="M214">
        <v>8.000000000001819</v>
      </c>
      <c r="N214">
        <v>0.55000000000000004</v>
      </c>
      <c r="O214" s="589">
        <v>3.1944444446708076E-2</v>
      </c>
    </row>
    <row r="215" spans="1:15" x14ac:dyDescent="0.2">
      <c r="A215" s="588">
        <v>214</v>
      </c>
      <c r="B215" s="588" t="s">
        <v>97</v>
      </c>
      <c r="C215" s="588">
        <v>4</v>
      </c>
      <c r="D215">
        <v>0.01</v>
      </c>
      <c r="E215">
        <v>0.04</v>
      </c>
      <c r="F215" s="403">
        <v>41166.939583333333</v>
      </c>
      <c r="G215">
        <v>1.2423500000000001</v>
      </c>
      <c r="H215" s="403">
        <v>41169.224999999999</v>
      </c>
      <c r="I215">
        <v>1.2477199999999999</v>
      </c>
      <c r="J215" s="403">
        <v>41169.457638888889</v>
      </c>
      <c r="K215">
        <v>1.24394</v>
      </c>
      <c r="L215">
        <v>53.699999999998909</v>
      </c>
      <c r="M215">
        <v>37.799999999999272</v>
      </c>
      <c r="N215">
        <v>2.4899999999999998</v>
      </c>
      <c r="O215" s="589">
        <v>0.51805555555620231</v>
      </c>
    </row>
    <row r="216" spans="1:15" x14ac:dyDescent="0.2">
      <c r="A216" s="588">
        <v>215</v>
      </c>
      <c r="B216" s="588" t="s">
        <v>97</v>
      </c>
      <c r="C216" s="588">
        <v>1</v>
      </c>
      <c r="D216">
        <v>0.01</v>
      </c>
      <c r="E216">
        <v>0.01</v>
      </c>
      <c r="F216" s="403">
        <v>41169.893750000003</v>
      </c>
      <c r="G216">
        <v>1.25224</v>
      </c>
      <c r="H216" s="403">
        <v>41169.893750000003</v>
      </c>
      <c r="I216">
        <v>1.25224</v>
      </c>
      <c r="J216" s="403">
        <v>41169.907638888886</v>
      </c>
      <c r="K216">
        <v>1.2514400000000001</v>
      </c>
      <c r="L216">
        <v>0</v>
      </c>
      <c r="M216">
        <v>7.999999999998181</v>
      </c>
      <c r="N216">
        <v>0.55000000000000004</v>
      </c>
      <c r="O216" s="589">
        <v>1.3888888883229811E-2</v>
      </c>
    </row>
    <row r="217" spans="1:15" x14ac:dyDescent="0.2">
      <c r="A217" s="588">
        <v>216</v>
      </c>
      <c r="B217" s="588" t="s">
        <v>97</v>
      </c>
      <c r="C217" s="588">
        <v>2</v>
      </c>
      <c r="D217">
        <v>0.01</v>
      </c>
      <c r="E217">
        <v>0.02</v>
      </c>
      <c r="F217" s="403">
        <v>41169.911805555559</v>
      </c>
      <c r="G217">
        <v>1.25162</v>
      </c>
      <c r="H217" s="403">
        <v>41170.166666666664</v>
      </c>
      <c r="I217">
        <v>1.25312</v>
      </c>
      <c r="J217" s="403">
        <v>41170.193055555559</v>
      </c>
      <c r="K217">
        <v>1.2515700000000001</v>
      </c>
      <c r="L217">
        <v>15.000000000001819</v>
      </c>
      <c r="M217">
        <v>15.5</v>
      </c>
      <c r="N217">
        <v>1.1100000000000001</v>
      </c>
      <c r="O217" s="589">
        <v>0.28125</v>
      </c>
    </row>
    <row r="218" spans="1:15" x14ac:dyDescent="0.2">
      <c r="A218" s="588">
        <v>217</v>
      </c>
      <c r="B218" s="588" t="s">
        <v>96</v>
      </c>
      <c r="C218" s="588">
        <v>1</v>
      </c>
      <c r="D218">
        <v>0.01</v>
      </c>
      <c r="E218">
        <v>0.01</v>
      </c>
      <c r="F218" s="403">
        <v>41170.881249999999</v>
      </c>
      <c r="G218">
        <v>1.2485200000000001</v>
      </c>
      <c r="H218" s="403">
        <v>41170.881249999999</v>
      </c>
      <c r="I218">
        <v>1.2485200000000001</v>
      </c>
      <c r="J218" s="403">
        <v>41171.07916666667</v>
      </c>
      <c r="K218">
        <v>1.24932</v>
      </c>
      <c r="L218">
        <v>0</v>
      </c>
      <c r="M218">
        <v>8</v>
      </c>
      <c r="N218">
        <v>0.46</v>
      </c>
      <c r="O218" s="589">
        <v>0.19791666667151731</v>
      </c>
    </row>
    <row r="219" spans="1:15" x14ac:dyDescent="0.2">
      <c r="A219" s="588">
        <v>218</v>
      </c>
      <c r="B219" s="588" t="s">
        <v>96</v>
      </c>
      <c r="C219" s="588">
        <v>1</v>
      </c>
      <c r="D219">
        <v>0.01</v>
      </c>
      <c r="E219">
        <v>0.01</v>
      </c>
      <c r="F219" s="403">
        <v>41171.911111111112</v>
      </c>
      <c r="G219">
        <v>1.2453099999999999</v>
      </c>
      <c r="H219" s="403">
        <v>41171.911111111112</v>
      </c>
      <c r="I219">
        <v>1.2453099999999999</v>
      </c>
      <c r="J219" s="403">
        <v>41172.075694444444</v>
      </c>
      <c r="K219">
        <v>1.2461100000000001</v>
      </c>
      <c r="L219">
        <v>0</v>
      </c>
      <c r="M219">
        <v>8.000000000001819</v>
      </c>
      <c r="N219">
        <v>0.27</v>
      </c>
      <c r="O219" s="589">
        <v>0.16458333333139308</v>
      </c>
    </row>
    <row r="220" spans="1:15" x14ac:dyDescent="0.2">
      <c r="A220" s="588">
        <v>219</v>
      </c>
      <c r="B220" s="588" t="s">
        <v>96</v>
      </c>
      <c r="C220" s="588">
        <v>2</v>
      </c>
      <c r="D220">
        <v>0.01</v>
      </c>
      <c r="E220">
        <v>0.02</v>
      </c>
      <c r="F220" s="403">
        <v>41172.881944444445</v>
      </c>
      <c r="G220">
        <v>1.24333</v>
      </c>
      <c r="H220" s="403">
        <v>41172.900694444441</v>
      </c>
      <c r="I220">
        <v>1.2417800000000001</v>
      </c>
      <c r="J220" s="403">
        <v>41173.015277777777</v>
      </c>
      <c r="K220">
        <v>1.24336</v>
      </c>
      <c r="L220">
        <v>15.5</v>
      </c>
      <c r="M220">
        <v>15.799999999999272</v>
      </c>
      <c r="N220">
        <v>0.95</v>
      </c>
      <c r="O220" s="589">
        <v>0.13333333333139308</v>
      </c>
    </row>
    <row r="221" spans="1:15" x14ac:dyDescent="0.2">
      <c r="A221" s="588">
        <v>220</v>
      </c>
      <c r="B221" s="588" t="s">
        <v>97</v>
      </c>
      <c r="C221" s="588">
        <v>1</v>
      </c>
      <c r="D221">
        <v>0.01</v>
      </c>
      <c r="E221">
        <v>0.01</v>
      </c>
      <c r="F221" s="403">
        <v>41173.885416666664</v>
      </c>
      <c r="G221">
        <v>1.24261</v>
      </c>
      <c r="H221" s="403">
        <v>41173.885416666664</v>
      </c>
      <c r="I221">
        <v>1.24261</v>
      </c>
      <c r="J221" s="403">
        <v>41173.997916666667</v>
      </c>
      <c r="K221">
        <v>1.2418100000000001</v>
      </c>
      <c r="L221">
        <v>0</v>
      </c>
      <c r="M221">
        <v>8</v>
      </c>
      <c r="N221">
        <v>0.55000000000000004</v>
      </c>
      <c r="O221" s="589">
        <v>0.11250000000291038</v>
      </c>
    </row>
    <row r="222" spans="1:15" x14ac:dyDescent="0.2">
      <c r="A222" s="588">
        <v>221</v>
      </c>
      <c r="B222" s="588" t="s">
        <v>96</v>
      </c>
      <c r="C222" s="588">
        <v>1</v>
      </c>
      <c r="D222">
        <v>0.01</v>
      </c>
      <c r="E222">
        <v>0.01</v>
      </c>
      <c r="F222" s="403">
        <v>41176.043749999997</v>
      </c>
      <c r="G222">
        <v>1.24149</v>
      </c>
      <c r="H222" s="403">
        <v>41176.043749999997</v>
      </c>
      <c r="I222">
        <v>1.24149</v>
      </c>
      <c r="J222" s="403">
        <v>41176.086805555555</v>
      </c>
      <c r="K222">
        <v>1.2422899999999999</v>
      </c>
      <c r="L222">
        <v>0</v>
      </c>
      <c r="M222">
        <v>8</v>
      </c>
      <c r="N222">
        <v>0.56000000000000005</v>
      </c>
      <c r="O222" s="589">
        <v>4.3055555557657499E-2</v>
      </c>
    </row>
    <row r="223" spans="1:15" x14ac:dyDescent="0.2">
      <c r="A223" s="588">
        <v>222</v>
      </c>
      <c r="B223" s="588" t="s">
        <v>96</v>
      </c>
      <c r="C223" s="588">
        <v>1</v>
      </c>
      <c r="D223">
        <v>0.01</v>
      </c>
      <c r="E223">
        <v>0.01</v>
      </c>
      <c r="F223" s="403">
        <v>41176.911805555559</v>
      </c>
      <c r="G223">
        <v>1.23996</v>
      </c>
      <c r="H223" s="403">
        <v>41176.911805555559</v>
      </c>
      <c r="I223">
        <v>1.23996</v>
      </c>
      <c r="J223" s="403">
        <v>41176.957638888889</v>
      </c>
      <c r="K223">
        <v>1.2407600000000001</v>
      </c>
      <c r="L223">
        <v>0</v>
      </c>
      <c r="M223">
        <v>8</v>
      </c>
      <c r="N223">
        <v>0.55000000000000004</v>
      </c>
      <c r="O223" s="589">
        <v>4.5833333329937886E-2</v>
      </c>
    </row>
    <row r="224" spans="1:15" x14ac:dyDescent="0.2">
      <c r="A224" s="588">
        <v>223</v>
      </c>
      <c r="B224" s="588" t="s">
        <v>97</v>
      </c>
      <c r="C224" s="588">
        <v>1</v>
      </c>
      <c r="D224">
        <v>0.01</v>
      </c>
      <c r="E224">
        <v>0.01</v>
      </c>
      <c r="F224" s="403">
        <v>41177.079861111109</v>
      </c>
      <c r="G224">
        <v>1.2406999999999999</v>
      </c>
      <c r="H224" s="403">
        <v>41177.079861111109</v>
      </c>
      <c r="I224">
        <v>1.2406999999999999</v>
      </c>
      <c r="J224" s="403">
        <v>41177.212500000001</v>
      </c>
      <c r="K224">
        <v>1.2399</v>
      </c>
      <c r="L224">
        <v>0</v>
      </c>
      <c r="M224">
        <v>8</v>
      </c>
      <c r="N224">
        <v>0.55000000000000004</v>
      </c>
      <c r="O224" s="589">
        <v>0.13263888889196096</v>
      </c>
    </row>
    <row r="225" spans="1:15" x14ac:dyDescent="0.2">
      <c r="A225" s="588">
        <v>224</v>
      </c>
      <c r="B225" s="588" t="s">
        <v>97</v>
      </c>
      <c r="C225" s="588">
        <v>1</v>
      </c>
      <c r="D225">
        <v>0.01</v>
      </c>
      <c r="E225">
        <v>0.01</v>
      </c>
      <c r="F225" s="403">
        <v>41177.888888888891</v>
      </c>
      <c r="G225">
        <v>1.2431000000000001</v>
      </c>
      <c r="H225" s="403">
        <v>41177.888888888891</v>
      </c>
      <c r="I225">
        <v>1.2431000000000001</v>
      </c>
      <c r="J225" s="403">
        <v>41177.890972222223</v>
      </c>
      <c r="K225">
        <v>1.2423</v>
      </c>
      <c r="L225">
        <v>0</v>
      </c>
      <c r="M225">
        <v>8.000000000001819</v>
      </c>
      <c r="N225">
        <v>0.55000000000000004</v>
      </c>
      <c r="O225" s="589">
        <v>2.0833333328482695E-3</v>
      </c>
    </row>
    <row r="226" spans="1:15" x14ac:dyDescent="0.2">
      <c r="A226" s="588">
        <v>225</v>
      </c>
      <c r="B226" s="588" t="s">
        <v>97</v>
      </c>
      <c r="C226" s="588">
        <v>1</v>
      </c>
      <c r="D226">
        <v>0.01</v>
      </c>
      <c r="E226">
        <v>0.01</v>
      </c>
      <c r="F226" s="403">
        <v>41177.908333333333</v>
      </c>
      <c r="G226">
        <v>1.24237</v>
      </c>
      <c r="H226" s="403">
        <v>41177.908333333333</v>
      </c>
      <c r="I226">
        <v>1.24237</v>
      </c>
      <c r="J226" s="403">
        <v>41177.999305555553</v>
      </c>
      <c r="K226">
        <v>1.2415700000000001</v>
      </c>
      <c r="L226">
        <v>0</v>
      </c>
      <c r="M226">
        <v>7.999999999998181</v>
      </c>
      <c r="N226">
        <v>0.55000000000000004</v>
      </c>
      <c r="O226" s="589">
        <v>9.0972222220443655E-2</v>
      </c>
    </row>
    <row r="227" spans="1:15" x14ac:dyDescent="0.2">
      <c r="A227" s="588">
        <v>226</v>
      </c>
      <c r="B227" s="588" t="s">
        <v>97</v>
      </c>
      <c r="C227" s="588">
        <v>2</v>
      </c>
      <c r="D227">
        <v>0.01</v>
      </c>
      <c r="E227">
        <v>0.02</v>
      </c>
      <c r="F227" s="403">
        <v>41178.063888888886</v>
      </c>
      <c r="G227">
        <v>1.24335</v>
      </c>
      <c r="H227" s="403">
        <v>41178.104166666664</v>
      </c>
      <c r="I227">
        <v>1.24488</v>
      </c>
      <c r="J227" s="403">
        <v>41178.298611111109</v>
      </c>
      <c r="K227">
        <v>1.24332</v>
      </c>
      <c r="L227">
        <v>15.299999999999272</v>
      </c>
      <c r="M227">
        <v>15.600000000000364</v>
      </c>
      <c r="N227">
        <v>1.1000000000000001</v>
      </c>
      <c r="O227" s="589">
        <v>0.23472222222335404</v>
      </c>
    </row>
    <row r="228" spans="1:15" x14ac:dyDescent="0.2">
      <c r="A228" s="588">
        <v>227</v>
      </c>
      <c r="B228" s="588" t="s">
        <v>97</v>
      </c>
      <c r="C228" s="588">
        <v>2</v>
      </c>
      <c r="D228">
        <v>0.01</v>
      </c>
      <c r="E228">
        <v>0.02</v>
      </c>
      <c r="F228" s="403">
        <v>41179.875694444447</v>
      </c>
      <c r="G228">
        <v>1.23569</v>
      </c>
      <c r="H228" s="403">
        <v>41180.111111111109</v>
      </c>
      <c r="I228">
        <v>1.2372099999999999</v>
      </c>
      <c r="J228" s="403">
        <v>41180.224999999999</v>
      </c>
      <c r="K228">
        <v>1.2356499999999999</v>
      </c>
      <c r="L228">
        <v>15.199999999998909</v>
      </c>
      <c r="M228">
        <v>15.599999999998545</v>
      </c>
      <c r="N228">
        <v>1.1000000000000001</v>
      </c>
      <c r="O228" s="589">
        <v>0.34930555555183673</v>
      </c>
    </row>
    <row r="229" spans="1:15" x14ac:dyDescent="0.2">
      <c r="A229" s="588">
        <v>228</v>
      </c>
      <c r="B229" s="588" t="s">
        <v>97</v>
      </c>
      <c r="C229" s="588">
        <v>1</v>
      </c>
      <c r="D229">
        <v>0.01</v>
      </c>
      <c r="E229">
        <v>0.01</v>
      </c>
      <c r="F229" s="403">
        <v>41180.911111111112</v>
      </c>
      <c r="G229">
        <v>1.2386600000000001</v>
      </c>
      <c r="H229" s="403">
        <v>41180.911111111112</v>
      </c>
      <c r="I229">
        <v>1.2386600000000001</v>
      </c>
      <c r="J229" s="403">
        <v>41180.984722222223</v>
      </c>
      <c r="K229">
        <v>1.23786</v>
      </c>
      <c r="L229">
        <v>0</v>
      </c>
      <c r="M229">
        <v>8</v>
      </c>
      <c r="N229">
        <v>0.55000000000000004</v>
      </c>
      <c r="O229" s="589">
        <v>7.3611111110949423E-2</v>
      </c>
    </row>
    <row r="230" spans="1:15" x14ac:dyDescent="0.2">
      <c r="A230" s="588">
        <v>229</v>
      </c>
      <c r="B230" s="588" t="s">
        <v>97</v>
      </c>
      <c r="C230" s="588">
        <v>1</v>
      </c>
      <c r="D230">
        <v>0.01</v>
      </c>
      <c r="E230">
        <v>0.01</v>
      </c>
      <c r="F230" s="403">
        <v>41183.061805555553</v>
      </c>
      <c r="G230">
        <v>1.2407600000000001</v>
      </c>
      <c r="H230" s="403">
        <v>41183.061805555553</v>
      </c>
      <c r="I230">
        <v>1.2407600000000001</v>
      </c>
      <c r="J230" s="403">
        <v>41183.070833333331</v>
      </c>
      <c r="K230">
        <v>1.23996</v>
      </c>
      <c r="L230">
        <v>0</v>
      </c>
      <c r="M230">
        <v>8</v>
      </c>
      <c r="N230">
        <v>0.55000000000000004</v>
      </c>
      <c r="O230" s="589">
        <v>9.0277777781011537E-3</v>
      </c>
    </row>
    <row r="231" spans="1:15" x14ac:dyDescent="0.2">
      <c r="A231" s="588">
        <v>230</v>
      </c>
      <c r="B231" s="588" t="s">
        <v>97</v>
      </c>
      <c r="C231" s="588">
        <v>1</v>
      </c>
      <c r="D231">
        <v>0.01</v>
      </c>
      <c r="E231">
        <v>0.01</v>
      </c>
      <c r="F231" s="403">
        <v>41184.034722222219</v>
      </c>
      <c r="G231">
        <v>1.2438800000000001</v>
      </c>
      <c r="H231" s="403">
        <v>41184.034722222219</v>
      </c>
      <c r="I231">
        <v>1.2438800000000001</v>
      </c>
      <c r="J231" s="403">
        <v>41184.303472222222</v>
      </c>
      <c r="K231">
        <v>1.24308</v>
      </c>
      <c r="L231">
        <v>0</v>
      </c>
      <c r="M231">
        <v>8.000000000001819</v>
      </c>
      <c r="N231">
        <v>0.55000000000000004</v>
      </c>
      <c r="O231" s="589">
        <v>0.26875000000291038</v>
      </c>
    </row>
    <row r="232" spans="1:15" x14ac:dyDescent="0.2">
      <c r="A232" s="588">
        <v>231</v>
      </c>
      <c r="B232" s="588" t="s">
        <v>97</v>
      </c>
      <c r="C232" s="588">
        <v>1</v>
      </c>
      <c r="D232">
        <v>0.01</v>
      </c>
      <c r="E232">
        <v>0.01</v>
      </c>
      <c r="F232" s="403">
        <v>41185.943055555559</v>
      </c>
      <c r="G232">
        <v>1.2642800000000001</v>
      </c>
      <c r="H232" s="403">
        <v>41185.943055555559</v>
      </c>
      <c r="I232">
        <v>1.2642800000000001</v>
      </c>
      <c r="J232" s="403">
        <v>41185.975694444445</v>
      </c>
      <c r="K232">
        <v>1.2634799999999999</v>
      </c>
      <c r="L232">
        <v>0</v>
      </c>
      <c r="M232">
        <v>8.000000000001819</v>
      </c>
      <c r="N232">
        <v>0.56000000000000005</v>
      </c>
      <c r="O232" s="589">
        <v>3.2638888886140194E-2</v>
      </c>
    </row>
    <row r="233" spans="1:15" x14ac:dyDescent="0.2">
      <c r="A233" s="588">
        <v>232</v>
      </c>
      <c r="B233" s="588" t="s">
        <v>96</v>
      </c>
      <c r="C233" s="588">
        <v>1</v>
      </c>
      <c r="D233">
        <v>0.01</v>
      </c>
      <c r="E233">
        <v>0.01</v>
      </c>
      <c r="F233" s="403">
        <v>41186.033333333333</v>
      </c>
      <c r="G233">
        <v>1.2631300000000001</v>
      </c>
      <c r="H233" s="403">
        <v>41186.033333333333</v>
      </c>
      <c r="I233">
        <v>1.2631300000000001</v>
      </c>
      <c r="J233" s="403">
        <v>41186.054861111108</v>
      </c>
      <c r="K233">
        <v>1.26393</v>
      </c>
      <c r="L233">
        <v>0</v>
      </c>
      <c r="M233">
        <v>7.999999999998181</v>
      </c>
      <c r="N233">
        <v>0.55000000000000004</v>
      </c>
      <c r="O233" s="589">
        <v>2.1527777775190771E-2</v>
      </c>
    </row>
    <row r="234" spans="1:15" x14ac:dyDescent="0.2">
      <c r="A234" s="588">
        <v>233</v>
      </c>
      <c r="B234" s="588" t="s">
        <v>97</v>
      </c>
      <c r="C234" s="588">
        <v>1</v>
      </c>
      <c r="D234">
        <v>0.01</v>
      </c>
      <c r="E234">
        <v>0.01</v>
      </c>
      <c r="F234" s="403">
        <v>41186.922222222223</v>
      </c>
      <c r="G234">
        <v>1.2710399999999999</v>
      </c>
      <c r="H234" s="403">
        <v>41186.922222222223</v>
      </c>
      <c r="I234">
        <v>1.2710399999999999</v>
      </c>
      <c r="J234" s="403">
        <v>41187.129861111112</v>
      </c>
      <c r="K234">
        <v>1.27024</v>
      </c>
      <c r="L234">
        <v>0</v>
      </c>
      <c r="M234">
        <v>8</v>
      </c>
      <c r="N234">
        <v>0.56000000000000005</v>
      </c>
      <c r="O234" s="589">
        <v>0.20763888888905058</v>
      </c>
    </row>
    <row r="235" spans="1:15" x14ac:dyDescent="0.2">
      <c r="A235" s="588">
        <v>234</v>
      </c>
      <c r="B235" s="588" t="s">
        <v>97</v>
      </c>
      <c r="C235" s="588">
        <v>3</v>
      </c>
      <c r="D235">
        <v>0.01</v>
      </c>
      <c r="E235">
        <v>0.03</v>
      </c>
      <c r="F235" s="403">
        <v>41187.879861111112</v>
      </c>
      <c r="G235">
        <v>1.27929</v>
      </c>
      <c r="H235" s="403">
        <v>41187.923611111109</v>
      </c>
      <c r="I235">
        <v>1.2823100000000001</v>
      </c>
      <c r="J235" s="403">
        <v>41187.994444444441</v>
      </c>
      <c r="K235">
        <v>1.28</v>
      </c>
      <c r="L235">
        <v>30.200000000000728</v>
      </c>
      <c r="M235">
        <v>23.100000000000364</v>
      </c>
      <c r="N235">
        <v>1.6600000000000001</v>
      </c>
      <c r="O235" s="589">
        <v>0.11458333332848269</v>
      </c>
    </row>
    <row r="236" spans="1:15" x14ac:dyDescent="0.2">
      <c r="A236" s="588">
        <v>235</v>
      </c>
      <c r="B236" s="588" t="s">
        <v>96</v>
      </c>
      <c r="C236" s="588">
        <v>10</v>
      </c>
      <c r="D236">
        <v>0.11</v>
      </c>
      <c r="E236">
        <v>0.35</v>
      </c>
      <c r="F236" s="403">
        <v>41190.054861111108</v>
      </c>
      <c r="G236">
        <v>1.2805800000000001</v>
      </c>
      <c r="H236" s="403">
        <v>41193.146527777775</v>
      </c>
      <c r="I236">
        <v>1.2550600000000001</v>
      </c>
      <c r="J236" s="403">
        <v>41194.53402777778</v>
      </c>
      <c r="K236">
        <v>1.2637</v>
      </c>
      <c r="L236">
        <v>255.20000000000073</v>
      </c>
      <c r="M236">
        <v>86.399999999999636</v>
      </c>
      <c r="N236">
        <v>24.43</v>
      </c>
      <c r="O236" s="589">
        <v>4.4791666666715173</v>
      </c>
    </row>
    <row r="237" spans="1:15" x14ac:dyDescent="0.2">
      <c r="A237" s="588">
        <v>236</v>
      </c>
      <c r="B237" s="588" t="s">
        <v>97</v>
      </c>
      <c r="C237" s="588">
        <v>1</v>
      </c>
      <c r="D237">
        <v>0.01</v>
      </c>
      <c r="E237">
        <v>0.01</v>
      </c>
      <c r="F237" s="403">
        <v>41190.932638888888</v>
      </c>
      <c r="G237">
        <v>1.27139</v>
      </c>
      <c r="H237" s="403">
        <v>41190.932638888888</v>
      </c>
      <c r="I237">
        <v>1.27139</v>
      </c>
      <c r="J237" s="403">
        <v>41191.107638888891</v>
      </c>
      <c r="K237">
        <v>1.2705900000000001</v>
      </c>
      <c r="L237">
        <v>0</v>
      </c>
      <c r="M237">
        <v>7.999999999998181</v>
      </c>
      <c r="N237">
        <v>0.56000000000000005</v>
      </c>
      <c r="O237" s="589">
        <v>0.17500000000291038</v>
      </c>
    </row>
    <row r="238" spans="1:15" x14ac:dyDescent="0.2">
      <c r="A238" s="588">
        <v>237</v>
      </c>
      <c r="B238" s="588" t="s">
        <v>97</v>
      </c>
      <c r="C238" s="588">
        <v>1</v>
      </c>
      <c r="D238">
        <v>0.01</v>
      </c>
      <c r="E238">
        <v>0.01</v>
      </c>
      <c r="F238" s="403">
        <v>41191.977777777778</v>
      </c>
      <c r="G238">
        <v>1.2622500000000001</v>
      </c>
      <c r="H238" s="403">
        <v>41191.977777777778</v>
      </c>
      <c r="I238">
        <v>1.2622500000000001</v>
      </c>
      <c r="J238" s="403">
        <v>41192.054166666669</v>
      </c>
      <c r="K238">
        <v>1.26145</v>
      </c>
      <c r="L238">
        <v>0</v>
      </c>
      <c r="M238">
        <v>8.000000000001819</v>
      </c>
      <c r="N238">
        <v>0.56999999999999995</v>
      </c>
      <c r="O238" s="589">
        <v>7.6388888890505768E-2</v>
      </c>
    </row>
    <row r="239" spans="1:15" x14ac:dyDescent="0.2">
      <c r="A239" s="588">
        <v>238</v>
      </c>
      <c r="B239" s="588" t="s">
        <v>97</v>
      </c>
      <c r="C239" s="588">
        <v>1</v>
      </c>
      <c r="D239">
        <v>0.01</v>
      </c>
      <c r="E239">
        <v>0.01</v>
      </c>
      <c r="F239" s="403">
        <v>41194.074999999997</v>
      </c>
      <c r="G239">
        <v>1.26013</v>
      </c>
      <c r="H239" s="403">
        <v>41194.074999999997</v>
      </c>
      <c r="I239">
        <v>1.26013</v>
      </c>
      <c r="J239" s="403">
        <v>41194.179166666669</v>
      </c>
      <c r="K239">
        <v>1.2593300000000001</v>
      </c>
      <c r="L239">
        <v>0</v>
      </c>
      <c r="M239">
        <v>7.999999999998181</v>
      </c>
      <c r="N239">
        <v>0.55000000000000004</v>
      </c>
      <c r="O239" s="589">
        <v>0.10416666667151731</v>
      </c>
    </row>
    <row r="240" spans="1:15" x14ac:dyDescent="0.2">
      <c r="A240" s="588">
        <v>239</v>
      </c>
      <c r="B240" s="588" t="s">
        <v>96</v>
      </c>
      <c r="C240" s="588">
        <v>2</v>
      </c>
      <c r="D240">
        <v>0.01</v>
      </c>
      <c r="E240">
        <v>0.02</v>
      </c>
      <c r="F240" s="403">
        <v>41194.961111111108</v>
      </c>
      <c r="G240">
        <v>1.2662500000000001</v>
      </c>
      <c r="H240" s="403">
        <v>41197</v>
      </c>
      <c r="I240">
        <v>1.26326</v>
      </c>
      <c r="J240" s="403">
        <v>41197.078472222223</v>
      </c>
      <c r="K240">
        <v>1.26556</v>
      </c>
      <c r="L240">
        <v>29.900000000001455</v>
      </c>
      <c r="M240">
        <v>23</v>
      </c>
      <c r="N240">
        <v>1.03</v>
      </c>
      <c r="O240" s="589">
        <v>0.117361111115315</v>
      </c>
    </row>
    <row r="241" spans="1:15" x14ac:dyDescent="0.2">
      <c r="A241" s="588">
        <v>240</v>
      </c>
      <c r="B241" s="588" t="s">
        <v>97</v>
      </c>
      <c r="C241" s="588">
        <v>1</v>
      </c>
      <c r="D241">
        <v>0.01</v>
      </c>
      <c r="E241">
        <v>0.01</v>
      </c>
      <c r="F241" s="403">
        <v>41197.075694444444</v>
      </c>
      <c r="G241">
        <v>1.26535</v>
      </c>
      <c r="H241" s="403">
        <v>41197.075694444444</v>
      </c>
      <c r="I241">
        <v>1.26535</v>
      </c>
      <c r="J241" s="403">
        <v>41197.154861111114</v>
      </c>
      <c r="K241">
        <v>1.2645500000000001</v>
      </c>
      <c r="L241">
        <v>0</v>
      </c>
      <c r="M241">
        <v>8</v>
      </c>
      <c r="N241">
        <v>0.55000000000000004</v>
      </c>
      <c r="O241" s="589">
        <v>7.9166666670062114E-2</v>
      </c>
    </row>
    <row r="242" spans="1:15" x14ac:dyDescent="0.2">
      <c r="A242" s="588">
        <v>241</v>
      </c>
      <c r="B242" s="588" t="s">
        <v>97</v>
      </c>
      <c r="C242" s="588">
        <v>2</v>
      </c>
      <c r="D242">
        <v>0.01</v>
      </c>
      <c r="E242">
        <v>0.02</v>
      </c>
      <c r="F242" s="403">
        <v>41197.94027777778</v>
      </c>
      <c r="G242">
        <v>1.26342</v>
      </c>
      <c r="H242" s="403">
        <v>41198.145833333336</v>
      </c>
      <c r="I242">
        <v>1.26501</v>
      </c>
      <c r="J242" s="403">
        <v>41198.15</v>
      </c>
      <c r="K242">
        <v>1.26342</v>
      </c>
      <c r="L242">
        <v>15.899999999999636</v>
      </c>
      <c r="M242">
        <v>15.899999999999636</v>
      </c>
      <c r="N242">
        <v>1.1100000000000001</v>
      </c>
      <c r="O242" s="589">
        <v>0.20972222222189885</v>
      </c>
    </row>
    <row r="243" spans="1:15" x14ac:dyDescent="0.2">
      <c r="A243" s="588">
        <v>242</v>
      </c>
      <c r="B243" s="588" t="s">
        <v>97</v>
      </c>
      <c r="C243" s="588">
        <v>1</v>
      </c>
      <c r="D243">
        <v>0.01</v>
      </c>
      <c r="E243">
        <v>0.01</v>
      </c>
      <c r="F243" s="403">
        <v>41199.033333333333</v>
      </c>
      <c r="G243">
        <v>1.2715000000000001</v>
      </c>
      <c r="H243" s="403">
        <v>41199.033333333333</v>
      </c>
      <c r="I243">
        <v>1.2715000000000001</v>
      </c>
      <c r="J243" s="403">
        <v>41199.040277777778</v>
      </c>
      <c r="K243">
        <v>1.2706999999999999</v>
      </c>
      <c r="L243">
        <v>0</v>
      </c>
      <c r="M243">
        <v>8</v>
      </c>
      <c r="N243">
        <v>0.55000000000000004</v>
      </c>
      <c r="O243" s="589">
        <v>6.9444444452528842E-3</v>
      </c>
    </row>
    <row r="244" spans="1:15" x14ac:dyDescent="0.2">
      <c r="A244" s="588">
        <v>243</v>
      </c>
      <c r="B244" s="588" t="s">
        <v>96</v>
      </c>
      <c r="C244" s="588">
        <v>1</v>
      </c>
      <c r="D244">
        <v>0.01</v>
      </c>
      <c r="E244">
        <v>0.01</v>
      </c>
      <c r="F244" s="403">
        <v>41199.942361111112</v>
      </c>
      <c r="G244">
        <v>1.26387</v>
      </c>
      <c r="H244" s="403">
        <v>41199.942361111112</v>
      </c>
      <c r="I244">
        <v>1.26387</v>
      </c>
      <c r="J244" s="403">
        <v>41200.043749999997</v>
      </c>
      <c r="K244">
        <v>1.26467</v>
      </c>
      <c r="L244">
        <v>0</v>
      </c>
      <c r="M244">
        <v>7.999999999998181</v>
      </c>
      <c r="N244">
        <v>0.27</v>
      </c>
      <c r="O244" s="589">
        <v>0.101388888884685</v>
      </c>
    </row>
    <row r="245" spans="1:15" x14ac:dyDescent="0.2">
      <c r="A245" s="588">
        <v>244</v>
      </c>
      <c r="B245" s="588" t="s">
        <v>96</v>
      </c>
      <c r="C245" s="588">
        <v>1</v>
      </c>
      <c r="D245">
        <v>0.01</v>
      </c>
      <c r="E245">
        <v>0.01</v>
      </c>
      <c r="F245" s="403">
        <v>41200.895833333336</v>
      </c>
      <c r="G245">
        <v>1.2607600000000001</v>
      </c>
      <c r="H245" s="403">
        <v>41200.895833333336</v>
      </c>
      <c r="I245">
        <v>1.2607600000000001</v>
      </c>
      <c r="J245" s="403">
        <v>41201.015972222223</v>
      </c>
      <c r="K245">
        <v>1.26156</v>
      </c>
      <c r="L245">
        <v>0</v>
      </c>
      <c r="M245">
        <v>8</v>
      </c>
      <c r="N245">
        <v>0.46</v>
      </c>
      <c r="O245" s="589">
        <v>0.12013888888759539</v>
      </c>
    </row>
    <row r="246" spans="1:15" x14ac:dyDescent="0.2">
      <c r="A246" s="588">
        <v>245</v>
      </c>
      <c r="B246" s="588" t="s">
        <v>96</v>
      </c>
      <c r="C246" s="588">
        <v>1</v>
      </c>
      <c r="D246">
        <v>0.01</v>
      </c>
      <c r="E246">
        <v>0.01</v>
      </c>
      <c r="F246" s="403">
        <v>41201.90625</v>
      </c>
      <c r="G246">
        <v>1.2605999999999999</v>
      </c>
      <c r="H246" s="403">
        <v>41201.90625</v>
      </c>
      <c r="I246">
        <v>1.2605999999999999</v>
      </c>
      <c r="J246" s="403">
        <v>41201.927083333336</v>
      </c>
      <c r="K246">
        <v>1.2614000000000001</v>
      </c>
      <c r="L246">
        <v>0</v>
      </c>
      <c r="M246">
        <v>8</v>
      </c>
      <c r="N246">
        <v>0.55000000000000004</v>
      </c>
      <c r="O246" s="589">
        <v>2.0833333335758653E-2</v>
      </c>
    </row>
    <row r="247" spans="1:15" x14ac:dyDescent="0.2">
      <c r="A247" s="588">
        <v>246</v>
      </c>
      <c r="B247" s="588" t="s">
        <v>97</v>
      </c>
      <c r="C247" s="588">
        <v>1</v>
      </c>
      <c r="D247">
        <v>0.01</v>
      </c>
      <c r="E247">
        <v>0.01</v>
      </c>
      <c r="F247" s="403">
        <v>41201.963194444441</v>
      </c>
      <c r="G247">
        <v>1.26146</v>
      </c>
      <c r="H247" s="403">
        <v>41201.963194444441</v>
      </c>
      <c r="I247">
        <v>1.26146</v>
      </c>
      <c r="J247" s="403">
        <v>41201.997916666667</v>
      </c>
      <c r="K247">
        <v>1.2606599999999999</v>
      </c>
      <c r="L247">
        <v>0</v>
      </c>
      <c r="M247">
        <v>8.000000000001819</v>
      </c>
      <c r="N247">
        <v>0.55000000000000004</v>
      </c>
      <c r="O247" s="589">
        <v>3.4722222226264421E-2</v>
      </c>
    </row>
    <row r="248" spans="1:15" x14ac:dyDescent="0.2">
      <c r="A248" s="588">
        <v>247</v>
      </c>
      <c r="B248" s="588" t="s">
        <v>97</v>
      </c>
      <c r="C248" s="588">
        <v>3</v>
      </c>
      <c r="D248">
        <v>0.01</v>
      </c>
      <c r="E248">
        <v>0.03</v>
      </c>
      <c r="F248" s="403">
        <v>41204.056944444441</v>
      </c>
      <c r="G248">
        <v>1.2625299999999999</v>
      </c>
      <c r="H248" s="403">
        <v>41204.411111111112</v>
      </c>
      <c r="I248">
        <v>1.2655700000000001</v>
      </c>
      <c r="J248" s="403">
        <v>41205.654861111114</v>
      </c>
      <c r="K248">
        <v>1.26325</v>
      </c>
      <c r="L248">
        <v>30.400000000001455</v>
      </c>
      <c r="M248">
        <v>23.200000000000728</v>
      </c>
      <c r="N248">
        <v>1.6800000000000002</v>
      </c>
      <c r="O248" s="589">
        <v>1.5979166666729725</v>
      </c>
    </row>
    <row r="249" spans="1:15" x14ac:dyDescent="0.2">
      <c r="A249" s="588">
        <v>248</v>
      </c>
      <c r="B249" s="588" t="s">
        <v>96</v>
      </c>
      <c r="C249" s="588">
        <v>1</v>
      </c>
      <c r="D249">
        <v>0.01</v>
      </c>
      <c r="E249">
        <v>0.01</v>
      </c>
      <c r="F249" s="403">
        <v>41204.96875</v>
      </c>
      <c r="G249">
        <v>1.2648200000000001</v>
      </c>
      <c r="H249" s="403">
        <v>41204.96875</v>
      </c>
      <c r="I249">
        <v>1.2648200000000001</v>
      </c>
      <c r="J249" s="403">
        <v>41205.006249999999</v>
      </c>
      <c r="K249">
        <v>1.26562</v>
      </c>
      <c r="L249">
        <v>0</v>
      </c>
      <c r="M249">
        <v>7.999999999998181</v>
      </c>
      <c r="N249">
        <v>0.46</v>
      </c>
      <c r="O249" s="589">
        <v>3.7499999998544808E-2</v>
      </c>
    </row>
    <row r="250" spans="1:15" x14ac:dyDescent="0.2">
      <c r="A250" s="588">
        <v>249</v>
      </c>
      <c r="B250" s="588" t="s">
        <v>96</v>
      </c>
      <c r="C250" s="588">
        <v>1</v>
      </c>
      <c r="D250">
        <v>0.01</v>
      </c>
      <c r="E250">
        <v>0.01</v>
      </c>
      <c r="F250" s="403">
        <v>41205.877083333333</v>
      </c>
      <c r="G250">
        <v>1.2642500000000001</v>
      </c>
      <c r="H250" s="403">
        <v>41205.877083333333</v>
      </c>
      <c r="I250">
        <v>1.2642500000000001</v>
      </c>
      <c r="J250" s="403">
        <v>41205.884027777778</v>
      </c>
      <c r="K250">
        <v>1.26505</v>
      </c>
      <c r="L250">
        <v>0</v>
      </c>
      <c r="M250">
        <v>7.999999999998181</v>
      </c>
      <c r="N250">
        <v>0.55000000000000004</v>
      </c>
      <c r="O250" s="589">
        <v>6.9444444452528842E-3</v>
      </c>
    </row>
    <row r="251" spans="1:15" x14ac:dyDescent="0.2">
      <c r="A251" s="588">
        <v>250</v>
      </c>
      <c r="B251" s="588" t="s">
        <v>96</v>
      </c>
      <c r="C251" s="588">
        <v>1</v>
      </c>
      <c r="D251">
        <v>0.01</v>
      </c>
      <c r="E251">
        <v>0.01</v>
      </c>
      <c r="F251" s="403">
        <v>41205.931250000001</v>
      </c>
      <c r="G251">
        <v>1.26471</v>
      </c>
      <c r="H251" s="403">
        <v>41205.931250000001</v>
      </c>
      <c r="I251">
        <v>1.26471</v>
      </c>
      <c r="J251" s="403">
        <v>41205.961111111108</v>
      </c>
      <c r="K251">
        <v>1.2655099999999999</v>
      </c>
      <c r="L251">
        <v>0</v>
      </c>
      <c r="M251">
        <v>7.999999999998181</v>
      </c>
      <c r="N251">
        <v>0.55000000000000004</v>
      </c>
      <c r="O251" s="589">
        <v>2.9861111106583849E-2</v>
      </c>
    </row>
    <row r="252" spans="1:15" x14ac:dyDescent="0.2">
      <c r="A252" s="588">
        <v>251</v>
      </c>
      <c r="B252" s="588" t="s">
        <v>96</v>
      </c>
      <c r="C252" s="588">
        <v>1</v>
      </c>
      <c r="D252">
        <v>0.01</v>
      </c>
      <c r="E252">
        <v>0.01</v>
      </c>
      <c r="F252" s="403">
        <v>41206.888194444444</v>
      </c>
      <c r="G252">
        <v>1.25082</v>
      </c>
      <c r="H252" s="403">
        <v>41206.888194444444</v>
      </c>
      <c r="I252">
        <v>1.25082</v>
      </c>
      <c r="J252" s="403">
        <v>41206.893750000003</v>
      </c>
      <c r="K252">
        <v>1.25162</v>
      </c>
      <c r="L252">
        <v>0</v>
      </c>
      <c r="M252">
        <v>7.999999999998181</v>
      </c>
      <c r="N252">
        <v>0.55000000000000004</v>
      </c>
      <c r="O252" s="589">
        <v>5.5555555591126904E-3</v>
      </c>
    </row>
    <row r="253" spans="1:15" x14ac:dyDescent="0.2">
      <c r="A253" s="588">
        <v>252</v>
      </c>
      <c r="B253" s="588" t="s">
        <v>96</v>
      </c>
      <c r="C253" s="588">
        <v>1</v>
      </c>
      <c r="D253">
        <v>0.01</v>
      </c>
      <c r="E253">
        <v>0.01</v>
      </c>
      <c r="F253" s="403">
        <v>41208.924305555556</v>
      </c>
      <c r="G253">
        <v>1.24708</v>
      </c>
      <c r="H253" s="403">
        <v>41208.924305555556</v>
      </c>
      <c r="I253">
        <v>1.24708</v>
      </c>
      <c r="J253" s="403">
        <v>41208.982638888891</v>
      </c>
      <c r="K253">
        <v>1.2478800000000001</v>
      </c>
      <c r="L253">
        <v>0</v>
      </c>
      <c r="M253">
        <v>8.000000000001819</v>
      </c>
      <c r="N253">
        <v>0.55000000000000004</v>
      </c>
      <c r="O253" s="589">
        <v>5.8333333334303461E-2</v>
      </c>
    </row>
    <row r="254" spans="1:15" x14ac:dyDescent="0.2">
      <c r="A254" s="588">
        <v>253</v>
      </c>
      <c r="B254" s="588" t="s">
        <v>97</v>
      </c>
      <c r="C254" s="588">
        <v>1</v>
      </c>
      <c r="D254">
        <v>0.01</v>
      </c>
      <c r="E254">
        <v>0.01</v>
      </c>
      <c r="F254" s="403">
        <v>41212.03402777778</v>
      </c>
      <c r="G254">
        <v>1.2490300000000001</v>
      </c>
      <c r="H254" s="403">
        <v>41212.03402777778</v>
      </c>
      <c r="I254">
        <v>1.2490300000000001</v>
      </c>
      <c r="J254" s="403">
        <v>41212.26666666667</v>
      </c>
      <c r="K254">
        <v>1.24823</v>
      </c>
      <c r="L254">
        <v>0</v>
      </c>
      <c r="M254">
        <v>8.000000000001819</v>
      </c>
      <c r="N254">
        <v>0.56000000000000005</v>
      </c>
      <c r="O254" s="589">
        <v>0.23263888889050577</v>
      </c>
    </row>
    <row r="255" spans="1:15" x14ac:dyDescent="0.2">
      <c r="A255" s="588">
        <v>254</v>
      </c>
      <c r="B255" s="588" t="s">
        <v>97</v>
      </c>
      <c r="C255" s="588">
        <v>1</v>
      </c>
      <c r="D255">
        <v>0.01</v>
      </c>
      <c r="E255">
        <v>0.01</v>
      </c>
      <c r="F255" s="403">
        <v>41212.96597222222</v>
      </c>
      <c r="G255">
        <v>1.2502200000000001</v>
      </c>
      <c r="H255" s="403">
        <v>41212.96597222222</v>
      </c>
      <c r="I255">
        <v>1.2502200000000001</v>
      </c>
      <c r="J255" s="403">
        <v>41213.104166666664</v>
      </c>
      <c r="K255">
        <v>1.24942</v>
      </c>
      <c r="L255">
        <v>0</v>
      </c>
      <c r="M255">
        <v>8.000000000001819</v>
      </c>
      <c r="N255">
        <v>0.56999999999999995</v>
      </c>
      <c r="O255" s="589">
        <v>0.13819444444379769</v>
      </c>
    </row>
    <row r="256" spans="1:15" x14ac:dyDescent="0.2">
      <c r="A256" s="588">
        <v>255</v>
      </c>
      <c r="B256" s="588" t="s">
        <v>97</v>
      </c>
      <c r="C256" s="588">
        <v>1</v>
      </c>
      <c r="D256">
        <v>0.01</v>
      </c>
      <c r="E256">
        <v>0.01</v>
      </c>
      <c r="F256" s="403">
        <v>41215.897916666669</v>
      </c>
      <c r="G256">
        <v>1.24119</v>
      </c>
      <c r="H256" s="403">
        <v>41215.897916666669</v>
      </c>
      <c r="I256">
        <v>1.24119</v>
      </c>
      <c r="J256" s="403">
        <v>41218</v>
      </c>
      <c r="K256">
        <v>1.2403900000000001</v>
      </c>
      <c r="L256">
        <v>0</v>
      </c>
      <c r="M256">
        <v>7.999999999998181</v>
      </c>
      <c r="N256">
        <v>0.56000000000000005</v>
      </c>
      <c r="O256" s="589">
        <v>0.10208333333139308</v>
      </c>
    </row>
    <row r="257" spans="1:15" x14ac:dyDescent="0.2">
      <c r="A257" s="588">
        <v>256</v>
      </c>
      <c r="B257" s="588" t="s">
        <v>96</v>
      </c>
      <c r="C257" s="588">
        <v>1</v>
      </c>
      <c r="D257">
        <v>0.01</v>
      </c>
      <c r="E257">
        <v>0.01</v>
      </c>
      <c r="F257" s="403">
        <v>41218.027083333334</v>
      </c>
      <c r="G257">
        <v>1.2396799999999999</v>
      </c>
      <c r="H257" s="403">
        <v>41218.027083333334</v>
      </c>
      <c r="I257">
        <v>1.2396799999999999</v>
      </c>
      <c r="J257" s="403">
        <v>41218.0625</v>
      </c>
      <c r="K257">
        <v>1.24048</v>
      </c>
      <c r="L257">
        <v>0</v>
      </c>
      <c r="M257">
        <v>8.000000000001819</v>
      </c>
      <c r="N257">
        <v>0.56000000000000005</v>
      </c>
      <c r="O257" s="589">
        <v>3.5416666665696539E-2</v>
      </c>
    </row>
    <row r="258" spans="1:15" x14ac:dyDescent="0.2">
      <c r="A258" s="588">
        <v>257</v>
      </c>
      <c r="B258" s="588" t="s">
        <v>96</v>
      </c>
      <c r="C258" s="588">
        <v>5</v>
      </c>
      <c r="D258">
        <v>0.02</v>
      </c>
      <c r="E258">
        <v>0.06</v>
      </c>
      <c r="F258" s="403">
        <v>41219.082638888889</v>
      </c>
      <c r="G258">
        <v>1.23326</v>
      </c>
      <c r="H258" s="403">
        <v>41219.547222222223</v>
      </c>
      <c r="I258">
        <v>1.2245200000000001</v>
      </c>
      <c r="J258" s="403">
        <v>41219.743055555555</v>
      </c>
      <c r="K258">
        <v>1.22848</v>
      </c>
      <c r="L258">
        <v>87.399999999999636</v>
      </c>
      <c r="M258">
        <v>39.599999999998545</v>
      </c>
      <c r="N258">
        <v>2.76</v>
      </c>
      <c r="O258" s="589">
        <v>0.66041666666569654</v>
      </c>
    </row>
    <row r="259" spans="1:15" x14ac:dyDescent="0.2">
      <c r="A259" s="588">
        <v>258</v>
      </c>
      <c r="B259" s="588" t="s">
        <v>97</v>
      </c>
      <c r="C259" s="588">
        <v>1</v>
      </c>
      <c r="D259">
        <v>0.01</v>
      </c>
      <c r="E259">
        <v>0.01</v>
      </c>
      <c r="F259" s="403">
        <v>41220.043055555558</v>
      </c>
      <c r="G259">
        <v>1.2283999999999999</v>
      </c>
      <c r="H259" s="403">
        <v>41220.043055555558</v>
      </c>
      <c r="I259">
        <v>1.2283999999999999</v>
      </c>
      <c r="J259" s="403">
        <v>41220.109027777777</v>
      </c>
      <c r="K259">
        <v>1.2276</v>
      </c>
      <c r="L259">
        <v>0</v>
      </c>
      <c r="M259">
        <v>8</v>
      </c>
      <c r="N259">
        <v>0.55000000000000004</v>
      </c>
      <c r="O259" s="589">
        <v>6.5972222218988463E-2</v>
      </c>
    </row>
    <row r="260" spans="1:15" x14ac:dyDescent="0.2">
      <c r="A260" s="588">
        <v>259</v>
      </c>
      <c r="B260" s="588" t="s">
        <v>97</v>
      </c>
      <c r="C260" s="588">
        <v>1</v>
      </c>
      <c r="D260">
        <v>0.01</v>
      </c>
      <c r="E260">
        <v>0.01</v>
      </c>
      <c r="F260" s="403">
        <v>41221.020833333336</v>
      </c>
      <c r="G260">
        <v>1.22827</v>
      </c>
      <c r="H260" s="403">
        <v>41221.020833333336</v>
      </c>
      <c r="I260">
        <v>1.22827</v>
      </c>
      <c r="J260" s="403">
        <v>41221.03402777778</v>
      </c>
      <c r="K260">
        <v>1.2274700000000001</v>
      </c>
      <c r="L260">
        <v>0</v>
      </c>
      <c r="M260">
        <v>7.999999999998181</v>
      </c>
      <c r="N260">
        <v>0.55000000000000004</v>
      </c>
      <c r="O260" s="589">
        <v>1.3194444443797693E-2</v>
      </c>
    </row>
    <row r="261" spans="1:15" x14ac:dyDescent="0.2">
      <c r="A261" s="588">
        <v>260</v>
      </c>
      <c r="B261" s="588" t="s">
        <v>97</v>
      </c>
      <c r="C261" s="588">
        <v>3</v>
      </c>
      <c r="D261">
        <v>0.01</v>
      </c>
      <c r="E261">
        <v>0.03</v>
      </c>
      <c r="F261" s="403">
        <v>41221.901388888888</v>
      </c>
      <c r="G261">
        <v>1.2233700000000001</v>
      </c>
      <c r="H261" s="403">
        <v>41222.100694444445</v>
      </c>
      <c r="I261">
        <v>1.2264900000000001</v>
      </c>
      <c r="J261" s="403">
        <v>41222.406944444447</v>
      </c>
      <c r="K261">
        <v>1.22411</v>
      </c>
      <c r="L261">
        <v>31.200000000000728</v>
      </c>
      <c r="M261">
        <v>23.800000000001091</v>
      </c>
      <c r="N261">
        <v>1.68</v>
      </c>
      <c r="O261" s="589">
        <v>0.50555555555911269</v>
      </c>
    </row>
    <row r="262" spans="1:15" x14ac:dyDescent="0.2">
      <c r="A262" s="588">
        <v>261</v>
      </c>
      <c r="B262" s="588" t="s">
        <v>96</v>
      </c>
      <c r="C262" s="588">
        <v>1</v>
      </c>
      <c r="D262">
        <v>0.01</v>
      </c>
      <c r="E262">
        <v>0.01</v>
      </c>
      <c r="F262" s="403">
        <v>41222.908333333333</v>
      </c>
      <c r="G262">
        <v>1.2233700000000001</v>
      </c>
      <c r="H262" s="403">
        <v>41222.908333333333</v>
      </c>
      <c r="I262">
        <v>1.2233700000000001</v>
      </c>
      <c r="J262" s="403">
        <v>41222.996527777781</v>
      </c>
      <c r="K262">
        <v>1.22417</v>
      </c>
      <c r="L262">
        <v>0</v>
      </c>
      <c r="M262">
        <v>7.999999999998181</v>
      </c>
      <c r="N262">
        <v>0.55000000000000004</v>
      </c>
      <c r="O262" s="589">
        <v>8.8194444448163267E-2</v>
      </c>
    </row>
    <row r="263" spans="1:15" x14ac:dyDescent="0.2">
      <c r="A263" s="588">
        <v>262</v>
      </c>
      <c r="B263" s="588" t="s">
        <v>97</v>
      </c>
      <c r="C263" s="588">
        <v>1</v>
      </c>
      <c r="D263">
        <v>0.01</v>
      </c>
      <c r="E263">
        <v>0.01</v>
      </c>
      <c r="F263" s="403">
        <v>41225.054861111108</v>
      </c>
      <c r="G263">
        <v>1.2241</v>
      </c>
      <c r="H263" s="403">
        <v>41225.054861111108</v>
      </c>
      <c r="I263">
        <v>1.2241</v>
      </c>
      <c r="J263" s="403">
        <v>41225.133333333331</v>
      </c>
      <c r="K263">
        <v>1.2233000000000001</v>
      </c>
      <c r="L263">
        <v>0</v>
      </c>
      <c r="M263">
        <v>8</v>
      </c>
      <c r="N263">
        <v>0.55000000000000004</v>
      </c>
      <c r="O263" s="589">
        <v>7.8472222223354038E-2</v>
      </c>
    </row>
    <row r="264" spans="1:15" x14ac:dyDescent="0.2">
      <c r="A264" s="588">
        <v>263</v>
      </c>
      <c r="B264" s="588" t="s">
        <v>96</v>
      </c>
      <c r="C264" s="588">
        <v>1</v>
      </c>
      <c r="D264">
        <v>0.01</v>
      </c>
      <c r="E264">
        <v>0.01</v>
      </c>
      <c r="F264" s="403">
        <v>41227.068055555559</v>
      </c>
      <c r="G264">
        <v>1.21671</v>
      </c>
      <c r="H264" s="403">
        <v>41227.068055555559</v>
      </c>
      <c r="I264">
        <v>1.21671</v>
      </c>
      <c r="J264" s="403">
        <v>41227.178472222222</v>
      </c>
      <c r="K264">
        <v>1.2175100000000001</v>
      </c>
      <c r="L264">
        <v>0</v>
      </c>
      <c r="M264">
        <v>8</v>
      </c>
      <c r="N264">
        <v>0.56000000000000005</v>
      </c>
      <c r="O264" s="589">
        <v>0.11041666666278616</v>
      </c>
    </row>
    <row r="265" spans="1:15" x14ac:dyDescent="0.2">
      <c r="A265" s="588">
        <v>264</v>
      </c>
      <c r="B265" s="588" t="s">
        <v>97</v>
      </c>
      <c r="C265" s="588">
        <v>1</v>
      </c>
      <c r="D265">
        <v>0.01</v>
      </c>
      <c r="E265">
        <v>0.01</v>
      </c>
      <c r="F265" s="403">
        <v>41227.884027777778</v>
      </c>
      <c r="G265">
        <v>1.2286900000000001</v>
      </c>
      <c r="H265" s="403">
        <v>41227.884027777778</v>
      </c>
      <c r="I265">
        <v>1.2286900000000001</v>
      </c>
      <c r="J265" s="403">
        <v>41227.915972222225</v>
      </c>
      <c r="K265">
        <v>1.2278899999999999</v>
      </c>
      <c r="L265">
        <v>0</v>
      </c>
      <c r="M265">
        <v>8.000000000001819</v>
      </c>
      <c r="N265">
        <v>0.56000000000000005</v>
      </c>
      <c r="O265" s="589">
        <v>3.1944444446708076E-2</v>
      </c>
    </row>
    <row r="266" spans="1:15" x14ac:dyDescent="0.2">
      <c r="A266" s="588">
        <v>265</v>
      </c>
      <c r="B266" s="588" t="s">
        <v>97</v>
      </c>
      <c r="C266" s="588">
        <v>2</v>
      </c>
      <c r="D266">
        <v>0.01</v>
      </c>
      <c r="E266">
        <v>0.02</v>
      </c>
      <c r="F266" s="403">
        <v>41228.025000000001</v>
      </c>
      <c r="G266">
        <v>1.22838</v>
      </c>
      <c r="H266" s="403">
        <v>41228.095833333333</v>
      </c>
      <c r="I266">
        <v>1.2299</v>
      </c>
      <c r="J266" s="403">
        <v>41228.126388888886</v>
      </c>
      <c r="K266">
        <v>1.22834</v>
      </c>
      <c r="L266">
        <v>15.199999999998909</v>
      </c>
      <c r="M266">
        <v>15.600000000000364</v>
      </c>
      <c r="N266">
        <v>1.0900000000000001</v>
      </c>
      <c r="O266" s="589">
        <v>0.101388888884685</v>
      </c>
    </row>
    <row r="267" spans="1:15" x14ac:dyDescent="0.2">
      <c r="A267" s="588">
        <v>266</v>
      </c>
      <c r="B267" s="588" t="s">
        <v>96</v>
      </c>
      <c r="C267" s="588">
        <v>1</v>
      </c>
      <c r="D267">
        <v>0.01</v>
      </c>
      <c r="E267">
        <v>0.01</v>
      </c>
      <c r="F267" s="403">
        <v>41229.945833333331</v>
      </c>
      <c r="G267">
        <v>1.2311300000000001</v>
      </c>
      <c r="H267" s="403">
        <v>41229.945833333331</v>
      </c>
      <c r="I267">
        <v>1.2311300000000001</v>
      </c>
      <c r="J267" s="403">
        <v>41229.984027777777</v>
      </c>
      <c r="K267">
        <v>1.23193</v>
      </c>
      <c r="L267">
        <v>0</v>
      </c>
      <c r="M267">
        <v>7.999999999998181</v>
      </c>
      <c r="N267">
        <v>0.56000000000000005</v>
      </c>
      <c r="O267" s="589">
        <v>3.8194444445252884E-2</v>
      </c>
    </row>
    <row r="268" spans="1:15" x14ac:dyDescent="0.2">
      <c r="A268" s="588">
        <v>267</v>
      </c>
      <c r="B268" s="588" t="s">
        <v>96</v>
      </c>
      <c r="C268" s="588">
        <v>1</v>
      </c>
      <c r="D268">
        <v>0.01</v>
      </c>
      <c r="E268">
        <v>0.01</v>
      </c>
      <c r="F268" s="403">
        <v>41232.051388888889</v>
      </c>
      <c r="G268">
        <v>1.2304900000000001</v>
      </c>
      <c r="H268" s="403">
        <v>41232.051388888889</v>
      </c>
      <c r="I268">
        <v>1.2304900000000001</v>
      </c>
      <c r="J268" s="403">
        <v>41232.077777777777</v>
      </c>
      <c r="K268">
        <v>1.23129</v>
      </c>
      <c r="L268">
        <v>0</v>
      </c>
      <c r="M268">
        <v>7.999999999998181</v>
      </c>
      <c r="N268">
        <v>0.55000000000000004</v>
      </c>
      <c r="O268" s="589">
        <v>2.6388888887595385E-2</v>
      </c>
    </row>
    <row r="269" spans="1:15" x14ac:dyDescent="0.2">
      <c r="A269" s="588">
        <v>268</v>
      </c>
      <c r="B269" s="588" t="s">
        <v>96</v>
      </c>
      <c r="C269" s="588">
        <v>1</v>
      </c>
      <c r="D269">
        <v>0.01</v>
      </c>
      <c r="E269">
        <v>0.01</v>
      </c>
      <c r="F269" s="403">
        <v>41233.025694444441</v>
      </c>
      <c r="G269">
        <v>1.2277800000000001</v>
      </c>
      <c r="H269" s="403">
        <v>41233.025694444441</v>
      </c>
      <c r="I269">
        <v>1.2277800000000001</v>
      </c>
      <c r="J269" s="403">
        <v>41233.043055555558</v>
      </c>
      <c r="K269">
        <v>1.22858</v>
      </c>
      <c r="L269">
        <v>0</v>
      </c>
      <c r="M269">
        <v>7.999999999998181</v>
      </c>
      <c r="N269">
        <v>0.55000000000000004</v>
      </c>
      <c r="O269" s="589">
        <v>1.7361111116770189E-2</v>
      </c>
    </row>
    <row r="270" spans="1:15" x14ac:dyDescent="0.2">
      <c r="A270" s="588">
        <v>269</v>
      </c>
      <c r="B270" s="588" t="s">
        <v>96</v>
      </c>
      <c r="C270" s="588">
        <v>2</v>
      </c>
      <c r="D270">
        <v>0.01</v>
      </c>
      <c r="E270">
        <v>0.02</v>
      </c>
      <c r="F270" s="403">
        <v>41233.078472222223</v>
      </c>
      <c r="G270">
        <v>1.2279500000000001</v>
      </c>
      <c r="H270" s="403">
        <v>41233.093055555553</v>
      </c>
      <c r="I270">
        <v>1.2263900000000001</v>
      </c>
      <c r="J270" s="403">
        <v>41233.104166666664</v>
      </c>
      <c r="K270">
        <v>1.22797</v>
      </c>
      <c r="L270">
        <v>15.600000000000364</v>
      </c>
      <c r="M270">
        <v>15.799999999999272</v>
      </c>
      <c r="N270">
        <v>1.1000000000000001</v>
      </c>
      <c r="O270" s="589">
        <v>2.569444444088731E-2</v>
      </c>
    </row>
    <row r="271" spans="1:15" x14ac:dyDescent="0.2">
      <c r="A271" s="588">
        <v>270</v>
      </c>
      <c r="B271" s="588" t="s">
        <v>96</v>
      </c>
      <c r="C271" s="588">
        <v>3</v>
      </c>
      <c r="D271">
        <v>0.01</v>
      </c>
      <c r="E271">
        <v>0.03</v>
      </c>
      <c r="F271" s="403">
        <v>41233.918749999997</v>
      </c>
      <c r="G271">
        <v>1.2345200000000001</v>
      </c>
      <c r="H271" s="403">
        <v>41234.260416666664</v>
      </c>
      <c r="I271">
        <v>1.2314400000000001</v>
      </c>
      <c r="J271" s="403">
        <v>41234.51666666667</v>
      </c>
      <c r="K271">
        <v>1.2337899999999999</v>
      </c>
      <c r="L271">
        <v>30.799999999999272</v>
      </c>
      <c r="M271">
        <v>23.499999999998181</v>
      </c>
      <c r="N271">
        <v>1.5700000000000003</v>
      </c>
      <c r="O271" s="589">
        <v>0.5979166666729725</v>
      </c>
    </row>
    <row r="272" spans="1:15" x14ac:dyDescent="0.2">
      <c r="A272" s="588">
        <v>271</v>
      </c>
      <c r="B272" s="588" t="s">
        <v>97</v>
      </c>
      <c r="C272" s="588">
        <v>1</v>
      </c>
      <c r="D272">
        <v>0.01</v>
      </c>
      <c r="E272">
        <v>0.01</v>
      </c>
      <c r="F272" s="403">
        <v>41235.052083333336</v>
      </c>
      <c r="G272">
        <v>1.23875</v>
      </c>
      <c r="H272" s="403">
        <v>41235.052083333336</v>
      </c>
      <c r="I272">
        <v>1.23875</v>
      </c>
      <c r="J272" s="403">
        <v>41235.140277777777</v>
      </c>
      <c r="K272">
        <v>1.2379500000000001</v>
      </c>
      <c r="L272">
        <v>0</v>
      </c>
      <c r="M272">
        <v>7.999999999998181</v>
      </c>
      <c r="N272">
        <v>0.56000000000000005</v>
      </c>
      <c r="O272" s="589">
        <v>8.819444444088731E-2</v>
      </c>
    </row>
    <row r="273" spans="1:15" x14ac:dyDescent="0.2">
      <c r="A273" s="588">
        <v>272</v>
      </c>
      <c r="B273" s="588" t="s">
        <v>97</v>
      </c>
      <c r="C273" s="588">
        <v>1</v>
      </c>
      <c r="D273">
        <v>0.01</v>
      </c>
      <c r="E273">
        <v>0.01</v>
      </c>
      <c r="F273" s="403">
        <v>41235.902777777781</v>
      </c>
      <c r="G273">
        <v>1.2401500000000001</v>
      </c>
      <c r="H273" s="403">
        <v>41235.902777777781</v>
      </c>
      <c r="I273">
        <v>1.2401500000000001</v>
      </c>
      <c r="J273" s="403">
        <v>41236.313888888886</v>
      </c>
      <c r="K273">
        <v>1.23935</v>
      </c>
      <c r="L273">
        <v>0</v>
      </c>
      <c r="M273">
        <v>8</v>
      </c>
      <c r="N273">
        <v>0.56000000000000005</v>
      </c>
      <c r="O273" s="589">
        <v>0.41111111110512866</v>
      </c>
    </row>
    <row r="274" spans="1:15" x14ac:dyDescent="0.2">
      <c r="A274" s="588">
        <v>273</v>
      </c>
      <c r="B274" s="588" t="s">
        <v>97</v>
      </c>
      <c r="C274" s="588">
        <v>1</v>
      </c>
      <c r="D274">
        <v>0.01</v>
      </c>
      <c r="E274">
        <v>0.01</v>
      </c>
      <c r="F274" s="403">
        <v>41236.958333333336</v>
      </c>
      <c r="G274">
        <v>1.2411300000000001</v>
      </c>
      <c r="H274" s="403">
        <v>41236.958333333336</v>
      </c>
      <c r="I274">
        <v>1.2411300000000001</v>
      </c>
      <c r="J274" s="403">
        <v>41236.958333333336</v>
      </c>
      <c r="K274">
        <v>1.2403299999999999</v>
      </c>
      <c r="L274">
        <v>0</v>
      </c>
      <c r="M274">
        <v>8.000000000001819</v>
      </c>
      <c r="N274">
        <v>0.55000000000000004</v>
      </c>
      <c r="O274" s="589">
        <v>0</v>
      </c>
    </row>
    <row r="275" spans="1:15" x14ac:dyDescent="0.2">
      <c r="A275" s="588">
        <v>274</v>
      </c>
      <c r="B275" s="588" t="s">
        <v>97</v>
      </c>
      <c r="C275" s="588">
        <v>1</v>
      </c>
      <c r="D275">
        <v>0.01</v>
      </c>
      <c r="E275">
        <v>0.01</v>
      </c>
      <c r="F275" s="403">
        <v>41236.958333333336</v>
      </c>
      <c r="G275">
        <v>1.2399899999999999</v>
      </c>
      <c r="H275" s="403">
        <v>41236.958333333336</v>
      </c>
      <c r="I275">
        <v>1.2399899999999999</v>
      </c>
      <c r="J275" s="403">
        <v>41239.106944444444</v>
      </c>
      <c r="K275">
        <v>1.23919</v>
      </c>
      <c r="L275">
        <v>0</v>
      </c>
      <c r="M275">
        <v>8</v>
      </c>
      <c r="N275">
        <v>0.56000000000000005</v>
      </c>
      <c r="O275" s="589">
        <v>0.14861111110803904</v>
      </c>
    </row>
    <row r="276" spans="1:15" x14ac:dyDescent="0.2">
      <c r="A276" s="588">
        <v>275</v>
      </c>
      <c r="B276" s="588" t="s">
        <v>96</v>
      </c>
      <c r="C276" s="588">
        <v>1</v>
      </c>
      <c r="D276">
        <v>0.01</v>
      </c>
      <c r="E276">
        <v>0.01</v>
      </c>
      <c r="F276" s="403">
        <v>41239.054861111108</v>
      </c>
      <c r="G276">
        <v>1.2397</v>
      </c>
      <c r="H276" s="403">
        <v>41239.054861111108</v>
      </c>
      <c r="I276">
        <v>1.2397</v>
      </c>
      <c r="J276" s="403">
        <v>41239.070138888892</v>
      </c>
      <c r="K276">
        <v>1.2404999999999999</v>
      </c>
      <c r="L276">
        <v>0</v>
      </c>
      <c r="M276">
        <v>8</v>
      </c>
      <c r="N276">
        <v>0.55000000000000004</v>
      </c>
      <c r="O276" s="589">
        <v>1.527777778392192E-2</v>
      </c>
    </row>
    <row r="277" spans="1:15" x14ac:dyDescent="0.2">
      <c r="A277" s="588">
        <v>276</v>
      </c>
      <c r="B277" s="588" t="s">
        <v>97</v>
      </c>
      <c r="C277" s="588">
        <v>1</v>
      </c>
      <c r="D277">
        <v>0.01</v>
      </c>
      <c r="E277">
        <v>0.01</v>
      </c>
      <c r="F277" s="403">
        <v>41240.025000000001</v>
      </c>
      <c r="G277">
        <v>1.2412399999999999</v>
      </c>
      <c r="H277" s="403">
        <v>41240.025000000001</v>
      </c>
      <c r="I277">
        <v>1.2412399999999999</v>
      </c>
      <c r="J277" s="403">
        <v>41240.027083333334</v>
      </c>
      <c r="K277">
        <v>1.24044</v>
      </c>
      <c r="L277">
        <v>0</v>
      </c>
      <c r="M277">
        <v>8</v>
      </c>
      <c r="N277">
        <v>0.56000000000000005</v>
      </c>
      <c r="O277" s="589">
        <v>2.0833333328482695E-3</v>
      </c>
    </row>
    <row r="278" spans="1:15" x14ac:dyDescent="0.2">
      <c r="A278" s="588">
        <v>277</v>
      </c>
      <c r="B278" s="588" t="s">
        <v>97</v>
      </c>
      <c r="C278" s="588">
        <v>1</v>
      </c>
      <c r="D278">
        <v>0.01</v>
      </c>
      <c r="E278">
        <v>0.01</v>
      </c>
      <c r="F278" s="403">
        <v>41240.029861111114</v>
      </c>
      <c r="G278">
        <v>1.24108</v>
      </c>
      <c r="H278" s="403">
        <v>41240.029861111114</v>
      </c>
      <c r="I278">
        <v>1.24108</v>
      </c>
      <c r="J278" s="403">
        <v>41240.059027777781</v>
      </c>
      <c r="K278">
        <v>1.24028</v>
      </c>
      <c r="L278">
        <v>0</v>
      </c>
      <c r="M278">
        <v>7.999999999998181</v>
      </c>
      <c r="N278">
        <v>0.56000000000000005</v>
      </c>
      <c r="O278" s="589">
        <v>2.9166666667151731E-2</v>
      </c>
    </row>
    <row r="279" spans="1:15" x14ac:dyDescent="0.2">
      <c r="A279" s="588">
        <v>278</v>
      </c>
      <c r="B279" s="588" t="s">
        <v>97</v>
      </c>
      <c r="C279" s="588">
        <v>2</v>
      </c>
      <c r="D279">
        <v>0.01</v>
      </c>
      <c r="E279">
        <v>0.02</v>
      </c>
      <c r="F279" s="403">
        <v>41240.896527777775</v>
      </c>
      <c r="G279">
        <v>1.23776</v>
      </c>
      <c r="H279" s="403">
        <v>41240.999305555553</v>
      </c>
      <c r="I279">
        <v>1.23926</v>
      </c>
      <c r="J279" s="403">
        <v>41241.163194444445</v>
      </c>
      <c r="K279">
        <v>1.2377100000000001</v>
      </c>
      <c r="L279">
        <v>15</v>
      </c>
      <c r="M279">
        <v>15.5</v>
      </c>
      <c r="N279">
        <v>1.1200000000000001</v>
      </c>
      <c r="O279" s="589">
        <v>0.26666666667006211</v>
      </c>
    </row>
    <row r="280" spans="1:15" x14ac:dyDescent="0.2">
      <c r="A280" s="588">
        <v>279</v>
      </c>
      <c r="B280" s="588" t="s">
        <v>96</v>
      </c>
      <c r="C280" s="588">
        <v>1</v>
      </c>
      <c r="D280">
        <v>0.01</v>
      </c>
      <c r="E280">
        <v>0.01</v>
      </c>
      <c r="F280" s="403">
        <v>41241.886805555558</v>
      </c>
      <c r="G280">
        <v>1.23407</v>
      </c>
      <c r="H280" s="403">
        <v>41241.886805555558</v>
      </c>
      <c r="I280">
        <v>1.23407</v>
      </c>
      <c r="J280" s="403">
        <v>41241.956250000003</v>
      </c>
      <c r="K280">
        <v>1.2348699999999999</v>
      </c>
      <c r="L280">
        <v>0</v>
      </c>
      <c r="M280">
        <v>7.999999999998181</v>
      </c>
      <c r="N280">
        <v>0.55000000000000004</v>
      </c>
      <c r="O280" s="589">
        <v>6.9444444445252884E-2</v>
      </c>
    </row>
    <row r="281" spans="1:15" x14ac:dyDescent="0.2">
      <c r="A281" s="588">
        <v>280</v>
      </c>
      <c r="B281" s="588" t="s">
        <v>97</v>
      </c>
      <c r="C281" s="588">
        <v>8</v>
      </c>
      <c r="D281">
        <v>0.05</v>
      </c>
      <c r="E281">
        <v>0.16</v>
      </c>
      <c r="F281" s="403">
        <v>41241.958333333336</v>
      </c>
      <c r="G281">
        <v>1.2351000000000001</v>
      </c>
      <c r="H281" s="403">
        <v>41246.740972222222</v>
      </c>
      <c r="I281">
        <v>1.2535700000000001</v>
      </c>
      <c r="J281" s="403">
        <v>41249.580555555556</v>
      </c>
      <c r="K281">
        <v>1.24556</v>
      </c>
      <c r="L281">
        <v>184.70000000000073</v>
      </c>
      <c r="M281">
        <v>80.100000000000364</v>
      </c>
      <c r="N281">
        <v>15.65</v>
      </c>
      <c r="O281" s="589">
        <v>5.6222222222204437</v>
      </c>
    </row>
    <row r="282" spans="1:15" x14ac:dyDescent="0.2">
      <c r="A282" s="588">
        <v>281</v>
      </c>
      <c r="B282" s="588" t="s">
        <v>96</v>
      </c>
      <c r="C282" s="588">
        <v>1</v>
      </c>
      <c r="D282">
        <v>0.01</v>
      </c>
      <c r="E282">
        <v>0.01</v>
      </c>
      <c r="F282" s="403">
        <v>41243.950694444444</v>
      </c>
      <c r="G282">
        <v>1.2459800000000001</v>
      </c>
      <c r="H282" s="403">
        <v>41243.950694444444</v>
      </c>
      <c r="I282">
        <v>1.2459800000000001</v>
      </c>
      <c r="J282" s="403">
        <v>41246.056250000001</v>
      </c>
      <c r="K282">
        <v>1.24678</v>
      </c>
      <c r="L282">
        <v>0</v>
      </c>
      <c r="M282">
        <v>7.999999999998181</v>
      </c>
      <c r="N282">
        <v>0.47</v>
      </c>
      <c r="O282" s="589">
        <v>0.1055555555576575</v>
      </c>
    </row>
    <row r="283" spans="1:15" x14ac:dyDescent="0.2">
      <c r="A283" s="588">
        <v>282</v>
      </c>
      <c r="B283" s="588" t="s">
        <v>96</v>
      </c>
      <c r="C283" s="588">
        <v>2</v>
      </c>
      <c r="D283">
        <v>0.01</v>
      </c>
      <c r="E283">
        <v>0.02</v>
      </c>
      <c r="F283" s="403">
        <v>41250.949999999997</v>
      </c>
      <c r="G283">
        <v>1.2324600000000001</v>
      </c>
      <c r="H283" s="403">
        <v>41253.041666666664</v>
      </c>
      <c r="I283">
        <v>1.2299</v>
      </c>
      <c r="J283" s="403">
        <v>41253.176388888889</v>
      </c>
      <c r="K283">
        <v>1.2319800000000001</v>
      </c>
      <c r="L283">
        <v>25.600000000000364</v>
      </c>
      <c r="M283">
        <v>20.800000000001091</v>
      </c>
      <c r="N283">
        <v>1.01</v>
      </c>
      <c r="O283" s="589">
        <v>0.22638888889196096</v>
      </c>
    </row>
    <row r="284" spans="1:15" x14ac:dyDescent="0.2">
      <c r="A284" s="588">
        <v>283</v>
      </c>
      <c r="B284" s="588" t="s">
        <v>97</v>
      </c>
      <c r="C284" s="588">
        <v>2</v>
      </c>
      <c r="D284">
        <v>0.01</v>
      </c>
      <c r="E284">
        <v>0.02</v>
      </c>
      <c r="F284" s="403">
        <v>41253.078472222223</v>
      </c>
      <c r="G284">
        <v>1.2309300000000001</v>
      </c>
      <c r="H284" s="403">
        <v>41253.176388888889</v>
      </c>
      <c r="I284">
        <v>1.23244</v>
      </c>
      <c r="J284" s="403">
        <v>41253.387499999997</v>
      </c>
      <c r="K284">
        <v>1.23089</v>
      </c>
      <c r="L284">
        <v>15.099999999998545</v>
      </c>
      <c r="M284">
        <v>15.5</v>
      </c>
      <c r="N284">
        <v>1.1000000000000001</v>
      </c>
      <c r="O284" s="589">
        <v>0.30902777777373558</v>
      </c>
    </row>
    <row r="285" spans="1:15" x14ac:dyDescent="0.2">
      <c r="A285" s="588">
        <v>284</v>
      </c>
      <c r="B285" s="588" t="s">
        <v>97</v>
      </c>
      <c r="C285" s="588">
        <v>1</v>
      </c>
      <c r="D285">
        <v>0.01</v>
      </c>
      <c r="E285">
        <v>0.01</v>
      </c>
      <c r="F285" s="403">
        <v>41254.92291666667</v>
      </c>
      <c r="G285">
        <v>1.2362299999999999</v>
      </c>
      <c r="H285" s="403">
        <v>41254.92291666667</v>
      </c>
      <c r="I285">
        <v>1.2362299999999999</v>
      </c>
      <c r="J285" s="403">
        <v>41254.97152777778</v>
      </c>
      <c r="K285">
        <v>1.23543</v>
      </c>
      <c r="L285">
        <v>0</v>
      </c>
      <c r="M285">
        <v>7.999999999998181</v>
      </c>
      <c r="N285">
        <v>0.56000000000000005</v>
      </c>
      <c r="O285" s="589">
        <v>4.8611111109494232E-2</v>
      </c>
    </row>
    <row r="286" spans="1:15" x14ac:dyDescent="0.2">
      <c r="A286" s="588">
        <v>285</v>
      </c>
      <c r="B286" s="588" t="s">
        <v>96</v>
      </c>
      <c r="C286" s="588">
        <v>1</v>
      </c>
      <c r="D286">
        <v>0.01</v>
      </c>
      <c r="E286">
        <v>0.01</v>
      </c>
      <c r="F286" s="403">
        <v>41255.027777777781</v>
      </c>
      <c r="G286">
        <v>1.2345999999999999</v>
      </c>
      <c r="H286" s="403">
        <v>41255.027777777781</v>
      </c>
      <c r="I286">
        <v>1.2345999999999999</v>
      </c>
      <c r="J286" s="403">
        <v>41255.167361111111</v>
      </c>
      <c r="K286">
        <v>1.2354000000000001</v>
      </c>
      <c r="L286">
        <v>0</v>
      </c>
      <c r="M286">
        <v>8</v>
      </c>
      <c r="N286">
        <v>0.55000000000000004</v>
      </c>
      <c r="O286" s="589">
        <v>0.13958333332993789</v>
      </c>
    </row>
    <row r="287" spans="1:15" x14ac:dyDescent="0.2">
      <c r="A287" s="588">
        <v>286</v>
      </c>
      <c r="B287" s="588" t="s">
        <v>97</v>
      </c>
      <c r="C287" s="588">
        <v>1</v>
      </c>
      <c r="D287">
        <v>0.01</v>
      </c>
      <c r="E287">
        <v>0.01</v>
      </c>
      <c r="F287" s="403">
        <v>41255.877083333333</v>
      </c>
      <c r="G287">
        <v>1.2380599999999999</v>
      </c>
      <c r="H287" s="403">
        <v>41255.877083333333</v>
      </c>
      <c r="I287">
        <v>1.2380599999999999</v>
      </c>
      <c r="J287" s="403">
        <v>41255.881944444445</v>
      </c>
      <c r="K287">
        <v>1.23726</v>
      </c>
      <c r="L287">
        <v>0</v>
      </c>
      <c r="M287">
        <v>7.999999999998181</v>
      </c>
      <c r="N287">
        <v>0.55000000000000004</v>
      </c>
      <c r="O287" s="589">
        <v>4.8611111124046147E-3</v>
      </c>
    </row>
    <row r="288" spans="1:15" x14ac:dyDescent="0.2">
      <c r="A288" s="588">
        <v>287</v>
      </c>
      <c r="B288" s="588" t="s">
        <v>97</v>
      </c>
      <c r="C288" s="588">
        <v>2</v>
      </c>
      <c r="D288">
        <v>0.01</v>
      </c>
      <c r="E288">
        <v>0.02</v>
      </c>
      <c r="F288" s="403">
        <v>41255.897222222222</v>
      </c>
      <c r="G288">
        <v>1.23811</v>
      </c>
      <c r="H288" s="403">
        <v>41256.231944444444</v>
      </c>
      <c r="I288">
        <v>1.2396199999999999</v>
      </c>
      <c r="J288" s="403">
        <v>41256.453472222223</v>
      </c>
      <c r="K288">
        <v>1.23807</v>
      </c>
      <c r="L288">
        <v>15.099999999998545</v>
      </c>
      <c r="M288">
        <v>15.499999999998181</v>
      </c>
      <c r="N288">
        <v>1.1300000000000001</v>
      </c>
      <c r="O288" s="589">
        <v>0.55625000000145519</v>
      </c>
    </row>
    <row r="289" spans="1:15" x14ac:dyDescent="0.2">
      <c r="A289" s="588">
        <v>288</v>
      </c>
      <c r="B289" s="588" t="s">
        <v>97</v>
      </c>
      <c r="C289" s="588">
        <v>1</v>
      </c>
      <c r="D289">
        <v>0.01</v>
      </c>
      <c r="E289">
        <v>0.01</v>
      </c>
      <c r="F289" s="403">
        <v>41256.879861111112</v>
      </c>
      <c r="G289">
        <v>1.24393</v>
      </c>
      <c r="H289" s="403">
        <v>41256.879861111112</v>
      </c>
      <c r="I289">
        <v>1.24393</v>
      </c>
      <c r="J289" s="403">
        <v>41256.90347222222</v>
      </c>
      <c r="K289">
        <v>1.2431300000000001</v>
      </c>
      <c r="L289">
        <v>0</v>
      </c>
      <c r="M289">
        <v>7.999999999998181</v>
      </c>
      <c r="N289">
        <v>0.55000000000000004</v>
      </c>
      <c r="O289" s="589">
        <v>2.361111110803904E-2</v>
      </c>
    </row>
    <row r="290" spans="1:15" x14ac:dyDescent="0.2">
      <c r="A290" s="588">
        <v>289</v>
      </c>
      <c r="B290" s="588" t="s">
        <v>96</v>
      </c>
      <c r="C290" s="588">
        <v>1</v>
      </c>
      <c r="D290">
        <v>0.01</v>
      </c>
      <c r="E290">
        <v>0.01</v>
      </c>
      <c r="F290" s="403">
        <v>41256.951388888891</v>
      </c>
      <c r="G290">
        <v>1.24241</v>
      </c>
      <c r="H290" s="403">
        <v>41256.951388888891</v>
      </c>
      <c r="I290">
        <v>1.24241</v>
      </c>
      <c r="J290" s="403">
        <v>41257.118750000001</v>
      </c>
      <c r="K290">
        <v>1.2432099999999999</v>
      </c>
      <c r="L290">
        <v>0</v>
      </c>
      <c r="M290">
        <v>7.999999999998181</v>
      </c>
      <c r="N290">
        <v>0.47</v>
      </c>
      <c r="O290" s="589">
        <v>0.16736111111094942</v>
      </c>
    </row>
    <row r="291" spans="1:15" x14ac:dyDescent="0.2">
      <c r="A291" s="588">
        <v>290</v>
      </c>
      <c r="B291" s="588" t="s">
        <v>97</v>
      </c>
      <c r="C291" s="588">
        <v>1</v>
      </c>
      <c r="D291">
        <v>0.01</v>
      </c>
      <c r="E291">
        <v>0.01</v>
      </c>
      <c r="F291" s="403">
        <v>41289.959027777775</v>
      </c>
      <c r="G291">
        <v>1.2606299999999999</v>
      </c>
      <c r="H291" s="403">
        <v>41289.959027777775</v>
      </c>
      <c r="I291">
        <v>1.2606299999999999</v>
      </c>
      <c r="J291" s="403">
        <v>41289.967361111114</v>
      </c>
      <c r="K291">
        <v>1.25983</v>
      </c>
      <c r="L291">
        <v>0</v>
      </c>
      <c r="M291">
        <v>8</v>
      </c>
      <c r="N291">
        <v>0.56000000000000005</v>
      </c>
      <c r="O291" s="589">
        <v>8.3333333386690356E-3</v>
      </c>
    </row>
    <row r="292" spans="1:15" x14ac:dyDescent="0.2">
      <c r="A292" s="588">
        <v>291</v>
      </c>
      <c r="B292" s="588" t="s">
        <v>97</v>
      </c>
      <c r="C292" s="588">
        <v>1</v>
      </c>
      <c r="D292">
        <v>0.01</v>
      </c>
      <c r="E292">
        <v>0.01</v>
      </c>
      <c r="F292" s="403">
        <v>41291.915972222225</v>
      </c>
      <c r="G292">
        <v>1.26956</v>
      </c>
      <c r="H292" s="403">
        <v>41291.915972222225</v>
      </c>
      <c r="I292">
        <v>1.26956</v>
      </c>
      <c r="J292" s="403">
        <v>41291.925694444442</v>
      </c>
      <c r="K292">
        <v>1.2687600000000001</v>
      </c>
      <c r="L292">
        <v>0</v>
      </c>
      <c r="M292">
        <v>8</v>
      </c>
      <c r="N292">
        <v>0.55000000000000004</v>
      </c>
      <c r="O292" s="589">
        <v>9.7222222175332718E-3</v>
      </c>
    </row>
    <row r="293" spans="1:15" x14ac:dyDescent="0.2">
      <c r="A293" s="588">
        <v>292</v>
      </c>
      <c r="B293" s="588" t="s">
        <v>96</v>
      </c>
      <c r="C293" s="588">
        <v>1</v>
      </c>
      <c r="D293">
        <v>0.01</v>
      </c>
      <c r="E293">
        <v>0.01</v>
      </c>
      <c r="F293" s="403">
        <v>41292.969444444447</v>
      </c>
      <c r="G293">
        <v>1.2672000000000001</v>
      </c>
      <c r="H293" s="403">
        <v>41292.969444444447</v>
      </c>
      <c r="I293">
        <v>1.2672000000000001</v>
      </c>
      <c r="J293" s="403">
        <v>41295.047222222223</v>
      </c>
      <c r="K293">
        <v>1.268</v>
      </c>
      <c r="L293">
        <v>0</v>
      </c>
      <c r="M293">
        <v>7.999999999998181</v>
      </c>
      <c r="N293">
        <v>0.46</v>
      </c>
      <c r="O293" s="589">
        <v>7.7777777776645962E-2</v>
      </c>
    </row>
    <row r="294" spans="1:15" x14ac:dyDescent="0.2">
      <c r="A294" s="588">
        <v>293</v>
      </c>
      <c r="B294" s="588" t="s">
        <v>97</v>
      </c>
      <c r="C294" s="588">
        <v>1</v>
      </c>
      <c r="D294">
        <v>0.01</v>
      </c>
      <c r="E294">
        <v>0.01</v>
      </c>
      <c r="F294" s="403">
        <v>41297.041666666664</v>
      </c>
      <c r="G294">
        <v>1.26122</v>
      </c>
      <c r="H294" s="403">
        <v>41297.041666666664</v>
      </c>
      <c r="I294">
        <v>1.26122</v>
      </c>
      <c r="J294" s="403">
        <v>41297.082638888889</v>
      </c>
      <c r="K294">
        <v>1.2604200000000001</v>
      </c>
      <c r="L294">
        <v>0</v>
      </c>
      <c r="M294">
        <v>8</v>
      </c>
      <c r="N294">
        <v>0.55000000000000004</v>
      </c>
      <c r="O294" s="589">
        <v>4.0972222224809229E-2</v>
      </c>
    </row>
    <row r="295" spans="1:15" x14ac:dyDescent="0.2">
      <c r="A295" s="588">
        <v>294</v>
      </c>
      <c r="B295" s="588" t="s">
        <v>97</v>
      </c>
      <c r="C295" s="588">
        <v>2</v>
      </c>
      <c r="D295">
        <v>0.01</v>
      </c>
      <c r="E295">
        <v>0.02</v>
      </c>
      <c r="F295" s="403">
        <v>41297.911805555559</v>
      </c>
      <c r="G295">
        <v>1.2625299999999999</v>
      </c>
      <c r="H295" s="403">
        <v>41298.093055555553</v>
      </c>
      <c r="I295">
        <v>1.26403</v>
      </c>
      <c r="J295" s="403">
        <v>41298.191666666666</v>
      </c>
      <c r="K295">
        <v>1.26248</v>
      </c>
      <c r="L295">
        <v>15</v>
      </c>
      <c r="M295">
        <v>15.499999999998181</v>
      </c>
      <c r="N295">
        <v>1.1500000000000001</v>
      </c>
      <c r="O295" s="589">
        <v>0.27986111110658385</v>
      </c>
    </row>
    <row r="296" spans="1:15" x14ac:dyDescent="0.2">
      <c r="A296" s="588">
        <v>295</v>
      </c>
      <c r="B296" s="588" t="s">
        <v>97</v>
      </c>
      <c r="C296" s="588">
        <v>2</v>
      </c>
      <c r="D296">
        <v>0.01</v>
      </c>
      <c r="E296">
        <v>0.02</v>
      </c>
      <c r="F296" s="403">
        <v>41298.958333333336</v>
      </c>
      <c r="G296">
        <v>1.27813</v>
      </c>
      <c r="H296" s="403">
        <v>41298.994444444441</v>
      </c>
      <c r="I296">
        <v>1.27965</v>
      </c>
      <c r="J296" s="403">
        <v>41299.193749999999</v>
      </c>
      <c r="K296">
        <v>1.2780899999999999</v>
      </c>
      <c r="L296">
        <v>15.200000000000728</v>
      </c>
      <c r="M296">
        <v>15.600000000000364</v>
      </c>
      <c r="N296">
        <v>1.1300000000000001</v>
      </c>
      <c r="O296" s="589">
        <v>0.23541666666278616</v>
      </c>
    </row>
    <row r="297" spans="1:15" x14ac:dyDescent="0.2">
      <c r="A297" s="588">
        <v>296</v>
      </c>
      <c r="B297" s="588" t="s">
        <v>96</v>
      </c>
      <c r="C297" s="588">
        <v>2</v>
      </c>
      <c r="D297">
        <v>0.01</v>
      </c>
      <c r="E297">
        <v>0.02</v>
      </c>
      <c r="F297" s="403">
        <v>41299.892361111109</v>
      </c>
      <c r="G297">
        <v>1.2931600000000001</v>
      </c>
      <c r="H297" s="403">
        <v>41299.936805555553</v>
      </c>
      <c r="I297">
        <v>1.2916300000000001</v>
      </c>
      <c r="J297" s="403">
        <v>41302.052083333336</v>
      </c>
      <c r="K297">
        <v>1.2931999999999999</v>
      </c>
      <c r="L297">
        <v>15.299999999999272</v>
      </c>
      <c r="M297">
        <v>15.69999999999709</v>
      </c>
      <c r="N297">
        <v>0.91999999999999993</v>
      </c>
      <c r="O297" s="589">
        <v>0.15972222222626442</v>
      </c>
    </row>
    <row r="298" spans="1:15" x14ac:dyDescent="0.2">
      <c r="A298" s="588">
        <v>297</v>
      </c>
      <c r="B298" s="588" t="s">
        <v>97</v>
      </c>
      <c r="C298" s="588">
        <v>1</v>
      </c>
      <c r="D298">
        <v>0.01</v>
      </c>
      <c r="E298">
        <v>0.01</v>
      </c>
      <c r="F298" s="403">
        <v>41302.052777777775</v>
      </c>
      <c r="G298">
        <v>1.29315</v>
      </c>
      <c r="H298" s="403">
        <v>41302.052777777775</v>
      </c>
      <c r="I298">
        <v>1.29315</v>
      </c>
      <c r="J298" s="403">
        <v>41302.088194444441</v>
      </c>
      <c r="K298">
        <v>1.2923500000000001</v>
      </c>
      <c r="L298">
        <v>0</v>
      </c>
      <c r="M298">
        <v>7.999999999998181</v>
      </c>
      <c r="N298">
        <v>0.55000000000000004</v>
      </c>
      <c r="O298" s="589">
        <v>3.5416666665696539E-2</v>
      </c>
    </row>
    <row r="299" spans="1:15" x14ac:dyDescent="0.2">
      <c r="A299" s="588">
        <v>298</v>
      </c>
      <c r="B299" s="588" t="s">
        <v>96</v>
      </c>
      <c r="C299" s="588">
        <v>4</v>
      </c>
      <c r="D299">
        <v>0.01</v>
      </c>
      <c r="E299">
        <v>0.04</v>
      </c>
      <c r="F299" s="403">
        <v>41303.054861111108</v>
      </c>
      <c r="G299">
        <v>1.2912300000000001</v>
      </c>
      <c r="H299" s="403">
        <v>41303.39166666667</v>
      </c>
      <c r="I299">
        <v>1.2859100000000001</v>
      </c>
      <c r="J299" s="403">
        <v>41303.69027777778</v>
      </c>
      <c r="K299">
        <v>1.2896799999999999</v>
      </c>
      <c r="L299">
        <v>53.200000000000728</v>
      </c>
      <c r="M299">
        <v>37.699999999998909</v>
      </c>
      <c r="N299">
        <v>2.4900000000000002</v>
      </c>
      <c r="O299" s="589">
        <v>0.63541666667151731</v>
      </c>
    </row>
    <row r="300" spans="1:15" x14ac:dyDescent="0.2">
      <c r="A300" s="588">
        <v>299</v>
      </c>
      <c r="B300" s="588" t="s">
        <v>97</v>
      </c>
      <c r="C300" s="588">
        <v>1</v>
      </c>
      <c r="D300">
        <v>0.01</v>
      </c>
      <c r="E300">
        <v>0.01</v>
      </c>
      <c r="F300" s="403">
        <v>41303.88958333333</v>
      </c>
      <c r="G300">
        <v>1.28948</v>
      </c>
      <c r="H300" s="403">
        <v>41303.88958333333</v>
      </c>
      <c r="I300">
        <v>1.28948</v>
      </c>
      <c r="J300" s="403">
        <v>41303.92291666667</v>
      </c>
      <c r="K300">
        <v>1.28868</v>
      </c>
      <c r="L300">
        <v>0</v>
      </c>
      <c r="M300">
        <v>7.999999999998181</v>
      </c>
      <c r="N300">
        <v>0.55000000000000004</v>
      </c>
      <c r="O300" s="589">
        <v>3.3333333340124227E-2</v>
      </c>
    </row>
    <row r="301" spans="1:15" x14ac:dyDescent="0.2">
      <c r="A301" s="588">
        <v>300</v>
      </c>
      <c r="B301" s="588" t="s">
        <v>97</v>
      </c>
      <c r="C301" s="588">
        <v>1</v>
      </c>
      <c r="D301">
        <v>0.01</v>
      </c>
      <c r="E301">
        <v>0.01</v>
      </c>
      <c r="F301" s="403">
        <v>41303.926388888889</v>
      </c>
      <c r="G301">
        <v>1.28905</v>
      </c>
      <c r="H301" s="403">
        <v>41303.926388888889</v>
      </c>
      <c r="I301">
        <v>1.28905</v>
      </c>
      <c r="J301" s="403">
        <v>41303.982638888891</v>
      </c>
      <c r="K301">
        <v>1.2882499999999999</v>
      </c>
      <c r="L301">
        <v>0</v>
      </c>
      <c r="M301">
        <v>8.000000000001819</v>
      </c>
      <c r="N301">
        <v>0.55000000000000004</v>
      </c>
      <c r="O301" s="589">
        <v>5.6250000001455192E-2</v>
      </c>
    </row>
    <row r="302" spans="1:15" x14ac:dyDescent="0.2">
      <c r="A302" s="588">
        <v>301</v>
      </c>
      <c r="B302" s="588" t="s">
        <v>97</v>
      </c>
      <c r="C302" s="588">
        <v>1</v>
      </c>
      <c r="D302">
        <v>0.01</v>
      </c>
      <c r="E302">
        <v>0.01</v>
      </c>
      <c r="F302" s="403">
        <v>41304.901388888888</v>
      </c>
      <c r="G302">
        <v>1.3035099999999999</v>
      </c>
      <c r="H302" s="403">
        <v>41304.901388888888</v>
      </c>
      <c r="I302">
        <v>1.3035099999999999</v>
      </c>
      <c r="J302" s="403">
        <v>41304.915972222225</v>
      </c>
      <c r="K302">
        <v>1.30271</v>
      </c>
      <c r="L302">
        <v>0</v>
      </c>
      <c r="M302">
        <v>8</v>
      </c>
      <c r="N302">
        <v>0.56000000000000005</v>
      </c>
      <c r="O302" s="589">
        <v>1.4583333337213844E-2</v>
      </c>
    </row>
    <row r="303" spans="1:15" x14ac:dyDescent="0.2">
      <c r="A303" s="588">
        <v>302</v>
      </c>
      <c r="B303" s="588" t="s">
        <v>97</v>
      </c>
      <c r="C303" s="588">
        <v>1</v>
      </c>
      <c r="D303">
        <v>0.01</v>
      </c>
      <c r="E303">
        <v>0.01</v>
      </c>
      <c r="F303" s="403">
        <v>41304.918749999997</v>
      </c>
      <c r="G303">
        <v>1.3032300000000001</v>
      </c>
      <c r="H303" s="403">
        <v>41304.918749999997</v>
      </c>
      <c r="I303">
        <v>1.3032300000000001</v>
      </c>
      <c r="J303" s="403">
        <v>41305.044444444444</v>
      </c>
      <c r="K303">
        <v>1.30243</v>
      </c>
      <c r="L303">
        <v>0</v>
      </c>
      <c r="M303">
        <v>8.000000000001819</v>
      </c>
      <c r="N303">
        <v>0.59</v>
      </c>
      <c r="O303" s="589">
        <v>0.12569444444670808</v>
      </c>
    </row>
    <row r="304" spans="1:15" x14ac:dyDescent="0.2">
      <c r="A304" s="588">
        <v>303</v>
      </c>
      <c r="B304" s="588" t="s">
        <v>97</v>
      </c>
      <c r="C304" s="588">
        <v>7</v>
      </c>
      <c r="D304">
        <v>0.03</v>
      </c>
      <c r="E304">
        <v>0.11</v>
      </c>
      <c r="F304" s="403">
        <v>41305.947916666664</v>
      </c>
      <c r="G304">
        <v>1.30233</v>
      </c>
      <c r="H304" s="403">
        <v>41306.469444444447</v>
      </c>
      <c r="I304">
        <v>1.31732</v>
      </c>
      <c r="J304" s="403">
        <v>41306.670138888891</v>
      </c>
      <c r="K304">
        <v>1.3097799999999999</v>
      </c>
      <c r="L304">
        <v>149.90000000000146</v>
      </c>
      <c r="M304">
        <v>75.400000000001455</v>
      </c>
      <c r="N304">
        <v>9.08</v>
      </c>
      <c r="O304" s="589">
        <v>0.72222222222626442</v>
      </c>
    </row>
    <row r="305" spans="1:15" x14ac:dyDescent="0.2">
      <c r="A305" s="588">
        <v>304</v>
      </c>
      <c r="B305" s="588" t="s">
        <v>96</v>
      </c>
      <c r="C305" s="588">
        <v>2</v>
      </c>
      <c r="D305">
        <v>0.01</v>
      </c>
      <c r="E305">
        <v>0.02</v>
      </c>
      <c r="F305" s="403">
        <v>41309.03402777778</v>
      </c>
      <c r="G305">
        <v>1.30989</v>
      </c>
      <c r="H305" s="403">
        <v>41309.091666666667</v>
      </c>
      <c r="I305">
        <v>1.3083899999999999</v>
      </c>
      <c r="J305" s="403">
        <v>41309.106249999997</v>
      </c>
      <c r="K305">
        <v>1.3099400000000001</v>
      </c>
      <c r="L305">
        <v>15</v>
      </c>
      <c r="M305">
        <v>15.500000000001819</v>
      </c>
      <c r="N305">
        <v>1.1100000000000001</v>
      </c>
      <c r="O305" s="589">
        <v>7.2222222217533272E-2</v>
      </c>
    </row>
    <row r="306" spans="1:15" x14ac:dyDescent="0.2">
      <c r="A306" s="588">
        <v>305</v>
      </c>
      <c r="B306" s="588" t="s">
        <v>96</v>
      </c>
      <c r="C306" s="588">
        <v>3</v>
      </c>
      <c r="D306">
        <v>0.01</v>
      </c>
      <c r="E306">
        <v>0.03</v>
      </c>
      <c r="F306" s="403">
        <v>41310.03402777778</v>
      </c>
      <c r="G306">
        <v>1.29396</v>
      </c>
      <c r="H306" s="403">
        <v>41310.117361111108</v>
      </c>
      <c r="I306">
        <v>1.29088</v>
      </c>
      <c r="J306" s="403">
        <v>41310.166666666664</v>
      </c>
      <c r="K306">
        <v>1.2932300000000001</v>
      </c>
      <c r="L306">
        <v>30.799999999999272</v>
      </c>
      <c r="M306">
        <v>23.5</v>
      </c>
      <c r="N306">
        <v>1.6500000000000001</v>
      </c>
      <c r="O306" s="589">
        <v>0.132638888884685</v>
      </c>
    </row>
    <row r="307" spans="1:15" x14ac:dyDescent="0.2">
      <c r="A307" s="588">
        <v>306</v>
      </c>
      <c r="B307" s="588" t="s">
        <v>96</v>
      </c>
      <c r="C307" s="588">
        <v>1</v>
      </c>
      <c r="D307">
        <v>0.01</v>
      </c>
      <c r="E307">
        <v>0.01</v>
      </c>
      <c r="F307" s="403">
        <v>41310.92083333333</v>
      </c>
      <c r="G307">
        <v>1.3041400000000001</v>
      </c>
      <c r="H307" s="403">
        <v>41310.92083333333</v>
      </c>
      <c r="I307">
        <v>1.3041400000000001</v>
      </c>
      <c r="J307" s="403">
        <v>41310.934027777781</v>
      </c>
      <c r="K307">
        <v>1.30494</v>
      </c>
      <c r="L307">
        <v>0</v>
      </c>
      <c r="M307">
        <v>7.999999999998181</v>
      </c>
      <c r="N307">
        <v>0.55000000000000004</v>
      </c>
      <c r="O307" s="589">
        <v>1.319444445107365E-2</v>
      </c>
    </row>
    <row r="308" spans="1:15" x14ac:dyDescent="0.2">
      <c r="A308" s="588">
        <v>307</v>
      </c>
      <c r="B308" s="588" t="s">
        <v>97</v>
      </c>
      <c r="C308" s="588">
        <v>1</v>
      </c>
      <c r="D308">
        <v>0.01</v>
      </c>
      <c r="E308">
        <v>0.01</v>
      </c>
      <c r="F308" s="403">
        <v>41312.912499999999</v>
      </c>
      <c r="G308">
        <v>1.3033699999999999</v>
      </c>
      <c r="H308" s="403">
        <v>41312.912499999999</v>
      </c>
      <c r="I308">
        <v>1.3033699999999999</v>
      </c>
      <c r="J308" s="403">
        <v>41312.936111111114</v>
      </c>
      <c r="K308">
        <v>1.30257</v>
      </c>
      <c r="L308">
        <v>0</v>
      </c>
      <c r="M308">
        <v>7.999999999998181</v>
      </c>
      <c r="N308">
        <v>0.56000000000000005</v>
      </c>
      <c r="O308" s="589">
        <v>2.3611111115314998E-2</v>
      </c>
    </row>
    <row r="309" spans="1:15" x14ac:dyDescent="0.2">
      <c r="A309" s="588">
        <v>308</v>
      </c>
      <c r="B309" s="588" t="s">
        <v>96</v>
      </c>
      <c r="C309" s="588">
        <v>1</v>
      </c>
      <c r="D309">
        <v>0.01</v>
      </c>
      <c r="E309">
        <v>0.01</v>
      </c>
      <c r="F309" s="403">
        <v>41313.902083333334</v>
      </c>
      <c r="G309">
        <v>1.29491</v>
      </c>
      <c r="H309" s="403">
        <v>41313.902083333334</v>
      </c>
      <c r="I309">
        <v>1.29491</v>
      </c>
      <c r="J309" s="403">
        <v>41316.009722222225</v>
      </c>
      <c r="K309">
        <v>1.2957099999999999</v>
      </c>
      <c r="L309">
        <v>0</v>
      </c>
      <c r="M309">
        <v>7.999999999998181</v>
      </c>
      <c r="N309">
        <v>0.46</v>
      </c>
      <c r="O309" s="589">
        <v>0.10763888889050577</v>
      </c>
    </row>
    <row r="310" spans="1:15" x14ac:dyDescent="0.2">
      <c r="A310" s="588">
        <v>309</v>
      </c>
      <c r="B310" s="588" t="s">
        <v>96</v>
      </c>
      <c r="C310" s="588">
        <v>1</v>
      </c>
      <c r="D310">
        <v>0.01</v>
      </c>
      <c r="E310">
        <v>0.01</v>
      </c>
      <c r="F310" s="403">
        <v>41316.025694444441</v>
      </c>
      <c r="G310">
        <v>1.2956399999999999</v>
      </c>
      <c r="H310" s="403">
        <v>41316.025694444441</v>
      </c>
      <c r="I310">
        <v>1.2956399999999999</v>
      </c>
      <c r="J310" s="403">
        <v>41316.038194444445</v>
      </c>
      <c r="K310">
        <v>1.29644</v>
      </c>
      <c r="L310">
        <v>0</v>
      </c>
      <c r="M310">
        <v>8</v>
      </c>
      <c r="N310">
        <v>0.56000000000000005</v>
      </c>
      <c r="O310" s="589">
        <v>1.2500000004365575E-2</v>
      </c>
    </row>
    <row r="311" spans="1:15" x14ac:dyDescent="0.2">
      <c r="A311" s="588">
        <v>310</v>
      </c>
      <c r="B311" s="588" t="s">
        <v>96</v>
      </c>
      <c r="C311" s="588">
        <v>1</v>
      </c>
      <c r="D311">
        <v>0.01</v>
      </c>
      <c r="E311">
        <v>0.01</v>
      </c>
      <c r="F311" s="403">
        <v>41316.066666666666</v>
      </c>
      <c r="G311">
        <v>1.2949900000000001</v>
      </c>
      <c r="H311" s="403">
        <v>41316.066666666666</v>
      </c>
      <c r="I311">
        <v>1.2949900000000001</v>
      </c>
      <c r="J311" s="403">
        <v>41316.091666666667</v>
      </c>
      <c r="K311">
        <v>1.29579</v>
      </c>
      <c r="L311">
        <v>0</v>
      </c>
      <c r="M311">
        <v>7.999999999998181</v>
      </c>
      <c r="N311">
        <v>0.56000000000000005</v>
      </c>
      <c r="O311" s="589">
        <v>2.5000000001455192E-2</v>
      </c>
    </row>
    <row r="312" spans="1:15" x14ac:dyDescent="0.2">
      <c r="A312" s="588">
        <v>311</v>
      </c>
      <c r="B312" s="588" t="s">
        <v>97</v>
      </c>
      <c r="C312" s="588">
        <v>3</v>
      </c>
      <c r="D312">
        <v>0.01</v>
      </c>
      <c r="E312">
        <v>0.03</v>
      </c>
      <c r="F312" s="403">
        <v>41316.958333333336</v>
      </c>
      <c r="G312">
        <v>1.3041700000000001</v>
      </c>
      <c r="H312" s="403">
        <v>41316.978472222225</v>
      </c>
      <c r="I312">
        <v>1.30722</v>
      </c>
      <c r="J312" s="403">
        <v>41317.149305555555</v>
      </c>
      <c r="K312">
        <v>1.3048999999999999</v>
      </c>
      <c r="L312">
        <v>30.5</v>
      </c>
      <c r="M312">
        <v>23.200000000000728</v>
      </c>
      <c r="N312">
        <v>1.7000000000000002</v>
      </c>
      <c r="O312" s="589">
        <v>0.19097222221898846</v>
      </c>
    </row>
    <row r="313" spans="1:15" x14ac:dyDescent="0.2">
      <c r="A313" s="588">
        <v>312</v>
      </c>
      <c r="B313" s="588" t="s">
        <v>96</v>
      </c>
      <c r="C313" s="588">
        <v>4</v>
      </c>
      <c r="D313">
        <v>0.01</v>
      </c>
      <c r="E313">
        <v>0.04</v>
      </c>
      <c r="F313" s="403">
        <v>41318.059027777781</v>
      </c>
      <c r="G313">
        <v>1.3043</v>
      </c>
      <c r="H313" s="403">
        <v>41318.257638888892</v>
      </c>
      <c r="I313">
        <v>1.29895</v>
      </c>
      <c r="J313" s="403">
        <v>41318.459722222222</v>
      </c>
      <c r="K313">
        <v>1.3027299999999999</v>
      </c>
      <c r="L313">
        <v>53.5</v>
      </c>
      <c r="M313">
        <v>37.799999999999272</v>
      </c>
      <c r="N313">
        <v>2.5099999999999998</v>
      </c>
      <c r="O313" s="589">
        <v>0.40069444444088731</v>
      </c>
    </row>
    <row r="314" spans="1:15" x14ac:dyDescent="0.2">
      <c r="A314" s="588">
        <v>313</v>
      </c>
      <c r="B314" s="588" t="s">
        <v>96</v>
      </c>
      <c r="C314" s="588">
        <v>1</v>
      </c>
      <c r="D314">
        <v>0.01</v>
      </c>
      <c r="E314">
        <v>0.01</v>
      </c>
      <c r="F314" s="403">
        <v>41319.025694444441</v>
      </c>
      <c r="G314">
        <v>1.2975300000000001</v>
      </c>
      <c r="H314" s="403">
        <v>41319.025694444441</v>
      </c>
      <c r="I314">
        <v>1.2975300000000001</v>
      </c>
      <c r="J314" s="403">
        <v>41319.071527777778</v>
      </c>
      <c r="K314">
        <v>1.29833</v>
      </c>
      <c r="L314">
        <v>0</v>
      </c>
      <c r="M314">
        <v>7.999999999998181</v>
      </c>
      <c r="N314">
        <v>0.55000000000000004</v>
      </c>
      <c r="O314" s="589">
        <v>4.5833333337213844E-2</v>
      </c>
    </row>
    <row r="315" spans="1:15" x14ac:dyDescent="0.2">
      <c r="A315" s="588">
        <v>314</v>
      </c>
      <c r="B315" s="588" t="s">
        <v>97</v>
      </c>
      <c r="C315" s="588">
        <v>1</v>
      </c>
      <c r="D315">
        <v>0.01</v>
      </c>
      <c r="E315">
        <v>0.01</v>
      </c>
      <c r="F315" s="403">
        <v>41319.073611111111</v>
      </c>
      <c r="G315">
        <v>1.2984899999999999</v>
      </c>
      <c r="H315" s="403">
        <v>41319.073611111111</v>
      </c>
      <c r="I315">
        <v>1.2984899999999999</v>
      </c>
      <c r="J315" s="403">
        <v>41319.084027777775</v>
      </c>
      <c r="K315">
        <v>1.29769</v>
      </c>
      <c r="L315">
        <v>0</v>
      </c>
      <c r="M315">
        <v>8</v>
      </c>
      <c r="N315">
        <v>0.56000000000000005</v>
      </c>
      <c r="O315" s="589">
        <v>1.0416666664241347E-2</v>
      </c>
    </row>
    <row r="316" spans="1:15" x14ac:dyDescent="0.2">
      <c r="A316" s="588">
        <v>315</v>
      </c>
      <c r="B316" s="588" t="s">
        <v>96</v>
      </c>
      <c r="C316" s="588">
        <v>1</v>
      </c>
      <c r="D316">
        <v>0.01</v>
      </c>
      <c r="E316">
        <v>0.01</v>
      </c>
      <c r="F316" s="403">
        <v>41319.925694444442</v>
      </c>
      <c r="G316">
        <v>1.28942</v>
      </c>
      <c r="H316" s="403">
        <v>41319.925694444442</v>
      </c>
      <c r="I316">
        <v>1.28942</v>
      </c>
      <c r="J316" s="403">
        <v>41320</v>
      </c>
      <c r="K316">
        <v>1.2902199999999999</v>
      </c>
      <c r="L316">
        <v>0</v>
      </c>
      <c r="M316">
        <v>7.999999999998181</v>
      </c>
      <c r="N316">
        <v>0.46</v>
      </c>
      <c r="O316" s="589">
        <v>7.4305555557657499E-2</v>
      </c>
    </row>
    <row r="317" spans="1:15" x14ac:dyDescent="0.2">
      <c r="A317" s="588">
        <v>316</v>
      </c>
      <c r="B317" s="588" t="s">
        <v>97</v>
      </c>
      <c r="C317" s="588">
        <v>1</v>
      </c>
      <c r="D317">
        <v>0.01</v>
      </c>
      <c r="E317">
        <v>0.01</v>
      </c>
      <c r="F317" s="403">
        <v>41320.936111111114</v>
      </c>
      <c r="G317">
        <v>1.2972399999999999</v>
      </c>
      <c r="H317" s="403">
        <v>41320.936111111114</v>
      </c>
      <c r="I317">
        <v>1.2972399999999999</v>
      </c>
      <c r="J317" s="403">
        <v>41320.995138888888</v>
      </c>
      <c r="K317">
        <v>1.29644</v>
      </c>
      <c r="L317">
        <v>0</v>
      </c>
      <c r="M317">
        <v>8</v>
      </c>
      <c r="N317">
        <v>0.55000000000000004</v>
      </c>
      <c r="O317" s="589">
        <v>5.9027777773735579E-2</v>
      </c>
    </row>
    <row r="318" spans="1:15" x14ac:dyDescent="0.2">
      <c r="A318" s="588">
        <v>317</v>
      </c>
      <c r="B318" s="588" t="s">
        <v>96</v>
      </c>
      <c r="C318" s="588">
        <v>1</v>
      </c>
      <c r="D318">
        <v>0.01</v>
      </c>
      <c r="E318">
        <v>0.01</v>
      </c>
      <c r="F318" s="403">
        <v>41323.069444444445</v>
      </c>
      <c r="G318">
        <v>1.2967200000000001</v>
      </c>
      <c r="H318" s="403">
        <v>41323.069444444445</v>
      </c>
      <c r="I318">
        <v>1.2967200000000001</v>
      </c>
      <c r="J318" s="403">
        <v>41323.125</v>
      </c>
      <c r="K318">
        <v>1.29752</v>
      </c>
      <c r="L318">
        <v>0</v>
      </c>
      <c r="M318">
        <v>8</v>
      </c>
      <c r="N318">
        <v>0.55000000000000004</v>
      </c>
      <c r="O318" s="589">
        <v>5.5555555554747116E-2</v>
      </c>
    </row>
    <row r="319" spans="1:15" x14ac:dyDescent="0.2">
      <c r="A319" s="588">
        <v>318</v>
      </c>
      <c r="B319" s="588" t="s">
        <v>96</v>
      </c>
      <c r="C319" s="588">
        <v>2</v>
      </c>
      <c r="D319">
        <v>0.01</v>
      </c>
      <c r="E319">
        <v>0.02</v>
      </c>
      <c r="F319" s="403">
        <v>41324.07708333333</v>
      </c>
      <c r="G319">
        <v>1.2947900000000001</v>
      </c>
      <c r="H319" s="403">
        <v>41324.089583333334</v>
      </c>
      <c r="I319">
        <v>1.2932900000000001</v>
      </c>
      <c r="J319" s="403">
        <v>41324.104166666664</v>
      </c>
      <c r="K319">
        <v>1.29484</v>
      </c>
      <c r="L319">
        <v>15.000000000001819</v>
      </c>
      <c r="M319">
        <v>15.5</v>
      </c>
      <c r="N319">
        <v>1.1100000000000001</v>
      </c>
      <c r="O319" s="589">
        <v>2.7083333334303461E-2</v>
      </c>
    </row>
    <row r="320" spans="1:15" x14ac:dyDescent="0.2">
      <c r="A320" s="588">
        <v>319</v>
      </c>
      <c r="B320" s="588" t="s">
        <v>96</v>
      </c>
      <c r="C320" s="588">
        <v>1</v>
      </c>
      <c r="D320">
        <v>0.01</v>
      </c>
      <c r="E320">
        <v>0.01</v>
      </c>
      <c r="F320" s="403">
        <v>41324.882638888892</v>
      </c>
      <c r="G320">
        <v>1.2922100000000001</v>
      </c>
      <c r="H320" s="403">
        <v>41324.882638888892</v>
      </c>
      <c r="I320">
        <v>1.2922100000000001</v>
      </c>
      <c r="J320" s="403">
        <v>41324.926388888889</v>
      </c>
      <c r="K320">
        <v>1.29301</v>
      </c>
      <c r="L320">
        <v>0</v>
      </c>
      <c r="M320">
        <v>8</v>
      </c>
      <c r="N320">
        <v>0.55000000000000004</v>
      </c>
      <c r="O320" s="589">
        <v>4.3749999997089617E-2</v>
      </c>
    </row>
    <row r="321" spans="1:15" x14ac:dyDescent="0.2">
      <c r="A321" s="588">
        <v>320</v>
      </c>
      <c r="B321" s="588" t="s">
        <v>97</v>
      </c>
      <c r="C321" s="588">
        <v>3</v>
      </c>
      <c r="D321">
        <v>0.01</v>
      </c>
      <c r="E321">
        <v>0.03</v>
      </c>
      <c r="F321" s="403">
        <v>41324.93472222222</v>
      </c>
      <c r="G321">
        <v>1.29315</v>
      </c>
      <c r="H321" s="403">
        <v>41325.090277777781</v>
      </c>
      <c r="I321">
        <v>1.29619</v>
      </c>
      <c r="J321" s="403">
        <v>41325.306250000001</v>
      </c>
      <c r="K321">
        <v>1.2938700000000001</v>
      </c>
      <c r="L321">
        <v>30.399999999999636</v>
      </c>
      <c r="M321">
        <v>23.199999999998909</v>
      </c>
      <c r="N321">
        <v>1.6700000000000002</v>
      </c>
      <c r="O321" s="589">
        <v>0.37152777778101154</v>
      </c>
    </row>
    <row r="322" spans="1:15" x14ac:dyDescent="0.2">
      <c r="A322" s="588">
        <v>321</v>
      </c>
      <c r="B322" s="588" t="s">
        <v>96</v>
      </c>
      <c r="C322" s="588">
        <v>1</v>
      </c>
      <c r="D322">
        <v>0.01</v>
      </c>
      <c r="E322">
        <v>0.01</v>
      </c>
      <c r="F322" s="403">
        <v>41326.056250000001</v>
      </c>
      <c r="G322">
        <v>1.2943800000000001</v>
      </c>
      <c r="H322" s="403">
        <v>41326.056250000001</v>
      </c>
      <c r="I322">
        <v>1.2943800000000001</v>
      </c>
      <c r="J322" s="403">
        <v>41326.066666666666</v>
      </c>
      <c r="K322">
        <v>1.29518</v>
      </c>
      <c r="L322">
        <v>0</v>
      </c>
      <c r="M322">
        <v>7.999999999998181</v>
      </c>
      <c r="N322">
        <v>0.55000000000000004</v>
      </c>
      <c r="O322" s="589">
        <v>1.0416666664241347E-2</v>
      </c>
    </row>
    <row r="323" spans="1:15" x14ac:dyDescent="0.2">
      <c r="A323" s="588">
        <v>322</v>
      </c>
      <c r="B323" s="588" t="s">
        <v>97</v>
      </c>
      <c r="C323" s="588">
        <v>1</v>
      </c>
      <c r="D323">
        <v>0.01</v>
      </c>
      <c r="E323">
        <v>0.01</v>
      </c>
      <c r="F323" s="403">
        <v>41326.881944444445</v>
      </c>
      <c r="G323">
        <v>1.28888</v>
      </c>
      <c r="H323" s="403">
        <v>41326.881944444445</v>
      </c>
      <c r="I323">
        <v>1.28888</v>
      </c>
      <c r="J323" s="403">
        <v>41326.896527777775</v>
      </c>
      <c r="K323">
        <v>1.2880799999999999</v>
      </c>
      <c r="L323">
        <v>0</v>
      </c>
      <c r="M323">
        <v>8.000000000001819</v>
      </c>
      <c r="N323">
        <v>0.55000000000000004</v>
      </c>
      <c r="O323" s="589">
        <v>1.4583333329937886E-2</v>
      </c>
    </row>
    <row r="324" spans="1:15" x14ac:dyDescent="0.2">
      <c r="A324" s="588">
        <v>323</v>
      </c>
      <c r="B324" s="588" t="s">
        <v>96</v>
      </c>
      <c r="C324" s="588">
        <v>1</v>
      </c>
      <c r="D324">
        <v>0.01</v>
      </c>
      <c r="E324">
        <v>0.01</v>
      </c>
      <c r="F324" s="403">
        <v>41326.936111111114</v>
      </c>
      <c r="G324">
        <v>1.2860199999999999</v>
      </c>
      <c r="H324" s="403">
        <v>41326.936111111114</v>
      </c>
      <c r="I324">
        <v>1.2860199999999999</v>
      </c>
      <c r="J324" s="403">
        <v>41326.95416666667</v>
      </c>
      <c r="K324">
        <v>1.2868200000000001</v>
      </c>
      <c r="L324">
        <v>0</v>
      </c>
      <c r="M324">
        <v>8.000000000001819</v>
      </c>
      <c r="N324">
        <v>0.55000000000000004</v>
      </c>
      <c r="O324" s="589">
        <v>1.8055555556202307E-2</v>
      </c>
    </row>
    <row r="325" spans="1:15" x14ac:dyDescent="0.2">
      <c r="A325" s="588">
        <v>324</v>
      </c>
      <c r="B325" s="588" t="s">
        <v>96</v>
      </c>
      <c r="C325" s="588">
        <v>1</v>
      </c>
      <c r="D325">
        <v>0.01</v>
      </c>
      <c r="E325">
        <v>0.01</v>
      </c>
      <c r="F325" s="403">
        <v>41327.049305555556</v>
      </c>
      <c r="G325">
        <v>1.28189</v>
      </c>
      <c r="H325" s="403">
        <v>41327.049305555556</v>
      </c>
      <c r="I325">
        <v>1.28189</v>
      </c>
      <c r="J325" s="403">
        <v>41327.1</v>
      </c>
      <c r="K325">
        <v>1.2826900000000001</v>
      </c>
      <c r="L325">
        <v>0</v>
      </c>
      <c r="M325">
        <v>8.000000000001819</v>
      </c>
      <c r="N325">
        <v>0.55000000000000004</v>
      </c>
      <c r="O325" s="589">
        <v>5.0694444442342501E-2</v>
      </c>
    </row>
    <row r="326" spans="1:15" x14ac:dyDescent="0.2">
      <c r="A326" s="588">
        <v>325</v>
      </c>
      <c r="B326" s="588" t="s">
        <v>96</v>
      </c>
      <c r="C326" s="588">
        <v>1</v>
      </c>
      <c r="D326">
        <v>0.01</v>
      </c>
      <c r="E326">
        <v>0.01</v>
      </c>
      <c r="F326" s="403">
        <v>41327.960416666669</v>
      </c>
      <c r="G326">
        <v>1.2760400000000001</v>
      </c>
      <c r="H326" s="403">
        <v>41327.960416666669</v>
      </c>
      <c r="I326">
        <v>1.2760400000000001</v>
      </c>
      <c r="J326" s="403">
        <v>41327.986111111109</v>
      </c>
      <c r="K326">
        <v>1.27684</v>
      </c>
      <c r="L326">
        <v>0</v>
      </c>
      <c r="M326">
        <v>7.999999999998181</v>
      </c>
      <c r="N326">
        <v>0.55000000000000004</v>
      </c>
      <c r="O326" s="589">
        <v>2.569444444088731E-2</v>
      </c>
    </row>
    <row r="327" spans="1:15" x14ac:dyDescent="0.2">
      <c r="A327" s="588">
        <v>326</v>
      </c>
      <c r="B327" s="588" t="s">
        <v>96</v>
      </c>
      <c r="C327" s="588">
        <v>1</v>
      </c>
      <c r="D327">
        <v>0.01</v>
      </c>
      <c r="E327">
        <v>0.01</v>
      </c>
      <c r="F327" s="403">
        <v>41330.072222222225</v>
      </c>
      <c r="G327">
        <v>1.2814099999999999</v>
      </c>
      <c r="H327" s="403">
        <v>41330.072222222225</v>
      </c>
      <c r="I327">
        <v>1.2814099999999999</v>
      </c>
      <c r="J327" s="403">
        <v>41330.077777777777</v>
      </c>
      <c r="K327">
        <v>1.2822100000000001</v>
      </c>
      <c r="L327">
        <v>0</v>
      </c>
      <c r="M327">
        <v>8.000000000001819</v>
      </c>
      <c r="N327">
        <v>0.55000000000000004</v>
      </c>
      <c r="O327" s="589">
        <v>5.5555555518367328E-3</v>
      </c>
    </row>
    <row r="328" spans="1:15" x14ac:dyDescent="0.2">
      <c r="A328" s="588">
        <v>327</v>
      </c>
      <c r="B328" s="588" t="s">
        <v>96</v>
      </c>
      <c r="C328" s="588">
        <v>2</v>
      </c>
      <c r="D328">
        <v>0.01</v>
      </c>
      <c r="E328">
        <v>0.02</v>
      </c>
      <c r="F328" s="403">
        <v>41330.875</v>
      </c>
      <c r="G328">
        <v>1.2745500000000001</v>
      </c>
      <c r="H328" s="403">
        <v>41330.875694444447</v>
      </c>
      <c r="I328">
        <v>1.2729999999999999</v>
      </c>
      <c r="J328" s="403">
        <v>41330.877083333333</v>
      </c>
      <c r="K328">
        <v>1.27458</v>
      </c>
      <c r="L328">
        <v>15.5</v>
      </c>
      <c r="M328">
        <v>15.800000000001091</v>
      </c>
      <c r="N328">
        <v>1.1100000000000001</v>
      </c>
      <c r="O328" s="589">
        <v>2.0833333328482695E-3</v>
      </c>
    </row>
    <row r="329" spans="1:15" x14ac:dyDescent="0.2">
      <c r="A329" s="588">
        <v>328</v>
      </c>
      <c r="B329" s="588" t="s">
        <v>96</v>
      </c>
      <c r="C329" s="588">
        <v>1</v>
      </c>
      <c r="D329">
        <v>0.01</v>
      </c>
      <c r="E329">
        <v>0.01</v>
      </c>
      <c r="F329" s="403">
        <v>41330.890972222223</v>
      </c>
      <c r="G329">
        <v>1.27563</v>
      </c>
      <c r="H329" s="403">
        <v>41330.890972222223</v>
      </c>
      <c r="I329">
        <v>1.27563</v>
      </c>
      <c r="J329" s="403">
        <v>41330.895833333336</v>
      </c>
      <c r="K329">
        <v>1.27643</v>
      </c>
      <c r="L329">
        <v>0</v>
      </c>
      <c r="M329">
        <v>7.999999999998181</v>
      </c>
      <c r="N329">
        <v>0.56000000000000005</v>
      </c>
      <c r="O329" s="589">
        <v>4.8611111124046147E-3</v>
      </c>
    </row>
    <row r="330" spans="1:15" x14ac:dyDescent="0.2">
      <c r="A330" s="588">
        <v>329</v>
      </c>
      <c r="B330" s="588" t="s">
        <v>96</v>
      </c>
      <c r="C330" s="588">
        <v>1</v>
      </c>
      <c r="D330">
        <v>0.01</v>
      </c>
      <c r="E330">
        <v>0.01</v>
      </c>
      <c r="F330" s="403">
        <v>41330.90902777778</v>
      </c>
      <c r="G330">
        <v>1.2745500000000001</v>
      </c>
      <c r="H330" s="403">
        <v>41330.90902777778</v>
      </c>
      <c r="I330">
        <v>1.2745500000000001</v>
      </c>
      <c r="J330" s="403">
        <v>41330.912499999999</v>
      </c>
      <c r="K330">
        <v>1.27535</v>
      </c>
      <c r="L330">
        <v>0</v>
      </c>
      <c r="M330">
        <v>8</v>
      </c>
      <c r="N330">
        <v>0.55000000000000004</v>
      </c>
      <c r="O330" s="589">
        <v>3.4722222189884633E-3</v>
      </c>
    </row>
    <row r="331" spans="1:15" x14ac:dyDescent="0.2">
      <c r="A331" s="588">
        <v>330</v>
      </c>
      <c r="B331" s="588" t="s">
        <v>96</v>
      </c>
      <c r="C331" s="588">
        <v>4</v>
      </c>
      <c r="D331">
        <v>0.01</v>
      </c>
      <c r="E331">
        <v>0.04</v>
      </c>
      <c r="F331" s="403">
        <v>41330.918749999997</v>
      </c>
      <c r="G331">
        <v>1.2753699999999999</v>
      </c>
      <c r="H331" s="403">
        <v>41330.938194444447</v>
      </c>
      <c r="I331">
        <v>1.2699800000000001</v>
      </c>
      <c r="J331" s="403">
        <v>41330.986805555556</v>
      </c>
      <c r="K331">
        <v>1.2737799999999999</v>
      </c>
      <c r="L331">
        <v>53.899999999997817</v>
      </c>
      <c r="M331">
        <v>37.999999999998181</v>
      </c>
      <c r="N331">
        <v>2.5099999999999998</v>
      </c>
      <c r="O331" s="589">
        <v>6.805555555911269E-2</v>
      </c>
    </row>
    <row r="332" spans="1:15" x14ac:dyDescent="0.2">
      <c r="A332" s="588">
        <v>331</v>
      </c>
      <c r="B332" s="588" t="s">
        <v>96</v>
      </c>
      <c r="C332" s="588">
        <v>1</v>
      </c>
      <c r="D332">
        <v>0.01</v>
      </c>
      <c r="E332">
        <v>0.01</v>
      </c>
      <c r="F332" s="403">
        <v>41331.892361111109</v>
      </c>
      <c r="G332">
        <v>1.27549</v>
      </c>
      <c r="H332" s="403">
        <v>41331.892361111109</v>
      </c>
      <c r="I332">
        <v>1.27549</v>
      </c>
      <c r="J332" s="403">
        <v>41331.927083333336</v>
      </c>
      <c r="K332">
        <v>1.2762899999999999</v>
      </c>
      <c r="L332">
        <v>0</v>
      </c>
      <c r="M332">
        <v>8</v>
      </c>
      <c r="N332">
        <v>0.55000000000000004</v>
      </c>
      <c r="O332" s="589">
        <v>3.4722222226264421E-2</v>
      </c>
    </row>
    <row r="333" spans="1:15" x14ac:dyDescent="0.2">
      <c r="A333" s="588">
        <v>332</v>
      </c>
      <c r="B333" s="588" t="s">
        <v>97</v>
      </c>
      <c r="C333" s="588">
        <v>2</v>
      </c>
      <c r="D333">
        <v>0.01</v>
      </c>
      <c r="E333">
        <v>0.02</v>
      </c>
      <c r="F333" s="403">
        <v>41331.96875</v>
      </c>
      <c r="G333">
        <v>1.2765500000000001</v>
      </c>
      <c r="H333" s="403">
        <v>41332.070138888892</v>
      </c>
      <c r="I333">
        <v>1.27806</v>
      </c>
      <c r="J333" s="403">
        <v>41332.093055555553</v>
      </c>
      <c r="K333">
        <v>1.27651</v>
      </c>
      <c r="L333">
        <v>15.100000000000364</v>
      </c>
      <c r="M333">
        <v>15.5</v>
      </c>
      <c r="N333">
        <v>1.1000000000000001</v>
      </c>
      <c r="O333" s="589">
        <v>0.12430555555329192</v>
      </c>
    </row>
    <row r="334" spans="1:15" x14ac:dyDescent="0.2">
      <c r="A334" s="588">
        <v>333</v>
      </c>
      <c r="B334" s="588" t="s">
        <v>96</v>
      </c>
      <c r="C334" s="588">
        <v>1</v>
      </c>
      <c r="D334">
        <v>0.01</v>
      </c>
      <c r="E334">
        <v>0.01</v>
      </c>
      <c r="F334" s="403">
        <v>41332.893055555556</v>
      </c>
      <c r="G334">
        <v>1.2844</v>
      </c>
      <c r="H334" s="403">
        <v>41332.893055555556</v>
      </c>
      <c r="I334">
        <v>1.2844</v>
      </c>
      <c r="J334" s="403">
        <v>41332.90625</v>
      </c>
      <c r="K334">
        <v>1.2851999999999999</v>
      </c>
      <c r="L334">
        <v>0</v>
      </c>
      <c r="M334">
        <v>7.999999999998181</v>
      </c>
      <c r="N334">
        <v>0.55000000000000004</v>
      </c>
      <c r="O334" s="589">
        <v>1.3194444443797693E-2</v>
      </c>
    </row>
    <row r="335" spans="1:15" x14ac:dyDescent="0.2">
      <c r="A335" s="588">
        <v>334</v>
      </c>
      <c r="B335" s="588" t="s">
        <v>96</v>
      </c>
      <c r="C335" s="588">
        <v>1</v>
      </c>
      <c r="D335">
        <v>0.01</v>
      </c>
      <c r="E335">
        <v>0.01</v>
      </c>
      <c r="F335" s="403">
        <v>41332.916666666664</v>
      </c>
      <c r="G335">
        <v>1.2814700000000001</v>
      </c>
      <c r="H335" s="403">
        <v>41332.916666666664</v>
      </c>
      <c r="I335">
        <v>1.2814700000000001</v>
      </c>
      <c r="J335" s="403">
        <v>41332.916666666664</v>
      </c>
      <c r="K335">
        <v>1.28227</v>
      </c>
      <c r="L335">
        <v>0</v>
      </c>
      <c r="M335">
        <v>8</v>
      </c>
      <c r="N335">
        <v>0.55000000000000004</v>
      </c>
      <c r="O335" s="589">
        <v>0</v>
      </c>
    </row>
    <row r="336" spans="1:15" x14ac:dyDescent="0.2">
      <c r="A336" s="588">
        <v>335</v>
      </c>
      <c r="B336" s="588" t="s">
        <v>96</v>
      </c>
      <c r="C336" s="588">
        <v>1</v>
      </c>
      <c r="D336">
        <v>0.01</v>
      </c>
      <c r="E336">
        <v>0.01</v>
      </c>
      <c r="F336" s="403">
        <v>41332.916666666664</v>
      </c>
      <c r="G336">
        <v>1.2824899999999999</v>
      </c>
      <c r="H336" s="403">
        <v>41332.916666666664</v>
      </c>
      <c r="I336">
        <v>1.2824899999999999</v>
      </c>
      <c r="J336" s="403">
        <v>41332.936805555553</v>
      </c>
      <c r="K336">
        <v>1.28329</v>
      </c>
      <c r="L336">
        <v>0</v>
      </c>
      <c r="M336">
        <v>8</v>
      </c>
      <c r="N336">
        <v>0.55000000000000004</v>
      </c>
      <c r="O336" s="589">
        <v>2.0138888889050577E-2</v>
      </c>
    </row>
    <row r="337" spans="1:15" x14ac:dyDescent="0.2">
      <c r="A337" s="588">
        <v>336</v>
      </c>
      <c r="B337" s="588" t="s">
        <v>97</v>
      </c>
      <c r="C337" s="588">
        <v>3</v>
      </c>
      <c r="D337">
        <v>0.01</v>
      </c>
      <c r="E337">
        <v>0.03</v>
      </c>
      <c r="F337" s="403">
        <v>41332.947916666664</v>
      </c>
      <c r="G337">
        <v>1.2837700000000001</v>
      </c>
      <c r="H337" s="403">
        <v>41333.079861111109</v>
      </c>
      <c r="I337">
        <v>1.2868999999999999</v>
      </c>
      <c r="J337" s="403">
        <v>41333.107638888891</v>
      </c>
      <c r="K337">
        <v>1.2845200000000001</v>
      </c>
      <c r="L337">
        <v>31.299999999999272</v>
      </c>
      <c r="M337">
        <v>23.799999999999272</v>
      </c>
      <c r="N337">
        <v>1.68</v>
      </c>
      <c r="O337" s="589">
        <v>0.15972222222626442</v>
      </c>
    </row>
    <row r="338" spans="1:15" x14ac:dyDescent="0.2">
      <c r="A338" s="588">
        <v>337</v>
      </c>
      <c r="B338" s="588" t="s">
        <v>96</v>
      </c>
      <c r="C338" s="588">
        <v>1</v>
      </c>
      <c r="D338">
        <v>0.01</v>
      </c>
      <c r="E338">
        <v>0.01</v>
      </c>
      <c r="F338" s="403">
        <v>41334.022222222222</v>
      </c>
      <c r="G338">
        <v>1.2783500000000001</v>
      </c>
      <c r="H338" s="403">
        <v>41334.022222222222</v>
      </c>
      <c r="I338">
        <v>1.2783500000000001</v>
      </c>
      <c r="J338" s="403">
        <v>41334.120833333334</v>
      </c>
      <c r="K338">
        <v>1.27915</v>
      </c>
      <c r="L338">
        <v>0</v>
      </c>
      <c r="M338">
        <v>7.999999999998181</v>
      </c>
      <c r="N338">
        <v>0.55000000000000004</v>
      </c>
      <c r="O338" s="589">
        <v>9.8611111112404615E-2</v>
      </c>
    </row>
    <row r="339" spans="1:15" x14ac:dyDescent="0.2">
      <c r="A339" s="588">
        <v>338</v>
      </c>
      <c r="B339" s="588" t="s">
        <v>96</v>
      </c>
      <c r="C339" s="588">
        <v>1</v>
      </c>
      <c r="D339">
        <v>0.01</v>
      </c>
      <c r="E339">
        <v>0.01</v>
      </c>
      <c r="F339" s="403">
        <v>41334.892361111109</v>
      </c>
      <c r="G339">
        <v>1.2750999999999999</v>
      </c>
      <c r="H339" s="403">
        <v>41334.892361111109</v>
      </c>
      <c r="I339">
        <v>1.2750999999999999</v>
      </c>
      <c r="J339" s="403">
        <v>41334.902083333334</v>
      </c>
      <c r="K339">
        <v>1.2759</v>
      </c>
      <c r="L339">
        <v>0</v>
      </c>
      <c r="M339">
        <v>8.000000000001819</v>
      </c>
      <c r="N339">
        <v>0.56000000000000005</v>
      </c>
      <c r="O339" s="589">
        <v>9.7222222248092294E-3</v>
      </c>
    </row>
    <row r="340" spans="1:15" x14ac:dyDescent="0.2">
      <c r="A340" s="588">
        <v>339</v>
      </c>
      <c r="B340" s="588" t="s">
        <v>97</v>
      </c>
      <c r="C340" s="588">
        <v>5</v>
      </c>
      <c r="D340">
        <v>0.02</v>
      </c>
      <c r="E340">
        <v>0.06</v>
      </c>
      <c r="F340" s="403">
        <v>41337.064583333333</v>
      </c>
      <c r="G340">
        <v>1.2765599999999999</v>
      </c>
      <c r="H340" s="403">
        <v>41337.265277777777</v>
      </c>
      <c r="I340">
        <v>1.2850200000000001</v>
      </c>
      <c r="J340" s="403">
        <v>41337.59375</v>
      </c>
      <c r="K340">
        <v>1.28003</v>
      </c>
      <c r="L340">
        <v>84.600000000002183</v>
      </c>
      <c r="M340">
        <v>49.900000000001455</v>
      </c>
      <c r="N340">
        <v>4.18</v>
      </c>
      <c r="O340" s="589">
        <v>0.52916666666715173</v>
      </c>
    </row>
    <row r="341" spans="1:15" x14ac:dyDescent="0.2">
      <c r="A341" s="588">
        <v>340</v>
      </c>
      <c r="B341" s="588" t="s">
        <v>96</v>
      </c>
      <c r="C341" s="588">
        <v>4</v>
      </c>
      <c r="D341">
        <v>0.01</v>
      </c>
      <c r="E341">
        <v>0.04</v>
      </c>
      <c r="F341" s="403">
        <v>41337.875694444447</v>
      </c>
      <c r="G341">
        <v>1.2785500000000001</v>
      </c>
      <c r="H341" s="403">
        <v>41338.238194444442</v>
      </c>
      <c r="I341">
        <v>1.27319</v>
      </c>
      <c r="J341" s="403">
        <v>41338.474305555559</v>
      </c>
      <c r="K341">
        <v>1.2769600000000001</v>
      </c>
      <c r="L341">
        <v>53.600000000000364</v>
      </c>
      <c r="M341">
        <v>37.700000000000728</v>
      </c>
      <c r="N341">
        <v>2.29</v>
      </c>
      <c r="O341" s="589">
        <v>0.59861111111240461</v>
      </c>
    </row>
    <row r="342" spans="1:15" x14ac:dyDescent="0.2">
      <c r="A342" s="588">
        <v>341</v>
      </c>
      <c r="B342" s="588" t="s">
        <v>97</v>
      </c>
      <c r="C342" s="588">
        <v>1</v>
      </c>
      <c r="D342">
        <v>0.01</v>
      </c>
      <c r="E342">
        <v>0.01</v>
      </c>
      <c r="F342" s="403">
        <v>41338.916666666664</v>
      </c>
      <c r="G342">
        <v>1.27319</v>
      </c>
      <c r="H342" s="403">
        <v>41338.916666666664</v>
      </c>
      <c r="I342">
        <v>1.27319</v>
      </c>
      <c r="J342" s="403">
        <v>41338.944444444445</v>
      </c>
      <c r="K342">
        <v>1.2723899999999999</v>
      </c>
      <c r="L342">
        <v>0</v>
      </c>
      <c r="M342">
        <v>8</v>
      </c>
      <c r="N342">
        <v>0.55000000000000004</v>
      </c>
      <c r="O342" s="589">
        <v>2.7777777781011537E-2</v>
      </c>
    </row>
    <row r="343" spans="1:15" x14ac:dyDescent="0.2">
      <c r="A343" s="588">
        <v>342</v>
      </c>
      <c r="B343" s="588" t="s">
        <v>96</v>
      </c>
      <c r="C343" s="588">
        <v>2</v>
      </c>
      <c r="D343">
        <v>0.01</v>
      </c>
      <c r="E343">
        <v>0.02</v>
      </c>
      <c r="F343" s="403">
        <v>41339.049305555556</v>
      </c>
      <c r="G343">
        <v>1.2712600000000001</v>
      </c>
      <c r="H343" s="403">
        <v>41339.109722222223</v>
      </c>
      <c r="I343">
        <v>1.2697400000000001</v>
      </c>
      <c r="J343" s="403">
        <v>41339.450694444444</v>
      </c>
      <c r="K343">
        <v>1.2713000000000001</v>
      </c>
      <c r="L343">
        <v>15.199999999998909</v>
      </c>
      <c r="M343">
        <v>15.600000000000364</v>
      </c>
      <c r="N343">
        <v>1.0900000000000001</v>
      </c>
      <c r="O343" s="589">
        <v>0.40138888888759539</v>
      </c>
    </row>
    <row r="344" spans="1:15" x14ac:dyDescent="0.2">
      <c r="A344" s="588">
        <v>343</v>
      </c>
      <c r="B344" s="588" t="s">
        <v>97</v>
      </c>
      <c r="C344" s="588">
        <v>1</v>
      </c>
      <c r="D344">
        <v>0.01</v>
      </c>
      <c r="E344">
        <v>0.01</v>
      </c>
      <c r="F344" s="403">
        <v>41339.888888888891</v>
      </c>
      <c r="G344">
        <v>1.26972</v>
      </c>
      <c r="H344" s="403">
        <v>41339.888888888891</v>
      </c>
      <c r="I344">
        <v>1.26972</v>
      </c>
      <c r="J344" s="403">
        <v>41339.896527777775</v>
      </c>
      <c r="K344">
        <v>1.26892</v>
      </c>
      <c r="L344">
        <v>0</v>
      </c>
      <c r="M344">
        <v>7.999999999998181</v>
      </c>
      <c r="N344">
        <v>0.55000000000000004</v>
      </c>
      <c r="O344" s="589">
        <v>7.6388888846850023E-3</v>
      </c>
    </row>
    <row r="345" spans="1:15" x14ac:dyDescent="0.2">
      <c r="A345" s="588">
        <v>344</v>
      </c>
      <c r="B345" s="588" t="s">
        <v>97</v>
      </c>
      <c r="C345" s="588">
        <v>1</v>
      </c>
      <c r="D345">
        <v>0.01</v>
      </c>
      <c r="E345">
        <v>0.01</v>
      </c>
      <c r="F345" s="403">
        <v>41340.042361111111</v>
      </c>
      <c r="G345">
        <v>1.2688699999999999</v>
      </c>
      <c r="H345" s="403">
        <v>41340.042361111111</v>
      </c>
      <c r="I345">
        <v>1.2688699999999999</v>
      </c>
      <c r="J345" s="403">
        <v>41340.098611111112</v>
      </c>
      <c r="K345">
        <v>1.26807</v>
      </c>
      <c r="L345">
        <v>0</v>
      </c>
      <c r="M345">
        <v>7.999999999998181</v>
      </c>
      <c r="N345">
        <v>0.56000000000000005</v>
      </c>
      <c r="O345" s="589">
        <v>5.6250000001455192E-2</v>
      </c>
    </row>
    <row r="346" spans="1:15" x14ac:dyDescent="0.2">
      <c r="A346" s="588">
        <v>345</v>
      </c>
      <c r="B346" s="588" t="s">
        <v>96</v>
      </c>
      <c r="C346" s="588">
        <v>1</v>
      </c>
      <c r="D346">
        <v>0.01</v>
      </c>
      <c r="E346">
        <v>0.01</v>
      </c>
      <c r="F346" s="403">
        <v>41340.910416666666</v>
      </c>
      <c r="G346">
        <v>1.2755000000000001</v>
      </c>
      <c r="H346" s="403">
        <v>41340.910416666666</v>
      </c>
      <c r="I346">
        <v>1.2755000000000001</v>
      </c>
      <c r="J346" s="403">
        <v>41340.963194444441</v>
      </c>
      <c r="K346">
        <v>1.2763</v>
      </c>
      <c r="L346">
        <v>0</v>
      </c>
      <c r="M346">
        <v>8</v>
      </c>
      <c r="N346">
        <v>0.56000000000000005</v>
      </c>
      <c r="O346" s="589">
        <v>5.2777777775190771E-2</v>
      </c>
    </row>
    <row r="347" spans="1:15" x14ac:dyDescent="0.2">
      <c r="A347" s="588">
        <v>346</v>
      </c>
      <c r="B347" s="588" t="s">
        <v>97</v>
      </c>
      <c r="C347" s="588">
        <v>1</v>
      </c>
      <c r="D347">
        <v>0.01</v>
      </c>
      <c r="E347">
        <v>0.01</v>
      </c>
      <c r="F347" s="403">
        <v>41341.88958333333</v>
      </c>
      <c r="G347">
        <v>1.2707599999999999</v>
      </c>
      <c r="H347" s="403">
        <v>41341.88958333333</v>
      </c>
      <c r="I347">
        <v>1.2707599999999999</v>
      </c>
      <c r="J347" s="403">
        <v>41341.946527777778</v>
      </c>
      <c r="K347">
        <v>1.26996</v>
      </c>
      <c r="L347">
        <v>0</v>
      </c>
      <c r="M347">
        <v>7.999999999998181</v>
      </c>
      <c r="N347">
        <v>0.55000000000000004</v>
      </c>
      <c r="O347" s="589">
        <v>5.6944444448163267E-2</v>
      </c>
    </row>
    <row r="348" spans="1:15" x14ac:dyDescent="0.2">
      <c r="A348" s="588">
        <v>347</v>
      </c>
      <c r="B348" s="588" t="s">
        <v>97</v>
      </c>
      <c r="C348" s="588">
        <v>1</v>
      </c>
      <c r="D348">
        <v>0.01</v>
      </c>
      <c r="E348">
        <v>0.01</v>
      </c>
      <c r="F348" s="403">
        <v>41341.973611111112</v>
      </c>
      <c r="G348">
        <v>1.2708999999999999</v>
      </c>
      <c r="H348" s="403">
        <v>41341.973611111112</v>
      </c>
      <c r="I348">
        <v>1.2708999999999999</v>
      </c>
      <c r="J348" s="403">
        <v>41341.98541666667</v>
      </c>
      <c r="K348">
        <v>1.2701</v>
      </c>
      <c r="L348">
        <v>0</v>
      </c>
      <c r="M348">
        <v>8</v>
      </c>
      <c r="N348">
        <v>0.56000000000000005</v>
      </c>
      <c r="O348" s="589">
        <v>1.1805555557657499E-2</v>
      </c>
    </row>
    <row r="349" spans="1:15" x14ac:dyDescent="0.2">
      <c r="A349" s="588">
        <v>348</v>
      </c>
      <c r="B349" s="588" t="s">
        <v>96</v>
      </c>
      <c r="C349" s="588">
        <v>1</v>
      </c>
      <c r="D349">
        <v>0.01</v>
      </c>
      <c r="E349">
        <v>0.01</v>
      </c>
      <c r="F349" s="403">
        <v>41344.063888888886</v>
      </c>
      <c r="G349">
        <v>1.27128</v>
      </c>
      <c r="H349" s="403">
        <v>41344.063888888886</v>
      </c>
      <c r="I349">
        <v>1.27128</v>
      </c>
      <c r="J349" s="403">
        <v>41344.199305555558</v>
      </c>
      <c r="K349">
        <v>1.2720800000000001</v>
      </c>
      <c r="L349">
        <v>0</v>
      </c>
      <c r="M349">
        <v>8.000000000001819</v>
      </c>
      <c r="N349">
        <v>0.55000000000000004</v>
      </c>
      <c r="O349" s="589">
        <v>0.13541666667151731</v>
      </c>
    </row>
    <row r="350" spans="1:15" x14ac:dyDescent="0.2">
      <c r="A350" s="588">
        <v>349</v>
      </c>
      <c r="B350" s="588" t="s">
        <v>97</v>
      </c>
      <c r="C350" s="588">
        <v>1</v>
      </c>
      <c r="D350">
        <v>0.01</v>
      </c>
      <c r="E350">
        <v>0.01</v>
      </c>
      <c r="F350" s="403">
        <v>41344.875694444447</v>
      </c>
      <c r="G350">
        <v>1.2697099999999999</v>
      </c>
      <c r="H350" s="403">
        <v>41344.875694444447</v>
      </c>
      <c r="I350">
        <v>1.2697099999999999</v>
      </c>
      <c r="J350" s="403">
        <v>41344.924305555556</v>
      </c>
      <c r="K350">
        <v>1.26891</v>
      </c>
      <c r="L350">
        <v>0</v>
      </c>
      <c r="M350">
        <v>7.999999999998181</v>
      </c>
      <c r="N350">
        <v>0.56000000000000005</v>
      </c>
      <c r="O350" s="589">
        <v>4.8611111109494232E-2</v>
      </c>
    </row>
    <row r="351" spans="1:15" x14ac:dyDescent="0.2">
      <c r="A351" s="588">
        <v>350</v>
      </c>
      <c r="B351" s="588" t="s">
        <v>97</v>
      </c>
      <c r="C351" s="588">
        <v>1</v>
      </c>
      <c r="D351">
        <v>0.01</v>
      </c>
      <c r="E351">
        <v>0.01</v>
      </c>
      <c r="F351" s="403">
        <v>41345.89166666667</v>
      </c>
      <c r="G351">
        <v>1.26311</v>
      </c>
      <c r="H351" s="403">
        <v>41345.89166666667</v>
      </c>
      <c r="I351">
        <v>1.26311</v>
      </c>
      <c r="J351" s="403">
        <v>41345.912499999999</v>
      </c>
      <c r="K351">
        <v>1.26231</v>
      </c>
      <c r="L351">
        <v>0</v>
      </c>
      <c r="M351">
        <v>8</v>
      </c>
      <c r="N351">
        <v>0.55000000000000004</v>
      </c>
      <c r="O351" s="589">
        <v>2.0833333328482695E-2</v>
      </c>
    </row>
    <row r="352" spans="1:15" x14ac:dyDescent="0.2">
      <c r="A352" s="588">
        <v>351</v>
      </c>
      <c r="B352" s="588" t="s">
        <v>97</v>
      </c>
      <c r="C352" s="588">
        <v>2</v>
      </c>
      <c r="D352">
        <v>0.01</v>
      </c>
      <c r="E352">
        <v>0.02</v>
      </c>
      <c r="F352" s="403">
        <v>41346.879861111112</v>
      </c>
      <c r="G352">
        <v>1.2574099999999999</v>
      </c>
      <c r="H352" s="403">
        <v>41346.936111111114</v>
      </c>
      <c r="I352">
        <v>1.2589600000000001</v>
      </c>
      <c r="J352" s="403">
        <v>41347.104166666664</v>
      </c>
      <c r="K352">
        <v>1.25739</v>
      </c>
      <c r="L352">
        <v>15.500000000001819</v>
      </c>
      <c r="M352">
        <v>15.700000000000728</v>
      </c>
      <c r="N352">
        <v>1.19</v>
      </c>
      <c r="O352" s="589">
        <v>0.22430555555183673</v>
      </c>
    </row>
    <row r="353" spans="1:15" x14ac:dyDescent="0.2">
      <c r="A353" s="588">
        <v>352</v>
      </c>
      <c r="B353" s="588" t="s">
        <v>96</v>
      </c>
      <c r="C353" s="588">
        <v>1</v>
      </c>
      <c r="D353">
        <v>0.01</v>
      </c>
      <c r="E353">
        <v>0.01</v>
      </c>
      <c r="F353" s="403">
        <v>41348.881944444445</v>
      </c>
      <c r="G353">
        <v>1.25427</v>
      </c>
      <c r="H353" s="403">
        <v>41348.881944444445</v>
      </c>
      <c r="I353">
        <v>1.25427</v>
      </c>
      <c r="J353" s="403">
        <v>41348.922222222223</v>
      </c>
      <c r="K353">
        <v>1.2550699999999999</v>
      </c>
      <c r="L353">
        <v>0</v>
      </c>
      <c r="M353">
        <v>7.999999999998181</v>
      </c>
      <c r="N353">
        <v>0.56000000000000005</v>
      </c>
      <c r="O353" s="589">
        <v>4.0277777778101154E-2</v>
      </c>
    </row>
    <row r="354" spans="1:15" x14ac:dyDescent="0.2">
      <c r="A354" s="588">
        <v>353</v>
      </c>
      <c r="B354" s="588" t="s">
        <v>97</v>
      </c>
      <c r="C354" s="588">
        <v>1</v>
      </c>
      <c r="D354">
        <v>0.01</v>
      </c>
      <c r="E354">
        <v>0.01</v>
      </c>
      <c r="F354" s="403">
        <v>41348.927777777775</v>
      </c>
      <c r="G354">
        <v>1.2557400000000001</v>
      </c>
      <c r="H354" s="403">
        <v>41348.927777777775</v>
      </c>
      <c r="I354">
        <v>1.2557400000000001</v>
      </c>
      <c r="J354" s="403">
        <v>41350.958333333336</v>
      </c>
      <c r="K354">
        <v>1.2549399999999999</v>
      </c>
      <c r="L354">
        <v>0</v>
      </c>
      <c r="M354">
        <v>8.000000000001819</v>
      </c>
      <c r="N354">
        <v>0.55000000000000004</v>
      </c>
      <c r="O354" s="589">
        <v>3.0555555560567882E-2</v>
      </c>
    </row>
    <row r="355" spans="1:15" x14ac:dyDescent="0.2">
      <c r="A355" s="588">
        <v>354</v>
      </c>
      <c r="B355" s="588" t="s">
        <v>96</v>
      </c>
      <c r="C355" s="588">
        <v>1</v>
      </c>
      <c r="D355">
        <v>0.01</v>
      </c>
      <c r="E355">
        <v>0.01</v>
      </c>
      <c r="F355" s="403">
        <v>41351.892361111109</v>
      </c>
      <c r="G355">
        <v>1.2445600000000001</v>
      </c>
      <c r="H355" s="403">
        <v>41351.892361111109</v>
      </c>
      <c r="I355">
        <v>1.2445600000000001</v>
      </c>
      <c r="J355" s="403">
        <v>41351.916666666664</v>
      </c>
      <c r="K355">
        <v>1.24536</v>
      </c>
      <c r="L355">
        <v>0</v>
      </c>
      <c r="M355">
        <v>8</v>
      </c>
      <c r="N355">
        <v>0.55000000000000004</v>
      </c>
      <c r="O355" s="589">
        <v>2.4305555554747116E-2</v>
      </c>
    </row>
    <row r="356" spans="1:15" x14ac:dyDescent="0.2">
      <c r="A356" s="588">
        <v>355</v>
      </c>
      <c r="B356" s="588" t="s">
        <v>96</v>
      </c>
      <c r="C356" s="588">
        <v>1</v>
      </c>
      <c r="D356">
        <v>0.01</v>
      </c>
      <c r="E356">
        <v>0.01</v>
      </c>
      <c r="F356" s="403">
        <v>41351.916666666664</v>
      </c>
      <c r="G356">
        <v>1.24549</v>
      </c>
      <c r="H356" s="403">
        <v>41351.916666666664</v>
      </c>
      <c r="I356">
        <v>1.24549</v>
      </c>
      <c r="J356" s="403">
        <v>41351.925000000003</v>
      </c>
      <c r="K356">
        <v>1.2462899999999999</v>
      </c>
      <c r="L356">
        <v>0</v>
      </c>
      <c r="M356">
        <v>8</v>
      </c>
      <c r="N356">
        <v>0.55000000000000004</v>
      </c>
      <c r="O356" s="589">
        <v>8.3333333386690356E-3</v>
      </c>
    </row>
    <row r="357" spans="1:15" x14ac:dyDescent="0.2">
      <c r="A357" s="588">
        <v>356</v>
      </c>
      <c r="B357" s="588" t="s">
        <v>97</v>
      </c>
      <c r="C357" s="588">
        <v>1</v>
      </c>
      <c r="D357">
        <v>0.01</v>
      </c>
      <c r="E357">
        <v>0.01</v>
      </c>
      <c r="F357" s="403">
        <v>41352.919444444444</v>
      </c>
      <c r="G357">
        <v>1.2430099999999999</v>
      </c>
      <c r="H357" s="403">
        <v>41352.919444444444</v>
      </c>
      <c r="I357">
        <v>1.2430099999999999</v>
      </c>
      <c r="J357" s="403">
        <v>41352.953472222223</v>
      </c>
      <c r="K357">
        <v>1.24221</v>
      </c>
      <c r="L357">
        <v>0</v>
      </c>
      <c r="M357">
        <v>8</v>
      </c>
      <c r="N357">
        <v>0.55000000000000004</v>
      </c>
      <c r="O357" s="589">
        <v>3.4027777779556345E-2</v>
      </c>
    </row>
    <row r="358" spans="1:15" x14ac:dyDescent="0.2">
      <c r="A358" s="588">
        <v>357</v>
      </c>
      <c r="B358" s="588" t="s">
        <v>96</v>
      </c>
      <c r="C358" s="588">
        <v>2</v>
      </c>
      <c r="D358">
        <v>0.01</v>
      </c>
      <c r="E358">
        <v>0.02</v>
      </c>
      <c r="F358" s="403">
        <v>41352.962500000001</v>
      </c>
      <c r="G358">
        <v>1.24193</v>
      </c>
      <c r="H358" s="403">
        <v>41353.036111111112</v>
      </c>
      <c r="I358">
        <v>1.24041</v>
      </c>
      <c r="J358" s="403">
        <v>41353.100694444445</v>
      </c>
      <c r="K358">
        <v>1.24197</v>
      </c>
      <c r="L358">
        <v>15.199999999998909</v>
      </c>
      <c r="M358">
        <v>15.600000000000364</v>
      </c>
      <c r="N358">
        <v>1.02</v>
      </c>
      <c r="O358" s="589">
        <v>0.13819444444379769</v>
      </c>
    </row>
    <row r="359" spans="1:15" x14ac:dyDescent="0.2">
      <c r="A359" s="588">
        <v>358</v>
      </c>
      <c r="B359" s="588" t="s">
        <v>96</v>
      </c>
      <c r="C359" s="588">
        <v>1</v>
      </c>
      <c r="D359">
        <v>0.01</v>
      </c>
      <c r="E359">
        <v>0.01</v>
      </c>
      <c r="F359" s="403">
        <v>41354.961805555555</v>
      </c>
      <c r="G359">
        <v>1.23587</v>
      </c>
      <c r="H359" s="403">
        <v>41354.961805555555</v>
      </c>
      <c r="I359">
        <v>1.23587</v>
      </c>
      <c r="J359" s="403">
        <v>41355.097222222219</v>
      </c>
      <c r="K359">
        <v>1.2366699999999999</v>
      </c>
      <c r="L359">
        <v>0</v>
      </c>
      <c r="M359">
        <v>7.999999999998181</v>
      </c>
      <c r="N359">
        <v>0.47</v>
      </c>
      <c r="O359" s="589">
        <v>0.13541666666424135</v>
      </c>
    </row>
    <row r="360" spans="1:15" x14ac:dyDescent="0.2">
      <c r="A360" s="588">
        <v>359</v>
      </c>
      <c r="B360" s="588" t="s">
        <v>97</v>
      </c>
      <c r="C360" s="588">
        <v>1</v>
      </c>
      <c r="D360">
        <v>0.01</v>
      </c>
      <c r="E360">
        <v>0.01</v>
      </c>
      <c r="F360" s="403">
        <v>41355.924305555556</v>
      </c>
      <c r="G360">
        <v>1.2436799999999999</v>
      </c>
      <c r="H360" s="403">
        <v>41355.924305555556</v>
      </c>
      <c r="I360">
        <v>1.2436799999999999</v>
      </c>
      <c r="J360" s="403">
        <v>41357.958333333336</v>
      </c>
      <c r="K360">
        <v>1.24288</v>
      </c>
      <c r="L360">
        <v>0</v>
      </c>
      <c r="M360">
        <v>8</v>
      </c>
      <c r="N360">
        <v>0.55000000000000004</v>
      </c>
      <c r="O360" s="589">
        <v>3.4027777779556345E-2</v>
      </c>
    </row>
    <row r="361" spans="1:15" x14ac:dyDescent="0.2">
      <c r="A361" s="588">
        <v>360</v>
      </c>
      <c r="B361" s="588" t="s">
        <v>97</v>
      </c>
      <c r="C361" s="588">
        <v>1</v>
      </c>
      <c r="D361">
        <v>0.01</v>
      </c>
      <c r="E361">
        <v>0.01</v>
      </c>
      <c r="F361" s="403">
        <v>41358.077777777777</v>
      </c>
      <c r="G361">
        <v>1.24681</v>
      </c>
      <c r="H361" s="403">
        <v>41358.077777777777</v>
      </c>
      <c r="I361">
        <v>1.24681</v>
      </c>
      <c r="J361" s="403">
        <v>41358.083333333336</v>
      </c>
      <c r="K361">
        <v>1.2460100000000001</v>
      </c>
      <c r="L361">
        <v>0</v>
      </c>
      <c r="M361">
        <v>8</v>
      </c>
      <c r="N361">
        <v>0.55000000000000004</v>
      </c>
      <c r="O361" s="589">
        <v>5.5555555591126904E-3</v>
      </c>
    </row>
    <row r="362" spans="1:15" x14ac:dyDescent="0.2">
      <c r="A362" s="588">
        <v>361</v>
      </c>
      <c r="B362" s="588" t="s">
        <v>96</v>
      </c>
      <c r="C362" s="588">
        <v>1</v>
      </c>
      <c r="D362">
        <v>0.01</v>
      </c>
      <c r="E362">
        <v>0.01</v>
      </c>
      <c r="F362" s="403">
        <v>41358.890972222223</v>
      </c>
      <c r="G362">
        <v>1.22882</v>
      </c>
      <c r="H362" s="403">
        <v>41358.890972222223</v>
      </c>
      <c r="I362">
        <v>1.22882</v>
      </c>
      <c r="J362" s="403">
        <v>41359.154861111114</v>
      </c>
      <c r="K362">
        <v>1.2296199999999999</v>
      </c>
      <c r="L362">
        <v>0</v>
      </c>
      <c r="M362">
        <v>7.999999999998181</v>
      </c>
      <c r="N362">
        <v>0.46</v>
      </c>
      <c r="O362" s="589">
        <v>0.26388888889050577</v>
      </c>
    </row>
    <row r="363" spans="1:15" x14ac:dyDescent="0.2">
      <c r="A363" s="588">
        <v>362</v>
      </c>
      <c r="B363" s="588" t="s">
        <v>97</v>
      </c>
      <c r="C363" s="588">
        <v>1</v>
      </c>
      <c r="D363">
        <v>0.01</v>
      </c>
      <c r="E363">
        <v>0.01</v>
      </c>
      <c r="F363" s="403">
        <v>41360.93472222222</v>
      </c>
      <c r="G363">
        <v>1.2236800000000001</v>
      </c>
      <c r="H363" s="403">
        <v>41360.93472222222</v>
      </c>
      <c r="I363">
        <v>1.2236800000000001</v>
      </c>
      <c r="J363" s="403">
        <v>41361.074999999997</v>
      </c>
      <c r="K363">
        <v>1.22288</v>
      </c>
      <c r="L363">
        <v>0</v>
      </c>
      <c r="M363">
        <v>8.000000000001819</v>
      </c>
      <c r="N363">
        <v>0.59</v>
      </c>
      <c r="O363" s="589">
        <v>0.14027777777664596</v>
      </c>
    </row>
    <row r="364" spans="1:15" x14ac:dyDescent="0.2">
      <c r="A364" s="588">
        <v>363</v>
      </c>
      <c r="B364" s="588" t="s">
        <v>96</v>
      </c>
      <c r="C364" s="588">
        <v>1</v>
      </c>
      <c r="D364">
        <v>0.01</v>
      </c>
      <c r="E364">
        <v>0.01</v>
      </c>
      <c r="F364" s="403">
        <v>41361.927083333336</v>
      </c>
      <c r="G364">
        <v>1.2307999999999999</v>
      </c>
      <c r="H364" s="403">
        <v>41361.927083333336</v>
      </c>
      <c r="I364">
        <v>1.2307999999999999</v>
      </c>
      <c r="J364" s="403">
        <v>41362.119444444441</v>
      </c>
      <c r="K364">
        <v>1.2316</v>
      </c>
      <c r="L364">
        <v>0</v>
      </c>
      <c r="M364">
        <v>8.000000000001819</v>
      </c>
      <c r="N364">
        <v>0.47</v>
      </c>
      <c r="O364" s="589">
        <v>0.19236111110512866</v>
      </c>
    </row>
    <row r="365" spans="1:15" x14ac:dyDescent="0.2">
      <c r="A365" s="588">
        <v>364</v>
      </c>
      <c r="B365" s="588" t="s">
        <v>97</v>
      </c>
      <c r="C365" s="588">
        <v>1</v>
      </c>
      <c r="D365">
        <v>0.01</v>
      </c>
      <c r="E365">
        <v>0.01</v>
      </c>
      <c r="F365" s="403">
        <v>41365.931944444441</v>
      </c>
      <c r="G365">
        <v>1.2330399999999999</v>
      </c>
      <c r="H365" s="403">
        <v>41365.931944444441</v>
      </c>
      <c r="I365">
        <v>1.2330399999999999</v>
      </c>
      <c r="J365" s="403">
        <v>41366.000694444447</v>
      </c>
      <c r="K365">
        <v>1.23224</v>
      </c>
      <c r="L365">
        <v>0</v>
      </c>
      <c r="M365">
        <v>8</v>
      </c>
      <c r="N365">
        <v>0.56000000000000005</v>
      </c>
      <c r="O365" s="589">
        <v>6.8750000005820766E-2</v>
      </c>
    </row>
    <row r="366" spans="1:15" x14ac:dyDescent="0.2">
      <c r="A366" s="588">
        <v>365</v>
      </c>
      <c r="B366" s="588" t="s">
        <v>96</v>
      </c>
      <c r="C366" s="588">
        <v>2</v>
      </c>
      <c r="D366">
        <v>0.01</v>
      </c>
      <c r="E366">
        <v>0.02</v>
      </c>
      <c r="F366" s="403">
        <v>41366.049305555556</v>
      </c>
      <c r="G366">
        <v>1.23201</v>
      </c>
      <c r="H366" s="403">
        <v>41366.074305555558</v>
      </c>
      <c r="I366">
        <v>1.23051</v>
      </c>
      <c r="J366" s="403">
        <v>41366.149305555555</v>
      </c>
      <c r="K366">
        <v>1.2320599999999999</v>
      </c>
      <c r="L366">
        <v>15</v>
      </c>
      <c r="M366">
        <v>15.499999999998181</v>
      </c>
      <c r="N366">
        <v>1.1000000000000001</v>
      </c>
      <c r="O366" s="589">
        <v>9.9999999998544808E-2</v>
      </c>
    </row>
    <row r="367" spans="1:15" x14ac:dyDescent="0.2">
      <c r="A367" s="588">
        <v>366</v>
      </c>
      <c r="B367" s="588" t="s">
        <v>97</v>
      </c>
      <c r="C367" s="588">
        <v>2</v>
      </c>
      <c r="D367">
        <v>0.01</v>
      </c>
      <c r="E367">
        <v>0.02</v>
      </c>
      <c r="F367" s="403">
        <v>41367.915972222225</v>
      </c>
      <c r="G367">
        <v>1.2275100000000001</v>
      </c>
      <c r="H367" s="403">
        <v>41367.941666666666</v>
      </c>
      <c r="I367">
        <v>1.22902</v>
      </c>
      <c r="J367" s="403">
        <v>41368.145833333336</v>
      </c>
      <c r="K367">
        <v>1.2274700000000001</v>
      </c>
      <c r="L367">
        <v>15.100000000000364</v>
      </c>
      <c r="M367">
        <v>15.5</v>
      </c>
      <c r="N367">
        <v>1.1900000000000002</v>
      </c>
      <c r="O367" s="589">
        <v>0.22986111111094942</v>
      </c>
    </row>
    <row r="368" spans="1:15" x14ac:dyDescent="0.2">
      <c r="A368" s="588">
        <v>367</v>
      </c>
      <c r="B368" s="588" t="s">
        <v>97</v>
      </c>
      <c r="C368" s="588">
        <v>1</v>
      </c>
      <c r="D368">
        <v>0.01</v>
      </c>
      <c r="E368">
        <v>0.01</v>
      </c>
      <c r="F368" s="403">
        <v>41368.888194444444</v>
      </c>
      <c r="G368">
        <v>1.2397199999999999</v>
      </c>
      <c r="H368" s="403">
        <v>41368.888194444444</v>
      </c>
      <c r="I368">
        <v>1.2397199999999999</v>
      </c>
      <c r="J368" s="403">
        <v>41368.89166666667</v>
      </c>
      <c r="K368">
        <v>1.23892</v>
      </c>
      <c r="L368">
        <v>0</v>
      </c>
      <c r="M368">
        <v>7.999999999998181</v>
      </c>
      <c r="N368">
        <v>0.55000000000000004</v>
      </c>
      <c r="O368" s="589">
        <v>3.4722222262644209E-3</v>
      </c>
    </row>
    <row r="369" spans="1:15" x14ac:dyDescent="0.2">
      <c r="A369" s="588">
        <v>368</v>
      </c>
      <c r="B369" s="588" t="s">
        <v>97</v>
      </c>
      <c r="C369" s="588">
        <v>1</v>
      </c>
      <c r="D369">
        <v>0.01</v>
      </c>
      <c r="E369">
        <v>0.01</v>
      </c>
      <c r="F369" s="403">
        <v>41369.036805555559</v>
      </c>
      <c r="G369">
        <v>1.24004</v>
      </c>
      <c r="H369" s="403">
        <v>41369.036805555559</v>
      </c>
      <c r="I369">
        <v>1.24004</v>
      </c>
      <c r="J369" s="403">
        <v>41369.058333333334</v>
      </c>
      <c r="K369">
        <v>1.2392399999999999</v>
      </c>
      <c r="L369">
        <v>0</v>
      </c>
      <c r="M369">
        <v>8</v>
      </c>
      <c r="N369">
        <v>0.55000000000000004</v>
      </c>
      <c r="O369" s="589">
        <v>2.1527777775190771E-2</v>
      </c>
    </row>
    <row r="370" spans="1:15" x14ac:dyDescent="0.2">
      <c r="A370" s="588">
        <v>369</v>
      </c>
      <c r="B370" s="588" t="s">
        <v>96</v>
      </c>
      <c r="C370" s="588">
        <v>2</v>
      </c>
      <c r="D370">
        <v>0.01</v>
      </c>
      <c r="E370">
        <v>0.02</v>
      </c>
      <c r="F370" s="403">
        <v>41369.916666666664</v>
      </c>
      <c r="G370">
        <v>1.2529999999999999</v>
      </c>
      <c r="H370" s="403">
        <v>41369.945138888892</v>
      </c>
      <c r="I370">
        <v>1.2514700000000001</v>
      </c>
      <c r="J370" s="403">
        <v>41372.010416666664</v>
      </c>
      <c r="K370">
        <v>1.2530399999999999</v>
      </c>
      <c r="L370">
        <v>15.299999999997453</v>
      </c>
      <c r="M370">
        <v>15.699999999998909</v>
      </c>
      <c r="N370">
        <v>0.92999999999999994</v>
      </c>
      <c r="O370" s="589">
        <v>9.375E-2</v>
      </c>
    </row>
    <row r="371" spans="1:15" x14ac:dyDescent="0.2">
      <c r="A371" s="588">
        <v>370</v>
      </c>
      <c r="B371" s="588" t="s">
        <v>97</v>
      </c>
      <c r="C371" s="588">
        <v>2</v>
      </c>
      <c r="D371">
        <v>0.01</v>
      </c>
      <c r="E371">
        <v>0.02</v>
      </c>
      <c r="F371" s="403">
        <v>41372.040972222225</v>
      </c>
      <c r="G371">
        <v>1.25301</v>
      </c>
      <c r="H371" s="403">
        <v>41372.118055555555</v>
      </c>
      <c r="I371">
        <v>1.25451</v>
      </c>
      <c r="J371" s="403">
        <v>41372.144444444442</v>
      </c>
      <c r="K371">
        <v>1.2529600000000001</v>
      </c>
      <c r="L371">
        <v>15</v>
      </c>
      <c r="M371">
        <v>15.5</v>
      </c>
      <c r="N371">
        <v>1.1000000000000001</v>
      </c>
      <c r="O371" s="589">
        <v>0.10347222221753327</v>
      </c>
    </row>
    <row r="372" spans="1:15" x14ac:dyDescent="0.2">
      <c r="A372" s="588">
        <v>371</v>
      </c>
      <c r="B372" s="588" t="s">
        <v>96</v>
      </c>
      <c r="C372" s="588">
        <v>2</v>
      </c>
      <c r="D372">
        <v>0.01</v>
      </c>
      <c r="E372">
        <v>0.02</v>
      </c>
      <c r="F372" s="403">
        <v>41372.912499999999</v>
      </c>
      <c r="G372">
        <v>1.2501500000000001</v>
      </c>
      <c r="H372" s="403">
        <v>41372.945833333331</v>
      </c>
      <c r="I372">
        <v>1.24864</v>
      </c>
      <c r="J372" s="403">
        <v>41373.010416666664</v>
      </c>
      <c r="K372">
        <v>1.2502</v>
      </c>
      <c r="L372">
        <v>15.100000000002183</v>
      </c>
      <c r="M372">
        <v>15.600000000000364</v>
      </c>
      <c r="N372">
        <v>0.94</v>
      </c>
      <c r="O372" s="589">
        <v>9.7916666665696539E-2</v>
      </c>
    </row>
    <row r="373" spans="1:15" x14ac:dyDescent="0.2">
      <c r="A373" s="588">
        <v>372</v>
      </c>
      <c r="B373" s="588" t="s">
        <v>96</v>
      </c>
      <c r="C373" s="588">
        <v>1</v>
      </c>
      <c r="D373">
        <v>0.01</v>
      </c>
      <c r="E373">
        <v>0.01</v>
      </c>
      <c r="F373" s="403">
        <v>41373.950694444444</v>
      </c>
      <c r="G373">
        <v>1.2474400000000001</v>
      </c>
      <c r="H373" s="403">
        <v>41373.950694444444</v>
      </c>
      <c r="I373">
        <v>1.2474400000000001</v>
      </c>
      <c r="J373" s="403">
        <v>41374.152083333334</v>
      </c>
      <c r="K373">
        <v>1.24824</v>
      </c>
      <c r="L373">
        <v>0</v>
      </c>
      <c r="M373">
        <v>7.999999999998181</v>
      </c>
      <c r="N373">
        <v>0.46</v>
      </c>
      <c r="O373" s="589">
        <v>0.20138888889050577</v>
      </c>
    </row>
    <row r="374" spans="1:15" x14ac:dyDescent="0.2">
      <c r="A374" s="588">
        <v>373</v>
      </c>
      <c r="B374" s="588" t="s">
        <v>97</v>
      </c>
      <c r="C374" s="588">
        <v>1</v>
      </c>
      <c r="D374">
        <v>0.01</v>
      </c>
      <c r="E374">
        <v>0.01</v>
      </c>
      <c r="F374" s="403">
        <v>41374.97152777778</v>
      </c>
      <c r="G374">
        <v>1.24004</v>
      </c>
      <c r="H374" s="403">
        <v>41374.97152777778</v>
      </c>
      <c r="I374">
        <v>1.24004</v>
      </c>
      <c r="J374" s="403">
        <v>41375.030555555553</v>
      </c>
      <c r="K374">
        <v>1.2392399999999999</v>
      </c>
      <c r="L374">
        <v>0</v>
      </c>
      <c r="M374">
        <v>8</v>
      </c>
      <c r="N374">
        <v>0.6</v>
      </c>
      <c r="O374" s="589">
        <v>5.9027777773735579E-2</v>
      </c>
    </row>
    <row r="375" spans="1:15" x14ac:dyDescent="0.2">
      <c r="A375" s="588">
        <v>374</v>
      </c>
      <c r="B375" s="588" t="s">
        <v>97</v>
      </c>
      <c r="C375" s="588">
        <v>2</v>
      </c>
      <c r="D375">
        <v>0.01</v>
      </c>
      <c r="E375">
        <v>0.02</v>
      </c>
      <c r="F375" s="403">
        <v>41376.960416666669</v>
      </c>
      <c r="G375">
        <v>1.24716</v>
      </c>
      <c r="H375" s="403">
        <v>41376.982638888891</v>
      </c>
      <c r="I375">
        <v>1.2486699999999999</v>
      </c>
      <c r="J375" s="403">
        <v>41379.04583333333</v>
      </c>
      <c r="K375">
        <v>1.24712</v>
      </c>
      <c r="L375">
        <v>15.099999999998545</v>
      </c>
      <c r="M375">
        <v>15.499999999998181</v>
      </c>
      <c r="N375">
        <v>1.1200000000000001</v>
      </c>
      <c r="O375" s="589">
        <v>8.5416666661330964E-2</v>
      </c>
    </row>
    <row r="376" spans="1:15" x14ac:dyDescent="0.2">
      <c r="A376" s="588">
        <v>375</v>
      </c>
      <c r="B376" s="588" t="s">
        <v>97</v>
      </c>
      <c r="C376" s="588">
        <v>2</v>
      </c>
      <c r="D376">
        <v>0.01</v>
      </c>
      <c r="E376">
        <v>0.02</v>
      </c>
      <c r="F376" s="403">
        <v>41379.879166666666</v>
      </c>
      <c r="G376">
        <v>1.26118</v>
      </c>
      <c r="H376" s="403">
        <v>41379.884027777778</v>
      </c>
      <c r="I376">
        <v>1.2627299999999999</v>
      </c>
      <c r="J376" s="403">
        <v>41379.886805555558</v>
      </c>
      <c r="K376">
        <v>1.2611600000000001</v>
      </c>
      <c r="L376">
        <v>15.5</v>
      </c>
      <c r="M376">
        <v>15.699999999998909</v>
      </c>
      <c r="N376">
        <v>1.0900000000000001</v>
      </c>
      <c r="O376" s="589">
        <v>7.6388888919609599E-3</v>
      </c>
    </row>
    <row r="377" spans="1:15" x14ac:dyDescent="0.2">
      <c r="A377" s="588">
        <v>376</v>
      </c>
      <c r="B377" s="588" t="s">
        <v>97</v>
      </c>
      <c r="C377" s="588">
        <v>1</v>
      </c>
      <c r="D377">
        <v>0.01</v>
      </c>
      <c r="E377">
        <v>0.01</v>
      </c>
      <c r="F377" s="403">
        <v>41379.88958333333</v>
      </c>
      <c r="G377">
        <v>1.26162</v>
      </c>
      <c r="H377" s="403">
        <v>41379.88958333333</v>
      </c>
      <c r="I377">
        <v>1.26162</v>
      </c>
      <c r="J377" s="403">
        <v>41379.890972222223</v>
      </c>
      <c r="K377">
        <v>1.2608200000000001</v>
      </c>
      <c r="L377">
        <v>0</v>
      </c>
      <c r="M377">
        <v>7.999999999998181</v>
      </c>
      <c r="N377">
        <v>0.56000000000000005</v>
      </c>
      <c r="O377" s="589">
        <v>1.3888888934161514E-3</v>
      </c>
    </row>
    <row r="378" spans="1:15" x14ac:dyDescent="0.2">
      <c r="A378" s="588">
        <v>377</v>
      </c>
      <c r="B378" s="588" t="s">
        <v>97</v>
      </c>
      <c r="C378" s="588">
        <v>4</v>
      </c>
      <c r="D378">
        <v>0.01</v>
      </c>
      <c r="E378">
        <v>0.04</v>
      </c>
      <c r="F378" s="403">
        <v>41379.897916666669</v>
      </c>
      <c r="G378">
        <v>1.2608299999999999</v>
      </c>
      <c r="H378" s="403">
        <v>41379.977083333331</v>
      </c>
      <c r="I378">
        <v>1.26617</v>
      </c>
      <c r="J378" s="403">
        <v>41380.069444444445</v>
      </c>
      <c r="K378">
        <v>1.2624</v>
      </c>
      <c r="L378">
        <v>53.400000000001455</v>
      </c>
      <c r="M378">
        <v>37.700000000000728</v>
      </c>
      <c r="N378">
        <v>2.5</v>
      </c>
      <c r="O378" s="589">
        <v>0.17152777777664596</v>
      </c>
    </row>
    <row r="379" spans="1:15" x14ac:dyDescent="0.2">
      <c r="A379" s="588">
        <v>378</v>
      </c>
      <c r="B379" s="588" t="s">
        <v>97</v>
      </c>
      <c r="C379" s="588">
        <v>1</v>
      </c>
      <c r="D379">
        <v>0.01</v>
      </c>
      <c r="E379">
        <v>0.01</v>
      </c>
      <c r="F379" s="403">
        <v>41380.916666666664</v>
      </c>
      <c r="G379">
        <v>1.27058</v>
      </c>
      <c r="H379" s="403">
        <v>41380.916666666664</v>
      </c>
      <c r="I379">
        <v>1.27058</v>
      </c>
      <c r="J379" s="403">
        <v>41380.922222222223</v>
      </c>
      <c r="K379">
        <v>1.2697799999999999</v>
      </c>
      <c r="L379">
        <v>0</v>
      </c>
      <c r="M379">
        <v>8.000000000001819</v>
      </c>
      <c r="N379">
        <v>0.55000000000000004</v>
      </c>
      <c r="O379" s="589">
        <v>5.5555555591126904E-3</v>
      </c>
    </row>
    <row r="380" spans="1:15" x14ac:dyDescent="0.2">
      <c r="A380" s="588">
        <v>379</v>
      </c>
      <c r="B380" s="588" t="s">
        <v>97</v>
      </c>
      <c r="C380" s="588">
        <v>1</v>
      </c>
      <c r="D380">
        <v>0.01</v>
      </c>
      <c r="E380">
        <v>0.01</v>
      </c>
      <c r="F380" s="403">
        <v>41381.051388888889</v>
      </c>
      <c r="G380">
        <v>1.2699499999999999</v>
      </c>
      <c r="H380" s="403">
        <v>41381.051388888889</v>
      </c>
      <c r="I380">
        <v>1.2699499999999999</v>
      </c>
      <c r="J380" s="403">
        <v>41381.05972222222</v>
      </c>
      <c r="K380">
        <v>1.26915</v>
      </c>
      <c r="L380">
        <v>0</v>
      </c>
      <c r="M380">
        <v>8</v>
      </c>
      <c r="N380">
        <v>0.55000000000000004</v>
      </c>
      <c r="O380" s="589">
        <v>8.333333331393078E-3</v>
      </c>
    </row>
    <row r="381" spans="1:15" x14ac:dyDescent="0.2">
      <c r="A381" s="588">
        <v>380</v>
      </c>
      <c r="B381" s="588" t="s">
        <v>97</v>
      </c>
      <c r="C381" s="588">
        <v>1</v>
      </c>
      <c r="D381">
        <v>0.01</v>
      </c>
      <c r="E381">
        <v>0.01</v>
      </c>
      <c r="F381" s="403">
        <v>41381.070833333331</v>
      </c>
      <c r="G381">
        <v>1.26979</v>
      </c>
      <c r="H381" s="403">
        <v>41381.070833333331</v>
      </c>
      <c r="I381">
        <v>1.26979</v>
      </c>
      <c r="J381" s="403">
        <v>41381.07708333333</v>
      </c>
      <c r="K381">
        <v>1.2689900000000001</v>
      </c>
      <c r="L381">
        <v>0</v>
      </c>
      <c r="M381">
        <v>7.999999999998181</v>
      </c>
      <c r="N381">
        <v>0.55000000000000004</v>
      </c>
      <c r="O381" s="589">
        <v>6.2499999985448085E-3</v>
      </c>
    </row>
    <row r="382" spans="1:15" x14ac:dyDescent="0.2">
      <c r="A382" s="588">
        <v>381</v>
      </c>
      <c r="B382" s="588" t="s">
        <v>96</v>
      </c>
      <c r="C382" s="588">
        <v>2</v>
      </c>
      <c r="D382">
        <v>0.01</v>
      </c>
      <c r="E382">
        <v>0.02</v>
      </c>
      <c r="F382" s="403">
        <v>41381.88958333333</v>
      </c>
      <c r="G382">
        <v>1.26556</v>
      </c>
      <c r="H382" s="403">
        <v>41382.034722222219</v>
      </c>
      <c r="I382">
        <v>1.2640199999999999</v>
      </c>
      <c r="J382" s="403">
        <v>41382.102777777778</v>
      </c>
      <c r="K382">
        <v>1.26559</v>
      </c>
      <c r="L382">
        <v>15.400000000001455</v>
      </c>
      <c r="M382">
        <v>15.700000000000728</v>
      </c>
      <c r="N382">
        <v>0.82000000000000006</v>
      </c>
      <c r="O382" s="589">
        <v>0.21319444444816327</v>
      </c>
    </row>
    <row r="383" spans="1:15" x14ac:dyDescent="0.2">
      <c r="A383" s="588">
        <v>382</v>
      </c>
      <c r="B383" s="588" t="s">
        <v>96</v>
      </c>
      <c r="C383" s="588">
        <v>1</v>
      </c>
      <c r="D383">
        <v>0.01</v>
      </c>
      <c r="E383">
        <v>0.01</v>
      </c>
      <c r="F383" s="403">
        <v>41382.875</v>
      </c>
      <c r="G383">
        <v>1.2680100000000001</v>
      </c>
      <c r="H383" s="403">
        <v>41382.875</v>
      </c>
      <c r="I383">
        <v>1.2680100000000001</v>
      </c>
      <c r="J383" s="403">
        <v>41382.897916666669</v>
      </c>
      <c r="K383">
        <v>1.26881</v>
      </c>
      <c r="L383">
        <v>0</v>
      </c>
      <c r="M383">
        <v>8</v>
      </c>
      <c r="N383">
        <v>0.55000000000000004</v>
      </c>
      <c r="O383" s="589">
        <v>2.2916666668606922E-2</v>
      </c>
    </row>
    <row r="384" spans="1:15" x14ac:dyDescent="0.2">
      <c r="A384" s="588">
        <v>383</v>
      </c>
      <c r="B384" s="588" t="s">
        <v>96</v>
      </c>
      <c r="C384" s="588">
        <v>1</v>
      </c>
      <c r="D384">
        <v>0.01</v>
      </c>
      <c r="E384">
        <v>0.01</v>
      </c>
      <c r="F384" s="403">
        <v>41382.938888888886</v>
      </c>
      <c r="G384">
        <v>1.26732</v>
      </c>
      <c r="H384" s="403">
        <v>41382.938888888886</v>
      </c>
      <c r="I384">
        <v>1.26732</v>
      </c>
      <c r="J384" s="403">
        <v>41383.09375</v>
      </c>
      <c r="K384">
        <v>1.2681199999999999</v>
      </c>
      <c r="L384">
        <v>0</v>
      </c>
      <c r="M384">
        <v>7.999999999998181</v>
      </c>
      <c r="N384">
        <v>0.46</v>
      </c>
      <c r="O384" s="589">
        <v>0.15486111111385981</v>
      </c>
    </row>
    <row r="385" spans="1:15" x14ac:dyDescent="0.2">
      <c r="A385" s="588">
        <v>384</v>
      </c>
      <c r="B385" s="588" t="s">
        <v>96</v>
      </c>
      <c r="C385" s="588">
        <v>1</v>
      </c>
      <c r="D385">
        <v>0.01</v>
      </c>
      <c r="E385">
        <v>0.01</v>
      </c>
      <c r="F385" s="403">
        <v>41383.963888888888</v>
      </c>
      <c r="G385">
        <v>1.26911</v>
      </c>
      <c r="H385" s="403">
        <v>41383.963888888888</v>
      </c>
      <c r="I385">
        <v>1.26911</v>
      </c>
      <c r="J385" s="403">
        <v>41383.997916666667</v>
      </c>
      <c r="K385">
        <v>1.2699100000000001</v>
      </c>
      <c r="L385">
        <v>0</v>
      </c>
      <c r="M385">
        <v>8</v>
      </c>
      <c r="N385">
        <v>0.55000000000000004</v>
      </c>
      <c r="O385" s="589">
        <v>3.4027777779556345E-2</v>
      </c>
    </row>
    <row r="386" spans="1:15" x14ac:dyDescent="0.2">
      <c r="A386" s="588">
        <v>385</v>
      </c>
      <c r="B386" s="588" t="s">
        <v>96</v>
      </c>
      <c r="C386" s="588">
        <v>1</v>
      </c>
      <c r="D386">
        <v>0.01</v>
      </c>
      <c r="E386">
        <v>0.01</v>
      </c>
      <c r="F386" s="403">
        <v>41386.069444444445</v>
      </c>
      <c r="G386">
        <v>1.2705900000000001</v>
      </c>
      <c r="H386" s="403">
        <v>41386.069444444445</v>
      </c>
      <c r="I386">
        <v>1.2705900000000001</v>
      </c>
      <c r="J386" s="403">
        <v>41386.13958333333</v>
      </c>
      <c r="K386">
        <v>1.27139</v>
      </c>
      <c r="L386">
        <v>0</v>
      </c>
      <c r="M386">
        <v>7.999999999998181</v>
      </c>
      <c r="N386">
        <v>0.55000000000000004</v>
      </c>
      <c r="O386" s="589">
        <v>7.0138888884685002E-2</v>
      </c>
    </row>
    <row r="387" spans="1:15" x14ac:dyDescent="0.2">
      <c r="A387" s="588">
        <v>386</v>
      </c>
      <c r="B387" s="588" t="s">
        <v>96</v>
      </c>
      <c r="C387" s="588">
        <v>1</v>
      </c>
      <c r="D387">
        <v>0.01</v>
      </c>
      <c r="E387">
        <v>0.01</v>
      </c>
      <c r="F387" s="403">
        <v>41386.9</v>
      </c>
      <c r="G387">
        <v>1.27135</v>
      </c>
      <c r="H387" s="403">
        <v>41386.9</v>
      </c>
      <c r="I387">
        <v>1.27135</v>
      </c>
      <c r="J387" s="403">
        <v>41386.913888888892</v>
      </c>
      <c r="K387">
        <v>1.2721499999999999</v>
      </c>
      <c r="L387">
        <v>0</v>
      </c>
      <c r="M387">
        <v>7.999999999998181</v>
      </c>
      <c r="N387">
        <v>0.55000000000000004</v>
      </c>
      <c r="O387" s="589">
        <v>1.3888888890505768E-2</v>
      </c>
    </row>
    <row r="388" spans="1:15" x14ac:dyDescent="0.2">
      <c r="A388" s="588">
        <v>387</v>
      </c>
      <c r="B388" s="588" t="s">
        <v>96</v>
      </c>
      <c r="C388" s="588">
        <v>1</v>
      </c>
      <c r="D388">
        <v>0.01</v>
      </c>
      <c r="E388">
        <v>0.01</v>
      </c>
      <c r="F388" s="403">
        <v>41387.924305555556</v>
      </c>
      <c r="G388">
        <v>1.2664200000000001</v>
      </c>
      <c r="H388" s="403">
        <v>41387.924305555556</v>
      </c>
      <c r="I388">
        <v>1.2664200000000001</v>
      </c>
      <c r="J388" s="403">
        <v>41388</v>
      </c>
      <c r="K388">
        <v>1.26722</v>
      </c>
      <c r="L388">
        <v>0</v>
      </c>
      <c r="M388">
        <v>8</v>
      </c>
      <c r="N388">
        <v>0.46</v>
      </c>
      <c r="O388" s="589">
        <v>7.5694444443797693E-2</v>
      </c>
    </row>
    <row r="389" spans="1:15" x14ac:dyDescent="0.2">
      <c r="A389" s="588">
        <v>388</v>
      </c>
      <c r="B389" s="588" t="s">
        <v>96</v>
      </c>
      <c r="C389" s="588">
        <v>1</v>
      </c>
      <c r="D389">
        <v>0.01</v>
      </c>
      <c r="E389">
        <v>0.01</v>
      </c>
      <c r="F389" s="403">
        <v>41388.041666666664</v>
      </c>
      <c r="G389">
        <v>1.26576</v>
      </c>
      <c r="H389" s="403">
        <v>41388.041666666664</v>
      </c>
      <c r="I389">
        <v>1.26576</v>
      </c>
      <c r="J389" s="403">
        <v>41388.084722222222</v>
      </c>
      <c r="K389">
        <v>1.2665599999999999</v>
      </c>
      <c r="L389">
        <v>0</v>
      </c>
      <c r="M389">
        <v>7.999999999998181</v>
      </c>
      <c r="N389">
        <v>0.55000000000000004</v>
      </c>
      <c r="O389" s="589">
        <v>4.3055555557657499E-2</v>
      </c>
    </row>
    <row r="390" spans="1:15" x14ac:dyDescent="0.2">
      <c r="A390" s="588">
        <v>389</v>
      </c>
      <c r="B390" s="588" t="s">
        <v>96</v>
      </c>
      <c r="C390" s="588">
        <v>1</v>
      </c>
      <c r="D390">
        <v>0.01</v>
      </c>
      <c r="E390">
        <v>0.01</v>
      </c>
      <c r="F390" s="403">
        <v>41388.928472222222</v>
      </c>
      <c r="G390">
        <v>1.26613</v>
      </c>
      <c r="H390" s="403">
        <v>41388.928472222222</v>
      </c>
      <c r="I390">
        <v>1.26613</v>
      </c>
      <c r="J390" s="403">
        <v>41389.083333333336</v>
      </c>
      <c r="K390">
        <v>1.2669299999999999</v>
      </c>
      <c r="L390">
        <v>0</v>
      </c>
      <c r="M390">
        <v>8</v>
      </c>
      <c r="N390">
        <v>0.28000000000000003</v>
      </c>
      <c r="O390" s="589">
        <v>0.15486111111385981</v>
      </c>
    </row>
    <row r="391" spans="1:15" x14ac:dyDescent="0.2">
      <c r="A391" s="588">
        <v>390</v>
      </c>
      <c r="B391" s="588" t="s">
        <v>97</v>
      </c>
      <c r="C391" s="588">
        <v>1</v>
      </c>
      <c r="D391">
        <v>0.01</v>
      </c>
      <c r="E391">
        <v>0.01</v>
      </c>
      <c r="F391" s="403">
        <v>41389.064583333333</v>
      </c>
      <c r="G391">
        <v>1.2667999999999999</v>
      </c>
      <c r="H391" s="403">
        <v>41389.064583333333</v>
      </c>
      <c r="I391">
        <v>1.2667999999999999</v>
      </c>
      <c r="J391" s="403">
        <v>41389.172222222223</v>
      </c>
      <c r="K391">
        <v>1.266</v>
      </c>
      <c r="L391">
        <v>0</v>
      </c>
      <c r="M391">
        <v>8</v>
      </c>
      <c r="N391">
        <v>0.55000000000000004</v>
      </c>
      <c r="O391" s="589">
        <v>0.10763888889050577</v>
      </c>
    </row>
    <row r="392" spans="1:15" x14ac:dyDescent="0.2">
      <c r="A392" s="588">
        <v>391</v>
      </c>
      <c r="B392" s="588" t="s">
        <v>97</v>
      </c>
      <c r="C392" s="588">
        <v>1</v>
      </c>
      <c r="D392">
        <v>0.01</v>
      </c>
      <c r="E392">
        <v>0.01</v>
      </c>
      <c r="F392" s="403">
        <v>41389.907638888886</v>
      </c>
      <c r="G392">
        <v>1.2633300000000001</v>
      </c>
      <c r="H392" s="403">
        <v>41389.907638888886</v>
      </c>
      <c r="I392">
        <v>1.2633300000000001</v>
      </c>
      <c r="J392" s="403">
        <v>41390.142361111109</v>
      </c>
      <c r="K392">
        <v>1.2625299999999999</v>
      </c>
      <c r="L392">
        <v>0</v>
      </c>
      <c r="M392">
        <v>8.000000000001819</v>
      </c>
      <c r="N392">
        <v>0.56999999999999995</v>
      </c>
      <c r="O392" s="589">
        <v>0.23472222222335404</v>
      </c>
    </row>
    <row r="393" spans="1:15" x14ac:dyDescent="0.2">
      <c r="A393" s="588">
        <v>392</v>
      </c>
      <c r="B393" s="588" t="s">
        <v>97</v>
      </c>
      <c r="C393" s="588">
        <v>1</v>
      </c>
      <c r="D393">
        <v>0.01</v>
      </c>
      <c r="E393">
        <v>0.01</v>
      </c>
      <c r="F393" s="403">
        <v>41393.022222222222</v>
      </c>
      <c r="G393">
        <v>1.26976</v>
      </c>
      <c r="H393" s="403">
        <v>41393.022222222222</v>
      </c>
      <c r="I393">
        <v>1.26976</v>
      </c>
      <c r="J393" s="403">
        <v>41393.046527777777</v>
      </c>
      <c r="K393">
        <v>1.2689600000000001</v>
      </c>
      <c r="L393">
        <v>0</v>
      </c>
      <c r="M393">
        <v>8</v>
      </c>
      <c r="N393">
        <v>0.56000000000000005</v>
      </c>
      <c r="O393" s="589">
        <v>2.4305555554747116E-2</v>
      </c>
    </row>
    <row r="394" spans="1:15" x14ac:dyDescent="0.2">
      <c r="A394" s="588">
        <v>393</v>
      </c>
      <c r="B394" s="588" t="s">
        <v>96</v>
      </c>
      <c r="C394" s="588">
        <v>1</v>
      </c>
      <c r="D394">
        <v>0.01</v>
      </c>
      <c r="E394">
        <v>0.01</v>
      </c>
      <c r="F394" s="403">
        <v>41394.907638888886</v>
      </c>
      <c r="G394">
        <v>1.2690900000000001</v>
      </c>
      <c r="H394" s="403">
        <v>41394.907638888886</v>
      </c>
      <c r="I394">
        <v>1.2690900000000001</v>
      </c>
      <c r="J394" s="403">
        <v>41394.915972222225</v>
      </c>
      <c r="K394">
        <v>1.26989</v>
      </c>
      <c r="L394">
        <v>0</v>
      </c>
      <c r="M394">
        <v>8</v>
      </c>
      <c r="N394">
        <v>0.55000000000000004</v>
      </c>
      <c r="O394" s="589">
        <v>8.3333333386690356E-3</v>
      </c>
    </row>
    <row r="395" spans="1:15" x14ac:dyDescent="0.2">
      <c r="A395" s="588">
        <v>394</v>
      </c>
      <c r="B395" s="588" t="s">
        <v>96</v>
      </c>
      <c r="C395" s="588">
        <v>1</v>
      </c>
      <c r="D395">
        <v>0.01</v>
      </c>
      <c r="E395">
        <v>0.01</v>
      </c>
      <c r="F395" s="403">
        <v>41395.893750000003</v>
      </c>
      <c r="G395">
        <v>1.28342</v>
      </c>
      <c r="H395" s="403">
        <v>41395.893750000003</v>
      </c>
      <c r="I395">
        <v>1.28342</v>
      </c>
      <c r="J395" s="403">
        <v>41395.90347222222</v>
      </c>
      <c r="K395">
        <v>1.2842199999999999</v>
      </c>
      <c r="L395">
        <v>0</v>
      </c>
      <c r="M395">
        <v>7.999999999998181</v>
      </c>
      <c r="N395">
        <v>0.56000000000000005</v>
      </c>
      <c r="O395" s="589">
        <v>9.7222222175332718E-3</v>
      </c>
    </row>
    <row r="396" spans="1:15" x14ac:dyDescent="0.2">
      <c r="A396" s="588">
        <v>395</v>
      </c>
      <c r="B396" s="588" t="s">
        <v>96</v>
      </c>
      <c r="C396" s="588">
        <v>1</v>
      </c>
      <c r="D396">
        <v>0.01</v>
      </c>
      <c r="E396">
        <v>0.01</v>
      </c>
      <c r="F396" s="403">
        <v>41396.050694444442</v>
      </c>
      <c r="G396">
        <v>1.2824199999999999</v>
      </c>
      <c r="H396" s="403">
        <v>41396.050694444442</v>
      </c>
      <c r="I396">
        <v>1.2824199999999999</v>
      </c>
      <c r="J396" s="403">
        <v>41396.154166666667</v>
      </c>
      <c r="K396">
        <v>1.28322</v>
      </c>
      <c r="L396">
        <v>0</v>
      </c>
      <c r="M396">
        <v>8.000000000001819</v>
      </c>
      <c r="N396">
        <v>0.55000000000000004</v>
      </c>
      <c r="O396" s="589">
        <v>0.10347222222480923</v>
      </c>
    </row>
    <row r="397" spans="1:15" x14ac:dyDescent="0.2">
      <c r="A397" s="588">
        <v>396</v>
      </c>
      <c r="B397" s="588" t="s">
        <v>96</v>
      </c>
      <c r="C397" s="588">
        <v>1</v>
      </c>
      <c r="D397">
        <v>0.01</v>
      </c>
      <c r="E397">
        <v>0.01</v>
      </c>
      <c r="F397" s="403">
        <v>41396.904861111114</v>
      </c>
      <c r="G397">
        <v>1.2730399999999999</v>
      </c>
      <c r="H397" s="403">
        <v>41396.904861111114</v>
      </c>
      <c r="I397">
        <v>1.2730399999999999</v>
      </c>
      <c r="J397" s="403">
        <v>41396.935416666667</v>
      </c>
      <c r="K397">
        <v>1.2738400000000001</v>
      </c>
      <c r="L397">
        <v>0</v>
      </c>
      <c r="M397">
        <v>8.000000000001819</v>
      </c>
      <c r="N397">
        <v>0.55000000000000004</v>
      </c>
      <c r="O397" s="589">
        <v>3.0555555553291924E-2</v>
      </c>
    </row>
    <row r="398" spans="1:15" x14ac:dyDescent="0.2">
      <c r="A398" s="588">
        <v>397</v>
      </c>
      <c r="B398" s="588" t="s">
        <v>97</v>
      </c>
      <c r="C398" s="588">
        <v>1</v>
      </c>
      <c r="D398">
        <v>0.01</v>
      </c>
      <c r="E398">
        <v>0.01</v>
      </c>
      <c r="F398" s="403">
        <v>41396.951388888891</v>
      </c>
      <c r="G398">
        <v>1.2746500000000001</v>
      </c>
      <c r="H398" s="403">
        <v>41396.951388888891</v>
      </c>
      <c r="I398">
        <v>1.2746500000000001</v>
      </c>
      <c r="J398" s="403">
        <v>41397.055555555555</v>
      </c>
      <c r="K398">
        <v>1.2738499999999999</v>
      </c>
      <c r="L398">
        <v>0</v>
      </c>
      <c r="M398">
        <v>8</v>
      </c>
      <c r="N398">
        <v>0.56000000000000005</v>
      </c>
      <c r="O398" s="589">
        <v>0.10416666666424135</v>
      </c>
    </row>
    <row r="399" spans="1:15" x14ac:dyDescent="0.2">
      <c r="A399" s="588">
        <v>398</v>
      </c>
      <c r="B399" s="588" t="s">
        <v>96</v>
      </c>
      <c r="C399" s="588">
        <v>1</v>
      </c>
      <c r="D399">
        <v>0.01</v>
      </c>
      <c r="E399">
        <v>0.01</v>
      </c>
      <c r="F399" s="403">
        <v>41397.073611111111</v>
      </c>
      <c r="G399">
        <v>1.2736000000000001</v>
      </c>
      <c r="H399" s="403">
        <v>41397.073611111111</v>
      </c>
      <c r="I399">
        <v>1.2736000000000001</v>
      </c>
      <c r="J399" s="403">
        <v>41397.083333333336</v>
      </c>
      <c r="K399">
        <v>1.2744</v>
      </c>
      <c r="L399">
        <v>0</v>
      </c>
      <c r="M399">
        <v>8</v>
      </c>
      <c r="N399">
        <v>0.55000000000000004</v>
      </c>
      <c r="O399" s="589">
        <v>9.7222222248092294E-3</v>
      </c>
    </row>
    <row r="400" spans="1:15" x14ac:dyDescent="0.2">
      <c r="A400" s="588">
        <v>399</v>
      </c>
      <c r="B400" s="588" t="s">
        <v>96</v>
      </c>
      <c r="C400" s="588">
        <v>2</v>
      </c>
      <c r="D400">
        <v>0.01</v>
      </c>
      <c r="E400">
        <v>0.02</v>
      </c>
      <c r="F400" s="403">
        <v>41401.904166666667</v>
      </c>
      <c r="G400">
        <v>1.28525</v>
      </c>
      <c r="H400" s="403">
        <v>41402.008333333331</v>
      </c>
      <c r="I400">
        <v>1.28372</v>
      </c>
      <c r="J400" s="403">
        <v>41402.111805555556</v>
      </c>
      <c r="K400">
        <v>1.28529</v>
      </c>
      <c r="L400">
        <v>15.300000000001091</v>
      </c>
      <c r="M400">
        <v>15.700000000000728</v>
      </c>
      <c r="N400">
        <v>1.01</v>
      </c>
      <c r="O400" s="589">
        <v>0.20763888888905058</v>
      </c>
    </row>
    <row r="401" spans="1:15" x14ac:dyDescent="0.2">
      <c r="A401" s="588">
        <v>400</v>
      </c>
      <c r="B401" s="588" t="s">
        <v>97</v>
      </c>
      <c r="C401" s="588">
        <v>1</v>
      </c>
      <c r="D401">
        <v>0.01</v>
      </c>
      <c r="E401">
        <v>0.01</v>
      </c>
      <c r="F401" s="403">
        <v>41402.934027777781</v>
      </c>
      <c r="G401">
        <v>1.2939700000000001</v>
      </c>
      <c r="H401" s="403">
        <v>41402.934027777781</v>
      </c>
      <c r="I401">
        <v>1.2939700000000001</v>
      </c>
      <c r="J401" s="403">
        <v>41403.002083333333</v>
      </c>
      <c r="K401">
        <v>1.2931699999999999</v>
      </c>
      <c r="L401">
        <v>0</v>
      </c>
      <c r="M401">
        <v>8.000000000001819</v>
      </c>
      <c r="N401">
        <v>0.6</v>
      </c>
      <c r="O401" s="589">
        <v>6.8055555551836733E-2</v>
      </c>
    </row>
    <row r="402" spans="1:15" x14ac:dyDescent="0.2">
      <c r="A402" s="588">
        <v>401</v>
      </c>
      <c r="B402" s="588" t="s">
        <v>96</v>
      </c>
      <c r="C402" s="588">
        <v>2</v>
      </c>
      <c r="D402">
        <v>0.01</v>
      </c>
      <c r="E402">
        <v>0.02</v>
      </c>
      <c r="F402" s="403">
        <v>41403.045138888891</v>
      </c>
      <c r="G402">
        <v>1.2927900000000001</v>
      </c>
      <c r="H402" s="403">
        <v>41403.07916666667</v>
      </c>
      <c r="I402">
        <v>1.29129</v>
      </c>
      <c r="J402" s="403">
        <v>41403.186805555553</v>
      </c>
      <c r="K402">
        <v>1.29284</v>
      </c>
      <c r="L402">
        <v>15.000000000001819</v>
      </c>
      <c r="M402">
        <v>15.5</v>
      </c>
      <c r="N402">
        <v>1.1100000000000001</v>
      </c>
      <c r="O402" s="589">
        <v>0.14166666666278616</v>
      </c>
    </row>
    <row r="403" spans="1:15" x14ac:dyDescent="0.2">
      <c r="A403" s="588">
        <v>402</v>
      </c>
      <c r="B403" s="588" t="s">
        <v>97</v>
      </c>
      <c r="C403" s="588">
        <v>1</v>
      </c>
      <c r="D403">
        <v>0.01</v>
      </c>
      <c r="E403">
        <v>0.01</v>
      </c>
      <c r="F403" s="403">
        <v>41403.885416666664</v>
      </c>
      <c r="G403">
        <v>1.2904</v>
      </c>
      <c r="H403" s="403">
        <v>41403.885416666664</v>
      </c>
      <c r="I403">
        <v>1.2904</v>
      </c>
      <c r="J403" s="403">
        <v>41403.887499999997</v>
      </c>
      <c r="K403">
        <v>1.2896000000000001</v>
      </c>
      <c r="L403">
        <v>0</v>
      </c>
      <c r="M403">
        <v>8</v>
      </c>
      <c r="N403">
        <v>0.55000000000000004</v>
      </c>
      <c r="O403" s="589">
        <v>2.0833333328482695E-3</v>
      </c>
    </row>
    <row r="404" spans="1:15" x14ac:dyDescent="0.2">
      <c r="A404" s="588">
        <v>403</v>
      </c>
      <c r="B404" s="588" t="s">
        <v>97</v>
      </c>
      <c r="C404" s="588">
        <v>3</v>
      </c>
      <c r="D404">
        <v>0.01</v>
      </c>
      <c r="E404">
        <v>0.03</v>
      </c>
      <c r="F404" s="403">
        <v>41403.906944444447</v>
      </c>
      <c r="G404">
        <v>1.29175</v>
      </c>
      <c r="H404" s="403">
        <v>41403.910416666666</v>
      </c>
      <c r="I404">
        <v>1.2960100000000001</v>
      </c>
      <c r="J404" s="403">
        <v>41403.963888888888</v>
      </c>
      <c r="K404">
        <v>1.29288</v>
      </c>
      <c r="L404">
        <v>42.600000000000364</v>
      </c>
      <c r="M404">
        <v>31.299999999999272</v>
      </c>
      <c r="N404">
        <v>1.6600000000000001</v>
      </c>
      <c r="O404" s="589">
        <v>5.694444444088731E-2</v>
      </c>
    </row>
    <row r="405" spans="1:15" x14ac:dyDescent="0.2">
      <c r="A405" s="588">
        <v>404</v>
      </c>
      <c r="B405" s="588" t="s">
        <v>96</v>
      </c>
      <c r="C405" s="588">
        <v>1</v>
      </c>
      <c r="D405">
        <v>0.01</v>
      </c>
      <c r="E405">
        <v>0.01</v>
      </c>
      <c r="F405" s="403">
        <v>41404.884722222225</v>
      </c>
      <c r="G405">
        <v>1.2955700000000001</v>
      </c>
      <c r="H405" s="403">
        <v>41404.884722222225</v>
      </c>
      <c r="I405">
        <v>1.2955700000000001</v>
      </c>
      <c r="J405" s="403">
        <v>41404.893055555556</v>
      </c>
      <c r="K405">
        <v>1.29637</v>
      </c>
      <c r="L405">
        <v>0</v>
      </c>
      <c r="M405">
        <v>8</v>
      </c>
      <c r="N405">
        <v>0.56000000000000005</v>
      </c>
      <c r="O405" s="589">
        <v>8.333333331393078E-3</v>
      </c>
    </row>
    <row r="406" spans="1:15" x14ac:dyDescent="0.2">
      <c r="A406" s="588">
        <v>405</v>
      </c>
      <c r="B406" s="588" t="s">
        <v>96</v>
      </c>
      <c r="C406" s="588">
        <v>1</v>
      </c>
      <c r="D406">
        <v>0.01</v>
      </c>
      <c r="E406">
        <v>0.01</v>
      </c>
      <c r="F406" s="403">
        <v>41407.907638888886</v>
      </c>
      <c r="G406">
        <v>1.3034399999999999</v>
      </c>
      <c r="H406" s="403">
        <v>41407.907638888886</v>
      </c>
      <c r="I406">
        <v>1.3034399999999999</v>
      </c>
      <c r="J406" s="403">
        <v>41407.974999999999</v>
      </c>
      <c r="K406">
        <v>1.3042400000000001</v>
      </c>
      <c r="L406">
        <v>0</v>
      </c>
      <c r="M406">
        <v>8.000000000001819</v>
      </c>
      <c r="N406">
        <v>0.56000000000000005</v>
      </c>
      <c r="O406" s="589">
        <v>6.7361111112404615E-2</v>
      </c>
    </row>
    <row r="407" spans="1:15" x14ac:dyDescent="0.2">
      <c r="A407" s="588">
        <v>406</v>
      </c>
      <c r="B407" s="588" t="s">
        <v>97</v>
      </c>
      <c r="C407" s="588">
        <v>1</v>
      </c>
      <c r="D407">
        <v>0.01</v>
      </c>
      <c r="E407">
        <v>0.01</v>
      </c>
      <c r="F407" s="403">
        <v>41408.926388888889</v>
      </c>
      <c r="G407">
        <v>1.3098000000000001</v>
      </c>
      <c r="H407" s="403">
        <v>41408.926388888889</v>
      </c>
      <c r="I407">
        <v>1.3098000000000001</v>
      </c>
      <c r="J407" s="403">
        <v>41408.933333333334</v>
      </c>
      <c r="K407">
        <v>1.3089999999999999</v>
      </c>
      <c r="L407">
        <v>0</v>
      </c>
      <c r="M407">
        <v>8</v>
      </c>
      <c r="N407">
        <v>0.56000000000000005</v>
      </c>
      <c r="O407" s="589">
        <v>6.9444444452528842E-3</v>
      </c>
    </row>
    <row r="408" spans="1:15" x14ac:dyDescent="0.2">
      <c r="A408" s="588">
        <v>407</v>
      </c>
      <c r="B408" s="588" t="s">
        <v>96</v>
      </c>
      <c r="C408" s="588">
        <v>3</v>
      </c>
      <c r="D408">
        <v>0.01</v>
      </c>
      <c r="E408">
        <v>0.03</v>
      </c>
      <c r="F408" s="403">
        <v>41408.963194444441</v>
      </c>
      <c r="G408">
        <v>1.3078799999999999</v>
      </c>
      <c r="H408" s="403">
        <v>41409.144444444442</v>
      </c>
      <c r="I408">
        <v>1.3048500000000001</v>
      </c>
      <c r="J408" s="403">
        <v>41409.198611111111</v>
      </c>
      <c r="K408">
        <v>1.3071699999999999</v>
      </c>
      <c r="L408">
        <v>30.299999999999272</v>
      </c>
      <c r="M408">
        <v>23.199999999998909</v>
      </c>
      <c r="N408">
        <v>1.5700000000000003</v>
      </c>
      <c r="O408" s="589">
        <v>0.23541666667006211</v>
      </c>
    </row>
    <row r="409" spans="1:15" x14ac:dyDescent="0.2">
      <c r="A409" s="588">
        <v>408</v>
      </c>
      <c r="B409" s="588" t="s">
        <v>97</v>
      </c>
      <c r="C409" s="588">
        <v>1</v>
      </c>
      <c r="D409">
        <v>0.01</v>
      </c>
      <c r="E409">
        <v>0.01</v>
      </c>
      <c r="F409" s="403">
        <v>41409.888888888891</v>
      </c>
      <c r="G409">
        <v>1.3032999999999999</v>
      </c>
      <c r="H409" s="403">
        <v>41409.888888888891</v>
      </c>
      <c r="I409">
        <v>1.3032999999999999</v>
      </c>
      <c r="J409" s="403">
        <v>41409.897222222222</v>
      </c>
      <c r="K409">
        <v>1.3025</v>
      </c>
      <c r="L409">
        <v>0</v>
      </c>
      <c r="M409">
        <v>7.999999999998181</v>
      </c>
      <c r="N409">
        <v>0.55000000000000004</v>
      </c>
      <c r="O409" s="589">
        <v>8.333333331393078E-3</v>
      </c>
    </row>
    <row r="410" spans="1:15" x14ac:dyDescent="0.2">
      <c r="A410" s="588">
        <v>409</v>
      </c>
      <c r="B410" s="588" t="s">
        <v>97</v>
      </c>
      <c r="C410" s="588">
        <v>2</v>
      </c>
      <c r="D410">
        <v>0.01</v>
      </c>
      <c r="E410">
        <v>0.02</v>
      </c>
      <c r="F410" s="403">
        <v>41409.900694444441</v>
      </c>
      <c r="G410">
        <v>1.30277</v>
      </c>
      <c r="H410" s="403">
        <v>41409.916666666664</v>
      </c>
      <c r="I410">
        <v>1.3043400000000001</v>
      </c>
      <c r="J410" s="403">
        <v>41409.961805555555</v>
      </c>
      <c r="K410">
        <v>1.3027599999999999</v>
      </c>
      <c r="L410">
        <v>15.700000000000728</v>
      </c>
      <c r="M410">
        <v>15.80000000000291</v>
      </c>
      <c r="N410">
        <v>1.1000000000000001</v>
      </c>
      <c r="O410" s="589">
        <v>6.1111111113859806E-2</v>
      </c>
    </row>
    <row r="411" spans="1:15" x14ac:dyDescent="0.2">
      <c r="A411" s="588">
        <v>410</v>
      </c>
      <c r="B411" s="588" t="s">
        <v>96</v>
      </c>
      <c r="C411" s="588">
        <v>2</v>
      </c>
      <c r="D411">
        <v>0.01</v>
      </c>
      <c r="E411">
        <v>0.02</v>
      </c>
      <c r="F411" s="403">
        <v>41409.963194444441</v>
      </c>
      <c r="G411">
        <v>1.3025100000000001</v>
      </c>
      <c r="H411" s="403">
        <v>41410.12777777778</v>
      </c>
      <c r="I411">
        <v>1.30098</v>
      </c>
      <c r="J411" s="403">
        <v>41410.286805555559</v>
      </c>
      <c r="K411">
        <v>1.3025500000000001</v>
      </c>
      <c r="L411">
        <v>15.299999999999272</v>
      </c>
      <c r="M411">
        <v>15.700000000000728</v>
      </c>
      <c r="N411">
        <v>0.84000000000000008</v>
      </c>
      <c r="O411" s="589">
        <v>0.32361111111822538</v>
      </c>
    </row>
    <row r="412" spans="1:15" x14ac:dyDescent="0.2">
      <c r="A412" s="588">
        <v>411</v>
      </c>
      <c r="B412" s="588" t="s">
        <v>97</v>
      </c>
      <c r="C412" s="588">
        <v>2</v>
      </c>
      <c r="D412">
        <v>0.01</v>
      </c>
      <c r="E412">
        <v>0.02</v>
      </c>
      <c r="F412" s="403">
        <v>41410.913888888892</v>
      </c>
      <c r="G412">
        <v>1.3117700000000001</v>
      </c>
      <c r="H412" s="403">
        <v>41410.933333333334</v>
      </c>
      <c r="I412">
        <v>1.31334</v>
      </c>
      <c r="J412" s="403">
        <v>41410.936111111114</v>
      </c>
      <c r="K412">
        <v>1.31176</v>
      </c>
      <c r="L412">
        <v>15.699999999998909</v>
      </c>
      <c r="M412">
        <v>15.799999999999272</v>
      </c>
      <c r="N412">
        <v>1.1000000000000001</v>
      </c>
      <c r="O412" s="589">
        <v>2.2222222221898846E-2</v>
      </c>
    </row>
    <row r="413" spans="1:15" x14ac:dyDescent="0.2">
      <c r="A413" s="588">
        <v>412</v>
      </c>
      <c r="B413" s="588" t="s">
        <v>97</v>
      </c>
      <c r="C413" s="588">
        <v>1</v>
      </c>
      <c r="D413">
        <v>0.01</v>
      </c>
      <c r="E413">
        <v>0.01</v>
      </c>
      <c r="F413" s="403">
        <v>41410.950694444444</v>
      </c>
      <c r="G413">
        <v>1.3129900000000001</v>
      </c>
      <c r="H413" s="403">
        <v>41410.950694444444</v>
      </c>
      <c r="I413">
        <v>1.3129900000000001</v>
      </c>
      <c r="J413" s="403">
        <v>41411.006249999999</v>
      </c>
      <c r="K413">
        <v>1.31219</v>
      </c>
      <c r="L413">
        <v>0</v>
      </c>
      <c r="M413">
        <v>8.000000000001819</v>
      </c>
      <c r="N413">
        <v>0.56000000000000005</v>
      </c>
      <c r="O413" s="589">
        <v>5.5555555554747116E-2</v>
      </c>
    </row>
    <row r="414" spans="1:15" x14ac:dyDescent="0.2">
      <c r="A414" s="588">
        <v>413</v>
      </c>
      <c r="B414" s="588" t="s">
        <v>97</v>
      </c>
      <c r="C414" s="588">
        <v>1</v>
      </c>
      <c r="D414">
        <v>0.01</v>
      </c>
      <c r="E414">
        <v>0.01</v>
      </c>
      <c r="F414" s="403">
        <v>41411.883333333331</v>
      </c>
      <c r="G414">
        <v>1.3183800000000001</v>
      </c>
      <c r="H414" s="403">
        <v>41411.883333333331</v>
      </c>
      <c r="I414">
        <v>1.3183800000000001</v>
      </c>
      <c r="J414" s="403">
        <v>41411.892361111109</v>
      </c>
      <c r="K414">
        <v>1.31758</v>
      </c>
      <c r="L414">
        <v>0</v>
      </c>
      <c r="M414">
        <v>8.000000000001819</v>
      </c>
      <c r="N414">
        <v>0.55000000000000004</v>
      </c>
      <c r="O414" s="589">
        <v>9.0277777781011537E-3</v>
      </c>
    </row>
    <row r="415" spans="1:15" x14ac:dyDescent="0.2">
      <c r="A415" s="588">
        <v>414</v>
      </c>
      <c r="B415" s="588" t="s">
        <v>97</v>
      </c>
      <c r="C415" s="588">
        <v>2</v>
      </c>
      <c r="D415">
        <v>0.01</v>
      </c>
      <c r="E415">
        <v>0.02</v>
      </c>
      <c r="F415" s="403">
        <v>41411.898611111108</v>
      </c>
      <c r="G415">
        <v>1.31779</v>
      </c>
      <c r="H415" s="403">
        <v>41411.930555555555</v>
      </c>
      <c r="I415">
        <v>1.3192900000000001</v>
      </c>
      <c r="J415" s="403">
        <v>41411.976388888892</v>
      </c>
      <c r="K415">
        <v>1.3177399999999999</v>
      </c>
      <c r="L415">
        <v>15.000000000001819</v>
      </c>
      <c r="M415">
        <v>15.500000000001819</v>
      </c>
      <c r="N415">
        <v>1.1000000000000001</v>
      </c>
      <c r="O415" s="589">
        <v>7.777777778392192E-2</v>
      </c>
    </row>
    <row r="416" spans="1:15" x14ac:dyDescent="0.2">
      <c r="A416" s="588">
        <v>415</v>
      </c>
      <c r="B416" s="588" t="s">
        <v>96</v>
      </c>
      <c r="C416" s="588">
        <v>4</v>
      </c>
      <c r="D416">
        <v>0.01</v>
      </c>
      <c r="E416">
        <v>0.04</v>
      </c>
      <c r="F416" s="403">
        <v>41414.056944444441</v>
      </c>
      <c r="G416">
        <v>1.3176000000000001</v>
      </c>
      <c r="H416" s="403">
        <v>41414.291666666664</v>
      </c>
      <c r="I416">
        <v>1.31227</v>
      </c>
      <c r="J416" s="403">
        <v>41414.404166666667</v>
      </c>
      <c r="K416">
        <v>1.3160400000000001</v>
      </c>
      <c r="L416">
        <v>53.300000000001091</v>
      </c>
      <c r="M416">
        <v>37.700000000000728</v>
      </c>
      <c r="N416">
        <v>2.5199999999999996</v>
      </c>
      <c r="O416" s="589">
        <v>0.34722222222626442</v>
      </c>
    </row>
    <row r="417" spans="1:15" x14ac:dyDescent="0.2">
      <c r="A417" s="588">
        <v>416</v>
      </c>
      <c r="B417" s="588" t="s">
        <v>97</v>
      </c>
      <c r="C417" s="588">
        <v>1</v>
      </c>
      <c r="D417">
        <v>0.01</v>
      </c>
      <c r="E417">
        <v>0.01</v>
      </c>
      <c r="F417" s="403">
        <v>41414.077777777777</v>
      </c>
      <c r="G417">
        <v>1.31793</v>
      </c>
      <c r="H417" s="403">
        <v>41414.077777777777</v>
      </c>
      <c r="I417">
        <v>1.31793</v>
      </c>
      <c r="J417" s="403">
        <v>41414.082638888889</v>
      </c>
      <c r="K417">
        <v>1.3171299999999999</v>
      </c>
      <c r="L417">
        <v>0</v>
      </c>
      <c r="M417">
        <v>8.000000000001819</v>
      </c>
      <c r="N417">
        <v>0.55000000000000004</v>
      </c>
      <c r="O417" s="589">
        <v>4.8611111124046147E-3</v>
      </c>
    </row>
    <row r="418" spans="1:15" x14ac:dyDescent="0.2">
      <c r="A418" s="588">
        <v>417</v>
      </c>
      <c r="B418" s="588" t="s">
        <v>97</v>
      </c>
      <c r="C418" s="588">
        <v>1</v>
      </c>
      <c r="D418">
        <v>0.01</v>
      </c>
      <c r="E418">
        <v>0.01</v>
      </c>
      <c r="F418" s="403">
        <v>41414.915277777778</v>
      </c>
      <c r="G418">
        <v>1.3132999999999999</v>
      </c>
      <c r="H418" s="403">
        <v>41414.915277777778</v>
      </c>
      <c r="I418">
        <v>1.3132999999999999</v>
      </c>
      <c r="J418" s="403">
        <v>41414.929861111108</v>
      </c>
      <c r="K418">
        <v>1.3125</v>
      </c>
      <c r="L418">
        <v>0</v>
      </c>
      <c r="M418">
        <v>8</v>
      </c>
      <c r="N418">
        <v>0.55000000000000004</v>
      </c>
      <c r="O418" s="589">
        <v>1.4583333329937886E-2</v>
      </c>
    </row>
    <row r="419" spans="1:15" x14ac:dyDescent="0.2">
      <c r="A419" s="588">
        <v>418</v>
      </c>
      <c r="B419" s="588" t="s">
        <v>96</v>
      </c>
      <c r="C419" s="588">
        <v>1</v>
      </c>
      <c r="D419">
        <v>0.01</v>
      </c>
      <c r="E419">
        <v>0.01</v>
      </c>
      <c r="F419" s="403">
        <v>41415.03125</v>
      </c>
      <c r="G419">
        <v>1.3133699999999999</v>
      </c>
      <c r="H419" s="403">
        <v>41415.03125</v>
      </c>
      <c r="I419">
        <v>1.3133699999999999</v>
      </c>
      <c r="J419" s="403">
        <v>41415.09375</v>
      </c>
      <c r="K419">
        <v>1.3141700000000001</v>
      </c>
      <c r="L419">
        <v>0</v>
      </c>
      <c r="M419">
        <v>8.000000000001819</v>
      </c>
      <c r="N419">
        <v>0.55000000000000004</v>
      </c>
      <c r="O419" s="589">
        <v>6.25E-2</v>
      </c>
    </row>
    <row r="420" spans="1:15" x14ac:dyDescent="0.2">
      <c r="A420" s="588">
        <v>419</v>
      </c>
      <c r="B420" s="588" t="s">
        <v>97</v>
      </c>
      <c r="C420" s="588">
        <v>8</v>
      </c>
      <c r="D420">
        <v>0.05</v>
      </c>
      <c r="E420">
        <v>0.16</v>
      </c>
      <c r="F420" s="403">
        <v>41415.929166666669</v>
      </c>
      <c r="G420">
        <v>1.3157300000000001</v>
      </c>
      <c r="H420" s="403">
        <v>41417.37222222222</v>
      </c>
      <c r="I420">
        <v>1.33447</v>
      </c>
      <c r="J420" s="403">
        <v>41417.570138888892</v>
      </c>
      <c r="K420">
        <v>1.32629</v>
      </c>
      <c r="L420">
        <v>187.39999999999964</v>
      </c>
      <c r="M420">
        <v>81.800000000001091</v>
      </c>
      <c r="N420">
        <v>14.859999999999992</v>
      </c>
      <c r="O420" s="589">
        <v>1.640972222223354</v>
      </c>
    </row>
    <row r="421" spans="1:15" x14ac:dyDescent="0.2">
      <c r="A421" s="588">
        <v>420</v>
      </c>
      <c r="B421" s="588" t="s">
        <v>96</v>
      </c>
      <c r="C421" s="588">
        <v>1</v>
      </c>
      <c r="D421">
        <v>0.01</v>
      </c>
      <c r="E421">
        <v>0.01</v>
      </c>
      <c r="F421" s="403">
        <v>41416.876388888886</v>
      </c>
      <c r="G421">
        <v>1.3263100000000001</v>
      </c>
      <c r="H421" s="403">
        <v>41416.876388888886</v>
      </c>
      <c r="I421">
        <v>1.3263100000000001</v>
      </c>
      <c r="J421" s="403">
        <v>41416.876388888886</v>
      </c>
      <c r="K421">
        <v>1.32711</v>
      </c>
      <c r="L421">
        <v>0</v>
      </c>
      <c r="M421">
        <v>8</v>
      </c>
      <c r="N421">
        <v>0.56000000000000005</v>
      </c>
      <c r="O421" s="589">
        <v>0</v>
      </c>
    </row>
    <row r="422" spans="1:15" x14ac:dyDescent="0.2">
      <c r="A422" s="588">
        <v>421</v>
      </c>
      <c r="B422" s="588" t="s">
        <v>96</v>
      </c>
      <c r="C422" s="588">
        <v>1</v>
      </c>
      <c r="D422">
        <v>0.01</v>
      </c>
      <c r="E422">
        <v>0.01</v>
      </c>
      <c r="F422" s="403">
        <v>41416.876388888886</v>
      </c>
      <c r="G422">
        <v>1.32751</v>
      </c>
      <c r="H422" s="403">
        <v>41416.876388888886</v>
      </c>
      <c r="I422">
        <v>1.32751</v>
      </c>
      <c r="J422" s="403">
        <v>41416.879861111112</v>
      </c>
      <c r="K422">
        <v>1.3283100000000001</v>
      </c>
      <c r="L422">
        <v>0</v>
      </c>
      <c r="M422">
        <v>8</v>
      </c>
      <c r="N422">
        <v>0.56000000000000005</v>
      </c>
      <c r="O422" s="589">
        <v>3.4722222262644209E-3</v>
      </c>
    </row>
    <row r="423" spans="1:15" x14ac:dyDescent="0.2">
      <c r="A423" s="588">
        <v>422</v>
      </c>
      <c r="B423" s="588" t="s">
        <v>96</v>
      </c>
      <c r="C423" s="588">
        <v>1</v>
      </c>
      <c r="D423">
        <v>0.01</v>
      </c>
      <c r="E423">
        <v>0.01</v>
      </c>
      <c r="F423" s="403">
        <v>41416.90625</v>
      </c>
      <c r="G423">
        <v>1.3260700000000001</v>
      </c>
      <c r="H423" s="403">
        <v>41416.90625</v>
      </c>
      <c r="I423">
        <v>1.3260700000000001</v>
      </c>
      <c r="J423" s="403">
        <v>41417.068055555559</v>
      </c>
      <c r="K423">
        <v>1.32687</v>
      </c>
      <c r="L423">
        <v>0</v>
      </c>
      <c r="M423">
        <v>8</v>
      </c>
      <c r="N423">
        <v>0.27</v>
      </c>
      <c r="O423" s="589">
        <v>0.16180555555911269</v>
      </c>
    </row>
    <row r="424" spans="1:15" x14ac:dyDescent="0.2">
      <c r="A424" s="588">
        <v>423</v>
      </c>
      <c r="B424" s="588" t="s">
        <v>96</v>
      </c>
      <c r="C424" s="588">
        <v>1</v>
      </c>
      <c r="D424">
        <v>0.01</v>
      </c>
      <c r="E424">
        <v>0.01</v>
      </c>
      <c r="F424" s="403">
        <v>41417.887499999997</v>
      </c>
      <c r="G424">
        <v>1.32622</v>
      </c>
      <c r="H424" s="403">
        <v>41417.887499999997</v>
      </c>
      <c r="I424">
        <v>1.32622</v>
      </c>
      <c r="J424" s="403">
        <v>41417.895833333336</v>
      </c>
      <c r="K424">
        <v>1.3270200000000001</v>
      </c>
      <c r="L424">
        <v>0</v>
      </c>
      <c r="M424">
        <v>8.000000000001819</v>
      </c>
      <c r="N424">
        <v>0.55000000000000004</v>
      </c>
      <c r="O424" s="589">
        <v>8.3333333386690356E-3</v>
      </c>
    </row>
    <row r="425" spans="1:15" x14ac:dyDescent="0.2">
      <c r="A425" s="588">
        <v>424</v>
      </c>
      <c r="B425" s="588" t="s">
        <v>96</v>
      </c>
      <c r="C425" s="588">
        <v>1</v>
      </c>
      <c r="D425">
        <v>0.01</v>
      </c>
      <c r="E425">
        <v>0.01</v>
      </c>
      <c r="F425" s="403">
        <v>41417.904166666667</v>
      </c>
      <c r="G425">
        <v>1.3275300000000001</v>
      </c>
      <c r="H425" s="403">
        <v>41417.904166666667</v>
      </c>
      <c r="I425">
        <v>1.3275300000000001</v>
      </c>
      <c r="J425" s="403">
        <v>41417.913888888892</v>
      </c>
      <c r="K425">
        <v>1.32833</v>
      </c>
      <c r="L425">
        <v>0</v>
      </c>
      <c r="M425">
        <v>7.999999999998181</v>
      </c>
      <c r="N425">
        <v>0.55000000000000004</v>
      </c>
      <c r="O425" s="589">
        <v>9.7222222248092294E-3</v>
      </c>
    </row>
    <row r="426" spans="1:15" x14ac:dyDescent="0.2">
      <c r="A426" s="588">
        <v>425</v>
      </c>
      <c r="B426" s="588" t="s">
        <v>96</v>
      </c>
      <c r="C426" s="588">
        <v>1</v>
      </c>
      <c r="D426">
        <v>0.01</v>
      </c>
      <c r="E426">
        <v>0.01</v>
      </c>
      <c r="F426" s="403">
        <v>41417.962500000001</v>
      </c>
      <c r="G426">
        <v>1.3271900000000001</v>
      </c>
      <c r="H426" s="403">
        <v>41417.962500000001</v>
      </c>
      <c r="I426">
        <v>1.3271900000000001</v>
      </c>
      <c r="J426" s="403">
        <v>41418.054166666669</v>
      </c>
      <c r="K426">
        <v>1.32799</v>
      </c>
      <c r="L426">
        <v>0</v>
      </c>
      <c r="M426">
        <v>7.999999999998181</v>
      </c>
      <c r="N426">
        <v>0.46</v>
      </c>
      <c r="O426" s="589">
        <v>9.1666666667151731E-2</v>
      </c>
    </row>
    <row r="427" spans="1:15" x14ac:dyDescent="0.2">
      <c r="A427" s="588">
        <v>426</v>
      </c>
      <c r="B427" s="588" t="s">
        <v>97</v>
      </c>
      <c r="C427" s="588">
        <v>5</v>
      </c>
      <c r="D427">
        <v>0.02</v>
      </c>
      <c r="E427">
        <v>0.06</v>
      </c>
      <c r="F427" s="403">
        <v>41418.056250000001</v>
      </c>
      <c r="G427">
        <v>1.32877</v>
      </c>
      <c r="H427" s="403">
        <v>41418.271527777775</v>
      </c>
      <c r="I427">
        <v>1.33724</v>
      </c>
      <c r="J427" s="403">
        <v>41418.318749999999</v>
      </c>
      <c r="K427">
        <v>1.3322400000000001</v>
      </c>
      <c r="L427">
        <v>84.699999999998909</v>
      </c>
      <c r="M427">
        <v>49.999999999998181</v>
      </c>
      <c r="N427">
        <v>4.1400000000000006</v>
      </c>
      <c r="O427" s="589">
        <v>0.26249999999708962</v>
      </c>
    </row>
    <row r="428" spans="1:15" x14ac:dyDescent="0.2">
      <c r="A428" s="588">
        <v>427</v>
      </c>
      <c r="B428" s="588" t="s">
        <v>97</v>
      </c>
      <c r="C428" s="588">
        <v>1</v>
      </c>
      <c r="D428">
        <v>0.01</v>
      </c>
      <c r="E428">
        <v>0.01</v>
      </c>
      <c r="F428" s="403">
        <v>41421.053472222222</v>
      </c>
      <c r="G428">
        <v>1.3431500000000001</v>
      </c>
      <c r="H428" s="403">
        <v>41421.053472222222</v>
      </c>
      <c r="I428">
        <v>1.3431500000000001</v>
      </c>
      <c r="J428" s="403">
        <v>41421.081944444442</v>
      </c>
      <c r="K428">
        <v>1.3423499999999999</v>
      </c>
      <c r="L428">
        <v>0</v>
      </c>
      <c r="M428">
        <v>8</v>
      </c>
      <c r="N428">
        <v>0.55000000000000004</v>
      </c>
      <c r="O428" s="589">
        <v>2.8472222220443655E-2</v>
      </c>
    </row>
    <row r="429" spans="1:15" x14ac:dyDescent="0.2">
      <c r="A429" s="588">
        <v>428</v>
      </c>
      <c r="B429" s="588" t="s">
        <v>97</v>
      </c>
      <c r="C429" s="588">
        <v>2</v>
      </c>
      <c r="D429">
        <v>0.01</v>
      </c>
      <c r="E429">
        <v>0.02</v>
      </c>
      <c r="F429" s="403">
        <v>41422.067361111112</v>
      </c>
      <c r="G429">
        <v>1.3429199999999999</v>
      </c>
      <c r="H429" s="403">
        <v>41422.132638888892</v>
      </c>
      <c r="I429">
        <v>1.3444199999999999</v>
      </c>
      <c r="J429" s="403">
        <v>41422.14166666667</v>
      </c>
      <c r="K429">
        <v>1.34287</v>
      </c>
      <c r="L429">
        <v>15</v>
      </c>
      <c r="M429">
        <v>15.499999999998181</v>
      </c>
      <c r="N429">
        <v>1.1100000000000001</v>
      </c>
      <c r="O429" s="589">
        <v>7.4305555557657499E-2</v>
      </c>
    </row>
    <row r="430" spans="1:15" x14ac:dyDescent="0.2">
      <c r="A430" s="588">
        <v>429</v>
      </c>
      <c r="B430" s="588" t="s">
        <v>97</v>
      </c>
      <c r="C430" s="588">
        <v>1</v>
      </c>
      <c r="D430">
        <v>0.01</v>
      </c>
      <c r="E430">
        <v>0.01</v>
      </c>
      <c r="F430" s="403">
        <v>41422.902777777781</v>
      </c>
      <c r="G430">
        <v>1.3357300000000001</v>
      </c>
      <c r="H430" s="403">
        <v>41422.902777777781</v>
      </c>
      <c r="I430">
        <v>1.3357300000000001</v>
      </c>
      <c r="J430" s="403">
        <v>41422.940972222219</v>
      </c>
      <c r="K430">
        <v>1.3349299999999999</v>
      </c>
      <c r="L430">
        <v>0</v>
      </c>
      <c r="M430">
        <v>8.000000000001819</v>
      </c>
      <c r="N430">
        <v>0.55000000000000004</v>
      </c>
      <c r="O430" s="589">
        <v>3.8194444437976927E-2</v>
      </c>
    </row>
    <row r="431" spans="1:15" x14ac:dyDescent="0.2">
      <c r="A431" s="588">
        <v>430</v>
      </c>
      <c r="B431" s="588" t="s">
        <v>97</v>
      </c>
      <c r="C431" s="588">
        <v>5</v>
      </c>
      <c r="D431">
        <v>0.02</v>
      </c>
      <c r="E431">
        <v>0.06</v>
      </c>
      <c r="F431" s="403">
        <v>41423.051388888889</v>
      </c>
      <c r="G431">
        <v>1.3384199999999999</v>
      </c>
      <c r="H431" s="403">
        <v>41423.371527777781</v>
      </c>
      <c r="I431">
        <v>1.3473900000000001</v>
      </c>
      <c r="J431" s="403">
        <v>41423.584027777775</v>
      </c>
      <c r="K431">
        <v>1.34222</v>
      </c>
      <c r="L431">
        <v>89.700000000002547</v>
      </c>
      <c r="M431">
        <v>51.700000000002547</v>
      </c>
      <c r="N431">
        <v>4.1399999999999988</v>
      </c>
      <c r="O431" s="589">
        <v>0.53263888888614019</v>
      </c>
    </row>
    <row r="432" spans="1:15" x14ac:dyDescent="0.2">
      <c r="A432" s="588">
        <v>431</v>
      </c>
      <c r="B432" s="588" t="s">
        <v>96</v>
      </c>
      <c r="C432" s="588">
        <v>1</v>
      </c>
      <c r="D432">
        <v>0.01</v>
      </c>
      <c r="E432">
        <v>0.01</v>
      </c>
      <c r="F432" s="403">
        <v>41423.879166666666</v>
      </c>
      <c r="G432">
        <v>1.3421700000000001</v>
      </c>
      <c r="H432" s="403">
        <v>41423.879166666666</v>
      </c>
      <c r="I432">
        <v>1.3421700000000001</v>
      </c>
      <c r="J432" s="403">
        <v>41423.918749999997</v>
      </c>
      <c r="K432">
        <v>1.34297</v>
      </c>
      <c r="L432">
        <v>0</v>
      </c>
      <c r="M432">
        <v>8</v>
      </c>
      <c r="N432">
        <v>0.55000000000000004</v>
      </c>
      <c r="O432" s="589">
        <v>3.9583333331393078E-2</v>
      </c>
    </row>
    <row r="433" spans="1:15" x14ac:dyDescent="0.2">
      <c r="A433" s="588">
        <v>432</v>
      </c>
      <c r="B433" s="588" t="s">
        <v>97</v>
      </c>
      <c r="C433" s="588">
        <v>3</v>
      </c>
      <c r="D433">
        <v>0.01</v>
      </c>
      <c r="E433">
        <v>0.03</v>
      </c>
      <c r="F433" s="403">
        <v>41424.053472222222</v>
      </c>
      <c r="G433">
        <v>1.34354</v>
      </c>
      <c r="H433" s="403">
        <v>41424.168055555558</v>
      </c>
      <c r="I433">
        <v>1.3465400000000001</v>
      </c>
      <c r="J433" s="403">
        <v>41424.190972222219</v>
      </c>
      <c r="K433">
        <v>1.3442400000000001</v>
      </c>
      <c r="L433">
        <v>30.000000000001819</v>
      </c>
      <c r="M433">
        <v>23</v>
      </c>
      <c r="N433">
        <v>1.6500000000000001</v>
      </c>
      <c r="O433" s="589">
        <v>0.13749999999708962</v>
      </c>
    </row>
    <row r="434" spans="1:15" x14ac:dyDescent="0.2">
      <c r="A434" s="588">
        <v>433</v>
      </c>
      <c r="B434" s="588" t="s">
        <v>96</v>
      </c>
      <c r="C434" s="588">
        <v>1</v>
      </c>
      <c r="D434">
        <v>0.01</v>
      </c>
      <c r="E434">
        <v>0.01</v>
      </c>
      <c r="F434" s="403">
        <v>41424.890972222223</v>
      </c>
      <c r="G434">
        <v>1.34904</v>
      </c>
      <c r="H434" s="403">
        <v>41424.890972222223</v>
      </c>
      <c r="I434">
        <v>1.34904</v>
      </c>
      <c r="J434" s="403">
        <v>41424.918749999997</v>
      </c>
      <c r="K434">
        <v>1.3498399999999999</v>
      </c>
      <c r="L434">
        <v>0</v>
      </c>
      <c r="M434">
        <v>8</v>
      </c>
      <c r="N434">
        <v>0.56000000000000005</v>
      </c>
      <c r="O434" s="589">
        <v>2.7777777773735579E-2</v>
      </c>
    </row>
    <row r="435" spans="1:15" x14ac:dyDescent="0.2">
      <c r="A435" s="588">
        <v>434</v>
      </c>
      <c r="B435" s="588" t="s">
        <v>96</v>
      </c>
      <c r="C435" s="588">
        <v>1</v>
      </c>
      <c r="D435">
        <v>0.01</v>
      </c>
      <c r="E435">
        <v>0.01</v>
      </c>
      <c r="F435" s="403">
        <v>41425.0625</v>
      </c>
      <c r="G435">
        <v>1.3482000000000001</v>
      </c>
      <c r="H435" s="403">
        <v>41425.0625</v>
      </c>
      <c r="I435">
        <v>1.3482000000000001</v>
      </c>
      <c r="J435" s="403">
        <v>41425.086805555555</v>
      </c>
      <c r="K435">
        <v>1.349</v>
      </c>
      <c r="L435">
        <v>0</v>
      </c>
      <c r="M435">
        <v>8</v>
      </c>
      <c r="N435">
        <v>0.56000000000000005</v>
      </c>
      <c r="O435" s="589">
        <v>2.4305555554747116E-2</v>
      </c>
    </row>
    <row r="436" spans="1:15" x14ac:dyDescent="0.2">
      <c r="A436" s="588">
        <v>435</v>
      </c>
      <c r="B436" s="588" t="s">
        <v>97</v>
      </c>
      <c r="C436" s="588">
        <v>2</v>
      </c>
      <c r="D436">
        <v>0.01</v>
      </c>
      <c r="E436">
        <v>0.02</v>
      </c>
      <c r="F436" s="403">
        <v>41425.90625</v>
      </c>
      <c r="G436">
        <v>1.3547400000000001</v>
      </c>
      <c r="H436" s="403">
        <v>41425.915972222225</v>
      </c>
      <c r="I436">
        <v>1.3562799999999999</v>
      </c>
      <c r="J436" s="403">
        <v>41425.9375</v>
      </c>
      <c r="K436">
        <v>1.3547100000000001</v>
      </c>
      <c r="L436">
        <v>15.399999999997817</v>
      </c>
      <c r="M436">
        <v>15.699999999998909</v>
      </c>
      <c r="N436">
        <v>1.1000000000000001</v>
      </c>
      <c r="O436" s="589">
        <v>3.125E-2</v>
      </c>
    </row>
    <row r="437" spans="1:15" x14ac:dyDescent="0.2">
      <c r="A437" s="588">
        <v>436</v>
      </c>
      <c r="B437" s="588" t="s">
        <v>97</v>
      </c>
      <c r="C437" s="588">
        <v>3</v>
      </c>
      <c r="D437">
        <v>0.01</v>
      </c>
      <c r="E437">
        <v>0.03</v>
      </c>
      <c r="F437" s="403">
        <v>41425.940972222219</v>
      </c>
      <c r="G437">
        <v>1.35494</v>
      </c>
      <c r="H437" s="403">
        <v>41425.957638888889</v>
      </c>
      <c r="I437">
        <v>1.3582099999999999</v>
      </c>
      <c r="J437" s="403">
        <v>41428.000694444447</v>
      </c>
      <c r="K437">
        <v>1.3557399999999999</v>
      </c>
      <c r="L437">
        <v>32.699999999998909</v>
      </c>
      <c r="M437">
        <v>24.699999999998909</v>
      </c>
      <c r="N437">
        <v>1.68</v>
      </c>
      <c r="O437" s="589">
        <v>5.9722222227719612E-2</v>
      </c>
    </row>
    <row r="438" spans="1:15" x14ac:dyDescent="0.2">
      <c r="A438" s="588">
        <v>437</v>
      </c>
      <c r="B438" s="588" t="s">
        <v>97</v>
      </c>
      <c r="C438" s="588">
        <v>1</v>
      </c>
      <c r="D438">
        <v>0.01</v>
      </c>
      <c r="E438">
        <v>0.01</v>
      </c>
      <c r="F438" s="403">
        <v>41428.061111111114</v>
      </c>
      <c r="G438">
        <v>1.3534600000000001</v>
      </c>
      <c r="H438" s="403">
        <v>41428.061111111114</v>
      </c>
      <c r="I438">
        <v>1.3534600000000001</v>
      </c>
      <c r="J438" s="403">
        <v>41428.070833333331</v>
      </c>
      <c r="K438">
        <v>1.35266</v>
      </c>
      <c r="L438">
        <v>0</v>
      </c>
      <c r="M438">
        <v>8</v>
      </c>
      <c r="N438">
        <v>0.55000000000000004</v>
      </c>
      <c r="O438" s="589">
        <v>9.7222222175332718E-3</v>
      </c>
    </row>
    <row r="439" spans="1:15" x14ac:dyDescent="0.2">
      <c r="A439" s="588">
        <v>438</v>
      </c>
      <c r="B439" s="588" t="s">
        <v>96</v>
      </c>
      <c r="C439" s="588">
        <v>1</v>
      </c>
      <c r="D439">
        <v>0.01</v>
      </c>
      <c r="E439">
        <v>0.01</v>
      </c>
      <c r="F439" s="403">
        <v>41428.958333333336</v>
      </c>
      <c r="G439">
        <v>1.3392999999999999</v>
      </c>
      <c r="H439" s="403">
        <v>41428.958333333336</v>
      </c>
      <c r="I439">
        <v>1.3392999999999999</v>
      </c>
      <c r="J439" s="403">
        <v>41428.974999999999</v>
      </c>
      <c r="K439">
        <v>1.3401000000000001</v>
      </c>
      <c r="L439">
        <v>0</v>
      </c>
      <c r="M439">
        <v>8</v>
      </c>
      <c r="N439">
        <v>0.55000000000000004</v>
      </c>
      <c r="O439" s="589">
        <v>1.6666666662786156E-2</v>
      </c>
    </row>
    <row r="440" spans="1:15" x14ac:dyDescent="0.2">
      <c r="A440" s="588">
        <v>439</v>
      </c>
      <c r="B440" s="588" t="s">
        <v>96</v>
      </c>
      <c r="C440" s="588">
        <v>1</v>
      </c>
      <c r="D440">
        <v>0.01</v>
      </c>
      <c r="E440">
        <v>0.01</v>
      </c>
      <c r="F440" s="403">
        <v>41429.040277777778</v>
      </c>
      <c r="G440">
        <v>1.3378300000000001</v>
      </c>
      <c r="H440" s="403">
        <v>41429.040277777778</v>
      </c>
      <c r="I440">
        <v>1.3378300000000001</v>
      </c>
      <c r="J440" s="403">
        <v>41429.046527777777</v>
      </c>
      <c r="K440">
        <v>1.33863</v>
      </c>
      <c r="L440">
        <v>0</v>
      </c>
      <c r="M440">
        <v>7.999999999998181</v>
      </c>
      <c r="N440">
        <v>0.56000000000000005</v>
      </c>
      <c r="O440" s="589">
        <v>6.2499999985448085E-3</v>
      </c>
    </row>
    <row r="441" spans="1:15" x14ac:dyDescent="0.2">
      <c r="A441" s="588">
        <v>440</v>
      </c>
      <c r="B441" s="588" t="s">
        <v>97</v>
      </c>
      <c r="C441" s="588">
        <v>1</v>
      </c>
      <c r="D441">
        <v>0.01</v>
      </c>
      <c r="E441">
        <v>0.01</v>
      </c>
      <c r="F441" s="403">
        <v>41429.881944444445</v>
      </c>
      <c r="G441">
        <v>1.35842</v>
      </c>
      <c r="H441" s="403">
        <v>41429.881944444445</v>
      </c>
      <c r="I441">
        <v>1.35842</v>
      </c>
      <c r="J441" s="403">
        <v>41429.890972222223</v>
      </c>
      <c r="K441">
        <v>1.35762</v>
      </c>
      <c r="L441">
        <v>0</v>
      </c>
      <c r="M441">
        <v>7.999999999998181</v>
      </c>
      <c r="N441">
        <v>0.55000000000000004</v>
      </c>
      <c r="O441" s="589">
        <v>9.0277777781011537E-3</v>
      </c>
    </row>
    <row r="442" spans="1:15" x14ac:dyDescent="0.2">
      <c r="A442" s="588">
        <v>441</v>
      </c>
      <c r="B442" s="588" t="s">
        <v>96</v>
      </c>
      <c r="C442" s="588">
        <v>1</v>
      </c>
      <c r="D442">
        <v>0.01</v>
      </c>
      <c r="E442">
        <v>0.01</v>
      </c>
      <c r="F442" s="403">
        <v>41430.050000000003</v>
      </c>
      <c r="G442">
        <v>1.3553500000000001</v>
      </c>
      <c r="H442" s="403">
        <v>41430.050000000003</v>
      </c>
      <c r="I442">
        <v>1.3553500000000001</v>
      </c>
      <c r="J442" s="403">
        <v>41430.145138888889</v>
      </c>
      <c r="K442">
        <v>1.35615</v>
      </c>
      <c r="L442">
        <v>0</v>
      </c>
      <c r="M442">
        <v>8</v>
      </c>
      <c r="N442">
        <v>0.55000000000000004</v>
      </c>
      <c r="O442" s="589">
        <v>9.5138888886140194E-2</v>
      </c>
    </row>
    <row r="443" spans="1:15" x14ac:dyDescent="0.2">
      <c r="A443" s="588">
        <v>442</v>
      </c>
      <c r="B443" s="588" t="s">
        <v>96</v>
      </c>
      <c r="C443" s="588">
        <v>1</v>
      </c>
      <c r="D443">
        <v>0.01</v>
      </c>
      <c r="E443">
        <v>0.01</v>
      </c>
      <c r="F443" s="403">
        <v>41430.883333333331</v>
      </c>
      <c r="G443">
        <v>1.3731899999999999</v>
      </c>
      <c r="H443" s="403">
        <v>41430.883333333331</v>
      </c>
      <c r="I443">
        <v>1.3731899999999999</v>
      </c>
      <c r="J443" s="403">
        <v>41430.895138888889</v>
      </c>
      <c r="K443">
        <v>1.37399</v>
      </c>
      <c r="L443">
        <v>0</v>
      </c>
      <c r="M443">
        <v>8</v>
      </c>
      <c r="N443">
        <v>0.56000000000000005</v>
      </c>
      <c r="O443" s="589">
        <v>1.1805555557657499E-2</v>
      </c>
    </row>
    <row r="444" spans="1:15" x14ac:dyDescent="0.2">
      <c r="A444" s="588">
        <v>443</v>
      </c>
      <c r="B444" s="588" t="s">
        <v>96</v>
      </c>
      <c r="C444" s="588">
        <v>1</v>
      </c>
      <c r="D444">
        <v>0.01</v>
      </c>
      <c r="E444">
        <v>0.01</v>
      </c>
      <c r="F444" s="403">
        <v>41430.927083333336</v>
      </c>
      <c r="G444">
        <v>1.37286</v>
      </c>
      <c r="H444" s="403">
        <v>41430.927083333336</v>
      </c>
      <c r="I444">
        <v>1.37286</v>
      </c>
      <c r="J444" s="403">
        <v>41431.065972222219</v>
      </c>
      <c r="K444">
        <v>1.3736600000000001</v>
      </c>
      <c r="L444">
        <v>0</v>
      </c>
      <c r="M444">
        <v>8</v>
      </c>
      <c r="N444">
        <v>0.27</v>
      </c>
      <c r="O444" s="589">
        <v>0.13888888888322981</v>
      </c>
    </row>
    <row r="445" spans="1:15" x14ac:dyDescent="0.2">
      <c r="A445" s="588">
        <v>444</v>
      </c>
      <c r="B445" s="588" t="s">
        <v>97</v>
      </c>
      <c r="C445" s="588">
        <v>7</v>
      </c>
      <c r="D445">
        <v>0.03</v>
      </c>
      <c r="E445">
        <v>0.11</v>
      </c>
      <c r="F445" s="403">
        <v>41431.056944444441</v>
      </c>
      <c r="G445">
        <v>1.37314</v>
      </c>
      <c r="H445" s="403">
        <v>41431.30972222222</v>
      </c>
      <c r="I445">
        <v>1.3882699999999999</v>
      </c>
      <c r="J445" s="403">
        <v>41431.541666666664</v>
      </c>
      <c r="K445">
        <v>1.3806700000000001</v>
      </c>
      <c r="L445">
        <v>151.29999999999927</v>
      </c>
      <c r="M445">
        <v>75.999999999998181</v>
      </c>
      <c r="N445">
        <v>9.129999999999999</v>
      </c>
      <c r="O445" s="589">
        <v>0.48472222222335404</v>
      </c>
    </row>
    <row r="446" spans="1:15" x14ac:dyDescent="0.2">
      <c r="A446" s="588">
        <v>445</v>
      </c>
      <c r="B446" s="588" t="s">
        <v>96</v>
      </c>
      <c r="C446" s="588">
        <v>3</v>
      </c>
      <c r="D446">
        <v>0.01</v>
      </c>
      <c r="E446">
        <v>0.03</v>
      </c>
      <c r="F446" s="403">
        <v>41431.87777777778</v>
      </c>
      <c r="G446">
        <v>1.3788100000000001</v>
      </c>
      <c r="H446" s="403">
        <v>41431.909722222219</v>
      </c>
      <c r="I446">
        <v>1.3757600000000001</v>
      </c>
      <c r="J446" s="403">
        <v>41431.915972222225</v>
      </c>
      <c r="K446">
        <v>1.37808</v>
      </c>
      <c r="L446">
        <v>30.5</v>
      </c>
      <c r="M446">
        <v>23.199999999998909</v>
      </c>
      <c r="N446">
        <v>1.67</v>
      </c>
      <c r="O446" s="589">
        <v>3.8194444445252884E-2</v>
      </c>
    </row>
    <row r="447" spans="1:15" x14ac:dyDescent="0.2">
      <c r="A447" s="588">
        <v>446</v>
      </c>
      <c r="B447" s="588" t="s">
        <v>96</v>
      </c>
      <c r="C447" s="588">
        <v>1</v>
      </c>
      <c r="D447">
        <v>0.01</v>
      </c>
      <c r="E447">
        <v>0.01</v>
      </c>
      <c r="F447" s="403">
        <v>41431.919444444444</v>
      </c>
      <c r="G447">
        <v>1.3777600000000001</v>
      </c>
      <c r="H447" s="403">
        <v>41431.919444444444</v>
      </c>
      <c r="I447">
        <v>1.3777600000000001</v>
      </c>
      <c r="J447" s="403">
        <v>41431.931944444441</v>
      </c>
      <c r="K447">
        <v>1.37856</v>
      </c>
      <c r="L447">
        <v>0</v>
      </c>
      <c r="M447">
        <v>8</v>
      </c>
      <c r="N447">
        <v>0.55000000000000004</v>
      </c>
      <c r="O447" s="589">
        <v>1.2499999997089617E-2</v>
      </c>
    </row>
    <row r="448" spans="1:15" x14ac:dyDescent="0.2">
      <c r="A448" s="588">
        <v>447</v>
      </c>
      <c r="B448" s="588" t="s">
        <v>97</v>
      </c>
      <c r="C448" s="588">
        <v>7</v>
      </c>
      <c r="D448">
        <v>0.03</v>
      </c>
      <c r="E448">
        <v>0.11</v>
      </c>
      <c r="F448" s="403">
        <v>41432.03125</v>
      </c>
      <c r="G448">
        <v>1.38239</v>
      </c>
      <c r="H448" s="403">
        <v>41432.272222222222</v>
      </c>
      <c r="I448">
        <v>1.3976999999999999</v>
      </c>
      <c r="J448" s="403">
        <v>41432.645138888889</v>
      </c>
      <c r="K448">
        <v>1.3900999999999999</v>
      </c>
      <c r="L448">
        <v>153.10000000000036</v>
      </c>
      <c r="M448">
        <v>76.000000000001819</v>
      </c>
      <c r="N448">
        <v>9.0699999999999985</v>
      </c>
      <c r="O448" s="589">
        <v>0.61388888888905058</v>
      </c>
    </row>
    <row r="449" spans="1:15" x14ac:dyDescent="0.2">
      <c r="A449" s="588">
        <v>448</v>
      </c>
      <c r="B449" s="588" t="s">
        <v>97</v>
      </c>
      <c r="C449" s="588">
        <v>1</v>
      </c>
      <c r="D449">
        <v>0.01</v>
      </c>
      <c r="E449">
        <v>0.01</v>
      </c>
      <c r="F449" s="403">
        <v>41432.880555555559</v>
      </c>
      <c r="G449">
        <v>1.3946400000000001</v>
      </c>
      <c r="H449" s="403">
        <v>41432.880555555559</v>
      </c>
      <c r="I449">
        <v>1.3946400000000001</v>
      </c>
      <c r="J449" s="403">
        <v>41432.882638888892</v>
      </c>
      <c r="K449">
        <v>1.39384</v>
      </c>
      <c r="L449">
        <v>0</v>
      </c>
      <c r="M449">
        <v>8.000000000001819</v>
      </c>
      <c r="N449">
        <v>0.55000000000000004</v>
      </c>
      <c r="O449" s="589">
        <v>2.0833333328482695E-3</v>
      </c>
    </row>
    <row r="450" spans="1:15" x14ac:dyDescent="0.2">
      <c r="A450" s="588">
        <v>449</v>
      </c>
      <c r="B450" s="588" t="s">
        <v>96</v>
      </c>
      <c r="C450" s="588">
        <v>2</v>
      </c>
      <c r="D450">
        <v>0.01</v>
      </c>
      <c r="E450">
        <v>0.02</v>
      </c>
      <c r="F450" s="403">
        <v>41432.909722222219</v>
      </c>
      <c r="G450">
        <v>1.39222</v>
      </c>
      <c r="H450" s="403">
        <v>41432.912499999999</v>
      </c>
      <c r="I450">
        <v>1.3906400000000001</v>
      </c>
      <c r="J450" s="403">
        <v>41432.915972222225</v>
      </c>
      <c r="K450">
        <v>1.3922300000000001</v>
      </c>
      <c r="L450">
        <v>15.799999999999272</v>
      </c>
      <c r="M450">
        <v>15.899999999999636</v>
      </c>
      <c r="N450">
        <v>1.1100000000000001</v>
      </c>
      <c r="O450" s="589">
        <v>6.2500000058207661E-3</v>
      </c>
    </row>
    <row r="451" spans="1:15" x14ac:dyDescent="0.2">
      <c r="A451" s="588">
        <v>450</v>
      </c>
      <c r="B451" s="588" t="s">
        <v>96</v>
      </c>
      <c r="C451" s="588">
        <v>1</v>
      </c>
      <c r="D451">
        <v>0.01</v>
      </c>
      <c r="E451">
        <v>0.01</v>
      </c>
      <c r="F451" s="403">
        <v>41432.950694444444</v>
      </c>
      <c r="G451">
        <v>1.3911100000000001</v>
      </c>
      <c r="H451" s="403">
        <v>41432.950694444444</v>
      </c>
      <c r="I451">
        <v>1.3911100000000001</v>
      </c>
      <c r="J451" s="403">
        <v>41432.986111111109</v>
      </c>
      <c r="K451">
        <v>1.39191</v>
      </c>
      <c r="L451">
        <v>0</v>
      </c>
      <c r="M451">
        <v>8</v>
      </c>
      <c r="N451">
        <v>0.56000000000000005</v>
      </c>
      <c r="O451" s="589">
        <v>3.5416666665696539E-2</v>
      </c>
    </row>
    <row r="452" spans="1:15" x14ac:dyDescent="0.2">
      <c r="A452" s="588">
        <v>451</v>
      </c>
      <c r="B452" s="588" t="s">
        <v>97</v>
      </c>
      <c r="C452" s="588">
        <v>1</v>
      </c>
      <c r="D452">
        <v>0.01</v>
      </c>
      <c r="E452">
        <v>0.01</v>
      </c>
      <c r="F452" s="403">
        <v>41435.061111111114</v>
      </c>
      <c r="G452">
        <v>1.4036500000000001</v>
      </c>
      <c r="H452" s="403">
        <v>41435.061111111114</v>
      </c>
      <c r="I452">
        <v>1.4036500000000001</v>
      </c>
      <c r="J452" s="403">
        <v>41435.066666666666</v>
      </c>
      <c r="K452">
        <v>1.4028499999999999</v>
      </c>
      <c r="L452">
        <v>0</v>
      </c>
      <c r="M452">
        <v>8</v>
      </c>
      <c r="N452">
        <v>0.55000000000000004</v>
      </c>
      <c r="O452" s="589">
        <v>5.5555555518367328E-3</v>
      </c>
    </row>
    <row r="453" spans="1:15" x14ac:dyDescent="0.2">
      <c r="A453" s="588">
        <v>452</v>
      </c>
      <c r="B453" s="588" t="s">
        <v>97</v>
      </c>
      <c r="C453" s="588">
        <v>1</v>
      </c>
      <c r="D453">
        <v>0.01</v>
      </c>
      <c r="E453">
        <v>0.01</v>
      </c>
      <c r="F453" s="403">
        <v>41435.90347222222</v>
      </c>
      <c r="G453">
        <v>1.40106</v>
      </c>
      <c r="H453" s="403">
        <v>41435.90347222222</v>
      </c>
      <c r="I453">
        <v>1.40106</v>
      </c>
      <c r="J453" s="403">
        <v>41435.911111111112</v>
      </c>
      <c r="K453">
        <v>1.4002600000000001</v>
      </c>
      <c r="L453">
        <v>0</v>
      </c>
      <c r="M453">
        <v>8</v>
      </c>
      <c r="N453">
        <v>0.55000000000000004</v>
      </c>
      <c r="O453" s="589">
        <v>7.6388888919609599E-3</v>
      </c>
    </row>
    <row r="454" spans="1:15" x14ac:dyDescent="0.2">
      <c r="A454" s="588">
        <v>453</v>
      </c>
      <c r="B454" s="588" t="s">
        <v>97</v>
      </c>
      <c r="C454" s="588">
        <v>1</v>
      </c>
      <c r="D454">
        <v>0.01</v>
      </c>
      <c r="E454">
        <v>0.01</v>
      </c>
      <c r="F454" s="403">
        <v>41435.961111111108</v>
      </c>
      <c r="G454">
        <v>1.4015500000000001</v>
      </c>
      <c r="H454" s="403">
        <v>41435.961111111108</v>
      </c>
      <c r="I454">
        <v>1.4015500000000001</v>
      </c>
      <c r="J454" s="403">
        <v>41435.98333333333</v>
      </c>
      <c r="K454">
        <v>1.4007499999999999</v>
      </c>
      <c r="L454">
        <v>0</v>
      </c>
      <c r="M454">
        <v>8</v>
      </c>
      <c r="N454">
        <v>0.56000000000000005</v>
      </c>
      <c r="O454" s="589">
        <v>2.2222222221898846E-2</v>
      </c>
    </row>
    <row r="455" spans="1:15" x14ac:dyDescent="0.2">
      <c r="A455" s="588">
        <v>454</v>
      </c>
      <c r="B455" s="588" t="s">
        <v>97</v>
      </c>
      <c r="C455" s="588">
        <v>1</v>
      </c>
      <c r="D455">
        <v>0.01</v>
      </c>
      <c r="E455">
        <v>0.01</v>
      </c>
      <c r="F455" s="403">
        <v>41436.877083333333</v>
      </c>
      <c r="G455">
        <v>1.4126300000000001</v>
      </c>
      <c r="H455" s="403">
        <v>41436.877083333333</v>
      </c>
      <c r="I455">
        <v>1.4126300000000001</v>
      </c>
      <c r="J455" s="403">
        <v>41436.880555555559</v>
      </c>
      <c r="K455">
        <v>1.4118299999999999</v>
      </c>
      <c r="L455">
        <v>0</v>
      </c>
      <c r="M455">
        <v>8.000000000001819</v>
      </c>
      <c r="N455">
        <v>0.56000000000000005</v>
      </c>
      <c r="O455" s="589">
        <v>3.4722222262644209E-3</v>
      </c>
    </row>
    <row r="456" spans="1:15" x14ac:dyDescent="0.2">
      <c r="A456" s="588">
        <v>455</v>
      </c>
      <c r="B456" s="588" t="s">
        <v>97</v>
      </c>
      <c r="C456" s="588">
        <v>2</v>
      </c>
      <c r="D456">
        <v>0.01</v>
      </c>
      <c r="E456">
        <v>0.02</v>
      </c>
      <c r="F456" s="403">
        <v>41436.90347222222</v>
      </c>
      <c r="G456">
        <v>1.4107000000000001</v>
      </c>
      <c r="H456" s="403">
        <v>41436.907638888886</v>
      </c>
      <c r="I456">
        <v>1.4122399999999999</v>
      </c>
      <c r="J456" s="403">
        <v>41436.911805555559</v>
      </c>
      <c r="K456">
        <v>1.4106700000000001</v>
      </c>
      <c r="L456">
        <v>15.399999999999636</v>
      </c>
      <c r="M456">
        <v>15.699999999998909</v>
      </c>
      <c r="N456">
        <v>1.1100000000000001</v>
      </c>
      <c r="O456" s="589">
        <v>8.3333333386690356E-3</v>
      </c>
    </row>
    <row r="457" spans="1:15" x14ac:dyDescent="0.2">
      <c r="A457" s="588">
        <v>456</v>
      </c>
      <c r="B457" s="588" t="s">
        <v>96</v>
      </c>
      <c r="C457" s="588">
        <v>1</v>
      </c>
      <c r="D457">
        <v>0.01</v>
      </c>
      <c r="E457">
        <v>0.01</v>
      </c>
      <c r="F457" s="403">
        <v>41436.927083333336</v>
      </c>
      <c r="G457">
        <v>1.4081600000000001</v>
      </c>
      <c r="H457" s="403">
        <v>41436.927083333336</v>
      </c>
      <c r="I457">
        <v>1.4081600000000001</v>
      </c>
      <c r="J457" s="403">
        <v>41436.947222222225</v>
      </c>
      <c r="K457">
        <v>1.40896</v>
      </c>
      <c r="L457">
        <v>0</v>
      </c>
      <c r="M457">
        <v>8</v>
      </c>
      <c r="N457">
        <v>0.55000000000000004</v>
      </c>
      <c r="O457" s="589">
        <v>2.0138888889050577E-2</v>
      </c>
    </row>
    <row r="458" spans="1:15" x14ac:dyDescent="0.2">
      <c r="A458" s="588">
        <v>457</v>
      </c>
      <c r="B458" s="588" t="s">
        <v>97</v>
      </c>
      <c r="C458" s="588">
        <v>2</v>
      </c>
      <c r="D458">
        <v>0.01</v>
      </c>
      <c r="E458">
        <v>0.02</v>
      </c>
      <c r="F458" s="403">
        <v>41436.96875</v>
      </c>
      <c r="G458">
        <v>1.41042</v>
      </c>
      <c r="H458" s="403">
        <v>41436.999305555553</v>
      </c>
      <c r="I458">
        <v>1.41201</v>
      </c>
      <c r="J458" s="403">
        <v>41437.035416666666</v>
      </c>
      <c r="K458">
        <v>1.41042</v>
      </c>
      <c r="L458">
        <v>15.899999999999636</v>
      </c>
      <c r="M458">
        <v>15.899999999999636</v>
      </c>
      <c r="N458">
        <v>1.1200000000000001</v>
      </c>
      <c r="O458" s="589">
        <v>6.6666666665696539E-2</v>
      </c>
    </row>
    <row r="459" spans="1:15" x14ac:dyDescent="0.2">
      <c r="A459" s="588">
        <v>458</v>
      </c>
      <c r="B459" s="588" t="s">
        <v>96</v>
      </c>
      <c r="C459" s="588">
        <v>2</v>
      </c>
      <c r="D459">
        <v>0.01</v>
      </c>
      <c r="E459">
        <v>0.02</v>
      </c>
      <c r="F459" s="403">
        <v>41437.052083333336</v>
      </c>
      <c r="G459">
        <v>1.4078999999999999</v>
      </c>
      <c r="H459" s="403">
        <v>41437.061805555553</v>
      </c>
      <c r="I459">
        <v>1.4064000000000001</v>
      </c>
      <c r="J459" s="403">
        <v>41437.083333333336</v>
      </c>
      <c r="K459">
        <v>1.40795</v>
      </c>
      <c r="L459">
        <v>14.999999999998181</v>
      </c>
      <c r="M459">
        <v>15.499999999998181</v>
      </c>
      <c r="N459">
        <v>1.1000000000000001</v>
      </c>
      <c r="O459" s="589">
        <v>3.125E-2</v>
      </c>
    </row>
    <row r="460" spans="1:15" x14ac:dyDescent="0.2">
      <c r="A460" s="588">
        <v>459</v>
      </c>
      <c r="B460" s="588" t="s">
        <v>97</v>
      </c>
      <c r="C460" s="588">
        <v>5</v>
      </c>
      <c r="D460">
        <v>0.02</v>
      </c>
      <c r="E460">
        <v>0.06</v>
      </c>
      <c r="F460" s="403">
        <v>41437.875694444447</v>
      </c>
      <c r="G460">
        <v>1.4031</v>
      </c>
      <c r="H460" s="403">
        <v>41438.185416666667</v>
      </c>
      <c r="I460">
        <v>1.4117500000000001</v>
      </c>
      <c r="J460" s="403">
        <v>41438.1875</v>
      </c>
      <c r="K460">
        <v>1.4067099999999999</v>
      </c>
      <c r="L460">
        <v>86.5</v>
      </c>
      <c r="M460">
        <v>50.400000000001455</v>
      </c>
      <c r="N460">
        <v>4.26</v>
      </c>
      <c r="O460" s="589">
        <v>0.31180555555329192</v>
      </c>
    </row>
    <row r="461" spans="1:15" x14ac:dyDescent="0.2">
      <c r="A461" s="588">
        <v>460</v>
      </c>
      <c r="B461" s="588" t="s">
        <v>97</v>
      </c>
      <c r="C461" s="588">
        <v>1</v>
      </c>
      <c r="D461">
        <v>0.01</v>
      </c>
      <c r="E461">
        <v>0.01</v>
      </c>
      <c r="F461" s="403">
        <v>41438.875</v>
      </c>
      <c r="G461">
        <v>1.38994</v>
      </c>
      <c r="H461" s="403">
        <v>41438.875</v>
      </c>
      <c r="I461">
        <v>1.38994</v>
      </c>
      <c r="J461" s="403">
        <v>41438.90625</v>
      </c>
      <c r="K461">
        <v>1.38914</v>
      </c>
      <c r="L461">
        <v>0</v>
      </c>
      <c r="M461">
        <v>8</v>
      </c>
      <c r="N461">
        <v>0.56000000000000005</v>
      </c>
      <c r="O461" s="589">
        <v>3.125E-2</v>
      </c>
    </row>
    <row r="462" spans="1:15" x14ac:dyDescent="0.2">
      <c r="A462" s="588">
        <v>461</v>
      </c>
      <c r="B462" s="588" t="s">
        <v>96</v>
      </c>
      <c r="C462" s="588">
        <v>3</v>
      </c>
      <c r="D462">
        <v>0.01</v>
      </c>
      <c r="E462">
        <v>0.03</v>
      </c>
      <c r="F462" s="403">
        <v>41438.947222222225</v>
      </c>
      <c r="G462">
        <v>1.3888100000000001</v>
      </c>
      <c r="H462" s="403">
        <v>41438.959722222222</v>
      </c>
      <c r="I462">
        <v>1.3857600000000001</v>
      </c>
      <c r="J462" s="403">
        <v>41439.015972222223</v>
      </c>
      <c r="K462">
        <v>1.38808</v>
      </c>
      <c r="L462">
        <v>30.5</v>
      </c>
      <c r="M462">
        <v>23.199999999998909</v>
      </c>
      <c r="N462">
        <v>1.37</v>
      </c>
      <c r="O462" s="589">
        <v>6.8749999998544808E-2</v>
      </c>
    </row>
    <row r="463" spans="1:15" x14ac:dyDescent="0.2">
      <c r="A463" s="588">
        <v>462</v>
      </c>
      <c r="B463" s="588" t="s">
        <v>97</v>
      </c>
      <c r="C463" s="588">
        <v>4</v>
      </c>
      <c r="D463">
        <v>0.01</v>
      </c>
      <c r="E463">
        <v>0.04</v>
      </c>
      <c r="F463" s="403">
        <v>41439.052777777775</v>
      </c>
      <c r="G463">
        <v>1.3865799999999999</v>
      </c>
      <c r="H463" s="403">
        <v>41439.147222222222</v>
      </c>
      <c r="I463">
        <v>1.3919299999999999</v>
      </c>
      <c r="J463" s="403">
        <v>41439.393055555556</v>
      </c>
      <c r="K463">
        <v>1.38815</v>
      </c>
      <c r="L463">
        <v>53.5</v>
      </c>
      <c r="M463">
        <v>37.799999999999272</v>
      </c>
      <c r="N463">
        <v>2.4799999999999995</v>
      </c>
      <c r="O463" s="589">
        <v>0.34027777778101154</v>
      </c>
    </row>
    <row r="464" spans="1:15" x14ac:dyDescent="0.2">
      <c r="A464" s="588">
        <v>463</v>
      </c>
      <c r="B464" s="588" t="s">
        <v>97</v>
      </c>
      <c r="C464" s="588">
        <v>1</v>
      </c>
      <c r="D464">
        <v>0.01</v>
      </c>
      <c r="E464">
        <v>0.01</v>
      </c>
      <c r="F464" s="403">
        <v>41439.876388888886</v>
      </c>
      <c r="G464">
        <v>1.39036</v>
      </c>
      <c r="H464" s="403">
        <v>41439.876388888886</v>
      </c>
      <c r="I464">
        <v>1.39036</v>
      </c>
      <c r="J464" s="403">
        <v>41439.89166666667</v>
      </c>
      <c r="K464">
        <v>1.3895599999999999</v>
      </c>
      <c r="L464">
        <v>0</v>
      </c>
      <c r="M464">
        <v>8.000000000001819</v>
      </c>
      <c r="N464">
        <v>0.55000000000000004</v>
      </c>
      <c r="O464" s="589">
        <v>1.527777778392192E-2</v>
      </c>
    </row>
    <row r="465" spans="1:15" x14ac:dyDescent="0.2">
      <c r="A465" s="588">
        <v>464</v>
      </c>
      <c r="B465" s="588" t="s">
        <v>97</v>
      </c>
      <c r="C465" s="588">
        <v>4</v>
      </c>
      <c r="D465">
        <v>0.01</v>
      </c>
      <c r="E465">
        <v>0.04</v>
      </c>
      <c r="F465" s="403">
        <v>41439.894444444442</v>
      </c>
      <c r="G465">
        <v>1.3898600000000001</v>
      </c>
      <c r="H465" s="403">
        <v>41442.124305555553</v>
      </c>
      <c r="I465">
        <v>1.3952199999999999</v>
      </c>
      <c r="J465" s="403">
        <v>41442.129166666666</v>
      </c>
      <c r="K465">
        <v>1.3914500000000001</v>
      </c>
      <c r="L465">
        <v>53.599999999998545</v>
      </c>
      <c r="M465">
        <v>37.699999999998909</v>
      </c>
      <c r="N465">
        <v>2.5099999999999998</v>
      </c>
      <c r="O465" s="589">
        <v>0.23472222222335404</v>
      </c>
    </row>
    <row r="466" spans="1:15" x14ac:dyDescent="0.2">
      <c r="A466" s="588">
        <v>465</v>
      </c>
      <c r="B466" s="588" t="s">
        <v>96</v>
      </c>
      <c r="C466" s="588">
        <v>1</v>
      </c>
      <c r="D466">
        <v>0.01</v>
      </c>
      <c r="E466">
        <v>0.01</v>
      </c>
      <c r="F466" s="403">
        <v>41442.04583333333</v>
      </c>
      <c r="G466">
        <v>1.39483</v>
      </c>
      <c r="H466" s="403">
        <v>41442.04583333333</v>
      </c>
      <c r="I466">
        <v>1.39483</v>
      </c>
      <c r="J466" s="403">
        <v>41442.124305555553</v>
      </c>
      <c r="K466">
        <v>1.3956299999999999</v>
      </c>
      <c r="L466">
        <v>0</v>
      </c>
      <c r="M466">
        <v>8</v>
      </c>
      <c r="N466">
        <v>0.55000000000000004</v>
      </c>
      <c r="O466" s="589">
        <v>7.8472222223354038E-2</v>
      </c>
    </row>
    <row r="467" spans="1:15" x14ac:dyDescent="0.2">
      <c r="A467" s="588">
        <v>466</v>
      </c>
      <c r="B467" s="588" t="s">
        <v>97</v>
      </c>
      <c r="C467" s="588">
        <v>1</v>
      </c>
      <c r="D467">
        <v>0.01</v>
      </c>
      <c r="E467">
        <v>0.01</v>
      </c>
      <c r="F467" s="403">
        <v>41442.904861111114</v>
      </c>
      <c r="G467">
        <v>1.4005000000000001</v>
      </c>
      <c r="H467" s="403">
        <v>41442.904861111114</v>
      </c>
      <c r="I467">
        <v>1.4005000000000001</v>
      </c>
      <c r="J467" s="403">
        <v>41442.920138888891</v>
      </c>
      <c r="K467">
        <v>1.3996999999999999</v>
      </c>
      <c r="L467">
        <v>0</v>
      </c>
      <c r="M467">
        <v>8</v>
      </c>
      <c r="N467">
        <v>0.55000000000000004</v>
      </c>
      <c r="O467" s="589">
        <v>1.5277777776645962E-2</v>
      </c>
    </row>
    <row r="468" spans="1:15" x14ac:dyDescent="0.2">
      <c r="A468" s="588">
        <v>467</v>
      </c>
      <c r="B468" s="588" t="s">
        <v>97</v>
      </c>
      <c r="C468" s="588">
        <v>1</v>
      </c>
      <c r="D468">
        <v>0.01</v>
      </c>
      <c r="E468">
        <v>0.01</v>
      </c>
      <c r="F468" s="403">
        <v>41442.925694444442</v>
      </c>
      <c r="G468">
        <v>1.3988700000000001</v>
      </c>
      <c r="H468" s="403">
        <v>41442.925694444442</v>
      </c>
      <c r="I468">
        <v>1.3988700000000001</v>
      </c>
      <c r="J468" s="403">
        <v>41442.932638888888</v>
      </c>
      <c r="K468">
        <v>1.3980699999999999</v>
      </c>
      <c r="L468">
        <v>0</v>
      </c>
      <c r="M468">
        <v>8.000000000001819</v>
      </c>
      <c r="N468">
        <v>0.55000000000000004</v>
      </c>
      <c r="O468" s="589">
        <v>6.9444444452528842E-3</v>
      </c>
    </row>
    <row r="469" spans="1:15" x14ac:dyDescent="0.2">
      <c r="A469" s="588">
        <v>468</v>
      </c>
      <c r="B469" s="588" t="s">
        <v>96</v>
      </c>
      <c r="C469" s="588">
        <v>1</v>
      </c>
      <c r="D469">
        <v>0.01</v>
      </c>
      <c r="E469">
        <v>0.01</v>
      </c>
      <c r="F469" s="403">
        <v>41442.931250000001</v>
      </c>
      <c r="G469">
        <v>1.3988499999999999</v>
      </c>
      <c r="H469" s="403">
        <v>41442.931250000001</v>
      </c>
      <c r="I469">
        <v>1.3988499999999999</v>
      </c>
      <c r="J469" s="403">
        <v>41442.93472222222</v>
      </c>
      <c r="K469">
        <v>1.3996500000000001</v>
      </c>
      <c r="L469">
        <v>0</v>
      </c>
      <c r="M469">
        <v>8</v>
      </c>
      <c r="N469">
        <v>0.55000000000000004</v>
      </c>
      <c r="O469" s="589">
        <v>3.4722222189884633E-3</v>
      </c>
    </row>
    <row r="470" spans="1:15" x14ac:dyDescent="0.2">
      <c r="A470" s="588">
        <v>469</v>
      </c>
      <c r="B470" s="588" t="s">
        <v>96</v>
      </c>
      <c r="C470" s="588">
        <v>1</v>
      </c>
      <c r="D470">
        <v>0.01</v>
      </c>
      <c r="E470">
        <v>0.01</v>
      </c>
      <c r="F470" s="403">
        <v>41442.943749999999</v>
      </c>
      <c r="G470">
        <v>1.39836</v>
      </c>
      <c r="H470" s="403">
        <v>41442.943749999999</v>
      </c>
      <c r="I470">
        <v>1.39836</v>
      </c>
      <c r="J470" s="403">
        <v>41442.994444444441</v>
      </c>
      <c r="K470">
        <v>1.39916</v>
      </c>
      <c r="L470">
        <v>0</v>
      </c>
      <c r="M470">
        <v>8</v>
      </c>
      <c r="N470">
        <v>0.56000000000000005</v>
      </c>
      <c r="O470" s="589">
        <v>5.0694444442342501E-2</v>
      </c>
    </row>
    <row r="471" spans="1:15" x14ac:dyDescent="0.2">
      <c r="A471" s="588">
        <v>470</v>
      </c>
      <c r="B471" s="588" t="s">
        <v>96</v>
      </c>
      <c r="C471" s="588">
        <v>1</v>
      </c>
      <c r="D471">
        <v>0.01</v>
      </c>
      <c r="E471">
        <v>0.01</v>
      </c>
      <c r="F471" s="403">
        <v>41443.054861111108</v>
      </c>
      <c r="G471">
        <v>1.39872</v>
      </c>
      <c r="H471" s="403">
        <v>41443.054861111108</v>
      </c>
      <c r="I471">
        <v>1.39872</v>
      </c>
      <c r="J471" s="403">
        <v>41443.074305555558</v>
      </c>
      <c r="K471">
        <v>1.3995200000000001</v>
      </c>
      <c r="L471">
        <v>0</v>
      </c>
      <c r="M471">
        <v>8.000000000001819</v>
      </c>
      <c r="N471">
        <v>0.55000000000000004</v>
      </c>
      <c r="O471" s="589">
        <v>1.9444444449618459E-2</v>
      </c>
    </row>
    <row r="472" spans="1:15" x14ac:dyDescent="0.2">
      <c r="A472" s="588">
        <v>471</v>
      </c>
      <c r="B472" s="588" t="s">
        <v>97</v>
      </c>
      <c r="C472" s="588">
        <v>1</v>
      </c>
      <c r="D472">
        <v>0.01</v>
      </c>
      <c r="E472">
        <v>0.01</v>
      </c>
      <c r="F472" s="403">
        <v>41443.87777777778</v>
      </c>
      <c r="G472">
        <v>1.41222</v>
      </c>
      <c r="H472" s="403">
        <v>41443.87777777778</v>
      </c>
      <c r="I472">
        <v>1.41222</v>
      </c>
      <c r="J472" s="403">
        <v>41443.882638888892</v>
      </c>
      <c r="K472">
        <v>1.4114199999999999</v>
      </c>
      <c r="L472">
        <v>0</v>
      </c>
      <c r="M472">
        <v>8.000000000001819</v>
      </c>
      <c r="N472">
        <v>0.56000000000000005</v>
      </c>
      <c r="O472" s="589">
        <v>4.8611111124046147E-3</v>
      </c>
    </row>
    <row r="473" spans="1:15" x14ac:dyDescent="0.2">
      <c r="A473" s="588">
        <v>472</v>
      </c>
      <c r="B473" s="588" t="s">
        <v>96</v>
      </c>
      <c r="C473" s="588">
        <v>1</v>
      </c>
      <c r="D473">
        <v>0.01</v>
      </c>
      <c r="E473">
        <v>0.01</v>
      </c>
      <c r="F473" s="403">
        <v>41444.042361111111</v>
      </c>
      <c r="G473">
        <v>1.41204</v>
      </c>
      <c r="H473" s="403">
        <v>41444.042361111111</v>
      </c>
      <c r="I473">
        <v>1.41204</v>
      </c>
      <c r="J473" s="403">
        <v>41444.099305555559</v>
      </c>
      <c r="K473">
        <v>1.4128400000000001</v>
      </c>
      <c r="L473">
        <v>0</v>
      </c>
      <c r="M473">
        <v>8.000000000001819</v>
      </c>
      <c r="N473">
        <v>0.56000000000000005</v>
      </c>
      <c r="O473" s="589">
        <v>5.6944444448163267E-2</v>
      </c>
    </row>
    <row r="474" spans="1:15" x14ac:dyDescent="0.2">
      <c r="A474" s="588">
        <v>473</v>
      </c>
      <c r="B474" s="588" t="s">
        <v>97</v>
      </c>
      <c r="C474" s="588">
        <v>5</v>
      </c>
      <c r="D474">
        <v>0.02</v>
      </c>
      <c r="E474">
        <v>0.06</v>
      </c>
      <c r="F474" s="403">
        <v>41444.958333333336</v>
      </c>
      <c r="G474">
        <v>1.42591</v>
      </c>
      <c r="H474" s="403">
        <v>41445.010416666664</v>
      </c>
      <c r="I474">
        <v>1.43469</v>
      </c>
      <c r="J474" s="403">
        <v>41445.114583333336</v>
      </c>
      <c r="K474">
        <v>1.4295100000000001</v>
      </c>
      <c r="L474">
        <v>87.799999999999272</v>
      </c>
      <c r="M474">
        <v>51.799999999999272</v>
      </c>
      <c r="N474">
        <v>4.3000000000000007</v>
      </c>
      <c r="O474" s="589">
        <v>0.15625</v>
      </c>
    </row>
    <row r="475" spans="1:15" x14ac:dyDescent="0.2">
      <c r="A475" s="588">
        <v>474</v>
      </c>
      <c r="B475" s="588" t="s">
        <v>96</v>
      </c>
      <c r="C475" s="588">
        <v>1</v>
      </c>
      <c r="D475">
        <v>0.01</v>
      </c>
      <c r="E475">
        <v>0.01</v>
      </c>
      <c r="F475" s="403">
        <v>41445.961111111108</v>
      </c>
      <c r="G475">
        <v>1.43651</v>
      </c>
      <c r="H475" s="403">
        <v>41445.961111111108</v>
      </c>
      <c r="I475">
        <v>1.43651</v>
      </c>
      <c r="J475" s="403">
        <v>41445.964583333334</v>
      </c>
      <c r="K475">
        <v>1.4373100000000001</v>
      </c>
      <c r="L475">
        <v>0</v>
      </c>
      <c r="M475">
        <v>8</v>
      </c>
      <c r="N475">
        <v>0.55000000000000004</v>
      </c>
      <c r="O475" s="589">
        <v>3.4722222262644209E-3</v>
      </c>
    </row>
    <row r="476" spans="1:15" x14ac:dyDescent="0.2">
      <c r="A476" s="588">
        <v>475</v>
      </c>
      <c r="B476" s="588" t="s">
        <v>96</v>
      </c>
      <c r="C476" s="588">
        <v>1</v>
      </c>
      <c r="D476">
        <v>0.01</v>
      </c>
      <c r="E476">
        <v>0.01</v>
      </c>
      <c r="F476" s="403">
        <v>41446.90625</v>
      </c>
      <c r="G476">
        <v>1.42181</v>
      </c>
      <c r="H476" s="403">
        <v>41446.90625</v>
      </c>
      <c r="I476">
        <v>1.42181</v>
      </c>
      <c r="J476" s="403">
        <v>41446.953472222223</v>
      </c>
      <c r="K476">
        <v>1.4226099999999999</v>
      </c>
      <c r="L476">
        <v>0</v>
      </c>
      <c r="M476">
        <v>7.999999999998181</v>
      </c>
      <c r="N476">
        <v>0.56000000000000005</v>
      </c>
      <c r="O476" s="589">
        <v>4.7222222223354038E-2</v>
      </c>
    </row>
    <row r="477" spans="1:15" x14ac:dyDescent="0.2">
      <c r="A477" s="588">
        <v>476</v>
      </c>
      <c r="B477" s="588" t="s">
        <v>96</v>
      </c>
      <c r="C477" s="588">
        <v>2</v>
      </c>
      <c r="D477">
        <v>0.01</v>
      </c>
      <c r="E477">
        <v>0.02</v>
      </c>
      <c r="F477" s="403">
        <v>41446.957638888889</v>
      </c>
      <c r="G477">
        <v>1.4216299999999999</v>
      </c>
      <c r="H477" s="403">
        <v>41446.978472222225</v>
      </c>
      <c r="I477">
        <v>1.4200699999999999</v>
      </c>
      <c r="J477" s="403">
        <v>41446.988888888889</v>
      </c>
      <c r="K477">
        <v>1.4216500000000001</v>
      </c>
      <c r="L477">
        <v>15.600000000000364</v>
      </c>
      <c r="M477">
        <v>15.800000000001091</v>
      </c>
      <c r="N477">
        <v>1.1000000000000001</v>
      </c>
      <c r="O477" s="589">
        <v>3.125E-2</v>
      </c>
    </row>
    <row r="478" spans="1:15" x14ac:dyDescent="0.2">
      <c r="A478" s="588">
        <v>477</v>
      </c>
      <c r="B478" s="588" t="s">
        <v>96</v>
      </c>
      <c r="C478" s="588">
        <v>2</v>
      </c>
      <c r="D478">
        <v>0.01</v>
      </c>
      <c r="E478">
        <v>0.02</v>
      </c>
      <c r="F478" s="403">
        <v>41449.077777777777</v>
      </c>
      <c r="G478">
        <v>1.4195500000000001</v>
      </c>
      <c r="H478" s="403">
        <v>41449.087500000001</v>
      </c>
      <c r="I478">
        <v>1.41801</v>
      </c>
      <c r="J478" s="403">
        <v>41449.166666666664</v>
      </c>
      <c r="K478">
        <v>1.4195800000000001</v>
      </c>
      <c r="L478">
        <v>15.399999999999636</v>
      </c>
      <c r="M478">
        <v>15.700000000000728</v>
      </c>
      <c r="N478">
        <v>1.1000000000000001</v>
      </c>
      <c r="O478" s="589">
        <v>8.8888888887595385E-2</v>
      </c>
    </row>
    <row r="479" spans="1:15" x14ac:dyDescent="0.2">
      <c r="A479" s="588">
        <v>478</v>
      </c>
      <c r="B479" s="588" t="s">
        <v>96</v>
      </c>
      <c r="C479" s="588">
        <v>1</v>
      </c>
      <c r="D479">
        <v>0.01</v>
      </c>
      <c r="E479">
        <v>0.01</v>
      </c>
      <c r="F479" s="403">
        <v>41449.897222222222</v>
      </c>
      <c r="G479">
        <v>1.4136200000000001</v>
      </c>
      <c r="H479" s="403">
        <v>41449.897222222222</v>
      </c>
      <c r="I479">
        <v>1.4136200000000001</v>
      </c>
      <c r="J479" s="403">
        <v>41449.906944444447</v>
      </c>
      <c r="K479">
        <v>1.41442</v>
      </c>
      <c r="L479">
        <v>0</v>
      </c>
      <c r="M479">
        <v>8</v>
      </c>
      <c r="N479">
        <v>0.55000000000000004</v>
      </c>
      <c r="O479" s="589">
        <v>9.7222222248092294E-3</v>
      </c>
    </row>
    <row r="480" spans="1:15" x14ac:dyDescent="0.2">
      <c r="A480" s="588">
        <v>479</v>
      </c>
      <c r="B480" s="588" t="s">
        <v>97</v>
      </c>
      <c r="C480" s="588">
        <v>2</v>
      </c>
      <c r="D480">
        <v>0.01</v>
      </c>
      <c r="E480">
        <v>0.02</v>
      </c>
      <c r="F480" s="403">
        <v>41449.961805555555</v>
      </c>
      <c r="G480">
        <v>1.41658</v>
      </c>
      <c r="H480" s="403">
        <v>41449.999305555553</v>
      </c>
      <c r="I480">
        <v>1.41814</v>
      </c>
      <c r="J480" s="403">
        <v>41450.097916666666</v>
      </c>
      <c r="K480">
        <v>1.41656</v>
      </c>
      <c r="L480">
        <v>15.600000000000364</v>
      </c>
      <c r="M480">
        <v>15.799999999999272</v>
      </c>
      <c r="N480">
        <v>1.1300000000000001</v>
      </c>
      <c r="O480" s="589">
        <v>0.13611111111094942</v>
      </c>
    </row>
    <row r="481" spans="1:15" x14ac:dyDescent="0.2">
      <c r="A481" s="588">
        <v>480</v>
      </c>
      <c r="B481" s="588" t="s">
        <v>96</v>
      </c>
      <c r="C481" s="588">
        <v>1</v>
      </c>
      <c r="D481">
        <v>0.01</v>
      </c>
      <c r="E481">
        <v>0.01</v>
      </c>
      <c r="F481" s="403">
        <v>41450.909722222219</v>
      </c>
      <c r="G481">
        <v>1.4125000000000001</v>
      </c>
      <c r="H481" s="403">
        <v>41450.909722222219</v>
      </c>
      <c r="I481">
        <v>1.4125000000000001</v>
      </c>
      <c r="J481" s="403">
        <v>41450.915972222225</v>
      </c>
      <c r="K481">
        <v>1.4133</v>
      </c>
      <c r="L481">
        <v>0</v>
      </c>
      <c r="M481">
        <v>8</v>
      </c>
      <c r="N481">
        <v>0.55000000000000004</v>
      </c>
      <c r="O481" s="589">
        <v>6.2500000058207661E-3</v>
      </c>
    </row>
    <row r="482" spans="1:15" x14ac:dyDescent="0.2">
      <c r="A482" s="588">
        <v>481</v>
      </c>
      <c r="B482" s="588" t="s">
        <v>97</v>
      </c>
      <c r="C482" s="588">
        <v>2</v>
      </c>
      <c r="D482">
        <v>0.01</v>
      </c>
      <c r="E482">
        <v>0.02</v>
      </c>
      <c r="F482" s="403">
        <v>41450.97152777778</v>
      </c>
      <c r="G482">
        <v>1.4140699999999999</v>
      </c>
      <c r="H482" s="403">
        <v>41450.982638888891</v>
      </c>
      <c r="I482">
        <v>1.4156</v>
      </c>
      <c r="J482" s="403">
        <v>41450.995833333334</v>
      </c>
      <c r="K482">
        <v>1.41404</v>
      </c>
      <c r="L482">
        <v>15.300000000001091</v>
      </c>
      <c r="M482">
        <v>15.600000000000364</v>
      </c>
      <c r="N482">
        <v>1.1000000000000001</v>
      </c>
      <c r="O482" s="589">
        <v>2.4305555554747116E-2</v>
      </c>
    </row>
    <row r="483" spans="1:15" x14ac:dyDescent="0.2">
      <c r="A483" s="588">
        <v>482</v>
      </c>
      <c r="B483" s="588" t="s">
        <v>96</v>
      </c>
      <c r="C483" s="588">
        <v>1</v>
      </c>
      <c r="D483">
        <v>0.01</v>
      </c>
      <c r="E483">
        <v>0.01</v>
      </c>
      <c r="F483" s="403">
        <v>41451.074305555558</v>
      </c>
      <c r="G483">
        <v>1.4115500000000001</v>
      </c>
      <c r="H483" s="403">
        <v>41451.074305555558</v>
      </c>
      <c r="I483">
        <v>1.4115500000000001</v>
      </c>
      <c r="J483" s="403">
        <v>41451.083333333336</v>
      </c>
      <c r="K483">
        <v>1.41235</v>
      </c>
      <c r="L483">
        <v>0</v>
      </c>
      <c r="M483">
        <v>8</v>
      </c>
      <c r="N483">
        <v>0.55000000000000004</v>
      </c>
      <c r="O483" s="589">
        <v>9.0277777781011537E-3</v>
      </c>
    </row>
    <row r="484" spans="1:15" x14ac:dyDescent="0.2">
      <c r="A484" s="588">
        <v>483</v>
      </c>
      <c r="B484" s="588" t="s">
        <v>97</v>
      </c>
      <c r="C484" s="588">
        <v>2</v>
      </c>
      <c r="D484">
        <v>0.01</v>
      </c>
      <c r="E484">
        <v>0.02</v>
      </c>
      <c r="F484" s="403">
        <v>41451.880555555559</v>
      </c>
      <c r="G484">
        <v>1.40347</v>
      </c>
      <c r="H484" s="403">
        <v>41451.885416666664</v>
      </c>
      <c r="I484">
        <v>1.40533</v>
      </c>
      <c r="J484" s="403">
        <v>41451.890972222223</v>
      </c>
      <c r="K484">
        <v>1.4036</v>
      </c>
      <c r="L484">
        <v>18.599999999998545</v>
      </c>
      <c r="M484">
        <v>17.299999999999272</v>
      </c>
      <c r="N484">
        <v>1.1099999999999999</v>
      </c>
      <c r="O484" s="589">
        <v>1.0416666664241347E-2</v>
      </c>
    </row>
    <row r="485" spans="1:15" x14ac:dyDescent="0.2">
      <c r="A485" s="588">
        <v>484</v>
      </c>
      <c r="B485" s="588" t="s">
        <v>97</v>
      </c>
      <c r="C485" s="588">
        <v>1</v>
      </c>
      <c r="D485">
        <v>0.01</v>
      </c>
      <c r="E485">
        <v>0.01</v>
      </c>
      <c r="F485" s="403">
        <v>41451.897222222222</v>
      </c>
      <c r="G485">
        <v>1.4034500000000001</v>
      </c>
      <c r="H485" s="403">
        <v>41451.897222222222</v>
      </c>
      <c r="I485">
        <v>1.4034500000000001</v>
      </c>
      <c r="J485" s="403">
        <v>41451.916666666664</v>
      </c>
      <c r="K485">
        <v>1.40265</v>
      </c>
      <c r="L485">
        <v>0</v>
      </c>
      <c r="M485">
        <v>8</v>
      </c>
      <c r="N485">
        <v>0.55000000000000004</v>
      </c>
      <c r="O485" s="589">
        <v>1.9444444442342501E-2</v>
      </c>
    </row>
    <row r="486" spans="1:15" x14ac:dyDescent="0.2">
      <c r="A486" s="588">
        <v>485</v>
      </c>
      <c r="B486" s="588" t="s">
        <v>96</v>
      </c>
      <c r="C486" s="588">
        <v>2</v>
      </c>
      <c r="D486">
        <v>0.01</v>
      </c>
      <c r="E486">
        <v>0.02</v>
      </c>
      <c r="F486" s="403">
        <v>41451.956944444442</v>
      </c>
      <c r="G486">
        <v>1.40219</v>
      </c>
      <c r="H486" s="403">
        <v>41452.073611111111</v>
      </c>
      <c r="I486">
        <v>1.4006799999999999</v>
      </c>
      <c r="J486" s="403">
        <v>41452.136805555558</v>
      </c>
      <c r="K486">
        <v>1.4022399999999999</v>
      </c>
      <c r="L486">
        <v>15.100000000000364</v>
      </c>
      <c r="M486">
        <v>15.600000000000364</v>
      </c>
      <c r="N486">
        <v>0.84000000000000008</v>
      </c>
      <c r="O486" s="589">
        <v>0.179861111115315</v>
      </c>
    </row>
    <row r="487" spans="1:15" x14ac:dyDescent="0.2">
      <c r="A487" s="588">
        <v>486</v>
      </c>
      <c r="B487" s="588" t="s">
        <v>97</v>
      </c>
      <c r="C487" s="588">
        <v>1</v>
      </c>
      <c r="D487">
        <v>0.01</v>
      </c>
      <c r="E487">
        <v>0.01</v>
      </c>
      <c r="F487" s="403">
        <v>41452.909722222219</v>
      </c>
      <c r="G487">
        <v>1.40622</v>
      </c>
      <c r="H487" s="403">
        <v>41452.909722222219</v>
      </c>
      <c r="I487">
        <v>1.40622</v>
      </c>
      <c r="J487" s="403">
        <v>41452.952777777777</v>
      </c>
      <c r="K487">
        <v>1.4054199999999999</v>
      </c>
      <c r="L487">
        <v>0</v>
      </c>
      <c r="M487">
        <v>8.000000000001819</v>
      </c>
      <c r="N487">
        <v>0.55000000000000004</v>
      </c>
      <c r="O487" s="589">
        <v>4.3055555557657499E-2</v>
      </c>
    </row>
    <row r="488" spans="1:15" x14ac:dyDescent="0.2">
      <c r="A488" s="588">
        <v>487</v>
      </c>
      <c r="B488" s="588" t="s">
        <v>96</v>
      </c>
      <c r="C488" s="588">
        <v>1</v>
      </c>
      <c r="D488">
        <v>0.01</v>
      </c>
      <c r="E488">
        <v>0.01</v>
      </c>
      <c r="F488" s="403">
        <v>41452.969444444447</v>
      </c>
      <c r="G488">
        <v>1.4052500000000001</v>
      </c>
      <c r="H488" s="403">
        <v>41452.969444444447</v>
      </c>
      <c r="I488">
        <v>1.4052500000000001</v>
      </c>
      <c r="J488" s="403">
        <v>41453.087500000001</v>
      </c>
      <c r="K488">
        <v>1.40605</v>
      </c>
      <c r="L488">
        <v>0</v>
      </c>
      <c r="M488">
        <v>7.999999999998181</v>
      </c>
      <c r="N488">
        <v>0.47</v>
      </c>
      <c r="O488" s="589">
        <v>0.11805555555474712</v>
      </c>
    </row>
    <row r="489" spans="1:15" x14ac:dyDescent="0.2">
      <c r="A489" s="588">
        <v>488</v>
      </c>
      <c r="B489" s="588" t="s">
        <v>96</v>
      </c>
      <c r="C489" s="588">
        <v>1</v>
      </c>
      <c r="D489">
        <v>0.01</v>
      </c>
      <c r="E489">
        <v>0.01</v>
      </c>
      <c r="F489" s="403">
        <v>41453.9375</v>
      </c>
      <c r="G489">
        <v>1.4222300000000001</v>
      </c>
      <c r="H489" s="403">
        <v>41453.9375</v>
      </c>
      <c r="I489">
        <v>1.4222300000000001</v>
      </c>
      <c r="J489" s="403">
        <v>41453.947916666664</v>
      </c>
      <c r="K489">
        <v>1.42303</v>
      </c>
      <c r="L489">
        <v>0</v>
      </c>
      <c r="M489">
        <v>7.999999999998181</v>
      </c>
      <c r="N489">
        <v>0.56000000000000005</v>
      </c>
      <c r="O489" s="589">
        <v>1.0416666664241347E-2</v>
      </c>
    </row>
    <row r="490" spans="1:15" x14ac:dyDescent="0.2">
      <c r="A490" s="588">
        <v>489</v>
      </c>
      <c r="B490" s="588" t="s">
        <v>96</v>
      </c>
      <c r="C490" s="588">
        <v>1</v>
      </c>
      <c r="D490">
        <v>0.01</v>
      </c>
      <c r="E490">
        <v>0.01</v>
      </c>
      <c r="F490" s="403">
        <v>41453.957638888889</v>
      </c>
      <c r="G490">
        <v>1.42302</v>
      </c>
      <c r="H490" s="403">
        <v>41453.957638888889</v>
      </c>
      <c r="I490">
        <v>1.42302</v>
      </c>
      <c r="J490" s="403">
        <v>41453.988194444442</v>
      </c>
      <c r="K490">
        <v>1.4238200000000001</v>
      </c>
      <c r="L490">
        <v>0</v>
      </c>
      <c r="M490">
        <v>8.000000000001819</v>
      </c>
      <c r="N490">
        <v>0.55000000000000004</v>
      </c>
      <c r="O490" s="589">
        <v>3.0555555553291924E-2</v>
      </c>
    </row>
    <row r="491" spans="1:15" x14ac:dyDescent="0.2">
      <c r="A491" s="588">
        <v>490</v>
      </c>
      <c r="B491" s="588" t="s">
        <v>97</v>
      </c>
      <c r="C491" s="588">
        <v>1</v>
      </c>
      <c r="D491">
        <v>0.01</v>
      </c>
      <c r="E491">
        <v>0.01</v>
      </c>
      <c r="F491" s="403">
        <v>41456.886111111111</v>
      </c>
      <c r="G491">
        <v>1.41489</v>
      </c>
      <c r="H491" s="403">
        <v>41456.886111111111</v>
      </c>
      <c r="I491">
        <v>1.41489</v>
      </c>
      <c r="J491" s="403">
        <v>41456.897222222222</v>
      </c>
      <c r="K491">
        <v>1.4140900000000001</v>
      </c>
      <c r="L491">
        <v>0</v>
      </c>
      <c r="M491">
        <v>7.999999999998181</v>
      </c>
      <c r="N491">
        <v>0.55000000000000004</v>
      </c>
      <c r="O491" s="589">
        <v>1.1111111110949423E-2</v>
      </c>
    </row>
    <row r="492" spans="1:15" x14ac:dyDescent="0.2">
      <c r="A492" s="588">
        <v>491</v>
      </c>
      <c r="B492" s="588" t="s">
        <v>97</v>
      </c>
      <c r="C492" s="588">
        <v>1</v>
      </c>
      <c r="D492">
        <v>0.01</v>
      </c>
      <c r="E492">
        <v>0.01</v>
      </c>
      <c r="F492" s="403">
        <v>41456.925000000003</v>
      </c>
      <c r="G492">
        <v>1.41469</v>
      </c>
      <c r="H492" s="403">
        <v>41456.925000000003</v>
      </c>
      <c r="I492">
        <v>1.41469</v>
      </c>
      <c r="J492" s="403">
        <v>41456.999305555553</v>
      </c>
      <c r="K492">
        <v>1.4138900000000001</v>
      </c>
      <c r="L492">
        <v>0</v>
      </c>
      <c r="M492">
        <v>7.999999999998181</v>
      </c>
      <c r="N492">
        <v>0.55000000000000004</v>
      </c>
      <c r="O492" s="589">
        <v>7.4305555550381541E-2</v>
      </c>
    </row>
    <row r="493" spans="1:15" x14ac:dyDescent="0.2">
      <c r="A493" s="588">
        <v>492</v>
      </c>
      <c r="B493" s="588" t="s">
        <v>96</v>
      </c>
      <c r="C493" s="588">
        <v>2</v>
      </c>
      <c r="D493">
        <v>0.01</v>
      </c>
      <c r="E493">
        <v>0.02</v>
      </c>
      <c r="F493" s="403">
        <v>41457.911805555559</v>
      </c>
      <c r="G493">
        <v>1.4197500000000001</v>
      </c>
      <c r="H493" s="403">
        <v>41457.924305555556</v>
      </c>
      <c r="I493">
        <v>1.4182300000000001</v>
      </c>
      <c r="J493" s="403">
        <v>41457.938888888886</v>
      </c>
      <c r="K493">
        <v>1.4197900000000001</v>
      </c>
      <c r="L493">
        <v>15.199999999998909</v>
      </c>
      <c r="M493">
        <v>15.600000000000364</v>
      </c>
      <c r="N493">
        <v>1.1100000000000001</v>
      </c>
      <c r="O493" s="589">
        <v>2.7083333327027503E-2</v>
      </c>
    </row>
    <row r="494" spans="1:15" x14ac:dyDescent="0.2">
      <c r="A494" s="588">
        <v>493</v>
      </c>
      <c r="B494" s="588" t="s">
        <v>96</v>
      </c>
      <c r="C494" s="588">
        <v>4</v>
      </c>
      <c r="D494">
        <v>0.01</v>
      </c>
      <c r="E494">
        <v>0.04</v>
      </c>
      <c r="F494" s="403">
        <v>41457.945833333331</v>
      </c>
      <c r="G494">
        <v>1.41917</v>
      </c>
      <c r="H494" s="403">
        <v>41458.185416666667</v>
      </c>
      <c r="I494">
        <v>1.4137200000000001</v>
      </c>
      <c r="J494" s="403">
        <v>41458.245138888888</v>
      </c>
      <c r="K494">
        <v>1.41757</v>
      </c>
      <c r="L494">
        <v>54.5</v>
      </c>
      <c r="M494">
        <v>38.5</v>
      </c>
      <c r="N494">
        <v>2.4000000000000004</v>
      </c>
      <c r="O494" s="589">
        <v>0.29930555555620231</v>
      </c>
    </row>
    <row r="495" spans="1:15" x14ac:dyDescent="0.2">
      <c r="A495" s="588">
        <v>494</v>
      </c>
      <c r="B495" s="588" t="s">
        <v>97</v>
      </c>
      <c r="C495" s="588">
        <v>3</v>
      </c>
      <c r="D495">
        <v>0.01</v>
      </c>
      <c r="E495">
        <v>0.03</v>
      </c>
      <c r="F495" s="403">
        <v>41458.888194444444</v>
      </c>
      <c r="G495">
        <v>1.4345399999999999</v>
      </c>
      <c r="H495" s="403">
        <v>41458.893055555556</v>
      </c>
      <c r="I495">
        <v>1.4375899999999999</v>
      </c>
      <c r="J495" s="403">
        <v>41458.906944444447</v>
      </c>
      <c r="K495">
        <v>1.43527</v>
      </c>
      <c r="L495">
        <v>30.5</v>
      </c>
      <c r="M495">
        <v>23.199999999998909</v>
      </c>
      <c r="N495">
        <v>1.6600000000000001</v>
      </c>
      <c r="O495" s="589">
        <v>1.8750000002910383E-2</v>
      </c>
    </row>
    <row r="496" spans="1:15" x14ac:dyDescent="0.2">
      <c r="A496" s="588">
        <v>495</v>
      </c>
      <c r="B496" s="588" t="s">
        <v>97</v>
      </c>
      <c r="C496" s="588">
        <v>1</v>
      </c>
      <c r="D496">
        <v>0.01</v>
      </c>
      <c r="E496">
        <v>0.01</v>
      </c>
      <c r="F496" s="403">
        <v>41458.911805555559</v>
      </c>
      <c r="G496">
        <v>1.4354</v>
      </c>
      <c r="H496" s="403">
        <v>41458.911805555559</v>
      </c>
      <c r="I496">
        <v>1.4354</v>
      </c>
      <c r="J496" s="403">
        <v>41458.914583333331</v>
      </c>
      <c r="K496">
        <v>1.4346000000000001</v>
      </c>
      <c r="L496">
        <v>0</v>
      </c>
      <c r="M496">
        <v>7.999999999998181</v>
      </c>
      <c r="N496">
        <v>0.55000000000000004</v>
      </c>
      <c r="O496" s="589">
        <v>2.7777777722803876E-3</v>
      </c>
    </row>
    <row r="497" spans="1:15" x14ac:dyDescent="0.2">
      <c r="A497" s="588">
        <v>496</v>
      </c>
      <c r="B497" s="588" t="s">
        <v>96</v>
      </c>
      <c r="C497" s="588">
        <v>10</v>
      </c>
      <c r="D497">
        <v>0.11</v>
      </c>
      <c r="E497">
        <v>0.35</v>
      </c>
      <c r="F497" s="403">
        <v>41458.973611111112</v>
      </c>
      <c r="G497">
        <v>1.4341600000000001</v>
      </c>
      <c r="H497" s="403">
        <v>41460.456944444442</v>
      </c>
      <c r="I497">
        <v>1.4065799999999999</v>
      </c>
      <c r="J497" s="403">
        <v>41460.708333333336</v>
      </c>
      <c r="K497">
        <v>1.4154</v>
      </c>
      <c r="L497">
        <v>275.80000000000109</v>
      </c>
      <c r="M497">
        <v>88.200000000000728</v>
      </c>
      <c r="N497">
        <v>30.729999999999997</v>
      </c>
      <c r="O497" s="589">
        <v>1.734722222223354</v>
      </c>
    </row>
    <row r="498" spans="1:15" x14ac:dyDescent="0.2">
      <c r="A498" s="588">
        <v>497</v>
      </c>
      <c r="B498" s="588" t="s">
        <v>96</v>
      </c>
      <c r="C498" s="588">
        <v>1</v>
      </c>
      <c r="D498">
        <v>0.01</v>
      </c>
      <c r="E498">
        <v>0.01</v>
      </c>
      <c r="F498" s="403">
        <v>41463.87777777778</v>
      </c>
      <c r="G498">
        <v>1.4088700000000001</v>
      </c>
      <c r="H498" s="403">
        <v>41463.87777777778</v>
      </c>
      <c r="I498">
        <v>1.4088700000000001</v>
      </c>
      <c r="J498" s="403">
        <v>41463.884027777778</v>
      </c>
      <c r="K498">
        <v>1.40967</v>
      </c>
      <c r="L498">
        <v>0</v>
      </c>
      <c r="M498">
        <v>7.999999999998181</v>
      </c>
      <c r="N498">
        <v>0.55000000000000004</v>
      </c>
      <c r="O498" s="589">
        <v>6.2499999985448085E-3</v>
      </c>
    </row>
    <row r="499" spans="1:15" x14ac:dyDescent="0.2">
      <c r="A499" s="588">
        <v>498</v>
      </c>
      <c r="B499" s="588" t="s">
        <v>96</v>
      </c>
      <c r="C499" s="588">
        <v>1</v>
      </c>
      <c r="D499">
        <v>0.01</v>
      </c>
      <c r="E499">
        <v>0.01</v>
      </c>
      <c r="F499" s="403">
        <v>41463.896527777775</v>
      </c>
      <c r="G499">
        <v>1.4083300000000001</v>
      </c>
      <c r="H499" s="403">
        <v>41463.896527777775</v>
      </c>
      <c r="I499">
        <v>1.4083300000000001</v>
      </c>
      <c r="J499" s="403">
        <v>41463.936111111114</v>
      </c>
      <c r="K499">
        <v>1.40913</v>
      </c>
      <c r="L499">
        <v>0</v>
      </c>
      <c r="M499">
        <v>7.999999999998181</v>
      </c>
      <c r="N499">
        <v>0.55000000000000004</v>
      </c>
      <c r="O499" s="589">
        <v>3.9583333338669036E-2</v>
      </c>
    </row>
    <row r="500" spans="1:15" x14ac:dyDescent="0.2">
      <c r="A500" s="588">
        <v>499</v>
      </c>
      <c r="B500" s="588" t="s">
        <v>97</v>
      </c>
      <c r="C500" s="588">
        <v>1</v>
      </c>
      <c r="D500">
        <v>0.01</v>
      </c>
      <c r="E500">
        <v>0.01</v>
      </c>
      <c r="F500" s="403">
        <v>41463.9375</v>
      </c>
      <c r="G500">
        <v>1.4096900000000001</v>
      </c>
      <c r="H500" s="403">
        <v>41463.9375</v>
      </c>
      <c r="I500">
        <v>1.4096900000000001</v>
      </c>
      <c r="J500" s="403">
        <v>41463.959027777775</v>
      </c>
      <c r="K500">
        <v>1.40889</v>
      </c>
      <c r="L500">
        <v>0</v>
      </c>
      <c r="M500">
        <v>8.000000000001819</v>
      </c>
      <c r="N500">
        <v>0.55000000000000004</v>
      </c>
      <c r="O500" s="589">
        <v>2.1527777775190771E-2</v>
      </c>
    </row>
    <row r="501" spans="1:15" x14ac:dyDescent="0.2">
      <c r="A501" s="588">
        <v>500</v>
      </c>
      <c r="B501" s="588" t="s">
        <v>97</v>
      </c>
      <c r="C501" s="588">
        <v>1</v>
      </c>
      <c r="D501">
        <v>0.01</v>
      </c>
      <c r="E501">
        <v>0.01</v>
      </c>
      <c r="F501" s="403">
        <v>41464.027083333334</v>
      </c>
      <c r="G501">
        <v>1.4099900000000001</v>
      </c>
      <c r="H501" s="403">
        <v>41464.027083333334</v>
      </c>
      <c r="I501">
        <v>1.4099900000000001</v>
      </c>
      <c r="J501" s="403">
        <v>41464.040972222225</v>
      </c>
      <c r="K501">
        <v>1.4091899999999999</v>
      </c>
      <c r="L501">
        <v>0</v>
      </c>
      <c r="M501">
        <v>8.000000000001819</v>
      </c>
      <c r="N501">
        <v>0.55000000000000004</v>
      </c>
      <c r="O501" s="589">
        <v>1.3888888890505768E-2</v>
      </c>
    </row>
    <row r="502" spans="1:15" x14ac:dyDescent="0.2">
      <c r="A502" s="588">
        <v>501</v>
      </c>
      <c r="B502" s="588" t="s">
        <v>97</v>
      </c>
      <c r="C502" s="588">
        <v>3</v>
      </c>
      <c r="D502">
        <v>0.01</v>
      </c>
      <c r="E502">
        <v>0.03</v>
      </c>
      <c r="F502" s="403">
        <v>41464.049305555556</v>
      </c>
      <c r="G502">
        <v>1.4086399999999999</v>
      </c>
      <c r="H502" s="403">
        <v>41464.188888888886</v>
      </c>
      <c r="I502">
        <v>1.4116599999999999</v>
      </c>
      <c r="J502" s="403">
        <v>41464.252083333333</v>
      </c>
      <c r="K502">
        <v>1.4093500000000001</v>
      </c>
      <c r="L502">
        <v>30.199999999998909</v>
      </c>
      <c r="M502">
        <v>23.099999999996726</v>
      </c>
      <c r="N502">
        <v>1.6400000000000001</v>
      </c>
      <c r="O502" s="589">
        <v>0.20277777777664596</v>
      </c>
    </row>
    <row r="503" spans="1:15" x14ac:dyDescent="0.2">
      <c r="A503" s="588">
        <v>502</v>
      </c>
      <c r="B503" s="588" t="s">
        <v>96</v>
      </c>
      <c r="C503" s="588">
        <v>1</v>
      </c>
      <c r="D503">
        <v>0.01</v>
      </c>
      <c r="E503">
        <v>0.01</v>
      </c>
      <c r="F503" s="403">
        <v>41464.884027777778</v>
      </c>
      <c r="G503">
        <v>1.39134</v>
      </c>
      <c r="H503" s="403">
        <v>41464.884027777778</v>
      </c>
      <c r="I503">
        <v>1.39134</v>
      </c>
      <c r="J503" s="403">
        <v>41464.96597222222</v>
      </c>
      <c r="K503">
        <v>1.3921399999999999</v>
      </c>
      <c r="L503">
        <v>0</v>
      </c>
      <c r="M503">
        <v>8</v>
      </c>
      <c r="N503">
        <v>0.55000000000000004</v>
      </c>
      <c r="O503" s="589">
        <v>8.1944444442342501E-2</v>
      </c>
    </row>
    <row r="504" spans="1:15" x14ac:dyDescent="0.2">
      <c r="A504" s="588">
        <v>503</v>
      </c>
      <c r="B504" s="588" t="s">
        <v>97</v>
      </c>
      <c r="C504" s="588">
        <v>1</v>
      </c>
      <c r="D504">
        <v>0.01</v>
      </c>
      <c r="E504">
        <v>0.01</v>
      </c>
      <c r="F504" s="403">
        <v>41465.035416666666</v>
      </c>
      <c r="G504">
        <v>1.3942399999999999</v>
      </c>
      <c r="H504" s="403">
        <v>41465.035416666666</v>
      </c>
      <c r="I504">
        <v>1.3942399999999999</v>
      </c>
      <c r="J504" s="403">
        <v>41465.041666666664</v>
      </c>
      <c r="K504">
        <v>1.39344</v>
      </c>
      <c r="L504">
        <v>0</v>
      </c>
      <c r="M504">
        <v>8</v>
      </c>
      <c r="N504">
        <v>0.55000000000000004</v>
      </c>
      <c r="O504" s="589">
        <v>6.2499999985448085E-3</v>
      </c>
    </row>
    <row r="505" spans="1:15" x14ac:dyDescent="0.2">
      <c r="A505" s="588">
        <v>504</v>
      </c>
      <c r="B505" s="588" t="s">
        <v>97</v>
      </c>
      <c r="C505" s="588">
        <v>2</v>
      </c>
      <c r="D505">
        <v>0.01</v>
      </c>
      <c r="E505">
        <v>0.02</v>
      </c>
      <c r="F505" s="403">
        <v>41465.050000000003</v>
      </c>
      <c r="G505">
        <v>1.3942699999999999</v>
      </c>
      <c r="H505" s="403">
        <v>41465.112500000003</v>
      </c>
      <c r="I505">
        <v>1.39592</v>
      </c>
      <c r="J505" s="403">
        <v>41465.134027777778</v>
      </c>
      <c r="K505">
        <v>1.3943000000000001</v>
      </c>
      <c r="L505">
        <v>16.500000000001819</v>
      </c>
      <c r="M505">
        <v>16.199999999998909</v>
      </c>
      <c r="N505">
        <v>1.1000000000000001</v>
      </c>
      <c r="O505" s="589">
        <v>8.4027777775190771E-2</v>
      </c>
    </row>
    <row r="506" spans="1:15" x14ac:dyDescent="0.2">
      <c r="A506" s="588">
        <v>505</v>
      </c>
      <c r="B506" s="588" t="s">
        <v>97</v>
      </c>
      <c r="C506" s="588">
        <v>7</v>
      </c>
      <c r="D506">
        <v>0.03</v>
      </c>
      <c r="E506">
        <v>0.11</v>
      </c>
      <c r="F506" s="403">
        <v>41465.895138888889</v>
      </c>
      <c r="G506">
        <v>1.4055200000000001</v>
      </c>
      <c r="H506" s="403">
        <v>41466.130555555559</v>
      </c>
      <c r="I506">
        <v>1.42177</v>
      </c>
      <c r="J506" s="403">
        <v>41466.1875</v>
      </c>
      <c r="K506">
        <v>1.4135500000000001</v>
      </c>
      <c r="L506">
        <v>162.49999999999818</v>
      </c>
      <c r="M506">
        <v>82.199999999998909</v>
      </c>
      <c r="N506">
        <v>9.32</v>
      </c>
      <c r="O506" s="589">
        <v>0.29236111111094942</v>
      </c>
    </row>
    <row r="507" spans="1:15" x14ac:dyDescent="0.2">
      <c r="A507" s="588">
        <v>506</v>
      </c>
      <c r="B507" s="588" t="s">
        <v>96</v>
      </c>
      <c r="C507" s="588">
        <v>1</v>
      </c>
      <c r="D507">
        <v>0.01</v>
      </c>
      <c r="E507">
        <v>0.01</v>
      </c>
      <c r="F507" s="403">
        <v>41466.029166666667</v>
      </c>
      <c r="G507">
        <v>1.41086</v>
      </c>
      <c r="H507" s="403">
        <v>41466.029166666667</v>
      </c>
      <c r="I507">
        <v>1.41086</v>
      </c>
      <c r="J507" s="403">
        <v>41466.029166666667</v>
      </c>
      <c r="K507">
        <v>1.4116599999999999</v>
      </c>
      <c r="L507">
        <v>0</v>
      </c>
      <c r="M507">
        <v>7.999999999998181</v>
      </c>
      <c r="N507">
        <v>0.55000000000000004</v>
      </c>
      <c r="O507" s="589">
        <v>0</v>
      </c>
    </row>
    <row r="508" spans="1:15" x14ac:dyDescent="0.2">
      <c r="A508" s="588">
        <v>507</v>
      </c>
      <c r="B508" s="588" t="s">
        <v>96</v>
      </c>
      <c r="C508" s="588">
        <v>2</v>
      </c>
      <c r="D508">
        <v>0.01</v>
      </c>
      <c r="E508">
        <v>0.02</v>
      </c>
      <c r="F508" s="403">
        <v>41466.051388888889</v>
      </c>
      <c r="G508">
        <v>1.4119900000000001</v>
      </c>
      <c r="H508" s="403">
        <v>41466.054166666669</v>
      </c>
      <c r="I508">
        <v>1.41045</v>
      </c>
      <c r="J508" s="403">
        <v>41466.063888888886</v>
      </c>
      <c r="K508">
        <v>1.4120200000000001</v>
      </c>
      <c r="L508">
        <v>15.400000000001455</v>
      </c>
      <c r="M508">
        <v>15.700000000000728</v>
      </c>
      <c r="N508">
        <v>1.1100000000000001</v>
      </c>
      <c r="O508" s="589">
        <v>1.2499999997089617E-2</v>
      </c>
    </row>
    <row r="509" spans="1:15" x14ac:dyDescent="0.2">
      <c r="A509" s="588">
        <v>508</v>
      </c>
      <c r="B509" s="588" t="s">
        <v>96</v>
      </c>
      <c r="C509" s="588">
        <v>1</v>
      </c>
      <c r="D509">
        <v>0.01</v>
      </c>
      <c r="E509">
        <v>0.01</v>
      </c>
      <c r="F509" s="403">
        <v>41466.065972222219</v>
      </c>
      <c r="G509">
        <v>1.4106099999999999</v>
      </c>
      <c r="H509" s="403">
        <v>41466.065972222219</v>
      </c>
      <c r="I509">
        <v>1.4106099999999999</v>
      </c>
      <c r="J509" s="403">
        <v>41466.067361111112</v>
      </c>
      <c r="K509">
        <v>1.4114100000000001</v>
      </c>
      <c r="L509">
        <v>0</v>
      </c>
      <c r="M509">
        <v>8.000000000001819</v>
      </c>
      <c r="N509">
        <v>0.56000000000000005</v>
      </c>
      <c r="O509" s="589">
        <v>1.3888888934161514E-3</v>
      </c>
    </row>
    <row r="510" spans="1:15" x14ac:dyDescent="0.2">
      <c r="A510" s="588">
        <v>509</v>
      </c>
      <c r="B510" s="588" t="s">
        <v>96</v>
      </c>
      <c r="C510" s="588">
        <v>2</v>
      </c>
      <c r="D510">
        <v>0.01</v>
      </c>
      <c r="E510">
        <v>0.02</v>
      </c>
      <c r="F510" s="403">
        <v>41466.070833333331</v>
      </c>
      <c r="G510">
        <v>1.4112800000000001</v>
      </c>
      <c r="H510" s="403">
        <v>41466.071527777778</v>
      </c>
      <c r="I510">
        <v>1.40974</v>
      </c>
      <c r="J510" s="403">
        <v>41466.073611111111</v>
      </c>
      <c r="K510">
        <v>1.4113100000000001</v>
      </c>
      <c r="L510">
        <v>15.400000000001455</v>
      </c>
      <c r="M510">
        <v>15.700000000000728</v>
      </c>
      <c r="N510">
        <v>1.1100000000000001</v>
      </c>
      <c r="O510" s="589">
        <v>2.7777777795563452E-3</v>
      </c>
    </row>
    <row r="511" spans="1:15" x14ac:dyDescent="0.2">
      <c r="A511" s="588">
        <v>510</v>
      </c>
      <c r="B511" s="588" t="s">
        <v>97</v>
      </c>
      <c r="C511" s="588">
        <v>1</v>
      </c>
      <c r="D511">
        <v>0.01</v>
      </c>
      <c r="E511">
        <v>0.01</v>
      </c>
      <c r="F511" s="403">
        <v>41466.880555555559</v>
      </c>
      <c r="G511">
        <v>1.42747</v>
      </c>
      <c r="H511" s="403">
        <v>41466.880555555559</v>
      </c>
      <c r="I511">
        <v>1.42747</v>
      </c>
      <c r="J511" s="403">
        <v>41466.885416666664</v>
      </c>
      <c r="K511">
        <v>1.4266700000000001</v>
      </c>
      <c r="L511">
        <v>0</v>
      </c>
      <c r="M511">
        <v>8</v>
      </c>
      <c r="N511">
        <v>0.56000000000000005</v>
      </c>
      <c r="O511" s="589">
        <v>4.8611111051286571E-3</v>
      </c>
    </row>
    <row r="512" spans="1:15" x14ac:dyDescent="0.2">
      <c r="A512" s="588">
        <v>511</v>
      </c>
      <c r="B512" s="588" t="s">
        <v>96</v>
      </c>
      <c r="C512" s="588">
        <v>1</v>
      </c>
      <c r="D512">
        <v>0.01</v>
      </c>
      <c r="E512">
        <v>0.01</v>
      </c>
      <c r="F512" s="403">
        <v>41466.895833333336</v>
      </c>
      <c r="G512">
        <v>1.4248400000000001</v>
      </c>
      <c r="H512" s="403">
        <v>41466.895833333336</v>
      </c>
      <c r="I512">
        <v>1.4248400000000001</v>
      </c>
      <c r="J512" s="403">
        <v>41466.912499999999</v>
      </c>
      <c r="K512">
        <v>1.42564</v>
      </c>
      <c r="L512">
        <v>0</v>
      </c>
      <c r="M512">
        <v>7.999999999998181</v>
      </c>
      <c r="N512">
        <v>0.55000000000000004</v>
      </c>
      <c r="O512" s="589">
        <v>1.6666666662786156E-2</v>
      </c>
    </row>
    <row r="513" spans="1:15" x14ac:dyDescent="0.2">
      <c r="A513" s="588">
        <v>512</v>
      </c>
      <c r="B513" s="588" t="s">
        <v>97</v>
      </c>
      <c r="C513" s="588">
        <v>1</v>
      </c>
      <c r="D513">
        <v>0.01</v>
      </c>
      <c r="E513">
        <v>0.01</v>
      </c>
      <c r="F513" s="403">
        <v>41466.929166666669</v>
      </c>
      <c r="G513">
        <v>1.4285300000000001</v>
      </c>
      <c r="H513" s="403">
        <v>41466.929166666669</v>
      </c>
      <c r="I513">
        <v>1.4285300000000001</v>
      </c>
      <c r="J513" s="403">
        <v>41466.931250000001</v>
      </c>
      <c r="K513">
        <v>1.4277299999999999</v>
      </c>
      <c r="L513">
        <v>0</v>
      </c>
      <c r="M513">
        <v>8.000000000001819</v>
      </c>
      <c r="N513">
        <v>0.55000000000000004</v>
      </c>
      <c r="O513" s="589">
        <v>2.0833333328482695E-3</v>
      </c>
    </row>
    <row r="514" spans="1:15" x14ac:dyDescent="0.2">
      <c r="A514" s="588">
        <v>513</v>
      </c>
      <c r="B514" s="588" t="s">
        <v>97</v>
      </c>
      <c r="C514" s="588">
        <v>1</v>
      </c>
      <c r="D514">
        <v>0.01</v>
      </c>
      <c r="E514">
        <v>0.01</v>
      </c>
      <c r="F514" s="403">
        <v>41466.947222222225</v>
      </c>
      <c r="G514">
        <v>1.42781</v>
      </c>
      <c r="H514" s="403">
        <v>41466.947222222225</v>
      </c>
      <c r="I514">
        <v>1.42781</v>
      </c>
      <c r="J514" s="403">
        <v>41466.955555555556</v>
      </c>
      <c r="K514">
        <v>1.4270099999999999</v>
      </c>
      <c r="L514">
        <v>0</v>
      </c>
      <c r="M514">
        <v>8.000000000001819</v>
      </c>
      <c r="N514">
        <v>0.55000000000000004</v>
      </c>
      <c r="O514" s="589">
        <v>8.333333331393078E-3</v>
      </c>
    </row>
    <row r="515" spans="1:15" x14ac:dyDescent="0.2">
      <c r="A515" s="588">
        <v>514</v>
      </c>
      <c r="B515" s="588" t="s">
        <v>97</v>
      </c>
      <c r="C515" s="588">
        <v>3</v>
      </c>
      <c r="D515">
        <v>0.01</v>
      </c>
      <c r="E515">
        <v>0.03</v>
      </c>
      <c r="F515" s="403">
        <v>41467.063194444447</v>
      </c>
      <c r="G515">
        <v>1.42699</v>
      </c>
      <c r="H515" s="403">
        <v>41467.092361111114</v>
      </c>
      <c r="I515">
        <v>1.43004</v>
      </c>
      <c r="J515" s="403">
        <v>41467.109722222223</v>
      </c>
      <c r="K515">
        <v>1.42771</v>
      </c>
      <c r="L515">
        <v>30.5</v>
      </c>
      <c r="M515">
        <v>23.299999999999272</v>
      </c>
      <c r="N515">
        <v>1.6700000000000002</v>
      </c>
      <c r="O515" s="589">
        <v>4.6527777776645962E-2</v>
      </c>
    </row>
    <row r="516" spans="1:15" x14ac:dyDescent="0.2">
      <c r="A516" s="588">
        <v>515</v>
      </c>
      <c r="B516" s="588" t="s">
        <v>97</v>
      </c>
      <c r="C516" s="588">
        <v>1</v>
      </c>
      <c r="D516">
        <v>0.01</v>
      </c>
      <c r="E516">
        <v>0.01</v>
      </c>
      <c r="F516" s="403">
        <v>41467.878472222219</v>
      </c>
      <c r="G516">
        <v>1.44272</v>
      </c>
      <c r="H516" s="403">
        <v>41467.878472222219</v>
      </c>
      <c r="I516">
        <v>1.44272</v>
      </c>
      <c r="J516" s="403">
        <v>41467.915972222225</v>
      </c>
      <c r="K516">
        <v>1.4419200000000001</v>
      </c>
      <c r="L516">
        <v>0</v>
      </c>
      <c r="M516">
        <v>8</v>
      </c>
      <c r="N516">
        <v>0.55000000000000004</v>
      </c>
      <c r="O516" s="589">
        <v>3.7500000005820766E-2</v>
      </c>
    </row>
    <row r="517" spans="1:15" x14ac:dyDescent="0.2">
      <c r="A517" s="588">
        <v>516</v>
      </c>
      <c r="B517" s="588" t="s">
        <v>96</v>
      </c>
      <c r="C517" s="588">
        <v>1</v>
      </c>
      <c r="D517">
        <v>0.01</v>
      </c>
      <c r="E517">
        <v>0.01</v>
      </c>
      <c r="F517" s="403">
        <v>41467.917361111111</v>
      </c>
      <c r="G517">
        <v>1.4417800000000001</v>
      </c>
      <c r="H517" s="403">
        <v>41467.917361111111</v>
      </c>
      <c r="I517">
        <v>1.4417800000000001</v>
      </c>
      <c r="J517" s="403">
        <v>41467.952777777777</v>
      </c>
      <c r="K517">
        <v>1.44258</v>
      </c>
      <c r="L517">
        <v>0</v>
      </c>
      <c r="M517">
        <v>7.999999999998181</v>
      </c>
      <c r="N517">
        <v>0.55000000000000004</v>
      </c>
      <c r="O517" s="589">
        <v>3.5416666665696539E-2</v>
      </c>
    </row>
    <row r="518" spans="1:15" x14ac:dyDescent="0.2">
      <c r="A518" s="588">
        <v>517</v>
      </c>
      <c r="B518" s="588" t="s">
        <v>97</v>
      </c>
      <c r="C518" s="588">
        <v>1</v>
      </c>
      <c r="D518">
        <v>0.01</v>
      </c>
      <c r="E518">
        <v>0.01</v>
      </c>
      <c r="F518" s="403">
        <v>41470.886111111111</v>
      </c>
      <c r="G518">
        <v>1.43696</v>
      </c>
      <c r="H518" s="403">
        <v>41470.886111111111</v>
      </c>
      <c r="I518">
        <v>1.43696</v>
      </c>
      <c r="J518" s="403">
        <v>41470.88958333333</v>
      </c>
      <c r="K518">
        <v>1.4361600000000001</v>
      </c>
      <c r="L518">
        <v>0</v>
      </c>
      <c r="M518">
        <v>8</v>
      </c>
      <c r="N518">
        <v>0.55000000000000004</v>
      </c>
      <c r="O518" s="589">
        <v>3.4722222189884633E-3</v>
      </c>
    </row>
    <row r="519" spans="1:15" x14ac:dyDescent="0.2">
      <c r="A519" s="588">
        <v>518</v>
      </c>
      <c r="B519" s="588" t="s">
        <v>96</v>
      </c>
      <c r="C519" s="588">
        <v>1</v>
      </c>
      <c r="D519">
        <v>0.01</v>
      </c>
      <c r="E519">
        <v>0.01</v>
      </c>
      <c r="F519" s="403">
        <v>41470.947916666664</v>
      </c>
      <c r="G519">
        <v>1.4349400000000001</v>
      </c>
      <c r="H519" s="403">
        <v>41470.947916666664</v>
      </c>
      <c r="I519">
        <v>1.4349400000000001</v>
      </c>
      <c r="J519" s="403">
        <v>41470.965277777781</v>
      </c>
      <c r="K519">
        <v>1.43574</v>
      </c>
      <c r="L519">
        <v>0</v>
      </c>
      <c r="M519">
        <v>7.999999999998181</v>
      </c>
      <c r="N519">
        <v>0.55000000000000004</v>
      </c>
      <c r="O519" s="589">
        <v>1.7361111116770189E-2</v>
      </c>
    </row>
    <row r="520" spans="1:15" x14ac:dyDescent="0.2">
      <c r="A520" s="588">
        <v>519</v>
      </c>
      <c r="B520" s="588" t="s">
        <v>96</v>
      </c>
      <c r="C520" s="588">
        <v>1</v>
      </c>
      <c r="D520">
        <v>0.01</v>
      </c>
      <c r="E520">
        <v>0.01</v>
      </c>
      <c r="F520" s="403">
        <v>41471.03125</v>
      </c>
      <c r="G520">
        <v>1.4353400000000001</v>
      </c>
      <c r="H520" s="403">
        <v>41471.03125</v>
      </c>
      <c r="I520">
        <v>1.4353400000000001</v>
      </c>
      <c r="J520" s="403">
        <v>41471.071527777778</v>
      </c>
      <c r="K520">
        <v>1.43614</v>
      </c>
      <c r="L520">
        <v>0</v>
      </c>
      <c r="M520">
        <v>7.999999999998181</v>
      </c>
      <c r="N520">
        <v>0.56000000000000005</v>
      </c>
      <c r="O520" s="589">
        <v>4.0277777778101154E-2</v>
      </c>
    </row>
    <row r="521" spans="1:15" x14ac:dyDescent="0.2">
      <c r="A521" s="588">
        <v>520</v>
      </c>
      <c r="B521" s="588" t="s">
        <v>97</v>
      </c>
      <c r="C521" s="588">
        <v>1</v>
      </c>
      <c r="D521">
        <v>0.01</v>
      </c>
      <c r="E521">
        <v>0.01</v>
      </c>
      <c r="F521" s="403">
        <v>41471.077777777777</v>
      </c>
      <c r="G521">
        <v>1.43641</v>
      </c>
      <c r="H521" s="403">
        <v>41471.077777777777</v>
      </c>
      <c r="I521">
        <v>1.43641</v>
      </c>
      <c r="J521" s="403">
        <v>41471.116666666669</v>
      </c>
      <c r="K521">
        <v>1.4356100000000001</v>
      </c>
      <c r="L521">
        <v>0</v>
      </c>
      <c r="M521">
        <v>8</v>
      </c>
      <c r="N521">
        <v>0.55000000000000004</v>
      </c>
      <c r="O521" s="589">
        <v>3.888888889196096E-2</v>
      </c>
    </row>
    <row r="522" spans="1:15" x14ac:dyDescent="0.2">
      <c r="A522" s="588">
        <v>521</v>
      </c>
      <c r="B522" s="588" t="s">
        <v>97</v>
      </c>
      <c r="C522" s="588">
        <v>1</v>
      </c>
      <c r="D522">
        <v>0.01</v>
      </c>
      <c r="E522">
        <v>0.01</v>
      </c>
      <c r="F522" s="403">
        <v>41473.041666666664</v>
      </c>
      <c r="G522">
        <v>1.4208499999999999</v>
      </c>
      <c r="H522" s="403">
        <v>41473.041666666664</v>
      </c>
      <c r="I522">
        <v>1.4208499999999999</v>
      </c>
      <c r="J522" s="403">
        <v>41473.122916666667</v>
      </c>
      <c r="K522">
        <v>1.42005</v>
      </c>
      <c r="L522">
        <v>0</v>
      </c>
      <c r="M522">
        <v>8</v>
      </c>
      <c r="N522">
        <v>0.55000000000000004</v>
      </c>
      <c r="O522" s="589">
        <v>8.1250000002910383E-2</v>
      </c>
    </row>
    <row r="523" spans="1:15" x14ac:dyDescent="0.2">
      <c r="A523" s="588">
        <v>522</v>
      </c>
      <c r="B523" s="588" t="s">
        <v>97</v>
      </c>
      <c r="C523" s="588">
        <v>1</v>
      </c>
      <c r="D523">
        <v>0.01</v>
      </c>
      <c r="E523">
        <v>0.01</v>
      </c>
      <c r="F523" s="403">
        <v>41473.884027777778</v>
      </c>
      <c r="G523">
        <v>1.43086</v>
      </c>
      <c r="H523" s="403">
        <v>41473.884027777778</v>
      </c>
      <c r="I523">
        <v>1.43086</v>
      </c>
      <c r="J523" s="403">
        <v>41473.894444444442</v>
      </c>
      <c r="K523">
        <v>1.4300600000000001</v>
      </c>
      <c r="L523">
        <v>0</v>
      </c>
      <c r="M523">
        <v>8</v>
      </c>
      <c r="N523">
        <v>0.55000000000000004</v>
      </c>
      <c r="O523" s="589">
        <v>1.0416666664241347E-2</v>
      </c>
    </row>
    <row r="524" spans="1:15" x14ac:dyDescent="0.2">
      <c r="A524" s="588">
        <v>523</v>
      </c>
      <c r="B524" s="588" t="s">
        <v>96</v>
      </c>
      <c r="C524" s="588">
        <v>1</v>
      </c>
      <c r="D524">
        <v>0.01</v>
      </c>
      <c r="E524">
        <v>0.01</v>
      </c>
      <c r="F524" s="403">
        <v>41473.915277777778</v>
      </c>
      <c r="G524">
        <v>1.4290499999999999</v>
      </c>
      <c r="H524" s="403">
        <v>41473.915277777778</v>
      </c>
      <c r="I524">
        <v>1.4290499999999999</v>
      </c>
      <c r="J524" s="403">
        <v>41473.925694444442</v>
      </c>
      <c r="K524">
        <v>1.4298500000000001</v>
      </c>
      <c r="L524">
        <v>0</v>
      </c>
      <c r="M524">
        <v>8</v>
      </c>
      <c r="N524">
        <v>0.55000000000000004</v>
      </c>
      <c r="O524" s="589">
        <v>1.0416666664241347E-2</v>
      </c>
    </row>
    <row r="525" spans="1:15" x14ac:dyDescent="0.2">
      <c r="A525" s="588">
        <v>524</v>
      </c>
      <c r="B525" s="588" t="s">
        <v>96</v>
      </c>
      <c r="C525" s="588">
        <v>1</v>
      </c>
      <c r="D525">
        <v>0.01</v>
      </c>
      <c r="E525">
        <v>0.01</v>
      </c>
      <c r="F525" s="403">
        <v>41474.043749999997</v>
      </c>
      <c r="G525">
        <v>1.4287000000000001</v>
      </c>
      <c r="H525" s="403">
        <v>41474.043749999997</v>
      </c>
      <c r="I525">
        <v>1.4287000000000001</v>
      </c>
      <c r="J525" s="403">
        <v>41474.136805555558</v>
      </c>
      <c r="K525">
        <v>1.4295</v>
      </c>
      <c r="L525">
        <v>0</v>
      </c>
      <c r="M525">
        <v>8</v>
      </c>
      <c r="N525">
        <v>0.56000000000000005</v>
      </c>
      <c r="O525" s="589">
        <v>9.3055555560567882E-2</v>
      </c>
    </row>
    <row r="526" spans="1:15" x14ac:dyDescent="0.2">
      <c r="A526" s="588">
        <v>525</v>
      </c>
      <c r="B526" s="588" t="s">
        <v>97</v>
      </c>
      <c r="C526" s="588">
        <v>3</v>
      </c>
      <c r="D526">
        <v>0.01</v>
      </c>
      <c r="E526">
        <v>0.03</v>
      </c>
      <c r="F526" s="403">
        <v>41474.890277777777</v>
      </c>
      <c r="G526">
        <v>1.4293499999999999</v>
      </c>
      <c r="H526" s="403">
        <v>41474.999305555553</v>
      </c>
      <c r="I526">
        <v>1.4325600000000001</v>
      </c>
      <c r="J526" s="403">
        <v>41477.061805555553</v>
      </c>
      <c r="K526">
        <v>1.4301200000000001</v>
      </c>
      <c r="L526">
        <v>32.100000000002183</v>
      </c>
      <c r="M526">
        <v>24.399999999999636</v>
      </c>
      <c r="N526">
        <v>1.68</v>
      </c>
      <c r="O526" s="589">
        <v>0.17152777777664596</v>
      </c>
    </row>
    <row r="527" spans="1:15" x14ac:dyDescent="0.2">
      <c r="A527" s="588">
        <v>526</v>
      </c>
      <c r="B527" s="588" t="s">
        <v>97</v>
      </c>
      <c r="C527" s="588">
        <v>1</v>
      </c>
      <c r="D527">
        <v>0.01</v>
      </c>
      <c r="E527">
        <v>0.01</v>
      </c>
      <c r="F527" s="403">
        <v>41477.875694444447</v>
      </c>
      <c r="G527">
        <v>1.42588</v>
      </c>
      <c r="H527" s="403">
        <v>41477.875694444447</v>
      </c>
      <c r="I527">
        <v>1.42588</v>
      </c>
      <c r="J527" s="403">
        <v>41477.963888888888</v>
      </c>
      <c r="K527">
        <v>1.4250799999999999</v>
      </c>
      <c r="L527">
        <v>0</v>
      </c>
      <c r="M527">
        <v>8.000000000001819</v>
      </c>
      <c r="N527">
        <v>0.55000000000000004</v>
      </c>
      <c r="O527" s="589">
        <v>8.819444444088731E-2</v>
      </c>
    </row>
    <row r="528" spans="1:15" x14ac:dyDescent="0.2">
      <c r="A528" s="588">
        <v>527</v>
      </c>
      <c r="B528" s="588" t="s">
        <v>96</v>
      </c>
      <c r="C528" s="588">
        <v>1</v>
      </c>
      <c r="D528">
        <v>0.01</v>
      </c>
      <c r="E528">
        <v>0.01</v>
      </c>
      <c r="F528" s="403">
        <v>41477.97152777778</v>
      </c>
      <c r="G528">
        <v>1.4251400000000001</v>
      </c>
      <c r="H528" s="403">
        <v>41477.97152777778</v>
      </c>
      <c r="I528">
        <v>1.4251400000000001</v>
      </c>
      <c r="J528" s="403">
        <v>41478.025000000001</v>
      </c>
      <c r="K528">
        <v>1.42594</v>
      </c>
      <c r="L528">
        <v>0</v>
      </c>
      <c r="M528">
        <v>7.999999999998181</v>
      </c>
      <c r="N528">
        <v>0.46</v>
      </c>
      <c r="O528" s="589">
        <v>5.3472222221898846E-2</v>
      </c>
    </row>
    <row r="529" spans="1:15" x14ac:dyDescent="0.2">
      <c r="A529" s="588">
        <v>528</v>
      </c>
      <c r="B529" s="588" t="s">
        <v>96</v>
      </c>
      <c r="C529" s="588">
        <v>2</v>
      </c>
      <c r="D529">
        <v>0.01</v>
      </c>
      <c r="E529">
        <v>0.02</v>
      </c>
      <c r="F529" s="403">
        <v>41478.879166666666</v>
      </c>
      <c r="G529">
        <v>1.4236200000000001</v>
      </c>
      <c r="H529" s="403">
        <v>41479.133333333331</v>
      </c>
      <c r="I529">
        <v>1.4220900000000001</v>
      </c>
      <c r="J529" s="403">
        <v>41479.179166666669</v>
      </c>
      <c r="K529">
        <v>1.4236599999999999</v>
      </c>
      <c r="L529">
        <v>15.299999999999272</v>
      </c>
      <c r="M529">
        <v>15.69999999999709</v>
      </c>
      <c r="N529">
        <v>1.03</v>
      </c>
      <c r="O529" s="589">
        <v>0.30000000000291038</v>
      </c>
    </row>
    <row r="530" spans="1:15" x14ac:dyDescent="0.2">
      <c r="A530" s="588">
        <v>529</v>
      </c>
      <c r="B530" s="588" t="s">
        <v>97</v>
      </c>
      <c r="C530" s="588">
        <v>1</v>
      </c>
      <c r="D530">
        <v>0.01</v>
      </c>
      <c r="E530">
        <v>0.01</v>
      </c>
      <c r="F530" s="403">
        <v>41479.913888888892</v>
      </c>
      <c r="G530">
        <v>1.4407700000000001</v>
      </c>
      <c r="H530" s="403">
        <v>41479.913888888892</v>
      </c>
      <c r="I530">
        <v>1.4407700000000001</v>
      </c>
      <c r="J530" s="403">
        <v>41479.964583333334</v>
      </c>
      <c r="K530">
        <v>1.43997</v>
      </c>
      <c r="L530">
        <v>0</v>
      </c>
      <c r="M530">
        <v>8.000000000001819</v>
      </c>
      <c r="N530">
        <v>0.56000000000000005</v>
      </c>
      <c r="O530" s="589">
        <v>5.0694444442342501E-2</v>
      </c>
    </row>
    <row r="531" spans="1:15" x14ac:dyDescent="0.2">
      <c r="A531" s="588">
        <v>530</v>
      </c>
      <c r="B531" s="588" t="s">
        <v>96</v>
      </c>
      <c r="C531" s="588">
        <v>1</v>
      </c>
      <c r="D531">
        <v>0.01</v>
      </c>
      <c r="E531">
        <v>0.01</v>
      </c>
      <c r="F531" s="403">
        <v>41479.977777777778</v>
      </c>
      <c r="G531">
        <v>1.43987</v>
      </c>
      <c r="H531" s="403">
        <v>41479.977777777778</v>
      </c>
      <c r="I531">
        <v>1.43987</v>
      </c>
      <c r="J531" s="403">
        <v>41480.046527777777</v>
      </c>
      <c r="K531">
        <v>1.4406699999999999</v>
      </c>
      <c r="L531">
        <v>0</v>
      </c>
      <c r="M531">
        <v>7.999999999998181</v>
      </c>
      <c r="N531">
        <v>0.27</v>
      </c>
      <c r="O531" s="589">
        <v>6.8749999998544808E-2</v>
      </c>
    </row>
    <row r="532" spans="1:15" x14ac:dyDescent="0.2">
      <c r="A532" s="588">
        <v>531</v>
      </c>
      <c r="B532" s="588" t="s">
        <v>97</v>
      </c>
      <c r="C532" s="588">
        <v>3</v>
      </c>
      <c r="D532">
        <v>0.01</v>
      </c>
      <c r="E532">
        <v>0.03</v>
      </c>
      <c r="F532" s="403">
        <v>41480.05972222222</v>
      </c>
      <c r="G532">
        <v>1.4414499999999999</v>
      </c>
      <c r="H532" s="403">
        <v>41480.120833333334</v>
      </c>
      <c r="I532">
        <v>1.44448</v>
      </c>
      <c r="J532" s="403">
        <v>41480.14166666667</v>
      </c>
      <c r="K532">
        <v>1.4421600000000001</v>
      </c>
      <c r="L532">
        <v>30.300000000001091</v>
      </c>
      <c r="M532">
        <v>23.199999999998909</v>
      </c>
      <c r="N532">
        <v>1.6600000000000001</v>
      </c>
      <c r="O532" s="589">
        <v>8.1944444449618459E-2</v>
      </c>
    </row>
    <row r="533" spans="1:15" x14ac:dyDescent="0.2">
      <c r="A533" s="588">
        <v>532</v>
      </c>
      <c r="B533" s="588" t="s">
        <v>96</v>
      </c>
      <c r="C533" s="588">
        <v>1</v>
      </c>
      <c r="D533">
        <v>0.01</v>
      </c>
      <c r="E533">
        <v>0.01</v>
      </c>
      <c r="F533" s="403">
        <v>41480.87777777778</v>
      </c>
      <c r="G533">
        <v>1.4353100000000001</v>
      </c>
      <c r="H533" s="403">
        <v>41480.87777777778</v>
      </c>
      <c r="I533">
        <v>1.4353100000000001</v>
      </c>
      <c r="J533" s="403">
        <v>41480.880555555559</v>
      </c>
      <c r="K533">
        <v>1.43611</v>
      </c>
      <c r="L533">
        <v>0</v>
      </c>
      <c r="M533">
        <v>8</v>
      </c>
      <c r="N533">
        <v>0.55000000000000004</v>
      </c>
      <c r="O533" s="589">
        <v>2.7777777795563452E-3</v>
      </c>
    </row>
    <row r="534" spans="1:15" x14ac:dyDescent="0.2">
      <c r="A534" s="588">
        <v>533</v>
      </c>
      <c r="B534" s="588" t="s">
        <v>96</v>
      </c>
      <c r="C534" s="588">
        <v>1</v>
      </c>
      <c r="D534">
        <v>0.01</v>
      </c>
      <c r="E534">
        <v>0.01</v>
      </c>
      <c r="F534" s="403">
        <v>41480.884027777778</v>
      </c>
      <c r="G534">
        <v>1.4353800000000001</v>
      </c>
      <c r="H534" s="403">
        <v>41480.884027777778</v>
      </c>
      <c r="I534">
        <v>1.4353800000000001</v>
      </c>
      <c r="J534" s="403">
        <v>41480.890972222223</v>
      </c>
      <c r="K534">
        <v>1.43618</v>
      </c>
      <c r="L534">
        <v>0</v>
      </c>
      <c r="M534">
        <v>7.999999999998181</v>
      </c>
      <c r="N534">
        <v>0.55000000000000004</v>
      </c>
      <c r="O534" s="589">
        <v>6.9444444452528842E-3</v>
      </c>
    </row>
    <row r="535" spans="1:15" x14ac:dyDescent="0.2">
      <c r="A535" s="588">
        <v>534</v>
      </c>
      <c r="B535" s="588" t="s">
        <v>96</v>
      </c>
      <c r="C535" s="588">
        <v>1</v>
      </c>
      <c r="D535">
        <v>0.01</v>
      </c>
      <c r="E535">
        <v>0.01</v>
      </c>
      <c r="F535" s="403">
        <v>41480.897222222222</v>
      </c>
      <c r="G535">
        <v>1.4359900000000001</v>
      </c>
      <c r="H535" s="403">
        <v>41480.897222222222</v>
      </c>
      <c r="I535">
        <v>1.4359900000000001</v>
      </c>
      <c r="J535" s="403">
        <v>41480.9</v>
      </c>
      <c r="K535">
        <v>1.43679</v>
      </c>
      <c r="L535">
        <v>0</v>
      </c>
      <c r="M535">
        <v>7.999999999998181</v>
      </c>
      <c r="N535">
        <v>0.55000000000000004</v>
      </c>
      <c r="O535" s="589">
        <v>2.7777777795563452E-3</v>
      </c>
    </row>
    <row r="536" spans="1:15" x14ac:dyDescent="0.2">
      <c r="A536" s="588">
        <v>535</v>
      </c>
      <c r="B536" s="588" t="s">
        <v>96</v>
      </c>
      <c r="C536" s="588">
        <v>1</v>
      </c>
      <c r="D536">
        <v>0.01</v>
      </c>
      <c r="E536">
        <v>0.01</v>
      </c>
      <c r="F536" s="403">
        <v>41480.904166666667</v>
      </c>
      <c r="G536">
        <v>1.43702</v>
      </c>
      <c r="H536" s="403">
        <v>41480.904166666667</v>
      </c>
      <c r="I536">
        <v>1.43702</v>
      </c>
      <c r="J536" s="403">
        <v>41480.921527777777</v>
      </c>
      <c r="K536">
        <v>1.4378200000000001</v>
      </c>
      <c r="L536">
        <v>0</v>
      </c>
      <c r="M536">
        <v>8.000000000001819</v>
      </c>
      <c r="N536">
        <v>0.55000000000000004</v>
      </c>
      <c r="O536" s="589">
        <v>1.7361111109494232E-2</v>
      </c>
    </row>
    <row r="537" spans="1:15" x14ac:dyDescent="0.2">
      <c r="A537" s="588">
        <v>536</v>
      </c>
      <c r="B537" s="588" t="s">
        <v>97</v>
      </c>
      <c r="C537" s="588">
        <v>1</v>
      </c>
      <c r="D537">
        <v>0.01</v>
      </c>
      <c r="E537">
        <v>0.01</v>
      </c>
      <c r="F537" s="403">
        <v>41480.929861111108</v>
      </c>
      <c r="G537">
        <v>1.43737</v>
      </c>
      <c r="H537" s="403">
        <v>41480.929861111108</v>
      </c>
      <c r="I537">
        <v>1.43737</v>
      </c>
      <c r="J537" s="403">
        <v>41480.931250000001</v>
      </c>
      <c r="K537">
        <v>1.4365699999999999</v>
      </c>
      <c r="L537">
        <v>0</v>
      </c>
      <c r="M537">
        <v>8.000000000001819</v>
      </c>
      <c r="N537">
        <v>0.56000000000000005</v>
      </c>
      <c r="O537" s="589">
        <v>1.3888888934161514E-3</v>
      </c>
    </row>
    <row r="538" spans="1:15" x14ac:dyDescent="0.2">
      <c r="A538" s="588">
        <v>537</v>
      </c>
      <c r="B538" s="588" t="s">
        <v>96</v>
      </c>
      <c r="C538" s="588">
        <v>1</v>
      </c>
      <c r="D538">
        <v>0.01</v>
      </c>
      <c r="E538">
        <v>0.01</v>
      </c>
      <c r="F538" s="403">
        <v>41480.957638888889</v>
      </c>
      <c r="G538">
        <v>1.43438</v>
      </c>
      <c r="H538" s="403">
        <v>41480.957638888889</v>
      </c>
      <c r="I538">
        <v>1.43438</v>
      </c>
      <c r="J538" s="403">
        <v>41480.959027777775</v>
      </c>
      <c r="K538">
        <v>1.4351799999999999</v>
      </c>
      <c r="L538">
        <v>0</v>
      </c>
      <c r="M538">
        <v>8</v>
      </c>
      <c r="N538">
        <v>0.55000000000000004</v>
      </c>
      <c r="O538" s="589">
        <v>1.3888888861401938E-3</v>
      </c>
    </row>
    <row r="539" spans="1:15" x14ac:dyDescent="0.2">
      <c r="A539" s="588">
        <v>538</v>
      </c>
      <c r="B539" s="588" t="s">
        <v>96</v>
      </c>
      <c r="C539" s="588">
        <v>2</v>
      </c>
      <c r="D539">
        <v>0.01</v>
      </c>
      <c r="E539">
        <v>0.02</v>
      </c>
      <c r="F539" s="403">
        <v>41480.962500000001</v>
      </c>
      <c r="G539">
        <v>1.43357</v>
      </c>
      <c r="H539" s="403">
        <v>41480.970138888886</v>
      </c>
      <c r="I539">
        <v>1.43205</v>
      </c>
      <c r="J539" s="403">
        <v>41480.973611111112</v>
      </c>
      <c r="K539">
        <v>1.4336100000000001</v>
      </c>
      <c r="L539">
        <v>15.200000000000728</v>
      </c>
      <c r="M539">
        <v>15.600000000000364</v>
      </c>
      <c r="N539">
        <v>1.1100000000000001</v>
      </c>
      <c r="O539" s="589">
        <v>1.1111111110949423E-2</v>
      </c>
    </row>
    <row r="540" spans="1:15" x14ac:dyDescent="0.2">
      <c r="A540" s="588">
        <v>539</v>
      </c>
      <c r="B540" s="588" t="s">
        <v>97</v>
      </c>
      <c r="C540" s="588">
        <v>2</v>
      </c>
      <c r="D540">
        <v>0.01</v>
      </c>
      <c r="E540">
        <v>0.02</v>
      </c>
      <c r="F540" s="403">
        <v>41481.021527777775</v>
      </c>
      <c r="G540">
        <v>1.43634</v>
      </c>
      <c r="H540" s="403">
        <v>41481.066666666666</v>
      </c>
      <c r="I540">
        <v>1.43787</v>
      </c>
      <c r="J540" s="403">
        <v>41481.104166666664</v>
      </c>
      <c r="K540">
        <v>1.43631</v>
      </c>
      <c r="L540">
        <v>15.299999999999272</v>
      </c>
      <c r="M540">
        <v>15.599999999998545</v>
      </c>
      <c r="N540">
        <v>1.1000000000000001</v>
      </c>
      <c r="O540" s="589">
        <v>8.2638888889050577E-2</v>
      </c>
    </row>
    <row r="541" spans="1:15" x14ac:dyDescent="0.2">
      <c r="A541" s="588">
        <v>540</v>
      </c>
      <c r="B541" s="588" t="s">
        <v>96</v>
      </c>
      <c r="C541" s="588">
        <v>2</v>
      </c>
      <c r="D541">
        <v>0.01</v>
      </c>
      <c r="E541">
        <v>0.02</v>
      </c>
      <c r="F541" s="403">
        <v>41481.916666666664</v>
      </c>
      <c r="G541">
        <v>1.43374</v>
      </c>
      <c r="H541" s="403">
        <v>41481.934027777781</v>
      </c>
      <c r="I541">
        <v>1.4322299999999999</v>
      </c>
      <c r="J541" s="403">
        <v>41481.979861111111</v>
      </c>
      <c r="K541">
        <v>1.4337899999999999</v>
      </c>
      <c r="L541">
        <v>15.100000000000364</v>
      </c>
      <c r="M541">
        <v>15.600000000000364</v>
      </c>
      <c r="N541">
        <v>1.1000000000000001</v>
      </c>
      <c r="O541" s="589">
        <v>6.3194444446708076E-2</v>
      </c>
    </row>
    <row r="542" spans="1:15" x14ac:dyDescent="0.2">
      <c r="A542" s="588">
        <v>541</v>
      </c>
      <c r="B542" s="588" t="s">
        <v>96</v>
      </c>
      <c r="C542" s="588">
        <v>1</v>
      </c>
      <c r="D542">
        <v>0.01</v>
      </c>
      <c r="E542">
        <v>0.01</v>
      </c>
      <c r="F542" s="403">
        <v>41484.0625</v>
      </c>
      <c r="G542">
        <v>1.4321900000000001</v>
      </c>
      <c r="H542" s="403">
        <v>41484.0625</v>
      </c>
      <c r="I542">
        <v>1.4321900000000001</v>
      </c>
      <c r="J542" s="403">
        <v>41484.097222222219</v>
      </c>
      <c r="K542">
        <v>1.43299</v>
      </c>
      <c r="L542">
        <v>0</v>
      </c>
      <c r="M542">
        <v>7.999999999998181</v>
      </c>
      <c r="N542">
        <v>0.55000000000000004</v>
      </c>
      <c r="O542" s="589">
        <v>3.4722222218988463E-2</v>
      </c>
    </row>
    <row r="543" spans="1:15" x14ac:dyDescent="0.2">
      <c r="A543" s="588">
        <v>542</v>
      </c>
      <c r="B543" s="588" t="s">
        <v>97</v>
      </c>
      <c r="C543" s="588">
        <v>1</v>
      </c>
      <c r="D543">
        <v>0.01</v>
      </c>
      <c r="E543">
        <v>0.01</v>
      </c>
      <c r="F543" s="403">
        <v>41484.930555555555</v>
      </c>
      <c r="G543">
        <v>1.4420599999999999</v>
      </c>
      <c r="H543" s="403">
        <v>41484.930555555555</v>
      </c>
      <c r="I543">
        <v>1.4420599999999999</v>
      </c>
      <c r="J543" s="403">
        <v>41484.96875</v>
      </c>
      <c r="K543">
        <v>1.44126</v>
      </c>
      <c r="L543">
        <v>0</v>
      </c>
      <c r="M543">
        <v>7.999999999998181</v>
      </c>
      <c r="N543">
        <v>0.55000000000000004</v>
      </c>
      <c r="O543" s="589">
        <v>3.8194444445252884E-2</v>
      </c>
    </row>
    <row r="544" spans="1:15" x14ac:dyDescent="0.2">
      <c r="A544" s="588">
        <v>543</v>
      </c>
      <c r="B544" s="588" t="s">
        <v>96</v>
      </c>
      <c r="C544" s="588">
        <v>1</v>
      </c>
      <c r="D544">
        <v>0.01</v>
      </c>
      <c r="E544">
        <v>0.01</v>
      </c>
      <c r="F544" s="403">
        <v>41485.041666666664</v>
      </c>
      <c r="G544">
        <v>1.44041</v>
      </c>
      <c r="H544" s="403">
        <v>41485.041666666664</v>
      </c>
      <c r="I544">
        <v>1.44041</v>
      </c>
      <c r="J544" s="403">
        <v>41485.047222222223</v>
      </c>
      <c r="K544">
        <v>1.4412100000000001</v>
      </c>
      <c r="L544">
        <v>0</v>
      </c>
      <c r="M544">
        <v>8</v>
      </c>
      <c r="N544">
        <v>0.55000000000000004</v>
      </c>
      <c r="O544" s="589">
        <v>5.5555555591126904E-3</v>
      </c>
    </row>
    <row r="545" spans="1:15" x14ac:dyDescent="0.2">
      <c r="A545" s="588">
        <v>544</v>
      </c>
      <c r="B545" s="588" t="s">
        <v>96</v>
      </c>
      <c r="C545" s="588">
        <v>1</v>
      </c>
      <c r="D545">
        <v>0.01</v>
      </c>
      <c r="E545">
        <v>0.01</v>
      </c>
      <c r="F545" s="403">
        <v>41485.052083333336</v>
      </c>
      <c r="G545">
        <v>1.44092</v>
      </c>
      <c r="H545" s="403">
        <v>41485.052083333336</v>
      </c>
      <c r="I545">
        <v>1.44092</v>
      </c>
      <c r="J545" s="403">
        <v>41485.071527777778</v>
      </c>
      <c r="K545">
        <v>1.4417199999999999</v>
      </c>
      <c r="L545">
        <v>0</v>
      </c>
      <c r="M545">
        <v>8</v>
      </c>
      <c r="N545">
        <v>0.56000000000000005</v>
      </c>
      <c r="O545" s="589">
        <v>1.9444444442342501E-2</v>
      </c>
    </row>
    <row r="546" spans="1:15" x14ac:dyDescent="0.2">
      <c r="A546" s="588">
        <v>545</v>
      </c>
      <c r="B546" s="588" t="s">
        <v>97</v>
      </c>
      <c r="C546" s="588">
        <v>1</v>
      </c>
      <c r="D546">
        <v>0.01</v>
      </c>
      <c r="E546">
        <v>0.01</v>
      </c>
      <c r="F546" s="403">
        <v>41485.897916666669</v>
      </c>
      <c r="G546">
        <v>1.46366</v>
      </c>
      <c r="H546" s="403">
        <v>41485.897916666669</v>
      </c>
      <c r="I546">
        <v>1.46366</v>
      </c>
      <c r="J546" s="403">
        <v>41485.938888888886</v>
      </c>
      <c r="K546">
        <v>1.46286</v>
      </c>
      <c r="L546">
        <v>0</v>
      </c>
      <c r="M546">
        <v>8</v>
      </c>
      <c r="N546">
        <v>0.55000000000000004</v>
      </c>
      <c r="O546" s="589">
        <v>4.0972222217533272E-2</v>
      </c>
    </row>
    <row r="547" spans="1:15" x14ac:dyDescent="0.2">
      <c r="A547" s="588">
        <v>546</v>
      </c>
      <c r="B547" s="588" t="s">
        <v>96</v>
      </c>
      <c r="C547" s="588">
        <v>1</v>
      </c>
      <c r="D547">
        <v>0.01</v>
      </c>
      <c r="E547">
        <v>0.01</v>
      </c>
      <c r="F547" s="403">
        <v>41486.064583333333</v>
      </c>
      <c r="G547">
        <v>1.4614799999999999</v>
      </c>
      <c r="H547" s="403">
        <v>41486.064583333333</v>
      </c>
      <c r="I547">
        <v>1.4614799999999999</v>
      </c>
      <c r="J547" s="403">
        <v>41486.091666666667</v>
      </c>
      <c r="K547">
        <v>1.46228</v>
      </c>
      <c r="L547">
        <v>0</v>
      </c>
      <c r="M547">
        <v>8.000000000001819</v>
      </c>
      <c r="N547">
        <v>0.56000000000000005</v>
      </c>
      <c r="O547" s="589">
        <v>2.7083333334303461E-2</v>
      </c>
    </row>
    <row r="548" spans="1:15" x14ac:dyDescent="0.2">
      <c r="A548" s="588">
        <v>547</v>
      </c>
      <c r="B548" s="588" t="s">
        <v>96</v>
      </c>
      <c r="C548" s="588">
        <v>1</v>
      </c>
      <c r="D548">
        <v>0.01</v>
      </c>
      <c r="E548">
        <v>0.01</v>
      </c>
      <c r="F548" s="403">
        <v>41486.941666666666</v>
      </c>
      <c r="G548">
        <v>1.4794499999999999</v>
      </c>
      <c r="H548" s="403">
        <v>41486.941666666666</v>
      </c>
      <c r="I548">
        <v>1.4794499999999999</v>
      </c>
      <c r="J548" s="403">
        <v>41486.948611111111</v>
      </c>
      <c r="K548">
        <v>1.4802500000000001</v>
      </c>
      <c r="L548">
        <v>0</v>
      </c>
      <c r="M548">
        <v>8</v>
      </c>
      <c r="N548">
        <v>0.55000000000000004</v>
      </c>
      <c r="O548" s="589">
        <v>6.9444444452528842E-3</v>
      </c>
    </row>
    <row r="549" spans="1:15" x14ac:dyDescent="0.2">
      <c r="A549" s="588">
        <v>548</v>
      </c>
      <c r="B549" s="588" t="s">
        <v>96</v>
      </c>
      <c r="C549" s="588">
        <v>1</v>
      </c>
      <c r="D549">
        <v>0.01</v>
      </c>
      <c r="E549">
        <v>0.01</v>
      </c>
      <c r="F549" s="403">
        <v>41486.951388888891</v>
      </c>
      <c r="G549">
        <v>1.4795100000000001</v>
      </c>
      <c r="H549" s="403">
        <v>41486.951388888891</v>
      </c>
      <c r="I549">
        <v>1.4795100000000001</v>
      </c>
      <c r="J549" s="403">
        <v>41486.987500000003</v>
      </c>
      <c r="K549">
        <v>1.48031</v>
      </c>
      <c r="L549">
        <v>0</v>
      </c>
      <c r="M549">
        <v>8</v>
      </c>
      <c r="N549">
        <v>0.55000000000000004</v>
      </c>
      <c r="O549" s="589">
        <v>3.6111111112404615E-2</v>
      </c>
    </row>
    <row r="550" spans="1:15" x14ac:dyDescent="0.2">
      <c r="A550" s="588">
        <v>549</v>
      </c>
      <c r="B550" s="588" t="s">
        <v>97</v>
      </c>
      <c r="C550" s="588">
        <v>3</v>
      </c>
      <c r="D550">
        <v>0.01</v>
      </c>
      <c r="E550">
        <v>0.03</v>
      </c>
      <c r="F550" s="403">
        <v>41487.024305555555</v>
      </c>
      <c r="G550">
        <v>1.48227</v>
      </c>
      <c r="H550" s="403">
        <v>41487.03402777778</v>
      </c>
      <c r="I550">
        <v>1.4865299999999999</v>
      </c>
      <c r="J550" s="403">
        <v>41487.164583333331</v>
      </c>
      <c r="K550">
        <v>1.48343</v>
      </c>
      <c r="L550">
        <v>42.600000000000364</v>
      </c>
      <c r="M550">
        <v>30.999999999998181</v>
      </c>
      <c r="N550">
        <v>1.6600000000000001</v>
      </c>
      <c r="O550" s="589">
        <v>0.14027777777664596</v>
      </c>
    </row>
    <row r="551" spans="1:15" x14ac:dyDescent="0.2">
      <c r="A551" s="588">
        <v>550</v>
      </c>
      <c r="B551" s="588" t="s">
        <v>96</v>
      </c>
      <c r="C551" s="588">
        <v>1</v>
      </c>
      <c r="D551">
        <v>0.01</v>
      </c>
      <c r="E551">
        <v>0.01</v>
      </c>
      <c r="F551" s="403">
        <v>41487.93472222222</v>
      </c>
      <c r="G551">
        <v>1.4792400000000001</v>
      </c>
      <c r="H551" s="403">
        <v>41487.93472222222</v>
      </c>
      <c r="I551">
        <v>1.4792400000000001</v>
      </c>
      <c r="J551" s="403">
        <v>41487.942361111112</v>
      </c>
      <c r="K551">
        <v>1.48004</v>
      </c>
      <c r="L551">
        <v>0</v>
      </c>
      <c r="M551">
        <v>7.999999999998181</v>
      </c>
      <c r="N551">
        <v>0.55000000000000004</v>
      </c>
      <c r="O551" s="589">
        <v>7.6388888919609599E-3</v>
      </c>
    </row>
    <row r="552" spans="1:15" x14ac:dyDescent="0.2">
      <c r="A552" s="588">
        <v>551</v>
      </c>
      <c r="B552" s="588" t="s">
        <v>97</v>
      </c>
      <c r="C552" s="588">
        <v>2</v>
      </c>
      <c r="D552">
        <v>0.01</v>
      </c>
      <c r="E552">
        <v>0.02</v>
      </c>
      <c r="F552" s="403">
        <v>41487.9375</v>
      </c>
      <c r="G552">
        <v>1.4795199999999999</v>
      </c>
      <c r="H552" s="403">
        <v>41487.953472222223</v>
      </c>
      <c r="I552">
        <v>1.4810399999999999</v>
      </c>
      <c r="J552" s="403">
        <v>41487.980555555558</v>
      </c>
      <c r="K552">
        <v>1.4794799999999999</v>
      </c>
      <c r="L552">
        <v>15.200000000000728</v>
      </c>
      <c r="M552">
        <v>15.600000000000364</v>
      </c>
      <c r="N552">
        <v>1.1100000000000001</v>
      </c>
      <c r="O552" s="589">
        <v>4.3055555557657499E-2</v>
      </c>
    </row>
    <row r="553" spans="1:15" x14ac:dyDescent="0.2">
      <c r="A553" s="588">
        <v>552</v>
      </c>
      <c r="B553" s="588" t="s">
        <v>96</v>
      </c>
      <c r="C553" s="588">
        <v>2</v>
      </c>
      <c r="D553">
        <v>0.01</v>
      </c>
      <c r="E553">
        <v>0.02</v>
      </c>
      <c r="F553" s="403">
        <v>41488.038888888892</v>
      </c>
      <c r="G553">
        <v>1.4788300000000001</v>
      </c>
      <c r="H553" s="403">
        <v>41488.072222222225</v>
      </c>
      <c r="I553">
        <v>1.47733</v>
      </c>
      <c r="J553" s="403">
        <v>41488.136805555558</v>
      </c>
      <c r="K553">
        <v>1.47888</v>
      </c>
      <c r="L553">
        <v>15</v>
      </c>
      <c r="M553">
        <v>15.499999999998181</v>
      </c>
      <c r="N553">
        <v>1.1000000000000001</v>
      </c>
      <c r="O553" s="589">
        <v>9.7916666665696539E-2</v>
      </c>
    </row>
    <row r="554" spans="1:15" x14ac:dyDescent="0.2">
      <c r="A554" s="588">
        <v>553</v>
      </c>
      <c r="B554" s="588" t="s">
        <v>97</v>
      </c>
      <c r="C554" s="588">
        <v>3</v>
      </c>
      <c r="D554">
        <v>0.01</v>
      </c>
      <c r="E554">
        <v>0.03</v>
      </c>
      <c r="F554" s="403">
        <v>41488.886805555558</v>
      </c>
      <c r="G554">
        <v>1.49074</v>
      </c>
      <c r="H554" s="403">
        <v>41488.959722222222</v>
      </c>
      <c r="I554">
        <v>1.4937400000000001</v>
      </c>
      <c r="J554" s="403">
        <v>41488.975694444445</v>
      </c>
      <c r="K554">
        <v>1.4914400000000001</v>
      </c>
      <c r="L554">
        <v>30.000000000001819</v>
      </c>
      <c r="M554">
        <v>23</v>
      </c>
      <c r="N554">
        <v>1.6600000000000001</v>
      </c>
      <c r="O554" s="589">
        <v>8.8888888887595385E-2</v>
      </c>
    </row>
    <row r="555" spans="1:15" x14ac:dyDescent="0.2">
      <c r="A555" s="588">
        <v>554</v>
      </c>
      <c r="B555" s="588" t="s">
        <v>97</v>
      </c>
      <c r="C555" s="588">
        <v>1</v>
      </c>
      <c r="D555">
        <v>0.01</v>
      </c>
      <c r="E555">
        <v>0.01</v>
      </c>
      <c r="F555" s="403">
        <v>41491.043749999997</v>
      </c>
      <c r="G555">
        <v>1.4917400000000001</v>
      </c>
      <c r="H555" s="403">
        <v>41491.043749999997</v>
      </c>
      <c r="I555">
        <v>1.4917400000000001</v>
      </c>
      <c r="J555" s="403">
        <v>41491.050000000003</v>
      </c>
      <c r="K555">
        <v>1.4909399999999999</v>
      </c>
      <c r="L555">
        <v>0</v>
      </c>
      <c r="M555">
        <v>8.000000000001819</v>
      </c>
      <c r="N555">
        <v>0.55000000000000004</v>
      </c>
      <c r="O555" s="589">
        <v>6.2500000058207661E-3</v>
      </c>
    </row>
    <row r="556" spans="1:15" x14ac:dyDescent="0.2">
      <c r="A556" s="588">
        <v>555</v>
      </c>
      <c r="B556" s="588" t="s">
        <v>96</v>
      </c>
      <c r="C556" s="588">
        <v>1</v>
      </c>
      <c r="D556">
        <v>0.01</v>
      </c>
      <c r="E556">
        <v>0.01</v>
      </c>
      <c r="F556" s="403">
        <v>41491.90625</v>
      </c>
      <c r="G556">
        <v>1.48705</v>
      </c>
      <c r="H556" s="403">
        <v>41491.90625</v>
      </c>
      <c r="I556">
        <v>1.48705</v>
      </c>
      <c r="J556" s="403">
        <v>41491.915972222225</v>
      </c>
      <c r="K556">
        <v>1.4878499999999999</v>
      </c>
      <c r="L556">
        <v>0</v>
      </c>
      <c r="M556">
        <v>7.999999999998181</v>
      </c>
      <c r="N556">
        <v>0.55000000000000004</v>
      </c>
      <c r="O556" s="589">
        <v>9.7222222248092294E-3</v>
      </c>
    </row>
    <row r="557" spans="1:15" x14ac:dyDescent="0.2">
      <c r="A557" s="588">
        <v>556</v>
      </c>
      <c r="B557" s="588" t="s">
        <v>96</v>
      </c>
      <c r="C557" s="588">
        <v>3</v>
      </c>
      <c r="D557">
        <v>0.01</v>
      </c>
      <c r="E557">
        <v>0.03</v>
      </c>
      <c r="F557" s="403">
        <v>41491.918749999997</v>
      </c>
      <c r="G557">
        <v>1.4872799999999999</v>
      </c>
      <c r="H557" s="403">
        <v>41492.020138888889</v>
      </c>
      <c r="I557">
        <v>1.4841800000000001</v>
      </c>
      <c r="J557" s="403">
        <v>41492.074305555558</v>
      </c>
      <c r="K557">
        <v>1.48651</v>
      </c>
      <c r="L557">
        <v>30.999999999998181</v>
      </c>
      <c r="M557">
        <v>23.299999999999272</v>
      </c>
      <c r="N557">
        <v>1.4700000000000002</v>
      </c>
      <c r="O557" s="589">
        <v>0.15555555556056788</v>
      </c>
    </row>
    <row r="558" spans="1:15" x14ac:dyDescent="0.2">
      <c r="A558" s="588">
        <v>557</v>
      </c>
      <c r="B558" s="588" t="s">
        <v>97</v>
      </c>
      <c r="C558" s="588">
        <v>3</v>
      </c>
      <c r="D558">
        <v>0.01</v>
      </c>
      <c r="E558">
        <v>0.03</v>
      </c>
      <c r="F558" s="403">
        <v>41492.066666666666</v>
      </c>
      <c r="G558">
        <v>1.4854799999999999</v>
      </c>
      <c r="H558" s="403">
        <v>41492.132638888892</v>
      </c>
      <c r="I558">
        <v>1.4885200000000001</v>
      </c>
      <c r="J558" s="403">
        <v>41492.197916666664</v>
      </c>
      <c r="K558">
        <v>1.48621</v>
      </c>
      <c r="L558">
        <v>30.400000000001455</v>
      </c>
      <c r="M558">
        <v>23.100000000000364</v>
      </c>
      <c r="N558">
        <v>1.6400000000000001</v>
      </c>
      <c r="O558" s="589">
        <v>0.13124999999854481</v>
      </c>
    </row>
    <row r="559" spans="1:15" x14ac:dyDescent="0.2">
      <c r="A559" s="588">
        <v>558</v>
      </c>
      <c r="B559" s="588" t="s">
        <v>97</v>
      </c>
      <c r="C559" s="588">
        <v>1</v>
      </c>
      <c r="D559">
        <v>0.01</v>
      </c>
      <c r="E559">
        <v>0.01</v>
      </c>
      <c r="F559" s="403">
        <v>41492.875694444447</v>
      </c>
      <c r="G559">
        <v>1.48041</v>
      </c>
      <c r="H559" s="403">
        <v>41492.875694444447</v>
      </c>
      <c r="I559">
        <v>1.48041</v>
      </c>
      <c r="J559" s="403">
        <v>41493.091666666667</v>
      </c>
      <c r="K559">
        <v>1.4796100000000001</v>
      </c>
      <c r="L559">
        <v>0</v>
      </c>
      <c r="M559">
        <v>8</v>
      </c>
      <c r="N559">
        <v>0.56000000000000005</v>
      </c>
      <c r="O559" s="589">
        <v>0.21597222222044365</v>
      </c>
    </row>
    <row r="560" spans="1:15" x14ac:dyDescent="0.2">
      <c r="A560" s="588">
        <v>559</v>
      </c>
      <c r="B560" s="588" t="s">
        <v>96</v>
      </c>
      <c r="C560" s="588">
        <v>1</v>
      </c>
      <c r="D560">
        <v>0.01</v>
      </c>
      <c r="E560">
        <v>0.01</v>
      </c>
      <c r="F560" s="403">
        <v>41493.073611111111</v>
      </c>
      <c r="G560">
        <v>1.48054</v>
      </c>
      <c r="H560" s="403">
        <v>41493.073611111111</v>
      </c>
      <c r="I560">
        <v>1.48054</v>
      </c>
      <c r="J560" s="403">
        <v>41493.07916666667</v>
      </c>
      <c r="K560">
        <v>1.4813400000000001</v>
      </c>
      <c r="L560">
        <v>0</v>
      </c>
      <c r="M560">
        <v>8.000000000001819</v>
      </c>
      <c r="N560">
        <v>0.55000000000000004</v>
      </c>
      <c r="O560" s="589">
        <v>5.5555555591126904E-3</v>
      </c>
    </row>
    <row r="561" spans="1:15" x14ac:dyDescent="0.2">
      <c r="A561" s="588">
        <v>560</v>
      </c>
      <c r="B561" s="588" t="s">
        <v>97</v>
      </c>
      <c r="C561" s="588">
        <v>2</v>
      </c>
      <c r="D561">
        <v>0.01</v>
      </c>
      <c r="E561">
        <v>0.02</v>
      </c>
      <c r="F561" s="403">
        <v>41493.884027777778</v>
      </c>
      <c r="G561">
        <v>1.4817499999999999</v>
      </c>
      <c r="H561" s="403">
        <v>41493.9</v>
      </c>
      <c r="I561">
        <v>1.4832700000000001</v>
      </c>
      <c r="J561" s="403">
        <v>41494.007638888892</v>
      </c>
      <c r="K561">
        <v>1.4817100000000001</v>
      </c>
      <c r="L561">
        <v>15.200000000002547</v>
      </c>
      <c r="M561">
        <v>15.600000000000364</v>
      </c>
      <c r="N561">
        <v>1.1700000000000002</v>
      </c>
      <c r="O561" s="589">
        <v>0.12361111111385981</v>
      </c>
    </row>
    <row r="562" spans="1:15" x14ac:dyDescent="0.2">
      <c r="A562" s="588">
        <v>561</v>
      </c>
      <c r="B562" s="588" t="s">
        <v>97</v>
      </c>
      <c r="C562" s="588">
        <v>1</v>
      </c>
      <c r="D562">
        <v>0.01</v>
      </c>
      <c r="E562">
        <v>0.01</v>
      </c>
      <c r="F562" s="403">
        <v>41494.042361111111</v>
      </c>
      <c r="G562">
        <v>1.48278</v>
      </c>
      <c r="H562" s="403">
        <v>41494.042361111111</v>
      </c>
      <c r="I562">
        <v>1.48278</v>
      </c>
      <c r="J562" s="403">
        <v>41494.07916666667</v>
      </c>
      <c r="K562">
        <v>1.4819800000000001</v>
      </c>
      <c r="L562">
        <v>0</v>
      </c>
      <c r="M562">
        <v>7.999999999998181</v>
      </c>
      <c r="N562">
        <v>0.55000000000000004</v>
      </c>
      <c r="O562" s="589">
        <v>3.680555555911269E-2</v>
      </c>
    </row>
    <row r="563" spans="1:15" x14ac:dyDescent="0.2">
      <c r="A563" s="588">
        <v>562</v>
      </c>
      <c r="B563" s="588" t="s">
        <v>97</v>
      </c>
      <c r="C563" s="588">
        <v>2</v>
      </c>
      <c r="D563">
        <v>0.01</v>
      </c>
      <c r="E563">
        <v>0.02</v>
      </c>
      <c r="F563" s="403">
        <v>41494.959722222222</v>
      </c>
      <c r="G563">
        <v>1.4695100000000001</v>
      </c>
      <c r="H563" s="403">
        <v>41495.071527777778</v>
      </c>
      <c r="I563">
        <v>1.47109</v>
      </c>
      <c r="J563" s="403">
        <v>41495.111805555556</v>
      </c>
      <c r="K563">
        <v>1.4695</v>
      </c>
      <c r="L563">
        <v>15.799999999999272</v>
      </c>
      <c r="M563">
        <v>15.899999999999636</v>
      </c>
      <c r="N563">
        <v>1.1200000000000001</v>
      </c>
      <c r="O563" s="589">
        <v>0.15208333333430346</v>
      </c>
    </row>
    <row r="564" spans="1:15" x14ac:dyDescent="0.2">
      <c r="A564" s="588">
        <v>563</v>
      </c>
      <c r="B564" s="588" t="s">
        <v>96</v>
      </c>
      <c r="C564" s="588">
        <v>2</v>
      </c>
      <c r="D564">
        <v>0.01</v>
      </c>
      <c r="E564">
        <v>0.02</v>
      </c>
      <c r="F564" s="403">
        <v>41495.885416666664</v>
      </c>
      <c r="G564">
        <v>1.45034</v>
      </c>
      <c r="H564" s="403">
        <v>41495.907638888886</v>
      </c>
      <c r="I564">
        <v>1.44879</v>
      </c>
      <c r="J564" s="403">
        <v>41495.925694444442</v>
      </c>
      <c r="K564">
        <v>1.4503699999999999</v>
      </c>
      <c r="L564">
        <v>15.5</v>
      </c>
      <c r="M564">
        <v>15.799999999999272</v>
      </c>
      <c r="N564">
        <v>1.1100000000000001</v>
      </c>
      <c r="O564" s="589">
        <v>4.0277777778101154E-2</v>
      </c>
    </row>
    <row r="565" spans="1:15" x14ac:dyDescent="0.2">
      <c r="A565" s="588">
        <v>564</v>
      </c>
      <c r="B565" s="588" t="s">
        <v>96</v>
      </c>
      <c r="C565" s="588">
        <v>1</v>
      </c>
      <c r="D565">
        <v>0.01</v>
      </c>
      <c r="E565">
        <v>0.01</v>
      </c>
      <c r="F565" s="403">
        <v>41498.080555555556</v>
      </c>
      <c r="G565">
        <v>1.45086</v>
      </c>
      <c r="H565" s="403">
        <v>41498.080555555556</v>
      </c>
      <c r="I565">
        <v>1.45086</v>
      </c>
      <c r="J565" s="403">
        <v>41498.116666666669</v>
      </c>
      <c r="K565">
        <v>1.45166</v>
      </c>
      <c r="L565">
        <v>0</v>
      </c>
      <c r="M565">
        <v>8</v>
      </c>
      <c r="N565">
        <v>0.55000000000000004</v>
      </c>
      <c r="O565" s="589">
        <v>3.6111111112404615E-2</v>
      </c>
    </row>
    <row r="566" spans="1:15" x14ac:dyDescent="0.2">
      <c r="A566" s="588">
        <v>565</v>
      </c>
      <c r="B566" s="588" t="s">
        <v>97</v>
      </c>
      <c r="C566" s="588">
        <v>1</v>
      </c>
      <c r="D566">
        <v>0.01</v>
      </c>
      <c r="E566">
        <v>0.01</v>
      </c>
      <c r="F566" s="403">
        <v>41498.958333333336</v>
      </c>
      <c r="G566">
        <v>1.45482</v>
      </c>
      <c r="H566" s="403">
        <v>41498.958333333336</v>
      </c>
      <c r="I566">
        <v>1.45482</v>
      </c>
      <c r="J566" s="403">
        <v>41498.984722222223</v>
      </c>
      <c r="K566">
        <v>1.4540200000000001</v>
      </c>
      <c r="L566">
        <v>0</v>
      </c>
      <c r="M566">
        <v>8</v>
      </c>
      <c r="N566">
        <v>0.55000000000000004</v>
      </c>
      <c r="O566" s="589">
        <v>2.6388888887595385E-2</v>
      </c>
    </row>
    <row r="567" spans="1:15" x14ac:dyDescent="0.2">
      <c r="A567" s="588">
        <v>566</v>
      </c>
      <c r="B567" s="588" t="s">
        <v>97</v>
      </c>
      <c r="C567" s="588">
        <v>3</v>
      </c>
      <c r="D567">
        <v>0.01</v>
      </c>
      <c r="E567">
        <v>0.03</v>
      </c>
      <c r="F567" s="403">
        <v>41499.044444444444</v>
      </c>
      <c r="G567">
        <v>1.4555</v>
      </c>
      <c r="H567" s="403">
        <v>41499.117361111108</v>
      </c>
      <c r="I567">
        <v>1.45852</v>
      </c>
      <c r="J567" s="403">
        <v>41499.336805555555</v>
      </c>
      <c r="K567">
        <v>1.45621</v>
      </c>
      <c r="L567">
        <v>30.200000000000728</v>
      </c>
      <c r="M567">
        <v>23.100000000000364</v>
      </c>
      <c r="N567">
        <v>1.6500000000000001</v>
      </c>
      <c r="O567" s="589">
        <v>0.29236111111094942</v>
      </c>
    </row>
    <row r="568" spans="1:15" x14ac:dyDescent="0.2">
      <c r="A568" s="588">
        <v>567</v>
      </c>
      <c r="B568" s="588" t="s">
        <v>97</v>
      </c>
      <c r="C568" s="588">
        <v>1</v>
      </c>
      <c r="D568">
        <v>0.01</v>
      </c>
      <c r="E568">
        <v>0.01</v>
      </c>
      <c r="F568" s="403">
        <v>41499.890972222223</v>
      </c>
      <c r="G568">
        <v>1.4573499999999999</v>
      </c>
      <c r="H568" s="403">
        <v>41499.890972222223</v>
      </c>
      <c r="I568">
        <v>1.4573499999999999</v>
      </c>
      <c r="J568" s="403">
        <v>41499.892361111109</v>
      </c>
      <c r="K568">
        <v>1.45655</v>
      </c>
      <c r="L568">
        <v>0</v>
      </c>
      <c r="M568">
        <v>8</v>
      </c>
      <c r="N568">
        <v>0.56000000000000005</v>
      </c>
      <c r="O568" s="589">
        <v>1.3888888861401938E-3</v>
      </c>
    </row>
    <row r="569" spans="1:15" x14ac:dyDescent="0.2">
      <c r="A569" s="588">
        <v>568</v>
      </c>
      <c r="B569" s="588" t="s">
        <v>96</v>
      </c>
      <c r="C569" s="588">
        <v>1</v>
      </c>
      <c r="D569">
        <v>0.01</v>
      </c>
      <c r="E569">
        <v>0.01</v>
      </c>
      <c r="F569" s="403">
        <v>41499.956250000003</v>
      </c>
      <c r="G569">
        <v>1.4557500000000001</v>
      </c>
      <c r="H569" s="403">
        <v>41499.956250000003</v>
      </c>
      <c r="I569">
        <v>1.4557500000000001</v>
      </c>
      <c r="J569" s="403">
        <v>41500.018750000003</v>
      </c>
      <c r="K569">
        <v>1.45655</v>
      </c>
      <c r="L569">
        <v>0</v>
      </c>
      <c r="M569">
        <v>7.999999999998181</v>
      </c>
      <c r="N569">
        <v>0.47</v>
      </c>
      <c r="O569" s="589">
        <v>6.25E-2</v>
      </c>
    </row>
    <row r="570" spans="1:15" x14ac:dyDescent="0.2">
      <c r="A570" s="588">
        <v>569</v>
      </c>
      <c r="B570" s="588" t="s">
        <v>97</v>
      </c>
      <c r="C570" s="588">
        <v>2</v>
      </c>
      <c r="D570">
        <v>0.01</v>
      </c>
      <c r="E570">
        <v>0.02</v>
      </c>
      <c r="F570" s="403">
        <v>41500.079861111109</v>
      </c>
      <c r="G570">
        <v>1.4578899999999999</v>
      </c>
      <c r="H570" s="403">
        <v>41500.132638888892</v>
      </c>
      <c r="I570">
        <v>1.4594199999999999</v>
      </c>
      <c r="J570" s="403">
        <v>41500.215277777781</v>
      </c>
      <c r="K570">
        <v>1.4578599999999999</v>
      </c>
      <c r="L570">
        <v>15.299999999999272</v>
      </c>
      <c r="M570">
        <v>15.600000000000364</v>
      </c>
      <c r="N570">
        <v>1.1000000000000001</v>
      </c>
      <c r="O570" s="589">
        <v>0.13541666667151731</v>
      </c>
    </row>
    <row r="571" spans="1:15" x14ac:dyDescent="0.2">
      <c r="A571" s="588">
        <v>570</v>
      </c>
      <c r="B571" s="588" t="s">
        <v>96</v>
      </c>
      <c r="C571" s="588">
        <v>1</v>
      </c>
      <c r="D571">
        <v>0.01</v>
      </c>
      <c r="E571">
        <v>0.01</v>
      </c>
      <c r="F571" s="403">
        <v>41500.928472222222</v>
      </c>
      <c r="G571">
        <v>1.4499899999999999</v>
      </c>
      <c r="H571" s="403">
        <v>41500.928472222222</v>
      </c>
      <c r="I571">
        <v>1.4499899999999999</v>
      </c>
      <c r="J571" s="403">
        <v>41500.930555555555</v>
      </c>
      <c r="K571">
        <v>1.45079</v>
      </c>
      <c r="L571">
        <v>0</v>
      </c>
      <c r="M571">
        <v>8</v>
      </c>
      <c r="N571">
        <v>0.55000000000000004</v>
      </c>
      <c r="O571" s="589">
        <v>2.0833333328482695E-3</v>
      </c>
    </row>
    <row r="572" spans="1:15" x14ac:dyDescent="0.2">
      <c r="A572" s="588">
        <v>571</v>
      </c>
      <c r="B572" s="588" t="s">
        <v>97</v>
      </c>
      <c r="C572" s="588">
        <v>1</v>
      </c>
      <c r="D572">
        <v>0.01</v>
      </c>
      <c r="E572">
        <v>0.01</v>
      </c>
      <c r="F572" s="403">
        <v>41501.04583333333</v>
      </c>
      <c r="G572">
        <v>1.45326</v>
      </c>
      <c r="H572" s="403">
        <v>41501.04583333333</v>
      </c>
      <c r="I572">
        <v>1.45326</v>
      </c>
      <c r="J572" s="403">
        <v>41501.074999999997</v>
      </c>
      <c r="K572">
        <v>1.4524600000000001</v>
      </c>
      <c r="L572">
        <v>0</v>
      </c>
      <c r="M572">
        <v>8</v>
      </c>
      <c r="N572">
        <v>0.55000000000000004</v>
      </c>
      <c r="O572" s="589">
        <v>2.9166666667151731E-2</v>
      </c>
    </row>
    <row r="573" spans="1:15" x14ac:dyDescent="0.2">
      <c r="A573" s="588">
        <v>572</v>
      </c>
      <c r="B573" s="588" t="s">
        <v>97</v>
      </c>
      <c r="C573" s="588">
        <v>1</v>
      </c>
      <c r="D573">
        <v>0.01</v>
      </c>
      <c r="E573">
        <v>0.01</v>
      </c>
      <c r="F573" s="403">
        <v>41501.077777777777</v>
      </c>
      <c r="G573">
        <v>1.45265</v>
      </c>
      <c r="H573" s="403">
        <v>41501.077777777777</v>
      </c>
      <c r="I573">
        <v>1.45265</v>
      </c>
      <c r="J573" s="403">
        <v>41501.11041666667</v>
      </c>
      <c r="K573">
        <v>1.4518500000000001</v>
      </c>
      <c r="L573">
        <v>0</v>
      </c>
      <c r="M573">
        <v>8</v>
      </c>
      <c r="N573">
        <v>0.55000000000000004</v>
      </c>
      <c r="O573" s="589">
        <v>3.2638888893416151E-2</v>
      </c>
    </row>
    <row r="574" spans="1:15" x14ac:dyDescent="0.2">
      <c r="A574" s="588">
        <v>573</v>
      </c>
      <c r="B574" s="588" t="s">
        <v>97</v>
      </c>
      <c r="C574" s="588">
        <v>2</v>
      </c>
      <c r="D574">
        <v>0.01</v>
      </c>
      <c r="E574">
        <v>0.02</v>
      </c>
      <c r="F574" s="403">
        <v>41501.878472222219</v>
      </c>
      <c r="G574">
        <v>1.4600200000000001</v>
      </c>
      <c r="H574" s="403">
        <v>41501.882638888892</v>
      </c>
      <c r="I574">
        <v>1.4615400000000001</v>
      </c>
      <c r="J574" s="403">
        <v>41501.890972222223</v>
      </c>
      <c r="K574">
        <v>1.4599800000000001</v>
      </c>
      <c r="L574">
        <v>15.200000000000728</v>
      </c>
      <c r="M574">
        <v>15.600000000000364</v>
      </c>
      <c r="N574">
        <v>1.1000000000000001</v>
      </c>
      <c r="O574" s="589">
        <v>1.2500000004365575E-2</v>
      </c>
    </row>
    <row r="575" spans="1:15" x14ac:dyDescent="0.2">
      <c r="A575" s="588">
        <v>574</v>
      </c>
      <c r="B575" s="588" t="s">
        <v>97</v>
      </c>
      <c r="C575" s="588">
        <v>1</v>
      </c>
      <c r="D575">
        <v>0.01</v>
      </c>
      <c r="E575">
        <v>0.01</v>
      </c>
      <c r="F575" s="403">
        <v>41501.923611111109</v>
      </c>
      <c r="G575">
        <v>1.4610300000000001</v>
      </c>
      <c r="H575" s="403">
        <v>41501.923611111109</v>
      </c>
      <c r="I575">
        <v>1.4610300000000001</v>
      </c>
      <c r="J575" s="403">
        <v>41501.981944444444</v>
      </c>
      <c r="K575">
        <v>1.4602299999999999</v>
      </c>
      <c r="L575">
        <v>0</v>
      </c>
      <c r="M575">
        <v>8.000000000001819</v>
      </c>
      <c r="N575">
        <v>0.56000000000000005</v>
      </c>
      <c r="O575" s="589">
        <v>5.8333333334303461E-2</v>
      </c>
    </row>
    <row r="576" spans="1:15" x14ac:dyDescent="0.2">
      <c r="A576" s="588">
        <v>575</v>
      </c>
      <c r="B576" s="588" t="s">
        <v>96</v>
      </c>
      <c r="C576" s="588">
        <v>1</v>
      </c>
      <c r="D576">
        <v>0.01</v>
      </c>
      <c r="E576">
        <v>0.01</v>
      </c>
      <c r="F576" s="403">
        <v>41501.974305555559</v>
      </c>
      <c r="G576">
        <v>1.46078</v>
      </c>
      <c r="H576" s="403">
        <v>41501.974305555559</v>
      </c>
      <c r="I576">
        <v>1.46078</v>
      </c>
      <c r="J576" s="403">
        <v>41502.05972222222</v>
      </c>
      <c r="K576">
        <v>1.4615800000000001</v>
      </c>
      <c r="L576">
        <v>0</v>
      </c>
      <c r="M576">
        <v>8.000000000001819</v>
      </c>
      <c r="N576">
        <v>0.46</v>
      </c>
      <c r="O576" s="589">
        <v>8.5416666661330964E-2</v>
      </c>
    </row>
    <row r="577" spans="1:15" x14ac:dyDescent="0.2">
      <c r="A577" s="588">
        <v>576</v>
      </c>
      <c r="B577" s="588" t="s">
        <v>97</v>
      </c>
      <c r="C577" s="588">
        <v>2</v>
      </c>
      <c r="D577">
        <v>0.01</v>
      </c>
      <c r="E577">
        <v>0.02</v>
      </c>
      <c r="F577" s="403">
        <v>41502.066666666666</v>
      </c>
      <c r="G577">
        <v>1.46119</v>
      </c>
      <c r="H577" s="403">
        <v>41502.11041666667</v>
      </c>
      <c r="I577">
        <v>1.4626999999999999</v>
      </c>
      <c r="J577" s="403">
        <v>41502.134722222225</v>
      </c>
      <c r="K577">
        <v>1.4611499999999999</v>
      </c>
      <c r="L577">
        <v>15.099999999998545</v>
      </c>
      <c r="M577">
        <v>15.499999999998181</v>
      </c>
      <c r="N577">
        <v>1.1000000000000001</v>
      </c>
      <c r="O577" s="589">
        <v>6.805555555911269E-2</v>
      </c>
    </row>
    <row r="578" spans="1:15" x14ac:dyDescent="0.2">
      <c r="A578" s="588">
        <v>577</v>
      </c>
      <c r="B578" s="588" t="s">
        <v>97</v>
      </c>
      <c r="C578" s="588">
        <v>1</v>
      </c>
      <c r="D578">
        <v>0.01</v>
      </c>
      <c r="E578">
        <v>0.01</v>
      </c>
      <c r="F578" s="403">
        <v>41502.884722222225</v>
      </c>
      <c r="G578">
        <v>1.4515199999999999</v>
      </c>
      <c r="H578" s="403">
        <v>41502.884722222225</v>
      </c>
      <c r="I578">
        <v>1.4515199999999999</v>
      </c>
      <c r="J578" s="403">
        <v>41502.910416666666</v>
      </c>
      <c r="K578">
        <v>1.45072</v>
      </c>
      <c r="L578">
        <v>0</v>
      </c>
      <c r="M578">
        <v>7.999999999998181</v>
      </c>
      <c r="N578">
        <v>0.55000000000000004</v>
      </c>
      <c r="O578" s="589">
        <v>2.569444444088731E-2</v>
      </c>
    </row>
    <row r="579" spans="1:15" x14ac:dyDescent="0.2">
      <c r="A579" s="588">
        <v>578</v>
      </c>
      <c r="B579" s="588" t="s">
        <v>96</v>
      </c>
      <c r="C579" s="588">
        <v>1</v>
      </c>
      <c r="D579">
        <v>0.01</v>
      </c>
      <c r="E579">
        <v>0.01</v>
      </c>
      <c r="F579" s="403">
        <v>41502.92291666667</v>
      </c>
      <c r="G579">
        <v>1.4496199999999999</v>
      </c>
      <c r="H579" s="403">
        <v>41502.92291666667</v>
      </c>
      <c r="I579">
        <v>1.4496199999999999</v>
      </c>
      <c r="J579" s="403">
        <v>41502.930555555555</v>
      </c>
      <c r="K579">
        <v>1.45042</v>
      </c>
      <c r="L579">
        <v>0</v>
      </c>
      <c r="M579">
        <v>8.000000000001819</v>
      </c>
      <c r="N579">
        <v>0.55000000000000004</v>
      </c>
      <c r="O579" s="589">
        <v>7.6388888846850023E-3</v>
      </c>
    </row>
    <row r="580" spans="1:15" x14ac:dyDescent="0.2">
      <c r="A580" s="588">
        <v>579</v>
      </c>
      <c r="B580" s="588" t="s">
        <v>97</v>
      </c>
      <c r="C580" s="588">
        <v>1</v>
      </c>
      <c r="D580">
        <v>0.01</v>
      </c>
      <c r="E580">
        <v>0.01</v>
      </c>
      <c r="F580" s="403">
        <v>41502.95208333333</v>
      </c>
      <c r="G580">
        <v>1.45198</v>
      </c>
      <c r="H580" s="403">
        <v>41502.95208333333</v>
      </c>
      <c r="I580">
        <v>1.45198</v>
      </c>
      <c r="J580" s="403">
        <v>41502.987500000003</v>
      </c>
      <c r="K580">
        <v>1.4511799999999999</v>
      </c>
      <c r="L580">
        <v>0</v>
      </c>
      <c r="M580">
        <v>8.000000000001819</v>
      </c>
      <c r="N580">
        <v>0.55000000000000004</v>
      </c>
      <c r="O580" s="589">
        <v>3.5416666672972497E-2</v>
      </c>
    </row>
    <row r="581" spans="1:15" x14ac:dyDescent="0.2">
      <c r="A581" s="588">
        <v>580</v>
      </c>
      <c r="B581" s="588" t="s">
        <v>96</v>
      </c>
      <c r="C581" s="588">
        <v>1</v>
      </c>
      <c r="D581">
        <v>0.01</v>
      </c>
      <c r="E581">
        <v>0.01</v>
      </c>
      <c r="F581" s="403">
        <v>41505.943055555559</v>
      </c>
      <c r="G581">
        <v>1.46193</v>
      </c>
      <c r="H581" s="403">
        <v>41505.943055555559</v>
      </c>
      <c r="I581">
        <v>1.46193</v>
      </c>
      <c r="J581" s="403">
        <v>41505.953472222223</v>
      </c>
      <c r="K581">
        <v>1.4627300000000001</v>
      </c>
      <c r="L581">
        <v>0</v>
      </c>
      <c r="M581">
        <v>8.000000000001819</v>
      </c>
      <c r="N581">
        <v>0.55000000000000004</v>
      </c>
      <c r="O581" s="589">
        <v>1.0416666664241347E-2</v>
      </c>
    </row>
    <row r="582" spans="1:15" x14ac:dyDescent="0.2">
      <c r="A582" s="588">
        <v>581</v>
      </c>
      <c r="B582" s="588" t="s">
        <v>96</v>
      </c>
      <c r="C582" s="588">
        <v>1</v>
      </c>
      <c r="D582">
        <v>0.01</v>
      </c>
      <c r="E582">
        <v>0.01</v>
      </c>
      <c r="F582" s="403">
        <v>41506.048611111109</v>
      </c>
      <c r="G582">
        <v>1.4615100000000001</v>
      </c>
      <c r="H582" s="403">
        <v>41506.048611111109</v>
      </c>
      <c r="I582">
        <v>1.4615100000000001</v>
      </c>
      <c r="J582" s="403">
        <v>41506.09652777778</v>
      </c>
      <c r="K582">
        <v>1.46231</v>
      </c>
      <c r="L582">
        <v>0</v>
      </c>
      <c r="M582">
        <v>8</v>
      </c>
      <c r="N582">
        <v>0.55000000000000004</v>
      </c>
      <c r="O582" s="589">
        <v>4.7916666670062114E-2</v>
      </c>
    </row>
    <row r="583" spans="1:15" x14ac:dyDescent="0.2">
      <c r="A583" s="588">
        <v>582</v>
      </c>
      <c r="B583" s="588" t="s">
        <v>97</v>
      </c>
      <c r="C583" s="588">
        <v>5</v>
      </c>
      <c r="D583">
        <v>0.02</v>
      </c>
      <c r="E583">
        <v>0.06</v>
      </c>
      <c r="F583" s="403">
        <v>41507.022222222222</v>
      </c>
      <c r="G583">
        <v>1.4792099999999999</v>
      </c>
      <c r="H583" s="403">
        <v>41507.206250000003</v>
      </c>
      <c r="I583">
        <v>1.48776</v>
      </c>
      <c r="J583" s="403">
        <v>41507.431250000001</v>
      </c>
      <c r="K583">
        <v>1.48275</v>
      </c>
      <c r="L583">
        <v>85.500000000001819</v>
      </c>
      <c r="M583">
        <v>50.100000000000364</v>
      </c>
      <c r="N583">
        <v>4.12</v>
      </c>
      <c r="O583" s="589">
        <v>0.40902777777955635</v>
      </c>
    </row>
    <row r="584" spans="1:15" x14ac:dyDescent="0.2">
      <c r="A584" s="588">
        <v>583</v>
      </c>
      <c r="B584" s="588" t="s">
        <v>96</v>
      </c>
      <c r="C584" s="588">
        <v>4</v>
      </c>
      <c r="D584">
        <v>0.01</v>
      </c>
      <c r="E584">
        <v>0.04</v>
      </c>
      <c r="F584" s="403">
        <v>41507.881249999999</v>
      </c>
      <c r="G584">
        <v>1.48492</v>
      </c>
      <c r="H584" s="403">
        <v>41507.908333333333</v>
      </c>
      <c r="I584">
        <v>1.4794799999999999</v>
      </c>
      <c r="J584" s="403">
        <v>41507.927083333336</v>
      </c>
      <c r="K584">
        <v>1.4833099999999999</v>
      </c>
      <c r="L584">
        <v>54.400000000001455</v>
      </c>
      <c r="M584">
        <v>38.299999999999272</v>
      </c>
      <c r="N584">
        <v>2.5099999999999998</v>
      </c>
      <c r="O584" s="589">
        <v>4.5833333337213844E-2</v>
      </c>
    </row>
    <row r="585" spans="1:15" x14ac:dyDescent="0.2">
      <c r="A585" s="588">
        <v>584</v>
      </c>
      <c r="B585" s="588" t="s">
        <v>97</v>
      </c>
      <c r="C585" s="588">
        <v>4</v>
      </c>
      <c r="D585">
        <v>0.01</v>
      </c>
      <c r="E585">
        <v>0.04</v>
      </c>
      <c r="F585" s="403">
        <v>41507.939583333333</v>
      </c>
      <c r="G585">
        <v>1.4844999999999999</v>
      </c>
      <c r="H585" s="403">
        <v>41508.136111111111</v>
      </c>
      <c r="I585">
        <v>1.48994</v>
      </c>
      <c r="J585" s="403">
        <v>41508.197916666664</v>
      </c>
      <c r="K585">
        <v>1.48614</v>
      </c>
      <c r="L585">
        <v>54.399999999999636</v>
      </c>
      <c r="M585">
        <v>38</v>
      </c>
      <c r="N585">
        <v>2.62</v>
      </c>
      <c r="O585" s="589">
        <v>0.25833333333139308</v>
      </c>
    </row>
    <row r="586" spans="1:15" x14ac:dyDescent="0.2">
      <c r="A586" s="588">
        <v>585</v>
      </c>
      <c r="B586" s="588" t="s">
        <v>97</v>
      </c>
      <c r="C586" s="588">
        <v>3</v>
      </c>
      <c r="D586">
        <v>0.01</v>
      </c>
      <c r="E586">
        <v>0.03</v>
      </c>
      <c r="F586" s="403">
        <v>41508.879861111112</v>
      </c>
      <c r="G586">
        <v>1.4815100000000001</v>
      </c>
      <c r="H586" s="403">
        <v>41508.902777777781</v>
      </c>
      <c r="I586">
        <v>1.48475</v>
      </c>
      <c r="J586" s="403">
        <v>41508.928472222222</v>
      </c>
      <c r="K586">
        <v>1.4823299999999999</v>
      </c>
      <c r="L586">
        <v>32.399999999999636</v>
      </c>
      <c r="M586">
        <v>24.200000000000728</v>
      </c>
      <c r="N586">
        <v>1.67</v>
      </c>
      <c r="O586" s="589">
        <v>4.8611111109494232E-2</v>
      </c>
    </row>
    <row r="587" spans="1:15" x14ac:dyDescent="0.2">
      <c r="A587" s="588">
        <v>586</v>
      </c>
      <c r="B587" s="588" t="s">
        <v>96</v>
      </c>
      <c r="C587" s="588">
        <v>1</v>
      </c>
      <c r="D587">
        <v>0.01</v>
      </c>
      <c r="E587">
        <v>0.01</v>
      </c>
      <c r="F587" s="403">
        <v>41508.95208333333</v>
      </c>
      <c r="G587">
        <v>1.4819100000000001</v>
      </c>
      <c r="H587" s="403">
        <v>41508.95208333333</v>
      </c>
      <c r="I587">
        <v>1.4819100000000001</v>
      </c>
      <c r="J587" s="403">
        <v>41508.99722222222</v>
      </c>
      <c r="K587">
        <v>1.48271</v>
      </c>
      <c r="L587">
        <v>0</v>
      </c>
      <c r="M587">
        <v>8</v>
      </c>
      <c r="N587">
        <v>0.55000000000000004</v>
      </c>
      <c r="O587" s="589">
        <v>4.5138888890505768E-2</v>
      </c>
    </row>
    <row r="588" spans="1:15" x14ac:dyDescent="0.2">
      <c r="A588" s="588">
        <v>587</v>
      </c>
      <c r="B588" s="588" t="s">
        <v>96</v>
      </c>
      <c r="C588" s="588">
        <v>2</v>
      </c>
      <c r="D588">
        <v>0.01</v>
      </c>
      <c r="E588">
        <v>0.02</v>
      </c>
      <c r="F588" s="403">
        <v>41509.0625</v>
      </c>
      <c r="G588">
        <v>1.48102</v>
      </c>
      <c r="H588" s="403">
        <v>41509.089583333334</v>
      </c>
      <c r="I588">
        <v>1.4795100000000001</v>
      </c>
      <c r="J588" s="403">
        <v>41509.121527777781</v>
      </c>
      <c r="K588">
        <v>1.4810700000000001</v>
      </c>
      <c r="L588">
        <v>15.100000000000364</v>
      </c>
      <c r="M588">
        <v>15.600000000000364</v>
      </c>
      <c r="N588">
        <v>1.1200000000000001</v>
      </c>
      <c r="O588" s="589">
        <v>5.9027777781011537E-2</v>
      </c>
    </row>
    <row r="589" spans="1:15" x14ac:dyDescent="0.2">
      <c r="A589" s="588">
        <v>588</v>
      </c>
      <c r="B589" s="588" t="s">
        <v>96</v>
      </c>
      <c r="C589" s="588">
        <v>1</v>
      </c>
      <c r="D589">
        <v>0.01</v>
      </c>
      <c r="E589">
        <v>0.01</v>
      </c>
      <c r="F589" s="403">
        <v>41509.948611111111</v>
      </c>
      <c r="G589">
        <v>1.48109</v>
      </c>
      <c r="H589" s="403">
        <v>41509.948611111111</v>
      </c>
      <c r="I589">
        <v>1.48109</v>
      </c>
      <c r="J589" s="403">
        <v>41509.970138888886</v>
      </c>
      <c r="K589">
        <v>1.4818899999999999</v>
      </c>
      <c r="L589">
        <v>0</v>
      </c>
      <c r="M589">
        <v>8</v>
      </c>
      <c r="N589">
        <v>0.55000000000000004</v>
      </c>
      <c r="O589" s="589">
        <v>2.1527777775190771E-2</v>
      </c>
    </row>
    <row r="590" spans="1:15" x14ac:dyDescent="0.2">
      <c r="A590" s="588">
        <v>589</v>
      </c>
      <c r="B590" s="588" t="s">
        <v>97</v>
      </c>
      <c r="C590" s="588">
        <v>1</v>
      </c>
      <c r="D590">
        <v>0.01</v>
      </c>
      <c r="E590">
        <v>0.01</v>
      </c>
      <c r="F590" s="403">
        <v>41512.034722222219</v>
      </c>
      <c r="G590">
        <v>1.4828300000000001</v>
      </c>
      <c r="H590" s="403">
        <v>41512.034722222219</v>
      </c>
      <c r="I590">
        <v>1.4828300000000001</v>
      </c>
      <c r="J590" s="403">
        <v>41512.04791666667</v>
      </c>
      <c r="K590">
        <v>1.48203</v>
      </c>
      <c r="L590">
        <v>0</v>
      </c>
      <c r="M590">
        <v>8.000000000001819</v>
      </c>
      <c r="N590">
        <v>0.55000000000000004</v>
      </c>
      <c r="O590" s="589">
        <v>1.319444445107365E-2</v>
      </c>
    </row>
    <row r="591" spans="1:15" x14ac:dyDescent="0.2">
      <c r="A591" s="588">
        <v>590</v>
      </c>
      <c r="B591" s="588" t="s">
        <v>96</v>
      </c>
      <c r="C591" s="588">
        <v>1</v>
      </c>
      <c r="D591">
        <v>0.01</v>
      </c>
      <c r="E591">
        <v>0.01</v>
      </c>
      <c r="F591" s="403">
        <v>41512.070138888892</v>
      </c>
      <c r="G591">
        <v>1.48133</v>
      </c>
      <c r="H591" s="403">
        <v>41512.070138888892</v>
      </c>
      <c r="I591">
        <v>1.48133</v>
      </c>
      <c r="J591" s="403">
        <v>41512.083333333336</v>
      </c>
      <c r="K591">
        <v>1.4821299999999999</v>
      </c>
      <c r="L591">
        <v>0</v>
      </c>
      <c r="M591">
        <v>7.999999999998181</v>
      </c>
      <c r="N591">
        <v>0.56000000000000005</v>
      </c>
      <c r="O591" s="589">
        <v>1.3194444443797693E-2</v>
      </c>
    </row>
    <row r="592" spans="1:15" x14ac:dyDescent="0.2">
      <c r="A592" s="588">
        <v>591</v>
      </c>
      <c r="B592" s="588" t="s">
        <v>96</v>
      </c>
      <c r="C592" s="588">
        <v>1</v>
      </c>
      <c r="D592">
        <v>0.01</v>
      </c>
      <c r="E592">
        <v>0.01</v>
      </c>
      <c r="F592" s="403">
        <v>41512.947916666664</v>
      </c>
      <c r="G592">
        <v>1.4803900000000001</v>
      </c>
      <c r="H592" s="403">
        <v>41512.947916666664</v>
      </c>
      <c r="I592">
        <v>1.4803900000000001</v>
      </c>
      <c r="J592" s="403">
        <v>41512.951388888891</v>
      </c>
      <c r="K592">
        <v>1.48119</v>
      </c>
      <c r="L592">
        <v>0</v>
      </c>
      <c r="M592">
        <v>7.999999999998181</v>
      </c>
      <c r="N592">
        <v>0.55000000000000004</v>
      </c>
      <c r="O592" s="589">
        <v>3.4722222262644209E-3</v>
      </c>
    </row>
    <row r="593" spans="1:15" x14ac:dyDescent="0.2">
      <c r="A593" s="588">
        <v>592</v>
      </c>
      <c r="B593" s="588" t="s">
        <v>96</v>
      </c>
      <c r="C593" s="588">
        <v>1</v>
      </c>
      <c r="D593">
        <v>0.01</v>
      </c>
      <c r="E593">
        <v>0.01</v>
      </c>
      <c r="F593" s="403">
        <v>41513.027083333334</v>
      </c>
      <c r="G593">
        <v>1.4809399999999999</v>
      </c>
      <c r="H593" s="403">
        <v>41513.027083333334</v>
      </c>
      <c r="I593">
        <v>1.4809399999999999</v>
      </c>
      <c r="J593" s="403">
        <v>41513.067361111112</v>
      </c>
      <c r="K593">
        <v>1.4817400000000001</v>
      </c>
      <c r="L593">
        <v>0</v>
      </c>
      <c r="M593">
        <v>8.000000000001819</v>
      </c>
      <c r="N593">
        <v>0.55000000000000004</v>
      </c>
      <c r="O593" s="589">
        <v>4.0277777778101154E-2</v>
      </c>
    </row>
    <row r="594" spans="1:15" x14ac:dyDescent="0.2">
      <c r="A594" s="588">
        <v>593</v>
      </c>
      <c r="B594" s="588" t="s">
        <v>96</v>
      </c>
      <c r="C594" s="588">
        <v>3</v>
      </c>
      <c r="D594">
        <v>0.01</v>
      </c>
      <c r="E594">
        <v>0.03</v>
      </c>
      <c r="F594" s="403">
        <v>41513.9</v>
      </c>
      <c r="G594">
        <v>1.4919800000000001</v>
      </c>
      <c r="H594" s="403">
        <v>41513.92291666667</v>
      </c>
      <c r="I594">
        <v>1.48895</v>
      </c>
      <c r="J594" s="403">
        <v>41513.996527777781</v>
      </c>
      <c r="K594">
        <v>1.49126</v>
      </c>
      <c r="L594">
        <v>30.300000000001091</v>
      </c>
      <c r="M594">
        <v>23.100000000000364</v>
      </c>
      <c r="N594">
        <v>1.6400000000000001</v>
      </c>
      <c r="O594" s="589">
        <v>9.6527777779556345E-2</v>
      </c>
    </row>
    <row r="595" spans="1:15" x14ac:dyDescent="0.2">
      <c r="A595" s="588">
        <v>594</v>
      </c>
      <c r="B595" s="588" t="s">
        <v>97</v>
      </c>
      <c r="C595" s="588">
        <v>5</v>
      </c>
      <c r="D595">
        <v>0.02</v>
      </c>
      <c r="E595">
        <v>0.06</v>
      </c>
      <c r="F595" s="403">
        <v>41514.022222222222</v>
      </c>
      <c r="G595">
        <v>1.4904200000000001</v>
      </c>
      <c r="H595" s="403">
        <v>41514.119444444441</v>
      </c>
      <c r="I595">
        <v>1.4988699999999999</v>
      </c>
      <c r="J595" s="403">
        <v>41514.145833333336</v>
      </c>
      <c r="K595">
        <v>1.4938800000000001</v>
      </c>
      <c r="L595">
        <v>84.499999999998181</v>
      </c>
      <c r="M595">
        <v>49.899999999997817</v>
      </c>
      <c r="N595">
        <v>4.12</v>
      </c>
      <c r="O595" s="589">
        <v>0.12361111111385981</v>
      </c>
    </row>
    <row r="596" spans="1:15" x14ac:dyDescent="0.2">
      <c r="A596" s="588">
        <v>595</v>
      </c>
      <c r="B596" s="588" t="s">
        <v>97</v>
      </c>
      <c r="C596" s="588">
        <v>2</v>
      </c>
      <c r="D596">
        <v>0.01</v>
      </c>
      <c r="E596">
        <v>0.02</v>
      </c>
      <c r="F596" s="403">
        <v>41514.884027777778</v>
      </c>
      <c r="G596">
        <v>1.49064</v>
      </c>
      <c r="H596" s="403">
        <v>41514.956250000003</v>
      </c>
      <c r="I596">
        <v>1.4921800000000001</v>
      </c>
      <c r="J596" s="403">
        <v>41515.070138888892</v>
      </c>
      <c r="K596">
        <v>1.49061</v>
      </c>
      <c r="L596">
        <v>15.400000000001455</v>
      </c>
      <c r="M596">
        <v>15.700000000000728</v>
      </c>
      <c r="N596">
        <v>1.1800000000000002</v>
      </c>
      <c r="O596" s="589">
        <v>0.18611111111385981</v>
      </c>
    </row>
    <row r="597" spans="1:15" x14ac:dyDescent="0.2">
      <c r="A597" s="588">
        <v>596</v>
      </c>
      <c r="B597" s="588" t="s">
        <v>97</v>
      </c>
      <c r="C597" s="588">
        <v>1</v>
      </c>
      <c r="D597">
        <v>0.01</v>
      </c>
      <c r="E597">
        <v>0.01</v>
      </c>
      <c r="F597" s="403">
        <v>41516.027777777781</v>
      </c>
      <c r="G597">
        <v>1.4844999999999999</v>
      </c>
      <c r="H597" s="403">
        <v>41516.027777777781</v>
      </c>
      <c r="I597">
        <v>1.4844999999999999</v>
      </c>
      <c r="J597" s="403">
        <v>41516.048611111109</v>
      </c>
      <c r="K597">
        <v>1.4837</v>
      </c>
      <c r="L597">
        <v>0</v>
      </c>
      <c r="M597">
        <v>8</v>
      </c>
      <c r="N597">
        <v>0.55000000000000004</v>
      </c>
      <c r="O597" s="589">
        <v>2.0833333328482695E-2</v>
      </c>
    </row>
    <row r="598" spans="1:15" x14ac:dyDescent="0.2">
      <c r="A598" s="588">
        <v>597</v>
      </c>
      <c r="B598" s="588" t="s">
        <v>97</v>
      </c>
      <c r="C598" s="588">
        <v>1</v>
      </c>
      <c r="D598">
        <v>0.01</v>
      </c>
      <c r="E598">
        <v>0.01</v>
      </c>
      <c r="F598" s="403">
        <v>41516.917361111111</v>
      </c>
      <c r="G598">
        <v>1.48434</v>
      </c>
      <c r="H598" s="403">
        <v>41516.917361111111</v>
      </c>
      <c r="I598">
        <v>1.48434</v>
      </c>
      <c r="J598" s="403">
        <v>41519.000694444447</v>
      </c>
      <c r="K598">
        <v>1.4835400000000001</v>
      </c>
      <c r="L598">
        <v>0</v>
      </c>
      <c r="M598">
        <v>7.999999999998181</v>
      </c>
      <c r="N598">
        <v>0.56000000000000005</v>
      </c>
      <c r="O598" s="589">
        <v>8.3333333335758653E-2</v>
      </c>
    </row>
    <row r="599" spans="1:15" x14ac:dyDescent="0.2">
      <c r="A599" s="588">
        <v>598</v>
      </c>
      <c r="B599" s="588" t="s">
        <v>97</v>
      </c>
      <c r="C599" s="588">
        <v>1</v>
      </c>
      <c r="D599">
        <v>0.01</v>
      </c>
      <c r="E599">
        <v>0.01</v>
      </c>
      <c r="F599" s="403">
        <v>41519.053472222222</v>
      </c>
      <c r="G599">
        <v>1.48007</v>
      </c>
      <c r="H599" s="403">
        <v>41519.053472222222</v>
      </c>
      <c r="I599">
        <v>1.48007</v>
      </c>
      <c r="J599" s="403">
        <v>41519.0625</v>
      </c>
      <c r="K599">
        <v>1.4792700000000001</v>
      </c>
      <c r="L599">
        <v>0</v>
      </c>
      <c r="M599">
        <v>8</v>
      </c>
      <c r="N599">
        <v>0.55000000000000004</v>
      </c>
      <c r="O599" s="589">
        <v>9.0277777781011537E-3</v>
      </c>
    </row>
    <row r="600" spans="1:15" x14ac:dyDescent="0.2">
      <c r="A600" s="588">
        <v>599</v>
      </c>
      <c r="B600" s="588" t="s">
        <v>96</v>
      </c>
      <c r="C600" s="588">
        <v>1</v>
      </c>
      <c r="D600">
        <v>0.01</v>
      </c>
      <c r="E600">
        <v>0.01</v>
      </c>
      <c r="F600" s="403">
        <v>41519.909722222219</v>
      </c>
      <c r="G600">
        <v>1.4689399999999999</v>
      </c>
      <c r="H600" s="403">
        <v>41519.909722222219</v>
      </c>
      <c r="I600">
        <v>1.4689399999999999</v>
      </c>
      <c r="J600" s="403">
        <v>41519.96875</v>
      </c>
      <c r="K600">
        <v>1.46974</v>
      </c>
      <c r="L600">
        <v>0</v>
      </c>
      <c r="M600">
        <v>8</v>
      </c>
      <c r="N600">
        <v>0.56000000000000005</v>
      </c>
      <c r="O600" s="589">
        <v>5.9027777781011537E-2</v>
      </c>
    </row>
    <row r="601" spans="1:15" x14ac:dyDescent="0.2">
      <c r="A601" s="588">
        <v>600</v>
      </c>
      <c r="B601" s="588" t="s">
        <v>96</v>
      </c>
      <c r="C601" s="588">
        <v>1</v>
      </c>
      <c r="D601">
        <v>0.01</v>
      </c>
      <c r="E601">
        <v>0.01</v>
      </c>
      <c r="F601" s="403">
        <v>41520.048611111109</v>
      </c>
      <c r="G601">
        <v>1.4671700000000001</v>
      </c>
      <c r="H601" s="403">
        <v>41520.048611111109</v>
      </c>
      <c r="I601">
        <v>1.4671700000000001</v>
      </c>
      <c r="J601" s="403">
        <v>41520.058333333334</v>
      </c>
      <c r="K601">
        <v>1.46797</v>
      </c>
      <c r="L601">
        <v>0</v>
      </c>
      <c r="M601">
        <v>8</v>
      </c>
      <c r="N601">
        <v>0.55000000000000004</v>
      </c>
      <c r="O601" s="589">
        <v>9.7222222248092294E-3</v>
      </c>
    </row>
    <row r="602" spans="1:15" x14ac:dyDescent="0.2">
      <c r="A602" s="588">
        <v>601</v>
      </c>
      <c r="B602" s="588" t="s">
        <v>96</v>
      </c>
      <c r="C602" s="588">
        <v>1</v>
      </c>
      <c r="D602">
        <v>0.01</v>
      </c>
      <c r="E602">
        <v>0.01</v>
      </c>
      <c r="F602" s="403">
        <v>41520.897222222222</v>
      </c>
      <c r="G602">
        <v>1.4545699999999999</v>
      </c>
      <c r="H602" s="403">
        <v>41520.897222222222</v>
      </c>
      <c r="I602">
        <v>1.4545699999999999</v>
      </c>
      <c r="J602" s="403">
        <v>41520.95208333333</v>
      </c>
      <c r="K602">
        <v>1.4553700000000001</v>
      </c>
      <c r="L602">
        <v>0</v>
      </c>
      <c r="M602">
        <v>8.000000000001819</v>
      </c>
      <c r="N602">
        <v>0.55000000000000004</v>
      </c>
      <c r="O602" s="589">
        <v>5.486111110803904E-2</v>
      </c>
    </row>
    <row r="603" spans="1:15" x14ac:dyDescent="0.2">
      <c r="A603" s="588">
        <v>602</v>
      </c>
      <c r="B603" s="588" t="s">
        <v>97</v>
      </c>
      <c r="C603" s="588">
        <v>1</v>
      </c>
      <c r="D603">
        <v>0.01</v>
      </c>
      <c r="E603">
        <v>0.01</v>
      </c>
      <c r="F603" s="403">
        <v>41521.886805555558</v>
      </c>
      <c r="G603">
        <v>1.44048</v>
      </c>
      <c r="H603" s="403">
        <v>41521.886805555558</v>
      </c>
      <c r="I603">
        <v>1.44048</v>
      </c>
      <c r="J603" s="403">
        <v>41521.902083333334</v>
      </c>
      <c r="K603">
        <v>1.4396800000000001</v>
      </c>
      <c r="L603">
        <v>0</v>
      </c>
      <c r="M603">
        <v>7.999999999998181</v>
      </c>
      <c r="N603">
        <v>0.55000000000000004</v>
      </c>
      <c r="O603" s="589">
        <v>1.5277777776645962E-2</v>
      </c>
    </row>
    <row r="604" spans="1:15" x14ac:dyDescent="0.2">
      <c r="A604" s="588">
        <v>603</v>
      </c>
      <c r="B604" s="588" t="s">
        <v>97</v>
      </c>
      <c r="C604" s="588">
        <v>1</v>
      </c>
      <c r="D604">
        <v>0.01</v>
      </c>
      <c r="E604">
        <v>0.01</v>
      </c>
      <c r="F604" s="403">
        <v>41521.916666666664</v>
      </c>
      <c r="G604">
        <v>1.44031</v>
      </c>
      <c r="H604" s="403">
        <v>41521.916666666664</v>
      </c>
      <c r="I604">
        <v>1.44031</v>
      </c>
      <c r="J604" s="403">
        <v>41522.097916666666</v>
      </c>
      <c r="K604">
        <v>1.4395100000000001</v>
      </c>
      <c r="L604">
        <v>0</v>
      </c>
      <c r="M604">
        <v>8</v>
      </c>
      <c r="N604">
        <v>0.59</v>
      </c>
      <c r="O604" s="589">
        <v>0.18125000000145519</v>
      </c>
    </row>
    <row r="605" spans="1:15" x14ac:dyDescent="0.2">
      <c r="A605" s="588">
        <v>604</v>
      </c>
      <c r="B605" s="588" t="s">
        <v>97</v>
      </c>
      <c r="C605" s="588">
        <v>1</v>
      </c>
      <c r="D605">
        <v>0.01</v>
      </c>
      <c r="E605">
        <v>0.01</v>
      </c>
      <c r="F605" s="403">
        <v>41522.882638888892</v>
      </c>
      <c r="G605">
        <v>1.4379999999999999</v>
      </c>
      <c r="H605" s="403">
        <v>41522.882638888892</v>
      </c>
      <c r="I605">
        <v>1.4379999999999999</v>
      </c>
      <c r="J605" s="403">
        <v>41522.931944444441</v>
      </c>
      <c r="K605">
        <v>1.4372</v>
      </c>
      <c r="L605">
        <v>0</v>
      </c>
      <c r="M605">
        <v>8</v>
      </c>
      <c r="N605">
        <v>0.55000000000000004</v>
      </c>
      <c r="O605" s="589">
        <v>4.930555554892635E-2</v>
      </c>
    </row>
    <row r="606" spans="1:15" x14ac:dyDescent="0.2">
      <c r="A606" s="588">
        <v>605</v>
      </c>
      <c r="B606" s="588" t="s">
        <v>96</v>
      </c>
      <c r="C606" s="588">
        <v>1</v>
      </c>
      <c r="D606">
        <v>0.01</v>
      </c>
      <c r="E606">
        <v>0.01</v>
      </c>
      <c r="F606" s="403">
        <v>41522.934027777781</v>
      </c>
      <c r="G606">
        <v>1.43689</v>
      </c>
      <c r="H606" s="403">
        <v>41522.934027777781</v>
      </c>
      <c r="I606">
        <v>1.43689</v>
      </c>
      <c r="J606" s="403">
        <v>41522.99722222222</v>
      </c>
      <c r="K606">
        <v>1.4376899999999999</v>
      </c>
      <c r="L606">
        <v>0</v>
      </c>
      <c r="M606">
        <v>8</v>
      </c>
      <c r="N606">
        <v>0.56000000000000005</v>
      </c>
      <c r="O606" s="589">
        <v>6.3194444439432118E-2</v>
      </c>
    </row>
    <row r="607" spans="1:15" x14ac:dyDescent="0.2">
      <c r="A607" s="588">
        <v>606</v>
      </c>
      <c r="B607" s="588" t="s">
        <v>97</v>
      </c>
      <c r="C607" s="588">
        <v>1</v>
      </c>
      <c r="D607">
        <v>0.01</v>
      </c>
      <c r="E607">
        <v>0.01</v>
      </c>
      <c r="F607" s="403">
        <v>41523.056944444441</v>
      </c>
      <c r="G607">
        <v>1.43808</v>
      </c>
      <c r="H607" s="403">
        <v>41523.056944444441</v>
      </c>
      <c r="I607">
        <v>1.43808</v>
      </c>
      <c r="J607" s="403">
        <v>41523.078472222223</v>
      </c>
      <c r="K607">
        <v>1.4372799999999999</v>
      </c>
      <c r="L607">
        <v>0</v>
      </c>
      <c r="M607">
        <v>8.000000000001819</v>
      </c>
      <c r="N607">
        <v>0.55000000000000004</v>
      </c>
      <c r="O607" s="589">
        <v>2.1527777782466728E-2</v>
      </c>
    </row>
    <row r="608" spans="1:15" x14ac:dyDescent="0.2">
      <c r="A608" s="588">
        <v>607</v>
      </c>
      <c r="B608" s="588" t="s">
        <v>97</v>
      </c>
      <c r="C608" s="588">
        <v>2</v>
      </c>
      <c r="D608">
        <v>0.01</v>
      </c>
      <c r="E608">
        <v>0.02</v>
      </c>
      <c r="F608" s="403">
        <v>41523.9</v>
      </c>
      <c r="G608">
        <v>1.43306</v>
      </c>
      <c r="H608" s="403">
        <v>41523.904861111114</v>
      </c>
      <c r="I608">
        <v>1.4346099999999999</v>
      </c>
      <c r="J608" s="403">
        <v>41526.000694444447</v>
      </c>
      <c r="K608">
        <v>1.4330400000000001</v>
      </c>
      <c r="L608">
        <v>15.499999999998181</v>
      </c>
      <c r="M608">
        <v>15.69999999999709</v>
      </c>
      <c r="N608">
        <v>1.1100000000000001</v>
      </c>
      <c r="O608" s="589">
        <v>0.10069444444525288</v>
      </c>
    </row>
    <row r="609" spans="1:15" x14ac:dyDescent="0.2">
      <c r="A609" s="588">
        <v>608</v>
      </c>
      <c r="B609" s="588" t="s">
        <v>96</v>
      </c>
      <c r="C609" s="588">
        <v>1</v>
      </c>
      <c r="D609">
        <v>0.01</v>
      </c>
      <c r="E609">
        <v>0.01</v>
      </c>
      <c r="F609" s="403">
        <v>41526.911111111112</v>
      </c>
      <c r="G609">
        <v>1.43607</v>
      </c>
      <c r="H609" s="403">
        <v>41526.911111111112</v>
      </c>
      <c r="I609">
        <v>1.43607</v>
      </c>
      <c r="J609" s="403">
        <v>41527.078472222223</v>
      </c>
      <c r="K609">
        <v>1.4368700000000001</v>
      </c>
      <c r="L609">
        <v>0</v>
      </c>
      <c r="M609">
        <v>8.000000000001819</v>
      </c>
      <c r="N609">
        <v>0.46</v>
      </c>
      <c r="O609" s="589">
        <v>0.16736111111094942</v>
      </c>
    </row>
    <row r="610" spans="1:15" x14ac:dyDescent="0.2">
      <c r="A610" s="588">
        <v>609</v>
      </c>
      <c r="B610" s="588" t="s">
        <v>97</v>
      </c>
      <c r="C610" s="588">
        <v>2</v>
      </c>
      <c r="D610">
        <v>0.01</v>
      </c>
      <c r="E610">
        <v>0.02</v>
      </c>
      <c r="F610" s="403">
        <v>41528.073611111111</v>
      </c>
      <c r="G610">
        <v>1.4254199999999999</v>
      </c>
      <c r="H610" s="403">
        <v>41528.135416666664</v>
      </c>
      <c r="I610">
        <v>1.42692</v>
      </c>
      <c r="J610" s="403">
        <v>41528.147222222222</v>
      </c>
      <c r="K610">
        <v>1.42537</v>
      </c>
      <c r="L610">
        <v>15</v>
      </c>
      <c r="M610">
        <v>15.499999999998181</v>
      </c>
      <c r="N610">
        <v>1.1000000000000001</v>
      </c>
      <c r="O610" s="589">
        <v>7.3611111110949423E-2</v>
      </c>
    </row>
    <row r="611" spans="1:15" x14ac:dyDescent="0.2">
      <c r="A611" s="588">
        <v>610</v>
      </c>
      <c r="B611" s="588" t="s">
        <v>96</v>
      </c>
      <c r="C611" s="588">
        <v>1</v>
      </c>
      <c r="D611">
        <v>0.01</v>
      </c>
      <c r="E611">
        <v>0.01</v>
      </c>
      <c r="F611" s="403">
        <v>41528.896527777775</v>
      </c>
      <c r="G611">
        <v>1.4259200000000001</v>
      </c>
      <c r="H611" s="403">
        <v>41528.896527777775</v>
      </c>
      <c r="I611">
        <v>1.4259200000000001</v>
      </c>
      <c r="J611" s="403">
        <v>41528.92291666667</v>
      </c>
      <c r="K611">
        <v>1.42672</v>
      </c>
      <c r="L611">
        <v>0</v>
      </c>
      <c r="M611">
        <v>8</v>
      </c>
      <c r="N611">
        <v>0.55000000000000004</v>
      </c>
      <c r="O611" s="589">
        <v>2.6388888894871343E-2</v>
      </c>
    </row>
    <row r="612" spans="1:15" x14ac:dyDescent="0.2">
      <c r="A612" s="588">
        <v>611</v>
      </c>
      <c r="B612" s="588" t="s">
        <v>96</v>
      </c>
      <c r="C612" s="588">
        <v>1</v>
      </c>
      <c r="D612">
        <v>0.01</v>
      </c>
      <c r="E612">
        <v>0.01</v>
      </c>
      <c r="F612" s="403">
        <v>41533.050694444442</v>
      </c>
      <c r="G612">
        <v>1.43083</v>
      </c>
      <c r="H612" s="403">
        <v>41533.050694444442</v>
      </c>
      <c r="I612">
        <v>1.43083</v>
      </c>
      <c r="J612" s="403">
        <v>41533.053472222222</v>
      </c>
      <c r="K612">
        <v>1.43163</v>
      </c>
      <c r="L612">
        <v>0</v>
      </c>
      <c r="M612">
        <v>7.999999999998181</v>
      </c>
      <c r="N612">
        <v>0.56000000000000005</v>
      </c>
      <c r="O612" s="589">
        <v>2.7777777795563452E-3</v>
      </c>
    </row>
    <row r="613" spans="1:15" x14ac:dyDescent="0.2">
      <c r="A613" s="588">
        <v>612</v>
      </c>
      <c r="B613" s="588" t="s">
        <v>97</v>
      </c>
      <c r="C613" s="588">
        <v>2</v>
      </c>
      <c r="D613">
        <v>0.01</v>
      </c>
      <c r="E613">
        <v>0.02</v>
      </c>
      <c r="F613" s="403">
        <v>41533.876388888886</v>
      </c>
      <c r="G613">
        <v>1.43106</v>
      </c>
      <c r="H613" s="403">
        <v>41533.9</v>
      </c>
      <c r="I613">
        <v>1.43258</v>
      </c>
      <c r="J613" s="403">
        <v>41533.981944444444</v>
      </c>
      <c r="K613">
        <v>1.43102</v>
      </c>
      <c r="L613">
        <v>15.199999999998909</v>
      </c>
      <c r="M613">
        <v>15.600000000000364</v>
      </c>
      <c r="N613">
        <v>1.0900000000000001</v>
      </c>
      <c r="O613" s="589">
        <v>0.1055555555576575</v>
      </c>
    </row>
    <row r="614" spans="1:15" x14ac:dyDescent="0.2">
      <c r="A614" s="588">
        <v>613</v>
      </c>
      <c r="B614" s="588" t="s">
        <v>96</v>
      </c>
      <c r="C614" s="588">
        <v>1</v>
      </c>
      <c r="D614">
        <v>0.01</v>
      </c>
      <c r="E614">
        <v>0.01</v>
      </c>
      <c r="F614" s="403">
        <v>41534.025694444441</v>
      </c>
      <c r="G614">
        <v>1.43096</v>
      </c>
      <c r="H614" s="403">
        <v>41534.025694444441</v>
      </c>
      <c r="I614">
        <v>1.43096</v>
      </c>
      <c r="J614" s="403">
        <v>41534.129861111112</v>
      </c>
      <c r="K614">
        <v>1.4317599999999999</v>
      </c>
      <c r="L614">
        <v>0</v>
      </c>
      <c r="M614">
        <v>7.999999999998181</v>
      </c>
      <c r="N614">
        <v>0.56000000000000005</v>
      </c>
      <c r="O614" s="589">
        <v>0.10416666667151731</v>
      </c>
    </row>
    <row r="615" spans="1:15" x14ac:dyDescent="0.2">
      <c r="A615" s="588">
        <v>614</v>
      </c>
      <c r="B615" s="588" t="s">
        <v>96</v>
      </c>
      <c r="C615" s="588">
        <v>3</v>
      </c>
      <c r="D615">
        <v>0.01</v>
      </c>
      <c r="E615">
        <v>0.03</v>
      </c>
      <c r="F615" s="403">
        <v>41535.88958333333</v>
      </c>
      <c r="G615">
        <v>1.4239299999999999</v>
      </c>
      <c r="H615" s="403">
        <v>41535.913888888892</v>
      </c>
      <c r="I615">
        <v>1.4208700000000001</v>
      </c>
      <c r="J615" s="403">
        <v>41535.927777777775</v>
      </c>
      <c r="K615">
        <v>1.4232100000000001</v>
      </c>
      <c r="L615">
        <v>30.599999999998545</v>
      </c>
      <c r="M615">
        <v>23.399999999999636</v>
      </c>
      <c r="N615">
        <v>1.6700000000000002</v>
      </c>
      <c r="O615" s="589">
        <v>3.8194444445252884E-2</v>
      </c>
    </row>
    <row r="616" spans="1:15" x14ac:dyDescent="0.2">
      <c r="A616" s="588">
        <v>615</v>
      </c>
      <c r="B616" s="588" t="s">
        <v>96</v>
      </c>
      <c r="C616" s="588">
        <v>2</v>
      </c>
      <c r="D616">
        <v>0.01</v>
      </c>
      <c r="E616">
        <v>0.02</v>
      </c>
      <c r="F616" s="403">
        <v>41535.959027777775</v>
      </c>
      <c r="G616">
        <v>1.4214199999999999</v>
      </c>
      <c r="H616" s="403">
        <v>41535.968055555553</v>
      </c>
      <c r="I616">
        <v>1.4198900000000001</v>
      </c>
      <c r="J616" s="403">
        <v>41535.979166666664</v>
      </c>
      <c r="K616">
        <v>1.4214599999999999</v>
      </c>
      <c r="L616">
        <v>15.299999999997453</v>
      </c>
      <c r="M616">
        <v>15.699999999998909</v>
      </c>
      <c r="N616">
        <v>1.1100000000000001</v>
      </c>
      <c r="O616" s="589">
        <v>2.0138888889050577E-2</v>
      </c>
    </row>
    <row r="617" spans="1:15" x14ac:dyDescent="0.2">
      <c r="A617" s="588">
        <v>616</v>
      </c>
      <c r="B617" s="588" t="s">
        <v>97</v>
      </c>
      <c r="C617" s="588">
        <v>2</v>
      </c>
      <c r="D617">
        <v>0.01</v>
      </c>
      <c r="E617">
        <v>0.02</v>
      </c>
      <c r="F617" s="403">
        <v>41536.054861111108</v>
      </c>
      <c r="G617">
        <v>1.42231</v>
      </c>
      <c r="H617" s="403">
        <v>41536.109722222223</v>
      </c>
      <c r="I617">
        <v>1.42381</v>
      </c>
      <c r="J617" s="403">
        <v>41536.20208333333</v>
      </c>
      <c r="K617">
        <v>1.4222600000000001</v>
      </c>
      <c r="L617">
        <v>15</v>
      </c>
      <c r="M617">
        <v>15.5</v>
      </c>
      <c r="N617">
        <v>1.1100000000000001</v>
      </c>
      <c r="O617" s="589">
        <v>0.14722222222189885</v>
      </c>
    </row>
    <row r="618" spans="1:15" x14ac:dyDescent="0.2">
      <c r="A618" s="588">
        <v>617</v>
      </c>
      <c r="B618" s="588" t="s">
        <v>97</v>
      </c>
      <c r="C618" s="588">
        <v>1</v>
      </c>
      <c r="D618">
        <v>0.01</v>
      </c>
      <c r="E618">
        <v>0.01</v>
      </c>
      <c r="F618" s="403">
        <v>41536.875694444447</v>
      </c>
      <c r="G618">
        <v>1.43432</v>
      </c>
      <c r="H618" s="403">
        <v>41536.875694444447</v>
      </c>
      <c r="I618">
        <v>1.43432</v>
      </c>
      <c r="J618" s="403">
        <v>41536.884027777778</v>
      </c>
      <c r="K618">
        <v>1.4335199999999999</v>
      </c>
      <c r="L618">
        <v>0</v>
      </c>
      <c r="M618">
        <v>8.000000000001819</v>
      </c>
      <c r="N618">
        <v>0.55000000000000004</v>
      </c>
      <c r="O618" s="589">
        <v>8.333333331393078E-3</v>
      </c>
    </row>
    <row r="619" spans="1:15" x14ac:dyDescent="0.2">
      <c r="A619" s="588">
        <v>618</v>
      </c>
      <c r="B619" s="588" t="s">
        <v>97</v>
      </c>
      <c r="C619" s="588">
        <v>1</v>
      </c>
      <c r="D619">
        <v>0.01</v>
      </c>
      <c r="E619">
        <v>0.01</v>
      </c>
      <c r="F619" s="403">
        <v>41536.892361111109</v>
      </c>
      <c r="G619">
        <v>1.43364</v>
      </c>
      <c r="H619" s="403">
        <v>41536.892361111109</v>
      </c>
      <c r="I619">
        <v>1.43364</v>
      </c>
      <c r="J619" s="403">
        <v>41536.913194444445</v>
      </c>
      <c r="K619">
        <v>1.4328399999999999</v>
      </c>
      <c r="L619">
        <v>0</v>
      </c>
      <c r="M619">
        <v>8</v>
      </c>
      <c r="N619">
        <v>0.55000000000000004</v>
      </c>
      <c r="O619" s="589">
        <v>2.0833333335758653E-2</v>
      </c>
    </row>
    <row r="620" spans="1:15" x14ac:dyDescent="0.2">
      <c r="A620" s="588">
        <v>619</v>
      </c>
      <c r="B620" s="588" t="s">
        <v>97</v>
      </c>
      <c r="C620" s="588">
        <v>1</v>
      </c>
      <c r="D620">
        <v>0.01</v>
      </c>
      <c r="E620">
        <v>0.01</v>
      </c>
      <c r="F620" s="403">
        <v>41537.032638888886</v>
      </c>
      <c r="G620">
        <v>1.4339</v>
      </c>
      <c r="H620" s="403">
        <v>41537.032638888886</v>
      </c>
      <c r="I620">
        <v>1.4339</v>
      </c>
      <c r="J620" s="403">
        <v>41537.038888888892</v>
      </c>
      <c r="K620">
        <v>1.4331</v>
      </c>
      <c r="L620">
        <v>0</v>
      </c>
      <c r="M620">
        <v>8</v>
      </c>
      <c r="N620">
        <v>0.55000000000000004</v>
      </c>
      <c r="O620" s="589">
        <v>6.2500000058207661E-3</v>
      </c>
    </row>
    <row r="621" spans="1:15" x14ac:dyDescent="0.2">
      <c r="A621" s="588">
        <v>620</v>
      </c>
      <c r="B621" s="588" t="s">
        <v>96</v>
      </c>
      <c r="C621" s="588">
        <v>1</v>
      </c>
      <c r="D621">
        <v>0.01</v>
      </c>
      <c r="E621">
        <v>0.01</v>
      </c>
      <c r="F621" s="403">
        <v>41537.936111111114</v>
      </c>
      <c r="G621">
        <v>1.4373400000000001</v>
      </c>
      <c r="H621" s="403">
        <v>41537.936111111114</v>
      </c>
      <c r="I621">
        <v>1.4373400000000001</v>
      </c>
      <c r="J621" s="403">
        <v>41537.949999999997</v>
      </c>
      <c r="K621">
        <v>1.43814</v>
      </c>
      <c r="L621">
        <v>0</v>
      </c>
      <c r="M621">
        <v>7.999999999998181</v>
      </c>
      <c r="N621">
        <v>0.55000000000000004</v>
      </c>
      <c r="O621" s="589">
        <v>1.3888888883229811E-2</v>
      </c>
    </row>
    <row r="622" spans="1:15" x14ac:dyDescent="0.2">
      <c r="A622" s="588">
        <v>621</v>
      </c>
      <c r="B622" s="588" t="s">
        <v>96</v>
      </c>
      <c r="C622" s="588">
        <v>2</v>
      </c>
      <c r="D622">
        <v>0.01</v>
      </c>
      <c r="E622">
        <v>0.02</v>
      </c>
      <c r="F622" s="403">
        <v>41540.0625</v>
      </c>
      <c r="G622">
        <v>1.4412700000000001</v>
      </c>
      <c r="H622" s="403">
        <v>41540.11041666667</v>
      </c>
      <c r="I622">
        <v>1.4397500000000001</v>
      </c>
      <c r="J622" s="403">
        <v>41540.147916666669</v>
      </c>
      <c r="K622">
        <v>1.4413100000000001</v>
      </c>
      <c r="L622">
        <v>15.200000000000728</v>
      </c>
      <c r="M622">
        <v>15.600000000000364</v>
      </c>
      <c r="N622">
        <v>1.1100000000000001</v>
      </c>
      <c r="O622" s="589">
        <v>8.5416666668606922E-2</v>
      </c>
    </row>
    <row r="623" spans="1:15" x14ac:dyDescent="0.2">
      <c r="A623" s="588">
        <v>622</v>
      </c>
      <c r="B623" s="588" t="s">
        <v>96</v>
      </c>
      <c r="C623" s="588">
        <v>1</v>
      </c>
      <c r="D623">
        <v>0.01</v>
      </c>
      <c r="E623">
        <v>0.01</v>
      </c>
      <c r="F623" s="403">
        <v>41540.885416666664</v>
      </c>
      <c r="G623">
        <v>1.4290700000000001</v>
      </c>
      <c r="H623" s="403">
        <v>41540.885416666664</v>
      </c>
      <c r="I623">
        <v>1.4290700000000001</v>
      </c>
      <c r="J623" s="403">
        <v>41540.988888888889</v>
      </c>
      <c r="K623">
        <v>1.42987</v>
      </c>
      <c r="L623">
        <v>0</v>
      </c>
      <c r="M623">
        <v>7.999999999998181</v>
      </c>
      <c r="N623">
        <v>0.55000000000000004</v>
      </c>
      <c r="O623" s="589">
        <v>0.10347222222480923</v>
      </c>
    </row>
    <row r="624" spans="1:15" x14ac:dyDescent="0.2">
      <c r="A624" s="588">
        <v>623</v>
      </c>
      <c r="B624" s="588" t="s">
        <v>97</v>
      </c>
      <c r="C624" s="588">
        <v>4</v>
      </c>
      <c r="D624">
        <v>0.01</v>
      </c>
      <c r="E624">
        <v>0.04</v>
      </c>
      <c r="F624" s="403">
        <v>41541.066666666666</v>
      </c>
      <c r="G624">
        <v>1.43224</v>
      </c>
      <c r="H624" s="403">
        <v>41541.472916666666</v>
      </c>
      <c r="I624">
        <v>1.4375599999999999</v>
      </c>
      <c r="J624" s="403">
        <v>41541.638888888891</v>
      </c>
      <c r="K624">
        <v>1.4338</v>
      </c>
      <c r="L624">
        <v>53.200000000000728</v>
      </c>
      <c r="M624">
        <v>37.600000000000364</v>
      </c>
      <c r="N624">
        <v>2.48</v>
      </c>
      <c r="O624" s="589">
        <v>0.57222222222480923</v>
      </c>
    </row>
    <row r="625" spans="1:15" x14ac:dyDescent="0.2">
      <c r="A625" s="588">
        <v>624</v>
      </c>
      <c r="B625" s="588" t="s">
        <v>97</v>
      </c>
      <c r="C625" s="588">
        <v>2</v>
      </c>
      <c r="D625">
        <v>0.01</v>
      </c>
      <c r="E625">
        <v>0.02</v>
      </c>
      <c r="F625" s="403">
        <v>41542.058333333334</v>
      </c>
      <c r="G625">
        <v>1.4357</v>
      </c>
      <c r="H625" s="403">
        <v>41542.095833333333</v>
      </c>
      <c r="I625">
        <v>1.43723</v>
      </c>
      <c r="J625" s="403">
        <v>41542.120833333334</v>
      </c>
      <c r="K625">
        <v>1.43567</v>
      </c>
      <c r="L625">
        <v>15.299999999999272</v>
      </c>
      <c r="M625">
        <v>15.599999999998545</v>
      </c>
      <c r="N625">
        <v>1.1000000000000001</v>
      </c>
      <c r="O625" s="589">
        <v>6.25E-2</v>
      </c>
    </row>
    <row r="626" spans="1:15" x14ac:dyDescent="0.2">
      <c r="A626" s="588">
        <v>625</v>
      </c>
      <c r="B626" s="588" t="s">
        <v>97</v>
      </c>
      <c r="C626" s="588">
        <v>1</v>
      </c>
      <c r="D626">
        <v>0.01</v>
      </c>
      <c r="E626">
        <v>0.01</v>
      </c>
      <c r="F626" s="403">
        <v>41542.935416666667</v>
      </c>
      <c r="G626">
        <v>1.4444699999999999</v>
      </c>
      <c r="H626" s="403">
        <v>41542.935416666667</v>
      </c>
      <c r="I626">
        <v>1.4444699999999999</v>
      </c>
      <c r="J626" s="403">
        <v>41542.957638888889</v>
      </c>
      <c r="K626">
        <v>1.44367</v>
      </c>
      <c r="L626">
        <v>0</v>
      </c>
      <c r="M626">
        <v>7.999999999998181</v>
      </c>
      <c r="N626">
        <v>0.55000000000000004</v>
      </c>
      <c r="O626" s="589">
        <v>2.2222222221898846E-2</v>
      </c>
    </row>
    <row r="627" spans="1:15" x14ac:dyDescent="0.2">
      <c r="A627" s="588">
        <v>626</v>
      </c>
      <c r="B627" s="588" t="s">
        <v>97</v>
      </c>
      <c r="C627" s="588">
        <v>1</v>
      </c>
      <c r="D627">
        <v>0.01</v>
      </c>
      <c r="E627">
        <v>0.01</v>
      </c>
      <c r="F627" s="403">
        <v>41543.036805555559</v>
      </c>
      <c r="G627">
        <v>1.444</v>
      </c>
      <c r="H627" s="403">
        <v>41543.036805555559</v>
      </c>
      <c r="I627">
        <v>1.444</v>
      </c>
      <c r="J627" s="403">
        <v>41543.09097222222</v>
      </c>
      <c r="K627">
        <v>1.4432</v>
      </c>
      <c r="L627">
        <v>0</v>
      </c>
      <c r="M627">
        <v>8</v>
      </c>
      <c r="N627">
        <v>0.55000000000000004</v>
      </c>
      <c r="O627" s="589">
        <v>5.4166666661330964E-2</v>
      </c>
    </row>
    <row r="628" spans="1:15" x14ac:dyDescent="0.2">
      <c r="A628" s="588">
        <v>627</v>
      </c>
      <c r="B628" s="588" t="s">
        <v>96</v>
      </c>
      <c r="C628" s="588">
        <v>1</v>
      </c>
      <c r="D628">
        <v>0.01</v>
      </c>
      <c r="E628">
        <v>0.01</v>
      </c>
      <c r="F628" s="403">
        <v>41544.875694444447</v>
      </c>
      <c r="G628">
        <v>1.4503600000000001</v>
      </c>
      <c r="H628" s="403">
        <v>41544.875694444447</v>
      </c>
      <c r="I628">
        <v>1.4503600000000001</v>
      </c>
      <c r="J628" s="403">
        <v>41544.930555555555</v>
      </c>
      <c r="K628">
        <v>1.45116</v>
      </c>
      <c r="L628">
        <v>0</v>
      </c>
      <c r="M628">
        <v>8</v>
      </c>
      <c r="N628">
        <v>0.55000000000000004</v>
      </c>
      <c r="O628" s="589">
        <v>5.486111110803904E-2</v>
      </c>
    </row>
    <row r="629" spans="1:15" x14ac:dyDescent="0.2">
      <c r="A629" s="588">
        <v>628</v>
      </c>
      <c r="B629" s="588" t="s">
        <v>97</v>
      </c>
      <c r="C629" s="588">
        <v>1</v>
      </c>
      <c r="D629">
        <v>0.01</v>
      </c>
      <c r="E629">
        <v>0.01</v>
      </c>
      <c r="F629" s="403">
        <v>41547.065972222219</v>
      </c>
      <c r="G629">
        <v>1.45181</v>
      </c>
      <c r="H629" s="403">
        <v>41547.065972222219</v>
      </c>
      <c r="I629">
        <v>1.45181</v>
      </c>
      <c r="J629" s="403">
        <v>41547.066666666666</v>
      </c>
      <c r="K629">
        <v>1.4510099999999999</v>
      </c>
      <c r="L629">
        <v>0</v>
      </c>
      <c r="M629">
        <v>8.000000000001819</v>
      </c>
      <c r="N629">
        <v>0.55000000000000004</v>
      </c>
      <c r="O629" s="589">
        <v>6.944444467080757E-4</v>
      </c>
    </row>
    <row r="630" spans="1:15" x14ac:dyDescent="0.2">
      <c r="A630" s="588">
        <v>629</v>
      </c>
      <c r="B630" s="588" t="s">
        <v>97</v>
      </c>
      <c r="C630" s="588">
        <v>1</v>
      </c>
      <c r="D630">
        <v>0.01</v>
      </c>
      <c r="E630">
        <v>0.01</v>
      </c>
      <c r="F630" s="403">
        <v>41547.071527777778</v>
      </c>
      <c r="G630">
        <v>1.4518</v>
      </c>
      <c r="H630" s="403">
        <v>41547.071527777778</v>
      </c>
      <c r="I630">
        <v>1.4518</v>
      </c>
      <c r="J630" s="403">
        <v>41547.086805555555</v>
      </c>
      <c r="K630">
        <v>1.4510000000000001</v>
      </c>
      <c r="L630">
        <v>0</v>
      </c>
      <c r="M630">
        <v>8</v>
      </c>
      <c r="N630">
        <v>0.55000000000000004</v>
      </c>
      <c r="O630" s="589">
        <v>1.5277777776645962E-2</v>
      </c>
    </row>
    <row r="631" spans="1:15" x14ac:dyDescent="0.2">
      <c r="A631" s="588">
        <v>630</v>
      </c>
      <c r="B631" s="588" t="s">
        <v>96</v>
      </c>
      <c r="C631" s="588">
        <v>1</v>
      </c>
      <c r="D631">
        <v>0.01</v>
      </c>
      <c r="E631">
        <v>0.01</v>
      </c>
      <c r="F631" s="403">
        <v>41547.913888888892</v>
      </c>
      <c r="G631">
        <v>1.4493</v>
      </c>
      <c r="H631" s="403">
        <v>41547.913888888892</v>
      </c>
      <c r="I631">
        <v>1.4493</v>
      </c>
      <c r="J631" s="403">
        <v>41547.915277777778</v>
      </c>
      <c r="K631">
        <v>1.4500999999999999</v>
      </c>
      <c r="L631">
        <v>0</v>
      </c>
      <c r="M631">
        <v>8</v>
      </c>
      <c r="N631">
        <v>0.55000000000000004</v>
      </c>
      <c r="O631" s="589">
        <v>1.3888888861401938E-3</v>
      </c>
    </row>
    <row r="632" spans="1:15" x14ac:dyDescent="0.2">
      <c r="A632" s="588">
        <v>631</v>
      </c>
      <c r="B632" s="588" t="s">
        <v>97</v>
      </c>
      <c r="C632" s="588">
        <v>1</v>
      </c>
      <c r="D632">
        <v>0.01</v>
      </c>
      <c r="E632">
        <v>0.01</v>
      </c>
      <c r="F632" s="403">
        <v>41548.072916666664</v>
      </c>
      <c r="G632">
        <v>1.45137</v>
      </c>
      <c r="H632" s="403">
        <v>41548.072916666664</v>
      </c>
      <c r="I632">
        <v>1.45137</v>
      </c>
      <c r="J632" s="403">
        <v>41548.103472222225</v>
      </c>
      <c r="K632">
        <v>1.4505699999999999</v>
      </c>
      <c r="L632">
        <v>0</v>
      </c>
      <c r="M632">
        <v>8.000000000001819</v>
      </c>
      <c r="N632">
        <v>0.56000000000000005</v>
      </c>
      <c r="O632" s="589">
        <v>3.0555555560567882E-2</v>
      </c>
    </row>
    <row r="633" spans="1:15" x14ac:dyDescent="0.2">
      <c r="A633" s="588">
        <v>632</v>
      </c>
      <c r="B633" s="588" t="s">
        <v>97</v>
      </c>
      <c r="C633" s="588">
        <v>1</v>
      </c>
      <c r="D633">
        <v>0.01</v>
      </c>
      <c r="E633">
        <v>0.01</v>
      </c>
      <c r="F633" s="403">
        <v>41548.913888888892</v>
      </c>
      <c r="G633">
        <v>1.4414499999999999</v>
      </c>
      <c r="H633" s="403">
        <v>41548.913888888892</v>
      </c>
      <c r="I633">
        <v>1.4414499999999999</v>
      </c>
      <c r="J633" s="403">
        <v>41548.942361111112</v>
      </c>
      <c r="K633">
        <v>1.44065</v>
      </c>
      <c r="L633">
        <v>0</v>
      </c>
      <c r="M633">
        <v>7.999999999998181</v>
      </c>
      <c r="N633">
        <v>0.55000000000000004</v>
      </c>
      <c r="O633" s="589">
        <v>2.8472222220443655E-2</v>
      </c>
    </row>
    <row r="634" spans="1:15" x14ac:dyDescent="0.2">
      <c r="A634" s="588">
        <v>633</v>
      </c>
      <c r="B634" s="588" t="s">
        <v>96</v>
      </c>
      <c r="C634" s="588">
        <v>2</v>
      </c>
      <c r="D634">
        <v>0.01</v>
      </c>
      <c r="E634">
        <v>0.02</v>
      </c>
      <c r="F634" s="403">
        <v>41548.951388888891</v>
      </c>
      <c r="G634">
        <v>1.44031</v>
      </c>
      <c r="H634" s="403">
        <v>41549.001388888886</v>
      </c>
      <c r="I634">
        <v>1.4388099999999999</v>
      </c>
      <c r="J634" s="403">
        <v>41549.112500000003</v>
      </c>
      <c r="K634">
        <v>1.4403600000000001</v>
      </c>
      <c r="L634">
        <v>15.000000000001819</v>
      </c>
      <c r="M634">
        <v>15.500000000001819</v>
      </c>
      <c r="N634">
        <v>1.02</v>
      </c>
      <c r="O634" s="589">
        <v>0.16111111111240461</v>
      </c>
    </row>
    <row r="635" spans="1:15" x14ac:dyDescent="0.2">
      <c r="A635" s="588">
        <v>634</v>
      </c>
      <c r="B635" s="588" t="s">
        <v>96</v>
      </c>
      <c r="C635" s="588">
        <v>1</v>
      </c>
      <c r="D635">
        <v>0.01</v>
      </c>
      <c r="E635">
        <v>0.01</v>
      </c>
      <c r="F635" s="403">
        <v>41549.875</v>
      </c>
      <c r="G635">
        <v>1.44933</v>
      </c>
      <c r="H635" s="403">
        <v>41549.875</v>
      </c>
      <c r="I635">
        <v>1.44933</v>
      </c>
      <c r="J635" s="403">
        <v>41549.884722222225</v>
      </c>
      <c r="K635">
        <v>1.4501299999999999</v>
      </c>
      <c r="L635">
        <v>0</v>
      </c>
      <c r="M635">
        <v>8</v>
      </c>
      <c r="N635">
        <v>0.55000000000000004</v>
      </c>
      <c r="O635" s="589">
        <v>9.7222222248092294E-3</v>
      </c>
    </row>
    <row r="636" spans="1:15" x14ac:dyDescent="0.2">
      <c r="A636" s="588">
        <v>635</v>
      </c>
      <c r="B636" s="588" t="s">
        <v>96</v>
      </c>
      <c r="C636" s="588">
        <v>1</v>
      </c>
      <c r="D636">
        <v>0.01</v>
      </c>
      <c r="E636">
        <v>0.01</v>
      </c>
      <c r="F636" s="403">
        <v>41549.915972222225</v>
      </c>
      <c r="G636">
        <v>1.4474</v>
      </c>
      <c r="H636" s="403">
        <v>41549.915972222225</v>
      </c>
      <c r="I636">
        <v>1.4474</v>
      </c>
      <c r="J636" s="403">
        <v>41549.931944444441</v>
      </c>
      <c r="K636">
        <v>1.4481999999999999</v>
      </c>
      <c r="L636">
        <v>0</v>
      </c>
      <c r="M636">
        <v>8</v>
      </c>
      <c r="N636">
        <v>0.55000000000000004</v>
      </c>
      <c r="O636" s="589">
        <v>1.597222221607808E-2</v>
      </c>
    </row>
    <row r="637" spans="1:15" x14ac:dyDescent="0.2">
      <c r="A637" s="588">
        <v>636</v>
      </c>
      <c r="B637" s="588" t="s">
        <v>96</v>
      </c>
      <c r="C637" s="588">
        <v>2</v>
      </c>
      <c r="D637">
        <v>0.01</v>
      </c>
      <c r="E637">
        <v>0.02</v>
      </c>
      <c r="F637" s="403">
        <v>41549.956944444442</v>
      </c>
      <c r="G637">
        <v>1.4476100000000001</v>
      </c>
      <c r="H637" s="403">
        <v>41549.981249999997</v>
      </c>
      <c r="I637">
        <v>1.4460900000000001</v>
      </c>
      <c r="J637" s="403">
        <v>41550.102083333331</v>
      </c>
      <c r="K637">
        <v>1.4476500000000001</v>
      </c>
      <c r="L637">
        <v>15.199999999998909</v>
      </c>
      <c r="M637">
        <v>15.600000000000364</v>
      </c>
      <c r="N637">
        <v>0.55000000000000004</v>
      </c>
      <c r="O637" s="589">
        <v>0.14513888888905058</v>
      </c>
    </row>
    <row r="638" spans="1:15" x14ac:dyDescent="0.2">
      <c r="A638" s="588">
        <v>637</v>
      </c>
      <c r="B638" s="588" t="s">
        <v>96</v>
      </c>
      <c r="C638" s="588">
        <v>1</v>
      </c>
      <c r="D638">
        <v>0.01</v>
      </c>
      <c r="E638">
        <v>0.01</v>
      </c>
      <c r="F638" s="403">
        <v>41550.875</v>
      </c>
      <c r="G638">
        <v>1.4482900000000001</v>
      </c>
      <c r="H638" s="403">
        <v>41550.875</v>
      </c>
      <c r="I638">
        <v>1.4482900000000001</v>
      </c>
      <c r="J638" s="403">
        <v>41550.88958333333</v>
      </c>
      <c r="K638">
        <v>1.44909</v>
      </c>
      <c r="L638">
        <v>0</v>
      </c>
      <c r="M638">
        <v>7.999999999998181</v>
      </c>
      <c r="N638">
        <v>0.55000000000000004</v>
      </c>
      <c r="O638" s="589">
        <v>1.4583333329937886E-2</v>
      </c>
    </row>
    <row r="639" spans="1:15" x14ac:dyDescent="0.2">
      <c r="A639" s="588">
        <v>638</v>
      </c>
      <c r="B639" s="588" t="s">
        <v>96</v>
      </c>
      <c r="C639" s="588">
        <v>1</v>
      </c>
      <c r="D639">
        <v>0.01</v>
      </c>
      <c r="E639">
        <v>0.01</v>
      </c>
      <c r="F639" s="403">
        <v>41550.894444444442</v>
      </c>
      <c r="G639">
        <v>1.44939</v>
      </c>
      <c r="H639" s="403">
        <v>41550.894444444442</v>
      </c>
      <c r="I639">
        <v>1.44939</v>
      </c>
      <c r="J639" s="403">
        <v>41551.004861111112</v>
      </c>
      <c r="K639">
        <v>1.4501900000000001</v>
      </c>
      <c r="L639">
        <v>0</v>
      </c>
      <c r="M639">
        <v>8.000000000001819</v>
      </c>
      <c r="N639">
        <v>0.46</v>
      </c>
      <c r="O639" s="589">
        <v>0.11041666667006211</v>
      </c>
    </row>
    <row r="640" spans="1:15" x14ac:dyDescent="0.2">
      <c r="A640" s="588">
        <v>639</v>
      </c>
      <c r="B640" s="588" t="s">
        <v>97</v>
      </c>
      <c r="C640" s="588">
        <v>1</v>
      </c>
      <c r="D640">
        <v>0.01</v>
      </c>
      <c r="E640">
        <v>0.01</v>
      </c>
      <c r="F640" s="403">
        <v>41551.071527777778</v>
      </c>
      <c r="G640">
        <v>1.44994</v>
      </c>
      <c r="H640" s="403">
        <v>41551.071527777778</v>
      </c>
      <c r="I640">
        <v>1.44994</v>
      </c>
      <c r="J640" s="403">
        <v>41551.081944444442</v>
      </c>
      <c r="K640">
        <v>1.4491400000000001</v>
      </c>
      <c r="L640">
        <v>0</v>
      </c>
      <c r="M640">
        <v>7.999999999998181</v>
      </c>
      <c r="N640">
        <v>0.56000000000000005</v>
      </c>
      <c r="O640" s="589">
        <v>1.0416666664241347E-2</v>
      </c>
    </row>
    <row r="641" spans="1:15" x14ac:dyDescent="0.2">
      <c r="A641" s="588">
        <v>640</v>
      </c>
      <c r="B641" s="588" t="s">
        <v>96</v>
      </c>
      <c r="C641" s="588">
        <v>1</v>
      </c>
      <c r="D641">
        <v>0.01</v>
      </c>
      <c r="E641">
        <v>0.01</v>
      </c>
      <c r="F641" s="403">
        <v>41551.884027777778</v>
      </c>
      <c r="G641">
        <v>1.4367099999999999</v>
      </c>
      <c r="H641" s="403">
        <v>41551.884027777778</v>
      </c>
      <c r="I641">
        <v>1.4367099999999999</v>
      </c>
      <c r="J641" s="403">
        <v>41551.913888888892</v>
      </c>
      <c r="K641">
        <v>1.4375100000000001</v>
      </c>
      <c r="L641">
        <v>0</v>
      </c>
      <c r="M641">
        <v>8.000000000001819</v>
      </c>
      <c r="N641">
        <v>0.55000000000000004</v>
      </c>
      <c r="O641" s="589">
        <v>2.9861111113859806E-2</v>
      </c>
    </row>
    <row r="642" spans="1:15" x14ac:dyDescent="0.2">
      <c r="A642" s="588">
        <v>641</v>
      </c>
      <c r="B642" s="588" t="s">
        <v>96</v>
      </c>
      <c r="C642" s="588">
        <v>1</v>
      </c>
      <c r="D642">
        <v>0.01</v>
      </c>
      <c r="E642">
        <v>0.01</v>
      </c>
      <c r="F642" s="403">
        <v>41551.959027777775</v>
      </c>
      <c r="G642">
        <v>1.43652</v>
      </c>
      <c r="H642" s="403">
        <v>41551.959027777775</v>
      </c>
      <c r="I642">
        <v>1.43652</v>
      </c>
      <c r="J642" s="403">
        <v>41551.999305555553</v>
      </c>
      <c r="K642">
        <v>1.4373199999999999</v>
      </c>
      <c r="L642">
        <v>0</v>
      </c>
      <c r="M642">
        <v>7.999999999998181</v>
      </c>
      <c r="N642">
        <v>0.55000000000000004</v>
      </c>
      <c r="O642" s="589">
        <v>4.0277777778101154E-2</v>
      </c>
    </row>
    <row r="643" spans="1:15" x14ac:dyDescent="0.2">
      <c r="A643" s="588">
        <v>642</v>
      </c>
      <c r="B643" s="588" t="s">
        <v>97</v>
      </c>
      <c r="C643" s="588">
        <v>1</v>
      </c>
      <c r="D643">
        <v>0.01</v>
      </c>
      <c r="E643">
        <v>0.01</v>
      </c>
      <c r="F643" s="403">
        <v>41554.024305555555</v>
      </c>
      <c r="G643">
        <v>1.4382999999999999</v>
      </c>
      <c r="H643" s="403">
        <v>41554.024305555555</v>
      </c>
      <c r="I643">
        <v>1.4382999999999999</v>
      </c>
      <c r="J643" s="403">
        <v>41554.111805555556</v>
      </c>
      <c r="K643">
        <v>1.4375</v>
      </c>
      <c r="L643">
        <v>0</v>
      </c>
      <c r="M643">
        <v>8</v>
      </c>
      <c r="N643">
        <v>0.56000000000000005</v>
      </c>
      <c r="O643" s="589">
        <v>8.7500000001455192E-2</v>
      </c>
    </row>
    <row r="644" spans="1:15" x14ac:dyDescent="0.2">
      <c r="A644" s="588">
        <v>643</v>
      </c>
      <c r="B644" s="588" t="s">
        <v>97</v>
      </c>
      <c r="C644" s="588">
        <v>1</v>
      </c>
      <c r="D644">
        <v>0.01</v>
      </c>
      <c r="E644">
        <v>0.01</v>
      </c>
      <c r="F644" s="403">
        <v>41554.958333333336</v>
      </c>
      <c r="G644">
        <v>1.4397800000000001</v>
      </c>
      <c r="H644" s="403">
        <v>41554.958333333336</v>
      </c>
      <c r="I644">
        <v>1.4397800000000001</v>
      </c>
      <c r="J644" s="403">
        <v>41555.142361111109</v>
      </c>
      <c r="K644">
        <v>1.4389799999999999</v>
      </c>
      <c r="L644">
        <v>0</v>
      </c>
      <c r="M644">
        <v>8.000000000001819</v>
      </c>
      <c r="N644">
        <v>0.56000000000000005</v>
      </c>
      <c r="O644" s="589">
        <v>0.18402777777373558</v>
      </c>
    </row>
    <row r="645" spans="1:15" x14ac:dyDescent="0.2">
      <c r="A645" s="588">
        <v>644</v>
      </c>
      <c r="B645" s="588" t="s">
        <v>97</v>
      </c>
      <c r="C645" s="588">
        <v>1</v>
      </c>
      <c r="D645">
        <v>0.01</v>
      </c>
      <c r="E645">
        <v>0.01</v>
      </c>
      <c r="F645" s="403">
        <v>41555.875694444447</v>
      </c>
      <c r="G645">
        <v>1.4397899999999999</v>
      </c>
      <c r="H645" s="403">
        <v>41555.875694444447</v>
      </c>
      <c r="I645">
        <v>1.4397899999999999</v>
      </c>
      <c r="J645" s="403">
        <v>41555.884722222225</v>
      </c>
      <c r="K645">
        <v>1.43899</v>
      </c>
      <c r="L645">
        <v>0</v>
      </c>
      <c r="M645">
        <v>8</v>
      </c>
      <c r="N645">
        <v>0.56000000000000005</v>
      </c>
      <c r="O645" s="589">
        <v>9.0277777781011537E-3</v>
      </c>
    </row>
    <row r="646" spans="1:15" x14ac:dyDescent="0.2">
      <c r="A646" s="588">
        <v>645</v>
      </c>
      <c r="B646" s="588" t="s">
        <v>97</v>
      </c>
      <c r="C646" s="588">
        <v>1</v>
      </c>
      <c r="D646">
        <v>0.01</v>
      </c>
      <c r="E646">
        <v>0.01</v>
      </c>
      <c r="F646" s="403">
        <v>41555.898611111108</v>
      </c>
      <c r="G646">
        <v>1.44024</v>
      </c>
      <c r="H646" s="403">
        <v>41555.898611111108</v>
      </c>
      <c r="I646">
        <v>1.44024</v>
      </c>
      <c r="J646" s="403">
        <v>41555.902777777781</v>
      </c>
      <c r="K646">
        <v>1.4394400000000001</v>
      </c>
      <c r="L646">
        <v>0</v>
      </c>
      <c r="M646">
        <v>8</v>
      </c>
      <c r="N646">
        <v>0.56000000000000005</v>
      </c>
      <c r="O646" s="589">
        <v>4.1666666729724966E-3</v>
      </c>
    </row>
    <row r="647" spans="1:15" x14ac:dyDescent="0.2">
      <c r="A647" s="588">
        <v>646</v>
      </c>
      <c r="B647" s="588" t="s">
        <v>96</v>
      </c>
      <c r="C647" s="588">
        <v>1</v>
      </c>
      <c r="D647">
        <v>0.01</v>
      </c>
      <c r="E647">
        <v>0.01</v>
      </c>
      <c r="F647" s="403">
        <v>41555.931250000001</v>
      </c>
      <c r="G647">
        <v>1.43787</v>
      </c>
      <c r="H647" s="403">
        <v>41555.931250000001</v>
      </c>
      <c r="I647">
        <v>1.43787</v>
      </c>
      <c r="J647" s="403">
        <v>41555.940972222219</v>
      </c>
      <c r="K647">
        <v>1.4386699999999999</v>
      </c>
      <c r="L647">
        <v>0</v>
      </c>
      <c r="M647">
        <v>8</v>
      </c>
      <c r="N647">
        <v>0.56000000000000005</v>
      </c>
      <c r="O647" s="589">
        <v>9.7222222175332718E-3</v>
      </c>
    </row>
    <row r="648" spans="1:15" x14ac:dyDescent="0.2">
      <c r="A648" s="588">
        <v>647</v>
      </c>
      <c r="B648" s="588" t="s">
        <v>97</v>
      </c>
      <c r="C648" s="588">
        <v>2</v>
      </c>
      <c r="D648">
        <v>0.01</v>
      </c>
      <c r="E648">
        <v>0.02</v>
      </c>
      <c r="F648" s="403">
        <v>41555.96597222222</v>
      </c>
      <c r="G648">
        <v>1.43916</v>
      </c>
      <c r="H648" s="403">
        <v>41555.981944444444</v>
      </c>
      <c r="I648">
        <v>1.4406600000000001</v>
      </c>
      <c r="J648" s="403">
        <v>41556.053472222222</v>
      </c>
      <c r="K648">
        <v>1.4391099999999999</v>
      </c>
      <c r="L648">
        <v>15</v>
      </c>
      <c r="M648">
        <v>15.500000000001819</v>
      </c>
      <c r="N648">
        <v>1.1200000000000001</v>
      </c>
      <c r="O648" s="589">
        <v>8.7500000001455192E-2</v>
      </c>
    </row>
    <row r="649" spans="1:15" x14ac:dyDescent="0.2">
      <c r="A649" s="588">
        <v>648</v>
      </c>
      <c r="B649" s="588" t="s">
        <v>96</v>
      </c>
      <c r="C649" s="588">
        <v>1</v>
      </c>
      <c r="D649">
        <v>0.01</v>
      </c>
      <c r="E649">
        <v>0.01</v>
      </c>
      <c r="F649" s="403">
        <v>41556.87777777778</v>
      </c>
      <c r="G649">
        <v>1.4309799999999999</v>
      </c>
      <c r="H649" s="403">
        <v>41556.87777777778</v>
      </c>
      <c r="I649">
        <v>1.4309799999999999</v>
      </c>
      <c r="J649" s="403">
        <v>41556.886805555558</v>
      </c>
      <c r="K649">
        <v>1.4317800000000001</v>
      </c>
      <c r="L649">
        <v>0</v>
      </c>
      <c r="M649">
        <v>8.000000000001819</v>
      </c>
      <c r="N649">
        <v>0.55000000000000004</v>
      </c>
      <c r="O649" s="589">
        <v>9.0277777781011537E-3</v>
      </c>
    </row>
    <row r="650" spans="1:15" x14ac:dyDescent="0.2">
      <c r="A650" s="588">
        <v>649</v>
      </c>
      <c r="B650" s="588" t="s">
        <v>96</v>
      </c>
      <c r="C650" s="588">
        <v>1</v>
      </c>
      <c r="D650">
        <v>0.01</v>
      </c>
      <c r="E650">
        <v>0.01</v>
      </c>
      <c r="F650" s="403">
        <v>41556.904861111114</v>
      </c>
      <c r="G650">
        <v>1.4307700000000001</v>
      </c>
      <c r="H650" s="403">
        <v>41556.904861111114</v>
      </c>
      <c r="I650">
        <v>1.4307700000000001</v>
      </c>
      <c r="J650" s="403">
        <v>41556.922222222223</v>
      </c>
      <c r="K650">
        <v>1.43157</v>
      </c>
      <c r="L650">
        <v>0</v>
      </c>
      <c r="M650">
        <v>8</v>
      </c>
      <c r="N650">
        <v>0.55000000000000004</v>
      </c>
      <c r="O650" s="589">
        <v>1.7361111109494232E-2</v>
      </c>
    </row>
    <row r="651" spans="1:15" x14ac:dyDescent="0.2">
      <c r="A651" s="588">
        <v>650</v>
      </c>
      <c r="B651" s="588" t="s">
        <v>96</v>
      </c>
      <c r="C651" s="588">
        <v>2</v>
      </c>
      <c r="D651">
        <v>0.01</v>
      </c>
      <c r="E651">
        <v>0.02</v>
      </c>
      <c r="F651" s="403">
        <v>41557.031944444447</v>
      </c>
      <c r="G651">
        <v>1.4314800000000001</v>
      </c>
      <c r="H651" s="403">
        <v>41557.056250000001</v>
      </c>
      <c r="I651">
        <v>1.4298900000000001</v>
      </c>
      <c r="J651" s="403">
        <v>41557.113194444442</v>
      </c>
      <c r="K651">
        <v>1.4314899999999999</v>
      </c>
      <c r="L651">
        <v>15.899999999999636</v>
      </c>
      <c r="M651">
        <v>15.999999999998181</v>
      </c>
      <c r="N651">
        <v>1.1200000000000001</v>
      </c>
      <c r="O651" s="589">
        <v>8.1249999995634425E-2</v>
      </c>
    </row>
    <row r="652" spans="1:15" x14ac:dyDescent="0.2">
      <c r="A652" s="588">
        <v>651</v>
      </c>
      <c r="B652" s="588" t="s">
        <v>97</v>
      </c>
      <c r="C652" s="588">
        <v>1</v>
      </c>
      <c r="D652">
        <v>0.01</v>
      </c>
      <c r="E652">
        <v>0.01</v>
      </c>
      <c r="F652" s="403">
        <v>41557.90625</v>
      </c>
      <c r="G652">
        <v>1.4308799999999999</v>
      </c>
      <c r="H652" s="403">
        <v>41557.90625</v>
      </c>
      <c r="I652">
        <v>1.4308799999999999</v>
      </c>
      <c r="J652" s="403">
        <v>41557.92083333333</v>
      </c>
      <c r="K652">
        <v>1.43008</v>
      </c>
      <c r="L652">
        <v>0</v>
      </c>
      <c r="M652">
        <v>8</v>
      </c>
      <c r="N652">
        <v>0.56000000000000005</v>
      </c>
      <c r="O652" s="589">
        <v>1.4583333329937886E-2</v>
      </c>
    </row>
    <row r="653" spans="1:15" x14ac:dyDescent="0.2">
      <c r="A653" s="588">
        <v>652</v>
      </c>
      <c r="B653" s="588" t="s">
        <v>96</v>
      </c>
      <c r="C653" s="588">
        <v>1</v>
      </c>
      <c r="D653">
        <v>0.01</v>
      </c>
      <c r="E653">
        <v>0.01</v>
      </c>
      <c r="F653" s="403">
        <v>41557.958333333336</v>
      </c>
      <c r="G653">
        <v>1.4290099999999999</v>
      </c>
      <c r="H653" s="403">
        <v>41557.958333333336</v>
      </c>
      <c r="I653">
        <v>1.4290099999999999</v>
      </c>
      <c r="J653" s="403">
        <v>41557.977777777778</v>
      </c>
      <c r="K653">
        <v>1.42981</v>
      </c>
      <c r="L653">
        <v>0</v>
      </c>
      <c r="M653">
        <v>8.000000000001819</v>
      </c>
      <c r="N653">
        <v>0.55000000000000004</v>
      </c>
      <c r="O653" s="589">
        <v>1.9444444442342501E-2</v>
      </c>
    </row>
    <row r="654" spans="1:15" x14ac:dyDescent="0.2">
      <c r="A654" s="588">
        <v>653</v>
      </c>
      <c r="B654" s="588" t="s">
        <v>97</v>
      </c>
      <c r="C654" s="588">
        <v>1</v>
      </c>
      <c r="D654">
        <v>0.01</v>
      </c>
      <c r="E654">
        <v>0.01</v>
      </c>
      <c r="F654" s="403">
        <v>41558.025694444441</v>
      </c>
      <c r="G654">
        <v>1.43083</v>
      </c>
      <c r="H654" s="403">
        <v>41558.025694444441</v>
      </c>
      <c r="I654">
        <v>1.43083</v>
      </c>
      <c r="J654" s="403">
        <v>41558.031944444447</v>
      </c>
      <c r="K654">
        <v>1.4300299999999999</v>
      </c>
      <c r="L654">
        <v>0</v>
      </c>
      <c r="M654">
        <v>8.000000000001819</v>
      </c>
      <c r="N654">
        <v>0.55000000000000004</v>
      </c>
      <c r="O654" s="589">
        <v>6.2500000058207661E-3</v>
      </c>
    </row>
    <row r="655" spans="1:15" x14ac:dyDescent="0.2">
      <c r="A655" s="588">
        <v>654</v>
      </c>
      <c r="B655" s="588" t="s">
        <v>97</v>
      </c>
      <c r="C655" s="588">
        <v>1</v>
      </c>
      <c r="D655">
        <v>0.01</v>
      </c>
      <c r="E655">
        <v>0.01</v>
      </c>
      <c r="F655" s="403">
        <v>41558.072222222225</v>
      </c>
      <c r="G655">
        <v>1.4309400000000001</v>
      </c>
      <c r="H655" s="403">
        <v>41558.072222222225</v>
      </c>
      <c r="I655">
        <v>1.4309400000000001</v>
      </c>
      <c r="J655" s="403">
        <v>41558.152083333334</v>
      </c>
      <c r="K655">
        <v>1.43014</v>
      </c>
      <c r="L655">
        <v>0</v>
      </c>
      <c r="M655">
        <v>8.000000000001819</v>
      </c>
      <c r="N655">
        <v>0.55000000000000004</v>
      </c>
      <c r="O655" s="589">
        <v>7.9861111109494232E-2</v>
      </c>
    </row>
    <row r="656" spans="1:15" x14ac:dyDescent="0.2">
      <c r="A656" s="588">
        <v>655</v>
      </c>
      <c r="B656" s="588" t="s">
        <v>97</v>
      </c>
      <c r="C656" s="588">
        <v>3</v>
      </c>
      <c r="D656">
        <v>0.01</v>
      </c>
      <c r="E656">
        <v>0.03</v>
      </c>
      <c r="F656" s="403">
        <v>41558.9</v>
      </c>
      <c r="G656">
        <v>1.43092</v>
      </c>
      <c r="H656" s="403">
        <v>41561.003472222219</v>
      </c>
      <c r="I656">
        <v>1.43703</v>
      </c>
      <c r="J656" s="403">
        <v>41561.265277777777</v>
      </c>
      <c r="K656">
        <v>1.43333</v>
      </c>
      <c r="L656">
        <v>61.100000000002183</v>
      </c>
      <c r="M656">
        <v>37.000000000001819</v>
      </c>
      <c r="N656">
        <v>1.8800000000000001</v>
      </c>
      <c r="O656" s="589">
        <v>0.36527777777519077</v>
      </c>
    </row>
    <row r="657" spans="1:15" x14ac:dyDescent="0.2">
      <c r="A657" s="588">
        <v>656</v>
      </c>
      <c r="B657" s="588" t="s">
        <v>97</v>
      </c>
      <c r="C657" s="588">
        <v>1</v>
      </c>
      <c r="D657">
        <v>0.01</v>
      </c>
      <c r="E657">
        <v>0.01</v>
      </c>
      <c r="F657" s="403">
        <v>41561.265277777777</v>
      </c>
      <c r="G657">
        <v>1.43323</v>
      </c>
      <c r="H657" s="403">
        <v>41561.265277777777</v>
      </c>
      <c r="I657">
        <v>1.43323</v>
      </c>
      <c r="J657" s="403">
        <v>41561.265277777777</v>
      </c>
      <c r="K657">
        <v>1.4333400000000001</v>
      </c>
      <c r="L657">
        <v>0</v>
      </c>
      <c r="M657">
        <v>-1.1000000000021828</v>
      </c>
      <c r="N657">
        <v>-0.08</v>
      </c>
      <c r="O657" s="589">
        <v>0</v>
      </c>
    </row>
    <row r="658" spans="1:15" x14ac:dyDescent="0.2">
      <c r="A658" s="588">
        <v>657</v>
      </c>
      <c r="B658" s="588" t="s">
        <v>96</v>
      </c>
      <c r="C658" s="588">
        <v>2</v>
      </c>
      <c r="D658">
        <v>0.01</v>
      </c>
      <c r="E658">
        <v>0.02</v>
      </c>
      <c r="F658" s="403">
        <v>41561.877083333333</v>
      </c>
      <c r="G658">
        <v>1.4292800000000001</v>
      </c>
      <c r="H658" s="403">
        <v>41561.877083333333</v>
      </c>
      <c r="I658">
        <v>1.4277200000000001</v>
      </c>
      <c r="J658" s="403">
        <v>41561.904166666667</v>
      </c>
      <c r="K658">
        <v>1.4293</v>
      </c>
      <c r="L658">
        <v>15.600000000000364</v>
      </c>
      <c r="M658">
        <v>15.799999999999272</v>
      </c>
      <c r="N658">
        <v>1.1000000000000001</v>
      </c>
      <c r="O658" s="589">
        <v>2.7083333334303461E-2</v>
      </c>
    </row>
    <row r="659" spans="1:15" x14ac:dyDescent="0.2">
      <c r="A659" s="588">
        <v>658</v>
      </c>
      <c r="B659" s="588" t="s">
        <v>96</v>
      </c>
      <c r="C659" s="588">
        <v>2</v>
      </c>
      <c r="D659">
        <v>0.01</v>
      </c>
      <c r="E659">
        <v>0.02</v>
      </c>
      <c r="F659" s="403">
        <v>41561.910416666666</v>
      </c>
      <c r="G659">
        <v>1.4295500000000001</v>
      </c>
      <c r="H659" s="403">
        <v>41561.925694444442</v>
      </c>
      <c r="I659">
        <v>1.42804</v>
      </c>
      <c r="J659" s="403">
        <v>41562.043749999997</v>
      </c>
      <c r="K659">
        <v>1.4296</v>
      </c>
      <c r="L659">
        <v>15.100000000002183</v>
      </c>
      <c r="M659">
        <v>15.600000000000364</v>
      </c>
      <c r="N659">
        <v>0.94</v>
      </c>
      <c r="O659" s="589">
        <v>0.13333333333139308</v>
      </c>
    </row>
    <row r="660" spans="1:15" x14ac:dyDescent="0.2">
      <c r="A660" s="588">
        <v>659</v>
      </c>
      <c r="B660" s="588" t="s">
        <v>96</v>
      </c>
      <c r="C660" s="588">
        <v>6</v>
      </c>
      <c r="D660">
        <v>0.02</v>
      </c>
      <c r="E660">
        <v>0.08</v>
      </c>
      <c r="F660" s="403">
        <v>41562.072916666664</v>
      </c>
      <c r="G660">
        <v>1.42686</v>
      </c>
      <c r="H660" s="403">
        <v>41562.675000000003</v>
      </c>
      <c r="I660">
        <v>1.4152100000000001</v>
      </c>
      <c r="J660" s="403">
        <v>41562.900694444441</v>
      </c>
      <c r="K660">
        <v>1.42171</v>
      </c>
      <c r="L660">
        <v>116.5</v>
      </c>
      <c r="M660">
        <v>65</v>
      </c>
      <c r="N660">
        <v>6.0900000000000007</v>
      </c>
      <c r="O660" s="589">
        <v>0.82777777777664596</v>
      </c>
    </row>
    <row r="661" spans="1:15" x14ac:dyDescent="0.2">
      <c r="A661" s="588">
        <v>660</v>
      </c>
      <c r="B661" s="588" t="s">
        <v>97</v>
      </c>
      <c r="C661" s="588">
        <v>3</v>
      </c>
      <c r="D661">
        <v>0.01</v>
      </c>
      <c r="E661">
        <v>0.03</v>
      </c>
      <c r="F661" s="403">
        <v>41562.896527777775</v>
      </c>
      <c r="G661">
        <v>1.41987</v>
      </c>
      <c r="H661" s="403">
        <v>41562.902083333334</v>
      </c>
      <c r="I661">
        <v>1.4229700000000001</v>
      </c>
      <c r="J661" s="403">
        <v>41562.966666666667</v>
      </c>
      <c r="K661">
        <v>1.42062</v>
      </c>
      <c r="L661">
        <v>31.000000000001819</v>
      </c>
      <c r="M661">
        <v>23.5</v>
      </c>
      <c r="N661">
        <v>1.68</v>
      </c>
      <c r="O661" s="589">
        <v>7.013888889196096E-2</v>
      </c>
    </row>
    <row r="662" spans="1:15" x14ac:dyDescent="0.2">
      <c r="A662" s="588">
        <v>661</v>
      </c>
      <c r="B662" s="588" t="s">
        <v>97</v>
      </c>
      <c r="C662" s="588">
        <v>3</v>
      </c>
      <c r="D662">
        <v>0.01</v>
      </c>
      <c r="E662">
        <v>0.03</v>
      </c>
      <c r="F662" s="403">
        <v>41563.081944444442</v>
      </c>
      <c r="G662">
        <v>1.4209099999999999</v>
      </c>
      <c r="H662" s="403">
        <v>41563.083333333336</v>
      </c>
      <c r="I662">
        <v>1.4239299999999999</v>
      </c>
      <c r="J662" s="403">
        <v>41563.100694444445</v>
      </c>
      <c r="K662">
        <v>1.4216200000000001</v>
      </c>
      <c r="L662">
        <v>30.200000000000728</v>
      </c>
      <c r="M662">
        <v>23.099999999998545</v>
      </c>
      <c r="N662">
        <v>1.6600000000000001</v>
      </c>
      <c r="O662" s="589">
        <v>1.8750000002910383E-2</v>
      </c>
    </row>
    <row r="663" spans="1:15" x14ac:dyDescent="0.2">
      <c r="A663" s="588">
        <v>662</v>
      </c>
      <c r="B663" s="588" t="s">
        <v>96</v>
      </c>
      <c r="C663" s="588">
        <v>2</v>
      </c>
      <c r="D663">
        <v>0.01</v>
      </c>
      <c r="E663">
        <v>0.02</v>
      </c>
      <c r="F663" s="403">
        <v>41563.956944444442</v>
      </c>
      <c r="G663">
        <v>1.4164300000000001</v>
      </c>
      <c r="H663" s="403">
        <v>41564.015277777777</v>
      </c>
      <c r="I663">
        <v>1.4148700000000001</v>
      </c>
      <c r="J663" s="403">
        <v>41564.043749999997</v>
      </c>
      <c r="K663">
        <v>1.41645</v>
      </c>
      <c r="L663">
        <v>15.600000000000364</v>
      </c>
      <c r="M663">
        <v>15.799999999999272</v>
      </c>
      <c r="N663">
        <v>0.82000000000000006</v>
      </c>
      <c r="O663" s="589">
        <v>8.6805555554747116E-2</v>
      </c>
    </row>
    <row r="664" spans="1:15" x14ac:dyDescent="0.2">
      <c r="A664" s="588">
        <v>663</v>
      </c>
      <c r="B664" s="588" t="s">
        <v>97</v>
      </c>
      <c r="C664" s="588">
        <v>2</v>
      </c>
      <c r="D664">
        <v>0.01</v>
      </c>
      <c r="E664">
        <v>0.02</v>
      </c>
      <c r="F664" s="403">
        <v>41564.053472222222</v>
      </c>
      <c r="G664">
        <v>1.4161600000000001</v>
      </c>
      <c r="H664" s="403">
        <v>41564.133333333331</v>
      </c>
      <c r="I664">
        <v>1.4176899999999999</v>
      </c>
      <c r="J664" s="403">
        <v>41564.181250000001</v>
      </c>
      <c r="K664">
        <v>1.4161300000000001</v>
      </c>
      <c r="L664">
        <v>15.299999999999272</v>
      </c>
      <c r="M664">
        <v>15.599999999998545</v>
      </c>
      <c r="N664">
        <v>1.1000000000000001</v>
      </c>
      <c r="O664" s="589">
        <v>0.12777777777955635</v>
      </c>
    </row>
    <row r="665" spans="1:15" x14ac:dyDescent="0.2">
      <c r="A665" s="588">
        <v>664</v>
      </c>
      <c r="B665" s="588" t="s">
        <v>97</v>
      </c>
      <c r="C665" s="588">
        <v>1</v>
      </c>
      <c r="D665">
        <v>0.01</v>
      </c>
      <c r="E665">
        <v>0.01</v>
      </c>
      <c r="F665" s="403">
        <v>41564.93472222222</v>
      </c>
      <c r="G665">
        <v>1.41987</v>
      </c>
      <c r="H665" s="403">
        <v>41564.93472222222</v>
      </c>
      <c r="I665">
        <v>1.41987</v>
      </c>
      <c r="J665" s="403">
        <v>41565.005555555559</v>
      </c>
      <c r="K665">
        <v>1.4190700000000001</v>
      </c>
      <c r="L665">
        <v>0</v>
      </c>
      <c r="M665">
        <v>7.999999999998181</v>
      </c>
      <c r="N665">
        <v>0.56000000000000005</v>
      </c>
      <c r="O665" s="589">
        <v>7.0833333338669036E-2</v>
      </c>
    </row>
    <row r="666" spans="1:15" x14ac:dyDescent="0.2">
      <c r="A666" s="588">
        <v>665</v>
      </c>
      <c r="B666" s="588" t="s">
        <v>96</v>
      </c>
      <c r="C666" s="588">
        <v>1</v>
      </c>
      <c r="D666">
        <v>0.01</v>
      </c>
      <c r="E666">
        <v>0.01</v>
      </c>
      <c r="F666" s="403">
        <v>41565.916666666664</v>
      </c>
      <c r="G666">
        <v>1.4148700000000001</v>
      </c>
      <c r="H666" s="403">
        <v>41565.916666666664</v>
      </c>
      <c r="I666">
        <v>1.4148700000000001</v>
      </c>
      <c r="J666" s="403">
        <v>41568.005555555559</v>
      </c>
      <c r="K666">
        <v>1.41567</v>
      </c>
      <c r="L666">
        <v>0</v>
      </c>
      <c r="M666">
        <v>8</v>
      </c>
      <c r="N666">
        <v>0.46</v>
      </c>
      <c r="O666" s="589">
        <v>8.8888888894871343E-2</v>
      </c>
    </row>
    <row r="667" spans="1:15" x14ac:dyDescent="0.2">
      <c r="A667" s="588">
        <v>666</v>
      </c>
      <c r="B667" s="588" t="s">
        <v>97</v>
      </c>
      <c r="C667" s="588">
        <v>1</v>
      </c>
      <c r="D667">
        <v>0.01</v>
      </c>
      <c r="E667">
        <v>0.01</v>
      </c>
      <c r="F667" s="403">
        <v>41568.039583333331</v>
      </c>
      <c r="G667">
        <v>1.4159999999999999</v>
      </c>
      <c r="H667" s="403">
        <v>41568.039583333331</v>
      </c>
      <c r="I667">
        <v>1.4159999999999999</v>
      </c>
      <c r="J667" s="403">
        <v>41568.045138888891</v>
      </c>
      <c r="K667">
        <v>1.4152</v>
      </c>
      <c r="L667">
        <v>0</v>
      </c>
      <c r="M667">
        <v>8</v>
      </c>
      <c r="N667">
        <v>0.55000000000000004</v>
      </c>
      <c r="O667" s="589">
        <v>5.5555555591126904E-3</v>
      </c>
    </row>
    <row r="668" spans="1:15" x14ac:dyDescent="0.2">
      <c r="A668" s="588">
        <v>667</v>
      </c>
      <c r="B668" s="588" t="s">
        <v>96</v>
      </c>
      <c r="C668" s="588">
        <v>1</v>
      </c>
      <c r="D668">
        <v>0.01</v>
      </c>
      <c r="E668">
        <v>0.01</v>
      </c>
      <c r="F668" s="403">
        <v>41568.055555555555</v>
      </c>
      <c r="G668">
        <v>1.4149499999999999</v>
      </c>
      <c r="H668" s="403">
        <v>41568.055555555555</v>
      </c>
      <c r="I668">
        <v>1.4149499999999999</v>
      </c>
      <c r="J668" s="403">
        <v>41568.101388888892</v>
      </c>
      <c r="K668">
        <v>1.4157500000000001</v>
      </c>
      <c r="L668">
        <v>0</v>
      </c>
      <c r="M668">
        <v>8</v>
      </c>
      <c r="N668">
        <v>0.55000000000000004</v>
      </c>
      <c r="O668" s="589">
        <v>4.5833333337213844E-2</v>
      </c>
    </row>
    <row r="669" spans="1:15" x14ac:dyDescent="0.2">
      <c r="A669" s="588">
        <v>668</v>
      </c>
      <c r="B669" s="588" t="s">
        <v>97</v>
      </c>
      <c r="C669" s="588">
        <v>1</v>
      </c>
      <c r="D669">
        <v>0.01</v>
      </c>
      <c r="E669">
        <v>0.01</v>
      </c>
      <c r="F669" s="403">
        <v>41568.875</v>
      </c>
      <c r="G669">
        <v>1.4173100000000001</v>
      </c>
      <c r="H669" s="403">
        <v>41568.875</v>
      </c>
      <c r="I669">
        <v>1.4173100000000001</v>
      </c>
      <c r="J669" s="403">
        <v>41568.915972222225</v>
      </c>
      <c r="K669">
        <v>1.4165099999999999</v>
      </c>
      <c r="L669">
        <v>0</v>
      </c>
      <c r="M669">
        <v>8.000000000001819</v>
      </c>
      <c r="N669">
        <v>0.55000000000000004</v>
      </c>
      <c r="O669" s="589">
        <v>4.0972222224809229E-2</v>
      </c>
    </row>
    <row r="670" spans="1:15" x14ac:dyDescent="0.2">
      <c r="A670" s="588">
        <v>669</v>
      </c>
      <c r="B670" s="588" t="s">
        <v>97</v>
      </c>
      <c r="C670" s="588">
        <v>1</v>
      </c>
      <c r="D670">
        <v>0.01</v>
      </c>
      <c r="E670">
        <v>0.01</v>
      </c>
      <c r="F670" s="403">
        <v>41568.97152777778</v>
      </c>
      <c r="G670">
        <v>1.41669</v>
      </c>
      <c r="H670" s="403">
        <v>41568.97152777778</v>
      </c>
      <c r="I670">
        <v>1.41669</v>
      </c>
      <c r="J670" s="403">
        <v>41569.366666666669</v>
      </c>
      <c r="K670">
        <v>1.4158900000000001</v>
      </c>
      <c r="L670">
        <v>0</v>
      </c>
      <c r="M670">
        <v>7.999999999998181</v>
      </c>
      <c r="N670">
        <v>0.56999999999999995</v>
      </c>
      <c r="O670" s="589">
        <v>0.39513888888905058</v>
      </c>
    </row>
    <row r="671" spans="1:15" x14ac:dyDescent="0.2">
      <c r="A671" s="588">
        <v>670</v>
      </c>
      <c r="B671" s="588" t="s">
        <v>97</v>
      </c>
      <c r="C671" s="588">
        <v>1</v>
      </c>
      <c r="D671">
        <v>0.01</v>
      </c>
      <c r="E671">
        <v>0.01</v>
      </c>
      <c r="F671" s="403">
        <v>41569.890972222223</v>
      </c>
      <c r="G671">
        <v>1.4208799999999999</v>
      </c>
      <c r="H671" s="403">
        <v>41569.890972222223</v>
      </c>
      <c r="I671">
        <v>1.4208799999999999</v>
      </c>
      <c r="J671" s="403">
        <v>41569.910416666666</v>
      </c>
      <c r="K671">
        <v>1.42008</v>
      </c>
      <c r="L671">
        <v>0</v>
      </c>
      <c r="M671">
        <v>8</v>
      </c>
      <c r="N671">
        <v>0.55000000000000004</v>
      </c>
      <c r="O671" s="589">
        <v>1.9444444442342501E-2</v>
      </c>
    </row>
    <row r="672" spans="1:15" x14ac:dyDescent="0.2">
      <c r="A672" s="588">
        <v>671</v>
      </c>
      <c r="B672" s="588" t="s">
        <v>97</v>
      </c>
      <c r="C672" s="588">
        <v>1</v>
      </c>
      <c r="D672">
        <v>0.01</v>
      </c>
      <c r="E672">
        <v>0.01</v>
      </c>
      <c r="F672" s="403">
        <v>41570.875</v>
      </c>
      <c r="G672">
        <v>1.4331</v>
      </c>
      <c r="H672" s="403">
        <v>41570.875</v>
      </c>
      <c r="I672">
        <v>1.4331</v>
      </c>
      <c r="J672" s="403">
        <v>41570.923611111109</v>
      </c>
      <c r="K672">
        <v>1.4322999999999999</v>
      </c>
      <c r="L672">
        <v>0</v>
      </c>
      <c r="M672">
        <v>8.000000000001819</v>
      </c>
      <c r="N672">
        <v>0.55000000000000004</v>
      </c>
      <c r="O672" s="589">
        <v>4.8611111109494232E-2</v>
      </c>
    </row>
    <row r="673" spans="1:15" x14ac:dyDescent="0.2">
      <c r="A673" s="588">
        <v>672</v>
      </c>
      <c r="B673" s="588" t="s">
        <v>96</v>
      </c>
      <c r="C673" s="588">
        <v>1</v>
      </c>
      <c r="D673">
        <v>0.01</v>
      </c>
      <c r="E673">
        <v>0.01</v>
      </c>
      <c r="F673" s="403">
        <v>41570.925000000003</v>
      </c>
      <c r="G673">
        <v>1.4321900000000001</v>
      </c>
      <c r="H673" s="403">
        <v>41570.925000000003</v>
      </c>
      <c r="I673">
        <v>1.4321900000000001</v>
      </c>
      <c r="J673" s="403">
        <v>41571.034722222219</v>
      </c>
      <c r="K673">
        <v>1.43299</v>
      </c>
      <c r="L673">
        <v>0</v>
      </c>
      <c r="M673">
        <v>7.999999999998181</v>
      </c>
      <c r="N673">
        <v>0.28000000000000003</v>
      </c>
      <c r="O673" s="589">
        <v>0.10972222221607808</v>
      </c>
    </row>
    <row r="674" spans="1:15" x14ac:dyDescent="0.2">
      <c r="A674" s="588">
        <v>673</v>
      </c>
      <c r="B674" s="588" t="s">
        <v>96</v>
      </c>
      <c r="C674" s="588">
        <v>1</v>
      </c>
      <c r="D674">
        <v>0.01</v>
      </c>
      <c r="E674">
        <v>0.01</v>
      </c>
      <c r="F674" s="403">
        <v>41571.974305555559</v>
      </c>
      <c r="G674">
        <v>1.4349400000000001</v>
      </c>
      <c r="H674" s="403">
        <v>41571.974305555559</v>
      </c>
      <c r="I674">
        <v>1.4349400000000001</v>
      </c>
      <c r="J674" s="403">
        <v>41572.127083333333</v>
      </c>
      <c r="K674">
        <v>1.43574</v>
      </c>
      <c r="L674">
        <v>0</v>
      </c>
      <c r="M674">
        <v>7.999999999998181</v>
      </c>
      <c r="N674">
        <v>0.46</v>
      </c>
      <c r="O674" s="589">
        <v>0.15277777777373558</v>
      </c>
    </row>
    <row r="675" spans="1:15" x14ac:dyDescent="0.2">
      <c r="A675" s="588">
        <v>674</v>
      </c>
      <c r="B675" s="588" t="s">
        <v>97</v>
      </c>
      <c r="C675" s="588">
        <v>1</v>
      </c>
      <c r="D675">
        <v>0.01</v>
      </c>
      <c r="E675">
        <v>0.01</v>
      </c>
      <c r="F675" s="403">
        <v>41572.916666666664</v>
      </c>
      <c r="G675">
        <v>1.4407000000000001</v>
      </c>
      <c r="H675" s="403">
        <v>41572.916666666664</v>
      </c>
      <c r="I675">
        <v>1.4407000000000001</v>
      </c>
      <c r="J675" s="403">
        <v>41575.002083333333</v>
      </c>
      <c r="K675">
        <v>1.4399</v>
      </c>
      <c r="L675">
        <v>0</v>
      </c>
      <c r="M675">
        <v>8.000000000001819</v>
      </c>
      <c r="N675">
        <v>0.56000000000000005</v>
      </c>
      <c r="O675" s="589">
        <v>8.5416666668606922E-2</v>
      </c>
    </row>
    <row r="676" spans="1:15" x14ac:dyDescent="0.2">
      <c r="A676" s="588">
        <v>675</v>
      </c>
      <c r="B676" s="588" t="s">
        <v>96</v>
      </c>
      <c r="C676" s="588">
        <v>3</v>
      </c>
      <c r="D676">
        <v>0.01</v>
      </c>
      <c r="E676">
        <v>0.03</v>
      </c>
      <c r="F676" s="403">
        <v>41575.070138888892</v>
      </c>
      <c r="G676">
        <v>1.4395100000000001</v>
      </c>
      <c r="H676" s="403">
        <v>41575.208333333336</v>
      </c>
      <c r="I676">
        <v>1.4364600000000001</v>
      </c>
      <c r="J676" s="403">
        <v>41575.615972222222</v>
      </c>
      <c r="K676">
        <v>1.4387799999999999</v>
      </c>
      <c r="L676">
        <v>30.5</v>
      </c>
      <c r="M676">
        <v>23.199999999998909</v>
      </c>
      <c r="N676">
        <v>1.6500000000000001</v>
      </c>
      <c r="O676" s="589">
        <v>0.54583333332993789</v>
      </c>
    </row>
    <row r="677" spans="1:15" x14ac:dyDescent="0.2">
      <c r="A677" s="588">
        <v>676</v>
      </c>
      <c r="B677" s="588" t="s">
        <v>96</v>
      </c>
      <c r="C677" s="588">
        <v>1</v>
      </c>
      <c r="D677">
        <v>0.01</v>
      </c>
      <c r="E677">
        <v>0.01</v>
      </c>
      <c r="F677" s="403">
        <v>41575.908333333333</v>
      </c>
      <c r="G677">
        <v>1.44014</v>
      </c>
      <c r="H677" s="403">
        <v>41575.908333333333</v>
      </c>
      <c r="I677">
        <v>1.44014</v>
      </c>
      <c r="J677" s="403">
        <v>41576.020833333336</v>
      </c>
      <c r="K677">
        <v>1.4409400000000001</v>
      </c>
      <c r="L677">
        <v>0</v>
      </c>
      <c r="M677">
        <v>8.000000000001819</v>
      </c>
      <c r="N677">
        <v>0.46</v>
      </c>
      <c r="O677" s="589">
        <v>0.11250000000291038</v>
      </c>
    </row>
    <row r="678" spans="1:15" x14ac:dyDescent="0.2">
      <c r="A678" s="588">
        <v>677</v>
      </c>
      <c r="B678" s="588" t="s">
        <v>96</v>
      </c>
      <c r="C678" s="588">
        <v>1</v>
      </c>
      <c r="D678">
        <v>0.01</v>
      </c>
      <c r="E678">
        <v>0.01</v>
      </c>
      <c r="F678" s="403">
        <v>41576.026388888888</v>
      </c>
      <c r="G678">
        <v>1.44371</v>
      </c>
      <c r="H678" s="403">
        <v>41576.026388888888</v>
      </c>
      <c r="I678">
        <v>1.44371</v>
      </c>
      <c r="J678" s="403">
        <v>41576.031944444447</v>
      </c>
      <c r="K678">
        <v>1.44451</v>
      </c>
      <c r="L678">
        <v>0</v>
      </c>
      <c r="M678">
        <v>8</v>
      </c>
      <c r="N678">
        <v>0.56000000000000005</v>
      </c>
      <c r="O678" s="589">
        <v>5.5555555591126904E-3</v>
      </c>
    </row>
    <row r="679" spans="1:15" x14ac:dyDescent="0.2">
      <c r="A679" s="588">
        <v>678</v>
      </c>
      <c r="B679" s="588" t="s">
        <v>97</v>
      </c>
      <c r="C679" s="588">
        <v>1</v>
      </c>
      <c r="D679">
        <v>0.01</v>
      </c>
      <c r="E679">
        <v>0.01</v>
      </c>
      <c r="F679" s="403">
        <v>41576.054166666669</v>
      </c>
      <c r="G679">
        <v>1.44607</v>
      </c>
      <c r="H679" s="403">
        <v>41576.054166666669</v>
      </c>
      <c r="I679">
        <v>1.44607</v>
      </c>
      <c r="J679" s="403">
        <v>41576.057638888888</v>
      </c>
      <c r="K679">
        <v>1.4452700000000001</v>
      </c>
      <c r="L679">
        <v>0</v>
      </c>
      <c r="M679">
        <v>7.999999999998181</v>
      </c>
      <c r="N679">
        <v>0.55000000000000004</v>
      </c>
      <c r="O679" s="589">
        <v>3.4722222189884633E-3</v>
      </c>
    </row>
    <row r="680" spans="1:15" x14ac:dyDescent="0.2">
      <c r="A680" s="588">
        <v>679</v>
      </c>
      <c r="B680" s="588" t="s">
        <v>97</v>
      </c>
      <c r="C680" s="588">
        <v>2</v>
      </c>
      <c r="D680">
        <v>0.01</v>
      </c>
      <c r="E680">
        <v>0.02</v>
      </c>
      <c r="F680" s="403">
        <v>41576.06527777778</v>
      </c>
      <c r="G680">
        <v>1.4452</v>
      </c>
      <c r="H680" s="403">
        <v>41576.090277777781</v>
      </c>
      <c r="I680">
        <v>1.44676</v>
      </c>
      <c r="J680" s="403">
        <v>41576.137499999997</v>
      </c>
      <c r="K680">
        <v>1.4451799999999999</v>
      </c>
      <c r="L680">
        <v>15.600000000000364</v>
      </c>
      <c r="M680">
        <v>15.800000000001091</v>
      </c>
      <c r="N680">
        <v>1.1000000000000001</v>
      </c>
      <c r="O680" s="589">
        <v>7.2222222217533272E-2</v>
      </c>
    </row>
    <row r="681" spans="1:15" x14ac:dyDescent="0.2">
      <c r="A681" s="588">
        <v>680</v>
      </c>
      <c r="B681" s="588" t="s">
        <v>96</v>
      </c>
      <c r="C681" s="588">
        <v>1</v>
      </c>
      <c r="D681">
        <v>0.01</v>
      </c>
      <c r="E681">
        <v>0.01</v>
      </c>
      <c r="F681" s="403">
        <v>41576.960416666669</v>
      </c>
      <c r="G681">
        <v>1.4495400000000001</v>
      </c>
      <c r="H681" s="403">
        <v>41576.960416666669</v>
      </c>
      <c r="I681">
        <v>1.4495400000000001</v>
      </c>
      <c r="J681" s="403">
        <v>41576.998611111114</v>
      </c>
      <c r="K681">
        <v>1.45034</v>
      </c>
      <c r="L681">
        <v>0</v>
      </c>
      <c r="M681">
        <v>8</v>
      </c>
      <c r="N681">
        <v>0.55000000000000004</v>
      </c>
      <c r="O681" s="589">
        <v>3.8194444445252884E-2</v>
      </c>
    </row>
    <row r="682" spans="1:15" x14ac:dyDescent="0.2">
      <c r="A682" s="588">
        <v>681</v>
      </c>
      <c r="B682" s="588" t="s">
        <v>96</v>
      </c>
      <c r="C682" s="588">
        <v>1</v>
      </c>
      <c r="D682">
        <v>0.01</v>
      </c>
      <c r="E682">
        <v>0.01</v>
      </c>
      <c r="F682" s="403">
        <v>41577.88958333333</v>
      </c>
      <c r="G682">
        <v>1.4492100000000001</v>
      </c>
      <c r="H682" s="403">
        <v>41577.88958333333</v>
      </c>
      <c r="I682">
        <v>1.4492100000000001</v>
      </c>
      <c r="J682" s="403">
        <v>41577.918055555558</v>
      </c>
      <c r="K682">
        <v>1.45001</v>
      </c>
      <c r="L682">
        <v>0</v>
      </c>
      <c r="M682">
        <v>8</v>
      </c>
      <c r="N682">
        <v>0.55000000000000004</v>
      </c>
      <c r="O682" s="589">
        <v>2.8472222227719612E-2</v>
      </c>
    </row>
    <row r="683" spans="1:15" x14ac:dyDescent="0.2">
      <c r="A683" s="588">
        <v>682</v>
      </c>
      <c r="B683" s="588" t="s">
        <v>97</v>
      </c>
      <c r="C683" s="588">
        <v>1</v>
      </c>
      <c r="D683">
        <v>0.01</v>
      </c>
      <c r="E683">
        <v>0.01</v>
      </c>
      <c r="F683" s="403">
        <v>41578.025694444441</v>
      </c>
      <c r="G683">
        <v>1.45042</v>
      </c>
      <c r="H683" s="403">
        <v>41578.025694444441</v>
      </c>
      <c r="I683">
        <v>1.45042</v>
      </c>
      <c r="J683" s="403">
        <v>41578.032638888886</v>
      </c>
      <c r="K683">
        <v>1.4496199999999999</v>
      </c>
      <c r="L683">
        <v>0</v>
      </c>
      <c r="M683">
        <v>8.000000000001819</v>
      </c>
      <c r="N683">
        <v>0.55000000000000004</v>
      </c>
      <c r="O683" s="589">
        <v>6.9444444452528842E-3</v>
      </c>
    </row>
    <row r="684" spans="1:15" x14ac:dyDescent="0.2">
      <c r="A684" s="588">
        <v>683</v>
      </c>
      <c r="B684" s="588" t="s">
        <v>97</v>
      </c>
      <c r="C684" s="588">
        <v>1</v>
      </c>
      <c r="D684">
        <v>0.01</v>
      </c>
      <c r="E684">
        <v>0.01</v>
      </c>
      <c r="F684" s="403">
        <v>41578.059027777781</v>
      </c>
      <c r="G684">
        <v>1.45042</v>
      </c>
      <c r="H684" s="403">
        <v>41578.059027777781</v>
      </c>
      <c r="I684">
        <v>1.45042</v>
      </c>
      <c r="J684" s="403">
        <v>41578.074305555558</v>
      </c>
      <c r="K684">
        <v>1.4496199999999999</v>
      </c>
      <c r="L684">
        <v>0</v>
      </c>
      <c r="M684">
        <v>8.000000000001819</v>
      </c>
      <c r="N684">
        <v>0.55000000000000004</v>
      </c>
      <c r="O684" s="589">
        <v>1.5277777776645962E-2</v>
      </c>
    </row>
    <row r="685" spans="1:15" x14ac:dyDescent="0.2">
      <c r="A685" s="588">
        <v>684</v>
      </c>
      <c r="B685" s="588" t="s">
        <v>96</v>
      </c>
      <c r="C685" s="588">
        <v>1</v>
      </c>
      <c r="D685">
        <v>0.01</v>
      </c>
      <c r="E685">
        <v>0.01</v>
      </c>
      <c r="F685" s="403">
        <v>41578.87777777778</v>
      </c>
      <c r="G685">
        <v>1.4365399999999999</v>
      </c>
      <c r="H685" s="403">
        <v>41578.87777777778</v>
      </c>
      <c r="I685">
        <v>1.4365399999999999</v>
      </c>
      <c r="J685" s="403">
        <v>41579.017361111109</v>
      </c>
      <c r="K685">
        <v>1.4373400000000001</v>
      </c>
      <c r="L685">
        <v>0</v>
      </c>
      <c r="M685">
        <v>8.000000000001819</v>
      </c>
      <c r="N685">
        <v>0.46</v>
      </c>
      <c r="O685" s="589">
        <v>0.13958333332993789</v>
      </c>
    </row>
    <row r="686" spans="1:15" x14ac:dyDescent="0.2">
      <c r="A686" s="588">
        <v>685</v>
      </c>
      <c r="B686" s="588" t="s">
        <v>96</v>
      </c>
      <c r="C686" s="588">
        <v>1</v>
      </c>
      <c r="D686">
        <v>0.01</v>
      </c>
      <c r="E686">
        <v>0.01</v>
      </c>
      <c r="F686" s="403">
        <v>41579.078472222223</v>
      </c>
      <c r="G686">
        <v>1.4351799999999999</v>
      </c>
      <c r="H686" s="403">
        <v>41579.078472222223</v>
      </c>
      <c r="I686">
        <v>1.4351799999999999</v>
      </c>
      <c r="J686" s="403">
        <v>41579.087500000001</v>
      </c>
      <c r="K686">
        <v>1.43598</v>
      </c>
      <c r="L686">
        <v>0</v>
      </c>
      <c r="M686">
        <v>8.000000000001819</v>
      </c>
      <c r="N686">
        <v>0.55000000000000004</v>
      </c>
      <c r="O686" s="589">
        <v>9.0277777781011537E-3</v>
      </c>
    </row>
    <row r="687" spans="1:15" x14ac:dyDescent="0.2">
      <c r="A687" s="588">
        <v>686</v>
      </c>
      <c r="B687" s="588" t="s">
        <v>96</v>
      </c>
      <c r="C687" s="588">
        <v>1</v>
      </c>
      <c r="D687">
        <v>0.01</v>
      </c>
      <c r="E687">
        <v>0.01</v>
      </c>
      <c r="F687" s="403">
        <v>41579.887499999997</v>
      </c>
      <c r="G687">
        <v>1.42872</v>
      </c>
      <c r="H687" s="403">
        <v>41579.887499999997</v>
      </c>
      <c r="I687">
        <v>1.42872</v>
      </c>
      <c r="J687" s="403">
        <v>41579.893750000003</v>
      </c>
      <c r="K687">
        <v>1.4295199999999999</v>
      </c>
      <c r="L687">
        <v>0</v>
      </c>
      <c r="M687">
        <v>7.999999999998181</v>
      </c>
      <c r="N687">
        <v>0.55000000000000004</v>
      </c>
      <c r="O687" s="589">
        <v>6.2500000058207661E-3</v>
      </c>
    </row>
    <row r="688" spans="1:15" x14ac:dyDescent="0.2">
      <c r="A688" s="588">
        <v>687</v>
      </c>
      <c r="B688" s="588" t="s">
        <v>96</v>
      </c>
      <c r="C688" s="588">
        <v>3</v>
      </c>
      <c r="D688">
        <v>0.01</v>
      </c>
      <c r="E688">
        <v>0.03</v>
      </c>
      <c r="F688" s="403">
        <v>41582.064583333333</v>
      </c>
      <c r="G688">
        <v>1.4264699999999999</v>
      </c>
      <c r="H688" s="403">
        <v>41582.099305555559</v>
      </c>
      <c r="I688">
        <v>1.4233899999999999</v>
      </c>
      <c r="J688" s="403">
        <v>41582.102777777778</v>
      </c>
      <c r="K688">
        <v>1.42574</v>
      </c>
      <c r="L688">
        <v>30.799999999999272</v>
      </c>
      <c r="M688">
        <v>23.5</v>
      </c>
      <c r="N688">
        <v>1.6400000000000001</v>
      </c>
      <c r="O688" s="589">
        <v>3.8194444445252884E-2</v>
      </c>
    </row>
    <row r="689" spans="1:15" x14ac:dyDescent="0.2">
      <c r="A689" s="588">
        <v>688</v>
      </c>
      <c r="B689" s="588" t="s">
        <v>96</v>
      </c>
      <c r="C689" s="588">
        <v>1</v>
      </c>
      <c r="D689">
        <v>0.01</v>
      </c>
      <c r="E689">
        <v>0.01</v>
      </c>
      <c r="F689" s="403">
        <v>41584.913888888892</v>
      </c>
      <c r="G689">
        <v>1.4187700000000001</v>
      </c>
      <c r="H689" s="403">
        <v>41584.913888888892</v>
      </c>
      <c r="I689">
        <v>1.4187700000000001</v>
      </c>
      <c r="J689" s="403">
        <v>41585.025694444441</v>
      </c>
      <c r="K689">
        <v>1.41957</v>
      </c>
      <c r="L689">
        <v>0</v>
      </c>
      <c r="M689">
        <v>8</v>
      </c>
      <c r="N689">
        <v>0.27</v>
      </c>
      <c r="O689" s="589">
        <v>0.11180555554892635</v>
      </c>
    </row>
    <row r="690" spans="1:15" x14ac:dyDescent="0.2">
      <c r="A690" s="588">
        <v>689</v>
      </c>
      <c r="B690" s="588" t="s">
        <v>97</v>
      </c>
      <c r="C690" s="588">
        <v>3</v>
      </c>
      <c r="D690">
        <v>0.01</v>
      </c>
      <c r="E690">
        <v>0.03</v>
      </c>
      <c r="F690" s="403">
        <v>41585.033333333333</v>
      </c>
      <c r="G690">
        <v>1.4194199999999999</v>
      </c>
      <c r="H690" s="403">
        <v>41585.116666666669</v>
      </c>
      <c r="I690">
        <v>1.4252100000000001</v>
      </c>
      <c r="J690" s="403">
        <v>41585.614583333336</v>
      </c>
      <c r="K690">
        <v>1.42161</v>
      </c>
      <c r="L690">
        <v>57.900000000001455</v>
      </c>
      <c r="M690">
        <v>36</v>
      </c>
      <c r="N690">
        <v>1.87</v>
      </c>
      <c r="O690" s="589">
        <v>0.58125000000291038</v>
      </c>
    </row>
    <row r="691" spans="1:15" x14ac:dyDescent="0.2">
      <c r="A691" s="588">
        <v>690</v>
      </c>
      <c r="B691" s="588" t="s">
        <v>97</v>
      </c>
      <c r="C691" s="588">
        <v>1</v>
      </c>
      <c r="D691">
        <v>0.01</v>
      </c>
      <c r="E691">
        <v>0.01</v>
      </c>
      <c r="F691" s="403">
        <v>41585.614583333336</v>
      </c>
      <c r="G691">
        <v>1.4214100000000001</v>
      </c>
      <c r="H691" s="403">
        <v>41585.614583333336</v>
      </c>
      <c r="I691">
        <v>1.4214100000000001</v>
      </c>
      <c r="J691" s="403">
        <v>41585.614583333336</v>
      </c>
      <c r="K691">
        <v>1.4220699999999999</v>
      </c>
      <c r="L691">
        <v>0</v>
      </c>
      <c r="M691">
        <v>-6.5999999999985448</v>
      </c>
      <c r="N691">
        <v>-0.46</v>
      </c>
      <c r="O691" s="589">
        <v>0</v>
      </c>
    </row>
    <row r="692" spans="1:15" x14ac:dyDescent="0.2">
      <c r="A692" s="588">
        <v>691</v>
      </c>
      <c r="B692" s="588" t="s">
        <v>97</v>
      </c>
      <c r="C692" s="588">
        <v>2</v>
      </c>
      <c r="D692">
        <v>0.01</v>
      </c>
      <c r="E692">
        <v>0.02</v>
      </c>
      <c r="F692" s="403">
        <v>41585.876388888886</v>
      </c>
      <c r="G692">
        <v>1.41988</v>
      </c>
      <c r="H692" s="403">
        <v>41585.877083333333</v>
      </c>
      <c r="I692">
        <v>1.4213800000000001</v>
      </c>
      <c r="J692" s="403">
        <v>41585.882638888892</v>
      </c>
      <c r="K692">
        <v>1.4198299999999999</v>
      </c>
      <c r="L692">
        <v>15</v>
      </c>
      <c r="M692">
        <v>15.500000000001819</v>
      </c>
      <c r="N692">
        <v>1.1000000000000001</v>
      </c>
      <c r="O692" s="589">
        <v>6.2500000058207661E-3</v>
      </c>
    </row>
    <row r="693" spans="1:15" x14ac:dyDescent="0.2">
      <c r="A693" s="588">
        <v>692</v>
      </c>
      <c r="B693" s="588" t="s">
        <v>97</v>
      </c>
      <c r="C693" s="588">
        <v>2</v>
      </c>
      <c r="D693">
        <v>0.01</v>
      </c>
      <c r="E693">
        <v>0.02</v>
      </c>
      <c r="F693" s="403">
        <v>41585.886111111111</v>
      </c>
      <c r="G693">
        <v>1.4205300000000001</v>
      </c>
      <c r="H693" s="403">
        <v>41585.897222222222</v>
      </c>
      <c r="I693">
        <v>1.42204</v>
      </c>
      <c r="J693" s="403">
        <v>41585.910416666666</v>
      </c>
      <c r="K693">
        <v>1.42049</v>
      </c>
      <c r="L693">
        <v>15.099999999998545</v>
      </c>
      <c r="M693">
        <v>15.5</v>
      </c>
      <c r="N693">
        <v>1.0900000000000001</v>
      </c>
      <c r="O693" s="589">
        <v>2.4305555554747116E-2</v>
      </c>
    </row>
    <row r="694" spans="1:15" x14ac:dyDescent="0.2">
      <c r="A694" s="588">
        <v>693</v>
      </c>
      <c r="B694" s="588" t="s">
        <v>97</v>
      </c>
      <c r="C694" s="588">
        <v>2</v>
      </c>
      <c r="D694">
        <v>0.01</v>
      </c>
      <c r="E694">
        <v>0.02</v>
      </c>
      <c r="F694" s="403">
        <v>41585.917361111111</v>
      </c>
      <c r="G694">
        <v>1.4199200000000001</v>
      </c>
      <c r="H694" s="403">
        <v>41585.947916666664</v>
      </c>
      <c r="I694">
        <v>1.42143</v>
      </c>
      <c r="J694" s="403">
        <v>41585.964583333334</v>
      </c>
      <c r="K694">
        <v>1.41988</v>
      </c>
      <c r="L694">
        <v>15.099999999998545</v>
      </c>
      <c r="M694">
        <v>15.499999999998181</v>
      </c>
      <c r="N694">
        <v>1.1000000000000001</v>
      </c>
      <c r="O694" s="589">
        <v>4.7222222223354038E-2</v>
      </c>
    </row>
    <row r="695" spans="1:15" x14ac:dyDescent="0.2">
      <c r="A695" s="588">
        <v>694</v>
      </c>
      <c r="B695" s="588" t="s">
        <v>96</v>
      </c>
      <c r="C695" s="588">
        <v>1</v>
      </c>
      <c r="D695">
        <v>0.01</v>
      </c>
      <c r="E695">
        <v>0.01</v>
      </c>
      <c r="F695" s="403">
        <v>41586.039583333331</v>
      </c>
      <c r="G695">
        <v>1.4185000000000001</v>
      </c>
      <c r="H695" s="403">
        <v>41586.039583333331</v>
      </c>
      <c r="I695">
        <v>1.4185000000000001</v>
      </c>
      <c r="J695" s="403">
        <v>41586.058333333334</v>
      </c>
      <c r="K695">
        <v>1.4193</v>
      </c>
      <c r="L695">
        <v>0</v>
      </c>
      <c r="M695">
        <v>7.999999999998181</v>
      </c>
      <c r="N695">
        <v>0.55000000000000004</v>
      </c>
      <c r="O695" s="589">
        <v>1.8750000002910383E-2</v>
      </c>
    </row>
    <row r="696" spans="1:15" x14ac:dyDescent="0.2">
      <c r="A696" s="588">
        <v>695</v>
      </c>
      <c r="B696" s="588" t="s">
        <v>97</v>
      </c>
      <c r="C696" s="588">
        <v>1</v>
      </c>
      <c r="D696">
        <v>0.01</v>
      </c>
      <c r="E696">
        <v>0.01</v>
      </c>
      <c r="F696" s="403">
        <v>41586.919444444444</v>
      </c>
      <c r="G696">
        <v>1.4246700000000001</v>
      </c>
      <c r="H696" s="403">
        <v>41586.919444444444</v>
      </c>
      <c r="I696">
        <v>1.4246700000000001</v>
      </c>
      <c r="J696" s="403">
        <v>41589</v>
      </c>
      <c r="K696">
        <v>1.42387</v>
      </c>
      <c r="L696">
        <v>0</v>
      </c>
      <c r="M696">
        <v>8.000000000001819</v>
      </c>
      <c r="N696">
        <v>0.56999999999999995</v>
      </c>
      <c r="O696" s="589">
        <v>8.0555555556202307E-2</v>
      </c>
    </row>
    <row r="697" spans="1:15" x14ac:dyDescent="0.2">
      <c r="A697" s="588">
        <v>696</v>
      </c>
      <c r="B697" s="588" t="s">
        <v>97</v>
      </c>
      <c r="C697" s="588">
        <v>1</v>
      </c>
      <c r="D697">
        <v>0.01</v>
      </c>
      <c r="E697">
        <v>0.01</v>
      </c>
      <c r="F697" s="403">
        <v>41589.07708333333</v>
      </c>
      <c r="G697">
        <v>1.4240299999999999</v>
      </c>
      <c r="H697" s="403">
        <v>41589.07708333333</v>
      </c>
      <c r="I697">
        <v>1.4240299999999999</v>
      </c>
      <c r="J697" s="403">
        <v>41589.113194444442</v>
      </c>
      <c r="K697">
        <v>1.42323</v>
      </c>
      <c r="L697">
        <v>0</v>
      </c>
      <c r="M697">
        <v>8</v>
      </c>
      <c r="N697">
        <v>0.55000000000000004</v>
      </c>
      <c r="O697" s="589">
        <v>3.6111111112404615E-2</v>
      </c>
    </row>
    <row r="698" spans="1:15" x14ac:dyDescent="0.2">
      <c r="A698" s="588">
        <v>697</v>
      </c>
      <c r="B698" s="588" t="s">
        <v>96</v>
      </c>
      <c r="C698" s="588">
        <v>1</v>
      </c>
      <c r="D698">
        <v>0.01</v>
      </c>
      <c r="E698">
        <v>0.01</v>
      </c>
      <c r="F698" s="403">
        <v>41590.073611111111</v>
      </c>
      <c r="G698">
        <v>1.4319500000000001</v>
      </c>
      <c r="H698" s="403">
        <v>41590.073611111111</v>
      </c>
      <c r="I698">
        <v>1.4319500000000001</v>
      </c>
      <c r="J698" s="403">
        <v>41590.104166666664</v>
      </c>
      <c r="K698">
        <v>1.43275</v>
      </c>
      <c r="L698">
        <v>0</v>
      </c>
      <c r="M698">
        <v>8</v>
      </c>
      <c r="N698">
        <v>0.55000000000000004</v>
      </c>
      <c r="O698" s="589">
        <v>3.0555555553291924E-2</v>
      </c>
    </row>
    <row r="699" spans="1:15" x14ac:dyDescent="0.2">
      <c r="A699" s="588">
        <v>698</v>
      </c>
      <c r="B699" s="588" t="s">
        <v>96</v>
      </c>
      <c r="C699" s="588">
        <v>1</v>
      </c>
      <c r="D699">
        <v>0.01</v>
      </c>
      <c r="E699">
        <v>0.01</v>
      </c>
      <c r="F699" s="403">
        <v>41590.907638888886</v>
      </c>
      <c r="G699">
        <v>1.4443600000000001</v>
      </c>
      <c r="H699" s="403">
        <v>41590.907638888886</v>
      </c>
      <c r="I699">
        <v>1.4443600000000001</v>
      </c>
      <c r="J699" s="403">
        <v>41590.918055555558</v>
      </c>
      <c r="K699">
        <v>1.44516</v>
      </c>
      <c r="L699">
        <v>0</v>
      </c>
      <c r="M699">
        <v>8</v>
      </c>
      <c r="N699">
        <v>0.56000000000000005</v>
      </c>
      <c r="O699" s="589">
        <v>1.0416666671517305E-2</v>
      </c>
    </row>
    <row r="700" spans="1:15" x14ac:dyDescent="0.2">
      <c r="A700" s="588">
        <v>699</v>
      </c>
      <c r="B700" s="588" t="s">
        <v>96</v>
      </c>
      <c r="C700" s="588">
        <v>1</v>
      </c>
      <c r="D700">
        <v>0.01</v>
      </c>
      <c r="E700">
        <v>0.01</v>
      </c>
      <c r="F700" s="403">
        <v>41590.931250000001</v>
      </c>
      <c r="G700">
        <v>1.44476</v>
      </c>
      <c r="H700" s="403">
        <v>41590.931250000001</v>
      </c>
      <c r="I700">
        <v>1.44476</v>
      </c>
      <c r="J700" s="403">
        <v>41591.091666666667</v>
      </c>
      <c r="K700">
        <v>1.44556</v>
      </c>
      <c r="L700">
        <v>0</v>
      </c>
      <c r="M700">
        <v>8</v>
      </c>
      <c r="N700">
        <v>0.46</v>
      </c>
      <c r="O700" s="589">
        <v>0.16041666666569654</v>
      </c>
    </row>
    <row r="701" spans="1:15" x14ac:dyDescent="0.2">
      <c r="A701" s="588">
        <v>700</v>
      </c>
      <c r="B701" s="588" t="s">
        <v>97</v>
      </c>
      <c r="C701" s="588">
        <v>1</v>
      </c>
      <c r="D701">
        <v>0.01</v>
      </c>
      <c r="E701">
        <v>0.01</v>
      </c>
      <c r="F701" s="403">
        <v>41591.916666666664</v>
      </c>
      <c r="G701">
        <v>1.4439299999999999</v>
      </c>
      <c r="H701" s="403">
        <v>41591.916666666664</v>
      </c>
      <c r="I701">
        <v>1.4439299999999999</v>
      </c>
      <c r="J701" s="403">
        <v>41591.934027777781</v>
      </c>
      <c r="K701">
        <v>1.44313</v>
      </c>
      <c r="L701">
        <v>0</v>
      </c>
      <c r="M701">
        <v>7.999999999998181</v>
      </c>
      <c r="N701">
        <v>0.55000000000000004</v>
      </c>
      <c r="O701" s="589">
        <v>1.7361111116770189E-2</v>
      </c>
    </row>
    <row r="702" spans="1:15" x14ac:dyDescent="0.2">
      <c r="A702" s="588">
        <v>701</v>
      </c>
      <c r="B702" s="588" t="s">
        <v>96</v>
      </c>
      <c r="C702" s="588">
        <v>1</v>
      </c>
      <c r="D702">
        <v>0.01</v>
      </c>
      <c r="E702">
        <v>0.01</v>
      </c>
      <c r="F702" s="403">
        <v>41592.02847222222</v>
      </c>
      <c r="G702">
        <v>1.4408300000000001</v>
      </c>
      <c r="H702" s="403">
        <v>41592.02847222222</v>
      </c>
      <c r="I702">
        <v>1.4408300000000001</v>
      </c>
      <c r="J702" s="403">
        <v>41592.029166666667</v>
      </c>
      <c r="K702">
        <v>1.44163</v>
      </c>
      <c r="L702">
        <v>0</v>
      </c>
      <c r="M702">
        <v>7.999999999998181</v>
      </c>
      <c r="N702">
        <v>0.55000000000000004</v>
      </c>
      <c r="O702" s="589">
        <v>6.944444467080757E-4</v>
      </c>
    </row>
    <row r="703" spans="1:15" x14ac:dyDescent="0.2">
      <c r="A703" s="588">
        <v>702</v>
      </c>
      <c r="B703" s="588" t="s">
        <v>96</v>
      </c>
      <c r="C703" s="588">
        <v>3</v>
      </c>
      <c r="D703">
        <v>0.01</v>
      </c>
      <c r="E703">
        <v>0.03</v>
      </c>
      <c r="F703" s="403">
        <v>41592.053472222222</v>
      </c>
      <c r="G703">
        <v>1.4405600000000001</v>
      </c>
      <c r="H703" s="403">
        <v>41592.104166666664</v>
      </c>
      <c r="I703">
        <v>1.4375500000000001</v>
      </c>
      <c r="J703" s="403">
        <v>41592.161111111112</v>
      </c>
      <c r="K703">
        <v>1.4398500000000001</v>
      </c>
      <c r="L703">
        <v>30.099999999998545</v>
      </c>
      <c r="M703">
        <v>22.999999999998181</v>
      </c>
      <c r="N703">
        <v>1.6600000000000001</v>
      </c>
      <c r="O703" s="589">
        <v>0.10763888889050577</v>
      </c>
    </row>
    <row r="704" spans="1:15" x14ac:dyDescent="0.2">
      <c r="A704" s="588">
        <v>703</v>
      </c>
      <c r="B704" s="588" t="s">
        <v>96</v>
      </c>
      <c r="C704" s="588">
        <v>1</v>
      </c>
      <c r="D704">
        <v>0.01</v>
      </c>
      <c r="E704">
        <v>0.01</v>
      </c>
      <c r="F704" s="403">
        <v>41593.958333333336</v>
      </c>
      <c r="G704">
        <v>1.43946</v>
      </c>
      <c r="H704" s="403">
        <v>41593.958333333336</v>
      </c>
      <c r="I704">
        <v>1.43946</v>
      </c>
      <c r="J704" s="403">
        <v>41593.972916666666</v>
      </c>
      <c r="K704">
        <v>1.4402600000000001</v>
      </c>
      <c r="L704">
        <v>0</v>
      </c>
      <c r="M704">
        <v>8</v>
      </c>
      <c r="N704">
        <v>0.55000000000000004</v>
      </c>
      <c r="O704" s="589">
        <v>1.4583333329937886E-2</v>
      </c>
    </row>
    <row r="705" spans="1:15" x14ac:dyDescent="0.2">
      <c r="A705" s="588">
        <v>704</v>
      </c>
      <c r="B705" s="588" t="s">
        <v>97</v>
      </c>
      <c r="C705" s="588">
        <v>2</v>
      </c>
      <c r="D705">
        <v>0.01</v>
      </c>
      <c r="E705">
        <v>0.02</v>
      </c>
      <c r="F705" s="403">
        <v>41596.923611111109</v>
      </c>
      <c r="G705">
        <v>1.44018</v>
      </c>
      <c r="H705" s="403">
        <v>41596.938194444447</v>
      </c>
      <c r="I705">
        <v>1.4416800000000001</v>
      </c>
      <c r="J705" s="403">
        <v>41596.966666666667</v>
      </c>
      <c r="K705">
        <v>1.4401299999999999</v>
      </c>
      <c r="L705">
        <v>15.000000000001819</v>
      </c>
      <c r="M705">
        <v>15.500000000001819</v>
      </c>
      <c r="N705">
        <v>1.1100000000000001</v>
      </c>
      <c r="O705" s="589">
        <v>4.3055555557657499E-2</v>
      </c>
    </row>
    <row r="706" spans="1:15" x14ac:dyDescent="0.2">
      <c r="A706" s="588">
        <v>705</v>
      </c>
      <c r="B706" s="588" t="s">
        <v>97</v>
      </c>
      <c r="C706" s="588">
        <v>2</v>
      </c>
      <c r="D706">
        <v>0.01</v>
      </c>
      <c r="E706">
        <v>0.02</v>
      </c>
      <c r="F706" s="403">
        <v>41597.041666666664</v>
      </c>
      <c r="G706">
        <v>1.4408700000000001</v>
      </c>
      <c r="H706" s="403">
        <v>41597.104166666664</v>
      </c>
      <c r="I706">
        <v>1.44241</v>
      </c>
      <c r="J706" s="403">
        <v>41597.106944444444</v>
      </c>
      <c r="K706">
        <v>1.4408399999999999</v>
      </c>
      <c r="L706">
        <v>15.399999999999636</v>
      </c>
      <c r="M706">
        <v>15.700000000000728</v>
      </c>
      <c r="N706">
        <v>1.1000000000000001</v>
      </c>
      <c r="O706" s="589">
        <v>6.5277777779556345E-2</v>
      </c>
    </row>
    <row r="707" spans="1:15" x14ac:dyDescent="0.2">
      <c r="A707" s="588">
        <v>706</v>
      </c>
      <c r="B707" s="588" t="s">
        <v>96</v>
      </c>
      <c r="C707" s="588">
        <v>2</v>
      </c>
      <c r="D707">
        <v>0.01</v>
      </c>
      <c r="E707">
        <v>0.02</v>
      </c>
      <c r="F707" s="403">
        <v>41597.922222222223</v>
      </c>
      <c r="G707">
        <v>1.4367000000000001</v>
      </c>
      <c r="H707" s="403">
        <v>41597.999305555553</v>
      </c>
      <c r="I707">
        <v>1.43519</v>
      </c>
      <c r="J707" s="403">
        <v>41598.051388888889</v>
      </c>
      <c r="K707">
        <v>1.43675</v>
      </c>
      <c r="L707">
        <v>15.100000000000364</v>
      </c>
      <c r="M707">
        <v>15.600000000000364</v>
      </c>
      <c r="N707">
        <v>0.94</v>
      </c>
      <c r="O707" s="589">
        <v>0.12916666666569654</v>
      </c>
    </row>
    <row r="708" spans="1:15" x14ac:dyDescent="0.2">
      <c r="A708" s="588">
        <v>707</v>
      </c>
      <c r="B708" s="588" t="s">
        <v>97</v>
      </c>
      <c r="C708" s="588">
        <v>2</v>
      </c>
      <c r="D708">
        <v>0.01</v>
      </c>
      <c r="E708">
        <v>0.02</v>
      </c>
      <c r="F708" s="403">
        <v>41598.88958333333</v>
      </c>
      <c r="G708">
        <v>1.43811</v>
      </c>
      <c r="H708" s="403">
        <v>41598.921527777777</v>
      </c>
      <c r="I708">
        <v>1.4396100000000001</v>
      </c>
      <c r="J708" s="403">
        <v>41598.946527777778</v>
      </c>
      <c r="K708">
        <v>1.4380599999999999</v>
      </c>
      <c r="L708">
        <v>15</v>
      </c>
      <c r="M708">
        <v>15.500000000001819</v>
      </c>
      <c r="N708">
        <v>1.1100000000000001</v>
      </c>
      <c r="O708" s="589">
        <v>5.6944444448163267E-2</v>
      </c>
    </row>
    <row r="709" spans="1:15" x14ac:dyDescent="0.2">
      <c r="A709" s="588">
        <v>708</v>
      </c>
      <c r="B709" s="588" t="s">
        <v>97</v>
      </c>
      <c r="C709" s="588">
        <v>2</v>
      </c>
      <c r="D709">
        <v>0.01</v>
      </c>
      <c r="E709">
        <v>0.02</v>
      </c>
      <c r="F709" s="403">
        <v>41599.913888888892</v>
      </c>
      <c r="G709">
        <v>1.4595</v>
      </c>
      <c r="H709" s="403">
        <v>41599.96875</v>
      </c>
      <c r="I709">
        <v>1.4610000000000001</v>
      </c>
      <c r="J709" s="403">
        <v>41600.052083333336</v>
      </c>
      <c r="K709">
        <v>1.4594499999999999</v>
      </c>
      <c r="L709">
        <v>15</v>
      </c>
      <c r="M709">
        <v>15.5</v>
      </c>
      <c r="N709">
        <v>1.1300000000000001</v>
      </c>
      <c r="O709" s="589">
        <v>0.13819444444379769</v>
      </c>
    </row>
    <row r="710" spans="1:15" x14ac:dyDescent="0.2">
      <c r="A710" s="588">
        <v>709</v>
      </c>
      <c r="B710" s="588" t="s">
        <v>96</v>
      </c>
      <c r="C710" s="588">
        <v>2</v>
      </c>
      <c r="D710">
        <v>0.01</v>
      </c>
      <c r="E710">
        <v>0.02</v>
      </c>
      <c r="F710" s="403">
        <v>41600.896527777775</v>
      </c>
      <c r="G710">
        <v>1.4785699999999999</v>
      </c>
      <c r="H710" s="403">
        <v>41600.940972222219</v>
      </c>
      <c r="I710">
        <v>1.47706</v>
      </c>
      <c r="J710" s="403">
        <v>41600.98541666667</v>
      </c>
      <c r="K710">
        <v>1.47862</v>
      </c>
      <c r="L710">
        <v>15.099999999998545</v>
      </c>
      <c r="M710">
        <v>15.600000000000364</v>
      </c>
      <c r="N710">
        <v>1.1100000000000001</v>
      </c>
      <c r="O710" s="589">
        <v>8.8888888894871343E-2</v>
      </c>
    </row>
    <row r="711" spans="1:15" x14ac:dyDescent="0.2">
      <c r="A711" s="588">
        <v>710</v>
      </c>
      <c r="B711" s="588" t="s">
        <v>96</v>
      </c>
      <c r="C711" s="588">
        <v>2</v>
      </c>
      <c r="D711">
        <v>0.01</v>
      </c>
      <c r="E711">
        <v>0.02</v>
      </c>
      <c r="F711" s="403">
        <v>41604.03125</v>
      </c>
      <c r="G711">
        <v>1.4740800000000001</v>
      </c>
      <c r="H711" s="403">
        <v>41604.036111111112</v>
      </c>
      <c r="I711">
        <v>1.4724999999999999</v>
      </c>
      <c r="J711" s="403">
        <v>41604.199999999997</v>
      </c>
      <c r="K711">
        <v>1.4740899999999999</v>
      </c>
      <c r="L711">
        <v>15.800000000001091</v>
      </c>
      <c r="M711">
        <v>15.899999999999636</v>
      </c>
      <c r="N711">
        <v>1.0900000000000001</v>
      </c>
      <c r="O711" s="589">
        <v>0.16874999999708962</v>
      </c>
    </row>
    <row r="712" spans="1:15" x14ac:dyDescent="0.2">
      <c r="A712" s="588">
        <v>711</v>
      </c>
      <c r="B712" s="588" t="s">
        <v>97</v>
      </c>
      <c r="C712" s="588">
        <v>1</v>
      </c>
      <c r="D712">
        <v>0.01</v>
      </c>
      <c r="E712">
        <v>0.01</v>
      </c>
      <c r="F712" s="403">
        <v>41605.063194444447</v>
      </c>
      <c r="G712">
        <v>1.4878400000000001</v>
      </c>
      <c r="H712" s="403">
        <v>41605.063194444447</v>
      </c>
      <c r="I712">
        <v>1.4878400000000001</v>
      </c>
      <c r="J712" s="403">
        <v>41605.109027777777</v>
      </c>
      <c r="K712">
        <v>1.4870399999999999</v>
      </c>
      <c r="L712">
        <v>0</v>
      </c>
      <c r="M712">
        <v>8</v>
      </c>
      <c r="N712">
        <v>0.55000000000000004</v>
      </c>
      <c r="O712" s="589">
        <v>4.5833333329937886E-2</v>
      </c>
    </row>
    <row r="713" spans="1:15" x14ac:dyDescent="0.2">
      <c r="A713" s="588">
        <v>712</v>
      </c>
      <c r="B713" s="588" t="s">
        <v>96</v>
      </c>
      <c r="C713" s="588">
        <v>1</v>
      </c>
      <c r="D713">
        <v>0.01</v>
      </c>
      <c r="E713">
        <v>0.01</v>
      </c>
      <c r="F713" s="403">
        <v>41605.948611111111</v>
      </c>
      <c r="G713">
        <v>1.4948600000000001</v>
      </c>
      <c r="H713" s="403">
        <v>41605.948611111111</v>
      </c>
      <c r="I713">
        <v>1.4948600000000001</v>
      </c>
      <c r="J713" s="403">
        <v>41605.980555555558</v>
      </c>
      <c r="K713">
        <v>1.49566</v>
      </c>
      <c r="L713">
        <v>0</v>
      </c>
      <c r="M713">
        <v>8</v>
      </c>
      <c r="N713">
        <v>0.55000000000000004</v>
      </c>
      <c r="O713" s="589">
        <v>3.1944444446708076E-2</v>
      </c>
    </row>
    <row r="714" spans="1:15" x14ac:dyDescent="0.2">
      <c r="A714" s="588">
        <v>713</v>
      </c>
      <c r="B714" s="588" t="s">
        <v>97</v>
      </c>
      <c r="C714" s="588">
        <v>1</v>
      </c>
      <c r="D714">
        <v>0.01</v>
      </c>
      <c r="E714">
        <v>0.01</v>
      </c>
      <c r="F714" s="403">
        <v>41606.041666666664</v>
      </c>
      <c r="G714">
        <v>1.4957400000000001</v>
      </c>
      <c r="H714" s="403">
        <v>41606.041666666664</v>
      </c>
      <c r="I714">
        <v>1.4957400000000001</v>
      </c>
      <c r="J714" s="403">
        <v>41606.056944444441</v>
      </c>
      <c r="K714">
        <v>1.4949399999999999</v>
      </c>
      <c r="L714">
        <v>0</v>
      </c>
      <c r="M714">
        <v>8.000000000001819</v>
      </c>
      <c r="N714">
        <v>0.55000000000000004</v>
      </c>
      <c r="O714" s="589">
        <v>1.5277777776645962E-2</v>
      </c>
    </row>
    <row r="715" spans="1:15" x14ac:dyDescent="0.2">
      <c r="A715" s="588">
        <v>714</v>
      </c>
      <c r="B715" s="588" t="s">
        <v>97</v>
      </c>
      <c r="C715" s="588">
        <v>3</v>
      </c>
      <c r="D715">
        <v>0.01</v>
      </c>
      <c r="E715">
        <v>0.03</v>
      </c>
      <c r="F715" s="403">
        <v>41607.031944444447</v>
      </c>
      <c r="G715">
        <v>1.4952099999999999</v>
      </c>
      <c r="H715" s="403">
        <v>41607.049305555556</v>
      </c>
      <c r="I715">
        <v>1.49841</v>
      </c>
      <c r="J715" s="403">
        <v>41607.068749999999</v>
      </c>
      <c r="K715">
        <v>1.4959800000000001</v>
      </c>
      <c r="L715">
        <v>32.000000000001819</v>
      </c>
      <c r="M715">
        <v>24.299999999999272</v>
      </c>
      <c r="N715">
        <v>1.64</v>
      </c>
      <c r="O715" s="589">
        <v>3.6805555551836733E-2</v>
      </c>
    </row>
    <row r="716" spans="1:15" x14ac:dyDescent="0.2">
      <c r="A716" s="588">
        <v>715</v>
      </c>
      <c r="B716" s="588" t="s">
        <v>97</v>
      </c>
      <c r="C716" s="588">
        <v>4</v>
      </c>
      <c r="D716">
        <v>0.01</v>
      </c>
      <c r="E716">
        <v>0.04</v>
      </c>
      <c r="F716" s="403">
        <v>41607.071527777778</v>
      </c>
      <c r="G716">
        <v>1.4970300000000001</v>
      </c>
      <c r="H716" s="403">
        <v>41607.133333333331</v>
      </c>
      <c r="I716">
        <v>1.5024200000000001</v>
      </c>
      <c r="J716" s="403">
        <v>41607.270833333336</v>
      </c>
      <c r="K716">
        <v>1.49864</v>
      </c>
      <c r="L716">
        <v>53.899999999999636</v>
      </c>
      <c r="M716">
        <v>37.800000000001091</v>
      </c>
      <c r="N716">
        <v>2.4899999999999998</v>
      </c>
      <c r="O716" s="589">
        <v>0.1993055555576575</v>
      </c>
    </row>
    <row r="717" spans="1:15" x14ac:dyDescent="0.2">
      <c r="A717" s="588">
        <v>716</v>
      </c>
      <c r="B717" s="588" t="s">
        <v>96</v>
      </c>
      <c r="C717" s="588">
        <v>1</v>
      </c>
      <c r="D717">
        <v>0.01</v>
      </c>
      <c r="E717">
        <v>0.01</v>
      </c>
      <c r="F717" s="403">
        <v>41607.875694444447</v>
      </c>
      <c r="G717">
        <v>1.4908999999999999</v>
      </c>
      <c r="H717" s="403">
        <v>41607.875694444447</v>
      </c>
      <c r="I717">
        <v>1.4908999999999999</v>
      </c>
      <c r="J717" s="403">
        <v>41607.888194444444</v>
      </c>
      <c r="K717">
        <v>1.4917</v>
      </c>
      <c r="L717">
        <v>0</v>
      </c>
      <c r="M717">
        <v>8.000000000001819</v>
      </c>
      <c r="N717">
        <v>0.55000000000000004</v>
      </c>
      <c r="O717" s="589">
        <v>1.2499999997089617E-2</v>
      </c>
    </row>
    <row r="718" spans="1:15" x14ac:dyDescent="0.2">
      <c r="A718" s="588">
        <v>717</v>
      </c>
      <c r="B718" s="588" t="s">
        <v>97</v>
      </c>
      <c r="C718" s="588">
        <v>1</v>
      </c>
      <c r="D718">
        <v>0.01</v>
      </c>
      <c r="E718">
        <v>0.01</v>
      </c>
      <c r="F718" s="403">
        <v>41610.04583333333</v>
      </c>
      <c r="G718">
        <v>1.4911799999999999</v>
      </c>
      <c r="H718" s="403">
        <v>41610.04583333333</v>
      </c>
      <c r="I718">
        <v>1.4911799999999999</v>
      </c>
      <c r="J718" s="403">
        <v>41610.063194444447</v>
      </c>
      <c r="K718">
        <v>1.49038</v>
      </c>
      <c r="L718">
        <v>0</v>
      </c>
      <c r="M718">
        <v>7.999999999998181</v>
      </c>
      <c r="N718">
        <v>0.55000000000000004</v>
      </c>
      <c r="O718" s="589">
        <v>1.7361111116770189E-2</v>
      </c>
    </row>
    <row r="719" spans="1:15" x14ac:dyDescent="0.2">
      <c r="A719" s="588">
        <v>718</v>
      </c>
      <c r="B719" s="588" t="s">
        <v>96</v>
      </c>
      <c r="C719" s="588">
        <v>1</v>
      </c>
      <c r="D719">
        <v>0.01</v>
      </c>
      <c r="E719">
        <v>0.01</v>
      </c>
      <c r="F719" s="403">
        <v>41610.076388888891</v>
      </c>
      <c r="G719">
        <v>1.4892300000000001</v>
      </c>
      <c r="H719" s="403">
        <v>41610.076388888891</v>
      </c>
      <c r="I719">
        <v>1.4892300000000001</v>
      </c>
      <c r="J719" s="403">
        <v>41610.084027777775</v>
      </c>
      <c r="K719">
        <v>1.49003</v>
      </c>
      <c r="L719">
        <v>0</v>
      </c>
      <c r="M719">
        <v>7.999999999998181</v>
      </c>
      <c r="N719">
        <v>0.55000000000000004</v>
      </c>
      <c r="O719" s="589">
        <v>7.6388888846850023E-3</v>
      </c>
    </row>
    <row r="720" spans="1:15" x14ac:dyDescent="0.2">
      <c r="A720" s="588">
        <v>719</v>
      </c>
      <c r="B720" s="588" t="s">
        <v>96</v>
      </c>
      <c r="C720" s="588">
        <v>3</v>
      </c>
      <c r="D720">
        <v>0.01</v>
      </c>
      <c r="E720">
        <v>0.03</v>
      </c>
      <c r="F720" s="403">
        <v>41610.90625</v>
      </c>
      <c r="G720">
        <v>1.4879199999999999</v>
      </c>
      <c r="H720" s="403">
        <v>41611.072222222225</v>
      </c>
      <c r="I720">
        <v>1.4847999999999999</v>
      </c>
      <c r="J720" s="403">
        <v>41611.138888888891</v>
      </c>
      <c r="K720">
        <v>1.4871700000000001</v>
      </c>
      <c r="L720">
        <v>31.200000000000728</v>
      </c>
      <c r="M720">
        <v>23.700000000002547</v>
      </c>
      <c r="N720">
        <v>1.5899999999999999</v>
      </c>
      <c r="O720" s="589">
        <v>0.23263888889050577</v>
      </c>
    </row>
    <row r="721" spans="1:15" x14ac:dyDescent="0.2">
      <c r="A721" s="588">
        <v>720</v>
      </c>
      <c r="B721" s="588" t="s">
        <v>96</v>
      </c>
      <c r="C721" s="588">
        <v>3</v>
      </c>
      <c r="D721">
        <v>0.01</v>
      </c>
      <c r="E721">
        <v>0.03</v>
      </c>
      <c r="F721" s="403">
        <v>41611.879861111112</v>
      </c>
      <c r="G721">
        <v>1.48996</v>
      </c>
      <c r="H721" s="403">
        <v>41611.908333333333</v>
      </c>
      <c r="I721">
        <v>1.4869399999999999</v>
      </c>
      <c r="J721" s="403">
        <v>41612.104166666664</v>
      </c>
      <c r="K721">
        <v>1.48925</v>
      </c>
      <c r="L721">
        <v>30.200000000000728</v>
      </c>
      <c r="M721">
        <v>23.100000000000364</v>
      </c>
      <c r="N721">
        <v>1.3800000000000001</v>
      </c>
      <c r="O721" s="589">
        <v>0.22430555555183673</v>
      </c>
    </row>
    <row r="722" spans="1:15" x14ac:dyDescent="0.2">
      <c r="A722" s="588">
        <v>721</v>
      </c>
      <c r="B722" s="588" t="s">
        <v>96</v>
      </c>
      <c r="C722" s="588">
        <v>1</v>
      </c>
      <c r="D722">
        <v>0.01</v>
      </c>
      <c r="E722">
        <v>0.01</v>
      </c>
      <c r="F722" s="403">
        <v>41612.927777777775</v>
      </c>
      <c r="G722">
        <v>1.5043500000000001</v>
      </c>
      <c r="H722" s="403">
        <v>41612.927777777775</v>
      </c>
      <c r="I722">
        <v>1.5043500000000001</v>
      </c>
      <c r="J722" s="403">
        <v>41612.978472222225</v>
      </c>
      <c r="K722">
        <v>1.50515</v>
      </c>
      <c r="L722">
        <v>0</v>
      </c>
      <c r="M722">
        <v>8</v>
      </c>
      <c r="N722">
        <v>0.55000000000000004</v>
      </c>
      <c r="O722" s="589">
        <v>5.0694444449618459E-2</v>
      </c>
    </row>
    <row r="723" spans="1:15" x14ac:dyDescent="0.2">
      <c r="A723" s="588">
        <v>722</v>
      </c>
      <c r="B723" s="588" t="s">
        <v>96</v>
      </c>
      <c r="C723" s="588">
        <v>1</v>
      </c>
      <c r="D723">
        <v>0.01</v>
      </c>
      <c r="E723">
        <v>0.01</v>
      </c>
      <c r="F723" s="403">
        <v>41613.977777777778</v>
      </c>
      <c r="G723">
        <v>1.5072399999999999</v>
      </c>
      <c r="H723" s="403">
        <v>41613.977777777778</v>
      </c>
      <c r="I723">
        <v>1.5072399999999999</v>
      </c>
      <c r="J723" s="403">
        <v>41613.991666666669</v>
      </c>
      <c r="K723">
        <v>1.50804</v>
      </c>
      <c r="L723">
        <v>0</v>
      </c>
      <c r="M723">
        <v>8</v>
      </c>
      <c r="N723">
        <v>0.55000000000000004</v>
      </c>
      <c r="O723" s="589">
        <v>1.3888888890505768E-2</v>
      </c>
    </row>
    <row r="724" spans="1:15" x14ac:dyDescent="0.2">
      <c r="A724" s="588">
        <v>723</v>
      </c>
      <c r="B724" s="588" t="s">
        <v>97</v>
      </c>
      <c r="C724" s="588">
        <v>1</v>
      </c>
      <c r="D724">
        <v>0.01</v>
      </c>
      <c r="E724">
        <v>0.01</v>
      </c>
      <c r="F724" s="403">
        <v>41614.041666666664</v>
      </c>
      <c r="G724">
        <v>1.50874</v>
      </c>
      <c r="H724" s="403">
        <v>41614.041666666664</v>
      </c>
      <c r="I724">
        <v>1.50874</v>
      </c>
      <c r="J724" s="403">
        <v>41614.081944444442</v>
      </c>
      <c r="K724">
        <v>1.5079400000000001</v>
      </c>
      <c r="L724">
        <v>0</v>
      </c>
      <c r="M724">
        <v>7.999999999998181</v>
      </c>
      <c r="N724">
        <v>0.55000000000000004</v>
      </c>
      <c r="O724" s="589">
        <v>4.0277777778101154E-2</v>
      </c>
    </row>
    <row r="725" spans="1:15" x14ac:dyDescent="0.2">
      <c r="A725" s="588">
        <v>724</v>
      </c>
      <c r="B725" s="588" t="s">
        <v>96</v>
      </c>
      <c r="C725" s="588">
        <v>1</v>
      </c>
      <c r="D725">
        <v>0.01</v>
      </c>
      <c r="E725">
        <v>0.01</v>
      </c>
      <c r="F725" s="403">
        <v>41614.884027777778</v>
      </c>
      <c r="G725">
        <v>1.50536</v>
      </c>
      <c r="H725" s="403">
        <v>41614.884027777778</v>
      </c>
      <c r="I725">
        <v>1.50536</v>
      </c>
      <c r="J725" s="403">
        <v>41614.924305555556</v>
      </c>
      <c r="K725">
        <v>1.5061599999999999</v>
      </c>
      <c r="L725">
        <v>0</v>
      </c>
      <c r="M725">
        <v>7.999999999998181</v>
      </c>
      <c r="N725">
        <v>0.56000000000000005</v>
      </c>
      <c r="O725" s="589">
        <v>4.0277777778101154E-2</v>
      </c>
    </row>
    <row r="726" spans="1:15" x14ac:dyDescent="0.2">
      <c r="A726" s="588">
        <v>725</v>
      </c>
      <c r="B726" s="588" t="s">
        <v>96</v>
      </c>
      <c r="C726" s="588">
        <v>2</v>
      </c>
      <c r="D726">
        <v>0.01</v>
      </c>
      <c r="E726">
        <v>0.02</v>
      </c>
      <c r="F726" s="403">
        <v>41617.027777777781</v>
      </c>
      <c r="G726">
        <v>1.504</v>
      </c>
      <c r="H726" s="403">
        <v>41617.045138888891</v>
      </c>
      <c r="I726">
        <v>1.50248</v>
      </c>
      <c r="J726" s="403">
        <v>41617.06527777778</v>
      </c>
      <c r="K726">
        <v>1.50404</v>
      </c>
      <c r="L726">
        <v>15.199999999998909</v>
      </c>
      <c r="M726">
        <v>15.599999999998545</v>
      </c>
      <c r="N726">
        <v>1.0900000000000001</v>
      </c>
      <c r="O726" s="589">
        <v>3.7499999998544808E-2</v>
      </c>
    </row>
    <row r="727" spans="1:15" x14ac:dyDescent="0.2">
      <c r="A727" s="588">
        <v>726</v>
      </c>
      <c r="B727" s="588" t="s">
        <v>97</v>
      </c>
      <c r="C727" s="588">
        <v>1</v>
      </c>
      <c r="D727">
        <v>0.01</v>
      </c>
      <c r="E727">
        <v>0.01</v>
      </c>
      <c r="F727" s="403">
        <v>41618.063194444447</v>
      </c>
      <c r="G727">
        <v>1.5123500000000001</v>
      </c>
      <c r="H727" s="403">
        <v>41618.063194444447</v>
      </c>
      <c r="I727">
        <v>1.5123500000000001</v>
      </c>
      <c r="J727" s="403">
        <v>41618.068055555559</v>
      </c>
      <c r="K727">
        <v>1.5115499999999999</v>
      </c>
      <c r="L727">
        <v>0</v>
      </c>
      <c r="M727">
        <v>8</v>
      </c>
      <c r="N727">
        <v>0.55000000000000004</v>
      </c>
      <c r="O727" s="589">
        <v>4.8611111124046147E-3</v>
      </c>
    </row>
    <row r="728" spans="1:15" x14ac:dyDescent="0.2">
      <c r="A728" s="588">
        <v>727</v>
      </c>
      <c r="B728" s="588" t="s">
        <v>97</v>
      </c>
      <c r="C728" s="588">
        <v>1</v>
      </c>
      <c r="D728">
        <v>0.01</v>
      </c>
      <c r="E728">
        <v>0.01</v>
      </c>
      <c r="F728" s="403">
        <v>41619.063194444447</v>
      </c>
      <c r="G728">
        <v>1.5053399999999999</v>
      </c>
      <c r="H728" s="403">
        <v>41619.063194444447</v>
      </c>
      <c r="I728">
        <v>1.5053399999999999</v>
      </c>
      <c r="J728" s="403">
        <v>41619.12777777778</v>
      </c>
      <c r="K728">
        <v>1.50454</v>
      </c>
      <c r="L728">
        <v>0</v>
      </c>
      <c r="M728">
        <v>8</v>
      </c>
      <c r="N728">
        <v>0.56000000000000005</v>
      </c>
      <c r="O728" s="589">
        <v>6.4583333332848269E-2</v>
      </c>
    </row>
    <row r="729" spans="1:15" x14ac:dyDescent="0.2">
      <c r="A729" s="588">
        <v>728</v>
      </c>
      <c r="B729" s="588" t="s">
        <v>96</v>
      </c>
      <c r="C729" s="588">
        <v>2</v>
      </c>
      <c r="D729">
        <v>0.01</v>
      </c>
      <c r="E729">
        <v>0.02</v>
      </c>
      <c r="F729" s="403">
        <v>41619.875</v>
      </c>
      <c r="G729">
        <v>1.52068</v>
      </c>
      <c r="H729" s="403">
        <v>41619.92083333333</v>
      </c>
      <c r="I729">
        <v>1.51918</v>
      </c>
      <c r="J729" s="403">
        <v>41619.923611111109</v>
      </c>
      <c r="K729">
        <v>1.5207299999999999</v>
      </c>
      <c r="L729">
        <v>15.000000000001819</v>
      </c>
      <c r="M729">
        <v>15.5</v>
      </c>
      <c r="N729">
        <v>1.1100000000000001</v>
      </c>
      <c r="O729" s="589">
        <v>4.8611111109494232E-2</v>
      </c>
    </row>
    <row r="730" spans="1:15" x14ac:dyDescent="0.2">
      <c r="A730" s="588">
        <v>729</v>
      </c>
      <c r="B730" s="588" t="s">
        <v>97</v>
      </c>
      <c r="C730" s="588">
        <v>1</v>
      </c>
      <c r="D730">
        <v>0.01</v>
      </c>
      <c r="E730">
        <v>0.01</v>
      </c>
      <c r="F730" s="403">
        <v>41620.036111111112</v>
      </c>
      <c r="G730">
        <v>1.52501</v>
      </c>
      <c r="H730" s="403">
        <v>41620.036111111112</v>
      </c>
      <c r="I730">
        <v>1.52501</v>
      </c>
      <c r="J730" s="403">
        <v>41620.061805555553</v>
      </c>
      <c r="K730">
        <v>1.5242100000000001</v>
      </c>
      <c r="L730">
        <v>0</v>
      </c>
      <c r="M730">
        <v>8</v>
      </c>
      <c r="N730">
        <v>0.56000000000000005</v>
      </c>
      <c r="O730" s="589">
        <v>2.569444444088731E-2</v>
      </c>
    </row>
    <row r="731" spans="1:15" x14ac:dyDescent="0.2">
      <c r="A731" s="588">
        <v>730</v>
      </c>
      <c r="B731" s="588" t="s">
        <v>97</v>
      </c>
      <c r="C731" s="588">
        <v>2</v>
      </c>
      <c r="D731">
        <v>0.01</v>
      </c>
      <c r="E731">
        <v>0.02</v>
      </c>
      <c r="F731" s="403">
        <v>41620.936805555553</v>
      </c>
      <c r="G731">
        <v>1.53929</v>
      </c>
      <c r="H731" s="403">
        <v>41621.03125</v>
      </c>
      <c r="I731">
        <v>1.5410600000000001</v>
      </c>
      <c r="J731" s="403">
        <v>41621.065972222219</v>
      </c>
      <c r="K731">
        <v>1.53938</v>
      </c>
      <c r="L731">
        <v>17.700000000000728</v>
      </c>
      <c r="M731">
        <v>16.800000000001091</v>
      </c>
      <c r="N731">
        <v>1.1099999999999999</v>
      </c>
      <c r="O731" s="589">
        <v>0.12916666666569654</v>
      </c>
    </row>
    <row r="732" spans="1:15" x14ac:dyDescent="0.2">
      <c r="A732" s="588">
        <v>731</v>
      </c>
      <c r="B732" s="588" t="s">
        <v>97</v>
      </c>
      <c r="C732" s="588">
        <v>1</v>
      </c>
      <c r="D732">
        <v>0.01</v>
      </c>
      <c r="E732">
        <v>0.01</v>
      </c>
      <c r="F732" s="403">
        <v>41621.068749999999</v>
      </c>
      <c r="G732">
        <v>1.5397700000000001</v>
      </c>
      <c r="H732" s="403">
        <v>41621.068749999999</v>
      </c>
      <c r="I732">
        <v>1.5397700000000001</v>
      </c>
      <c r="J732" s="403">
        <v>41621.118055555555</v>
      </c>
      <c r="K732">
        <v>1.5389699999999999</v>
      </c>
      <c r="L732">
        <v>0</v>
      </c>
      <c r="M732">
        <v>8.000000000001819</v>
      </c>
      <c r="N732">
        <v>0.55000000000000004</v>
      </c>
      <c r="O732" s="589">
        <v>4.9305555556202307E-2</v>
      </c>
    </row>
    <row r="733" spans="1:15" x14ac:dyDescent="0.2">
      <c r="A733" s="588">
        <v>732</v>
      </c>
      <c r="B733" s="588" t="s">
        <v>97</v>
      </c>
      <c r="C733" s="588">
        <v>1</v>
      </c>
      <c r="D733">
        <v>0.01</v>
      </c>
      <c r="E733">
        <v>0.01</v>
      </c>
      <c r="F733" s="403">
        <v>41621.890277777777</v>
      </c>
      <c r="G733">
        <v>1.5338499999999999</v>
      </c>
      <c r="H733" s="403">
        <v>41621.890277777777</v>
      </c>
      <c r="I733">
        <v>1.5338499999999999</v>
      </c>
      <c r="J733" s="403">
        <v>41621.90625</v>
      </c>
      <c r="K733">
        <v>1.53305</v>
      </c>
      <c r="L733">
        <v>0</v>
      </c>
      <c r="M733">
        <v>8</v>
      </c>
      <c r="N733">
        <v>0.56000000000000005</v>
      </c>
      <c r="O733" s="589">
        <v>1.5972222223354038E-2</v>
      </c>
    </row>
    <row r="734" spans="1:15" x14ac:dyDescent="0.2">
      <c r="A734" s="588">
        <v>733</v>
      </c>
      <c r="B734" s="588" t="s">
        <v>96</v>
      </c>
      <c r="C734" s="588">
        <v>1</v>
      </c>
      <c r="D734">
        <v>0.01</v>
      </c>
      <c r="E734">
        <v>0.01</v>
      </c>
      <c r="F734" s="403">
        <v>41621.947222222225</v>
      </c>
      <c r="G734">
        <v>1.5321400000000001</v>
      </c>
      <c r="H734" s="403">
        <v>41621.947222222225</v>
      </c>
      <c r="I734">
        <v>1.5321400000000001</v>
      </c>
      <c r="J734" s="403">
        <v>41621.957638888889</v>
      </c>
      <c r="K734">
        <v>1.53294</v>
      </c>
      <c r="L734">
        <v>0</v>
      </c>
      <c r="M734">
        <v>7.999999999998181</v>
      </c>
      <c r="N734">
        <v>0.55000000000000004</v>
      </c>
      <c r="O734" s="589">
        <v>1.0416666664241347E-2</v>
      </c>
    </row>
    <row r="735" spans="1:15" x14ac:dyDescent="0.2">
      <c r="A735" s="588">
        <v>734</v>
      </c>
      <c r="B735" s="588" t="s">
        <v>97</v>
      </c>
      <c r="C735" s="588">
        <v>1</v>
      </c>
      <c r="D735">
        <v>0.01</v>
      </c>
      <c r="E735">
        <v>0.01</v>
      </c>
      <c r="F735" s="403">
        <v>41654.038194444445</v>
      </c>
      <c r="G735">
        <v>1.5271300000000001</v>
      </c>
      <c r="H735" s="403">
        <v>41654.038194444445</v>
      </c>
      <c r="I735">
        <v>1.5271300000000001</v>
      </c>
      <c r="J735" s="403">
        <v>41654.047222222223</v>
      </c>
      <c r="K735">
        <v>1.52633</v>
      </c>
      <c r="L735">
        <v>0</v>
      </c>
      <c r="M735">
        <v>8.000000000001819</v>
      </c>
      <c r="N735">
        <v>0.55000000000000004</v>
      </c>
      <c r="O735" s="589">
        <v>9.0277777781011537E-3</v>
      </c>
    </row>
    <row r="736" spans="1:15" x14ac:dyDescent="0.2">
      <c r="A736" s="588">
        <v>735</v>
      </c>
      <c r="B736" s="588" t="s">
        <v>97</v>
      </c>
      <c r="C736" s="588">
        <v>1</v>
      </c>
      <c r="D736">
        <v>0.01</v>
      </c>
      <c r="E736">
        <v>0.01</v>
      </c>
      <c r="F736" s="403">
        <v>41654.92291666667</v>
      </c>
      <c r="G736">
        <v>1.52715</v>
      </c>
      <c r="H736" s="403">
        <v>41654.92291666667</v>
      </c>
      <c r="I736">
        <v>1.52715</v>
      </c>
      <c r="J736" s="403">
        <v>41654.932638888888</v>
      </c>
      <c r="K736">
        <v>1.5263500000000001</v>
      </c>
      <c r="L736">
        <v>0</v>
      </c>
      <c r="M736">
        <v>7.999999999998181</v>
      </c>
      <c r="N736">
        <v>0.55000000000000004</v>
      </c>
      <c r="O736" s="589">
        <v>9.7222222175332718E-3</v>
      </c>
    </row>
    <row r="737" spans="1:15" x14ac:dyDescent="0.2">
      <c r="A737" s="588">
        <v>736</v>
      </c>
      <c r="B737" s="588" t="s">
        <v>97</v>
      </c>
      <c r="C737" s="588">
        <v>9</v>
      </c>
      <c r="D737">
        <v>0.08</v>
      </c>
      <c r="E737">
        <v>0.24</v>
      </c>
      <c r="F737" s="403">
        <v>41655.023611111108</v>
      </c>
      <c r="G737">
        <v>1.52701</v>
      </c>
      <c r="H737" s="403">
        <v>41655.472916666666</v>
      </c>
      <c r="I737">
        <v>1.5507299999999999</v>
      </c>
      <c r="J737" s="403">
        <v>41655.793055555558</v>
      </c>
      <c r="K737">
        <v>1.54409</v>
      </c>
      <c r="L737">
        <v>237.19999999999891</v>
      </c>
      <c r="M737">
        <v>66.399999999999636</v>
      </c>
      <c r="N737">
        <v>19.339999999999996</v>
      </c>
      <c r="O737" s="589">
        <v>0.76944444444961846</v>
      </c>
    </row>
    <row r="738" spans="1:15" x14ac:dyDescent="0.2">
      <c r="A738" s="588">
        <v>737</v>
      </c>
      <c r="B738" s="588" t="s">
        <v>97</v>
      </c>
      <c r="C738" s="588">
        <v>1</v>
      </c>
      <c r="D738">
        <v>0.01</v>
      </c>
      <c r="E738">
        <v>0.01</v>
      </c>
      <c r="F738" s="403">
        <v>41656.913888888892</v>
      </c>
      <c r="G738">
        <v>1.54291</v>
      </c>
      <c r="H738" s="403">
        <v>41656.913888888892</v>
      </c>
      <c r="I738">
        <v>1.54291</v>
      </c>
      <c r="J738" s="403">
        <v>41656.92291666667</v>
      </c>
      <c r="K738">
        <v>1.5421100000000001</v>
      </c>
      <c r="L738">
        <v>0</v>
      </c>
      <c r="M738">
        <v>8</v>
      </c>
      <c r="N738">
        <v>0.55000000000000004</v>
      </c>
      <c r="O738" s="589">
        <v>9.0277777781011537E-3</v>
      </c>
    </row>
    <row r="739" spans="1:15" x14ac:dyDescent="0.2">
      <c r="A739" s="588">
        <v>738</v>
      </c>
      <c r="B739" s="588" t="s">
        <v>96</v>
      </c>
      <c r="C739" s="588">
        <v>1</v>
      </c>
      <c r="D739">
        <v>0.01</v>
      </c>
      <c r="E739">
        <v>0.01</v>
      </c>
      <c r="F739" s="403">
        <v>41656.966666666667</v>
      </c>
      <c r="G739">
        <v>1.5416300000000001</v>
      </c>
      <c r="H739" s="403">
        <v>41656.966666666667</v>
      </c>
      <c r="I739">
        <v>1.5416300000000001</v>
      </c>
      <c r="J739" s="403">
        <v>41656.973611111112</v>
      </c>
      <c r="K739">
        <v>1.54243</v>
      </c>
      <c r="L739">
        <v>0</v>
      </c>
      <c r="M739">
        <v>7.999999999998181</v>
      </c>
      <c r="N739">
        <v>0.55000000000000004</v>
      </c>
      <c r="O739" s="589">
        <v>6.9444444452528842E-3</v>
      </c>
    </row>
    <row r="740" spans="1:15" x14ac:dyDescent="0.2">
      <c r="A740" s="588">
        <v>739</v>
      </c>
      <c r="B740" s="588" t="s">
        <v>96</v>
      </c>
      <c r="C740" s="588">
        <v>1</v>
      </c>
      <c r="D740">
        <v>0.01</v>
      </c>
      <c r="E740">
        <v>0.01</v>
      </c>
      <c r="F740" s="403">
        <v>41659.046527777777</v>
      </c>
      <c r="G740">
        <v>1.5419</v>
      </c>
      <c r="H740" s="403">
        <v>41659.046527777777</v>
      </c>
      <c r="I740">
        <v>1.5419</v>
      </c>
      <c r="J740" s="403">
        <v>41659.091666666667</v>
      </c>
      <c r="K740">
        <v>1.5427</v>
      </c>
      <c r="L740">
        <v>0</v>
      </c>
      <c r="M740">
        <v>8</v>
      </c>
      <c r="N740">
        <v>0.55000000000000004</v>
      </c>
      <c r="O740" s="589">
        <v>4.5138888890505768E-2</v>
      </c>
    </row>
    <row r="741" spans="1:15" x14ac:dyDescent="0.2">
      <c r="A741" s="588">
        <v>740</v>
      </c>
      <c r="B741" s="588" t="s">
        <v>96</v>
      </c>
      <c r="C741" s="588">
        <v>1</v>
      </c>
      <c r="D741">
        <v>0.01</v>
      </c>
      <c r="E741">
        <v>0.01</v>
      </c>
      <c r="F741" s="403">
        <v>41660.877083333333</v>
      </c>
      <c r="G741">
        <v>1.5383599999999999</v>
      </c>
      <c r="H741" s="403">
        <v>41660.877083333333</v>
      </c>
      <c r="I741">
        <v>1.5383599999999999</v>
      </c>
      <c r="J741" s="403">
        <v>41660.884027777778</v>
      </c>
      <c r="K741">
        <v>1.5391600000000001</v>
      </c>
      <c r="L741">
        <v>0</v>
      </c>
      <c r="M741">
        <v>8</v>
      </c>
      <c r="N741">
        <v>0.55000000000000004</v>
      </c>
      <c r="O741" s="589">
        <v>6.9444444452528842E-3</v>
      </c>
    </row>
    <row r="742" spans="1:15" x14ac:dyDescent="0.2">
      <c r="A742" s="588">
        <v>741</v>
      </c>
      <c r="B742" s="588" t="s">
        <v>97</v>
      </c>
      <c r="C742" s="588">
        <v>1</v>
      </c>
      <c r="D742">
        <v>0.01</v>
      </c>
      <c r="E742">
        <v>0.01</v>
      </c>
      <c r="F742" s="403">
        <v>41661.02847222222</v>
      </c>
      <c r="G742">
        <v>1.5401400000000001</v>
      </c>
      <c r="H742" s="403">
        <v>41661.02847222222</v>
      </c>
      <c r="I742">
        <v>1.5401400000000001</v>
      </c>
      <c r="J742" s="403">
        <v>41661.070138888892</v>
      </c>
      <c r="K742">
        <v>1.5393399999999999</v>
      </c>
      <c r="L742">
        <v>0</v>
      </c>
      <c r="M742">
        <v>8.000000000001819</v>
      </c>
      <c r="N742">
        <v>0.55000000000000004</v>
      </c>
      <c r="O742" s="589">
        <v>4.1666666671517305E-2</v>
      </c>
    </row>
    <row r="743" spans="1:15" x14ac:dyDescent="0.2">
      <c r="A743" s="588">
        <v>742</v>
      </c>
      <c r="B743" s="588" t="s">
        <v>97</v>
      </c>
      <c r="C743" s="588">
        <v>2</v>
      </c>
      <c r="D743">
        <v>0.01</v>
      </c>
      <c r="E743">
        <v>0.02</v>
      </c>
      <c r="F743" s="403">
        <v>41661.075694444444</v>
      </c>
      <c r="G743">
        <v>1.53965</v>
      </c>
      <c r="H743" s="403">
        <v>41661.089583333334</v>
      </c>
      <c r="I743">
        <v>1.5411699999999999</v>
      </c>
      <c r="J743" s="403">
        <v>41661.104166666664</v>
      </c>
      <c r="K743">
        <v>1.5396099999999999</v>
      </c>
      <c r="L743">
        <v>15.199999999998909</v>
      </c>
      <c r="M743">
        <v>15.600000000000364</v>
      </c>
      <c r="N743">
        <v>1.0900000000000001</v>
      </c>
      <c r="O743" s="589">
        <v>2.8472222220443655E-2</v>
      </c>
    </row>
    <row r="744" spans="1:15" x14ac:dyDescent="0.2">
      <c r="A744" s="588">
        <v>743</v>
      </c>
      <c r="B744" s="588" t="s">
        <v>97</v>
      </c>
      <c r="C744" s="588">
        <v>1</v>
      </c>
      <c r="D744">
        <v>0.01</v>
      </c>
      <c r="E744">
        <v>0.01</v>
      </c>
      <c r="F744" s="403">
        <v>41662.068749999999</v>
      </c>
      <c r="G744">
        <v>1.53207</v>
      </c>
      <c r="H744" s="403">
        <v>41662.068749999999</v>
      </c>
      <c r="I744">
        <v>1.53207</v>
      </c>
      <c r="J744" s="403">
        <v>41662.075694444444</v>
      </c>
      <c r="K744">
        <v>1.5312699999999999</v>
      </c>
      <c r="L744">
        <v>0</v>
      </c>
      <c r="M744">
        <v>8.000000000001819</v>
      </c>
      <c r="N744">
        <v>0.56000000000000005</v>
      </c>
      <c r="O744" s="589">
        <v>6.9444444452528842E-3</v>
      </c>
    </row>
    <row r="745" spans="1:15" x14ac:dyDescent="0.2">
      <c r="A745" s="588">
        <v>744</v>
      </c>
      <c r="B745" s="588" t="s">
        <v>96</v>
      </c>
      <c r="C745" s="588">
        <v>1</v>
      </c>
      <c r="D745">
        <v>0.01</v>
      </c>
      <c r="E745">
        <v>0.01</v>
      </c>
      <c r="F745" s="403">
        <v>41663.027777777781</v>
      </c>
      <c r="G745">
        <v>1.5618000000000001</v>
      </c>
      <c r="H745" s="403">
        <v>41663.027777777781</v>
      </c>
      <c r="I745">
        <v>1.5618000000000001</v>
      </c>
      <c r="J745" s="403">
        <v>41663.035416666666</v>
      </c>
      <c r="K745">
        <v>1.5626</v>
      </c>
      <c r="L745">
        <v>0</v>
      </c>
      <c r="M745">
        <v>8</v>
      </c>
      <c r="N745">
        <v>0.55000000000000004</v>
      </c>
      <c r="O745" s="589">
        <v>7.6388888846850023E-3</v>
      </c>
    </row>
    <row r="746" spans="1:15" x14ac:dyDescent="0.2">
      <c r="A746" s="588">
        <v>745</v>
      </c>
      <c r="B746" s="588" t="s">
        <v>97</v>
      </c>
      <c r="C746" s="588">
        <v>1</v>
      </c>
      <c r="D746">
        <v>0.01</v>
      </c>
      <c r="E746">
        <v>0.01</v>
      </c>
      <c r="F746" s="403">
        <v>41663.885416666664</v>
      </c>
      <c r="G746">
        <v>1.5720400000000001</v>
      </c>
      <c r="H746" s="403">
        <v>41663.885416666664</v>
      </c>
      <c r="I746">
        <v>1.5720400000000001</v>
      </c>
      <c r="J746" s="403">
        <v>41663.89166666667</v>
      </c>
      <c r="K746">
        <v>1.57124</v>
      </c>
      <c r="L746">
        <v>0</v>
      </c>
      <c r="M746">
        <v>8.000000000001819</v>
      </c>
      <c r="N746">
        <v>0.55000000000000004</v>
      </c>
      <c r="O746" s="589">
        <v>6.2500000058207661E-3</v>
      </c>
    </row>
    <row r="747" spans="1:15" x14ac:dyDescent="0.2">
      <c r="A747" s="588">
        <v>746</v>
      </c>
      <c r="B747" s="588" t="s">
        <v>96</v>
      </c>
      <c r="C747" s="588">
        <v>1</v>
      </c>
      <c r="D747">
        <v>0.01</v>
      </c>
      <c r="E747">
        <v>0.01</v>
      </c>
      <c r="F747" s="403">
        <v>41663.916666666664</v>
      </c>
      <c r="G747">
        <v>1.5698000000000001</v>
      </c>
      <c r="H747" s="403">
        <v>41663.916666666664</v>
      </c>
      <c r="I747">
        <v>1.5698000000000001</v>
      </c>
      <c r="J747" s="403">
        <v>41663.919444444444</v>
      </c>
      <c r="K747">
        <v>1.5706</v>
      </c>
      <c r="L747">
        <v>0</v>
      </c>
      <c r="M747">
        <v>8</v>
      </c>
      <c r="N747">
        <v>0.55000000000000004</v>
      </c>
      <c r="O747" s="589">
        <v>2.7777777795563452E-3</v>
      </c>
    </row>
    <row r="748" spans="1:15" x14ac:dyDescent="0.2">
      <c r="A748" s="588">
        <v>747</v>
      </c>
      <c r="B748" s="588" t="s">
        <v>97</v>
      </c>
      <c r="C748" s="588">
        <v>1</v>
      </c>
      <c r="D748">
        <v>0.01</v>
      </c>
      <c r="E748">
        <v>0.01</v>
      </c>
      <c r="F748" s="403">
        <v>41663.947916666664</v>
      </c>
      <c r="G748">
        <v>1.5728899999999999</v>
      </c>
      <c r="H748" s="403">
        <v>41663.947916666664</v>
      </c>
      <c r="I748">
        <v>1.5728899999999999</v>
      </c>
      <c r="J748" s="403">
        <v>41663.95416666667</v>
      </c>
      <c r="K748">
        <v>1.57209</v>
      </c>
      <c r="L748">
        <v>0</v>
      </c>
      <c r="M748">
        <v>8</v>
      </c>
      <c r="N748">
        <v>0.56000000000000005</v>
      </c>
      <c r="O748" s="589">
        <v>6.2500000058207661E-3</v>
      </c>
    </row>
    <row r="749" spans="1:15" x14ac:dyDescent="0.2">
      <c r="A749" s="588">
        <v>748</v>
      </c>
      <c r="B749" s="588" t="s">
        <v>97</v>
      </c>
      <c r="C749" s="588">
        <v>1</v>
      </c>
      <c r="D749">
        <v>0.01</v>
      </c>
      <c r="E749">
        <v>0.01</v>
      </c>
      <c r="F749" s="403">
        <v>41663.958333333336</v>
      </c>
      <c r="G749">
        <v>1.57256</v>
      </c>
      <c r="H749" s="403">
        <v>41663.958333333336</v>
      </c>
      <c r="I749">
        <v>1.57256</v>
      </c>
      <c r="J749" s="403">
        <v>41663.959027777775</v>
      </c>
      <c r="K749">
        <v>1.57176</v>
      </c>
      <c r="L749">
        <v>0</v>
      </c>
      <c r="M749">
        <v>8</v>
      </c>
      <c r="N749">
        <v>0.55000000000000004</v>
      </c>
      <c r="O749" s="589">
        <v>6.9444443943211809E-4</v>
      </c>
    </row>
    <row r="750" spans="1:15" x14ac:dyDescent="0.2">
      <c r="A750" s="588">
        <v>749</v>
      </c>
      <c r="B750" s="588" t="s">
        <v>97</v>
      </c>
      <c r="C750" s="588">
        <v>2</v>
      </c>
      <c r="D750">
        <v>0.01</v>
      </c>
      <c r="E750">
        <v>0.02</v>
      </c>
      <c r="F750" s="403">
        <v>41663.961805555555</v>
      </c>
      <c r="G750">
        <v>1.5727500000000001</v>
      </c>
      <c r="H750" s="403">
        <v>41663.978472222225</v>
      </c>
      <c r="I750">
        <v>1.5743100000000001</v>
      </c>
      <c r="J750" s="403">
        <v>41666.022916666669</v>
      </c>
      <c r="K750">
        <v>1.57273</v>
      </c>
      <c r="L750">
        <v>15.599999999998545</v>
      </c>
      <c r="M750">
        <v>15.800000000001091</v>
      </c>
      <c r="N750">
        <v>1.1200000000000001</v>
      </c>
      <c r="O750" s="589">
        <v>6.1111111113859806E-2</v>
      </c>
    </row>
    <row r="751" spans="1:15" x14ac:dyDescent="0.2">
      <c r="A751" s="588">
        <v>750</v>
      </c>
      <c r="B751" s="588" t="s">
        <v>96</v>
      </c>
      <c r="C751" s="588">
        <v>1</v>
      </c>
      <c r="D751">
        <v>0.01</v>
      </c>
      <c r="E751">
        <v>0.01</v>
      </c>
      <c r="F751" s="403">
        <v>41666.036111111112</v>
      </c>
      <c r="G751">
        <v>1.5732200000000001</v>
      </c>
      <c r="H751" s="403">
        <v>41666.036111111112</v>
      </c>
      <c r="I751">
        <v>1.5732200000000001</v>
      </c>
      <c r="J751" s="403">
        <v>41666.043749999997</v>
      </c>
      <c r="K751">
        <v>1.57402</v>
      </c>
      <c r="L751">
        <v>0</v>
      </c>
      <c r="M751">
        <v>7.999999999998181</v>
      </c>
      <c r="N751">
        <v>0.55000000000000004</v>
      </c>
      <c r="O751" s="589">
        <v>7.6388888846850023E-3</v>
      </c>
    </row>
    <row r="752" spans="1:15" x14ac:dyDescent="0.2">
      <c r="A752" s="588">
        <v>751</v>
      </c>
      <c r="B752" s="588" t="s">
        <v>96</v>
      </c>
      <c r="C752" s="588">
        <v>2</v>
      </c>
      <c r="D752">
        <v>0.01</v>
      </c>
      <c r="E752">
        <v>0.02</v>
      </c>
      <c r="F752" s="403">
        <v>41666.877083333333</v>
      </c>
      <c r="G752">
        <v>1.5621700000000001</v>
      </c>
      <c r="H752" s="403">
        <v>41666.927083333336</v>
      </c>
      <c r="I752">
        <v>1.5606199999999999</v>
      </c>
      <c r="J752" s="403">
        <v>41666.94027777778</v>
      </c>
      <c r="K752">
        <v>1.5622</v>
      </c>
      <c r="L752">
        <v>15.500000000001819</v>
      </c>
      <c r="M752">
        <v>15.800000000001091</v>
      </c>
      <c r="N752">
        <v>1.1100000000000001</v>
      </c>
      <c r="O752" s="589">
        <v>6.3194444446708076E-2</v>
      </c>
    </row>
    <row r="753" spans="1:15" x14ac:dyDescent="0.2">
      <c r="A753" s="588">
        <v>752</v>
      </c>
      <c r="B753" s="588" t="s">
        <v>96</v>
      </c>
      <c r="C753" s="588">
        <v>1</v>
      </c>
      <c r="D753">
        <v>0.01</v>
      </c>
      <c r="E753">
        <v>0.01</v>
      </c>
      <c r="F753" s="403">
        <v>41666.943055555559</v>
      </c>
      <c r="G753">
        <v>1.5621400000000001</v>
      </c>
      <c r="H753" s="403">
        <v>41666.943055555559</v>
      </c>
      <c r="I753">
        <v>1.5621400000000001</v>
      </c>
      <c r="J753" s="403">
        <v>41666.950694444444</v>
      </c>
      <c r="K753">
        <v>1.56294</v>
      </c>
      <c r="L753">
        <v>0</v>
      </c>
      <c r="M753">
        <v>7.999999999998181</v>
      </c>
      <c r="N753">
        <v>0.55000000000000004</v>
      </c>
      <c r="O753" s="589">
        <v>7.6388888846850023E-3</v>
      </c>
    </row>
    <row r="754" spans="1:15" x14ac:dyDescent="0.2">
      <c r="A754" s="588">
        <v>753</v>
      </c>
      <c r="B754" s="588" t="s">
        <v>97</v>
      </c>
      <c r="C754" s="588">
        <v>3</v>
      </c>
      <c r="D754">
        <v>0.01</v>
      </c>
      <c r="E754">
        <v>0.03</v>
      </c>
      <c r="F754" s="403">
        <v>41666.972222222219</v>
      </c>
      <c r="G754">
        <v>1.56315</v>
      </c>
      <c r="H754" s="403">
        <v>41667.076388888891</v>
      </c>
      <c r="I754">
        <v>1.56626</v>
      </c>
      <c r="J754" s="403">
        <v>41667.101388888892</v>
      </c>
      <c r="K754">
        <v>1.56389</v>
      </c>
      <c r="L754">
        <v>31.100000000000364</v>
      </c>
      <c r="M754">
        <v>23.700000000000728</v>
      </c>
      <c r="N754">
        <v>1.69</v>
      </c>
      <c r="O754" s="589">
        <v>0.1291666666729725</v>
      </c>
    </row>
    <row r="755" spans="1:15" x14ac:dyDescent="0.2">
      <c r="A755" s="588">
        <v>754</v>
      </c>
      <c r="B755" s="588" t="s">
        <v>96</v>
      </c>
      <c r="C755" s="588">
        <v>1</v>
      </c>
      <c r="D755">
        <v>0.01</v>
      </c>
      <c r="E755">
        <v>0.01</v>
      </c>
      <c r="F755" s="403">
        <v>41668.025694444441</v>
      </c>
      <c r="G755">
        <v>1.5510600000000001</v>
      </c>
      <c r="H755" s="403">
        <v>41668.025694444441</v>
      </c>
      <c r="I755">
        <v>1.5510600000000001</v>
      </c>
      <c r="J755" s="403">
        <v>41668.027083333334</v>
      </c>
      <c r="K755">
        <v>1.55186</v>
      </c>
      <c r="L755">
        <v>0</v>
      </c>
      <c r="M755">
        <v>8</v>
      </c>
      <c r="N755">
        <v>0.55000000000000004</v>
      </c>
      <c r="O755" s="589">
        <v>1.3888888934161514E-3</v>
      </c>
    </row>
    <row r="756" spans="1:15" x14ac:dyDescent="0.2">
      <c r="A756" s="588">
        <v>755</v>
      </c>
      <c r="B756" s="588" t="s">
        <v>96</v>
      </c>
      <c r="C756" s="588">
        <v>1</v>
      </c>
      <c r="D756">
        <v>0.01</v>
      </c>
      <c r="E756">
        <v>0.01</v>
      </c>
      <c r="F756" s="403">
        <v>41668.051388888889</v>
      </c>
      <c r="G756">
        <v>1.5529200000000001</v>
      </c>
      <c r="H756" s="403">
        <v>41668.051388888889</v>
      </c>
      <c r="I756">
        <v>1.5529200000000001</v>
      </c>
      <c r="J756" s="403">
        <v>41668.055555555555</v>
      </c>
      <c r="K756">
        <v>1.55372</v>
      </c>
      <c r="L756">
        <v>0</v>
      </c>
      <c r="M756">
        <v>8</v>
      </c>
      <c r="N756">
        <v>0.55000000000000004</v>
      </c>
      <c r="O756" s="589">
        <v>4.166666665696539E-3</v>
      </c>
    </row>
    <row r="757" spans="1:15" x14ac:dyDescent="0.2">
      <c r="A757" s="588">
        <v>756</v>
      </c>
      <c r="B757" s="588" t="s">
        <v>97</v>
      </c>
      <c r="C757" s="588">
        <v>1</v>
      </c>
      <c r="D757">
        <v>0.01</v>
      </c>
      <c r="E757">
        <v>0.01</v>
      </c>
      <c r="F757" s="403">
        <v>41668.056250000001</v>
      </c>
      <c r="G757">
        <v>1.5535699999999999</v>
      </c>
      <c r="H757" s="403">
        <v>41668.056250000001</v>
      </c>
      <c r="I757">
        <v>1.5535699999999999</v>
      </c>
      <c r="J757" s="403">
        <v>41668.092361111114</v>
      </c>
      <c r="K757">
        <v>1.55277</v>
      </c>
      <c r="L757">
        <v>0</v>
      </c>
      <c r="M757">
        <v>7.999999999998181</v>
      </c>
      <c r="N757">
        <v>0.55000000000000004</v>
      </c>
      <c r="O757" s="589">
        <v>3.6111111112404615E-2</v>
      </c>
    </row>
    <row r="758" spans="1:15" x14ac:dyDescent="0.2">
      <c r="A758" s="588">
        <v>757</v>
      </c>
      <c r="B758" s="588" t="s">
        <v>96</v>
      </c>
      <c r="C758" s="588">
        <v>3</v>
      </c>
      <c r="D758">
        <v>0.01</v>
      </c>
      <c r="E758">
        <v>0.03</v>
      </c>
      <c r="F758" s="403">
        <v>41668.893750000003</v>
      </c>
      <c r="G758">
        <v>1.5604499999999999</v>
      </c>
      <c r="H758" s="403">
        <v>41668.904166666667</v>
      </c>
      <c r="I758">
        <v>1.5572999999999999</v>
      </c>
      <c r="J758" s="403">
        <v>41668.913194444445</v>
      </c>
      <c r="K758">
        <v>1.5597000000000001</v>
      </c>
      <c r="L758">
        <v>31.5</v>
      </c>
      <c r="M758">
        <v>24.000000000001819</v>
      </c>
      <c r="N758">
        <v>1.66</v>
      </c>
      <c r="O758" s="589">
        <v>1.9444444442342501E-2</v>
      </c>
    </row>
    <row r="759" spans="1:15" x14ac:dyDescent="0.2">
      <c r="A759" s="588">
        <v>758</v>
      </c>
      <c r="B759" s="588" t="s">
        <v>97</v>
      </c>
      <c r="C759" s="588">
        <v>1</v>
      </c>
      <c r="D759">
        <v>0.01</v>
      </c>
      <c r="E759">
        <v>0.01</v>
      </c>
      <c r="F759" s="403">
        <v>41668.940972222219</v>
      </c>
      <c r="G759">
        <v>1.56491</v>
      </c>
      <c r="H759" s="403">
        <v>41668.940972222219</v>
      </c>
      <c r="I759">
        <v>1.56491</v>
      </c>
      <c r="J759" s="403">
        <v>41668.947222222225</v>
      </c>
      <c r="K759">
        <v>1.5641099999999999</v>
      </c>
      <c r="L759">
        <v>0</v>
      </c>
      <c r="M759">
        <v>8.000000000001819</v>
      </c>
      <c r="N759">
        <v>0.56000000000000005</v>
      </c>
      <c r="O759" s="589">
        <v>6.2500000058207661E-3</v>
      </c>
    </row>
    <row r="760" spans="1:15" x14ac:dyDescent="0.2">
      <c r="A760" s="588">
        <v>759</v>
      </c>
      <c r="B760" s="588" t="s">
        <v>97</v>
      </c>
      <c r="C760" s="588">
        <v>1</v>
      </c>
      <c r="D760">
        <v>0.01</v>
      </c>
      <c r="E760">
        <v>0.01</v>
      </c>
      <c r="F760" s="403">
        <v>41668.955555555556</v>
      </c>
      <c r="G760">
        <v>1.56288</v>
      </c>
      <c r="H760" s="403">
        <v>41668.955555555556</v>
      </c>
      <c r="I760">
        <v>1.56288</v>
      </c>
      <c r="J760" s="403">
        <v>41669.059027777781</v>
      </c>
      <c r="K760">
        <v>1.5620799999999999</v>
      </c>
      <c r="L760">
        <v>0</v>
      </c>
      <c r="M760">
        <v>8.000000000001819</v>
      </c>
      <c r="N760">
        <v>0.59</v>
      </c>
      <c r="O760" s="589">
        <v>0.10347222222480923</v>
      </c>
    </row>
    <row r="761" spans="1:15" x14ac:dyDescent="0.2">
      <c r="A761" s="588">
        <v>760</v>
      </c>
      <c r="B761" s="588" t="s">
        <v>96</v>
      </c>
      <c r="C761" s="588">
        <v>1</v>
      </c>
      <c r="D761">
        <v>0.01</v>
      </c>
      <c r="E761">
        <v>0.01</v>
      </c>
      <c r="F761" s="403">
        <v>41668.963888888888</v>
      </c>
      <c r="G761">
        <v>1.5627500000000001</v>
      </c>
      <c r="H761" s="403">
        <v>41668.963888888888</v>
      </c>
      <c r="I761">
        <v>1.5627500000000001</v>
      </c>
      <c r="J761" s="403">
        <v>41668.968055555553</v>
      </c>
      <c r="K761">
        <v>1.56355</v>
      </c>
      <c r="L761">
        <v>0</v>
      </c>
      <c r="M761">
        <v>8</v>
      </c>
      <c r="N761">
        <v>0.55000000000000004</v>
      </c>
      <c r="O761" s="589">
        <v>4.166666665696539E-3</v>
      </c>
    </row>
    <row r="762" spans="1:15" x14ac:dyDescent="0.2">
      <c r="A762" s="588">
        <v>761</v>
      </c>
      <c r="B762" s="588" t="s">
        <v>96</v>
      </c>
      <c r="C762" s="588">
        <v>2</v>
      </c>
      <c r="D762">
        <v>0.01</v>
      </c>
      <c r="E762">
        <v>0.02</v>
      </c>
      <c r="F762" s="403">
        <v>41669.911111111112</v>
      </c>
      <c r="G762">
        <v>1.5429600000000001</v>
      </c>
      <c r="H762" s="403">
        <v>41669.994444444441</v>
      </c>
      <c r="I762">
        <v>1.54138</v>
      </c>
      <c r="J762" s="403">
        <v>41670.038194444445</v>
      </c>
      <c r="K762">
        <v>1.54297</v>
      </c>
      <c r="L762">
        <v>15.800000000001091</v>
      </c>
      <c r="M762">
        <v>15.899999999999636</v>
      </c>
      <c r="N762">
        <v>0.93</v>
      </c>
      <c r="O762" s="589">
        <v>0.12708333333284827</v>
      </c>
    </row>
    <row r="763" spans="1:15" x14ac:dyDescent="0.2">
      <c r="A763" s="588">
        <v>762</v>
      </c>
      <c r="B763" s="588" t="s">
        <v>97</v>
      </c>
      <c r="C763" s="588">
        <v>1</v>
      </c>
      <c r="D763">
        <v>0.01</v>
      </c>
      <c r="E763">
        <v>0.01</v>
      </c>
      <c r="F763" s="403">
        <v>41670.036805555559</v>
      </c>
      <c r="G763">
        <v>1.5427999999999999</v>
      </c>
      <c r="H763" s="403">
        <v>41670.036805555559</v>
      </c>
      <c r="I763">
        <v>1.5427999999999999</v>
      </c>
      <c r="J763" s="403">
        <v>41670.073611111111</v>
      </c>
      <c r="K763">
        <v>1.542</v>
      </c>
      <c r="L763">
        <v>0</v>
      </c>
      <c r="M763">
        <v>8</v>
      </c>
      <c r="N763">
        <v>0.56000000000000005</v>
      </c>
      <c r="O763" s="589">
        <v>3.6805555551836733E-2</v>
      </c>
    </row>
    <row r="764" spans="1:15" x14ac:dyDescent="0.2">
      <c r="A764" s="588">
        <v>763</v>
      </c>
      <c r="B764" s="588" t="s">
        <v>96</v>
      </c>
      <c r="C764" s="588">
        <v>3</v>
      </c>
      <c r="D764">
        <v>0.01</v>
      </c>
      <c r="E764">
        <v>0.03</v>
      </c>
      <c r="F764" s="403">
        <v>41670.875</v>
      </c>
      <c r="G764">
        <v>1.54308</v>
      </c>
      <c r="H764" s="403">
        <v>41673</v>
      </c>
      <c r="I764">
        <v>1.5381800000000001</v>
      </c>
      <c r="J764" s="403">
        <v>41673.193055555559</v>
      </c>
      <c r="K764">
        <v>1.54169</v>
      </c>
      <c r="L764">
        <v>48.999999999998181</v>
      </c>
      <c r="M764">
        <v>35.099999999998545</v>
      </c>
      <c r="N764">
        <v>1.48</v>
      </c>
      <c r="O764" s="589">
        <v>0.31805555555911269</v>
      </c>
    </row>
    <row r="765" spans="1:15" x14ac:dyDescent="0.2">
      <c r="A765" s="588">
        <v>764</v>
      </c>
      <c r="B765" s="588" t="s">
        <v>97</v>
      </c>
      <c r="C765" s="588">
        <v>1</v>
      </c>
      <c r="D765">
        <v>0.01</v>
      </c>
      <c r="E765">
        <v>0.01</v>
      </c>
      <c r="F765" s="403">
        <v>41673.072916666664</v>
      </c>
      <c r="G765">
        <v>1.5410299999999999</v>
      </c>
      <c r="H765" s="403">
        <v>41673.072916666664</v>
      </c>
      <c r="I765">
        <v>1.5410299999999999</v>
      </c>
      <c r="J765" s="403">
        <v>41673.088888888888</v>
      </c>
      <c r="K765">
        <v>1.54023</v>
      </c>
      <c r="L765">
        <v>0</v>
      </c>
      <c r="M765">
        <v>8</v>
      </c>
      <c r="N765">
        <v>0.55000000000000004</v>
      </c>
      <c r="O765" s="589">
        <v>1.5972222223354038E-2</v>
      </c>
    </row>
    <row r="766" spans="1:15" x14ac:dyDescent="0.2">
      <c r="A766" s="588">
        <v>765</v>
      </c>
      <c r="B766" s="588" t="s">
        <v>97</v>
      </c>
      <c r="C766" s="588">
        <v>3</v>
      </c>
      <c r="D766">
        <v>0.01</v>
      </c>
      <c r="E766">
        <v>0.03</v>
      </c>
      <c r="F766" s="403">
        <v>41673.90625</v>
      </c>
      <c r="G766">
        <v>1.5434099999999999</v>
      </c>
      <c r="H766" s="403">
        <v>41673.949305555558</v>
      </c>
      <c r="I766">
        <v>1.5464599999999999</v>
      </c>
      <c r="J766" s="403">
        <v>41674.175694444442</v>
      </c>
      <c r="K766">
        <v>1.54413</v>
      </c>
      <c r="L766">
        <v>30.5</v>
      </c>
      <c r="M766">
        <v>23.300000000001091</v>
      </c>
      <c r="N766">
        <v>1.7000000000000002</v>
      </c>
      <c r="O766" s="589">
        <v>0.2694444444423425</v>
      </c>
    </row>
    <row r="767" spans="1:15" x14ac:dyDescent="0.2">
      <c r="A767" s="588">
        <v>766</v>
      </c>
      <c r="B767" s="588" t="s">
        <v>97</v>
      </c>
      <c r="C767" s="588">
        <v>5</v>
      </c>
      <c r="D767">
        <v>0.02</v>
      </c>
      <c r="E767">
        <v>0.06</v>
      </c>
      <c r="F767" s="403">
        <v>41674.976388888892</v>
      </c>
      <c r="G767">
        <v>1.5131699999999999</v>
      </c>
      <c r="H767" s="403">
        <v>41675.177777777775</v>
      </c>
      <c r="I767">
        <v>1.5216700000000001</v>
      </c>
      <c r="J767" s="403">
        <v>41675.368055555555</v>
      </c>
      <c r="K767">
        <v>1.51667</v>
      </c>
      <c r="L767">
        <v>85.000000000001819</v>
      </c>
      <c r="M767">
        <v>50.000000000001819</v>
      </c>
      <c r="N767">
        <v>4.1500000000000004</v>
      </c>
      <c r="O767" s="589">
        <v>0.39166666666278616</v>
      </c>
    </row>
    <row r="768" spans="1:15" x14ac:dyDescent="0.2">
      <c r="A768" s="588">
        <v>767</v>
      </c>
      <c r="B768" s="588" t="s">
        <v>96</v>
      </c>
      <c r="C768" s="588">
        <v>1</v>
      </c>
      <c r="D768">
        <v>0.01</v>
      </c>
      <c r="E768">
        <v>0.01</v>
      </c>
      <c r="F768" s="403">
        <v>41675.065972222219</v>
      </c>
      <c r="G768">
        <v>1.5148699999999999</v>
      </c>
      <c r="H768" s="403">
        <v>41675.065972222219</v>
      </c>
      <c r="I768">
        <v>1.5148699999999999</v>
      </c>
      <c r="J768" s="403">
        <v>41675.070138888892</v>
      </c>
      <c r="K768">
        <v>1.5156700000000001</v>
      </c>
      <c r="L768">
        <v>0</v>
      </c>
      <c r="M768">
        <v>8.000000000001819</v>
      </c>
      <c r="N768">
        <v>0.55000000000000004</v>
      </c>
      <c r="O768" s="589">
        <v>4.1666666729724966E-3</v>
      </c>
    </row>
    <row r="769" spans="1:15" x14ac:dyDescent="0.2">
      <c r="A769" s="588">
        <v>768</v>
      </c>
      <c r="B769" s="588" t="s">
        <v>97</v>
      </c>
      <c r="C769" s="588">
        <v>1</v>
      </c>
      <c r="D769">
        <v>0.01</v>
      </c>
      <c r="E769">
        <v>0.01</v>
      </c>
      <c r="F769" s="403">
        <v>41675.916666666664</v>
      </c>
      <c r="G769">
        <v>1.5193099999999999</v>
      </c>
      <c r="H769" s="403">
        <v>41675.916666666664</v>
      </c>
      <c r="I769">
        <v>1.5193099999999999</v>
      </c>
      <c r="J769" s="403">
        <v>41675.944444444445</v>
      </c>
      <c r="K769">
        <v>1.51851</v>
      </c>
      <c r="L769">
        <v>0</v>
      </c>
      <c r="M769">
        <v>7.999999999998181</v>
      </c>
      <c r="N769">
        <v>0.55000000000000004</v>
      </c>
      <c r="O769" s="589">
        <v>2.7777777781011537E-2</v>
      </c>
    </row>
    <row r="770" spans="1:15" x14ac:dyDescent="0.2">
      <c r="A770" s="588">
        <v>769</v>
      </c>
      <c r="B770" s="588" t="s">
        <v>96</v>
      </c>
      <c r="C770" s="588">
        <v>6</v>
      </c>
      <c r="D770">
        <v>0.02</v>
      </c>
      <c r="E770">
        <v>0.08</v>
      </c>
      <c r="F770" s="403">
        <v>41676.03402777778</v>
      </c>
      <c r="G770">
        <v>1.5172600000000001</v>
      </c>
      <c r="H770" s="403">
        <v>41676.634722222225</v>
      </c>
      <c r="I770">
        <v>1.5051399999999999</v>
      </c>
      <c r="J770" s="403">
        <v>41676.649305555555</v>
      </c>
      <c r="K770">
        <v>1.5113000000000001</v>
      </c>
      <c r="L770">
        <v>121.20000000000073</v>
      </c>
      <c r="M770">
        <v>61.600000000000364</v>
      </c>
      <c r="N770">
        <v>5.3199999999999994</v>
      </c>
      <c r="O770" s="589">
        <v>0.61527777777519077</v>
      </c>
    </row>
    <row r="771" spans="1:15" x14ac:dyDescent="0.2">
      <c r="A771" s="588">
        <v>770</v>
      </c>
      <c r="B771" s="588" t="s">
        <v>97</v>
      </c>
      <c r="C771" s="588">
        <v>2</v>
      </c>
      <c r="D771">
        <v>0.01</v>
      </c>
      <c r="E771">
        <v>0.02</v>
      </c>
      <c r="F771" s="403">
        <v>41676.950694444444</v>
      </c>
      <c r="G771">
        <v>1.5167600000000001</v>
      </c>
      <c r="H771" s="403">
        <v>41677.034722222219</v>
      </c>
      <c r="I771">
        <v>1.5183599999999999</v>
      </c>
      <c r="J771" s="403">
        <v>41677.104166666664</v>
      </c>
      <c r="K771">
        <v>1.5167600000000001</v>
      </c>
      <c r="L771">
        <v>15.999999999998181</v>
      </c>
      <c r="M771">
        <v>15.999999999998181</v>
      </c>
      <c r="N771">
        <v>1.1200000000000001</v>
      </c>
      <c r="O771" s="589">
        <v>0.15347222222044365</v>
      </c>
    </row>
    <row r="772" spans="1:15" x14ac:dyDescent="0.2">
      <c r="A772" s="588">
        <v>771</v>
      </c>
      <c r="B772" s="588" t="s">
        <v>97</v>
      </c>
      <c r="C772" s="588">
        <v>1</v>
      </c>
      <c r="D772">
        <v>0.01</v>
      </c>
      <c r="E772">
        <v>0.01</v>
      </c>
      <c r="F772" s="403">
        <v>41677.9375</v>
      </c>
      <c r="G772">
        <v>1.5215099999999999</v>
      </c>
      <c r="H772" s="403">
        <v>41677.9375</v>
      </c>
      <c r="I772">
        <v>1.5215099999999999</v>
      </c>
      <c r="J772" s="403">
        <v>41677.96875</v>
      </c>
      <c r="K772">
        <v>1.52071</v>
      </c>
      <c r="L772">
        <v>0</v>
      </c>
      <c r="M772">
        <v>7.999999999998181</v>
      </c>
      <c r="N772">
        <v>0.55000000000000004</v>
      </c>
      <c r="O772" s="589">
        <v>3.125E-2</v>
      </c>
    </row>
    <row r="773" spans="1:15" x14ac:dyDescent="0.2">
      <c r="A773" s="588">
        <v>772</v>
      </c>
      <c r="B773" s="588" t="s">
        <v>97</v>
      </c>
      <c r="C773" s="588">
        <v>3</v>
      </c>
      <c r="D773">
        <v>0.01</v>
      </c>
      <c r="E773">
        <v>0.03</v>
      </c>
      <c r="F773" s="403">
        <v>41677.972916666666</v>
      </c>
      <c r="G773">
        <v>1.5210699999999999</v>
      </c>
      <c r="H773" s="403">
        <v>41680.132638888892</v>
      </c>
      <c r="I773">
        <v>1.5241100000000001</v>
      </c>
      <c r="J773" s="403">
        <v>41680.15902777778</v>
      </c>
      <c r="K773">
        <v>1.52179</v>
      </c>
      <c r="L773">
        <v>30.400000000001455</v>
      </c>
      <c r="M773">
        <v>23.200000000000728</v>
      </c>
      <c r="N773">
        <v>1.6800000000000002</v>
      </c>
      <c r="O773" s="589">
        <v>0.18611111111385981</v>
      </c>
    </row>
    <row r="774" spans="1:15" x14ac:dyDescent="0.2">
      <c r="A774" s="588">
        <v>773</v>
      </c>
      <c r="B774" s="588" t="s">
        <v>97</v>
      </c>
      <c r="C774" s="588">
        <v>1</v>
      </c>
      <c r="D774">
        <v>0.01</v>
      </c>
      <c r="E774">
        <v>0.01</v>
      </c>
      <c r="F774" s="403">
        <v>41680.906944444447</v>
      </c>
      <c r="G774">
        <v>1.5258799999999999</v>
      </c>
      <c r="H774" s="403">
        <v>41680.906944444447</v>
      </c>
      <c r="I774">
        <v>1.5258799999999999</v>
      </c>
      <c r="J774" s="403">
        <v>41680.914583333331</v>
      </c>
      <c r="K774">
        <v>1.52508</v>
      </c>
      <c r="L774">
        <v>0</v>
      </c>
      <c r="M774">
        <v>8</v>
      </c>
      <c r="N774">
        <v>0.56000000000000005</v>
      </c>
      <c r="O774" s="589">
        <v>7.6388888846850023E-3</v>
      </c>
    </row>
    <row r="775" spans="1:15" x14ac:dyDescent="0.2">
      <c r="A775" s="588">
        <v>774</v>
      </c>
      <c r="B775" s="588" t="s">
        <v>97</v>
      </c>
      <c r="C775" s="588">
        <v>1</v>
      </c>
      <c r="D775">
        <v>0.01</v>
      </c>
      <c r="E775">
        <v>0.01</v>
      </c>
      <c r="F775" s="403">
        <v>41681.036805555559</v>
      </c>
      <c r="G775">
        <v>1.52582</v>
      </c>
      <c r="H775" s="403">
        <v>41681.036805555559</v>
      </c>
      <c r="I775">
        <v>1.52582</v>
      </c>
      <c r="J775" s="403">
        <v>41681.085416666669</v>
      </c>
      <c r="K775">
        <v>1.52502</v>
      </c>
      <c r="L775">
        <v>0</v>
      </c>
      <c r="M775">
        <v>7.999999999998181</v>
      </c>
      <c r="N775">
        <v>0.56000000000000005</v>
      </c>
      <c r="O775" s="589">
        <v>4.8611111109494232E-2</v>
      </c>
    </row>
    <row r="776" spans="1:15" x14ac:dyDescent="0.2">
      <c r="A776" s="588">
        <v>775</v>
      </c>
      <c r="B776" s="588" t="s">
        <v>97</v>
      </c>
      <c r="C776" s="588">
        <v>2</v>
      </c>
      <c r="D776">
        <v>0.01</v>
      </c>
      <c r="E776">
        <v>0.02</v>
      </c>
      <c r="F776" s="403">
        <v>41682.046527777777</v>
      </c>
      <c r="G776">
        <v>1.5102599999999999</v>
      </c>
      <c r="H776" s="403">
        <v>41682.064583333333</v>
      </c>
      <c r="I776">
        <v>1.5117700000000001</v>
      </c>
      <c r="J776" s="403">
        <v>41682.101388888892</v>
      </c>
      <c r="K776">
        <v>1.5102199999999999</v>
      </c>
      <c r="L776">
        <v>15.100000000002183</v>
      </c>
      <c r="M776">
        <v>15.500000000001819</v>
      </c>
      <c r="N776">
        <v>1.1000000000000001</v>
      </c>
      <c r="O776" s="589">
        <v>5.4861111115314998E-2</v>
      </c>
    </row>
    <row r="777" spans="1:15" x14ac:dyDescent="0.2">
      <c r="A777" s="588">
        <v>776</v>
      </c>
      <c r="B777" s="588" t="s">
        <v>96</v>
      </c>
      <c r="C777" s="588">
        <v>1</v>
      </c>
      <c r="D777">
        <v>0.01</v>
      </c>
      <c r="E777">
        <v>0.01</v>
      </c>
      <c r="F777" s="403">
        <v>41682.911805555559</v>
      </c>
      <c r="G777">
        <v>1.5048900000000001</v>
      </c>
      <c r="H777" s="403">
        <v>41682.911805555559</v>
      </c>
      <c r="I777">
        <v>1.5048900000000001</v>
      </c>
      <c r="J777" s="403">
        <v>41682.925694444442</v>
      </c>
      <c r="K777">
        <v>1.50569</v>
      </c>
      <c r="L777">
        <v>0</v>
      </c>
      <c r="M777">
        <v>7.999999999998181</v>
      </c>
      <c r="N777">
        <v>0.55000000000000004</v>
      </c>
      <c r="O777" s="589">
        <v>1.3888888883229811E-2</v>
      </c>
    </row>
    <row r="778" spans="1:15" x14ac:dyDescent="0.2">
      <c r="A778" s="588">
        <v>777</v>
      </c>
      <c r="B778" s="588" t="s">
        <v>97</v>
      </c>
      <c r="C778" s="588">
        <v>2</v>
      </c>
      <c r="D778">
        <v>0.01</v>
      </c>
      <c r="E778">
        <v>0.02</v>
      </c>
      <c r="F778" s="403">
        <v>41683.025000000001</v>
      </c>
      <c r="G778">
        <v>1.5072000000000001</v>
      </c>
      <c r="H778" s="403">
        <v>41683.03125</v>
      </c>
      <c r="I778">
        <v>1.5087200000000001</v>
      </c>
      <c r="J778" s="403">
        <v>41683.054166666669</v>
      </c>
      <c r="K778">
        <v>1.5071600000000001</v>
      </c>
      <c r="L778">
        <v>15.199999999998909</v>
      </c>
      <c r="M778">
        <v>15.600000000000364</v>
      </c>
      <c r="N778">
        <v>1.0900000000000001</v>
      </c>
      <c r="O778" s="589">
        <v>2.9166666667151731E-2</v>
      </c>
    </row>
    <row r="779" spans="1:15" x14ac:dyDescent="0.2">
      <c r="A779" s="588">
        <v>778</v>
      </c>
      <c r="B779" s="588" t="s">
        <v>96</v>
      </c>
      <c r="C779" s="588">
        <v>1</v>
      </c>
      <c r="D779">
        <v>0.01</v>
      </c>
      <c r="E779">
        <v>0.01</v>
      </c>
      <c r="F779" s="403">
        <v>41683.081250000003</v>
      </c>
      <c r="G779">
        <v>1.5061100000000001</v>
      </c>
      <c r="H779" s="403">
        <v>41683.081250000003</v>
      </c>
      <c r="I779">
        <v>1.5061100000000001</v>
      </c>
      <c r="J779" s="403">
        <v>41683.103472222225</v>
      </c>
      <c r="K779">
        <v>1.50691</v>
      </c>
      <c r="L779">
        <v>0</v>
      </c>
      <c r="M779">
        <v>8</v>
      </c>
      <c r="N779">
        <v>0.55000000000000004</v>
      </c>
      <c r="O779" s="589">
        <v>2.2222222221898846E-2</v>
      </c>
    </row>
    <row r="780" spans="1:15" x14ac:dyDescent="0.2">
      <c r="A780" s="588">
        <v>779</v>
      </c>
      <c r="B780" s="588" t="s">
        <v>96</v>
      </c>
      <c r="C780" s="588">
        <v>3</v>
      </c>
      <c r="D780">
        <v>0.01</v>
      </c>
      <c r="E780">
        <v>0.03</v>
      </c>
      <c r="F780" s="403">
        <v>41684.0625</v>
      </c>
      <c r="G780">
        <v>1.5223</v>
      </c>
      <c r="H780" s="403">
        <v>41684.095138888886</v>
      </c>
      <c r="I780">
        <v>1.51929</v>
      </c>
      <c r="J780" s="403">
        <v>41684.097222222219</v>
      </c>
      <c r="K780">
        <v>1.52159</v>
      </c>
      <c r="L780">
        <v>30.100000000000364</v>
      </c>
      <c r="M780">
        <v>23</v>
      </c>
      <c r="N780">
        <v>1.6400000000000001</v>
      </c>
      <c r="O780" s="589">
        <v>3.4722222218988463E-2</v>
      </c>
    </row>
    <row r="781" spans="1:15" x14ac:dyDescent="0.2">
      <c r="A781" s="588">
        <v>780</v>
      </c>
      <c r="B781" s="588" t="s">
        <v>96</v>
      </c>
      <c r="C781" s="588">
        <v>1</v>
      </c>
      <c r="D781">
        <v>0.01</v>
      </c>
      <c r="E781">
        <v>0.01</v>
      </c>
      <c r="F781" s="403">
        <v>41684.89166666667</v>
      </c>
      <c r="G781">
        <v>1.5157799999999999</v>
      </c>
      <c r="H781" s="403">
        <v>41684.89166666667</v>
      </c>
      <c r="I781">
        <v>1.5157799999999999</v>
      </c>
      <c r="J781" s="403">
        <v>41684.926388888889</v>
      </c>
      <c r="K781">
        <v>1.51658</v>
      </c>
      <c r="L781">
        <v>0</v>
      </c>
      <c r="M781">
        <v>8.000000000001819</v>
      </c>
      <c r="N781">
        <v>0.56000000000000005</v>
      </c>
      <c r="O781" s="589">
        <v>3.4722222218988463E-2</v>
      </c>
    </row>
    <row r="782" spans="1:15" x14ac:dyDescent="0.2">
      <c r="A782" s="588">
        <v>781</v>
      </c>
      <c r="B782" s="588" t="s">
        <v>96</v>
      </c>
      <c r="C782" s="588">
        <v>2</v>
      </c>
      <c r="D782">
        <v>0.01</v>
      </c>
      <c r="E782">
        <v>0.02</v>
      </c>
      <c r="F782" s="403">
        <v>41684.972916666666</v>
      </c>
      <c r="G782">
        <v>1.5157</v>
      </c>
      <c r="H782" s="403">
        <v>41687</v>
      </c>
      <c r="I782">
        <v>1.5127900000000001</v>
      </c>
      <c r="J782" s="403">
        <v>41687.104166666664</v>
      </c>
      <c r="K782">
        <v>1.51505</v>
      </c>
      <c r="L782">
        <v>29.099999999998545</v>
      </c>
      <c r="M782">
        <v>22.599999999998545</v>
      </c>
      <c r="N782">
        <v>1.02</v>
      </c>
      <c r="O782" s="589">
        <v>0.13124999999854481</v>
      </c>
    </row>
    <row r="783" spans="1:15" x14ac:dyDescent="0.2">
      <c r="A783" s="588">
        <v>782</v>
      </c>
      <c r="B783" s="588" t="s">
        <v>96</v>
      </c>
      <c r="C783" s="588">
        <v>2</v>
      </c>
      <c r="D783">
        <v>0.01</v>
      </c>
      <c r="E783">
        <v>0.02</v>
      </c>
      <c r="F783" s="403">
        <v>41687.877083333333</v>
      </c>
      <c r="G783">
        <v>1.51752</v>
      </c>
      <c r="H783" s="403">
        <v>41688.025000000001</v>
      </c>
      <c r="I783">
        <v>1.5159899999999999</v>
      </c>
      <c r="J783" s="403">
        <v>41688.104166666664</v>
      </c>
      <c r="K783">
        <v>1.51756</v>
      </c>
      <c r="L783">
        <v>15.299999999999272</v>
      </c>
      <c r="M783">
        <v>15.700000000000728</v>
      </c>
      <c r="N783">
        <v>1.03</v>
      </c>
      <c r="O783" s="589">
        <v>0.22708333333139308</v>
      </c>
    </row>
    <row r="784" spans="1:15" x14ac:dyDescent="0.2">
      <c r="A784" s="588">
        <v>783</v>
      </c>
      <c r="B784" s="588" t="s">
        <v>97</v>
      </c>
      <c r="C784" s="588">
        <v>4</v>
      </c>
      <c r="D784">
        <v>0.01</v>
      </c>
      <c r="E784">
        <v>0.04</v>
      </c>
      <c r="F784" s="403">
        <v>41688.967361111114</v>
      </c>
      <c r="G784">
        <v>1.5236700000000001</v>
      </c>
      <c r="H784" s="403">
        <v>41689.120138888888</v>
      </c>
      <c r="I784">
        <v>1.52904</v>
      </c>
      <c r="J784" s="403">
        <v>41689.336805555555</v>
      </c>
      <c r="K784">
        <v>1.5252699999999999</v>
      </c>
      <c r="L784">
        <v>53.699999999998909</v>
      </c>
      <c r="M784">
        <v>37.700000000000728</v>
      </c>
      <c r="N784">
        <v>2.46</v>
      </c>
      <c r="O784" s="589">
        <v>0.36944444444088731</v>
      </c>
    </row>
    <row r="785" spans="1:15" x14ac:dyDescent="0.2">
      <c r="A785" s="588">
        <v>784</v>
      </c>
      <c r="B785" s="588" t="s">
        <v>96</v>
      </c>
      <c r="C785" s="588">
        <v>1</v>
      </c>
      <c r="D785">
        <v>0.01</v>
      </c>
      <c r="E785">
        <v>0.01</v>
      </c>
      <c r="F785" s="403">
        <v>41689.875694444447</v>
      </c>
      <c r="G785">
        <v>1.5226</v>
      </c>
      <c r="H785" s="403">
        <v>41689.875694444447</v>
      </c>
      <c r="I785">
        <v>1.5226</v>
      </c>
      <c r="J785" s="403">
        <v>41689.875694444447</v>
      </c>
      <c r="K785">
        <v>1.5234000000000001</v>
      </c>
      <c r="L785">
        <v>0</v>
      </c>
      <c r="M785">
        <v>8</v>
      </c>
      <c r="N785">
        <v>0.55000000000000004</v>
      </c>
      <c r="O785" s="589">
        <v>0</v>
      </c>
    </row>
    <row r="786" spans="1:15" x14ac:dyDescent="0.2">
      <c r="A786" s="588">
        <v>785</v>
      </c>
      <c r="B786" s="588" t="s">
        <v>96</v>
      </c>
      <c r="C786" s="588">
        <v>1</v>
      </c>
      <c r="D786">
        <v>0.01</v>
      </c>
      <c r="E786">
        <v>0.01</v>
      </c>
      <c r="F786" s="403">
        <v>41689.875694444447</v>
      </c>
      <c r="G786">
        <v>1.5235700000000001</v>
      </c>
      <c r="H786" s="403">
        <v>41689.875694444447</v>
      </c>
      <c r="I786">
        <v>1.5235700000000001</v>
      </c>
      <c r="J786" s="403">
        <v>41689.876388888886</v>
      </c>
      <c r="K786">
        <v>1.52437</v>
      </c>
      <c r="L786">
        <v>0</v>
      </c>
      <c r="M786">
        <v>8</v>
      </c>
      <c r="N786">
        <v>0.55000000000000004</v>
      </c>
      <c r="O786" s="589">
        <v>6.9444443943211809E-4</v>
      </c>
    </row>
    <row r="787" spans="1:15" x14ac:dyDescent="0.2">
      <c r="A787" s="588">
        <v>786</v>
      </c>
      <c r="B787" s="588" t="s">
        <v>97</v>
      </c>
      <c r="C787" s="588">
        <v>1</v>
      </c>
      <c r="D787">
        <v>0.01</v>
      </c>
      <c r="E787">
        <v>0.01</v>
      </c>
      <c r="F787" s="403">
        <v>41689.906944444447</v>
      </c>
      <c r="G787">
        <v>1.5258799999999999</v>
      </c>
      <c r="H787" s="403">
        <v>41689.906944444447</v>
      </c>
      <c r="I787">
        <v>1.5258799999999999</v>
      </c>
      <c r="J787" s="403">
        <v>41689.979861111111</v>
      </c>
      <c r="K787">
        <v>1.52508</v>
      </c>
      <c r="L787">
        <v>0</v>
      </c>
      <c r="M787">
        <v>8</v>
      </c>
      <c r="N787">
        <v>0.56000000000000005</v>
      </c>
      <c r="O787" s="589">
        <v>7.2916666664241347E-2</v>
      </c>
    </row>
    <row r="788" spans="1:15" x14ac:dyDescent="0.2">
      <c r="A788" s="588">
        <v>787</v>
      </c>
      <c r="B788" s="588" t="s">
        <v>96</v>
      </c>
      <c r="C788" s="588">
        <v>1</v>
      </c>
      <c r="D788">
        <v>0.01</v>
      </c>
      <c r="E788">
        <v>0.01</v>
      </c>
      <c r="F788" s="403">
        <v>41690.071527777778</v>
      </c>
      <c r="G788">
        <v>1.52566</v>
      </c>
      <c r="H788" s="403">
        <v>41690.071527777778</v>
      </c>
      <c r="I788">
        <v>1.52566</v>
      </c>
      <c r="J788" s="403">
        <v>41690.082638888889</v>
      </c>
      <c r="K788">
        <v>1.5264599999999999</v>
      </c>
      <c r="L788">
        <v>0</v>
      </c>
      <c r="M788">
        <v>7.999999999998181</v>
      </c>
      <c r="N788">
        <v>0.55000000000000004</v>
      </c>
      <c r="O788" s="589">
        <v>1.1111111110949423E-2</v>
      </c>
    </row>
    <row r="789" spans="1:15" x14ac:dyDescent="0.2">
      <c r="A789" s="588">
        <v>788</v>
      </c>
      <c r="B789" s="588" t="s">
        <v>96</v>
      </c>
      <c r="C789" s="588">
        <v>1</v>
      </c>
      <c r="D789">
        <v>0.01</v>
      </c>
      <c r="E789">
        <v>0.01</v>
      </c>
      <c r="F789" s="403">
        <v>41690.953472222223</v>
      </c>
      <c r="G789">
        <v>1.52146</v>
      </c>
      <c r="H789" s="403">
        <v>41690.953472222223</v>
      </c>
      <c r="I789">
        <v>1.52146</v>
      </c>
      <c r="J789" s="403">
        <v>41690.957638888889</v>
      </c>
      <c r="K789">
        <v>1.5222599999999999</v>
      </c>
      <c r="L789">
        <v>0</v>
      </c>
      <c r="M789">
        <v>8</v>
      </c>
      <c r="N789">
        <v>0.56000000000000005</v>
      </c>
      <c r="O789" s="589">
        <v>4.166666665696539E-3</v>
      </c>
    </row>
    <row r="790" spans="1:15" x14ac:dyDescent="0.2">
      <c r="A790" s="588">
        <v>789</v>
      </c>
      <c r="B790" s="588" t="s">
        <v>96</v>
      </c>
      <c r="C790" s="588">
        <v>2</v>
      </c>
      <c r="D790">
        <v>0.01</v>
      </c>
      <c r="E790">
        <v>0.02</v>
      </c>
      <c r="F790" s="403">
        <v>41694.05972222222</v>
      </c>
      <c r="G790">
        <v>1.53091</v>
      </c>
      <c r="H790" s="403">
        <v>41694.086805555555</v>
      </c>
      <c r="I790">
        <v>1.5294000000000001</v>
      </c>
      <c r="J790" s="403">
        <v>41694.111111111109</v>
      </c>
      <c r="K790">
        <v>1.5309600000000001</v>
      </c>
      <c r="L790">
        <v>15.099999999998545</v>
      </c>
      <c r="M790">
        <v>15.599999999998545</v>
      </c>
      <c r="N790">
        <v>1.1100000000000001</v>
      </c>
      <c r="O790" s="589">
        <v>5.1388888889050577E-2</v>
      </c>
    </row>
    <row r="791" spans="1:15" x14ac:dyDescent="0.2">
      <c r="A791" s="588">
        <v>790</v>
      </c>
      <c r="B791" s="588" t="s">
        <v>97</v>
      </c>
      <c r="C791" s="588">
        <v>1</v>
      </c>
      <c r="D791">
        <v>0.01</v>
      </c>
      <c r="E791">
        <v>0.01</v>
      </c>
      <c r="F791" s="403">
        <v>41694.93472222222</v>
      </c>
      <c r="G791">
        <v>1.52014</v>
      </c>
      <c r="H791" s="403">
        <v>41694.93472222222</v>
      </c>
      <c r="I791">
        <v>1.52014</v>
      </c>
      <c r="J791" s="403">
        <v>41695.006944444445</v>
      </c>
      <c r="K791">
        <v>1.5193399999999999</v>
      </c>
      <c r="L791">
        <v>0</v>
      </c>
      <c r="M791">
        <v>8</v>
      </c>
      <c r="N791">
        <v>0.56999999999999995</v>
      </c>
      <c r="O791" s="589">
        <v>7.2222222224809229E-2</v>
      </c>
    </row>
    <row r="792" spans="1:15" x14ac:dyDescent="0.2">
      <c r="A792" s="588">
        <v>791</v>
      </c>
      <c r="B792" s="588" t="s">
        <v>97</v>
      </c>
      <c r="C792" s="588">
        <v>1</v>
      </c>
      <c r="D792">
        <v>0.01</v>
      </c>
      <c r="E792">
        <v>0.01</v>
      </c>
      <c r="F792" s="403">
        <v>41695.052083333336</v>
      </c>
      <c r="G792">
        <v>1.52077</v>
      </c>
      <c r="H792" s="403">
        <v>41695.052083333336</v>
      </c>
      <c r="I792">
        <v>1.52077</v>
      </c>
      <c r="J792" s="403">
        <v>41695.054861111108</v>
      </c>
      <c r="K792">
        <v>1.51997</v>
      </c>
      <c r="L792">
        <v>0</v>
      </c>
      <c r="M792">
        <v>7.999999999998181</v>
      </c>
      <c r="N792">
        <v>0.55000000000000004</v>
      </c>
      <c r="O792" s="589">
        <v>2.7777777722803876E-3</v>
      </c>
    </row>
    <row r="793" spans="1:15" x14ac:dyDescent="0.2">
      <c r="A793" s="588">
        <v>792</v>
      </c>
      <c r="B793" s="588" t="s">
        <v>97</v>
      </c>
      <c r="C793" s="588">
        <v>4</v>
      </c>
      <c r="D793">
        <v>0.01</v>
      </c>
      <c r="E793">
        <v>0.04</v>
      </c>
      <c r="F793" s="403">
        <v>41695.879166666666</v>
      </c>
      <c r="G793">
        <v>1.52372</v>
      </c>
      <c r="H793" s="403">
        <v>41696.089583333334</v>
      </c>
      <c r="I793">
        <v>1.5291600000000001</v>
      </c>
      <c r="J793" s="403">
        <v>41696.287499999999</v>
      </c>
      <c r="K793">
        <v>1.5253399999999999</v>
      </c>
      <c r="L793">
        <v>54.400000000001455</v>
      </c>
      <c r="M793">
        <v>38.200000000000728</v>
      </c>
      <c r="N793">
        <v>2.52</v>
      </c>
      <c r="O793" s="589">
        <v>0.40833333333284827</v>
      </c>
    </row>
    <row r="794" spans="1:15" x14ac:dyDescent="0.2">
      <c r="A794" s="588">
        <v>793</v>
      </c>
      <c r="B794" s="588" t="s">
        <v>97</v>
      </c>
      <c r="C794" s="588">
        <v>1</v>
      </c>
      <c r="D794">
        <v>0.01</v>
      </c>
      <c r="E794">
        <v>0.01</v>
      </c>
      <c r="F794" s="403">
        <v>41696.885416666664</v>
      </c>
      <c r="G794">
        <v>1.5278099999999999</v>
      </c>
      <c r="H794" s="403">
        <v>41696.885416666664</v>
      </c>
      <c r="I794">
        <v>1.5278099999999999</v>
      </c>
      <c r="J794" s="403">
        <v>41696.90347222222</v>
      </c>
      <c r="K794">
        <v>1.52701</v>
      </c>
      <c r="L794">
        <v>0</v>
      </c>
      <c r="M794">
        <v>7.999999999998181</v>
      </c>
      <c r="N794">
        <v>0.55000000000000004</v>
      </c>
      <c r="O794" s="589">
        <v>1.8055555556202307E-2</v>
      </c>
    </row>
    <row r="795" spans="1:15" x14ac:dyDescent="0.2">
      <c r="A795" s="588">
        <v>794</v>
      </c>
      <c r="B795" s="588" t="s">
        <v>96</v>
      </c>
      <c r="C795" s="588">
        <v>1</v>
      </c>
      <c r="D795">
        <v>0.01</v>
      </c>
      <c r="E795">
        <v>0.01</v>
      </c>
      <c r="F795" s="403">
        <v>41696.958333333336</v>
      </c>
      <c r="G795">
        <v>1.5264500000000001</v>
      </c>
      <c r="H795" s="403">
        <v>41696.958333333336</v>
      </c>
      <c r="I795">
        <v>1.5264500000000001</v>
      </c>
      <c r="J795" s="403">
        <v>41697.021527777775</v>
      </c>
      <c r="K795">
        <v>1.52725</v>
      </c>
      <c r="L795">
        <v>0</v>
      </c>
      <c r="M795">
        <v>8</v>
      </c>
      <c r="N795">
        <v>0.28000000000000003</v>
      </c>
      <c r="O795" s="589">
        <v>6.3194444439432118E-2</v>
      </c>
    </row>
    <row r="796" spans="1:15" x14ac:dyDescent="0.2">
      <c r="A796" s="588">
        <v>795</v>
      </c>
      <c r="B796" s="588" t="s">
        <v>97</v>
      </c>
      <c r="C796" s="588">
        <v>1</v>
      </c>
      <c r="D796">
        <v>0.01</v>
      </c>
      <c r="E796">
        <v>0.01</v>
      </c>
      <c r="F796" s="403">
        <v>41697.040277777778</v>
      </c>
      <c r="G796">
        <v>1.5270999999999999</v>
      </c>
      <c r="H796" s="403">
        <v>41697.040277777778</v>
      </c>
      <c r="I796">
        <v>1.5270999999999999</v>
      </c>
      <c r="J796" s="403">
        <v>41697.052777777775</v>
      </c>
      <c r="K796">
        <v>1.5263</v>
      </c>
      <c r="L796">
        <v>0</v>
      </c>
      <c r="M796">
        <v>7.999999999998181</v>
      </c>
      <c r="N796">
        <v>0.55000000000000004</v>
      </c>
      <c r="O796" s="589">
        <v>1.2499999997089617E-2</v>
      </c>
    </row>
    <row r="797" spans="1:15" x14ac:dyDescent="0.2">
      <c r="A797" s="588">
        <v>796</v>
      </c>
      <c r="B797" s="588" t="s">
        <v>97</v>
      </c>
      <c r="C797" s="588">
        <v>1</v>
      </c>
      <c r="D797">
        <v>0.01</v>
      </c>
      <c r="E797">
        <v>0.01</v>
      </c>
      <c r="F797" s="403">
        <v>41697.948611111111</v>
      </c>
      <c r="G797">
        <v>1.5301</v>
      </c>
      <c r="H797" s="403">
        <v>41697.948611111111</v>
      </c>
      <c r="I797">
        <v>1.5301</v>
      </c>
      <c r="J797" s="403">
        <v>41697.992361111108</v>
      </c>
      <c r="K797">
        <v>1.5293000000000001</v>
      </c>
      <c r="L797">
        <v>0</v>
      </c>
      <c r="M797">
        <v>7.999999999998181</v>
      </c>
      <c r="N797">
        <v>0.55000000000000004</v>
      </c>
      <c r="O797" s="589">
        <v>4.3749999997089617E-2</v>
      </c>
    </row>
    <row r="798" spans="1:15" x14ac:dyDescent="0.2">
      <c r="A798" s="588">
        <v>797</v>
      </c>
      <c r="B798" s="588" t="s">
        <v>96</v>
      </c>
      <c r="C798" s="588">
        <v>1</v>
      </c>
      <c r="D798">
        <v>0.01</v>
      </c>
      <c r="E798">
        <v>0.01</v>
      </c>
      <c r="F798" s="403">
        <v>41698.025694444441</v>
      </c>
      <c r="G798">
        <v>1.52949</v>
      </c>
      <c r="H798" s="403">
        <v>41698.025694444441</v>
      </c>
      <c r="I798">
        <v>1.52949</v>
      </c>
      <c r="J798" s="403">
        <v>41698.056250000001</v>
      </c>
      <c r="K798">
        <v>1.5302899999999999</v>
      </c>
      <c r="L798">
        <v>0</v>
      </c>
      <c r="M798">
        <v>8</v>
      </c>
      <c r="N798">
        <v>0.55000000000000004</v>
      </c>
      <c r="O798" s="589">
        <v>3.0555555560567882E-2</v>
      </c>
    </row>
    <row r="799" spans="1:15" x14ac:dyDescent="0.2">
      <c r="A799" s="588">
        <v>798</v>
      </c>
      <c r="B799" s="588" t="s">
        <v>97</v>
      </c>
      <c r="C799" s="588">
        <v>1</v>
      </c>
      <c r="D799">
        <v>0.01</v>
      </c>
      <c r="E799">
        <v>0.01</v>
      </c>
      <c r="F799" s="403">
        <v>41698.068055555559</v>
      </c>
      <c r="G799">
        <v>1.5301199999999999</v>
      </c>
      <c r="H799" s="403">
        <v>41698.068055555559</v>
      </c>
      <c r="I799">
        <v>1.5301199999999999</v>
      </c>
      <c r="J799" s="403">
        <v>41698.085416666669</v>
      </c>
      <c r="K799">
        <v>1.52932</v>
      </c>
      <c r="L799">
        <v>0</v>
      </c>
      <c r="M799">
        <v>7.999999999998181</v>
      </c>
      <c r="N799">
        <v>0.55000000000000004</v>
      </c>
      <c r="O799" s="589">
        <v>1.7361111109494232E-2</v>
      </c>
    </row>
    <row r="800" spans="1:15" x14ac:dyDescent="0.2">
      <c r="A800" s="588">
        <v>799</v>
      </c>
      <c r="B800" s="588" t="s">
        <v>97</v>
      </c>
      <c r="C800" s="588">
        <v>2</v>
      </c>
      <c r="D800">
        <v>0.01</v>
      </c>
      <c r="E800">
        <v>0.02</v>
      </c>
      <c r="F800" s="403">
        <v>41698.912499999999</v>
      </c>
      <c r="G800">
        <v>1.5471299999999999</v>
      </c>
      <c r="H800" s="403">
        <v>41698.918055555558</v>
      </c>
      <c r="I800">
        <v>1.54864</v>
      </c>
      <c r="J800" s="403">
        <v>41698.944444444445</v>
      </c>
      <c r="K800">
        <v>1.5470900000000001</v>
      </c>
      <c r="L800">
        <v>15.100000000000364</v>
      </c>
      <c r="M800">
        <v>15.499999999998181</v>
      </c>
      <c r="N800">
        <v>1.1000000000000001</v>
      </c>
      <c r="O800" s="589">
        <v>3.1944444446708076E-2</v>
      </c>
    </row>
    <row r="801" spans="1:15" x14ac:dyDescent="0.2">
      <c r="A801" s="588">
        <v>800</v>
      </c>
      <c r="B801" s="588" t="s">
        <v>97</v>
      </c>
      <c r="C801" s="588">
        <v>1</v>
      </c>
      <c r="D801">
        <v>0.01</v>
      </c>
      <c r="E801">
        <v>0.01</v>
      </c>
      <c r="F801" s="403">
        <v>41701.061111111114</v>
      </c>
      <c r="G801">
        <v>1.5475000000000001</v>
      </c>
      <c r="H801" s="403">
        <v>41701.061111111114</v>
      </c>
      <c r="I801">
        <v>1.5475000000000001</v>
      </c>
      <c r="J801" s="403">
        <v>41701.070833333331</v>
      </c>
      <c r="K801">
        <v>1.5467</v>
      </c>
      <c r="L801">
        <v>0</v>
      </c>
      <c r="M801">
        <v>8.000000000001819</v>
      </c>
      <c r="N801">
        <v>0.55000000000000004</v>
      </c>
      <c r="O801" s="589">
        <v>9.7222222175332718E-3</v>
      </c>
    </row>
    <row r="802" spans="1:15" x14ac:dyDescent="0.2">
      <c r="A802" s="588">
        <v>801</v>
      </c>
      <c r="B802" s="588" t="s">
        <v>96</v>
      </c>
      <c r="C802" s="588">
        <v>2</v>
      </c>
      <c r="D802">
        <v>0.01</v>
      </c>
      <c r="E802">
        <v>0.02</v>
      </c>
      <c r="F802" s="403">
        <v>41701.890972222223</v>
      </c>
      <c r="G802">
        <v>1.53809</v>
      </c>
      <c r="H802" s="403">
        <v>41701.994444444441</v>
      </c>
      <c r="I802">
        <v>1.5365800000000001</v>
      </c>
      <c r="J802" s="403">
        <v>41702.041666666664</v>
      </c>
      <c r="K802">
        <v>1.5381400000000001</v>
      </c>
      <c r="L802">
        <v>15.099999999998545</v>
      </c>
      <c r="M802">
        <v>15.600000000000364</v>
      </c>
      <c r="N802">
        <v>0.92999999999999994</v>
      </c>
      <c r="O802" s="589">
        <v>0.15069444444088731</v>
      </c>
    </row>
    <row r="803" spans="1:15" x14ac:dyDescent="0.2">
      <c r="A803" s="588">
        <v>802</v>
      </c>
      <c r="B803" s="588" t="s">
        <v>97</v>
      </c>
      <c r="C803" s="588">
        <v>1</v>
      </c>
      <c r="D803">
        <v>0.01</v>
      </c>
      <c r="E803">
        <v>0.01</v>
      </c>
      <c r="F803" s="403">
        <v>41702.073611111111</v>
      </c>
      <c r="G803">
        <v>1.5389600000000001</v>
      </c>
      <c r="H803" s="403">
        <v>41702.073611111111</v>
      </c>
      <c r="I803">
        <v>1.5389600000000001</v>
      </c>
      <c r="J803" s="403">
        <v>41702.097222222219</v>
      </c>
      <c r="K803">
        <v>1.53816</v>
      </c>
      <c r="L803">
        <v>0</v>
      </c>
      <c r="M803">
        <v>8</v>
      </c>
      <c r="N803">
        <v>0.55000000000000004</v>
      </c>
      <c r="O803" s="589">
        <v>2.361111110803904E-2</v>
      </c>
    </row>
    <row r="804" spans="1:15" x14ac:dyDescent="0.2">
      <c r="A804" s="588">
        <v>803</v>
      </c>
      <c r="B804" s="588" t="s">
        <v>96</v>
      </c>
      <c r="C804" s="588">
        <v>4</v>
      </c>
      <c r="D804">
        <v>0.01</v>
      </c>
      <c r="E804">
        <v>0.04</v>
      </c>
      <c r="F804" s="403">
        <v>41703.040972222225</v>
      </c>
      <c r="G804">
        <v>1.53477</v>
      </c>
      <c r="H804" s="403">
        <v>41703.106249999997</v>
      </c>
      <c r="I804">
        <v>1.5290299999999999</v>
      </c>
      <c r="J804" s="403">
        <v>41703.155555555553</v>
      </c>
      <c r="K804">
        <v>1.5329900000000001</v>
      </c>
      <c r="L804">
        <v>57.399999999999636</v>
      </c>
      <c r="M804">
        <v>39.600000000002183</v>
      </c>
      <c r="N804">
        <v>2.5</v>
      </c>
      <c r="O804" s="589">
        <v>0.11458333332848269</v>
      </c>
    </row>
    <row r="805" spans="1:15" x14ac:dyDescent="0.2">
      <c r="A805" s="588">
        <v>804</v>
      </c>
      <c r="B805" s="588" t="s">
        <v>97</v>
      </c>
      <c r="C805" s="588">
        <v>1</v>
      </c>
      <c r="D805">
        <v>0.01</v>
      </c>
      <c r="E805">
        <v>0.01</v>
      </c>
      <c r="F805" s="403">
        <v>41703.895138888889</v>
      </c>
      <c r="G805">
        <v>1.5283800000000001</v>
      </c>
      <c r="H805" s="403">
        <v>41703.895138888889</v>
      </c>
      <c r="I805">
        <v>1.5283800000000001</v>
      </c>
      <c r="J805" s="403">
        <v>41704.104166666664</v>
      </c>
      <c r="K805">
        <v>1.5275799999999999</v>
      </c>
      <c r="L805">
        <v>0</v>
      </c>
      <c r="M805">
        <v>8.000000000001819</v>
      </c>
      <c r="N805">
        <v>0.59</v>
      </c>
      <c r="O805" s="589">
        <v>0.20902777777519077</v>
      </c>
    </row>
    <row r="806" spans="1:15" x14ac:dyDescent="0.2">
      <c r="A806" s="588">
        <v>805</v>
      </c>
      <c r="B806" s="588" t="s">
        <v>97</v>
      </c>
      <c r="C806" s="588">
        <v>1</v>
      </c>
      <c r="D806">
        <v>0.01</v>
      </c>
      <c r="E806">
        <v>0.01</v>
      </c>
      <c r="F806" s="403">
        <v>41705.03402777778</v>
      </c>
      <c r="G806">
        <v>1.5262100000000001</v>
      </c>
      <c r="H806" s="403">
        <v>41705.03402777778</v>
      </c>
      <c r="I806">
        <v>1.5262100000000001</v>
      </c>
      <c r="J806" s="403">
        <v>41705.041666666664</v>
      </c>
      <c r="K806">
        <v>1.5254099999999999</v>
      </c>
      <c r="L806">
        <v>0</v>
      </c>
      <c r="M806">
        <v>8.000000000001819</v>
      </c>
      <c r="N806">
        <v>0.55000000000000004</v>
      </c>
      <c r="O806" s="589">
        <v>7.6388888846850023E-3</v>
      </c>
    </row>
    <row r="807" spans="1:15" x14ac:dyDescent="0.2">
      <c r="A807" s="588">
        <v>806</v>
      </c>
      <c r="B807" s="588" t="s">
        <v>97</v>
      </c>
      <c r="C807" s="588">
        <v>1</v>
      </c>
      <c r="D807">
        <v>0.01</v>
      </c>
      <c r="E807">
        <v>0.01</v>
      </c>
      <c r="F807" s="403">
        <v>41705.044444444444</v>
      </c>
      <c r="G807">
        <v>1.5256799999999999</v>
      </c>
      <c r="H807" s="403">
        <v>41705.044444444444</v>
      </c>
      <c r="I807">
        <v>1.5256799999999999</v>
      </c>
      <c r="J807" s="403">
        <v>41705.04583333333</v>
      </c>
      <c r="K807">
        <v>1.52488</v>
      </c>
      <c r="L807">
        <v>0</v>
      </c>
      <c r="M807">
        <v>8</v>
      </c>
      <c r="N807">
        <v>0.55000000000000004</v>
      </c>
      <c r="O807" s="589">
        <v>1.3888888861401938E-3</v>
      </c>
    </row>
    <row r="808" spans="1:15" x14ac:dyDescent="0.2">
      <c r="A808" s="588">
        <v>807</v>
      </c>
      <c r="B808" s="588" t="s">
        <v>97</v>
      </c>
      <c r="C808" s="588">
        <v>1</v>
      </c>
      <c r="D808">
        <v>0.01</v>
      </c>
      <c r="E808">
        <v>0.01</v>
      </c>
      <c r="F808" s="403">
        <v>41705.050000000003</v>
      </c>
      <c r="G808">
        <v>1.5247200000000001</v>
      </c>
      <c r="H808" s="403">
        <v>41705.050000000003</v>
      </c>
      <c r="I808">
        <v>1.5247200000000001</v>
      </c>
      <c r="J808" s="403">
        <v>41705.063194444447</v>
      </c>
      <c r="K808">
        <v>1.5239199999999999</v>
      </c>
      <c r="L808">
        <v>0</v>
      </c>
      <c r="M808">
        <v>8.000000000001819</v>
      </c>
      <c r="N808">
        <v>0.56000000000000005</v>
      </c>
      <c r="O808" s="589">
        <v>1.3194444443797693E-2</v>
      </c>
    </row>
    <row r="809" spans="1:15" x14ac:dyDescent="0.2">
      <c r="A809" s="588">
        <v>808</v>
      </c>
      <c r="B809" s="588" t="s">
        <v>96</v>
      </c>
      <c r="C809" s="588">
        <v>1</v>
      </c>
      <c r="D809">
        <v>0.01</v>
      </c>
      <c r="E809">
        <v>0.01</v>
      </c>
      <c r="F809" s="403">
        <v>41705.925000000003</v>
      </c>
      <c r="G809">
        <v>1.5297700000000001</v>
      </c>
      <c r="H809" s="403">
        <v>41705.925000000003</v>
      </c>
      <c r="I809">
        <v>1.5297700000000001</v>
      </c>
      <c r="J809" s="403">
        <v>41707.958333333336</v>
      </c>
      <c r="K809">
        <v>1.53057</v>
      </c>
      <c r="L809">
        <v>0</v>
      </c>
      <c r="M809">
        <v>8</v>
      </c>
      <c r="N809">
        <v>0.55000000000000004</v>
      </c>
      <c r="O809" s="589">
        <v>3.3333333332848269E-2</v>
      </c>
    </row>
    <row r="810" spans="1:15" x14ac:dyDescent="0.2">
      <c r="A810" s="588">
        <v>809</v>
      </c>
      <c r="B810" s="588" t="s">
        <v>96</v>
      </c>
      <c r="C810" s="588">
        <v>3</v>
      </c>
      <c r="D810">
        <v>0.01</v>
      </c>
      <c r="E810">
        <v>0.03</v>
      </c>
      <c r="F810" s="403">
        <v>41707.958333333336</v>
      </c>
      <c r="G810">
        <v>1.5354399999999999</v>
      </c>
      <c r="H810" s="403">
        <v>41707.996527777781</v>
      </c>
      <c r="I810">
        <v>1.53233</v>
      </c>
      <c r="J810" s="403">
        <v>41708.129166666666</v>
      </c>
      <c r="K810">
        <v>1.5346900000000001</v>
      </c>
      <c r="L810">
        <v>31.100000000000364</v>
      </c>
      <c r="M810">
        <v>23.600000000002183</v>
      </c>
      <c r="N810">
        <v>1.36</v>
      </c>
      <c r="O810" s="589">
        <v>-0.82916666667006211</v>
      </c>
    </row>
    <row r="811" spans="1:15" x14ac:dyDescent="0.2">
      <c r="A811" s="588">
        <v>810</v>
      </c>
      <c r="B811" s="588" t="s">
        <v>96</v>
      </c>
      <c r="C811" s="588">
        <v>2</v>
      </c>
      <c r="D811">
        <v>0.01</v>
      </c>
      <c r="E811">
        <v>0.02</v>
      </c>
      <c r="F811" s="403">
        <v>41709.023611111108</v>
      </c>
      <c r="G811">
        <v>1.5376700000000001</v>
      </c>
      <c r="H811" s="403">
        <v>41709.090277777781</v>
      </c>
      <c r="I811">
        <v>1.53616</v>
      </c>
      <c r="J811" s="403">
        <v>41709.104166666664</v>
      </c>
      <c r="K811">
        <v>1.53772</v>
      </c>
      <c r="L811">
        <v>15.100000000000364</v>
      </c>
      <c r="M811">
        <v>15.599999999998545</v>
      </c>
      <c r="N811">
        <v>1.1100000000000001</v>
      </c>
      <c r="O811" s="589">
        <v>8.0555555556202307E-2</v>
      </c>
    </row>
    <row r="812" spans="1:15" x14ac:dyDescent="0.2">
      <c r="A812" s="588">
        <v>811</v>
      </c>
      <c r="B812" s="588" t="s">
        <v>97</v>
      </c>
      <c r="C812" s="588">
        <v>1</v>
      </c>
      <c r="D812">
        <v>0.01</v>
      </c>
      <c r="E812">
        <v>0.01</v>
      </c>
      <c r="F812" s="403">
        <v>41709.878472222219</v>
      </c>
      <c r="G812">
        <v>1.5465800000000001</v>
      </c>
      <c r="H812" s="403">
        <v>41709.878472222219</v>
      </c>
      <c r="I812">
        <v>1.5465800000000001</v>
      </c>
      <c r="J812" s="403">
        <v>41709.890972222223</v>
      </c>
      <c r="K812">
        <v>1.5457799999999999</v>
      </c>
      <c r="L812">
        <v>0</v>
      </c>
      <c r="M812">
        <v>8.000000000001819</v>
      </c>
      <c r="N812">
        <v>0.55000000000000004</v>
      </c>
      <c r="O812" s="589">
        <v>1.2500000004365575E-2</v>
      </c>
    </row>
    <row r="813" spans="1:15" x14ac:dyDescent="0.2">
      <c r="A813" s="588">
        <v>812</v>
      </c>
      <c r="B813" s="588" t="s">
        <v>97</v>
      </c>
      <c r="C813" s="588">
        <v>1</v>
      </c>
      <c r="D813">
        <v>0.01</v>
      </c>
      <c r="E813">
        <v>0.01</v>
      </c>
      <c r="F813" s="403">
        <v>41709.918055555558</v>
      </c>
      <c r="G813">
        <v>1.5461499999999999</v>
      </c>
      <c r="H813" s="403">
        <v>41709.918055555558</v>
      </c>
      <c r="I813">
        <v>1.5461499999999999</v>
      </c>
      <c r="J813" s="403">
        <v>41709.931944444441</v>
      </c>
      <c r="K813">
        <v>1.54535</v>
      </c>
      <c r="L813">
        <v>0</v>
      </c>
      <c r="M813">
        <v>8</v>
      </c>
      <c r="N813">
        <v>0.56000000000000005</v>
      </c>
      <c r="O813" s="589">
        <v>1.3888888883229811E-2</v>
      </c>
    </row>
    <row r="814" spans="1:15" x14ac:dyDescent="0.2">
      <c r="A814" s="588">
        <v>813</v>
      </c>
      <c r="B814" s="588" t="s">
        <v>97</v>
      </c>
      <c r="C814" s="588">
        <v>1</v>
      </c>
      <c r="D814">
        <v>0.01</v>
      </c>
      <c r="E814">
        <v>0.01</v>
      </c>
      <c r="F814" s="403">
        <v>41709.936111111114</v>
      </c>
      <c r="G814">
        <v>1.54511</v>
      </c>
      <c r="H814" s="403">
        <v>41709.936111111114</v>
      </c>
      <c r="I814">
        <v>1.54511</v>
      </c>
      <c r="J814" s="403">
        <v>41709.946527777778</v>
      </c>
      <c r="K814">
        <v>1.5443100000000001</v>
      </c>
      <c r="L814">
        <v>0</v>
      </c>
      <c r="M814">
        <v>8</v>
      </c>
      <c r="N814">
        <v>0.55000000000000004</v>
      </c>
      <c r="O814" s="589">
        <v>1.0416666664241347E-2</v>
      </c>
    </row>
    <row r="815" spans="1:15" x14ac:dyDescent="0.2">
      <c r="A815" s="588">
        <v>814</v>
      </c>
      <c r="B815" s="588" t="s">
        <v>96</v>
      </c>
      <c r="C815" s="588">
        <v>1</v>
      </c>
      <c r="D815">
        <v>0.01</v>
      </c>
      <c r="E815">
        <v>0.01</v>
      </c>
      <c r="F815" s="403">
        <v>41709.959027777775</v>
      </c>
      <c r="G815">
        <v>1.54406</v>
      </c>
      <c r="H815" s="403">
        <v>41709.959027777775</v>
      </c>
      <c r="I815">
        <v>1.54406</v>
      </c>
      <c r="J815" s="403">
        <v>41710.026388888888</v>
      </c>
      <c r="K815">
        <v>1.5448599999999999</v>
      </c>
      <c r="L815">
        <v>0</v>
      </c>
      <c r="M815">
        <v>7.999999999998181</v>
      </c>
      <c r="N815">
        <v>0.47</v>
      </c>
      <c r="O815" s="589">
        <v>6.7361111112404615E-2</v>
      </c>
    </row>
    <row r="816" spans="1:15" x14ac:dyDescent="0.2">
      <c r="A816" s="588">
        <v>815</v>
      </c>
      <c r="B816" s="588" t="s">
        <v>97</v>
      </c>
      <c r="C816" s="588">
        <v>1</v>
      </c>
      <c r="D816">
        <v>0.01</v>
      </c>
      <c r="E816">
        <v>0.01</v>
      </c>
      <c r="F816" s="403">
        <v>41710.056944444441</v>
      </c>
      <c r="G816">
        <v>1.5454000000000001</v>
      </c>
      <c r="H816" s="403">
        <v>41710.056944444441</v>
      </c>
      <c r="I816">
        <v>1.5454000000000001</v>
      </c>
      <c r="J816" s="403">
        <v>41710.061111111114</v>
      </c>
      <c r="K816">
        <v>1.5446</v>
      </c>
      <c r="L816">
        <v>0</v>
      </c>
      <c r="M816">
        <v>8.000000000001819</v>
      </c>
      <c r="N816">
        <v>0.55000000000000004</v>
      </c>
      <c r="O816" s="589">
        <v>4.1666666729724966E-3</v>
      </c>
    </row>
    <row r="817" spans="1:15" x14ac:dyDescent="0.2">
      <c r="A817" s="588">
        <v>816</v>
      </c>
      <c r="B817" s="588" t="s">
        <v>96</v>
      </c>
      <c r="C817" s="588">
        <v>5</v>
      </c>
      <c r="D817">
        <v>0.02</v>
      </c>
      <c r="E817">
        <v>0.06</v>
      </c>
      <c r="F817" s="403">
        <v>41711.060416666667</v>
      </c>
      <c r="G817">
        <v>1.5452900000000001</v>
      </c>
      <c r="H817" s="403">
        <v>41711.106249999997</v>
      </c>
      <c r="I817">
        <v>1.53359</v>
      </c>
      <c r="J817" s="403">
        <v>41711.323611111111</v>
      </c>
      <c r="K817">
        <v>1.5401800000000001</v>
      </c>
      <c r="L817">
        <v>117</v>
      </c>
      <c r="M817">
        <v>65.900000000001455</v>
      </c>
      <c r="N817">
        <v>4.1499999999999995</v>
      </c>
      <c r="O817" s="589">
        <v>0.26319444444379769</v>
      </c>
    </row>
    <row r="818" spans="1:15" x14ac:dyDescent="0.2">
      <c r="A818" s="588">
        <v>817</v>
      </c>
      <c r="B818" s="588" t="s">
        <v>96</v>
      </c>
      <c r="C818" s="588">
        <v>2</v>
      </c>
      <c r="D818">
        <v>0.01</v>
      </c>
      <c r="E818">
        <v>0.02</v>
      </c>
      <c r="F818" s="403">
        <v>41711.958333333336</v>
      </c>
      <c r="G818">
        <v>1.53583</v>
      </c>
      <c r="H818" s="403">
        <v>41712.003472222219</v>
      </c>
      <c r="I818">
        <v>1.53424</v>
      </c>
      <c r="J818" s="403">
        <v>41712.056250000001</v>
      </c>
      <c r="K818">
        <v>1.5358400000000001</v>
      </c>
      <c r="L818">
        <v>15.900000000001455</v>
      </c>
      <c r="M818">
        <v>16.000000000001819</v>
      </c>
      <c r="N818">
        <v>1.03</v>
      </c>
      <c r="O818" s="589">
        <v>9.7916666665696539E-2</v>
      </c>
    </row>
    <row r="819" spans="1:15" x14ac:dyDescent="0.2">
      <c r="A819" s="588">
        <v>818</v>
      </c>
      <c r="B819" s="588" t="s">
        <v>96</v>
      </c>
      <c r="C819" s="588">
        <v>1</v>
      </c>
      <c r="D819">
        <v>0.01</v>
      </c>
      <c r="E819">
        <v>0.01</v>
      </c>
      <c r="F819" s="403">
        <v>41712.059027777781</v>
      </c>
      <c r="G819">
        <v>1.5357000000000001</v>
      </c>
      <c r="H819" s="403">
        <v>41712.059027777781</v>
      </c>
      <c r="I819">
        <v>1.5357000000000001</v>
      </c>
      <c r="J819" s="403">
        <v>41712.063888888886</v>
      </c>
      <c r="K819">
        <v>1.5365</v>
      </c>
      <c r="L819">
        <v>0</v>
      </c>
      <c r="M819">
        <v>8</v>
      </c>
      <c r="N819">
        <v>0.55000000000000004</v>
      </c>
      <c r="O819" s="589">
        <v>4.8611111051286571E-3</v>
      </c>
    </row>
    <row r="820" spans="1:15" x14ac:dyDescent="0.2">
      <c r="A820" s="588">
        <v>819</v>
      </c>
      <c r="B820" s="588" t="s">
        <v>96</v>
      </c>
      <c r="C820" s="588">
        <v>1</v>
      </c>
      <c r="D820">
        <v>0.01</v>
      </c>
      <c r="E820">
        <v>0.01</v>
      </c>
      <c r="F820" s="403">
        <v>41715.07708333333</v>
      </c>
      <c r="G820">
        <v>1.5412300000000001</v>
      </c>
      <c r="H820" s="403">
        <v>41715.07708333333</v>
      </c>
      <c r="I820">
        <v>1.5412300000000001</v>
      </c>
      <c r="J820" s="403">
        <v>41715.106249999997</v>
      </c>
      <c r="K820">
        <v>1.54203</v>
      </c>
      <c r="L820">
        <v>0</v>
      </c>
      <c r="M820">
        <v>7.999999999998181</v>
      </c>
      <c r="N820">
        <v>0.55000000000000004</v>
      </c>
      <c r="O820" s="589">
        <v>2.9166666667151731E-2</v>
      </c>
    </row>
    <row r="821" spans="1:15" x14ac:dyDescent="0.2">
      <c r="A821" s="588">
        <v>820</v>
      </c>
      <c r="B821" s="588" t="s">
        <v>97</v>
      </c>
      <c r="C821" s="588">
        <v>1</v>
      </c>
      <c r="D821">
        <v>0.01</v>
      </c>
      <c r="E821">
        <v>0.01</v>
      </c>
      <c r="F821" s="403">
        <v>41715.896527777775</v>
      </c>
      <c r="G821">
        <v>1.53243</v>
      </c>
      <c r="H821" s="403">
        <v>41715.896527777775</v>
      </c>
      <c r="I821">
        <v>1.53243</v>
      </c>
      <c r="J821" s="403">
        <v>41716.104861111111</v>
      </c>
      <c r="K821">
        <v>1.53163</v>
      </c>
      <c r="L821">
        <v>0</v>
      </c>
      <c r="M821">
        <v>7.999999999998181</v>
      </c>
      <c r="N821">
        <v>0.56000000000000005</v>
      </c>
      <c r="O821" s="589">
        <v>0.20833333333575865</v>
      </c>
    </row>
    <row r="822" spans="1:15" x14ac:dyDescent="0.2">
      <c r="A822" s="588">
        <v>821</v>
      </c>
      <c r="B822" s="588" t="s">
        <v>97</v>
      </c>
      <c r="C822" s="588">
        <v>1</v>
      </c>
      <c r="D822">
        <v>0.01</v>
      </c>
      <c r="E822">
        <v>0.01</v>
      </c>
      <c r="F822" s="403">
        <v>41716.89166666667</v>
      </c>
      <c r="G822">
        <v>1.5261199999999999</v>
      </c>
      <c r="H822" s="403">
        <v>41716.89166666667</v>
      </c>
      <c r="I822">
        <v>1.5261199999999999</v>
      </c>
      <c r="J822" s="403">
        <v>41717.002083333333</v>
      </c>
      <c r="K822">
        <v>1.52532</v>
      </c>
      <c r="L822">
        <v>0</v>
      </c>
      <c r="M822">
        <v>7.999999999998181</v>
      </c>
      <c r="N822">
        <v>0.56999999999999995</v>
      </c>
      <c r="O822" s="589">
        <v>0.11041666666278616</v>
      </c>
    </row>
    <row r="823" spans="1:15" x14ac:dyDescent="0.2">
      <c r="A823" s="588">
        <v>822</v>
      </c>
      <c r="B823" s="588" t="s">
        <v>96</v>
      </c>
      <c r="C823" s="588">
        <v>1</v>
      </c>
      <c r="D823">
        <v>0.01</v>
      </c>
      <c r="E823">
        <v>0.01</v>
      </c>
      <c r="F823" s="403">
        <v>41717.026388888888</v>
      </c>
      <c r="G823">
        <v>1.5257700000000001</v>
      </c>
      <c r="H823" s="403">
        <v>41717.026388888888</v>
      </c>
      <c r="I823">
        <v>1.5257700000000001</v>
      </c>
      <c r="J823" s="403">
        <v>41717.104861111111</v>
      </c>
      <c r="K823">
        <v>1.52657</v>
      </c>
      <c r="L823">
        <v>0</v>
      </c>
      <c r="M823">
        <v>8</v>
      </c>
      <c r="N823">
        <v>0.55000000000000004</v>
      </c>
      <c r="O823" s="589">
        <v>7.8472222223354038E-2</v>
      </c>
    </row>
    <row r="824" spans="1:15" x14ac:dyDescent="0.2">
      <c r="A824" s="588">
        <v>823</v>
      </c>
      <c r="B824" s="588" t="s">
        <v>97</v>
      </c>
      <c r="C824" s="588">
        <v>1</v>
      </c>
      <c r="D824">
        <v>0.01</v>
      </c>
      <c r="E824">
        <v>0.01</v>
      </c>
      <c r="F824" s="403">
        <v>41717.892361111109</v>
      </c>
      <c r="G824">
        <v>1.5311399999999999</v>
      </c>
      <c r="H824" s="403">
        <v>41717.892361111109</v>
      </c>
      <c r="I824">
        <v>1.5311399999999999</v>
      </c>
      <c r="J824" s="403">
        <v>41717.904861111114</v>
      </c>
      <c r="K824">
        <v>1.53034</v>
      </c>
      <c r="L824">
        <v>0</v>
      </c>
      <c r="M824">
        <v>8</v>
      </c>
      <c r="N824">
        <v>0.55000000000000004</v>
      </c>
      <c r="O824" s="589">
        <v>1.2500000004365575E-2</v>
      </c>
    </row>
    <row r="825" spans="1:15" x14ac:dyDescent="0.2">
      <c r="A825" s="588">
        <v>824</v>
      </c>
      <c r="B825" s="588" t="s">
        <v>96</v>
      </c>
      <c r="C825" s="588">
        <v>1</v>
      </c>
      <c r="D825">
        <v>0.01</v>
      </c>
      <c r="E825">
        <v>0.01</v>
      </c>
      <c r="F825" s="403">
        <v>41718.037499999999</v>
      </c>
      <c r="G825">
        <v>1.5299400000000001</v>
      </c>
      <c r="H825" s="403">
        <v>41718.037499999999</v>
      </c>
      <c r="I825">
        <v>1.5299400000000001</v>
      </c>
      <c r="J825" s="403">
        <v>41718.055555555555</v>
      </c>
      <c r="K825">
        <v>1.53074</v>
      </c>
      <c r="L825">
        <v>0</v>
      </c>
      <c r="M825">
        <v>7.999999999998181</v>
      </c>
      <c r="N825">
        <v>0.55000000000000004</v>
      </c>
      <c r="O825" s="589">
        <v>1.8055555556202307E-2</v>
      </c>
    </row>
    <row r="826" spans="1:15" x14ac:dyDescent="0.2">
      <c r="A826" s="588">
        <v>825</v>
      </c>
      <c r="B826" s="588" t="s">
        <v>97</v>
      </c>
      <c r="C826" s="588">
        <v>3</v>
      </c>
      <c r="D826">
        <v>0.01</v>
      </c>
      <c r="E826">
        <v>0.03</v>
      </c>
      <c r="F826" s="403">
        <v>41718.06527777778</v>
      </c>
      <c r="G826">
        <v>1.5310900000000001</v>
      </c>
      <c r="H826" s="403">
        <v>41718.135416666664</v>
      </c>
      <c r="I826">
        <v>1.53423</v>
      </c>
      <c r="J826" s="403">
        <v>41718.433333333334</v>
      </c>
      <c r="K826">
        <v>1.5318799999999999</v>
      </c>
      <c r="L826">
        <v>31.399999999997817</v>
      </c>
      <c r="M826">
        <v>23.5</v>
      </c>
      <c r="N826">
        <v>1.6600000000000001</v>
      </c>
      <c r="O826" s="589">
        <v>0.36805555555474712</v>
      </c>
    </row>
    <row r="827" spans="1:15" x14ac:dyDescent="0.2">
      <c r="A827" s="588">
        <v>826</v>
      </c>
      <c r="B827" s="588" t="s">
        <v>97</v>
      </c>
      <c r="C827" s="588">
        <v>1</v>
      </c>
      <c r="D827">
        <v>0.01</v>
      </c>
      <c r="E827">
        <v>0.01</v>
      </c>
      <c r="F827" s="403">
        <v>41718.875</v>
      </c>
      <c r="G827">
        <v>1.5246</v>
      </c>
      <c r="H827" s="403">
        <v>41718.875</v>
      </c>
      <c r="I827">
        <v>1.5246</v>
      </c>
      <c r="J827" s="403">
        <v>41718.938194444447</v>
      </c>
      <c r="K827">
        <v>1.5238</v>
      </c>
      <c r="L827">
        <v>0</v>
      </c>
      <c r="M827">
        <v>8</v>
      </c>
      <c r="N827">
        <v>0.55000000000000004</v>
      </c>
      <c r="O827" s="589">
        <v>6.3194444446708076E-2</v>
      </c>
    </row>
    <row r="828" spans="1:15" x14ac:dyDescent="0.2">
      <c r="A828" s="588">
        <v>827</v>
      </c>
      <c r="B828" s="588" t="s">
        <v>96</v>
      </c>
      <c r="C828" s="588">
        <v>1</v>
      </c>
      <c r="D828">
        <v>0.01</v>
      </c>
      <c r="E828">
        <v>0.01</v>
      </c>
      <c r="F828" s="403">
        <v>41718.969444444447</v>
      </c>
      <c r="G828">
        <v>1.5244800000000001</v>
      </c>
      <c r="H828" s="403">
        <v>41718.969444444447</v>
      </c>
      <c r="I828">
        <v>1.5244800000000001</v>
      </c>
      <c r="J828" s="403">
        <v>41719.064583333333</v>
      </c>
      <c r="K828">
        <v>1.52528</v>
      </c>
      <c r="L828">
        <v>0</v>
      </c>
      <c r="M828">
        <v>7.999999999998181</v>
      </c>
      <c r="N828">
        <v>0.46</v>
      </c>
      <c r="O828" s="589">
        <v>9.5138888886140194E-2</v>
      </c>
    </row>
    <row r="829" spans="1:15" x14ac:dyDescent="0.2">
      <c r="A829" s="588">
        <v>828</v>
      </c>
      <c r="B829" s="588" t="s">
        <v>97</v>
      </c>
      <c r="C829" s="588">
        <v>1</v>
      </c>
      <c r="D829">
        <v>0.01</v>
      </c>
      <c r="E829">
        <v>0.01</v>
      </c>
      <c r="F829" s="403">
        <v>41722.082638888889</v>
      </c>
      <c r="G829">
        <v>1.51738</v>
      </c>
      <c r="H829" s="403">
        <v>41722.082638888889</v>
      </c>
      <c r="I829">
        <v>1.51738</v>
      </c>
      <c r="J829" s="403">
        <v>41722.086111111108</v>
      </c>
      <c r="K829">
        <v>1.51658</v>
      </c>
      <c r="L829">
        <v>0</v>
      </c>
      <c r="M829">
        <v>7.999999999998181</v>
      </c>
      <c r="N829">
        <v>0.55000000000000004</v>
      </c>
      <c r="O829" s="589">
        <v>3.4722222189884633E-3</v>
      </c>
    </row>
    <row r="830" spans="1:15" x14ac:dyDescent="0.2">
      <c r="A830" s="588">
        <v>829</v>
      </c>
      <c r="B830" s="588" t="s">
        <v>97</v>
      </c>
      <c r="C830" s="588">
        <v>1</v>
      </c>
      <c r="D830">
        <v>0.01</v>
      </c>
      <c r="E830">
        <v>0.01</v>
      </c>
      <c r="F830" s="403">
        <v>41722.877083333333</v>
      </c>
      <c r="G830">
        <v>1.5164800000000001</v>
      </c>
      <c r="H830" s="403">
        <v>41722.877083333333</v>
      </c>
      <c r="I830">
        <v>1.5164800000000001</v>
      </c>
      <c r="J830" s="403">
        <v>41722.895833333336</v>
      </c>
      <c r="K830">
        <v>1.5156799999999999</v>
      </c>
      <c r="L830">
        <v>0</v>
      </c>
      <c r="M830">
        <v>8.000000000001819</v>
      </c>
      <c r="N830">
        <v>0.55000000000000004</v>
      </c>
      <c r="O830" s="589">
        <v>1.8750000002910383E-2</v>
      </c>
    </row>
    <row r="831" spans="1:15" x14ac:dyDescent="0.2">
      <c r="A831" s="588">
        <v>830</v>
      </c>
      <c r="B831" s="588" t="s">
        <v>96</v>
      </c>
      <c r="C831" s="588">
        <v>1</v>
      </c>
      <c r="D831">
        <v>0.01</v>
      </c>
      <c r="E831">
        <v>0.01</v>
      </c>
      <c r="F831" s="403">
        <v>41722.939583333333</v>
      </c>
      <c r="G831">
        <v>1.5152000000000001</v>
      </c>
      <c r="H831" s="403">
        <v>41722.939583333333</v>
      </c>
      <c r="I831">
        <v>1.5152000000000001</v>
      </c>
      <c r="J831" s="403">
        <v>41722.979166666664</v>
      </c>
      <c r="K831">
        <v>1.516</v>
      </c>
      <c r="L831">
        <v>0</v>
      </c>
      <c r="M831">
        <v>7.999999999998181</v>
      </c>
      <c r="N831">
        <v>0.56000000000000005</v>
      </c>
      <c r="O831" s="589">
        <v>3.9583333331393078E-2</v>
      </c>
    </row>
    <row r="832" spans="1:15" x14ac:dyDescent="0.2">
      <c r="A832" s="588">
        <v>831</v>
      </c>
      <c r="B832" s="588" t="s">
        <v>96</v>
      </c>
      <c r="C832" s="588">
        <v>1</v>
      </c>
      <c r="D832">
        <v>0.01</v>
      </c>
      <c r="E832">
        <v>0.01</v>
      </c>
      <c r="F832" s="403">
        <v>41723.022916666669</v>
      </c>
      <c r="G832">
        <v>1.5150600000000001</v>
      </c>
      <c r="H832" s="403">
        <v>41723.022916666669</v>
      </c>
      <c r="I832">
        <v>1.5150600000000001</v>
      </c>
      <c r="J832" s="403">
        <v>41723.081944444442</v>
      </c>
      <c r="K832">
        <v>1.51586</v>
      </c>
      <c r="L832">
        <v>0</v>
      </c>
      <c r="M832">
        <v>8</v>
      </c>
      <c r="N832">
        <v>0.55000000000000004</v>
      </c>
      <c r="O832" s="589">
        <v>5.9027777773735579E-2</v>
      </c>
    </row>
    <row r="833" spans="1:15" x14ac:dyDescent="0.2">
      <c r="A833" s="588">
        <v>832</v>
      </c>
      <c r="B833" s="588" t="s">
        <v>96</v>
      </c>
      <c r="C833" s="588">
        <v>1</v>
      </c>
      <c r="D833">
        <v>0.01</v>
      </c>
      <c r="E833">
        <v>0.01</v>
      </c>
      <c r="F833" s="403">
        <v>41724.911111111112</v>
      </c>
      <c r="G833">
        <v>1.4940500000000001</v>
      </c>
      <c r="H833" s="403">
        <v>41724.911111111112</v>
      </c>
      <c r="I833">
        <v>1.4940500000000001</v>
      </c>
      <c r="J833" s="403">
        <v>41724.920138888891</v>
      </c>
      <c r="K833">
        <v>1.49485</v>
      </c>
      <c r="L833">
        <v>0</v>
      </c>
      <c r="M833">
        <v>7.999999999998181</v>
      </c>
      <c r="N833">
        <v>0.56000000000000005</v>
      </c>
      <c r="O833" s="589">
        <v>9.0277777781011537E-3</v>
      </c>
    </row>
    <row r="834" spans="1:15" x14ac:dyDescent="0.2">
      <c r="A834" s="588">
        <v>833</v>
      </c>
      <c r="B834" s="588" t="s">
        <v>97</v>
      </c>
      <c r="C834" s="588">
        <v>1</v>
      </c>
      <c r="D834">
        <v>0.01</v>
      </c>
      <c r="E834">
        <v>0.01</v>
      </c>
      <c r="F834" s="403">
        <v>41725.07708333333</v>
      </c>
      <c r="G834">
        <v>1.49533</v>
      </c>
      <c r="H834" s="403">
        <v>41725.07708333333</v>
      </c>
      <c r="I834">
        <v>1.49533</v>
      </c>
      <c r="J834" s="403">
        <v>41725.147222222222</v>
      </c>
      <c r="K834">
        <v>1.4945299999999999</v>
      </c>
      <c r="L834">
        <v>0</v>
      </c>
      <c r="M834">
        <v>8.000000000001819</v>
      </c>
      <c r="N834">
        <v>0.55000000000000004</v>
      </c>
      <c r="O834" s="589">
        <v>7.013888889196096E-2</v>
      </c>
    </row>
    <row r="835" spans="1:15" x14ac:dyDescent="0.2">
      <c r="A835" s="588">
        <v>834</v>
      </c>
      <c r="B835" s="588" t="s">
        <v>96</v>
      </c>
      <c r="C835" s="588">
        <v>4</v>
      </c>
      <c r="D835">
        <v>0.01</v>
      </c>
      <c r="E835">
        <v>0.04</v>
      </c>
      <c r="F835" s="403">
        <v>41725.902777777781</v>
      </c>
      <c r="G835">
        <v>1.4840500000000001</v>
      </c>
      <c r="H835" s="403">
        <v>41726.104166666664</v>
      </c>
      <c r="I835">
        <v>1.47871</v>
      </c>
      <c r="J835" s="403">
        <v>41726.263194444444</v>
      </c>
      <c r="K835">
        <v>1.48248</v>
      </c>
      <c r="L835">
        <v>53.400000000001455</v>
      </c>
      <c r="M835">
        <v>37.700000000000728</v>
      </c>
      <c r="N835">
        <v>2.39</v>
      </c>
      <c r="O835" s="589">
        <v>0.36041666666278616</v>
      </c>
    </row>
    <row r="836" spans="1:15" x14ac:dyDescent="0.2">
      <c r="A836" s="588">
        <v>835</v>
      </c>
      <c r="B836" s="588" t="s">
        <v>97</v>
      </c>
      <c r="C836" s="588">
        <v>1</v>
      </c>
      <c r="D836">
        <v>0.01</v>
      </c>
      <c r="E836">
        <v>0.01</v>
      </c>
      <c r="F836" s="403">
        <v>41729.890277777777</v>
      </c>
      <c r="G836">
        <v>1.48658</v>
      </c>
      <c r="H836" s="403">
        <v>41729.890277777777</v>
      </c>
      <c r="I836">
        <v>1.48658</v>
      </c>
      <c r="J836" s="403">
        <v>41729.902083333334</v>
      </c>
      <c r="K836">
        <v>1.4857800000000001</v>
      </c>
      <c r="L836">
        <v>0</v>
      </c>
      <c r="M836">
        <v>7.999999999998181</v>
      </c>
      <c r="N836">
        <v>0.55000000000000004</v>
      </c>
      <c r="O836" s="589">
        <v>1.1805555557657499E-2</v>
      </c>
    </row>
    <row r="837" spans="1:15" x14ac:dyDescent="0.2">
      <c r="A837" s="588">
        <v>836</v>
      </c>
      <c r="B837" s="588" t="s">
        <v>97</v>
      </c>
      <c r="C837" s="588">
        <v>1</v>
      </c>
      <c r="D837">
        <v>0.01</v>
      </c>
      <c r="E837">
        <v>0.01</v>
      </c>
      <c r="F837" s="403">
        <v>41731.054166666669</v>
      </c>
      <c r="G837">
        <v>1.49308</v>
      </c>
      <c r="H837" s="403">
        <v>41731.054166666669</v>
      </c>
      <c r="I837">
        <v>1.49308</v>
      </c>
      <c r="J837" s="403">
        <v>41731.072222222225</v>
      </c>
      <c r="K837">
        <v>1.4922800000000001</v>
      </c>
      <c r="L837">
        <v>0</v>
      </c>
      <c r="M837">
        <v>7.999999999998181</v>
      </c>
      <c r="N837">
        <v>0.55000000000000004</v>
      </c>
      <c r="O837" s="589">
        <v>1.8055555556202307E-2</v>
      </c>
    </row>
    <row r="838" spans="1:15" x14ac:dyDescent="0.2">
      <c r="A838" s="588">
        <v>837</v>
      </c>
      <c r="B838" s="588" t="s">
        <v>96</v>
      </c>
      <c r="C838" s="588">
        <v>1</v>
      </c>
      <c r="D838">
        <v>0.01</v>
      </c>
      <c r="E838">
        <v>0.01</v>
      </c>
      <c r="F838" s="403">
        <v>41731.916666666664</v>
      </c>
      <c r="G838">
        <v>1.48875</v>
      </c>
      <c r="H838" s="403">
        <v>41731.916666666664</v>
      </c>
      <c r="I838">
        <v>1.48875</v>
      </c>
      <c r="J838" s="403">
        <v>41732.130555555559</v>
      </c>
      <c r="K838">
        <v>1.4895499999999999</v>
      </c>
      <c r="L838">
        <v>0</v>
      </c>
      <c r="M838">
        <v>8</v>
      </c>
      <c r="N838">
        <v>0.27</v>
      </c>
      <c r="O838" s="589">
        <v>0.21388888889487134</v>
      </c>
    </row>
    <row r="839" spans="1:15" x14ac:dyDescent="0.2">
      <c r="A839" s="588">
        <v>838</v>
      </c>
      <c r="B839" s="588" t="s">
        <v>96</v>
      </c>
      <c r="C839" s="588">
        <v>1</v>
      </c>
      <c r="D839">
        <v>0.01</v>
      </c>
      <c r="E839">
        <v>0.01</v>
      </c>
      <c r="F839" s="403">
        <v>41732.956944444442</v>
      </c>
      <c r="G839">
        <v>1.4860100000000001</v>
      </c>
      <c r="H839" s="403">
        <v>41732.956944444442</v>
      </c>
      <c r="I839">
        <v>1.4860100000000001</v>
      </c>
      <c r="J839" s="403">
        <v>41733.033333333333</v>
      </c>
      <c r="K839">
        <v>1.48681</v>
      </c>
      <c r="L839">
        <v>0</v>
      </c>
      <c r="M839">
        <v>8</v>
      </c>
      <c r="N839">
        <v>0.46</v>
      </c>
      <c r="O839" s="589">
        <v>7.6388888890505768E-2</v>
      </c>
    </row>
    <row r="840" spans="1:15" x14ac:dyDescent="0.2">
      <c r="A840" s="588">
        <v>839</v>
      </c>
      <c r="B840" s="588" t="s">
        <v>96</v>
      </c>
      <c r="C840" s="588">
        <v>1</v>
      </c>
      <c r="D840">
        <v>0.01</v>
      </c>
      <c r="E840">
        <v>0.01</v>
      </c>
      <c r="F840" s="403">
        <v>41733.974999999999</v>
      </c>
      <c r="G840">
        <v>1.47464</v>
      </c>
      <c r="H840" s="403">
        <v>41733.974999999999</v>
      </c>
      <c r="I840">
        <v>1.47464</v>
      </c>
      <c r="J840" s="403">
        <v>41736.008333333331</v>
      </c>
      <c r="K840">
        <v>1.4754400000000001</v>
      </c>
      <c r="L840">
        <v>0</v>
      </c>
      <c r="M840">
        <v>8.000000000001819</v>
      </c>
      <c r="N840">
        <v>0.46</v>
      </c>
      <c r="O840" s="589">
        <v>3.3333333332848269E-2</v>
      </c>
    </row>
    <row r="841" spans="1:15" x14ac:dyDescent="0.2">
      <c r="A841" s="588">
        <v>840</v>
      </c>
      <c r="B841" s="588" t="s">
        <v>97</v>
      </c>
      <c r="C841" s="588">
        <v>1</v>
      </c>
      <c r="D841">
        <v>0.01</v>
      </c>
      <c r="E841">
        <v>0.01</v>
      </c>
      <c r="F841" s="403">
        <v>41736.045138888891</v>
      </c>
      <c r="G841">
        <v>1.47594</v>
      </c>
      <c r="H841" s="403">
        <v>41736.045138888891</v>
      </c>
      <c r="I841">
        <v>1.47594</v>
      </c>
      <c r="J841" s="403">
        <v>41736.072222222225</v>
      </c>
      <c r="K841">
        <v>1.4751399999999999</v>
      </c>
      <c r="L841">
        <v>0</v>
      </c>
      <c r="M841">
        <v>8</v>
      </c>
      <c r="N841">
        <v>0.56000000000000005</v>
      </c>
      <c r="O841" s="589">
        <v>2.7083333334303461E-2</v>
      </c>
    </row>
    <row r="842" spans="1:15" x14ac:dyDescent="0.2">
      <c r="A842" s="588">
        <v>841</v>
      </c>
      <c r="B842" s="588" t="s">
        <v>96</v>
      </c>
      <c r="C842" s="588">
        <v>1</v>
      </c>
      <c r="D842">
        <v>0.01</v>
      </c>
      <c r="E842">
        <v>0.01</v>
      </c>
      <c r="F842" s="403">
        <v>41736.076388888891</v>
      </c>
      <c r="G842">
        <v>1.47498</v>
      </c>
      <c r="H842" s="403">
        <v>41736.076388888891</v>
      </c>
      <c r="I842">
        <v>1.47498</v>
      </c>
      <c r="J842" s="403">
        <v>41736.107638888891</v>
      </c>
      <c r="K842">
        <v>1.4757800000000001</v>
      </c>
      <c r="L842">
        <v>0</v>
      </c>
      <c r="M842">
        <v>8.000000000001819</v>
      </c>
      <c r="N842">
        <v>0.56000000000000005</v>
      </c>
      <c r="O842" s="589">
        <v>3.125E-2</v>
      </c>
    </row>
    <row r="843" spans="1:15" x14ac:dyDescent="0.2">
      <c r="A843" s="588">
        <v>842</v>
      </c>
      <c r="B843" s="588" t="s">
        <v>97</v>
      </c>
      <c r="C843" s="588">
        <v>1</v>
      </c>
      <c r="D843">
        <v>0.01</v>
      </c>
      <c r="E843">
        <v>0.01</v>
      </c>
      <c r="F843" s="403">
        <v>41737.0625</v>
      </c>
      <c r="G843">
        <v>1.48356</v>
      </c>
      <c r="H843" s="403">
        <v>41737.0625</v>
      </c>
      <c r="I843">
        <v>1.48356</v>
      </c>
      <c r="J843" s="403">
        <v>41737.127083333333</v>
      </c>
      <c r="K843">
        <v>1.4827600000000001</v>
      </c>
      <c r="L843">
        <v>0</v>
      </c>
      <c r="M843">
        <v>8</v>
      </c>
      <c r="N843">
        <v>0.55000000000000004</v>
      </c>
      <c r="O843" s="589">
        <v>6.4583333332848269E-2</v>
      </c>
    </row>
    <row r="844" spans="1:15" x14ac:dyDescent="0.2">
      <c r="A844" s="588">
        <v>843</v>
      </c>
      <c r="B844" s="588" t="s">
        <v>96</v>
      </c>
      <c r="C844" s="588">
        <v>1</v>
      </c>
      <c r="D844">
        <v>0.01</v>
      </c>
      <c r="E844">
        <v>0.01</v>
      </c>
      <c r="F844" s="403">
        <v>41737.902777777781</v>
      </c>
      <c r="G844">
        <v>1.4743299999999999</v>
      </c>
      <c r="H844" s="403">
        <v>41737.902777777781</v>
      </c>
      <c r="I844">
        <v>1.4743299999999999</v>
      </c>
      <c r="J844" s="403">
        <v>41737.925694444442</v>
      </c>
      <c r="K844">
        <v>1.4751300000000001</v>
      </c>
      <c r="L844">
        <v>0</v>
      </c>
      <c r="M844">
        <v>8.000000000001819</v>
      </c>
      <c r="N844">
        <v>0.55000000000000004</v>
      </c>
      <c r="O844" s="589">
        <v>2.2916666661330964E-2</v>
      </c>
    </row>
    <row r="845" spans="1:15" x14ac:dyDescent="0.2">
      <c r="A845" s="588">
        <v>844</v>
      </c>
      <c r="B845" s="588" t="s">
        <v>96</v>
      </c>
      <c r="C845" s="588">
        <v>1</v>
      </c>
      <c r="D845">
        <v>0.01</v>
      </c>
      <c r="E845">
        <v>0.01</v>
      </c>
      <c r="F845" s="403">
        <v>41737.969444444447</v>
      </c>
      <c r="G845">
        <v>1.4740599999999999</v>
      </c>
      <c r="H845" s="403">
        <v>41737.969444444447</v>
      </c>
      <c r="I845">
        <v>1.4740599999999999</v>
      </c>
      <c r="J845" s="403">
        <v>41738.054861111108</v>
      </c>
      <c r="K845">
        <v>1.4748600000000001</v>
      </c>
      <c r="L845">
        <v>0</v>
      </c>
      <c r="M845">
        <v>8.000000000001819</v>
      </c>
      <c r="N845">
        <v>0.47</v>
      </c>
      <c r="O845" s="589">
        <v>8.5416666661330964E-2</v>
      </c>
    </row>
    <row r="846" spans="1:15" x14ac:dyDescent="0.2">
      <c r="A846" s="588">
        <v>845</v>
      </c>
      <c r="B846" s="588" t="s">
        <v>97</v>
      </c>
      <c r="C846" s="588">
        <v>1</v>
      </c>
      <c r="D846">
        <v>0.01</v>
      </c>
      <c r="E846">
        <v>0.01</v>
      </c>
      <c r="F846" s="403">
        <v>41738.064583333333</v>
      </c>
      <c r="G846">
        <v>1.4755499999999999</v>
      </c>
      <c r="H846" s="403">
        <v>41738.064583333333</v>
      </c>
      <c r="I846">
        <v>1.4755499999999999</v>
      </c>
      <c r="J846" s="403">
        <v>41738.106249999997</v>
      </c>
      <c r="K846">
        <v>1.47475</v>
      </c>
      <c r="L846">
        <v>0</v>
      </c>
      <c r="M846">
        <v>8</v>
      </c>
      <c r="N846">
        <v>0.56000000000000005</v>
      </c>
      <c r="O846" s="589">
        <v>4.1666666664241347E-2</v>
      </c>
    </row>
    <row r="847" spans="1:15" x14ac:dyDescent="0.2">
      <c r="A847" s="588">
        <v>846</v>
      </c>
      <c r="B847" s="588" t="s">
        <v>97</v>
      </c>
      <c r="C847" s="588">
        <v>2</v>
      </c>
      <c r="D847">
        <v>0.01</v>
      </c>
      <c r="E847">
        <v>0.02</v>
      </c>
      <c r="F847" s="403">
        <v>41738.929166666669</v>
      </c>
      <c r="G847">
        <v>1.47529</v>
      </c>
      <c r="H847" s="403">
        <v>41739.068055555559</v>
      </c>
      <c r="I847">
        <v>1.4768300000000001</v>
      </c>
      <c r="J847" s="403">
        <v>41739.1875</v>
      </c>
      <c r="K847">
        <v>1.47526</v>
      </c>
      <c r="L847">
        <v>15.400000000001455</v>
      </c>
      <c r="M847">
        <v>15.700000000000728</v>
      </c>
      <c r="N847">
        <v>1.1400000000000001</v>
      </c>
      <c r="O847" s="589">
        <v>0.25833333333139308</v>
      </c>
    </row>
    <row r="848" spans="1:15" x14ac:dyDescent="0.2">
      <c r="A848" s="588">
        <v>847</v>
      </c>
      <c r="B848" s="588" t="s">
        <v>97</v>
      </c>
      <c r="C848" s="588">
        <v>1</v>
      </c>
      <c r="D848">
        <v>0.01</v>
      </c>
      <c r="E848">
        <v>0.01</v>
      </c>
      <c r="F848" s="403">
        <v>41740.024305555555</v>
      </c>
      <c r="G848">
        <v>1.4760599999999999</v>
      </c>
      <c r="H848" s="403">
        <v>41740.024305555555</v>
      </c>
      <c r="I848">
        <v>1.4760599999999999</v>
      </c>
      <c r="J848" s="403">
        <v>41740.073611111111</v>
      </c>
      <c r="K848">
        <v>1.47526</v>
      </c>
      <c r="L848">
        <v>0</v>
      </c>
      <c r="M848">
        <v>7.999999999998181</v>
      </c>
      <c r="N848">
        <v>0.55000000000000004</v>
      </c>
      <c r="O848" s="589">
        <v>4.9305555556202307E-2</v>
      </c>
    </row>
    <row r="849" spans="1:15" x14ac:dyDescent="0.2">
      <c r="A849" s="588">
        <v>848</v>
      </c>
      <c r="B849" s="588" t="s">
        <v>96</v>
      </c>
      <c r="C849" s="588">
        <v>5</v>
      </c>
      <c r="D849">
        <v>0.02</v>
      </c>
      <c r="E849">
        <v>0.06</v>
      </c>
      <c r="F849" s="403">
        <v>41740.916666666664</v>
      </c>
      <c r="G849">
        <v>1.4776199999999999</v>
      </c>
      <c r="H849" s="403">
        <v>41743.631944444445</v>
      </c>
      <c r="I849">
        <v>1.4686999999999999</v>
      </c>
      <c r="J849" s="403">
        <v>41744.652777777781</v>
      </c>
      <c r="K849">
        <v>1.47377</v>
      </c>
      <c r="L849">
        <v>89.200000000000728</v>
      </c>
      <c r="M849">
        <v>50.700000000002547</v>
      </c>
      <c r="N849">
        <v>3.54</v>
      </c>
      <c r="O849" s="589">
        <v>1.7361111111167702</v>
      </c>
    </row>
    <row r="850" spans="1:15" x14ac:dyDescent="0.2">
      <c r="A850" s="588">
        <v>849</v>
      </c>
      <c r="B850" s="588" t="s">
        <v>96</v>
      </c>
      <c r="C850" s="588">
        <v>1</v>
      </c>
      <c r="D850">
        <v>0.01</v>
      </c>
      <c r="E850">
        <v>0.01</v>
      </c>
      <c r="F850" s="403">
        <v>41744.906944444447</v>
      </c>
      <c r="G850">
        <v>1.47603</v>
      </c>
      <c r="H850" s="403">
        <v>41744.906944444447</v>
      </c>
      <c r="I850">
        <v>1.47603</v>
      </c>
      <c r="J850" s="403">
        <v>41744.921527777777</v>
      </c>
      <c r="K850">
        <v>1.4768300000000001</v>
      </c>
      <c r="L850">
        <v>0</v>
      </c>
      <c r="M850">
        <v>8.000000000001819</v>
      </c>
      <c r="N850">
        <v>0.55000000000000004</v>
      </c>
      <c r="O850" s="589">
        <v>1.4583333329937886E-2</v>
      </c>
    </row>
    <row r="851" spans="1:15" x14ac:dyDescent="0.2">
      <c r="A851" s="588">
        <v>850</v>
      </c>
      <c r="B851" s="588" t="s">
        <v>96</v>
      </c>
      <c r="C851" s="588">
        <v>1</v>
      </c>
      <c r="D851">
        <v>0.01</v>
      </c>
      <c r="E851">
        <v>0.01</v>
      </c>
      <c r="F851" s="403">
        <v>41744.946527777778</v>
      </c>
      <c r="G851">
        <v>1.4766600000000001</v>
      </c>
      <c r="H851" s="403">
        <v>41744.946527777778</v>
      </c>
      <c r="I851">
        <v>1.4766600000000001</v>
      </c>
      <c r="J851" s="403">
        <v>41745.072916666664</v>
      </c>
      <c r="K851">
        <v>1.47746</v>
      </c>
      <c r="L851">
        <v>0</v>
      </c>
      <c r="M851">
        <v>8</v>
      </c>
      <c r="N851">
        <v>0.47</v>
      </c>
      <c r="O851" s="589">
        <v>0.12638888888614019</v>
      </c>
    </row>
    <row r="852" spans="1:15" x14ac:dyDescent="0.2">
      <c r="A852" s="588">
        <v>851</v>
      </c>
      <c r="B852" s="588" t="s">
        <v>97</v>
      </c>
      <c r="C852" s="588">
        <v>2</v>
      </c>
      <c r="D852">
        <v>0.01</v>
      </c>
      <c r="E852">
        <v>0.02</v>
      </c>
      <c r="F852" s="403">
        <v>41745.066666666666</v>
      </c>
      <c r="G852">
        <v>1.47637</v>
      </c>
      <c r="H852" s="403">
        <v>41745.079861111109</v>
      </c>
      <c r="I852">
        <v>1.4779100000000001</v>
      </c>
      <c r="J852" s="403">
        <v>41745.083333333336</v>
      </c>
      <c r="K852">
        <v>1.47634</v>
      </c>
      <c r="L852">
        <v>15.400000000001455</v>
      </c>
      <c r="M852">
        <v>15.700000000000728</v>
      </c>
      <c r="N852">
        <v>1.1000000000000001</v>
      </c>
      <c r="O852" s="589">
        <v>1.6666666670062114E-2</v>
      </c>
    </row>
    <row r="853" spans="1:15" x14ac:dyDescent="0.2">
      <c r="A853" s="588">
        <v>852</v>
      </c>
      <c r="B853" s="588" t="s">
        <v>96</v>
      </c>
      <c r="C853" s="588">
        <v>2</v>
      </c>
      <c r="D853">
        <v>0.01</v>
      </c>
      <c r="E853">
        <v>0.02</v>
      </c>
      <c r="F853" s="403">
        <v>41746.952777777777</v>
      </c>
      <c r="G853">
        <v>1.4809000000000001</v>
      </c>
      <c r="H853" s="403">
        <v>41747.347222222219</v>
      </c>
      <c r="I853">
        <v>1.4793700000000001</v>
      </c>
      <c r="J853" s="403">
        <v>41747.404861111114</v>
      </c>
      <c r="K853">
        <v>1.4809399999999999</v>
      </c>
      <c r="L853">
        <v>15.300000000001091</v>
      </c>
      <c r="M853">
        <v>15.699999999998909</v>
      </c>
      <c r="N853">
        <v>1.03</v>
      </c>
      <c r="O853" s="589">
        <v>0.45208333333721384</v>
      </c>
    </row>
    <row r="854" spans="1:15" x14ac:dyDescent="0.2">
      <c r="A854" s="588">
        <v>853</v>
      </c>
      <c r="B854" s="588" t="s">
        <v>96</v>
      </c>
      <c r="C854" s="588">
        <v>1</v>
      </c>
      <c r="D854">
        <v>0.01</v>
      </c>
      <c r="E854">
        <v>0.01</v>
      </c>
      <c r="F854" s="403">
        <v>41750.067361111112</v>
      </c>
      <c r="G854">
        <v>1.4791000000000001</v>
      </c>
      <c r="H854" s="403">
        <v>41750.067361111112</v>
      </c>
      <c r="I854">
        <v>1.4791000000000001</v>
      </c>
      <c r="J854" s="403">
        <v>41750.111805555556</v>
      </c>
      <c r="K854">
        <v>1.4799</v>
      </c>
      <c r="L854">
        <v>0</v>
      </c>
      <c r="M854">
        <v>8</v>
      </c>
      <c r="N854">
        <v>0.55000000000000004</v>
      </c>
      <c r="O854" s="589">
        <v>4.4444444443797693E-2</v>
      </c>
    </row>
    <row r="855" spans="1:15" x14ac:dyDescent="0.2">
      <c r="A855" s="588">
        <v>854</v>
      </c>
      <c r="B855" s="588" t="s">
        <v>97</v>
      </c>
      <c r="C855" s="588">
        <v>2</v>
      </c>
      <c r="D855">
        <v>0.01</v>
      </c>
      <c r="E855">
        <v>0.02</v>
      </c>
      <c r="F855" s="403">
        <v>41750.888888888891</v>
      </c>
      <c r="G855">
        <v>1.47753</v>
      </c>
      <c r="H855" s="403">
        <v>41750.936111111114</v>
      </c>
      <c r="I855">
        <v>1.4790399999999999</v>
      </c>
      <c r="J855" s="403">
        <v>41751.067361111112</v>
      </c>
      <c r="K855">
        <v>1.47749</v>
      </c>
      <c r="L855">
        <v>15.100000000000364</v>
      </c>
      <c r="M855">
        <v>15.5</v>
      </c>
      <c r="N855">
        <v>1.1200000000000001</v>
      </c>
      <c r="O855" s="589">
        <v>0.17847222222189885</v>
      </c>
    </row>
    <row r="856" spans="1:15" x14ac:dyDescent="0.2">
      <c r="A856" s="588">
        <v>855</v>
      </c>
      <c r="B856" s="588" t="s">
        <v>97</v>
      </c>
      <c r="C856" s="588">
        <v>1</v>
      </c>
      <c r="D856">
        <v>0.01</v>
      </c>
      <c r="E856">
        <v>0.01</v>
      </c>
      <c r="F856" s="403">
        <v>41752.022222222222</v>
      </c>
      <c r="G856">
        <v>1.4744999999999999</v>
      </c>
      <c r="H856" s="403">
        <v>41752.022222222222</v>
      </c>
      <c r="I856">
        <v>1.4744999999999999</v>
      </c>
      <c r="J856" s="403">
        <v>41752.102083333331</v>
      </c>
      <c r="K856">
        <v>1.4737</v>
      </c>
      <c r="L856">
        <v>0</v>
      </c>
      <c r="M856">
        <v>8</v>
      </c>
      <c r="N856">
        <v>0.55000000000000004</v>
      </c>
      <c r="O856" s="589">
        <v>7.9861111109494232E-2</v>
      </c>
    </row>
    <row r="857" spans="1:15" x14ac:dyDescent="0.2">
      <c r="A857" s="588">
        <v>856</v>
      </c>
      <c r="B857" s="588" t="s">
        <v>96</v>
      </c>
      <c r="C857" s="588">
        <v>2</v>
      </c>
      <c r="D857">
        <v>0.01</v>
      </c>
      <c r="E857">
        <v>0.02</v>
      </c>
      <c r="F857" s="403">
        <v>41753.025000000001</v>
      </c>
      <c r="G857">
        <v>1.4879100000000001</v>
      </c>
      <c r="H857" s="403">
        <v>41753.127083333333</v>
      </c>
      <c r="I857">
        <v>1.4863599999999999</v>
      </c>
      <c r="J857" s="403">
        <v>41753.226388888892</v>
      </c>
      <c r="K857">
        <v>1.48794</v>
      </c>
      <c r="L857">
        <v>15.500000000001819</v>
      </c>
      <c r="M857">
        <v>15.800000000001091</v>
      </c>
      <c r="N857">
        <v>1.1100000000000001</v>
      </c>
      <c r="O857" s="589">
        <v>0.20138888889050577</v>
      </c>
    </row>
    <row r="858" spans="1:15" x14ac:dyDescent="0.2">
      <c r="A858" s="588">
        <v>857</v>
      </c>
      <c r="B858" s="588" t="s">
        <v>96</v>
      </c>
      <c r="C858" s="588">
        <v>2</v>
      </c>
      <c r="D858">
        <v>0.01</v>
      </c>
      <c r="E858">
        <v>0.02</v>
      </c>
      <c r="F858" s="403">
        <v>41753.901388888888</v>
      </c>
      <c r="G858">
        <v>1.4933700000000001</v>
      </c>
      <c r="H858" s="403">
        <v>41754.128472222219</v>
      </c>
      <c r="I858">
        <v>1.4918400000000001</v>
      </c>
      <c r="J858" s="403">
        <v>41754.163888888892</v>
      </c>
      <c r="K858">
        <v>1.4934099999999999</v>
      </c>
      <c r="L858">
        <v>15.299999999999272</v>
      </c>
      <c r="M858">
        <v>15.69999999999709</v>
      </c>
      <c r="N858">
        <v>1.03</v>
      </c>
      <c r="O858" s="589">
        <v>0.26250000000436557</v>
      </c>
    </row>
    <row r="859" spans="1:15" x14ac:dyDescent="0.2">
      <c r="A859" s="588">
        <v>858</v>
      </c>
      <c r="B859" s="588" t="s">
        <v>96</v>
      </c>
      <c r="C859" s="588">
        <v>1</v>
      </c>
      <c r="D859">
        <v>0.01</v>
      </c>
      <c r="E859">
        <v>0.01</v>
      </c>
      <c r="F859" s="403">
        <v>41757.946527777778</v>
      </c>
      <c r="G859">
        <v>1.4959199999999999</v>
      </c>
      <c r="H859" s="403">
        <v>41757.946527777778</v>
      </c>
      <c r="I859">
        <v>1.4959199999999999</v>
      </c>
      <c r="J859" s="403">
        <v>41758.077777777777</v>
      </c>
      <c r="K859">
        <v>1.4967200000000001</v>
      </c>
      <c r="L859">
        <v>0</v>
      </c>
      <c r="M859">
        <v>8.000000000001819</v>
      </c>
      <c r="N859">
        <v>0.46</v>
      </c>
      <c r="O859" s="589">
        <v>0.13124999999854481</v>
      </c>
    </row>
    <row r="860" spans="1:15" x14ac:dyDescent="0.2">
      <c r="A860" s="588">
        <v>859</v>
      </c>
      <c r="B860" s="588" t="s">
        <v>96</v>
      </c>
      <c r="C860" s="588">
        <v>1</v>
      </c>
      <c r="D860">
        <v>0.01</v>
      </c>
      <c r="E860">
        <v>0.01</v>
      </c>
      <c r="F860" s="403">
        <v>41758.881249999999</v>
      </c>
      <c r="G860">
        <v>1.48973</v>
      </c>
      <c r="H860" s="403">
        <v>41758.881249999999</v>
      </c>
      <c r="I860">
        <v>1.48973</v>
      </c>
      <c r="J860" s="403">
        <v>41758.990972222222</v>
      </c>
      <c r="K860">
        <v>1.4905299999999999</v>
      </c>
      <c r="L860">
        <v>0</v>
      </c>
      <c r="M860">
        <v>8</v>
      </c>
      <c r="N860">
        <v>0.55000000000000004</v>
      </c>
      <c r="O860" s="589">
        <v>0.10972222222335404</v>
      </c>
    </row>
    <row r="861" spans="1:15" x14ac:dyDescent="0.2">
      <c r="A861" s="588">
        <v>860</v>
      </c>
      <c r="B861" s="588" t="s">
        <v>97</v>
      </c>
      <c r="C861" s="588">
        <v>1</v>
      </c>
      <c r="D861">
        <v>0.01</v>
      </c>
      <c r="E861">
        <v>0.01</v>
      </c>
      <c r="F861" s="403">
        <v>41759.043055555558</v>
      </c>
      <c r="G861">
        <v>1.49119</v>
      </c>
      <c r="H861" s="403">
        <v>41759.043055555558</v>
      </c>
      <c r="I861">
        <v>1.49119</v>
      </c>
      <c r="J861" s="403">
        <v>41759.072916666664</v>
      </c>
      <c r="K861">
        <v>1.4903900000000001</v>
      </c>
      <c r="L861">
        <v>0</v>
      </c>
      <c r="M861">
        <v>7.999999999998181</v>
      </c>
      <c r="N861">
        <v>0.55000000000000004</v>
      </c>
      <c r="O861" s="589">
        <v>2.9861111106583849E-2</v>
      </c>
    </row>
    <row r="862" spans="1:15" x14ac:dyDescent="0.2">
      <c r="A862" s="588">
        <v>861</v>
      </c>
      <c r="B862" s="588" t="s">
        <v>96</v>
      </c>
      <c r="C862" s="588">
        <v>3</v>
      </c>
      <c r="D862">
        <v>0.01</v>
      </c>
      <c r="E862">
        <v>0.03</v>
      </c>
      <c r="F862" s="403">
        <v>41759.893750000003</v>
      </c>
      <c r="G862">
        <v>1.4949300000000001</v>
      </c>
      <c r="H862" s="403">
        <v>41759.912499999999</v>
      </c>
      <c r="I862">
        <v>1.4919100000000001</v>
      </c>
      <c r="J862" s="403">
        <v>41760.037499999999</v>
      </c>
      <c r="K862">
        <v>1.4942200000000001</v>
      </c>
      <c r="L862">
        <v>30.200000000000728</v>
      </c>
      <c r="M862">
        <v>23.100000000000364</v>
      </c>
      <c r="N862">
        <v>0.8</v>
      </c>
      <c r="O862" s="589">
        <v>0.14374999999563443</v>
      </c>
    </row>
    <row r="863" spans="1:15" x14ac:dyDescent="0.2">
      <c r="A863" s="588">
        <v>862</v>
      </c>
      <c r="B863" s="588" t="s">
        <v>97</v>
      </c>
      <c r="C863" s="588">
        <v>1</v>
      </c>
      <c r="D863">
        <v>0.01</v>
      </c>
      <c r="E863">
        <v>0.01</v>
      </c>
      <c r="F863" s="403">
        <v>41760.027777777781</v>
      </c>
      <c r="G863">
        <v>1.4938400000000001</v>
      </c>
      <c r="H863" s="403">
        <v>41760.027777777781</v>
      </c>
      <c r="I863">
        <v>1.4938400000000001</v>
      </c>
      <c r="J863" s="403">
        <v>41760.040277777778</v>
      </c>
      <c r="K863">
        <v>1.4930399999999999</v>
      </c>
      <c r="L863">
        <v>0</v>
      </c>
      <c r="M863">
        <v>8.000000000001819</v>
      </c>
      <c r="N863">
        <v>0.55000000000000004</v>
      </c>
      <c r="O863" s="589">
        <v>1.2499999997089617E-2</v>
      </c>
    </row>
    <row r="864" spans="1:15" x14ac:dyDescent="0.2">
      <c r="A864" s="588">
        <v>863</v>
      </c>
      <c r="B864" s="588" t="s">
        <v>97</v>
      </c>
      <c r="C864" s="588">
        <v>1</v>
      </c>
      <c r="D864">
        <v>0.01</v>
      </c>
      <c r="E864">
        <v>0.01</v>
      </c>
      <c r="F864" s="403">
        <v>41761.036805555559</v>
      </c>
      <c r="G864">
        <v>1.4961</v>
      </c>
      <c r="H864" s="403">
        <v>41761.036805555559</v>
      </c>
      <c r="I864">
        <v>1.4961</v>
      </c>
      <c r="J864" s="403">
        <v>41761.121527777781</v>
      </c>
      <c r="K864">
        <v>1.4953000000000001</v>
      </c>
      <c r="L864">
        <v>0</v>
      </c>
      <c r="M864">
        <v>8</v>
      </c>
      <c r="N864">
        <v>0.55000000000000004</v>
      </c>
      <c r="O864" s="589">
        <v>8.4722222221898846E-2</v>
      </c>
    </row>
    <row r="865" spans="1:15" x14ac:dyDescent="0.2">
      <c r="A865" s="588">
        <v>864</v>
      </c>
      <c r="B865" s="588" t="s">
        <v>96</v>
      </c>
      <c r="C865" s="588">
        <v>2</v>
      </c>
      <c r="D865">
        <v>0.01</v>
      </c>
      <c r="E865">
        <v>0.02</v>
      </c>
      <c r="F865" s="403">
        <v>41761.9</v>
      </c>
      <c r="G865">
        <v>1.4966299999999999</v>
      </c>
      <c r="H865" s="403">
        <v>41764.006249999999</v>
      </c>
      <c r="I865">
        <v>1.4947600000000001</v>
      </c>
      <c r="J865" s="403">
        <v>41764.1875</v>
      </c>
      <c r="K865">
        <v>1.4964999999999999</v>
      </c>
      <c r="L865">
        <v>18.699999999998909</v>
      </c>
      <c r="M865">
        <v>17.399999999999636</v>
      </c>
      <c r="N865">
        <v>1.02</v>
      </c>
      <c r="O865" s="589">
        <v>0.28749999999854481</v>
      </c>
    </row>
    <row r="866" spans="1:15" x14ac:dyDescent="0.2">
      <c r="A866" s="588">
        <v>865</v>
      </c>
      <c r="B866" s="588" t="s">
        <v>96</v>
      </c>
      <c r="C866" s="588">
        <v>2</v>
      </c>
      <c r="D866">
        <v>0.01</v>
      </c>
      <c r="E866">
        <v>0.02</v>
      </c>
      <c r="F866" s="403">
        <v>41765.074305555558</v>
      </c>
      <c r="G866">
        <v>1.49542</v>
      </c>
      <c r="H866" s="403">
        <v>41765.180555555555</v>
      </c>
      <c r="I866">
        <v>1.4939100000000001</v>
      </c>
      <c r="J866" s="403">
        <v>41765.188194444447</v>
      </c>
      <c r="K866">
        <v>1.4954700000000001</v>
      </c>
      <c r="L866">
        <v>15.099999999998545</v>
      </c>
      <c r="M866">
        <v>15.600000000000364</v>
      </c>
      <c r="N866">
        <v>1.1000000000000001</v>
      </c>
      <c r="O866" s="589">
        <v>0.11388888888905058</v>
      </c>
    </row>
    <row r="867" spans="1:15" x14ac:dyDescent="0.2">
      <c r="A867" s="588">
        <v>866</v>
      </c>
      <c r="B867" s="588" t="s">
        <v>97</v>
      </c>
      <c r="C867" s="588">
        <v>4</v>
      </c>
      <c r="D867">
        <v>0.01</v>
      </c>
      <c r="E867">
        <v>0.04</v>
      </c>
      <c r="F867" s="403">
        <v>41765.893055555556</v>
      </c>
      <c r="G867">
        <v>1.4881599999999999</v>
      </c>
      <c r="H867" s="403">
        <v>41766.693055555559</v>
      </c>
      <c r="I867">
        <v>1.4940500000000001</v>
      </c>
      <c r="J867" s="403">
        <v>41766.775000000001</v>
      </c>
      <c r="K867">
        <v>1.49</v>
      </c>
      <c r="L867">
        <v>58.900000000003274</v>
      </c>
      <c r="M867">
        <v>40.500000000001819</v>
      </c>
      <c r="N867">
        <v>2.5099999999999998</v>
      </c>
      <c r="O867" s="589">
        <v>0.88194444444525288</v>
      </c>
    </row>
    <row r="868" spans="1:15" x14ac:dyDescent="0.2">
      <c r="A868" s="588">
        <v>867</v>
      </c>
      <c r="B868" s="588" t="s">
        <v>96</v>
      </c>
      <c r="C868" s="588">
        <v>1</v>
      </c>
      <c r="D868">
        <v>0.01</v>
      </c>
      <c r="E868">
        <v>0.01</v>
      </c>
      <c r="F868" s="403">
        <v>41766.880555555559</v>
      </c>
      <c r="G868">
        <v>1.4897800000000001</v>
      </c>
      <c r="H868" s="403">
        <v>41766.880555555559</v>
      </c>
      <c r="I868">
        <v>1.4897800000000001</v>
      </c>
      <c r="J868" s="403">
        <v>41766.945833333331</v>
      </c>
      <c r="K868">
        <v>1.49058</v>
      </c>
      <c r="L868">
        <v>0</v>
      </c>
      <c r="M868">
        <v>7.999999999998181</v>
      </c>
      <c r="N868">
        <v>0.55000000000000004</v>
      </c>
      <c r="O868" s="589">
        <v>6.5277777772280388E-2</v>
      </c>
    </row>
    <row r="869" spans="1:15" x14ac:dyDescent="0.2">
      <c r="A869" s="588">
        <v>868</v>
      </c>
      <c r="B869" s="588" t="s">
        <v>97</v>
      </c>
      <c r="C869" s="588">
        <v>2</v>
      </c>
      <c r="D869">
        <v>0.01</v>
      </c>
      <c r="E869">
        <v>0.02</v>
      </c>
      <c r="F869" s="403">
        <v>41766.948611111111</v>
      </c>
      <c r="G869">
        <v>1.4910099999999999</v>
      </c>
      <c r="H869" s="403">
        <v>41767.069444444445</v>
      </c>
      <c r="I869">
        <v>1.49251</v>
      </c>
      <c r="J869" s="403">
        <v>41767.107638888891</v>
      </c>
      <c r="K869">
        <v>1.4909600000000001</v>
      </c>
      <c r="L869">
        <v>15</v>
      </c>
      <c r="M869">
        <v>15.5</v>
      </c>
      <c r="N869">
        <v>1.1400000000000001</v>
      </c>
      <c r="O869" s="589">
        <v>0.15902777777955635</v>
      </c>
    </row>
    <row r="870" spans="1:15" x14ac:dyDescent="0.2">
      <c r="A870" s="588">
        <v>869</v>
      </c>
      <c r="B870" s="588" t="s">
        <v>96</v>
      </c>
      <c r="C870" s="588">
        <v>1</v>
      </c>
      <c r="D870">
        <v>0.01</v>
      </c>
      <c r="E870">
        <v>0.01</v>
      </c>
      <c r="F870" s="403">
        <v>41768.917361111111</v>
      </c>
      <c r="G870">
        <v>1.46939</v>
      </c>
      <c r="H870" s="403">
        <v>41768.917361111111</v>
      </c>
      <c r="I870">
        <v>1.46939</v>
      </c>
      <c r="J870" s="403">
        <v>41768.972916666666</v>
      </c>
      <c r="K870">
        <v>1.4701900000000001</v>
      </c>
      <c r="L870">
        <v>0</v>
      </c>
      <c r="M870">
        <v>8.000000000001819</v>
      </c>
      <c r="N870">
        <v>0.56000000000000005</v>
      </c>
      <c r="O870" s="589">
        <v>5.5555555554747116E-2</v>
      </c>
    </row>
    <row r="871" spans="1:15" x14ac:dyDescent="0.2">
      <c r="A871" s="588">
        <v>870</v>
      </c>
      <c r="B871" s="588" t="s">
        <v>97</v>
      </c>
      <c r="C871" s="588">
        <v>3</v>
      </c>
      <c r="D871">
        <v>0.01</v>
      </c>
      <c r="E871">
        <v>0.03</v>
      </c>
      <c r="F871" s="403">
        <v>41772.043749999997</v>
      </c>
      <c r="G871">
        <v>1.46984</v>
      </c>
      <c r="H871" s="403">
        <v>41772.364583333336</v>
      </c>
      <c r="I871">
        <v>1.4728600000000001</v>
      </c>
      <c r="J871" s="403">
        <v>41772.54583333333</v>
      </c>
      <c r="K871">
        <v>1.47055</v>
      </c>
      <c r="L871">
        <v>30.200000000000728</v>
      </c>
      <c r="M871">
        <v>23.100000000000364</v>
      </c>
      <c r="N871">
        <v>1.6600000000000001</v>
      </c>
      <c r="O871" s="589">
        <v>0.50208333333284827</v>
      </c>
    </row>
    <row r="872" spans="1:15" x14ac:dyDescent="0.2">
      <c r="A872" s="588">
        <v>871</v>
      </c>
      <c r="B872" s="588" t="s">
        <v>96</v>
      </c>
      <c r="C872" s="588">
        <v>4</v>
      </c>
      <c r="D872">
        <v>0.01</v>
      </c>
      <c r="E872">
        <v>0.04</v>
      </c>
      <c r="F872" s="403">
        <v>41773.04791666667</v>
      </c>
      <c r="G872">
        <v>1.4641900000000001</v>
      </c>
      <c r="H872" s="403">
        <v>41773.34375</v>
      </c>
      <c r="I872">
        <v>1.45886</v>
      </c>
      <c r="J872" s="403">
        <v>41773.749305555553</v>
      </c>
      <c r="K872">
        <v>1.4626300000000001</v>
      </c>
      <c r="L872">
        <v>53.300000000001091</v>
      </c>
      <c r="M872">
        <v>37.700000000000728</v>
      </c>
      <c r="N872">
        <v>2.48</v>
      </c>
      <c r="O872" s="589">
        <v>0.70138888888322981</v>
      </c>
    </row>
    <row r="873" spans="1:15" x14ac:dyDescent="0.2">
      <c r="A873" s="588">
        <v>872</v>
      </c>
      <c r="B873" s="588" t="s">
        <v>97</v>
      </c>
      <c r="C873" s="588">
        <v>2</v>
      </c>
      <c r="D873">
        <v>0.01</v>
      </c>
      <c r="E873">
        <v>0.02</v>
      </c>
      <c r="F873" s="403">
        <v>41774.065972222219</v>
      </c>
      <c r="G873">
        <v>1.4629399999999999</v>
      </c>
      <c r="H873" s="403">
        <v>41774.12777777778</v>
      </c>
      <c r="I873">
        <v>1.46445</v>
      </c>
      <c r="J873" s="403">
        <v>41774.327777777777</v>
      </c>
      <c r="K873">
        <v>1.4629000000000001</v>
      </c>
      <c r="L873">
        <v>15.100000000000364</v>
      </c>
      <c r="M873">
        <v>15.5</v>
      </c>
      <c r="N873">
        <v>1.1000000000000001</v>
      </c>
      <c r="O873" s="589">
        <v>0.2618055555576575</v>
      </c>
    </row>
    <row r="874" spans="1:15" x14ac:dyDescent="0.2">
      <c r="A874" s="588">
        <v>873</v>
      </c>
      <c r="B874" s="588" t="s">
        <v>97</v>
      </c>
      <c r="C874" s="588">
        <v>2</v>
      </c>
      <c r="D874">
        <v>0.01</v>
      </c>
      <c r="E874">
        <v>0.02</v>
      </c>
      <c r="F874" s="403">
        <v>41778.896527777775</v>
      </c>
      <c r="G874">
        <v>1.46906</v>
      </c>
      <c r="H874" s="403">
        <v>41779.066666666666</v>
      </c>
      <c r="I874">
        <v>1.4705900000000001</v>
      </c>
      <c r="J874" s="403">
        <v>41779.129166666666</v>
      </c>
      <c r="K874">
        <v>1.4690300000000001</v>
      </c>
      <c r="L874">
        <v>15.300000000001091</v>
      </c>
      <c r="M874">
        <v>15.600000000000364</v>
      </c>
      <c r="N874">
        <v>1.1100000000000001</v>
      </c>
      <c r="O874" s="589">
        <v>0.23263888889050577</v>
      </c>
    </row>
    <row r="875" spans="1:15" x14ac:dyDescent="0.2">
      <c r="A875" s="588">
        <v>874</v>
      </c>
      <c r="B875" s="588" t="s">
        <v>96</v>
      </c>
      <c r="C875" s="588">
        <v>2</v>
      </c>
      <c r="D875">
        <v>0.01</v>
      </c>
      <c r="E875">
        <v>0.02</v>
      </c>
      <c r="F875" s="403">
        <v>41780.959027777775</v>
      </c>
      <c r="G875">
        <v>1.4811000000000001</v>
      </c>
      <c r="H875" s="403">
        <v>41780.972222222219</v>
      </c>
      <c r="I875">
        <v>1.47956</v>
      </c>
      <c r="J875" s="403">
        <v>41781.102083333331</v>
      </c>
      <c r="K875">
        <v>1.4811300000000001</v>
      </c>
      <c r="L875">
        <v>15.399999999999636</v>
      </c>
      <c r="M875">
        <v>15.700000000000728</v>
      </c>
      <c r="N875">
        <v>0.55000000000000004</v>
      </c>
      <c r="O875" s="589">
        <v>0.14305555555620231</v>
      </c>
    </row>
    <row r="876" spans="1:15" x14ac:dyDescent="0.2">
      <c r="A876" s="588">
        <v>875</v>
      </c>
      <c r="B876" s="588" t="s">
        <v>96</v>
      </c>
      <c r="C876" s="588">
        <v>2</v>
      </c>
      <c r="D876">
        <v>0.01</v>
      </c>
      <c r="E876">
        <v>0.02</v>
      </c>
      <c r="F876" s="403">
        <v>41781.962500000001</v>
      </c>
      <c r="G876">
        <v>1.48001</v>
      </c>
      <c r="H876" s="403">
        <v>41782.12777777778</v>
      </c>
      <c r="I876">
        <v>1.47851</v>
      </c>
      <c r="J876" s="403">
        <v>41782.147916666669</v>
      </c>
      <c r="K876">
        <v>1.4800599999999999</v>
      </c>
      <c r="L876">
        <v>15</v>
      </c>
      <c r="M876">
        <v>15.499999999998181</v>
      </c>
      <c r="N876">
        <v>1.02</v>
      </c>
      <c r="O876" s="589">
        <v>0.18541666666715173</v>
      </c>
    </row>
    <row r="877" spans="1:15" x14ac:dyDescent="0.2">
      <c r="A877" s="588">
        <v>876</v>
      </c>
      <c r="B877" s="588" t="s">
        <v>97</v>
      </c>
      <c r="C877" s="588">
        <v>1</v>
      </c>
      <c r="D877">
        <v>0.01</v>
      </c>
      <c r="E877">
        <v>0.01</v>
      </c>
      <c r="F877" s="403">
        <v>41782.958333333336</v>
      </c>
      <c r="G877">
        <v>1.4763599999999999</v>
      </c>
      <c r="H877" s="403">
        <v>41782.958333333336</v>
      </c>
      <c r="I877">
        <v>1.4763599999999999</v>
      </c>
      <c r="J877" s="403">
        <v>41785</v>
      </c>
      <c r="K877">
        <v>1.47556</v>
      </c>
      <c r="L877">
        <v>0</v>
      </c>
      <c r="M877">
        <v>7.999999999998181</v>
      </c>
      <c r="N877">
        <v>0.56000000000000005</v>
      </c>
      <c r="O877" s="589">
        <v>4.1666666664241347E-2</v>
      </c>
    </row>
    <row r="878" spans="1:15" x14ac:dyDescent="0.2">
      <c r="A878" s="588">
        <v>877</v>
      </c>
      <c r="B878" s="588" t="s">
        <v>96</v>
      </c>
      <c r="C878" s="588">
        <v>2</v>
      </c>
      <c r="D878">
        <v>0.01</v>
      </c>
      <c r="E878">
        <v>0.02</v>
      </c>
      <c r="F878" s="403">
        <v>41786.077777777777</v>
      </c>
      <c r="G878">
        <v>1.4758899999999999</v>
      </c>
      <c r="H878" s="403">
        <v>41786.118055555555</v>
      </c>
      <c r="I878">
        <v>1.4743900000000001</v>
      </c>
      <c r="J878" s="403">
        <v>41786.203472222223</v>
      </c>
      <c r="K878">
        <v>1.47594</v>
      </c>
      <c r="L878">
        <v>14.999999999998181</v>
      </c>
      <c r="M878">
        <v>15.499999999998181</v>
      </c>
      <c r="N878">
        <v>1.1100000000000001</v>
      </c>
      <c r="O878" s="589">
        <v>0.12569444444670808</v>
      </c>
    </row>
    <row r="879" spans="1:15" x14ac:dyDescent="0.2">
      <c r="A879" s="588">
        <v>878</v>
      </c>
      <c r="B879" s="588" t="s">
        <v>96</v>
      </c>
      <c r="C879" s="588">
        <v>1</v>
      </c>
      <c r="D879">
        <v>0.01</v>
      </c>
      <c r="E879">
        <v>0.01</v>
      </c>
      <c r="F879" s="403">
        <v>41787.967361111114</v>
      </c>
      <c r="G879">
        <v>1.4718899999999999</v>
      </c>
      <c r="H879" s="403">
        <v>41787.967361111114</v>
      </c>
      <c r="I879">
        <v>1.4718899999999999</v>
      </c>
      <c r="J879" s="403">
        <v>41788.120138888888</v>
      </c>
      <c r="K879">
        <v>1.4726900000000001</v>
      </c>
      <c r="L879">
        <v>0</v>
      </c>
      <c r="M879">
        <v>8.000000000001819</v>
      </c>
      <c r="N879">
        <v>0.27</v>
      </c>
      <c r="O879" s="589">
        <v>0.15277777777373558</v>
      </c>
    </row>
    <row r="880" spans="1:15" x14ac:dyDescent="0.2">
      <c r="A880" s="588">
        <v>879</v>
      </c>
      <c r="B880" s="588" t="s">
        <v>97</v>
      </c>
      <c r="C880" s="588">
        <v>2</v>
      </c>
      <c r="D880">
        <v>0.01</v>
      </c>
      <c r="E880">
        <v>0.02</v>
      </c>
      <c r="F880" s="403">
        <v>41788.032638888886</v>
      </c>
      <c r="G880">
        <v>1.4724600000000001</v>
      </c>
      <c r="H880" s="403">
        <v>41788.126388888886</v>
      </c>
      <c r="I880">
        <v>1.47397</v>
      </c>
      <c r="J880" s="403">
        <v>41788.188194444447</v>
      </c>
      <c r="K880">
        <v>1.4724200000000001</v>
      </c>
      <c r="L880">
        <v>15.100000000000364</v>
      </c>
      <c r="M880">
        <v>15.5</v>
      </c>
      <c r="N880">
        <v>1.1000000000000001</v>
      </c>
      <c r="O880" s="589">
        <v>0.15555555556056788</v>
      </c>
    </row>
    <row r="881" spans="1:15" x14ac:dyDescent="0.2">
      <c r="A881" s="588">
        <v>880</v>
      </c>
      <c r="B881" s="588" t="s">
        <v>96</v>
      </c>
      <c r="C881" s="588">
        <v>1</v>
      </c>
      <c r="D881">
        <v>0.01</v>
      </c>
      <c r="E881">
        <v>0.01</v>
      </c>
      <c r="F881" s="403">
        <v>41788.958333333336</v>
      </c>
      <c r="G881">
        <v>1.4623200000000001</v>
      </c>
      <c r="H881" s="403">
        <v>41788.958333333336</v>
      </c>
      <c r="I881">
        <v>1.4623200000000001</v>
      </c>
      <c r="J881" s="403">
        <v>41788.963194444441</v>
      </c>
      <c r="K881">
        <v>1.46312</v>
      </c>
      <c r="L881">
        <v>0</v>
      </c>
      <c r="M881">
        <v>7.999999999998181</v>
      </c>
      <c r="N881">
        <v>0.55000000000000004</v>
      </c>
      <c r="O881" s="589">
        <v>4.8611111051286571E-3</v>
      </c>
    </row>
    <row r="882" spans="1:15" x14ac:dyDescent="0.2">
      <c r="A882" s="588">
        <v>881</v>
      </c>
      <c r="B882" s="588" t="s">
        <v>96</v>
      </c>
      <c r="C882" s="588">
        <v>3</v>
      </c>
      <c r="D882">
        <v>0.01</v>
      </c>
      <c r="E882">
        <v>0.03</v>
      </c>
      <c r="F882" s="403">
        <v>41788.966666666667</v>
      </c>
      <c r="G882">
        <v>1.4625699999999999</v>
      </c>
      <c r="H882" s="403">
        <v>41789.197916666664</v>
      </c>
      <c r="I882">
        <v>1.4595400000000001</v>
      </c>
      <c r="J882" s="403">
        <v>41789.405555555553</v>
      </c>
      <c r="K882">
        <v>1.4618500000000001</v>
      </c>
      <c r="L882">
        <v>30.299999999997453</v>
      </c>
      <c r="M882">
        <v>23.100000000000364</v>
      </c>
      <c r="N882">
        <v>1.58</v>
      </c>
      <c r="O882" s="589">
        <v>0.43888888888614019</v>
      </c>
    </row>
    <row r="883" spans="1:15" x14ac:dyDescent="0.2">
      <c r="A883" s="588">
        <v>882</v>
      </c>
      <c r="B883" s="588" t="s">
        <v>96</v>
      </c>
      <c r="C883" s="588">
        <v>2</v>
      </c>
      <c r="D883">
        <v>0.01</v>
      </c>
      <c r="E883">
        <v>0.02</v>
      </c>
      <c r="F883" s="403">
        <v>41789.921527777777</v>
      </c>
      <c r="G883">
        <v>1.4653400000000001</v>
      </c>
      <c r="H883" s="403">
        <v>41792.063888888886</v>
      </c>
      <c r="I883">
        <v>1.46383</v>
      </c>
      <c r="J883" s="403">
        <v>41792.109027777777</v>
      </c>
      <c r="K883">
        <v>1.46539</v>
      </c>
      <c r="L883">
        <v>15.100000000002183</v>
      </c>
      <c r="M883">
        <v>15.600000000000364</v>
      </c>
      <c r="N883">
        <v>1.02</v>
      </c>
      <c r="O883" s="589">
        <v>0.1875</v>
      </c>
    </row>
    <row r="884" spans="1:15" x14ac:dyDescent="0.2">
      <c r="A884" s="588">
        <v>883</v>
      </c>
      <c r="B884" s="588" t="s">
        <v>97</v>
      </c>
      <c r="C884" s="588">
        <v>1</v>
      </c>
      <c r="D884">
        <v>0.01</v>
      </c>
      <c r="E884">
        <v>0.01</v>
      </c>
      <c r="F884" s="403">
        <v>41792.899305555555</v>
      </c>
      <c r="G884">
        <v>1.47142</v>
      </c>
      <c r="H884" s="403">
        <v>41792.899305555555</v>
      </c>
      <c r="I884">
        <v>1.47142</v>
      </c>
      <c r="J884" s="403">
        <v>41792.911111111112</v>
      </c>
      <c r="K884">
        <v>1.47062</v>
      </c>
      <c r="L884">
        <v>0</v>
      </c>
      <c r="M884">
        <v>7.999999999998181</v>
      </c>
      <c r="N884">
        <v>0.55000000000000004</v>
      </c>
      <c r="O884" s="589">
        <v>1.1805555557657499E-2</v>
      </c>
    </row>
    <row r="885" spans="1:15" x14ac:dyDescent="0.2">
      <c r="A885" s="588">
        <v>884</v>
      </c>
      <c r="B885" s="588" t="s">
        <v>97</v>
      </c>
      <c r="C885" s="588">
        <v>1</v>
      </c>
      <c r="D885">
        <v>0.01</v>
      </c>
      <c r="E885">
        <v>0.01</v>
      </c>
      <c r="F885" s="403">
        <v>41793.041666666664</v>
      </c>
      <c r="G885">
        <v>1.47139</v>
      </c>
      <c r="H885" s="403">
        <v>41793.041666666664</v>
      </c>
      <c r="I885">
        <v>1.47139</v>
      </c>
      <c r="J885" s="403">
        <v>41793.188888888886</v>
      </c>
      <c r="K885">
        <v>1.4705900000000001</v>
      </c>
      <c r="L885">
        <v>0</v>
      </c>
      <c r="M885">
        <v>7.999999999998181</v>
      </c>
      <c r="N885">
        <v>0.55000000000000004</v>
      </c>
      <c r="O885" s="589">
        <v>0.14722222222189885</v>
      </c>
    </row>
    <row r="886" spans="1:15" x14ac:dyDescent="0.2">
      <c r="A886" s="588">
        <v>885</v>
      </c>
      <c r="B886" s="588" t="s">
        <v>96</v>
      </c>
      <c r="C886" s="588">
        <v>4</v>
      </c>
      <c r="D886">
        <v>0.01</v>
      </c>
      <c r="E886">
        <v>0.04</v>
      </c>
      <c r="F886" s="403">
        <v>41793.913194444445</v>
      </c>
      <c r="G886">
        <v>1.4724200000000001</v>
      </c>
      <c r="H886" s="403">
        <v>41794.189583333333</v>
      </c>
      <c r="I886">
        <v>1.46695</v>
      </c>
      <c r="J886" s="403">
        <v>41794.774305555555</v>
      </c>
      <c r="K886">
        <v>1.47078</v>
      </c>
      <c r="L886">
        <v>54.700000000000728</v>
      </c>
      <c r="M886">
        <v>38.299999999999272</v>
      </c>
      <c r="N886">
        <v>2.2800000000000002</v>
      </c>
      <c r="O886" s="589">
        <v>0.86111111110949423</v>
      </c>
    </row>
    <row r="887" spans="1:15" x14ac:dyDescent="0.2">
      <c r="A887" s="588">
        <v>886</v>
      </c>
      <c r="B887" s="588" t="s">
        <v>96</v>
      </c>
      <c r="C887" s="588">
        <v>1</v>
      </c>
      <c r="D887">
        <v>0.01</v>
      </c>
      <c r="E887">
        <v>0.01</v>
      </c>
      <c r="F887" s="403">
        <v>41794.898611111108</v>
      </c>
      <c r="G887">
        <v>1.4661</v>
      </c>
      <c r="H887" s="403">
        <v>41794.898611111108</v>
      </c>
      <c r="I887">
        <v>1.4661</v>
      </c>
      <c r="J887" s="403">
        <v>41795.127083333333</v>
      </c>
      <c r="K887">
        <v>1.4669000000000001</v>
      </c>
      <c r="L887">
        <v>0</v>
      </c>
      <c r="M887">
        <v>8.000000000001819</v>
      </c>
      <c r="N887">
        <v>0.28000000000000003</v>
      </c>
      <c r="O887" s="589">
        <v>0.22847222222480923</v>
      </c>
    </row>
    <row r="888" spans="1:15" x14ac:dyDescent="0.2">
      <c r="A888" s="588">
        <v>887</v>
      </c>
      <c r="B888" s="588" t="s">
        <v>97</v>
      </c>
      <c r="C888" s="588">
        <v>2</v>
      </c>
      <c r="D888">
        <v>0.01</v>
      </c>
      <c r="E888">
        <v>0.02</v>
      </c>
      <c r="F888" s="403">
        <v>41795.895138888889</v>
      </c>
      <c r="G888">
        <v>1.46245</v>
      </c>
      <c r="H888" s="403">
        <v>41796.065972222219</v>
      </c>
      <c r="I888">
        <v>1.4639500000000001</v>
      </c>
      <c r="J888" s="403">
        <v>41796.408333333333</v>
      </c>
      <c r="K888">
        <v>1.4623999999999999</v>
      </c>
      <c r="L888">
        <v>15</v>
      </c>
      <c r="M888">
        <v>15.5</v>
      </c>
      <c r="N888">
        <v>1.1200000000000001</v>
      </c>
      <c r="O888" s="589">
        <v>0.51319444444379769</v>
      </c>
    </row>
    <row r="889" spans="1:15" x14ac:dyDescent="0.2">
      <c r="A889" s="588">
        <v>888</v>
      </c>
      <c r="B889" s="588" t="s">
        <v>97</v>
      </c>
      <c r="C889" s="588">
        <v>1</v>
      </c>
      <c r="D889">
        <v>0.01</v>
      </c>
      <c r="E889">
        <v>0.01</v>
      </c>
      <c r="F889" s="403">
        <v>41796.953472222223</v>
      </c>
      <c r="G889">
        <v>1.4618</v>
      </c>
      <c r="H889" s="403">
        <v>41796.953472222223</v>
      </c>
      <c r="I889">
        <v>1.4618</v>
      </c>
      <c r="J889" s="403">
        <v>41799.140277777777</v>
      </c>
      <c r="K889">
        <v>1.4610000000000001</v>
      </c>
      <c r="L889">
        <v>0</v>
      </c>
      <c r="M889">
        <v>8</v>
      </c>
      <c r="N889">
        <v>0.56000000000000005</v>
      </c>
      <c r="O889" s="589">
        <v>0.18680555555329192</v>
      </c>
    </row>
    <row r="890" spans="1:15" x14ac:dyDescent="0.2">
      <c r="A890" s="588">
        <v>889</v>
      </c>
      <c r="B890" s="588" t="s">
        <v>96</v>
      </c>
      <c r="C890" s="588">
        <v>1</v>
      </c>
      <c r="D890">
        <v>0.01</v>
      </c>
      <c r="E890">
        <v>0.01</v>
      </c>
      <c r="F890" s="403">
        <v>41802.024305555555</v>
      </c>
      <c r="G890">
        <v>1.4416800000000001</v>
      </c>
      <c r="H890" s="403">
        <v>41802.024305555555</v>
      </c>
      <c r="I890">
        <v>1.4416800000000001</v>
      </c>
      <c r="J890" s="403">
        <v>41802.04583333333</v>
      </c>
      <c r="K890">
        <v>1.44248</v>
      </c>
      <c r="L890">
        <v>0</v>
      </c>
      <c r="M890">
        <v>7.999999999998181</v>
      </c>
      <c r="N890">
        <v>0.55000000000000004</v>
      </c>
      <c r="O890" s="589">
        <v>2.1527777775190771E-2</v>
      </c>
    </row>
    <row r="891" spans="1:15" x14ac:dyDescent="0.2">
      <c r="A891" s="588">
        <v>890</v>
      </c>
      <c r="B891" s="588" t="s">
        <v>97</v>
      </c>
      <c r="C891" s="588">
        <v>1</v>
      </c>
      <c r="D891">
        <v>0.01</v>
      </c>
      <c r="E891">
        <v>0.01</v>
      </c>
      <c r="F891" s="403">
        <v>41802.052083333336</v>
      </c>
      <c r="G891">
        <v>1.44303</v>
      </c>
      <c r="H891" s="403">
        <v>41802.052083333336</v>
      </c>
      <c r="I891">
        <v>1.44303</v>
      </c>
      <c r="J891" s="403">
        <v>41802.127083333333</v>
      </c>
      <c r="K891">
        <v>1.4422299999999999</v>
      </c>
      <c r="L891">
        <v>0</v>
      </c>
      <c r="M891">
        <v>8.000000000001819</v>
      </c>
      <c r="N891">
        <v>0.55000000000000004</v>
      </c>
      <c r="O891" s="589">
        <v>7.4999999997089617E-2</v>
      </c>
    </row>
    <row r="892" spans="1:15" x14ac:dyDescent="0.2">
      <c r="A892" s="588">
        <v>891</v>
      </c>
      <c r="B892" s="588" t="s">
        <v>97</v>
      </c>
      <c r="C892" s="588">
        <v>2</v>
      </c>
      <c r="D892">
        <v>0.01</v>
      </c>
      <c r="E892">
        <v>0.02</v>
      </c>
      <c r="F892" s="403">
        <v>41802.883333333331</v>
      </c>
      <c r="G892">
        <v>1.4386300000000001</v>
      </c>
      <c r="H892" s="403">
        <v>41802.897222222222</v>
      </c>
      <c r="I892">
        <v>1.44015</v>
      </c>
      <c r="J892" s="403">
        <v>41802.959027777775</v>
      </c>
      <c r="K892">
        <v>1.43859</v>
      </c>
      <c r="L892">
        <v>15.199999999998909</v>
      </c>
      <c r="M892">
        <v>15.600000000000364</v>
      </c>
      <c r="N892">
        <v>1.1100000000000001</v>
      </c>
      <c r="O892" s="589">
        <v>7.5694444443797693E-2</v>
      </c>
    </row>
    <row r="893" spans="1:15" x14ac:dyDescent="0.2">
      <c r="A893" s="588">
        <v>892</v>
      </c>
      <c r="B893" s="588" t="s">
        <v>96</v>
      </c>
      <c r="C893" s="588">
        <v>1</v>
      </c>
      <c r="D893">
        <v>0.01</v>
      </c>
      <c r="E893">
        <v>0.01</v>
      </c>
      <c r="F893" s="403">
        <v>41802.976388888892</v>
      </c>
      <c r="G893">
        <v>1.4380200000000001</v>
      </c>
      <c r="H893" s="403">
        <v>41802.976388888892</v>
      </c>
      <c r="I893">
        <v>1.4380200000000001</v>
      </c>
      <c r="J893" s="403">
        <v>41803.128472222219</v>
      </c>
      <c r="K893">
        <v>1.43882</v>
      </c>
      <c r="L893">
        <v>0</v>
      </c>
      <c r="M893">
        <v>8</v>
      </c>
      <c r="N893">
        <v>0.46</v>
      </c>
      <c r="O893" s="589">
        <v>0.1520833333270275</v>
      </c>
    </row>
    <row r="894" spans="1:15" x14ac:dyDescent="0.2">
      <c r="A894" s="588">
        <v>893</v>
      </c>
      <c r="B894" s="588" t="s">
        <v>97</v>
      </c>
      <c r="C894" s="588">
        <v>1</v>
      </c>
      <c r="D894">
        <v>0.01</v>
      </c>
      <c r="E894">
        <v>0.01</v>
      </c>
      <c r="F894" s="403">
        <v>41808.022916666669</v>
      </c>
      <c r="G894">
        <v>1.45139</v>
      </c>
      <c r="H894" s="403">
        <v>41808.022916666669</v>
      </c>
      <c r="I894">
        <v>1.45139</v>
      </c>
      <c r="J894" s="403">
        <v>41808.086111111108</v>
      </c>
      <c r="K894">
        <v>1.45059</v>
      </c>
      <c r="L894">
        <v>0</v>
      </c>
      <c r="M894">
        <v>8</v>
      </c>
      <c r="N894">
        <v>0.55000000000000004</v>
      </c>
      <c r="O894" s="589">
        <v>6.3194444439432118E-2</v>
      </c>
    </row>
    <row r="895" spans="1:15" x14ac:dyDescent="0.2">
      <c r="A895" s="588">
        <v>894</v>
      </c>
      <c r="B895" s="588" t="s">
        <v>96</v>
      </c>
      <c r="C895" s="588">
        <v>4</v>
      </c>
      <c r="D895">
        <v>0.01</v>
      </c>
      <c r="E895">
        <v>0.04</v>
      </c>
      <c r="F895" s="403">
        <v>41808.888194444444</v>
      </c>
      <c r="G895">
        <v>1.45045</v>
      </c>
      <c r="H895" s="403">
        <v>41808.936805555553</v>
      </c>
      <c r="I895">
        <v>1.4451400000000001</v>
      </c>
      <c r="J895" s="403">
        <v>41809.749305555553</v>
      </c>
      <c r="K895">
        <v>1.44889</v>
      </c>
      <c r="L895">
        <v>53.099999999998545</v>
      </c>
      <c r="M895">
        <v>37.499999999998181</v>
      </c>
      <c r="N895">
        <v>1.3399999999999996</v>
      </c>
      <c r="O895" s="589">
        <v>0.86111111110949423</v>
      </c>
    </row>
    <row r="896" spans="1:15" x14ac:dyDescent="0.2">
      <c r="A896" s="588">
        <v>895</v>
      </c>
      <c r="B896" s="588" t="s">
        <v>96</v>
      </c>
      <c r="C896" s="588">
        <v>1</v>
      </c>
      <c r="D896">
        <v>0.01</v>
      </c>
      <c r="E896">
        <v>0.01</v>
      </c>
      <c r="F896" s="403">
        <v>41809.90347222222</v>
      </c>
      <c r="G896">
        <v>1.44787</v>
      </c>
      <c r="H896" s="403">
        <v>41809.90347222222</v>
      </c>
      <c r="I896">
        <v>1.44787</v>
      </c>
      <c r="J896" s="403">
        <v>41810.339583333334</v>
      </c>
      <c r="K896">
        <v>1.4486699999999999</v>
      </c>
      <c r="L896">
        <v>0</v>
      </c>
      <c r="M896">
        <v>7.999999999998181</v>
      </c>
      <c r="N896">
        <v>0.46</v>
      </c>
      <c r="O896" s="589">
        <v>0.43611111111385981</v>
      </c>
    </row>
    <row r="897" spans="1:15" x14ac:dyDescent="0.2">
      <c r="A897" s="588">
        <v>896</v>
      </c>
      <c r="B897" s="588" t="s">
        <v>97</v>
      </c>
      <c r="C897" s="588">
        <v>3</v>
      </c>
      <c r="D897">
        <v>0.01</v>
      </c>
      <c r="E897">
        <v>0.03</v>
      </c>
      <c r="F897" s="403">
        <v>41814.959027777775</v>
      </c>
      <c r="G897">
        <v>1.45129</v>
      </c>
      <c r="H897" s="403">
        <v>41815.36041666667</v>
      </c>
      <c r="I897">
        <v>1.4543299999999999</v>
      </c>
      <c r="J897" s="403">
        <v>41815.48541666667</v>
      </c>
      <c r="K897">
        <v>1.45201</v>
      </c>
      <c r="L897">
        <v>30.399999999999636</v>
      </c>
      <c r="M897">
        <v>23.199999999998909</v>
      </c>
      <c r="N897">
        <v>1.6800000000000002</v>
      </c>
      <c r="O897" s="589">
        <v>0.52638888889487134</v>
      </c>
    </row>
    <row r="898" spans="1:15" x14ac:dyDescent="0.2">
      <c r="A898" s="588">
        <v>897</v>
      </c>
      <c r="B898" s="588" t="s">
        <v>96</v>
      </c>
      <c r="C898" s="588">
        <v>2</v>
      </c>
      <c r="D898">
        <v>0.01</v>
      </c>
      <c r="E898">
        <v>0.02</v>
      </c>
      <c r="F898" s="403">
        <v>41816.897222222222</v>
      </c>
      <c r="G898">
        <v>1.44682</v>
      </c>
      <c r="H898" s="403">
        <v>41817.076388888891</v>
      </c>
      <c r="I898">
        <v>1.4452700000000001</v>
      </c>
      <c r="J898" s="403">
        <v>41817.102083333331</v>
      </c>
      <c r="K898">
        <v>1.44685</v>
      </c>
      <c r="L898">
        <v>15.5</v>
      </c>
      <c r="M898">
        <v>15.799999999999272</v>
      </c>
      <c r="N898">
        <v>1.02</v>
      </c>
      <c r="O898" s="589">
        <v>0.20486111110949423</v>
      </c>
    </row>
    <row r="899" spans="1:15" x14ac:dyDescent="0.2">
      <c r="A899" s="588">
        <v>898</v>
      </c>
      <c r="B899" s="588" t="s">
        <v>96</v>
      </c>
      <c r="C899" s="588">
        <v>1</v>
      </c>
      <c r="D899">
        <v>0.01</v>
      </c>
      <c r="E899">
        <v>0.01</v>
      </c>
      <c r="F899" s="403">
        <v>41817.947916666664</v>
      </c>
      <c r="G899">
        <v>1.4475800000000001</v>
      </c>
      <c r="H899" s="403">
        <v>41817.947916666664</v>
      </c>
      <c r="I899">
        <v>1.4475800000000001</v>
      </c>
      <c r="J899" s="403">
        <v>41817.96875</v>
      </c>
      <c r="K899">
        <v>1.44838</v>
      </c>
      <c r="L899">
        <v>0</v>
      </c>
      <c r="M899">
        <v>7.999999999998181</v>
      </c>
      <c r="N899">
        <v>0.55000000000000004</v>
      </c>
      <c r="O899" s="589">
        <v>2.0833333335758653E-2</v>
      </c>
    </row>
    <row r="900" spans="1:15" x14ac:dyDescent="0.2">
      <c r="A900" s="588">
        <v>899</v>
      </c>
      <c r="B900" s="588" t="s">
        <v>96</v>
      </c>
      <c r="C900" s="588">
        <v>1</v>
      </c>
      <c r="D900">
        <v>0.01</v>
      </c>
      <c r="E900">
        <v>0.01</v>
      </c>
      <c r="F900" s="403">
        <v>41821.921527777777</v>
      </c>
      <c r="G900">
        <v>1.4401299999999999</v>
      </c>
      <c r="H900" s="403">
        <v>41821.921527777777</v>
      </c>
      <c r="I900">
        <v>1.4401299999999999</v>
      </c>
      <c r="J900" s="403">
        <v>41822.030555555553</v>
      </c>
      <c r="K900">
        <v>1.44093</v>
      </c>
      <c r="L900">
        <v>0</v>
      </c>
      <c r="M900">
        <v>8.000000000001819</v>
      </c>
      <c r="N900">
        <v>0.47</v>
      </c>
      <c r="O900" s="589">
        <v>0.10902777777664596</v>
      </c>
    </row>
    <row r="901" spans="1:15" x14ac:dyDescent="0.2">
      <c r="A901" s="588">
        <v>900</v>
      </c>
      <c r="B901" s="588" t="s">
        <v>97</v>
      </c>
      <c r="C901" s="588">
        <v>7</v>
      </c>
      <c r="D901">
        <v>0.03</v>
      </c>
      <c r="E901">
        <v>0.11</v>
      </c>
      <c r="F901" s="403">
        <v>41822.047222222223</v>
      </c>
      <c r="G901">
        <v>1.44113</v>
      </c>
      <c r="H901" s="403">
        <v>41823.407638888886</v>
      </c>
      <c r="I901">
        <v>1.45736</v>
      </c>
      <c r="J901" s="403">
        <v>41828.1875</v>
      </c>
      <c r="K901">
        <v>1.44939</v>
      </c>
      <c r="L901">
        <v>162.29999999999927</v>
      </c>
      <c r="M901">
        <v>79.700000000000728</v>
      </c>
      <c r="N901">
        <v>9.6700000000000017</v>
      </c>
      <c r="O901" s="589">
        <v>4.140277777776646</v>
      </c>
    </row>
    <row r="902" spans="1:15" x14ac:dyDescent="0.2">
      <c r="A902" s="588">
        <v>901</v>
      </c>
      <c r="B902" s="588" t="s">
        <v>96</v>
      </c>
      <c r="C902" s="588">
        <v>1</v>
      </c>
      <c r="D902">
        <v>0.01</v>
      </c>
      <c r="E902">
        <v>0.01</v>
      </c>
      <c r="F902" s="403">
        <v>41824.879166666666</v>
      </c>
      <c r="G902">
        <v>1.4512100000000001</v>
      </c>
      <c r="H902" s="403">
        <v>41824.879166666666</v>
      </c>
      <c r="I902">
        <v>1.4512100000000001</v>
      </c>
      <c r="J902" s="403">
        <v>41824.932638888888</v>
      </c>
      <c r="K902">
        <v>1.45201</v>
      </c>
      <c r="L902">
        <v>0</v>
      </c>
      <c r="M902">
        <v>8</v>
      </c>
      <c r="N902">
        <v>0.55000000000000004</v>
      </c>
      <c r="O902" s="589">
        <v>5.3472222221898846E-2</v>
      </c>
    </row>
    <row r="903" spans="1:15" x14ac:dyDescent="0.2">
      <c r="A903" s="588">
        <v>902</v>
      </c>
      <c r="B903" s="588" t="s">
        <v>96</v>
      </c>
      <c r="C903" s="588">
        <v>1</v>
      </c>
      <c r="D903">
        <v>0.01</v>
      </c>
      <c r="E903">
        <v>0.01</v>
      </c>
      <c r="F903" s="403">
        <v>41829.875</v>
      </c>
      <c r="G903">
        <v>1.4495800000000001</v>
      </c>
      <c r="H903" s="403">
        <v>41829.875</v>
      </c>
      <c r="I903">
        <v>1.4495800000000001</v>
      </c>
      <c r="J903" s="403">
        <v>41829.875</v>
      </c>
      <c r="K903">
        <v>1.45038</v>
      </c>
      <c r="L903">
        <v>0</v>
      </c>
      <c r="M903">
        <v>7.999999999998181</v>
      </c>
      <c r="N903">
        <v>0.56000000000000005</v>
      </c>
      <c r="O903" s="589">
        <v>0</v>
      </c>
    </row>
    <row r="904" spans="1:15" x14ac:dyDescent="0.2">
      <c r="A904" s="588">
        <v>903</v>
      </c>
      <c r="B904" s="588" t="s">
        <v>96</v>
      </c>
      <c r="C904" s="588">
        <v>4</v>
      </c>
      <c r="D904">
        <v>0.01</v>
      </c>
      <c r="E904">
        <v>0.04</v>
      </c>
      <c r="F904" s="403">
        <v>41829.875</v>
      </c>
      <c r="G904">
        <v>1.45062</v>
      </c>
      <c r="H904" s="403">
        <v>41830.1875</v>
      </c>
      <c r="I904">
        <v>1.44529</v>
      </c>
      <c r="J904" s="403">
        <v>41830.19027777778</v>
      </c>
      <c r="K904">
        <v>1.44906</v>
      </c>
      <c r="L904">
        <v>53.300000000001091</v>
      </c>
      <c r="M904">
        <v>37.700000000000728</v>
      </c>
      <c r="N904">
        <v>1.9399999999999997</v>
      </c>
      <c r="O904" s="589">
        <v>0.31527777777955635</v>
      </c>
    </row>
    <row r="905" spans="1:15" x14ac:dyDescent="0.2">
      <c r="A905" s="588">
        <v>904</v>
      </c>
      <c r="B905" s="588" t="s">
        <v>96</v>
      </c>
      <c r="C905" s="588">
        <v>1</v>
      </c>
      <c r="D905">
        <v>0.01</v>
      </c>
      <c r="E905">
        <v>0.01</v>
      </c>
      <c r="F905" s="403">
        <v>41830.897916666669</v>
      </c>
      <c r="G905">
        <v>1.4476899999999999</v>
      </c>
      <c r="H905" s="403">
        <v>41830.897916666669</v>
      </c>
      <c r="I905">
        <v>1.4476899999999999</v>
      </c>
      <c r="J905" s="403">
        <v>41830.984722222223</v>
      </c>
      <c r="K905">
        <v>1.4484900000000001</v>
      </c>
      <c r="L905">
        <v>0</v>
      </c>
      <c r="M905">
        <v>8.000000000001819</v>
      </c>
      <c r="N905">
        <v>0.55000000000000004</v>
      </c>
      <c r="O905" s="589">
        <v>8.6805555554747116E-2</v>
      </c>
    </row>
    <row r="906" spans="1:15" x14ac:dyDescent="0.2">
      <c r="A906" s="588">
        <v>905</v>
      </c>
      <c r="B906" s="588" t="s">
        <v>96</v>
      </c>
      <c r="C906" s="588">
        <v>1</v>
      </c>
      <c r="D906">
        <v>0.01</v>
      </c>
      <c r="E906">
        <v>0.01</v>
      </c>
      <c r="F906" s="403">
        <v>41831.967361111114</v>
      </c>
      <c r="G906">
        <v>1.4491099999999999</v>
      </c>
      <c r="H906" s="403">
        <v>41831.967361111114</v>
      </c>
      <c r="I906">
        <v>1.4491099999999999</v>
      </c>
      <c r="J906" s="403">
        <v>41834</v>
      </c>
      <c r="K906">
        <v>1.44991</v>
      </c>
      <c r="L906">
        <v>0</v>
      </c>
      <c r="M906">
        <v>8.000000000001819</v>
      </c>
      <c r="N906">
        <v>0.46</v>
      </c>
      <c r="O906" s="589">
        <v>3.2638888886140194E-2</v>
      </c>
    </row>
    <row r="907" spans="1:15" x14ac:dyDescent="0.2">
      <c r="A907" s="588">
        <v>906</v>
      </c>
      <c r="B907" s="588" t="s">
        <v>96</v>
      </c>
      <c r="C907" s="588">
        <v>1</v>
      </c>
      <c r="D907">
        <v>0.01</v>
      </c>
      <c r="E907">
        <v>0.01</v>
      </c>
      <c r="F907" s="403">
        <v>41835.910416666666</v>
      </c>
      <c r="G907">
        <v>1.44754</v>
      </c>
      <c r="H907" s="403">
        <v>41835.910416666666</v>
      </c>
      <c r="I907">
        <v>1.44754</v>
      </c>
      <c r="J907" s="403">
        <v>41836.072916666664</v>
      </c>
      <c r="K907">
        <v>1.44834</v>
      </c>
      <c r="L907">
        <v>0</v>
      </c>
      <c r="M907">
        <v>8</v>
      </c>
      <c r="N907">
        <v>0.46</v>
      </c>
      <c r="O907" s="589">
        <v>0.16249999999854481</v>
      </c>
    </row>
    <row r="908" spans="1:15" x14ac:dyDescent="0.2">
      <c r="A908" s="588">
        <v>907</v>
      </c>
      <c r="B908" s="588" t="s">
        <v>97</v>
      </c>
      <c r="C908" s="588">
        <v>4</v>
      </c>
      <c r="D908">
        <v>0.01</v>
      </c>
      <c r="E908">
        <v>0.04</v>
      </c>
      <c r="F908" s="403">
        <v>41837.929861111108</v>
      </c>
      <c r="G908">
        <v>1.4428099999999999</v>
      </c>
      <c r="H908" s="403">
        <v>41838.061805555553</v>
      </c>
      <c r="I908">
        <v>1.44815</v>
      </c>
      <c r="J908" s="403">
        <v>41838.245138888888</v>
      </c>
      <c r="K908">
        <v>1.44438</v>
      </c>
      <c r="L908">
        <v>53.400000000001455</v>
      </c>
      <c r="M908">
        <v>37.700000000000728</v>
      </c>
      <c r="N908">
        <v>2.5</v>
      </c>
      <c r="O908" s="589">
        <v>0.31527777777955635</v>
      </c>
    </row>
    <row r="909" spans="1:15" x14ac:dyDescent="0.2">
      <c r="A909" s="588">
        <v>908</v>
      </c>
      <c r="B909" s="588" t="s">
        <v>97</v>
      </c>
      <c r="C909" s="588">
        <v>2</v>
      </c>
      <c r="D909">
        <v>0.01</v>
      </c>
      <c r="E909">
        <v>0.02</v>
      </c>
      <c r="F909" s="403">
        <v>41841.958333333336</v>
      </c>
      <c r="G909">
        <v>1.4423699999999999</v>
      </c>
      <c r="H909" s="403">
        <v>41842.092361111114</v>
      </c>
      <c r="I909">
        <v>1.4439</v>
      </c>
      <c r="J909" s="403">
        <v>41842.214583333334</v>
      </c>
      <c r="K909">
        <v>1.44234</v>
      </c>
      <c r="L909">
        <v>15.300000000001091</v>
      </c>
      <c r="M909">
        <v>15.600000000000364</v>
      </c>
      <c r="N909">
        <v>1.1100000000000001</v>
      </c>
      <c r="O909" s="589">
        <v>0.25624999999854481</v>
      </c>
    </row>
    <row r="910" spans="1:15" x14ac:dyDescent="0.2">
      <c r="A910" s="588">
        <v>909</v>
      </c>
      <c r="B910" s="588" t="s">
        <v>96</v>
      </c>
      <c r="C910" s="588">
        <v>1</v>
      </c>
      <c r="D910">
        <v>0.01</v>
      </c>
      <c r="E910">
        <v>0.01</v>
      </c>
      <c r="F910" s="403">
        <v>41843.943055555559</v>
      </c>
      <c r="G910">
        <v>1.42316</v>
      </c>
      <c r="H910" s="403">
        <v>41843.943055555559</v>
      </c>
      <c r="I910">
        <v>1.42316</v>
      </c>
      <c r="J910" s="403">
        <v>41844</v>
      </c>
      <c r="K910">
        <v>1.4239599999999999</v>
      </c>
      <c r="L910">
        <v>0</v>
      </c>
      <c r="M910">
        <v>7.999999999998181</v>
      </c>
      <c r="N910">
        <v>0.27</v>
      </c>
      <c r="O910" s="589">
        <v>5.694444444088731E-2</v>
      </c>
    </row>
    <row r="911" spans="1:15" x14ac:dyDescent="0.2">
      <c r="A911" s="588">
        <v>910</v>
      </c>
      <c r="B911" s="588" t="s">
        <v>97</v>
      </c>
      <c r="C911" s="588">
        <v>1</v>
      </c>
      <c r="D911">
        <v>0.01</v>
      </c>
      <c r="E911">
        <v>0.01</v>
      </c>
      <c r="F911" s="403">
        <v>41844.036111111112</v>
      </c>
      <c r="G911">
        <v>1.42587</v>
      </c>
      <c r="H911" s="403">
        <v>41844.036111111112</v>
      </c>
      <c r="I911">
        <v>1.42587</v>
      </c>
      <c r="J911" s="403">
        <v>41844.134027777778</v>
      </c>
      <c r="K911">
        <v>1.4250700000000001</v>
      </c>
      <c r="L911">
        <v>0</v>
      </c>
      <c r="M911">
        <v>7.999999999998181</v>
      </c>
      <c r="N911">
        <v>0.56000000000000005</v>
      </c>
      <c r="O911" s="589">
        <v>9.7916666665696539E-2</v>
      </c>
    </row>
    <row r="912" spans="1:15" x14ac:dyDescent="0.2">
      <c r="A912" s="588">
        <v>911</v>
      </c>
      <c r="B912" s="588" t="s">
        <v>97</v>
      </c>
      <c r="C912" s="588">
        <v>1</v>
      </c>
      <c r="D912">
        <v>0.01</v>
      </c>
      <c r="E912">
        <v>0.01</v>
      </c>
      <c r="F912" s="403">
        <v>41845.884027777778</v>
      </c>
      <c r="G912">
        <v>1.4296599999999999</v>
      </c>
      <c r="H912" s="403">
        <v>41845.884027777778</v>
      </c>
      <c r="I912">
        <v>1.4296599999999999</v>
      </c>
      <c r="J912" s="403">
        <v>41848.082638888889</v>
      </c>
      <c r="K912">
        <v>1.42886</v>
      </c>
      <c r="L912">
        <v>0</v>
      </c>
      <c r="M912">
        <v>7.999999999998181</v>
      </c>
      <c r="N912">
        <v>0.56000000000000005</v>
      </c>
      <c r="O912" s="589">
        <v>0.19861111111094942</v>
      </c>
    </row>
    <row r="913" spans="1:15" x14ac:dyDescent="0.2">
      <c r="A913" s="588">
        <v>912</v>
      </c>
      <c r="B913" s="588" t="s">
        <v>96</v>
      </c>
      <c r="C913" s="588">
        <v>2</v>
      </c>
      <c r="D913">
        <v>0.01</v>
      </c>
      <c r="E913">
        <v>0.02</v>
      </c>
      <c r="F913" s="403">
        <v>41850.885416666664</v>
      </c>
      <c r="G913">
        <v>1.43445</v>
      </c>
      <c r="H913" s="403">
        <v>41850.896527777775</v>
      </c>
      <c r="I913">
        <v>1.4328700000000001</v>
      </c>
      <c r="J913" s="403">
        <v>41850.901388888888</v>
      </c>
      <c r="K913">
        <v>1.4344600000000001</v>
      </c>
      <c r="L913">
        <v>15.799999999999272</v>
      </c>
      <c r="M913">
        <v>15.899999999999636</v>
      </c>
      <c r="N913">
        <v>1.1100000000000001</v>
      </c>
      <c r="O913" s="589">
        <v>1.5972222223354038E-2</v>
      </c>
    </row>
    <row r="914" spans="1:15" x14ac:dyDescent="0.2">
      <c r="A914" s="588">
        <v>913</v>
      </c>
      <c r="B914" s="588" t="s">
        <v>96</v>
      </c>
      <c r="C914" s="588">
        <v>1</v>
      </c>
      <c r="D914">
        <v>0.01</v>
      </c>
      <c r="E914">
        <v>0.01</v>
      </c>
      <c r="F914" s="403">
        <v>41850.921527777777</v>
      </c>
      <c r="G914">
        <v>1.4360599999999999</v>
      </c>
      <c r="H914" s="403">
        <v>41850.921527777777</v>
      </c>
      <c r="I914">
        <v>1.4360599999999999</v>
      </c>
      <c r="J914" s="403">
        <v>41851.128472222219</v>
      </c>
      <c r="K914">
        <v>1.43686</v>
      </c>
      <c r="L914">
        <v>0</v>
      </c>
      <c r="M914">
        <v>8.000000000001819</v>
      </c>
      <c r="N914">
        <v>0.27</v>
      </c>
      <c r="O914" s="589">
        <v>0.2069444444423425</v>
      </c>
    </row>
    <row r="915" spans="1:15" x14ac:dyDescent="0.2">
      <c r="A915" s="588">
        <v>914</v>
      </c>
      <c r="B915" s="588" t="s">
        <v>97</v>
      </c>
      <c r="C915" s="588">
        <v>4</v>
      </c>
      <c r="D915">
        <v>0.01</v>
      </c>
      <c r="E915">
        <v>0.04</v>
      </c>
      <c r="F915" s="403">
        <v>41858.877083333333</v>
      </c>
      <c r="G915">
        <v>1.4401999999999999</v>
      </c>
      <c r="H915" s="403">
        <v>41859.305555555555</v>
      </c>
      <c r="I915">
        <v>1.4455199999999999</v>
      </c>
      <c r="J915" s="403">
        <v>41863.46597222222</v>
      </c>
      <c r="K915">
        <v>1.4417599999999999</v>
      </c>
      <c r="L915">
        <v>53.199999999998909</v>
      </c>
      <c r="M915">
        <v>37.600000000000364</v>
      </c>
      <c r="N915">
        <v>2.59</v>
      </c>
      <c r="O915" s="589">
        <v>2.5888888888875954</v>
      </c>
    </row>
    <row r="916" spans="1:15" x14ac:dyDescent="0.2">
      <c r="A916" s="588">
        <v>915</v>
      </c>
      <c r="B916" s="588" t="s">
        <v>96</v>
      </c>
      <c r="C916" s="588">
        <v>1</v>
      </c>
      <c r="D916">
        <v>0.01</v>
      </c>
      <c r="E916">
        <v>0.01</v>
      </c>
      <c r="F916" s="403">
        <v>41865.07708333333</v>
      </c>
      <c r="G916">
        <v>1.43574</v>
      </c>
      <c r="H916" s="403">
        <v>41865.07708333333</v>
      </c>
      <c r="I916">
        <v>1.43574</v>
      </c>
      <c r="J916" s="403">
        <v>41865.125</v>
      </c>
      <c r="K916">
        <v>1.4365399999999999</v>
      </c>
      <c r="L916">
        <v>0</v>
      </c>
      <c r="M916">
        <v>8</v>
      </c>
      <c r="N916">
        <v>0.55000000000000004</v>
      </c>
      <c r="O916" s="589">
        <v>4.7916666670062114E-2</v>
      </c>
    </row>
    <row r="917" spans="1:15" x14ac:dyDescent="0.2">
      <c r="A917" s="588">
        <v>916</v>
      </c>
      <c r="B917" s="588" t="s">
        <v>96</v>
      </c>
      <c r="C917" s="588">
        <v>2</v>
      </c>
      <c r="D917">
        <v>0.01</v>
      </c>
      <c r="E917">
        <v>0.02</v>
      </c>
      <c r="F917" s="403">
        <v>41865.947222222225</v>
      </c>
      <c r="G917">
        <v>1.4346000000000001</v>
      </c>
      <c r="H917" s="403">
        <v>41866.25</v>
      </c>
      <c r="I917">
        <v>1.4331</v>
      </c>
      <c r="J917" s="403">
        <v>41866.462500000001</v>
      </c>
      <c r="K917">
        <v>1.43465</v>
      </c>
      <c r="L917">
        <v>15.000000000001819</v>
      </c>
      <c r="M917">
        <v>15.5</v>
      </c>
      <c r="N917">
        <v>1.01</v>
      </c>
      <c r="O917" s="589">
        <v>0.51527777777664596</v>
      </c>
    </row>
    <row r="918" spans="1:15" x14ac:dyDescent="0.2">
      <c r="A918" s="588">
        <v>917</v>
      </c>
      <c r="B918" s="588" t="s">
        <v>97</v>
      </c>
      <c r="C918" s="588">
        <v>2</v>
      </c>
      <c r="D918">
        <v>0.01</v>
      </c>
      <c r="E918">
        <v>0.02</v>
      </c>
      <c r="F918" s="403">
        <v>41869.069444444445</v>
      </c>
      <c r="G918">
        <v>1.4369099999999999</v>
      </c>
      <c r="H918" s="403">
        <v>41869.191666666666</v>
      </c>
      <c r="I918">
        <v>1.43841</v>
      </c>
      <c r="J918" s="403">
        <v>41869.323611111111</v>
      </c>
      <c r="K918">
        <v>1.43686</v>
      </c>
      <c r="L918">
        <v>15.000000000001819</v>
      </c>
      <c r="M918">
        <v>15.5</v>
      </c>
      <c r="N918">
        <v>1.0900000000000001</v>
      </c>
      <c r="O918" s="589">
        <v>0.25416666666569654</v>
      </c>
    </row>
    <row r="919" spans="1:15" x14ac:dyDescent="0.2">
      <c r="A919" s="588">
        <v>918</v>
      </c>
      <c r="B919" s="588" t="s">
        <v>97</v>
      </c>
      <c r="C919" s="588">
        <v>1</v>
      </c>
      <c r="D919">
        <v>0.01</v>
      </c>
      <c r="E919">
        <v>0.01</v>
      </c>
      <c r="F919" s="403">
        <v>41871.041666666664</v>
      </c>
      <c r="G919">
        <v>1.4322600000000001</v>
      </c>
      <c r="H919" s="403">
        <v>41871.041666666664</v>
      </c>
      <c r="I919">
        <v>1.4322600000000001</v>
      </c>
      <c r="J919" s="403">
        <v>41871.109722222223</v>
      </c>
      <c r="K919">
        <v>1.43146</v>
      </c>
      <c r="L919">
        <v>0</v>
      </c>
      <c r="M919">
        <v>8</v>
      </c>
      <c r="N919">
        <v>0.55000000000000004</v>
      </c>
      <c r="O919" s="589">
        <v>6.805555555911269E-2</v>
      </c>
    </row>
    <row r="920" spans="1:15" x14ac:dyDescent="0.2">
      <c r="A920" s="588">
        <v>919</v>
      </c>
      <c r="B920" s="588" t="s">
        <v>97</v>
      </c>
      <c r="C920" s="588">
        <v>1</v>
      </c>
      <c r="D920">
        <v>0.01</v>
      </c>
      <c r="E920">
        <v>0.01</v>
      </c>
      <c r="F920" s="403">
        <v>41871.895833333336</v>
      </c>
      <c r="G920">
        <v>1.42869</v>
      </c>
      <c r="H920" s="403">
        <v>41871.895833333336</v>
      </c>
      <c r="I920">
        <v>1.42869</v>
      </c>
      <c r="J920" s="403">
        <v>41871.915972222225</v>
      </c>
      <c r="K920">
        <v>1.4278900000000001</v>
      </c>
      <c r="L920">
        <v>0</v>
      </c>
      <c r="M920">
        <v>7.999999999998181</v>
      </c>
      <c r="N920">
        <v>0.55000000000000004</v>
      </c>
      <c r="O920" s="589">
        <v>2.0138888889050577E-2</v>
      </c>
    </row>
    <row r="921" spans="1:15" x14ac:dyDescent="0.2">
      <c r="A921" s="588">
        <v>920</v>
      </c>
      <c r="B921" s="588" t="s">
        <v>96</v>
      </c>
      <c r="C921" s="588">
        <v>1</v>
      </c>
      <c r="D921">
        <v>0.01</v>
      </c>
      <c r="E921">
        <v>0.01</v>
      </c>
      <c r="F921" s="403">
        <v>41876.029166666667</v>
      </c>
      <c r="G921">
        <v>1.41869</v>
      </c>
      <c r="H921" s="403">
        <v>41876.029166666667</v>
      </c>
      <c r="I921">
        <v>1.41869</v>
      </c>
      <c r="J921" s="403">
        <v>41876.040277777778</v>
      </c>
      <c r="K921">
        <v>1.4194899999999999</v>
      </c>
      <c r="L921">
        <v>0</v>
      </c>
      <c r="M921">
        <v>8</v>
      </c>
      <c r="N921">
        <v>0.55000000000000004</v>
      </c>
      <c r="O921" s="589">
        <v>1.1111111110949423E-2</v>
      </c>
    </row>
    <row r="922" spans="1:15" x14ac:dyDescent="0.2">
      <c r="A922" s="588">
        <v>921</v>
      </c>
      <c r="B922" s="588" t="s">
        <v>96</v>
      </c>
      <c r="C922" s="588">
        <v>3</v>
      </c>
      <c r="D922">
        <v>0.01</v>
      </c>
      <c r="E922">
        <v>0.03</v>
      </c>
      <c r="F922" s="403">
        <v>41878.076388888891</v>
      </c>
      <c r="G922">
        <v>1.4140900000000001</v>
      </c>
      <c r="H922" s="403">
        <v>41878.353472222225</v>
      </c>
      <c r="I922">
        <v>1.41107</v>
      </c>
      <c r="J922" s="403">
        <v>41878.378472222219</v>
      </c>
      <c r="K922">
        <v>1.4133800000000001</v>
      </c>
      <c r="L922">
        <v>30.200000000000728</v>
      </c>
      <c r="M922">
        <v>23.100000000000364</v>
      </c>
      <c r="N922">
        <v>1.6700000000000002</v>
      </c>
      <c r="O922" s="589">
        <v>0.30208333332848269</v>
      </c>
    </row>
    <row r="923" spans="1:15" x14ac:dyDescent="0.2">
      <c r="A923" s="588">
        <v>922</v>
      </c>
      <c r="B923" s="588" t="s">
        <v>96</v>
      </c>
      <c r="C923" s="588">
        <v>1</v>
      </c>
      <c r="D923">
        <v>0.01</v>
      </c>
      <c r="E923">
        <v>0.01</v>
      </c>
      <c r="F923" s="403">
        <v>41880.959027777775</v>
      </c>
      <c r="G923">
        <v>1.4066700000000001</v>
      </c>
      <c r="H923" s="403">
        <v>41880.959027777775</v>
      </c>
      <c r="I923">
        <v>1.4066700000000001</v>
      </c>
      <c r="J923" s="403">
        <v>41880.973611111112</v>
      </c>
      <c r="K923">
        <v>1.40747</v>
      </c>
      <c r="L923">
        <v>0</v>
      </c>
      <c r="M923">
        <v>8</v>
      </c>
      <c r="N923">
        <v>0.55000000000000004</v>
      </c>
      <c r="O923" s="589">
        <v>1.4583333337213844E-2</v>
      </c>
    </row>
    <row r="924" spans="1:15" x14ac:dyDescent="0.2">
      <c r="A924" s="588">
        <v>923</v>
      </c>
      <c r="B924" s="588" t="s">
        <v>96</v>
      </c>
      <c r="C924" s="588">
        <v>1</v>
      </c>
      <c r="D924">
        <v>0.01</v>
      </c>
      <c r="E924">
        <v>0.01</v>
      </c>
      <c r="F924" s="403">
        <v>41890.922222222223</v>
      </c>
      <c r="G924">
        <v>1.38903</v>
      </c>
      <c r="H924" s="403">
        <v>41890.922222222223</v>
      </c>
      <c r="I924">
        <v>1.38903</v>
      </c>
      <c r="J924" s="403">
        <v>41890.993750000001</v>
      </c>
      <c r="K924">
        <v>1.3898299999999999</v>
      </c>
      <c r="L924">
        <v>0</v>
      </c>
      <c r="M924">
        <v>8</v>
      </c>
      <c r="N924">
        <v>0.55000000000000004</v>
      </c>
      <c r="O924" s="589">
        <v>7.1527777778101154E-2</v>
      </c>
    </row>
    <row r="925" spans="1:15" x14ac:dyDescent="0.2">
      <c r="A925" s="588">
        <v>924</v>
      </c>
      <c r="B925" s="588" t="s">
        <v>97</v>
      </c>
      <c r="C925" s="588">
        <v>1</v>
      </c>
      <c r="D925">
        <v>0.01</v>
      </c>
      <c r="E925">
        <v>0.01</v>
      </c>
      <c r="F925" s="403">
        <v>41891.925694444442</v>
      </c>
      <c r="G925">
        <v>1.4054599999999999</v>
      </c>
      <c r="H925" s="403">
        <v>41891.925694444442</v>
      </c>
      <c r="I925">
        <v>1.4054599999999999</v>
      </c>
      <c r="J925" s="403">
        <v>41892.081250000003</v>
      </c>
      <c r="K925">
        <v>1.40466</v>
      </c>
      <c r="L925">
        <v>0</v>
      </c>
      <c r="M925">
        <v>7.999999999998181</v>
      </c>
      <c r="N925">
        <v>0.56000000000000005</v>
      </c>
      <c r="O925" s="589">
        <v>0.15555555556056788</v>
      </c>
    </row>
    <row r="926" spans="1:15" x14ac:dyDescent="0.2">
      <c r="A926" s="588">
        <v>925</v>
      </c>
      <c r="B926" s="588" t="s">
        <v>96</v>
      </c>
      <c r="C926" s="588">
        <v>1</v>
      </c>
      <c r="D926">
        <v>0.01</v>
      </c>
      <c r="E926">
        <v>0.01</v>
      </c>
      <c r="F926" s="403">
        <v>41893.064583333333</v>
      </c>
      <c r="G926">
        <v>1.40968</v>
      </c>
      <c r="H926" s="403">
        <v>41893.064583333333</v>
      </c>
      <c r="I926">
        <v>1.40968</v>
      </c>
      <c r="J926" s="403">
        <v>41893.071527777778</v>
      </c>
      <c r="K926">
        <v>1.41048</v>
      </c>
      <c r="L926">
        <v>0</v>
      </c>
      <c r="M926">
        <v>7.999999999998181</v>
      </c>
      <c r="N926">
        <v>0.55000000000000004</v>
      </c>
      <c r="O926" s="589">
        <v>6.9444444452528842E-3</v>
      </c>
    </row>
    <row r="927" spans="1:15" x14ac:dyDescent="0.2">
      <c r="A927" s="588">
        <v>926</v>
      </c>
      <c r="B927" s="588" t="s">
        <v>97</v>
      </c>
      <c r="C927" s="588">
        <v>1</v>
      </c>
      <c r="D927">
        <v>0.01</v>
      </c>
      <c r="E927">
        <v>0.01</v>
      </c>
      <c r="F927" s="403">
        <v>41893.918055555558</v>
      </c>
      <c r="G927">
        <v>1.4207099999999999</v>
      </c>
      <c r="H927" s="403">
        <v>41893.918055555558</v>
      </c>
      <c r="I927">
        <v>1.4207099999999999</v>
      </c>
      <c r="J927" s="403">
        <v>41893.99722222222</v>
      </c>
      <c r="K927">
        <v>1.41991</v>
      </c>
      <c r="L927">
        <v>0</v>
      </c>
      <c r="M927">
        <v>7.999999999998181</v>
      </c>
      <c r="N927">
        <v>0.55000000000000004</v>
      </c>
      <c r="O927" s="589">
        <v>7.9166666662786156E-2</v>
      </c>
    </row>
    <row r="928" spans="1:15" x14ac:dyDescent="0.2">
      <c r="A928" s="588">
        <v>927</v>
      </c>
      <c r="B928" s="588" t="s">
        <v>96</v>
      </c>
      <c r="C928" s="588">
        <v>1</v>
      </c>
      <c r="D928">
        <v>0.01</v>
      </c>
      <c r="E928">
        <v>0.01</v>
      </c>
      <c r="F928" s="403">
        <v>41894.027777777781</v>
      </c>
      <c r="G928">
        <v>1.41926</v>
      </c>
      <c r="H928" s="403">
        <v>41894.027777777781</v>
      </c>
      <c r="I928">
        <v>1.41926</v>
      </c>
      <c r="J928" s="403">
        <v>41894.119444444441</v>
      </c>
      <c r="K928">
        <v>1.4200600000000001</v>
      </c>
      <c r="L928">
        <v>0</v>
      </c>
      <c r="M928">
        <v>8</v>
      </c>
      <c r="N928">
        <v>0.55000000000000004</v>
      </c>
      <c r="O928" s="589">
        <v>9.1666666659875773E-2</v>
      </c>
    </row>
    <row r="929" spans="1:15" x14ac:dyDescent="0.2">
      <c r="A929" s="588">
        <v>928</v>
      </c>
      <c r="B929" s="588" t="s">
        <v>96</v>
      </c>
      <c r="C929" s="588">
        <v>1</v>
      </c>
      <c r="D929">
        <v>0.01</v>
      </c>
      <c r="E929">
        <v>0.01</v>
      </c>
      <c r="F929" s="403">
        <v>41894.881249999999</v>
      </c>
      <c r="G929">
        <v>1.4314100000000001</v>
      </c>
      <c r="H929" s="403">
        <v>41894.881249999999</v>
      </c>
      <c r="I929">
        <v>1.4314100000000001</v>
      </c>
      <c r="J929" s="403">
        <v>41894.916666666664</v>
      </c>
      <c r="K929">
        <v>1.43221</v>
      </c>
      <c r="L929">
        <v>0</v>
      </c>
      <c r="M929">
        <v>8</v>
      </c>
      <c r="N929">
        <v>0.56000000000000005</v>
      </c>
      <c r="O929" s="589">
        <v>3.5416666665696539E-2</v>
      </c>
    </row>
    <row r="930" spans="1:15" x14ac:dyDescent="0.2">
      <c r="A930" s="588">
        <v>929</v>
      </c>
      <c r="B930" s="588" t="s">
        <v>97</v>
      </c>
      <c r="C930" s="588">
        <v>1</v>
      </c>
      <c r="D930">
        <v>0.01</v>
      </c>
      <c r="E930">
        <v>0.01</v>
      </c>
      <c r="F930" s="403">
        <v>41897.063888888886</v>
      </c>
      <c r="G930">
        <v>1.4389000000000001</v>
      </c>
      <c r="H930" s="403">
        <v>41897.063888888886</v>
      </c>
      <c r="I930">
        <v>1.4389000000000001</v>
      </c>
      <c r="J930" s="403">
        <v>41897.086111111108</v>
      </c>
      <c r="K930">
        <v>1.4380999999999999</v>
      </c>
      <c r="L930">
        <v>0</v>
      </c>
      <c r="M930">
        <v>8</v>
      </c>
      <c r="N930">
        <v>0.55000000000000004</v>
      </c>
      <c r="O930" s="589">
        <v>2.2222222221898846E-2</v>
      </c>
    </row>
    <row r="931" spans="1:15" x14ac:dyDescent="0.2">
      <c r="A931" s="588">
        <v>930</v>
      </c>
      <c r="B931" s="588" t="s">
        <v>96</v>
      </c>
      <c r="C931" s="588">
        <v>1</v>
      </c>
      <c r="D931">
        <v>0.01</v>
      </c>
      <c r="E931">
        <v>0.01</v>
      </c>
      <c r="F931" s="403">
        <v>41897.875</v>
      </c>
      <c r="G931">
        <v>1.4320900000000001</v>
      </c>
      <c r="H931" s="403">
        <v>41897.875</v>
      </c>
      <c r="I931">
        <v>1.4320900000000001</v>
      </c>
      <c r="J931" s="403">
        <v>41897.904861111114</v>
      </c>
      <c r="K931">
        <v>1.43289</v>
      </c>
      <c r="L931">
        <v>0</v>
      </c>
      <c r="M931">
        <v>7.999999999998181</v>
      </c>
      <c r="N931">
        <v>0.55000000000000004</v>
      </c>
      <c r="O931" s="589">
        <v>2.9861111113859806E-2</v>
      </c>
    </row>
    <row r="932" spans="1:15" x14ac:dyDescent="0.2">
      <c r="A932" s="588">
        <v>931</v>
      </c>
      <c r="B932" s="588" t="s">
        <v>96</v>
      </c>
      <c r="C932" s="588">
        <v>1</v>
      </c>
      <c r="D932">
        <v>0.01</v>
      </c>
      <c r="E932">
        <v>0.01</v>
      </c>
      <c r="F932" s="403">
        <v>41898.892361111109</v>
      </c>
      <c r="G932">
        <v>1.4248000000000001</v>
      </c>
      <c r="H932" s="403">
        <v>41898.892361111109</v>
      </c>
      <c r="I932">
        <v>1.4248000000000001</v>
      </c>
      <c r="J932" s="403">
        <v>41898.898611111108</v>
      </c>
      <c r="K932">
        <v>1.4256</v>
      </c>
      <c r="L932">
        <v>0</v>
      </c>
      <c r="M932">
        <v>8</v>
      </c>
      <c r="N932">
        <v>0.55000000000000004</v>
      </c>
      <c r="O932" s="589">
        <v>6.2499999985448085E-3</v>
      </c>
    </row>
    <row r="933" spans="1:15" x14ac:dyDescent="0.2">
      <c r="A933" s="588">
        <v>932</v>
      </c>
      <c r="B933" s="588" t="s">
        <v>97</v>
      </c>
      <c r="C933" s="588">
        <v>3</v>
      </c>
      <c r="D933">
        <v>0.01</v>
      </c>
      <c r="E933">
        <v>0.03</v>
      </c>
      <c r="F933" s="403">
        <v>41899.03125</v>
      </c>
      <c r="G933">
        <v>1.42587</v>
      </c>
      <c r="H933" s="403">
        <v>41899.193749999999</v>
      </c>
      <c r="I933">
        <v>1.4288700000000001</v>
      </c>
      <c r="J933" s="403">
        <v>41899.392361111109</v>
      </c>
      <c r="K933">
        <v>1.4265699999999999</v>
      </c>
      <c r="L933">
        <v>30.000000000001819</v>
      </c>
      <c r="M933">
        <v>23.000000000001819</v>
      </c>
      <c r="N933">
        <v>1.6600000000000001</v>
      </c>
      <c r="O933" s="589">
        <v>0.36111111110949423</v>
      </c>
    </row>
    <row r="934" spans="1:15" x14ac:dyDescent="0.2">
      <c r="A934" s="588">
        <v>933</v>
      </c>
      <c r="B934" s="588" t="s">
        <v>96</v>
      </c>
      <c r="C934" s="588">
        <v>1</v>
      </c>
      <c r="D934">
        <v>0.01</v>
      </c>
      <c r="E934">
        <v>0.01</v>
      </c>
      <c r="F934" s="403">
        <v>41899.875694444447</v>
      </c>
      <c r="G934">
        <v>1.43435</v>
      </c>
      <c r="H934" s="403">
        <v>41899.875694444447</v>
      </c>
      <c r="I934">
        <v>1.43435</v>
      </c>
      <c r="J934" s="403">
        <v>41899.875694444447</v>
      </c>
      <c r="K934">
        <v>1.4351499999999999</v>
      </c>
      <c r="L934">
        <v>0</v>
      </c>
      <c r="M934">
        <v>8</v>
      </c>
      <c r="N934">
        <v>0.55000000000000004</v>
      </c>
      <c r="O934" s="589">
        <v>0</v>
      </c>
    </row>
    <row r="935" spans="1:15" x14ac:dyDescent="0.2">
      <c r="A935" s="588">
        <v>934</v>
      </c>
      <c r="B935" s="588" t="s">
        <v>96</v>
      </c>
      <c r="C935" s="588">
        <v>1</v>
      </c>
      <c r="D935">
        <v>0.01</v>
      </c>
      <c r="E935">
        <v>0.01</v>
      </c>
      <c r="F935" s="403">
        <v>41899.884722222225</v>
      </c>
      <c r="G935">
        <v>1.4355</v>
      </c>
      <c r="H935" s="403">
        <v>41899.884722222225</v>
      </c>
      <c r="I935">
        <v>1.4355</v>
      </c>
      <c r="J935" s="403">
        <v>41899.885416666664</v>
      </c>
      <c r="K935">
        <v>1.4362999999999999</v>
      </c>
      <c r="L935">
        <v>0</v>
      </c>
      <c r="M935">
        <v>8</v>
      </c>
      <c r="N935">
        <v>0.56000000000000005</v>
      </c>
      <c r="O935" s="589">
        <v>6.9444443943211809E-4</v>
      </c>
    </row>
    <row r="936" spans="1:15" x14ac:dyDescent="0.2">
      <c r="A936" s="588">
        <v>935</v>
      </c>
      <c r="B936" s="588" t="s">
        <v>96</v>
      </c>
      <c r="C936" s="588">
        <v>1</v>
      </c>
      <c r="D936">
        <v>0.01</v>
      </c>
      <c r="E936">
        <v>0.01</v>
      </c>
      <c r="F936" s="403">
        <v>41899.890277777777</v>
      </c>
      <c r="G936">
        <v>1.43574</v>
      </c>
      <c r="H936" s="403">
        <v>41899.890277777777</v>
      </c>
      <c r="I936">
        <v>1.43574</v>
      </c>
      <c r="J936" s="403">
        <v>41899.890277777777</v>
      </c>
      <c r="K936">
        <v>1.4365399999999999</v>
      </c>
      <c r="L936">
        <v>0</v>
      </c>
      <c r="M936">
        <v>8</v>
      </c>
      <c r="N936">
        <v>0.55000000000000004</v>
      </c>
      <c r="O936" s="589">
        <v>0</v>
      </c>
    </row>
    <row r="937" spans="1:15" x14ac:dyDescent="0.2">
      <c r="A937" s="588">
        <v>936</v>
      </c>
      <c r="B937" s="588" t="s">
        <v>96</v>
      </c>
      <c r="C937" s="588">
        <v>3</v>
      </c>
      <c r="D937">
        <v>0.01</v>
      </c>
      <c r="E937">
        <v>0.03</v>
      </c>
      <c r="F937" s="403">
        <v>41899.890277777777</v>
      </c>
      <c r="G937">
        <v>1.43672</v>
      </c>
      <c r="H937" s="403">
        <v>41899.895138888889</v>
      </c>
      <c r="I937">
        <v>1.4336800000000001</v>
      </c>
      <c r="J937" s="403">
        <v>41899.936805555553</v>
      </c>
      <c r="K937">
        <v>1.4359999999999999</v>
      </c>
      <c r="L937">
        <v>30.399999999999636</v>
      </c>
      <c r="M937">
        <v>23.199999999998909</v>
      </c>
      <c r="N937">
        <v>1.6500000000000001</v>
      </c>
      <c r="O937" s="589">
        <v>4.6527777776645962E-2</v>
      </c>
    </row>
    <row r="938" spans="1:15" x14ac:dyDescent="0.2">
      <c r="A938" s="588">
        <v>937</v>
      </c>
      <c r="B938" s="588" t="s">
        <v>96</v>
      </c>
      <c r="C938" s="588">
        <v>2</v>
      </c>
      <c r="D938">
        <v>0.01</v>
      </c>
      <c r="E938">
        <v>0.02</v>
      </c>
      <c r="F938" s="403">
        <v>41899.942361111112</v>
      </c>
      <c r="G938">
        <v>1.4362900000000001</v>
      </c>
      <c r="H938" s="403">
        <v>41899.951388888891</v>
      </c>
      <c r="I938">
        <v>1.4347700000000001</v>
      </c>
      <c r="J938" s="403">
        <v>41899.973611111112</v>
      </c>
      <c r="K938">
        <v>1.4363300000000001</v>
      </c>
      <c r="L938">
        <v>15.200000000000728</v>
      </c>
      <c r="M938">
        <v>15.600000000000364</v>
      </c>
      <c r="N938">
        <v>1.1100000000000001</v>
      </c>
      <c r="O938" s="589">
        <v>3.125E-2</v>
      </c>
    </row>
    <row r="939" spans="1:15" x14ac:dyDescent="0.2">
      <c r="A939" s="588">
        <v>938</v>
      </c>
      <c r="B939" s="588" t="s">
        <v>96</v>
      </c>
      <c r="C939" s="588">
        <v>2</v>
      </c>
      <c r="D939">
        <v>0.01</v>
      </c>
      <c r="E939">
        <v>0.02</v>
      </c>
      <c r="F939" s="403">
        <v>41899.976388888892</v>
      </c>
      <c r="G939">
        <v>1.4362900000000001</v>
      </c>
      <c r="H939" s="403">
        <v>41900.027777777781</v>
      </c>
      <c r="I939">
        <v>1.43469</v>
      </c>
      <c r="J939" s="403">
        <v>41900.402777777781</v>
      </c>
      <c r="K939">
        <v>1.4362900000000001</v>
      </c>
      <c r="L939">
        <v>16.000000000001819</v>
      </c>
      <c r="M939">
        <v>16.000000000001819</v>
      </c>
      <c r="N939">
        <v>0.82000000000000006</v>
      </c>
      <c r="O939" s="589">
        <v>0.42638888888905058</v>
      </c>
    </row>
    <row r="940" spans="1:15" x14ac:dyDescent="0.2">
      <c r="A940" s="588">
        <v>939</v>
      </c>
      <c r="B940" s="588" t="s">
        <v>97</v>
      </c>
      <c r="C940" s="588">
        <v>1</v>
      </c>
      <c r="D940">
        <v>0.01</v>
      </c>
      <c r="E940">
        <v>0.01</v>
      </c>
      <c r="F940" s="403">
        <v>41900.075694444444</v>
      </c>
      <c r="G940">
        <v>1.43567</v>
      </c>
      <c r="H940" s="403">
        <v>41900.075694444444</v>
      </c>
      <c r="I940">
        <v>1.43567</v>
      </c>
      <c r="J940" s="403">
        <v>41900.087500000001</v>
      </c>
      <c r="K940">
        <v>1.4348700000000001</v>
      </c>
      <c r="L940">
        <v>0</v>
      </c>
      <c r="M940">
        <v>8</v>
      </c>
      <c r="N940">
        <v>0.55000000000000004</v>
      </c>
      <c r="O940" s="589">
        <v>1.1805555557657499E-2</v>
      </c>
    </row>
    <row r="941" spans="1:15" x14ac:dyDescent="0.2">
      <c r="A941" s="588">
        <v>940</v>
      </c>
      <c r="B941" s="588" t="s">
        <v>96</v>
      </c>
      <c r="C941" s="588">
        <v>2</v>
      </c>
      <c r="D941">
        <v>0.01</v>
      </c>
      <c r="E941">
        <v>0.02</v>
      </c>
      <c r="F941" s="403">
        <v>41901.886805555558</v>
      </c>
      <c r="G941">
        <v>1.4370499999999999</v>
      </c>
      <c r="H941" s="403">
        <v>41904.095138888886</v>
      </c>
      <c r="I941">
        <v>1.4355500000000001</v>
      </c>
      <c r="J941" s="403">
        <v>41904.13958333333</v>
      </c>
      <c r="K941">
        <v>1.4371</v>
      </c>
      <c r="L941">
        <v>14.999999999998181</v>
      </c>
      <c r="M941">
        <v>15.499999999998181</v>
      </c>
      <c r="N941">
        <v>1.02</v>
      </c>
      <c r="O941" s="589">
        <v>0.25277777777228039</v>
      </c>
    </row>
    <row r="942" spans="1:15" x14ac:dyDescent="0.2">
      <c r="A942" s="588">
        <v>941</v>
      </c>
      <c r="B942" s="588" t="s">
        <v>97</v>
      </c>
      <c r="C942" s="588">
        <v>1</v>
      </c>
      <c r="D942">
        <v>0.01</v>
      </c>
      <c r="E942">
        <v>0.01</v>
      </c>
      <c r="F942" s="403">
        <v>41901.970138888886</v>
      </c>
      <c r="G942">
        <v>1.4377500000000001</v>
      </c>
      <c r="H942" s="403">
        <v>41901.970138888886</v>
      </c>
      <c r="I942">
        <v>1.4377500000000001</v>
      </c>
      <c r="J942" s="403">
        <v>41901.990972222222</v>
      </c>
      <c r="K942">
        <v>1.4369499999999999</v>
      </c>
      <c r="L942">
        <v>0</v>
      </c>
      <c r="M942">
        <v>8</v>
      </c>
      <c r="N942">
        <v>0.55000000000000004</v>
      </c>
      <c r="O942" s="589">
        <v>2.0833333335758653E-2</v>
      </c>
    </row>
    <row r="943" spans="1:15" x14ac:dyDescent="0.2">
      <c r="A943" s="588">
        <v>942</v>
      </c>
      <c r="B943" s="588" t="s">
        <v>96</v>
      </c>
      <c r="C943" s="588">
        <v>1</v>
      </c>
      <c r="D943">
        <v>0.01</v>
      </c>
      <c r="E943">
        <v>0.01</v>
      </c>
      <c r="F943" s="403">
        <v>41904.949999999997</v>
      </c>
      <c r="G943">
        <v>1.44659</v>
      </c>
      <c r="H943" s="403">
        <v>41904.949999999997</v>
      </c>
      <c r="I943">
        <v>1.44659</v>
      </c>
      <c r="J943" s="403">
        <v>41904.959027777775</v>
      </c>
      <c r="K943">
        <v>1.44739</v>
      </c>
      <c r="L943">
        <v>0</v>
      </c>
      <c r="M943">
        <v>8</v>
      </c>
      <c r="N943">
        <v>0.55000000000000004</v>
      </c>
      <c r="O943" s="589">
        <v>9.0277777781011537E-3</v>
      </c>
    </row>
    <row r="944" spans="1:15" x14ac:dyDescent="0.2">
      <c r="A944" s="588">
        <v>943</v>
      </c>
      <c r="B944" s="588" t="s">
        <v>97</v>
      </c>
      <c r="C944" s="588">
        <v>1</v>
      </c>
      <c r="D944">
        <v>0.01</v>
      </c>
      <c r="E944">
        <v>0.01</v>
      </c>
      <c r="F944" s="403">
        <v>41905.042361111111</v>
      </c>
      <c r="G944">
        <v>1.4482200000000001</v>
      </c>
      <c r="H944" s="403">
        <v>41905.042361111111</v>
      </c>
      <c r="I944">
        <v>1.4482200000000001</v>
      </c>
      <c r="J944" s="403">
        <v>41905.071527777778</v>
      </c>
      <c r="K944">
        <v>1.4474199999999999</v>
      </c>
      <c r="L944">
        <v>0</v>
      </c>
      <c r="M944">
        <v>8.000000000001819</v>
      </c>
      <c r="N944">
        <v>0.55000000000000004</v>
      </c>
      <c r="O944" s="589">
        <v>2.9166666667151731E-2</v>
      </c>
    </row>
    <row r="945" spans="1:15" x14ac:dyDescent="0.2">
      <c r="A945" s="588">
        <v>944</v>
      </c>
      <c r="B945" s="588" t="s">
        <v>96</v>
      </c>
      <c r="C945" s="588">
        <v>2</v>
      </c>
      <c r="D945">
        <v>0.01</v>
      </c>
      <c r="E945">
        <v>0.02</v>
      </c>
      <c r="F945" s="403">
        <v>41906.073611111111</v>
      </c>
      <c r="G945">
        <v>1.4515800000000001</v>
      </c>
      <c r="H945" s="403">
        <v>41906.115972222222</v>
      </c>
      <c r="I945">
        <v>1.45007</v>
      </c>
      <c r="J945" s="403">
        <v>41906.127083333333</v>
      </c>
      <c r="K945">
        <v>1.45163</v>
      </c>
      <c r="L945">
        <v>15.100000000002183</v>
      </c>
      <c r="M945">
        <v>15.600000000000364</v>
      </c>
      <c r="N945">
        <v>1.1100000000000001</v>
      </c>
      <c r="O945" s="589">
        <v>5.3472222221898846E-2</v>
      </c>
    </row>
    <row r="946" spans="1:15" x14ac:dyDescent="0.2">
      <c r="A946" s="588">
        <v>945</v>
      </c>
      <c r="B946" s="588" t="s">
        <v>96</v>
      </c>
      <c r="C946" s="588">
        <v>1</v>
      </c>
      <c r="D946">
        <v>0.01</v>
      </c>
      <c r="E946">
        <v>0.01</v>
      </c>
      <c r="F946" s="403">
        <v>41906.925000000003</v>
      </c>
      <c r="G946">
        <v>1.4393800000000001</v>
      </c>
      <c r="H946" s="403">
        <v>41906.925000000003</v>
      </c>
      <c r="I946">
        <v>1.4393800000000001</v>
      </c>
      <c r="J946" s="403">
        <v>41906.948611111111</v>
      </c>
      <c r="K946">
        <v>1.44018</v>
      </c>
      <c r="L946">
        <v>0</v>
      </c>
      <c r="M946">
        <v>7.999999999998181</v>
      </c>
      <c r="N946">
        <v>0.55000000000000004</v>
      </c>
      <c r="O946" s="589">
        <v>2.361111110803904E-2</v>
      </c>
    </row>
    <row r="947" spans="1:15" x14ac:dyDescent="0.2">
      <c r="A947" s="588">
        <v>946</v>
      </c>
      <c r="B947" s="588" t="s">
        <v>97</v>
      </c>
      <c r="C947" s="588">
        <v>5</v>
      </c>
      <c r="D947">
        <v>0.02</v>
      </c>
      <c r="E947">
        <v>0.06</v>
      </c>
      <c r="F947" s="403">
        <v>41907.082638888889</v>
      </c>
      <c r="G947">
        <v>1.4399599999999999</v>
      </c>
      <c r="H947" s="403">
        <v>41907.381249999999</v>
      </c>
      <c r="I947">
        <v>1.4484900000000001</v>
      </c>
      <c r="J947" s="403">
        <v>41907.461805555555</v>
      </c>
      <c r="K947">
        <v>1.44347</v>
      </c>
      <c r="L947">
        <v>85.30000000000291</v>
      </c>
      <c r="M947">
        <v>50.200000000000728</v>
      </c>
      <c r="N947">
        <v>4.13</v>
      </c>
      <c r="O947" s="589">
        <v>0.37916666666569654</v>
      </c>
    </row>
    <row r="948" spans="1:15" x14ac:dyDescent="0.2">
      <c r="A948" s="588">
        <v>947</v>
      </c>
      <c r="B948" s="588" t="s">
        <v>97</v>
      </c>
      <c r="C948" s="588">
        <v>1</v>
      </c>
      <c r="D948">
        <v>0.01</v>
      </c>
      <c r="E948">
        <v>0.01</v>
      </c>
      <c r="F948" s="403">
        <v>41907.88958333333</v>
      </c>
      <c r="G948">
        <v>1.4509300000000001</v>
      </c>
      <c r="H948" s="403">
        <v>41907.88958333333</v>
      </c>
      <c r="I948">
        <v>1.4509300000000001</v>
      </c>
      <c r="J948" s="403">
        <v>41908.030555555553</v>
      </c>
      <c r="K948">
        <v>1.4501299999999999</v>
      </c>
      <c r="L948">
        <v>0</v>
      </c>
      <c r="M948">
        <v>8.000000000001819</v>
      </c>
      <c r="N948">
        <v>0.56000000000000005</v>
      </c>
      <c r="O948" s="589">
        <v>0.14097222222335404</v>
      </c>
    </row>
    <row r="949" spans="1:15" x14ac:dyDescent="0.2">
      <c r="A949" s="588">
        <v>948</v>
      </c>
      <c r="B949" s="588" t="s">
        <v>96</v>
      </c>
      <c r="C949" s="588">
        <v>3</v>
      </c>
      <c r="D949">
        <v>0.01</v>
      </c>
      <c r="E949">
        <v>0.03</v>
      </c>
      <c r="F949" s="403">
        <v>41908.068055555559</v>
      </c>
      <c r="G949">
        <v>1.4504600000000001</v>
      </c>
      <c r="H949" s="403">
        <v>41908.18472222222</v>
      </c>
      <c r="I949">
        <v>1.44743</v>
      </c>
      <c r="J949" s="403">
        <v>41908.227777777778</v>
      </c>
      <c r="K949">
        <v>1.44974</v>
      </c>
      <c r="L949">
        <v>30.300000000001091</v>
      </c>
      <c r="M949">
        <v>23.100000000000364</v>
      </c>
      <c r="N949">
        <v>1.6400000000000001</v>
      </c>
      <c r="O949" s="589">
        <v>0.15972222221898846</v>
      </c>
    </row>
    <row r="950" spans="1:15" x14ac:dyDescent="0.2">
      <c r="A950" s="588">
        <v>949</v>
      </c>
      <c r="B950" s="588" t="s">
        <v>96</v>
      </c>
      <c r="C950" s="588">
        <v>1</v>
      </c>
      <c r="D950">
        <v>0.01</v>
      </c>
      <c r="E950">
        <v>0.01</v>
      </c>
      <c r="F950" s="403">
        <v>41908.881249999999</v>
      </c>
      <c r="G950">
        <v>1.44709</v>
      </c>
      <c r="H950" s="403">
        <v>41908.881249999999</v>
      </c>
      <c r="I950">
        <v>1.44709</v>
      </c>
      <c r="J950" s="403">
        <v>41908.98541666667</v>
      </c>
      <c r="K950">
        <v>1.4478899999999999</v>
      </c>
      <c r="L950">
        <v>0</v>
      </c>
      <c r="M950">
        <v>8</v>
      </c>
      <c r="N950">
        <v>0.55000000000000004</v>
      </c>
      <c r="O950" s="589">
        <v>0.10416666667151731</v>
      </c>
    </row>
    <row r="951" spans="1:15" x14ac:dyDescent="0.2">
      <c r="A951" s="588">
        <v>950</v>
      </c>
      <c r="B951" s="588" t="s">
        <v>97</v>
      </c>
      <c r="C951" s="588">
        <v>3</v>
      </c>
      <c r="D951">
        <v>0.01</v>
      </c>
      <c r="E951">
        <v>0.03</v>
      </c>
      <c r="F951" s="403">
        <v>41911.955555555556</v>
      </c>
      <c r="G951">
        <v>1.4549000000000001</v>
      </c>
      <c r="H951" s="403">
        <v>41912.129166666666</v>
      </c>
      <c r="I951">
        <v>1.4579200000000001</v>
      </c>
      <c r="J951" s="403">
        <v>41912.188194444447</v>
      </c>
      <c r="K951">
        <v>1.4556100000000001</v>
      </c>
      <c r="L951">
        <v>30.200000000000728</v>
      </c>
      <c r="M951">
        <v>23.100000000000364</v>
      </c>
      <c r="N951">
        <v>1.6800000000000002</v>
      </c>
      <c r="O951" s="589">
        <v>0.23263888889050577</v>
      </c>
    </row>
    <row r="952" spans="1:15" x14ac:dyDescent="0.2">
      <c r="A952" s="588">
        <v>951</v>
      </c>
      <c r="B952" s="588" t="s">
        <v>96</v>
      </c>
      <c r="C952" s="588">
        <v>1</v>
      </c>
      <c r="D952">
        <v>0.01</v>
      </c>
      <c r="E952">
        <v>0.01</v>
      </c>
      <c r="F952" s="403">
        <v>41912.886111111111</v>
      </c>
      <c r="G952">
        <v>1.4435800000000001</v>
      </c>
      <c r="H952" s="403">
        <v>41912.886111111111</v>
      </c>
      <c r="I952">
        <v>1.4435800000000001</v>
      </c>
      <c r="J952" s="403">
        <v>41913.112500000003</v>
      </c>
      <c r="K952">
        <v>1.44438</v>
      </c>
      <c r="L952">
        <v>0</v>
      </c>
      <c r="M952">
        <v>7.999999999998181</v>
      </c>
      <c r="N952">
        <v>0.46</v>
      </c>
      <c r="O952" s="589">
        <v>0.22638888889196096</v>
      </c>
    </row>
    <row r="953" spans="1:15" x14ac:dyDescent="0.2">
      <c r="A953" s="588">
        <v>952</v>
      </c>
      <c r="B953" s="588" t="s">
        <v>96</v>
      </c>
      <c r="C953" s="588">
        <v>1</v>
      </c>
      <c r="D953">
        <v>0.01</v>
      </c>
      <c r="E953">
        <v>0.01</v>
      </c>
      <c r="F953" s="403">
        <v>41914.949999999997</v>
      </c>
      <c r="G953">
        <v>1.4386300000000001</v>
      </c>
      <c r="H953" s="403">
        <v>41914.949999999997</v>
      </c>
      <c r="I953">
        <v>1.4386300000000001</v>
      </c>
      <c r="J953" s="403">
        <v>41914.970138888886</v>
      </c>
      <c r="K953">
        <v>1.43943</v>
      </c>
      <c r="L953">
        <v>0</v>
      </c>
      <c r="M953">
        <v>7.999999999998181</v>
      </c>
      <c r="N953">
        <v>0.55000000000000004</v>
      </c>
      <c r="O953" s="589">
        <v>2.0138888889050577E-2</v>
      </c>
    </row>
    <row r="954" spans="1:15" x14ac:dyDescent="0.2">
      <c r="A954" s="588">
        <v>953</v>
      </c>
      <c r="B954" s="588" t="s">
        <v>97</v>
      </c>
      <c r="C954" s="588">
        <v>1</v>
      </c>
      <c r="D954">
        <v>0.01</v>
      </c>
      <c r="E954">
        <v>0.01</v>
      </c>
      <c r="F954" s="403">
        <v>41915.04791666667</v>
      </c>
      <c r="G954">
        <v>1.44052</v>
      </c>
      <c r="H954" s="403">
        <v>41915.04791666667</v>
      </c>
      <c r="I954">
        <v>1.44052</v>
      </c>
      <c r="J954" s="403">
        <v>41915.129166666666</v>
      </c>
      <c r="K954">
        <v>1.4397200000000001</v>
      </c>
      <c r="L954">
        <v>0</v>
      </c>
      <c r="M954">
        <v>8</v>
      </c>
      <c r="N954">
        <v>0.55000000000000004</v>
      </c>
      <c r="O954" s="589">
        <v>8.1249999995634425E-2</v>
      </c>
    </row>
    <row r="955" spans="1:15" x14ac:dyDescent="0.2">
      <c r="A955" s="588">
        <v>954</v>
      </c>
      <c r="B955" s="588" t="s">
        <v>97</v>
      </c>
      <c r="C955" s="588">
        <v>1</v>
      </c>
      <c r="D955">
        <v>0.01</v>
      </c>
      <c r="E955">
        <v>0.01</v>
      </c>
      <c r="F955" s="403">
        <v>41915.922222222223</v>
      </c>
      <c r="G955">
        <v>1.4433100000000001</v>
      </c>
      <c r="H955" s="403">
        <v>41915.922222222223</v>
      </c>
      <c r="I955">
        <v>1.4433100000000001</v>
      </c>
      <c r="J955" s="403">
        <v>41915.936111111114</v>
      </c>
      <c r="K955">
        <v>1.44251</v>
      </c>
      <c r="L955">
        <v>0</v>
      </c>
      <c r="M955">
        <v>8</v>
      </c>
      <c r="N955">
        <v>0.56000000000000005</v>
      </c>
      <c r="O955" s="589">
        <v>1.3888888890505768E-2</v>
      </c>
    </row>
    <row r="956" spans="1:15" x14ac:dyDescent="0.2">
      <c r="A956" s="588">
        <v>955</v>
      </c>
      <c r="B956" s="588" t="s">
        <v>97</v>
      </c>
      <c r="C956" s="588">
        <v>1</v>
      </c>
      <c r="D956">
        <v>0.01</v>
      </c>
      <c r="E956">
        <v>0.01</v>
      </c>
      <c r="F956" s="403">
        <v>41915.938888888886</v>
      </c>
      <c r="G956">
        <v>1.4429700000000001</v>
      </c>
      <c r="H956" s="403">
        <v>41915.938888888886</v>
      </c>
      <c r="I956">
        <v>1.4429700000000001</v>
      </c>
      <c r="J956" s="403">
        <v>41915.947916666664</v>
      </c>
      <c r="K956">
        <v>1.44217</v>
      </c>
      <c r="L956">
        <v>0</v>
      </c>
      <c r="M956">
        <v>8.000000000001819</v>
      </c>
      <c r="N956">
        <v>0.55000000000000004</v>
      </c>
      <c r="O956" s="589">
        <v>9.0277777781011537E-3</v>
      </c>
    </row>
    <row r="957" spans="1:15" x14ac:dyDescent="0.2">
      <c r="A957" s="588">
        <v>956</v>
      </c>
      <c r="B957" s="588" t="s">
        <v>97</v>
      </c>
      <c r="C957" s="588">
        <v>1</v>
      </c>
      <c r="D957">
        <v>0.01</v>
      </c>
      <c r="E957">
        <v>0.01</v>
      </c>
      <c r="F957" s="403">
        <v>41915.974305555559</v>
      </c>
      <c r="G957">
        <v>1.44316</v>
      </c>
      <c r="H957" s="403">
        <v>41915.974305555559</v>
      </c>
      <c r="I957">
        <v>1.44316</v>
      </c>
      <c r="J957" s="403">
        <v>41915.989583333336</v>
      </c>
      <c r="K957">
        <v>1.4423600000000001</v>
      </c>
      <c r="L957">
        <v>0</v>
      </c>
      <c r="M957">
        <v>8</v>
      </c>
      <c r="N957">
        <v>0.55000000000000004</v>
      </c>
      <c r="O957" s="589">
        <v>1.5277777776645962E-2</v>
      </c>
    </row>
    <row r="958" spans="1:15" x14ac:dyDescent="0.2">
      <c r="A958" s="588">
        <v>957</v>
      </c>
      <c r="B958" s="588" t="s">
        <v>97</v>
      </c>
      <c r="C958" s="588">
        <v>1</v>
      </c>
      <c r="D958">
        <v>0.01</v>
      </c>
      <c r="E958">
        <v>0.01</v>
      </c>
      <c r="F958" s="403">
        <v>41918.024305555555</v>
      </c>
      <c r="G958">
        <v>1.44292</v>
      </c>
      <c r="H958" s="403">
        <v>41918.024305555555</v>
      </c>
      <c r="I958">
        <v>1.44292</v>
      </c>
      <c r="J958" s="403">
        <v>41918.042361111111</v>
      </c>
      <c r="K958">
        <v>1.4421200000000001</v>
      </c>
      <c r="L958">
        <v>0</v>
      </c>
      <c r="M958">
        <v>7.999999999998181</v>
      </c>
      <c r="N958">
        <v>0.55000000000000004</v>
      </c>
      <c r="O958" s="589">
        <v>1.8055555556202307E-2</v>
      </c>
    </row>
    <row r="959" spans="1:15" x14ac:dyDescent="0.2">
      <c r="A959" s="588">
        <v>958</v>
      </c>
      <c r="B959" s="588" t="s">
        <v>97</v>
      </c>
      <c r="C959" s="588">
        <v>3</v>
      </c>
      <c r="D959">
        <v>0.01</v>
      </c>
      <c r="E959">
        <v>0.03</v>
      </c>
      <c r="F959" s="403">
        <v>41918.047222222223</v>
      </c>
      <c r="G959">
        <v>1.4426300000000001</v>
      </c>
      <c r="H959" s="403">
        <v>41918.082638888889</v>
      </c>
      <c r="I959">
        <v>1.4457</v>
      </c>
      <c r="J959" s="403">
        <v>41918.130555555559</v>
      </c>
      <c r="K959">
        <v>1.44336</v>
      </c>
      <c r="L959">
        <v>30.699999999998909</v>
      </c>
      <c r="M959">
        <v>23.399999999999636</v>
      </c>
      <c r="N959">
        <v>1.6700000000000002</v>
      </c>
      <c r="O959" s="589">
        <v>8.3333333335758653E-2</v>
      </c>
    </row>
    <row r="960" spans="1:15" x14ac:dyDescent="0.2">
      <c r="A960" s="588">
        <v>959</v>
      </c>
      <c r="B960" s="588" t="s">
        <v>97</v>
      </c>
      <c r="C960" s="588">
        <v>2</v>
      </c>
      <c r="D960">
        <v>0.01</v>
      </c>
      <c r="E960">
        <v>0.02</v>
      </c>
      <c r="F960" s="403">
        <v>41918.885416666664</v>
      </c>
      <c r="G960">
        <v>1.4422699999999999</v>
      </c>
      <c r="H960" s="403">
        <v>41918.897916666669</v>
      </c>
      <c r="I960">
        <v>1.4437800000000001</v>
      </c>
      <c r="J960" s="403">
        <v>41918.931944444441</v>
      </c>
      <c r="K960">
        <v>1.4422299999999999</v>
      </c>
      <c r="L960">
        <v>15.100000000002183</v>
      </c>
      <c r="M960">
        <v>15.500000000001819</v>
      </c>
      <c r="N960">
        <v>1.1000000000000001</v>
      </c>
      <c r="O960" s="589">
        <v>4.6527777776645962E-2</v>
      </c>
    </row>
    <row r="961" spans="1:15" x14ac:dyDescent="0.2">
      <c r="A961" s="588">
        <v>960</v>
      </c>
      <c r="B961" s="588" t="s">
        <v>97</v>
      </c>
      <c r="C961" s="588">
        <v>1</v>
      </c>
      <c r="D961">
        <v>0.01</v>
      </c>
      <c r="E961">
        <v>0.01</v>
      </c>
      <c r="F961" s="403">
        <v>41918.93472222222</v>
      </c>
      <c r="G961">
        <v>1.44259</v>
      </c>
      <c r="H961" s="403">
        <v>41918.93472222222</v>
      </c>
      <c r="I961">
        <v>1.44259</v>
      </c>
      <c r="J961" s="403">
        <v>41918.939583333333</v>
      </c>
      <c r="K961">
        <v>1.4417899999999999</v>
      </c>
      <c r="L961">
        <v>0</v>
      </c>
      <c r="M961">
        <v>8</v>
      </c>
      <c r="N961">
        <v>0.55000000000000004</v>
      </c>
      <c r="O961" s="589">
        <v>4.8611111124046147E-3</v>
      </c>
    </row>
    <row r="962" spans="1:15" x14ac:dyDescent="0.2">
      <c r="A962" s="588">
        <v>961</v>
      </c>
      <c r="B962" s="588" t="s">
        <v>96</v>
      </c>
      <c r="C962" s="588">
        <v>1</v>
      </c>
      <c r="D962">
        <v>0.01</v>
      </c>
      <c r="E962">
        <v>0.01</v>
      </c>
      <c r="F962" s="403">
        <v>41918.95416666667</v>
      </c>
      <c r="G962">
        <v>1.44343</v>
      </c>
      <c r="H962" s="403">
        <v>41918.95416666667</v>
      </c>
      <c r="I962">
        <v>1.44343</v>
      </c>
      <c r="J962" s="403">
        <v>41918.970138888886</v>
      </c>
      <c r="K962">
        <v>1.4442299999999999</v>
      </c>
      <c r="L962">
        <v>0</v>
      </c>
      <c r="M962">
        <v>8</v>
      </c>
      <c r="N962">
        <v>0.55000000000000004</v>
      </c>
      <c r="O962" s="589">
        <v>1.597222221607808E-2</v>
      </c>
    </row>
    <row r="963" spans="1:15" x14ac:dyDescent="0.2">
      <c r="A963" s="588">
        <v>962</v>
      </c>
      <c r="B963" s="588" t="s">
        <v>97</v>
      </c>
      <c r="C963" s="588">
        <v>1</v>
      </c>
      <c r="D963">
        <v>0.01</v>
      </c>
      <c r="E963">
        <v>0.01</v>
      </c>
      <c r="F963" s="403">
        <v>41919.927777777775</v>
      </c>
      <c r="G963">
        <v>1.43788</v>
      </c>
      <c r="H963" s="403">
        <v>41919.927777777775</v>
      </c>
      <c r="I963">
        <v>1.43788</v>
      </c>
      <c r="J963" s="403">
        <v>41919.929166666669</v>
      </c>
      <c r="K963">
        <v>1.4370799999999999</v>
      </c>
      <c r="L963">
        <v>0</v>
      </c>
      <c r="M963">
        <v>8.000000000001819</v>
      </c>
      <c r="N963">
        <v>0.56000000000000005</v>
      </c>
      <c r="O963" s="589">
        <v>1.3888888934161514E-3</v>
      </c>
    </row>
    <row r="964" spans="1:15" x14ac:dyDescent="0.2">
      <c r="A964" s="588">
        <v>963</v>
      </c>
      <c r="B964" s="588" t="s">
        <v>97</v>
      </c>
      <c r="C964" s="588">
        <v>1</v>
      </c>
      <c r="D964">
        <v>0.01</v>
      </c>
      <c r="E964">
        <v>0.01</v>
      </c>
      <c r="F964" s="403">
        <v>41919.934027777781</v>
      </c>
      <c r="G964">
        <v>1.4376800000000001</v>
      </c>
      <c r="H964" s="403">
        <v>41919.934027777781</v>
      </c>
      <c r="I964">
        <v>1.4376800000000001</v>
      </c>
      <c r="J964" s="403">
        <v>41919.952777777777</v>
      </c>
      <c r="K964">
        <v>1.4368799999999999</v>
      </c>
      <c r="L964">
        <v>0</v>
      </c>
      <c r="M964">
        <v>8.000000000001819</v>
      </c>
      <c r="N964">
        <v>0.55000000000000004</v>
      </c>
      <c r="O964" s="589">
        <v>1.8749999995634425E-2</v>
      </c>
    </row>
    <row r="965" spans="1:15" x14ac:dyDescent="0.2">
      <c r="A965" s="588">
        <v>964</v>
      </c>
      <c r="B965" s="588" t="s">
        <v>96</v>
      </c>
      <c r="C965" s="588">
        <v>1</v>
      </c>
      <c r="D965">
        <v>0.01</v>
      </c>
      <c r="E965">
        <v>0.01</v>
      </c>
      <c r="F965" s="403">
        <v>41919.961805555555</v>
      </c>
      <c r="G965">
        <v>1.4364699999999999</v>
      </c>
      <c r="H965" s="403">
        <v>41919.961805555555</v>
      </c>
      <c r="I965">
        <v>1.4364699999999999</v>
      </c>
      <c r="J965" s="403">
        <v>41919.98541666667</v>
      </c>
      <c r="K965">
        <v>1.43727</v>
      </c>
      <c r="L965">
        <v>0</v>
      </c>
      <c r="M965">
        <v>8.000000000001819</v>
      </c>
      <c r="N965">
        <v>0.55000000000000004</v>
      </c>
      <c r="O965" s="589">
        <v>2.3611111115314998E-2</v>
      </c>
    </row>
    <row r="966" spans="1:15" x14ac:dyDescent="0.2">
      <c r="A966" s="588">
        <v>965</v>
      </c>
      <c r="B966" s="588" t="s">
        <v>97</v>
      </c>
      <c r="C966" s="588">
        <v>1</v>
      </c>
      <c r="D966">
        <v>0.01</v>
      </c>
      <c r="E966">
        <v>0.01</v>
      </c>
      <c r="F966" s="403">
        <v>41920.040277777778</v>
      </c>
      <c r="G966">
        <v>1.43838</v>
      </c>
      <c r="H966" s="403">
        <v>41920.040277777778</v>
      </c>
      <c r="I966">
        <v>1.43838</v>
      </c>
      <c r="J966" s="403">
        <v>41920.087500000001</v>
      </c>
      <c r="K966">
        <v>1.4375800000000001</v>
      </c>
      <c r="L966">
        <v>0</v>
      </c>
      <c r="M966">
        <v>7.999999999998181</v>
      </c>
      <c r="N966">
        <v>0.55000000000000004</v>
      </c>
      <c r="O966" s="589">
        <v>4.7222222223354038E-2</v>
      </c>
    </row>
    <row r="967" spans="1:15" x14ac:dyDescent="0.2">
      <c r="A967" s="588">
        <v>966</v>
      </c>
      <c r="B967" s="588" t="s">
        <v>96</v>
      </c>
      <c r="C967" s="588">
        <v>4</v>
      </c>
      <c r="D967">
        <v>0.01</v>
      </c>
      <c r="E967">
        <v>0.04</v>
      </c>
      <c r="F967" s="403">
        <v>41920.877083333333</v>
      </c>
      <c r="G967">
        <v>1.4470400000000001</v>
      </c>
      <c r="H967" s="403">
        <v>41920.902083333334</v>
      </c>
      <c r="I967">
        <v>1.4416100000000001</v>
      </c>
      <c r="J967" s="403">
        <v>41921.145833333336</v>
      </c>
      <c r="K967">
        <v>1.4454199999999999</v>
      </c>
      <c r="L967">
        <v>54.300000000001091</v>
      </c>
      <c r="M967">
        <v>38.099999999998545</v>
      </c>
      <c r="N967">
        <v>1.36</v>
      </c>
      <c r="O967" s="589">
        <v>0.26875000000291038</v>
      </c>
    </row>
    <row r="968" spans="1:15" x14ac:dyDescent="0.2">
      <c r="A968" s="588">
        <v>967</v>
      </c>
      <c r="B968" s="588" t="s">
        <v>97</v>
      </c>
      <c r="C968" s="588">
        <v>3</v>
      </c>
      <c r="D968">
        <v>0.01</v>
      </c>
      <c r="E968">
        <v>0.03</v>
      </c>
      <c r="F968" s="403">
        <v>41921.072222222225</v>
      </c>
      <c r="G968">
        <v>1.4408399999999999</v>
      </c>
      <c r="H968" s="403">
        <v>41921.147222222222</v>
      </c>
      <c r="I968">
        <v>1.4449700000000001</v>
      </c>
      <c r="J968" s="403">
        <v>41921.157638888886</v>
      </c>
      <c r="K968">
        <v>1.4422900000000001</v>
      </c>
      <c r="L968">
        <v>41.300000000001091</v>
      </c>
      <c r="M968">
        <v>26.799999999999272</v>
      </c>
      <c r="N968">
        <v>1.6600000000000001</v>
      </c>
      <c r="O968" s="589">
        <v>8.5416666661330964E-2</v>
      </c>
    </row>
    <row r="969" spans="1:15" x14ac:dyDescent="0.2">
      <c r="A969" s="588">
        <v>968</v>
      </c>
      <c r="B969" s="588" t="s">
        <v>97</v>
      </c>
      <c r="C969" s="588">
        <v>2</v>
      </c>
      <c r="D969">
        <v>0.01</v>
      </c>
      <c r="E969">
        <v>0.02</v>
      </c>
      <c r="F969" s="403">
        <v>41921.875694444447</v>
      </c>
      <c r="G969">
        <v>1.4453499999999999</v>
      </c>
      <c r="H969" s="403">
        <v>41921.883333333331</v>
      </c>
      <c r="I969">
        <v>1.4468700000000001</v>
      </c>
      <c r="J969" s="403">
        <v>41921.944444444445</v>
      </c>
      <c r="K969">
        <v>1.4453100000000001</v>
      </c>
      <c r="L969">
        <v>15.200000000000728</v>
      </c>
      <c r="M969">
        <v>15.600000000000364</v>
      </c>
      <c r="N969">
        <v>1.0900000000000001</v>
      </c>
      <c r="O969" s="589">
        <v>6.8749999998544808E-2</v>
      </c>
    </row>
    <row r="970" spans="1:15" x14ac:dyDescent="0.2">
      <c r="A970" s="588">
        <v>969</v>
      </c>
      <c r="B970" s="588" t="s">
        <v>96</v>
      </c>
      <c r="C970" s="588">
        <v>1</v>
      </c>
      <c r="D970">
        <v>0.01</v>
      </c>
      <c r="E970">
        <v>0.01</v>
      </c>
      <c r="F970" s="403">
        <v>41921.962500000001</v>
      </c>
      <c r="G970">
        <v>1.4449399999999999</v>
      </c>
      <c r="H970" s="403">
        <v>41921.962500000001</v>
      </c>
      <c r="I970">
        <v>1.4449399999999999</v>
      </c>
      <c r="J970" s="403">
        <v>41922.015277777777</v>
      </c>
      <c r="K970">
        <v>1.44574</v>
      </c>
      <c r="L970">
        <v>0</v>
      </c>
      <c r="M970">
        <v>8</v>
      </c>
      <c r="N970">
        <v>0.47</v>
      </c>
      <c r="O970" s="589">
        <v>5.2777777775190771E-2</v>
      </c>
    </row>
    <row r="971" spans="1:15" x14ac:dyDescent="0.2">
      <c r="A971" s="588">
        <v>970</v>
      </c>
      <c r="B971" s="588" t="s">
        <v>97</v>
      </c>
      <c r="C971" s="588">
        <v>4</v>
      </c>
      <c r="D971">
        <v>0.01</v>
      </c>
      <c r="E971">
        <v>0.04</v>
      </c>
      <c r="F971" s="403">
        <v>41922.020833333336</v>
      </c>
      <c r="G971">
        <v>1.446</v>
      </c>
      <c r="H971" s="403">
        <v>41922.177777777775</v>
      </c>
      <c r="I971">
        <v>1.4514</v>
      </c>
      <c r="J971" s="403">
        <v>41922.297222222223</v>
      </c>
      <c r="K971">
        <v>1.4475899999999999</v>
      </c>
      <c r="L971">
        <v>54</v>
      </c>
      <c r="M971">
        <v>38.100000000000364</v>
      </c>
      <c r="N971">
        <v>2.4799999999999995</v>
      </c>
      <c r="O971" s="589">
        <v>0.27638888888759539</v>
      </c>
    </row>
    <row r="972" spans="1:15" x14ac:dyDescent="0.2">
      <c r="A972" s="588">
        <v>971</v>
      </c>
      <c r="B972" s="588" t="s">
        <v>96</v>
      </c>
      <c r="C972" s="588">
        <v>1</v>
      </c>
      <c r="D972">
        <v>0.01</v>
      </c>
      <c r="E972">
        <v>0.01</v>
      </c>
      <c r="F972" s="403">
        <v>41922.90625</v>
      </c>
      <c r="G972">
        <v>1.4481999999999999</v>
      </c>
      <c r="H972" s="403">
        <v>41922.90625</v>
      </c>
      <c r="I972">
        <v>1.4481999999999999</v>
      </c>
      <c r="J972" s="403">
        <v>41922.916666666664</v>
      </c>
      <c r="K972">
        <v>1.4490000000000001</v>
      </c>
      <c r="L972">
        <v>0</v>
      </c>
      <c r="M972">
        <v>8</v>
      </c>
      <c r="N972">
        <v>0.56000000000000005</v>
      </c>
      <c r="O972" s="589">
        <v>1.0416666664241347E-2</v>
      </c>
    </row>
    <row r="973" spans="1:15" x14ac:dyDescent="0.2">
      <c r="A973" s="588">
        <v>972</v>
      </c>
      <c r="B973" s="588" t="s">
        <v>97</v>
      </c>
      <c r="C973" s="588">
        <v>5</v>
      </c>
      <c r="D973">
        <v>0.02</v>
      </c>
      <c r="E973">
        <v>0.06</v>
      </c>
      <c r="F973" s="403">
        <v>41922.929861111108</v>
      </c>
      <c r="G973">
        <v>1.45018</v>
      </c>
      <c r="H973" s="403">
        <v>41925.058333333334</v>
      </c>
      <c r="I973">
        <v>1.45865</v>
      </c>
      <c r="J973" s="403">
        <v>41925.204861111109</v>
      </c>
      <c r="K973">
        <v>1.45366</v>
      </c>
      <c r="L973">
        <v>84.699999999998909</v>
      </c>
      <c r="M973">
        <v>49.899999999999636</v>
      </c>
      <c r="N973">
        <v>4.18</v>
      </c>
      <c r="O973" s="589">
        <v>0.27500000000145519</v>
      </c>
    </row>
    <row r="974" spans="1:15" x14ac:dyDescent="0.2">
      <c r="A974" s="588">
        <v>973</v>
      </c>
      <c r="B974" s="588" t="s">
        <v>97</v>
      </c>
      <c r="C974" s="588">
        <v>1</v>
      </c>
      <c r="D974">
        <v>0.01</v>
      </c>
      <c r="E974">
        <v>0.01</v>
      </c>
      <c r="F974" s="403">
        <v>41925.913194444445</v>
      </c>
      <c r="G974">
        <v>1.4473800000000001</v>
      </c>
      <c r="H974" s="403">
        <v>41925.913194444445</v>
      </c>
      <c r="I974">
        <v>1.4473800000000001</v>
      </c>
      <c r="J974" s="403">
        <v>41925.942361111112</v>
      </c>
      <c r="K974">
        <v>1.44658</v>
      </c>
      <c r="L974">
        <v>0</v>
      </c>
      <c r="M974">
        <v>8.000000000001819</v>
      </c>
      <c r="N974">
        <v>0.55000000000000004</v>
      </c>
      <c r="O974" s="589">
        <v>2.9166666667151731E-2</v>
      </c>
    </row>
    <row r="975" spans="1:15" x14ac:dyDescent="0.2">
      <c r="A975" s="588">
        <v>974</v>
      </c>
      <c r="B975" s="588" t="s">
        <v>97</v>
      </c>
      <c r="C975" s="588">
        <v>4</v>
      </c>
      <c r="D975">
        <v>0.01</v>
      </c>
      <c r="E975">
        <v>0.04</v>
      </c>
      <c r="F975" s="403">
        <v>41925.958333333336</v>
      </c>
      <c r="G975">
        <v>1.4494899999999999</v>
      </c>
      <c r="H975" s="403">
        <v>41926.004166666666</v>
      </c>
      <c r="I975">
        <v>1.45482</v>
      </c>
      <c r="J975" s="403">
        <v>41926.188194444447</v>
      </c>
      <c r="K975">
        <v>1.45105</v>
      </c>
      <c r="L975">
        <v>53.300000000001091</v>
      </c>
      <c r="M975">
        <v>37.700000000000728</v>
      </c>
      <c r="N975">
        <v>2.5</v>
      </c>
      <c r="O975" s="589">
        <v>0.22986111111094942</v>
      </c>
    </row>
    <row r="976" spans="1:15" x14ac:dyDescent="0.2">
      <c r="A976" s="588">
        <v>975</v>
      </c>
      <c r="B976" s="588" t="s">
        <v>96</v>
      </c>
      <c r="C976" s="588">
        <v>1</v>
      </c>
      <c r="D976">
        <v>0.01</v>
      </c>
      <c r="E976">
        <v>0.01</v>
      </c>
      <c r="F976" s="403">
        <v>41926.877083333333</v>
      </c>
      <c r="G976">
        <v>1.4497599999999999</v>
      </c>
      <c r="H976" s="403">
        <v>41926.877083333333</v>
      </c>
      <c r="I976">
        <v>1.4497599999999999</v>
      </c>
      <c r="J976" s="403">
        <v>41926.890277777777</v>
      </c>
      <c r="K976">
        <v>1.4505600000000001</v>
      </c>
      <c r="L976">
        <v>0</v>
      </c>
      <c r="M976">
        <v>8.000000000001819</v>
      </c>
      <c r="N976">
        <v>0.56000000000000005</v>
      </c>
      <c r="O976" s="589">
        <v>1.3194444443797693E-2</v>
      </c>
    </row>
    <row r="977" spans="1:15" x14ac:dyDescent="0.2">
      <c r="A977" s="588">
        <v>976</v>
      </c>
      <c r="B977" s="588" t="s">
        <v>97</v>
      </c>
      <c r="C977" s="588">
        <v>2</v>
      </c>
      <c r="D977">
        <v>0.01</v>
      </c>
      <c r="E977">
        <v>0.02</v>
      </c>
      <c r="F977" s="403">
        <v>41926.923611111109</v>
      </c>
      <c r="G977">
        <v>1.45262</v>
      </c>
      <c r="H977" s="403">
        <v>41926.927083333336</v>
      </c>
      <c r="I977">
        <v>1.4541200000000001</v>
      </c>
      <c r="J977" s="403">
        <v>41926.944444444445</v>
      </c>
      <c r="K977">
        <v>1.4525699999999999</v>
      </c>
      <c r="L977">
        <v>15</v>
      </c>
      <c r="M977">
        <v>15.500000000001819</v>
      </c>
      <c r="N977">
        <v>1.1100000000000001</v>
      </c>
      <c r="O977" s="589">
        <v>2.0833333335758653E-2</v>
      </c>
    </row>
    <row r="978" spans="1:15" x14ac:dyDescent="0.2">
      <c r="A978" s="588">
        <v>977</v>
      </c>
      <c r="B978" s="588" t="s">
        <v>97</v>
      </c>
      <c r="C978" s="588">
        <v>1</v>
      </c>
      <c r="D978">
        <v>0.01</v>
      </c>
      <c r="E978">
        <v>0.01</v>
      </c>
      <c r="F978" s="403">
        <v>41926.947222222225</v>
      </c>
      <c r="G978">
        <v>1.45295</v>
      </c>
      <c r="H978" s="403">
        <v>41926.947222222225</v>
      </c>
      <c r="I978">
        <v>1.45295</v>
      </c>
      <c r="J978" s="403">
        <v>41927.020138888889</v>
      </c>
      <c r="K978">
        <v>1.4521500000000001</v>
      </c>
      <c r="L978">
        <v>0</v>
      </c>
      <c r="M978">
        <v>8</v>
      </c>
      <c r="N978">
        <v>0.56999999999999995</v>
      </c>
      <c r="O978" s="589">
        <v>7.2916666664241347E-2</v>
      </c>
    </row>
    <row r="979" spans="1:15" x14ac:dyDescent="0.2">
      <c r="A979" s="588">
        <v>978</v>
      </c>
      <c r="B979" s="588" t="s">
        <v>97</v>
      </c>
      <c r="C979" s="588">
        <v>1</v>
      </c>
      <c r="D979">
        <v>0.01</v>
      </c>
      <c r="E979">
        <v>0.01</v>
      </c>
      <c r="F979" s="403">
        <v>41927.875</v>
      </c>
      <c r="G979">
        <v>1.4628000000000001</v>
      </c>
      <c r="H979" s="403">
        <v>41927.875</v>
      </c>
      <c r="I979">
        <v>1.4628000000000001</v>
      </c>
      <c r="J979" s="403">
        <v>41927.884722222225</v>
      </c>
      <c r="K979">
        <v>1.462</v>
      </c>
      <c r="L979">
        <v>0</v>
      </c>
      <c r="M979">
        <v>8.000000000001819</v>
      </c>
      <c r="N979">
        <v>0.55000000000000004</v>
      </c>
      <c r="O979" s="589">
        <v>9.7222222248092294E-3</v>
      </c>
    </row>
    <row r="980" spans="1:15" x14ac:dyDescent="0.2">
      <c r="A980" s="588">
        <v>979</v>
      </c>
      <c r="B980" s="588" t="s">
        <v>97</v>
      </c>
      <c r="C980" s="588">
        <v>1</v>
      </c>
      <c r="D980">
        <v>0.01</v>
      </c>
      <c r="E980">
        <v>0.01</v>
      </c>
      <c r="F980" s="403">
        <v>41927.89166666667</v>
      </c>
      <c r="G980">
        <v>1.4591799999999999</v>
      </c>
      <c r="H980" s="403">
        <v>41927.89166666667</v>
      </c>
      <c r="I980">
        <v>1.4591799999999999</v>
      </c>
      <c r="J980" s="403">
        <v>41927.893750000003</v>
      </c>
      <c r="K980">
        <v>1.45838</v>
      </c>
      <c r="L980">
        <v>0</v>
      </c>
      <c r="M980">
        <v>8</v>
      </c>
      <c r="N980">
        <v>0.55000000000000004</v>
      </c>
      <c r="O980" s="589">
        <v>2.0833333328482695E-3</v>
      </c>
    </row>
    <row r="981" spans="1:15" x14ac:dyDescent="0.2">
      <c r="A981" s="588">
        <v>980</v>
      </c>
      <c r="B981" s="588" t="s">
        <v>96</v>
      </c>
      <c r="C981" s="588">
        <v>2</v>
      </c>
      <c r="D981">
        <v>0.01</v>
      </c>
      <c r="E981">
        <v>0.02</v>
      </c>
      <c r="F981" s="403">
        <v>41927.919444444444</v>
      </c>
      <c r="G981">
        <v>1.4561200000000001</v>
      </c>
      <c r="H981" s="403">
        <v>41927.92083333333</v>
      </c>
      <c r="I981">
        <v>1.45461</v>
      </c>
      <c r="J981" s="403">
        <v>41927.929166666669</v>
      </c>
      <c r="K981">
        <v>1.45617</v>
      </c>
      <c r="L981">
        <v>15.100000000000364</v>
      </c>
      <c r="M981">
        <v>15.599999999998545</v>
      </c>
      <c r="N981">
        <v>1.1000000000000001</v>
      </c>
      <c r="O981" s="589">
        <v>9.7222222248092294E-3</v>
      </c>
    </row>
    <row r="982" spans="1:15" x14ac:dyDescent="0.2">
      <c r="A982" s="588">
        <v>981</v>
      </c>
      <c r="B982" s="588" t="s">
        <v>96</v>
      </c>
      <c r="C982" s="588">
        <v>3</v>
      </c>
      <c r="D982">
        <v>0.01</v>
      </c>
      <c r="E982">
        <v>0.03</v>
      </c>
      <c r="F982" s="403">
        <v>41927.931944444441</v>
      </c>
      <c r="G982">
        <v>1.4552</v>
      </c>
      <c r="H982" s="403">
        <v>41927.961805555555</v>
      </c>
      <c r="I982">
        <v>1.45218</v>
      </c>
      <c r="J982" s="403">
        <v>41927.972222222219</v>
      </c>
      <c r="K982">
        <v>1.4544900000000001</v>
      </c>
      <c r="L982">
        <v>30.199999999998909</v>
      </c>
      <c r="M982">
        <v>23.100000000000364</v>
      </c>
      <c r="N982">
        <v>1.6600000000000001</v>
      </c>
      <c r="O982" s="589">
        <v>4.0277777778101154E-2</v>
      </c>
    </row>
    <row r="983" spans="1:15" x14ac:dyDescent="0.2">
      <c r="A983" s="588">
        <v>982</v>
      </c>
      <c r="B983" s="588" t="s">
        <v>96</v>
      </c>
      <c r="C983" s="588">
        <v>1</v>
      </c>
      <c r="D983">
        <v>0.01</v>
      </c>
      <c r="E983">
        <v>0.01</v>
      </c>
      <c r="F983" s="403">
        <v>41927.975694444445</v>
      </c>
      <c r="G983">
        <v>1.4531099999999999</v>
      </c>
      <c r="H983" s="403">
        <v>41927.975694444445</v>
      </c>
      <c r="I983">
        <v>1.4531099999999999</v>
      </c>
      <c r="J983" s="403">
        <v>41927.976388888892</v>
      </c>
      <c r="K983">
        <v>1.45391</v>
      </c>
      <c r="L983">
        <v>0</v>
      </c>
      <c r="M983">
        <v>8.000000000001819</v>
      </c>
      <c r="N983">
        <v>0.55000000000000004</v>
      </c>
      <c r="O983" s="589">
        <v>6.944444467080757E-4</v>
      </c>
    </row>
    <row r="984" spans="1:15" x14ac:dyDescent="0.2">
      <c r="A984" s="588">
        <v>983</v>
      </c>
      <c r="B984" s="588" t="s">
        <v>97</v>
      </c>
      <c r="C984" s="588">
        <v>7</v>
      </c>
      <c r="D984">
        <v>0.03</v>
      </c>
      <c r="E984">
        <v>0.11</v>
      </c>
      <c r="F984" s="403">
        <v>41928.050000000003</v>
      </c>
      <c r="G984">
        <v>1.45503</v>
      </c>
      <c r="H984" s="403">
        <v>41928.527083333334</v>
      </c>
      <c r="I984">
        <v>1.47</v>
      </c>
      <c r="J984" s="403">
        <v>41928.54791666667</v>
      </c>
      <c r="K984">
        <v>1.4624699999999999</v>
      </c>
      <c r="L984">
        <v>149.69999999999891</v>
      </c>
      <c r="M984">
        <v>75.300000000001091</v>
      </c>
      <c r="N984">
        <v>9.1400000000000023</v>
      </c>
      <c r="O984" s="589">
        <v>0.49791666666715173</v>
      </c>
    </row>
    <row r="985" spans="1:15" x14ac:dyDescent="0.2">
      <c r="A985" s="588">
        <v>984</v>
      </c>
      <c r="B985" s="588" t="s">
        <v>96</v>
      </c>
      <c r="C985" s="588">
        <v>1</v>
      </c>
      <c r="D985">
        <v>0.01</v>
      </c>
      <c r="E985">
        <v>0.01</v>
      </c>
      <c r="F985" s="403">
        <v>41928.915277777778</v>
      </c>
      <c r="G985">
        <v>1.46088</v>
      </c>
      <c r="H985" s="403">
        <v>41928.915277777778</v>
      </c>
      <c r="I985">
        <v>1.46088</v>
      </c>
      <c r="J985" s="403">
        <v>41928.956250000003</v>
      </c>
      <c r="K985">
        <v>1.4616800000000001</v>
      </c>
      <c r="L985">
        <v>0</v>
      </c>
      <c r="M985">
        <v>8.000000000001819</v>
      </c>
      <c r="N985">
        <v>0.55000000000000004</v>
      </c>
      <c r="O985" s="589">
        <v>4.0972222224809229E-2</v>
      </c>
    </row>
    <row r="986" spans="1:15" x14ac:dyDescent="0.2">
      <c r="A986" s="588">
        <v>985</v>
      </c>
      <c r="B986" s="588" t="s">
        <v>97</v>
      </c>
      <c r="C986" s="588">
        <v>3</v>
      </c>
      <c r="D986">
        <v>0.01</v>
      </c>
      <c r="E986">
        <v>0.03</v>
      </c>
      <c r="F986" s="403">
        <v>41928.949999999997</v>
      </c>
      <c r="G986">
        <v>1.4610000000000001</v>
      </c>
      <c r="H986" s="403">
        <v>41929.050000000003</v>
      </c>
      <c r="I986">
        <v>1.4647300000000001</v>
      </c>
      <c r="J986" s="403">
        <v>41929.084027777775</v>
      </c>
      <c r="K986">
        <v>1.4619800000000001</v>
      </c>
      <c r="L986">
        <v>37.300000000001091</v>
      </c>
      <c r="M986">
        <v>27.5</v>
      </c>
      <c r="N986">
        <v>1.68</v>
      </c>
      <c r="O986" s="589">
        <v>0.13402777777810115</v>
      </c>
    </row>
    <row r="987" spans="1:15" x14ac:dyDescent="0.2">
      <c r="A987" s="588">
        <v>986</v>
      </c>
      <c r="B987" s="588" t="s">
        <v>97</v>
      </c>
      <c r="C987" s="588">
        <v>1</v>
      </c>
      <c r="D987">
        <v>0.01</v>
      </c>
      <c r="E987">
        <v>0.01</v>
      </c>
      <c r="F987" s="403">
        <v>41929.902777777781</v>
      </c>
      <c r="G987">
        <v>1.45719</v>
      </c>
      <c r="H987" s="403">
        <v>41929.902777777781</v>
      </c>
      <c r="I987">
        <v>1.45719</v>
      </c>
      <c r="J987" s="403">
        <v>41929.947916666664</v>
      </c>
      <c r="K987">
        <v>1.4563900000000001</v>
      </c>
      <c r="L987">
        <v>0</v>
      </c>
      <c r="M987">
        <v>7.999999999998181</v>
      </c>
      <c r="N987">
        <v>0.55000000000000004</v>
      </c>
      <c r="O987" s="589">
        <v>4.5138888883229811E-2</v>
      </c>
    </row>
    <row r="988" spans="1:15" x14ac:dyDescent="0.2">
      <c r="A988" s="588">
        <v>987</v>
      </c>
      <c r="B988" s="588" t="s">
        <v>96</v>
      </c>
      <c r="C988" s="588">
        <v>1</v>
      </c>
      <c r="D988">
        <v>0.01</v>
      </c>
      <c r="E988">
        <v>0.01</v>
      </c>
      <c r="F988" s="403">
        <v>41929.970138888886</v>
      </c>
      <c r="G988">
        <v>1.4558599999999999</v>
      </c>
      <c r="H988" s="403">
        <v>41929.970138888886</v>
      </c>
      <c r="I988">
        <v>1.4558599999999999</v>
      </c>
      <c r="J988" s="403">
        <v>41929.970138888886</v>
      </c>
      <c r="K988">
        <v>1.4566600000000001</v>
      </c>
      <c r="L988">
        <v>0</v>
      </c>
      <c r="M988">
        <v>8.000000000001819</v>
      </c>
      <c r="N988">
        <v>0.56000000000000005</v>
      </c>
      <c r="O988" s="589">
        <v>0</v>
      </c>
    </row>
    <row r="989" spans="1:15" x14ac:dyDescent="0.2">
      <c r="A989" s="588">
        <v>988</v>
      </c>
      <c r="B989" s="588" t="s">
        <v>96</v>
      </c>
      <c r="C989" s="588">
        <v>1</v>
      </c>
      <c r="D989">
        <v>0.01</v>
      </c>
      <c r="E989">
        <v>0.01</v>
      </c>
      <c r="F989" s="403">
        <v>41929.970138888886</v>
      </c>
      <c r="G989">
        <v>1.4569700000000001</v>
      </c>
      <c r="H989" s="403">
        <v>41929.970138888886</v>
      </c>
      <c r="I989">
        <v>1.4569700000000001</v>
      </c>
      <c r="J989" s="403">
        <v>41929.993055555555</v>
      </c>
      <c r="K989">
        <v>1.45777</v>
      </c>
      <c r="L989">
        <v>0</v>
      </c>
      <c r="M989">
        <v>8</v>
      </c>
      <c r="N989">
        <v>0.55000000000000004</v>
      </c>
      <c r="O989" s="589">
        <v>2.2916666668606922E-2</v>
      </c>
    </row>
    <row r="990" spans="1:15" x14ac:dyDescent="0.2">
      <c r="A990" s="588">
        <v>989</v>
      </c>
      <c r="B990" s="588" t="s">
        <v>97</v>
      </c>
      <c r="C990" s="588">
        <v>2</v>
      </c>
      <c r="D990">
        <v>0.01</v>
      </c>
      <c r="E990">
        <v>0.02</v>
      </c>
      <c r="F990" s="403">
        <v>41932.879166666666</v>
      </c>
      <c r="G990">
        <v>1.4557</v>
      </c>
      <c r="H990" s="403">
        <v>41932.979166666664</v>
      </c>
      <c r="I990">
        <v>1.45726</v>
      </c>
      <c r="J990" s="403">
        <v>41933.0625</v>
      </c>
      <c r="K990">
        <v>1.4556800000000001</v>
      </c>
      <c r="L990">
        <v>15.600000000000364</v>
      </c>
      <c r="M990">
        <v>15.799999999999272</v>
      </c>
      <c r="N990">
        <v>1.1200000000000001</v>
      </c>
      <c r="O990" s="589">
        <v>0.18333333333430346</v>
      </c>
    </row>
    <row r="991" spans="1:15" x14ac:dyDescent="0.2">
      <c r="A991" s="588">
        <v>990</v>
      </c>
      <c r="B991" s="588" t="s">
        <v>96</v>
      </c>
      <c r="C991" s="588">
        <v>1</v>
      </c>
      <c r="D991">
        <v>0.01</v>
      </c>
      <c r="E991">
        <v>0.01</v>
      </c>
      <c r="F991" s="403">
        <v>41932.9375</v>
      </c>
      <c r="G991">
        <v>1.4558800000000001</v>
      </c>
      <c r="H991" s="403">
        <v>41932.9375</v>
      </c>
      <c r="I991">
        <v>1.4558800000000001</v>
      </c>
      <c r="J991" s="403">
        <v>41932.962500000001</v>
      </c>
      <c r="K991">
        <v>1.45668</v>
      </c>
      <c r="L991">
        <v>0</v>
      </c>
      <c r="M991">
        <v>7.999999999998181</v>
      </c>
      <c r="N991">
        <v>0.55000000000000004</v>
      </c>
      <c r="O991" s="589">
        <v>2.5000000001455192E-2</v>
      </c>
    </row>
    <row r="992" spans="1:15" x14ac:dyDescent="0.2">
      <c r="A992" s="588">
        <v>991</v>
      </c>
      <c r="B992" s="588" t="s">
        <v>96</v>
      </c>
      <c r="C992" s="588">
        <v>1</v>
      </c>
      <c r="D992">
        <v>0.01</v>
      </c>
      <c r="E992">
        <v>0.01</v>
      </c>
      <c r="F992" s="403">
        <v>41933.077777777777</v>
      </c>
      <c r="G992">
        <v>1.4554100000000001</v>
      </c>
      <c r="H992" s="403">
        <v>41933.077777777777</v>
      </c>
      <c r="I992">
        <v>1.4554100000000001</v>
      </c>
      <c r="J992" s="403">
        <v>41933.099305555559</v>
      </c>
      <c r="K992">
        <v>1.45621</v>
      </c>
      <c r="L992">
        <v>0</v>
      </c>
      <c r="M992">
        <v>8</v>
      </c>
      <c r="N992">
        <v>0.56000000000000005</v>
      </c>
      <c r="O992" s="589">
        <v>2.1527777782466728E-2</v>
      </c>
    </row>
    <row r="993" spans="1:15" x14ac:dyDescent="0.2">
      <c r="A993" s="588">
        <v>992</v>
      </c>
      <c r="B993" s="588" t="s">
        <v>97</v>
      </c>
      <c r="C993" s="588">
        <v>2</v>
      </c>
      <c r="D993">
        <v>0.01</v>
      </c>
      <c r="E993">
        <v>0.02</v>
      </c>
      <c r="F993" s="403">
        <v>41933.875</v>
      </c>
      <c r="G993">
        <v>1.4484900000000001</v>
      </c>
      <c r="H993" s="403">
        <v>41933.898611111108</v>
      </c>
      <c r="I993">
        <v>1.45011</v>
      </c>
      <c r="J993" s="403">
        <v>41933.956944444442</v>
      </c>
      <c r="K993">
        <v>1.4484999999999999</v>
      </c>
      <c r="L993">
        <v>16.199999999998909</v>
      </c>
      <c r="M993">
        <v>16.100000000002183</v>
      </c>
      <c r="N993">
        <v>1.1000000000000001</v>
      </c>
      <c r="O993" s="589">
        <v>8.1944444442342501E-2</v>
      </c>
    </row>
    <row r="994" spans="1:15" x14ac:dyDescent="0.2">
      <c r="A994" s="588">
        <v>993</v>
      </c>
      <c r="B994" s="588" t="s">
        <v>97</v>
      </c>
      <c r="C994" s="588">
        <v>2</v>
      </c>
      <c r="D994">
        <v>0.01</v>
      </c>
      <c r="E994">
        <v>0.02</v>
      </c>
      <c r="F994" s="403">
        <v>41934.068749999999</v>
      </c>
      <c r="G994">
        <v>1.4483200000000001</v>
      </c>
      <c r="H994" s="403">
        <v>41934.079861111109</v>
      </c>
      <c r="I994">
        <v>1.4498500000000001</v>
      </c>
      <c r="J994" s="403">
        <v>41934.152083333334</v>
      </c>
      <c r="K994">
        <v>1.4482900000000001</v>
      </c>
      <c r="L994">
        <v>15.299999999999272</v>
      </c>
      <c r="M994">
        <v>15.599999999998545</v>
      </c>
      <c r="N994">
        <v>1.1000000000000001</v>
      </c>
      <c r="O994" s="589">
        <v>8.3333333335758653E-2</v>
      </c>
    </row>
    <row r="995" spans="1:15" x14ac:dyDescent="0.2">
      <c r="A995" s="588">
        <v>994</v>
      </c>
      <c r="B995" s="588" t="s">
        <v>96</v>
      </c>
      <c r="C995" s="588">
        <v>1</v>
      </c>
      <c r="D995">
        <v>0.01</v>
      </c>
      <c r="E995">
        <v>0.01</v>
      </c>
      <c r="F995" s="403">
        <v>41934.913888888892</v>
      </c>
      <c r="G995">
        <v>1.4401200000000001</v>
      </c>
      <c r="H995" s="403">
        <v>41934.913888888892</v>
      </c>
      <c r="I995">
        <v>1.4401200000000001</v>
      </c>
      <c r="J995" s="403">
        <v>41934.945833333331</v>
      </c>
      <c r="K995">
        <v>1.44092</v>
      </c>
      <c r="L995">
        <v>0</v>
      </c>
      <c r="M995">
        <v>7.999999999998181</v>
      </c>
      <c r="N995">
        <v>0.56000000000000005</v>
      </c>
      <c r="O995" s="589">
        <v>3.1944444439432118E-2</v>
      </c>
    </row>
    <row r="996" spans="1:15" x14ac:dyDescent="0.2">
      <c r="A996" s="588">
        <v>995</v>
      </c>
      <c r="B996" s="588" t="s">
        <v>97</v>
      </c>
      <c r="C996" s="588">
        <v>1</v>
      </c>
      <c r="D996">
        <v>0.01</v>
      </c>
      <c r="E996">
        <v>0.01</v>
      </c>
      <c r="F996" s="403">
        <v>41934.963194444441</v>
      </c>
      <c r="G996">
        <v>1.44112</v>
      </c>
      <c r="H996" s="403">
        <v>41934.963194444441</v>
      </c>
      <c r="I996">
        <v>1.44112</v>
      </c>
      <c r="J996" s="403">
        <v>41934.972222222219</v>
      </c>
      <c r="K996">
        <v>1.44032</v>
      </c>
      <c r="L996">
        <v>0</v>
      </c>
      <c r="M996">
        <v>7.999999999998181</v>
      </c>
      <c r="N996">
        <v>0.56000000000000005</v>
      </c>
      <c r="O996" s="589">
        <v>9.0277777781011537E-3</v>
      </c>
    </row>
    <row r="997" spans="1:15" x14ac:dyDescent="0.2">
      <c r="A997" s="588">
        <v>996</v>
      </c>
      <c r="B997" s="588" t="s">
        <v>97</v>
      </c>
      <c r="C997" s="588">
        <v>1</v>
      </c>
      <c r="D997">
        <v>0.01</v>
      </c>
      <c r="E997">
        <v>0.01</v>
      </c>
      <c r="F997" s="403">
        <v>41935.03125</v>
      </c>
      <c r="G997">
        <v>1.4417599999999999</v>
      </c>
      <c r="H997" s="403">
        <v>41935.03125</v>
      </c>
      <c r="I997">
        <v>1.4417599999999999</v>
      </c>
      <c r="J997" s="403">
        <v>41935.052083333336</v>
      </c>
      <c r="K997">
        <v>1.44096</v>
      </c>
      <c r="L997">
        <v>0</v>
      </c>
      <c r="M997">
        <v>7.999999999998181</v>
      </c>
      <c r="N997">
        <v>0.56000000000000005</v>
      </c>
      <c r="O997" s="589">
        <v>2.0833333335758653E-2</v>
      </c>
    </row>
    <row r="998" spans="1:15" x14ac:dyDescent="0.2">
      <c r="A998" s="588">
        <v>997</v>
      </c>
      <c r="B998" s="588" t="s">
        <v>97</v>
      </c>
      <c r="C998" s="588">
        <v>2</v>
      </c>
      <c r="D998">
        <v>0.01</v>
      </c>
      <c r="E998">
        <v>0.02</v>
      </c>
      <c r="F998" s="403">
        <v>41935.054861111108</v>
      </c>
      <c r="G998">
        <v>1.4413100000000001</v>
      </c>
      <c r="H998" s="403">
        <v>41935.113194444442</v>
      </c>
      <c r="I998">
        <v>1.4428799999999999</v>
      </c>
      <c r="J998" s="403">
        <v>41935.197916666664</v>
      </c>
      <c r="K998">
        <v>1.4413</v>
      </c>
      <c r="L998">
        <v>15.699999999998909</v>
      </c>
      <c r="M998">
        <v>15.799999999999272</v>
      </c>
      <c r="N998">
        <v>1.1000000000000001</v>
      </c>
      <c r="O998" s="589">
        <v>0.14305555555620231</v>
      </c>
    </row>
    <row r="999" spans="1:15" x14ac:dyDescent="0.2">
      <c r="A999" s="588">
        <v>998</v>
      </c>
      <c r="B999" s="588" t="s">
        <v>97</v>
      </c>
      <c r="C999" s="588">
        <v>1</v>
      </c>
      <c r="D999">
        <v>0.01</v>
      </c>
      <c r="E999">
        <v>0.01</v>
      </c>
      <c r="F999" s="403">
        <v>41935.920138888891</v>
      </c>
      <c r="G999">
        <v>1.4449099999999999</v>
      </c>
      <c r="H999" s="403">
        <v>41935.920138888891</v>
      </c>
      <c r="I999">
        <v>1.4449099999999999</v>
      </c>
      <c r="J999" s="403">
        <v>41935.964583333334</v>
      </c>
      <c r="K999">
        <v>1.44411</v>
      </c>
      <c r="L999">
        <v>0</v>
      </c>
      <c r="M999">
        <v>7.999999999998181</v>
      </c>
      <c r="N999">
        <v>0.55000000000000004</v>
      </c>
      <c r="O999" s="589">
        <v>4.4444444443797693E-2</v>
      </c>
    </row>
    <row r="1000" spans="1:15" x14ac:dyDescent="0.2">
      <c r="A1000" s="588">
        <v>999</v>
      </c>
      <c r="B1000" s="588" t="s">
        <v>97</v>
      </c>
      <c r="C1000" s="588">
        <v>4</v>
      </c>
      <c r="D1000">
        <v>0.01</v>
      </c>
      <c r="E1000">
        <v>0.04</v>
      </c>
      <c r="F1000" s="403">
        <v>41936.075694444444</v>
      </c>
      <c r="G1000">
        <v>1.44428</v>
      </c>
      <c r="H1000" s="403">
        <v>41936.152777777781</v>
      </c>
      <c r="I1000">
        <v>1.44967</v>
      </c>
      <c r="J1000" s="403">
        <v>41936.27847222222</v>
      </c>
      <c r="K1000">
        <v>1.4458800000000001</v>
      </c>
      <c r="L1000">
        <v>53.900000000001455</v>
      </c>
      <c r="M1000">
        <v>37.899999999999636</v>
      </c>
      <c r="N1000">
        <v>2.4699999999999998</v>
      </c>
      <c r="O1000" s="589">
        <v>0.20277777777664596</v>
      </c>
    </row>
    <row r="1001" spans="1:15" x14ac:dyDescent="0.2">
      <c r="A1001" s="588">
        <v>1000</v>
      </c>
      <c r="B1001" s="588" t="s">
        <v>97</v>
      </c>
      <c r="C1001" s="588">
        <v>1</v>
      </c>
      <c r="D1001">
        <v>0.01</v>
      </c>
      <c r="E1001">
        <v>0.01</v>
      </c>
      <c r="F1001" s="403">
        <v>41939.0625</v>
      </c>
      <c r="G1001">
        <v>1.44112</v>
      </c>
      <c r="H1001" s="403">
        <v>41939.0625</v>
      </c>
      <c r="I1001">
        <v>1.44112</v>
      </c>
      <c r="J1001" s="403">
        <v>41939.069444444445</v>
      </c>
      <c r="K1001">
        <v>1.44032</v>
      </c>
      <c r="L1001">
        <v>0</v>
      </c>
      <c r="M1001">
        <v>7.999999999998181</v>
      </c>
      <c r="N1001">
        <v>0.56000000000000005</v>
      </c>
      <c r="O1001" s="589">
        <v>6.9444444452528842E-3</v>
      </c>
    </row>
    <row r="1002" spans="1:15" x14ac:dyDescent="0.2">
      <c r="A1002" s="588">
        <v>1001</v>
      </c>
      <c r="B1002" s="588" t="s">
        <v>97</v>
      </c>
      <c r="C1002" s="588">
        <v>1</v>
      </c>
      <c r="D1002">
        <v>0.01</v>
      </c>
      <c r="E1002">
        <v>0.01</v>
      </c>
      <c r="F1002" s="403">
        <v>41939.07916666667</v>
      </c>
      <c r="G1002">
        <v>1.4403999999999999</v>
      </c>
      <c r="H1002" s="403">
        <v>41939.07916666667</v>
      </c>
      <c r="I1002">
        <v>1.4403999999999999</v>
      </c>
      <c r="J1002" s="403">
        <v>41939.084027777775</v>
      </c>
      <c r="K1002">
        <v>1.4396</v>
      </c>
      <c r="L1002">
        <v>0</v>
      </c>
      <c r="M1002">
        <v>7.999999999998181</v>
      </c>
      <c r="N1002">
        <v>0.55000000000000004</v>
      </c>
      <c r="O1002" s="589">
        <v>4.8611111051286571E-3</v>
      </c>
    </row>
    <row r="1003" spans="1:15" x14ac:dyDescent="0.2">
      <c r="A1003" s="588">
        <v>1002</v>
      </c>
      <c r="B1003" s="588" t="s">
        <v>96</v>
      </c>
      <c r="C1003" s="588">
        <v>4</v>
      </c>
      <c r="D1003">
        <v>0.01</v>
      </c>
      <c r="E1003">
        <v>0.04</v>
      </c>
      <c r="F1003" s="403">
        <v>41941.065972222219</v>
      </c>
      <c r="G1003">
        <v>1.4375800000000001</v>
      </c>
      <c r="H1003" s="403">
        <v>41941.655555555553</v>
      </c>
      <c r="I1003">
        <v>1.4321200000000001</v>
      </c>
      <c r="J1003" s="403">
        <v>41941.834027777775</v>
      </c>
      <c r="K1003">
        <v>1.4359500000000001</v>
      </c>
      <c r="L1003">
        <v>54.600000000000364</v>
      </c>
      <c r="M1003">
        <v>38.299999999999272</v>
      </c>
      <c r="N1003">
        <v>2.4700000000000002</v>
      </c>
      <c r="O1003" s="589">
        <v>0.76805555555620231</v>
      </c>
    </row>
    <row r="1004" spans="1:15" x14ac:dyDescent="0.2">
      <c r="A1004" s="588">
        <v>1003</v>
      </c>
      <c r="B1004" s="588" t="s">
        <v>96</v>
      </c>
      <c r="C1004" s="588">
        <v>1</v>
      </c>
      <c r="D1004">
        <v>0.01</v>
      </c>
      <c r="E1004">
        <v>0.01</v>
      </c>
      <c r="F1004" s="403">
        <v>41941.957638888889</v>
      </c>
      <c r="G1004">
        <v>1.43611</v>
      </c>
      <c r="H1004" s="403">
        <v>41941.957638888889</v>
      </c>
      <c r="I1004">
        <v>1.43611</v>
      </c>
      <c r="J1004" s="403">
        <v>41941.963888888888</v>
      </c>
      <c r="K1004">
        <v>1.4369099999999999</v>
      </c>
      <c r="L1004">
        <v>0</v>
      </c>
      <c r="M1004">
        <v>7.999999999998181</v>
      </c>
      <c r="N1004">
        <v>0.56000000000000005</v>
      </c>
      <c r="O1004" s="589">
        <v>6.2499999985448085E-3</v>
      </c>
    </row>
    <row r="1005" spans="1:15" x14ac:dyDescent="0.2">
      <c r="A1005" s="588">
        <v>1004</v>
      </c>
      <c r="B1005" s="588" t="s">
        <v>97</v>
      </c>
      <c r="C1005" s="588">
        <v>2</v>
      </c>
      <c r="D1005">
        <v>0.01</v>
      </c>
      <c r="E1005">
        <v>0.02</v>
      </c>
      <c r="F1005" s="403">
        <v>41942.072916666664</v>
      </c>
      <c r="G1005">
        <v>1.43889</v>
      </c>
      <c r="H1005" s="403">
        <v>41942.076388888891</v>
      </c>
      <c r="I1005">
        <v>1.4404600000000001</v>
      </c>
      <c r="J1005" s="403">
        <v>41942.115972222222</v>
      </c>
      <c r="K1005">
        <v>1.4388799999999999</v>
      </c>
      <c r="L1005">
        <v>15.700000000000728</v>
      </c>
      <c r="M1005">
        <v>15.800000000001091</v>
      </c>
      <c r="N1005">
        <v>1.0900000000000001</v>
      </c>
      <c r="O1005" s="589">
        <v>4.3055555557657499E-2</v>
      </c>
    </row>
    <row r="1006" spans="1:15" x14ac:dyDescent="0.2">
      <c r="A1006" s="588">
        <v>1005</v>
      </c>
      <c r="B1006" s="588" t="s">
        <v>96</v>
      </c>
      <c r="C1006" s="588">
        <v>2</v>
      </c>
      <c r="D1006">
        <v>0.01</v>
      </c>
      <c r="E1006">
        <v>0.02</v>
      </c>
      <c r="F1006" s="403">
        <v>41942.966666666667</v>
      </c>
      <c r="G1006">
        <v>1.42754</v>
      </c>
      <c r="H1006" s="403">
        <v>41942.977083333331</v>
      </c>
      <c r="I1006">
        <v>1.4259900000000001</v>
      </c>
      <c r="J1006" s="403">
        <v>41943.00277777778</v>
      </c>
      <c r="K1006">
        <v>1.42757</v>
      </c>
      <c r="L1006">
        <v>15.499999999998181</v>
      </c>
      <c r="M1006">
        <v>15.799999999999272</v>
      </c>
      <c r="N1006">
        <v>0.92999999999999994</v>
      </c>
      <c r="O1006" s="589">
        <v>3.6111111112404615E-2</v>
      </c>
    </row>
    <row r="1007" spans="1:15" x14ac:dyDescent="0.2">
      <c r="A1007" s="588">
        <v>1006</v>
      </c>
      <c r="B1007" s="588" t="s">
        <v>97</v>
      </c>
      <c r="C1007" s="588">
        <v>2</v>
      </c>
      <c r="D1007">
        <v>0.01</v>
      </c>
      <c r="E1007">
        <v>0.02</v>
      </c>
      <c r="F1007" s="403">
        <v>41943.056944444441</v>
      </c>
      <c r="G1007">
        <v>1.42798</v>
      </c>
      <c r="H1007" s="403">
        <v>41943.121527777781</v>
      </c>
      <c r="I1007">
        <v>1.4294800000000001</v>
      </c>
      <c r="J1007" s="403">
        <v>41943.133333333331</v>
      </c>
      <c r="K1007">
        <v>1.4279299999999999</v>
      </c>
      <c r="L1007">
        <v>15</v>
      </c>
      <c r="M1007">
        <v>15.500000000001819</v>
      </c>
      <c r="N1007">
        <v>1.1000000000000001</v>
      </c>
      <c r="O1007" s="589">
        <v>7.6388888890505768E-2</v>
      </c>
    </row>
    <row r="1008" spans="1:15" x14ac:dyDescent="0.2">
      <c r="A1008" s="588">
        <v>1007</v>
      </c>
      <c r="B1008" s="588" t="s">
        <v>96</v>
      </c>
      <c r="C1008" s="588">
        <v>1</v>
      </c>
      <c r="D1008">
        <v>0.01</v>
      </c>
      <c r="E1008">
        <v>0.01</v>
      </c>
      <c r="F1008" s="403">
        <v>41943.906944444447</v>
      </c>
      <c r="G1008">
        <v>1.4236599999999999</v>
      </c>
      <c r="H1008" s="403">
        <v>41943.906944444447</v>
      </c>
      <c r="I1008">
        <v>1.4236599999999999</v>
      </c>
      <c r="J1008" s="403">
        <v>41943.935416666667</v>
      </c>
      <c r="K1008">
        <v>1.4244600000000001</v>
      </c>
      <c r="L1008">
        <v>0</v>
      </c>
      <c r="M1008">
        <v>8.000000000001819</v>
      </c>
      <c r="N1008">
        <v>0.56000000000000005</v>
      </c>
      <c r="O1008" s="589">
        <v>2.8472222220443655E-2</v>
      </c>
    </row>
    <row r="1009" spans="1:15" x14ac:dyDescent="0.2">
      <c r="A1009" s="588">
        <v>1008</v>
      </c>
      <c r="B1009" s="588" t="s">
        <v>97</v>
      </c>
      <c r="C1009" s="588">
        <v>2</v>
      </c>
      <c r="D1009">
        <v>0.01</v>
      </c>
      <c r="E1009">
        <v>0.02</v>
      </c>
      <c r="F1009" s="403">
        <v>41946.895833333336</v>
      </c>
      <c r="G1009">
        <v>1.43723</v>
      </c>
      <c r="H1009" s="403">
        <v>41946.969444444447</v>
      </c>
      <c r="I1009">
        <v>1.4387300000000001</v>
      </c>
      <c r="J1009" s="403">
        <v>41946.990972222222</v>
      </c>
      <c r="K1009">
        <v>1.4371799999999999</v>
      </c>
      <c r="L1009">
        <v>15.000000000001819</v>
      </c>
      <c r="M1009">
        <v>15.500000000001819</v>
      </c>
      <c r="N1009">
        <v>1.1100000000000001</v>
      </c>
      <c r="O1009" s="589">
        <v>9.5138888886140194E-2</v>
      </c>
    </row>
    <row r="1010" spans="1:15" x14ac:dyDescent="0.2">
      <c r="A1010" s="588">
        <v>1009</v>
      </c>
      <c r="B1010" s="588" t="s">
        <v>97</v>
      </c>
      <c r="C1010" s="588">
        <v>2</v>
      </c>
      <c r="D1010">
        <v>0.01</v>
      </c>
      <c r="E1010">
        <v>0.02</v>
      </c>
      <c r="F1010" s="403">
        <v>41947.040972222225</v>
      </c>
      <c r="G1010">
        <v>1.4372400000000001</v>
      </c>
      <c r="H1010" s="403">
        <v>41947.102777777778</v>
      </c>
      <c r="I1010">
        <v>1.43876</v>
      </c>
      <c r="J1010" s="403">
        <v>41947.104166666664</v>
      </c>
      <c r="K1010">
        <v>1.4372</v>
      </c>
      <c r="L1010">
        <v>15.199999999998909</v>
      </c>
      <c r="M1010">
        <v>15.600000000000364</v>
      </c>
      <c r="N1010">
        <v>1.1100000000000001</v>
      </c>
      <c r="O1010" s="589">
        <v>6.3194444439432118E-2</v>
      </c>
    </row>
    <row r="1011" spans="1:15" x14ac:dyDescent="0.2">
      <c r="A1011" s="588">
        <v>1010</v>
      </c>
      <c r="B1011" s="588" t="s">
        <v>96</v>
      </c>
      <c r="C1011" s="588">
        <v>3</v>
      </c>
      <c r="D1011">
        <v>0.01</v>
      </c>
      <c r="E1011">
        <v>0.03</v>
      </c>
      <c r="F1011" s="403">
        <v>41947.917361111111</v>
      </c>
      <c r="G1011">
        <v>1.4362299999999999</v>
      </c>
      <c r="H1011" s="403">
        <v>41948.039583333331</v>
      </c>
      <c r="I1011">
        <v>1.43299</v>
      </c>
      <c r="J1011" s="403">
        <v>41948.084027777775</v>
      </c>
      <c r="K1011">
        <v>1.4354499999999999</v>
      </c>
      <c r="L1011">
        <v>32.399999999999636</v>
      </c>
      <c r="M1011">
        <v>24.599999999998545</v>
      </c>
      <c r="N1011">
        <v>1.56</v>
      </c>
      <c r="O1011" s="589">
        <v>0.16666666666424135</v>
      </c>
    </row>
    <row r="1012" spans="1:15" x14ac:dyDescent="0.2">
      <c r="A1012" s="588">
        <v>1011</v>
      </c>
      <c r="B1012" s="588" t="s">
        <v>96</v>
      </c>
      <c r="C1012" s="588">
        <v>2</v>
      </c>
      <c r="D1012">
        <v>0.01</v>
      </c>
      <c r="E1012">
        <v>0.02</v>
      </c>
      <c r="F1012" s="403">
        <v>41948.90902777778</v>
      </c>
      <c r="G1012">
        <v>1.4540500000000001</v>
      </c>
      <c r="H1012" s="403">
        <v>41948.941666666666</v>
      </c>
      <c r="I1012">
        <v>1.45251</v>
      </c>
      <c r="J1012" s="403">
        <v>41949.018055555556</v>
      </c>
      <c r="K1012">
        <v>1.45408</v>
      </c>
      <c r="L1012">
        <v>15.399999999999636</v>
      </c>
      <c r="M1012">
        <v>15.700000000000728</v>
      </c>
      <c r="N1012">
        <v>0.54</v>
      </c>
      <c r="O1012" s="589">
        <v>0.10902777777664596</v>
      </c>
    </row>
    <row r="1013" spans="1:15" x14ac:dyDescent="0.2">
      <c r="A1013" s="588">
        <v>1012</v>
      </c>
      <c r="B1013" s="588" t="s">
        <v>97</v>
      </c>
      <c r="C1013" s="588">
        <v>2</v>
      </c>
      <c r="D1013">
        <v>0.01</v>
      </c>
      <c r="E1013">
        <v>0.02</v>
      </c>
      <c r="F1013" s="403">
        <v>41949.022916666669</v>
      </c>
      <c r="G1013">
        <v>1.4542900000000001</v>
      </c>
      <c r="H1013" s="403">
        <v>41949.05972222222</v>
      </c>
      <c r="I1013">
        <v>1.4558</v>
      </c>
      <c r="J1013" s="403">
        <v>41949.094444444447</v>
      </c>
      <c r="K1013">
        <v>1.45425</v>
      </c>
      <c r="L1013">
        <v>15.099999999998545</v>
      </c>
      <c r="M1013">
        <v>15.5</v>
      </c>
      <c r="N1013">
        <v>1.1000000000000001</v>
      </c>
      <c r="O1013" s="589">
        <v>7.1527777778101154E-2</v>
      </c>
    </row>
    <row r="1014" spans="1:15" x14ac:dyDescent="0.2">
      <c r="A1014" s="588">
        <v>1013</v>
      </c>
      <c r="B1014" s="588" t="s">
        <v>96</v>
      </c>
      <c r="C1014" s="588">
        <v>1</v>
      </c>
      <c r="D1014">
        <v>0.01</v>
      </c>
      <c r="E1014">
        <v>0.01</v>
      </c>
      <c r="F1014" s="403">
        <v>41949.913888888892</v>
      </c>
      <c r="G1014">
        <v>1.4449099999999999</v>
      </c>
      <c r="H1014" s="403">
        <v>41949.913888888892</v>
      </c>
      <c r="I1014">
        <v>1.4449099999999999</v>
      </c>
      <c r="J1014" s="403">
        <v>41949.958333333336</v>
      </c>
      <c r="K1014">
        <v>1.4457100000000001</v>
      </c>
      <c r="L1014">
        <v>0</v>
      </c>
      <c r="M1014">
        <v>8.000000000001819</v>
      </c>
      <c r="N1014">
        <v>0.56000000000000005</v>
      </c>
      <c r="O1014" s="589">
        <v>4.4444444443797693E-2</v>
      </c>
    </row>
    <row r="1015" spans="1:15" x14ac:dyDescent="0.2">
      <c r="A1015" s="588">
        <v>1014</v>
      </c>
      <c r="B1015" s="588" t="s">
        <v>97</v>
      </c>
      <c r="C1015" s="588">
        <v>1</v>
      </c>
      <c r="D1015">
        <v>0.01</v>
      </c>
      <c r="E1015">
        <v>0.01</v>
      </c>
      <c r="F1015" s="403">
        <v>41950.049305555556</v>
      </c>
      <c r="G1015">
        <v>1.44669</v>
      </c>
      <c r="H1015" s="403">
        <v>41950.049305555556</v>
      </c>
      <c r="I1015">
        <v>1.44669</v>
      </c>
      <c r="J1015" s="403">
        <v>41950.070138888892</v>
      </c>
      <c r="K1015">
        <v>1.4458899999999999</v>
      </c>
      <c r="L1015">
        <v>0</v>
      </c>
      <c r="M1015">
        <v>8</v>
      </c>
      <c r="N1015">
        <v>0.55000000000000004</v>
      </c>
      <c r="O1015" s="589">
        <v>2.0833333335758653E-2</v>
      </c>
    </row>
    <row r="1016" spans="1:15" x14ac:dyDescent="0.2">
      <c r="A1016" s="588">
        <v>1015</v>
      </c>
      <c r="B1016" s="588" t="s">
        <v>96</v>
      </c>
      <c r="C1016" s="588">
        <v>1</v>
      </c>
      <c r="D1016">
        <v>0.01</v>
      </c>
      <c r="E1016">
        <v>0.01</v>
      </c>
      <c r="F1016" s="403">
        <v>41950.897222222222</v>
      </c>
      <c r="G1016">
        <v>1.4397200000000001</v>
      </c>
      <c r="H1016" s="403">
        <v>41950.897222222222</v>
      </c>
      <c r="I1016">
        <v>1.4397200000000001</v>
      </c>
      <c r="J1016" s="403">
        <v>41950.905555555553</v>
      </c>
      <c r="K1016">
        <v>1.44052</v>
      </c>
      <c r="L1016">
        <v>0</v>
      </c>
      <c r="M1016">
        <v>8</v>
      </c>
      <c r="N1016">
        <v>0.55000000000000004</v>
      </c>
      <c r="O1016" s="589">
        <v>8.333333331393078E-3</v>
      </c>
    </row>
    <row r="1017" spans="1:15" x14ac:dyDescent="0.2">
      <c r="A1017" s="588">
        <v>1016</v>
      </c>
      <c r="B1017" s="588" t="s">
        <v>97</v>
      </c>
      <c r="C1017" s="588">
        <v>2</v>
      </c>
      <c r="D1017">
        <v>0.01</v>
      </c>
      <c r="E1017">
        <v>0.02</v>
      </c>
      <c r="F1017" s="403">
        <v>41950.938194444447</v>
      </c>
      <c r="G1017">
        <v>1.4422999999999999</v>
      </c>
      <c r="H1017" s="403">
        <v>41950.995138888888</v>
      </c>
      <c r="I1017">
        <v>1.4438</v>
      </c>
      <c r="J1017" s="403">
        <v>41950.99722222222</v>
      </c>
      <c r="K1017">
        <v>1.44225</v>
      </c>
      <c r="L1017">
        <v>15</v>
      </c>
      <c r="M1017">
        <v>15.5</v>
      </c>
      <c r="N1017">
        <v>1.1000000000000001</v>
      </c>
      <c r="O1017" s="589">
        <v>5.9027777773735579E-2</v>
      </c>
    </row>
    <row r="1018" spans="1:15" x14ac:dyDescent="0.2">
      <c r="A1018" s="588">
        <v>1017</v>
      </c>
      <c r="B1018" s="588" t="s">
        <v>97</v>
      </c>
      <c r="C1018" s="588">
        <v>1</v>
      </c>
      <c r="D1018">
        <v>0.01</v>
      </c>
      <c r="E1018">
        <v>0.01</v>
      </c>
      <c r="F1018" s="403">
        <v>41953.026388888888</v>
      </c>
      <c r="G1018">
        <v>1.4424399999999999</v>
      </c>
      <c r="H1018" s="403">
        <v>41953.026388888888</v>
      </c>
      <c r="I1018">
        <v>1.4424399999999999</v>
      </c>
      <c r="J1018" s="403">
        <v>41953.032638888886</v>
      </c>
      <c r="K1018">
        <v>1.44164</v>
      </c>
      <c r="L1018">
        <v>0</v>
      </c>
      <c r="M1018">
        <v>8</v>
      </c>
      <c r="N1018">
        <v>0.56000000000000005</v>
      </c>
      <c r="O1018" s="589">
        <v>6.2499999985448085E-3</v>
      </c>
    </row>
    <row r="1019" spans="1:15" x14ac:dyDescent="0.2">
      <c r="A1019" s="588">
        <v>1018</v>
      </c>
      <c r="B1019" s="588" t="s">
        <v>97</v>
      </c>
      <c r="C1019" s="588">
        <v>1</v>
      </c>
      <c r="D1019">
        <v>0.01</v>
      </c>
      <c r="E1019">
        <v>0.01</v>
      </c>
      <c r="F1019" s="403">
        <v>41953.058333333334</v>
      </c>
      <c r="G1019">
        <v>1.4416800000000001</v>
      </c>
      <c r="H1019" s="403">
        <v>41953.058333333334</v>
      </c>
      <c r="I1019">
        <v>1.4416800000000001</v>
      </c>
      <c r="J1019" s="403">
        <v>41953.088194444441</v>
      </c>
      <c r="K1019">
        <v>1.4408799999999999</v>
      </c>
      <c r="L1019">
        <v>0</v>
      </c>
      <c r="M1019">
        <v>8.000000000001819</v>
      </c>
      <c r="N1019">
        <v>0.55000000000000004</v>
      </c>
      <c r="O1019" s="589">
        <v>2.9861111106583849E-2</v>
      </c>
    </row>
    <row r="1020" spans="1:15" x14ac:dyDescent="0.2">
      <c r="A1020" s="588">
        <v>1019</v>
      </c>
      <c r="B1020" s="588" t="s">
        <v>97</v>
      </c>
      <c r="C1020" s="588">
        <v>1</v>
      </c>
      <c r="D1020">
        <v>0.01</v>
      </c>
      <c r="E1020">
        <v>0.01</v>
      </c>
      <c r="F1020" s="403">
        <v>41953.881944444445</v>
      </c>
      <c r="G1020">
        <v>1.4422200000000001</v>
      </c>
      <c r="H1020" s="403">
        <v>41953.881944444445</v>
      </c>
      <c r="I1020">
        <v>1.4422200000000001</v>
      </c>
      <c r="J1020" s="403">
        <v>41953.959027777775</v>
      </c>
      <c r="K1020">
        <v>1.4414199999999999</v>
      </c>
      <c r="L1020">
        <v>0</v>
      </c>
      <c r="M1020">
        <v>8.000000000001819</v>
      </c>
      <c r="N1020">
        <v>0.56000000000000005</v>
      </c>
      <c r="O1020" s="589">
        <v>7.7083333329937886E-2</v>
      </c>
    </row>
    <row r="1021" spans="1:15" x14ac:dyDescent="0.2">
      <c r="A1021" s="588">
        <v>1020</v>
      </c>
      <c r="B1021" s="588" t="s">
        <v>96</v>
      </c>
      <c r="C1021" s="588">
        <v>2</v>
      </c>
      <c r="D1021">
        <v>0.01</v>
      </c>
      <c r="E1021">
        <v>0.02</v>
      </c>
      <c r="F1021" s="403">
        <v>41953.958333333336</v>
      </c>
      <c r="G1021">
        <v>1.44156</v>
      </c>
      <c r="H1021" s="403">
        <v>41954.070833333331</v>
      </c>
      <c r="I1021">
        <v>1.4400500000000001</v>
      </c>
      <c r="J1021" s="403">
        <v>41954.093055555553</v>
      </c>
      <c r="K1021">
        <v>1.4416100000000001</v>
      </c>
      <c r="L1021">
        <v>15.100000000000364</v>
      </c>
      <c r="M1021">
        <v>15.600000000000364</v>
      </c>
      <c r="N1021">
        <v>1.01</v>
      </c>
      <c r="O1021" s="589">
        <v>0.13472222221753327</v>
      </c>
    </row>
    <row r="1022" spans="1:15" x14ac:dyDescent="0.2">
      <c r="A1022" s="588">
        <v>1021</v>
      </c>
      <c r="B1022" s="588" t="s">
        <v>96</v>
      </c>
      <c r="C1022" s="588">
        <v>1</v>
      </c>
      <c r="D1022">
        <v>0.01</v>
      </c>
      <c r="E1022">
        <v>0.01</v>
      </c>
      <c r="F1022" s="403">
        <v>41954.888888888891</v>
      </c>
      <c r="G1022">
        <v>1.4340599999999999</v>
      </c>
      <c r="H1022" s="403">
        <v>41954.888888888891</v>
      </c>
      <c r="I1022">
        <v>1.4340599999999999</v>
      </c>
      <c r="J1022" s="403">
        <v>41954.966666666667</v>
      </c>
      <c r="K1022">
        <v>1.43486</v>
      </c>
      <c r="L1022">
        <v>0</v>
      </c>
      <c r="M1022">
        <v>8.000000000001819</v>
      </c>
      <c r="N1022">
        <v>0.56000000000000005</v>
      </c>
      <c r="O1022" s="589">
        <v>7.7777777776645962E-2</v>
      </c>
    </row>
    <row r="1023" spans="1:15" x14ac:dyDescent="0.2">
      <c r="A1023" s="588">
        <v>1022</v>
      </c>
      <c r="B1023" s="588" t="s">
        <v>96</v>
      </c>
      <c r="C1023" s="588">
        <v>1</v>
      </c>
      <c r="D1023">
        <v>0.01</v>
      </c>
      <c r="E1023">
        <v>0.01</v>
      </c>
      <c r="F1023" s="403">
        <v>41955.043749999997</v>
      </c>
      <c r="G1023">
        <v>1.4347000000000001</v>
      </c>
      <c r="H1023" s="403">
        <v>41955.043749999997</v>
      </c>
      <c r="I1023">
        <v>1.4347000000000001</v>
      </c>
      <c r="J1023" s="403">
        <v>41955.061805555553</v>
      </c>
      <c r="K1023">
        <v>1.4355</v>
      </c>
      <c r="L1023">
        <v>0</v>
      </c>
      <c r="M1023">
        <v>8</v>
      </c>
      <c r="N1023">
        <v>0.55000000000000004</v>
      </c>
      <c r="O1023" s="589">
        <v>1.8055555556202307E-2</v>
      </c>
    </row>
    <row r="1024" spans="1:15" x14ac:dyDescent="0.2">
      <c r="A1024" s="588">
        <v>1023</v>
      </c>
      <c r="B1024" s="588" t="s">
        <v>96</v>
      </c>
      <c r="C1024" s="588">
        <v>1</v>
      </c>
      <c r="D1024">
        <v>0.01</v>
      </c>
      <c r="E1024">
        <v>0.01</v>
      </c>
      <c r="F1024" s="403">
        <v>41955.076388888891</v>
      </c>
      <c r="G1024">
        <v>1.4333499999999999</v>
      </c>
      <c r="H1024" s="403">
        <v>41955.076388888891</v>
      </c>
      <c r="I1024">
        <v>1.4333499999999999</v>
      </c>
      <c r="J1024" s="403">
        <v>41955.100694444445</v>
      </c>
      <c r="K1024">
        <v>1.43415</v>
      </c>
      <c r="L1024">
        <v>0</v>
      </c>
      <c r="M1024">
        <v>8.000000000001819</v>
      </c>
      <c r="N1024">
        <v>0.56000000000000005</v>
      </c>
      <c r="O1024" s="589">
        <v>2.4305555554747116E-2</v>
      </c>
    </row>
    <row r="1025" spans="1:15" x14ac:dyDescent="0.2">
      <c r="A1025" s="588">
        <v>1024</v>
      </c>
      <c r="B1025" s="588" t="s">
        <v>97</v>
      </c>
      <c r="C1025" s="588">
        <v>1</v>
      </c>
      <c r="D1025">
        <v>0.01</v>
      </c>
      <c r="E1025">
        <v>0.01</v>
      </c>
      <c r="F1025" s="403">
        <v>41955.913888888892</v>
      </c>
      <c r="G1025">
        <v>1.4268099999999999</v>
      </c>
      <c r="H1025" s="403">
        <v>41955.913888888892</v>
      </c>
      <c r="I1025">
        <v>1.4268099999999999</v>
      </c>
      <c r="J1025" s="403">
        <v>41955.943055555559</v>
      </c>
      <c r="K1025">
        <v>1.42601</v>
      </c>
      <c r="L1025">
        <v>0</v>
      </c>
      <c r="M1025">
        <v>7.999999999998181</v>
      </c>
      <c r="N1025">
        <v>0.55000000000000004</v>
      </c>
      <c r="O1025" s="589">
        <v>2.9166666667151731E-2</v>
      </c>
    </row>
    <row r="1026" spans="1:15" x14ac:dyDescent="0.2">
      <c r="A1026" s="588">
        <v>1025</v>
      </c>
      <c r="B1026" s="588" t="s">
        <v>97</v>
      </c>
      <c r="C1026" s="588">
        <v>2</v>
      </c>
      <c r="D1026">
        <v>0.01</v>
      </c>
      <c r="E1026">
        <v>0.02</v>
      </c>
      <c r="F1026" s="403">
        <v>41956.875694444447</v>
      </c>
      <c r="G1026">
        <v>1.43116</v>
      </c>
      <c r="H1026" s="403">
        <v>41957.037499999999</v>
      </c>
      <c r="I1026">
        <v>1.4327700000000001</v>
      </c>
      <c r="J1026" s="403">
        <v>41957.186805555553</v>
      </c>
      <c r="K1026">
        <v>1.4311700000000001</v>
      </c>
      <c r="L1026">
        <v>16.100000000000364</v>
      </c>
      <c r="M1026">
        <v>16</v>
      </c>
      <c r="N1026">
        <v>1.1000000000000001</v>
      </c>
      <c r="O1026" s="589">
        <v>0.31111111110658385</v>
      </c>
    </row>
    <row r="1027" spans="1:15" x14ac:dyDescent="0.2">
      <c r="A1027" s="588">
        <v>1026</v>
      </c>
      <c r="B1027" s="588" t="s">
        <v>97</v>
      </c>
      <c r="C1027" s="588">
        <v>2</v>
      </c>
      <c r="D1027">
        <v>0.01</v>
      </c>
      <c r="E1027">
        <v>0.02</v>
      </c>
      <c r="F1027" s="403">
        <v>41960.041666666664</v>
      </c>
      <c r="G1027">
        <v>1.42946</v>
      </c>
      <c r="H1027" s="403">
        <v>41960.080555555556</v>
      </c>
      <c r="I1027">
        <v>1.43096</v>
      </c>
      <c r="J1027" s="403">
        <v>41960.125694444447</v>
      </c>
      <c r="K1027">
        <v>1.4294100000000001</v>
      </c>
      <c r="L1027">
        <v>15</v>
      </c>
      <c r="M1027">
        <v>15.5</v>
      </c>
      <c r="N1027">
        <v>1.1000000000000001</v>
      </c>
      <c r="O1027" s="589">
        <v>8.4027777782466728E-2</v>
      </c>
    </row>
    <row r="1028" spans="1:15" x14ac:dyDescent="0.2">
      <c r="A1028" s="588">
        <v>1027</v>
      </c>
      <c r="B1028" s="588" t="s">
        <v>97</v>
      </c>
      <c r="C1028" s="588">
        <v>2</v>
      </c>
      <c r="D1028">
        <v>0.01</v>
      </c>
      <c r="E1028">
        <v>0.02</v>
      </c>
      <c r="F1028" s="403">
        <v>41960.881249999999</v>
      </c>
      <c r="G1028">
        <v>1.4294</v>
      </c>
      <c r="H1028" s="403">
        <v>41961.038888888892</v>
      </c>
      <c r="I1028">
        <v>1.43093</v>
      </c>
      <c r="J1028" s="403">
        <v>41961.107638888891</v>
      </c>
      <c r="K1028">
        <v>1.42937</v>
      </c>
      <c r="L1028">
        <v>15.300000000001091</v>
      </c>
      <c r="M1028">
        <v>15.600000000000364</v>
      </c>
      <c r="N1028">
        <v>1.1100000000000001</v>
      </c>
      <c r="O1028" s="589">
        <v>0.22638888889196096</v>
      </c>
    </row>
    <row r="1029" spans="1:15" x14ac:dyDescent="0.2">
      <c r="A1029" s="588">
        <v>1028</v>
      </c>
      <c r="B1029" s="588" t="s">
        <v>97</v>
      </c>
      <c r="C1029" s="588">
        <v>9</v>
      </c>
      <c r="D1029">
        <v>0.08</v>
      </c>
      <c r="E1029">
        <v>0.24</v>
      </c>
      <c r="F1029" s="403">
        <v>41962.020833333336</v>
      </c>
      <c r="G1029">
        <v>1.43767</v>
      </c>
      <c r="H1029" s="403">
        <v>41963.253472222219</v>
      </c>
      <c r="I1029">
        <v>1.45963</v>
      </c>
      <c r="J1029" s="403">
        <v>41964.444444444445</v>
      </c>
      <c r="K1029">
        <v>1.4514</v>
      </c>
      <c r="L1029">
        <v>219.59999999999854</v>
      </c>
      <c r="M1029">
        <v>82.299999999999272</v>
      </c>
      <c r="N1029">
        <v>24.150000000000006</v>
      </c>
      <c r="O1029" s="589">
        <v>2.4236111111094942</v>
      </c>
    </row>
    <row r="1030" spans="1:15" x14ac:dyDescent="0.2">
      <c r="A1030" s="588">
        <v>1029</v>
      </c>
      <c r="B1030" s="588" t="s">
        <v>97</v>
      </c>
      <c r="C1030" s="588">
        <v>2</v>
      </c>
      <c r="D1030">
        <v>0.01</v>
      </c>
      <c r="E1030">
        <v>0.02</v>
      </c>
      <c r="F1030" s="403">
        <v>41964.890277777777</v>
      </c>
      <c r="G1030">
        <v>1.42876</v>
      </c>
      <c r="H1030" s="403">
        <v>41964.908333333333</v>
      </c>
      <c r="I1030">
        <v>1.4302600000000001</v>
      </c>
      <c r="J1030" s="403">
        <v>41964.982638888891</v>
      </c>
      <c r="K1030">
        <v>1.4287099999999999</v>
      </c>
      <c r="L1030">
        <v>15</v>
      </c>
      <c r="M1030">
        <v>15.500000000001819</v>
      </c>
      <c r="N1030">
        <v>1.1000000000000001</v>
      </c>
      <c r="O1030" s="589">
        <v>9.2361111113859806E-2</v>
      </c>
    </row>
    <row r="1031" spans="1:15" x14ac:dyDescent="0.2">
      <c r="A1031" s="588">
        <v>1030</v>
      </c>
      <c r="B1031" s="588" t="s">
        <v>96</v>
      </c>
      <c r="C1031" s="588">
        <v>2</v>
      </c>
      <c r="D1031">
        <v>0.01</v>
      </c>
      <c r="E1031">
        <v>0.02</v>
      </c>
      <c r="F1031" s="403">
        <v>41967.068055555559</v>
      </c>
      <c r="G1031">
        <v>1.4253</v>
      </c>
      <c r="H1031" s="403">
        <v>41967.193749999999</v>
      </c>
      <c r="I1031">
        <v>1.4238</v>
      </c>
      <c r="J1031" s="403">
        <v>41967.226388888892</v>
      </c>
      <c r="K1031">
        <v>1.4253499999999999</v>
      </c>
      <c r="L1031">
        <v>15</v>
      </c>
      <c r="M1031">
        <v>15.499999999998181</v>
      </c>
      <c r="N1031">
        <v>1.1000000000000001</v>
      </c>
      <c r="O1031" s="589">
        <v>0.15833333333284827</v>
      </c>
    </row>
    <row r="1032" spans="1:15" x14ac:dyDescent="0.2">
      <c r="A1032" s="588">
        <v>1031</v>
      </c>
      <c r="B1032" s="588" t="s">
        <v>97</v>
      </c>
      <c r="C1032" s="588">
        <v>1</v>
      </c>
      <c r="D1032">
        <v>0.01</v>
      </c>
      <c r="E1032">
        <v>0.01</v>
      </c>
      <c r="F1032" s="403">
        <v>41967.875</v>
      </c>
      <c r="G1032">
        <v>1.4446600000000001</v>
      </c>
      <c r="H1032" s="403">
        <v>41967.875</v>
      </c>
      <c r="I1032">
        <v>1.4446600000000001</v>
      </c>
      <c r="J1032" s="403">
        <v>41967.945138888892</v>
      </c>
      <c r="K1032">
        <v>1.4438599999999999</v>
      </c>
      <c r="L1032">
        <v>0</v>
      </c>
      <c r="M1032">
        <v>8.000000000001819</v>
      </c>
      <c r="N1032">
        <v>0.55000000000000004</v>
      </c>
      <c r="O1032" s="589">
        <v>7.013888889196096E-2</v>
      </c>
    </row>
    <row r="1033" spans="1:15" x14ac:dyDescent="0.2">
      <c r="A1033" s="588">
        <v>1032</v>
      </c>
      <c r="B1033" s="588" t="s">
        <v>96</v>
      </c>
      <c r="C1033" s="588">
        <v>1</v>
      </c>
      <c r="D1033">
        <v>0.01</v>
      </c>
      <c r="E1033">
        <v>0.01</v>
      </c>
      <c r="F1033" s="403">
        <v>41968.022916666669</v>
      </c>
      <c r="G1033">
        <v>1.4441200000000001</v>
      </c>
      <c r="H1033" s="403">
        <v>41968.022916666669</v>
      </c>
      <c r="I1033">
        <v>1.4441200000000001</v>
      </c>
      <c r="J1033" s="403">
        <v>41968.069444444445</v>
      </c>
      <c r="K1033">
        <v>1.44492</v>
      </c>
      <c r="L1033">
        <v>0</v>
      </c>
      <c r="M1033">
        <v>8</v>
      </c>
      <c r="N1033">
        <v>0.55000000000000004</v>
      </c>
      <c r="O1033" s="589">
        <v>4.6527777776645962E-2</v>
      </c>
    </row>
    <row r="1034" spans="1:15" x14ac:dyDescent="0.2">
      <c r="A1034" s="588">
        <v>1033</v>
      </c>
      <c r="B1034" s="588" t="s">
        <v>97</v>
      </c>
      <c r="C1034" s="588">
        <v>1</v>
      </c>
      <c r="D1034">
        <v>0.01</v>
      </c>
      <c r="E1034">
        <v>0.01</v>
      </c>
      <c r="F1034" s="403">
        <v>41968.07916666667</v>
      </c>
      <c r="G1034">
        <v>1.44679</v>
      </c>
      <c r="H1034" s="403">
        <v>41968.07916666667</v>
      </c>
      <c r="I1034">
        <v>1.44679</v>
      </c>
      <c r="J1034" s="403">
        <v>41968.081250000003</v>
      </c>
      <c r="K1034">
        <v>1.4459900000000001</v>
      </c>
      <c r="L1034">
        <v>0</v>
      </c>
      <c r="M1034">
        <v>7.999999999998181</v>
      </c>
      <c r="N1034">
        <v>0.55000000000000004</v>
      </c>
      <c r="O1034" s="589">
        <v>2.0833333328482695E-3</v>
      </c>
    </row>
    <row r="1035" spans="1:15" x14ac:dyDescent="0.2">
      <c r="A1035" s="588">
        <v>1034</v>
      </c>
      <c r="B1035" s="588" t="s">
        <v>97</v>
      </c>
      <c r="C1035" s="588">
        <v>1</v>
      </c>
      <c r="D1035">
        <v>0.01</v>
      </c>
      <c r="E1035">
        <v>0.01</v>
      </c>
      <c r="F1035" s="403">
        <v>41968.895833333336</v>
      </c>
      <c r="G1035">
        <v>1.4634100000000001</v>
      </c>
      <c r="H1035" s="403">
        <v>41968.895833333336</v>
      </c>
      <c r="I1035">
        <v>1.4634100000000001</v>
      </c>
      <c r="J1035" s="403">
        <v>41968.929166666669</v>
      </c>
      <c r="K1035">
        <v>1.46261</v>
      </c>
      <c r="L1035">
        <v>0</v>
      </c>
      <c r="M1035">
        <v>8</v>
      </c>
      <c r="N1035">
        <v>0.55000000000000004</v>
      </c>
      <c r="O1035" s="589">
        <v>3.3333333332848269E-2</v>
      </c>
    </row>
    <row r="1036" spans="1:15" x14ac:dyDescent="0.2">
      <c r="A1036" s="588">
        <v>1035</v>
      </c>
      <c r="B1036" s="588" t="s">
        <v>96</v>
      </c>
      <c r="C1036" s="588">
        <v>3</v>
      </c>
      <c r="D1036">
        <v>0.01</v>
      </c>
      <c r="E1036">
        <v>0.03</v>
      </c>
      <c r="F1036" s="403">
        <v>41969.035416666666</v>
      </c>
      <c r="G1036">
        <v>1.4620200000000001</v>
      </c>
      <c r="H1036" s="403">
        <v>41969.080555555556</v>
      </c>
      <c r="I1036">
        <v>1.45899</v>
      </c>
      <c r="J1036" s="403">
        <v>41969.132638888892</v>
      </c>
      <c r="K1036">
        <v>1.4613100000000001</v>
      </c>
      <c r="L1036">
        <v>30.300000000001091</v>
      </c>
      <c r="M1036">
        <v>23.200000000000728</v>
      </c>
      <c r="N1036">
        <v>1.6600000000000001</v>
      </c>
      <c r="O1036" s="589">
        <v>9.7222222226264421E-2</v>
      </c>
    </row>
    <row r="1037" spans="1:15" x14ac:dyDescent="0.2">
      <c r="A1037" s="588">
        <v>1036</v>
      </c>
      <c r="B1037" s="588" t="s">
        <v>96</v>
      </c>
      <c r="C1037" s="588">
        <v>2</v>
      </c>
      <c r="D1037">
        <v>0.01</v>
      </c>
      <c r="E1037">
        <v>0.02</v>
      </c>
      <c r="F1037" s="403">
        <v>41969.90625</v>
      </c>
      <c r="G1037">
        <v>1.4639800000000001</v>
      </c>
      <c r="H1037" s="403">
        <v>41969.926388888889</v>
      </c>
      <c r="I1037">
        <v>1.46248</v>
      </c>
      <c r="J1037" s="403">
        <v>41970.004861111112</v>
      </c>
      <c r="K1037">
        <v>1.4640299999999999</v>
      </c>
      <c r="L1037">
        <v>15.000000000001819</v>
      </c>
      <c r="M1037">
        <v>15.5</v>
      </c>
      <c r="N1037">
        <v>0.55000000000000004</v>
      </c>
      <c r="O1037" s="589">
        <v>9.8611111112404615E-2</v>
      </c>
    </row>
    <row r="1038" spans="1:15" x14ac:dyDescent="0.2">
      <c r="A1038" s="588">
        <v>1037</v>
      </c>
      <c r="B1038" s="588" t="s">
        <v>97</v>
      </c>
      <c r="C1038" s="588">
        <v>2</v>
      </c>
      <c r="D1038">
        <v>0.01</v>
      </c>
      <c r="E1038">
        <v>0.02</v>
      </c>
      <c r="F1038" s="403">
        <v>41970.037499999999</v>
      </c>
      <c r="G1038">
        <v>1.46427</v>
      </c>
      <c r="H1038" s="403">
        <v>41970.078472222223</v>
      </c>
      <c r="I1038">
        <v>1.46577</v>
      </c>
      <c r="J1038" s="403">
        <v>41970.104166666664</v>
      </c>
      <c r="K1038">
        <v>1.4642200000000001</v>
      </c>
      <c r="L1038">
        <v>15.000000000001819</v>
      </c>
      <c r="M1038">
        <v>15.5</v>
      </c>
      <c r="N1038">
        <v>1.1000000000000001</v>
      </c>
      <c r="O1038" s="589">
        <v>6.6666666665696539E-2</v>
      </c>
    </row>
    <row r="1039" spans="1:15" x14ac:dyDescent="0.2">
      <c r="A1039" s="588">
        <v>1038</v>
      </c>
      <c r="B1039" s="588" t="s">
        <v>97</v>
      </c>
      <c r="C1039" s="588">
        <v>3</v>
      </c>
      <c r="D1039">
        <v>0.01</v>
      </c>
      <c r="E1039">
        <v>0.03</v>
      </c>
      <c r="F1039" s="403">
        <v>41971.024305555555</v>
      </c>
      <c r="G1039">
        <v>1.4604699999999999</v>
      </c>
      <c r="H1039" s="403">
        <v>41971.03402777778</v>
      </c>
      <c r="I1039">
        <v>1.46357</v>
      </c>
      <c r="J1039" s="403">
        <v>41971.084027777775</v>
      </c>
      <c r="K1039">
        <v>1.4612099999999999</v>
      </c>
      <c r="L1039">
        <v>31.000000000001819</v>
      </c>
      <c r="M1039">
        <v>23.600000000002183</v>
      </c>
      <c r="N1039">
        <v>1.67</v>
      </c>
      <c r="O1039" s="589">
        <v>5.9722222220443655E-2</v>
      </c>
    </row>
    <row r="1040" spans="1:15" x14ac:dyDescent="0.2">
      <c r="A1040" s="588">
        <v>1039</v>
      </c>
      <c r="B1040" s="588" t="s">
        <v>97</v>
      </c>
      <c r="C1040" s="588">
        <v>1</v>
      </c>
      <c r="D1040">
        <v>0.01</v>
      </c>
      <c r="E1040">
        <v>0.01</v>
      </c>
      <c r="F1040" s="403">
        <v>41971.890277777777</v>
      </c>
      <c r="G1040">
        <v>1.46332</v>
      </c>
      <c r="H1040" s="403">
        <v>41971.890277777777</v>
      </c>
      <c r="I1040">
        <v>1.46332</v>
      </c>
      <c r="J1040" s="403">
        <v>41971.957638888889</v>
      </c>
      <c r="K1040">
        <v>1.46252</v>
      </c>
      <c r="L1040">
        <v>0</v>
      </c>
      <c r="M1040">
        <v>7.999999999998181</v>
      </c>
      <c r="N1040">
        <v>0.55000000000000004</v>
      </c>
      <c r="O1040" s="589">
        <v>6.7361111112404615E-2</v>
      </c>
    </row>
    <row r="1041" spans="1:15" x14ac:dyDescent="0.2">
      <c r="A1041" s="588">
        <v>1040</v>
      </c>
      <c r="B1041" s="588" t="s">
        <v>97</v>
      </c>
      <c r="C1041" s="588">
        <v>5</v>
      </c>
      <c r="D1041">
        <v>0.02</v>
      </c>
      <c r="E1041">
        <v>0.06</v>
      </c>
      <c r="F1041" s="403">
        <v>41974.029166666667</v>
      </c>
      <c r="G1041">
        <v>1.46766</v>
      </c>
      <c r="H1041" s="403">
        <v>41974.146527777775</v>
      </c>
      <c r="I1041">
        <v>1.47618</v>
      </c>
      <c r="J1041" s="403">
        <v>41974.417361111111</v>
      </c>
      <c r="K1041">
        <v>1.47116</v>
      </c>
      <c r="L1041">
        <v>85.200000000000728</v>
      </c>
      <c r="M1041">
        <v>50.200000000000728</v>
      </c>
      <c r="N1041">
        <v>4.1399999999999997</v>
      </c>
      <c r="O1041" s="589">
        <v>0.38819444444379769</v>
      </c>
    </row>
    <row r="1042" spans="1:15" x14ac:dyDescent="0.2">
      <c r="A1042" s="588">
        <v>1041</v>
      </c>
      <c r="B1042" s="588" t="s">
        <v>97</v>
      </c>
      <c r="C1042" s="588">
        <v>2</v>
      </c>
      <c r="D1042">
        <v>0.01</v>
      </c>
      <c r="E1042">
        <v>0.02</v>
      </c>
      <c r="F1042" s="403">
        <v>41975.020833333336</v>
      </c>
      <c r="G1042">
        <v>1.46837</v>
      </c>
      <c r="H1042" s="403">
        <v>41975.071527777778</v>
      </c>
      <c r="I1042">
        <v>1.4699</v>
      </c>
      <c r="J1042" s="403">
        <v>41975.104166666664</v>
      </c>
      <c r="K1042">
        <v>1.46834</v>
      </c>
      <c r="L1042">
        <v>15.300000000001091</v>
      </c>
      <c r="M1042">
        <v>15.600000000000364</v>
      </c>
      <c r="N1042">
        <v>1.1000000000000001</v>
      </c>
      <c r="O1042" s="589">
        <v>8.3333333328482695E-2</v>
      </c>
    </row>
    <row r="1043" spans="1:15" x14ac:dyDescent="0.2">
      <c r="A1043" s="588">
        <v>1042</v>
      </c>
      <c r="B1043" s="588" t="s">
        <v>96</v>
      </c>
      <c r="C1043" s="588">
        <v>1</v>
      </c>
      <c r="D1043">
        <v>0.01</v>
      </c>
      <c r="E1043">
        <v>0.01</v>
      </c>
      <c r="F1043" s="403">
        <v>41975.9</v>
      </c>
      <c r="G1043">
        <v>1.4651400000000001</v>
      </c>
      <c r="H1043" s="403">
        <v>41975.9</v>
      </c>
      <c r="I1043">
        <v>1.4651400000000001</v>
      </c>
      <c r="J1043" s="403">
        <v>41975.946527777778</v>
      </c>
      <c r="K1043">
        <v>1.46594</v>
      </c>
      <c r="L1043">
        <v>0</v>
      </c>
      <c r="M1043">
        <v>7.999999999998181</v>
      </c>
      <c r="N1043">
        <v>0.55000000000000004</v>
      </c>
      <c r="O1043" s="589">
        <v>4.6527777776645962E-2</v>
      </c>
    </row>
    <row r="1044" spans="1:15" x14ac:dyDescent="0.2">
      <c r="A1044" s="588">
        <v>1043</v>
      </c>
      <c r="B1044" s="588" t="s">
        <v>96</v>
      </c>
      <c r="C1044" s="588">
        <v>2</v>
      </c>
      <c r="D1044">
        <v>0.01</v>
      </c>
      <c r="E1044">
        <v>0.02</v>
      </c>
      <c r="F1044" s="403">
        <v>41976.068749999999</v>
      </c>
      <c r="G1044">
        <v>1.4647399999999999</v>
      </c>
      <c r="H1044" s="403">
        <v>41976.103472222225</v>
      </c>
      <c r="I1044">
        <v>1.4632000000000001</v>
      </c>
      <c r="J1044" s="403">
        <v>41976.104166666664</v>
      </c>
      <c r="K1044">
        <v>1.4647699999999999</v>
      </c>
      <c r="L1044">
        <v>15.399999999999636</v>
      </c>
      <c r="M1044">
        <v>15.699999999998909</v>
      </c>
      <c r="N1044">
        <v>1.1000000000000001</v>
      </c>
      <c r="O1044" s="589">
        <v>3.5416666665696539E-2</v>
      </c>
    </row>
    <row r="1045" spans="1:15" x14ac:dyDescent="0.2">
      <c r="A1045" s="588">
        <v>1044</v>
      </c>
      <c r="B1045" s="588" t="s">
        <v>97</v>
      </c>
      <c r="C1045" s="588">
        <v>1</v>
      </c>
      <c r="D1045">
        <v>0.01</v>
      </c>
      <c r="E1045">
        <v>0.01</v>
      </c>
      <c r="F1045" s="403">
        <v>41976.918055555558</v>
      </c>
      <c r="G1045">
        <v>1.4654</v>
      </c>
      <c r="H1045" s="403">
        <v>41976.918055555558</v>
      </c>
      <c r="I1045">
        <v>1.4654</v>
      </c>
      <c r="J1045" s="403">
        <v>41976.947222222225</v>
      </c>
      <c r="K1045">
        <v>1.4645999999999999</v>
      </c>
      <c r="L1045">
        <v>0</v>
      </c>
      <c r="M1045">
        <v>8.000000000001819</v>
      </c>
      <c r="N1045">
        <v>0.55000000000000004</v>
      </c>
      <c r="O1045" s="589">
        <v>2.9166666667151731E-2</v>
      </c>
    </row>
    <row r="1046" spans="1:15" x14ac:dyDescent="0.2">
      <c r="A1046" s="588">
        <v>1045</v>
      </c>
      <c r="B1046" s="588" t="s">
        <v>97</v>
      </c>
      <c r="C1046" s="588">
        <v>1</v>
      </c>
      <c r="D1046">
        <v>0.01</v>
      </c>
      <c r="E1046">
        <v>0.01</v>
      </c>
      <c r="F1046" s="403">
        <v>41977.037499999999</v>
      </c>
      <c r="G1046">
        <v>1.46733</v>
      </c>
      <c r="H1046" s="403">
        <v>41977.037499999999</v>
      </c>
      <c r="I1046">
        <v>1.46733</v>
      </c>
      <c r="J1046" s="403">
        <v>41977.048611111109</v>
      </c>
      <c r="K1046">
        <v>1.4665299999999999</v>
      </c>
      <c r="L1046">
        <v>0</v>
      </c>
      <c r="M1046">
        <v>8.000000000001819</v>
      </c>
      <c r="N1046">
        <v>0.55000000000000004</v>
      </c>
      <c r="O1046" s="589">
        <v>1.1111111110949423E-2</v>
      </c>
    </row>
    <row r="1047" spans="1:15" x14ac:dyDescent="0.2">
      <c r="A1047" s="588">
        <v>1046</v>
      </c>
      <c r="B1047" s="588" t="s">
        <v>97</v>
      </c>
      <c r="C1047" s="588">
        <v>1</v>
      </c>
      <c r="D1047">
        <v>0.01</v>
      </c>
      <c r="E1047">
        <v>0.01</v>
      </c>
      <c r="F1047" s="403">
        <v>41977.052777777775</v>
      </c>
      <c r="G1047">
        <v>1.46671</v>
      </c>
      <c r="H1047" s="403">
        <v>41977.052777777775</v>
      </c>
      <c r="I1047">
        <v>1.46671</v>
      </c>
      <c r="J1047" s="403">
        <v>41977.100694444445</v>
      </c>
      <c r="K1047">
        <v>1.46591</v>
      </c>
      <c r="L1047">
        <v>0</v>
      </c>
      <c r="M1047">
        <v>8</v>
      </c>
      <c r="N1047">
        <v>0.56000000000000005</v>
      </c>
      <c r="O1047" s="589">
        <v>4.7916666670062114E-2</v>
      </c>
    </row>
    <row r="1048" spans="1:15" x14ac:dyDescent="0.2">
      <c r="A1048" s="588">
        <v>1047</v>
      </c>
      <c r="B1048" s="588" t="s">
        <v>97</v>
      </c>
      <c r="C1048" s="588">
        <v>1</v>
      </c>
      <c r="D1048">
        <v>0.01</v>
      </c>
      <c r="E1048">
        <v>0.01</v>
      </c>
      <c r="F1048" s="403">
        <v>41977.974305555559</v>
      </c>
      <c r="G1048">
        <v>1.4770300000000001</v>
      </c>
      <c r="H1048" s="403">
        <v>41977.974305555559</v>
      </c>
      <c r="I1048">
        <v>1.4770300000000001</v>
      </c>
      <c r="J1048" s="403">
        <v>41978.057638888888</v>
      </c>
      <c r="K1048">
        <v>1.4762299999999999</v>
      </c>
      <c r="L1048">
        <v>0</v>
      </c>
      <c r="M1048">
        <v>8.000000000001819</v>
      </c>
      <c r="N1048">
        <v>0.56999999999999995</v>
      </c>
      <c r="O1048" s="589">
        <v>8.3333333328482695E-2</v>
      </c>
    </row>
    <row r="1049" spans="1:15" x14ac:dyDescent="0.2">
      <c r="A1049" s="588">
        <v>1048</v>
      </c>
      <c r="B1049" s="588" t="s">
        <v>97</v>
      </c>
      <c r="C1049" s="588">
        <v>1</v>
      </c>
      <c r="D1049">
        <v>0.01</v>
      </c>
      <c r="E1049">
        <v>0.01</v>
      </c>
      <c r="F1049" s="403">
        <v>41981.041666666664</v>
      </c>
      <c r="G1049">
        <v>1.4806299999999999</v>
      </c>
      <c r="H1049" s="403">
        <v>41981.041666666664</v>
      </c>
      <c r="I1049">
        <v>1.4806299999999999</v>
      </c>
      <c r="J1049" s="403">
        <v>41981.079861111109</v>
      </c>
      <c r="K1049">
        <v>1.47983</v>
      </c>
      <c r="L1049">
        <v>0</v>
      </c>
      <c r="M1049">
        <v>8</v>
      </c>
      <c r="N1049">
        <v>0.55000000000000004</v>
      </c>
      <c r="O1049" s="589">
        <v>3.8194444445252884E-2</v>
      </c>
    </row>
    <row r="1050" spans="1:15" x14ac:dyDescent="0.2">
      <c r="A1050" s="588">
        <v>1049</v>
      </c>
      <c r="B1050" s="588" t="s">
        <v>97</v>
      </c>
      <c r="C1050" s="588">
        <v>1</v>
      </c>
      <c r="D1050">
        <v>0.01</v>
      </c>
      <c r="E1050">
        <v>0.01</v>
      </c>
      <c r="F1050" s="403">
        <v>41981.884027777778</v>
      </c>
      <c r="G1050">
        <v>1.4854799999999999</v>
      </c>
      <c r="H1050" s="403">
        <v>41981.884027777778</v>
      </c>
      <c r="I1050">
        <v>1.4854799999999999</v>
      </c>
      <c r="J1050" s="403">
        <v>41981.885416666664</v>
      </c>
      <c r="K1050">
        <v>1.48468</v>
      </c>
      <c r="L1050">
        <v>0</v>
      </c>
      <c r="M1050">
        <v>8</v>
      </c>
      <c r="N1050">
        <v>0.56000000000000005</v>
      </c>
      <c r="O1050" s="589">
        <v>1.3888888861401938E-3</v>
      </c>
    </row>
    <row r="1051" spans="1:15" x14ac:dyDescent="0.2">
      <c r="A1051" s="588">
        <v>1050</v>
      </c>
      <c r="B1051" s="588" t="s">
        <v>97</v>
      </c>
      <c r="C1051" s="588">
        <v>6</v>
      </c>
      <c r="D1051">
        <v>0.02</v>
      </c>
      <c r="E1051">
        <v>0.08</v>
      </c>
      <c r="F1051" s="403">
        <v>41981.893055555556</v>
      </c>
      <c r="G1051">
        <v>1.48434</v>
      </c>
      <c r="H1051" s="403">
        <v>41982.320833333331</v>
      </c>
      <c r="I1051">
        <v>1.4963299999999999</v>
      </c>
      <c r="J1051" s="403">
        <v>41982.503472222219</v>
      </c>
      <c r="K1051">
        <v>1.4896400000000001</v>
      </c>
      <c r="L1051">
        <v>119.89999999999964</v>
      </c>
      <c r="M1051">
        <v>66.899999999997817</v>
      </c>
      <c r="N1051">
        <v>6.129999999999999</v>
      </c>
      <c r="O1051" s="589">
        <v>0.61041666666278616</v>
      </c>
    </row>
    <row r="1052" spans="1:15" x14ac:dyDescent="0.2">
      <c r="A1052" s="588">
        <v>1051</v>
      </c>
      <c r="B1052" s="588" t="s">
        <v>96</v>
      </c>
      <c r="C1052" s="588">
        <v>1</v>
      </c>
      <c r="D1052">
        <v>0.01</v>
      </c>
      <c r="E1052">
        <v>0.01</v>
      </c>
      <c r="F1052" s="403">
        <v>41982.035416666666</v>
      </c>
      <c r="G1052">
        <v>1.4846600000000001</v>
      </c>
      <c r="H1052" s="403">
        <v>41982.035416666666</v>
      </c>
      <c r="I1052">
        <v>1.4846600000000001</v>
      </c>
      <c r="J1052" s="403">
        <v>41982.089583333334</v>
      </c>
      <c r="K1052">
        <v>1.48546</v>
      </c>
      <c r="L1052">
        <v>0</v>
      </c>
      <c r="M1052">
        <v>8</v>
      </c>
      <c r="N1052">
        <v>0.55000000000000004</v>
      </c>
      <c r="O1052" s="589">
        <v>5.4166666668606922E-2</v>
      </c>
    </row>
    <row r="1053" spans="1:15" x14ac:dyDescent="0.2">
      <c r="A1053" s="588">
        <v>1052</v>
      </c>
      <c r="B1053" s="588" t="s">
        <v>97</v>
      </c>
      <c r="C1053" s="588">
        <v>3</v>
      </c>
      <c r="D1053">
        <v>0.01</v>
      </c>
      <c r="E1053">
        <v>0.03</v>
      </c>
      <c r="F1053" s="403">
        <v>41982.947222222225</v>
      </c>
      <c r="G1053">
        <v>1.4910600000000001</v>
      </c>
      <c r="H1053" s="403">
        <v>41983.145833333336</v>
      </c>
      <c r="I1053">
        <v>1.4942299999999999</v>
      </c>
      <c r="J1053" s="403">
        <v>41983.254861111112</v>
      </c>
      <c r="K1053">
        <v>1.49186</v>
      </c>
      <c r="L1053">
        <v>31.699999999998909</v>
      </c>
      <c r="M1053">
        <v>23.699999999998909</v>
      </c>
      <c r="N1053">
        <v>1.6799999999999997</v>
      </c>
      <c r="O1053" s="589">
        <v>0.30763888888759539</v>
      </c>
    </row>
    <row r="1054" spans="1:15" x14ac:dyDescent="0.2">
      <c r="A1054" s="588">
        <v>1053</v>
      </c>
      <c r="B1054" s="588" t="s">
        <v>97</v>
      </c>
      <c r="C1054" s="588">
        <v>1</v>
      </c>
      <c r="D1054">
        <v>0.01</v>
      </c>
      <c r="E1054">
        <v>0.01</v>
      </c>
      <c r="F1054" s="403">
        <v>41983.877083333333</v>
      </c>
      <c r="G1054">
        <v>1.5002800000000001</v>
      </c>
      <c r="H1054" s="403">
        <v>41983.877083333333</v>
      </c>
      <c r="I1054">
        <v>1.5002800000000001</v>
      </c>
      <c r="J1054" s="403">
        <v>41983.887499999997</v>
      </c>
      <c r="K1054">
        <v>1.4994799999999999</v>
      </c>
      <c r="L1054">
        <v>0</v>
      </c>
      <c r="M1054">
        <v>8.000000000001819</v>
      </c>
      <c r="N1054">
        <v>0.55000000000000004</v>
      </c>
      <c r="O1054" s="589">
        <v>1.0416666664241347E-2</v>
      </c>
    </row>
    <row r="1055" spans="1:15" x14ac:dyDescent="0.2">
      <c r="A1055" s="588">
        <v>1054</v>
      </c>
      <c r="B1055" s="588" t="s">
        <v>97</v>
      </c>
      <c r="C1055" s="588">
        <v>2</v>
      </c>
      <c r="D1055">
        <v>0.01</v>
      </c>
      <c r="E1055">
        <v>0.02</v>
      </c>
      <c r="F1055" s="403">
        <v>41983.89166666667</v>
      </c>
      <c r="G1055">
        <v>1.4993399999999999</v>
      </c>
      <c r="H1055" s="403">
        <v>41983.918055555558</v>
      </c>
      <c r="I1055">
        <v>1.50091</v>
      </c>
      <c r="J1055" s="403">
        <v>41983.918749999997</v>
      </c>
      <c r="K1055">
        <v>1.4993300000000001</v>
      </c>
      <c r="L1055">
        <v>15.700000000000728</v>
      </c>
      <c r="M1055">
        <v>15.799999999999272</v>
      </c>
      <c r="N1055">
        <v>1.0900000000000001</v>
      </c>
      <c r="O1055" s="589">
        <v>2.7083333327027503E-2</v>
      </c>
    </row>
    <row r="1056" spans="1:15" x14ac:dyDescent="0.2">
      <c r="A1056" s="588">
        <v>1055</v>
      </c>
      <c r="B1056" s="588" t="s">
        <v>96</v>
      </c>
      <c r="C1056" s="588">
        <v>2</v>
      </c>
      <c r="D1056">
        <v>0.01</v>
      </c>
      <c r="E1056">
        <v>0.02</v>
      </c>
      <c r="F1056" s="403">
        <v>41983.938194444447</v>
      </c>
      <c r="G1056">
        <v>1.4960800000000001</v>
      </c>
      <c r="H1056" s="403">
        <v>41983.945138888892</v>
      </c>
      <c r="I1056">
        <v>1.4945299999999999</v>
      </c>
      <c r="J1056" s="403">
        <v>41983.972916666666</v>
      </c>
      <c r="K1056">
        <v>1.4961100000000001</v>
      </c>
      <c r="L1056">
        <v>15.500000000001819</v>
      </c>
      <c r="M1056">
        <v>15.800000000001091</v>
      </c>
      <c r="N1056">
        <v>1.1100000000000001</v>
      </c>
      <c r="O1056" s="589">
        <v>3.4722222218988463E-2</v>
      </c>
    </row>
    <row r="1057" spans="1:15" x14ac:dyDescent="0.2">
      <c r="A1057" s="588">
        <v>1056</v>
      </c>
      <c r="B1057" s="588" t="s">
        <v>96</v>
      </c>
      <c r="C1057" s="588">
        <v>1</v>
      </c>
      <c r="D1057">
        <v>0.01</v>
      </c>
      <c r="E1057">
        <v>0.01</v>
      </c>
      <c r="F1057" s="403">
        <v>41983.977777777778</v>
      </c>
      <c r="G1057">
        <v>1.4960500000000001</v>
      </c>
      <c r="H1057" s="403">
        <v>41983.977777777778</v>
      </c>
      <c r="I1057">
        <v>1.4960500000000001</v>
      </c>
      <c r="J1057" s="403">
        <v>41984.004166666666</v>
      </c>
      <c r="K1057">
        <v>1.49685</v>
      </c>
      <c r="L1057">
        <v>0</v>
      </c>
      <c r="M1057">
        <v>7.999999999998181</v>
      </c>
      <c r="N1057">
        <v>0.28000000000000003</v>
      </c>
      <c r="O1057" s="589">
        <v>2.6388888887595385E-2</v>
      </c>
    </row>
    <row r="1058" spans="1:15" x14ac:dyDescent="0.2">
      <c r="A1058" s="588">
        <v>1057</v>
      </c>
      <c r="B1058" s="588" t="s">
        <v>96</v>
      </c>
      <c r="C1058" s="588">
        <v>1</v>
      </c>
      <c r="D1058">
        <v>0.01</v>
      </c>
      <c r="E1058">
        <v>0.01</v>
      </c>
      <c r="F1058" s="403">
        <v>41984.0625</v>
      </c>
      <c r="G1058">
        <v>1.4953099999999999</v>
      </c>
      <c r="H1058" s="403">
        <v>41984.0625</v>
      </c>
      <c r="I1058">
        <v>1.4953099999999999</v>
      </c>
      <c r="J1058" s="403">
        <v>41984.079861111109</v>
      </c>
      <c r="K1058">
        <v>1.4961100000000001</v>
      </c>
      <c r="L1058">
        <v>0</v>
      </c>
      <c r="M1058">
        <v>8.000000000001819</v>
      </c>
      <c r="N1058">
        <v>0.56000000000000005</v>
      </c>
      <c r="O1058" s="589">
        <v>1.7361111109494232E-2</v>
      </c>
    </row>
    <row r="1059" spans="1:15" x14ac:dyDescent="0.2">
      <c r="A1059" s="588">
        <v>1058</v>
      </c>
      <c r="B1059" s="588" t="s">
        <v>97</v>
      </c>
      <c r="C1059" s="588">
        <v>2</v>
      </c>
      <c r="D1059">
        <v>0.01</v>
      </c>
      <c r="E1059">
        <v>0.02</v>
      </c>
      <c r="F1059" s="403">
        <v>41984.88958333333</v>
      </c>
      <c r="G1059">
        <v>1.49952</v>
      </c>
      <c r="H1059" s="403">
        <v>41984.90902777778</v>
      </c>
      <c r="I1059">
        <v>1.50109</v>
      </c>
      <c r="J1059" s="403">
        <v>41984.931944444441</v>
      </c>
      <c r="K1059">
        <v>1.4995099999999999</v>
      </c>
      <c r="L1059">
        <v>15.700000000000728</v>
      </c>
      <c r="M1059">
        <v>15.800000000001091</v>
      </c>
      <c r="N1059">
        <v>1.1000000000000001</v>
      </c>
      <c r="O1059" s="589">
        <v>4.2361111110949423E-2</v>
      </c>
    </row>
    <row r="1060" spans="1:15" x14ac:dyDescent="0.2">
      <c r="A1060" s="588">
        <v>1059</v>
      </c>
      <c r="B1060" s="588" t="s">
        <v>97</v>
      </c>
      <c r="C1060" s="588">
        <v>1</v>
      </c>
      <c r="D1060">
        <v>0.01</v>
      </c>
      <c r="E1060">
        <v>0.01</v>
      </c>
      <c r="F1060" s="403">
        <v>41985.040972222225</v>
      </c>
      <c r="G1060">
        <v>1.50078</v>
      </c>
      <c r="H1060" s="403">
        <v>41985.040972222225</v>
      </c>
      <c r="I1060">
        <v>1.50078</v>
      </c>
      <c r="J1060" s="403">
        <v>41985.068055555559</v>
      </c>
      <c r="K1060">
        <v>1.4999800000000001</v>
      </c>
      <c r="L1060">
        <v>0</v>
      </c>
      <c r="M1060">
        <v>7.999999999998181</v>
      </c>
      <c r="N1060">
        <v>0.55000000000000004</v>
      </c>
      <c r="O1060" s="589">
        <v>2.7083333334303461E-2</v>
      </c>
    </row>
    <row r="1061" spans="1:15" x14ac:dyDescent="0.2">
      <c r="A1061" s="588">
        <v>1060</v>
      </c>
      <c r="B1061" s="588" t="s">
        <v>97</v>
      </c>
      <c r="C1061" s="588">
        <v>1</v>
      </c>
      <c r="D1061">
        <v>0.01</v>
      </c>
      <c r="E1061">
        <v>0.01</v>
      </c>
      <c r="F1061" s="403">
        <v>41985.915277777778</v>
      </c>
      <c r="G1061">
        <v>1.51</v>
      </c>
      <c r="H1061" s="403">
        <v>41985.915277777778</v>
      </c>
      <c r="I1061">
        <v>1.51</v>
      </c>
      <c r="J1061" s="403">
        <v>41985.935416666667</v>
      </c>
      <c r="K1061">
        <v>1.5092000000000001</v>
      </c>
      <c r="L1061">
        <v>0</v>
      </c>
      <c r="M1061">
        <v>7.999999999998181</v>
      </c>
      <c r="N1061">
        <v>0.55000000000000004</v>
      </c>
      <c r="O1061" s="589">
        <v>2.0138888889050577E-2</v>
      </c>
    </row>
    <row r="1062" spans="1:15" x14ac:dyDescent="0.2">
      <c r="A1062" s="588">
        <v>1061</v>
      </c>
      <c r="B1062" s="588" t="s">
        <v>97</v>
      </c>
      <c r="C1062" s="588">
        <v>1</v>
      </c>
      <c r="D1062">
        <v>0.01</v>
      </c>
      <c r="E1062">
        <v>0.01</v>
      </c>
      <c r="F1062" s="403">
        <v>41985.963888888888</v>
      </c>
      <c r="G1062">
        <v>1.50942</v>
      </c>
      <c r="H1062" s="403">
        <v>41985.963888888888</v>
      </c>
      <c r="I1062">
        <v>1.50942</v>
      </c>
      <c r="J1062" s="403">
        <v>41985.964583333334</v>
      </c>
      <c r="K1062">
        <v>1.5086200000000001</v>
      </c>
      <c r="L1062">
        <v>0</v>
      </c>
      <c r="M1062">
        <v>8</v>
      </c>
      <c r="N1062">
        <v>0.55000000000000004</v>
      </c>
      <c r="O1062" s="589">
        <v>6.944444467080757E-4</v>
      </c>
    </row>
    <row r="1063" spans="1:15" x14ac:dyDescent="0.2">
      <c r="A1063" s="588">
        <v>1062</v>
      </c>
      <c r="B1063" s="588" t="s">
        <v>97</v>
      </c>
      <c r="C1063" s="588">
        <v>5</v>
      </c>
      <c r="D1063">
        <v>0.02</v>
      </c>
      <c r="E1063">
        <v>0.06</v>
      </c>
      <c r="F1063" s="403">
        <v>41985.968055555553</v>
      </c>
      <c r="G1063">
        <v>1.50929</v>
      </c>
      <c r="H1063" s="403">
        <v>41988.079861111109</v>
      </c>
      <c r="I1063">
        <v>1.51813</v>
      </c>
      <c r="J1063" s="403">
        <v>41988.248611111114</v>
      </c>
      <c r="K1063">
        <v>1.51301</v>
      </c>
      <c r="L1063">
        <v>88.399999999999636</v>
      </c>
      <c r="M1063">
        <v>51.199999999998909</v>
      </c>
      <c r="N1063">
        <v>4.1400000000000006</v>
      </c>
      <c r="O1063" s="589">
        <v>0.28055555556056788</v>
      </c>
    </row>
    <row r="1064" spans="1:15" x14ac:dyDescent="0.2">
      <c r="A1064" s="588">
        <v>1063</v>
      </c>
      <c r="B1064" s="588" t="s">
        <v>96</v>
      </c>
      <c r="C1064" s="588">
        <v>1</v>
      </c>
      <c r="D1064">
        <v>0.01</v>
      </c>
      <c r="E1064">
        <v>0.01</v>
      </c>
      <c r="F1064" s="403">
        <v>42019.886111111111</v>
      </c>
      <c r="G1064">
        <v>1.41279</v>
      </c>
      <c r="H1064" s="403">
        <v>42019.886111111111</v>
      </c>
      <c r="I1064">
        <v>1.41279</v>
      </c>
      <c r="J1064" s="403">
        <v>42019.88958333333</v>
      </c>
      <c r="K1064">
        <v>1.4135899999999999</v>
      </c>
      <c r="L1064">
        <v>0</v>
      </c>
      <c r="M1064">
        <v>8</v>
      </c>
      <c r="N1064">
        <v>0.55000000000000004</v>
      </c>
      <c r="O1064" s="589">
        <v>3.4722222189884633E-3</v>
      </c>
    </row>
    <row r="1065" spans="1:15" x14ac:dyDescent="0.2">
      <c r="A1065" s="588">
        <v>1064</v>
      </c>
      <c r="B1065" s="588" t="s">
        <v>96</v>
      </c>
      <c r="C1065" s="588">
        <v>1</v>
      </c>
      <c r="D1065">
        <v>0.01</v>
      </c>
      <c r="E1065">
        <v>0.01</v>
      </c>
      <c r="F1065" s="403">
        <v>42019.892361111109</v>
      </c>
      <c r="G1065">
        <v>1.4132800000000001</v>
      </c>
      <c r="H1065" s="403">
        <v>42019.892361111109</v>
      </c>
      <c r="I1065">
        <v>1.4132800000000001</v>
      </c>
      <c r="J1065" s="403">
        <v>42019.894444444442</v>
      </c>
      <c r="K1065">
        <v>1.41408</v>
      </c>
      <c r="L1065">
        <v>0</v>
      </c>
      <c r="M1065">
        <v>7.999999999998181</v>
      </c>
      <c r="N1065">
        <v>0.55000000000000004</v>
      </c>
      <c r="O1065" s="589">
        <v>2.0833333328482695E-3</v>
      </c>
    </row>
    <row r="1066" spans="1:15" x14ac:dyDescent="0.2">
      <c r="A1066" s="588">
        <v>1065</v>
      </c>
      <c r="B1066" s="588" t="s">
        <v>96</v>
      </c>
      <c r="C1066" s="588">
        <v>1</v>
      </c>
      <c r="D1066">
        <v>0.01</v>
      </c>
      <c r="E1066">
        <v>0.01</v>
      </c>
      <c r="F1066" s="403">
        <v>42019.935416666667</v>
      </c>
      <c r="G1066">
        <v>1.4124300000000001</v>
      </c>
      <c r="H1066" s="403">
        <v>42019.935416666667</v>
      </c>
      <c r="I1066">
        <v>1.4124300000000001</v>
      </c>
      <c r="J1066" s="403">
        <v>42019.940972222219</v>
      </c>
      <c r="K1066">
        <v>1.41323</v>
      </c>
      <c r="L1066">
        <v>0</v>
      </c>
      <c r="M1066">
        <v>7.999999999998181</v>
      </c>
      <c r="N1066">
        <v>0.55000000000000004</v>
      </c>
      <c r="O1066" s="589">
        <v>5.5555555518367328E-3</v>
      </c>
    </row>
    <row r="1067" spans="1:15" x14ac:dyDescent="0.2">
      <c r="A1067" s="588">
        <v>1066</v>
      </c>
      <c r="B1067" s="588" t="s">
        <v>96</v>
      </c>
      <c r="C1067" s="588">
        <v>1</v>
      </c>
      <c r="D1067">
        <v>0.01</v>
      </c>
      <c r="E1067">
        <v>0.01</v>
      </c>
      <c r="F1067" s="403">
        <v>42020.89166666667</v>
      </c>
      <c r="G1067">
        <v>1.40201</v>
      </c>
      <c r="H1067" s="403">
        <v>42020.89166666667</v>
      </c>
      <c r="I1067">
        <v>1.40201</v>
      </c>
      <c r="J1067" s="403">
        <v>42020.896527777775</v>
      </c>
      <c r="K1067">
        <v>1.4028099999999999</v>
      </c>
      <c r="L1067">
        <v>0</v>
      </c>
      <c r="M1067">
        <v>7.999999999998181</v>
      </c>
      <c r="N1067">
        <v>0.55000000000000004</v>
      </c>
      <c r="O1067" s="589">
        <v>4.8611111051286571E-3</v>
      </c>
    </row>
    <row r="1068" spans="1:15" x14ac:dyDescent="0.2">
      <c r="A1068" s="588">
        <v>1067</v>
      </c>
      <c r="B1068" s="588" t="s">
        <v>97</v>
      </c>
      <c r="C1068" s="588">
        <v>1</v>
      </c>
      <c r="D1068">
        <v>0.01</v>
      </c>
      <c r="E1068">
        <v>0.01</v>
      </c>
      <c r="F1068" s="403">
        <v>42020.921527777777</v>
      </c>
      <c r="G1068">
        <v>1.40717</v>
      </c>
      <c r="H1068" s="403">
        <v>42020.921527777777</v>
      </c>
      <c r="I1068">
        <v>1.40717</v>
      </c>
      <c r="J1068" s="403">
        <v>42020.923611111109</v>
      </c>
      <c r="K1068">
        <v>1.4063699999999999</v>
      </c>
      <c r="L1068">
        <v>0</v>
      </c>
      <c r="M1068">
        <v>8.000000000001819</v>
      </c>
      <c r="N1068">
        <v>0.55000000000000004</v>
      </c>
      <c r="O1068" s="589">
        <v>2.0833333328482695E-3</v>
      </c>
    </row>
    <row r="1069" spans="1:15" x14ac:dyDescent="0.2">
      <c r="A1069" s="588">
        <v>1068</v>
      </c>
      <c r="B1069" s="588" t="s">
        <v>96</v>
      </c>
      <c r="C1069" s="588">
        <v>1</v>
      </c>
      <c r="D1069">
        <v>0.01</v>
      </c>
      <c r="E1069">
        <v>0.01</v>
      </c>
      <c r="F1069" s="403">
        <v>42020.945833333331</v>
      </c>
      <c r="G1069">
        <v>1.4050100000000001</v>
      </c>
      <c r="H1069" s="403">
        <v>42020.945833333331</v>
      </c>
      <c r="I1069">
        <v>1.4050100000000001</v>
      </c>
      <c r="J1069" s="403">
        <v>42020.988194444442</v>
      </c>
      <c r="K1069">
        <v>1.40581</v>
      </c>
      <c r="L1069">
        <v>0</v>
      </c>
      <c r="M1069">
        <v>8</v>
      </c>
      <c r="N1069">
        <v>0.55000000000000004</v>
      </c>
      <c r="O1069" s="589">
        <v>4.2361111110949423E-2</v>
      </c>
    </row>
    <row r="1070" spans="1:15" x14ac:dyDescent="0.2">
      <c r="A1070" s="588">
        <v>1069</v>
      </c>
      <c r="B1070" s="588" t="s">
        <v>97</v>
      </c>
      <c r="C1070" s="588">
        <v>1</v>
      </c>
      <c r="D1070">
        <v>0.01</v>
      </c>
      <c r="E1070">
        <v>0.01</v>
      </c>
      <c r="F1070" s="403">
        <v>42023.878472222219</v>
      </c>
      <c r="G1070">
        <v>1.4147400000000001</v>
      </c>
      <c r="H1070" s="403">
        <v>42023.878472222219</v>
      </c>
      <c r="I1070">
        <v>1.4147400000000001</v>
      </c>
      <c r="J1070" s="403">
        <v>42023.913888888892</v>
      </c>
      <c r="K1070">
        <v>1.41394</v>
      </c>
      <c r="L1070">
        <v>0</v>
      </c>
      <c r="M1070">
        <v>8.000000000001819</v>
      </c>
      <c r="N1070">
        <v>0.55000000000000004</v>
      </c>
      <c r="O1070" s="589">
        <v>3.5416666672972497E-2</v>
      </c>
    </row>
    <row r="1071" spans="1:15" x14ac:dyDescent="0.2">
      <c r="A1071" s="588">
        <v>1070</v>
      </c>
      <c r="B1071" s="588" t="s">
        <v>97</v>
      </c>
      <c r="C1071" s="588">
        <v>1</v>
      </c>
      <c r="D1071">
        <v>0.01</v>
      </c>
      <c r="E1071">
        <v>0.01</v>
      </c>
      <c r="F1071" s="403">
        <v>42024.048611111109</v>
      </c>
      <c r="G1071">
        <v>1.41584</v>
      </c>
      <c r="H1071" s="403">
        <v>42024.048611111109</v>
      </c>
      <c r="I1071">
        <v>1.41584</v>
      </c>
      <c r="J1071" s="403">
        <v>42024.066666666666</v>
      </c>
      <c r="K1071">
        <v>1.4150400000000001</v>
      </c>
      <c r="L1071">
        <v>0</v>
      </c>
      <c r="M1071">
        <v>7.999999999998181</v>
      </c>
      <c r="N1071">
        <v>0.55000000000000004</v>
      </c>
      <c r="O1071" s="589">
        <v>1.8055555556202307E-2</v>
      </c>
    </row>
    <row r="1072" spans="1:15" x14ac:dyDescent="0.2">
      <c r="A1072" s="588">
        <v>1071</v>
      </c>
      <c r="B1072" s="588" t="s">
        <v>96</v>
      </c>
      <c r="C1072" s="588">
        <v>1</v>
      </c>
      <c r="D1072">
        <v>0.01</v>
      </c>
      <c r="E1072">
        <v>0.01</v>
      </c>
      <c r="F1072" s="403">
        <v>42024.936111111114</v>
      </c>
      <c r="G1072">
        <v>1.41255</v>
      </c>
      <c r="H1072" s="403">
        <v>42024.936111111114</v>
      </c>
      <c r="I1072">
        <v>1.41255</v>
      </c>
      <c r="J1072" s="403">
        <v>42024.95416666667</v>
      </c>
      <c r="K1072">
        <v>1.4133500000000001</v>
      </c>
      <c r="L1072">
        <v>0</v>
      </c>
      <c r="M1072">
        <v>8.000000000001819</v>
      </c>
      <c r="N1072">
        <v>0.55000000000000004</v>
      </c>
      <c r="O1072" s="589">
        <v>1.8055555556202307E-2</v>
      </c>
    </row>
    <row r="1073" spans="1:15" x14ac:dyDescent="0.2">
      <c r="A1073" s="588">
        <v>1072</v>
      </c>
      <c r="B1073" s="588" t="s">
        <v>97</v>
      </c>
      <c r="C1073" s="588">
        <v>1</v>
      </c>
      <c r="D1073">
        <v>0.01</v>
      </c>
      <c r="E1073">
        <v>0.01</v>
      </c>
      <c r="F1073" s="403">
        <v>42025.913888888892</v>
      </c>
      <c r="G1073">
        <v>1.43299</v>
      </c>
      <c r="H1073" s="403">
        <v>42025.913888888892</v>
      </c>
      <c r="I1073">
        <v>1.43299</v>
      </c>
      <c r="J1073" s="403">
        <v>42025.919444444444</v>
      </c>
      <c r="K1073">
        <v>1.4321900000000001</v>
      </c>
      <c r="L1073">
        <v>0</v>
      </c>
      <c r="M1073">
        <v>7.999999999998181</v>
      </c>
      <c r="N1073">
        <v>0.55000000000000004</v>
      </c>
      <c r="O1073" s="589">
        <v>5.5555555518367328E-3</v>
      </c>
    </row>
    <row r="1074" spans="1:15" x14ac:dyDescent="0.2">
      <c r="A1074" s="588">
        <v>1073</v>
      </c>
      <c r="B1074" s="588" t="s">
        <v>97</v>
      </c>
      <c r="C1074" s="588">
        <v>3</v>
      </c>
      <c r="D1074">
        <v>0.01</v>
      </c>
      <c r="E1074">
        <v>0.03</v>
      </c>
      <c r="F1074" s="403">
        <v>42025.969444444447</v>
      </c>
      <c r="G1074">
        <v>1.4323600000000001</v>
      </c>
      <c r="H1074" s="403">
        <v>42025.982638888891</v>
      </c>
      <c r="I1074">
        <v>1.4354</v>
      </c>
      <c r="J1074" s="403">
        <v>42025.993055555555</v>
      </c>
      <c r="K1074">
        <v>1.43309</v>
      </c>
      <c r="L1074">
        <v>30.399999999999636</v>
      </c>
      <c r="M1074">
        <v>23.100000000000364</v>
      </c>
      <c r="N1074">
        <v>1.6300000000000001</v>
      </c>
      <c r="O1074" s="589">
        <v>2.361111110803904E-2</v>
      </c>
    </row>
    <row r="1075" spans="1:15" x14ac:dyDescent="0.2">
      <c r="A1075" s="588">
        <v>1074</v>
      </c>
      <c r="B1075" s="588" t="s">
        <v>97</v>
      </c>
      <c r="C1075" s="588">
        <v>1</v>
      </c>
      <c r="D1075">
        <v>0.01</v>
      </c>
      <c r="E1075">
        <v>0.01</v>
      </c>
      <c r="F1075" s="403">
        <v>42026.038194444445</v>
      </c>
      <c r="G1075">
        <v>1.4345699999999999</v>
      </c>
      <c r="H1075" s="403">
        <v>42026.038194444445</v>
      </c>
      <c r="I1075">
        <v>1.4345699999999999</v>
      </c>
      <c r="J1075" s="403">
        <v>42026.052777777775</v>
      </c>
      <c r="K1075">
        <v>1.43377</v>
      </c>
      <c r="L1075">
        <v>0</v>
      </c>
      <c r="M1075">
        <v>7.999999999998181</v>
      </c>
      <c r="N1075">
        <v>0.55000000000000004</v>
      </c>
      <c r="O1075" s="589">
        <v>1.4583333329937886E-2</v>
      </c>
    </row>
    <row r="1076" spans="1:15" x14ac:dyDescent="0.2">
      <c r="A1076" s="588">
        <v>1075</v>
      </c>
      <c r="B1076" s="588" t="s">
        <v>96</v>
      </c>
      <c r="C1076" s="588">
        <v>1</v>
      </c>
      <c r="D1076">
        <v>0.01</v>
      </c>
      <c r="E1076">
        <v>0.01</v>
      </c>
      <c r="F1076" s="403">
        <v>42026.912499999999</v>
      </c>
      <c r="G1076">
        <v>1.4114100000000001</v>
      </c>
      <c r="H1076" s="403">
        <v>42026.912499999999</v>
      </c>
      <c r="I1076">
        <v>1.4114100000000001</v>
      </c>
      <c r="J1076" s="403">
        <v>42026.915972222225</v>
      </c>
      <c r="K1076">
        <v>1.41221</v>
      </c>
      <c r="L1076">
        <v>0</v>
      </c>
      <c r="M1076">
        <v>8</v>
      </c>
      <c r="N1076">
        <v>0.55000000000000004</v>
      </c>
      <c r="O1076" s="589">
        <v>3.4722222262644209E-3</v>
      </c>
    </row>
    <row r="1077" spans="1:15" x14ac:dyDescent="0.2">
      <c r="A1077" s="588">
        <v>1076</v>
      </c>
      <c r="B1077" s="588" t="s">
        <v>97</v>
      </c>
      <c r="C1077" s="588">
        <v>1</v>
      </c>
      <c r="D1077">
        <v>0.01</v>
      </c>
      <c r="E1077">
        <v>0.01</v>
      </c>
      <c r="F1077" s="403">
        <v>42026.955555555556</v>
      </c>
      <c r="G1077">
        <v>1.4161600000000001</v>
      </c>
      <c r="H1077" s="403">
        <v>42026.955555555556</v>
      </c>
      <c r="I1077">
        <v>1.4161600000000001</v>
      </c>
      <c r="J1077" s="403">
        <v>42026.960416666669</v>
      </c>
      <c r="K1077">
        <v>1.41536</v>
      </c>
      <c r="L1077">
        <v>0</v>
      </c>
      <c r="M1077">
        <v>8</v>
      </c>
      <c r="N1077">
        <v>0.56000000000000005</v>
      </c>
      <c r="O1077" s="589">
        <v>4.8611111124046147E-3</v>
      </c>
    </row>
    <row r="1078" spans="1:15" x14ac:dyDescent="0.2">
      <c r="A1078" s="588">
        <v>1077</v>
      </c>
      <c r="B1078" s="588" t="s">
        <v>97</v>
      </c>
      <c r="C1078" s="588">
        <v>1</v>
      </c>
      <c r="D1078">
        <v>0.01</v>
      </c>
      <c r="E1078">
        <v>0.01</v>
      </c>
      <c r="F1078" s="403">
        <v>42026.963194444441</v>
      </c>
      <c r="G1078">
        <v>1.41533</v>
      </c>
      <c r="H1078" s="403">
        <v>42026.963194444441</v>
      </c>
      <c r="I1078">
        <v>1.41533</v>
      </c>
      <c r="J1078" s="403">
        <v>42026.966666666667</v>
      </c>
      <c r="K1078">
        <v>1.4145300000000001</v>
      </c>
      <c r="L1078">
        <v>0</v>
      </c>
      <c r="M1078">
        <v>7.999999999998181</v>
      </c>
      <c r="N1078">
        <v>0.55000000000000004</v>
      </c>
      <c r="O1078" s="589">
        <v>3.4722222262644209E-3</v>
      </c>
    </row>
    <row r="1079" spans="1:15" x14ac:dyDescent="0.2">
      <c r="A1079" s="588">
        <v>1078</v>
      </c>
      <c r="B1079" s="588" t="s">
        <v>96</v>
      </c>
      <c r="C1079" s="588">
        <v>1</v>
      </c>
      <c r="D1079">
        <v>0.01</v>
      </c>
      <c r="E1079">
        <v>0.01</v>
      </c>
      <c r="F1079" s="403">
        <v>42027.077777777777</v>
      </c>
      <c r="G1079">
        <v>1.41459</v>
      </c>
      <c r="H1079" s="403">
        <v>42027.077777777777</v>
      </c>
      <c r="I1079">
        <v>1.41459</v>
      </c>
      <c r="J1079" s="403">
        <v>42027.083333333336</v>
      </c>
      <c r="K1079">
        <v>1.4153899999999999</v>
      </c>
      <c r="L1079">
        <v>0</v>
      </c>
      <c r="M1079">
        <v>8</v>
      </c>
      <c r="N1079">
        <v>0.56000000000000005</v>
      </c>
      <c r="O1079" s="589">
        <v>5.5555555591126904E-3</v>
      </c>
    </row>
    <row r="1080" spans="1:15" x14ac:dyDescent="0.2">
      <c r="A1080" s="588">
        <v>1079</v>
      </c>
      <c r="B1080" s="588" t="s">
        <v>96</v>
      </c>
      <c r="C1080" s="588">
        <v>1</v>
      </c>
      <c r="D1080">
        <v>0.01</v>
      </c>
      <c r="E1080">
        <v>0.01</v>
      </c>
      <c r="F1080" s="403">
        <v>42027.875</v>
      </c>
      <c r="G1080">
        <v>1.41635</v>
      </c>
      <c r="H1080" s="403">
        <v>42027.875</v>
      </c>
      <c r="I1080">
        <v>1.41635</v>
      </c>
      <c r="J1080" s="403">
        <v>42027.87777777778</v>
      </c>
      <c r="K1080">
        <v>1.4171499999999999</v>
      </c>
      <c r="L1080">
        <v>0</v>
      </c>
      <c r="M1080">
        <v>8</v>
      </c>
      <c r="N1080">
        <v>0.55000000000000004</v>
      </c>
      <c r="O1080" s="589">
        <v>2.7777777795563452E-3</v>
      </c>
    </row>
    <row r="1081" spans="1:15" x14ac:dyDescent="0.2">
      <c r="A1081" s="588">
        <v>1080</v>
      </c>
      <c r="B1081" s="588" t="s">
        <v>96</v>
      </c>
      <c r="C1081" s="588">
        <v>1</v>
      </c>
      <c r="D1081">
        <v>0.01</v>
      </c>
      <c r="E1081">
        <v>0.01</v>
      </c>
      <c r="F1081" s="403">
        <v>42027.902777777781</v>
      </c>
      <c r="G1081">
        <v>1.4178200000000001</v>
      </c>
      <c r="H1081" s="403">
        <v>42027.902777777781</v>
      </c>
      <c r="I1081">
        <v>1.4178200000000001</v>
      </c>
      <c r="J1081" s="403">
        <v>42027.911111111112</v>
      </c>
      <c r="K1081">
        <v>1.41862</v>
      </c>
      <c r="L1081">
        <v>0</v>
      </c>
      <c r="M1081">
        <v>8</v>
      </c>
      <c r="N1081">
        <v>0.55000000000000004</v>
      </c>
      <c r="O1081" s="589">
        <v>8.333333331393078E-3</v>
      </c>
    </row>
    <row r="1082" spans="1:15" x14ac:dyDescent="0.2">
      <c r="A1082" s="588">
        <v>1081</v>
      </c>
      <c r="B1082" s="588" t="s">
        <v>96</v>
      </c>
      <c r="C1082" s="588">
        <v>2</v>
      </c>
      <c r="D1082">
        <v>0.01</v>
      </c>
      <c r="E1082">
        <v>0.02</v>
      </c>
      <c r="F1082" s="403">
        <v>42027.923611111109</v>
      </c>
      <c r="G1082">
        <v>1.4180600000000001</v>
      </c>
      <c r="H1082" s="403">
        <v>42027.947916666664</v>
      </c>
      <c r="I1082">
        <v>1.4165399999999999</v>
      </c>
      <c r="J1082" s="403">
        <v>42027.959722222222</v>
      </c>
      <c r="K1082">
        <v>1.4180999999999999</v>
      </c>
      <c r="L1082">
        <v>15.200000000000728</v>
      </c>
      <c r="M1082">
        <v>15.600000000000364</v>
      </c>
      <c r="N1082">
        <v>1.0900000000000001</v>
      </c>
      <c r="O1082" s="589">
        <v>3.6111111112404615E-2</v>
      </c>
    </row>
    <row r="1083" spans="1:15" x14ac:dyDescent="0.2">
      <c r="A1083" s="588">
        <v>1082</v>
      </c>
      <c r="B1083" s="588" t="s">
        <v>96</v>
      </c>
      <c r="C1083" s="588">
        <v>1</v>
      </c>
      <c r="D1083">
        <v>0.01</v>
      </c>
      <c r="E1083">
        <v>0.01</v>
      </c>
      <c r="F1083" s="403">
        <v>42027.96597222222</v>
      </c>
      <c r="G1083">
        <v>1.4165700000000001</v>
      </c>
      <c r="H1083" s="403">
        <v>42027.96597222222</v>
      </c>
      <c r="I1083">
        <v>1.4165700000000001</v>
      </c>
      <c r="J1083" s="403">
        <v>42027.96875</v>
      </c>
      <c r="K1083">
        <v>1.41737</v>
      </c>
      <c r="L1083">
        <v>0</v>
      </c>
      <c r="M1083">
        <v>8</v>
      </c>
      <c r="N1083">
        <v>0.55000000000000004</v>
      </c>
      <c r="O1083" s="589">
        <v>2.7777777795563452E-3</v>
      </c>
    </row>
    <row r="1084" spans="1:15" x14ac:dyDescent="0.2">
      <c r="A1084" s="588">
        <v>1083</v>
      </c>
      <c r="B1084" s="588" t="s">
        <v>96</v>
      </c>
      <c r="C1084" s="588">
        <v>2</v>
      </c>
      <c r="D1084">
        <v>0.01</v>
      </c>
      <c r="E1084">
        <v>0.02</v>
      </c>
      <c r="F1084" s="403">
        <v>42030.041666666664</v>
      </c>
      <c r="G1084">
        <v>1.4131199999999999</v>
      </c>
      <c r="H1084" s="403">
        <v>42030.044444444444</v>
      </c>
      <c r="I1084">
        <v>1.4116200000000001</v>
      </c>
      <c r="J1084" s="403">
        <v>42030.047222222223</v>
      </c>
      <c r="K1084">
        <v>1.41317</v>
      </c>
      <c r="L1084">
        <v>14.999999999998181</v>
      </c>
      <c r="M1084">
        <v>15.5</v>
      </c>
      <c r="N1084">
        <v>1.1000000000000001</v>
      </c>
      <c r="O1084" s="589">
        <v>5.5555555591126904E-3</v>
      </c>
    </row>
    <row r="1085" spans="1:15" x14ac:dyDescent="0.2">
      <c r="A1085" s="588">
        <v>1084</v>
      </c>
      <c r="B1085" s="588" t="s">
        <v>96</v>
      </c>
      <c r="C1085" s="588">
        <v>1</v>
      </c>
      <c r="D1085">
        <v>0.01</v>
      </c>
      <c r="E1085">
        <v>0.01</v>
      </c>
      <c r="F1085" s="403">
        <v>42030.079861111109</v>
      </c>
      <c r="G1085">
        <v>1.4125300000000001</v>
      </c>
      <c r="H1085" s="403">
        <v>42030.079861111109</v>
      </c>
      <c r="I1085">
        <v>1.4125300000000001</v>
      </c>
      <c r="J1085" s="403">
        <v>42030.081250000003</v>
      </c>
      <c r="K1085">
        <v>1.41333</v>
      </c>
      <c r="L1085">
        <v>0</v>
      </c>
      <c r="M1085">
        <v>7.999999999998181</v>
      </c>
      <c r="N1085">
        <v>0.55000000000000004</v>
      </c>
      <c r="O1085" s="589">
        <v>1.3888888934161514E-3</v>
      </c>
    </row>
    <row r="1086" spans="1:15" x14ac:dyDescent="0.2">
      <c r="A1086" s="588">
        <v>1085</v>
      </c>
      <c r="B1086" s="588" t="s">
        <v>96</v>
      </c>
      <c r="C1086" s="588">
        <v>3</v>
      </c>
      <c r="D1086">
        <v>0.01</v>
      </c>
      <c r="E1086">
        <v>0.03</v>
      </c>
      <c r="F1086" s="403">
        <v>42030.960416666669</v>
      </c>
      <c r="G1086">
        <v>1.4210199999999999</v>
      </c>
      <c r="H1086" s="403">
        <v>42031.049305555556</v>
      </c>
      <c r="I1086">
        <v>1.41795</v>
      </c>
      <c r="J1086" s="403">
        <v>42031.103472222225</v>
      </c>
      <c r="K1086">
        <v>1.42028</v>
      </c>
      <c r="L1086">
        <v>30.699999999998909</v>
      </c>
      <c r="M1086">
        <v>23.299999999999272</v>
      </c>
      <c r="N1086">
        <v>1.4700000000000002</v>
      </c>
      <c r="O1086" s="589">
        <v>0.14305555555620231</v>
      </c>
    </row>
    <row r="1087" spans="1:15" x14ac:dyDescent="0.2">
      <c r="A1087" s="588">
        <v>1086</v>
      </c>
      <c r="B1087" s="588" t="s">
        <v>97</v>
      </c>
      <c r="C1087" s="588">
        <v>1</v>
      </c>
      <c r="D1087">
        <v>0.01</v>
      </c>
      <c r="E1087">
        <v>0.01</v>
      </c>
      <c r="F1087" s="403">
        <v>42031.887499999997</v>
      </c>
      <c r="G1087">
        <v>1.4339200000000001</v>
      </c>
      <c r="H1087" s="403">
        <v>42031.887499999997</v>
      </c>
      <c r="I1087">
        <v>1.4339200000000001</v>
      </c>
      <c r="J1087" s="403">
        <v>42031.893055555556</v>
      </c>
      <c r="K1087">
        <v>1.4331199999999999</v>
      </c>
      <c r="L1087">
        <v>0</v>
      </c>
      <c r="M1087">
        <v>8.000000000001819</v>
      </c>
      <c r="N1087">
        <v>0.55000000000000004</v>
      </c>
      <c r="O1087" s="589">
        <v>5.5555555591126904E-3</v>
      </c>
    </row>
    <row r="1088" spans="1:15" x14ac:dyDescent="0.2">
      <c r="A1088" s="588">
        <v>1087</v>
      </c>
      <c r="B1088" s="588" t="s">
        <v>96</v>
      </c>
      <c r="C1088" s="588">
        <v>2</v>
      </c>
      <c r="D1088">
        <v>0.01</v>
      </c>
      <c r="E1088">
        <v>0.02</v>
      </c>
      <c r="F1088" s="403">
        <v>42031.92291666667</v>
      </c>
      <c r="G1088">
        <v>1.43231</v>
      </c>
      <c r="H1088" s="403">
        <v>42031.923611111109</v>
      </c>
      <c r="I1088">
        <v>1.43075</v>
      </c>
      <c r="J1088" s="403">
        <v>42031.938888888886</v>
      </c>
      <c r="K1088">
        <v>1.4323300000000001</v>
      </c>
      <c r="L1088">
        <v>15.600000000000364</v>
      </c>
      <c r="M1088">
        <v>15.800000000001091</v>
      </c>
      <c r="N1088">
        <v>1.1000000000000001</v>
      </c>
      <c r="O1088" s="589">
        <v>1.597222221607808E-2</v>
      </c>
    </row>
    <row r="1089" spans="1:15" x14ac:dyDescent="0.2">
      <c r="A1089" s="588">
        <v>1088</v>
      </c>
      <c r="B1089" s="588" t="s">
        <v>96</v>
      </c>
      <c r="C1089" s="588">
        <v>1</v>
      </c>
      <c r="D1089">
        <v>0.01</v>
      </c>
      <c r="E1089">
        <v>0.01</v>
      </c>
      <c r="F1089" s="403">
        <v>42031.943749999999</v>
      </c>
      <c r="G1089">
        <v>1.43208</v>
      </c>
      <c r="H1089" s="403">
        <v>42031.943749999999</v>
      </c>
      <c r="I1089">
        <v>1.43208</v>
      </c>
      <c r="J1089" s="403">
        <v>42031.95416666667</v>
      </c>
      <c r="K1089">
        <v>1.4328799999999999</v>
      </c>
      <c r="L1089">
        <v>0</v>
      </c>
      <c r="M1089">
        <v>7.999999999998181</v>
      </c>
      <c r="N1089">
        <v>0.55000000000000004</v>
      </c>
      <c r="O1089" s="589">
        <v>1.0416666671517305E-2</v>
      </c>
    </row>
    <row r="1090" spans="1:15" x14ac:dyDescent="0.2">
      <c r="A1090" s="588">
        <v>1089</v>
      </c>
      <c r="B1090" s="588" t="s">
        <v>97</v>
      </c>
      <c r="C1090" s="588">
        <v>1</v>
      </c>
      <c r="D1090">
        <v>0.01</v>
      </c>
      <c r="E1090">
        <v>0.01</v>
      </c>
      <c r="F1090" s="403">
        <v>42032.052083333336</v>
      </c>
      <c r="G1090">
        <v>1.4348099999999999</v>
      </c>
      <c r="H1090" s="403">
        <v>42032.052083333336</v>
      </c>
      <c r="I1090">
        <v>1.4348099999999999</v>
      </c>
      <c r="J1090" s="403">
        <v>42032.054861111108</v>
      </c>
      <c r="K1090">
        <v>1.43401</v>
      </c>
      <c r="L1090">
        <v>0</v>
      </c>
      <c r="M1090">
        <v>7.999999999998181</v>
      </c>
      <c r="N1090">
        <v>0.55000000000000004</v>
      </c>
      <c r="O1090" s="589">
        <v>2.7777777722803876E-3</v>
      </c>
    </row>
    <row r="1091" spans="1:15" x14ac:dyDescent="0.2">
      <c r="A1091" s="588">
        <v>1090</v>
      </c>
      <c r="B1091" s="588" t="s">
        <v>97</v>
      </c>
      <c r="C1091" s="588">
        <v>2</v>
      </c>
      <c r="D1091">
        <v>0.01</v>
      </c>
      <c r="E1091">
        <v>0.02</v>
      </c>
      <c r="F1091" s="403">
        <v>42032.070833333331</v>
      </c>
      <c r="G1091">
        <v>1.43411</v>
      </c>
      <c r="H1091" s="403">
        <v>42032.083333333336</v>
      </c>
      <c r="I1091">
        <v>1.4356199999999999</v>
      </c>
      <c r="J1091" s="403">
        <v>42032.104166666664</v>
      </c>
      <c r="K1091">
        <v>1.43407</v>
      </c>
      <c r="L1091">
        <v>15.099999999998545</v>
      </c>
      <c r="M1091">
        <v>15.5</v>
      </c>
      <c r="N1091">
        <v>1.1000000000000001</v>
      </c>
      <c r="O1091" s="589">
        <v>3.3333333332848269E-2</v>
      </c>
    </row>
    <row r="1092" spans="1:15" x14ac:dyDescent="0.2">
      <c r="A1092" s="588">
        <v>1091</v>
      </c>
      <c r="B1092" s="588" t="s">
        <v>97</v>
      </c>
      <c r="C1092" s="588">
        <v>1</v>
      </c>
      <c r="D1092">
        <v>0.01</v>
      </c>
      <c r="E1092">
        <v>0.01</v>
      </c>
      <c r="F1092" s="403">
        <v>42032.965277777781</v>
      </c>
      <c r="G1092">
        <v>1.4285600000000001</v>
      </c>
      <c r="H1092" s="403">
        <v>42032.965277777781</v>
      </c>
      <c r="I1092">
        <v>1.4285600000000001</v>
      </c>
      <c r="J1092" s="403">
        <v>42032.965277777781</v>
      </c>
      <c r="K1092">
        <v>1.4277599999999999</v>
      </c>
      <c r="L1092">
        <v>0</v>
      </c>
      <c r="M1092">
        <v>8.000000000001819</v>
      </c>
      <c r="N1092">
        <v>0.55000000000000004</v>
      </c>
      <c r="O1092" s="589">
        <v>0</v>
      </c>
    </row>
    <row r="1093" spans="1:15" x14ac:dyDescent="0.2">
      <c r="A1093" s="588">
        <v>1092</v>
      </c>
      <c r="B1093" s="588" t="s">
        <v>97</v>
      </c>
      <c r="C1093" s="588">
        <v>3</v>
      </c>
      <c r="D1093">
        <v>0.01</v>
      </c>
      <c r="E1093">
        <v>0.03</v>
      </c>
      <c r="F1093" s="403">
        <v>42032.965277777781</v>
      </c>
      <c r="G1093">
        <v>1.4274199999999999</v>
      </c>
      <c r="H1093" s="403">
        <v>42032.989583333336</v>
      </c>
      <c r="I1093">
        <v>1.43045</v>
      </c>
      <c r="J1093" s="403">
        <v>42033.012499999997</v>
      </c>
      <c r="K1093">
        <v>1.42814</v>
      </c>
      <c r="L1093">
        <v>30.300000000001091</v>
      </c>
      <c r="M1093">
        <v>23.100000000000364</v>
      </c>
      <c r="N1093">
        <v>1.7699999999999998</v>
      </c>
      <c r="O1093" s="589">
        <v>4.722222221607808E-2</v>
      </c>
    </row>
    <row r="1094" spans="1:15" x14ac:dyDescent="0.2">
      <c r="A1094" s="588">
        <v>1093</v>
      </c>
      <c r="B1094" s="588" t="s">
        <v>97</v>
      </c>
      <c r="C1094" s="588">
        <v>1</v>
      </c>
      <c r="D1094">
        <v>0.01</v>
      </c>
      <c r="E1094">
        <v>0.01</v>
      </c>
      <c r="F1094" s="403">
        <v>42033.06527777778</v>
      </c>
      <c r="G1094">
        <v>1.43041</v>
      </c>
      <c r="H1094" s="403">
        <v>42033.06527777778</v>
      </c>
      <c r="I1094">
        <v>1.43041</v>
      </c>
      <c r="J1094" s="403">
        <v>42033.066666666666</v>
      </c>
      <c r="K1094">
        <v>1.42961</v>
      </c>
      <c r="L1094">
        <v>0</v>
      </c>
      <c r="M1094">
        <v>8</v>
      </c>
      <c r="N1094">
        <v>0.55000000000000004</v>
      </c>
      <c r="O1094" s="589">
        <v>1.3888888861401938E-3</v>
      </c>
    </row>
    <row r="1095" spans="1:15" x14ac:dyDescent="0.2">
      <c r="A1095" s="588">
        <v>1094</v>
      </c>
      <c r="B1095" s="588" t="s">
        <v>97</v>
      </c>
      <c r="C1095" s="588">
        <v>1</v>
      </c>
      <c r="D1095">
        <v>0.01</v>
      </c>
      <c r="E1095">
        <v>0.01</v>
      </c>
      <c r="F1095" s="403">
        <v>42033.070138888892</v>
      </c>
      <c r="G1095">
        <v>1.4292400000000001</v>
      </c>
      <c r="H1095" s="403">
        <v>42033.070138888892</v>
      </c>
      <c r="I1095">
        <v>1.4292400000000001</v>
      </c>
      <c r="J1095" s="403">
        <v>42033.077777777777</v>
      </c>
      <c r="K1095">
        <v>1.4284399999999999</v>
      </c>
      <c r="L1095">
        <v>0</v>
      </c>
      <c r="M1095">
        <v>8.000000000001819</v>
      </c>
      <c r="N1095">
        <v>0.55000000000000004</v>
      </c>
      <c r="O1095" s="589">
        <v>7.6388888846850023E-3</v>
      </c>
    </row>
    <row r="1096" spans="1:15" x14ac:dyDescent="0.2">
      <c r="A1096" s="588">
        <v>1095</v>
      </c>
      <c r="B1096" s="588" t="s">
        <v>97</v>
      </c>
      <c r="C1096" s="588">
        <v>1</v>
      </c>
      <c r="D1096">
        <v>0.01</v>
      </c>
      <c r="E1096">
        <v>0.01</v>
      </c>
      <c r="F1096" s="403">
        <v>42033.082638888889</v>
      </c>
      <c r="G1096">
        <v>1.4298999999999999</v>
      </c>
      <c r="H1096" s="403">
        <v>42033.082638888889</v>
      </c>
      <c r="I1096">
        <v>1.4298999999999999</v>
      </c>
      <c r="J1096" s="403">
        <v>42033.090277777781</v>
      </c>
      <c r="K1096">
        <v>1.4291</v>
      </c>
      <c r="L1096">
        <v>0</v>
      </c>
      <c r="M1096">
        <v>8</v>
      </c>
      <c r="N1096">
        <v>0.56000000000000005</v>
      </c>
      <c r="O1096" s="589">
        <v>7.6388888919609599E-3</v>
      </c>
    </row>
    <row r="1097" spans="1:15" x14ac:dyDescent="0.2">
      <c r="A1097" s="588">
        <v>1096</v>
      </c>
      <c r="B1097" s="588" t="s">
        <v>96</v>
      </c>
      <c r="C1097" s="588">
        <v>1</v>
      </c>
      <c r="D1097">
        <v>0.01</v>
      </c>
      <c r="E1097">
        <v>0.01</v>
      </c>
      <c r="F1097" s="403">
        <v>42033.90347222222</v>
      </c>
      <c r="G1097">
        <v>1.4581900000000001</v>
      </c>
      <c r="H1097" s="403">
        <v>42033.90347222222</v>
      </c>
      <c r="I1097">
        <v>1.4581900000000001</v>
      </c>
      <c r="J1097" s="403">
        <v>42033.909722222219</v>
      </c>
      <c r="K1097">
        <v>1.45899</v>
      </c>
      <c r="L1097">
        <v>0</v>
      </c>
      <c r="M1097">
        <v>7.999999999998181</v>
      </c>
      <c r="N1097">
        <v>0.55000000000000004</v>
      </c>
      <c r="O1097" s="589">
        <v>6.2499999985448085E-3</v>
      </c>
    </row>
    <row r="1098" spans="1:15" x14ac:dyDescent="0.2">
      <c r="A1098" s="588">
        <v>1097</v>
      </c>
      <c r="B1098" s="588" t="s">
        <v>96</v>
      </c>
      <c r="C1098" s="588">
        <v>2</v>
      </c>
      <c r="D1098">
        <v>0.01</v>
      </c>
      <c r="E1098">
        <v>0.02</v>
      </c>
      <c r="F1098" s="403">
        <v>42033.915972222225</v>
      </c>
      <c r="G1098">
        <v>1.45824</v>
      </c>
      <c r="H1098" s="403">
        <v>42033.93472222222</v>
      </c>
      <c r="I1098">
        <v>1.4566300000000001</v>
      </c>
      <c r="J1098" s="403">
        <v>42033.957638888889</v>
      </c>
      <c r="K1098">
        <v>1.45824</v>
      </c>
      <c r="L1098">
        <v>16.099999999998545</v>
      </c>
      <c r="M1098">
        <v>16.099999999998545</v>
      </c>
      <c r="N1098">
        <v>1.1100000000000001</v>
      </c>
      <c r="O1098" s="589">
        <v>4.1666666664241347E-2</v>
      </c>
    </row>
    <row r="1099" spans="1:15" x14ac:dyDescent="0.2">
      <c r="A1099" s="588">
        <v>1098</v>
      </c>
      <c r="B1099" s="588" t="s">
        <v>96</v>
      </c>
      <c r="C1099" s="588">
        <v>1</v>
      </c>
      <c r="D1099">
        <v>0.01</v>
      </c>
      <c r="E1099">
        <v>0.01</v>
      </c>
      <c r="F1099" s="403">
        <v>42033.974999999999</v>
      </c>
      <c r="G1099">
        <v>1.45834</v>
      </c>
      <c r="H1099" s="403">
        <v>42033.974999999999</v>
      </c>
      <c r="I1099">
        <v>1.45834</v>
      </c>
      <c r="J1099" s="403">
        <v>42033.980555555558</v>
      </c>
      <c r="K1099">
        <v>1.4591400000000001</v>
      </c>
      <c r="L1099">
        <v>0</v>
      </c>
      <c r="M1099">
        <v>8.000000000001819</v>
      </c>
      <c r="N1099">
        <v>0.55000000000000004</v>
      </c>
      <c r="O1099" s="589">
        <v>5.5555555591126904E-3</v>
      </c>
    </row>
    <row r="1100" spans="1:15" x14ac:dyDescent="0.2">
      <c r="A1100" s="588">
        <v>1099</v>
      </c>
      <c r="B1100" s="588" t="s">
        <v>96</v>
      </c>
      <c r="C1100" s="588">
        <v>2</v>
      </c>
      <c r="D1100">
        <v>0.01</v>
      </c>
      <c r="E1100">
        <v>0.02</v>
      </c>
      <c r="F1100" s="403">
        <v>42034.052777777775</v>
      </c>
      <c r="G1100">
        <v>1.4564600000000001</v>
      </c>
      <c r="H1100" s="403">
        <v>42034.061111111114</v>
      </c>
      <c r="I1100">
        <v>1.45496</v>
      </c>
      <c r="J1100" s="403">
        <v>42034.079861111109</v>
      </c>
      <c r="K1100">
        <v>1.45651</v>
      </c>
      <c r="L1100">
        <v>15</v>
      </c>
      <c r="M1100">
        <v>15.5</v>
      </c>
      <c r="N1100">
        <v>1.1100000000000001</v>
      </c>
      <c r="O1100" s="589">
        <v>2.7083333334303461E-2</v>
      </c>
    </row>
    <row r="1101" spans="1:15" x14ac:dyDescent="0.2">
      <c r="A1101" s="588">
        <v>1100</v>
      </c>
      <c r="B1101" s="588" t="s">
        <v>96</v>
      </c>
      <c r="C1101" s="588">
        <v>2</v>
      </c>
      <c r="D1101">
        <v>0.01</v>
      </c>
      <c r="E1101">
        <v>0.02</v>
      </c>
      <c r="F1101" s="403">
        <v>42034.893055555556</v>
      </c>
      <c r="G1101">
        <v>1.45235</v>
      </c>
      <c r="H1101" s="403">
        <v>42034.920138888891</v>
      </c>
      <c r="I1101">
        <v>1.4508300000000001</v>
      </c>
      <c r="J1101" s="403">
        <v>42034.945833333331</v>
      </c>
      <c r="K1101">
        <v>1.4523900000000001</v>
      </c>
      <c r="L1101">
        <v>15.199999999998909</v>
      </c>
      <c r="M1101">
        <v>15.600000000000364</v>
      </c>
      <c r="N1101">
        <v>1.1100000000000001</v>
      </c>
      <c r="O1101" s="589">
        <v>5.2777777775190771E-2</v>
      </c>
    </row>
    <row r="1102" spans="1:15" x14ac:dyDescent="0.2">
      <c r="A1102" s="588">
        <v>1101</v>
      </c>
      <c r="B1102" s="588" t="s">
        <v>96</v>
      </c>
      <c r="C1102" s="588">
        <v>3</v>
      </c>
      <c r="D1102">
        <v>0.01</v>
      </c>
      <c r="E1102">
        <v>0.03</v>
      </c>
      <c r="F1102" s="403">
        <v>42037.060416666667</v>
      </c>
      <c r="G1102">
        <v>1.4556500000000001</v>
      </c>
      <c r="H1102" s="403">
        <v>42037.09652777778</v>
      </c>
      <c r="I1102">
        <v>1.45259</v>
      </c>
      <c r="J1102" s="403">
        <v>42037.179166666669</v>
      </c>
      <c r="K1102">
        <v>1.4549099999999999</v>
      </c>
      <c r="L1102">
        <v>30.600000000002183</v>
      </c>
      <c r="M1102">
        <v>23.199999999998909</v>
      </c>
      <c r="N1102">
        <v>1.6500000000000001</v>
      </c>
      <c r="O1102" s="589">
        <v>0.11875000000145519</v>
      </c>
    </row>
    <row r="1103" spans="1:15" x14ac:dyDescent="0.2">
      <c r="A1103" s="588">
        <v>1102</v>
      </c>
      <c r="B1103" s="588" t="s">
        <v>97</v>
      </c>
      <c r="C1103" s="588">
        <v>3</v>
      </c>
      <c r="D1103">
        <v>0.01</v>
      </c>
      <c r="E1103">
        <v>0.03</v>
      </c>
      <c r="F1103" s="403">
        <v>42037.88958333333</v>
      </c>
      <c r="G1103">
        <v>1.45116</v>
      </c>
      <c r="H1103" s="403">
        <v>42037.909722222219</v>
      </c>
      <c r="I1103">
        <v>1.45438</v>
      </c>
      <c r="J1103" s="403">
        <v>42038.149305555555</v>
      </c>
      <c r="K1103">
        <v>1.45194</v>
      </c>
      <c r="L1103">
        <v>32.199999999998909</v>
      </c>
      <c r="M1103">
        <v>24.399999999999636</v>
      </c>
      <c r="N1103">
        <v>1.69</v>
      </c>
      <c r="O1103" s="589">
        <v>0.25972222222480923</v>
      </c>
    </row>
    <row r="1104" spans="1:15" x14ac:dyDescent="0.2">
      <c r="A1104" s="588">
        <v>1103</v>
      </c>
      <c r="B1104" s="588" t="s">
        <v>96</v>
      </c>
      <c r="C1104" s="588">
        <v>1</v>
      </c>
      <c r="D1104">
        <v>0.01</v>
      </c>
      <c r="E1104">
        <v>0.01</v>
      </c>
      <c r="F1104" s="403">
        <v>42038.927083333336</v>
      </c>
      <c r="G1104">
        <v>1.47062</v>
      </c>
      <c r="H1104" s="403">
        <v>42038.927083333336</v>
      </c>
      <c r="I1104">
        <v>1.47062</v>
      </c>
      <c r="J1104" s="403">
        <v>42038.927083333336</v>
      </c>
      <c r="K1104">
        <v>1.47142</v>
      </c>
      <c r="L1104">
        <v>0</v>
      </c>
      <c r="M1104">
        <v>7.999999999998181</v>
      </c>
      <c r="N1104">
        <v>0.55000000000000004</v>
      </c>
      <c r="O1104" s="589">
        <v>0</v>
      </c>
    </row>
    <row r="1105" spans="1:15" x14ac:dyDescent="0.2">
      <c r="A1105" s="588">
        <v>1104</v>
      </c>
      <c r="B1105" s="588" t="s">
        <v>96</v>
      </c>
      <c r="C1105" s="588">
        <v>1</v>
      </c>
      <c r="D1105">
        <v>0.01</v>
      </c>
      <c r="E1105">
        <v>0.01</v>
      </c>
      <c r="F1105" s="403">
        <v>42038.927083333336</v>
      </c>
      <c r="G1105">
        <v>1.4716199999999999</v>
      </c>
      <c r="H1105" s="403">
        <v>42038.927083333336</v>
      </c>
      <c r="I1105">
        <v>1.4716199999999999</v>
      </c>
      <c r="J1105" s="403">
        <v>42038.942361111112</v>
      </c>
      <c r="K1105">
        <v>1.4724200000000001</v>
      </c>
      <c r="L1105">
        <v>0</v>
      </c>
      <c r="M1105">
        <v>8.000000000001819</v>
      </c>
      <c r="N1105">
        <v>0.55000000000000004</v>
      </c>
      <c r="O1105" s="589">
        <v>1.5277777776645962E-2</v>
      </c>
    </row>
    <row r="1106" spans="1:15" x14ac:dyDescent="0.2">
      <c r="A1106" s="588">
        <v>1105</v>
      </c>
      <c r="B1106" s="588" t="s">
        <v>96</v>
      </c>
      <c r="C1106" s="588">
        <v>2</v>
      </c>
      <c r="D1106">
        <v>0.01</v>
      </c>
      <c r="E1106">
        <v>0.02</v>
      </c>
      <c r="F1106" s="403">
        <v>42038.945138888892</v>
      </c>
      <c r="G1106">
        <v>1.47193</v>
      </c>
      <c r="H1106" s="403">
        <v>42038.95</v>
      </c>
      <c r="I1106">
        <v>1.4703900000000001</v>
      </c>
      <c r="J1106" s="403">
        <v>42038.958333333336</v>
      </c>
      <c r="K1106">
        <v>1.4719599999999999</v>
      </c>
      <c r="L1106">
        <v>15.399999999997817</v>
      </c>
      <c r="M1106">
        <v>15.69999999999709</v>
      </c>
      <c r="N1106">
        <v>1.1100000000000001</v>
      </c>
      <c r="O1106" s="589">
        <v>1.3194444443797693E-2</v>
      </c>
    </row>
    <row r="1107" spans="1:15" x14ac:dyDescent="0.2">
      <c r="A1107" s="588">
        <v>1106</v>
      </c>
      <c r="B1107" s="588" t="s">
        <v>97</v>
      </c>
      <c r="C1107" s="588">
        <v>1</v>
      </c>
      <c r="D1107">
        <v>0.01</v>
      </c>
      <c r="E1107">
        <v>0.01</v>
      </c>
      <c r="F1107" s="403">
        <v>42038.973611111112</v>
      </c>
      <c r="G1107">
        <v>1.4729099999999999</v>
      </c>
      <c r="H1107" s="403">
        <v>42038.973611111112</v>
      </c>
      <c r="I1107">
        <v>1.4729099999999999</v>
      </c>
      <c r="J1107" s="403">
        <v>42038.982638888891</v>
      </c>
      <c r="K1107">
        <v>1.47211</v>
      </c>
      <c r="L1107">
        <v>0</v>
      </c>
      <c r="M1107">
        <v>7.999999999998181</v>
      </c>
      <c r="N1107">
        <v>0.55000000000000004</v>
      </c>
      <c r="O1107" s="589">
        <v>9.0277777781011537E-3</v>
      </c>
    </row>
    <row r="1108" spans="1:15" x14ac:dyDescent="0.2">
      <c r="A1108" s="588">
        <v>1107</v>
      </c>
      <c r="B1108" s="588" t="s">
        <v>97</v>
      </c>
      <c r="C1108" s="588">
        <v>2</v>
      </c>
      <c r="D1108">
        <v>0.01</v>
      </c>
      <c r="E1108">
        <v>0.02</v>
      </c>
      <c r="F1108" s="403">
        <v>42039.027083333334</v>
      </c>
      <c r="G1108">
        <v>1.4741</v>
      </c>
      <c r="H1108" s="403">
        <v>42039.040277777778</v>
      </c>
      <c r="I1108">
        <v>1.4756400000000001</v>
      </c>
      <c r="J1108" s="403">
        <v>42039.048611111109</v>
      </c>
      <c r="K1108">
        <v>1.47407</v>
      </c>
      <c r="L1108">
        <v>15.400000000001455</v>
      </c>
      <c r="M1108">
        <v>15.700000000000728</v>
      </c>
      <c r="N1108">
        <v>1.1000000000000001</v>
      </c>
      <c r="O1108" s="589">
        <v>2.1527777775190771E-2</v>
      </c>
    </row>
    <row r="1109" spans="1:15" x14ac:dyDescent="0.2">
      <c r="A1109" s="588">
        <v>1108</v>
      </c>
      <c r="B1109" s="588" t="s">
        <v>97</v>
      </c>
      <c r="C1109" s="588">
        <v>1</v>
      </c>
      <c r="D1109">
        <v>0.01</v>
      </c>
      <c r="E1109">
        <v>0.01</v>
      </c>
      <c r="F1109" s="403">
        <v>42039.067361111112</v>
      </c>
      <c r="G1109">
        <v>1.4739800000000001</v>
      </c>
      <c r="H1109" s="403">
        <v>42039.067361111112</v>
      </c>
      <c r="I1109">
        <v>1.4739800000000001</v>
      </c>
      <c r="J1109" s="403">
        <v>42039.069444444445</v>
      </c>
      <c r="K1109">
        <v>1.4731799999999999</v>
      </c>
      <c r="L1109">
        <v>0</v>
      </c>
      <c r="M1109">
        <v>8.000000000001819</v>
      </c>
      <c r="N1109">
        <v>0.55000000000000004</v>
      </c>
      <c r="O1109" s="589">
        <v>2.0833333328482695E-3</v>
      </c>
    </row>
    <row r="1110" spans="1:15" x14ac:dyDescent="0.2">
      <c r="A1110" s="588">
        <v>1109</v>
      </c>
      <c r="B1110" s="588" t="s">
        <v>96</v>
      </c>
      <c r="C1110" s="588">
        <v>7</v>
      </c>
      <c r="D1110">
        <v>0.03</v>
      </c>
      <c r="E1110">
        <v>0.11</v>
      </c>
      <c r="F1110" s="403">
        <v>42039.890277777777</v>
      </c>
      <c r="G1110">
        <v>1.4713400000000001</v>
      </c>
      <c r="H1110" s="403">
        <v>42040.074305555558</v>
      </c>
      <c r="I1110">
        <v>1.45628</v>
      </c>
      <c r="J1110" s="403">
        <v>42040.114583333336</v>
      </c>
      <c r="K1110">
        <v>1.46384</v>
      </c>
      <c r="L1110">
        <v>150.60000000000036</v>
      </c>
      <c r="M1110">
        <v>75.599999999998545</v>
      </c>
      <c r="N1110">
        <v>6.879999999999999</v>
      </c>
      <c r="O1110" s="589">
        <v>0.22430555555911269</v>
      </c>
    </row>
    <row r="1111" spans="1:15" x14ac:dyDescent="0.2">
      <c r="A1111" s="588">
        <v>1110</v>
      </c>
      <c r="B1111" s="588" t="s">
        <v>97</v>
      </c>
      <c r="C1111" s="588">
        <v>1</v>
      </c>
      <c r="D1111">
        <v>0.01</v>
      </c>
      <c r="E1111">
        <v>0.01</v>
      </c>
      <c r="F1111" s="403">
        <v>42040.879166666666</v>
      </c>
      <c r="G1111">
        <v>1.4700500000000001</v>
      </c>
      <c r="H1111" s="403">
        <v>42040.879166666666</v>
      </c>
      <c r="I1111">
        <v>1.4700500000000001</v>
      </c>
      <c r="J1111" s="403">
        <v>42040.887499999997</v>
      </c>
      <c r="K1111">
        <v>1.4692499999999999</v>
      </c>
      <c r="L1111">
        <v>0</v>
      </c>
      <c r="M1111">
        <v>8</v>
      </c>
      <c r="N1111">
        <v>0.55000000000000004</v>
      </c>
      <c r="O1111" s="589">
        <v>8.333333331393078E-3</v>
      </c>
    </row>
    <row r="1112" spans="1:15" x14ac:dyDescent="0.2">
      <c r="A1112" s="588">
        <v>1111</v>
      </c>
      <c r="B1112" s="588" t="s">
        <v>97</v>
      </c>
      <c r="C1112" s="588">
        <v>2</v>
      </c>
      <c r="D1112">
        <v>0.01</v>
      </c>
      <c r="E1112">
        <v>0.02</v>
      </c>
      <c r="F1112" s="403">
        <v>42040.972916666666</v>
      </c>
      <c r="G1112">
        <v>1.47082</v>
      </c>
      <c r="H1112" s="403">
        <v>42040.990972222222</v>
      </c>
      <c r="I1112">
        <v>1.47234</v>
      </c>
      <c r="J1112" s="403">
        <v>42041.030555555553</v>
      </c>
      <c r="K1112">
        <v>1.47078</v>
      </c>
      <c r="L1112">
        <v>15.199999999998909</v>
      </c>
      <c r="M1112">
        <v>15.600000000000364</v>
      </c>
      <c r="N1112">
        <v>1.1100000000000001</v>
      </c>
      <c r="O1112" s="589">
        <v>5.7638888887595385E-2</v>
      </c>
    </row>
    <row r="1113" spans="1:15" x14ac:dyDescent="0.2">
      <c r="A1113" s="588">
        <v>1112</v>
      </c>
      <c r="B1113" s="588" t="s">
        <v>96</v>
      </c>
      <c r="C1113" s="588">
        <v>1</v>
      </c>
      <c r="D1113">
        <v>0.01</v>
      </c>
      <c r="E1113">
        <v>0.01</v>
      </c>
      <c r="F1113" s="403">
        <v>42041.895833333336</v>
      </c>
      <c r="G1113">
        <v>1.45224</v>
      </c>
      <c r="H1113" s="403">
        <v>42041.895833333336</v>
      </c>
      <c r="I1113">
        <v>1.45224</v>
      </c>
      <c r="J1113" s="403">
        <v>42041.918055555558</v>
      </c>
      <c r="K1113">
        <v>1.4530400000000001</v>
      </c>
      <c r="L1113">
        <v>0</v>
      </c>
      <c r="M1113">
        <v>8.000000000001819</v>
      </c>
      <c r="N1113">
        <v>0.55000000000000004</v>
      </c>
      <c r="O1113" s="589">
        <v>2.2222222221898846E-2</v>
      </c>
    </row>
    <row r="1114" spans="1:15" x14ac:dyDescent="0.2">
      <c r="A1114" s="588">
        <v>1113</v>
      </c>
      <c r="B1114" s="588" t="s">
        <v>96</v>
      </c>
      <c r="C1114" s="588">
        <v>1</v>
      </c>
      <c r="D1114">
        <v>0.01</v>
      </c>
      <c r="E1114">
        <v>0.01</v>
      </c>
      <c r="F1114" s="403">
        <v>42041.926388888889</v>
      </c>
      <c r="G1114">
        <v>1.4517599999999999</v>
      </c>
      <c r="H1114" s="403">
        <v>42041.926388888889</v>
      </c>
      <c r="I1114">
        <v>1.4517599999999999</v>
      </c>
      <c r="J1114" s="403">
        <v>42041.927083333336</v>
      </c>
      <c r="K1114">
        <v>1.4525600000000001</v>
      </c>
      <c r="L1114">
        <v>0</v>
      </c>
      <c r="M1114">
        <v>8.000000000001819</v>
      </c>
      <c r="N1114">
        <v>0.55000000000000004</v>
      </c>
      <c r="O1114" s="589">
        <v>6.944444467080757E-4</v>
      </c>
    </row>
    <row r="1115" spans="1:15" x14ac:dyDescent="0.2">
      <c r="A1115" s="588">
        <v>1114</v>
      </c>
      <c r="B1115" s="588" t="s">
        <v>96</v>
      </c>
      <c r="C1115" s="588">
        <v>1</v>
      </c>
      <c r="D1115">
        <v>0.01</v>
      </c>
      <c r="E1115">
        <v>0.01</v>
      </c>
      <c r="F1115" s="403">
        <v>42041.955555555556</v>
      </c>
      <c r="G1115">
        <v>1.45122</v>
      </c>
      <c r="H1115" s="403">
        <v>42041.955555555556</v>
      </c>
      <c r="I1115">
        <v>1.45122</v>
      </c>
      <c r="J1115" s="403">
        <v>42044</v>
      </c>
      <c r="K1115">
        <v>1.4520200000000001</v>
      </c>
      <c r="L1115">
        <v>0</v>
      </c>
      <c r="M1115">
        <v>8.000000000001819</v>
      </c>
      <c r="N1115">
        <v>0.46</v>
      </c>
      <c r="O1115" s="589">
        <v>4.4444444443797693E-2</v>
      </c>
    </row>
    <row r="1116" spans="1:15" x14ac:dyDescent="0.2">
      <c r="A1116" s="588">
        <v>1115</v>
      </c>
      <c r="B1116" s="588" t="s">
        <v>97</v>
      </c>
      <c r="C1116" s="588">
        <v>3</v>
      </c>
      <c r="D1116">
        <v>0.01</v>
      </c>
      <c r="E1116">
        <v>0.03</v>
      </c>
      <c r="F1116" s="403">
        <v>42044.052777777775</v>
      </c>
      <c r="G1116">
        <v>1.4560299999999999</v>
      </c>
      <c r="H1116" s="403">
        <v>42044.115277777775</v>
      </c>
      <c r="I1116">
        <v>1.45905</v>
      </c>
      <c r="J1116" s="403">
        <v>42044.450694444444</v>
      </c>
      <c r="K1116">
        <v>1.4567399999999999</v>
      </c>
      <c r="L1116">
        <v>30.200000000000728</v>
      </c>
      <c r="M1116">
        <v>23.100000000000364</v>
      </c>
      <c r="N1116">
        <v>1.6700000000000002</v>
      </c>
      <c r="O1116" s="589">
        <v>0.39791666666860692</v>
      </c>
    </row>
    <row r="1117" spans="1:15" x14ac:dyDescent="0.2">
      <c r="A1117" s="588">
        <v>1116</v>
      </c>
      <c r="B1117" s="588" t="s">
        <v>97</v>
      </c>
      <c r="C1117" s="588">
        <v>1</v>
      </c>
      <c r="D1117">
        <v>0.01</v>
      </c>
      <c r="E1117">
        <v>0.01</v>
      </c>
      <c r="F1117" s="403">
        <v>42044.906944444447</v>
      </c>
      <c r="G1117">
        <v>1.45072</v>
      </c>
      <c r="H1117" s="403">
        <v>42044.906944444447</v>
      </c>
      <c r="I1117">
        <v>1.45072</v>
      </c>
      <c r="J1117" s="403">
        <v>42044.911111111112</v>
      </c>
      <c r="K1117">
        <v>1.4499200000000001</v>
      </c>
      <c r="L1117">
        <v>0</v>
      </c>
      <c r="M1117">
        <v>8</v>
      </c>
      <c r="N1117">
        <v>0.56000000000000005</v>
      </c>
      <c r="O1117" s="589">
        <v>4.166666665696539E-3</v>
      </c>
    </row>
    <row r="1118" spans="1:15" x14ac:dyDescent="0.2">
      <c r="A1118" s="588">
        <v>1117</v>
      </c>
      <c r="B1118" s="588" t="s">
        <v>97</v>
      </c>
      <c r="C1118" s="588">
        <v>1</v>
      </c>
      <c r="D1118">
        <v>0.01</v>
      </c>
      <c r="E1118">
        <v>0.01</v>
      </c>
      <c r="F1118" s="403">
        <v>42044.915277777778</v>
      </c>
      <c r="G1118">
        <v>1.4507099999999999</v>
      </c>
      <c r="H1118" s="403">
        <v>42044.915277777778</v>
      </c>
      <c r="I1118">
        <v>1.4507099999999999</v>
      </c>
      <c r="J1118" s="403">
        <v>42044.929861111108</v>
      </c>
      <c r="K1118">
        <v>1.44991</v>
      </c>
      <c r="L1118">
        <v>0</v>
      </c>
      <c r="M1118">
        <v>7.999999999998181</v>
      </c>
      <c r="N1118">
        <v>0.55000000000000004</v>
      </c>
      <c r="O1118" s="589">
        <v>1.4583333329937886E-2</v>
      </c>
    </row>
    <row r="1119" spans="1:15" x14ac:dyDescent="0.2">
      <c r="A1119" s="588">
        <v>1118</v>
      </c>
      <c r="B1119" s="588" t="s">
        <v>97</v>
      </c>
      <c r="C1119" s="588">
        <v>1</v>
      </c>
      <c r="D1119">
        <v>0.01</v>
      </c>
      <c r="E1119">
        <v>0.01</v>
      </c>
      <c r="F1119" s="403">
        <v>42045.884027777778</v>
      </c>
      <c r="G1119">
        <v>1.4577199999999999</v>
      </c>
      <c r="H1119" s="403">
        <v>42045.884027777778</v>
      </c>
      <c r="I1119">
        <v>1.4577199999999999</v>
      </c>
      <c r="J1119" s="403">
        <v>42045.9</v>
      </c>
      <c r="K1119">
        <v>1.45692</v>
      </c>
      <c r="L1119">
        <v>0</v>
      </c>
      <c r="M1119">
        <v>7.999999999998181</v>
      </c>
      <c r="N1119">
        <v>0.55000000000000004</v>
      </c>
      <c r="O1119" s="589">
        <v>1.5972222223354038E-2</v>
      </c>
    </row>
    <row r="1120" spans="1:15" x14ac:dyDescent="0.2">
      <c r="A1120" s="588">
        <v>1119</v>
      </c>
      <c r="B1120" s="588" t="s">
        <v>96</v>
      </c>
      <c r="C1120" s="588">
        <v>1</v>
      </c>
      <c r="D1120">
        <v>0.01</v>
      </c>
      <c r="E1120">
        <v>0.01</v>
      </c>
      <c r="F1120" s="403">
        <v>42046.074999999997</v>
      </c>
      <c r="G1120">
        <v>1.4545600000000001</v>
      </c>
      <c r="H1120" s="403">
        <v>42046.074999999997</v>
      </c>
      <c r="I1120">
        <v>1.4545600000000001</v>
      </c>
      <c r="J1120" s="403">
        <v>42046.09097222222</v>
      </c>
      <c r="K1120">
        <v>1.45536</v>
      </c>
      <c r="L1120">
        <v>0</v>
      </c>
      <c r="M1120">
        <v>8</v>
      </c>
      <c r="N1120">
        <v>0.56000000000000005</v>
      </c>
      <c r="O1120" s="589">
        <v>1.5972222223354038E-2</v>
      </c>
    </row>
    <row r="1121" spans="1:15" x14ac:dyDescent="0.2">
      <c r="A1121" s="588">
        <v>1120</v>
      </c>
      <c r="B1121" s="588" t="s">
        <v>97</v>
      </c>
      <c r="C1121" s="588">
        <v>1</v>
      </c>
      <c r="D1121">
        <v>0.01</v>
      </c>
      <c r="E1121">
        <v>0.01</v>
      </c>
      <c r="F1121" s="403">
        <v>42046.932638888888</v>
      </c>
      <c r="G1121">
        <v>1.4662299999999999</v>
      </c>
      <c r="H1121" s="403">
        <v>42046.932638888888</v>
      </c>
      <c r="I1121">
        <v>1.4662299999999999</v>
      </c>
      <c r="J1121" s="403">
        <v>42046.934027777781</v>
      </c>
      <c r="K1121">
        <v>1.46543</v>
      </c>
      <c r="L1121">
        <v>0</v>
      </c>
      <c r="M1121">
        <v>8</v>
      </c>
      <c r="N1121">
        <v>0.56000000000000005</v>
      </c>
      <c r="O1121" s="589">
        <v>1.3888888934161514E-3</v>
      </c>
    </row>
    <row r="1122" spans="1:15" x14ac:dyDescent="0.2">
      <c r="A1122" s="588">
        <v>1121</v>
      </c>
      <c r="B1122" s="588" t="s">
        <v>97</v>
      </c>
      <c r="C1122" s="588">
        <v>1</v>
      </c>
      <c r="D1122">
        <v>0.01</v>
      </c>
      <c r="E1122">
        <v>0.01</v>
      </c>
      <c r="F1122" s="403">
        <v>42046.957638888889</v>
      </c>
      <c r="G1122">
        <v>1.46526</v>
      </c>
      <c r="H1122" s="403">
        <v>42046.957638888889</v>
      </c>
      <c r="I1122">
        <v>1.46526</v>
      </c>
      <c r="J1122" s="403">
        <v>42046.96597222222</v>
      </c>
      <c r="K1122">
        <v>1.4644600000000001</v>
      </c>
      <c r="L1122">
        <v>0</v>
      </c>
      <c r="M1122">
        <v>8</v>
      </c>
      <c r="N1122">
        <v>0.55000000000000004</v>
      </c>
      <c r="O1122" s="589">
        <v>8.333333331393078E-3</v>
      </c>
    </row>
    <row r="1123" spans="1:15" x14ac:dyDescent="0.2">
      <c r="A1123" s="588">
        <v>1122</v>
      </c>
      <c r="B1123" s="588" t="s">
        <v>96</v>
      </c>
      <c r="C1123" s="588">
        <v>1</v>
      </c>
      <c r="D1123">
        <v>0.01</v>
      </c>
      <c r="E1123">
        <v>0.01</v>
      </c>
      <c r="F1123" s="403">
        <v>42047.052083333336</v>
      </c>
      <c r="G1123">
        <v>1.46584</v>
      </c>
      <c r="H1123" s="403">
        <v>42047.052083333336</v>
      </c>
      <c r="I1123">
        <v>1.46584</v>
      </c>
      <c r="J1123" s="403">
        <v>42047.052777777775</v>
      </c>
      <c r="K1123">
        <v>1.4666399999999999</v>
      </c>
      <c r="L1123">
        <v>0</v>
      </c>
      <c r="M1123">
        <v>8</v>
      </c>
      <c r="N1123">
        <v>0.55000000000000004</v>
      </c>
      <c r="O1123" s="589">
        <v>6.9444443943211809E-4</v>
      </c>
    </row>
    <row r="1124" spans="1:15" x14ac:dyDescent="0.2">
      <c r="A1124" s="588">
        <v>1123</v>
      </c>
      <c r="B1124" s="588" t="s">
        <v>96</v>
      </c>
      <c r="C1124" s="588">
        <v>1</v>
      </c>
      <c r="D1124">
        <v>0.01</v>
      </c>
      <c r="E1124">
        <v>0.01</v>
      </c>
      <c r="F1124" s="403">
        <v>42047.059027777781</v>
      </c>
      <c r="G1124">
        <v>1.4653700000000001</v>
      </c>
      <c r="H1124" s="403">
        <v>42047.059027777781</v>
      </c>
      <c r="I1124">
        <v>1.4653700000000001</v>
      </c>
      <c r="J1124" s="403">
        <v>42047.066666666666</v>
      </c>
      <c r="K1124">
        <v>1.46617</v>
      </c>
      <c r="L1124">
        <v>0</v>
      </c>
      <c r="M1124">
        <v>7.999999999998181</v>
      </c>
      <c r="N1124">
        <v>0.55000000000000004</v>
      </c>
      <c r="O1124" s="589">
        <v>7.6388888846850023E-3</v>
      </c>
    </row>
    <row r="1125" spans="1:15" x14ac:dyDescent="0.2">
      <c r="A1125" s="588">
        <v>1124</v>
      </c>
      <c r="B1125" s="588" t="s">
        <v>97</v>
      </c>
      <c r="C1125" s="588">
        <v>1</v>
      </c>
      <c r="D1125">
        <v>0.01</v>
      </c>
      <c r="E1125">
        <v>0.01</v>
      </c>
      <c r="F1125" s="403">
        <v>42047.878472222219</v>
      </c>
      <c r="G1125">
        <v>1.47268</v>
      </c>
      <c r="H1125" s="403">
        <v>42047.878472222219</v>
      </c>
      <c r="I1125">
        <v>1.47268</v>
      </c>
      <c r="J1125" s="403">
        <v>42047.884722222225</v>
      </c>
      <c r="K1125">
        <v>1.4718800000000001</v>
      </c>
      <c r="L1125">
        <v>0</v>
      </c>
      <c r="M1125">
        <v>7.999999999998181</v>
      </c>
      <c r="N1125">
        <v>0.56000000000000005</v>
      </c>
      <c r="O1125" s="589">
        <v>6.2500000058207661E-3</v>
      </c>
    </row>
    <row r="1126" spans="1:15" x14ac:dyDescent="0.2">
      <c r="A1126" s="588">
        <v>1125</v>
      </c>
      <c r="B1126" s="588" t="s">
        <v>97</v>
      </c>
      <c r="C1126" s="588">
        <v>1</v>
      </c>
      <c r="D1126">
        <v>0.01</v>
      </c>
      <c r="E1126">
        <v>0.01</v>
      </c>
      <c r="F1126" s="403">
        <v>42047.887499999997</v>
      </c>
      <c r="G1126">
        <v>1.47255</v>
      </c>
      <c r="H1126" s="403">
        <v>42047.887499999997</v>
      </c>
      <c r="I1126">
        <v>1.47255</v>
      </c>
      <c r="J1126" s="403">
        <v>42047.900694444441</v>
      </c>
      <c r="K1126">
        <v>1.4717499999999999</v>
      </c>
      <c r="L1126">
        <v>0</v>
      </c>
      <c r="M1126">
        <v>8.000000000001819</v>
      </c>
      <c r="N1126">
        <v>0.55000000000000004</v>
      </c>
      <c r="O1126" s="589">
        <v>1.3194444443797693E-2</v>
      </c>
    </row>
    <row r="1127" spans="1:15" x14ac:dyDescent="0.2">
      <c r="A1127" s="588">
        <v>1126</v>
      </c>
      <c r="B1127" s="588" t="s">
        <v>97</v>
      </c>
      <c r="C1127" s="588">
        <v>3</v>
      </c>
      <c r="D1127">
        <v>0.01</v>
      </c>
      <c r="E1127">
        <v>0.03</v>
      </c>
      <c r="F1127" s="403">
        <v>42047.915972222225</v>
      </c>
      <c r="G1127">
        <v>1.47244</v>
      </c>
      <c r="H1127" s="403">
        <v>42048.021527777775</v>
      </c>
      <c r="I1127">
        <v>1.47549</v>
      </c>
      <c r="J1127" s="403">
        <v>42048.043749999997</v>
      </c>
      <c r="K1127">
        <v>1.47316</v>
      </c>
      <c r="L1127">
        <v>30.5</v>
      </c>
      <c r="M1127">
        <v>23.299999999999272</v>
      </c>
      <c r="N1127">
        <v>1.6700000000000002</v>
      </c>
      <c r="O1127" s="589">
        <v>0.12777777777228039</v>
      </c>
    </row>
    <row r="1128" spans="1:15" x14ac:dyDescent="0.2">
      <c r="A1128" s="588">
        <v>1127</v>
      </c>
      <c r="B1128" s="588" t="s">
        <v>97</v>
      </c>
      <c r="C1128" s="588">
        <v>1</v>
      </c>
      <c r="D1128">
        <v>0.01</v>
      </c>
      <c r="E1128">
        <v>0.01</v>
      </c>
      <c r="F1128" s="403">
        <v>42048.950694444444</v>
      </c>
      <c r="G1128">
        <v>1.4677500000000001</v>
      </c>
      <c r="H1128" s="403">
        <v>42048.950694444444</v>
      </c>
      <c r="I1128">
        <v>1.4677500000000001</v>
      </c>
      <c r="J1128" s="403">
        <v>42048.973611111112</v>
      </c>
      <c r="K1128">
        <v>1.46695</v>
      </c>
      <c r="L1128">
        <v>0</v>
      </c>
      <c r="M1128">
        <v>8.000000000001819</v>
      </c>
      <c r="N1128">
        <v>0.55000000000000004</v>
      </c>
      <c r="O1128" s="589">
        <v>2.2916666668606922E-2</v>
      </c>
    </row>
    <row r="1129" spans="1:15" x14ac:dyDescent="0.2">
      <c r="A1129" s="588">
        <v>1128</v>
      </c>
      <c r="B1129" s="588" t="s">
        <v>97</v>
      </c>
      <c r="C1129" s="588">
        <v>2</v>
      </c>
      <c r="D1129">
        <v>0.01</v>
      </c>
      <c r="E1129">
        <v>0.02</v>
      </c>
      <c r="F1129" s="403">
        <v>42051.031944444447</v>
      </c>
      <c r="G1129">
        <v>1.46695</v>
      </c>
      <c r="H1129" s="403">
        <v>42051.059027777781</v>
      </c>
      <c r="I1129">
        <v>1.46845</v>
      </c>
      <c r="J1129" s="403">
        <v>42051.105555555558</v>
      </c>
      <c r="K1129">
        <v>1.4669000000000001</v>
      </c>
      <c r="L1129">
        <v>15</v>
      </c>
      <c r="M1129">
        <v>15.499999999998181</v>
      </c>
      <c r="N1129">
        <v>1.1000000000000001</v>
      </c>
      <c r="O1129" s="589">
        <v>7.3611111110949423E-2</v>
      </c>
    </row>
    <row r="1130" spans="1:15" x14ac:dyDescent="0.2">
      <c r="A1130" s="588">
        <v>1129</v>
      </c>
      <c r="B1130" s="588" t="s">
        <v>96</v>
      </c>
      <c r="C1130" s="588">
        <v>1</v>
      </c>
      <c r="D1130">
        <v>0.01</v>
      </c>
      <c r="E1130">
        <v>0.01</v>
      </c>
      <c r="F1130" s="403">
        <v>42051.895833333336</v>
      </c>
      <c r="G1130">
        <v>1.4593100000000001</v>
      </c>
      <c r="H1130" s="403">
        <v>42051.895833333336</v>
      </c>
      <c r="I1130">
        <v>1.4593100000000001</v>
      </c>
      <c r="J1130" s="403">
        <v>42051.905555555553</v>
      </c>
      <c r="K1130">
        <v>1.46011</v>
      </c>
      <c r="L1130">
        <v>0</v>
      </c>
      <c r="M1130">
        <v>8</v>
      </c>
      <c r="N1130">
        <v>0.55000000000000004</v>
      </c>
      <c r="O1130" s="589">
        <v>9.7222222175332718E-3</v>
      </c>
    </row>
    <row r="1131" spans="1:15" x14ac:dyDescent="0.2">
      <c r="A1131" s="588">
        <v>1130</v>
      </c>
      <c r="B1131" s="588" t="s">
        <v>96</v>
      </c>
      <c r="C1131" s="588">
        <v>1</v>
      </c>
      <c r="D1131">
        <v>0.01</v>
      </c>
      <c r="E1131">
        <v>0.01</v>
      </c>
      <c r="F1131" s="403">
        <v>42051.929166666669</v>
      </c>
      <c r="G1131">
        <v>1.4601500000000001</v>
      </c>
      <c r="H1131" s="403">
        <v>42051.929166666669</v>
      </c>
      <c r="I1131">
        <v>1.4601500000000001</v>
      </c>
      <c r="J1131" s="403">
        <v>42051.943749999999</v>
      </c>
      <c r="K1131">
        <v>1.46095</v>
      </c>
      <c r="L1131">
        <v>0</v>
      </c>
      <c r="M1131">
        <v>8</v>
      </c>
      <c r="N1131">
        <v>0.55000000000000004</v>
      </c>
      <c r="O1131" s="589">
        <v>1.4583333329937886E-2</v>
      </c>
    </row>
    <row r="1132" spans="1:15" x14ac:dyDescent="0.2">
      <c r="A1132" s="588">
        <v>1131</v>
      </c>
      <c r="B1132" s="588" t="s">
        <v>96</v>
      </c>
      <c r="C1132" s="588">
        <v>1</v>
      </c>
      <c r="D1132">
        <v>0.01</v>
      </c>
      <c r="E1132">
        <v>0.01</v>
      </c>
      <c r="F1132" s="403">
        <v>42051.946527777778</v>
      </c>
      <c r="G1132">
        <v>1.4597599999999999</v>
      </c>
      <c r="H1132" s="403">
        <v>42051.946527777778</v>
      </c>
      <c r="I1132">
        <v>1.4597599999999999</v>
      </c>
      <c r="J1132" s="403">
        <v>42052</v>
      </c>
      <c r="K1132">
        <v>1.4605600000000001</v>
      </c>
      <c r="L1132">
        <v>0</v>
      </c>
      <c r="M1132">
        <v>8</v>
      </c>
      <c r="N1132">
        <v>0.46</v>
      </c>
      <c r="O1132" s="589">
        <v>5.3472222221898846E-2</v>
      </c>
    </row>
    <row r="1133" spans="1:15" x14ac:dyDescent="0.2">
      <c r="A1133" s="588">
        <v>1132</v>
      </c>
      <c r="B1133" s="588" t="s">
        <v>97</v>
      </c>
      <c r="C1133" s="588">
        <v>1</v>
      </c>
      <c r="D1133">
        <v>0.01</v>
      </c>
      <c r="E1133">
        <v>0.01</v>
      </c>
      <c r="F1133" s="403">
        <v>42052.042361111111</v>
      </c>
      <c r="G1133">
        <v>1.4613499999999999</v>
      </c>
      <c r="H1133" s="403">
        <v>42052.042361111111</v>
      </c>
      <c r="I1133">
        <v>1.4613499999999999</v>
      </c>
      <c r="J1133" s="403">
        <v>42052.097916666666</v>
      </c>
      <c r="K1133">
        <v>1.46055</v>
      </c>
      <c r="L1133">
        <v>0</v>
      </c>
      <c r="M1133">
        <v>8</v>
      </c>
      <c r="N1133">
        <v>0.55000000000000004</v>
      </c>
      <c r="O1133" s="589">
        <v>5.5555555554747116E-2</v>
      </c>
    </row>
    <row r="1134" spans="1:15" x14ac:dyDescent="0.2">
      <c r="A1134" s="588">
        <v>1133</v>
      </c>
      <c r="B1134" s="588" t="s">
        <v>96</v>
      </c>
      <c r="C1134" s="588">
        <v>1</v>
      </c>
      <c r="D1134">
        <v>0.01</v>
      </c>
      <c r="E1134">
        <v>0.01</v>
      </c>
      <c r="F1134" s="403">
        <v>42052.878472222219</v>
      </c>
      <c r="G1134">
        <v>1.4580599999999999</v>
      </c>
      <c r="H1134" s="403">
        <v>42052.878472222219</v>
      </c>
      <c r="I1134">
        <v>1.4580599999999999</v>
      </c>
      <c r="J1134" s="403">
        <v>42052.883333333331</v>
      </c>
      <c r="K1134">
        <v>1.45886</v>
      </c>
      <c r="L1134">
        <v>0</v>
      </c>
      <c r="M1134">
        <v>8.000000000001819</v>
      </c>
      <c r="N1134">
        <v>0.55000000000000004</v>
      </c>
      <c r="O1134" s="589">
        <v>4.8611111124046147E-3</v>
      </c>
    </row>
    <row r="1135" spans="1:15" x14ac:dyDescent="0.2">
      <c r="A1135" s="588">
        <v>1134</v>
      </c>
      <c r="B1135" s="588" t="s">
        <v>97</v>
      </c>
      <c r="C1135" s="588">
        <v>2</v>
      </c>
      <c r="D1135">
        <v>0.01</v>
      </c>
      <c r="E1135">
        <v>0.02</v>
      </c>
      <c r="F1135" s="403">
        <v>42052.917361111111</v>
      </c>
      <c r="G1135">
        <v>1.4594100000000001</v>
      </c>
      <c r="H1135" s="403">
        <v>42053.043055555558</v>
      </c>
      <c r="I1135">
        <v>1.46092</v>
      </c>
      <c r="J1135" s="403">
        <v>42053.088194444441</v>
      </c>
      <c r="K1135">
        <v>1.4593700000000001</v>
      </c>
      <c r="L1135">
        <v>15.100000000000364</v>
      </c>
      <c r="M1135">
        <v>15.5</v>
      </c>
      <c r="N1135">
        <v>1.1100000000000001</v>
      </c>
      <c r="O1135" s="589">
        <v>0.17083333332993789</v>
      </c>
    </row>
    <row r="1136" spans="1:15" x14ac:dyDescent="0.2">
      <c r="A1136" s="588">
        <v>1135</v>
      </c>
      <c r="B1136" s="588" t="s">
        <v>96</v>
      </c>
      <c r="C1136" s="588">
        <v>1</v>
      </c>
      <c r="D1136">
        <v>0.01</v>
      </c>
      <c r="E1136">
        <v>0.01</v>
      </c>
      <c r="F1136" s="403">
        <v>42053.886805555558</v>
      </c>
      <c r="G1136">
        <v>1.4550700000000001</v>
      </c>
      <c r="H1136" s="403">
        <v>42053.886805555558</v>
      </c>
      <c r="I1136">
        <v>1.4550700000000001</v>
      </c>
      <c r="J1136" s="403">
        <v>42053.887499999997</v>
      </c>
      <c r="K1136">
        <v>1.45587</v>
      </c>
      <c r="L1136">
        <v>0</v>
      </c>
      <c r="M1136">
        <v>8</v>
      </c>
      <c r="N1136">
        <v>0.56000000000000005</v>
      </c>
      <c r="O1136" s="589">
        <v>6.9444443943211809E-4</v>
      </c>
    </row>
    <row r="1137" spans="1:15" x14ac:dyDescent="0.2">
      <c r="A1137" s="588">
        <v>1136</v>
      </c>
      <c r="B1137" s="588" t="s">
        <v>96</v>
      </c>
      <c r="C1137" s="588">
        <v>1</v>
      </c>
      <c r="D1137">
        <v>0.01</v>
      </c>
      <c r="E1137">
        <v>0.01</v>
      </c>
      <c r="F1137" s="403">
        <v>42053.900694444441</v>
      </c>
      <c r="G1137">
        <v>1.4553700000000001</v>
      </c>
      <c r="H1137" s="403">
        <v>42053.900694444441</v>
      </c>
      <c r="I1137">
        <v>1.4553700000000001</v>
      </c>
      <c r="J1137" s="403">
        <v>42053.904861111114</v>
      </c>
      <c r="K1137">
        <v>1.45617</v>
      </c>
      <c r="L1137">
        <v>0</v>
      </c>
      <c r="M1137">
        <v>7.999999999998181</v>
      </c>
      <c r="N1137">
        <v>0.55000000000000004</v>
      </c>
      <c r="O1137" s="589">
        <v>4.1666666729724966E-3</v>
      </c>
    </row>
    <row r="1138" spans="1:15" x14ac:dyDescent="0.2">
      <c r="A1138" s="588">
        <v>1137</v>
      </c>
      <c r="B1138" s="588" t="s">
        <v>97</v>
      </c>
      <c r="C1138" s="588">
        <v>1</v>
      </c>
      <c r="D1138">
        <v>0.01</v>
      </c>
      <c r="E1138">
        <v>0.01</v>
      </c>
      <c r="F1138" s="403">
        <v>42053.942361111112</v>
      </c>
      <c r="G1138">
        <v>1.458</v>
      </c>
      <c r="H1138" s="403">
        <v>42053.942361111112</v>
      </c>
      <c r="I1138">
        <v>1.458</v>
      </c>
      <c r="J1138" s="403">
        <v>42053.959027777775</v>
      </c>
      <c r="K1138">
        <v>1.4572000000000001</v>
      </c>
      <c r="L1138">
        <v>0</v>
      </c>
      <c r="M1138">
        <v>8</v>
      </c>
      <c r="N1138">
        <v>0.55000000000000004</v>
      </c>
      <c r="O1138" s="589">
        <v>1.6666666662786156E-2</v>
      </c>
    </row>
    <row r="1139" spans="1:15" x14ac:dyDescent="0.2">
      <c r="A1139" s="588">
        <v>1138</v>
      </c>
      <c r="B1139" s="588" t="s">
        <v>97</v>
      </c>
      <c r="C1139" s="588">
        <v>2</v>
      </c>
      <c r="D1139">
        <v>0.01</v>
      </c>
      <c r="E1139">
        <v>0.02</v>
      </c>
      <c r="F1139" s="403">
        <v>42053.966666666667</v>
      </c>
      <c r="G1139">
        <v>1.45784</v>
      </c>
      <c r="H1139" s="403">
        <v>42054</v>
      </c>
      <c r="I1139">
        <v>1.4594100000000001</v>
      </c>
      <c r="J1139" s="403">
        <v>42054.204861111109</v>
      </c>
      <c r="K1139">
        <v>1.45783</v>
      </c>
      <c r="L1139">
        <v>15.700000000000728</v>
      </c>
      <c r="M1139">
        <v>15.800000000001091</v>
      </c>
      <c r="N1139">
        <v>1.1400000000000001</v>
      </c>
      <c r="O1139" s="589">
        <v>0.2381944444423425</v>
      </c>
    </row>
    <row r="1140" spans="1:15" x14ac:dyDescent="0.2">
      <c r="A1140" s="588">
        <v>1139</v>
      </c>
      <c r="B1140" s="588" t="s">
        <v>96</v>
      </c>
      <c r="C1140" s="588">
        <v>8</v>
      </c>
      <c r="D1140">
        <v>0.05</v>
      </c>
      <c r="E1140">
        <v>0.16</v>
      </c>
      <c r="F1140" s="403">
        <v>42054.916666666664</v>
      </c>
      <c r="G1140">
        <v>1.4591799999999999</v>
      </c>
      <c r="H1140" s="403">
        <v>42055.635416666664</v>
      </c>
      <c r="I1140">
        <v>1.4397500000000001</v>
      </c>
      <c r="J1140" s="403">
        <v>42055.724305555559</v>
      </c>
      <c r="K1140">
        <v>1.44814</v>
      </c>
      <c r="L1140">
        <v>194.29999999999927</v>
      </c>
      <c r="M1140">
        <v>83.899999999999636</v>
      </c>
      <c r="N1140">
        <v>14.209999999999997</v>
      </c>
      <c r="O1140" s="589">
        <v>0.80763888889487134</v>
      </c>
    </row>
    <row r="1141" spans="1:15" x14ac:dyDescent="0.2">
      <c r="A1141" s="588">
        <v>1140</v>
      </c>
      <c r="B1141" s="588" t="s">
        <v>96</v>
      </c>
      <c r="C1141" s="588">
        <v>1</v>
      </c>
      <c r="D1141">
        <v>0.01</v>
      </c>
      <c r="E1141">
        <v>0.01</v>
      </c>
      <c r="F1141" s="403">
        <v>42055.94027777778</v>
      </c>
      <c r="G1141">
        <v>1.4500200000000001</v>
      </c>
      <c r="H1141" s="403">
        <v>42055.94027777778</v>
      </c>
      <c r="I1141">
        <v>1.4500200000000001</v>
      </c>
      <c r="J1141" s="403">
        <v>42055.953472222223</v>
      </c>
      <c r="K1141">
        <v>1.45082</v>
      </c>
      <c r="L1141">
        <v>0</v>
      </c>
      <c r="M1141">
        <v>8</v>
      </c>
      <c r="N1141">
        <v>0.55000000000000004</v>
      </c>
      <c r="O1141" s="589">
        <v>1.3194444443797693E-2</v>
      </c>
    </row>
    <row r="1142" spans="1:15" x14ac:dyDescent="0.2">
      <c r="A1142" s="588">
        <v>1141</v>
      </c>
      <c r="B1142" s="588" t="s">
        <v>96</v>
      </c>
      <c r="C1142" s="588">
        <v>2</v>
      </c>
      <c r="D1142">
        <v>0.01</v>
      </c>
      <c r="E1142">
        <v>0.02</v>
      </c>
      <c r="F1142" s="403">
        <v>42055.963194444441</v>
      </c>
      <c r="G1142">
        <v>1.4514499999999999</v>
      </c>
      <c r="H1142" s="403">
        <v>42058.085416666669</v>
      </c>
      <c r="I1142">
        <v>1.4499500000000001</v>
      </c>
      <c r="J1142" s="403">
        <v>42058.120833333334</v>
      </c>
      <c r="K1142">
        <v>1.4515</v>
      </c>
      <c r="L1142">
        <v>14.999999999998181</v>
      </c>
      <c r="M1142">
        <v>15.5</v>
      </c>
      <c r="N1142">
        <v>1.01</v>
      </c>
      <c r="O1142" s="589">
        <v>0.15763888889341615</v>
      </c>
    </row>
    <row r="1143" spans="1:15" x14ac:dyDescent="0.2">
      <c r="A1143" s="588">
        <v>1142</v>
      </c>
      <c r="B1143" s="588" t="s">
        <v>96</v>
      </c>
      <c r="C1143" s="588">
        <v>2</v>
      </c>
      <c r="D1143">
        <v>0.01</v>
      </c>
      <c r="E1143">
        <v>0.02</v>
      </c>
      <c r="F1143" s="403">
        <v>42058.9</v>
      </c>
      <c r="G1143">
        <v>1.4539500000000001</v>
      </c>
      <c r="H1143" s="403">
        <v>42058.953472222223</v>
      </c>
      <c r="I1143">
        <v>1.4524300000000001</v>
      </c>
      <c r="J1143" s="403">
        <v>42059.179861111108</v>
      </c>
      <c r="K1143">
        <v>1.4539899999999999</v>
      </c>
      <c r="L1143">
        <v>15.199999999998909</v>
      </c>
      <c r="M1143">
        <v>15.599999999998545</v>
      </c>
      <c r="N1143">
        <v>0.92999999999999994</v>
      </c>
      <c r="O1143" s="589">
        <v>0.27986111110658385</v>
      </c>
    </row>
    <row r="1144" spans="1:15" x14ac:dyDescent="0.2">
      <c r="A1144" s="588">
        <v>1143</v>
      </c>
      <c r="B1144" s="588" t="s">
        <v>96</v>
      </c>
      <c r="C1144" s="588">
        <v>2</v>
      </c>
      <c r="D1144">
        <v>0.01</v>
      </c>
      <c r="E1144">
        <v>0.02</v>
      </c>
      <c r="F1144" s="403">
        <v>42059.905555555553</v>
      </c>
      <c r="G1144">
        <v>1.4494499999999999</v>
      </c>
      <c r="H1144" s="403">
        <v>42059.920138888891</v>
      </c>
      <c r="I1144">
        <v>1.44794</v>
      </c>
      <c r="J1144" s="403">
        <v>42060.009027777778</v>
      </c>
      <c r="K1144">
        <v>1.4495</v>
      </c>
      <c r="L1144">
        <v>15.099999999998545</v>
      </c>
      <c r="M1144">
        <v>15.600000000000364</v>
      </c>
      <c r="N1144">
        <v>0.92999999999999994</v>
      </c>
      <c r="O1144" s="589">
        <v>0.10347222222480923</v>
      </c>
    </row>
    <row r="1145" spans="1:15" x14ac:dyDescent="0.2">
      <c r="A1145" s="588">
        <v>1144</v>
      </c>
      <c r="B1145" s="588" t="s">
        <v>96</v>
      </c>
      <c r="C1145" s="588">
        <v>1</v>
      </c>
      <c r="D1145">
        <v>0.01</v>
      </c>
      <c r="E1145">
        <v>0.01</v>
      </c>
      <c r="F1145" s="403">
        <v>42060.879166666666</v>
      </c>
      <c r="G1145">
        <v>1.4384600000000001</v>
      </c>
      <c r="H1145" s="403">
        <v>42060.879166666666</v>
      </c>
      <c r="I1145">
        <v>1.4384600000000001</v>
      </c>
      <c r="J1145" s="403">
        <v>42060.904166666667</v>
      </c>
      <c r="K1145">
        <v>1.43926</v>
      </c>
      <c r="L1145">
        <v>0</v>
      </c>
      <c r="M1145">
        <v>8</v>
      </c>
      <c r="N1145">
        <v>0.56000000000000005</v>
      </c>
      <c r="O1145" s="589">
        <v>2.5000000001455192E-2</v>
      </c>
    </row>
    <row r="1146" spans="1:15" x14ac:dyDescent="0.2">
      <c r="A1146" s="588">
        <v>1145</v>
      </c>
      <c r="B1146" s="588" t="s">
        <v>97</v>
      </c>
      <c r="C1146" s="588">
        <v>5</v>
      </c>
      <c r="D1146">
        <v>0.02</v>
      </c>
      <c r="E1146">
        <v>0.06</v>
      </c>
      <c r="F1146" s="403">
        <v>42060.956250000003</v>
      </c>
      <c r="G1146">
        <v>1.4403600000000001</v>
      </c>
      <c r="H1146" s="403">
        <v>42061.150694444441</v>
      </c>
      <c r="I1146">
        <v>1.4499500000000001</v>
      </c>
      <c r="J1146" s="403">
        <v>42061.413194444445</v>
      </c>
      <c r="K1146">
        <v>1.4445600000000001</v>
      </c>
      <c r="L1146">
        <v>95.899999999999636</v>
      </c>
      <c r="M1146">
        <v>53.899999999999636</v>
      </c>
      <c r="N1146">
        <v>4.1800000000000006</v>
      </c>
      <c r="O1146" s="589">
        <v>0.4569444444423425</v>
      </c>
    </row>
    <row r="1147" spans="1:15" x14ac:dyDescent="0.2">
      <c r="A1147" s="588">
        <v>1146</v>
      </c>
      <c r="B1147" s="588" t="s">
        <v>97</v>
      </c>
      <c r="C1147" s="588">
        <v>2</v>
      </c>
      <c r="D1147">
        <v>0.01</v>
      </c>
      <c r="E1147">
        <v>0.02</v>
      </c>
      <c r="F1147" s="403">
        <v>42061.879861111112</v>
      </c>
      <c r="G1147">
        <v>1.4358299999999999</v>
      </c>
      <c r="H1147" s="403">
        <v>42061.892361111109</v>
      </c>
      <c r="I1147">
        <v>1.43737</v>
      </c>
      <c r="J1147" s="403">
        <v>42061.977083333331</v>
      </c>
      <c r="K1147">
        <v>1.4358</v>
      </c>
      <c r="L1147">
        <v>15.400000000001455</v>
      </c>
      <c r="M1147">
        <v>15.700000000000728</v>
      </c>
      <c r="N1147">
        <v>1.1000000000000001</v>
      </c>
      <c r="O1147" s="589">
        <v>9.7222222218988463E-2</v>
      </c>
    </row>
    <row r="1148" spans="1:15" x14ac:dyDescent="0.2">
      <c r="A1148" s="588">
        <v>1147</v>
      </c>
      <c r="B1148" s="588" t="s">
        <v>96</v>
      </c>
      <c r="C1148" s="588">
        <v>2</v>
      </c>
      <c r="D1148">
        <v>0.01</v>
      </c>
      <c r="E1148">
        <v>0.02</v>
      </c>
      <c r="F1148" s="403">
        <v>42061.960416666669</v>
      </c>
      <c r="G1148">
        <v>1.4369700000000001</v>
      </c>
      <c r="H1148" s="403">
        <v>42061.982638888891</v>
      </c>
      <c r="I1148">
        <v>1.43546</v>
      </c>
      <c r="J1148" s="403">
        <v>42062.130555555559</v>
      </c>
      <c r="K1148">
        <v>1.43702</v>
      </c>
      <c r="L1148">
        <v>15.100000000000364</v>
      </c>
      <c r="M1148">
        <v>15.599999999998545</v>
      </c>
      <c r="N1148">
        <v>0.91999999999999993</v>
      </c>
      <c r="O1148" s="589">
        <v>0.17013888889050577</v>
      </c>
    </row>
    <row r="1149" spans="1:15" x14ac:dyDescent="0.2">
      <c r="A1149" s="588">
        <v>1148</v>
      </c>
      <c r="B1149" s="588" t="s">
        <v>97</v>
      </c>
      <c r="C1149" s="588">
        <v>1</v>
      </c>
      <c r="D1149">
        <v>0.01</v>
      </c>
      <c r="E1149">
        <v>0.01</v>
      </c>
      <c r="F1149" s="403">
        <v>42065.074305555558</v>
      </c>
      <c r="G1149">
        <v>1.4339999999999999</v>
      </c>
      <c r="H1149" s="403">
        <v>42065.074305555558</v>
      </c>
      <c r="I1149">
        <v>1.4339999999999999</v>
      </c>
      <c r="J1149" s="403">
        <v>42065.085416666669</v>
      </c>
      <c r="K1149">
        <v>1.4332</v>
      </c>
      <c r="L1149">
        <v>0</v>
      </c>
      <c r="M1149">
        <v>8</v>
      </c>
      <c r="N1149">
        <v>0.55000000000000004</v>
      </c>
      <c r="O1149" s="589">
        <v>1.1111111110949423E-2</v>
      </c>
    </row>
    <row r="1150" spans="1:15" x14ac:dyDescent="0.2">
      <c r="A1150" s="588">
        <v>1149</v>
      </c>
      <c r="B1150" s="588" t="s">
        <v>97</v>
      </c>
      <c r="C1150" s="588">
        <v>1</v>
      </c>
      <c r="D1150">
        <v>0.01</v>
      </c>
      <c r="E1150">
        <v>0.01</v>
      </c>
      <c r="F1150" s="403">
        <v>42066.039583333331</v>
      </c>
      <c r="G1150">
        <v>1.4409799999999999</v>
      </c>
      <c r="H1150" s="403">
        <v>42066.039583333331</v>
      </c>
      <c r="I1150">
        <v>1.4409799999999999</v>
      </c>
      <c r="J1150" s="403">
        <v>42066.125</v>
      </c>
      <c r="K1150">
        <v>1.44018</v>
      </c>
      <c r="L1150">
        <v>0</v>
      </c>
      <c r="M1150">
        <v>8</v>
      </c>
      <c r="N1150">
        <v>0.55000000000000004</v>
      </c>
      <c r="O1150" s="589">
        <v>8.5416666668606922E-2</v>
      </c>
    </row>
    <row r="1151" spans="1:15" x14ac:dyDescent="0.2">
      <c r="A1151" s="588">
        <v>1150</v>
      </c>
      <c r="B1151" s="588" t="s">
        <v>96</v>
      </c>
      <c r="C1151" s="588">
        <v>8</v>
      </c>
      <c r="D1151">
        <v>0.05</v>
      </c>
      <c r="E1151">
        <v>0.16</v>
      </c>
      <c r="F1151" s="403">
        <v>42069.073611111111</v>
      </c>
      <c r="G1151">
        <v>1.4174599999999999</v>
      </c>
      <c r="H1151" s="403">
        <v>42069.631249999999</v>
      </c>
      <c r="I1151">
        <v>1.39903</v>
      </c>
      <c r="J1151" s="403">
        <v>42069.708333333336</v>
      </c>
      <c r="K1151">
        <v>1.4070499999999999</v>
      </c>
      <c r="L1151">
        <v>184.29999999999927</v>
      </c>
      <c r="M1151">
        <v>80.200000000000728</v>
      </c>
      <c r="N1151">
        <v>14.339999999999996</v>
      </c>
      <c r="O1151" s="589">
        <v>0.63472222222480923</v>
      </c>
    </row>
    <row r="1152" spans="1:15" x14ac:dyDescent="0.2">
      <c r="A1152" s="588">
        <v>1151</v>
      </c>
      <c r="B1152" s="588" t="s">
        <v>96</v>
      </c>
      <c r="C1152" s="588">
        <v>2</v>
      </c>
      <c r="D1152">
        <v>0.01</v>
      </c>
      <c r="E1152">
        <v>0.02</v>
      </c>
      <c r="F1152" s="403">
        <v>42069.95208333333</v>
      </c>
      <c r="G1152">
        <v>1.40561</v>
      </c>
      <c r="H1152" s="403">
        <v>42071.99722222222</v>
      </c>
      <c r="I1152">
        <v>1.40411</v>
      </c>
      <c r="J1152" s="403">
        <v>42072.103472222225</v>
      </c>
      <c r="K1152">
        <v>1.4056599999999999</v>
      </c>
      <c r="L1152">
        <v>15</v>
      </c>
      <c r="M1152">
        <v>15.499999999998181</v>
      </c>
      <c r="N1152">
        <v>0.92999999999999994</v>
      </c>
      <c r="O1152" s="589">
        <v>0.15138888889487134</v>
      </c>
    </row>
    <row r="1153" spans="1:15" x14ac:dyDescent="0.2">
      <c r="A1153" s="588">
        <v>1152</v>
      </c>
      <c r="B1153" s="588" t="s">
        <v>97</v>
      </c>
      <c r="C1153" s="588">
        <v>4</v>
      </c>
      <c r="D1153">
        <v>0.01</v>
      </c>
      <c r="E1153">
        <v>0.04</v>
      </c>
      <c r="F1153" s="403">
        <v>42072.95416666667</v>
      </c>
      <c r="G1153">
        <v>1.40845</v>
      </c>
      <c r="H1153" s="403">
        <v>42073.163888888892</v>
      </c>
      <c r="I1153">
        <v>1.4137999999999999</v>
      </c>
      <c r="J1153" s="403">
        <v>42073.429861111108</v>
      </c>
      <c r="K1153">
        <v>1.4100200000000001</v>
      </c>
      <c r="L1153">
        <v>53.5</v>
      </c>
      <c r="M1153">
        <v>37.799999999999272</v>
      </c>
      <c r="N1153">
        <v>2.5099999999999998</v>
      </c>
      <c r="O1153" s="589">
        <v>0.47569444443797693</v>
      </c>
    </row>
    <row r="1154" spans="1:15" x14ac:dyDescent="0.2">
      <c r="A1154" s="588">
        <v>1153</v>
      </c>
      <c r="B1154" s="588" t="s">
        <v>96</v>
      </c>
      <c r="C1154" s="588">
        <v>2</v>
      </c>
      <c r="D1154">
        <v>0.01</v>
      </c>
      <c r="E1154">
        <v>0.02</v>
      </c>
      <c r="F1154" s="403">
        <v>42073.934027777781</v>
      </c>
      <c r="G1154">
        <v>1.403</v>
      </c>
      <c r="H1154" s="403">
        <v>42073.961111111108</v>
      </c>
      <c r="I1154">
        <v>1.4014200000000001</v>
      </c>
      <c r="J1154" s="403">
        <v>42074.109027777777</v>
      </c>
      <c r="K1154">
        <v>1.4030100000000001</v>
      </c>
      <c r="L1154">
        <v>15.799999999999272</v>
      </c>
      <c r="M1154">
        <v>15.899999999999636</v>
      </c>
      <c r="N1154">
        <v>0.91</v>
      </c>
      <c r="O1154" s="589">
        <v>0.17499999999563443</v>
      </c>
    </row>
    <row r="1155" spans="1:15" x14ac:dyDescent="0.2">
      <c r="A1155" s="588">
        <v>1154</v>
      </c>
      <c r="B1155" s="588" t="s">
        <v>97</v>
      </c>
      <c r="C1155" s="588">
        <v>2</v>
      </c>
      <c r="D1155">
        <v>0.01</v>
      </c>
      <c r="E1155">
        <v>0.02</v>
      </c>
      <c r="F1155" s="403">
        <v>42074.055555555555</v>
      </c>
      <c r="G1155">
        <v>1.40154</v>
      </c>
      <c r="H1155" s="403">
        <v>42074.109027777777</v>
      </c>
      <c r="I1155">
        <v>1.40306</v>
      </c>
      <c r="J1155" s="403">
        <v>42074.135416666664</v>
      </c>
      <c r="K1155">
        <v>1.4015</v>
      </c>
      <c r="L1155">
        <v>15.200000000000728</v>
      </c>
      <c r="M1155">
        <v>15.600000000000364</v>
      </c>
      <c r="N1155">
        <v>1.0900000000000001</v>
      </c>
      <c r="O1155" s="589">
        <v>7.9861111109494232E-2</v>
      </c>
    </row>
    <row r="1156" spans="1:15" x14ac:dyDescent="0.2">
      <c r="A1156" s="588">
        <v>1155</v>
      </c>
      <c r="B1156" s="588" t="s">
        <v>97</v>
      </c>
      <c r="C1156" s="588">
        <v>1</v>
      </c>
      <c r="D1156">
        <v>0.01</v>
      </c>
      <c r="E1156">
        <v>0.01</v>
      </c>
      <c r="F1156" s="403">
        <v>42074.902777777781</v>
      </c>
      <c r="G1156">
        <v>1.39113</v>
      </c>
      <c r="H1156" s="403">
        <v>42074.902777777781</v>
      </c>
      <c r="I1156">
        <v>1.39113</v>
      </c>
      <c r="J1156" s="403">
        <v>42074.916666666664</v>
      </c>
      <c r="K1156">
        <v>1.3903300000000001</v>
      </c>
      <c r="L1156">
        <v>0</v>
      </c>
      <c r="M1156">
        <v>7.999999999998181</v>
      </c>
      <c r="N1156">
        <v>0.55000000000000004</v>
      </c>
      <c r="O1156" s="589">
        <v>1.3888888883229811E-2</v>
      </c>
    </row>
    <row r="1157" spans="1:15" x14ac:dyDescent="0.2">
      <c r="A1157" s="588">
        <v>1156</v>
      </c>
      <c r="B1157" s="588" t="s">
        <v>96</v>
      </c>
      <c r="C1157" s="588">
        <v>1</v>
      </c>
      <c r="D1157">
        <v>0.01</v>
      </c>
      <c r="E1157">
        <v>0.01</v>
      </c>
      <c r="F1157" s="403">
        <v>42074.943055555559</v>
      </c>
      <c r="G1157">
        <v>1.3878600000000001</v>
      </c>
      <c r="H1157" s="403">
        <v>42074.943055555559</v>
      </c>
      <c r="I1157">
        <v>1.3878600000000001</v>
      </c>
      <c r="J1157" s="403">
        <v>42074.947222222225</v>
      </c>
      <c r="K1157">
        <v>1.38866</v>
      </c>
      <c r="L1157">
        <v>0</v>
      </c>
      <c r="M1157">
        <v>8</v>
      </c>
      <c r="N1157">
        <v>0.55000000000000004</v>
      </c>
      <c r="O1157" s="589">
        <v>4.166666665696539E-3</v>
      </c>
    </row>
    <row r="1158" spans="1:15" x14ac:dyDescent="0.2">
      <c r="A1158" s="588">
        <v>1157</v>
      </c>
      <c r="B1158" s="588" t="s">
        <v>96</v>
      </c>
      <c r="C1158" s="588">
        <v>3</v>
      </c>
      <c r="D1158">
        <v>0.01</v>
      </c>
      <c r="E1158">
        <v>0.03</v>
      </c>
      <c r="F1158" s="403">
        <v>42075.031944444447</v>
      </c>
      <c r="G1158">
        <v>1.3876200000000001</v>
      </c>
      <c r="H1158" s="403">
        <v>42075.104861111111</v>
      </c>
      <c r="I1158">
        <v>1.38432</v>
      </c>
      <c r="J1158" s="403">
        <v>42075.109722222223</v>
      </c>
      <c r="K1158">
        <v>1.3868199999999999</v>
      </c>
      <c r="L1158">
        <v>33</v>
      </c>
      <c r="M1158">
        <v>24.999999999998181</v>
      </c>
      <c r="N1158">
        <v>1.67</v>
      </c>
      <c r="O1158" s="589">
        <v>7.7777777776645962E-2</v>
      </c>
    </row>
    <row r="1159" spans="1:15" x14ac:dyDescent="0.2">
      <c r="A1159" s="588">
        <v>1158</v>
      </c>
      <c r="B1159" s="588" t="s">
        <v>96</v>
      </c>
      <c r="C1159" s="588">
        <v>1</v>
      </c>
      <c r="D1159">
        <v>0.01</v>
      </c>
      <c r="E1159">
        <v>0.01</v>
      </c>
      <c r="F1159" s="403">
        <v>42075.908333333333</v>
      </c>
      <c r="G1159">
        <v>1.3785799999999999</v>
      </c>
      <c r="H1159" s="403">
        <v>42075.908333333333</v>
      </c>
      <c r="I1159">
        <v>1.3785799999999999</v>
      </c>
      <c r="J1159" s="403">
        <v>42075.914583333331</v>
      </c>
      <c r="K1159">
        <v>1.3793800000000001</v>
      </c>
      <c r="L1159">
        <v>0</v>
      </c>
      <c r="M1159">
        <v>8.000000000001819</v>
      </c>
      <c r="N1159">
        <v>0.56000000000000005</v>
      </c>
      <c r="O1159" s="589">
        <v>6.2499999985448085E-3</v>
      </c>
    </row>
    <row r="1160" spans="1:15" x14ac:dyDescent="0.2">
      <c r="A1160" s="588">
        <v>1159</v>
      </c>
      <c r="B1160" s="588" t="s">
        <v>96</v>
      </c>
      <c r="C1160" s="588">
        <v>1</v>
      </c>
      <c r="D1160">
        <v>0.01</v>
      </c>
      <c r="E1160">
        <v>0.01</v>
      </c>
      <c r="F1160" s="403">
        <v>42075.927777777775</v>
      </c>
      <c r="G1160">
        <v>1.3791599999999999</v>
      </c>
      <c r="H1160" s="403">
        <v>42075.927777777775</v>
      </c>
      <c r="I1160">
        <v>1.3791599999999999</v>
      </c>
      <c r="J1160" s="403">
        <v>42075.968055555553</v>
      </c>
      <c r="K1160">
        <v>1.3799600000000001</v>
      </c>
      <c r="L1160">
        <v>0</v>
      </c>
      <c r="M1160">
        <v>8.000000000001819</v>
      </c>
      <c r="N1160">
        <v>0.56000000000000005</v>
      </c>
      <c r="O1160" s="589">
        <v>4.0277777778101154E-2</v>
      </c>
    </row>
    <row r="1161" spans="1:15" x14ac:dyDescent="0.2">
      <c r="A1161" s="588">
        <v>1160</v>
      </c>
      <c r="B1161" s="588" t="s">
        <v>96</v>
      </c>
      <c r="C1161" s="588">
        <v>1</v>
      </c>
      <c r="D1161">
        <v>0.01</v>
      </c>
      <c r="E1161">
        <v>0.01</v>
      </c>
      <c r="F1161" s="403">
        <v>42076.029861111114</v>
      </c>
      <c r="G1161">
        <v>1.3787400000000001</v>
      </c>
      <c r="H1161" s="403">
        <v>42076.029861111114</v>
      </c>
      <c r="I1161">
        <v>1.3787400000000001</v>
      </c>
      <c r="J1161" s="403">
        <v>42076.041666666664</v>
      </c>
      <c r="K1161">
        <v>1.37954</v>
      </c>
      <c r="L1161">
        <v>0</v>
      </c>
      <c r="M1161">
        <v>7.999999999998181</v>
      </c>
      <c r="N1161">
        <v>0.56000000000000005</v>
      </c>
      <c r="O1161" s="589">
        <v>1.1805555550381541E-2</v>
      </c>
    </row>
    <row r="1162" spans="1:15" x14ac:dyDescent="0.2">
      <c r="A1162" s="588">
        <v>1161</v>
      </c>
      <c r="B1162" s="588" t="s">
        <v>97</v>
      </c>
      <c r="C1162" s="588">
        <v>1</v>
      </c>
      <c r="D1162">
        <v>0.01</v>
      </c>
      <c r="E1162">
        <v>0.01</v>
      </c>
      <c r="F1162" s="403">
        <v>42076.041666666664</v>
      </c>
      <c r="G1162">
        <v>1.3795599999999999</v>
      </c>
      <c r="H1162" s="403">
        <v>42076.041666666664</v>
      </c>
      <c r="I1162">
        <v>1.3795599999999999</v>
      </c>
      <c r="J1162" s="403">
        <v>42076.070138888892</v>
      </c>
      <c r="K1162">
        <v>1.37876</v>
      </c>
      <c r="L1162">
        <v>0</v>
      </c>
      <c r="M1162">
        <v>7.999999999998181</v>
      </c>
      <c r="N1162">
        <v>0.55000000000000004</v>
      </c>
      <c r="O1162" s="589">
        <v>2.8472222227719612E-2</v>
      </c>
    </row>
    <row r="1163" spans="1:15" x14ac:dyDescent="0.2">
      <c r="A1163" s="588">
        <v>1162</v>
      </c>
      <c r="B1163" s="588" t="s">
        <v>96</v>
      </c>
      <c r="C1163" s="588">
        <v>1</v>
      </c>
      <c r="D1163">
        <v>0.01</v>
      </c>
      <c r="E1163">
        <v>0.01</v>
      </c>
      <c r="F1163" s="403">
        <v>42076.879861111112</v>
      </c>
      <c r="G1163">
        <v>1.3747</v>
      </c>
      <c r="H1163" s="403">
        <v>42076.879861111112</v>
      </c>
      <c r="I1163">
        <v>1.3747</v>
      </c>
      <c r="J1163" s="403">
        <v>42076.892361111109</v>
      </c>
      <c r="K1163">
        <v>1.3754999999999999</v>
      </c>
      <c r="L1163">
        <v>0</v>
      </c>
      <c r="M1163">
        <v>8</v>
      </c>
      <c r="N1163">
        <v>0.56000000000000005</v>
      </c>
      <c r="O1163" s="589">
        <v>1.2499999997089617E-2</v>
      </c>
    </row>
    <row r="1164" spans="1:15" x14ac:dyDescent="0.2">
      <c r="A1164" s="588">
        <v>1163</v>
      </c>
      <c r="B1164" s="588" t="s">
        <v>96</v>
      </c>
      <c r="C1164" s="588">
        <v>1</v>
      </c>
      <c r="D1164">
        <v>0.01</v>
      </c>
      <c r="E1164">
        <v>0.01</v>
      </c>
      <c r="F1164" s="403">
        <v>42076.917361111111</v>
      </c>
      <c r="G1164">
        <v>1.3730800000000001</v>
      </c>
      <c r="H1164" s="403">
        <v>42076.917361111111</v>
      </c>
      <c r="I1164">
        <v>1.3730800000000001</v>
      </c>
      <c r="J1164" s="403">
        <v>42076.918749999997</v>
      </c>
      <c r="K1164">
        <v>1.37388</v>
      </c>
      <c r="L1164">
        <v>0</v>
      </c>
      <c r="M1164">
        <v>7.999999999998181</v>
      </c>
      <c r="N1164">
        <v>0.55000000000000004</v>
      </c>
      <c r="O1164" s="589">
        <v>1.3888888861401938E-3</v>
      </c>
    </row>
    <row r="1165" spans="1:15" x14ac:dyDescent="0.2">
      <c r="A1165" s="588">
        <v>1164</v>
      </c>
      <c r="B1165" s="588" t="s">
        <v>97</v>
      </c>
      <c r="C1165" s="588">
        <v>1</v>
      </c>
      <c r="D1165">
        <v>0.01</v>
      </c>
      <c r="E1165">
        <v>0.01</v>
      </c>
      <c r="F1165" s="403">
        <v>42079.025000000001</v>
      </c>
      <c r="G1165">
        <v>1.37609</v>
      </c>
      <c r="H1165" s="403">
        <v>42079.025000000001</v>
      </c>
      <c r="I1165">
        <v>1.37609</v>
      </c>
      <c r="J1165" s="403">
        <v>42079.111111111109</v>
      </c>
      <c r="K1165">
        <v>1.3752899999999999</v>
      </c>
      <c r="L1165">
        <v>0</v>
      </c>
      <c r="M1165">
        <v>8</v>
      </c>
      <c r="N1165">
        <v>0.56000000000000005</v>
      </c>
      <c r="O1165" s="589">
        <v>8.611111110803904E-2</v>
      </c>
    </row>
    <row r="1166" spans="1:15" x14ac:dyDescent="0.2">
      <c r="A1166" s="588">
        <v>1165</v>
      </c>
      <c r="B1166" s="588" t="s">
        <v>96</v>
      </c>
      <c r="C1166" s="588">
        <v>1</v>
      </c>
      <c r="D1166">
        <v>0.01</v>
      </c>
      <c r="E1166">
        <v>0.01</v>
      </c>
      <c r="F1166" s="403">
        <v>42079.966666666667</v>
      </c>
      <c r="G1166">
        <v>1.38324</v>
      </c>
      <c r="H1166" s="403">
        <v>42079.966666666667</v>
      </c>
      <c r="I1166">
        <v>1.38324</v>
      </c>
      <c r="J1166" s="403">
        <v>42080.068055555559</v>
      </c>
      <c r="K1166">
        <v>1.3840399999999999</v>
      </c>
      <c r="L1166">
        <v>0</v>
      </c>
      <c r="M1166">
        <v>8</v>
      </c>
      <c r="N1166">
        <v>0.46</v>
      </c>
      <c r="O1166" s="589">
        <v>0.10138888889196096</v>
      </c>
    </row>
    <row r="1167" spans="1:15" x14ac:dyDescent="0.2">
      <c r="A1167" s="588">
        <v>1166</v>
      </c>
      <c r="B1167" s="588" t="s">
        <v>96</v>
      </c>
      <c r="C1167" s="588">
        <v>1</v>
      </c>
      <c r="D1167">
        <v>0.01</v>
      </c>
      <c r="E1167">
        <v>0.01</v>
      </c>
      <c r="F1167" s="403">
        <v>42081.890277777777</v>
      </c>
      <c r="G1167">
        <v>1.3875200000000001</v>
      </c>
      <c r="H1167" s="403">
        <v>42081.890277777777</v>
      </c>
      <c r="I1167">
        <v>1.3875200000000001</v>
      </c>
      <c r="J1167" s="403">
        <v>42081.895833333336</v>
      </c>
      <c r="K1167">
        <v>1.38832</v>
      </c>
      <c r="L1167">
        <v>0</v>
      </c>
      <c r="M1167">
        <v>8</v>
      </c>
      <c r="N1167">
        <v>0.55000000000000004</v>
      </c>
      <c r="O1167" s="589">
        <v>5.5555555591126904E-3</v>
      </c>
    </row>
    <row r="1168" spans="1:15" x14ac:dyDescent="0.2">
      <c r="A1168" s="588">
        <v>1167</v>
      </c>
      <c r="B1168" s="588" t="s">
        <v>97</v>
      </c>
      <c r="C1168" s="588">
        <v>1</v>
      </c>
      <c r="D1168">
        <v>0.01</v>
      </c>
      <c r="E1168">
        <v>0.01</v>
      </c>
      <c r="F1168" s="403">
        <v>42081.934027777781</v>
      </c>
      <c r="G1168">
        <v>1.3996200000000001</v>
      </c>
      <c r="H1168" s="403">
        <v>42081.934027777781</v>
      </c>
      <c r="I1168">
        <v>1.3996200000000001</v>
      </c>
      <c r="J1168" s="403">
        <v>42081.93472222222</v>
      </c>
      <c r="K1168">
        <v>1.39882</v>
      </c>
      <c r="L1168">
        <v>0</v>
      </c>
      <c r="M1168">
        <v>8.000000000001819</v>
      </c>
      <c r="N1168">
        <v>0.55000000000000004</v>
      </c>
      <c r="O1168" s="589">
        <v>6.9444443943211809E-4</v>
      </c>
    </row>
    <row r="1169" spans="1:15" x14ac:dyDescent="0.2">
      <c r="A1169" s="588">
        <v>1168</v>
      </c>
      <c r="B1169" s="588" t="s">
        <v>96</v>
      </c>
      <c r="C1169" s="588">
        <v>1</v>
      </c>
      <c r="D1169">
        <v>0.01</v>
      </c>
      <c r="E1169">
        <v>0.01</v>
      </c>
      <c r="F1169" s="403">
        <v>42082.052083333336</v>
      </c>
      <c r="G1169">
        <v>1.3943399999999999</v>
      </c>
      <c r="H1169" s="403">
        <v>42082.052083333336</v>
      </c>
      <c r="I1169">
        <v>1.3943399999999999</v>
      </c>
      <c r="J1169" s="403">
        <v>42082.07916666667</v>
      </c>
      <c r="K1169">
        <v>1.39514</v>
      </c>
      <c r="L1169">
        <v>0</v>
      </c>
      <c r="M1169">
        <v>8</v>
      </c>
      <c r="N1169">
        <v>0.56000000000000005</v>
      </c>
      <c r="O1169" s="589">
        <v>2.7083333334303461E-2</v>
      </c>
    </row>
    <row r="1170" spans="1:15" x14ac:dyDescent="0.2">
      <c r="A1170" s="588">
        <v>1169</v>
      </c>
      <c r="B1170" s="588" t="s">
        <v>96</v>
      </c>
      <c r="C1170" s="588">
        <v>4</v>
      </c>
      <c r="D1170">
        <v>0.01</v>
      </c>
      <c r="E1170">
        <v>0.04</v>
      </c>
      <c r="F1170" s="403">
        <v>42082.9375</v>
      </c>
      <c r="G1170">
        <v>1.3946700000000001</v>
      </c>
      <c r="H1170" s="403">
        <v>42083.345833333333</v>
      </c>
      <c r="I1170">
        <v>1.3892599999999999</v>
      </c>
      <c r="J1170" s="403">
        <v>42083.482638888891</v>
      </c>
      <c r="K1170">
        <v>1.39306</v>
      </c>
      <c r="L1170">
        <v>54.100000000002183</v>
      </c>
      <c r="M1170">
        <v>38.000000000001819</v>
      </c>
      <c r="N1170">
        <v>2.29</v>
      </c>
      <c r="O1170" s="589">
        <v>0.54513888889050577</v>
      </c>
    </row>
    <row r="1171" spans="1:15" x14ac:dyDescent="0.2">
      <c r="A1171" s="588">
        <v>1170</v>
      </c>
      <c r="B1171" s="588" t="s">
        <v>96</v>
      </c>
      <c r="C1171" s="588">
        <v>1</v>
      </c>
      <c r="D1171">
        <v>0.01</v>
      </c>
      <c r="E1171">
        <v>0.01</v>
      </c>
      <c r="F1171" s="403">
        <v>42083.887499999997</v>
      </c>
      <c r="G1171">
        <v>1.38947</v>
      </c>
      <c r="H1171" s="403">
        <v>42083.887499999997</v>
      </c>
      <c r="I1171">
        <v>1.38947</v>
      </c>
      <c r="J1171" s="403">
        <v>42083.900694444441</v>
      </c>
      <c r="K1171">
        <v>1.3902699999999999</v>
      </c>
      <c r="L1171">
        <v>0</v>
      </c>
      <c r="M1171">
        <v>7.999999999998181</v>
      </c>
      <c r="N1171">
        <v>0.56000000000000005</v>
      </c>
      <c r="O1171" s="589">
        <v>1.3194444443797693E-2</v>
      </c>
    </row>
    <row r="1172" spans="1:15" x14ac:dyDescent="0.2">
      <c r="A1172" s="588">
        <v>1171</v>
      </c>
      <c r="B1172" s="588" t="s">
        <v>96</v>
      </c>
      <c r="C1172" s="588">
        <v>1</v>
      </c>
      <c r="D1172">
        <v>0.01</v>
      </c>
      <c r="E1172">
        <v>0.01</v>
      </c>
      <c r="F1172" s="403">
        <v>42083.926388888889</v>
      </c>
      <c r="G1172">
        <v>1.3896900000000001</v>
      </c>
      <c r="H1172" s="403">
        <v>42083.926388888889</v>
      </c>
      <c r="I1172">
        <v>1.3896900000000001</v>
      </c>
      <c r="J1172" s="403">
        <v>42083.936111111114</v>
      </c>
      <c r="K1172">
        <v>1.39049</v>
      </c>
      <c r="L1172">
        <v>0</v>
      </c>
      <c r="M1172">
        <v>7.999999999998181</v>
      </c>
      <c r="N1172">
        <v>0.55000000000000004</v>
      </c>
      <c r="O1172" s="589">
        <v>9.7222222248092294E-3</v>
      </c>
    </row>
    <row r="1173" spans="1:15" x14ac:dyDescent="0.2">
      <c r="A1173" s="588">
        <v>1172</v>
      </c>
      <c r="B1173" s="588" t="s">
        <v>97</v>
      </c>
      <c r="C1173" s="588">
        <v>1</v>
      </c>
      <c r="D1173">
        <v>0.01</v>
      </c>
      <c r="E1173">
        <v>0.01</v>
      </c>
      <c r="F1173" s="403">
        <v>42083.950694444444</v>
      </c>
      <c r="G1173">
        <v>1.39205</v>
      </c>
      <c r="H1173" s="403">
        <v>42083.950694444444</v>
      </c>
      <c r="I1173">
        <v>1.39205</v>
      </c>
      <c r="J1173" s="403">
        <v>42083.955555555556</v>
      </c>
      <c r="K1173">
        <v>1.3912500000000001</v>
      </c>
      <c r="L1173">
        <v>0</v>
      </c>
      <c r="M1173">
        <v>7.999999999998181</v>
      </c>
      <c r="N1173">
        <v>0.55000000000000004</v>
      </c>
      <c r="O1173" s="589">
        <v>4.8611111124046147E-3</v>
      </c>
    </row>
    <row r="1174" spans="1:15" x14ac:dyDescent="0.2">
      <c r="A1174" s="588">
        <v>1173</v>
      </c>
      <c r="B1174" s="588" t="s">
        <v>97</v>
      </c>
      <c r="C1174" s="588">
        <v>2</v>
      </c>
      <c r="D1174">
        <v>0.01</v>
      </c>
      <c r="E1174">
        <v>0.02</v>
      </c>
      <c r="F1174" s="403">
        <v>42085.968055555553</v>
      </c>
      <c r="G1174">
        <v>1.39259</v>
      </c>
      <c r="H1174" s="403">
        <v>42085.992361111108</v>
      </c>
      <c r="I1174">
        <v>1.3943399999999999</v>
      </c>
      <c r="J1174" s="403">
        <v>42086.001388888886</v>
      </c>
      <c r="K1174">
        <v>1.3926700000000001</v>
      </c>
      <c r="L1174">
        <v>17.5</v>
      </c>
      <c r="M1174">
        <v>16.699999999998909</v>
      </c>
      <c r="N1174">
        <v>1.1099999999999999</v>
      </c>
      <c r="O1174" s="589">
        <v>-0.96666666666715173</v>
      </c>
    </row>
    <row r="1175" spans="1:15" x14ac:dyDescent="0.2">
      <c r="A1175" s="588">
        <v>1174</v>
      </c>
      <c r="B1175" s="588" t="s">
        <v>96</v>
      </c>
      <c r="C1175" s="588">
        <v>1</v>
      </c>
      <c r="D1175">
        <v>0.01</v>
      </c>
      <c r="E1175">
        <v>0.01</v>
      </c>
      <c r="F1175" s="403">
        <v>42086.877083333333</v>
      </c>
      <c r="G1175">
        <v>1.38849</v>
      </c>
      <c r="H1175" s="403">
        <v>42086.877083333333</v>
      </c>
      <c r="I1175">
        <v>1.38849</v>
      </c>
      <c r="J1175" s="403">
        <v>42086.893750000003</v>
      </c>
      <c r="K1175">
        <v>1.3892899999999999</v>
      </c>
      <c r="L1175">
        <v>0</v>
      </c>
      <c r="M1175">
        <v>8</v>
      </c>
      <c r="N1175">
        <v>0.55000000000000004</v>
      </c>
      <c r="O1175" s="589">
        <v>1.6666666670062114E-2</v>
      </c>
    </row>
    <row r="1176" spans="1:15" x14ac:dyDescent="0.2">
      <c r="A1176" s="588">
        <v>1175</v>
      </c>
      <c r="B1176" s="588" t="s">
        <v>96</v>
      </c>
      <c r="C1176" s="588">
        <v>1</v>
      </c>
      <c r="D1176">
        <v>0.01</v>
      </c>
      <c r="E1176">
        <v>0.01</v>
      </c>
      <c r="F1176" s="403">
        <v>42087.975694444445</v>
      </c>
      <c r="G1176">
        <v>1.3862099999999999</v>
      </c>
      <c r="H1176" s="403">
        <v>42087.975694444445</v>
      </c>
      <c r="I1176">
        <v>1.3862099999999999</v>
      </c>
      <c r="J1176" s="403">
        <v>42088.009722222225</v>
      </c>
      <c r="K1176">
        <v>1.3870100000000001</v>
      </c>
      <c r="L1176">
        <v>0</v>
      </c>
      <c r="M1176">
        <v>8.000000000001819</v>
      </c>
      <c r="N1176">
        <v>0.46</v>
      </c>
      <c r="O1176" s="589">
        <v>3.4027777779556345E-2</v>
      </c>
    </row>
    <row r="1177" spans="1:15" x14ac:dyDescent="0.2">
      <c r="A1177" s="588">
        <v>1176</v>
      </c>
      <c r="B1177" s="588" t="s">
        <v>96</v>
      </c>
      <c r="C1177" s="588">
        <v>1</v>
      </c>
      <c r="D1177">
        <v>0.01</v>
      </c>
      <c r="E1177">
        <v>0.01</v>
      </c>
      <c r="F1177" s="403">
        <v>42088.953472222223</v>
      </c>
      <c r="G1177">
        <v>1.3980600000000001</v>
      </c>
      <c r="H1177" s="403">
        <v>42088.953472222223</v>
      </c>
      <c r="I1177">
        <v>1.3980600000000001</v>
      </c>
      <c r="J1177" s="403">
        <v>42089.03125</v>
      </c>
      <c r="K1177">
        <v>1.39886</v>
      </c>
      <c r="L1177">
        <v>0</v>
      </c>
      <c r="M1177">
        <v>8</v>
      </c>
      <c r="N1177">
        <v>0.28000000000000003</v>
      </c>
      <c r="O1177" s="589">
        <v>7.7777777776645962E-2</v>
      </c>
    </row>
    <row r="1178" spans="1:15" x14ac:dyDescent="0.2">
      <c r="A1178" s="588">
        <v>1177</v>
      </c>
      <c r="B1178" s="588" t="s">
        <v>97</v>
      </c>
      <c r="C1178" s="588">
        <v>2</v>
      </c>
      <c r="D1178">
        <v>0.01</v>
      </c>
      <c r="E1178">
        <v>0.02</v>
      </c>
      <c r="F1178" s="403">
        <v>42089.057638888888</v>
      </c>
      <c r="G1178">
        <v>1.39995</v>
      </c>
      <c r="H1178" s="403">
        <v>42089.101388888892</v>
      </c>
      <c r="I1178">
        <v>1.4014599999999999</v>
      </c>
      <c r="J1178" s="403">
        <v>42089.118055555555</v>
      </c>
      <c r="K1178">
        <v>1.39991</v>
      </c>
      <c r="L1178">
        <v>15.099999999998545</v>
      </c>
      <c r="M1178">
        <v>15.499999999998181</v>
      </c>
      <c r="N1178">
        <v>1.1000000000000001</v>
      </c>
      <c r="O1178" s="589">
        <v>6.0416666667151731E-2</v>
      </c>
    </row>
    <row r="1179" spans="1:15" x14ac:dyDescent="0.2">
      <c r="A1179" s="588">
        <v>1178</v>
      </c>
      <c r="B1179" s="588" t="s">
        <v>97</v>
      </c>
      <c r="C1179" s="588">
        <v>1</v>
      </c>
      <c r="D1179">
        <v>0.01</v>
      </c>
      <c r="E1179">
        <v>0.01</v>
      </c>
      <c r="F1179" s="403">
        <v>42089.90902777778</v>
      </c>
      <c r="G1179">
        <v>1.3924799999999999</v>
      </c>
      <c r="H1179" s="403">
        <v>42089.90902777778</v>
      </c>
      <c r="I1179">
        <v>1.3924799999999999</v>
      </c>
      <c r="J1179" s="403">
        <v>42089.918055555558</v>
      </c>
      <c r="K1179">
        <v>1.39168</v>
      </c>
      <c r="L1179">
        <v>0</v>
      </c>
      <c r="M1179">
        <v>7.999999999998181</v>
      </c>
      <c r="N1179">
        <v>0.55000000000000004</v>
      </c>
      <c r="O1179" s="589">
        <v>9.0277777781011537E-3</v>
      </c>
    </row>
    <row r="1180" spans="1:15" x14ac:dyDescent="0.2">
      <c r="A1180" s="588">
        <v>1179</v>
      </c>
      <c r="B1180" s="588" t="s">
        <v>96</v>
      </c>
      <c r="C1180" s="588">
        <v>1</v>
      </c>
      <c r="D1180">
        <v>0.01</v>
      </c>
      <c r="E1180">
        <v>0.01</v>
      </c>
      <c r="F1180" s="403">
        <v>42089.952777777777</v>
      </c>
      <c r="G1180">
        <v>1.38991</v>
      </c>
      <c r="H1180" s="403">
        <v>42089.952777777777</v>
      </c>
      <c r="I1180">
        <v>1.38991</v>
      </c>
      <c r="J1180" s="403">
        <v>42090.09375</v>
      </c>
      <c r="K1180">
        <v>1.3907099999999999</v>
      </c>
      <c r="L1180">
        <v>0</v>
      </c>
      <c r="M1180">
        <v>7.999999999998181</v>
      </c>
      <c r="N1180">
        <v>0.46</v>
      </c>
      <c r="O1180" s="589">
        <v>0.14097222222335404</v>
      </c>
    </row>
    <row r="1181" spans="1:15" x14ac:dyDescent="0.2">
      <c r="A1181" s="588">
        <v>1180</v>
      </c>
      <c r="B1181" s="588" t="s">
        <v>97</v>
      </c>
      <c r="C1181" s="588">
        <v>1</v>
      </c>
      <c r="D1181">
        <v>0.01</v>
      </c>
      <c r="E1181">
        <v>0.01</v>
      </c>
      <c r="F1181" s="403">
        <v>42090.920138888891</v>
      </c>
      <c r="G1181">
        <v>1.4053100000000001</v>
      </c>
      <c r="H1181" s="403">
        <v>42090.920138888891</v>
      </c>
      <c r="I1181">
        <v>1.4053100000000001</v>
      </c>
      <c r="J1181" s="403">
        <v>42090.9375</v>
      </c>
      <c r="K1181">
        <v>1.4045099999999999</v>
      </c>
      <c r="L1181">
        <v>0</v>
      </c>
      <c r="M1181">
        <v>8.000000000001819</v>
      </c>
      <c r="N1181">
        <v>0.55000000000000004</v>
      </c>
      <c r="O1181" s="589">
        <v>1.7361111109494232E-2</v>
      </c>
    </row>
    <row r="1182" spans="1:15" x14ac:dyDescent="0.2">
      <c r="A1182" s="588">
        <v>1181</v>
      </c>
      <c r="B1182" s="588" t="s">
        <v>97</v>
      </c>
      <c r="C1182" s="588">
        <v>1</v>
      </c>
      <c r="D1182">
        <v>0.01</v>
      </c>
      <c r="E1182">
        <v>0.01</v>
      </c>
      <c r="F1182" s="403">
        <v>42093.029166666667</v>
      </c>
      <c r="G1182">
        <v>1.40707</v>
      </c>
      <c r="H1182" s="403">
        <v>42093.029166666667</v>
      </c>
      <c r="I1182">
        <v>1.40707</v>
      </c>
      <c r="J1182" s="403">
        <v>42093.053472222222</v>
      </c>
      <c r="K1182">
        <v>1.4062699999999999</v>
      </c>
      <c r="L1182">
        <v>0</v>
      </c>
      <c r="M1182">
        <v>8.000000000001819</v>
      </c>
      <c r="N1182">
        <v>0.55000000000000004</v>
      </c>
      <c r="O1182" s="589">
        <v>2.4305555554747116E-2</v>
      </c>
    </row>
    <row r="1183" spans="1:15" x14ac:dyDescent="0.2">
      <c r="A1183" s="588">
        <v>1182</v>
      </c>
      <c r="B1183" s="588" t="s">
        <v>96</v>
      </c>
      <c r="C1183" s="588">
        <v>1</v>
      </c>
      <c r="D1183">
        <v>0.01</v>
      </c>
      <c r="E1183">
        <v>0.01</v>
      </c>
      <c r="F1183" s="403">
        <v>42093.890277777777</v>
      </c>
      <c r="G1183">
        <v>1.4136500000000001</v>
      </c>
      <c r="H1183" s="403">
        <v>42093.890277777777</v>
      </c>
      <c r="I1183">
        <v>1.4136500000000001</v>
      </c>
      <c r="J1183" s="403">
        <v>42093.907638888886</v>
      </c>
      <c r="K1183">
        <v>1.41445</v>
      </c>
      <c r="L1183">
        <v>0</v>
      </c>
      <c r="M1183">
        <v>8</v>
      </c>
      <c r="N1183">
        <v>0.55000000000000004</v>
      </c>
      <c r="O1183" s="589">
        <v>1.7361111109494232E-2</v>
      </c>
    </row>
    <row r="1184" spans="1:15" x14ac:dyDescent="0.2">
      <c r="A1184" s="588">
        <v>1183</v>
      </c>
      <c r="B1184" s="588" t="s">
        <v>97</v>
      </c>
      <c r="C1184" s="588">
        <v>1</v>
      </c>
      <c r="D1184">
        <v>0.01</v>
      </c>
      <c r="E1184">
        <v>0.01</v>
      </c>
      <c r="F1184" s="403">
        <v>42093.973611111112</v>
      </c>
      <c r="G1184">
        <v>1.41631</v>
      </c>
      <c r="H1184" s="403">
        <v>42093.973611111112</v>
      </c>
      <c r="I1184">
        <v>1.41631</v>
      </c>
      <c r="J1184" s="403">
        <v>42093.987500000003</v>
      </c>
      <c r="K1184">
        <v>1.41551</v>
      </c>
      <c r="L1184">
        <v>0</v>
      </c>
      <c r="M1184">
        <v>8</v>
      </c>
      <c r="N1184">
        <v>0.55000000000000004</v>
      </c>
      <c r="O1184" s="589">
        <v>1.3888888890505768E-2</v>
      </c>
    </row>
    <row r="1185" spans="1:15" x14ac:dyDescent="0.2">
      <c r="A1185" s="588">
        <v>1184</v>
      </c>
      <c r="B1185" s="588" t="s">
        <v>97</v>
      </c>
      <c r="C1185" s="588">
        <v>1</v>
      </c>
      <c r="D1185">
        <v>0.01</v>
      </c>
      <c r="E1185">
        <v>0.01</v>
      </c>
      <c r="F1185" s="403">
        <v>42094.916666666664</v>
      </c>
      <c r="G1185">
        <v>1.4109</v>
      </c>
      <c r="H1185" s="403">
        <v>42094.916666666664</v>
      </c>
      <c r="I1185">
        <v>1.4109</v>
      </c>
      <c r="J1185" s="403">
        <v>42095.056250000001</v>
      </c>
      <c r="K1185">
        <v>1.4100999999999999</v>
      </c>
      <c r="L1185">
        <v>0</v>
      </c>
      <c r="M1185">
        <v>8</v>
      </c>
      <c r="N1185">
        <v>0.56000000000000005</v>
      </c>
      <c r="O1185" s="589">
        <v>0.13958333333721384</v>
      </c>
    </row>
    <row r="1186" spans="1:15" x14ac:dyDescent="0.2">
      <c r="A1186" s="588">
        <v>1185</v>
      </c>
      <c r="B1186" s="588" t="s">
        <v>96</v>
      </c>
      <c r="C1186" s="588">
        <v>3</v>
      </c>
      <c r="D1186">
        <v>0.01</v>
      </c>
      <c r="E1186">
        <v>0.03</v>
      </c>
      <c r="F1186" s="403">
        <v>42095.033333333333</v>
      </c>
      <c r="G1186">
        <v>1.41124</v>
      </c>
      <c r="H1186" s="403">
        <v>42095.165972222225</v>
      </c>
      <c r="I1186">
        <v>1.4081699999999999</v>
      </c>
      <c r="J1186" s="403">
        <v>42095.222222222219</v>
      </c>
      <c r="K1186">
        <v>1.4105099999999999</v>
      </c>
      <c r="L1186">
        <v>30.700000000000728</v>
      </c>
      <c r="M1186">
        <v>23.399999999999636</v>
      </c>
      <c r="N1186">
        <v>1.6700000000000002</v>
      </c>
      <c r="O1186" s="589">
        <v>0.18888888888614019</v>
      </c>
    </row>
    <row r="1187" spans="1:15" x14ac:dyDescent="0.2">
      <c r="A1187" s="588">
        <v>1186</v>
      </c>
      <c r="B1187" s="588" t="s">
        <v>97</v>
      </c>
      <c r="C1187" s="588">
        <v>3</v>
      </c>
      <c r="D1187">
        <v>0.01</v>
      </c>
      <c r="E1187">
        <v>0.03</v>
      </c>
      <c r="F1187" s="403">
        <v>42095.900694444441</v>
      </c>
      <c r="G1187">
        <v>1.41564</v>
      </c>
      <c r="H1187" s="403">
        <v>42096.143055555556</v>
      </c>
      <c r="I1187">
        <v>1.4188099999999999</v>
      </c>
      <c r="J1187" s="403">
        <v>42096.19027777778</v>
      </c>
      <c r="K1187">
        <v>1.41645</v>
      </c>
      <c r="L1187">
        <v>31.699999999998909</v>
      </c>
      <c r="M1187">
        <v>23.599999999998545</v>
      </c>
      <c r="N1187">
        <v>1.69</v>
      </c>
      <c r="O1187" s="589">
        <v>0.28958333333866904</v>
      </c>
    </row>
    <row r="1188" spans="1:15" x14ac:dyDescent="0.2">
      <c r="A1188" s="588">
        <v>1187</v>
      </c>
      <c r="B1188" s="588" t="s">
        <v>96</v>
      </c>
      <c r="C1188" s="588">
        <v>3</v>
      </c>
      <c r="D1188">
        <v>0.01</v>
      </c>
      <c r="E1188">
        <v>0.03</v>
      </c>
      <c r="F1188" s="403">
        <v>42096.958333333336</v>
      </c>
      <c r="G1188">
        <v>1.4357200000000001</v>
      </c>
      <c r="H1188" s="403">
        <v>42097.226388888892</v>
      </c>
      <c r="I1188">
        <v>1.4326300000000001</v>
      </c>
      <c r="J1188" s="403">
        <v>42097.617361111108</v>
      </c>
      <c r="K1188">
        <v>1.43496</v>
      </c>
      <c r="L1188">
        <v>30.899999999999636</v>
      </c>
      <c r="M1188">
        <v>23.299999999999272</v>
      </c>
      <c r="N1188">
        <v>1.4900000000000002</v>
      </c>
      <c r="O1188" s="589">
        <v>0.65902777777228039</v>
      </c>
    </row>
    <row r="1189" spans="1:15" x14ac:dyDescent="0.2">
      <c r="A1189" s="588">
        <v>1188</v>
      </c>
      <c r="B1189" s="588" t="s">
        <v>97</v>
      </c>
      <c r="C1189" s="588">
        <v>1</v>
      </c>
      <c r="D1189">
        <v>0.01</v>
      </c>
      <c r="E1189">
        <v>0.01</v>
      </c>
      <c r="F1189" s="403">
        <v>42097.892361111109</v>
      </c>
      <c r="G1189">
        <v>1.4373199999999999</v>
      </c>
      <c r="H1189" s="403">
        <v>42097.892361111109</v>
      </c>
      <c r="I1189">
        <v>1.4373199999999999</v>
      </c>
      <c r="J1189" s="403">
        <v>42097.972222222219</v>
      </c>
      <c r="K1189">
        <v>1.43652</v>
      </c>
      <c r="L1189">
        <v>0</v>
      </c>
      <c r="M1189">
        <v>7.999999999998181</v>
      </c>
      <c r="N1189">
        <v>0.55000000000000004</v>
      </c>
      <c r="O1189" s="589">
        <v>7.9861111109494232E-2</v>
      </c>
    </row>
    <row r="1190" spans="1:15" x14ac:dyDescent="0.2">
      <c r="A1190" s="588">
        <v>1189</v>
      </c>
      <c r="B1190" s="588" t="s">
        <v>97</v>
      </c>
      <c r="C1190" s="588">
        <v>1</v>
      </c>
      <c r="D1190">
        <v>0.01</v>
      </c>
      <c r="E1190">
        <v>0.01</v>
      </c>
      <c r="F1190" s="403">
        <v>42100.071527777778</v>
      </c>
      <c r="G1190">
        <v>1.4414899999999999</v>
      </c>
      <c r="H1190" s="403">
        <v>42100.071527777778</v>
      </c>
      <c r="I1190">
        <v>1.4414899999999999</v>
      </c>
      <c r="J1190" s="403">
        <v>42100.077777777777</v>
      </c>
      <c r="K1190">
        <v>1.44069</v>
      </c>
      <c r="L1190">
        <v>0</v>
      </c>
      <c r="M1190">
        <v>8</v>
      </c>
      <c r="N1190">
        <v>0.55000000000000004</v>
      </c>
      <c r="O1190" s="589">
        <v>6.2499999985448085E-3</v>
      </c>
    </row>
    <row r="1191" spans="1:15" x14ac:dyDescent="0.2">
      <c r="A1191" s="588">
        <v>1190</v>
      </c>
      <c r="B1191" s="588" t="s">
        <v>97</v>
      </c>
      <c r="C1191" s="588">
        <v>1</v>
      </c>
      <c r="D1191">
        <v>0.01</v>
      </c>
      <c r="E1191">
        <v>0.01</v>
      </c>
      <c r="F1191" s="403">
        <v>42100.079861111109</v>
      </c>
      <c r="G1191">
        <v>1.44245</v>
      </c>
      <c r="H1191" s="403">
        <v>42100.079861111109</v>
      </c>
      <c r="I1191">
        <v>1.44245</v>
      </c>
      <c r="J1191" s="403">
        <v>42100.083333333336</v>
      </c>
      <c r="K1191">
        <v>1.4416500000000001</v>
      </c>
      <c r="L1191">
        <v>0</v>
      </c>
      <c r="M1191">
        <v>7.999999999998181</v>
      </c>
      <c r="N1191">
        <v>0.55000000000000004</v>
      </c>
      <c r="O1191" s="589">
        <v>3.4722222262644209E-3</v>
      </c>
    </row>
    <row r="1192" spans="1:15" x14ac:dyDescent="0.2">
      <c r="A1192" s="588">
        <v>1191</v>
      </c>
      <c r="B1192" s="588" t="s">
        <v>96</v>
      </c>
      <c r="C1192" s="588">
        <v>1</v>
      </c>
      <c r="D1192">
        <v>0.01</v>
      </c>
      <c r="E1192">
        <v>0.01</v>
      </c>
      <c r="F1192" s="403">
        <v>42101.032638888886</v>
      </c>
      <c r="G1192">
        <v>1.43696</v>
      </c>
      <c r="H1192" s="403">
        <v>42101.032638888886</v>
      </c>
      <c r="I1192">
        <v>1.43696</v>
      </c>
      <c r="J1192" s="403">
        <v>42101.03402777778</v>
      </c>
      <c r="K1192">
        <v>1.4377599999999999</v>
      </c>
      <c r="L1192">
        <v>0</v>
      </c>
      <c r="M1192">
        <v>7.999999999998181</v>
      </c>
      <c r="N1192">
        <v>0.56000000000000005</v>
      </c>
      <c r="O1192" s="589">
        <v>1.3888888934161514E-3</v>
      </c>
    </row>
    <row r="1193" spans="1:15" x14ac:dyDescent="0.2">
      <c r="A1193" s="588">
        <v>1192</v>
      </c>
      <c r="B1193" s="588" t="s">
        <v>97</v>
      </c>
      <c r="C1193" s="588">
        <v>3</v>
      </c>
      <c r="D1193">
        <v>0.01</v>
      </c>
      <c r="E1193">
        <v>0.03</v>
      </c>
      <c r="F1193" s="403">
        <v>42101.074305555558</v>
      </c>
      <c r="G1193">
        <v>1.4393400000000001</v>
      </c>
      <c r="H1193" s="403">
        <v>42101.130555555559</v>
      </c>
      <c r="I1193">
        <v>1.4423999999999999</v>
      </c>
      <c r="J1193" s="403">
        <v>42101.185416666667</v>
      </c>
      <c r="K1193">
        <v>1.44008</v>
      </c>
      <c r="L1193">
        <v>30.599999999996726</v>
      </c>
      <c r="M1193">
        <v>23.19999999999709</v>
      </c>
      <c r="N1193">
        <v>1.6500000000000001</v>
      </c>
      <c r="O1193" s="589">
        <v>0.11111111110949423</v>
      </c>
    </row>
    <row r="1194" spans="1:15" x14ac:dyDescent="0.2">
      <c r="A1194" s="588">
        <v>1193</v>
      </c>
      <c r="B1194" s="588" t="s">
        <v>96</v>
      </c>
      <c r="C1194" s="588">
        <v>1</v>
      </c>
      <c r="D1194">
        <v>0.01</v>
      </c>
      <c r="E1194">
        <v>0.01</v>
      </c>
      <c r="F1194" s="403">
        <v>42101.878472222219</v>
      </c>
      <c r="G1194">
        <v>1.4167400000000001</v>
      </c>
      <c r="H1194" s="403">
        <v>42101.878472222219</v>
      </c>
      <c r="I1194">
        <v>1.4167400000000001</v>
      </c>
      <c r="J1194" s="403">
        <v>42101.90347222222</v>
      </c>
      <c r="K1194">
        <v>1.41754</v>
      </c>
      <c r="L1194">
        <v>0</v>
      </c>
      <c r="M1194">
        <v>7.999999999998181</v>
      </c>
      <c r="N1194">
        <v>0.56000000000000005</v>
      </c>
      <c r="O1194" s="589">
        <v>2.5000000001455192E-2</v>
      </c>
    </row>
    <row r="1195" spans="1:15" x14ac:dyDescent="0.2">
      <c r="A1195" s="588">
        <v>1194</v>
      </c>
      <c r="B1195" s="588" t="s">
        <v>96</v>
      </c>
      <c r="C1195" s="588">
        <v>1</v>
      </c>
      <c r="D1195">
        <v>0.01</v>
      </c>
      <c r="E1195">
        <v>0.01</v>
      </c>
      <c r="F1195" s="403">
        <v>42101.961805555555</v>
      </c>
      <c r="G1195">
        <v>1.4162999999999999</v>
      </c>
      <c r="H1195" s="403">
        <v>42101.961805555555</v>
      </c>
      <c r="I1195">
        <v>1.4162999999999999</v>
      </c>
      <c r="J1195" s="403">
        <v>42101.963888888888</v>
      </c>
      <c r="K1195">
        <v>1.4171</v>
      </c>
      <c r="L1195">
        <v>0</v>
      </c>
      <c r="M1195">
        <v>8.000000000001819</v>
      </c>
      <c r="N1195">
        <v>0.55000000000000004</v>
      </c>
      <c r="O1195" s="589">
        <v>2.0833333328482695E-3</v>
      </c>
    </row>
    <row r="1196" spans="1:15" x14ac:dyDescent="0.2">
      <c r="A1196" s="588">
        <v>1195</v>
      </c>
      <c r="B1196" s="588" t="s">
        <v>96</v>
      </c>
      <c r="C1196" s="588">
        <v>1</v>
      </c>
      <c r="D1196">
        <v>0.01</v>
      </c>
      <c r="E1196">
        <v>0.01</v>
      </c>
      <c r="F1196" s="403">
        <v>42101.96597222222</v>
      </c>
      <c r="G1196">
        <v>1.4160600000000001</v>
      </c>
      <c r="H1196" s="403">
        <v>42101.96597222222</v>
      </c>
      <c r="I1196">
        <v>1.4160600000000001</v>
      </c>
      <c r="J1196" s="403">
        <v>42101.969444444447</v>
      </c>
      <c r="K1196">
        <v>1.41686</v>
      </c>
      <c r="L1196">
        <v>0</v>
      </c>
      <c r="M1196">
        <v>8</v>
      </c>
      <c r="N1196">
        <v>0.55000000000000004</v>
      </c>
      <c r="O1196" s="589">
        <v>3.4722222262644209E-3</v>
      </c>
    </row>
    <row r="1197" spans="1:15" x14ac:dyDescent="0.2">
      <c r="A1197" s="588">
        <v>1196</v>
      </c>
      <c r="B1197" s="588" t="s">
        <v>96</v>
      </c>
      <c r="C1197" s="588">
        <v>1</v>
      </c>
      <c r="D1197">
        <v>0.01</v>
      </c>
      <c r="E1197">
        <v>0.01</v>
      </c>
      <c r="F1197" s="403">
        <v>42103.875</v>
      </c>
      <c r="G1197">
        <v>1.38462</v>
      </c>
      <c r="H1197" s="403">
        <v>42103.875</v>
      </c>
      <c r="I1197">
        <v>1.38462</v>
      </c>
      <c r="J1197" s="403">
        <v>42103.959027777775</v>
      </c>
      <c r="K1197">
        <v>1.3854200000000001</v>
      </c>
      <c r="L1197">
        <v>0</v>
      </c>
      <c r="M1197">
        <v>8.000000000001819</v>
      </c>
      <c r="N1197">
        <v>0.55000000000000004</v>
      </c>
      <c r="O1197" s="589">
        <v>8.4027777775190771E-2</v>
      </c>
    </row>
    <row r="1198" spans="1:15" x14ac:dyDescent="0.2">
      <c r="A1198" s="588">
        <v>1197</v>
      </c>
      <c r="B1198" s="588" t="s">
        <v>97</v>
      </c>
      <c r="C1198" s="588">
        <v>1</v>
      </c>
      <c r="D1198">
        <v>0.01</v>
      </c>
      <c r="E1198">
        <v>0.01</v>
      </c>
      <c r="F1198" s="403">
        <v>42103.958333333336</v>
      </c>
      <c r="G1198">
        <v>1.38533</v>
      </c>
      <c r="H1198" s="403">
        <v>42103.958333333336</v>
      </c>
      <c r="I1198">
        <v>1.38533</v>
      </c>
      <c r="J1198" s="403">
        <v>42104.013888888891</v>
      </c>
      <c r="K1198">
        <v>1.38453</v>
      </c>
      <c r="L1198">
        <v>0</v>
      </c>
      <c r="M1198">
        <v>7.999999999998181</v>
      </c>
      <c r="N1198">
        <v>0.56999999999999995</v>
      </c>
      <c r="O1198" s="589">
        <v>5.5555555554747116E-2</v>
      </c>
    </row>
    <row r="1199" spans="1:15" x14ac:dyDescent="0.2">
      <c r="A1199" s="588">
        <v>1198</v>
      </c>
      <c r="B1199" s="588" t="s">
        <v>97</v>
      </c>
      <c r="C1199" s="588">
        <v>7</v>
      </c>
      <c r="D1199">
        <v>0.03</v>
      </c>
      <c r="E1199">
        <v>0.11</v>
      </c>
      <c r="F1199" s="403">
        <v>42107.060416666667</v>
      </c>
      <c r="G1199">
        <v>1.38107</v>
      </c>
      <c r="H1199" s="403">
        <v>42107.320833333331</v>
      </c>
      <c r="I1199">
        <v>1.3972800000000001</v>
      </c>
      <c r="J1199" s="403">
        <v>42107.569444444445</v>
      </c>
      <c r="K1199">
        <v>1.38934</v>
      </c>
      <c r="L1199">
        <v>162.10000000000036</v>
      </c>
      <c r="M1199">
        <v>79.400000000001455</v>
      </c>
      <c r="N1199">
        <v>9.0899999999999981</v>
      </c>
      <c r="O1199" s="589">
        <v>0.50902777777810115</v>
      </c>
    </row>
    <row r="1200" spans="1:15" x14ac:dyDescent="0.2">
      <c r="A1200" s="588">
        <v>1199</v>
      </c>
      <c r="B1200" s="588" t="s">
        <v>96</v>
      </c>
      <c r="C1200" s="588">
        <v>1</v>
      </c>
      <c r="D1200">
        <v>0.01</v>
      </c>
      <c r="E1200">
        <v>0.01</v>
      </c>
      <c r="F1200" s="403">
        <v>42107.879861111112</v>
      </c>
      <c r="G1200">
        <v>1.39323</v>
      </c>
      <c r="H1200" s="403">
        <v>42107.879861111112</v>
      </c>
      <c r="I1200">
        <v>1.39323</v>
      </c>
      <c r="J1200" s="403">
        <v>42108.128472222219</v>
      </c>
      <c r="K1200">
        <v>1.3940300000000001</v>
      </c>
      <c r="L1200">
        <v>0</v>
      </c>
      <c r="M1200">
        <v>8.000000000001819</v>
      </c>
      <c r="N1200">
        <v>0.46</v>
      </c>
      <c r="O1200" s="589">
        <v>0.24861111110658385</v>
      </c>
    </row>
    <row r="1201" spans="1:15" x14ac:dyDescent="0.2">
      <c r="A1201" s="588">
        <v>1200</v>
      </c>
      <c r="B1201" s="588" t="s">
        <v>96</v>
      </c>
      <c r="C1201" s="588">
        <v>1</v>
      </c>
      <c r="D1201">
        <v>0.01</v>
      </c>
      <c r="E1201">
        <v>0.01</v>
      </c>
      <c r="F1201" s="403">
        <v>42108.890972222223</v>
      </c>
      <c r="G1201">
        <v>1.3964000000000001</v>
      </c>
      <c r="H1201" s="403">
        <v>42108.890972222223</v>
      </c>
      <c r="I1201">
        <v>1.3964000000000001</v>
      </c>
      <c r="J1201" s="403">
        <v>42108.908333333333</v>
      </c>
      <c r="K1201">
        <v>1.3972</v>
      </c>
      <c r="L1201">
        <v>0</v>
      </c>
      <c r="M1201">
        <v>8</v>
      </c>
      <c r="N1201">
        <v>0.56000000000000005</v>
      </c>
      <c r="O1201" s="589">
        <v>1.7361111109494232E-2</v>
      </c>
    </row>
    <row r="1202" spans="1:15" x14ac:dyDescent="0.2">
      <c r="A1202" s="588">
        <v>1201</v>
      </c>
      <c r="B1202" s="588" t="s">
        <v>97</v>
      </c>
      <c r="C1202" s="588">
        <v>1</v>
      </c>
      <c r="D1202">
        <v>0.01</v>
      </c>
      <c r="E1202">
        <v>0.01</v>
      </c>
      <c r="F1202" s="403">
        <v>42109.031944444447</v>
      </c>
      <c r="G1202">
        <v>1.39764</v>
      </c>
      <c r="H1202" s="403">
        <v>42109.031944444447</v>
      </c>
      <c r="I1202">
        <v>1.39764</v>
      </c>
      <c r="J1202" s="403">
        <v>42109.034722222219</v>
      </c>
      <c r="K1202">
        <v>1.3968400000000001</v>
      </c>
      <c r="L1202">
        <v>0</v>
      </c>
      <c r="M1202">
        <v>7.999999999998181</v>
      </c>
      <c r="N1202">
        <v>0.55000000000000004</v>
      </c>
      <c r="O1202" s="589">
        <v>2.7777777722803876E-3</v>
      </c>
    </row>
    <row r="1203" spans="1:15" x14ac:dyDescent="0.2">
      <c r="A1203" s="588">
        <v>1202</v>
      </c>
      <c r="B1203" s="588" t="s">
        <v>97</v>
      </c>
      <c r="C1203" s="588">
        <v>2</v>
      </c>
      <c r="D1203">
        <v>0.01</v>
      </c>
      <c r="E1203">
        <v>0.02</v>
      </c>
      <c r="F1203" s="403">
        <v>42109.911111111112</v>
      </c>
      <c r="G1203">
        <v>1.3903000000000001</v>
      </c>
      <c r="H1203" s="403">
        <v>42109.939583333333</v>
      </c>
      <c r="I1203">
        <v>1.39184</v>
      </c>
      <c r="J1203" s="403">
        <v>42110.05</v>
      </c>
      <c r="K1203">
        <v>1.3902699999999999</v>
      </c>
      <c r="L1203">
        <v>15.399999999997817</v>
      </c>
      <c r="M1203">
        <v>15.700000000000728</v>
      </c>
      <c r="N1203">
        <v>1.19</v>
      </c>
      <c r="O1203" s="589">
        <v>0.13888888889050577</v>
      </c>
    </row>
    <row r="1204" spans="1:15" x14ac:dyDescent="0.2">
      <c r="A1204" s="588">
        <v>1203</v>
      </c>
      <c r="B1204" s="588" t="s">
        <v>97</v>
      </c>
      <c r="C1204" s="588">
        <v>1</v>
      </c>
      <c r="D1204">
        <v>0.01</v>
      </c>
      <c r="E1204">
        <v>0.01</v>
      </c>
      <c r="F1204" s="403">
        <v>42110.886111111111</v>
      </c>
      <c r="G1204">
        <v>1.3805799999999999</v>
      </c>
      <c r="H1204" s="403">
        <v>42110.886111111111</v>
      </c>
      <c r="I1204">
        <v>1.3805799999999999</v>
      </c>
      <c r="J1204" s="403">
        <v>42110.890972222223</v>
      </c>
      <c r="K1204">
        <v>1.37978</v>
      </c>
      <c r="L1204">
        <v>0</v>
      </c>
      <c r="M1204">
        <v>8</v>
      </c>
      <c r="N1204">
        <v>0.55000000000000004</v>
      </c>
      <c r="O1204" s="589">
        <v>4.8611111124046147E-3</v>
      </c>
    </row>
    <row r="1205" spans="1:15" x14ac:dyDescent="0.2">
      <c r="A1205" s="588">
        <v>1204</v>
      </c>
      <c r="B1205" s="588" t="s">
        <v>97</v>
      </c>
      <c r="C1205" s="588">
        <v>2</v>
      </c>
      <c r="D1205">
        <v>0.01</v>
      </c>
      <c r="E1205">
        <v>0.02</v>
      </c>
      <c r="F1205" s="403">
        <v>42110.896527777775</v>
      </c>
      <c r="G1205">
        <v>1.38063</v>
      </c>
      <c r="H1205" s="403">
        <v>42110.899305555555</v>
      </c>
      <c r="I1205">
        <v>1.3822399999999999</v>
      </c>
      <c r="J1205" s="403">
        <v>42110.98333333333</v>
      </c>
      <c r="K1205">
        <v>1.3806400000000001</v>
      </c>
      <c r="L1205">
        <v>16.099999999998545</v>
      </c>
      <c r="M1205">
        <v>15.999999999998181</v>
      </c>
      <c r="N1205">
        <v>1.1100000000000001</v>
      </c>
      <c r="O1205" s="589">
        <v>8.6805555554747116E-2</v>
      </c>
    </row>
    <row r="1206" spans="1:15" x14ac:dyDescent="0.2">
      <c r="A1206" s="588">
        <v>1205</v>
      </c>
      <c r="B1206" s="588" t="s">
        <v>97</v>
      </c>
      <c r="C1206" s="588">
        <v>3</v>
      </c>
      <c r="D1206">
        <v>0.01</v>
      </c>
      <c r="E1206">
        <v>0.03</v>
      </c>
      <c r="F1206" s="403">
        <v>42111.068749999999</v>
      </c>
      <c r="G1206">
        <v>1.3814200000000001</v>
      </c>
      <c r="H1206" s="403">
        <v>42111.207638888889</v>
      </c>
      <c r="I1206">
        <v>1.38446</v>
      </c>
      <c r="J1206" s="403">
        <v>42111.374305555553</v>
      </c>
      <c r="K1206">
        <v>1.38215</v>
      </c>
      <c r="L1206">
        <v>30.399999999999636</v>
      </c>
      <c r="M1206">
        <v>23.100000000000364</v>
      </c>
      <c r="N1206">
        <v>1.6300000000000001</v>
      </c>
      <c r="O1206" s="589">
        <v>0.30555555555474712</v>
      </c>
    </row>
    <row r="1207" spans="1:15" x14ac:dyDescent="0.2">
      <c r="A1207" s="588">
        <v>1206</v>
      </c>
      <c r="B1207" s="588" t="s">
        <v>97</v>
      </c>
      <c r="C1207" s="588">
        <v>1</v>
      </c>
      <c r="D1207">
        <v>0.01</v>
      </c>
      <c r="E1207">
        <v>0.01</v>
      </c>
      <c r="F1207" s="403">
        <v>42111.883333333331</v>
      </c>
      <c r="G1207">
        <v>1.3882000000000001</v>
      </c>
      <c r="H1207" s="403">
        <v>42111.883333333331</v>
      </c>
      <c r="I1207">
        <v>1.3882000000000001</v>
      </c>
      <c r="J1207" s="403">
        <v>42111.915972222225</v>
      </c>
      <c r="K1207">
        <v>1.3874</v>
      </c>
      <c r="L1207">
        <v>0</v>
      </c>
      <c r="M1207">
        <v>8.000000000001819</v>
      </c>
      <c r="N1207">
        <v>0.55000000000000004</v>
      </c>
      <c r="O1207" s="589">
        <v>3.2638888893416151E-2</v>
      </c>
    </row>
    <row r="1208" spans="1:15" x14ac:dyDescent="0.2">
      <c r="A1208" s="588">
        <v>1207</v>
      </c>
      <c r="B1208" s="588" t="s">
        <v>97</v>
      </c>
      <c r="C1208" s="588">
        <v>1</v>
      </c>
      <c r="D1208">
        <v>0.01</v>
      </c>
      <c r="E1208">
        <v>0.01</v>
      </c>
      <c r="F1208" s="403">
        <v>42111.954861111109</v>
      </c>
      <c r="G1208">
        <v>1.38927</v>
      </c>
      <c r="H1208" s="403">
        <v>42111.954861111109</v>
      </c>
      <c r="I1208">
        <v>1.38927</v>
      </c>
      <c r="J1208" s="403">
        <v>42111.975694444445</v>
      </c>
      <c r="K1208">
        <v>1.3884700000000001</v>
      </c>
      <c r="L1208">
        <v>0</v>
      </c>
      <c r="M1208">
        <v>8</v>
      </c>
      <c r="N1208">
        <v>0.55000000000000004</v>
      </c>
      <c r="O1208" s="589">
        <v>2.0833333335758653E-2</v>
      </c>
    </row>
    <row r="1209" spans="1:15" x14ac:dyDescent="0.2">
      <c r="A1209" s="588">
        <v>1208</v>
      </c>
      <c r="B1209" s="588" t="s">
        <v>96</v>
      </c>
      <c r="C1209" s="588">
        <v>1</v>
      </c>
      <c r="D1209">
        <v>0.01</v>
      </c>
      <c r="E1209">
        <v>0.01</v>
      </c>
      <c r="F1209" s="403">
        <v>42114.075694444444</v>
      </c>
      <c r="G1209">
        <v>1.3828199999999999</v>
      </c>
      <c r="H1209" s="403">
        <v>42114.075694444444</v>
      </c>
      <c r="I1209">
        <v>1.3828199999999999</v>
      </c>
      <c r="J1209" s="403">
        <v>42114.082638888889</v>
      </c>
      <c r="K1209">
        <v>1.3836200000000001</v>
      </c>
      <c r="L1209">
        <v>0</v>
      </c>
      <c r="M1209">
        <v>8.000000000001819</v>
      </c>
      <c r="N1209">
        <v>0.55000000000000004</v>
      </c>
      <c r="O1209" s="589">
        <v>6.9444444452528842E-3</v>
      </c>
    </row>
    <row r="1210" spans="1:15" x14ac:dyDescent="0.2">
      <c r="A1210" s="588">
        <v>1209</v>
      </c>
      <c r="B1210" s="588" t="s">
        <v>96</v>
      </c>
      <c r="C1210" s="588">
        <v>1</v>
      </c>
      <c r="D1210">
        <v>0.01</v>
      </c>
      <c r="E1210">
        <v>0.01</v>
      </c>
      <c r="F1210" s="403">
        <v>42114.927777777775</v>
      </c>
      <c r="G1210">
        <v>1.3904399999999999</v>
      </c>
      <c r="H1210" s="403">
        <v>42114.927777777775</v>
      </c>
      <c r="I1210">
        <v>1.3904399999999999</v>
      </c>
      <c r="J1210" s="403">
        <v>42115.086805555555</v>
      </c>
      <c r="K1210">
        <v>1.39124</v>
      </c>
      <c r="L1210">
        <v>0</v>
      </c>
      <c r="M1210">
        <v>8</v>
      </c>
      <c r="N1210">
        <v>0.46</v>
      </c>
      <c r="O1210" s="589">
        <v>0.15902777777955635</v>
      </c>
    </row>
    <row r="1211" spans="1:15" x14ac:dyDescent="0.2">
      <c r="A1211" s="588">
        <v>1210</v>
      </c>
      <c r="B1211" s="588" t="s">
        <v>97</v>
      </c>
      <c r="C1211" s="588">
        <v>1</v>
      </c>
      <c r="D1211">
        <v>0.01</v>
      </c>
      <c r="E1211">
        <v>0.01</v>
      </c>
      <c r="F1211" s="403">
        <v>42115.959027777775</v>
      </c>
      <c r="G1211">
        <v>1.3931800000000001</v>
      </c>
      <c r="H1211" s="403">
        <v>42115.959027777775</v>
      </c>
      <c r="I1211">
        <v>1.3931800000000001</v>
      </c>
      <c r="J1211" s="403">
        <v>42115.980555555558</v>
      </c>
      <c r="K1211">
        <v>1.39238</v>
      </c>
      <c r="L1211">
        <v>0</v>
      </c>
      <c r="M1211">
        <v>8.000000000001819</v>
      </c>
      <c r="N1211">
        <v>0.55000000000000004</v>
      </c>
      <c r="O1211" s="589">
        <v>2.1527777782466728E-2</v>
      </c>
    </row>
    <row r="1212" spans="1:15" x14ac:dyDescent="0.2">
      <c r="A1212" s="588">
        <v>1211</v>
      </c>
      <c r="B1212" s="588" t="s">
        <v>96</v>
      </c>
      <c r="C1212" s="588">
        <v>5</v>
      </c>
      <c r="D1212">
        <v>0.02</v>
      </c>
      <c r="E1212">
        <v>0.06</v>
      </c>
      <c r="F1212" s="403">
        <v>42116.044444444444</v>
      </c>
      <c r="G1212">
        <v>1.39185</v>
      </c>
      <c r="H1212" s="403">
        <v>42116.20208333333</v>
      </c>
      <c r="I1212">
        <v>1.3806499999999999</v>
      </c>
      <c r="J1212" s="403">
        <v>42117.501388888886</v>
      </c>
      <c r="K1212">
        <v>1.3870100000000001</v>
      </c>
      <c r="L1212">
        <v>112</v>
      </c>
      <c r="M1212">
        <v>63.600000000000364</v>
      </c>
      <c r="N1212">
        <v>2.4500000000000011</v>
      </c>
      <c r="O1212" s="589">
        <v>1.4569444444423425</v>
      </c>
    </row>
    <row r="1213" spans="1:15" x14ac:dyDescent="0.2">
      <c r="A1213" s="588">
        <v>1212</v>
      </c>
      <c r="B1213" s="588" t="s">
        <v>97</v>
      </c>
      <c r="C1213" s="588">
        <v>3</v>
      </c>
      <c r="D1213">
        <v>0.01</v>
      </c>
      <c r="E1213">
        <v>0.03</v>
      </c>
      <c r="F1213" s="403">
        <v>42117.020833333336</v>
      </c>
      <c r="G1213">
        <v>1.3824799999999999</v>
      </c>
      <c r="H1213" s="403">
        <v>42117.147916666669</v>
      </c>
      <c r="I1213">
        <v>1.3855900000000001</v>
      </c>
      <c r="J1213" s="403">
        <v>42117.17291666667</v>
      </c>
      <c r="K1213">
        <v>1.38323</v>
      </c>
      <c r="L1213">
        <v>31.100000000002183</v>
      </c>
      <c r="M1213">
        <v>23.600000000002183</v>
      </c>
      <c r="N1213">
        <v>1.66</v>
      </c>
      <c r="O1213" s="589">
        <v>0.15208333333430346</v>
      </c>
    </row>
    <row r="1214" spans="1:15" x14ac:dyDescent="0.2">
      <c r="A1214" s="588">
        <v>1213</v>
      </c>
      <c r="B1214" s="588" t="s">
        <v>97</v>
      </c>
      <c r="C1214" s="588">
        <v>2</v>
      </c>
      <c r="D1214">
        <v>0.01</v>
      </c>
      <c r="E1214">
        <v>0.02</v>
      </c>
      <c r="F1214" s="403">
        <v>42117.879861111112</v>
      </c>
      <c r="G1214">
        <v>1.3918999999999999</v>
      </c>
      <c r="H1214" s="403">
        <v>42117.890277777777</v>
      </c>
      <c r="I1214">
        <v>1.39341</v>
      </c>
      <c r="J1214" s="403">
        <v>42117.915972222225</v>
      </c>
      <c r="K1214">
        <v>1.3918600000000001</v>
      </c>
      <c r="L1214">
        <v>15.100000000000364</v>
      </c>
      <c r="M1214">
        <v>15.5</v>
      </c>
      <c r="N1214">
        <v>1.1000000000000001</v>
      </c>
      <c r="O1214" s="589">
        <v>3.6111111112404615E-2</v>
      </c>
    </row>
    <row r="1215" spans="1:15" x14ac:dyDescent="0.2">
      <c r="A1215" s="588">
        <v>1214</v>
      </c>
      <c r="B1215" s="588" t="s">
        <v>96</v>
      </c>
      <c r="C1215" s="588">
        <v>2</v>
      </c>
      <c r="D1215">
        <v>0.01</v>
      </c>
      <c r="E1215">
        <v>0.02</v>
      </c>
      <c r="F1215" s="403">
        <v>42117.974305555559</v>
      </c>
      <c r="G1215">
        <v>1.3911899999999999</v>
      </c>
      <c r="H1215" s="403">
        <v>42118.152777777781</v>
      </c>
      <c r="I1215">
        <v>1.3896200000000001</v>
      </c>
      <c r="J1215" s="403">
        <v>42118.239583333336</v>
      </c>
      <c r="K1215">
        <v>1.3912100000000001</v>
      </c>
      <c r="L1215">
        <v>15.699999999998909</v>
      </c>
      <c r="M1215">
        <v>15.899999999999636</v>
      </c>
      <c r="N1215">
        <v>1.03</v>
      </c>
      <c r="O1215" s="589">
        <v>0.26527777777664596</v>
      </c>
    </row>
    <row r="1216" spans="1:15" x14ac:dyDescent="0.2">
      <c r="A1216" s="588">
        <v>1215</v>
      </c>
      <c r="B1216" s="588" t="s">
        <v>96</v>
      </c>
      <c r="C1216" s="588">
        <v>1</v>
      </c>
      <c r="D1216">
        <v>0.01</v>
      </c>
      <c r="E1216">
        <v>0.01</v>
      </c>
      <c r="F1216" s="403">
        <v>42122.963888888888</v>
      </c>
      <c r="G1216">
        <v>1.36839</v>
      </c>
      <c r="H1216" s="403">
        <v>42122.963888888888</v>
      </c>
      <c r="I1216">
        <v>1.36839</v>
      </c>
      <c r="J1216" s="403">
        <v>42123.033333333333</v>
      </c>
      <c r="K1216">
        <v>1.3691899999999999</v>
      </c>
      <c r="L1216">
        <v>0</v>
      </c>
      <c r="M1216">
        <v>8</v>
      </c>
      <c r="N1216">
        <v>0.46</v>
      </c>
      <c r="O1216" s="589">
        <v>6.9444444445252884E-2</v>
      </c>
    </row>
    <row r="1217" spans="1:15" x14ac:dyDescent="0.2">
      <c r="A1217" s="588">
        <v>1216</v>
      </c>
      <c r="B1217" s="588" t="s">
        <v>97</v>
      </c>
      <c r="C1217" s="588">
        <v>3</v>
      </c>
      <c r="D1217">
        <v>0.01</v>
      </c>
      <c r="E1217">
        <v>0.03</v>
      </c>
      <c r="F1217" s="403">
        <v>42123.07708333333</v>
      </c>
      <c r="G1217">
        <v>1.36954</v>
      </c>
      <c r="H1217" s="403">
        <v>42123.136805555558</v>
      </c>
      <c r="I1217">
        <v>1.3726</v>
      </c>
      <c r="J1217" s="403">
        <v>42123.165277777778</v>
      </c>
      <c r="K1217">
        <v>1.37026</v>
      </c>
      <c r="L1217">
        <v>30.600000000000364</v>
      </c>
      <c r="M1217">
        <v>23.399999999999636</v>
      </c>
      <c r="N1217">
        <v>1.6500000000000001</v>
      </c>
      <c r="O1217" s="589">
        <v>8.8194444448163267E-2</v>
      </c>
    </row>
    <row r="1218" spans="1:15" x14ac:dyDescent="0.2">
      <c r="A1218" s="588">
        <v>1217</v>
      </c>
      <c r="B1218" s="588" t="s">
        <v>97</v>
      </c>
      <c r="C1218" s="588">
        <v>5</v>
      </c>
      <c r="D1218">
        <v>0.02</v>
      </c>
      <c r="E1218">
        <v>0.06</v>
      </c>
      <c r="F1218" s="403">
        <v>42123.96597222222</v>
      </c>
      <c r="G1218">
        <v>1.3848100000000001</v>
      </c>
      <c r="H1218" s="403">
        <v>42124.024305555555</v>
      </c>
      <c r="I1218">
        <v>1.3936599999999999</v>
      </c>
      <c r="J1218" s="403">
        <v>42124.137499999997</v>
      </c>
      <c r="K1218">
        <v>1.3884300000000001</v>
      </c>
      <c r="L1218">
        <v>88.499999999998181</v>
      </c>
      <c r="M1218">
        <v>52.299999999997453</v>
      </c>
      <c r="N1218">
        <v>4.2700000000000005</v>
      </c>
      <c r="O1218" s="589">
        <v>0.17152777777664596</v>
      </c>
    </row>
    <row r="1219" spans="1:15" x14ac:dyDescent="0.2">
      <c r="A1219" s="588">
        <v>1218</v>
      </c>
      <c r="B1219" s="588" t="s">
        <v>97</v>
      </c>
      <c r="C1219" s="588">
        <v>3</v>
      </c>
      <c r="D1219">
        <v>0.01</v>
      </c>
      <c r="E1219">
        <v>0.03</v>
      </c>
      <c r="F1219" s="403">
        <v>42124.90625</v>
      </c>
      <c r="G1219">
        <v>1.4194199999999999</v>
      </c>
      <c r="H1219" s="403">
        <v>42124.915972222225</v>
      </c>
      <c r="I1219">
        <v>1.4224399999999999</v>
      </c>
      <c r="J1219" s="403">
        <v>42124.932638888888</v>
      </c>
      <c r="K1219">
        <v>1.4201299999999999</v>
      </c>
      <c r="L1219">
        <v>30.200000000000728</v>
      </c>
      <c r="M1219">
        <v>23.100000000000364</v>
      </c>
      <c r="N1219">
        <v>1.6600000000000001</v>
      </c>
      <c r="O1219" s="589">
        <v>2.6388888887595385E-2</v>
      </c>
    </row>
    <row r="1220" spans="1:15" x14ac:dyDescent="0.2">
      <c r="A1220" s="588">
        <v>1219</v>
      </c>
      <c r="B1220" s="588" t="s">
        <v>96</v>
      </c>
      <c r="C1220" s="588">
        <v>1</v>
      </c>
      <c r="D1220">
        <v>0.01</v>
      </c>
      <c r="E1220">
        <v>0.01</v>
      </c>
      <c r="F1220" s="403">
        <v>42125.021527777775</v>
      </c>
      <c r="G1220">
        <v>1.41835</v>
      </c>
      <c r="H1220" s="403">
        <v>42125.021527777775</v>
      </c>
      <c r="I1220">
        <v>1.41835</v>
      </c>
      <c r="J1220" s="403">
        <v>42125.041666666664</v>
      </c>
      <c r="K1220">
        <v>1.4191499999999999</v>
      </c>
      <c r="L1220">
        <v>0</v>
      </c>
      <c r="M1220">
        <v>8</v>
      </c>
      <c r="N1220">
        <v>0.55000000000000004</v>
      </c>
      <c r="O1220" s="589">
        <v>2.0138888889050577E-2</v>
      </c>
    </row>
    <row r="1221" spans="1:15" x14ac:dyDescent="0.2">
      <c r="A1221" s="588">
        <v>1220</v>
      </c>
      <c r="B1221" s="588" t="s">
        <v>97</v>
      </c>
      <c r="C1221" s="588">
        <v>1</v>
      </c>
      <c r="D1221">
        <v>0.01</v>
      </c>
      <c r="E1221">
        <v>0.01</v>
      </c>
      <c r="F1221" s="403">
        <v>42125.053472222222</v>
      </c>
      <c r="G1221">
        <v>1.4198200000000001</v>
      </c>
      <c r="H1221" s="403">
        <v>42125.053472222222</v>
      </c>
      <c r="I1221">
        <v>1.4198200000000001</v>
      </c>
      <c r="J1221" s="403">
        <v>42125.058333333334</v>
      </c>
      <c r="K1221">
        <v>1.4190199999999999</v>
      </c>
      <c r="L1221">
        <v>0</v>
      </c>
      <c r="M1221">
        <v>8.000000000001819</v>
      </c>
      <c r="N1221">
        <v>0.55000000000000004</v>
      </c>
      <c r="O1221" s="589">
        <v>4.8611111124046147E-3</v>
      </c>
    </row>
    <row r="1222" spans="1:15" x14ac:dyDescent="0.2">
      <c r="A1222" s="588">
        <v>1221</v>
      </c>
      <c r="B1222" s="588" t="s">
        <v>97</v>
      </c>
      <c r="C1222" s="588">
        <v>1</v>
      </c>
      <c r="D1222">
        <v>0.01</v>
      </c>
      <c r="E1222">
        <v>0.01</v>
      </c>
      <c r="F1222" s="403">
        <v>42125.061111111114</v>
      </c>
      <c r="G1222">
        <v>1.41913</v>
      </c>
      <c r="H1222" s="403">
        <v>42125.061111111114</v>
      </c>
      <c r="I1222">
        <v>1.41913</v>
      </c>
      <c r="J1222" s="403">
        <v>42125.089583333334</v>
      </c>
      <c r="K1222">
        <v>1.4183300000000001</v>
      </c>
      <c r="L1222">
        <v>0</v>
      </c>
      <c r="M1222">
        <v>7.999999999998181</v>
      </c>
      <c r="N1222">
        <v>0.55000000000000004</v>
      </c>
      <c r="O1222" s="589">
        <v>2.8472222220443655E-2</v>
      </c>
    </row>
    <row r="1223" spans="1:15" x14ac:dyDescent="0.2">
      <c r="A1223" s="588">
        <v>1222</v>
      </c>
      <c r="B1223" s="588" t="s">
        <v>97</v>
      </c>
      <c r="C1223" s="588">
        <v>1</v>
      </c>
      <c r="D1223">
        <v>0.01</v>
      </c>
      <c r="E1223">
        <v>0.01</v>
      </c>
      <c r="F1223" s="403">
        <v>42125.917361111111</v>
      </c>
      <c r="G1223">
        <v>1.43048</v>
      </c>
      <c r="H1223" s="403">
        <v>42125.917361111111</v>
      </c>
      <c r="I1223">
        <v>1.43048</v>
      </c>
      <c r="J1223" s="403">
        <v>42125.981944444444</v>
      </c>
      <c r="K1223">
        <v>1.4296800000000001</v>
      </c>
      <c r="L1223">
        <v>0</v>
      </c>
      <c r="M1223">
        <v>7.999999999998181</v>
      </c>
      <c r="N1223">
        <v>0.56000000000000005</v>
      </c>
      <c r="O1223" s="589">
        <v>6.4583333332848269E-2</v>
      </c>
    </row>
    <row r="1224" spans="1:15" x14ac:dyDescent="0.2">
      <c r="A1224" s="588">
        <v>1223</v>
      </c>
      <c r="B1224" s="588" t="s">
        <v>96</v>
      </c>
      <c r="C1224" s="588">
        <v>2</v>
      </c>
      <c r="D1224">
        <v>0.01</v>
      </c>
      <c r="E1224">
        <v>0.02</v>
      </c>
      <c r="F1224" s="403">
        <v>42128.89166666667</v>
      </c>
      <c r="G1224">
        <v>1.42075</v>
      </c>
      <c r="H1224" s="403">
        <v>42128.909722222219</v>
      </c>
      <c r="I1224">
        <v>1.4192100000000001</v>
      </c>
      <c r="J1224" s="403">
        <v>42128.938194444447</v>
      </c>
      <c r="K1224">
        <v>1.4207799999999999</v>
      </c>
      <c r="L1224">
        <v>15.399999999999636</v>
      </c>
      <c r="M1224">
        <v>15.699999999998909</v>
      </c>
      <c r="N1224">
        <v>1.1000000000000001</v>
      </c>
      <c r="O1224" s="589">
        <v>4.6527777776645962E-2</v>
      </c>
    </row>
    <row r="1225" spans="1:15" x14ac:dyDescent="0.2">
      <c r="A1225" s="588">
        <v>1224</v>
      </c>
      <c r="B1225" s="588" t="s">
        <v>97</v>
      </c>
      <c r="C1225" s="588">
        <v>1</v>
      </c>
      <c r="D1225">
        <v>0.01</v>
      </c>
      <c r="E1225">
        <v>0.01</v>
      </c>
      <c r="F1225" s="403">
        <v>42128.974999999999</v>
      </c>
      <c r="G1225">
        <v>1.42245</v>
      </c>
      <c r="H1225" s="403">
        <v>42128.974999999999</v>
      </c>
      <c r="I1225">
        <v>1.42245</v>
      </c>
      <c r="J1225" s="403">
        <v>42129.080555555556</v>
      </c>
      <c r="K1225">
        <v>1.4216500000000001</v>
      </c>
      <c r="L1225">
        <v>0</v>
      </c>
      <c r="M1225">
        <v>8</v>
      </c>
      <c r="N1225">
        <v>0.56999999999999995</v>
      </c>
      <c r="O1225" s="589">
        <v>0.1055555555576575</v>
      </c>
    </row>
    <row r="1226" spans="1:15" x14ac:dyDescent="0.2">
      <c r="A1226" s="588">
        <v>1225</v>
      </c>
      <c r="B1226" s="588" t="s">
        <v>96</v>
      </c>
      <c r="C1226" s="588">
        <v>1</v>
      </c>
      <c r="D1226">
        <v>0.01</v>
      </c>
      <c r="E1226">
        <v>0.01</v>
      </c>
      <c r="F1226" s="403">
        <v>42129.079861111109</v>
      </c>
      <c r="G1226">
        <v>1.42184</v>
      </c>
      <c r="H1226" s="403">
        <v>42129.079861111109</v>
      </c>
      <c r="I1226">
        <v>1.42184</v>
      </c>
      <c r="J1226" s="403">
        <v>42129.168055555558</v>
      </c>
      <c r="K1226">
        <v>1.4226399999999999</v>
      </c>
      <c r="L1226">
        <v>0</v>
      </c>
      <c r="M1226">
        <v>8</v>
      </c>
      <c r="N1226">
        <v>0.55000000000000004</v>
      </c>
      <c r="O1226" s="589">
        <v>8.8194444448163267E-2</v>
      </c>
    </row>
    <row r="1227" spans="1:15" x14ac:dyDescent="0.2">
      <c r="A1227" s="588">
        <v>1226</v>
      </c>
      <c r="B1227" s="588" t="s">
        <v>97</v>
      </c>
      <c r="C1227" s="588">
        <v>1</v>
      </c>
      <c r="D1227">
        <v>0.01</v>
      </c>
      <c r="E1227">
        <v>0.01</v>
      </c>
      <c r="F1227" s="403">
        <v>42129.915972222225</v>
      </c>
      <c r="G1227">
        <v>1.40977</v>
      </c>
      <c r="H1227" s="403">
        <v>42129.915972222225</v>
      </c>
      <c r="I1227">
        <v>1.40977</v>
      </c>
      <c r="J1227" s="403">
        <v>42129.95208333333</v>
      </c>
      <c r="K1227">
        <v>1.4089700000000001</v>
      </c>
      <c r="L1227">
        <v>0</v>
      </c>
      <c r="M1227">
        <v>7.999999999998181</v>
      </c>
      <c r="N1227">
        <v>0.55000000000000004</v>
      </c>
      <c r="O1227" s="589">
        <v>3.6111111105128657E-2</v>
      </c>
    </row>
    <row r="1228" spans="1:15" x14ac:dyDescent="0.2">
      <c r="A1228" s="588">
        <v>1227</v>
      </c>
      <c r="B1228" s="588" t="s">
        <v>96</v>
      </c>
      <c r="C1228" s="588">
        <v>1</v>
      </c>
      <c r="D1228">
        <v>0.01</v>
      </c>
      <c r="E1228">
        <v>0.01</v>
      </c>
      <c r="F1228" s="403">
        <v>42129.976388888892</v>
      </c>
      <c r="G1228">
        <v>1.4090400000000001</v>
      </c>
      <c r="H1228" s="403">
        <v>42129.976388888892</v>
      </c>
      <c r="I1228">
        <v>1.4090400000000001</v>
      </c>
      <c r="J1228" s="403">
        <v>42130.072916666664</v>
      </c>
      <c r="K1228">
        <v>1.40984</v>
      </c>
      <c r="L1228">
        <v>0</v>
      </c>
      <c r="M1228">
        <v>7.999999999998181</v>
      </c>
      <c r="N1228">
        <v>0.46</v>
      </c>
      <c r="O1228" s="589">
        <v>9.6527777772280388E-2</v>
      </c>
    </row>
    <row r="1229" spans="1:15" x14ac:dyDescent="0.2">
      <c r="A1229" s="588">
        <v>1228</v>
      </c>
      <c r="B1229" s="588" t="s">
        <v>97</v>
      </c>
      <c r="C1229" s="588">
        <v>2</v>
      </c>
      <c r="D1229">
        <v>0.01</v>
      </c>
      <c r="E1229">
        <v>0.02</v>
      </c>
      <c r="F1229" s="403">
        <v>42130.070833333331</v>
      </c>
      <c r="G1229">
        <v>1.4094800000000001</v>
      </c>
      <c r="H1229" s="403">
        <v>42130.074999999997</v>
      </c>
      <c r="I1229">
        <v>1.4110199999999999</v>
      </c>
      <c r="J1229" s="403">
        <v>42130.130555555559</v>
      </c>
      <c r="K1229">
        <v>1.4094500000000001</v>
      </c>
      <c r="L1229">
        <v>15.399999999997817</v>
      </c>
      <c r="M1229">
        <v>15.69999999999709</v>
      </c>
      <c r="N1229">
        <v>1.1000000000000001</v>
      </c>
      <c r="O1229" s="589">
        <v>5.9722222227719612E-2</v>
      </c>
    </row>
    <row r="1230" spans="1:15" x14ac:dyDescent="0.2">
      <c r="A1230" s="588">
        <v>1229</v>
      </c>
      <c r="B1230" s="588" t="s">
        <v>97</v>
      </c>
      <c r="C1230" s="588">
        <v>3</v>
      </c>
      <c r="D1230">
        <v>0.01</v>
      </c>
      <c r="E1230">
        <v>0.03</v>
      </c>
      <c r="F1230" s="403">
        <v>42130.878472222219</v>
      </c>
      <c r="G1230">
        <v>1.4215899999999999</v>
      </c>
      <c r="H1230" s="403">
        <v>42130.896527777775</v>
      </c>
      <c r="I1230">
        <v>1.42459</v>
      </c>
      <c r="J1230" s="403">
        <v>42131.061111111114</v>
      </c>
      <c r="K1230">
        <v>1.4222900000000001</v>
      </c>
      <c r="L1230">
        <v>30</v>
      </c>
      <c r="M1230">
        <v>23</v>
      </c>
      <c r="N1230">
        <v>1.76</v>
      </c>
      <c r="O1230" s="589">
        <v>0.18263888889487134</v>
      </c>
    </row>
    <row r="1231" spans="1:15" x14ac:dyDescent="0.2">
      <c r="A1231" s="588">
        <v>1230</v>
      </c>
      <c r="B1231" s="588" t="s">
        <v>96</v>
      </c>
      <c r="C1231" s="588">
        <v>2</v>
      </c>
      <c r="D1231">
        <v>0.01</v>
      </c>
      <c r="E1231">
        <v>0.02</v>
      </c>
      <c r="F1231" s="403">
        <v>42130.967361111114</v>
      </c>
      <c r="G1231">
        <v>1.42408</v>
      </c>
      <c r="H1231" s="403">
        <v>42131.058333333334</v>
      </c>
      <c r="I1231">
        <v>1.4225300000000001</v>
      </c>
      <c r="J1231" s="403">
        <v>42131.090277777781</v>
      </c>
      <c r="K1231">
        <v>1.42411</v>
      </c>
      <c r="L1231">
        <v>15.499999999998181</v>
      </c>
      <c r="M1231">
        <v>15.799999999999272</v>
      </c>
      <c r="N1231">
        <v>0.83000000000000007</v>
      </c>
      <c r="O1231" s="589">
        <v>0.12291666666715173</v>
      </c>
    </row>
    <row r="1232" spans="1:15" x14ac:dyDescent="0.2">
      <c r="A1232" s="588">
        <v>1231</v>
      </c>
      <c r="B1232" s="588" t="s">
        <v>96</v>
      </c>
      <c r="C1232" s="588">
        <v>3</v>
      </c>
      <c r="D1232">
        <v>0.01</v>
      </c>
      <c r="E1232">
        <v>0.03</v>
      </c>
      <c r="F1232" s="403">
        <v>42132.020833333336</v>
      </c>
      <c r="G1232">
        <v>1.4237500000000001</v>
      </c>
      <c r="H1232" s="403">
        <v>42132.066666666666</v>
      </c>
      <c r="I1232">
        <v>1.42072</v>
      </c>
      <c r="J1232" s="403">
        <v>42132.122916666667</v>
      </c>
      <c r="K1232">
        <v>1.4230400000000001</v>
      </c>
      <c r="L1232">
        <v>30.299999999999272</v>
      </c>
      <c r="M1232">
        <v>23.200000000000728</v>
      </c>
      <c r="N1232">
        <v>1.6600000000000001</v>
      </c>
      <c r="O1232" s="589">
        <v>0.10208333333139308</v>
      </c>
    </row>
    <row r="1233" spans="1:15" x14ac:dyDescent="0.2">
      <c r="A1233" s="588">
        <v>1232</v>
      </c>
      <c r="B1233" s="588" t="s">
        <v>96</v>
      </c>
      <c r="C1233" s="588">
        <v>3</v>
      </c>
      <c r="D1233">
        <v>0.01</v>
      </c>
      <c r="E1233">
        <v>0.03</v>
      </c>
      <c r="F1233" s="403">
        <v>42132.880555555559</v>
      </c>
      <c r="G1233">
        <v>1.4158500000000001</v>
      </c>
      <c r="H1233" s="403">
        <v>42132.999305555553</v>
      </c>
      <c r="I1233">
        <v>1.4125399999999999</v>
      </c>
      <c r="J1233" s="403">
        <v>42135.415972222225</v>
      </c>
      <c r="K1233">
        <v>1.4150199999999999</v>
      </c>
      <c r="L1233">
        <v>33.100000000000364</v>
      </c>
      <c r="M1233">
        <v>24.799999999999272</v>
      </c>
      <c r="N1233">
        <v>1.3900000000000001</v>
      </c>
      <c r="O1233" s="589">
        <v>0.53541666666569654</v>
      </c>
    </row>
    <row r="1234" spans="1:15" x14ac:dyDescent="0.2">
      <c r="A1234" s="588">
        <v>1233</v>
      </c>
      <c r="B1234" s="588" t="s">
        <v>97</v>
      </c>
      <c r="C1234" s="588">
        <v>1</v>
      </c>
      <c r="D1234">
        <v>0.01</v>
      </c>
      <c r="E1234">
        <v>0.01</v>
      </c>
      <c r="F1234" s="403">
        <v>42135.936111111114</v>
      </c>
      <c r="G1234">
        <v>1.4125099999999999</v>
      </c>
      <c r="H1234" s="403">
        <v>42135.936111111114</v>
      </c>
      <c r="I1234">
        <v>1.4125099999999999</v>
      </c>
      <c r="J1234" s="403">
        <v>42136.104861111111</v>
      </c>
      <c r="K1234">
        <v>1.41171</v>
      </c>
      <c r="L1234">
        <v>0</v>
      </c>
      <c r="M1234">
        <v>7.999999999998181</v>
      </c>
      <c r="N1234">
        <v>0.56000000000000005</v>
      </c>
      <c r="O1234" s="589">
        <v>0.16874999999708962</v>
      </c>
    </row>
    <row r="1235" spans="1:15" x14ac:dyDescent="0.2">
      <c r="A1235" s="588">
        <v>1234</v>
      </c>
      <c r="B1235" s="588" t="s">
        <v>96</v>
      </c>
      <c r="C1235" s="588">
        <v>2</v>
      </c>
      <c r="D1235">
        <v>0.01</v>
      </c>
      <c r="E1235">
        <v>0.02</v>
      </c>
      <c r="F1235" s="403">
        <v>42136.877083333333</v>
      </c>
      <c r="G1235">
        <v>1.4051400000000001</v>
      </c>
      <c r="H1235" s="403">
        <v>42136.899305555555</v>
      </c>
      <c r="I1235">
        <v>1.40364</v>
      </c>
      <c r="J1235" s="403">
        <v>42136.969444444447</v>
      </c>
      <c r="K1235">
        <v>1.4051899999999999</v>
      </c>
      <c r="L1235">
        <v>15.000000000001819</v>
      </c>
      <c r="M1235">
        <v>15.5</v>
      </c>
      <c r="N1235">
        <v>1.1000000000000001</v>
      </c>
      <c r="O1235" s="589">
        <v>9.2361111113859806E-2</v>
      </c>
    </row>
    <row r="1236" spans="1:15" x14ac:dyDescent="0.2">
      <c r="A1236" s="588">
        <v>1235</v>
      </c>
      <c r="B1236" s="588" t="s">
        <v>97</v>
      </c>
      <c r="C1236" s="588">
        <v>1</v>
      </c>
      <c r="D1236">
        <v>0.01</v>
      </c>
      <c r="E1236">
        <v>0.01</v>
      </c>
      <c r="F1236" s="403">
        <v>42137.024305555555</v>
      </c>
      <c r="G1236">
        <v>1.4056999999999999</v>
      </c>
      <c r="H1236" s="403">
        <v>42137.024305555555</v>
      </c>
      <c r="I1236">
        <v>1.4056999999999999</v>
      </c>
      <c r="J1236" s="403">
        <v>42137.027083333334</v>
      </c>
      <c r="K1236">
        <v>1.4049</v>
      </c>
      <c r="L1236">
        <v>0</v>
      </c>
      <c r="M1236">
        <v>8</v>
      </c>
      <c r="N1236">
        <v>0.55000000000000004</v>
      </c>
      <c r="O1236" s="589">
        <v>2.7777777795563452E-3</v>
      </c>
    </row>
    <row r="1237" spans="1:15" x14ac:dyDescent="0.2">
      <c r="A1237" s="588">
        <v>1236</v>
      </c>
      <c r="B1237" s="588" t="s">
        <v>97</v>
      </c>
      <c r="C1237" s="588">
        <v>1</v>
      </c>
      <c r="D1237">
        <v>0.01</v>
      </c>
      <c r="E1237">
        <v>0.01</v>
      </c>
      <c r="F1237" s="403">
        <v>42137.042361111111</v>
      </c>
      <c r="G1237">
        <v>1.40506</v>
      </c>
      <c r="H1237" s="403">
        <v>42137.042361111111</v>
      </c>
      <c r="I1237">
        <v>1.40506</v>
      </c>
      <c r="J1237" s="403">
        <v>42137.093055555553</v>
      </c>
      <c r="K1237">
        <v>1.4042600000000001</v>
      </c>
      <c r="L1237">
        <v>0</v>
      </c>
      <c r="M1237">
        <v>8</v>
      </c>
      <c r="N1237">
        <v>0.55000000000000004</v>
      </c>
      <c r="O1237" s="589">
        <v>5.0694444442342501E-2</v>
      </c>
    </row>
    <row r="1238" spans="1:15" x14ac:dyDescent="0.2">
      <c r="A1238" s="588">
        <v>1237</v>
      </c>
      <c r="B1238" s="588" t="s">
        <v>96</v>
      </c>
      <c r="C1238" s="588">
        <v>1</v>
      </c>
      <c r="D1238">
        <v>0.01</v>
      </c>
      <c r="E1238">
        <v>0.01</v>
      </c>
      <c r="F1238" s="403">
        <v>42137.887499999997</v>
      </c>
      <c r="G1238">
        <v>1.4007400000000001</v>
      </c>
      <c r="H1238" s="403">
        <v>42137.887499999997</v>
      </c>
      <c r="I1238">
        <v>1.4007400000000001</v>
      </c>
      <c r="J1238" s="403">
        <v>42137.90347222222</v>
      </c>
      <c r="K1238">
        <v>1.40154</v>
      </c>
      <c r="L1238">
        <v>0</v>
      </c>
      <c r="M1238">
        <v>7.999999999998181</v>
      </c>
      <c r="N1238">
        <v>0.55000000000000004</v>
      </c>
      <c r="O1238" s="589">
        <v>1.5972222223354038E-2</v>
      </c>
    </row>
    <row r="1239" spans="1:15" x14ac:dyDescent="0.2">
      <c r="A1239" s="588">
        <v>1238</v>
      </c>
      <c r="B1239" s="588" t="s">
        <v>96</v>
      </c>
      <c r="C1239" s="588">
        <v>2</v>
      </c>
      <c r="D1239">
        <v>0.01</v>
      </c>
      <c r="E1239">
        <v>0.02</v>
      </c>
      <c r="F1239" s="403">
        <v>42137.943055555559</v>
      </c>
      <c r="G1239">
        <v>1.40045</v>
      </c>
      <c r="H1239" s="403">
        <v>42137.993750000001</v>
      </c>
      <c r="I1239">
        <v>1.3989400000000001</v>
      </c>
      <c r="J1239" s="403">
        <v>42138.01666666667</v>
      </c>
      <c r="K1239">
        <v>1.4005000000000001</v>
      </c>
      <c r="L1239">
        <v>15.099999999998545</v>
      </c>
      <c r="M1239">
        <v>15.599999999998545</v>
      </c>
      <c r="N1239">
        <v>0.54</v>
      </c>
      <c r="O1239" s="589">
        <v>7.3611111110949423E-2</v>
      </c>
    </row>
    <row r="1240" spans="1:15" x14ac:dyDescent="0.2">
      <c r="A1240" s="588">
        <v>1239</v>
      </c>
      <c r="B1240" s="588" t="s">
        <v>97</v>
      </c>
      <c r="C1240" s="588">
        <v>1</v>
      </c>
      <c r="D1240">
        <v>0.01</v>
      </c>
      <c r="E1240">
        <v>0.01</v>
      </c>
      <c r="F1240" s="403">
        <v>42138.039583333331</v>
      </c>
      <c r="G1240">
        <v>1.4004799999999999</v>
      </c>
      <c r="H1240" s="403">
        <v>42138.039583333331</v>
      </c>
      <c r="I1240">
        <v>1.4004799999999999</v>
      </c>
      <c r="J1240" s="403">
        <v>42138.044444444444</v>
      </c>
      <c r="K1240">
        <v>1.39968</v>
      </c>
      <c r="L1240">
        <v>0</v>
      </c>
      <c r="M1240">
        <v>7.999999999998181</v>
      </c>
      <c r="N1240">
        <v>0.55000000000000004</v>
      </c>
      <c r="O1240" s="589">
        <v>4.8611111124046147E-3</v>
      </c>
    </row>
    <row r="1241" spans="1:15" x14ac:dyDescent="0.2">
      <c r="A1241" s="588">
        <v>1240</v>
      </c>
      <c r="B1241" s="588" t="s">
        <v>96</v>
      </c>
      <c r="C1241" s="588">
        <v>5</v>
      </c>
      <c r="D1241">
        <v>0.02</v>
      </c>
      <c r="E1241">
        <v>0.06</v>
      </c>
      <c r="F1241" s="403">
        <v>42138.057638888888</v>
      </c>
      <c r="G1241">
        <v>1.4001999999999999</v>
      </c>
      <c r="H1241" s="403">
        <v>42138.2</v>
      </c>
      <c r="I1241">
        <v>1.3915900000000001</v>
      </c>
      <c r="J1241" s="403">
        <v>42138.222916666666</v>
      </c>
      <c r="K1241">
        <v>1.39663</v>
      </c>
      <c r="L1241">
        <v>86.099999999996726</v>
      </c>
      <c r="M1241">
        <v>50.399999999999636</v>
      </c>
      <c r="N1241">
        <v>4.17</v>
      </c>
      <c r="O1241" s="589">
        <v>0.16527777777810115</v>
      </c>
    </row>
    <row r="1242" spans="1:15" x14ac:dyDescent="0.2">
      <c r="A1242" s="588">
        <v>1241</v>
      </c>
      <c r="B1242" s="588" t="s">
        <v>97</v>
      </c>
      <c r="C1242" s="588">
        <v>3</v>
      </c>
      <c r="D1242">
        <v>0.01</v>
      </c>
      <c r="E1242">
        <v>0.03</v>
      </c>
      <c r="F1242" s="403">
        <v>42138.885416666664</v>
      </c>
      <c r="G1242">
        <v>1.4093599999999999</v>
      </c>
      <c r="H1242" s="403">
        <v>42138.899305555555</v>
      </c>
      <c r="I1242">
        <v>1.4124300000000001</v>
      </c>
      <c r="J1242" s="403">
        <v>42139.107638888891</v>
      </c>
      <c r="K1242">
        <v>1.4100999999999999</v>
      </c>
      <c r="L1242">
        <v>30.700000000000728</v>
      </c>
      <c r="M1242">
        <v>23.300000000001091</v>
      </c>
      <c r="N1242">
        <v>1.6800000000000002</v>
      </c>
      <c r="O1242" s="589">
        <v>0.22222222222626442</v>
      </c>
    </row>
    <row r="1243" spans="1:15" x14ac:dyDescent="0.2">
      <c r="A1243" s="588">
        <v>1242</v>
      </c>
      <c r="B1243" s="588" t="s">
        <v>96</v>
      </c>
      <c r="C1243" s="588">
        <v>2</v>
      </c>
      <c r="D1243">
        <v>0.01</v>
      </c>
      <c r="E1243">
        <v>0.02</v>
      </c>
      <c r="F1243" s="403">
        <v>42139.029861111114</v>
      </c>
      <c r="G1243">
        <v>1.41185</v>
      </c>
      <c r="H1243" s="403">
        <v>42139.106944444444</v>
      </c>
      <c r="I1243">
        <v>1.41035</v>
      </c>
      <c r="J1243" s="403">
        <v>42139.15347222222</v>
      </c>
      <c r="K1243">
        <v>1.4118999999999999</v>
      </c>
      <c r="L1243">
        <v>15</v>
      </c>
      <c r="M1243">
        <v>15.5</v>
      </c>
      <c r="N1243">
        <v>1.1100000000000001</v>
      </c>
      <c r="O1243" s="589">
        <v>0.12361111110658385</v>
      </c>
    </row>
    <row r="1244" spans="1:15" x14ac:dyDescent="0.2">
      <c r="A1244" s="588">
        <v>1243</v>
      </c>
      <c r="B1244" s="588" t="s">
        <v>97</v>
      </c>
      <c r="C1244" s="588">
        <v>2</v>
      </c>
      <c r="D1244">
        <v>0.01</v>
      </c>
      <c r="E1244">
        <v>0.02</v>
      </c>
      <c r="F1244" s="403">
        <v>42139.877083333333</v>
      </c>
      <c r="G1244">
        <v>1.4233100000000001</v>
      </c>
      <c r="H1244" s="403">
        <v>42139.906944444447</v>
      </c>
      <c r="I1244">
        <v>1.4249499999999999</v>
      </c>
      <c r="J1244" s="403">
        <v>42139.961805555555</v>
      </c>
      <c r="K1244">
        <v>1.42333</v>
      </c>
      <c r="L1244">
        <v>16.399999999999636</v>
      </c>
      <c r="M1244">
        <v>16.200000000000728</v>
      </c>
      <c r="N1244">
        <v>1.1100000000000001</v>
      </c>
      <c r="O1244" s="589">
        <v>8.4722222221898846E-2</v>
      </c>
    </row>
    <row r="1245" spans="1:15" x14ac:dyDescent="0.2">
      <c r="A1245" s="588">
        <v>1244</v>
      </c>
      <c r="B1245" s="588" t="s">
        <v>96</v>
      </c>
      <c r="C1245" s="588">
        <v>2</v>
      </c>
      <c r="D1245">
        <v>0.01</v>
      </c>
      <c r="E1245">
        <v>0.02</v>
      </c>
      <c r="F1245" s="403">
        <v>42142.897916666669</v>
      </c>
      <c r="G1245">
        <v>1.4168799999999999</v>
      </c>
      <c r="H1245" s="403">
        <v>42143.068749999999</v>
      </c>
      <c r="I1245">
        <v>1.41536</v>
      </c>
      <c r="J1245" s="403">
        <v>42143.125</v>
      </c>
      <c r="K1245">
        <v>1.41692</v>
      </c>
      <c r="L1245">
        <v>15.199999999998909</v>
      </c>
      <c r="M1245">
        <v>15.599999999998545</v>
      </c>
      <c r="N1245">
        <v>1.01</v>
      </c>
      <c r="O1245" s="589">
        <v>0.22708333333139308</v>
      </c>
    </row>
    <row r="1246" spans="1:15" x14ac:dyDescent="0.2">
      <c r="A1246" s="588">
        <v>1245</v>
      </c>
      <c r="B1246" s="588" t="s">
        <v>97</v>
      </c>
      <c r="C1246" s="588">
        <v>1</v>
      </c>
      <c r="D1246">
        <v>0.01</v>
      </c>
      <c r="E1246">
        <v>0.01</v>
      </c>
      <c r="F1246" s="403">
        <v>42143.920138888891</v>
      </c>
      <c r="G1246">
        <v>1.4095</v>
      </c>
      <c r="H1246" s="403">
        <v>42143.920138888891</v>
      </c>
      <c r="I1246">
        <v>1.4095</v>
      </c>
      <c r="J1246" s="403">
        <v>42143.954861111109</v>
      </c>
      <c r="K1246">
        <v>1.4087000000000001</v>
      </c>
      <c r="L1246">
        <v>0</v>
      </c>
      <c r="M1246">
        <v>8</v>
      </c>
      <c r="N1246">
        <v>0.55000000000000004</v>
      </c>
      <c r="O1246" s="589">
        <v>3.4722222218988463E-2</v>
      </c>
    </row>
    <row r="1247" spans="1:15" x14ac:dyDescent="0.2">
      <c r="A1247" s="588">
        <v>1246</v>
      </c>
      <c r="B1247" s="588" t="s">
        <v>96</v>
      </c>
      <c r="C1247" s="588">
        <v>2</v>
      </c>
      <c r="D1247">
        <v>0.01</v>
      </c>
      <c r="E1247">
        <v>0.02</v>
      </c>
      <c r="F1247" s="403">
        <v>42144.029861111114</v>
      </c>
      <c r="G1247">
        <v>1.40785</v>
      </c>
      <c r="H1247" s="403">
        <v>42144.134027777778</v>
      </c>
      <c r="I1247">
        <v>1.40632</v>
      </c>
      <c r="J1247" s="403">
        <v>42144.155555555553</v>
      </c>
      <c r="K1247">
        <v>1.4078900000000001</v>
      </c>
      <c r="L1247">
        <v>15.299999999999272</v>
      </c>
      <c r="M1247">
        <v>15.700000000000728</v>
      </c>
      <c r="N1247">
        <v>1.1000000000000001</v>
      </c>
      <c r="O1247" s="589">
        <v>0.12569444443943212</v>
      </c>
    </row>
    <row r="1248" spans="1:15" x14ac:dyDescent="0.2">
      <c r="A1248" s="588">
        <v>1247</v>
      </c>
      <c r="B1248" s="588" t="s">
        <v>97</v>
      </c>
      <c r="C1248" s="588">
        <v>1</v>
      </c>
      <c r="D1248">
        <v>0.01</v>
      </c>
      <c r="E1248">
        <v>0.01</v>
      </c>
      <c r="F1248" s="403">
        <v>42144.888888888891</v>
      </c>
      <c r="G1248">
        <v>1.40873</v>
      </c>
      <c r="H1248" s="403">
        <v>42144.888888888891</v>
      </c>
      <c r="I1248">
        <v>1.40873</v>
      </c>
      <c r="J1248" s="403">
        <v>42144.893055555556</v>
      </c>
      <c r="K1248">
        <v>1.4079299999999999</v>
      </c>
      <c r="L1248">
        <v>0</v>
      </c>
      <c r="M1248">
        <v>8.000000000001819</v>
      </c>
      <c r="N1248">
        <v>0.55000000000000004</v>
      </c>
      <c r="O1248" s="589">
        <v>4.166666665696539E-3</v>
      </c>
    </row>
    <row r="1249" spans="1:15" x14ac:dyDescent="0.2">
      <c r="A1249" s="588">
        <v>1248</v>
      </c>
      <c r="B1249" s="588" t="s">
        <v>97</v>
      </c>
      <c r="C1249" s="588">
        <v>1</v>
      </c>
      <c r="D1249">
        <v>0.01</v>
      </c>
      <c r="E1249">
        <v>0.01</v>
      </c>
      <c r="F1249" s="403">
        <v>42144.958333333336</v>
      </c>
      <c r="G1249">
        <v>1.4085300000000001</v>
      </c>
      <c r="H1249" s="403">
        <v>42144.958333333336</v>
      </c>
      <c r="I1249">
        <v>1.4085300000000001</v>
      </c>
      <c r="J1249" s="403">
        <v>42144.969444444447</v>
      </c>
      <c r="K1249">
        <v>1.4077299999999999</v>
      </c>
      <c r="L1249">
        <v>0</v>
      </c>
      <c r="M1249">
        <v>8.000000000001819</v>
      </c>
      <c r="N1249">
        <v>0.56000000000000005</v>
      </c>
      <c r="O1249" s="589">
        <v>1.1111111110949423E-2</v>
      </c>
    </row>
    <row r="1250" spans="1:15" x14ac:dyDescent="0.2">
      <c r="A1250" s="588">
        <v>1249</v>
      </c>
      <c r="B1250" s="588" t="s">
        <v>97</v>
      </c>
      <c r="C1250" s="588">
        <v>2</v>
      </c>
      <c r="D1250">
        <v>0.01</v>
      </c>
      <c r="E1250">
        <v>0.02</v>
      </c>
      <c r="F1250" s="403">
        <v>42144.972222222219</v>
      </c>
      <c r="G1250">
        <v>1.4080999999999999</v>
      </c>
      <c r="H1250" s="403">
        <v>42145.056250000001</v>
      </c>
      <c r="I1250">
        <v>1.4096</v>
      </c>
      <c r="J1250" s="403">
        <v>42145.116666666669</v>
      </c>
      <c r="K1250">
        <v>1.40805</v>
      </c>
      <c r="L1250">
        <v>15.000000000001819</v>
      </c>
      <c r="M1250">
        <v>15.5</v>
      </c>
      <c r="N1250">
        <v>1.1500000000000001</v>
      </c>
      <c r="O1250" s="589">
        <v>0.14444444444961846</v>
      </c>
    </row>
    <row r="1251" spans="1:15" x14ac:dyDescent="0.2">
      <c r="A1251" s="588">
        <v>1250</v>
      </c>
      <c r="B1251" s="588" t="s">
        <v>96</v>
      </c>
      <c r="C1251" s="588">
        <v>3</v>
      </c>
      <c r="D1251">
        <v>0.01</v>
      </c>
      <c r="E1251">
        <v>0.03</v>
      </c>
      <c r="F1251" s="403">
        <v>42145.875</v>
      </c>
      <c r="G1251">
        <v>1.41021</v>
      </c>
      <c r="H1251" s="403">
        <v>42146.022916666669</v>
      </c>
      <c r="I1251">
        <v>1.4071899999999999</v>
      </c>
      <c r="J1251" s="403">
        <v>42146.428472222222</v>
      </c>
      <c r="K1251">
        <v>1.4095</v>
      </c>
      <c r="L1251">
        <v>30.200000000000728</v>
      </c>
      <c r="M1251">
        <v>23.100000000000364</v>
      </c>
      <c r="N1251">
        <v>1.4900000000000002</v>
      </c>
      <c r="O1251" s="589">
        <v>0.55347222222189885</v>
      </c>
    </row>
    <row r="1252" spans="1:15" x14ac:dyDescent="0.2">
      <c r="A1252" s="588">
        <v>1251</v>
      </c>
      <c r="B1252" s="588" t="s">
        <v>96</v>
      </c>
      <c r="C1252" s="588">
        <v>1</v>
      </c>
      <c r="D1252">
        <v>0.01</v>
      </c>
      <c r="E1252">
        <v>0.01</v>
      </c>
      <c r="F1252" s="403">
        <v>42146.929861111108</v>
      </c>
      <c r="G1252">
        <v>1.4079900000000001</v>
      </c>
      <c r="H1252" s="403">
        <v>42146.929861111108</v>
      </c>
      <c r="I1252">
        <v>1.4079900000000001</v>
      </c>
      <c r="J1252" s="403">
        <v>42146.978472222225</v>
      </c>
      <c r="K1252">
        <v>1.40879</v>
      </c>
      <c r="L1252">
        <v>0</v>
      </c>
      <c r="M1252">
        <v>7.999999999998181</v>
      </c>
      <c r="N1252">
        <v>0.55000000000000004</v>
      </c>
      <c r="O1252" s="589">
        <v>4.8611111116770189E-2</v>
      </c>
    </row>
    <row r="1253" spans="1:15" x14ac:dyDescent="0.2">
      <c r="A1253" s="588">
        <v>1252</v>
      </c>
      <c r="B1253" s="588" t="s">
        <v>96</v>
      </c>
      <c r="C1253" s="588">
        <v>2</v>
      </c>
      <c r="D1253">
        <v>0.01</v>
      </c>
      <c r="E1253">
        <v>0.02</v>
      </c>
      <c r="F1253" s="403">
        <v>42149.027083333334</v>
      </c>
      <c r="G1253">
        <v>1.4062600000000001</v>
      </c>
      <c r="H1253" s="403">
        <v>42149.03402777778</v>
      </c>
      <c r="I1253">
        <v>1.4043000000000001</v>
      </c>
      <c r="J1253" s="403">
        <v>42149.041666666664</v>
      </c>
      <c r="K1253">
        <v>1.40608</v>
      </c>
      <c r="L1253">
        <v>19.599999999998545</v>
      </c>
      <c r="M1253">
        <v>17.799999999997453</v>
      </c>
      <c r="N1253">
        <v>1.0899999999999999</v>
      </c>
      <c r="O1253" s="589">
        <v>1.4583333329937886E-2</v>
      </c>
    </row>
    <row r="1254" spans="1:15" x14ac:dyDescent="0.2">
      <c r="A1254" s="588">
        <v>1253</v>
      </c>
      <c r="B1254" s="588" t="s">
        <v>96</v>
      </c>
      <c r="C1254" s="588">
        <v>1</v>
      </c>
      <c r="D1254">
        <v>0.01</v>
      </c>
      <c r="E1254">
        <v>0.01</v>
      </c>
      <c r="F1254" s="403">
        <v>42149.050694444442</v>
      </c>
      <c r="G1254">
        <v>1.4060600000000001</v>
      </c>
      <c r="H1254" s="403">
        <v>42149.050694444442</v>
      </c>
      <c r="I1254">
        <v>1.4060600000000001</v>
      </c>
      <c r="J1254" s="403">
        <v>42149.095833333333</v>
      </c>
      <c r="K1254">
        <v>1.40686</v>
      </c>
      <c r="L1254">
        <v>0</v>
      </c>
      <c r="M1254">
        <v>8</v>
      </c>
      <c r="N1254">
        <v>0.55000000000000004</v>
      </c>
      <c r="O1254" s="589">
        <v>4.5138888890505768E-2</v>
      </c>
    </row>
    <row r="1255" spans="1:15" x14ac:dyDescent="0.2">
      <c r="A1255" s="588">
        <v>1254</v>
      </c>
      <c r="B1255" s="588" t="s">
        <v>96</v>
      </c>
      <c r="C1255" s="588">
        <v>4</v>
      </c>
      <c r="D1255">
        <v>0.01</v>
      </c>
      <c r="E1255">
        <v>0.04</v>
      </c>
      <c r="F1255" s="403">
        <v>42150.07708333333</v>
      </c>
      <c r="G1255">
        <v>1.4020600000000001</v>
      </c>
      <c r="H1255" s="403">
        <v>42150.306250000001</v>
      </c>
      <c r="I1255">
        <v>1.3967099999999999</v>
      </c>
      <c r="J1255" s="403">
        <v>42150.429861111108</v>
      </c>
      <c r="K1255">
        <v>1.4004799999999999</v>
      </c>
      <c r="L1255">
        <v>53.500000000001819</v>
      </c>
      <c r="M1255">
        <v>37.700000000000728</v>
      </c>
      <c r="N1255">
        <v>2.48</v>
      </c>
      <c r="O1255" s="589">
        <v>0.35277777777810115</v>
      </c>
    </row>
    <row r="1256" spans="1:15" x14ac:dyDescent="0.2">
      <c r="A1256" s="588">
        <v>1255</v>
      </c>
      <c r="B1256" s="588" t="s">
        <v>97</v>
      </c>
      <c r="C1256" s="588">
        <v>2</v>
      </c>
      <c r="D1256">
        <v>0.01</v>
      </c>
      <c r="E1256">
        <v>0.02</v>
      </c>
      <c r="F1256" s="403">
        <v>42150.94027777778</v>
      </c>
      <c r="G1256">
        <v>1.4053100000000001</v>
      </c>
      <c r="H1256" s="403">
        <v>42151.00277777778</v>
      </c>
      <c r="I1256">
        <v>1.4068400000000001</v>
      </c>
      <c r="J1256" s="403">
        <v>42151.119444444441</v>
      </c>
      <c r="K1256">
        <v>1.4052800000000001</v>
      </c>
      <c r="L1256">
        <v>15.300000000001091</v>
      </c>
      <c r="M1256">
        <v>15.600000000000364</v>
      </c>
      <c r="N1256">
        <v>1.1100000000000001</v>
      </c>
      <c r="O1256" s="589">
        <v>0.17916666666133096</v>
      </c>
    </row>
    <row r="1257" spans="1:15" x14ac:dyDescent="0.2">
      <c r="A1257" s="588">
        <v>1256</v>
      </c>
      <c r="B1257" s="588" t="s">
        <v>96</v>
      </c>
      <c r="C1257" s="588">
        <v>1</v>
      </c>
      <c r="D1257">
        <v>0.01</v>
      </c>
      <c r="E1257">
        <v>0.01</v>
      </c>
      <c r="F1257" s="403">
        <v>42151.918749999997</v>
      </c>
      <c r="G1257">
        <v>1.4100999999999999</v>
      </c>
      <c r="H1257" s="403">
        <v>42151.918749999997</v>
      </c>
      <c r="I1257">
        <v>1.4100999999999999</v>
      </c>
      <c r="J1257" s="403">
        <v>42151.9375</v>
      </c>
      <c r="K1257">
        <v>1.4109</v>
      </c>
      <c r="L1257">
        <v>0</v>
      </c>
      <c r="M1257">
        <v>8</v>
      </c>
      <c r="N1257">
        <v>0.55000000000000004</v>
      </c>
      <c r="O1257" s="589">
        <v>1.8750000002910383E-2</v>
      </c>
    </row>
    <row r="1258" spans="1:15" x14ac:dyDescent="0.2">
      <c r="A1258" s="588">
        <v>1257</v>
      </c>
      <c r="B1258" s="588" t="s">
        <v>97</v>
      </c>
      <c r="C1258" s="588">
        <v>1</v>
      </c>
      <c r="D1258">
        <v>0.01</v>
      </c>
      <c r="E1258">
        <v>0.01</v>
      </c>
      <c r="F1258" s="403">
        <v>42152.926388888889</v>
      </c>
      <c r="G1258">
        <v>1.4305000000000001</v>
      </c>
      <c r="H1258" s="403">
        <v>42152.926388888889</v>
      </c>
      <c r="I1258">
        <v>1.4305000000000001</v>
      </c>
      <c r="J1258" s="403">
        <v>42152.94027777778</v>
      </c>
      <c r="K1258">
        <v>1.4297</v>
      </c>
      <c r="L1258">
        <v>0</v>
      </c>
      <c r="M1258">
        <v>8.000000000001819</v>
      </c>
      <c r="N1258">
        <v>0.55000000000000004</v>
      </c>
      <c r="O1258" s="589">
        <v>1.3888888890505768E-2</v>
      </c>
    </row>
    <row r="1259" spans="1:15" x14ac:dyDescent="0.2">
      <c r="A1259" s="588">
        <v>1258</v>
      </c>
      <c r="B1259" s="588" t="s">
        <v>97</v>
      </c>
      <c r="C1259" s="588">
        <v>1</v>
      </c>
      <c r="D1259">
        <v>0.01</v>
      </c>
      <c r="E1259">
        <v>0.01</v>
      </c>
      <c r="F1259" s="403">
        <v>42153.037499999999</v>
      </c>
      <c r="G1259">
        <v>1.4318599999999999</v>
      </c>
      <c r="H1259" s="403">
        <v>42153.037499999999</v>
      </c>
      <c r="I1259">
        <v>1.4318599999999999</v>
      </c>
      <c r="J1259" s="403">
        <v>42153.15625</v>
      </c>
      <c r="K1259">
        <v>1.43106</v>
      </c>
      <c r="L1259">
        <v>0</v>
      </c>
      <c r="M1259">
        <v>7.999999999998181</v>
      </c>
      <c r="N1259">
        <v>0.55000000000000004</v>
      </c>
      <c r="O1259" s="589">
        <v>0.11875000000145519</v>
      </c>
    </row>
    <row r="1260" spans="1:15" x14ac:dyDescent="0.2">
      <c r="A1260" s="588">
        <v>1259</v>
      </c>
      <c r="B1260" s="588" t="s">
        <v>96</v>
      </c>
      <c r="C1260" s="588">
        <v>1</v>
      </c>
      <c r="D1260">
        <v>0.01</v>
      </c>
      <c r="E1260">
        <v>0.01</v>
      </c>
      <c r="F1260" s="403">
        <v>42153.881249999999</v>
      </c>
      <c r="G1260">
        <v>1.43404</v>
      </c>
      <c r="H1260" s="403">
        <v>42153.881249999999</v>
      </c>
      <c r="I1260">
        <v>1.43404</v>
      </c>
      <c r="J1260" s="403">
        <v>42153.895138888889</v>
      </c>
      <c r="K1260">
        <v>1.4348399999999999</v>
      </c>
      <c r="L1260">
        <v>0</v>
      </c>
      <c r="M1260">
        <v>8</v>
      </c>
      <c r="N1260">
        <v>0.56000000000000005</v>
      </c>
      <c r="O1260" s="589">
        <v>1.3888888890505768E-2</v>
      </c>
    </row>
    <row r="1261" spans="1:15" x14ac:dyDescent="0.2">
      <c r="A1261" s="588">
        <v>1260</v>
      </c>
      <c r="B1261" s="588" t="s">
        <v>97</v>
      </c>
      <c r="C1261" s="588">
        <v>2</v>
      </c>
      <c r="D1261">
        <v>0.01</v>
      </c>
      <c r="E1261">
        <v>0.02</v>
      </c>
      <c r="F1261" s="403">
        <v>42153.939583333333</v>
      </c>
      <c r="G1261">
        <v>1.4358599999999999</v>
      </c>
      <c r="H1261" s="403">
        <v>42153.961805555555</v>
      </c>
      <c r="I1261">
        <v>1.43737</v>
      </c>
      <c r="J1261" s="403">
        <v>42156.039583333331</v>
      </c>
      <c r="K1261">
        <v>1.4358200000000001</v>
      </c>
      <c r="L1261">
        <v>15.100000000002183</v>
      </c>
      <c r="M1261">
        <v>15.5</v>
      </c>
      <c r="N1261">
        <v>1.1200000000000001</v>
      </c>
      <c r="O1261" s="589">
        <v>9.9999999998544808E-2</v>
      </c>
    </row>
    <row r="1262" spans="1:15" x14ac:dyDescent="0.2">
      <c r="A1262" s="588">
        <v>1261</v>
      </c>
      <c r="B1262" s="588" t="s">
        <v>97</v>
      </c>
      <c r="C1262" s="588">
        <v>1</v>
      </c>
      <c r="D1262">
        <v>0.01</v>
      </c>
      <c r="E1262">
        <v>0.01</v>
      </c>
      <c r="F1262" s="403">
        <v>42156.92083333333</v>
      </c>
      <c r="G1262">
        <v>1.4382299999999999</v>
      </c>
      <c r="H1262" s="403">
        <v>42156.92083333333</v>
      </c>
      <c r="I1262">
        <v>1.4382299999999999</v>
      </c>
      <c r="J1262" s="403">
        <v>42156.925000000003</v>
      </c>
      <c r="K1262">
        <v>1.43743</v>
      </c>
      <c r="L1262">
        <v>0</v>
      </c>
      <c r="M1262">
        <v>8</v>
      </c>
      <c r="N1262">
        <v>0.56000000000000005</v>
      </c>
      <c r="O1262" s="589">
        <v>4.1666666729724966E-3</v>
      </c>
    </row>
    <row r="1263" spans="1:15" x14ac:dyDescent="0.2">
      <c r="A1263" s="588">
        <v>1262</v>
      </c>
      <c r="B1263" s="588" t="s">
        <v>97</v>
      </c>
      <c r="C1263" s="588">
        <v>1</v>
      </c>
      <c r="D1263">
        <v>0.01</v>
      </c>
      <c r="E1263">
        <v>0.01</v>
      </c>
      <c r="F1263" s="403">
        <v>42157.895833333336</v>
      </c>
      <c r="G1263">
        <v>1.43665</v>
      </c>
      <c r="H1263" s="403">
        <v>42157.895833333336</v>
      </c>
      <c r="I1263">
        <v>1.43665</v>
      </c>
      <c r="J1263" s="403">
        <v>42157.914583333331</v>
      </c>
      <c r="K1263">
        <v>1.4358500000000001</v>
      </c>
      <c r="L1263">
        <v>0</v>
      </c>
      <c r="M1263">
        <v>8</v>
      </c>
      <c r="N1263">
        <v>0.56000000000000005</v>
      </c>
      <c r="O1263" s="589">
        <v>1.8749999995634425E-2</v>
      </c>
    </row>
    <row r="1264" spans="1:15" x14ac:dyDescent="0.2">
      <c r="A1264" s="588">
        <v>1263</v>
      </c>
      <c r="B1264" s="588" t="s">
        <v>96</v>
      </c>
      <c r="C1264" s="588">
        <v>2</v>
      </c>
      <c r="D1264">
        <v>0.01</v>
      </c>
      <c r="E1264">
        <v>0.02</v>
      </c>
      <c r="F1264" s="403">
        <v>42157.920138888891</v>
      </c>
      <c r="G1264">
        <v>1.43523</v>
      </c>
      <c r="H1264" s="403">
        <v>42157.9375</v>
      </c>
      <c r="I1264">
        <v>1.4337200000000001</v>
      </c>
      <c r="J1264" s="403">
        <v>42158.066666666666</v>
      </c>
      <c r="K1264">
        <v>1.4352799999999999</v>
      </c>
      <c r="L1264">
        <v>15.099999999998545</v>
      </c>
      <c r="M1264">
        <v>15.599999999998545</v>
      </c>
      <c r="N1264">
        <v>0.92999999999999994</v>
      </c>
      <c r="O1264" s="589">
        <v>0.14652777777519077</v>
      </c>
    </row>
    <row r="1265" spans="1:15" x14ac:dyDescent="0.2">
      <c r="A1265" s="588">
        <v>1264</v>
      </c>
      <c r="B1265" s="588" t="s">
        <v>97</v>
      </c>
      <c r="C1265" s="588">
        <v>2</v>
      </c>
      <c r="D1265">
        <v>0.01</v>
      </c>
      <c r="E1265">
        <v>0.02</v>
      </c>
      <c r="F1265" s="403">
        <v>42158.052083333336</v>
      </c>
      <c r="G1265">
        <v>1.4346300000000001</v>
      </c>
      <c r="H1265" s="403">
        <v>42158.109027777777</v>
      </c>
      <c r="I1265">
        <v>1.43615</v>
      </c>
      <c r="J1265" s="403">
        <v>42158.177777777775</v>
      </c>
      <c r="K1265">
        <v>1.43459</v>
      </c>
      <c r="L1265">
        <v>15.199999999998909</v>
      </c>
      <c r="M1265">
        <v>15.600000000000364</v>
      </c>
      <c r="N1265">
        <v>1.1100000000000001</v>
      </c>
      <c r="O1265" s="589">
        <v>0.12569444443943212</v>
      </c>
    </row>
    <row r="1266" spans="1:15" x14ac:dyDescent="0.2">
      <c r="A1266" s="588">
        <v>1265</v>
      </c>
      <c r="B1266" s="588" t="s">
        <v>97</v>
      </c>
      <c r="C1266" s="588">
        <v>1</v>
      </c>
      <c r="D1266">
        <v>0.01</v>
      </c>
      <c r="E1266">
        <v>0.01</v>
      </c>
      <c r="F1266" s="403">
        <v>42158.895138888889</v>
      </c>
      <c r="G1266">
        <v>1.4476199999999999</v>
      </c>
      <c r="H1266" s="403">
        <v>42158.895138888889</v>
      </c>
      <c r="I1266">
        <v>1.4476199999999999</v>
      </c>
      <c r="J1266" s="403">
        <v>42158.90347222222</v>
      </c>
      <c r="K1266">
        <v>1.44682</v>
      </c>
      <c r="L1266">
        <v>0</v>
      </c>
      <c r="M1266">
        <v>7.999999999998181</v>
      </c>
      <c r="N1266">
        <v>0.55000000000000004</v>
      </c>
      <c r="O1266" s="589">
        <v>8.333333331393078E-3</v>
      </c>
    </row>
    <row r="1267" spans="1:15" x14ac:dyDescent="0.2">
      <c r="A1267" s="588">
        <v>1266</v>
      </c>
      <c r="B1267" s="588" t="s">
        <v>97</v>
      </c>
      <c r="C1267" s="588">
        <v>2</v>
      </c>
      <c r="D1267">
        <v>0.01</v>
      </c>
      <c r="E1267">
        <v>0.02</v>
      </c>
      <c r="F1267" s="403">
        <v>42159.044444444444</v>
      </c>
      <c r="G1267">
        <v>1.4485699999999999</v>
      </c>
      <c r="H1267" s="403">
        <v>42159.129166666666</v>
      </c>
      <c r="I1267">
        <v>1.45007</v>
      </c>
      <c r="J1267" s="403">
        <v>42159.168749999997</v>
      </c>
      <c r="K1267">
        <v>1.44852</v>
      </c>
      <c r="L1267">
        <v>15</v>
      </c>
      <c r="M1267">
        <v>15.499999999998181</v>
      </c>
      <c r="N1267">
        <v>1.0900000000000001</v>
      </c>
      <c r="O1267" s="589">
        <v>0.12430555555329192</v>
      </c>
    </row>
    <row r="1268" spans="1:15" x14ac:dyDescent="0.2">
      <c r="A1268" s="588">
        <v>1267</v>
      </c>
      <c r="B1268" s="588" t="s">
        <v>96</v>
      </c>
      <c r="C1268" s="588">
        <v>4</v>
      </c>
      <c r="D1268">
        <v>0.01</v>
      </c>
      <c r="E1268">
        <v>0.04</v>
      </c>
      <c r="F1268" s="403">
        <v>42159.875</v>
      </c>
      <c r="G1268">
        <v>1.4633100000000001</v>
      </c>
      <c r="H1268" s="403">
        <v>42160.086111111108</v>
      </c>
      <c r="I1268">
        <v>1.4578899999999999</v>
      </c>
      <c r="J1268" s="403">
        <v>42160.417361111111</v>
      </c>
      <c r="K1268">
        <v>1.4617100000000001</v>
      </c>
      <c r="L1268">
        <v>54.200000000000728</v>
      </c>
      <c r="M1268">
        <v>38.200000000000728</v>
      </c>
      <c r="N1268">
        <v>2.38</v>
      </c>
      <c r="O1268" s="589">
        <v>0.54236111111094942</v>
      </c>
    </row>
    <row r="1269" spans="1:15" x14ac:dyDescent="0.2">
      <c r="A1269" s="588">
        <v>1268</v>
      </c>
      <c r="B1269" s="588" t="s">
        <v>97</v>
      </c>
      <c r="C1269" s="588">
        <v>2</v>
      </c>
      <c r="D1269">
        <v>0.01</v>
      </c>
      <c r="E1269">
        <v>0.02</v>
      </c>
      <c r="F1269" s="403">
        <v>42160.877083333333</v>
      </c>
      <c r="G1269">
        <v>1.45956</v>
      </c>
      <c r="H1269" s="403">
        <v>42160.897916666669</v>
      </c>
      <c r="I1269">
        <v>1.46106</v>
      </c>
      <c r="J1269" s="403">
        <v>42160.912499999999</v>
      </c>
      <c r="K1269">
        <v>1.4595100000000001</v>
      </c>
      <c r="L1269">
        <v>15</v>
      </c>
      <c r="M1269">
        <v>15.5</v>
      </c>
      <c r="N1269">
        <v>1.1000000000000001</v>
      </c>
      <c r="O1269" s="589">
        <v>3.5416666665696539E-2</v>
      </c>
    </row>
    <row r="1270" spans="1:15" x14ac:dyDescent="0.2">
      <c r="A1270" s="588">
        <v>1269</v>
      </c>
      <c r="B1270" s="588" t="s">
        <v>97</v>
      </c>
      <c r="C1270" s="588">
        <v>1</v>
      </c>
      <c r="D1270">
        <v>0.01</v>
      </c>
      <c r="E1270">
        <v>0.01</v>
      </c>
      <c r="F1270" s="403">
        <v>42160.916666666664</v>
      </c>
      <c r="G1270">
        <v>1.45974</v>
      </c>
      <c r="H1270" s="403">
        <v>42160.916666666664</v>
      </c>
      <c r="I1270">
        <v>1.45974</v>
      </c>
      <c r="J1270" s="403">
        <v>42160.923611111109</v>
      </c>
      <c r="K1270">
        <v>1.4589399999999999</v>
      </c>
      <c r="L1270">
        <v>0</v>
      </c>
      <c r="M1270">
        <v>8</v>
      </c>
      <c r="N1270">
        <v>0.55000000000000004</v>
      </c>
      <c r="O1270" s="589">
        <v>6.9444444452528842E-3</v>
      </c>
    </row>
    <row r="1271" spans="1:15" x14ac:dyDescent="0.2">
      <c r="A1271" s="588">
        <v>1270</v>
      </c>
      <c r="B1271" s="588" t="s">
        <v>96</v>
      </c>
      <c r="C1271" s="588">
        <v>1</v>
      </c>
      <c r="D1271">
        <v>0.01</v>
      </c>
      <c r="E1271">
        <v>0.01</v>
      </c>
      <c r="F1271" s="403">
        <v>42160.956250000003</v>
      </c>
      <c r="G1271">
        <v>1.4578100000000001</v>
      </c>
      <c r="H1271" s="403">
        <v>42160.956250000003</v>
      </c>
      <c r="I1271">
        <v>1.4578100000000001</v>
      </c>
      <c r="J1271" s="403">
        <v>42160.96597222222</v>
      </c>
      <c r="K1271">
        <v>1.45861</v>
      </c>
      <c r="L1271">
        <v>0</v>
      </c>
      <c r="M1271">
        <v>8</v>
      </c>
      <c r="N1271">
        <v>0.56000000000000005</v>
      </c>
      <c r="O1271" s="589">
        <v>9.7222222175332718E-3</v>
      </c>
    </row>
    <row r="1272" spans="1:15" x14ac:dyDescent="0.2">
      <c r="A1272" s="588">
        <v>1271</v>
      </c>
      <c r="B1272" s="588" t="s">
        <v>96</v>
      </c>
      <c r="C1272" s="588">
        <v>1</v>
      </c>
      <c r="D1272">
        <v>0.01</v>
      </c>
      <c r="E1272">
        <v>0.01</v>
      </c>
      <c r="F1272" s="403">
        <v>42160.972916666666</v>
      </c>
      <c r="G1272">
        <v>1.4577800000000001</v>
      </c>
      <c r="H1272" s="403">
        <v>42160.972916666666</v>
      </c>
      <c r="I1272">
        <v>1.4577800000000001</v>
      </c>
      <c r="J1272" s="403">
        <v>42160.977083333331</v>
      </c>
      <c r="K1272">
        <v>1.45858</v>
      </c>
      <c r="L1272">
        <v>0</v>
      </c>
      <c r="M1272">
        <v>7.999999999998181</v>
      </c>
      <c r="N1272">
        <v>0.56000000000000005</v>
      </c>
      <c r="O1272" s="589">
        <v>4.166666665696539E-3</v>
      </c>
    </row>
    <row r="1273" spans="1:15" x14ac:dyDescent="0.2">
      <c r="A1273" s="588">
        <v>1272</v>
      </c>
      <c r="B1273" s="588" t="s">
        <v>96</v>
      </c>
      <c r="C1273" s="588">
        <v>1</v>
      </c>
      <c r="D1273">
        <v>0.01</v>
      </c>
      <c r="E1273">
        <v>0.01</v>
      </c>
      <c r="F1273" s="403">
        <v>42163.047222222223</v>
      </c>
      <c r="G1273">
        <v>1.45682</v>
      </c>
      <c r="H1273" s="403">
        <v>42163.047222222223</v>
      </c>
      <c r="I1273">
        <v>1.45682</v>
      </c>
      <c r="J1273" s="403">
        <v>42163.116666666669</v>
      </c>
      <c r="K1273">
        <v>1.4576199999999999</v>
      </c>
      <c r="L1273">
        <v>0</v>
      </c>
      <c r="M1273">
        <v>7.999999999998181</v>
      </c>
      <c r="N1273">
        <v>0.55000000000000004</v>
      </c>
      <c r="O1273" s="589">
        <v>6.9444444445252884E-2</v>
      </c>
    </row>
    <row r="1274" spans="1:15" x14ac:dyDescent="0.2">
      <c r="A1274" s="588">
        <v>1273</v>
      </c>
      <c r="B1274" s="588" t="s">
        <v>97</v>
      </c>
      <c r="C1274" s="588">
        <v>1</v>
      </c>
      <c r="D1274">
        <v>0.01</v>
      </c>
      <c r="E1274">
        <v>0.01</v>
      </c>
      <c r="F1274" s="403">
        <v>42163.054166666669</v>
      </c>
      <c r="G1274">
        <v>1.4570700000000001</v>
      </c>
      <c r="H1274" s="403">
        <v>42163.054166666669</v>
      </c>
      <c r="I1274">
        <v>1.4570700000000001</v>
      </c>
      <c r="J1274" s="403">
        <v>42163.143750000003</v>
      </c>
      <c r="K1274">
        <v>1.45627</v>
      </c>
      <c r="L1274">
        <v>0</v>
      </c>
      <c r="M1274">
        <v>8.000000000001819</v>
      </c>
      <c r="N1274">
        <v>0.56000000000000005</v>
      </c>
      <c r="O1274" s="589">
        <v>8.9583333334303461E-2</v>
      </c>
    </row>
    <row r="1275" spans="1:15" x14ac:dyDescent="0.2">
      <c r="A1275" s="588">
        <v>1274</v>
      </c>
      <c r="B1275" s="588" t="s">
        <v>96</v>
      </c>
      <c r="C1275" s="588">
        <v>1</v>
      </c>
      <c r="D1275">
        <v>0.01</v>
      </c>
      <c r="E1275">
        <v>0.01</v>
      </c>
      <c r="F1275" s="403">
        <v>42163.879861111112</v>
      </c>
      <c r="G1275">
        <v>1.4661200000000001</v>
      </c>
      <c r="H1275" s="403">
        <v>42163.879861111112</v>
      </c>
      <c r="I1275">
        <v>1.4661200000000001</v>
      </c>
      <c r="J1275" s="403">
        <v>42163.884027777778</v>
      </c>
      <c r="K1275">
        <v>1.46692</v>
      </c>
      <c r="L1275">
        <v>0</v>
      </c>
      <c r="M1275">
        <v>8</v>
      </c>
      <c r="N1275">
        <v>0.55000000000000004</v>
      </c>
      <c r="O1275" s="589">
        <v>4.166666665696539E-3</v>
      </c>
    </row>
    <row r="1276" spans="1:15" x14ac:dyDescent="0.2">
      <c r="A1276" s="588">
        <v>1275</v>
      </c>
      <c r="B1276" s="588" t="s">
        <v>96</v>
      </c>
      <c r="C1276" s="588">
        <v>1</v>
      </c>
      <c r="D1276">
        <v>0.01</v>
      </c>
      <c r="E1276">
        <v>0.01</v>
      </c>
      <c r="F1276" s="403">
        <v>42163.88958333333</v>
      </c>
      <c r="G1276">
        <v>1.4662900000000001</v>
      </c>
      <c r="H1276" s="403">
        <v>42163.88958333333</v>
      </c>
      <c r="I1276">
        <v>1.4662900000000001</v>
      </c>
      <c r="J1276" s="403">
        <v>42163.895138888889</v>
      </c>
      <c r="K1276">
        <v>1.46709</v>
      </c>
      <c r="L1276">
        <v>0</v>
      </c>
      <c r="M1276">
        <v>7.999999999998181</v>
      </c>
      <c r="N1276">
        <v>0.55000000000000004</v>
      </c>
      <c r="O1276" s="589">
        <v>5.5555555591126904E-3</v>
      </c>
    </row>
    <row r="1277" spans="1:15" x14ac:dyDescent="0.2">
      <c r="A1277" s="588">
        <v>1276</v>
      </c>
      <c r="B1277" s="588" t="s">
        <v>96</v>
      </c>
      <c r="C1277" s="588">
        <v>2</v>
      </c>
      <c r="D1277">
        <v>0.01</v>
      </c>
      <c r="E1277">
        <v>0.02</v>
      </c>
      <c r="F1277" s="403">
        <v>42163.897916666669</v>
      </c>
      <c r="G1277">
        <v>1.4664900000000001</v>
      </c>
      <c r="H1277" s="403">
        <v>42163.918749999997</v>
      </c>
      <c r="I1277">
        <v>1.46499</v>
      </c>
      <c r="J1277" s="403">
        <v>42164.00277777778</v>
      </c>
      <c r="K1277">
        <v>1.46654</v>
      </c>
      <c r="L1277">
        <v>15.000000000001819</v>
      </c>
      <c r="M1277">
        <v>15.5</v>
      </c>
      <c r="N1277">
        <v>0.91999999999999993</v>
      </c>
      <c r="O1277" s="589">
        <v>0.10486111111094942</v>
      </c>
    </row>
    <row r="1278" spans="1:15" x14ac:dyDescent="0.2">
      <c r="A1278" s="588">
        <v>1277</v>
      </c>
      <c r="B1278" s="588" t="s">
        <v>97</v>
      </c>
      <c r="C1278" s="588">
        <v>1</v>
      </c>
      <c r="D1278">
        <v>0.01</v>
      </c>
      <c r="E1278">
        <v>0.01</v>
      </c>
      <c r="F1278" s="403">
        <v>42164.07708333333</v>
      </c>
      <c r="G1278">
        <v>1.46763</v>
      </c>
      <c r="H1278" s="403">
        <v>42164.07708333333</v>
      </c>
      <c r="I1278">
        <v>1.46763</v>
      </c>
      <c r="J1278" s="403">
        <v>42164.087500000001</v>
      </c>
      <c r="K1278">
        <v>1.4668300000000001</v>
      </c>
      <c r="L1278">
        <v>0</v>
      </c>
      <c r="M1278">
        <v>7.999999999998181</v>
      </c>
      <c r="N1278">
        <v>0.56000000000000005</v>
      </c>
      <c r="O1278" s="589">
        <v>1.0416666671517305E-2</v>
      </c>
    </row>
    <row r="1279" spans="1:15" x14ac:dyDescent="0.2">
      <c r="A1279" s="588">
        <v>1278</v>
      </c>
      <c r="B1279" s="588" t="s">
        <v>96</v>
      </c>
      <c r="C1279" s="588">
        <v>2</v>
      </c>
      <c r="D1279">
        <v>0.01</v>
      </c>
      <c r="E1279">
        <v>0.02</v>
      </c>
      <c r="F1279" s="403">
        <v>42164.934027777781</v>
      </c>
      <c r="G1279">
        <v>1.4678800000000001</v>
      </c>
      <c r="H1279" s="403">
        <v>42164.986111111109</v>
      </c>
      <c r="I1279">
        <v>1.46637</v>
      </c>
      <c r="J1279" s="403">
        <v>42165.115277777775</v>
      </c>
      <c r="K1279">
        <v>1.46793</v>
      </c>
      <c r="L1279">
        <v>15.100000000002183</v>
      </c>
      <c r="M1279">
        <v>15.600000000000364</v>
      </c>
      <c r="N1279">
        <v>0.91999999999999993</v>
      </c>
      <c r="O1279" s="589">
        <v>0.18124999999417923</v>
      </c>
    </row>
    <row r="1280" spans="1:15" x14ac:dyDescent="0.2">
      <c r="A1280" s="588">
        <v>1279</v>
      </c>
      <c r="B1280" s="588" t="s">
        <v>97</v>
      </c>
      <c r="C1280" s="588">
        <v>4</v>
      </c>
      <c r="D1280">
        <v>0.01</v>
      </c>
      <c r="E1280">
        <v>0.04</v>
      </c>
      <c r="F1280" s="403">
        <v>42165.934027777781</v>
      </c>
      <c r="G1280">
        <v>1.4592499999999999</v>
      </c>
      <c r="H1280" s="403">
        <v>42166.127083333333</v>
      </c>
      <c r="I1280">
        <v>1.46519</v>
      </c>
      <c r="J1280" s="403">
        <v>42166.1875</v>
      </c>
      <c r="K1280">
        <v>1.46123</v>
      </c>
      <c r="L1280">
        <v>59.399999999999636</v>
      </c>
      <c r="M1280">
        <v>39.599999999998545</v>
      </c>
      <c r="N1280">
        <v>2.5099999999999998</v>
      </c>
      <c r="O1280" s="589">
        <v>0.25347222221898846</v>
      </c>
    </row>
    <row r="1281" spans="1:15" x14ac:dyDescent="0.2">
      <c r="A1281" s="588">
        <v>1280</v>
      </c>
      <c r="B1281" s="588" t="s">
        <v>96</v>
      </c>
      <c r="C1281" s="588">
        <v>2</v>
      </c>
      <c r="D1281">
        <v>0.01</v>
      </c>
      <c r="E1281">
        <v>0.02</v>
      </c>
      <c r="F1281" s="403">
        <v>42166.945138888892</v>
      </c>
      <c r="G1281">
        <v>1.4511700000000001</v>
      </c>
      <c r="H1281" s="403">
        <v>42167.037499999999</v>
      </c>
      <c r="I1281">
        <v>1.4496500000000001</v>
      </c>
      <c r="J1281" s="403">
        <v>42167.117361111108</v>
      </c>
      <c r="K1281">
        <v>1.4512100000000001</v>
      </c>
      <c r="L1281">
        <v>15.199999999998909</v>
      </c>
      <c r="M1281">
        <v>15.599999999998545</v>
      </c>
      <c r="N1281">
        <v>1</v>
      </c>
      <c r="O1281" s="589">
        <v>0.17222222221607808</v>
      </c>
    </row>
    <row r="1282" spans="1:15" x14ac:dyDescent="0.2">
      <c r="A1282" s="588">
        <v>1281</v>
      </c>
      <c r="B1282" s="588" t="s">
        <v>97</v>
      </c>
      <c r="C1282" s="588">
        <v>1</v>
      </c>
      <c r="D1282">
        <v>0.01</v>
      </c>
      <c r="E1282">
        <v>0.01</v>
      </c>
      <c r="F1282" s="403">
        <v>42167.893055555556</v>
      </c>
      <c r="G1282">
        <v>1.45688</v>
      </c>
      <c r="H1282" s="403">
        <v>42167.893055555556</v>
      </c>
      <c r="I1282">
        <v>1.45688</v>
      </c>
      <c r="J1282" s="403">
        <v>42167.911805555559</v>
      </c>
      <c r="K1282">
        <v>1.45608</v>
      </c>
      <c r="L1282">
        <v>0</v>
      </c>
      <c r="M1282">
        <v>7.999999999998181</v>
      </c>
      <c r="N1282">
        <v>0.55000000000000004</v>
      </c>
      <c r="O1282" s="589">
        <v>1.8750000002910383E-2</v>
      </c>
    </row>
    <row r="1283" spans="1:15" x14ac:dyDescent="0.2">
      <c r="A1283" s="588">
        <v>1282</v>
      </c>
      <c r="B1283" s="588" t="s">
        <v>96</v>
      </c>
      <c r="C1283" s="588">
        <v>1</v>
      </c>
      <c r="D1283">
        <v>0.01</v>
      </c>
      <c r="E1283">
        <v>0.01</v>
      </c>
      <c r="F1283" s="403">
        <v>42167.92083333333</v>
      </c>
      <c r="G1283">
        <v>1.4559800000000001</v>
      </c>
      <c r="H1283" s="403">
        <v>42167.92083333333</v>
      </c>
      <c r="I1283">
        <v>1.4559800000000001</v>
      </c>
      <c r="J1283" s="403">
        <v>42167.997916666667</v>
      </c>
      <c r="K1283">
        <v>1.45678</v>
      </c>
      <c r="L1283">
        <v>0</v>
      </c>
      <c r="M1283">
        <v>7.999999999998181</v>
      </c>
      <c r="N1283">
        <v>0.55000000000000004</v>
      </c>
      <c r="O1283" s="589">
        <v>7.7083333337213844E-2</v>
      </c>
    </row>
    <row r="1284" spans="1:15" x14ac:dyDescent="0.2">
      <c r="A1284" s="588">
        <v>1283</v>
      </c>
      <c r="B1284" s="588" t="s">
        <v>96</v>
      </c>
      <c r="C1284" s="588">
        <v>1</v>
      </c>
      <c r="D1284">
        <v>0.01</v>
      </c>
      <c r="E1284">
        <v>0.01</v>
      </c>
      <c r="F1284" s="403">
        <v>42170.044444444444</v>
      </c>
      <c r="G1284">
        <v>1.4492799999999999</v>
      </c>
      <c r="H1284" s="403">
        <v>42170.044444444444</v>
      </c>
      <c r="I1284">
        <v>1.4492799999999999</v>
      </c>
      <c r="J1284" s="403">
        <v>42170.056944444441</v>
      </c>
      <c r="K1284">
        <v>1.45008</v>
      </c>
      <c r="L1284">
        <v>0</v>
      </c>
      <c r="M1284">
        <v>8.000000000001819</v>
      </c>
      <c r="N1284">
        <v>0.55000000000000004</v>
      </c>
      <c r="O1284" s="589">
        <v>1.2499999997089617E-2</v>
      </c>
    </row>
    <row r="1285" spans="1:15" x14ac:dyDescent="0.2">
      <c r="A1285" s="588">
        <v>1284</v>
      </c>
      <c r="B1285" s="588" t="s">
        <v>97</v>
      </c>
      <c r="C1285" s="588">
        <v>2</v>
      </c>
      <c r="D1285">
        <v>0.01</v>
      </c>
      <c r="E1285">
        <v>0.02</v>
      </c>
      <c r="F1285" s="403">
        <v>42170.913888888892</v>
      </c>
      <c r="G1285">
        <v>1.4526600000000001</v>
      </c>
      <c r="H1285" s="403">
        <v>42170.919444444444</v>
      </c>
      <c r="I1285">
        <v>1.45417</v>
      </c>
      <c r="J1285" s="403">
        <v>42170.973611111112</v>
      </c>
      <c r="K1285">
        <v>1.45262</v>
      </c>
      <c r="L1285">
        <v>15.099999999998545</v>
      </c>
      <c r="M1285">
        <v>15.499999999998181</v>
      </c>
      <c r="N1285">
        <v>1.1000000000000001</v>
      </c>
      <c r="O1285" s="589">
        <v>5.9722222220443655E-2</v>
      </c>
    </row>
    <row r="1286" spans="1:15" x14ac:dyDescent="0.2">
      <c r="A1286" s="588">
        <v>1285</v>
      </c>
      <c r="B1286" s="588" t="s">
        <v>97</v>
      </c>
      <c r="C1286" s="588">
        <v>1</v>
      </c>
      <c r="D1286">
        <v>0.01</v>
      </c>
      <c r="E1286">
        <v>0.01</v>
      </c>
      <c r="F1286" s="403">
        <v>42171.890972222223</v>
      </c>
      <c r="G1286">
        <v>1.4511400000000001</v>
      </c>
      <c r="H1286" s="403">
        <v>42171.890972222223</v>
      </c>
      <c r="I1286">
        <v>1.4511400000000001</v>
      </c>
      <c r="J1286" s="403">
        <v>42172.000694444447</v>
      </c>
      <c r="K1286">
        <v>1.45034</v>
      </c>
      <c r="L1286">
        <v>0</v>
      </c>
      <c r="M1286">
        <v>8.000000000001819</v>
      </c>
      <c r="N1286">
        <v>0.56000000000000005</v>
      </c>
      <c r="O1286" s="589">
        <v>0.10972222222335404</v>
      </c>
    </row>
    <row r="1287" spans="1:15" x14ac:dyDescent="0.2">
      <c r="A1287" s="588">
        <v>1286</v>
      </c>
      <c r="B1287" s="588" t="s">
        <v>96</v>
      </c>
      <c r="C1287" s="588">
        <v>1</v>
      </c>
      <c r="D1287">
        <v>0.01</v>
      </c>
      <c r="E1287">
        <v>0.01</v>
      </c>
      <c r="F1287" s="403">
        <v>42172.072222222225</v>
      </c>
      <c r="G1287">
        <v>1.4505699999999999</v>
      </c>
      <c r="H1287" s="403">
        <v>42172.072222222225</v>
      </c>
      <c r="I1287">
        <v>1.4505699999999999</v>
      </c>
      <c r="J1287" s="403">
        <v>42172.118055555555</v>
      </c>
      <c r="K1287">
        <v>1.45137</v>
      </c>
      <c r="L1287">
        <v>0</v>
      </c>
      <c r="M1287">
        <v>8.000000000001819</v>
      </c>
      <c r="N1287">
        <v>0.56000000000000005</v>
      </c>
      <c r="O1287" s="589">
        <v>4.5833333329937886E-2</v>
      </c>
    </row>
    <row r="1288" spans="1:15" x14ac:dyDescent="0.2">
      <c r="A1288" s="588">
        <v>1287</v>
      </c>
      <c r="B1288" s="588" t="s">
        <v>96</v>
      </c>
      <c r="C1288" s="588">
        <v>1</v>
      </c>
      <c r="D1288">
        <v>0.01</v>
      </c>
      <c r="E1288">
        <v>0.01</v>
      </c>
      <c r="F1288" s="403">
        <v>42172.875694444447</v>
      </c>
      <c r="G1288">
        <v>1.4671099999999999</v>
      </c>
      <c r="H1288" s="403">
        <v>42172.875694444447</v>
      </c>
      <c r="I1288">
        <v>1.4671099999999999</v>
      </c>
      <c r="J1288" s="403">
        <v>42172.875694444447</v>
      </c>
      <c r="K1288">
        <v>1.46791</v>
      </c>
      <c r="L1288">
        <v>0</v>
      </c>
      <c r="M1288">
        <v>8.000000000001819</v>
      </c>
      <c r="N1288">
        <v>0.56000000000000005</v>
      </c>
      <c r="O1288" s="589">
        <v>0</v>
      </c>
    </row>
    <row r="1289" spans="1:15" x14ac:dyDescent="0.2">
      <c r="A1289" s="588">
        <v>1288</v>
      </c>
      <c r="B1289" s="588" t="s">
        <v>96</v>
      </c>
      <c r="C1289" s="588">
        <v>1</v>
      </c>
      <c r="D1289">
        <v>0.01</v>
      </c>
      <c r="E1289">
        <v>0.01</v>
      </c>
      <c r="F1289" s="403">
        <v>42172.875694444447</v>
      </c>
      <c r="G1289">
        <v>1.46801</v>
      </c>
      <c r="H1289" s="403">
        <v>42172.875694444447</v>
      </c>
      <c r="I1289">
        <v>1.46801</v>
      </c>
      <c r="J1289" s="403">
        <v>42172.875694444447</v>
      </c>
      <c r="K1289">
        <v>1.4688099999999999</v>
      </c>
      <c r="L1289">
        <v>0</v>
      </c>
      <c r="M1289">
        <v>8</v>
      </c>
      <c r="N1289">
        <v>0.55000000000000004</v>
      </c>
      <c r="O1289" s="589">
        <v>0</v>
      </c>
    </row>
    <row r="1290" spans="1:15" x14ac:dyDescent="0.2">
      <c r="A1290" s="588">
        <v>1289</v>
      </c>
      <c r="B1290" s="588" t="s">
        <v>96</v>
      </c>
      <c r="C1290" s="588">
        <v>1</v>
      </c>
      <c r="D1290">
        <v>0.01</v>
      </c>
      <c r="E1290">
        <v>0.01</v>
      </c>
      <c r="F1290" s="403">
        <v>42172.902777777781</v>
      </c>
      <c r="G1290">
        <v>1.4645900000000001</v>
      </c>
      <c r="H1290" s="403">
        <v>42172.902777777781</v>
      </c>
      <c r="I1290">
        <v>1.4645900000000001</v>
      </c>
      <c r="J1290" s="403">
        <v>42172.90347222222</v>
      </c>
      <c r="K1290">
        <v>1.46539</v>
      </c>
      <c r="L1290">
        <v>0</v>
      </c>
      <c r="M1290">
        <v>7.999999999998181</v>
      </c>
      <c r="N1290">
        <v>0.55000000000000004</v>
      </c>
      <c r="O1290" s="589">
        <v>6.9444443943211809E-4</v>
      </c>
    </row>
    <row r="1291" spans="1:15" x14ac:dyDescent="0.2">
      <c r="A1291" s="588">
        <v>1290</v>
      </c>
      <c r="B1291" s="588" t="s">
        <v>96</v>
      </c>
      <c r="C1291" s="588">
        <v>2</v>
      </c>
      <c r="D1291">
        <v>0.01</v>
      </c>
      <c r="E1291">
        <v>0.02</v>
      </c>
      <c r="F1291" s="403">
        <v>42172.90625</v>
      </c>
      <c r="G1291">
        <v>1.46383</v>
      </c>
      <c r="H1291" s="403">
        <v>42172.915972222225</v>
      </c>
      <c r="I1291">
        <v>1.4623200000000001</v>
      </c>
      <c r="J1291" s="403">
        <v>42172.947916666664</v>
      </c>
      <c r="K1291">
        <v>1.4638800000000001</v>
      </c>
      <c r="L1291">
        <v>15.099999999998545</v>
      </c>
      <c r="M1291">
        <v>15.600000000000364</v>
      </c>
      <c r="N1291">
        <v>1.1200000000000001</v>
      </c>
      <c r="O1291" s="589">
        <v>4.1666666664241347E-2</v>
      </c>
    </row>
    <row r="1292" spans="1:15" x14ac:dyDescent="0.2">
      <c r="A1292" s="588">
        <v>1291</v>
      </c>
      <c r="B1292" s="588" t="s">
        <v>97</v>
      </c>
      <c r="C1292" s="588">
        <v>4</v>
      </c>
      <c r="D1292">
        <v>0.01</v>
      </c>
      <c r="E1292">
        <v>0.04</v>
      </c>
      <c r="F1292" s="403">
        <v>42173.072222222225</v>
      </c>
      <c r="G1292">
        <v>1.4645900000000001</v>
      </c>
      <c r="H1292" s="403">
        <v>42173.118055555555</v>
      </c>
      <c r="I1292">
        <v>1.4708600000000001</v>
      </c>
      <c r="J1292" s="403">
        <v>42173.386111111111</v>
      </c>
      <c r="K1292">
        <v>1.46685</v>
      </c>
      <c r="L1292">
        <v>62.699999999998909</v>
      </c>
      <c r="M1292">
        <v>40.100000000000364</v>
      </c>
      <c r="N1292">
        <v>2.46</v>
      </c>
      <c r="O1292" s="589">
        <v>0.31388888888614019</v>
      </c>
    </row>
    <row r="1293" spans="1:15" x14ac:dyDescent="0.2">
      <c r="A1293" s="588">
        <v>1292</v>
      </c>
      <c r="B1293" s="588" t="s">
        <v>97</v>
      </c>
      <c r="C1293" s="588">
        <v>2</v>
      </c>
      <c r="D1293">
        <v>0.01</v>
      </c>
      <c r="E1293">
        <v>0.02</v>
      </c>
      <c r="F1293" s="403">
        <v>42173.879861111112</v>
      </c>
      <c r="G1293">
        <v>1.4574499999999999</v>
      </c>
      <c r="H1293" s="403">
        <v>42173.940972222219</v>
      </c>
      <c r="I1293">
        <v>1.45895</v>
      </c>
      <c r="J1293" s="403">
        <v>42173.941666666666</v>
      </c>
      <c r="K1293">
        <v>1.4574</v>
      </c>
      <c r="L1293">
        <v>15</v>
      </c>
      <c r="M1293">
        <v>15.5</v>
      </c>
      <c r="N1293">
        <v>1.1000000000000001</v>
      </c>
      <c r="O1293" s="589">
        <v>6.1805555553291924E-2</v>
      </c>
    </row>
    <row r="1294" spans="1:15" x14ac:dyDescent="0.2">
      <c r="A1294" s="588">
        <v>1293</v>
      </c>
      <c r="B1294" s="588" t="s">
        <v>97</v>
      </c>
      <c r="C1294" s="588">
        <v>3</v>
      </c>
      <c r="D1294">
        <v>0.01</v>
      </c>
      <c r="E1294">
        <v>0.03</v>
      </c>
      <c r="F1294" s="403">
        <v>42174.063194444447</v>
      </c>
      <c r="G1294">
        <v>1.4576499999999999</v>
      </c>
      <c r="H1294" s="403">
        <v>42174.12777777778</v>
      </c>
      <c r="I1294">
        <v>1.4607399999999999</v>
      </c>
      <c r="J1294" s="403">
        <v>42174.168055555558</v>
      </c>
      <c r="K1294">
        <v>1.45838</v>
      </c>
      <c r="L1294">
        <v>30.900000000001455</v>
      </c>
      <c r="M1294">
        <v>23.600000000000364</v>
      </c>
      <c r="N1294">
        <v>1.67</v>
      </c>
      <c r="O1294" s="589">
        <v>0.10486111111094942</v>
      </c>
    </row>
    <row r="1295" spans="1:15" x14ac:dyDescent="0.2">
      <c r="A1295" s="588">
        <v>1294</v>
      </c>
      <c r="B1295" s="588" t="s">
        <v>97</v>
      </c>
      <c r="C1295" s="588">
        <v>1</v>
      </c>
      <c r="D1295">
        <v>0.01</v>
      </c>
      <c r="E1295">
        <v>0.01</v>
      </c>
      <c r="F1295" s="403">
        <v>42174.888888888891</v>
      </c>
      <c r="G1295">
        <v>1.46269</v>
      </c>
      <c r="H1295" s="403">
        <v>42174.888888888891</v>
      </c>
      <c r="I1295">
        <v>1.46269</v>
      </c>
      <c r="J1295" s="403">
        <v>42174.911805555559</v>
      </c>
      <c r="K1295">
        <v>1.4618899999999999</v>
      </c>
      <c r="L1295">
        <v>0</v>
      </c>
      <c r="M1295">
        <v>8</v>
      </c>
      <c r="N1295">
        <v>0.55000000000000004</v>
      </c>
      <c r="O1295" s="589">
        <v>2.2916666668606922E-2</v>
      </c>
    </row>
    <row r="1296" spans="1:15" x14ac:dyDescent="0.2">
      <c r="A1296" s="588">
        <v>1295</v>
      </c>
      <c r="B1296" s="588" t="s">
        <v>96</v>
      </c>
      <c r="C1296" s="588">
        <v>1</v>
      </c>
      <c r="D1296">
        <v>0.01</v>
      </c>
      <c r="E1296">
        <v>0.01</v>
      </c>
      <c r="F1296" s="403">
        <v>42174.950694444444</v>
      </c>
      <c r="G1296">
        <v>1.4607600000000001</v>
      </c>
      <c r="H1296" s="403">
        <v>42174.950694444444</v>
      </c>
      <c r="I1296">
        <v>1.4607600000000001</v>
      </c>
      <c r="J1296" s="403">
        <v>42177</v>
      </c>
      <c r="K1296">
        <v>1.46156</v>
      </c>
      <c r="L1296">
        <v>0</v>
      </c>
      <c r="M1296">
        <v>8</v>
      </c>
      <c r="N1296">
        <v>0.47</v>
      </c>
      <c r="O1296" s="589">
        <v>4.9305555556202307E-2</v>
      </c>
    </row>
    <row r="1297" spans="1:15" x14ac:dyDescent="0.2">
      <c r="A1297" s="588">
        <v>1296</v>
      </c>
      <c r="B1297" s="588" t="s">
        <v>96</v>
      </c>
      <c r="C1297" s="588">
        <v>1</v>
      </c>
      <c r="D1297">
        <v>0.01</v>
      </c>
      <c r="E1297">
        <v>0.01</v>
      </c>
      <c r="F1297" s="403">
        <v>42177.04583333333</v>
      </c>
      <c r="G1297">
        <v>1.4631000000000001</v>
      </c>
      <c r="H1297" s="403">
        <v>42177.04583333333</v>
      </c>
      <c r="I1297">
        <v>1.4631000000000001</v>
      </c>
      <c r="J1297" s="403">
        <v>42177.123611111114</v>
      </c>
      <c r="K1297">
        <v>1.4639</v>
      </c>
      <c r="L1297">
        <v>0</v>
      </c>
      <c r="M1297">
        <v>8</v>
      </c>
      <c r="N1297">
        <v>0.55000000000000004</v>
      </c>
      <c r="O1297" s="589">
        <v>7.777777778392192E-2</v>
      </c>
    </row>
    <row r="1298" spans="1:15" x14ac:dyDescent="0.2">
      <c r="A1298" s="588">
        <v>1297</v>
      </c>
      <c r="B1298" s="588" t="s">
        <v>96</v>
      </c>
      <c r="C1298" s="588">
        <v>1</v>
      </c>
      <c r="D1298">
        <v>0.01</v>
      </c>
      <c r="E1298">
        <v>0.01</v>
      </c>
      <c r="F1298" s="403">
        <v>42177.882638888892</v>
      </c>
      <c r="G1298">
        <v>1.4674100000000001</v>
      </c>
      <c r="H1298" s="403">
        <v>42177.882638888892</v>
      </c>
      <c r="I1298">
        <v>1.4674100000000001</v>
      </c>
      <c r="J1298" s="403">
        <v>42178.083333333336</v>
      </c>
      <c r="K1298">
        <v>1.46821</v>
      </c>
      <c r="L1298">
        <v>0</v>
      </c>
      <c r="M1298">
        <v>8</v>
      </c>
      <c r="N1298">
        <v>0.46</v>
      </c>
      <c r="O1298" s="589">
        <v>0.20069444444379769</v>
      </c>
    </row>
    <row r="1299" spans="1:15" x14ac:dyDescent="0.2">
      <c r="A1299" s="588">
        <v>1298</v>
      </c>
      <c r="B1299" s="588" t="s">
        <v>97</v>
      </c>
      <c r="C1299" s="588">
        <v>1</v>
      </c>
      <c r="D1299">
        <v>0.01</v>
      </c>
      <c r="E1299">
        <v>0.01</v>
      </c>
      <c r="F1299" s="403">
        <v>42178.066666666666</v>
      </c>
      <c r="G1299">
        <v>1.46756</v>
      </c>
      <c r="H1299" s="403">
        <v>42178.066666666666</v>
      </c>
      <c r="I1299">
        <v>1.46756</v>
      </c>
      <c r="J1299" s="403">
        <v>42178.138194444444</v>
      </c>
      <c r="K1299">
        <v>1.4667600000000001</v>
      </c>
      <c r="L1299">
        <v>0</v>
      </c>
      <c r="M1299">
        <v>8</v>
      </c>
      <c r="N1299">
        <v>0.55000000000000004</v>
      </c>
      <c r="O1299" s="589">
        <v>7.1527777778101154E-2</v>
      </c>
    </row>
    <row r="1300" spans="1:15" x14ac:dyDescent="0.2">
      <c r="A1300" s="588">
        <v>1299</v>
      </c>
      <c r="B1300" s="588" t="s">
        <v>96</v>
      </c>
      <c r="C1300" s="588">
        <v>1</v>
      </c>
      <c r="D1300">
        <v>0.01</v>
      </c>
      <c r="E1300">
        <v>0.01</v>
      </c>
      <c r="F1300" s="403">
        <v>42178.947916666664</v>
      </c>
      <c r="G1300">
        <v>1.4434400000000001</v>
      </c>
      <c r="H1300" s="403">
        <v>42178.947916666664</v>
      </c>
      <c r="I1300">
        <v>1.4434400000000001</v>
      </c>
      <c r="J1300" s="403">
        <v>42178.959722222222</v>
      </c>
      <c r="K1300">
        <v>1.44424</v>
      </c>
      <c r="L1300">
        <v>0</v>
      </c>
      <c r="M1300">
        <v>7.999999999998181</v>
      </c>
      <c r="N1300">
        <v>0.55000000000000004</v>
      </c>
      <c r="O1300" s="589">
        <v>1.1805555557657499E-2</v>
      </c>
    </row>
    <row r="1301" spans="1:15" x14ac:dyDescent="0.2">
      <c r="A1301" s="588">
        <v>1300</v>
      </c>
      <c r="B1301" s="588" t="s">
        <v>97</v>
      </c>
      <c r="C1301" s="588">
        <v>1</v>
      </c>
      <c r="D1301">
        <v>0.01</v>
      </c>
      <c r="E1301">
        <v>0.01</v>
      </c>
      <c r="F1301" s="403">
        <v>42179.878472222219</v>
      </c>
      <c r="G1301">
        <v>1.4537</v>
      </c>
      <c r="H1301" s="403">
        <v>42179.878472222219</v>
      </c>
      <c r="I1301">
        <v>1.4537</v>
      </c>
      <c r="J1301" s="403">
        <v>42179.884027777778</v>
      </c>
      <c r="K1301">
        <v>1.4529000000000001</v>
      </c>
      <c r="L1301">
        <v>0</v>
      </c>
      <c r="M1301">
        <v>8</v>
      </c>
      <c r="N1301">
        <v>0.56000000000000005</v>
      </c>
      <c r="O1301" s="589">
        <v>5.5555555591126904E-3</v>
      </c>
    </row>
    <row r="1302" spans="1:15" x14ac:dyDescent="0.2">
      <c r="A1302" s="588">
        <v>1301</v>
      </c>
      <c r="B1302" s="588" t="s">
        <v>97</v>
      </c>
      <c r="C1302" s="588">
        <v>1</v>
      </c>
      <c r="D1302">
        <v>0.01</v>
      </c>
      <c r="E1302">
        <v>0.01</v>
      </c>
      <c r="F1302" s="403">
        <v>42179.923611111109</v>
      </c>
      <c r="G1302">
        <v>1.45373</v>
      </c>
      <c r="H1302" s="403">
        <v>42179.923611111109</v>
      </c>
      <c r="I1302">
        <v>1.45373</v>
      </c>
      <c r="J1302" s="403">
        <v>42180.14166666667</v>
      </c>
      <c r="K1302">
        <v>1.4529300000000001</v>
      </c>
      <c r="L1302">
        <v>0</v>
      </c>
      <c r="M1302">
        <v>7.999999999998181</v>
      </c>
      <c r="N1302">
        <v>0.6</v>
      </c>
      <c r="O1302" s="589">
        <v>0.21805555556056788</v>
      </c>
    </row>
    <row r="1303" spans="1:15" x14ac:dyDescent="0.2">
      <c r="A1303" s="588">
        <v>1302</v>
      </c>
      <c r="B1303" s="588" t="s">
        <v>97</v>
      </c>
      <c r="C1303" s="588">
        <v>2</v>
      </c>
      <c r="D1303">
        <v>0.01</v>
      </c>
      <c r="E1303">
        <v>0.02</v>
      </c>
      <c r="F1303" s="403">
        <v>42180.925000000003</v>
      </c>
      <c r="G1303">
        <v>1.44733</v>
      </c>
      <c r="H1303" s="403">
        <v>42181.120138888888</v>
      </c>
      <c r="I1303">
        <v>1.4488399999999999</v>
      </c>
      <c r="J1303" s="403">
        <v>42181.162499999999</v>
      </c>
      <c r="K1303">
        <v>1.44729</v>
      </c>
      <c r="L1303">
        <v>15.100000000000364</v>
      </c>
      <c r="M1303">
        <v>15.5</v>
      </c>
      <c r="N1303">
        <v>1.1100000000000001</v>
      </c>
      <c r="O1303" s="589">
        <v>0.23749999999563443</v>
      </c>
    </row>
    <row r="1304" spans="1:15" x14ac:dyDescent="0.2">
      <c r="A1304" s="588">
        <v>1303</v>
      </c>
      <c r="B1304" s="588" t="s">
        <v>97</v>
      </c>
      <c r="C1304" s="588">
        <v>1</v>
      </c>
      <c r="D1304">
        <v>0.01</v>
      </c>
      <c r="E1304">
        <v>0.01</v>
      </c>
      <c r="F1304" s="403">
        <v>42181.901388888888</v>
      </c>
      <c r="G1304">
        <v>1.4588099999999999</v>
      </c>
      <c r="H1304" s="403">
        <v>42181.901388888888</v>
      </c>
      <c r="I1304">
        <v>1.4588099999999999</v>
      </c>
      <c r="J1304" s="403">
        <v>42181.915972222225</v>
      </c>
      <c r="K1304">
        <v>1.45801</v>
      </c>
      <c r="L1304">
        <v>0</v>
      </c>
      <c r="M1304">
        <v>7.999999999998181</v>
      </c>
      <c r="N1304">
        <v>0.55000000000000004</v>
      </c>
      <c r="O1304" s="589">
        <v>1.4583333337213844E-2</v>
      </c>
    </row>
    <row r="1305" spans="1:15" x14ac:dyDescent="0.2">
      <c r="A1305" s="588">
        <v>1304</v>
      </c>
      <c r="B1305" s="588" t="s">
        <v>96</v>
      </c>
      <c r="C1305" s="588">
        <v>1</v>
      </c>
      <c r="D1305">
        <v>0.01</v>
      </c>
      <c r="E1305">
        <v>0.01</v>
      </c>
      <c r="F1305" s="403">
        <v>42184.027777777781</v>
      </c>
      <c r="G1305">
        <v>1.4416100000000001</v>
      </c>
      <c r="H1305" s="403">
        <v>42184.027777777781</v>
      </c>
      <c r="I1305">
        <v>1.4416100000000001</v>
      </c>
      <c r="J1305" s="403">
        <v>42184.029166666667</v>
      </c>
      <c r="K1305">
        <v>1.44241</v>
      </c>
      <c r="L1305">
        <v>0</v>
      </c>
      <c r="M1305">
        <v>8</v>
      </c>
      <c r="N1305">
        <v>0.56000000000000005</v>
      </c>
      <c r="O1305" s="589">
        <v>1.3888888861401938E-3</v>
      </c>
    </row>
    <row r="1306" spans="1:15" x14ac:dyDescent="0.2">
      <c r="A1306" s="588">
        <v>1305</v>
      </c>
      <c r="B1306" s="588" t="s">
        <v>96</v>
      </c>
      <c r="C1306" s="588">
        <v>1</v>
      </c>
      <c r="D1306">
        <v>0.01</v>
      </c>
      <c r="E1306">
        <v>0.01</v>
      </c>
      <c r="F1306" s="403">
        <v>42184.061805555553</v>
      </c>
      <c r="G1306">
        <v>1.4410799999999999</v>
      </c>
      <c r="H1306" s="403">
        <v>42184.061805555553</v>
      </c>
      <c r="I1306">
        <v>1.4410799999999999</v>
      </c>
      <c r="J1306" s="403">
        <v>42184.063194444447</v>
      </c>
      <c r="K1306">
        <v>1.4418800000000001</v>
      </c>
      <c r="L1306">
        <v>0</v>
      </c>
      <c r="M1306">
        <v>8.000000000001819</v>
      </c>
      <c r="N1306">
        <v>0.55000000000000004</v>
      </c>
      <c r="O1306" s="589">
        <v>1.3888888934161514E-3</v>
      </c>
    </row>
    <row r="1307" spans="1:15" x14ac:dyDescent="0.2">
      <c r="A1307" s="588">
        <v>1306</v>
      </c>
      <c r="B1307" s="588" t="s">
        <v>96</v>
      </c>
      <c r="C1307" s="588">
        <v>1</v>
      </c>
      <c r="D1307">
        <v>0.01</v>
      </c>
      <c r="E1307">
        <v>0.01</v>
      </c>
      <c r="F1307" s="403">
        <v>42184.071527777778</v>
      </c>
      <c r="G1307">
        <v>1.4427300000000001</v>
      </c>
      <c r="H1307" s="403">
        <v>42184.071527777778</v>
      </c>
      <c r="I1307">
        <v>1.4427300000000001</v>
      </c>
      <c r="J1307" s="403">
        <v>42184.071527777778</v>
      </c>
      <c r="K1307">
        <v>1.44353</v>
      </c>
      <c r="L1307">
        <v>0</v>
      </c>
      <c r="M1307">
        <v>7.999999999998181</v>
      </c>
      <c r="N1307">
        <v>0.55000000000000004</v>
      </c>
      <c r="O1307" s="589">
        <v>0</v>
      </c>
    </row>
    <row r="1308" spans="1:15" x14ac:dyDescent="0.2">
      <c r="A1308" s="588">
        <v>1307</v>
      </c>
      <c r="B1308" s="588" t="s">
        <v>96</v>
      </c>
      <c r="C1308" s="588">
        <v>3</v>
      </c>
      <c r="D1308">
        <v>0.01</v>
      </c>
      <c r="E1308">
        <v>0.03</v>
      </c>
      <c r="F1308" s="403">
        <v>42184.071527777778</v>
      </c>
      <c r="G1308">
        <v>1.4437199999999999</v>
      </c>
      <c r="H1308" s="403">
        <v>42184.085416666669</v>
      </c>
      <c r="I1308">
        <v>1.44072</v>
      </c>
      <c r="J1308" s="403">
        <v>42184.104166666664</v>
      </c>
      <c r="K1308">
        <v>1.44302</v>
      </c>
      <c r="L1308">
        <v>29.999999999998181</v>
      </c>
      <c r="M1308">
        <v>22.999999999998181</v>
      </c>
      <c r="N1308">
        <v>1.6600000000000001</v>
      </c>
      <c r="O1308" s="589">
        <v>3.2638888886140194E-2</v>
      </c>
    </row>
    <row r="1309" spans="1:15" x14ac:dyDescent="0.2">
      <c r="A1309" s="588">
        <v>1308</v>
      </c>
      <c r="B1309" s="588" t="s">
        <v>97</v>
      </c>
      <c r="C1309" s="588">
        <v>2</v>
      </c>
      <c r="D1309">
        <v>0.01</v>
      </c>
      <c r="E1309">
        <v>0.02</v>
      </c>
      <c r="F1309" s="403">
        <v>42184.875</v>
      </c>
      <c r="G1309">
        <v>1.4599</v>
      </c>
      <c r="H1309" s="403">
        <v>42184.893055555556</v>
      </c>
      <c r="I1309">
        <v>1.4614</v>
      </c>
      <c r="J1309" s="403">
        <v>42184.90902777778</v>
      </c>
      <c r="K1309">
        <v>1.4598500000000001</v>
      </c>
      <c r="L1309">
        <v>15</v>
      </c>
      <c r="M1309">
        <v>15.499999999998181</v>
      </c>
      <c r="N1309">
        <v>1.1000000000000001</v>
      </c>
      <c r="O1309" s="589">
        <v>3.4027777779556345E-2</v>
      </c>
    </row>
    <row r="1310" spans="1:15" x14ac:dyDescent="0.2">
      <c r="A1310" s="588">
        <v>1309</v>
      </c>
      <c r="B1310" s="588" t="s">
        <v>97</v>
      </c>
      <c r="C1310" s="588">
        <v>3</v>
      </c>
      <c r="D1310">
        <v>0.01</v>
      </c>
      <c r="E1310">
        <v>0.03</v>
      </c>
      <c r="F1310" s="403">
        <v>42184.913888888892</v>
      </c>
      <c r="G1310">
        <v>1.4596199999999999</v>
      </c>
      <c r="H1310" s="403">
        <v>42184.957638888889</v>
      </c>
      <c r="I1310">
        <v>1.46265</v>
      </c>
      <c r="J1310" s="403">
        <v>42185.14166666667</v>
      </c>
      <c r="K1310">
        <v>1.4603299999999999</v>
      </c>
      <c r="L1310">
        <v>30.300000000001091</v>
      </c>
      <c r="M1310">
        <v>23.200000000000728</v>
      </c>
      <c r="N1310">
        <v>1.6900000000000002</v>
      </c>
      <c r="O1310" s="589">
        <v>0.22777777777810115</v>
      </c>
    </row>
    <row r="1311" spans="1:15" x14ac:dyDescent="0.2">
      <c r="A1311" s="588">
        <v>1310</v>
      </c>
      <c r="B1311" s="588" t="s">
        <v>96</v>
      </c>
      <c r="C1311" s="588">
        <v>2</v>
      </c>
      <c r="D1311">
        <v>0.01</v>
      </c>
      <c r="E1311">
        <v>0.02</v>
      </c>
      <c r="F1311" s="403">
        <v>42185.076388888891</v>
      </c>
      <c r="G1311">
        <v>1.4619</v>
      </c>
      <c r="H1311" s="403">
        <v>42185.104166666664</v>
      </c>
      <c r="I1311">
        <v>1.46034</v>
      </c>
      <c r="J1311" s="403">
        <v>42185.120833333334</v>
      </c>
      <c r="K1311">
        <v>1.4619200000000001</v>
      </c>
      <c r="L1311">
        <v>15.600000000000364</v>
      </c>
      <c r="M1311">
        <v>15.800000000001091</v>
      </c>
      <c r="N1311">
        <v>1.1100000000000001</v>
      </c>
      <c r="O1311" s="589">
        <v>4.4444444443797693E-2</v>
      </c>
    </row>
    <row r="1312" spans="1:15" x14ac:dyDescent="0.2">
      <c r="A1312" s="588">
        <v>1311</v>
      </c>
      <c r="B1312" s="588" t="s">
        <v>96</v>
      </c>
      <c r="C1312" s="588">
        <v>1</v>
      </c>
      <c r="D1312">
        <v>0.01</v>
      </c>
      <c r="E1312">
        <v>0.01</v>
      </c>
      <c r="F1312" s="403">
        <v>42185.897222222222</v>
      </c>
      <c r="G1312">
        <v>1.4454</v>
      </c>
      <c r="H1312" s="403">
        <v>42185.897222222222</v>
      </c>
      <c r="I1312">
        <v>1.4454</v>
      </c>
      <c r="J1312" s="403">
        <v>42186.022916666669</v>
      </c>
      <c r="K1312">
        <v>1.4461999999999999</v>
      </c>
      <c r="L1312">
        <v>0</v>
      </c>
      <c r="M1312">
        <v>8</v>
      </c>
      <c r="N1312">
        <v>0.46</v>
      </c>
      <c r="O1312" s="589">
        <v>0.12569444444670808</v>
      </c>
    </row>
    <row r="1313" spans="1:15" x14ac:dyDescent="0.2">
      <c r="A1313" s="588">
        <v>1312</v>
      </c>
      <c r="B1313" s="588" t="s">
        <v>97</v>
      </c>
      <c r="C1313" s="588">
        <v>1</v>
      </c>
      <c r="D1313">
        <v>0.01</v>
      </c>
      <c r="E1313">
        <v>0.01</v>
      </c>
      <c r="F1313" s="403">
        <v>42186.038888888892</v>
      </c>
      <c r="G1313">
        <v>1.44638</v>
      </c>
      <c r="H1313" s="403">
        <v>42186.038888888892</v>
      </c>
      <c r="I1313">
        <v>1.44638</v>
      </c>
      <c r="J1313" s="403">
        <v>42186.143750000003</v>
      </c>
      <c r="K1313">
        <v>1.4455800000000001</v>
      </c>
      <c r="L1313">
        <v>0</v>
      </c>
      <c r="M1313">
        <v>7.999999999998181</v>
      </c>
      <c r="N1313">
        <v>0.56000000000000005</v>
      </c>
      <c r="O1313" s="589">
        <v>0.10486111111094942</v>
      </c>
    </row>
    <row r="1314" spans="1:15" x14ac:dyDescent="0.2">
      <c r="A1314" s="588">
        <v>1313</v>
      </c>
      <c r="B1314" s="588" t="s">
        <v>97</v>
      </c>
      <c r="C1314" s="588">
        <v>1</v>
      </c>
      <c r="D1314">
        <v>0.01</v>
      </c>
      <c r="E1314">
        <v>0.01</v>
      </c>
      <c r="F1314" s="403">
        <v>42187.074999999997</v>
      </c>
      <c r="G1314">
        <v>1.44665</v>
      </c>
      <c r="H1314" s="403">
        <v>42187.074999999997</v>
      </c>
      <c r="I1314">
        <v>1.44665</v>
      </c>
      <c r="J1314" s="403">
        <v>42187.07708333333</v>
      </c>
      <c r="K1314">
        <v>1.4458500000000001</v>
      </c>
      <c r="L1314">
        <v>0</v>
      </c>
      <c r="M1314">
        <v>8</v>
      </c>
      <c r="N1314">
        <v>0.55000000000000004</v>
      </c>
      <c r="O1314" s="589">
        <v>2.0833333328482695E-3</v>
      </c>
    </row>
    <row r="1315" spans="1:15" x14ac:dyDescent="0.2">
      <c r="A1315" s="588">
        <v>1314</v>
      </c>
      <c r="B1315" s="588" t="s">
        <v>96</v>
      </c>
      <c r="C1315" s="588">
        <v>2</v>
      </c>
      <c r="D1315">
        <v>0.01</v>
      </c>
      <c r="E1315">
        <v>0.02</v>
      </c>
      <c r="F1315" s="403">
        <v>42187.959027777775</v>
      </c>
      <c r="G1315">
        <v>1.4525300000000001</v>
      </c>
      <c r="H1315" s="403">
        <v>42188.145138888889</v>
      </c>
      <c r="I1315">
        <v>1.45099</v>
      </c>
      <c r="J1315" s="403">
        <v>42188.1875</v>
      </c>
      <c r="K1315">
        <v>1.4525600000000001</v>
      </c>
      <c r="L1315">
        <v>15.400000000001455</v>
      </c>
      <c r="M1315">
        <v>15.700000000000728</v>
      </c>
      <c r="N1315">
        <v>1.01</v>
      </c>
      <c r="O1315" s="589">
        <v>0.22847222222480923</v>
      </c>
    </row>
    <row r="1316" spans="1:15" x14ac:dyDescent="0.2">
      <c r="A1316" s="588">
        <v>1315</v>
      </c>
      <c r="B1316" s="588" t="s">
        <v>97</v>
      </c>
      <c r="C1316" s="588">
        <v>1</v>
      </c>
      <c r="D1316">
        <v>0.01</v>
      </c>
      <c r="E1316">
        <v>0.01</v>
      </c>
      <c r="F1316" s="403">
        <v>42191.067361111112</v>
      </c>
      <c r="G1316">
        <v>1.4720200000000001</v>
      </c>
      <c r="H1316" s="403">
        <v>42191.067361111112</v>
      </c>
      <c r="I1316">
        <v>1.4720200000000001</v>
      </c>
      <c r="J1316" s="403">
        <v>42191.084722222222</v>
      </c>
      <c r="K1316">
        <v>1.47122</v>
      </c>
      <c r="L1316">
        <v>0</v>
      </c>
      <c r="M1316">
        <v>8.000000000001819</v>
      </c>
      <c r="N1316">
        <v>0.56000000000000005</v>
      </c>
      <c r="O1316" s="589">
        <v>1.7361111109494232E-2</v>
      </c>
    </row>
    <row r="1317" spans="1:15" x14ac:dyDescent="0.2">
      <c r="A1317" s="588">
        <v>1316</v>
      </c>
      <c r="B1317" s="588" t="s">
        <v>97</v>
      </c>
      <c r="C1317" s="588">
        <v>1</v>
      </c>
      <c r="D1317">
        <v>0.01</v>
      </c>
      <c r="E1317">
        <v>0.01</v>
      </c>
      <c r="F1317" s="403">
        <v>42191.933333333334</v>
      </c>
      <c r="G1317">
        <v>1.47485</v>
      </c>
      <c r="H1317" s="403">
        <v>42191.933333333334</v>
      </c>
      <c r="I1317">
        <v>1.47485</v>
      </c>
      <c r="J1317" s="403">
        <v>42191.952777777777</v>
      </c>
      <c r="K1317">
        <v>1.4740500000000001</v>
      </c>
      <c r="L1317">
        <v>0</v>
      </c>
      <c r="M1317">
        <v>8</v>
      </c>
      <c r="N1317">
        <v>0.55000000000000004</v>
      </c>
      <c r="O1317" s="589">
        <v>1.9444444442342501E-2</v>
      </c>
    </row>
    <row r="1318" spans="1:15" x14ac:dyDescent="0.2">
      <c r="A1318" s="588">
        <v>1317</v>
      </c>
      <c r="B1318" s="588" t="s">
        <v>97</v>
      </c>
      <c r="C1318" s="588">
        <v>2</v>
      </c>
      <c r="D1318">
        <v>0.01</v>
      </c>
      <c r="E1318">
        <v>0.02</v>
      </c>
      <c r="F1318" s="403">
        <v>42192.080555555556</v>
      </c>
      <c r="G1318">
        <v>1.4750700000000001</v>
      </c>
      <c r="H1318" s="403">
        <v>42192.09097222222</v>
      </c>
      <c r="I1318">
        <v>1.47661</v>
      </c>
      <c r="J1318" s="403">
        <v>42192.197222222225</v>
      </c>
      <c r="K1318">
        <v>1.4750399999999999</v>
      </c>
      <c r="L1318">
        <v>15.399999999999636</v>
      </c>
      <c r="M1318">
        <v>15.700000000000728</v>
      </c>
      <c r="N1318">
        <v>1.1000000000000001</v>
      </c>
      <c r="O1318" s="589">
        <v>0.11666666666860692</v>
      </c>
    </row>
    <row r="1319" spans="1:15" x14ac:dyDescent="0.2">
      <c r="A1319" s="588">
        <v>1318</v>
      </c>
      <c r="B1319" s="588" t="s">
        <v>97</v>
      </c>
      <c r="C1319" s="588">
        <v>3</v>
      </c>
      <c r="D1319">
        <v>0.01</v>
      </c>
      <c r="E1319">
        <v>0.03</v>
      </c>
      <c r="F1319" s="403">
        <v>42192.908333333333</v>
      </c>
      <c r="G1319">
        <v>1.4755199999999999</v>
      </c>
      <c r="H1319" s="403">
        <v>42192.942361111112</v>
      </c>
      <c r="I1319">
        <v>1.47858</v>
      </c>
      <c r="J1319" s="403">
        <v>42193.019444444442</v>
      </c>
      <c r="K1319">
        <v>1.4762599999999999</v>
      </c>
      <c r="L1319">
        <v>30.600000000000364</v>
      </c>
      <c r="M1319">
        <v>23.200000000000728</v>
      </c>
      <c r="N1319">
        <v>1.6800000000000002</v>
      </c>
      <c r="O1319" s="589">
        <v>0.11111111110949423</v>
      </c>
    </row>
    <row r="1320" spans="1:15" x14ac:dyDescent="0.2">
      <c r="A1320" s="588">
        <v>1319</v>
      </c>
      <c r="B1320" s="588" t="s">
        <v>96</v>
      </c>
      <c r="C1320" s="588">
        <v>1</v>
      </c>
      <c r="D1320">
        <v>0.01</v>
      </c>
      <c r="E1320">
        <v>0.01</v>
      </c>
      <c r="F1320" s="403">
        <v>42193.020833333336</v>
      </c>
      <c r="G1320">
        <v>1.47607</v>
      </c>
      <c r="H1320" s="403">
        <v>42193.020833333336</v>
      </c>
      <c r="I1320">
        <v>1.47607</v>
      </c>
      <c r="J1320" s="403">
        <v>42193.034722222219</v>
      </c>
      <c r="K1320">
        <v>1.4768699999999999</v>
      </c>
      <c r="L1320">
        <v>0</v>
      </c>
      <c r="M1320">
        <v>7.999999999998181</v>
      </c>
      <c r="N1320">
        <v>0.55000000000000004</v>
      </c>
      <c r="O1320" s="589">
        <v>1.3888888883229811E-2</v>
      </c>
    </row>
    <row r="1321" spans="1:15" x14ac:dyDescent="0.2">
      <c r="A1321" s="588">
        <v>1320</v>
      </c>
      <c r="B1321" s="588" t="s">
        <v>97</v>
      </c>
      <c r="C1321" s="588">
        <v>5</v>
      </c>
      <c r="D1321">
        <v>0.02</v>
      </c>
      <c r="E1321">
        <v>0.06</v>
      </c>
      <c r="F1321" s="403">
        <v>42193.890277777777</v>
      </c>
      <c r="G1321">
        <v>1.4882599999999999</v>
      </c>
      <c r="H1321" s="403">
        <v>42194.152777777781</v>
      </c>
      <c r="I1321">
        <v>1.4967600000000001</v>
      </c>
      <c r="J1321" s="403">
        <v>42194.177777777775</v>
      </c>
      <c r="K1321">
        <v>1.4917400000000001</v>
      </c>
      <c r="L1321">
        <v>85.000000000001819</v>
      </c>
      <c r="M1321">
        <v>50.199999999998909</v>
      </c>
      <c r="N1321">
        <v>4.2599999999999989</v>
      </c>
      <c r="O1321" s="589">
        <v>0.28749999999854481</v>
      </c>
    </row>
    <row r="1322" spans="1:15" x14ac:dyDescent="0.2">
      <c r="A1322" s="588">
        <v>1321</v>
      </c>
      <c r="B1322" s="588" t="s">
        <v>97</v>
      </c>
      <c r="C1322" s="588">
        <v>2</v>
      </c>
      <c r="D1322">
        <v>0.01</v>
      </c>
      <c r="E1322">
        <v>0.02</v>
      </c>
      <c r="F1322" s="403">
        <v>42195.068055555559</v>
      </c>
      <c r="G1322">
        <v>1.4828300000000001</v>
      </c>
      <c r="H1322" s="403">
        <v>42195.075694444444</v>
      </c>
      <c r="I1322">
        <v>1.4844599999999999</v>
      </c>
      <c r="J1322" s="403">
        <v>42195.109027777777</v>
      </c>
      <c r="K1322">
        <v>1.48285</v>
      </c>
      <c r="L1322">
        <v>16.299999999997453</v>
      </c>
      <c r="M1322">
        <v>16.099999999998545</v>
      </c>
      <c r="N1322">
        <v>1.1000000000000001</v>
      </c>
      <c r="O1322" s="589">
        <v>4.0972222217533272E-2</v>
      </c>
    </row>
    <row r="1323" spans="1:15" x14ac:dyDescent="0.2">
      <c r="A1323" s="588">
        <v>1322</v>
      </c>
      <c r="B1323" s="588" t="s">
        <v>96</v>
      </c>
      <c r="C1323" s="588">
        <v>4</v>
      </c>
      <c r="D1323">
        <v>0.01</v>
      </c>
      <c r="E1323">
        <v>0.04</v>
      </c>
      <c r="F1323" s="403">
        <v>42195.885416666664</v>
      </c>
      <c r="G1323">
        <v>1.5003500000000001</v>
      </c>
      <c r="H1323" s="403">
        <v>42195.940972222219</v>
      </c>
      <c r="I1323">
        <v>1.49488</v>
      </c>
      <c r="J1323" s="403">
        <v>42195.980555555558</v>
      </c>
      <c r="K1323">
        <v>1.49875</v>
      </c>
      <c r="L1323">
        <v>54.700000000000728</v>
      </c>
      <c r="M1323">
        <v>38.700000000000728</v>
      </c>
      <c r="N1323">
        <v>2.4799999999999995</v>
      </c>
      <c r="O1323" s="589">
        <v>9.5138888893416151E-2</v>
      </c>
    </row>
    <row r="1324" spans="1:15" x14ac:dyDescent="0.2">
      <c r="A1324" s="588">
        <v>1323</v>
      </c>
      <c r="B1324" s="588" t="s">
        <v>97</v>
      </c>
      <c r="C1324" s="588">
        <v>1</v>
      </c>
      <c r="D1324">
        <v>0.01</v>
      </c>
      <c r="E1324">
        <v>0.01</v>
      </c>
      <c r="F1324" s="403">
        <v>42198.039583333331</v>
      </c>
      <c r="G1324">
        <v>1.4985299999999999</v>
      </c>
      <c r="H1324" s="403">
        <v>42198.039583333331</v>
      </c>
      <c r="I1324">
        <v>1.4985299999999999</v>
      </c>
      <c r="J1324" s="403">
        <v>42198.04583333333</v>
      </c>
      <c r="K1324">
        <v>1.49773</v>
      </c>
      <c r="L1324">
        <v>0</v>
      </c>
      <c r="M1324">
        <v>8</v>
      </c>
      <c r="N1324">
        <v>0.55000000000000004</v>
      </c>
      <c r="O1324" s="589">
        <v>6.2499999985448085E-3</v>
      </c>
    </row>
    <row r="1325" spans="1:15" x14ac:dyDescent="0.2">
      <c r="A1325" s="588">
        <v>1324</v>
      </c>
      <c r="B1325" s="588" t="s">
        <v>97</v>
      </c>
      <c r="C1325" s="588">
        <v>1</v>
      </c>
      <c r="D1325">
        <v>0.01</v>
      </c>
      <c r="E1325">
        <v>0.01</v>
      </c>
      <c r="F1325" s="403">
        <v>42198.058333333334</v>
      </c>
      <c r="G1325">
        <v>1.4974799999999999</v>
      </c>
      <c r="H1325" s="403">
        <v>42198.058333333334</v>
      </c>
      <c r="I1325">
        <v>1.4974799999999999</v>
      </c>
      <c r="J1325" s="403">
        <v>42198.084027777775</v>
      </c>
      <c r="K1325">
        <v>1.49668</v>
      </c>
      <c r="L1325">
        <v>0</v>
      </c>
      <c r="M1325">
        <v>8</v>
      </c>
      <c r="N1325">
        <v>0.56000000000000005</v>
      </c>
      <c r="O1325" s="589">
        <v>2.569444444088731E-2</v>
      </c>
    </row>
    <row r="1326" spans="1:15" x14ac:dyDescent="0.2">
      <c r="A1326" s="588">
        <v>1325</v>
      </c>
      <c r="B1326" s="588" t="s">
        <v>96</v>
      </c>
      <c r="C1326" s="588">
        <v>1</v>
      </c>
      <c r="D1326">
        <v>0.01</v>
      </c>
      <c r="E1326">
        <v>0.01</v>
      </c>
      <c r="F1326" s="403">
        <v>42198.886111111111</v>
      </c>
      <c r="G1326">
        <v>1.4860500000000001</v>
      </c>
      <c r="H1326" s="403">
        <v>42198.886111111111</v>
      </c>
      <c r="I1326">
        <v>1.4860500000000001</v>
      </c>
      <c r="J1326" s="403">
        <v>42198.896527777775</v>
      </c>
      <c r="K1326">
        <v>1.48685</v>
      </c>
      <c r="L1326">
        <v>0</v>
      </c>
      <c r="M1326">
        <v>7.999999999998181</v>
      </c>
      <c r="N1326">
        <v>0.55000000000000004</v>
      </c>
      <c r="O1326" s="589">
        <v>1.0416666664241347E-2</v>
      </c>
    </row>
    <row r="1327" spans="1:15" x14ac:dyDescent="0.2">
      <c r="A1327" s="588">
        <v>1326</v>
      </c>
      <c r="B1327" s="588" t="s">
        <v>96</v>
      </c>
      <c r="C1327" s="588">
        <v>1</v>
      </c>
      <c r="D1327">
        <v>0.01</v>
      </c>
      <c r="E1327">
        <v>0.01</v>
      </c>
      <c r="F1327" s="403">
        <v>42198.916666666664</v>
      </c>
      <c r="G1327">
        <v>1.4847999999999999</v>
      </c>
      <c r="H1327" s="403">
        <v>42198.916666666664</v>
      </c>
      <c r="I1327">
        <v>1.4847999999999999</v>
      </c>
      <c r="J1327" s="403">
        <v>42198.917361111111</v>
      </c>
      <c r="K1327">
        <v>1.4856</v>
      </c>
      <c r="L1327">
        <v>0</v>
      </c>
      <c r="M1327">
        <v>8.000000000001819</v>
      </c>
      <c r="N1327">
        <v>0.55000000000000004</v>
      </c>
      <c r="O1327" s="589">
        <v>6.944444467080757E-4</v>
      </c>
    </row>
    <row r="1328" spans="1:15" x14ac:dyDescent="0.2">
      <c r="A1328" s="588">
        <v>1327</v>
      </c>
      <c r="B1328" s="588" t="s">
        <v>96</v>
      </c>
      <c r="C1328" s="588">
        <v>1</v>
      </c>
      <c r="D1328">
        <v>0.01</v>
      </c>
      <c r="E1328">
        <v>0.01</v>
      </c>
      <c r="F1328" s="403">
        <v>42198.931250000001</v>
      </c>
      <c r="G1328">
        <v>1.4851000000000001</v>
      </c>
      <c r="H1328" s="403">
        <v>42198.931250000001</v>
      </c>
      <c r="I1328">
        <v>1.4851000000000001</v>
      </c>
      <c r="J1328" s="403">
        <v>42198.974999999999</v>
      </c>
      <c r="K1328">
        <v>1.4859</v>
      </c>
      <c r="L1328">
        <v>0</v>
      </c>
      <c r="M1328">
        <v>8</v>
      </c>
      <c r="N1328">
        <v>0.55000000000000004</v>
      </c>
      <c r="O1328" s="589">
        <v>4.3749999997089617E-2</v>
      </c>
    </row>
    <row r="1329" spans="1:15" x14ac:dyDescent="0.2">
      <c r="A1329" s="588">
        <v>1328</v>
      </c>
      <c r="B1329" s="588" t="s">
        <v>97</v>
      </c>
      <c r="C1329" s="588">
        <v>1</v>
      </c>
      <c r="D1329">
        <v>0.01</v>
      </c>
      <c r="E1329">
        <v>0.01</v>
      </c>
      <c r="F1329" s="403">
        <v>42199.047222222223</v>
      </c>
      <c r="G1329">
        <v>1.4869300000000001</v>
      </c>
      <c r="H1329" s="403">
        <v>42199.047222222223</v>
      </c>
      <c r="I1329">
        <v>1.4869300000000001</v>
      </c>
      <c r="J1329" s="403">
        <v>42199.061111111114</v>
      </c>
      <c r="K1329">
        <v>1.48613</v>
      </c>
      <c r="L1329">
        <v>0</v>
      </c>
      <c r="M1329">
        <v>8.000000000001819</v>
      </c>
      <c r="N1329">
        <v>0.55000000000000004</v>
      </c>
      <c r="O1329" s="589">
        <v>1.3888888890505768E-2</v>
      </c>
    </row>
    <row r="1330" spans="1:15" x14ac:dyDescent="0.2">
      <c r="A1330" s="588">
        <v>1329</v>
      </c>
      <c r="B1330" s="588" t="s">
        <v>97</v>
      </c>
      <c r="C1330" s="588">
        <v>1</v>
      </c>
      <c r="D1330">
        <v>0.01</v>
      </c>
      <c r="E1330">
        <v>0.01</v>
      </c>
      <c r="F1330" s="403">
        <v>42199.072916666664</v>
      </c>
      <c r="G1330">
        <v>1.4874799999999999</v>
      </c>
      <c r="H1330" s="403">
        <v>42199.072916666664</v>
      </c>
      <c r="I1330">
        <v>1.4874799999999999</v>
      </c>
      <c r="J1330" s="403">
        <v>42199.105555555558</v>
      </c>
      <c r="K1330">
        <v>1.48668</v>
      </c>
      <c r="L1330">
        <v>0</v>
      </c>
      <c r="M1330">
        <v>8</v>
      </c>
      <c r="N1330">
        <v>0.55000000000000004</v>
      </c>
      <c r="O1330" s="589">
        <v>3.2638888893416151E-2</v>
      </c>
    </row>
    <row r="1331" spans="1:15" x14ac:dyDescent="0.2">
      <c r="A1331" s="588">
        <v>1330</v>
      </c>
      <c r="B1331" s="588" t="s">
        <v>96</v>
      </c>
      <c r="C1331" s="588">
        <v>1</v>
      </c>
      <c r="D1331">
        <v>0.01</v>
      </c>
      <c r="E1331">
        <v>0.01</v>
      </c>
      <c r="F1331" s="403">
        <v>42201.080555555556</v>
      </c>
      <c r="G1331">
        <v>1.4839800000000001</v>
      </c>
      <c r="H1331" s="403">
        <v>42201.080555555556</v>
      </c>
      <c r="I1331">
        <v>1.4839800000000001</v>
      </c>
      <c r="J1331" s="403">
        <v>42201.102777777778</v>
      </c>
      <c r="K1331">
        <v>1.48478</v>
      </c>
      <c r="L1331">
        <v>0</v>
      </c>
      <c r="M1331">
        <v>7.999999999998181</v>
      </c>
      <c r="N1331">
        <v>0.55000000000000004</v>
      </c>
      <c r="O1331" s="589">
        <v>2.2222222221898846E-2</v>
      </c>
    </row>
    <row r="1332" spans="1:15" x14ac:dyDescent="0.2">
      <c r="A1332" s="588">
        <v>1331</v>
      </c>
      <c r="B1332" s="588" t="s">
        <v>97</v>
      </c>
      <c r="C1332" s="588">
        <v>1</v>
      </c>
      <c r="D1332">
        <v>0.01</v>
      </c>
      <c r="E1332">
        <v>0.01</v>
      </c>
      <c r="F1332" s="403">
        <v>42201.894444444442</v>
      </c>
      <c r="G1332">
        <v>1.4692499999999999</v>
      </c>
      <c r="H1332" s="403">
        <v>42201.894444444442</v>
      </c>
      <c r="I1332">
        <v>1.4692499999999999</v>
      </c>
      <c r="J1332" s="403">
        <v>42201.917361111111</v>
      </c>
      <c r="K1332">
        <v>1.46845</v>
      </c>
      <c r="L1332">
        <v>0</v>
      </c>
      <c r="M1332">
        <v>8</v>
      </c>
      <c r="N1332">
        <v>0.55000000000000004</v>
      </c>
      <c r="O1332" s="589">
        <v>2.2916666668606922E-2</v>
      </c>
    </row>
    <row r="1333" spans="1:15" x14ac:dyDescent="0.2">
      <c r="A1333" s="588">
        <v>1332</v>
      </c>
      <c r="B1333" s="588" t="s">
        <v>96</v>
      </c>
      <c r="C1333" s="588">
        <v>1</v>
      </c>
      <c r="D1333">
        <v>0.01</v>
      </c>
      <c r="E1333">
        <v>0.01</v>
      </c>
      <c r="F1333" s="403">
        <v>42202.97152777778</v>
      </c>
      <c r="G1333">
        <v>1.4681900000000001</v>
      </c>
      <c r="H1333" s="403">
        <v>42202.97152777778</v>
      </c>
      <c r="I1333">
        <v>1.4681900000000001</v>
      </c>
      <c r="J1333" s="403">
        <v>42205.015277777777</v>
      </c>
      <c r="K1333">
        <v>1.46899</v>
      </c>
      <c r="L1333">
        <v>0</v>
      </c>
      <c r="M1333">
        <v>7.999999999998181</v>
      </c>
      <c r="N1333">
        <v>0.46</v>
      </c>
      <c r="O1333" s="589">
        <v>4.3749999997089617E-2</v>
      </c>
    </row>
    <row r="1334" spans="1:15" x14ac:dyDescent="0.2">
      <c r="A1334" s="588">
        <v>1333</v>
      </c>
      <c r="B1334" s="588" t="s">
        <v>97</v>
      </c>
      <c r="C1334" s="588">
        <v>1</v>
      </c>
      <c r="D1334">
        <v>0.01</v>
      </c>
      <c r="E1334">
        <v>0.01</v>
      </c>
      <c r="F1334" s="403">
        <v>42205.052777777775</v>
      </c>
      <c r="G1334">
        <v>1.4700299999999999</v>
      </c>
      <c r="H1334" s="403">
        <v>42205.052777777775</v>
      </c>
      <c r="I1334">
        <v>1.4700299999999999</v>
      </c>
      <c r="J1334" s="403">
        <v>42205.073611111111</v>
      </c>
      <c r="K1334">
        <v>1.46923</v>
      </c>
      <c r="L1334">
        <v>0</v>
      </c>
      <c r="M1334">
        <v>7.999999999998181</v>
      </c>
      <c r="N1334">
        <v>0.55000000000000004</v>
      </c>
      <c r="O1334" s="589">
        <v>2.0833333335758653E-2</v>
      </c>
    </row>
    <row r="1335" spans="1:15" x14ac:dyDescent="0.2">
      <c r="A1335" s="588">
        <v>1334</v>
      </c>
      <c r="B1335" s="588" t="s">
        <v>96</v>
      </c>
      <c r="C1335" s="588">
        <v>1</v>
      </c>
      <c r="D1335">
        <v>0.01</v>
      </c>
      <c r="E1335">
        <v>0.01</v>
      </c>
      <c r="F1335" s="403">
        <v>42205.878472222219</v>
      </c>
      <c r="G1335">
        <v>1.4683999999999999</v>
      </c>
      <c r="H1335" s="403">
        <v>42205.878472222219</v>
      </c>
      <c r="I1335">
        <v>1.4683999999999999</v>
      </c>
      <c r="J1335" s="403">
        <v>42205.956944444442</v>
      </c>
      <c r="K1335">
        <v>1.4692000000000001</v>
      </c>
      <c r="L1335">
        <v>0</v>
      </c>
      <c r="M1335">
        <v>8</v>
      </c>
      <c r="N1335">
        <v>0.55000000000000004</v>
      </c>
      <c r="O1335" s="589">
        <v>7.8472222223354038E-2</v>
      </c>
    </row>
    <row r="1336" spans="1:15" x14ac:dyDescent="0.2">
      <c r="A1336" s="588">
        <v>1335</v>
      </c>
      <c r="B1336" s="588" t="s">
        <v>97</v>
      </c>
      <c r="C1336" s="588">
        <v>1</v>
      </c>
      <c r="D1336">
        <v>0.01</v>
      </c>
      <c r="E1336">
        <v>0.01</v>
      </c>
      <c r="F1336" s="403">
        <v>42206.082638888889</v>
      </c>
      <c r="G1336">
        <v>1.4686300000000001</v>
      </c>
      <c r="H1336" s="403">
        <v>42206.082638888889</v>
      </c>
      <c r="I1336">
        <v>1.4686300000000001</v>
      </c>
      <c r="J1336" s="403">
        <v>42206.174305555556</v>
      </c>
      <c r="K1336">
        <v>1.46783</v>
      </c>
      <c r="L1336">
        <v>0</v>
      </c>
      <c r="M1336">
        <v>8.000000000001819</v>
      </c>
      <c r="N1336">
        <v>0.55000000000000004</v>
      </c>
      <c r="O1336" s="589">
        <v>9.1666666667151731E-2</v>
      </c>
    </row>
    <row r="1337" spans="1:15" x14ac:dyDescent="0.2">
      <c r="A1337" s="588">
        <v>1336</v>
      </c>
      <c r="B1337" s="588" t="s">
        <v>97</v>
      </c>
      <c r="C1337" s="588">
        <v>3</v>
      </c>
      <c r="D1337">
        <v>0.01</v>
      </c>
      <c r="E1337">
        <v>0.03</v>
      </c>
      <c r="F1337" s="403">
        <v>42206.9</v>
      </c>
      <c r="G1337">
        <v>1.4733000000000001</v>
      </c>
      <c r="H1337" s="403">
        <v>42207.15902777778</v>
      </c>
      <c r="I1337">
        <v>1.4763999999999999</v>
      </c>
      <c r="J1337" s="403">
        <v>42207.188888888886</v>
      </c>
      <c r="K1337">
        <v>1.47403</v>
      </c>
      <c r="L1337">
        <v>31</v>
      </c>
      <c r="M1337">
        <v>23.700000000000728</v>
      </c>
      <c r="N1337">
        <v>1.68</v>
      </c>
      <c r="O1337" s="589">
        <v>0.288888888884685</v>
      </c>
    </row>
    <row r="1338" spans="1:15" x14ac:dyDescent="0.2">
      <c r="A1338" s="588">
        <v>1337</v>
      </c>
      <c r="B1338" s="588" t="s">
        <v>97</v>
      </c>
      <c r="C1338" s="588">
        <v>2</v>
      </c>
      <c r="D1338">
        <v>0.01</v>
      </c>
      <c r="E1338">
        <v>0.02</v>
      </c>
      <c r="F1338" s="403">
        <v>42207.893055555556</v>
      </c>
      <c r="G1338">
        <v>1.47966</v>
      </c>
      <c r="H1338" s="403">
        <v>42207.995138888888</v>
      </c>
      <c r="I1338">
        <v>1.48116</v>
      </c>
      <c r="J1338" s="403">
        <v>42208.027777777781</v>
      </c>
      <c r="K1338">
        <v>1.4796100000000001</v>
      </c>
      <c r="L1338">
        <v>15</v>
      </c>
      <c r="M1338">
        <v>15.5</v>
      </c>
      <c r="N1338">
        <v>1.1900000000000002</v>
      </c>
      <c r="O1338" s="589">
        <v>0.13472222222480923</v>
      </c>
    </row>
    <row r="1339" spans="1:15" x14ac:dyDescent="0.2">
      <c r="A1339" s="588">
        <v>1338</v>
      </c>
      <c r="B1339" s="588" t="s">
        <v>97</v>
      </c>
      <c r="C1339" s="588">
        <v>2</v>
      </c>
      <c r="D1339">
        <v>0.01</v>
      </c>
      <c r="E1339">
        <v>0.02</v>
      </c>
      <c r="F1339" s="403">
        <v>42208.886805555558</v>
      </c>
      <c r="G1339">
        <v>1.49336</v>
      </c>
      <c r="H1339" s="403">
        <v>42208.959027777775</v>
      </c>
      <c r="I1339">
        <v>1.4948600000000001</v>
      </c>
      <c r="J1339" s="403">
        <v>42208.999305555553</v>
      </c>
      <c r="K1339">
        <v>1.4933099999999999</v>
      </c>
      <c r="L1339">
        <v>15</v>
      </c>
      <c r="M1339">
        <v>15.500000000001819</v>
      </c>
      <c r="N1339">
        <v>1.1100000000000001</v>
      </c>
      <c r="O1339" s="589">
        <v>0.11249999999563443</v>
      </c>
    </row>
    <row r="1340" spans="1:15" x14ac:dyDescent="0.2">
      <c r="A1340" s="588">
        <v>1339</v>
      </c>
      <c r="B1340" s="588" t="s">
        <v>96</v>
      </c>
      <c r="C1340" s="588">
        <v>2</v>
      </c>
      <c r="D1340">
        <v>0.01</v>
      </c>
      <c r="E1340">
        <v>0.02</v>
      </c>
      <c r="F1340" s="403">
        <v>42209.894444444442</v>
      </c>
      <c r="G1340">
        <v>1.5080100000000001</v>
      </c>
      <c r="H1340" s="403">
        <v>42209.956944444442</v>
      </c>
      <c r="I1340">
        <v>1.5064599999999999</v>
      </c>
      <c r="J1340" s="403">
        <v>42212</v>
      </c>
      <c r="K1340">
        <v>1.50804</v>
      </c>
      <c r="L1340">
        <v>15.500000000001819</v>
      </c>
      <c r="M1340">
        <v>15.800000000001091</v>
      </c>
      <c r="N1340">
        <v>0.92999999999999994</v>
      </c>
      <c r="O1340" s="589">
        <v>0.1055555555576575</v>
      </c>
    </row>
    <row r="1341" spans="1:15" x14ac:dyDescent="0.2">
      <c r="A1341" s="588">
        <v>1340</v>
      </c>
      <c r="B1341" s="588" t="s">
        <v>96</v>
      </c>
      <c r="C1341" s="588">
        <v>2</v>
      </c>
      <c r="D1341">
        <v>0.01</v>
      </c>
      <c r="E1341">
        <v>0.02</v>
      </c>
      <c r="F1341" s="403">
        <v>42212.054166666669</v>
      </c>
      <c r="G1341">
        <v>1.50939</v>
      </c>
      <c r="H1341" s="403">
        <v>42212.084722222222</v>
      </c>
      <c r="I1341">
        <v>1.5078800000000001</v>
      </c>
      <c r="J1341" s="403">
        <v>42212.134027777778</v>
      </c>
      <c r="K1341">
        <v>1.5094399999999999</v>
      </c>
      <c r="L1341">
        <v>15.099999999998545</v>
      </c>
      <c r="M1341">
        <v>15.599999999998545</v>
      </c>
      <c r="N1341">
        <v>1.1200000000000001</v>
      </c>
      <c r="O1341" s="589">
        <v>7.9861111109494232E-2</v>
      </c>
    </row>
    <row r="1342" spans="1:15" x14ac:dyDescent="0.2">
      <c r="A1342" s="588">
        <v>1341</v>
      </c>
      <c r="B1342" s="588" t="s">
        <v>97</v>
      </c>
      <c r="C1342" s="588">
        <v>1</v>
      </c>
      <c r="D1342">
        <v>0.01</v>
      </c>
      <c r="E1342">
        <v>0.01</v>
      </c>
      <c r="F1342" s="403">
        <v>42212.900694444441</v>
      </c>
      <c r="G1342">
        <v>1.5244800000000001</v>
      </c>
      <c r="H1342" s="403">
        <v>42212.900694444441</v>
      </c>
      <c r="I1342">
        <v>1.5244800000000001</v>
      </c>
      <c r="J1342" s="403">
        <v>42212.913194444445</v>
      </c>
      <c r="K1342">
        <v>1.5236799999999999</v>
      </c>
      <c r="L1342">
        <v>0</v>
      </c>
      <c r="M1342">
        <v>8.000000000001819</v>
      </c>
      <c r="N1342">
        <v>0.55000000000000004</v>
      </c>
      <c r="O1342" s="589">
        <v>1.2500000004365575E-2</v>
      </c>
    </row>
    <row r="1343" spans="1:15" x14ac:dyDescent="0.2">
      <c r="A1343" s="588">
        <v>1342</v>
      </c>
      <c r="B1343" s="588" t="s">
        <v>97</v>
      </c>
      <c r="C1343" s="588">
        <v>2</v>
      </c>
      <c r="D1343">
        <v>0.01</v>
      </c>
      <c r="E1343">
        <v>0.02</v>
      </c>
      <c r="F1343" s="403">
        <v>42212.916666666664</v>
      </c>
      <c r="G1343">
        <v>1.5243</v>
      </c>
      <c r="H1343" s="403">
        <v>42212.982638888891</v>
      </c>
      <c r="I1343">
        <v>1.5258400000000001</v>
      </c>
      <c r="J1343" s="403">
        <v>42213.076388888891</v>
      </c>
      <c r="K1343">
        <v>1.52427</v>
      </c>
      <c r="L1343">
        <v>15.400000000001455</v>
      </c>
      <c r="M1343">
        <v>15.700000000000728</v>
      </c>
      <c r="N1343">
        <v>1.1200000000000001</v>
      </c>
      <c r="O1343" s="589">
        <v>0.15972222222626442</v>
      </c>
    </row>
    <row r="1344" spans="1:15" x14ac:dyDescent="0.2">
      <c r="A1344" s="588">
        <v>1343</v>
      </c>
      <c r="B1344" s="588" t="s">
        <v>97</v>
      </c>
      <c r="C1344" s="588">
        <v>1</v>
      </c>
      <c r="D1344">
        <v>0.01</v>
      </c>
      <c r="E1344">
        <v>0.01</v>
      </c>
      <c r="F1344" s="403">
        <v>42213.893055555556</v>
      </c>
      <c r="G1344">
        <v>1.5082199999999999</v>
      </c>
      <c r="H1344" s="403">
        <v>42213.893055555556</v>
      </c>
      <c r="I1344">
        <v>1.5082199999999999</v>
      </c>
      <c r="J1344" s="403">
        <v>42213.915972222225</v>
      </c>
      <c r="K1344">
        <v>1.50742</v>
      </c>
      <c r="L1344">
        <v>0</v>
      </c>
      <c r="M1344">
        <v>7.999999999998181</v>
      </c>
      <c r="N1344">
        <v>0.56000000000000005</v>
      </c>
      <c r="O1344" s="589">
        <v>2.2916666668606922E-2</v>
      </c>
    </row>
    <row r="1345" spans="1:15" x14ac:dyDescent="0.2">
      <c r="A1345" s="588">
        <v>1344</v>
      </c>
      <c r="B1345" s="588" t="s">
        <v>97</v>
      </c>
      <c r="C1345" s="588">
        <v>1</v>
      </c>
      <c r="D1345">
        <v>0.01</v>
      </c>
      <c r="E1345">
        <v>0.01</v>
      </c>
      <c r="F1345" s="403">
        <v>42213.956250000003</v>
      </c>
      <c r="G1345">
        <v>1.50875</v>
      </c>
      <c r="H1345" s="403">
        <v>42213.956250000003</v>
      </c>
      <c r="I1345">
        <v>1.50875</v>
      </c>
      <c r="J1345" s="403">
        <v>42213.99722222222</v>
      </c>
      <c r="K1345">
        <v>1.5079499999999999</v>
      </c>
      <c r="L1345">
        <v>0</v>
      </c>
      <c r="M1345">
        <v>8.000000000001819</v>
      </c>
      <c r="N1345">
        <v>0.55000000000000004</v>
      </c>
      <c r="O1345" s="589">
        <v>4.0972222217533272E-2</v>
      </c>
    </row>
    <row r="1346" spans="1:15" x14ac:dyDescent="0.2">
      <c r="A1346" s="588">
        <v>1345</v>
      </c>
      <c r="B1346" s="588" t="s">
        <v>96</v>
      </c>
      <c r="C1346" s="588">
        <v>1</v>
      </c>
      <c r="D1346">
        <v>0.01</v>
      </c>
      <c r="E1346">
        <v>0.01</v>
      </c>
      <c r="F1346" s="403">
        <v>42214.025694444441</v>
      </c>
      <c r="G1346">
        <v>1.5065900000000001</v>
      </c>
      <c r="H1346" s="403">
        <v>42214.025694444441</v>
      </c>
      <c r="I1346">
        <v>1.5065900000000001</v>
      </c>
      <c r="J1346" s="403">
        <v>42214.095138888886</v>
      </c>
      <c r="K1346">
        <v>1.50739</v>
      </c>
      <c r="L1346">
        <v>0</v>
      </c>
      <c r="M1346">
        <v>7.999999999998181</v>
      </c>
      <c r="N1346">
        <v>0.55000000000000004</v>
      </c>
      <c r="O1346" s="589">
        <v>6.9444444445252884E-2</v>
      </c>
    </row>
    <row r="1347" spans="1:15" x14ac:dyDescent="0.2">
      <c r="A1347" s="588">
        <v>1346</v>
      </c>
      <c r="B1347" s="588" t="s">
        <v>96</v>
      </c>
      <c r="C1347" s="588">
        <v>5</v>
      </c>
      <c r="D1347">
        <v>0.02</v>
      </c>
      <c r="E1347">
        <v>0.06</v>
      </c>
      <c r="F1347" s="403">
        <v>42214.924305555556</v>
      </c>
      <c r="G1347">
        <v>1.5074700000000001</v>
      </c>
      <c r="H1347" s="403">
        <v>42215.174305555556</v>
      </c>
      <c r="I1347">
        <v>1.49891</v>
      </c>
      <c r="J1347" s="403">
        <v>42215.454861111109</v>
      </c>
      <c r="K1347">
        <v>1.50396</v>
      </c>
      <c r="L1347">
        <v>85.600000000000364</v>
      </c>
      <c r="M1347">
        <v>50.5</v>
      </c>
      <c r="N1347">
        <v>3.58</v>
      </c>
      <c r="O1347" s="589">
        <v>0.53055555555329192</v>
      </c>
    </row>
    <row r="1348" spans="1:15" x14ac:dyDescent="0.2">
      <c r="A1348" s="588">
        <v>1347</v>
      </c>
      <c r="B1348" s="588" t="s">
        <v>97</v>
      </c>
      <c r="C1348" s="588">
        <v>2</v>
      </c>
      <c r="D1348">
        <v>0.01</v>
      </c>
      <c r="E1348">
        <v>0.02</v>
      </c>
      <c r="F1348" s="403">
        <v>42215.92291666667</v>
      </c>
      <c r="G1348">
        <v>1.4982200000000001</v>
      </c>
      <c r="H1348" s="403">
        <v>42216.040972222225</v>
      </c>
      <c r="I1348">
        <v>1.49977</v>
      </c>
      <c r="J1348" s="403">
        <v>42216.227083333331</v>
      </c>
      <c r="K1348">
        <v>1.4982</v>
      </c>
      <c r="L1348">
        <v>15.5</v>
      </c>
      <c r="M1348">
        <v>15.700000000000728</v>
      </c>
      <c r="N1348">
        <v>1.1200000000000001</v>
      </c>
      <c r="O1348" s="589">
        <v>0.30416666666133096</v>
      </c>
    </row>
    <row r="1349" spans="1:15" x14ac:dyDescent="0.2">
      <c r="A1349" s="588">
        <v>1348</v>
      </c>
      <c r="B1349" s="588" t="s">
        <v>96</v>
      </c>
      <c r="C1349" s="588">
        <v>2</v>
      </c>
      <c r="D1349">
        <v>0.01</v>
      </c>
      <c r="E1349">
        <v>0.02</v>
      </c>
      <c r="F1349" s="403">
        <v>42216.88958333333</v>
      </c>
      <c r="G1349">
        <v>1.50359</v>
      </c>
      <c r="H1349" s="403">
        <v>42216.896527777775</v>
      </c>
      <c r="I1349">
        <v>1.5020800000000001</v>
      </c>
      <c r="J1349" s="403">
        <v>42216.904861111114</v>
      </c>
      <c r="K1349">
        <v>1.5036400000000001</v>
      </c>
      <c r="L1349">
        <v>15.099999999998545</v>
      </c>
      <c r="M1349">
        <v>15.600000000000364</v>
      </c>
      <c r="N1349">
        <v>1.1100000000000001</v>
      </c>
      <c r="O1349" s="589">
        <v>1.527777778392192E-2</v>
      </c>
    </row>
    <row r="1350" spans="1:15" x14ac:dyDescent="0.2">
      <c r="A1350" s="588">
        <v>1349</v>
      </c>
      <c r="B1350" s="588" t="s">
        <v>96</v>
      </c>
      <c r="C1350" s="588">
        <v>1</v>
      </c>
      <c r="D1350">
        <v>0.01</v>
      </c>
      <c r="E1350">
        <v>0.01</v>
      </c>
      <c r="F1350" s="403">
        <v>42216.910416666666</v>
      </c>
      <c r="G1350">
        <v>1.5036700000000001</v>
      </c>
      <c r="H1350" s="403">
        <v>42216.910416666666</v>
      </c>
      <c r="I1350">
        <v>1.5036700000000001</v>
      </c>
      <c r="J1350" s="403">
        <v>42216.915277777778</v>
      </c>
      <c r="K1350">
        <v>1.50447</v>
      </c>
      <c r="L1350">
        <v>0</v>
      </c>
      <c r="M1350">
        <v>7.999999999998181</v>
      </c>
      <c r="N1350">
        <v>0.55000000000000004</v>
      </c>
      <c r="O1350" s="589">
        <v>4.8611111124046147E-3</v>
      </c>
    </row>
    <row r="1351" spans="1:15" x14ac:dyDescent="0.2">
      <c r="A1351" s="588">
        <v>1350</v>
      </c>
      <c r="B1351" s="588" t="s">
        <v>96</v>
      </c>
      <c r="C1351" s="588">
        <v>1</v>
      </c>
      <c r="D1351">
        <v>0.01</v>
      </c>
      <c r="E1351">
        <v>0.01</v>
      </c>
      <c r="F1351" s="403">
        <v>42216.959027777775</v>
      </c>
      <c r="G1351">
        <v>1.5023500000000001</v>
      </c>
      <c r="H1351" s="403">
        <v>42216.959027777775</v>
      </c>
      <c r="I1351">
        <v>1.5023500000000001</v>
      </c>
      <c r="J1351" s="403">
        <v>42216.970138888886</v>
      </c>
      <c r="K1351">
        <v>1.50315</v>
      </c>
      <c r="L1351">
        <v>0</v>
      </c>
      <c r="M1351">
        <v>8</v>
      </c>
      <c r="N1351">
        <v>0.55000000000000004</v>
      </c>
      <c r="O1351" s="589">
        <v>1.1111111110949423E-2</v>
      </c>
    </row>
    <row r="1352" spans="1:15" x14ac:dyDescent="0.2">
      <c r="A1352" s="588">
        <v>1351</v>
      </c>
      <c r="B1352" s="588" t="s">
        <v>96</v>
      </c>
      <c r="C1352" s="588">
        <v>3</v>
      </c>
      <c r="D1352">
        <v>0.01</v>
      </c>
      <c r="E1352">
        <v>0.03</v>
      </c>
      <c r="F1352" s="403">
        <v>42219.879861111112</v>
      </c>
      <c r="G1352">
        <v>1.5068600000000001</v>
      </c>
      <c r="H1352" s="403">
        <v>42219.99722222222</v>
      </c>
      <c r="I1352">
        <v>1.5038100000000001</v>
      </c>
      <c r="J1352" s="403">
        <v>42220.066666666666</v>
      </c>
      <c r="K1352">
        <v>1.50614</v>
      </c>
      <c r="L1352">
        <v>30.5</v>
      </c>
      <c r="M1352">
        <v>23.299999999999272</v>
      </c>
      <c r="N1352">
        <v>1.4000000000000001</v>
      </c>
      <c r="O1352" s="589">
        <v>0.18680555555329192</v>
      </c>
    </row>
    <row r="1353" spans="1:15" x14ac:dyDescent="0.2">
      <c r="A1353" s="588">
        <v>1352</v>
      </c>
      <c r="B1353" s="588" t="s">
        <v>97</v>
      </c>
      <c r="C1353" s="588">
        <v>1</v>
      </c>
      <c r="D1353">
        <v>0.01</v>
      </c>
      <c r="E1353">
        <v>0.01</v>
      </c>
      <c r="F1353" s="403">
        <v>42220.055555555555</v>
      </c>
      <c r="G1353">
        <v>1.50519</v>
      </c>
      <c r="H1353" s="403">
        <v>42220.055555555555</v>
      </c>
      <c r="I1353">
        <v>1.50519</v>
      </c>
      <c r="J1353" s="403">
        <v>42220.152083333334</v>
      </c>
      <c r="K1353">
        <v>1.5043899999999999</v>
      </c>
      <c r="L1353">
        <v>0</v>
      </c>
      <c r="M1353">
        <v>8</v>
      </c>
      <c r="N1353">
        <v>0.56000000000000005</v>
      </c>
      <c r="O1353" s="589">
        <v>9.6527777779556345E-2</v>
      </c>
    </row>
    <row r="1354" spans="1:15" x14ac:dyDescent="0.2">
      <c r="A1354" s="588">
        <v>1353</v>
      </c>
      <c r="B1354" s="588" t="s">
        <v>96</v>
      </c>
      <c r="C1354" s="588">
        <v>2</v>
      </c>
      <c r="D1354">
        <v>0.01</v>
      </c>
      <c r="E1354">
        <v>0.02</v>
      </c>
      <c r="F1354" s="403">
        <v>42220.875694444447</v>
      </c>
      <c r="G1354">
        <v>1.4759100000000001</v>
      </c>
      <c r="H1354" s="403">
        <v>42221</v>
      </c>
      <c r="I1354">
        <v>1.47441</v>
      </c>
      <c r="J1354" s="403">
        <v>42221.072222222225</v>
      </c>
      <c r="K1354">
        <v>1.4759599999999999</v>
      </c>
      <c r="L1354">
        <v>15</v>
      </c>
      <c r="M1354">
        <v>15.499999999998181</v>
      </c>
      <c r="N1354">
        <v>1.02</v>
      </c>
      <c r="O1354" s="589">
        <v>0.19652777777810115</v>
      </c>
    </row>
    <row r="1355" spans="1:15" x14ac:dyDescent="0.2">
      <c r="A1355" s="588">
        <v>1354</v>
      </c>
      <c r="B1355" s="588" t="s">
        <v>97</v>
      </c>
      <c r="C1355" s="588">
        <v>3</v>
      </c>
      <c r="D1355">
        <v>0.01</v>
      </c>
      <c r="E1355">
        <v>0.03</v>
      </c>
      <c r="F1355" s="403">
        <v>42221.876388888886</v>
      </c>
      <c r="G1355">
        <v>1.48217</v>
      </c>
      <c r="H1355" s="403">
        <v>42222.144444444442</v>
      </c>
      <c r="I1355">
        <v>1.48522</v>
      </c>
      <c r="J1355" s="403">
        <v>42222.1875</v>
      </c>
      <c r="K1355">
        <v>1.4829000000000001</v>
      </c>
      <c r="L1355">
        <v>30.5</v>
      </c>
      <c r="M1355">
        <v>23.199999999998909</v>
      </c>
      <c r="N1355">
        <v>1.6900000000000002</v>
      </c>
      <c r="O1355" s="589">
        <v>0.31111111111385981</v>
      </c>
    </row>
    <row r="1356" spans="1:15" x14ac:dyDescent="0.2">
      <c r="A1356" s="588">
        <v>1355</v>
      </c>
      <c r="B1356" s="588" t="s">
        <v>97</v>
      </c>
      <c r="C1356" s="588">
        <v>1</v>
      </c>
      <c r="D1356">
        <v>0.01</v>
      </c>
      <c r="E1356">
        <v>0.01</v>
      </c>
      <c r="F1356" s="403">
        <v>42226.074305555558</v>
      </c>
      <c r="G1356">
        <v>1.47976</v>
      </c>
      <c r="H1356" s="403">
        <v>42226.074305555558</v>
      </c>
      <c r="I1356">
        <v>1.47976</v>
      </c>
      <c r="J1356" s="403">
        <v>42226.077777777777</v>
      </c>
      <c r="K1356">
        <v>1.4789600000000001</v>
      </c>
      <c r="L1356">
        <v>0</v>
      </c>
      <c r="M1356">
        <v>8</v>
      </c>
      <c r="N1356">
        <v>0.55000000000000004</v>
      </c>
      <c r="O1356" s="589">
        <v>3.4722222189884633E-3</v>
      </c>
    </row>
    <row r="1357" spans="1:15" x14ac:dyDescent="0.2">
      <c r="A1357" s="588">
        <v>1356</v>
      </c>
      <c r="B1357" s="588" t="s">
        <v>96</v>
      </c>
      <c r="C1357" s="588">
        <v>3</v>
      </c>
      <c r="D1357">
        <v>0.01</v>
      </c>
      <c r="E1357">
        <v>0.03</v>
      </c>
      <c r="F1357" s="403">
        <v>42228.044444444444</v>
      </c>
      <c r="G1357">
        <v>1.51135</v>
      </c>
      <c r="H1357" s="403">
        <v>42228.172222222223</v>
      </c>
      <c r="I1357">
        <v>1.5083</v>
      </c>
      <c r="J1357" s="403">
        <v>42228.177777777775</v>
      </c>
      <c r="K1357">
        <v>1.5106299999999999</v>
      </c>
      <c r="L1357">
        <v>30.5</v>
      </c>
      <c r="M1357">
        <v>23.299999999999272</v>
      </c>
      <c r="N1357">
        <v>1.6500000000000001</v>
      </c>
      <c r="O1357" s="589">
        <v>0.13333333333139308</v>
      </c>
    </row>
    <row r="1358" spans="1:15" x14ac:dyDescent="0.2">
      <c r="A1358" s="588">
        <v>1357</v>
      </c>
      <c r="B1358" s="588" t="s">
        <v>96</v>
      </c>
      <c r="C1358" s="588">
        <v>4</v>
      </c>
      <c r="D1358">
        <v>0.01</v>
      </c>
      <c r="E1358">
        <v>0.04</v>
      </c>
      <c r="F1358" s="403">
        <v>42228.882638888892</v>
      </c>
      <c r="G1358">
        <v>1.5155700000000001</v>
      </c>
      <c r="H1358" s="403">
        <v>42229.066666666666</v>
      </c>
      <c r="I1358">
        <v>1.5102500000000001</v>
      </c>
      <c r="J1358" s="403">
        <v>42229.152777777781</v>
      </c>
      <c r="K1358">
        <v>1.5140100000000001</v>
      </c>
      <c r="L1358">
        <v>53.199999999998909</v>
      </c>
      <c r="M1358">
        <v>37.599999999998545</v>
      </c>
      <c r="N1358">
        <v>1.6399999999999997</v>
      </c>
      <c r="O1358" s="589">
        <v>0.27013888888905058</v>
      </c>
    </row>
    <row r="1359" spans="1:15" x14ac:dyDescent="0.2">
      <c r="A1359" s="588">
        <v>1358</v>
      </c>
      <c r="B1359" s="588" t="s">
        <v>97</v>
      </c>
      <c r="C1359" s="588">
        <v>2</v>
      </c>
      <c r="D1359">
        <v>0.01</v>
      </c>
      <c r="E1359">
        <v>0.02</v>
      </c>
      <c r="F1359" s="403">
        <v>42229.947222222225</v>
      </c>
      <c r="G1359">
        <v>1.51389</v>
      </c>
      <c r="H1359" s="403">
        <v>42229.991666666669</v>
      </c>
      <c r="I1359">
        <v>1.5154399999999999</v>
      </c>
      <c r="J1359" s="403">
        <v>42230.073611111111</v>
      </c>
      <c r="K1359">
        <v>1.51387</v>
      </c>
      <c r="L1359">
        <v>15.5</v>
      </c>
      <c r="M1359">
        <v>15.699999999998909</v>
      </c>
      <c r="N1359">
        <v>1.1300000000000001</v>
      </c>
      <c r="O1359" s="589">
        <v>0.12638888888614019</v>
      </c>
    </row>
    <row r="1360" spans="1:15" x14ac:dyDescent="0.2">
      <c r="A1360" s="588">
        <v>1359</v>
      </c>
      <c r="B1360" s="588" t="s">
        <v>96</v>
      </c>
      <c r="C1360" s="588">
        <v>2</v>
      </c>
      <c r="D1360">
        <v>0.01</v>
      </c>
      <c r="E1360">
        <v>0.02</v>
      </c>
      <c r="F1360" s="403">
        <v>42230.073611111111</v>
      </c>
      <c r="G1360">
        <v>1.5141100000000001</v>
      </c>
      <c r="H1360" s="403">
        <v>42230.086805555555</v>
      </c>
      <c r="I1360">
        <v>1.5124500000000001</v>
      </c>
      <c r="J1360" s="403">
        <v>42230.095138888886</v>
      </c>
      <c r="K1360">
        <v>1.5140800000000001</v>
      </c>
      <c r="L1360">
        <v>16.600000000000364</v>
      </c>
      <c r="M1360">
        <v>16.300000000001091</v>
      </c>
      <c r="N1360">
        <v>1.1099999999999999</v>
      </c>
      <c r="O1360" s="589">
        <v>2.1527777775190771E-2</v>
      </c>
    </row>
    <row r="1361" spans="1:15" x14ac:dyDescent="0.2">
      <c r="A1361" s="588">
        <v>1360</v>
      </c>
      <c r="B1361" s="588" t="s">
        <v>96</v>
      </c>
      <c r="C1361" s="588">
        <v>1</v>
      </c>
      <c r="D1361">
        <v>0.01</v>
      </c>
      <c r="E1361">
        <v>0.01</v>
      </c>
      <c r="F1361" s="403">
        <v>42230.959027777775</v>
      </c>
      <c r="G1361">
        <v>1.50634</v>
      </c>
      <c r="H1361" s="403">
        <v>42230.959027777775</v>
      </c>
      <c r="I1361">
        <v>1.50634</v>
      </c>
      <c r="J1361" s="403">
        <v>42233.00277777778</v>
      </c>
      <c r="K1361">
        <v>1.5071399999999999</v>
      </c>
      <c r="L1361">
        <v>0</v>
      </c>
      <c r="M1361">
        <v>8</v>
      </c>
      <c r="N1361">
        <v>0.47</v>
      </c>
      <c r="O1361" s="589">
        <v>4.3750000004365575E-2</v>
      </c>
    </row>
    <row r="1362" spans="1:15" x14ac:dyDescent="0.2">
      <c r="A1362" s="588">
        <v>1361</v>
      </c>
      <c r="B1362" s="588" t="s">
        <v>97</v>
      </c>
      <c r="C1362" s="588">
        <v>2</v>
      </c>
      <c r="D1362">
        <v>0.01</v>
      </c>
      <c r="E1362">
        <v>0.02</v>
      </c>
      <c r="F1362" s="403">
        <v>42233.895833333336</v>
      </c>
      <c r="G1362">
        <v>1.5015400000000001</v>
      </c>
      <c r="H1362" s="403">
        <v>42234.127083333333</v>
      </c>
      <c r="I1362">
        <v>1.5031300000000001</v>
      </c>
      <c r="J1362" s="403">
        <v>42234.190972222219</v>
      </c>
      <c r="K1362">
        <v>1.5015400000000001</v>
      </c>
      <c r="L1362">
        <v>15.899999999999636</v>
      </c>
      <c r="M1362">
        <v>15.899999999999636</v>
      </c>
      <c r="N1362">
        <v>1.1000000000000001</v>
      </c>
      <c r="O1362" s="589">
        <v>0.29513888888322981</v>
      </c>
    </row>
    <row r="1363" spans="1:15" x14ac:dyDescent="0.2">
      <c r="A1363" s="588">
        <v>1362</v>
      </c>
      <c r="B1363" s="588" t="s">
        <v>96</v>
      </c>
      <c r="C1363" s="588">
        <v>2</v>
      </c>
      <c r="D1363">
        <v>0.01</v>
      </c>
      <c r="E1363">
        <v>0.02</v>
      </c>
      <c r="F1363" s="403">
        <v>42234.884027777778</v>
      </c>
      <c r="G1363">
        <v>1.5032000000000001</v>
      </c>
      <c r="H1363" s="403">
        <v>42234.906944444447</v>
      </c>
      <c r="I1363">
        <v>1.50166</v>
      </c>
      <c r="J1363" s="403">
        <v>42235.045138888891</v>
      </c>
      <c r="K1363">
        <v>1.5032300000000001</v>
      </c>
      <c r="L1363">
        <v>15.400000000001455</v>
      </c>
      <c r="M1363">
        <v>15.700000000000728</v>
      </c>
      <c r="N1363">
        <v>0.91999999999999993</v>
      </c>
      <c r="O1363" s="589">
        <v>0.16111111111240461</v>
      </c>
    </row>
    <row r="1364" spans="1:15" x14ac:dyDescent="0.2">
      <c r="A1364" s="588">
        <v>1363</v>
      </c>
      <c r="B1364" s="588" t="s">
        <v>97</v>
      </c>
      <c r="C1364" s="588">
        <v>1</v>
      </c>
      <c r="D1364">
        <v>0.01</v>
      </c>
      <c r="E1364">
        <v>0.01</v>
      </c>
      <c r="F1364" s="403">
        <v>42235.060416666667</v>
      </c>
      <c r="G1364">
        <v>1.5034700000000001</v>
      </c>
      <c r="H1364" s="403">
        <v>42235.060416666667</v>
      </c>
      <c r="I1364">
        <v>1.5034700000000001</v>
      </c>
      <c r="J1364" s="403">
        <v>42235.134722222225</v>
      </c>
      <c r="K1364">
        <v>1.50267</v>
      </c>
      <c r="L1364">
        <v>0</v>
      </c>
      <c r="M1364">
        <v>8.000000000001819</v>
      </c>
      <c r="N1364">
        <v>0.55000000000000004</v>
      </c>
      <c r="O1364" s="589">
        <v>7.4305555557657499E-2</v>
      </c>
    </row>
    <row r="1365" spans="1:15" x14ac:dyDescent="0.2">
      <c r="A1365" s="588">
        <v>1364</v>
      </c>
      <c r="B1365" s="588" t="s">
        <v>96</v>
      </c>
      <c r="C1365" s="588">
        <v>2</v>
      </c>
      <c r="D1365">
        <v>0.01</v>
      </c>
      <c r="E1365">
        <v>0.02</v>
      </c>
      <c r="F1365" s="403">
        <v>42235.883333333331</v>
      </c>
      <c r="G1365">
        <v>1.5099400000000001</v>
      </c>
      <c r="H1365" s="403">
        <v>42235.884722222225</v>
      </c>
      <c r="I1365">
        <v>1.5084</v>
      </c>
      <c r="J1365" s="403">
        <v>42235.90625</v>
      </c>
      <c r="K1365">
        <v>1.50997</v>
      </c>
      <c r="L1365">
        <v>15.400000000001455</v>
      </c>
      <c r="M1365">
        <v>15.700000000000728</v>
      </c>
      <c r="N1365">
        <v>1.1100000000000001</v>
      </c>
      <c r="O1365" s="589">
        <v>2.2916666668606922E-2</v>
      </c>
    </row>
    <row r="1366" spans="1:15" x14ac:dyDescent="0.2">
      <c r="A1366" s="588">
        <v>1365</v>
      </c>
      <c r="B1366" s="588" t="s">
        <v>97</v>
      </c>
      <c r="C1366" s="588">
        <v>2</v>
      </c>
      <c r="D1366">
        <v>0.01</v>
      </c>
      <c r="E1366">
        <v>0.02</v>
      </c>
      <c r="F1366" s="403">
        <v>42235.943055555559</v>
      </c>
      <c r="G1366">
        <v>1.5123500000000001</v>
      </c>
      <c r="H1366" s="403">
        <v>42236.04791666667</v>
      </c>
      <c r="I1366">
        <v>1.51389</v>
      </c>
      <c r="J1366" s="403">
        <v>42236.099305555559</v>
      </c>
      <c r="K1366">
        <v>1.5123200000000001</v>
      </c>
      <c r="L1366">
        <v>15.399999999999636</v>
      </c>
      <c r="M1366">
        <v>15.699999999998909</v>
      </c>
      <c r="N1366">
        <v>1.1600000000000001</v>
      </c>
      <c r="O1366" s="589">
        <v>0.15625</v>
      </c>
    </row>
    <row r="1367" spans="1:15" x14ac:dyDescent="0.2">
      <c r="A1367" s="588">
        <v>1366</v>
      </c>
      <c r="B1367" s="588" t="s">
        <v>97</v>
      </c>
      <c r="C1367" s="588">
        <v>8</v>
      </c>
      <c r="D1367">
        <v>0.05</v>
      </c>
      <c r="E1367">
        <v>0.16</v>
      </c>
      <c r="F1367" s="403">
        <v>42236.897916666669</v>
      </c>
      <c r="G1367">
        <v>1.5250600000000001</v>
      </c>
      <c r="H1367" s="403">
        <v>42237.237500000003</v>
      </c>
      <c r="I1367">
        <v>1.54501</v>
      </c>
      <c r="J1367" s="403">
        <v>42237.472222222219</v>
      </c>
      <c r="K1367">
        <v>1.53623</v>
      </c>
      <c r="L1367">
        <v>199.5</v>
      </c>
      <c r="M1367">
        <v>87.800000000001091</v>
      </c>
      <c r="N1367">
        <v>14.42</v>
      </c>
      <c r="O1367" s="589">
        <v>0.57430555555038154</v>
      </c>
    </row>
    <row r="1368" spans="1:15" x14ac:dyDescent="0.2">
      <c r="A1368" s="588">
        <v>1367</v>
      </c>
      <c r="B1368" s="588" t="s">
        <v>97</v>
      </c>
      <c r="C1368" s="588">
        <v>11</v>
      </c>
      <c r="D1368">
        <v>0.17</v>
      </c>
      <c r="E1368">
        <v>0.52</v>
      </c>
      <c r="F1368" s="403">
        <v>42240.0625</v>
      </c>
      <c r="G1368">
        <v>1.5596399999999999</v>
      </c>
      <c r="H1368" s="403">
        <v>42240.240972222222</v>
      </c>
      <c r="I1368">
        <v>1.59215</v>
      </c>
      <c r="J1368" s="403">
        <v>42240.28125</v>
      </c>
      <c r="K1368">
        <v>1.58216</v>
      </c>
      <c r="L1368">
        <v>325.10000000000036</v>
      </c>
      <c r="M1368">
        <v>99.899999999999636</v>
      </c>
      <c r="N1368">
        <v>57.54</v>
      </c>
      <c r="O1368" s="589">
        <v>0.21875</v>
      </c>
    </row>
    <row r="1369" spans="1:15" x14ac:dyDescent="0.2">
      <c r="A1369" s="588">
        <v>1368</v>
      </c>
      <c r="B1369" s="588" t="s">
        <v>97</v>
      </c>
      <c r="C1369" s="588">
        <v>4</v>
      </c>
      <c r="D1369">
        <v>0.01</v>
      </c>
      <c r="E1369">
        <v>0.04</v>
      </c>
      <c r="F1369" s="403">
        <v>42240.875</v>
      </c>
      <c r="G1369">
        <v>1.60673</v>
      </c>
      <c r="H1369" s="403">
        <v>42240.887499999997</v>
      </c>
      <c r="I1369">
        <v>1.61215</v>
      </c>
      <c r="J1369" s="403">
        <v>42240.897222222222</v>
      </c>
      <c r="K1369">
        <v>1.60836</v>
      </c>
      <c r="L1369">
        <v>54.200000000000728</v>
      </c>
      <c r="M1369">
        <v>37.899999999999636</v>
      </c>
      <c r="N1369">
        <v>2.4699999999999998</v>
      </c>
      <c r="O1369" s="589">
        <v>2.2222222221898846E-2</v>
      </c>
    </row>
    <row r="1370" spans="1:15" x14ac:dyDescent="0.2">
      <c r="A1370" s="588">
        <v>1369</v>
      </c>
      <c r="B1370" s="588" t="s">
        <v>97</v>
      </c>
      <c r="C1370" s="588">
        <v>5</v>
      </c>
      <c r="D1370">
        <v>0.02</v>
      </c>
      <c r="E1370">
        <v>0.06</v>
      </c>
      <c r="F1370" s="403">
        <v>42240.90625</v>
      </c>
      <c r="G1370">
        <v>1.60825</v>
      </c>
      <c r="H1370" s="403">
        <v>42240.917361111111</v>
      </c>
      <c r="I1370">
        <v>1.6167800000000001</v>
      </c>
      <c r="J1370" s="403">
        <v>42240.944444444445</v>
      </c>
      <c r="K1370">
        <v>1.6117600000000001</v>
      </c>
      <c r="L1370">
        <v>85.300000000001091</v>
      </c>
      <c r="M1370">
        <v>50.200000000000728</v>
      </c>
      <c r="N1370">
        <v>4.13</v>
      </c>
      <c r="O1370" s="589">
        <v>3.8194444445252884E-2</v>
      </c>
    </row>
    <row r="1371" spans="1:15" x14ac:dyDescent="0.2">
      <c r="A1371" s="588">
        <v>1370</v>
      </c>
      <c r="B1371" s="588" t="s">
        <v>97</v>
      </c>
      <c r="C1371" s="588">
        <v>1</v>
      </c>
      <c r="D1371">
        <v>0.01</v>
      </c>
      <c r="E1371">
        <v>0.01</v>
      </c>
      <c r="F1371" s="403">
        <v>42241.048611111109</v>
      </c>
      <c r="G1371">
        <v>1.6224799999999999</v>
      </c>
      <c r="H1371" s="403">
        <v>42241.048611111109</v>
      </c>
      <c r="I1371">
        <v>1.6224799999999999</v>
      </c>
      <c r="J1371" s="403">
        <v>42241.063888888886</v>
      </c>
      <c r="K1371">
        <v>1.62168</v>
      </c>
      <c r="L1371">
        <v>0</v>
      </c>
      <c r="M1371">
        <v>8</v>
      </c>
      <c r="N1371">
        <v>0.55000000000000004</v>
      </c>
      <c r="O1371" s="589">
        <v>1.5277777776645962E-2</v>
      </c>
    </row>
    <row r="1372" spans="1:15" x14ac:dyDescent="0.2">
      <c r="A1372" s="588">
        <v>1371</v>
      </c>
      <c r="B1372" s="588" t="s">
        <v>97</v>
      </c>
      <c r="C1372" s="588">
        <v>1</v>
      </c>
      <c r="D1372">
        <v>0.01</v>
      </c>
      <c r="E1372">
        <v>0.01</v>
      </c>
      <c r="F1372" s="403">
        <v>42241.95208333333</v>
      </c>
      <c r="G1372">
        <v>1.61114</v>
      </c>
      <c r="H1372" s="403">
        <v>42241.95208333333</v>
      </c>
      <c r="I1372">
        <v>1.61114</v>
      </c>
      <c r="J1372" s="403">
        <v>42241.95208333333</v>
      </c>
      <c r="K1372">
        <v>1.6103400000000001</v>
      </c>
      <c r="L1372">
        <v>0</v>
      </c>
      <c r="M1372">
        <v>7.999999999998181</v>
      </c>
      <c r="N1372">
        <v>0.55000000000000004</v>
      </c>
      <c r="O1372" s="589">
        <v>0</v>
      </c>
    </row>
    <row r="1373" spans="1:15" x14ac:dyDescent="0.2">
      <c r="A1373" s="588">
        <v>1372</v>
      </c>
      <c r="B1373" s="588" t="s">
        <v>97</v>
      </c>
      <c r="C1373" s="588">
        <v>1</v>
      </c>
      <c r="D1373">
        <v>0.01</v>
      </c>
      <c r="E1373">
        <v>0.01</v>
      </c>
      <c r="F1373" s="403">
        <v>42241.95208333333</v>
      </c>
      <c r="G1373">
        <v>1.6099399999999999</v>
      </c>
      <c r="H1373" s="403">
        <v>42241.95208333333</v>
      </c>
      <c r="I1373">
        <v>1.6099399999999999</v>
      </c>
      <c r="J1373" s="403">
        <v>42241.95208333333</v>
      </c>
      <c r="K1373">
        <v>1.60914</v>
      </c>
      <c r="L1373">
        <v>0</v>
      </c>
      <c r="M1373">
        <v>8</v>
      </c>
      <c r="N1373">
        <v>0.56000000000000005</v>
      </c>
      <c r="O1373" s="589">
        <v>0</v>
      </c>
    </row>
    <row r="1374" spans="1:15" x14ac:dyDescent="0.2">
      <c r="A1374" s="588">
        <v>1373</v>
      </c>
      <c r="B1374" s="588" t="s">
        <v>97</v>
      </c>
      <c r="C1374" s="588">
        <v>1</v>
      </c>
      <c r="D1374">
        <v>0.01</v>
      </c>
      <c r="E1374">
        <v>0.01</v>
      </c>
      <c r="F1374" s="403">
        <v>42241.967361111114</v>
      </c>
      <c r="G1374">
        <v>1.6126400000000001</v>
      </c>
      <c r="H1374" s="403">
        <v>42241.967361111114</v>
      </c>
      <c r="I1374">
        <v>1.6126400000000001</v>
      </c>
      <c r="J1374" s="403">
        <v>42241.96875</v>
      </c>
      <c r="K1374">
        <v>1.6118399999999999</v>
      </c>
      <c r="L1374">
        <v>0</v>
      </c>
      <c r="M1374">
        <v>8.000000000001819</v>
      </c>
      <c r="N1374">
        <v>0.55000000000000004</v>
      </c>
      <c r="O1374" s="589">
        <v>1.3888888861401938E-3</v>
      </c>
    </row>
    <row r="1375" spans="1:15" x14ac:dyDescent="0.2">
      <c r="A1375" s="588">
        <v>1374</v>
      </c>
      <c r="B1375" s="588" t="s">
        <v>97</v>
      </c>
      <c r="C1375" s="588">
        <v>4</v>
      </c>
      <c r="D1375">
        <v>0.01</v>
      </c>
      <c r="E1375">
        <v>0.04</v>
      </c>
      <c r="F1375" s="403">
        <v>42241.975694444445</v>
      </c>
      <c r="G1375">
        <v>1.61107</v>
      </c>
      <c r="H1375" s="403">
        <v>42241.979166666664</v>
      </c>
      <c r="I1375">
        <v>1.6164099999999999</v>
      </c>
      <c r="J1375" s="403">
        <v>42242.021527777775</v>
      </c>
      <c r="K1375">
        <v>1.6126400000000001</v>
      </c>
      <c r="L1375">
        <v>53.399999999997817</v>
      </c>
      <c r="M1375">
        <v>37.69999999999709</v>
      </c>
      <c r="N1375">
        <v>2.5199999999999996</v>
      </c>
      <c r="O1375" s="589">
        <v>4.5833333329937886E-2</v>
      </c>
    </row>
    <row r="1376" spans="1:15" x14ac:dyDescent="0.2">
      <c r="A1376" s="588">
        <v>1375</v>
      </c>
      <c r="B1376" s="588" t="s">
        <v>96</v>
      </c>
      <c r="C1376" s="588">
        <v>1</v>
      </c>
      <c r="D1376">
        <v>0.01</v>
      </c>
      <c r="E1376">
        <v>0.01</v>
      </c>
      <c r="F1376" s="403">
        <v>42242.875</v>
      </c>
      <c r="G1376">
        <v>1.6003499999999999</v>
      </c>
      <c r="H1376" s="403">
        <v>42242.875</v>
      </c>
      <c r="I1376">
        <v>1.6003499999999999</v>
      </c>
      <c r="J1376" s="403">
        <v>42242.875</v>
      </c>
      <c r="K1376">
        <v>1.6011500000000001</v>
      </c>
      <c r="L1376">
        <v>0</v>
      </c>
      <c r="M1376">
        <v>8</v>
      </c>
      <c r="N1376">
        <v>0.55000000000000004</v>
      </c>
      <c r="O1376" s="589">
        <v>0</v>
      </c>
    </row>
    <row r="1377" spans="1:15" x14ac:dyDescent="0.2">
      <c r="A1377" s="588">
        <v>1376</v>
      </c>
      <c r="B1377" s="588" t="s">
        <v>96</v>
      </c>
      <c r="C1377" s="588">
        <v>1</v>
      </c>
      <c r="D1377">
        <v>0.01</v>
      </c>
      <c r="E1377">
        <v>0.01</v>
      </c>
      <c r="F1377" s="403">
        <v>42242.875</v>
      </c>
      <c r="G1377">
        <v>1.6013500000000001</v>
      </c>
      <c r="H1377" s="403">
        <v>42242.875</v>
      </c>
      <c r="I1377">
        <v>1.6013500000000001</v>
      </c>
      <c r="J1377" s="403">
        <v>42242.885416666664</v>
      </c>
      <c r="K1377">
        <v>1.60215</v>
      </c>
      <c r="L1377">
        <v>0</v>
      </c>
      <c r="M1377">
        <v>8</v>
      </c>
      <c r="N1377">
        <v>0.55000000000000004</v>
      </c>
      <c r="O1377" s="589">
        <v>1.0416666664241347E-2</v>
      </c>
    </row>
    <row r="1378" spans="1:15" x14ac:dyDescent="0.2">
      <c r="A1378" s="588">
        <v>1377</v>
      </c>
      <c r="B1378" s="588" t="s">
        <v>96</v>
      </c>
      <c r="C1378" s="588">
        <v>8</v>
      </c>
      <c r="D1378">
        <v>0.05</v>
      </c>
      <c r="E1378">
        <v>0.16</v>
      </c>
      <c r="F1378" s="403">
        <v>42242.89166666667</v>
      </c>
      <c r="G1378">
        <v>1.60344</v>
      </c>
      <c r="H1378" s="403">
        <v>42243.193749999999</v>
      </c>
      <c r="I1378">
        <v>1.5849500000000001</v>
      </c>
      <c r="J1378" s="403">
        <v>42243.259722222225</v>
      </c>
      <c r="K1378">
        <v>1.5929599999999999</v>
      </c>
      <c r="L1378">
        <v>184.89999999999964</v>
      </c>
      <c r="M1378">
        <v>80.099999999998545</v>
      </c>
      <c r="N1378">
        <v>11.269999999999996</v>
      </c>
      <c r="O1378" s="589">
        <v>0.36805555555474712</v>
      </c>
    </row>
    <row r="1379" spans="1:15" x14ac:dyDescent="0.2">
      <c r="A1379" s="588">
        <v>1378</v>
      </c>
      <c r="B1379" s="588" t="s">
        <v>97</v>
      </c>
      <c r="C1379" s="588">
        <v>3</v>
      </c>
      <c r="D1379">
        <v>0.01</v>
      </c>
      <c r="E1379">
        <v>0.03</v>
      </c>
      <c r="F1379" s="403">
        <v>42243.070833333331</v>
      </c>
      <c r="G1379">
        <v>1.5898699999999999</v>
      </c>
      <c r="H1379" s="403">
        <v>42243.125694444447</v>
      </c>
      <c r="I1379">
        <v>1.5928800000000001</v>
      </c>
      <c r="J1379" s="403">
        <v>42243.130555555559</v>
      </c>
      <c r="K1379">
        <v>1.5905800000000001</v>
      </c>
      <c r="L1379">
        <v>30.100000000002183</v>
      </c>
      <c r="M1379">
        <v>23</v>
      </c>
      <c r="N1379">
        <v>1.6500000000000001</v>
      </c>
      <c r="O1379" s="589">
        <v>5.9722222227719612E-2</v>
      </c>
    </row>
    <row r="1380" spans="1:15" x14ac:dyDescent="0.2">
      <c r="A1380" s="588">
        <v>1379</v>
      </c>
      <c r="B1380" s="588" t="s">
        <v>96</v>
      </c>
      <c r="C1380" s="588">
        <v>1</v>
      </c>
      <c r="D1380">
        <v>0.01</v>
      </c>
      <c r="E1380">
        <v>0.01</v>
      </c>
      <c r="F1380" s="403">
        <v>42243.897222222222</v>
      </c>
      <c r="G1380">
        <v>1.56898</v>
      </c>
      <c r="H1380" s="403">
        <v>42243.897222222222</v>
      </c>
      <c r="I1380">
        <v>1.56898</v>
      </c>
      <c r="J1380" s="403">
        <v>42243.899305555555</v>
      </c>
      <c r="K1380">
        <v>1.56978</v>
      </c>
      <c r="L1380">
        <v>0</v>
      </c>
      <c r="M1380">
        <v>7.999999999998181</v>
      </c>
      <c r="N1380">
        <v>0.55000000000000004</v>
      </c>
      <c r="O1380" s="589">
        <v>2.0833333328482695E-3</v>
      </c>
    </row>
    <row r="1381" spans="1:15" x14ac:dyDescent="0.2">
      <c r="A1381" s="588">
        <v>1380</v>
      </c>
      <c r="B1381" s="588" t="s">
        <v>96</v>
      </c>
      <c r="C1381" s="588">
        <v>1</v>
      </c>
      <c r="D1381">
        <v>0.01</v>
      </c>
      <c r="E1381">
        <v>0.01</v>
      </c>
      <c r="F1381" s="403">
        <v>42243.902083333334</v>
      </c>
      <c r="G1381">
        <v>1.5682700000000001</v>
      </c>
      <c r="H1381" s="403">
        <v>42243.902083333334</v>
      </c>
      <c r="I1381">
        <v>1.5682700000000001</v>
      </c>
      <c r="J1381" s="403">
        <v>42243.90902777778</v>
      </c>
      <c r="K1381">
        <v>1.56907</v>
      </c>
      <c r="L1381">
        <v>0</v>
      </c>
      <c r="M1381">
        <v>7.999999999998181</v>
      </c>
      <c r="N1381">
        <v>0.55000000000000004</v>
      </c>
      <c r="O1381" s="589">
        <v>6.9444444452528842E-3</v>
      </c>
    </row>
    <row r="1382" spans="1:15" x14ac:dyDescent="0.2">
      <c r="A1382" s="588">
        <v>1381</v>
      </c>
      <c r="B1382" s="588" t="s">
        <v>96</v>
      </c>
      <c r="C1382" s="588">
        <v>1</v>
      </c>
      <c r="D1382">
        <v>0.01</v>
      </c>
      <c r="E1382">
        <v>0.01</v>
      </c>
      <c r="F1382" s="403">
        <v>42243.912499999999</v>
      </c>
      <c r="G1382">
        <v>1.5688299999999999</v>
      </c>
      <c r="H1382" s="403">
        <v>42243.912499999999</v>
      </c>
      <c r="I1382">
        <v>1.5688299999999999</v>
      </c>
      <c r="J1382" s="403">
        <v>42243.913888888892</v>
      </c>
      <c r="K1382">
        <v>1.5696300000000001</v>
      </c>
      <c r="L1382">
        <v>0</v>
      </c>
      <c r="M1382">
        <v>8.000000000001819</v>
      </c>
      <c r="N1382">
        <v>0.55000000000000004</v>
      </c>
      <c r="O1382" s="589">
        <v>1.3888888934161514E-3</v>
      </c>
    </row>
    <row r="1383" spans="1:15" x14ac:dyDescent="0.2">
      <c r="A1383" s="588">
        <v>1382</v>
      </c>
      <c r="B1383" s="588" t="s">
        <v>97</v>
      </c>
      <c r="C1383" s="588">
        <v>1</v>
      </c>
      <c r="D1383">
        <v>0.01</v>
      </c>
      <c r="E1383">
        <v>0.01</v>
      </c>
      <c r="F1383" s="403">
        <v>42243.943749999999</v>
      </c>
      <c r="G1383">
        <v>1.5722700000000001</v>
      </c>
      <c r="H1383" s="403">
        <v>42243.943749999999</v>
      </c>
      <c r="I1383">
        <v>1.5722700000000001</v>
      </c>
      <c r="J1383" s="403">
        <v>42243.946527777778</v>
      </c>
      <c r="K1383">
        <v>1.5714699999999999</v>
      </c>
      <c r="L1383">
        <v>0</v>
      </c>
      <c r="M1383">
        <v>8.000000000001819</v>
      </c>
      <c r="N1383">
        <v>0.55000000000000004</v>
      </c>
      <c r="O1383" s="589">
        <v>2.7777777795563452E-3</v>
      </c>
    </row>
    <row r="1384" spans="1:15" x14ac:dyDescent="0.2">
      <c r="A1384" s="588">
        <v>1383</v>
      </c>
      <c r="B1384" s="588" t="s">
        <v>96</v>
      </c>
      <c r="C1384" s="588">
        <v>1</v>
      </c>
      <c r="D1384">
        <v>0.01</v>
      </c>
      <c r="E1384">
        <v>0.01</v>
      </c>
      <c r="F1384" s="403">
        <v>42243.963888888888</v>
      </c>
      <c r="G1384">
        <v>1.5685100000000001</v>
      </c>
      <c r="H1384" s="403">
        <v>42243.963888888888</v>
      </c>
      <c r="I1384">
        <v>1.5685100000000001</v>
      </c>
      <c r="J1384" s="403">
        <v>42243.96597222222</v>
      </c>
      <c r="K1384">
        <v>1.56931</v>
      </c>
      <c r="L1384">
        <v>0</v>
      </c>
      <c r="M1384">
        <v>8</v>
      </c>
      <c r="N1384">
        <v>0.55000000000000004</v>
      </c>
      <c r="O1384" s="589">
        <v>2.0833333328482695E-3</v>
      </c>
    </row>
    <row r="1385" spans="1:15" x14ac:dyDescent="0.2">
      <c r="A1385" s="588">
        <v>1384</v>
      </c>
      <c r="B1385" s="588" t="s">
        <v>96</v>
      </c>
      <c r="C1385" s="588">
        <v>1</v>
      </c>
      <c r="D1385">
        <v>0.01</v>
      </c>
      <c r="E1385">
        <v>0.01</v>
      </c>
      <c r="F1385" s="403">
        <v>42243.975694444445</v>
      </c>
      <c r="G1385">
        <v>1.56941</v>
      </c>
      <c r="H1385" s="403">
        <v>42243.975694444445</v>
      </c>
      <c r="I1385">
        <v>1.56941</v>
      </c>
      <c r="J1385" s="403">
        <v>42243.979166666664</v>
      </c>
      <c r="K1385">
        <v>1.5702100000000001</v>
      </c>
      <c r="L1385">
        <v>0</v>
      </c>
      <c r="M1385">
        <v>8</v>
      </c>
      <c r="N1385">
        <v>0.55000000000000004</v>
      </c>
      <c r="O1385" s="589">
        <v>3.4722222189884633E-3</v>
      </c>
    </row>
    <row r="1386" spans="1:15" x14ac:dyDescent="0.2">
      <c r="A1386" s="588">
        <v>1385</v>
      </c>
      <c r="B1386" s="588" t="s">
        <v>96</v>
      </c>
      <c r="C1386" s="588">
        <v>1</v>
      </c>
      <c r="D1386">
        <v>0.01</v>
      </c>
      <c r="E1386">
        <v>0.01</v>
      </c>
      <c r="F1386" s="403">
        <v>42244.05972222222</v>
      </c>
      <c r="G1386">
        <v>1.5670299999999999</v>
      </c>
      <c r="H1386" s="403">
        <v>42244.05972222222</v>
      </c>
      <c r="I1386">
        <v>1.5670299999999999</v>
      </c>
      <c r="J1386" s="403">
        <v>42244.06527777778</v>
      </c>
      <c r="K1386">
        <v>1.5678300000000001</v>
      </c>
      <c r="L1386">
        <v>0</v>
      </c>
      <c r="M1386">
        <v>8.000000000001819</v>
      </c>
      <c r="N1386">
        <v>0.55000000000000004</v>
      </c>
      <c r="O1386" s="589">
        <v>5.5555555591126904E-3</v>
      </c>
    </row>
    <row r="1387" spans="1:15" x14ac:dyDescent="0.2">
      <c r="A1387" s="588">
        <v>1386</v>
      </c>
      <c r="B1387" s="588" t="s">
        <v>96</v>
      </c>
      <c r="C1387" s="588">
        <v>4</v>
      </c>
      <c r="D1387">
        <v>0.01</v>
      </c>
      <c r="E1387">
        <v>0.04</v>
      </c>
      <c r="F1387" s="403">
        <v>42244.081944444442</v>
      </c>
      <c r="G1387">
        <v>1.56755</v>
      </c>
      <c r="H1387" s="403">
        <v>42244.172222222223</v>
      </c>
      <c r="I1387">
        <v>1.5621499999999999</v>
      </c>
      <c r="J1387" s="403">
        <v>42244.224999999999</v>
      </c>
      <c r="K1387">
        <v>1.56595</v>
      </c>
      <c r="L1387">
        <v>54</v>
      </c>
      <c r="M1387">
        <v>38</v>
      </c>
      <c r="N1387">
        <v>2.4900000000000002</v>
      </c>
      <c r="O1387" s="589">
        <v>0.14305555555620231</v>
      </c>
    </row>
    <row r="1388" spans="1:15" x14ac:dyDescent="0.2">
      <c r="A1388" s="588">
        <v>1387</v>
      </c>
      <c r="B1388" s="588" t="s">
        <v>96</v>
      </c>
      <c r="C1388" s="588">
        <v>1</v>
      </c>
      <c r="D1388">
        <v>0.01</v>
      </c>
      <c r="E1388">
        <v>0.01</v>
      </c>
      <c r="F1388" s="403">
        <v>42244.897222222222</v>
      </c>
      <c r="G1388">
        <v>1.5607500000000001</v>
      </c>
      <c r="H1388" s="403">
        <v>42244.897222222222</v>
      </c>
      <c r="I1388">
        <v>1.5607500000000001</v>
      </c>
      <c r="J1388" s="403">
        <v>42244.899305555555</v>
      </c>
      <c r="K1388">
        <v>1.56155</v>
      </c>
      <c r="L1388">
        <v>0</v>
      </c>
      <c r="M1388">
        <v>8</v>
      </c>
      <c r="N1388">
        <v>0.56000000000000005</v>
      </c>
      <c r="O1388" s="589">
        <v>2.0833333328482695E-3</v>
      </c>
    </row>
    <row r="1389" spans="1:15" x14ac:dyDescent="0.2">
      <c r="A1389" s="588">
        <v>1388</v>
      </c>
      <c r="B1389" s="588" t="s">
        <v>96</v>
      </c>
      <c r="C1389" s="588">
        <v>1</v>
      </c>
      <c r="D1389">
        <v>0.01</v>
      </c>
      <c r="E1389">
        <v>0.01</v>
      </c>
      <c r="F1389" s="403">
        <v>42244.904166666667</v>
      </c>
      <c r="G1389">
        <v>1.5613999999999999</v>
      </c>
      <c r="H1389" s="403">
        <v>42244.904166666667</v>
      </c>
      <c r="I1389">
        <v>1.5613999999999999</v>
      </c>
      <c r="J1389" s="403">
        <v>42247.047222222223</v>
      </c>
      <c r="K1389">
        <v>1.5622</v>
      </c>
      <c r="L1389">
        <v>0</v>
      </c>
      <c r="M1389">
        <v>8.000000000001819</v>
      </c>
      <c r="N1389">
        <v>0.46</v>
      </c>
      <c r="O1389" s="589">
        <v>0.14305555555620231</v>
      </c>
    </row>
    <row r="1390" spans="1:15" x14ac:dyDescent="0.2">
      <c r="A1390" s="588">
        <v>1389</v>
      </c>
      <c r="B1390" s="588" t="s">
        <v>97</v>
      </c>
      <c r="C1390" s="588">
        <v>6</v>
      </c>
      <c r="D1390">
        <v>0.02</v>
      </c>
      <c r="E1390">
        <v>0.08</v>
      </c>
      <c r="F1390" s="403">
        <v>42247.060416666667</v>
      </c>
      <c r="G1390">
        <v>1.56582</v>
      </c>
      <c r="H1390" s="403">
        <v>42247.219444444447</v>
      </c>
      <c r="I1390">
        <v>1.5776300000000001</v>
      </c>
      <c r="J1390" s="403">
        <v>42247.381944444445</v>
      </c>
      <c r="K1390">
        <v>1.57104</v>
      </c>
      <c r="L1390">
        <v>118.10000000000036</v>
      </c>
      <c r="M1390">
        <v>65.900000000001455</v>
      </c>
      <c r="N1390">
        <v>6.0600000000000005</v>
      </c>
      <c r="O1390" s="589">
        <v>0.32152777777810115</v>
      </c>
    </row>
    <row r="1391" spans="1:15" x14ac:dyDescent="0.2">
      <c r="A1391" s="588">
        <v>1390</v>
      </c>
      <c r="B1391" s="588" t="s">
        <v>97</v>
      </c>
      <c r="C1391" s="588">
        <v>1</v>
      </c>
      <c r="D1391">
        <v>0.01</v>
      </c>
      <c r="E1391">
        <v>0.01</v>
      </c>
      <c r="F1391" s="403">
        <v>42247.881249999999</v>
      </c>
      <c r="G1391">
        <v>1.5773900000000001</v>
      </c>
      <c r="H1391" s="403">
        <v>42247.881249999999</v>
      </c>
      <c r="I1391">
        <v>1.5773900000000001</v>
      </c>
      <c r="J1391" s="403">
        <v>42247.893750000003</v>
      </c>
      <c r="K1391">
        <v>1.5765899999999999</v>
      </c>
      <c r="L1391">
        <v>0</v>
      </c>
      <c r="M1391">
        <v>8.000000000001819</v>
      </c>
      <c r="N1391">
        <v>0.55000000000000004</v>
      </c>
      <c r="O1391" s="589">
        <v>1.2500000004365575E-2</v>
      </c>
    </row>
    <row r="1392" spans="1:15" x14ac:dyDescent="0.2">
      <c r="A1392" s="588">
        <v>1391</v>
      </c>
      <c r="B1392" s="588" t="s">
        <v>97</v>
      </c>
      <c r="C1392" s="588">
        <v>1</v>
      </c>
      <c r="D1392">
        <v>0.01</v>
      </c>
      <c r="E1392">
        <v>0.01</v>
      </c>
      <c r="F1392" s="403">
        <v>42248.065972222219</v>
      </c>
      <c r="G1392">
        <v>1.5769200000000001</v>
      </c>
      <c r="H1392" s="403">
        <v>42248.065972222219</v>
      </c>
      <c r="I1392">
        <v>1.5769200000000001</v>
      </c>
      <c r="J1392" s="403">
        <v>42248.070833333331</v>
      </c>
      <c r="K1392">
        <v>1.57612</v>
      </c>
      <c r="L1392">
        <v>0</v>
      </c>
      <c r="M1392">
        <v>8.000000000001819</v>
      </c>
      <c r="N1392">
        <v>0.55000000000000004</v>
      </c>
      <c r="O1392" s="589">
        <v>4.8611111124046147E-3</v>
      </c>
    </row>
    <row r="1393" spans="1:15" x14ac:dyDescent="0.2">
      <c r="A1393" s="588">
        <v>1392</v>
      </c>
      <c r="B1393" s="588" t="s">
        <v>97</v>
      </c>
      <c r="C1393" s="588">
        <v>4</v>
      </c>
      <c r="D1393">
        <v>0.01</v>
      </c>
      <c r="E1393">
        <v>0.04</v>
      </c>
      <c r="F1393" s="403">
        <v>42248.075694444444</v>
      </c>
      <c r="G1393">
        <v>1.5767599999999999</v>
      </c>
      <c r="H1393" s="403">
        <v>42248.145138888889</v>
      </c>
      <c r="I1393">
        <v>1.5821400000000001</v>
      </c>
      <c r="J1393" s="403">
        <v>42248.177083333336</v>
      </c>
      <c r="K1393">
        <v>1.5783400000000001</v>
      </c>
      <c r="L1393">
        <v>53.80000000000291</v>
      </c>
      <c r="M1393">
        <v>38</v>
      </c>
      <c r="N1393">
        <v>2.48</v>
      </c>
      <c r="O1393" s="589">
        <v>0.10138888889196096</v>
      </c>
    </row>
    <row r="1394" spans="1:15" x14ac:dyDescent="0.2">
      <c r="A1394" s="588">
        <v>1393</v>
      </c>
      <c r="B1394" s="588" t="s">
        <v>97</v>
      </c>
      <c r="C1394" s="588">
        <v>2</v>
      </c>
      <c r="D1394">
        <v>0.01</v>
      </c>
      <c r="E1394">
        <v>0.02</v>
      </c>
      <c r="F1394" s="403">
        <v>42248.882638888892</v>
      </c>
      <c r="G1394">
        <v>1.60527</v>
      </c>
      <c r="H1394" s="403">
        <v>42248.888888888891</v>
      </c>
      <c r="I1394">
        <v>1.6068100000000001</v>
      </c>
      <c r="J1394" s="403">
        <v>42248.897222222222</v>
      </c>
      <c r="K1394">
        <v>1.60524</v>
      </c>
      <c r="L1394">
        <v>15.400000000001455</v>
      </c>
      <c r="M1394">
        <v>15.700000000000728</v>
      </c>
      <c r="N1394">
        <v>1.1000000000000001</v>
      </c>
      <c r="O1394" s="589">
        <v>1.4583333329937886E-2</v>
      </c>
    </row>
    <row r="1395" spans="1:15" x14ac:dyDescent="0.2">
      <c r="A1395" s="588">
        <v>1394</v>
      </c>
      <c r="B1395" s="588" t="s">
        <v>97</v>
      </c>
      <c r="C1395" s="588">
        <v>2</v>
      </c>
      <c r="D1395">
        <v>0.01</v>
      </c>
      <c r="E1395">
        <v>0.02</v>
      </c>
      <c r="F1395" s="403">
        <v>42248.905555555553</v>
      </c>
      <c r="G1395">
        <v>1.6057900000000001</v>
      </c>
      <c r="H1395" s="403">
        <v>42248.920138888891</v>
      </c>
      <c r="I1395">
        <v>1.6073299999999999</v>
      </c>
      <c r="J1395" s="403">
        <v>42248.926388888889</v>
      </c>
      <c r="K1395">
        <v>1.6057600000000001</v>
      </c>
      <c r="L1395">
        <v>15.399999999999636</v>
      </c>
      <c r="M1395">
        <v>15.699999999998909</v>
      </c>
      <c r="N1395">
        <v>1.1000000000000001</v>
      </c>
      <c r="O1395" s="589">
        <v>2.0833333335758653E-2</v>
      </c>
    </row>
    <row r="1396" spans="1:15" x14ac:dyDescent="0.2">
      <c r="A1396" s="588">
        <v>1395</v>
      </c>
      <c r="B1396" s="588" t="s">
        <v>97</v>
      </c>
      <c r="C1396" s="588">
        <v>1</v>
      </c>
      <c r="D1396">
        <v>0.01</v>
      </c>
      <c r="E1396">
        <v>0.01</v>
      </c>
      <c r="F1396" s="403">
        <v>42248.95416666667</v>
      </c>
      <c r="G1396">
        <v>1.60893</v>
      </c>
      <c r="H1396" s="403">
        <v>42248.95416666667</v>
      </c>
      <c r="I1396">
        <v>1.60893</v>
      </c>
      <c r="J1396" s="403">
        <v>42248.963888888888</v>
      </c>
      <c r="K1396">
        <v>1.6081300000000001</v>
      </c>
      <c r="L1396">
        <v>0</v>
      </c>
      <c r="M1396">
        <v>7.999999999998181</v>
      </c>
      <c r="N1396">
        <v>0.55000000000000004</v>
      </c>
      <c r="O1396" s="589">
        <v>9.7222222175332718E-3</v>
      </c>
    </row>
    <row r="1397" spans="1:15" x14ac:dyDescent="0.2">
      <c r="A1397" s="588">
        <v>1396</v>
      </c>
      <c r="B1397" s="588" t="s">
        <v>97</v>
      </c>
      <c r="C1397" s="588">
        <v>2</v>
      </c>
      <c r="D1397">
        <v>0.01</v>
      </c>
      <c r="E1397">
        <v>0.02</v>
      </c>
      <c r="F1397" s="403">
        <v>42248.966666666667</v>
      </c>
      <c r="G1397">
        <v>1.60887</v>
      </c>
      <c r="H1397" s="403">
        <v>42248.970833333333</v>
      </c>
      <c r="I1397">
        <v>1.6104099999999999</v>
      </c>
      <c r="J1397" s="403">
        <v>42248.979166666664</v>
      </c>
      <c r="K1397">
        <v>1.60884</v>
      </c>
      <c r="L1397">
        <v>15.399999999997817</v>
      </c>
      <c r="M1397">
        <v>15.699999999998909</v>
      </c>
      <c r="N1397">
        <v>1.1000000000000001</v>
      </c>
      <c r="O1397" s="589">
        <v>1.2499999997089617E-2</v>
      </c>
    </row>
    <row r="1398" spans="1:15" x14ac:dyDescent="0.2">
      <c r="A1398" s="588">
        <v>1397</v>
      </c>
      <c r="B1398" s="588" t="s">
        <v>97</v>
      </c>
      <c r="C1398" s="588">
        <v>1</v>
      </c>
      <c r="D1398">
        <v>0.01</v>
      </c>
      <c r="E1398">
        <v>0.01</v>
      </c>
      <c r="F1398" s="403">
        <v>42249.049305555556</v>
      </c>
      <c r="G1398">
        <v>1.60992</v>
      </c>
      <c r="H1398" s="403">
        <v>42249.049305555556</v>
      </c>
      <c r="I1398">
        <v>1.60992</v>
      </c>
      <c r="J1398" s="403">
        <v>42249.061805555553</v>
      </c>
      <c r="K1398">
        <v>1.6091200000000001</v>
      </c>
      <c r="L1398">
        <v>0</v>
      </c>
      <c r="M1398">
        <v>8</v>
      </c>
      <c r="N1398">
        <v>0.55000000000000004</v>
      </c>
      <c r="O1398" s="589">
        <v>1.2499999997089617E-2</v>
      </c>
    </row>
    <row r="1399" spans="1:15" x14ac:dyDescent="0.2">
      <c r="A1399" s="588">
        <v>1398</v>
      </c>
      <c r="B1399" s="588" t="s">
        <v>96</v>
      </c>
      <c r="C1399" s="588">
        <v>1</v>
      </c>
      <c r="D1399">
        <v>0.01</v>
      </c>
      <c r="E1399">
        <v>0.01</v>
      </c>
      <c r="F1399" s="403">
        <v>42249.0625</v>
      </c>
      <c r="G1399">
        <v>1.60928</v>
      </c>
      <c r="H1399" s="403">
        <v>42249.0625</v>
      </c>
      <c r="I1399">
        <v>1.60928</v>
      </c>
      <c r="J1399" s="403">
        <v>42249.064583333333</v>
      </c>
      <c r="K1399">
        <v>1.61008</v>
      </c>
      <c r="L1399">
        <v>0</v>
      </c>
      <c r="M1399">
        <v>7.999999999998181</v>
      </c>
      <c r="N1399">
        <v>0.55000000000000004</v>
      </c>
      <c r="O1399" s="589">
        <v>2.0833333328482695E-3</v>
      </c>
    </row>
    <row r="1400" spans="1:15" x14ac:dyDescent="0.2">
      <c r="A1400" s="588">
        <v>1399</v>
      </c>
      <c r="B1400" s="588" t="s">
        <v>96</v>
      </c>
      <c r="C1400" s="588">
        <v>1</v>
      </c>
      <c r="D1400">
        <v>0.01</v>
      </c>
      <c r="E1400">
        <v>0.01</v>
      </c>
      <c r="F1400" s="403">
        <v>42249.067361111112</v>
      </c>
      <c r="G1400">
        <v>1.6095600000000001</v>
      </c>
      <c r="H1400" s="403">
        <v>42249.067361111112</v>
      </c>
      <c r="I1400">
        <v>1.6095600000000001</v>
      </c>
      <c r="J1400" s="403">
        <v>42249.080555555556</v>
      </c>
      <c r="K1400">
        <v>1.61036</v>
      </c>
      <c r="L1400">
        <v>0</v>
      </c>
      <c r="M1400">
        <v>8</v>
      </c>
      <c r="N1400">
        <v>0.55000000000000004</v>
      </c>
      <c r="O1400" s="589">
        <v>1.3194444443797693E-2</v>
      </c>
    </row>
    <row r="1401" spans="1:15" x14ac:dyDescent="0.2">
      <c r="A1401" s="588">
        <v>1400</v>
      </c>
      <c r="B1401" s="588" t="s">
        <v>96</v>
      </c>
      <c r="C1401" s="588">
        <v>2</v>
      </c>
      <c r="D1401">
        <v>0.01</v>
      </c>
      <c r="E1401">
        <v>0.02</v>
      </c>
      <c r="F1401" s="403">
        <v>42249.886805555558</v>
      </c>
      <c r="G1401">
        <v>1.5964400000000001</v>
      </c>
      <c r="H1401" s="403">
        <v>42249.893055555556</v>
      </c>
      <c r="I1401">
        <v>1.5949199999999999</v>
      </c>
      <c r="J1401" s="403">
        <v>42249.897222222222</v>
      </c>
      <c r="K1401">
        <v>1.5964799999999999</v>
      </c>
      <c r="L1401">
        <v>15.200000000002547</v>
      </c>
      <c r="M1401">
        <v>15.600000000000364</v>
      </c>
      <c r="N1401">
        <v>1.1100000000000001</v>
      </c>
      <c r="O1401" s="589">
        <v>1.0416666664241347E-2</v>
      </c>
    </row>
    <row r="1402" spans="1:15" x14ac:dyDescent="0.2">
      <c r="A1402" s="588">
        <v>1401</v>
      </c>
      <c r="B1402" s="588" t="s">
        <v>96</v>
      </c>
      <c r="C1402" s="588">
        <v>1</v>
      </c>
      <c r="D1402">
        <v>0.01</v>
      </c>
      <c r="E1402">
        <v>0.01</v>
      </c>
      <c r="F1402" s="403">
        <v>42249.899305555555</v>
      </c>
      <c r="G1402">
        <v>1.5961700000000001</v>
      </c>
      <c r="H1402" s="403">
        <v>42249.899305555555</v>
      </c>
      <c r="I1402">
        <v>1.5961700000000001</v>
      </c>
      <c r="J1402" s="403">
        <v>42249.902083333334</v>
      </c>
      <c r="K1402">
        <v>1.59697</v>
      </c>
      <c r="L1402">
        <v>0</v>
      </c>
      <c r="M1402">
        <v>8</v>
      </c>
      <c r="N1402">
        <v>0.56000000000000005</v>
      </c>
      <c r="O1402" s="589">
        <v>2.7777777795563452E-3</v>
      </c>
    </row>
    <row r="1403" spans="1:15" x14ac:dyDescent="0.2">
      <c r="A1403" s="588">
        <v>1402</v>
      </c>
      <c r="B1403" s="588" t="s">
        <v>96</v>
      </c>
      <c r="C1403" s="588">
        <v>1</v>
      </c>
      <c r="D1403">
        <v>0.01</v>
      </c>
      <c r="E1403">
        <v>0.01</v>
      </c>
      <c r="F1403" s="403">
        <v>42249.90902777778</v>
      </c>
      <c r="G1403">
        <v>1.5974299999999999</v>
      </c>
      <c r="H1403" s="403">
        <v>42249.90902777778</v>
      </c>
      <c r="I1403">
        <v>1.5974299999999999</v>
      </c>
      <c r="J1403" s="403">
        <v>42249.915277777778</v>
      </c>
      <c r="K1403">
        <v>1.59823</v>
      </c>
      <c r="L1403">
        <v>0</v>
      </c>
      <c r="M1403">
        <v>8.000000000001819</v>
      </c>
      <c r="N1403">
        <v>0.56000000000000005</v>
      </c>
      <c r="O1403" s="589">
        <v>6.2499999985448085E-3</v>
      </c>
    </row>
    <row r="1404" spans="1:15" x14ac:dyDescent="0.2">
      <c r="A1404" s="588">
        <v>1403</v>
      </c>
      <c r="B1404" s="588" t="s">
        <v>96</v>
      </c>
      <c r="C1404" s="588">
        <v>2</v>
      </c>
      <c r="D1404">
        <v>0.01</v>
      </c>
      <c r="E1404">
        <v>0.02</v>
      </c>
      <c r="F1404" s="403">
        <v>42249.9375</v>
      </c>
      <c r="G1404">
        <v>1.59609</v>
      </c>
      <c r="H1404" s="403">
        <v>42249.946527777778</v>
      </c>
      <c r="I1404">
        <v>1.5945400000000001</v>
      </c>
      <c r="J1404" s="403">
        <v>42249.96875</v>
      </c>
      <c r="K1404">
        <v>1.59612</v>
      </c>
      <c r="L1404">
        <v>15.499999999998181</v>
      </c>
      <c r="M1404">
        <v>15.799999999999272</v>
      </c>
      <c r="N1404">
        <v>1.1100000000000001</v>
      </c>
      <c r="O1404" s="589">
        <v>3.125E-2</v>
      </c>
    </row>
    <row r="1405" spans="1:15" x14ac:dyDescent="0.2">
      <c r="A1405" s="588">
        <v>1404</v>
      </c>
      <c r="B1405" s="588" t="s">
        <v>96</v>
      </c>
      <c r="C1405" s="588">
        <v>4</v>
      </c>
      <c r="D1405">
        <v>0.01</v>
      </c>
      <c r="E1405">
        <v>0.04</v>
      </c>
      <c r="F1405" s="403">
        <v>42249.977777777778</v>
      </c>
      <c r="G1405">
        <v>1.5972900000000001</v>
      </c>
      <c r="H1405" s="403">
        <v>42250.058333333334</v>
      </c>
      <c r="I1405">
        <v>1.5917600000000001</v>
      </c>
      <c r="J1405" s="403">
        <v>42250.1875</v>
      </c>
      <c r="K1405">
        <v>1.5956300000000001</v>
      </c>
      <c r="L1405">
        <v>55.300000000001091</v>
      </c>
      <c r="M1405">
        <v>38.700000000000728</v>
      </c>
      <c r="N1405">
        <v>1.9200000000000002</v>
      </c>
      <c r="O1405" s="589">
        <v>0.20972222222189885</v>
      </c>
    </row>
    <row r="1406" spans="1:15" x14ac:dyDescent="0.2">
      <c r="A1406" s="588">
        <v>1405</v>
      </c>
      <c r="B1406" s="588" t="s">
        <v>97</v>
      </c>
      <c r="C1406" s="588">
        <v>1</v>
      </c>
      <c r="D1406">
        <v>0.01</v>
      </c>
      <c r="E1406">
        <v>0.01</v>
      </c>
      <c r="F1406" s="403">
        <v>42250.876388888886</v>
      </c>
      <c r="G1406">
        <v>1.5887899999999999</v>
      </c>
      <c r="H1406" s="403">
        <v>42250.876388888886</v>
      </c>
      <c r="I1406">
        <v>1.5887899999999999</v>
      </c>
      <c r="J1406" s="403">
        <v>42250.87777777778</v>
      </c>
      <c r="K1406">
        <v>1.58799</v>
      </c>
      <c r="L1406">
        <v>0</v>
      </c>
      <c r="M1406">
        <v>8</v>
      </c>
      <c r="N1406">
        <v>0.56000000000000005</v>
      </c>
      <c r="O1406" s="589">
        <v>1.3888888934161514E-3</v>
      </c>
    </row>
    <row r="1407" spans="1:15" x14ac:dyDescent="0.2">
      <c r="A1407" s="588">
        <v>1406</v>
      </c>
      <c r="B1407" s="588" t="s">
        <v>97</v>
      </c>
      <c r="C1407" s="588">
        <v>1</v>
      </c>
      <c r="D1407">
        <v>0.01</v>
      </c>
      <c r="E1407">
        <v>0.01</v>
      </c>
      <c r="F1407" s="403">
        <v>42250.881249999999</v>
      </c>
      <c r="G1407">
        <v>1.58778</v>
      </c>
      <c r="H1407" s="403">
        <v>42250.881249999999</v>
      </c>
      <c r="I1407">
        <v>1.58778</v>
      </c>
      <c r="J1407" s="403">
        <v>42250.886111111111</v>
      </c>
      <c r="K1407">
        <v>1.5869800000000001</v>
      </c>
      <c r="L1407">
        <v>0</v>
      </c>
      <c r="M1407">
        <v>7.999999999998181</v>
      </c>
      <c r="N1407">
        <v>0.55000000000000004</v>
      </c>
      <c r="O1407" s="589">
        <v>4.8611111124046147E-3</v>
      </c>
    </row>
    <row r="1408" spans="1:15" x14ac:dyDescent="0.2">
      <c r="A1408" s="588">
        <v>1407</v>
      </c>
      <c r="B1408" s="588" t="s">
        <v>96</v>
      </c>
      <c r="C1408" s="588">
        <v>1</v>
      </c>
      <c r="D1408">
        <v>0.01</v>
      </c>
      <c r="E1408">
        <v>0.01</v>
      </c>
      <c r="F1408" s="403">
        <v>42250.90625</v>
      </c>
      <c r="G1408">
        <v>1.5841000000000001</v>
      </c>
      <c r="H1408" s="403">
        <v>42250.90625</v>
      </c>
      <c r="I1408">
        <v>1.5841000000000001</v>
      </c>
      <c r="J1408" s="403">
        <v>42250.913888888892</v>
      </c>
      <c r="K1408">
        <v>1.5849</v>
      </c>
      <c r="L1408">
        <v>0</v>
      </c>
      <c r="M1408">
        <v>8</v>
      </c>
      <c r="N1408">
        <v>0.56000000000000005</v>
      </c>
      <c r="O1408" s="589">
        <v>7.6388888919609599E-3</v>
      </c>
    </row>
    <row r="1409" spans="1:15" x14ac:dyDescent="0.2">
      <c r="A1409" s="588">
        <v>1408</v>
      </c>
      <c r="B1409" s="588" t="s">
        <v>97</v>
      </c>
      <c r="C1409" s="588">
        <v>1</v>
      </c>
      <c r="D1409">
        <v>0.01</v>
      </c>
      <c r="E1409">
        <v>0.01</v>
      </c>
      <c r="F1409" s="403">
        <v>42250.978472222225</v>
      </c>
      <c r="G1409">
        <v>1.5881799999999999</v>
      </c>
      <c r="H1409" s="403">
        <v>42250.978472222225</v>
      </c>
      <c r="I1409">
        <v>1.5881799999999999</v>
      </c>
      <c r="J1409" s="403">
        <v>42250.984027777777</v>
      </c>
      <c r="K1409">
        <v>1.58738</v>
      </c>
      <c r="L1409">
        <v>0</v>
      </c>
      <c r="M1409">
        <v>8</v>
      </c>
      <c r="N1409">
        <v>0.55000000000000004</v>
      </c>
      <c r="O1409" s="589">
        <v>5.5555555518367328E-3</v>
      </c>
    </row>
    <row r="1410" spans="1:15" x14ac:dyDescent="0.2">
      <c r="A1410" s="588">
        <v>1409</v>
      </c>
      <c r="B1410" s="588" t="s">
        <v>96</v>
      </c>
      <c r="C1410" s="588">
        <v>1</v>
      </c>
      <c r="D1410">
        <v>0.01</v>
      </c>
      <c r="E1410">
        <v>0.01</v>
      </c>
      <c r="F1410" s="403">
        <v>42251.06527777778</v>
      </c>
      <c r="G1410">
        <v>1.5848100000000001</v>
      </c>
      <c r="H1410" s="403">
        <v>42251.06527777778</v>
      </c>
      <c r="I1410">
        <v>1.5848100000000001</v>
      </c>
      <c r="J1410" s="403">
        <v>42251.112500000003</v>
      </c>
      <c r="K1410">
        <v>1.58561</v>
      </c>
      <c r="L1410">
        <v>0</v>
      </c>
      <c r="M1410">
        <v>8</v>
      </c>
      <c r="N1410">
        <v>0.56000000000000005</v>
      </c>
      <c r="O1410" s="589">
        <v>4.7222222223354038E-2</v>
      </c>
    </row>
    <row r="1411" spans="1:15" x14ac:dyDescent="0.2">
      <c r="A1411" s="588">
        <v>1410</v>
      </c>
      <c r="B1411" s="588" t="s">
        <v>96</v>
      </c>
      <c r="C1411" s="588">
        <v>2</v>
      </c>
      <c r="D1411">
        <v>0.01</v>
      </c>
      <c r="E1411">
        <v>0.02</v>
      </c>
      <c r="F1411" s="403">
        <v>42254.068055555559</v>
      </c>
      <c r="G1411">
        <v>1.61145</v>
      </c>
      <c r="H1411" s="403">
        <v>42254.073611111111</v>
      </c>
      <c r="I1411">
        <v>1.6099300000000001</v>
      </c>
      <c r="J1411" s="403">
        <v>42254.086111111108</v>
      </c>
      <c r="K1411">
        <v>1.6114900000000001</v>
      </c>
      <c r="L1411">
        <v>15.199999999998909</v>
      </c>
      <c r="M1411">
        <v>15.600000000000364</v>
      </c>
      <c r="N1411">
        <v>1.1100000000000001</v>
      </c>
      <c r="O1411" s="589">
        <v>1.805555554892635E-2</v>
      </c>
    </row>
    <row r="1412" spans="1:15" x14ac:dyDescent="0.2">
      <c r="A1412" s="588">
        <v>1411</v>
      </c>
      <c r="B1412" s="588" t="s">
        <v>97</v>
      </c>
      <c r="C1412" s="588">
        <v>1</v>
      </c>
      <c r="D1412">
        <v>0.01</v>
      </c>
      <c r="E1412">
        <v>0.01</v>
      </c>
      <c r="F1412" s="403">
        <v>42254.977777777778</v>
      </c>
      <c r="G1412">
        <v>1.61263</v>
      </c>
      <c r="H1412" s="403">
        <v>42254.977777777778</v>
      </c>
      <c r="I1412">
        <v>1.61263</v>
      </c>
      <c r="J1412" s="403">
        <v>42255.015972222223</v>
      </c>
      <c r="K1412">
        <v>1.6118300000000001</v>
      </c>
      <c r="L1412">
        <v>0</v>
      </c>
      <c r="M1412">
        <v>7.999999999998181</v>
      </c>
      <c r="N1412">
        <v>0.56999999999999995</v>
      </c>
      <c r="O1412" s="589">
        <v>3.8194444445252884E-2</v>
      </c>
    </row>
    <row r="1413" spans="1:15" x14ac:dyDescent="0.2">
      <c r="A1413" s="588">
        <v>1412</v>
      </c>
      <c r="B1413" s="588" t="s">
        <v>96</v>
      </c>
      <c r="C1413" s="588">
        <v>2</v>
      </c>
      <c r="D1413">
        <v>0.01</v>
      </c>
      <c r="E1413">
        <v>0.02</v>
      </c>
      <c r="F1413" s="403">
        <v>42255.887499999997</v>
      </c>
      <c r="G1413">
        <v>1.5902400000000001</v>
      </c>
      <c r="H1413" s="403">
        <v>42255.892361111109</v>
      </c>
      <c r="I1413">
        <v>1.5887199999999999</v>
      </c>
      <c r="J1413" s="403">
        <v>42255.90625</v>
      </c>
      <c r="K1413">
        <v>1.5902799999999999</v>
      </c>
      <c r="L1413">
        <v>15.200000000002547</v>
      </c>
      <c r="M1413">
        <v>15.600000000000364</v>
      </c>
      <c r="N1413">
        <v>1.1100000000000001</v>
      </c>
      <c r="O1413" s="589">
        <v>1.8750000002910383E-2</v>
      </c>
    </row>
    <row r="1414" spans="1:15" x14ac:dyDescent="0.2">
      <c r="A1414" s="588">
        <v>1413</v>
      </c>
      <c r="B1414" s="588" t="s">
        <v>97</v>
      </c>
      <c r="C1414" s="588">
        <v>2</v>
      </c>
      <c r="D1414">
        <v>0.01</v>
      </c>
      <c r="E1414">
        <v>0.02</v>
      </c>
      <c r="F1414" s="403">
        <v>42255.943749999999</v>
      </c>
      <c r="G1414">
        <v>1.59463</v>
      </c>
      <c r="H1414" s="403">
        <v>42255.968055555553</v>
      </c>
      <c r="I1414">
        <v>1.59616</v>
      </c>
      <c r="J1414" s="403">
        <v>42256.056944444441</v>
      </c>
      <c r="K1414">
        <v>1.5946</v>
      </c>
      <c r="L1414">
        <v>15.300000000001091</v>
      </c>
      <c r="M1414">
        <v>15.600000000000364</v>
      </c>
      <c r="N1414">
        <v>1.1200000000000001</v>
      </c>
      <c r="O1414" s="589">
        <v>0.1131944444423425</v>
      </c>
    </row>
    <row r="1415" spans="1:15" x14ac:dyDescent="0.2">
      <c r="A1415" s="588">
        <v>1414</v>
      </c>
      <c r="B1415" s="588" t="s">
        <v>96</v>
      </c>
      <c r="C1415" s="588">
        <v>1</v>
      </c>
      <c r="D1415">
        <v>0.01</v>
      </c>
      <c r="E1415">
        <v>0.01</v>
      </c>
      <c r="F1415" s="403">
        <v>42256.056944444441</v>
      </c>
      <c r="G1415">
        <v>1.5947</v>
      </c>
      <c r="H1415" s="403">
        <v>42256.056944444441</v>
      </c>
      <c r="I1415">
        <v>1.5947</v>
      </c>
      <c r="J1415" s="403">
        <v>42256.071527777778</v>
      </c>
      <c r="K1415">
        <v>1.5954999999999999</v>
      </c>
      <c r="L1415">
        <v>0</v>
      </c>
      <c r="M1415">
        <v>8</v>
      </c>
      <c r="N1415">
        <v>0.55000000000000004</v>
      </c>
      <c r="O1415" s="589">
        <v>1.4583333337213844E-2</v>
      </c>
    </row>
    <row r="1416" spans="1:15" x14ac:dyDescent="0.2">
      <c r="A1416" s="588">
        <v>1415</v>
      </c>
      <c r="B1416" s="588" t="s">
        <v>96</v>
      </c>
      <c r="C1416" s="588">
        <v>2</v>
      </c>
      <c r="D1416">
        <v>0.01</v>
      </c>
      <c r="E1416">
        <v>0.02</v>
      </c>
      <c r="F1416" s="403">
        <v>42256.07916666667</v>
      </c>
      <c r="G1416">
        <v>1.5942000000000001</v>
      </c>
      <c r="H1416" s="403">
        <v>42256.094444444447</v>
      </c>
      <c r="I1416">
        <v>1.5926800000000001</v>
      </c>
      <c r="J1416" s="403">
        <v>42256.101388888892</v>
      </c>
      <c r="K1416">
        <v>1.5942400000000001</v>
      </c>
      <c r="L1416">
        <v>15.199999999998909</v>
      </c>
      <c r="M1416">
        <v>15.600000000000364</v>
      </c>
      <c r="N1416">
        <v>1.1100000000000001</v>
      </c>
      <c r="O1416" s="589">
        <v>2.2222222221898846E-2</v>
      </c>
    </row>
    <row r="1417" spans="1:15" x14ac:dyDescent="0.2">
      <c r="A1417" s="588">
        <v>1416</v>
      </c>
      <c r="B1417" s="588" t="s">
        <v>97</v>
      </c>
      <c r="C1417" s="588">
        <v>9</v>
      </c>
      <c r="D1417">
        <v>0.08</v>
      </c>
      <c r="E1417">
        <v>0.24</v>
      </c>
      <c r="F1417" s="403">
        <v>42256.875694444447</v>
      </c>
      <c r="G1417">
        <v>1.5912500000000001</v>
      </c>
      <c r="H1417" s="403">
        <v>42257.128472222219</v>
      </c>
      <c r="I1417">
        <v>1.61459</v>
      </c>
      <c r="J1417" s="403">
        <v>42257.2</v>
      </c>
      <c r="K1417">
        <v>1.6061300000000001</v>
      </c>
      <c r="L1417">
        <v>233.39999999999964</v>
      </c>
      <c r="M1417">
        <v>84.599999999998545</v>
      </c>
      <c r="N1417">
        <v>23.259999999999991</v>
      </c>
      <c r="O1417" s="589">
        <v>0.32430555555038154</v>
      </c>
    </row>
    <row r="1418" spans="1:15" x14ac:dyDescent="0.2">
      <c r="A1418" s="588">
        <v>1417</v>
      </c>
      <c r="B1418" s="588" t="s">
        <v>97</v>
      </c>
      <c r="C1418" s="588">
        <v>2</v>
      </c>
      <c r="D1418">
        <v>0.01</v>
      </c>
      <c r="E1418">
        <v>0.02</v>
      </c>
      <c r="F1418" s="403">
        <v>42257.935416666667</v>
      </c>
      <c r="G1418">
        <v>1.5943799999999999</v>
      </c>
      <c r="H1418" s="403">
        <v>42257.942361111112</v>
      </c>
      <c r="I1418">
        <v>1.59588</v>
      </c>
      <c r="J1418" s="403">
        <v>42257.962500000001</v>
      </c>
      <c r="K1418">
        <v>1.59433</v>
      </c>
      <c r="L1418">
        <v>15</v>
      </c>
      <c r="M1418">
        <v>15.499999999998181</v>
      </c>
      <c r="N1418">
        <v>1.1000000000000001</v>
      </c>
      <c r="O1418" s="589">
        <v>2.7083333334303461E-2</v>
      </c>
    </row>
    <row r="1419" spans="1:15" x14ac:dyDescent="0.2">
      <c r="A1419" s="588">
        <v>1418</v>
      </c>
      <c r="B1419" s="588" t="s">
        <v>97</v>
      </c>
      <c r="C1419" s="588">
        <v>1</v>
      </c>
      <c r="D1419">
        <v>0.01</v>
      </c>
      <c r="E1419">
        <v>0.01</v>
      </c>
      <c r="F1419" s="403">
        <v>42258.078472222223</v>
      </c>
      <c r="G1419">
        <v>1.59572</v>
      </c>
      <c r="H1419" s="403">
        <v>42258.078472222223</v>
      </c>
      <c r="I1419">
        <v>1.59572</v>
      </c>
      <c r="J1419" s="403">
        <v>42258.081944444442</v>
      </c>
      <c r="K1419">
        <v>1.5949199999999999</v>
      </c>
      <c r="L1419">
        <v>0</v>
      </c>
      <c r="M1419">
        <v>8.000000000001819</v>
      </c>
      <c r="N1419">
        <v>0.56000000000000005</v>
      </c>
      <c r="O1419" s="589">
        <v>3.4722222189884633E-3</v>
      </c>
    </row>
    <row r="1420" spans="1:15" x14ac:dyDescent="0.2">
      <c r="A1420" s="588">
        <v>1419</v>
      </c>
      <c r="B1420" s="588" t="s">
        <v>96</v>
      </c>
      <c r="C1420" s="588">
        <v>2</v>
      </c>
      <c r="D1420">
        <v>0.01</v>
      </c>
      <c r="E1420">
        <v>0.02</v>
      </c>
      <c r="F1420" s="403">
        <v>42258.885416666664</v>
      </c>
      <c r="G1420">
        <v>1.6011599999999999</v>
      </c>
      <c r="H1420" s="403">
        <v>42258.918749999997</v>
      </c>
      <c r="I1420">
        <v>1.5996600000000001</v>
      </c>
      <c r="J1420" s="403">
        <v>42261.055555555555</v>
      </c>
      <c r="K1420">
        <v>1.60121</v>
      </c>
      <c r="L1420">
        <v>14.999999999998181</v>
      </c>
      <c r="M1420">
        <v>15.5</v>
      </c>
      <c r="N1420">
        <v>0.91999999999999993</v>
      </c>
      <c r="O1420" s="589">
        <v>0.17013888889050577</v>
      </c>
    </row>
    <row r="1421" spans="1:15" x14ac:dyDescent="0.2">
      <c r="A1421" s="588">
        <v>1420</v>
      </c>
      <c r="B1421" s="588" t="s">
        <v>97</v>
      </c>
      <c r="C1421" s="588">
        <v>1</v>
      </c>
      <c r="D1421">
        <v>0.01</v>
      </c>
      <c r="E1421">
        <v>0.01</v>
      </c>
      <c r="F1421" s="403">
        <v>42261.065972222219</v>
      </c>
      <c r="G1421">
        <v>1.6037999999999999</v>
      </c>
      <c r="H1421" s="403">
        <v>42261.065972222219</v>
      </c>
      <c r="I1421">
        <v>1.6037999999999999</v>
      </c>
      <c r="J1421" s="403">
        <v>42261.073611111111</v>
      </c>
      <c r="K1421">
        <v>1.603</v>
      </c>
      <c r="L1421">
        <v>0</v>
      </c>
      <c r="M1421">
        <v>7.999999999998181</v>
      </c>
      <c r="N1421">
        <v>0.55000000000000004</v>
      </c>
      <c r="O1421" s="589">
        <v>7.6388888919609599E-3</v>
      </c>
    </row>
    <row r="1422" spans="1:15" x14ac:dyDescent="0.2">
      <c r="A1422" s="588">
        <v>1421</v>
      </c>
      <c r="B1422" s="588" t="s">
        <v>97</v>
      </c>
      <c r="C1422" s="588">
        <v>2</v>
      </c>
      <c r="D1422">
        <v>0.01</v>
      </c>
      <c r="E1422">
        <v>0.02</v>
      </c>
      <c r="F1422" s="403">
        <v>42261.915277777778</v>
      </c>
      <c r="G1422">
        <v>1.58501</v>
      </c>
      <c r="H1422" s="403">
        <v>42261.956944444442</v>
      </c>
      <c r="I1422">
        <v>1.5865400000000001</v>
      </c>
      <c r="J1422" s="403">
        <v>42262.070138888892</v>
      </c>
      <c r="K1422">
        <v>1.5849800000000001</v>
      </c>
      <c r="L1422">
        <v>15.300000000001091</v>
      </c>
      <c r="M1422">
        <v>15.600000000000364</v>
      </c>
      <c r="N1422">
        <v>1.1100000000000001</v>
      </c>
      <c r="O1422" s="589">
        <v>0.15486111111385981</v>
      </c>
    </row>
    <row r="1423" spans="1:15" x14ac:dyDescent="0.2">
      <c r="A1423" s="588">
        <v>1422</v>
      </c>
      <c r="B1423" s="588" t="s">
        <v>97</v>
      </c>
      <c r="C1423" s="588">
        <v>1</v>
      </c>
      <c r="D1423">
        <v>0.01</v>
      </c>
      <c r="E1423">
        <v>0.01</v>
      </c>
      <c r="F1423" s="403">
        <v>42262.90625</v>
      </c>
      <c r="G1423">
        <v>1.5841400000000001</v>
      </c>
      <c r="H1423" s="403">
        <v>42262.90625</v>
      </c>
      <c r="I1423">
        <v>1.5841400000000001</v>
      </c>
      <c r="J1423" s="403">
        <v>42262.909722222219</v>
      </c>
      <c r="K1423">
        <v>1.58334</v>
      </c>
      <c r="L1423">
        <v>0</v>
      </c>
      <c r="M1423">
        <v>8.000000000001819</v>
      </c>
      <c r="N1423">
        <v>0.56000000000000005</v>
      </c>
      <c r="O1423" s="589">
        <v>3.4722222189884633E-3</v>
      </c>
    </row>
    <row r="1424" spans="1:15" x14ac:dyDescent="0.2">
      <c r="A1424" s="588">
        <v>1423</v>
      </c>
      <c r="B1424" s="588" t="s">
        <v>96</v>
      </c>
      <c r="C1424" s="588">
        <v>3</v>
      </c>
      <c r="D1424">
        <v>0.01</v>
      </c>
      <c r="E1424">
        <v>0.03</v>
      </c>
      <c r="F1424" s="403">
        <v>42262.928472222222</v>
      </c>
      <c r="G1424">
        <v>1.57944</v>
      </c>
      <c r="H1424" s="403">
        <v>42262.936111111114</v>
      </c>
      <c r="I1424">
        <v>1.5764100000000001</v>
      </c>
      <c r="J1424" s="403">
        <v>42263.012499999997</v>
      </c>
      <c r="K1424">
        <v>1.57873</v>
      </c>
      <c r="L1424">
        <v>30.299999999999272</v>
      </c>
      <c r="M1424">
        <v>23.199999999998909</v>
      </c>
      <c r="N1424">
        <v>1.3900000000000001</v>
      </c>
      <c r="O1424" s="589">
        <v>8.4027777775190771E-2</v>
      </c>
    </row>
    <row r="1425" spans="1:15" x14ac:dyDescent="0.2">
      <c r="A1425" s="588">
        <v>1424</v>
      </c>
      <c r="B1425" s="588" t="s">
        <v>97</v>
      </c>
      <c r="C1425" s="588">
        <v>3</v>
      </c>
      <c r="D1425">
        <v>0.01</v>
      </c>
      <c r="E1425">
        <v>0.03</v>
      </c>
      <c r="F1425" s="403">
        <v>42263.025694444441</v>
      </c>
      <c r="G1425">
        <v>1.5788599999999999</v>
      </c>
      <c r="H1425" s="403">
        <v>42263.125694444447</v>
      </c>
      <c r="I1425">
        <v>1.58199</v>
      </c>
      <c r="J1425" s="403">
        <v>42263.379861111112</v>
      </c>
      <c r="K1425">
        <v>1.5796300000000001</v>
      </c>
      <c r="L1425">
        <v>31.300000000001091</v>
      </c>
      <c r="M1425">
        <v>23.599999999998545</v>
      </c>
      <c r="N1425">
        <v>1.66</v>
      </c>
      <c r="O1425" s="589">
        <v>0.35416666667151731</v>
      </c>
    </row>
    <row r="1426" spans="1:15" x14ac:dyDescent="0.2">
      <c r="A1426" s="588">
        <v>1425</v>
      </c>
      <c r="B1426" s="588" t="s">
        <v>96</v>
      </c>
      <c r="C1426" s="588">
        <v>3</v>
      </c>
      <c r="D1426">
        <v>0.01</v>
      </c>
      <c r="E1426">
        <v>0.03</v>
      </c>
      <c r="F1426" s="403">
        <v>42263.875</v>
      </c>
      <c r="G1426">
        <v>1.57131</v>
      </c>
      <c r="H1426" s="403">
        <v>42263.915972222225</v>
      </c>
      <c r="I1426">
        <v>1.5682700000000001</v>
      </c>
      <c r="J1426" s="403">
        <v>42264.061805555553</v>
      </c>
      <c r="K1426">
        <v>1.5705800000000001</v>
      </c>
      <c r="L1426">
        <v>30.399999999999636</v>
      </c>
      <c r="M1426">
        <v>23.100000000000364</v>
      </c>
      <c r="N1426">
        <v>0.8</v>
      </c>
      <c r="O1426" s="589">
        <v>0.18680555555329192</v>
      </c>
    </row>
    <row r="1427" spans="1:15" x14ac:dyDescent="0.2">
      <c r="A1427" s="588">
        <v>1426</v>
      </c>
      <c r="B1427" s="588" t="s">
        <v>97</v>
      </c>
      <c r="C1427" s="588">
        <v>2</v>
      </c>
      <c r="D1427">
        <v>0.01</v>
      </c>
      <c r="E1427">
        <v>0.02</v>
      </c>
      <c r="F1427" s="403">
        <v>42264.038888888892</v>
      </c>
      <c r="G1427">
        <v>1.56986</v>
      </c>
      <c r="H1427" s="403">
        <v>42264.074305555558</v>
      </c>
      <c r="I1427">
        <v>1.5713699999999999</v>
      </c>
      <c r="J1427" s="403">
        <v>42264.07916666667</v>
      </c>
      <c r="K1427">
        <v>1.56982</v>
      </c>
      <c r="L1427">
        <v>15.099999999998545</v>
      </c>
      <c r="M1427">
        <v>15.499999999998181</v>
      </c>
      <c r="N1427">
        <v>1.1000000000000001</v>
      </c>
      <c r="O1427" s="589">
        <v>4.0277777778101154E-2</v>
      </c>
    </row>
    <row r="1428" spans="1:15" x14ac:dyDescent="0.2">
      <c r="A1428" s="588">
        <v>1427</v>
      </c>
      <c r="B1428" s="588" t="s">
        <v>96</v>
      </c>
      <c r="C1428" s="588">
        <v>2</v>
      </c>
      <c r="D1428">
        <v>0.01</v>
      </c>
      <c r="E1428">
        <v>0.02</v>
      </c>
      <c r="F1428" s="403">
        <v>42264.89166666667</v>
      </c>
      <c r="G1428">
        <v>1.5777000000000001</v>
      </c>
      <c r="H1428" s="403">
        <v>42264.896527777775</v>
      </c>
      <c r="I1428">
        <v>1.5761000000000001</v>
      </c>
      <c r="J1428" s="403">
        <v>42264.897916666669</v>
      </c>
      <c r="K1428">
        <v>1.5777000000000001</v>
      </c>
      <c r="L1428">
        <v>16.000000000001819</v>
      </c>
      <c r="M1428">
        <v>16.000000000001819</v>
      </c>
      <c r="N1428">
        <v>1.1100000000000001</v>
      </c>
      <c r="O1428" s="589">
        <v>6.2499999985448085E-3</v>
      </c>
    </row>
    <row r="1429" spans="1:15" x14ac:dyDescent="0.2">
      <c r="A1429" s="588">
        <v>1428</v>
      </c>
      <c r="B1429" s="588" t="s">
        <v>96</v>
      </c>
      <c r="C1429" s="588">
        <v>3</v>
      </c>
      <c r="D1429">
        <v>0.01</v>
      </c>
      <c r="E1429">
        <v>0.03</v>
      </c>
      <c r="F1429" s="403">
        <v>42264.90625</v>
      </c>
      <c r="G1429">
        <v>1.5720400000000001</v>
      </c>
      <c r="H1429" s="403">
        <v>42264.908333333333</v>
      </c>
      <c r="I1429">
        <v>1.5686</v>
      </c>
      <c r="J1429" s="403">
        <v>42264.920138888891</v>
      </c>
      <c r="K1429">
        <v>1.57107</v>
      </c>
      <c r="L1429">
        <v>34.400000000001455</v>
      </c>
      <c r="M1429">
        <v>24.699999999998909</v>
      </c>
      <c r="N1429">
        <v>1.66</v>
      </c>
      <c r="O1429" s="589">
        <v>1.3888888890505768E-2</v>
      </c>
    </row>
    <row r="1430" spans="1:15" x14ac:dyDescent="0.2">
      <c r="A1430" s="588">
        <v>1429</v>
      </c>
      <c r="B1430" s="588" t="s">
        <v>97</v>
      </c>
      <c r="C1430" s="588">
        <v>2</v>
      </c>
      <c r="D1430">
        <v>0.01</v>
      </c>
      <c r="E1430">
        <v>0.02</v>
      </c>
      <c r="F1430" s="403">
        <v>42264.9375</v>
      </c>
      <c r="G1430">
        <v>1.5862000000000001</v>
      </c>
      <c r="H1430" s="403">
        <v>42264.938194444447</v>
      </c>
      <c r="I1430">
        <v>1.58771</v>
      </c>
      <c r="J1430" s="403">
        <v>42264.94027777778</v>
      </c>
      <c r="K1430">
        <v>1.58616</v>
      </c>
      <c r="L1430">
        <v>15.100000000000364</v>
      </c>
      <c r="M1430">
        <v>15.5</v>
      </c>
      <c r="N1430">
        <v>1.1000000000000001</v>
      </c>
      <c r="O1430" s="589">
        <v>2.7777777795563452E-3</v>
      </c>
    </row>
    <row r="1431" spans="1:15" x14ac:dyDescent="0.2">
      <c r="A1431" s="588">
        <v>1430</v>
      </c>
      <c r="B1431" s="588" t="s">
        <v>97</v>
      </c>
      <c r="C1431" s="588">
        <v>1</v>
      </c>
      <c r="D1431">
        <v>0.01</v>
      </c>
      <c r="E1431">
        <v>0.01</v>
      </c>
      <c r="F1431" s="403">
        <v>42264.944444444445</v>
      </c>
      <c r="G1431">
        <v>1.58735</v>
      </c>
      <c r="H1431" s="403">
        <v>42264.944444444445</v>
      </c>
      <c r="I1431">
        <v>1.58735</v>
      </c>
      <c r="J1431" s="403">
        <v>42264.945138888892</v>
      </c>
      <c r="K1431">
        <v>1.5865499999999999</v>
      </c>
      <c r="L1431">
        <v>0</v>
      </c>
      <c r="M1431">
        <v>8.000000000001819</v>
      </c>
      <c r="N1431">
        <v>0.55000000000000004</v>
      </c>
      <c r="O1431" s="589">
        <v>6.944444467080757E-4</v>
      </c>
    </row>
    <row r="1432" spans="1:15" x14ac:dyDescent="0.2">
      <c r="A1432" s="588">
        <v>1431</v>
      </c>
      <c r="B1432" s="588" t="s">
        <v>97</v>
      </c>
      <c r="C1432" s="588">
        <v>3</v>
      </c>
      <c r="D1432">
        <v>0.01</v>
      </c>
      <c r="E1432">
        <v>0.03</v>
      </c>
      <c r="F1432" s="403">
        <v>42264.97152777778</v>
      </c>
      <c r="G1432">
        <v>1.5916300000000001</v>
      </c>
      <c r="H1432" s="403">
        <v>42264.993750000001</v>
      </c>
      <c r="I1432">
        <v>1.5946499999999999</v>
      </c>
      <c r="J1432" s="403">
        <v>42265.046527777777</v>
      </c>
      <c r="K1432">
        <v>1.5923400000000001</v>
      </c>
      <c r="L1432">
        <v>30.19999999999709</v>
      </c>
      <c r="M1432">
        <v>23.099999999996726</v>
      </c>
      <c r="N1432">
        <v>1.6900000000000002</v>
      </c>
      <c r="O1432" s="589">
        <v>7.4999999997089617E-2</v>
      </c>
    </row>
    <row r="1433" spans="1:15" x14ac:dyDescent="0.2">
      <c r="A1433" s="588">
        <v>1432</v>
      </c>
      <c r="B1433" s="588" t="s">
        <v>96</v>
      </c>
      <c r="C1433" s="588">
        <v>4</v>
      </c>
      <c r="D1433">
        <v>0.01</v>
      </c>
      <c r="E1433">
        <v>0.04</v>
      </c>
      <c r="F1433" s="403">
        <v>42265.074305555558</v>
      </c>
      <c r="G1433">
        <v>1.59108</v>
      </c>
      <c r="H1433" s="403">
        <v>42265.102777777778</v>
      </c>
      <c r="I1433">
        <v>1.58569</v>
      </c>
      <c r="J1433" s="403">
        <v>42265.135416666664</v>
      </c>
      <c r="K1433">
        <v>1.58948</v>
      </c>
      <c r="L1433">
        <v>53.900000000001455</v>
      </c>
      <c r="M1433">
        <v>37.899999999999636</v>
      </c>
      <c r="N1433">
        <v>2.4900000000000002</v>
      </c>
      <c r="O1433" s="589">
        <v>6.1111111106583849E-2</v>
      </c>
    </row>
    <row r="1434" spans="1:15" x14ac:dyDescent="0.2">
      <c r="A1434" s="588">
        <v>1433</v>
      </c>
      <c r="B1434" s="588" t="s">
        <v>97</v>
      </c>
      <c r="C1434" s="588">
        <v>1</v>
      </c>
      <c r="D1434">
        <v>0.01</v>
      </c>
      <c r="E1434">
        <v>0.01</v>
      </c>
      <c r="F1434" s="403">
        <v>42265.897916666669</v>
      </c>
      <c r="G1434">
        <v>1.5741000000000001</v>
      </c>
      <c r="H1434" s="403">
        <v>42265.897916666669</v>
      </c>
      <c r="I1434">
        <v>1.5741000000000001</v>
      </c>
      <c r="J1434" s="403">
        <v>42265.915277777778</v>
      </c>
      <c r="K1434">
        <v>1.5732999999999999</v>
      </c>
      <c r="L1434">
        <v>0</v>
      </c>
      <c r="M1434">
        <v>8</v>
      </c>
      <c r="N1434">
        <v>0.55000000000000004</v>
      </c>
      <c r="O1434" s="589">
        <v>1.7361111109494232E-2</v>
      </c>
    </row>
    <row r="1435" spans="1:15" x14ac:dyDescent="0.2">
      <c r="A1435" s="588">
        <v>1434</v>
      </c>
      <c r="B1435" s="588" t="s">
        <v>96</v>
      </c>
      <c r="C1435" s="588">
        <v>3</v>
      </c>
      <c r="D1435">
        <v>0.01</v>
      </c>
      <c r="E1435">
        <v>0.03</v>
      </c>
      <c r="F1435" s="403">
        <v>42265.947916666664</v>
      </c>
      <c r="G1435">
        <v>1.5717699999999999</v>
      </c>
      <c r="H1435" s="403">
        <v>42265.956250000003</v>
      </c>
      <c r="I1435">
        <v>1.56874</v>
      </c>
      <c r="J1435" s="403">
        <v>42265.961805555555</v>
      </c>
      <c r="K1435">
        <v>1.5710599999999999</v>
      </c>
      <c r="L1435">
        <v>30.299999999999272</v>
      </c>
      <c r="M1435">
        <v>23.199999999998909</v>
      </c>
      <c r="N1435">
        <v>1.6600000000000001</v>
      </c>
      <c r="O1435" s="589">
        <v>1.3888888890505768E-2</v>
      </c>
    </row>
    <row r="1436" spans="1:15" x14ac:dyDescent="0.2">
      <c r="A1436" s="588">
        <v>1435</v>
      </c>
      <c r="B1436" s="588" t="s">
        <v>96</v>
      </c>
      <c r="C1436" s="588">
        <v>2</v>
      </c>
      <c r="D1436">
        <v>0.01</v>
      </c>
      <c r="E1436">
        <v>0.02</v>
      </c>
      <c r="F1436" s="403">
        <v>42265.97152777778</v>
      </c>
      <c r="G1436">
        <v>1.57104</v>
      </c>
      <c r="H1436" s="403">
        <v>42265.984027777777</v>
      </c>
      <c r="I1436">
        <v>1.5693600000000001</v>
      </c>
      <c r="J1436" s="403">
        <v>42265.996527777781</v>
      </c>
      <c r="K1436">
        <v>1.571</v>
      </c>
      <c r="L1436">
        <v>16.799999999999272</v>
      </c>
      <c r="M1436">
        <v>16.399999999999636</v>
      </c>
      <c r="N1436">
        <v>1.0999999999999999</v>
      </c>
      <c r="O1436" s="589">
        <v>2.5000000001455192E-2</v>
      </c>
    </row>
    <row r="1437" spans="1:15" x14ac:dyDescent="0.2">
      <c r="A1437" s="588">
        <v>1436</v>
      </c>
      <c r="B1437" s="588" t="s">
        <v>96</v>
      </c>
      <c r="C1437" s="588">
        <v>1</v>
      </c>
      <c r="D1437">
        <v>0.01</v>
      </c>
      <c r="E1437">
        <v>0.01</v>
      </c>
      <c r="F1437" s="403">
        <v>42268.070138888892</v>
      </c>
      <c r="G1437">
        <v>1.56976</v>
      </c>
      <c r="H1437" s="403">
        <v>42268.070138888892</v>
      </c>
      <c r="I1437">
        <v>1.56976</v>
      </c>
      <c r="J1437" s="403">
        <v>42268.07708333333</v>
      </c>
      <c r="K1437">
        <v>1.57056</v>
      </c>
      <c r="L1437">
        <v>0</v>
      </c>
      <c r="M1437">
        <v>8</v>
      </c>
      <c r="N1437">
        <v>0.55000000000000004</v>
      </c>
      <c r="O1437" s="589">
        <v>6.9444444379769266E-3</v>
      </c>
    </row>
    <row r="1438" spans="1:15" x14ac:dyDescent="0.2">
      <c r="A1438" s="588">
        <v>1437</v>
      </c>
      <c r="B1438" s="588" t="s">
        <v>96</v>
      </c>
      <c r="C1438" s="588">
        <v>2</v>
      </c>
      <c r="D1438">
        <v>0.01</v>
      </c>
      <c r="E1438">
        <v>0.02</v>
      </c>
      <c r="F1438" s="403">
        <v>42268.877083333333</v>
      </c>
      <c r="G1438">
        <v>1.56969</v>
      </c>
      <c r="H1438" s="403">
        <v>42268.910416666666</v>
      </c>
      <c r="I1438">
        <v>1.56819</v>
      </c>
      <c r="J1438" s="403">
        <v>42268.938194444447</v>
      </c>
      <c r="K1438">
        <v>1.5697399999999999</v>
      </c>
      <c r="L1438">
        <v>15</v>
      </c>
      <c r="M1438">
        <v>15.5</v>
      </c>
      <c r="N1438">
        <v>1.1000000000000001</v>
      </c>
      <c r="O1438" s="589">
        <v>6.1111111113859806E-2</v>
      </c>
    </row>
    <row r="1439" spans="1:15" x14ac:dyDescent="0.2">
      <c r="A1439" s="588">
        <v>1438</v>
      </c>
      <c r="B1439" s="588" t="s">
        <v>97</v>
      </c>
      <c r="C1439" s="588">
        <v>1</v>
      </c>
      <c r="D1439">
        <v>0.01</v>
      </c>
      <c r="E1439">
        <v>0.01</v>
      </c>
      <c r="F1439" s="403">
        <v>42269.027777777781</v>
      </c>
      <c r="G1439">
        <v>1.56993</v>
      </c>
      <c r="H1439" s="403">
        <v>42269.027777777781</v>
      </c>
      <c r="I1439">
        <v>1.56993</v>
      </c>
      <c r="J1439" s="403">
        <v>42269.038194444445</v>
      </c>
      <c r="K1439">
        <v>1.5691299999999999</v>
      </c>
      <c r="L1439">
        <v>0</v>
      </c>
      <c r="M1439">
        <v>8.000000000001819</v>
      </c>
      <c r="N1439">
        <v>0.55000000000000004</v>
      </c>
      <c r="O1439" s="589">
        <v>1.0416666664241347E-2</v>
      </c>
    </row>
    <row r="1440" spans="1:15" x14ac:dyDescent="0.2">
      <c r="A1440" s="588">
        <v>1439</v>
      </c>
      <c r="B1440" s="588" t="s">
        <v>97</v>
      </c>
      <c r="C1440" s="588">
        <v>1</v>
      </c>
      <c r="D1440">
        <v>0.01</v>
      </c>
      <c r="E1440">
        <v>0.01</v>
      </c>
      <c r="F1440" s="403">
        <v>42269.074305555558</v>
      </c>
      <c r="G1440">
        <v>1.56932</v>
      </c>
      <c r="H1440" s="403">
        <v>42269.074305555558</v>
      </c>
      <c r="I1440">
        <v>1.56932</v>
      </c>
      <c r="J1440" s="403">
        <v>42269.078472222223</v>
      </c>
      <c r="K1440">
        <v>1.5685199999999999</v>
      </c>
      <c r="L1440">
        <v>0</v>
      </c>
      <c r="M1440">
        <v>8.000000000001819</v>
      </c>
      <c r="N1440">
        <v>0.55000000000000004</v>
      </c>
      <c r="O1440" s="589">
        <v>4.166666665696539E-3</v>
      </c>
    </row>
    <row r="1441" spans="1:15" x14ac:dyDescent="0.2">
      <c r="A1441" s="588">
        <v>1440</v>
      </c>
      <c r="B1441" s="588" t="s">
        <v>97</v>
      </c>
      <c r="C1441" s="588">
        <v>1</v>
      </c>
      <c r="D1441">
        <v>0.01</v>
      </c>
      <c r="E1441">
        <v>0.01</v>
      </c>
      <c r="F1441" s="403">
        <v>42269.081250000003</v>
      </c>
      <c r="G1441">
        <v>1.56881</v>
      </c>
      <c r="H1441" s="403">
        <v>42269.081250000003</v>
      </c>
      <c r="I1441">
        <v>1.56881</v>
      </c>
      <c r="J1441" s="403">
        <v>42269.145833333336</v>
      </c>
      <c r="K1441">
        <v>1.5680099999999999</v>
      </c>
      <c r="L1441">
        <v>0</v>
      </c>
      <c r="M1441">
        <v>8.000000000001819</v>
      </c>
      <c r="N1441">
        <v>0.55000000000000004</v>
      </c>
      <c r="O1441" s="589">
        <v>6.4583333332848269E-2</v>
      </c>
    </row>
    <row r="1442" spans="1:15" x14ac:dyDescent="0.2">
      <c r="A1442" s="588">
        <v>1441</v>
      </c>
      <c r="B1442" s="588" t="s">
        <v>96</v>
      </c>
      <c r="C1442" s="588">
        <v>1</v>
      </c>
      <c r="D1442">
        <v>0.01</v>
      </c>
      <c r="E1442">
        <v>0.01</v>
      </c>
      <c r="F1442" s="403">
        <v>42269.886111111111</v>
      </c>
      <c r="G1442">
        <v>1.57046</v>
      </c>
      <c r="H1442" s="403">
        <v>42269.886111111111</v>
      </c>
      <c r="I1442">
        <v>1.57046</v>
      </c>
      <c r="J1442" s="403">
        <v>42269.9</v>
      </c>
      <c r="K1442">
        <v>1.5712600000000001</v>
      </c>
      <c r="L1442">
        <v>0</v>
      </c>
      <c r="M1442">
        <v>8</v>
      </c>
      <c r="N1442">
        <v>0.55000000000000004</v>
      </c>
      <c r="O1442" s="589">
        <v>1.3888888890505768E-2</v>
      </c>
    </row>
    <row r="1443" spans="1:15" x14ac:dyDescent="0.2">
      <c r="A1443" s="588">
        <v>1442</v>
      </c>
      <c r="B1443" s="588" t="s">
        <v>96</v>
      </c>
      <c r="C1443" s="588">
        <v>1</v>
      </c>
      <c r="D1443">
        <v>0.01</v>
      </c>
      <c r="E1443">
        <v>0.01</v>
      </c>
      <c r="F1443" s="403">
        <v>42269.927777777775</v>
      </c>
      <c r="G1443">
        <v>1.5703400000000001</v>
      </c>
      <c r="H1443" s="403">
        <v>42269.927777777775</v>
      </c>
      <c r="I1443">
        <v>1.5703400000000001</v>
      </c>
      <c r="J1443" s="403">
        <v>42270.031944444447</v>
      </c>
      <c r="K1443">
        <v>1.57114</v>
      </c>
      <c r="L1443">
        <v>0</v>
      </c>
      <c r="M1443">
        <v>7.999999999998181</v>
      </c>
      <c r="N1443">
        <v>0.47</v>
      </c>
      <c r="O1443" s="589">
        <v>0.10416666667151731</v>
      </c>
    </row>
    <row r="1444" spans="1:15" x14ac:dyDescent="0.2">
      <c r="A1444" s="588">
        <v>1443</v>
      </c>
      <c r="B1444" s="588" t="s">
        <v>97</v>
      </c>
      <c r="C1444" s="588">
        <v>2</v>
      </c>
      <c r="D1444">
        <v>0.01</v>
      </c>
      <c r="E1444">
        <v>0.02</v>
      </c>
      <c r="F1444" s="403">
        <v>42270.055555555555</v>
      </c>
      <c r="G1444">
        <v>1.57124</v>
      </c>
      <c r="H1444" s="403">
        <v>42270.061805555553</v>
      </c>
      <c r="I1444">
        <v>1.57274</v>
      </c>
      <c r="J1444" s="403">
        <v>42270.123611111114</v>
      </c>
      <c r="K1444">
        <v>1.5711900000000001</v>
      </c>
      <c r="L1444">
        <v>15</v>
      </c>
      <c r="M1444">
        <v>15.499999999998181</v>
      </c>
      <c r="N1444">
        <v>1.1100000000000001</v>
      </c>
      <c r="O1444" s="589">
        <v>6.805555555911269E-2</v>
      </c>
    </row>
    <row r="1445" spans="1:15" x14ac:dyDescent="0.2">
      <c r="A1445" s="588">
        <v>1444</v>
      </c>
      <c r="B1445" s="588" t="s">
        <v>97</v>
      </c>
      <c r="C1445" s="588">
        <v>1</v>
      </c>
      <c r="D1445">
        <v>0.01</v>
      </c>
      <c r="E1445">
        <v>0.01</v>
      </c>
      <c r="F1445" s="403">
        <v>42270.87777777778</v>
      </c>
      <c r="G1445">
        <v>1.5976600000000001</v>
      </c>
      <c r="H1445" s="403">
        <v>42270.87777777778</v>
      </c>
      <c r="I1445">
        <v>1.5976600000000001</v>
      </c>
      <c r="J1445" s="403">
        <v>42270.879166666666</v>
      </c>
      <c r="K1445">
        <v>1.5968599999999999</v>
      </c>
      <c r="L1445">
        <v>0</v>
      </c>
      <c r="M1445">
        <v>8</v>
      </c>
      <c r="N1445">
        <v>0.55000000000000004</v>
      </c>
      <c r="O1445" s="589">
        <v>1.3888888861401938E-3</v>
      </c>
    </row>
    <row r="1446" spans="1:15" x14ac:dyDescent="0.2">
      <c r="A1446" s="588">
        <v>1445</v>
      </c>
      <c r="B1446" s="588" t="s">
        <v>97</v>
      </c>
      <c r="C1446" s="588">
        <v>3</v>
      </c>
      <c r="D1446">
        <v>0.01</v>
      </c>
      <c r="E1446">
        <v>0.03</v>
      </c>
      <c r="F1446" s="403">
        <v>42270.884722222225</v>
      </c>
      <c r="G1446">
        <v>1.59734</v>
      </c>
      <c r="H1446" s="403">
        <v>42270.900694444441</v>
      </c>
      <c r="I1446">
        <v>1.6004100000000001</v>
      </c>
      <c r="J1446" s="403">
        <v>42270.970138888886</v>
      </c>
      <c r="K1446">
        <v>1.59809</v>
      </c>
      <c r="L1446">
        <v>30.700000000000728</v>
      </c>
      <c r="M1446">
        <v>23.200000000000728</v>
      </c>
      <c r="N1446">
        <v>1.65</v>
      </c>
      <c r="O1446" s="589">
        <v>8.5416666661330964E-2</v>
      </c>
    </row>
    <row r="1447" spans="1:15" x14ac:dyDescent="0.2">
      <c r="A1447" s="588">
        <v>1446</v>
      </c>
      <c r="B1447" s="588" t="s">
        <v>96</v>
      </c>
      <c r="C1447" s="588">
        <v>2</v>
      </c>
      <c r="D1447">
        <v>0.01</v>
      </c>
      <c r="E1447">
        <v>0.02</v>
      </c>
      <c r="F1447" s="403">
        <v>42271.033333333333</v>
      </c>
      <c r="G1447">
        <v>1.5980700000000001</v>
      </c>
      <c r="H1447" s="403">
        <v>42271.054166666669</v>
      </c>
      <c r="I1447">
        <v>1.59657</v>
      </c>
      <c r="J1447" s="403">
        <v>42271.066666666666</v>
      </c>
      <c r="K1447">
        <v>1.59812</v>
      </c>
      <c r="L1447">
        <v>15</v>
      </c>
      <c r="M1447">
        <v>15.5</v>
      </c>
      <c r="N1447">
        <v>1.1000000000000001</v>
      </c>
      <c r="O1447" s="589">
        <v>3.3333333332848269E-2</v>
      </c>
    </row>
    <row r="1448" spans="1:15" x14ac:dyDescent="0.2">
      <c r="A1448" s="588">
        <v>1447</v>
      </c>
      <c r="B1448" s="588" t="s">
        <v>97</v>
      </c>
      <c r="C1448" s="588">
        <v>1</v>
      </c>
      <c r="D1448">
        <v>0.01</v>
      </c>
      <c r="E1448">
        <v>0.01</v>
      </c>
      <c r="F1448" s="403">
        <v>42271.076388888891</v>
      </c>
      <c r="G1448">
        <v>1.59934</v>
      </c>
      <c r="H1448" s="403">
        <v>42271.076388888891</v>
      </c>
      <c r="I1448">
        <v>1.59934</v>
      </c>
      <c r="J1448" s="403">
        <v>42271.083333333336</v>
      </c>
      <c r="K1448">
        <v>1.5985400000000001</v>
      </c>
      <c r="L1448">
        <v>0</v>
      </c>
      <c r="M1448">
        <v>7.999999999998181</v>
      </c>
      <c r="N1448">
        <v>0.55000000000000004</v>
      </c>
      <c r="O1448" s="589">
        <v>6.9444444452528842E-3</v>
      </c>
    </row>
    <row r="1449" spans="1:15" x14ac:dyDescent="0.2">
      <c r="A1449" s="588">
        <v>1448</v>
      </c>
      <c r="B1449" s="588" t="s">
        <v>96</v>
      </c>
      <c r="C1449" s="588">
        <v>5</v>
      </c>
      <c r="D1449">
        <v>0.02</v>
      </c>
      <c r="E1449">
        <v>0.06</v>
      </c>
      <c r="F1449" s="403">
        <v>42271.880555555559</v>
      </c>
      <c r="G1449">
        <v>1.6023499999999999</v>
      </c>
      <c r="H1449" s="403">
        <v>42271.909722222219</v>
      </c>
      <c r="I1449">
        <v>1.5936600000000001</v>
      </c>
      <c r="J1449" s="403">
        <v>42272</v>
      </c>
      <c r="K1449">
        <v>1.5987499999999999</v>
      </c>
      <c r="L1449">
        <v>86.899999999999636</v>
      </c>
      <c r="M1449">
        <v>50.899999999997817</v>
      </c>
      <c r="N1449">
        <v>3.5900000000000003</v>
      </c>
      <c r="O1449" s="589">
        <v>0.11944444444088731</v>
      </c>
    </row>
    <row r="1450" spans="1:15" x14ac:dyDescent="0.2">
      <c r="A1450" s="588">
        <v>1449</v>
      </c>
      <c r="B1450" s="588" t="s">
        <v>96</v>
      </c>
      <c r="C1450" s="588">
        <v>3</v>
      </c>
      <c r="D1450">
        <v>0.01</v>
      </c>
      <c r="E1450">
        <v>0.03</v>
      </c>
      <c r="F1450" s="403">
        <v>42272.0625</v>
      </c>
      <c r="G1450">
        <v>1.5940700000000001</v>
      </c>
      <c r="H1450" s="403">
        <v>42272.070138888892</v>
      </c>
      <c r="I1450">
        <v>1.5909599999999999</v>
      </c>
      <c r="J1450" s="403">
        <v>42272.080555555556</v>
      </c>
      <c r="K1450">
        <v>1.59331</v>
      </c>
      <c r="L1450">
        <v>31.100000000002183</v>
      </c>
      <c r="M1450">
        <v>23.500000000001819</v>
      </c>
      <c r="N1450">
        <v>1.67</v>
      </c>
      <c r="O1450" s="589">
        <v>1.8055555556202307E-2</v>
      </c>
    </row>
    <row r="1451" spans="1:15" x14ac:dyDescent="0.2">
      <c r="A1451" s="588">
        <v>1450</v>
      </c>
      <c r="B1451" s="588" t="s">
        <v>96</v>
      </c>
      <c r="C1451" s="588">
        <v>1</v>
      </c>
      <c r="D1451">
        <v>0.01</v>
      </c>
      <c r="E1451">
        <v>0.01</v>
      </c>
      <c r="F1451" s="403">
        <v>42272.893055555556</v>
      </c>
      <c r="G1451">
        <v>1.5929500000000001</v>
      </c>
      <c r="H1451" s="403">
        <v>42272.893055555556</v>
      </c>
      <c r="I1451">
        <v>1.5929500000000001</v>
      </c>
      <c r="J1451" s="403">
        <v>42272.905555555553</v>
      </c>
      <c r="K1451">
        <v>1.59375</v>
      </c>
      <c r="L1451">
        <v>0</v>
      </c>
      <c r="M1451">
        <v>8</v>
      </c>
      <c r="N1451">
        <v>0.55000000000000004</v>
      </c>
      <c r="O1451" s="589">
        <v>1.2499999997089617E-2</v>
      </c>
    </row>
    <row r="1452" spans="1:15" x14ac:dyDescent="0.2">
      <c r="A1452" s="588">
        <v>1451</v>
      </c>
      <c r="B1452" s="588" t="s">
        <v>97</v>
      </c>
      <c r="C1452" s="588">
        <v>2</v>
      </c>
      <c r="D1452">
        <v>0.01</v>
      </c>
      <c r="E1452">
        <v>0.02</v>
      </c>
      <c r="F1452" s="403">
        <v>42272.918749999997</v>
      </c>
      <c r="G1452">
        <v>1.5944100000000001</v>
      </c>
      <c r="H1452" s="403">
        <v>42272.923611111109</v>
      </c>
      <c r="I1452">
        <v>1.5959399999999999</v>
      </c>
      <c r="J1452" s="403">
        <v>42272.931250000001</v>
      </c>
      <c r="K1452">
        <v>1.5943799999999999</v>
      </c>
      <c r="L1452">
        <v>15.299999999999272</v>
      </c>
      <c r="M1452">
        <v>15.600000000000364</v>
      </c>
      <c r="N1452">
        <v>1.1000000000000001</v>
      </c>
      <c r="O1452" s="589">
        <v>1.2500000004365575E-2</v>
      </c>
    </row>
    <row r="1453" spans="1:15" x14ac:dyDescent="0.2">
      <c r="A1453" s="588">
        <v>1452</v>
      </c>
      <c r="B1453" s="588" t="s">
        <v>97</v>
      </c>
      <c r="C1453" s="588">
        <v>1</v>
      </c>
      <c r="D1453">
        <v>0.01</v>
      </c>
      <c r="E1453">
        <v>0.01</v>
      </c>
      <c r="F1453" s="403">
        <v>42272.943055555559</v>
      </c>
      <c r="G1453">
        <v>1.5936600000000001</v>
      </c>
      <c r="H1453" s="403">
        <v>42272.943055555559</v>
      </c>
      <c r="I1453">
        <v>1.5936600000000001</v>
      </c>
      <c r="J1453" s="403">
        <v>42272.95</v>
      </c>
      <c r="K1453">
        <v>1.5928599999999999</v>
      </c>
      <c r="L1453">
        <v>0</v>
      </c>
      <c r="M1453">
        <v>8.000000000001819</v>
      </c>
      <c r="N1453">
        <v>0.55000000000000004</v>
      </c>
      <c r="O1453" s="589">
        <v>6.9444444379769266E-3</v>
      </c>
    </row>
    <row r="1454" spans="1:15" x14ac:dyDescent="0.2">
      <c r="A1454" s="588">
        <v>1453</v>
      </c>
      <c r="B1454" s="588" t="s">
        <v>97</v>
      </c>
      <c r="C1454" s="588">
        <v>1</v>
      </c>
      <c r="D1454">
        <v>0.01</v>
      </c>
      <c r="E1454">
        <v>0.01</v>
      </c>
      <c r="F1454" s="403">
        <v>42272.963194444441</v>
      </c>
      <c r="G1454">
        <v>1.5945800000000001</v>
      </c>
      <c r="H1454" s="403">
        <v>42272.963194444441</v>
      </c>
      <c r="I1454">
        <v>1.5945800000000001</v>
      </c>
      <c r="J1454" s="403">
        <v>42272.997916666667</v>
      </c>
      <c r="K1454">
        <v>1.59378</v>
      </c>
      <c r="L1454">
        <v>0</v>
      </c>
      <c r="M1454">
        <v>8.000000000001819</v>
      </c>
      <c r="N1454">
        <v>0.55000000000000004</v>
      </c>
      <c r="O1454" s="589">
        <v>3.4722222226264421E-2</v>
      </c>
    </row>
    <row r="1455" spans="1:15" x14ac:dyDescent="0.2">
      <c r="A1455" s="588">
        <v>1454</v>
      </c>
      <c r="B1455" s="588" t="s">
        <v>97</v>
      </c>
      <c r="C1455" s="588">
        <v>1</v>
      </c>
      <c r="D1455">
        <v>0.01</v>
      </c>
      <c r="E1455">
        <v>0.01</v>
      </c>
      <c r="F1455" s="403">
        <v>42275.05972222222</v>
      </c>
      <c r="G1455">
        <v>1.59552</v>
      </c>
      <c r="H1455" s="403">
        <v>42275.05972222222</v>
      </c>
      <c r="I1455">
        <v>1.59552</v>
      </c>
      <c r="J1455" s="403">
        <v>42275.083333333336</v>
      </c>
      <c r="K1455">
        <v>1.5947199999999999</v>
      </c>
      <c r="L1455">
        <v>0</v>
      </c>
      <c r="M1455">
        <v>8.000000000001819</v>
      </c>
      <c r="N1455">
        <v>0.55000000000000004</v>
      </c>
      <c r="O1455" s="589">
        <v>2.3611111115314998E-2</v>
      </c>
    </row>
    <row r="1456" spans="1:15" x14ac:dyDescent="0.2">
      <c r="A1456" s="588">
        <v>1455</v>
      </c>
      <c r="B1456" s="588" t="s">
        <v>97</v>
      </c>
      <c r="C1456" s="588">
        <v>1</v>
      </c>
      <c r="D1456">
        <v>0.01</v>
      </c>
      <c r="E1456">
        <v>0.01</v>
      </c>
      <c r="F1456" s="403">
        <v>42275.933333333334</v>
      </c>
      <c r="G1456">
        <v>1.6081000000000001</v>
      </c>
      <c r="H1456" s="403">
        <v>42275.933333333334</v>
      </c>
      <c r="I1456">
        <v>1.6081000000000001</v>
      </c>
      <c r="J1456" s="403">
        <v>42275.941666666666</v>
      </c>
      <c r="K1456">
        <v>1.6073</v>
      </c>
      <c r="L1456">
        <v>0</v>
      </c>
      <c r="M1456">
        <v>8</v>
      </c>
      <c r="N1456">
        <v>0.56000000000000005</v>
      </c>
      <c r="O1456" s="589">
        <v>8.333333331393078E-3</v>
      </c>
    </row>
    <row r="1457" spans="1:15" x14ac:dyDescent="0.2">
      <c r="A1457" s="588">
        <v>1456</v>
      </c>
      <c r="B1457" s="588" t="s">
        <v>96</v>
      </c>
      <c r="C1457" s="588">
        <v>1</v>
      </c>
      <c r="D1457">
        <v>0.01</v>
      </c>
      <c r="E1457">
        <v>0.01</v>
      </c>
      <c r="F1457" s="403">
        <v>42276.884722222225</v>
      </c>
      <c r="G1457">
        <v>1.6081399999999999</v>
      </c>
      <c r="H1457" s="403">
        <v>42276.884722222225</v>
      </c>
      <c r="I1457">
        <v>1.6081399999999999</v>
      </c>
      <c r="J1457" s="403">
        <v>42276.886111111111</v>
      </c>
      <c r="K1457">
        <v>1.60894</v>
      </c>
      <c r="L1457">
        <v>0</v>
      </c>
      <c r="M1457">
        <v>8</v>
      </c>
      <c r="N1457">
        <v>0.55000000000000004</v>
      </c>
      <c r="O1457" s="589">
        <v>1.3888888861401938E-3</v>
      </c>
    </row>
    <row r="1458" spans="1:15" x14ac:dyDescent="0.2">
      <c r="A1458" s="588">
        <v>1457</v>
      </c>
      <c r="B1458" s="588" t="s">
        <v>97</v>
      </c>
      <c r="C1458" s="588">
        <v>1</v>
      </c>
      <c r="D1458">
        <v>0.01</v>
      </c>
      <c r="E1458">
        <v>0.01</v>
      </c>
      <c r="F1458" s="403">
        <v>42276.930555555555</v>
      </c>
      <c r="G1458">
        <v>1.61337</v>
      </c>
      <c r="H1458" s="403">
        <v>42276.930555555555</v>
      </c>
      <c r="I1458">
        <v>1.61337</v>
      </c>
      <c r="J1458" s="403">
        <v>42276.938888888886</v>
      </c>
      <c r="K1458">
        <v>1.6125700000000001</v>
      </c>
      <c r="L1458">
        <v>0</v>
      </c>
      <c r="M1458">
        <v>7.999999999998181</v>
      </c>
      <c r="N1458">
        <v>0.55000000000000004</v>
      </c>
      <c r="O1458" s="589">
        <v>8.333333331393078E-3</v>
      </c>
    </row>
    <row r="1459" spans="1:15" x14ac:dyDescent="0.2">
      <c r="A1459" s="588">
        <v>1458</v>
      </c>
      <c r="B1459" s="588" t="s">
        <v>96</v>
      </c>
      <c r="C1459" s="588">
        <v>1</v>
      </c>
      <c r="D1459">
        <v>0.01</v>
      </c>
      <c r="E1459">
        <v>0.01</v>
      </c>
      <c r="F1459" s="403">
        <v>42276.964583333334</v>
      </c>
      <c r="G1459">
        <v>1.6090500000000001</v>
      </c>
      <c r="H1459" s="403">
        <v>42276.964583333334</v>
      </c>
      <c r="I1459">
        <v>1.6090500000000001</v>
      </c>
      <c r="J1459" s="403">
        <v>42276.982638888891</v>
      </c>
      <c r="K1459">
        <v>1.60985</v>
      </c>
      <c r="L1459">
        <v>0</v>
      </c>
      <c r="M1459">
        <v>7.999999999998181</v>
      </c>
      <c r="N1459">
        <v>0.55000000000000004</v>
      </c>
      <c r="O1459" s="589">
        <v>1.8055555556202307E-2</v>
      </c>
    </row>
    <row r="1460" spans="1:15" x14ac:dyDescent="0.2">
      <c r="A1460" s="588">
        <v>1459</v>
      </c>
      <c r="B1460" s="588" t="s">
        <v>96</v>
      </c>
      <c r="C1460" s="588">
        <v>5</v>
      </c>
      <c r="D1460">
        <v>0.02</v>
      </c>
      <c r="E1460">
        <v>0.06</v>
      </c>
      <c r="F1460" s="403">
        <v>42277.037499999999</v>
      </c>
      <c r="G1460">
        <v>1.6100399999999999</v>
      </c>
      <c r="H1460" s="403">
        <v>42277.367361111108</v>
      </c>
      <c r="I1460">
        <v>1.60155</v>
      </c>
      <c r="J1460" s="403">
        <v>42277.404166666667</v>
      </c>
      <c r="K1460">
        <v>1.6065700000000001</v>
      </c>
      <c r="L1460">
        <v>84.899999999999636</v>
      </c>
      <c r="M1460">
        <v>50.200000000000728</v>
      </c>
      <c r="N1460">
        <v>4.17</v>
      </c>
      <c r="O1460" s="589">
        <v>0.36666666666860692</v>
      </c>
    </row>
    <row r="1461" spans="1:15" x14ac:dyDescent="0.2">
      <c r="A1461" s="588">
        <v>1460</v>
      </c>
      <c r="B1461" s="588" t="s">
        <v>96</v>
      </c>
      <c r="C1461" s="588">
        <v>1</v>
      </c>
      <c r="D1461">
        <v>0.01</v>
      </c>
      <c r="E1461">
        <v>0.01</v>
      </c>
      <c r="F1461" s="403">
        <v>42277.968055555553</v>
      </c>
      <c r="G1461">
        <v>1.5926400000000001</v>
      </c>
      <c r="H1461" s="403">
        <v>42277.968055555553</v>
      </c>
      <c r="I1461">
        <v>1.5926400000000001</v>
      </c>
      <c r="J1461" s="403">
        <v>42277.986805555556</v>
      </c>
      <c r="K1461">
        <v>1.59344</v>
      </c>
      <c r="L1461">
        <v>0</v>
      </c>
      <c r="M1461">
        <v>7.999999999998181</v>
      </c>
      <c r="N1461">
        <v>0.55000000000000004</v>
      </c>
      <c r="O1461" s="589">
        <v>1.8750000002910383E-2</v>
      </c>
    </row>
    <row r="1462" spans="1:15" x14ac:dyDescent="0.2">
      <c r="A1462" s="588">
        <v>1461</v>
      </c>
      <c r="B1462" s="588" t="s">
        <v>97</v>
      </c>
      <c r="C1462" s="588">
        <v>1</v>
      </c>
      <c r="D1462">
        <v>0.01</v>
      </c>
      <c r="E1462">
        <v>0.01</v>
      </c>
      <c r="F1462" s="403">
        <v>42278.063194444447</v>
      </c>
      <c r="G1462">
        <v>1.5950299999999999</v>
      </c>
      <c r="H1462" s="403">
        <v>42278.063194444447</v>
      </c>
      <c r="I1462">
        <v>1.5950299999999999</v>
      </c>
      <c r="J1462" s="403">
        <v>42278.106249999997</v>
      </c>
      <c r="K1462">
        <v>1.59423</v>
      </c>
      <c r="L1462">
        <v>0</v>
      </c>
      <c r="M1462">
        <v>7.999999999998181</v>
      </c>
      <c r="N1462">
        <v>0.55000000000000004</v>
      </c>
      <c r="O1462" s="589">
        <v>4.3055555550381541E-2</v>
      </c>
    </row>
    <row r="1463" spans="1:15" x14ac:dyDescent="0.2">
      <c r="A1463" s="588">
        <v>1462</v>
      </c>
      <c r="B1463" s="588" t="s">
        <v>96</v>
      </c>
      <c r="C1463" s="588">
        <v>1</v>
      </c>
      <c r="D1463">
        <v>0.01</v>
      </c>
      <c r="E1463">
        <v>0.01</v>
      </c>
      <c r="F1463" s="403">
        <v>42278.925694444442</v>
      </c>
      <c r="G1463">
        <v>1.5908100000000001</v>
      </c>
      <c r="H1463" s="403">
        <v>42278.925694444442</v>
      </c>
      <c r="I1463">
        <v>1.5908100000000001</v>
      </c>
      <c r="J1463" s="403">
        <v>42278.9375</v>
      </c>
      <c r="K1463">
        <v>1.59161</v>
      </c>
      <c r="L1463">
        <v>0</v>
      </c>
      <c r="M1463">
        <v>8</v>
      </c>
      <c r="N1463">
        <v>0.55000000000000004</v>
      </c>
      <c r="O1463" s="589">
        <v>1.1805555557657499E-2</v>
      </c>
    </row>
    <row r="1464" spans="1:15" x14ac:dyDescent="0.2">
      <c r="A1464" s="588">
        <v>1463</v>
      </c>
      <c r="B1464" s="588" t="s">
        <v>97</v>
      </c>
      <c r="C1464" s="588">
        <v>1</v>
      </c>
      <c r="D1464">
        <v>0.01</v>
      </c>
      <c r="E1464">
        <v>0.01</v>
      </c>
      <c r="F1464" s="403">
        <v>42278.961111111108</v>
      </c>
      <c r="G1464">
        <v>1.59199</v>
      </c>
      <c r="H1464" s="403">
        <v>42278.961111111108</v>
      </c>
      <c r="I1464">
        <v>1.59199</v>
      </c>
      <c r="J1464" s="403">
        <v>42278.969444444447</v>
      </c>
      <c r="K1464">
        <v>1.5911900000000001</v>
      </c>
      <c r="L1464">
        <v>0</v>
      </c>
      <c r="M1464">
        <v>7.999999999998181</v>
      </c>
      <c r="N1464">
        <v>0.55000000000000004</v>
      </c>
      <c r="O1464" s="589">
        <v>8.3333333386690356E-3</v>
      </c>
    </row>
    <row r="1465" spans="1:15" x14ac:dyDescent="0.2">
      <c r="A1465" s="588">
        <v>1464</v>
      </c>
      <c r="B1465" s="588" t="s">
        <v>96</v>
      </c>
      <c r="C1465" s="588">
        <v>1</v>
      </c>
      <c r="D1465">
        <v>0.01</v>
      </c>
      <c r="E1465">
        <v>0.01</v>
      </c>
      <c r="F1465" s="403">
        <v>42279.046527777777</v>
      </c>
      <c r="G1465">
        <v>1.5912200000000001</v>
      </c>
      <c r="H1465" s="403">
        <v>42279.046527777777</v>
      </c>
      <c r="I1465">
        <v>1.5912200000000001</v>
      </c>
      <c r="J1465" s="403">
        <v>42279.063194444447</v>
      </c>
      <c r="K1465">
        <v>1.59202</v>
      </c>
      <c r="L1465">
        <v>0</v>
      </c>
      <c r="M1465">
        <v>8</v>
      </c>
      <c r="N1465">
        <v>0.56000000000000005</v>
      </c>
      <c r="O1465" s="589">
        <v>1.6666666670062114E-2</v>
      </c>
    </row>
    <row r="1466" spans="1:15" x14ac:dyDescent="0.2">
      <c r="A1466" s="588">
        <v>1465</v>
      </c>
      <c r="B1466" s="588" t="s">
        <v>97</v>
      </c>
      <c r="C1466" s="588">
        <v>1</v>
      </c>
      <c r="D1466">
        <v>0.01</v>
      </c>
      <c r="E1466">
        <v>0.01</v>
      </c>
      <c r="F1466" s="403">
        <v>42279.079861111109</v>
      </c>
      <c r="G1466">
        <v>1.5903099999999999</v>
      </c>
      <c r="H1466" s="403">
        <v>42279.079861111109</v>
      </c>
      <c r="I1466">
        <v>1.5903099999999999</v>
      </c>
      <c r="J1466" s="403">
        <v>42279.129166666666</v>
      </c>
      <c r="K1466">
        <v>1.58951</v>
      </c>
      <c r="L1466">
        <v>0</v>
      </c>
      <c r="M1466">
        <v>7.999999999998181</v>
      </c>
      <c r="N1466">
        <v>0.55000000000000004</v>
      </c>
      <c r="O1466" s="589">
        <v>4.9305555556202307E-2</v>
      </c>
    </row>
    <row r="1467" spans="1:15" x14ac:dyDescent="0.2">
      <c r="A1467" s="588">
        <v>1466</v>
      </c>
      <c r="B1467" s="588" t="s">
        <v>96</v>
      </c>
      <c r="C1467" s="588">
        <v>11</v>
      </c>
      <c r="D1467">
        <v>0.17</v>
      </c>
      <c r="E1467">
        <v>0.52</v>
      </c>
      <c r="F1467" s="403">
        <v>42279.877083333333</v>
      </c>
      <c r="G1467">
        <v>1.5989</v>
      </c>
      <c r="H1467" s="403">
        <v>42283.311111111114</v>
      </c>
      <c r="I1467">
        <v>1.5684100000000001</v>
      </c>
      <c r="J1467" s="403">
        <v>42283.457638888889</v>
      </c>
      <c r="K1467">
        <v>1.5778099999999999</v>
      </c>
      <c r="L1467">
        <v>304.89999999999964</v>
      </c>
      <c r="M1467">
        <v>93.999999999998181</v>
      </c>
      <c r="N1467">
        <v>54.720000000000006</v>
      </c>
      <c r="O1467" s="589">
        <v>1.5805555555562023</v>
      </c>
    </row>
    <row r="1468" spans="1:15" x14ac:dyDescent="0.2">
      <c r="A1468" s="588">
        <v>1467</v>
      </c>
      <c r="B1468" s="588" t="s">
        <v>97</v>
      </c>
      <c r="C1468" s="588">
        <v>1</v>
      </c>
      <c r="D1468">
        <v>0.01</v>
      </c>
      <c r="E1468">
        <v>0.01</v>
      </c>
      <c r="F1468" s="403">
        <v>42282.943055555559</v>
      </c>
      <c r="G1468">
        <v>1.5787100000000001</v>
      </c>
      <c r="H1468" s="403">
        <v>42282.943055555559</v>
      </c>
      <c r="I1468">
        <v>1.5787100000000001</v>
      </c>
      <c r="J1468" s="403">
        <v>42282.955555555556</v>
      </c>
      <c r="K1468">
        <v>1.5779099999999999</v>
      </c>
      <c r="L1468">
        <v>0</v>
      </c>
      <c r="M1468">
        <v>8.000000000001819</v>
      </c>
      <c r="N1468">
        <v>0.55000000000000004</v>
      </c>
      <c r="O1468" s="589">
        <v>1.2499999997089617E-2</v>
      </c>
    </row>
    <row r="1469" spans="1:15" x14ac:dyDescent="0.2">
      <c r="A1469" s="588">
        <v>1468</v>
      </c>
      <c r="B1469" s="588" t="s">
        <v>97</v>
      </c>
      <c r="C1469" s="588">
        <v>2</v>
      </c>
      <c r="D1469">
        <v>0.01</v>
      </c>
      <c r="E1469">
        <v>0.02</v>
      </c>
      <c r="F1469" s="403">
        <v>42283.03402777778</v>
      </c>
      <c r="G1469">
        <v>1.5791900000000001</v>
      </c>
      <c r="H1469" s="403">
        <v>42283.081250000003</v>
      </c>
      <c r="I1469">
        <v>1.58074</v>
      </c>
      <c r="J1469" s="403">
        <v>42283.131944444445</v>
      </c>
      <c r="K1469">
        <v>1.57917</v>
      </c>
      <c r="L1469">
        <v>15.499999999998181</v>
      </c>
      <c r="M1469">
        <v>15.700000000000728</v>
      </c>
      <c r="N1469">
        <v>1.0900000000000001</v>
      </c>
      <c r="O1469" s="589">
        <v>9.7916666665696539E-2</v>
      </c>
    </row>
    <row r="1470" spans="1:15" x14ac:dyDescent="0.2">
      <c r="A1470" s="588">
        <v>1469</v>
      </c>
      <c r="B1470" s="588" t="s">
        <v>97</v>
      </c>
      <c r="C1470" s="588">
        <v>1</v>
      </c>
      <c r="D1470">
        <v>0.01</v>
      </c>
      <c r="E1470">
        <v>0.01</v>
      </c>
      <c r="F1470" s="403">
        <v>42283.878472222219</v>
      </c>
      <c r="G1470">
        <v>1.5750599999999999</v>
      </c>
      <c r="H1470" s="403">
        <v>42283.878472222219</v>
      </c>
      <c r="I1470">
        <v>1.5750599999999999</v>
      </c>
      <c r="J1470" s="403">
        <v>42283.881944444445</v>
      </c>
      <c r="K1470">
        <v>1.57426</v>
      </c>
      <c r="L1470">
        <v>0</v>
      </c>
      <c r="M1470">
        <v>7.999999999998181</v>
      </c>
      <c r="N1470">
        <v>0.55000000000000004</v>
      </c>
      <c r="O1470" s="589">
        <v>3.4722222262644209E-3</v>
      </c>
    </row>
    <row r="1471" spans="1:15" x14ac:dyDescent="0.2">
      <c r="A1471" s="588">
        <v>1470</v>
      </c>
      <c r="B1471" s="588" t="s">
        <v>96</v>
      </c>
      <c r="C1471" s="588">
        <v>1</v>
      </c>
      <c r="D1471">
        <v>0.01</v>
      </c>
      <c r="E1471">
        <v>0.01</v>
      </c>
      <c r="F1471" s="403">
        <v>42283.938888888886</v>
      </c>
      <c r="G1471">
        <v>1.57202</v>
      </c>
      <c r="H1471" s="403">
        <v>42283.938888888886</v>
      </c>
      <c r="I1471">
        <v>1.57202</v>
      </c>
      <c r="J1471" s="403">
        <v>42283.94027777778</v>
      </c>
      <c r="K1471">
        <v>1.5728200000000001</v>
      </c>
      <c r="L1471">
        <v>0</v>
      </c>
      <c r="M1471">
        <v>8.000000000001819</v>
      </c>
      <c r="N1471">
        <v>0.55000000000000004</v>
      </c>
      <c r="O1471" s="589">
        <v>1.3888888934161514E-3</v>
      </c>
    </row>
    <row r="1472" spans="1:15" x14ac:dyDescent="0.2">
      <c r="A1472" s="588">
        <v>1471</v>
      </c>
      <c r="B1472" s="588" t="s">
        <v>97</v>
      </c>
      <c r="C1472" s="588">
        <v>1</v>
      </c>
      <c r="D1472">
        <v>0.01</v>
      </c>
      <c r="E1472">
        <v>0.01</v>
      </c>
      <c r="F1472" s="403">
        <v>42284.044444444444</v>
      </c>
      <c r="G1472">
        <v>1.5736699999999999</v>
      </c>
      <c r="H1472" s="403">
        <v>42284.044444444444</v>
      </c>
      <c r="I1472">
        <v>1.5736699999999999</v>
      </c>
      <c r="J1472" s="403">
        <v>42284.055555555555</v>
      </c>
      <c r="K1472">
        <v>1.57287</v>
      </c>
      <c r="L1472">
        <v>0</v>
      </c>
      <c r="M1472">
        <v>7.999999999998181</v>
      </c>
      <c r="N1472">
        <v>0.55000000000000004</v>
      </c>
      <c r="O1472" s="589">
        <v>1.1111111110949423E-2</v>
      </c>
    </row>
    <row r="1473" spans="1:15" x14ac:dyDescent="0.2">
      <c r="A1473" s="588">
        <v>1472</v>
      </c>
      <c r="B1473" s="588" t="s">
        <v>97</v>
      </c>
      <c r="C1473" s="588">
        <v>1</v>
      </c>
      <c r="D1473">
        <v>0.01</v>
      </c>
      <c r="E1473">
        <v>0.01</v>
      </c>
      <c r="F1473" s="403">
        <v>42284.910416666666</v>
      </c>
      <c r="G1473">
        <v>1.56121</v>
      </c>
      <c r="H1473" s="403">
        <v>42284.910416666666</v>
      </c>
      <c r="I1473">
        <v>1.56121</v>
      </c>
      <c r="J1473" s="403">
        <v>42284.918055555558</v>
      </c>
      <c r="K1473">
        <v>1.5604100000000001</v>
      </c>
      <c r="L1473">
        <v>0</v>
      </c>
      <c r="M1473">
        <v>8</v>
      </c>
      <c r="N1473">
        <v>0.56000000000000005</v>
      </c>
      <c r="O1473" s="589">
        <v>7.6388888919609599E-3</v>
      </c>
    </row>
    <row r="1474" spans="1:15" x14ac:dyDescent="0.2">
      <c r="A1474" s="588">
        <v>1473</v>
      </c>
      <c r="B1474" s="588" t="s">
        <v>97</v>
      </c>
      <c r="C1474" s="588">
        <v>1</v>
      </c>
      <c r="D1474">
        <v>0.01</v>
      </c>
      <c r="E1474">
        <v>0.01</v>
      </c>
      <c r="F1474" s="403">
        <v>42284.926388888889</v>
      </c>
      <c r="G1474">
        <v>1.5605500000000001</v>
      </c>
      <c r="H1474" s="403">
        <v>42284.926388888889</v>
      </c>
      <c r="I1474">
        <v>1.5605500000000001</v>
      </c>
      <c r="J1474" s="403">
        <v>42284.939583333333</v>
      </c>
      <c r="K1474">
        <v>1.55975</v>
      </c>
      <c r="L1474">
        <v>0</v>
      </c>
      <c r="M1474">
        <v>8.000000000001819</v>
      </c>
      <c r="N1474">
        <v>0.55000000000000004</v>
      </c>
      <c r="O1474" s="589">
        <v>1.3194444443797693E-2</v>
      </c>
    </row>
    <row r="1475" spans="1:15" x14ac:dyDescent="0.2">
      <c r="A1475" s="588">
        <v>1474</v>
      </c>
      <c r="B1475" s="588" t="s">
        <v>96</v>
      </c>
      <c r="C1475" s="588">
        <v>1</v>
      </c>
      <c r="D1475">
        <v>0.01</v>
      </c>
      <c r="E1475">
        <v>0.01</v>
      </c>
      <c r="F1475" s="403">
        <v>42284.97152777778</v>
      </c>
      <c r="G1475">
        <v>1.5594300000000001</v>
      </c>
      <c r="H1475" s="403">
        <v>42284.97152777778</v>
      </c>
      <c r="I1475">
        <v>1.5594300000000001</v>
      </c>
      <c r="J1475" s="403">
        <v>42285.015972222223</v>
      </c>
      <c r="K1475">
        <v>1.56023</v>
      </c>
      <c r="L1475">
        <v>0</v>
      </c>
      <c r="M1475">
        <v>7.999999999998181</v>
      </c>
      <c r="N1475">
        <v>0.28000000000000003</v>
      </c>
      <c r="O1475" s="589">
        <v>4.4444444443797693E-2</v>
      </c>
    </row>
    <row r="1476" spans="1:15" x14ac:dyDescent="0.2">
      <c r="A1476" s="588">
        <v>1475</v>
      </c>
      <c r="B1476" s="588" t="s">
        <v>97</v>
      </c>
      <c r="C1476" s="588">
        <v>3</v>
      </c>
      <c r="D1476">
        <v>0.01</v>
      </c>
      <c r="E1476">
        <v>0.03</v>
      </c>
      <c r="F1476" s="403">
        <v>42285.038194444445</v>
      </c>
      <c r="G1476">
        <v>1.56006</v>
      </c>
      <c r="H1476" s="403">
        <v>42285.129166666666</v>
      </c>
      <c r="I1476">
        <v>1.56307</v>
      </c>
      <c r="J1476" s="403">
        <v>42285.148611111108</v>
      </c>
      <c r="K1476">
        <v>1.5607599999999999</v>
      </c>
      <c r="L1476">
        <v>30.099999999998545</v>
      </c>
      <c r="M1476">
        <v>23.100000000000364</v>
      </c>
      <c r="N1476">
        <v>1.6500000000000001</v>
      </c>
      <c r="O1476" s="589">
        <v>0.11041666666278616</v>
      </c>
    </row>
    <row r="1477" spans="1:15" x14ac:dyDescent="0.2">
      <c r="A1477" s="588">
        <v>1476</v>
      </c>
      <c r="B1477" s="588" t="s">
        <v>96</v>
      </c>
      <c r="C1477" s="588">
        <v>1</v>
      </c>
      <c r="D1477">
        <v>0.01</v>
      </c>
      <c r="E1477">
        <v>0.01</v>
      </c>
      <c r="F1477" s="403">
        <v>42285.888194444444</v>
      </c>
      <c r="G1477">
        <v>1.5573999999999999</v>
      </c>
      <c r="H1477" s="403">
        <v>42285.888194444444</v>
      </c>
      <c r="I1477">
        <v>1.5573999999999999</v>
      </c>
      <c r="J1477" s="403">
        <v>42285.888194444444</v>
      </c>
      <c r="K1477">
        <v>1.5582</v>
      </c>
      <c r="L1477">
        <v>0</v>
      </c>
      <c r="M1477">
        <v>8.000000000001819</v>
      </c>
      <c r="N1477">
        <v>0.56000000000000005</v>
      </c>
      <c r="O1477" s="589">
        <v>0</v>
      </c>
    </row>
    <row r="1478" spans="1:15" x14ac:dyDescent="0.2">
      <c r="A1478" s="588">
        <v>1477</v>
      </c>
      <c r="B1478" s="588" t="s">
        <v>96</v>
      </c>
      <c r="C1478" s="588">
        <v>1</v>
      </c>
      <c r="D1478">
        <v>0.01</v>
      </c>
      <c r="E1478">
        <v>0.01</v>
      </c>
      <c r="F1478" s="403">
        <v>42285.888194444444</v>
      </c>
      <c r="G1478">
        <v>1.5584499999999999</v>
      </c>
      <c r="H1478" s="403">
        <v>42285.888194444444</v>
      </c>
      <c r="I1478">
        <v>1.5584499999999999</v>
      </c>
      <c r="J1478" s="403">
        <v>42285.890277777777</v>
      </c>
      <c r="K1478">
        <v>1.55925</v>
      </c>
      <c r="L1478">
        <v>0</v>
      </c>
      <c r="M1478">
        <v>8.000000000001819</v>
      </c>
      <c r="N1478">
        <v>0.55000000000000004</v>
      </c>
      <c r="O1478" s="589">
        <v>2.0833333328482695E-3</v>
      </c>
    </row>
    <row r="1479" spans="1:15" x14ac:dyDescent="0.2">
      <c r="A1479" s="588">
        <v>1478</v>
      </c>
      <c r="B1479" s="588" t="s">
        <v>96</v>
      </c>
      <c r="C1479" s="588">
        <v>4</v>
      </c>
      <c r="D1479">
        <v>0.01</v>
      </c>
      <c r="E1479">
        <v>0.04</v>
      </c>
      <c r="F1479" s="403">
        <v>42285.898611111108</v>
      </c>
      <c r="G1479">
        <v>1.55803</v>
      </c>
      <c r="H1479" s="403">
        <v>42285.913888888892</v>
      </c>
      <c r="I1479">
        <v>1.55261</v>
      </c>
      <c r="J1479" s="403">
        <v>42286.070833333331</v>
      </c>
      <c r="K1479">
        <v>1.5564</v>
      </c>
      <c r="L1479">
        <v>54.200000000000728</v>
      </c>
      <c r="M1479">
        <v>37.899999999999636</v>
      </c>
      <c r="N1479">
        <v>2.1</v>
      </c>
      <c r="O1479" s="589">
        <v>0.17222222222335404</v>
      </c>
    </row>
    <row r="1480" spans="1:15" x14ac:dyDescent="0.2">
      <c r="A1480" s="588">
        <v>1479</v>
      </c>
      <c r="B1480" s="588" t="s">
        <v>97</v>
      </c>
      <c r="C1480" s="588">
        <v>1</v>
      </c>
      <c r="D1480">
        <v>0.01</v>
      </c>
      <c r="E1480">
        <v>0.01</v>
      </c>
      <c r="F1480" s="403">
        <v>42286.023611111108</v>
      </c>
      <c r="G1480">
        <v>1.55548</v>
      </c>
      <c r="H1480" s="403">
        <v>42286.023611111108</v>
      </c>
      <c r="I1480">
        <v>1.55548</v>
      </c>
      <c r="J1480" s="403">
        <v>42286.040972222225</v>
      </c>
      <c r="K1480">
        <v>1.5546800000000001</v>
      </c>
      <c r="L1480">
        <v>0</v>
      </c>
      <c r="M1480">
        <v>7.999999999998181</v>
      </c>
      <c r="N1480">
        <v>0.55000000000000004</v>
      </c>
      <c r="O1480" s="589">
        <v>1.7361111116770189E-2</v>
      </c>
    </row>
    <row r="1481" spans="1:15" x14ac:dyDescent="0.2">
      <c r="A1481" s="588">
        <v>1480</v>
      </c>
      <c r="B1481" s="588" t="s">
        <v>97</v>
      </c>
      <c r="C1481" s="588">
        <v>1</v>
      </c>
      <c r="D1481">
        <v>0.01</v>
      </c>
      <c r="E1481">
        <v>0.01</v>
      </c>
      <c r="F1481" s="403">
        <v>42286.079861111109</v>
      </c>
      <c r="G1481">
        <v>1.5563400000000001</v>
      </c>
      <c r="H1481" s="403">
        <v>42286.079861111109</v>
      </c>
      <c r="I1481">
        <v>1.5563400000000001</v>
      </c>
      <c r="J1481" s="403">
        <v>42286.084027777775</v>
      </c>
      <c r="K1481">
        <v>1.5555399999999999</v>
      </c>
      <c r="L1481">
        <v>0</v>
      </c>
      <c r="M1481">
        <v>8.000000000001819</v>
      </c>
      <c r="N1481">
        <v>0.56000000000000005</v>
      </c>
      <c r="O1481" s="589">
        <v>4.166666665696539E-3</v>
      </c>
    </row>
    <row r="1482" spans="1:15" x14ac:dyDescent="0.2">
      <c r="A1482" s="588">
        <v>1481</v>
      </c>
      <c r="B1482" s="588" t="s">
        <v>96</v>
      </c>
      <c r="C1482" s="588">
        <v>2</v>
      </c>
      <c r="D1482">
        <v>0.01</v>
      </c>
      <c r="E1482">
        <v>0.02</v>
      </c>
      <c r="F1482" s="403">
        <v>42286.895833333336</v>
      </c>
      <c r="G1482">
        <v>1.5504500000000001</v>
      </c>
      <c r="H1482" s="403">
        <v>42286.992361111108</v>
      </c>
      <c r="I1482">
        <v>1.5487599999999999</v>
      </c>
      <c r="J1482" s="403">
        <v>42289</v>
      </c>
      <c r="K1482">
        <v>1.5504100000000001</v>
      </c>
      <c r="L1482">
        <v>16.900000000003274</v>
      </c>
      <c r="M1482">
        <v>16.500000000001819</v>
      </c>
      <c r="N1482">
        <v>0.94000000000000006</v>
      </c>
      <c r="O1482" s="589">
        <v>0.10416666666424135</v>
      </c>
    </row>
    <row r="1483" spans="1:15" x14ac:dyDescent="0.2">
      <c r="A1483" s="588">
        <v>1482</v>
      </c>
      <c r="B1483" s="588" t="s">
        <v>97</v>
      </c>
      <c r="C1483" s="588">
        <v>1</v>
      </c>
      <c r="D1483">
        <v>0.01</v>
      </c>
      <c r="E1483">
        <v>0.01</v>
      </c>
      <c r="F1483" s="403">
        <v>42289.076388888891</v>
      </c>
      <c r="G1483">
        <v>1.5531600000000001</v>
      </c>
      <c r="H1483" s="403">
        <v>42289.076388888891</v>
      </c>
      <c r="I1483">
        <v>1.5531600000000001</v>
      </c>
      <c r="J1483" s="403">
        <v>42289.087500000001</v>
      </c>
      <c r="K1483">
        <v>1.55236</v>
      </c>
      <c r="L1483">
        <v>0</v>
      </c>
      <c r="M1483">
        <v>8</v>
      </c>
      <c r="N1483">
        <v>0.56000000000000005</v>
      </c>
      <c r="O1483" s="589">
        <v>1.1111111110949423E-2</v>
      </c>
    </row>
    <row r="1484" spans="1:15" x14ac:dyDescent="0.2">
      <c r="A1484" s="588">
        <v>1483</v>
      </c>
      <c r="B1484" s="588" t="s">
        <v>97</v>
      </c>
      <c r="C1484" s="588">
        <v>6</v>
      </c>
      <c r="D1484">
        <v>0.02</v>
      </c>
      <c r="E1484">
        <v>0.08</v>
      </c>
      <c r="F1484" s="403">
        <v>42290.929166666669</v>
      </c>
      <c r="G1484">
        <v>1.5665199999999999</v>
      </c>
      <c r="H1484" s="403">
        <v>42291.038194444445</v>
      </c>
      <c r="I1484">
        <v>1.57839</v>
      </c>
      <c r="J1484" s="403">
        <v>42291.441666666666</v>
      </c>
      <c r="K1484">
        <v>1.57182</v>
      </c>
      <c r="L1484">
        <v>118.70000000000073</v>
      </c>
      <c r="M1484">
        <v>65.699999999998909</v>
      </c>
      <c r="N1484">
        <v>6.13</v>
      </c>
      <c r="O1484" s="589">
        <v>0.51249999999708962</v>
      </c>
    </row>
    <row r="1485" spans="1:15" x14ac:dyDescent="0.2">
      <c r="A1485" s="588">
        <v>1484</v>
      </c>
      <c r="B1485" s="588" t="s">
        <v>97</v>
      </c>
      <c r="C1485" s="588">
        <v>1</v>
      </c>
      <c r="D1485">
        <v>0.01</v>
      </c>
      <c r="E1485">
        <v>0.01</v>
      </c>
      <c r="F1485" s="403">
        <v>42291.888194444444</v>
      </c>
      <c r="G1485">
        <v>1.5760799999999999</v>
      </c>
      <c r="H1485" s="403">
        <v>42291.888194444444</v>
      </c>
      <c r="I1485">
        <v>1.5760799999999999</v>
      </c>
      <c r="J1485" s="403">
        <v>42291.910416666666</v>
      </c>
      <c r="K1485">
        <v>1.57528</v>
      </c>
      <c r="L1485">
        <v>0</v>
      </c>
      <c r="M1485">
        <v>8</v>
      </c>
      <c r="N1485">
        <v>0.55000000000000004</v>
      </c>
      <c r="O1485" s="589">
        <v>2.2222222221898846E-2</v>
      </c>
    </row>
    <row r="1486" spans="1:15" x14ac:dyDescent="0.2">
      <c r="A1486" s="588">
        <v>1485</v>
      </c>
      <c r="B1486" s="588" t="s">
        <v>96</v>
      </c>
      <c r="C1486" s="588">
        <v>1</v>
      </c>
      <c r="D1486">
        <v>0.01</v>
      </c>
      <c r="E1486">
        <v>0.01</v>
      </c>
      <c r="F1486" s="403">
        <v>42291.938888888886</v>
      </c>
      <c r="G1486">
        <v>1.5717000000000001</v>
      </c>
      <c r="H1486" s="403">
        <v>42291.938888888886</v>
      </c>
      <c r="I1486">
        <v>1.5717000000000001</v>
      </c>
      <c r="J1486" s="403">
        <v>42291.940972222219</v>
      </c>
      <c r="K1486">
        <v>1.5725</v>
      </c>
      <c r="L1486">
        <v>0</v>
      </c>
      <c r="M1486">
        <v>7.999999999998181</v>
      </c>
      <c r="N1486">
        <v>0.55000000000000004</v>
      </c>
      <c r="O1486" s="589">
        <v>2.0833333328482695E-3</v>
      </c>
    </row>
    <row r="1487" spans="1:15" x14ac:dyDescent="0.2">
      <c r="A1487" s="588">
        <v>1486</v>
      </c>
      <c r="B1487" s="588" t="s">
        <v>96</v>
      </c>
      <c r="C1487" s="588">
        <v>1</v>
      </c>
      <c r="D1487">
        <v>0.01</v>
      </c>
      <c r="E1487">
        <v>0.01</v>
      </c>
      <c r="F1487" s="403">
        <v>42291.946527777778</v>
      </c>
      <c r="G1487">
        <v>1.57118</v>
      </c>
      <c r="H1487" s="403">
        <v>42291.946527777778</v>
      </c>
      <c r="I1487">
        <v>1.57118</v>
      </c>
      <c r="J1487" s="403">
        <v>42291.956944444442</v>
      </c>
      <c r="K1487">
        <v>1.5719799999999999</v>
      </c>
      <c r="L1487">
        <v>0</v>
      </c>
      <c r="M1487">
        <v>7.999999999998181</v>
      </c>
      <c r="N1487">
        <v>0.55000000000000004</v>
      </c>
      <c r="O1487" s="589">
        <v>1.0416666664241347E-2</v>
      </c>
    </row>
    <row r="1488" spans="1:15" x14ac:dyDescent="0.2">
      <c r="A1488" s="588">
        <v>1487</v>
      </c>
      <c r="B1488" s="588" t="s">
        <v>96</v>
      </c>
      <c r="C1488" s="588">
        <v>1</v>
      </c>
      <c r="D1488">
        <v>0.01</v>
      </c>
      <c r="E1488">
        <v>0.01</v>
      </c>
      <c r="F1488" s="403">
        <v>42291.960416666669</v>
      </c>
      <c r="G1488">
        <v>1.5709500000000001</v>
      </c>
      <c r="H1488" s="403">
        <v>42291.960416666669</v>
      </c>
      <c r="I1488">
        <v>1.5709500000000001</v>
      </c>
      <c r="J1488" s="403">
        <v>42291.970138888886</v>
      </c>
      <c r="K1488">
        <v>1.57175</v>
      </c>
      <c r="L1488">
        <v>0</v>
      </c>
      <c r="M1488">
        <v>8</v>
      </c>
      <c r="N1488">
        <v>0.55000000000000004</v>
      </c>
      <c r="O1488" s="589">
        <v>9.7222222175332718E-3</v>
      </c>
    </row>
    <row r="1489" spans="1:15" x14ac:dyDescent="0.2">
      <c r="A1489" s="588">
        <v>1488</v>
      </c>
      <c r="B1489" s="588" t="s">
        <v>96</v>
      </c>
      <c r="C1489" s="588">
        <v>1</v>
      </c>
      <c r="D1489">
        <v>0.01</v>
      </c>
      <c r="E1489">
        <v>0.01</v>
      </c>
      <c r="F1489" s="403">
        <v>42291.972916666666</v>
      </c>
      <c r="G1489">
        <v>1.5714600000000001</v>
      </c>
      <c r="H1489" s="403">
        <v>42291.972916666666</v>
      </c>
      <c r="I1489">
        <v>1.5714600000000001</v>
      </c>
      <c r="J1489" s="403">
        <v>42292.032638888886</v>
      </c>
      <c r="K1489">
        <v>1.57226</v>
      </c>
      <c r="L1489">
        <v>0</v>
      </c>
      <c r="M1489">
        <v>8</v>
      </c>
      <c r="N1489">
        <v>0.27</v>
      </c>
      <c r="O1489" s="589">
        <v>5.9722222220443655E-2</v>
      </c>
    </row>
    <row r="1490" spans="1:15" x14ac:dyDescent="0.2">
      <c r="A1490" s="588">
        <v>1489</v>
      </c>
      <c r="B1490" s="588" t="s">
        <v>96</v>
      </c>
      <c r="C1490" s="588">
        <v>2</v>
      </c>
      <c r="D1490">
        <v>0.01</v>
      </c>
      <c r="E1490">
        <v>0.02</v>
      </c>
      <c r="F1490" s="403">
        <v>42293.068055555559</v>
      </c>
      <c r="G1490">
        <v>1.55216</v>
      </c>
      <c r="H1490" s="403">
        <v>42293.106249999997</v>
      </c>
      <c r="I1490">
        <v>1.55057</v>
      </c>
      <c r="J1490" s="403">
        <v>42293.125694444447</v>
      </c>
      <c r="K1490">
        <v>1.55217</v>
      </c>
      <c r="L1490">
        <v>15.899999999999636</v>
      </c>
      <c r="M1490">
        <v>16</v>
      </c>
      <c r="N1490">
        <v>1.1200000000000001</v>
      </c>
      <c r="O1490" s="589">
        <v>5.7638888887595385E-2</v>
      </c>
    </row>
    <row r="1491" spans="1:15" x14ac:dyDescent="0.2">
      <c r="A1491" s="588">
        <v>1490</v>
      </c>
      <c r="B1491" s="588" t="s">
        <v>96</v>
      </c>
      <c r="C1491" s="588">
        <v>3</v>
      </c>
      <c r="D1491">
        <v>0.01</v>
      </c>
      <c r="E1491">
        <v>0.03</v>
      </c>
      <c r="F1491" s="403">
        <v>42293.905555555553</v>
      </c>
      <c r="G1491">
        <v>1.56375</v>
      </c>
      <c r="H1491" s="403">
        <v>42293.963888888888</v>
      </c>
      <c r="I1491">
        <v>1.56074</v>
      </c>
      <c r="J1491" s="403">
        <v>42296.000694444447</v>
      </c>
      <c r="K1491">
        <v>1.56304</v>
      </c>
      <c r="L1491">
        <v>30.100000000000364</v>
      </c>
      <c r="M1491">
        <v>23</v>
      </c>
      <c r="N1491">
        <v>1.37</v>
      </c>
      <c r="O1491" s="589">
        <v>9.5138888893416151E-2</v>
      </c>
    </row>
    <row r="1492" spans="1:15" x14ac:dyDescent="0.2">
      <c r="A1492" s="588">
        <v>1491</v>
      </c>
      <c r="B1492" s="588" t="s">
        <v>97</v>
      </c>
      <c r="C1492" s="588">
        <v>2</v>
      </c>
      <c r="D1492">
        <v>0.01</v>
      </c>
      <c r="E1492">
        <v>0.02</v>
      </c>
      <c r="F1492" s="403">
        <v>42296.893750000003</v>
      </c>
      <c r="G1492">
        <v>1.5611600000000001</v>
      </c>
      <c r="H1492" s="403">
        <v>42296.945833333331</v>
      </c>
      <c r="I1492">
        <v>1.5626800000000001</v>
      </c>
      <c r="J1492" s="403">
        <v>42297.124305555553</v>
      </c>
      <c r="K1492">
        <v>1.5611200000000001</v>
      </c>
      <c r="L1492">
        <v>15.200000000000728</v>
      </c>
      <c r="M1492">
        <v>15.600000000000364</v>
      </c>
      <c r="N1492">
        <v>1.1300000000000001</v>
      </c>
      <c r="O1492" s="589">
        <v>0.23055555555038154</v>
      </c>
    </row>
    <row r="1493" spans="1:15" x14ac:dyDescent="0.2">
      <c r="A1493" s="588">
        <v>1492</v>
      </c>
      <c r="B1493" s="588" t="s">
        <v>96</v>
      </c>
      <c r="C1493" s="588">
        <v>1</v>
      </c>
      <c r="D1493">
        <v>0.01</v>
      </c>
      <c r="E1493">
        <v>0.01</v>
      </c>
      <c r="F1493" s="403">
        <v>42297.916666666664</v>
      </c>
      <c r="G1493">
        <v>1.5619799999999999</v>
      </c>
      <c r="H1493" s="403">
        <v>42297.916666666664</v>
      </c>
      <c r="I1493">
        <v>1.5619799999999999</v>
      </c>
      <c r="J1493" s="403">
        <v>42297.977083333331</v>
      </c>
      <c r="K1493">
        <v>1.5627800000000001</v>
      </c>
      <c r="L1493">
        <v>0</v>
      </c>
      <c r="M1493">
        <v>8.000000000001819</v>
      </c>
      <c r="N1493">
        <v>0.55000000000000004</v>
      </c>
      <c r="O1493" s="589">
        <v>6.0416666667151731E-2</v>
      </c>
    </row>
    <row r="1494" spans="1:15" x14ac:dyDescent="0.2">
      <c r="A1494" s="588">
        <v>1493</v>
      </c>
      <c r="B1494" s="588" t="s">
        <v>96</v>
      </c>
      <c r="C1494" s="588">
        <v>1</v>
      </c>
      <c r="D1494">
        <v>0.01</v>
      </c>
      <c r="E1494">
        <v>0.01</v>
      </c>
      <c r="F1494" s="403">
        <v>42298.918055555558</v>
      </c>
      <c r="G1494">
        <v>1.5694300000000001</v>
      </c>
      <c r="H1494" s="403">
        <v>42298.918055555558</v>
      </c>
      <c r="I1494">
        <v>1.5694300000000001</v>
      </c>
      <c r="J1494" s="403">
        <v>42298.920138888891</v>
      </c>
      <c r="K1494">
        <v>1.57023</v>
      </c>
      <c r="L1494">
        <v>0</v>
      </c>
      <c r="M1494">
        <v>7.999999999998181</v>
      </c>
      <c r="N1494">
        <v>0.55000000000000004</v>
      </c>
      <c r="O1494" s="589">
        <v>2.0833333328482695E-3</v>
      </c>
    </row>
    <row r="1495" spans="1:15" x14ac:dyDescent="0.2">
      <c r="A1495" s="588">
        <v>1494</v>
      </c>
      <c r="B1495" s="588" t="s">
        <v>97</v>
      </c>
      <c r="C1495" s="588">
        <v>2</v>
      </c>
      <c r="D1495">
        <v>0.01</v>
      </c>
      <c r="E1495">
        <v>0.02</v>
      </c>
      <c r="F1495" s="403">
        <v>42298.9375</v>
      </c>
      <c r="G1495">
        <v>1.57209</v>
      </c>
      <c r="H1495" s="403">
        <v>42299.127083333333</v>
      </c>
      <c r="I1495">
        <v>1.57361</v>
      </c>
      <c r="J1495" s="403">
        <v>42299.142361111109</v>
      </c>
      <c r="K1495">
        <v>1.5720499999999999</v>
      </c>
      <c r="L1495">
        <v>15.200000000000728</v>
      </c>
      <c r="M1495">
        <v>15.600000000000364</v>
      </c>
      <c r="N1495">
        <v>1.1500000000000001</v>
      </c>
      <c r="O1495" s="589">
        <v>0.20486111110949423</v>
      </c>
    </row>
    <row r="1496" spans="1:15" x14ac:dyDescent="0.2">
      <c r="A1496" s="588">
        <v>1495</v>
      </c>
      <c r="B1496" s="588" t="s">
        <v>96</v>
      </c>
      <c r="C1496" s="588">
        <v>3</v>
      </c>
      <c r="D1496">
        <v>0.01</v>
      </c>
      <c r="E1496">
        <v>0.03</v>
      </c>
      <c r="F1496" s="403">
        <v>42299.90902777778</v>
      </c>
      <c r="G1496">
        <v>1.5422800000000001</v>
      </c>
      <c r="H1496" s="403">
        <v>42299.964583333334</v>
      </c>
      <c r="I1496">
        <v>1.53925</v>
      </c>
      <c r="J1496" s="403">
        <v>42299.995833333334</v>
      </c>
      <c r="K1496">
        <v>1.5415700000000001</v>
      </c>
      <c r="L1496">
        <v>30.300000000001091</v>
      </c>
      <c r="M1496">
        <v>23.200000000000728</v>
      </c>
      <c r="N1496">
        <v>1.6600000000000001</v>
      </c>
      <c r="O1496" s="589">
        <v>8.6805555554747116E-2</v>
      </c>
    </row>
    <row r="1497" spans="1:15" x14ac:dyDescent="0.2">
      <c r="A1497" s="588">
        <v>1496</v>
      </c>
      <c r="B1497" s="588" t="s">
        <v>96</v>
      </c>
      <c r="C1497" s="588">
        <v>1</v>
      </c>
      <c r="D1497">
        <v>0.01</v>
      </c>
      <c r="E1497">
        <v>0.01</v>
      </c>
      <c r="F1497" s="403">
        <v>42300.044444444444</v>
      </c>
      <c r="G1497">
        <v>1.5391900000000001</v>
      </c>
      <c r="H1497" s="403">
        <v>42300.044444444444</v>
      </c>
      <c r="I1497">
        <v>1.5391900000000001</v>
      </c>
      <c r="J1497" s="403">
        <v>42300.084027777775</v>
      </c>
      <c r="K1497">
        <v>1.53999</v>
      </c>
      <c r="L1497">
        <v>0</v>
      </c>
      <c r="M1497">
        <v>7.999999999998181</v>
      </c>
      <c r="N1497">
        <v>0.55000000000000004</v>
      </c>
      <c r="O1497" s="589">
        <v>3.9583333331393078E-2</v>
      </c>
    </row>
    <row r="1498" spans="1:15" x14ac:dyDescent="0.2">
      <c r="A1498" s="588">
        <v>1497</v>
      </c>
      <c r="B1498" s="588" t="s">
        <v>97</v>
      </c>
      <c r="C1498" s="588">
        <v>1</v>
      </c>
      <c r="D1498">
        <v>0.01</v>
      </c>
      <c r="E1498">
        <v>0.01</v>
      </c>
      <c r="F1498" s="403">
        <v>42300.911111111112</v>
      </c>
      <c r="G1498">
        <v>1.52698</v>
      </c>
      <c r="H1498" s="403">
        <v>42300.911111111112</v>
      </c>
      <c r="I1498">
        <v>1.52698</v>
      </c>
      <c r="J1498" s="403">
        <v>42300.912499999999</v>
      </c>
      <c r="K1498">
        <v>1.5261800000000001</v>
      </c>
      <c r="L1498">
        <v>0</v>
      </c>
      <c r="M1498">
        <v>7.999999999998181</v>
      </c>
      <c r="N1498">
        <v>0.56000000000000005</v>
      </c>
      <c r="O1498" s="589">
        <v>1.3888888861401938E-3</v>
      </c>
    </row>
    <row r="1499" spans="1:15" x14ac:dyDescent="0.2">
      <c r="A1499" s="588">
        <v>1498</v>
      </c>
      <c r="B1499" s="588" t="s">
        <v>96</v>
      </c>
      <c r="C1499" s="588">
        <v>2</v>
      </c>
      <c r="D1499">
        <v>0.01</v>
      </c>
      <c r="E1499">
        <v>0.02</v>
      </c>
      <c r="F1499" s="403">
        <v>42300.967361111114</v>
      </c>
      <c r="G1499">
        <v>1.5258499999999999</v>
      </c>
      <c r="H1499" s="403">
        <v>42302.982638888891</v>
      </c>
      <c r="I1499">
        <v>1.5243500000000001</v>
      </c>
      <c r="J1499" s="403">
        <v>42302.993750000001</v>
      </c>
      <c r="K1499">
        <v>1.5259</v>
      </c>
      <c r="L1499">
        <v>14.999999999998181</v>
      </c>
      <c r="M1499">
        <v>15.499999999998181</v>
      </c>
      <c r="N1499">
        <v>1.1100000000000001</v>
      </c>
      <c r="O1499" s="589">
        <v>2.6388888887595385E-2</v>
      </c>
    </row>
    <row r="1500" spans="1:15" x14ac:dyDescent="0.2">
      <c r="A1500" s="588">
        <v>1499</v>
      </c>
      <c r="B1500" s="588" t="s">
        <v>97</v>
      </c>
      <c r="C1500" s="588">
        <v>1</v>
      </c>
      <c r="D1500">
        <v>0.01</v>
      </c>
      <c r="E1500">
        <v>0.01</v>
      </c>
      <c r="F1500" s="403">
        <v>42303.023611111108</v>
      </c>
      <c r="G1500">
        <v>1.5259</v>
      </c>
      <c r="H1500" s="403">
        <v>42303.023611111108</v>
      </c>
      <c r="I1500">
        <v>1.5259</v>
      </c>
      <c r="J1500" s="403">
        <v>42303.029861111114</v>
      </c>
      <c r="K1500">
        <v>1.5250999999999999</v>
      </c>
      <c r="L1500">
        <v>0</v>
      </c>
      <c r="M1500">
        <v>8.000000000001819</v>
      </c>
      <c r="N1500">
        <v>0.55000000000000004</v>
      </c>
      <c r="O1500" s="589">
        <v>6.2500000058207661E-3</v>
      </c>
    </row>
    <row r="1501" spans="1:15" x14ac:dyDescent="0.2">
      <c r="A1501" s="588">
        <v>1500</v>
      </c>
      <c r="B1501" s="588" t="s">
        <v>97</v>
      </c>
      <c r="C1501" s="588">
        <v>1</v>
      </c>
      <c r="D1501">
        <v>0.01</v>
      </c>
      <c r="E1501">
        <v>0.01</v>
      </c>
      <c r="F1501" s="403">
        <v>42303.075694444444</v>
      </c>
      <c r="G1501">
        <v>1.5262100000000001</v>
      </c>
      <c r="H1501" s="403">
        <v>42303.075694444444</v>
      </c>
      <c r="I1501">
        <v>1.5262100000000001</v>
      </c>
      <c r="J1501" s="403">
        <v>42303.084722222222</v>
      </c>
      <c r="K1501">
        <v>1.5254099999999999</v>
      </c>
      <c r="L1501">
        <v>0</v>
      </c>
      <c r="M1501">
        <v>8.000000000001819</v>
      </c>
      <c r="N1501">
        <v>0.56000000000000005</v>
      </c>
      <c r="O1501" s="589">
        <v>9.0277777781011537E-3</v>
      </c>
    </row>
    <row r="1502" spans="1:15" x14ac:dyDescent="0.2">
      <c r="A1502" s="588">
        <v>1501</v>
      </c>
      <c r="B1502" s="588" t="s">
        <v>97</v>
      </c>
      <c r="C1502" s="588">
        <v>2</v>
      </c>
      <c r="D1502">
        <v>0.01</v>
      </c>
      <c r="E1502">
        <v>0.02</v>
      </c>
      <c r="F1502" s="403">
        <v>42303.922222222223</v>
      </c>
      <c r="G1502">
        <v>1.5250300000000001</v>
      </c>
      <c r="H1502" s="403">
        <v>42303.963888888888</v>
      </c>
      <c r="I1502">
        <v>1.5265599999999999</v>
      </c>
      <c r="J1502" s="403">
        <v>42304.093055555553</v>
      </c>
      <c r="K1502">
        <v>1.5249999999999999</v>
      </c>
      <c r="L1502">
        <v>15.299999999997453</v>
      </c>
      <c r="M1502">
        <v>15.599999999998545</v>
      </c>
      <c r="N1502">
        <v>1.1200000000000001</v>
      </c>
      <c r="O1502" s="589">
        <v>0.17083333332993789</v>
      </c>
    </row>
    <row r="1503" spans="1:15" x14ac:dyDescent="0.2">
      <c r="A1503" s="588">
        <v>1502</v>
      </c>
      <c r="B1503" s="588" t="s">
        <v>97</v>
      </c>
      <c r="C1503" s="588">
        <v>1</v>
      </c>
      <c r="D1503">
        <v>0.01</v>
      </c>
      <c r="E1503">
        <v>0.01</v>
      </c>
      <c r="F1503" s="403">
        <v>42304.875</v>
      </c>
      <c r="G1503">
        <v>1.5356000000000001</v>
      </c>
      <c r="H1503" s="403">
        <v>42304.875</v>
      </c>
      <c r="I1503">
        <v>1.5356000000000001</v>
      </c>
      <c r="J1503" s="403">
        <v>42304.875694444447</v>
      </c>
      <c r="K1503">
        <v>1.5347999999999999</v>
      </c>
      <c r="L1503">
        <v>0</v>
      </c>
      <c r="M1503">
        <v>8</v>
      </c>
      <c r="N1503">
        <v>0.55000000000000004</v>
      </c>
      <c r="O1503" s="589">
        <v>6.944444467080757E-4</v>
      </c>
    </row>
    <row r="1504" spans="1:15" x14ac:dyDescent="0.2">
      <c r="A1504" s="588">
        <v>1503</v>
      </c>
      <c r="B1504" s="588" t="s">
        <v>97</v>
      </c>
      <c r="C1504" s="588">
        <v>1</v>
      </c>
      <c r="D1504">
        <v>0.01</v>
      </c>
      <c r="E1504">
        <v>0.01</v>
      </c>
      <c r="F1504" s="403">
        <v>42304.879166666666</v>
      </c>
      <c r="G1504">
        <v>1.5347200000000001</v>
      </c>
      <c r="H1504" s="403">
        <v>42304.879166666666</v>
      </c>
      <c r="I1504">
        <v>1.5347200000000001</v>
      </c>
      <c r="J1504" s="403">
        <v>42304.898611111108</v>
      </c>
      <c r="K1504">
        <v>1.53392</v>
      </c>
      <c r="L1504">
        <v>0</v>
      </c>
      <c r="M1504">
        <v>8.000000000001819</v>
      </c>
      <c r="N1504">
        <v>0.55000000000000004</v>
      </c>
      <c r="O1504" s="589">
        <v>1.9444444442342501E-2</v>
      </c>
    </row>
    <row r="1505" spans="1:15" x14ac:dyDescent="0.2">
      <c r="A1505" s="588">
        <v>1504</v>
      </c>
      <c r="B1505" s="588" t="s">
        <v>97</v>
      </c>
      <c r="C1505" s="588">
        <v>1</v>
      </c>
      <c r="D1505">
        <v>0.01</v>
      </c>
      <c r="E1505">
        <v>0.01</v>
      </c>
      <c r="F1505" s="403">
        <v>42304.94027777778</v>
      </c>
      <c r="G1505">
        <v>1.5372699999999999</v>
      </c>
      <c r="H1505" s="403">
        <v>42304.94027777778</v>
      </c>
      <c r="I1505">
        <v>1.5372699999999999</v>
      </c>
      <c r="J1505" s="403">
        <v>42304.945138888892</v>
      </c>
      <c r="K1505">
        <v>1.53647</v>
      </c>
      <c r="L1505">
        <v>0</v>
      </c>
      <c r="M1505">
        <v>7.999999999998181</v>
      </c>
      <c r="N1505">
        <v>0.55000000000000004</v>
      </c>
      <c r="O1505" s="589">
        <v>4.8611111124046147E-3</v>
      </c>
    </row>
    <row r="1506" spans="1:15" x14ac:dyDescent="0.2">
      <c r="A1506" s="588">
        <v>1505</v>
      </c>
      <c r="B1506" s="588" t="s">
        <v>96</v>
      </c>
      <c r="C1506" s="588">
        <v>1</v>
      </c>
      <c r="D1506">
        <v>0.01</v>
      </c>
      <c r="E1506">
        <v>0.01</v>
      </c>
      <c r="F1506" s="403">
        <v>42305.029861111114</v>
      </c>
      <c r="G1506">
        <v>1.5336399999999999</v>
      </c>
      <c r="H1506" s="403">
        <v>42305.029861111114</v>
      </c>
      <c r="I1506">
        <v>1.5336399999999999</v>
      </c>
      <c r="J1506" s="403">
        <v>42305.042361111111</v>
      </c>
      <c r="K1506">
        <v>1.53444</v>
      </c>
      <c r="L1506">
        <v>0</v>
      </c>
      <c r="M1506">
        <v>8</v>
      </c>
      <c r="N1506">
        <v>0.56000000000000005</v>
      </c>
      <c r="O1506" s="589">
        <v>1.2499999997089617E-2</v>
      </c>
    </row>
    <row r="1507" spans="1:15" x14ac:dyDescent="0.2">
      <c r="A1507" s="588">
        <v>1506</v>
      </c>
      <c r="B1507" s="588" t="s">
        <v>97</v>
      </c>
      <c r="C1507" s="588">
        <v>1</v>
      </c>
      <c r="D1507">
        <v>0.01</v>
      </c>
      <c r="E1507">
        <v>0.01</v>
      </c>
      <c r="F1507" s="403">
        <v>42305.052777777775</v>
      </c>
      <c r="G1507">
        <v>1.53559</v>
      </c>
      <c r="H1507" s="403">
        <v>42305.052777777775</v>
      </c>
      <c r="I1507">
        <v>1.53559</v>
      </c>
      <c r="J1507" s="403">
        <v>42305.081250000003</v>
      </c>
      <c r="K1507">
        <v>1.5347900000000001</v>
      </c>
      <c r="L1507">
        <v>0</v>
      </c>
      <c r="M1507">
        <v>7.999999999998181</v>
      </c>
      <c r="N1507">
        <v>0.55000000000000004</v>
      </c>
      <c r="O1507" s="589">
        <v>2.8472222227719612E-2</v>
      </c>
    </row>
    <row r="1508" spans="1:15" x14ac:dyDescent="0.2">
      <c r="A1508" s="588">
        <v>1507</v>
      </c>
      <c r="B1508" s="588" t="s">
        <v>96</v>
      </c>
      <c r="C1508" s="588">
        <v>1</v>
      </c>
      <c r="D1508">
        <v>0.01</v>
      </c>
      <c r="E1508">
        <v>0.01</v>
      </c>
      <c r="F1508" s="403">
        <v>42305.87777777778</v>
      </c>
      <c r="G1508">
        <v>1.5393300000000001</v>
      </c>
      <c r="H1508" s="403">
        <v>42305.87777777778</v>
      </c>
      <c r="I1508">
        <v>1.5393300000000001</v>
      </c>
      <c r="J1508" s="403">
        <v>42305.87777777778</v>
      </c>
      <c r="K1508">
        <v>1.54013</v>
      </c>
      <c r="L1508">
        <v>0</v>
      </c>
      <c r="M1508">
        <v>7.999999999998181</v>
      </c>
      <c r="N1508">
        <v>0.56000000000000005</v>
      </c>
      <c r="O1508" s="589">
        <v>0</v>
      </c>
    </row>
    <row r="1509" spans="1:15" x14ac:dyDescent="0.2">
      <c r="A1509" s="588">
        <v>1508</v>
      </c>
      <c r="B1509" s="588" t="s">
        <v>96</v>
      </c>
      <c r="C1509" s="588">
        <v>4</v>
      </c>
      <c r="D1509">
        <v>0.01</v>
      </c>
      <c r="E1509">
        <v>0.04</v>
      </c>
      <c r="F1509" s="403">
        <v>42305.87777777778</v>
      </c>
      <c r="G1509">
        <v>1.54033</v>
      </c>
      <c r="H1509" s="403">
        <v>42305.958333333336</v>
      </c>
      <c r="I1509">
        <v>1.53498</v>
      </c>
      <c r="J1509" s="403">
        <v>42305.993055555555</v>
      </c>
      <c r="K1509">
        <v>1.5387500000000001</v>
      </c>
      <c r="L1509">
        <v>53.5</v>
      </c>
      <c r="M1509">
        <v>37.700000000000728</v>
      </c>
      <c r="N1509">
        <v>2.48</v>
      </c>
      <c r="O1509" s="589">
        <v>0.11527777777519077</v>
      </c>
    </row>
    <row r="1510" spans="1:15" x14ac:dyDescent="0.2">
      <c r="A1510" s="588">
        <v>1509</v>
      </c>
      <c r="B1510" s="588" t="s">
        <v>97</v>
      </c>
      <c r="C1510" s="588">
        <v>1</v>
      </c>
      <c r="D1510">
        <v>0.01</v>
      </c>
      <c r="E1510">
        <v>0.01</v>
      </c>
      <c r="F1510" s="403">
        <v>42306.916666666664</v>
      </c>
      <c r="G1510">
        <v>1.5525800000000001</v>
      </c>
      <c r="H1510" s="403">
        <v>42306.916666666664</v>
      </c>
      <c r="I1510">
        <v>1.5525800000000001</v>
      </c>
      <c r="J1510" s="403">
        <v>42306.924305555556</v>
      </c>
      <c r="K1510">
        <v>1.5517799999999999</v>
      </c>
      <c r="L1510">
        <v>0</v>
      </c>
      <c r="M1510">
        <v>8.000000000001819</v>
      </c>
      <c r="N1510">
        <v>0.55000000000000004</v>
      </c>
      <c r="O1510" s="589">
        <v>7.6388888919609599E-3</v>
      </c>
    </row>
    <row r="1511" spans="1:15" x14ac:dyDescent="0.2">
      <c r="A1511" s="588">
        <v>1510</v>
      </c>
      <c r="B1511" s="588" t="s">
        <v>96</v>
      </c>
      <c r="C1511" s="588">
        <v>4</v>
      </c>
      <c r="D1511">
        <v>0.01</v>
      </c>
      <c r="E1511">
        <v>0.04</v>
      </c>
      <c r="F1511" s="403">
        <v>42307.080555555556</v>
      </c>
      <c r="G1511">
        <v>1.5506</v>
      </c>
      <c r="H1511" s="403">
        <v>42307.121527777781</v>
      </c>
      <c r="I1511">
        <v>1.5450900000000001</v>
      </c>
      <c r="J1511" s="403">
        <v>42307.440972222219</v>
      </c>
      <c r="K1511">
        <v>1.54897</v>
      </c>
      <c r="L1511">
        <v>55.099999999998545</v>
      </c>
      <c r="M1511">
        <v>38.799999999997453</v>
      </c>
      <c r="N1511">
        <v>2.4699999999999998</v>
      </c>
      <c r="O1511" s="589">
        <v>0.36041666666278616</v>
      </c>
    </row>
    <row r="1512" spans="1:15" x14ac:dyDescent="0.2">
      <c r="A1512" s="588">
        <v>1511</v>
      </c>
      <c r="B1512" s="588" t="s">
        <v>96</v>
      </c>
      <c r="C1512" s="588">
        <v>1</v>
      </c>
      <c r="D1512">
        <v>0.01</v>
      </c>
      <c r="E1512">
        <v>0.01</v>
      </c>
      <c r="F1512" s="403">
        <v>42307.896527777775</v>
      </c>
      <c r="G1512">
        <v>1.54088</v>
      </c>
      <c r="H1512" s="403">
        <v>42307.896527777775</v>
      </c>
      <c r="I1512">
        <v>1.54088</v>
      </c>
      <c r="J1512" s="403">
        <v>42307.909722222219</v>
      </c>
      <c r="K1512">
        <v>1.5416799999999999</v>
      </c>
      <c r="L1512">
        <v>0</v>
      </c>
      <c r="M1512">
        <v>7.999999999998181</v>
      </c>
      <c r="N1512">
        <v>0.56000000000000005</v>
      </c>
      <c r="O1512" s="589">
        <v>1.3194444443797693E-2</v>
      </c>
    </row>
    <row r="1513" spans="1:15" x14ac:dyDescent="0.2">
      <c r="A1513" s="588">
        <v>1512</v>
      </c>
      <c r="B1513" s="588" t="s">
        <v>97</v>
      </c>
      <c r="C1513" s="588">
        <v>1</v>
      </c>
      <c r="D1513">
        <v>0.01</v>
      </c>
      <c r="E1513">
        <v>0.01</v>
      </c>
      <c r="F1513" s="403">
        <v>42310.025694444441</v>
      </c>
      <c r="G1513">
        <v>1.54853</v>
      </c>
      <c r="H1513" s="403">
        <v>42310.025694444441</v>
      </c>
      <c r="I1513">
        <v>1.54853</v>
      </c>
      <c r="J1513" s="403">
        <v>42310.040972222225</v>
      </c>
      <c r="K1513">
        <v>1.5477300000000001</v>
      </c>
      <c r="L1513">
        <v>0</v>
      </c>
      <c r="M1513">
        <v>7.999999999998181</v>
      </c>
      <c r="N1513">
        <v>0.55000000000000004</v>
      </c>
      <c r="O1513" s="589">
        <v>1.527777778392192E-2</v>
      </c>
    </row>
    <row r="1514" spans="1:15" x14ac:dyDescent="0.2">
      <c r="A1514" s="588">
        <v>1513</v>
      </c>
      <c r="B1514" s="588" t="s">
        <v>96</v>
      </c>
      <c r="C1514" s="588">
        <v>3</v>
      </c>
      <c r="D1514">
        <v>0.01</v>
      </c>
      <c r="E1514">
        <v>0.03</v>
      </c>
      <c r="F1514" s="403">
        <v>42310.05972222222</v>
      </c>
      <c r="G1514">
        <v>1.5465800000000001</v>
      </c>
      <c r="H1514" s="403">
        <v>42310.117361111108</v>
      </c>
      <c r="I1514">
        <v>1.54356</v>
      </c>
      <c r="J1514" s="403">
        <v>42310.13958333333</v>
      </c>
      <c r="K1514">
        <v>1.5458700000000001</v>
      </c>
      <c r="L1514">
        <v>30.200000000000728</v>
      </c>
      <c r="M1514">
        <v>23.100000000000364</v>
      </c>
      <c r="N1514">
        <v>1.6500000000000001</v>
      </c>
      <c r="O1514" s="589">
        <v>7.9861111109494232E-2</v>
      </c>
    </row>
    <row r="1515" spans="1:15" x14ac:dyDescent="0.2">
      <c r="A1515" s="588">
        <v>1514</v>
      </c>
      <c r="B1515" s="588" t="s">
        <v>96</v>
      </c>
      <c r="C1515" s="588">
        <v>5</v>
      </c>
      <c r="D1515">
        <v>0.02</v>
      </c>
      <c r="E1515">
        <v>0.06</v>
      </c>
      <c r="F1515" s="403">
        <v>42310.913194444445</v>
      </c>
      <c r="G1515">
        <v>1.54393</v>
      </c>
      <c r="H1515" s="403">
        <v>42311.145833333336</v>
      </c>
      <c r="I1515">
        <v>1.5353300000000001</v>
      </c>
      <c r="J1515" s="403">
        <v>42311.228472222225</v>
      </c>
      <c r="K1515">
        <v>1.5403800000000001</v>
      </c>
      <c r="L1515">
        <v>86</v>
      </c>
      <c r="M1515">
        <v>50.5</v>
      </c>
      <c r="N1515">
        <v>3.8699999999999997</v>
      </c>
      <c r="O1515" s="589">
        <v>0.31527777777955635</v>
      </c>
    </row>
    <row r="1516" spans="1:15" x14ac:dyDescent="0.2">
      <c r="A1516" s="588">
        <v>1515</v>
      </c>
      <c r="B1516" s="588" t="s">
        <v>96</v>
      </c>
      <c r="C1516" s="588">
        <v>1</v>
      </c>
      <c r="D1516">
        <v>0.01</v>
      </c>
      <c r="E1516">
        <v>0.01</v>
      </c>
      <c r="F1516" s="403">
        <v>42311.90347222222</v>
      </c>
      <c r="G1516">
        <v>1.5225</v>
      </c>
      <c r="H1516" s="403">
        <v>42311.90347222222</v>
      </c>
      <c r="I1516">
        <v>1.5225</v>
      </c>
      <c r="J1516" s="403">
        <v>42311.915972222225</v>
      </c>
      <c r="K1516">
        <v>1.5233000000000001</v>
      </c>
      <c r="L1516">
        <v>0</v>
      </c>
      <c r="M1516">
        <v>8.000000000001819</v>
      </c>
      <c r="N1516">
        <v>0.55000000000000004</v>
      </c>
      <c r="O1516" s="589">
        <v>1.2500000004365575E-2</v>
      </c>
    </row>
    <row r="1517" spans="1:15" x14ac:dyDescent="0.2">
      <c r="A1517" s="588">
        <v>1516</v>
      </c>
      <c r="B1517" s="588" t="s">
        <v>97</v>
      </c>
      <c r="C1517" s="588">
        <v>1</v>
      </c>
      <c r="D1517">
        <v>0.01</v>
      </c>
      <c r="E1517">
        <v>0.01</v>
      </c>
      <c r="F1517" s="403">
        <v>42311.935416666667</v>
      </c>
      <c r="G1517">
        <v>1.5239</v>
      </c>
      <c r="H1517" s="403">
        <v>42311.935416666667</v>
      </c>
      <c r="I1517">
        <v>1.5239</v>
      </c>
      <c r="J1517" s="403">
        <v>42311.953472222223</v>
      </c>
      <c r="K1517">
        <v>1.5230999999999999</v>
      </c>
      <c r="L1517">
        <v>0</v>
      </c>
      <c r="M1517">
        <v>8.000000000001819</v>
      </c>
      <c r="N1517">
        <v>0.55000000000000004</v>
      </c>
      <c r="O1517" s="589">
        <v>1.8055555556202307E-2</v>
      </c>
    </row>
    <row r="1518" spans="1:15" x14ac:dyDescent="0.2">
      <c r="A1518" s="588">
        <v>1517</v>
      </c>
      <c r="B1518" s="588" t="s">
        <v>97</v>
      </c>
      <c r="C1518" s="588">
        <v>1</v>
      </c>
      <c r="D1518">
        <v>0.01</v>
      </c>
      <c r="E1518">
        <v>0.01</v>
      </c>
      <c r="F1518" s="403">
        <v>42312.072222222225</v>
      </c>
      <c r="G1518">
        <v>1.52607</v>
      </c>
      <c r="H1518" s="403">
        <v>42312.072222222225</v>
      </c>
      <c r="I1518">
        <v>1.52607</v>
      </c>
      <c r="J1518" s="403">
        <v>42312.073611111111</v>
      </c>
      <c r="K1518">
        <v>1.5252699999999999</v>
      </c>
      <c r="L1518">
        <v>0</v>
      </c>
      <c r="M1518">
        <v>8.000000000001819</v>
      </c>
      <c r="N1518">
        <v>0.55000000000000004</v>
      </c>
      <c r="O1518" s="589">
        <v>1.3888888861401938E-3</v>
      </c>
    </row>
    <row r="1519" spans="1:15" x14ac:dyDescent="0.2">
      <c r="A1519" s="588">
        <v>1518</v>
      </c>
      <c r="B1519" s="588" t="s">
        <v>97</v>
      </c>
      <c r="C1519" s="588">
        <v>1</v>
      </c>
      <c r="D1519">
        <v>0.01</v>
      </c>
      <c r="E1519">
        <v>0.01</v>
      </c>
      <c r="F1519" s="403">
        <v>42312.880555555559</v>
      </c>
      <c r="G1519">
        <v>1.5195399999999999</v>
      </c>
      <c r="H1519" s="403">
        <v>42312.880555555559</v>
      </c>
      <c r="I1519">
        <v>1.5195399999999999</v>
      </c>
      <c r="J1519" s="403">
        <v>42312.88958333333</v>
      </c>
      <c r="K1519">
        <v>1.51874</v>
      </c>
      <c r="L1519">
        <v>0</v>
      </c>
      <c r="M1519">
        <v>8</v>
      </c>
      <c r="N1519">
        <v>0.56000000000000005</v>
      </c>
      <c r="O1519" s="589">
        <v>9.0277777708251961E-3</v>
      </c>
    </row>
    <row r="1520" spans="1:15" x14ac:dyDescent="0.2">
      <c r="A1520" s="588">
        <v>1519</v>
      </c>
      <c r="B1520" s="588" t="s">
        <v>96</v>
      </c>
      <c r="C1520" s="588">
        <v>1</v>
      </c>
      <c r="D1520">
        <v>0.01</v>
      </c>
      <c r="E1520">
        <v>0.01</v>
      </c>
      <c r="F1520" s="403">
        <v>42312.92291666667</v>
      </c>
      <c r="G1520">
        <v>1.5186999999999999</v>
      </c>
      <c r="H1520" s="403">
        <v>42312.92291666667</v>
      </c>
      <c r="I1520">
        <v>1.5186999999999999</v>
      </c>
      <c r="J1520" s="403">
        <v>42312.994444444441</v>
      </c>
      <c r="K1520">
        <v>1.5195000000000001</v>
      </c>
      <c r="L1520">
        <v>0</v>
      </c>
      <c r="M1520">
        <v>8</v>
      </c>
      <c r="N1520">
        <v>0.55000000000000004</v>
      </c>
      <c r="O1520" s="589">
        <v>7.1527777770825196E-2</v>
      </c>
    </row>
    <row r="1521" spans="1:15" x14ac:dyDescent="0.2">
      <c r="A1521" s="588">
        <v>1520</v>
      </c>
      <c r="B1521" s="588" t="s">
        <v>97</v>
      </c>
      <c r="C1521" s="588">
        <v>1</v>
      </c>
      <c r="D1521">
        <v>0.01</v>
      </c>
      <c r="E1521">
        <v>0.01</v>
      </c>
      <c r="F1521" s="403">
        <v>42313.020833333336</v>
      </c>
      <c r="G1521">
        <v>1.5220100000000001</v>
      </c>
      <c r="H1521" s="403">
        <v>42313.020833333336</v>
      </c>
      <c r="I1521">
        <v>1.5220100000000001</v>
      </c>
      <c r="J1521" s="403">
        <v>42313.025000000001</v>
      </c>
      <c r="K1521">
        <v>1.52121</v>
      </c>
      <c r="L1521">
        <v>0</v>
      </c>
      <c r="M1521">
        <v>8</v>
      </c>
      <c r="N1521">
        <v>0.55000000000000004</v>
      </c>
      <c r="O1521" s="589">
        <v>4.166666665696539E-3</v>
      </c>
    </row>
    <row r="1522" spans="1:15" x14ac:dyDescent="0.2">
      <c r="A1522" s="588">
        <v>1521</v>
      </c>
      <c r="B1522" s="588" t="s">
        <v>97</v>
      </c>
      <c r="C1522" s="588">
        <v>3</v>
      </c>
      <c r="D1522">
        <v>0.01</v>
      </c>
      <c r="E1522">
        <v>0.03</v>
      </c>
      <c r="F1522" s="403">
        <v>42313.029166666667</v>
      </c>
      <c r="G1522">
        <v>1.52139</v>
      </c>
      <c r="H1522" s="403">
        <v>42313.06527777778</v>
      </c>
      <c r="I1522">
        <v>1.52441</v>
      </c>
      <c r="J1522" s="403">
        <v>42313.098611111112</v>
      </c>
      <c r="K1522">
        <v>1.5221</v>
      </c>
      <c r="L1522">
        <v>30.200000000000728</v>
      </c>
      <c r="M1522">
        <v>23.100000000000364</v>
      </c>
      <c r="N1522">
        <v>1.6500000000000001</v>
      </c>
      <c r="O1522" s="589">
        <v>6.9444444445252884E-2</v>
      </c>
    </row>
    <row r="1523" spans="1:15" x14ac:dyDescent="0.2">
      <c r="A1523" s="588">
        <v>1522</v>
      </c>
      <c r="B1523" s="588" t="s">
        <v>97</v>
      </c>
      <c r="C1523" s="588">
        <v>1</v>
      </c>
      <c r="D1523">
        <v>0.01</v>
      </c>
      <c r="E1523">
        <v>0.01</v>
      </c>
      <c r="F1523" s="403">
        <v>42313.895833333336</v>
      </c>
      <c r="G1523">
        <v>1.5235000000000001</v>
      </c>
      <c r="H1523" s="403">
        <v>42313.895833333336</v>
      </c>
      <c r="I1523">
        <v>1.5235000000000001</v>
      </c>
      <c r="J1523" s="403">
        <v>42313.949305555558</v>
      </c>
      <c r="K1523">
        <v>1.5226999999999999</v>
      </c>
      <c r="L1523">
        <v>0</v>
      </c>
      <c r="M1523">
        <v>8</v>
      </c>
      <c r="N1523">
        <v>0.55000000000000004</v>
      </c>
      <c r="O1523" s="589">
        <v>5.3472222221898846E-2</v>
      </c>
    </row>
    <row r="1524" spans="1:15" x14ac:dyDescent="0.2">
      <c r="A1524" s="588">
        <v>1523</v>
      </c>
      <c r="B1524" s="588" t="s">
        <v>96</v>
      </c>
      <c r="C1524" s="588">
        <v>1</v>
      </c>
      <c r="D1524">
        <v>0.01</v>
      </c>
      <c r="E1524">
        <v>0.01</v>
      </c>
      <c r="F1524" s="403">
        <v>42314.940972222219</v>
      </c>
      <c r="G1524">
        <v>1.52413</v>
      </c>
      <c r="H1524" s="403">
        <v>42314.940972222219</v>
      </c>
      <c r="I1524">
        <v>1.52413</v>
      </c>
      <c r="J1524" s="403">
        <v>42314.988194444442</v>
      </c>
      <c r="K1524">
        <v>1.5249299999999999</v>
      </c>
      <c r="L1524">
        <v>0</v>
      </c>
      <c r="M1524">
        <v>8</v>
      </c>
      <c r="N1524">
        <v>0.55000000000000004</v>
      </c>
      <c r="O1524" s="589">
        <v>4.7222222223354038E-2</v>
      </c>
    </row>
    <row r="1525" spans="1:15" x14ac:dyDescent="0.2">
      <c r="A1525" s="588">
        <v>1524</v>
      </c>
      <c r="B1525" s="588" t="s">
        <v>97</v>
      </c>
      <c r="C1525" s="588">
        <v>2</v>
      </c>
      <c r="D1525">
        <v>0.01</v>
      </c>
      <c r="E1525">
        <v>0.02</v>
      </c>
      <c r="F1525" s="403">
        <v>42317.05</v>
      </c>
      <c r="G1525">
        <v>1.5251600000000001</v>
      </c>
      <c r="H1525" s="403">
        <v>42317.150694444441</v>
      </c>
      <c r="I1525">
        <v>1.52667</v>
      </c>
      <c r="J1525" s="403">
        <v>42317.165972222225</v>
      </c>
      <c r="K1525">
        <v>1.52512</v>
      </c>
      <c r="L1525">
        <v>15.099999999998545</v>
      </c>
      <c r="M1525">
        <v>15.499999999998181</v>
      </c>
      <c r="N1525">
        <v>1.1000000000000001</v>
      </c>
      <c r="O1525" s="589">
        <v>0.11597222222189885</v>
      </c>
    </row>
    <row r="1526" spans="1:15" x14ac:dyDescent="0.2">
      <c r="A1526" s="588">
        <v>1525</v>
      </c>
      <c r="B1526" s="588" t="s">
        <v>96</v>
      </c>
      <c r="C1526" s="588">
        <v>2</v>
      </c>
      <c r="D1526">
        <v>0.01</v>
      </c>
      <c r="E1526">
        <v>0.02</v>
      </c>
      <c r="F1526" s="403">
        <v>42317.88958333333</v>
      </c>
      <c r="G1526">
        <v>1.5262800000000001</v>
      </c>
      <c r="H1526" s="403">
        <v>42317.978472222225</v>
      </c>
      <c r="I1526">
        <v>1.52477</v>
      </c>
      <c r="J1526" s="403">
        <v>42318.022916666669</v>
      </c>
      <c r="K1526">
        <v>1.52633</v>
      </c>
      <c r="L1526">
        <v>15.100000000002183</v>
      </c>
      <c r="M1526">
        <v>15.600000000000364</v>
      </c>
      <c r="N1526">
        <v>0.91999999999999993</v>
      </c>
      <c r="O1526" s="589">
        <v>0.13333333333866904</v>
      </c>
    </row>
    <row r="1527" spans="1:15" x14ac:dyDescent="0.2">
      <c r="A1527" s="588">
        <v>1526</v>
      </c>
      <c r="B1527" s="588" t="s">
        <v>97</v>
      </c>
      <c r="C1527" s="588">
        <v>1</v>
      </c>
      <c r="D1527">
        <v>0.01</v>
      </c>
      <c r="E1527">
        <v>0.01</v>
      </c>
      <c r="F1527" s="403">
        <v>42318.041666666664</v>
      </c>
      <c r="G1527">
        <v>1.52695</v>
      </c>
      <c r="H1527" s="403">
        <v>42318.041666666664</v>
      </c>
      <c r="I1527">
        <v>1.52695</v>
      </c>
      <c r="J1527" s="403">
        <v>42318.050694444442</v>
      </c>
      <c r="K1527">
        <v>1.5261499999999999</v>
      </c>
      <c r="L1527">
        <v>0</v>
      </c>
      <c r="M1527">
        <v>8.000000000001819</v>
      </c>
      <c r="N1527">
        <v>0.55000000000000004</v>
      </c>
      <c r="O1527" s="589">
        <v>9.0277777781011537E-3</v>
      </c>
    </row>
    <row r="1528" spans="1:15" x14ac:dyDescent="0.2">
      <c r="A1528" s="588">
        <v>1527</v>
      </c>
      <c r="B1528" s="588" t="s">
        <v>97</v>
      </c>
      <c r="C1528" s="588">
        <v>1</v>
      </c>
      <c r="D1528">
        <v>0.01</v>
      </c>
      <c r="E1528">
        <v>0.01</v>
      </c>
      <c r="F1528" s="403">
        <v>42318.894444444442</v>
      </c>
      <c r="G1528">
        <v>1.5255000000000001</v>
      </c>
      <c r="H1528" s="403">
        <v>42318.894444444442</v>
      </c>
      <c r="I1528">
        <v>1.5255000000000001</v>
      </c>
      <c r="J1528" s="403">
        <v>42318.904166666667</v>
      </c>
      <c r="K1528">
        <v>1.5246999999999999</v>
      </c>
      <c r="L1528">
        <v>0</v>
      </c>
      <c r="M1528">
        <v>8</v>
      </c>
      <c r="N1528">
        <v>0.55000000000000004</v>
      </c>
      <c r="O1528" s="589">
        <v>9.7222222248092294E-3</v>
      </c>
    </row>
    <row r="1529" spans="1:15" x14ac:dyDescent="0.2">
      <c r="A1529" s="588">
        <v>1528</v>
      </c>
      <c r="B1529" s="588" t="s">
        <v>97</v>
      </c>
      <c r="C1529" s="588">
        <v>1</v>
      </c>
      <c r="D1529">
        <v>0.01</v>
      </c>
      <c r="E1529">
        <v>0.01</v>
      </c>
      <c r="F1529" s="403">
        <v>42318.930555555555</v>
      </c>
      <c r="G1529">
        <v>1.5249200000000001</v>
      </c>
      <c r="H1529" s="403">
        <v>42318.930555555555</v>
      </c>
      <c r="I1529">
        <v>1.5249200000000001</v>
      </c>
      <c r="J1529" s="403">
        <v>42319.065972222219</v>
      </c>
      <c r="K1529">
        <v>1.5241199999999999</v>
      </c>
      <c r="L1529">
        <v>0</v>
      </c>
      <c r="M1529">
        <v>8.000000000001819</v>
      </c>
      <c r="N1529">
        <v>0.56000000000000005</v>
      </c>
      <c r="O1529" s="589">
        <v>0.13541666666424135</v>
      </c>
    </row>
    <row r="1530" spans="1:15" x14ac:dyDescent="0.2">
      <c r="A1530" s="588">
        <v>1529</v>
      </c>
      <c r="B1530" s="588" t="s">
        <v>97</v>
      </c>
      <c r="C1530" s="588">
        <v>1</v>
      </c>
      <c r="D1530">
        <v>0.01</v>
      </c>
      <c r="E1530">
        <v>0.01</v>
      </c>
      <c r="F1530" s="403">
        <v>42319.068749999999</v>
      </c>
      <c r="G1530">
        <v>1.5242100000000001</v>
      </c>
      <c r="H1530" s="403">
        <v>42319.068749999999</v>
      </c>
      <c r="I1530">
        <v>1.5242100000000001</v>
      </c>
      <c r="J1530" s="403">
        <v>42319.103472222225</v>
      </c>
      <c r="K1530">
        <v>1.5234099999999999</v>
      </c>
      <c r="L1530">
        <v>0</v>
      </c>
      <c r="M1530">
        <v>8.000000000001819</v>
      </c>
      <c r="N1530">
        <v>0.55000000000000004</v>
      </c>
      <c r="O1530" s="589">
        <v>3.4722222226264421E-2</v>
      </c>
    </row>
    <row r="1531" spans="1:15" x14ac:dyDescent="0.2">
      <c r="A1531" s="588">
        <v>1530</v>
      </c>
      <c r="B1531" s="588" t="s">
        <v>97</v>
      </c>
      <c r="C1531" s="588">
        <v>1</v>
      </c>
      <c r="D1531">
        <v>0.01</v>
      </c>
      <c r="E1531">
        <v>0.01</v>
      </c>
      <c r="F1531" s="403">
        <v>42319.925000000003</v>
      </c>
      <c r="G1531">
        <v>1.5223500000000001</v>
      </c>
      <c r="H1531" s="403">
        <v>42319.925000000003</v>
      </c>
      <c r="I1531">
        <v>1.5223500000000001</v>
      </c>
      <c r="J1531" s="403">
        <v>42319.929861111108</v>
      </c>
      <c r="K1531">
        <v>1.52155</v>
      </c>
      <c r="L1531">
        <v>0</v>
      </c>
      <c r="M1531">
        <v>8.000000000001819</v>
      </c>
      <c r="N1531">
        <v>0.55000000000000004</v>
      </c>
      <c r="O1531" s="589">
        <v>4.8611111051286571E-3</v>
      </c>
    </row>
    <row r="1532" spans="1:15" x14ac:dyDescent="0.2">
      <c r="A1532" s="588">
        <v>1531</v>
      </c>
      <c r="B1532" s="588" t="s">
        <v>97</v>
      </c>
      <c r="C1532" s="588">
        <v>1</v>
      </c>
      <c r="D1532">
        <v>0.01</v>
      </c>
      <c r="E1532">
        <v>0.01</v>
      </c>
      <c r="F1532" s="403">
        <v>42320.022916666669</v>
      </c>
      <c r="G1532">
        <v>1.5217000000000001</v>
      </c>
      <c r="H1532" s="403">
        <v>42320.022916666669</v>
      </c>
      <c r="I1532">
        <v>1.5217000000000001</v>
      </c>
      <c r="J1532" s="403">
        <v>42320.104166666664</v>
      </c>
      <c r="K1532">
        <v>1.5208999999999999</v>
      </c>
      <c r="L1532">
        <v>0</v>
      </c>
      <c r="M1532">
        <v>8</v>
      </c>
      <c r="N1532">
        <v>0.55000000000000004</v>
      </c>
      <c r="O1532" s="589">
        <v>8.1249999995634425E-2</v>
      </c>
    </row>
    <row r="1533" spans="1:15" x14ac:dyDescent="0.2">
      <c r="A1533" s="588">
        <v>1532</v>
      </c>
      <c r="B1533" s="588" t="s">
        <v>96</v>
      </c>
      <c r="C1533" s="588">
        <v>1</v>
      </c>
      <c r="D1533">
        <v>0.01</v>
      </c>
      <c r="E1533">
        <v>0.01</v>
      </c>
      <c r="F1533" s="403">
        <v>42320.875694444447</v>
      </c>
      <c r="G1533">
        <v>1.5126599999999999</v>
      </c>
      <c r="H1533" s="403">
        <v>42320.875694444447</v>
      </c>
      <c r="I1533">
        <v>1.5126599999999999</v>
      </c>
      <c r="J1533" s="403">
        <v>42320.882638888892</v>
      </c>
      <c r="K1533">
        <v>1.51346</v>
      </c>
      <c r="L1533">
        <v>0</v>
      </c>
      <c r="M1533">
        <v>8.000000000001819</v>
      </c>
      <c r="N1533">
        <v>0.55000000000000004</v>
      </c>
      <c r="O1533" s="589">
        <v>6.9444444452528842E-3</v>
      </c>
    </row>
    <row r="1534" spans="1:15" x14ac:dyDescent="0.2">
      <c r="A1534" s="588">
        <v>1533</v>
      </c>
      <c r="B1534" s="588" t="s">
        <v>97</v>
      </c>
      <c r="C1534" s="588">
        <v>1</v>
      </c>
      <c r="D1534">
        <v>0.01</v>
      </c>
      <c r="E1534">
        <v>0.01</v>
      </c>
      <c r="F1534" s="403">
        <v>42320.919444444444</v>
      </c>
      <c r="G1534">
        <v>1.51583</v>
      </c>
      <c r="H1534" s="403">
        <v>42320.919444444444</v>
      </c>
      <c r="I1534">
        <v>1.51583</v>
      </c>
      <c r="J1534" s="403">
        <v>42320.926388888889</v>
      </c>
      <c r="K1534">
        <v>1.5150300000000001</v>
      </c>
      <c r="L1534">
        <v>0</v>
      </c>
      <c r="M1534">
        <v>7.999999999998181</v>
      </c>
      <c r="N1534">
        <v>0.55000000000000004</v>
      </c>
      <c r="O1534" s="589">
        <v>6.9444444452528842E-3</v>
      </c>
    </row>
    <row r="1535" spans="1:15" x14ac:dyDescent="0.2">
      <c r="A1535" s="588">
        <v>1534</v>
      </c>
      <c r="B1535" s="588" t="s">
        <v>96</v>
      </c>
      <c r="C1535" s="588">
        <v>5</v>
      </c>
      <c r="D1535">
        <v>0.02</v>
      </c>
      <c r="E1535">
        <v>0.06</v>
      </c>
      <c r="F1535" s="403">
        <v>42321.052777777775</v>
      </c>
      <c r="G1535">
        <v>1.5157</v>
      </c>
      <c r="H1535" s="403">
        <v>42321.637499999997</v>
      </c>
      <c r="I1535">
        <v>1.5071600000000001</v>
      </c>
      <c r="J1535" s="403">
        <v>42324.642361111109</v>
      </c>
      <c r="K1535">
        <v>1.5121899999999999</v>
      </c>
      <c r="L1535">
        <v>85.399999999999636</v>
      </c>
      <c r="M1535">
        <v>50.299999999999272</v>
      </c>
      <c r="N1535">
        <v>3.5799999999999992</v>
      </c>
      <c r="O1535" s="589">
        <v>1.5895833333343035</v>
      </c>
    </row>
    <row r="1536" spans="1:15" x14ac:dyDescent="0.2">
      <c r="A1536" s="588">
        <v>1535</v>
      </c>
      <c r="B1536" s="588" t="s">
        <v>97</v>
      </c>
      <c r="C1536" s="588">
        <v>2</v>
      </c>
      <c r="D1536">
        <v>0.01</v>
      </c>
      <c r="E1536">
        <v>0.02</v>
      </c>
      <c r="F1536" s="403">
        <v>42321.947916666664</v>
      </c>
      <c r="G1536">
        <v>1.5081800000000001</v>
      </c>
      <c r="H1536" s="403">
        <v>42321.984722222223</v>
      </c>
      <c r="I1536">
        <v>1.50973</v>
      </c>
      <c r="J1536" s="403">
        <v>42324.001388888886</v>
      </c>
      <c r="K1536">
        <v>1.5081599999999999</v>
      </c>
      <c r="L1536">
        <v>15.499999999998181</v>
      </c>
      <c r="M1536">
        <v>15.700000000000728</v>
      </c>
      <c r="N1536">
        <v>1.1100000000000001</v>
      </c>
      <c r="O1536" s="589">
        <v>5.3472222221898846E-2</v>
      </c>
    </row>
    <row r="1537" spans="1:15" x14ac:dyDescent="0.2">
      <c r="A1537" s="588">
        <v>1536</v>
      </c>
      <c r="B1537" s="588" t="s">
        <v>97</v>
      </c>
      <c r="C1537" s="588">
        <v>1</v>
      </c>
      <c r="D1537">
        <v>0.01</v>
      </c>
      <c r="E1537">
        <v>0.01</v>
      </c>
      <c r="F1537" s="403">
        <v>42324.035416666666</v>
      </c>
      <c r="G1537">
        <v>1.5082100000000001</v>
      </c>
      <c r="H1537" s="403">
        <v>42324.035416666666</v>
      </c>
      <c r="I1537">
        <v>1.5082100000000001</v>
      </c>
      <c r="J1537" s="403">
        <v>42324.04583333333</v>
      </c>
      <c r="K1537">
        <v>1.5074099999999999</v>
      </c>
      <c r="L1537">
        <v>0</v>
      </c>
      <c r="M1537">
        <v>8.000000000001819</v>
      </c>
      <c r="N1537">
        <v>0.55000000000000004</v>
      </c>
      <c r="O1537" s="589">
        <v>1.0416666664241347E-2</v>
      </c>
    </row>
    <row r="1538" spans="1:15" x14ac:dyDescent="0.2">
      <c r="A1538" s="588">
        <v>1537</v>
      </c>
      <c r="B1538" s="588" t="s">
        <v>97</v>
      </c>
      <c r="C1538" s="588">
        <v>1</v>
      </c>
      <c r="D1538">
        <v>0.01</v>
      </c>
      <c r="E1538">
        <v>0.01</v>
      </c>
      <c r="F1538" s="403">
        <v>42324.048611111109</v>
      </c>
      <c r="G1538">
        <v>1.5082800000000001</v>
      </c>
      <c r="H1538" s="403">
        <v>42324.048611111109</v>
      </c>
      <c r="I1538">
        <v>1.5082800000000001</v>
      </c>
      <c r="J1538" s="403">
        <v>42324.050694444442</v>
      </c>
      <c r="K1538">
        <v>1.5074799999999999</v>
      </c>
      <c r="L1538">
        <v>0</v>
      </c>
      <c r="M1538">
        <v>8.000000000001819</v>
      </c>
      <c r="N1538">
        <v>0.55000000000000004</v>
      </c>
      <c r="O1538" s="589">
        <v>2.0833333328482695E-3</v>
      </c>
    </row>
    <row r="1539" spans="1:15" x14ac:dyDescent="0.2">
      <c r="A1539" s="588">
        <v>1538</v>
      </c>
      <c r="B1539" s="588" t="s">
        <v>97</v>
      </c>
      <c r="C1539" s="588">
        <v>3</v>
      </c>
      <c r="D1539">
        <v>0.01</v>
      </c>
      <c r="E1539">
        <v>0.03</v>
      </c>
      <c r="F1539" s="403">
        <v>42324.061111111114</v>
      </c>
      <c r="G1539">
        <v>1.5058</v>
      </c>
      <c r="H1539" s="403">
        <v>42324.102777777778</v>
      </c>
      <c r="I1539">
        <v>1.50881</v>
      </c>
      <c r="J1539" s="403">
        <v>42324.192361111112</v>
      </c>
      <c r="K1539">
        <v>1.5065</v>
      </c>
      <c r="L1539">
        <v>30.100000000000364</v>
      </c>
      <c r="M1539">
        <v>23.100000000000364</v>
      </c>
      <c r="N1539">
        <v>1.6600000000000001</v>
      </c>
      <c r="O1539" s="589">
        <v>0.13124999999854481</v>
      </c>
    </row>
    <row r="1540" spans="1:15" x14ac:dyDescent="0.2">
      <c r="A1540" s="588">
        <v>1539</v>
      </c>
      <c r="B1540" s="588" t="s">
        <v>96</v>
      </c>
      <c r="C1540" s="588">
        <v>1</v>
      </c>
      <c r="D1540">
        <v>0.01</v>
      </c>
      <c r="E1540">
        <v>0.01</v>
      </c>
      <c r="F1540" s="403">
        <v>42324.875</v>
      </c>
      <c r="G1540">
        <v>1.5056700000000001</v>
      </c>
      <c r="H1540" s="403">
        <v>42324.875</v>
      </c>
      <c r="I1540">
        <v>1.5056700000000001</v>
      </c>
      <c r="J1540" s="403">
        <v>42324.882638888892</v>
      </c>
      <c r="K1540">
        <v>1.50647</v>
      </c>
      <c r="L1540">
        <v>0</v>
      </c>
      <c r="M1540">
        <v>7.999999999998181</v>
      </c>
      <c r="N1540">
        <v>0.55000000000000004</v>
      </c>
      <c r="O1540" s="589">
        <v>7.6388888919609599E-3</v>
      </c>
    </row>
    <row r="1541" spans="1:15" x14ac:dyDescent="0.2">
      <c r="A1541" s="588">
        <v>1540</v>
      </c>
      <c r="B1541" s="588" t="s">
        <v>96</v>
      </c>
      <c r="C1541" s="588">
        <v>1</v>
      </c>
      <c r="D1541">
        <v>0.01</v>
      </c>
      <c r="E1541">
        <v>0.01</v>
      </c>
      <c r="F1541" s="403">
        <v>42324.9</v>
      </c>
      <c r="G1541">
        <v>1.5052300000000001</v>
      </c>
      <c r="H1541" s="403">
        <v>42324.9</v>
      </c>
      <c r="I1541">
        <v>1.5052300000000001</v>
      </c>
      <c r="J1541" s="403">
        <v>42324.964583333334</v>
      </c>
      <c r="K1541">
        <v>1.50603</v>
      </c>
      <c r="L1541">
        <v>0</v>
      </c>
      <c r="M1541">
        <v>7.999999999998181</v>
      </c>
      <c r="N1541">
        <v>0.55000000000000004</v>
      </c>
      <c r="O1541" s="589">
        <v>6.4583333332848269E-2</v>
      </c>
    </row>
    <row r="1542" spans="1:15" x14ac:dyDescent="0.2">
      <c r="A1542" s="588">
        <v>1541</v>
      </c>
      <c r="B1542" s="588" t="s">
        <v>97</v>
      </c>
      <c r="C1542" s="588">
        <v>1</v>
      </c>
      <c r="D1542">
        <v>0.01</v>
      </c>
      <c r="E1542">
        <v>0.01</v>
      </c>
      <c r="F1542" s="403">
        <v>42325.03125</v>
      </c>
      <c r="G1542">
        <v>1.5069999999999999</v>
      </c>
      <c r="H1542" s="403">
        <v>42325.03125</v>
      </c>
      <c r="I1542">
        <v>1.5069999999999999</v>
      </c>
      <c r="J1542" s="403">
        <v>42325.040972222225</v>
      </c>
      <c r="K1542">
        <v>1.5062</v>
      </c>
      <c r="L1542">
        <v>0</v>
      </c>
      <c r="M1542">
        <v>7.999999999998181</v>
      </c>
      <c r="N1542">
        <v>0.55000000000000004</v>
      </c>
      <c r="O1542" s="589">
        <v>9.7222222248092294E-3</v>
      </c>
    </row>
    <row r="1543" spans="1:15" x14ac:dyDescent="0.2">
      <c r="A1543" s="588">
        <v>1542</v>
      </c>
      <c r="B1543" s="588" t="s">
        <v>97</v>
      </c>
      <c r="C1543" s="588">
        <v>1</v>
      </c>
      <c r="D1543">
        <v>0.01</v>
      </c>
      <c r="E1543">
        <v>0.01</v>
      </c>
      <c r="F1543" s="403">
        <v>42325.053472222222</v>
      </c>
      <c r="G1543">
        <v>1.50621</v>
      </c>
      <c r="H1543" s="403">
        <v>42325.053472222222</v>
      </c>
      <c r="I1543">
        <v>1.50621</v>
      </c>
      <c r="J1543" s="403">
        <v>42325.103472222225</v>
      </c>
      <c r="K1543">
        <v>1.5054099999999999</v>
      </c>
      <c r="L1543">
        <v>0</v>
      </c>
      <c r="M1543">
        <v>8.000000000001819</v>
      </c>
      <c r="N1543">
        <v>0.55000000000000004</v>
      </c>
      <c r="O1543" s="589">
        <v>5.0000000002910383E-2</v>
      </c>
    </row>
    <row r="1544" spans="1:15" x14ac:dyDescent="0.2">
      <c r="A1544" s="588">
        <v>1543</v>
      </c>
      <c r="B1544" s="588" t="s">
        <v>97</v>
      </c>
      <c r="C1544" s="588">
        <v>1</v>
      </c>
      <c r="D1544">
        <v>0.01</v>
      </c>
      <c r="E1544">
        <v>0.01</v>
      </c>
      <c r="F1544" s="403">
        <v>42325.90625</v>
      </c>
      <c r="G1544">
        <v>1.4961899999999999</v>
      </c>
      <c r="H1544" s="403">
        <v>42325.90625</v>
      </c>
      <c r="I1544">
        <v>1.4961899999999999</v>
      </c>
      <c r="J1544" s="403">
        <v>42325.915972222225</v>
      </c>
      <c r="K1544">
        <v>1.49539</v>
      </c>
      <c r="L1544">
        <v>0</v>
      </c>
      <c r="M1544">
        <v>8</v>
      </c>
      <c r="N1544">
        <v>0.56000000000000005</v>
      </c>
      <c r="O1544" s="589">
        <v>9.7222222248092294E-3</v>
      </c>
    </row>
    <row r="1545" spans="1:15" x14ac:dyDescent="0.2">
      <c r="A1545" s="588">
        <v>1544</v>
      </c>
      <c r="B1545" s="588" t="s">
        <v>97</v>
      </c>
      <c r="C1545" s="588">
        <v>1</v>
      </c>
      <c r="D1545">
        <v>0.01</v>
      </c>
      <c r="E1545">
        <v>0.01</v>
      </c>
      <c r="F1545" s="403">
        <v>42326.041666666664</v>
      </c>
      <c r="G1545">
        <v>1.4974400000000001</v>
      </c>
      <c r="H1545" s="403">
        <v>42326.041666666664</v>
      </c>
      <c r="I1545">
        <v>1.4974400000000001</v>
      </c>
      <c r="J1545" s="403">
        <v>42326.045138888891</v>
      </c>
      <c r="K1545">
        <v>1.49664</v>
      </c>
      <c r="L1545">
        <v>0</v>
      </c>
      <c r="M1545">
        <v>8.000000000001819</v>
      </c>
      <c r="N1545">
        <v>0.55000000000000004</v>
      </c>
      <c r="O1545" s="589">
        <v>3.4722222262644209E-3</v>
      </c>
    </row>
    <row r="1546" spans="1:15" x14ac:dyDescent="0.2">
      <c r="A1546" s="588">
        <v>1545</v>
      </c>
      <c r="B1546" s="588" t="s">
        <v>96</v>
      </c>
      <c r="C1546" s="588">
        <v>1</v>
      </c>
      <c r="D1546">
        <v>0.01</v>
      </c>
      <c r="E1546">
        <v>0.01</v>
      </c>
      <c r="F1546" s="403">
        <v>42326.886805555558</v>
      </c>
      <c r="G1546">
        <v>1.5019199999999999</v>
      </c>
      <c r="H1546" s="403">
        <v>42326.886805555558</v>
      </c>
      <c r="I1546">
        <v>1.5019199999999999</v>
      </c>
      <c r="J1546" s="403">
        <v>42326.897916666669</v>
      </c>
      <c r="K1546">
        <v>1.5027200000000001</v>
      </c>
      <c r="L1546">
        <v>0</v>
      </c>
      <c r="M1546">
        <v>8.000000000001819</v>
      </c>
      <c r="N1546">
        <v>0.56000000000000005</v>
      </c>
      <c r="O1546" s="589">
        <v>1.1111111110949423E-2</v>
      </c>
    </row>
    <row r="1547" spans="1:15" x14ac:dyDescent="0.2">
      <c r="A1547" s="588">
        <v>1546</v>
      </c>
      <c r="B1547" s="588" t="s">
        <v>96</v>
      </c>
      <c r="C1547" s="588">
        <v>11</v>
      </c>
      <c r="D1547">
        <v>0.17</v>
      </c>
      <c r="E1547">
        <v>0.52</v>
      </c>
      <c r="F1547" s="403">
        <v>42326.902777777781</v>
      </c>
      <c r="G1547">
        <v>1.50223</v>
      </c>
      <c r="H1547" s="403">
        <v>42328.760416666664</v>
      </c>
      <c r="I1547">
        <v>1.4728600000000001</v>
      </c>
      <c r="J1547" s="403">
        <v>42331.4375</v>
      </c>
      <c r="K1547">
        <v>1.4817899999999999</v>
      </c>
      <c r="L1547">
        <v>293.69999999999891</v>
      </c>
      <c r="M1547">
        <v>89.299999999999272</v>
      </c>
      <c r="N1547">
        <v>50.94</v>
      </c>
      <c r="O1547" s="589">
        <v>2.5347222222189885</v>
      </c>
    </row>
    <row r="1548" spans="1:15" x14ac:dyDescent="0.2">
      <c r="A1548" s="588">
        <v>1547</v>
      </c>
      <c r="B1548" s="588" t="s">
        <v>97</v>
      </c>
      <c r="C1548" s="588">
        <v>1</v>
      </c>
      <c r="D1548">
        <v>0.01</v>
      </c>
      <c r="E1548">
        <v>0.01</v>
      </c>
      <c r="F1548" s="403">
        <v>42327.886111111111</v>
      </c>
      <c r="G1548">
        <v>1.49217</v>
      </c>
      <c r="H1548" s="403">
        <v>42327.886111111111</v>
      </c>
      <c r="I1548">
        <v>1.49217</v>
      </c>
      <c r="J1548" s="403">
        <v>42328.073611111111</v>
      </c>
      <c r="K1548">
        <v>1.4913700000000001</v>
      </c>
      <c r="L1548">
        <v>0</v>
      </c>
      <c r="M1548">
        <v>8</v>
      </c>
      <c r="N1548">
        <v>0.56000000000000005</v>
      </c>
      <c r="O1548" s="589">
        <v>0.1875</v>
      </c>
    </row>
    <row r="1549" spans="1:15" x14ac:dyDescent="0.2">
      <c r="A1549" s="588">
        <v>1548</v>
      </c>
      <c r="B1549" s="588" t="s">
        <v>97</v>
      </c>
      <c r="C1549" s="588">
        <v>2</v>
      </c>
      <c r="D1549">
        <v>0.01</v>
      </c>
      <c r="E1549">
        <v>0.02</v>
      </c>
      <c r="F1549" s="403">
        <v>42331.890277777777</v>
      </c>
      <c r="G1549">
        <v>1.4776800000000001</v>
      </c>
      <c r="H1549" s="403">
        <v>42332.073611111111</v>
      </c>
      <c r="I1549">
        <v>1.47919</v>
      </c>
      <c r="J1549" s="403">
        <v>42332.152777777781</v>
      </c>
      <c r="K1549">
        <v>1.4776400000000001</v>
      </c>
      <c r="L1549">
        <v>15.099999999998545</v>
      </c>
      <c r="M1549">
        <v>15.499999999998181</v>
      </c>
      <c r="N1549">
        <v>1.1100000000000001</v>
      </c>
      <c r="O1549" s="589">
        <v>0.26250000000436557</v>
      </c>
    </row>
    <row r="1550" spans="1:15" x14ac:dyDescent="0.2">
      <c r="A1550" s="588">
        <v>1549</v>
      </c>
      <c r="B1550" s="588" t="s">
        <v>96</v>
      </c>
      <c r="C1550" s="588">
        <v>3</v>
      </c>
      <c r="D1550">
        <v>0.01</v>
      </c>
      <c r="E1550">
        <v>0.03</v>
      </c>
      <c r="F1550" s="403">
        <v>42332.968055555553</v>
      </c>
      <c r="G1550">
        <v>1.46899</v>
      </c>
      <c r="H1550" s="403">
        <v>42333.026388888888</v>
      </c>
      <c r="I1550">
        <v>1.4659500000000001</v>
      </c>
      <c r="J1550" s="403">
        <v>42333.160416666666</v>
      </c>
      <c r="K1550">
        <v>1.46828</v>
      </c>
      <c r="L1550">
        <v>30.399999999999636</v>
      </c>
      <c r="M1550">
        <v>23.300000000001091</v>
      </c>
      <c r="N1550">
        <v>1.4800000000000002</v>
      </c>
      <c r="O1550" s="589">
        <v>0.19236111111240461</v>
      </c>
    </row>
    <row r="1551" spans="1:15" x14ac:dyDescent="0.2">
      <c r="A1551" s="588">
        <v>1550</v>
      </c>
      <c r="B1551" s="588" t="s">
        <v>96</v>
      </c>
      <c r="C1551" s="588">
        <v>1</v>
      </c>
      <c r="D1551">
        <v>0.01</v>
      </c>
      <c r="E1551">
        <v>0.01</v>
      </c>
      <c r="F1551" s="403">
        <v>42333.898611111108</v>
      </c>
      <c r="G1551">
        <v>1.46408</v>
      </c>
      <c r="H1551" s="403">
        <v>42333.898611111108</v>
      </c>
      <c r="I1551">
        <v>1.46408</v>
      </c>
      <c r="J1551" s="403">
        <v>42333.999305555553</v>
      </c>
      <c r="K1551">
        <v>1.46488</v>
      </c>
      <c r="L1551">
        <v>0</v>
      </c>
      <c r="M1551">
        <v>7.999999999998181</v>
      </c>
      <c r="N1551">
        <v>0.56000000000000005</v>
      </c>
      <c r="O1551" s="589">
        <v>0.10069444444525288</v>
      </c>
    </row>
    <row r="1552" spans="1:15" x14ac:dyDescent="0.2">
      <c r="A1552" s="588">
        <v>1551</v>
      </c>
      <c r="B1552" s="588" t="s">
        <v>96</v>
      </c>
      <c r="C1552" s="588">
        <v>1</v>
      </c>
      <c r="D1552">
        <v>0.01</v>
      </c>
      <c r="E1552">
        <v>0.01</v>
      </c>
      <c r="F1552" s="403">
        <v>42335.875</v>
      </c>
      <c r="G1552">
        <v>1.4734400000000001</v>
      </c>
      <c r="H1552" s="403">
        <v>42335.875</v>
      </c>
      <c r="I1552">
        <v>1.4734400000000001</v>
      </c>
      <c r="J1552" s="403">
        <v>42338.061111111114</v>
      </c>
      <c r="K1552">
        <v>1.47424</v>
      </c>
      <c r="L1552">
        <v>0</v>
      </c>
      <c r="M1552">
        <v>7.999999999998181</v>
      </c>
      <c r="N1552">
        <v>0.46</v>
      </c>
      <c r="O1552" s="589">
        <v>0.18611111111385981</v>
      </c>
    </row>
    <row r="1553" spans="1:15" x14ac:dyDescent="0.2">
      <c r="A1553" s="588">
        <v>1552</v>
      </c>
      <c r="B1553" s="588" t="s">
        <v>97</v>
      </c>
      <c r="C1553" s="588">
        <v>1</v>
      </c>
      <c r="D1553">
        <v>0.01</v>
      </c>
      <c r="E1553">
        <v>0.01</v>
      </c>
      <c r="F1553" s="403">
        <v>42338.06527777778</v>
      </c>
      <c r="G1553">
        <v>1.4744200000000001</v>
      </c>
      <c r="H1553" s="403">
        <v>42338.06527777778</v>
      </c>
      <c r="I1553">
        <v>1.4744200000000001</v>
      </c>
      <c r="J1553" s="403">
        <v>42338.07916666667</v>
      </c>
      <c r="K1553">
        <v>1.4736199999999999</v>
      </c>
      <c r="L1553">
        <v>0</v>
      </c>
      <c r="M1553">
        <v>8.000000000001819</v>
      </c>
      <c r="N1553">
        <v>0.55000000000000004</v>
      </c>
      <c r="O1553" s="589">
        <v>1.3888888890505768E-2</v>
      </c>
    </row>
    <row r="1554" spans="1:15" x14ac:dyDescent="0.2">
      <c r="A1554" s="588">
        <v>1553</v>
      </c>
      <c r="B1554" s="588" t="s">
        <v>97</v>
      </c>
      <c r="C1554" s="588">
        <v>2</v>
      </c>
      <c r="D1554">
        <v>0.01</v>
      </c>
      <c r="E1554">
        <v>0.02</v>
      </c>
      <c r="F1554" s="403">
        <v>42338.916666666664</v>
      </c>
      <c r="G1554">
        <v>1.4614199999999999</v>
      </c>
      <c r="H1554" s="403">
        <v>42339.011805555558</v>
      </c>
      <c r="I1554">
        <v>1.4629300000000001</v>
      </c>
      <c r="J1554" s="403">
        <v>42339.071527777778</v>
      </c>
      <c r="K1554">
        <v>1.4613799999999999</v>
      </c>
      <c r="L1554">
        <v>15.100000000002183</v>
      </c>
      <c r="M1554">
        <v>15.500000000001819</v>
      </c>
      <c r="N1554">
        <v>1.1100000000000001</v>
      </c>
      <c r="O1554" s="589">
        <v>0.15486111111385981</v>
      </c>
    </row>
    <row r="1555" spans="1:15" x14ac:dyDescent="0.2">
      <c r="A1555" s="588">
        <v>1554</v>
      </c>
      <c r="B1555" s="588" t="s">
        <v>96</v>
      </c>
      <c r="C1555" s="588">
        <v>1</v>
      </c>
      <c r="D1555">
        <v>0.01</v>
      </c>
      <c r="E1555">
        <v>0.01</v>
      </c>
      <c r="F1555" s="403">
        <v>42339.972222222219</v>
      </c>
      <c r="G1555">
        <v>1.45035</v>
      </c>
      <c r="H1555" s="403">
        <v>42339.972222222219</v>
      </c>
      <c r="I1555">
        <v>1.45035</v>
      </c>
      <c r="J1555" s="403">
        <v>42339.989583333336</v>
      </c>
      <c r="K1555">
        <v>1.4511499999999999</v>
      </c>
      <c r="L1555">
        <v>0</v>
      </c>
      <c r="M1555">
        <v>8</v>
      </c>
      <c r="N1555">
        <v>0.55000000000000004</v>
      </c>
      <c r="O1555" s="589">
        <v>1.7361111116770189E-2</v>
      </c>
    </row>
    <row r="1556" spans="1:15" x14ac:dyDescent="0.2">
      <c r="A1556" s="588">
        <v>1555</v>
      </c>
      <c r="B1556" s="588" t="s">
        <v>97</v>
      </c>
      <c r="C1556" s="588">
        <v>2</v>
      </c>
      <c r="D1556">
        <v>0.01</v>
      </c>
      <c r="E1556">
        <v>0.02</v>
      </c>
      <c r="F1556" s="403">
        <v>42340.886805555558</v>
      </c>
      <c r="G1556">
        <v>1.45217</v>
      </c>
      <c r="H1556" s="403">
        <v>42340.9</v>
      </c>
      <c r="I1556">
        <v>1.4537500000000001</v>
      </c>
      <c r="J1556" s="403">
        <v>42340.998611111114</v>
      </c>
      <c r="K1556">
        <v>1.4521599999999999</v>
      </c>
      <c r="L1556">
        <v>15.80000000000291</v>
      </c>
      <c r="M1556">
        <v>15.900000000003274</v>
      </c>
      <c r="N1556">
        <v>1.0900000000000001</v>
      </c>
      <c r="O1556" s="589">
        <v>0.11180555555620231</v>
      </c>
    </row>
    <row r="1557" spans="1:15" x14ac:dyDescent="0.2">
      <c r="A1557" s="588">
        <v>1556</v>
      </c>
      <c r="B1557" s="588" t="s">
        <v>97</v>
      </c>
      <c r="C1557" s="588">
        <v>2</v>
      </c>
      <c r="D1557">
        <v>0.01</v>
      </c>
      <c r="E1557">
        <v>0.02</v>
      </c>
      <c r="F1557" s="403">
        <v>42341.041666666664</v>
      </c>
      <c r="G1557">
        <v>1.45319</v>
      </c>
      <c r="H1557" s="403">
        <v>42341.104861111111</v>
      </c>
      <c r="I1557">
        <v>1.4554100000000001</v>
      </c>
      <c r="J1557" s="403">
        <v>42341.161805555559</v>
      </c>
      <c r="K1557">
        <v>1.4535</v>
      </c>
      <c r="L1557">
        <v>22.200000000000728</v>
      </c>
      <c r="M1557">
        <v>19.100000000000364</v>
      </c>
      <c r="N1557">
        <v>1.1100000000000001</v>
      </c>
      <c r="O1557" s="589">
        <v>0.12013888889487134</v>
      </c>
    </row>
    <row r="1558" spans="1:15" x14ac:dyDescent="0.2">
      <c r="A1558" s="588">
        <v>1557</v>
      </c>
      <c r="B1558" s="588" t="s">
        <v>97</v>
      </c>
      <c r="C1558" s="588">
        <v>3</v>
      </c>
      <c r="D1558">
        <v>0.01</v>
      </c>
      <c r="E1558">
        <v>0.03</v>
      </c>
      <c r="F1558" s="403">
        <v>42341.878472222219</v>
      </c>
      <c r="G1558">
        <v>1.4899899999999999</v>
      </c>
      <c r="H1558" s="403">
        <v>42341.897916666669</v>
      </c>
      <c r="I1558">
        <v>1.4930699999999999</v>
      </c>
      <c r="J1558" s="403">
        <v>42341.928472222222</v>
      </c>
      <c r="K1558">
        <v>1.49074</v>
      </c>
      <c r="L1558">
        <v>30.799999999999272</v>
      </c>
      <c r="M1558">
        <v>23.299999999999272</v>
      </c>
      <c r="N1558">
        <v>1.6600000000000001</v>
      </c>
      <c r="O1558" s="589">
        <v>5.0000000002910383E-2</v>
      </c>
    </row>
    <row r="1559" spans="1:15" x14ac:dyDescent="0.2">
      <c r="A1559" s="588">
        <v>1558</v>
      </c>
      <c r="B1559" s="588" t="s">
        <v>97</v>
      </c>
      <c r="C1559" s="588">
        <v>1</v>
      </c>
      <c r="D1559">
        <v>0.01</v>
      </c>
      <c r="E1559">
        <v>0.01</v>
      </c>
      <c r="F1559" s="403">
        <v>42342.875</v>
      </c>
      <c r="G1559">
        <v>1.48143</v>
      </c>
      <c r="H1559" s="403">
        <v>42342.875</v>
      </c>
      <c r="I1559">
        <v>1.48143</v>
      </c>
      <c r="J1559" s="403">
        <v>42342.896527777775</v>
      </c>
      <c r="K1559">
        <v>1.4806299999999999</v>
      </c>
      <c r="L1559">
        <v>0</v>
      </c>
      <c r="M1559">
        <v>8.000000000001819</v>
      </c>
      <c r="N1559">
        <v>0.55000000000000004</v>
      </c>
      <c r="O1559" s="589">
        <v>2.1527777775190771E-2</v>
      </c>
    </row>
    <row r="1560" spans="1:15" x14ac:dyDescent="0.2">
      <c r="A1560" s="588">
        <v>1559</v>
      </c>
      <c r="B1560" s="588" t="s">
        <v>97</v>
      </c>
      <c r="C1560" s="588">
        <v>1</v>
      </c>
      <c r="D1560">
        <v>0.01</v>
      </c>
      <c r="E1560">
        <v>0.01</v>
      </c>
      <c r="F1560" s="403">
        <v>42342.90347222222</v>
      </c>
      <c r="G1560">
        <v>1.4811000000000001</v>
      </c>
      <c r="H1560" s="403">
        <v>42342.90347222222</v>
      </c>
      <c r="I1560">
        <v>1.4811000000000001</v>
      </c>
      <c r="J1560" s="403">
        <v>42342.929861111108</v>
      </c>
      <c r="K1560">
        <v>1.4802999999999999</v>
      </c>
      <c r="L1560">
        <v>0</v>
      </c>
      <c r="M1560">
        <v>8</v>
      </c>
      <c r="N1560">
        <v>0.55000000000000004</v>
      </c>
      <c r="O1560" s="589">
        <v>2.6388888887595385E-2</v>
      </c>
    </row>
    <row r="1561" spans="1:15" x14ac:dyDescent="0.2">
      <c r="A1561" s="588">
        <v>1560</v>
      </c>
      <c r="B1561" s="588" t="s">
        <v>97</v>
      </c>
      <c r="C1561" s="588">
        <v>1</v>
      </c>
      <c r="D1561">
        <v>0.01</v>
      </c>
      <c r="E1561">
        <v>0.01</v>
      </c>
      <c r="F1561" s="403">
        <v>42345.04791666667</v>
      </c>
      <c r="G1561">
        <v>1.4833799999999999</v>
      </c>
      <c r="H1561" s="403">
        <v>42345.04791666667</v>
      </c>
      <c r="I1561">
        <v>1.4833799999999999</v>
      </c>
      <c r="J1561" s="403">
        <v>42345.084027777775</v>
      </c>
      <c r="K1561">
        <v>1.48258</v>
      </c>
      <c r="L1561">
        <v>0</v>
      </c>
      <c r="M1561">
        <v>8</v>
      </c>
      <c r="N1561">
        <v>0.55000000000000004</v>
      </c>
      <c r="O1561" s="589">
        <v>3.6111111105128657E-2</v>
      </c>
    </row>
    <row r="1562" spans="1:15" x14ac:dyDescent="0.2">
      <c r="A1562" s="588">
        <v>1561</v>
      </c>
      <c r="B1562" s="588" t="s">
        <v>96</v>
      </c>
      <c r="C1562" s="588">
        <v>1</v>
      </c>
      <c r="D1562">
        <v>0.01</v>
      </c>
      <c r="E1562">
        <v>0.01</v>
      </c>
      <c r="F1562" s="403">
        <v>42345.960416666669</v>
      </c>
      <c r="G1562">
        <v>1.4920899999999999</v>
      </c>
      <c r="H1562" s="403">
        <v>42345.960416666669</v>
      </c>
      <c r="I1562">
        <v>1.4920899999999999</v>
      </c>
      <c r="J1562" s="403">
        <v>42346.081944444442</v>
      </c>
      <c r="K1562">
        <v>1.4928900000000001</v>
      </c>
      <c r="L1562">
        <v>0</v>
      </c>
      <c r="M1562">
        <v>8</v>
      </c>
      <c r="N1562">
        <v>0.46</v>
      </c>
      <c r="O1562" s="589">
        <v>0.12152777777373558</v>
      </c>
    </row>
    <row r="1563" spans="1:15" x14ac:dyDescent="0.2">
      <c r="A1563" s="588">
        <v>1562</v>
      </c>
      <c r="B1563" s="588" t="s">
        <v>97</v>
      </c>
      <c r="C1563" s="588">
        <v>1</v>
      </c>
      <c r="D1563">
        <v>0.01</v>
      </c>
      <c r="E1563">
        <v>0.01</v>
      </c>
      <c r="F1563" s="403">
        <v>42346.931250000001</v>
      </c>
      <c r="G1563">
        <v>1.51139</v>
      </c>
      <c r="H1563" s="403">
        <v>42346.931250000001</v>
      </c>
      <c r="I1563">
        <v>1.51139</v>
      </c>
      <c r="J1563" s="403">
        <v>42346.947916666664</v>
      </c>
      <c r="K1563">
        <v>1.5105900000000001</v>
      </c>
      <c r="L1563">
        <v>0</v>
      </c>
      <c r="M1563">
        <v>7.999999999998181</v>
      </c>
      <c r="N1563">
        <v>0.55000000000000004</v>
      </c>
      <c r="O1563" s="589">
        <v>1.6666666662786156E-2</v>
      </c>
    </row>
    <row r="1564" spans="1:15" x14ac:dyDescent="0.2">
      <c r="A1564" s="588">
        <v>1563</v>
      </c>
      <c r="B1564" s="588" t="s">
        <v>96</v>
      </c>
      <c r="C1564" s="588">
        <v>1</v>
      </c>
      <c r="D1564">
        <v>0.01</v>
      </c>
      <c r="E1564">
        <v>0.01</v>
      </c>
      <c r="F1564" s="403">
        <v>42347.022916666669</v>
      </c>
      <c r="G1564">
        <v>1.5080800000000001</v>
      </c>
      <c r="H1564" s="403">
        <v>42347.022916666669</v>
      </c>
      <c r="I1564">
        <v>1.5080800000000001</v>
      </c>
      <c r="J1564" s="403">
        <v>42347.039583333331</v>
      </c>
      <c r="K1564">
        <v>1.50888</v>
      </c>
      <c r="L1564">
        <v>0</v>
      </c>
      <c r="M1564">
        <v>7.999999999998181</v>
      </c>
      <c r="N1564">
        <v>0.56000000000000005</v>
      </c>
      <c r="O1564" s="589">
        <v>1.6666666662786156E-2</v>
      </c>
    </row>
    <row r="1565" spans="1:15" x14ac:dyDescent="0.2">
      <c r="A1565" s="588">
        <v>1564</v>
      </c>
      <c r="B1565" s="588" t="s">
        <v>96</v>
      </c>
      <c r="C1565" s="588">
        <v>3</v>
      </c>
      <c r="D1565">
        <v>0.01</v>
      </c>
      <c r="E1565">
        <v>0.03</v>
      </c>
      <c r="F1565" s="403">
        <v>42347.045138888891</v>
      </c>
      <c r="G1565">
        <v>1.5088699999999999</v>
      </c>
      <c r="H1565" s="403">
        <v>42347.105555555558</v>
      </c>
      <c r="I1565">
        <v>1.5058400000000001</v>
      </c>
      <c r="J1565" s="403">
        <v>42347.168749999997</v>
      </c>
      <c r="K1565">
        <v>1.5081500000000001</v>
      </c>
      <c r="L1565">
        <v>30.299999999997453</v>
      </c>
      <c r="M1565">
        <v>23.100000000000364</v>
      </c>
      <c r="N1565">
        <v>1.6500000000000001</v>
      </c>
      <c r="O1565" s="589">
        <v>0.12361111110658385</v>
      </c>
    </row>
    <row r="1566" spans="1:15" x14ac:dyDescent="0.2">
      <c r="A1566" s="588">
        <v>1565</v>
      </c>
      <c r="B1566" s="588" t="s">
        <v>97</v>
      </c>
      <c r="C1566" s="588">
        <v>1</v>
      </c>
      <c r="D1566">
        <v>0.01</v>
      </c>
      <c r="E1566">
        <v>0.01</v>
      </c>
      <c r="F1566" s="403">
        <v>42347.875</v>
      </c>
      <c r="G1566">
        <v>1.5285899999999999</v>
      </c>
      <c r="H1566" s="403">
        <v>42347.875</v>
      </c>
      <c r="I1566">
        <v>1.5285899999999999</v>
      </c>
      <c r="J1566" s="403">
        <v>42347.886111111111</v>
      </c>
      <c r="K1566">
        <v>1.52779</v>
      </c>
      <c r="L1566">
        <v>0</v>
      </c>
      <c r="M1566">
        <v>8</v>
      </c>
      <c r="N1566">
        <v>0.55000000000000004</v>
      </c>
      <c r="O1566" s="589">
        <v>1.1111111110949423E-2</v>
      </c>
    </row>
    <row r="1567" spans="1:15" x14ac:dyDescent="0.2">
      <c r="A1567" s="588">
        <v>1566</v>
      </c>
      <c r="B1567" s="588" t="s">
        <v>97</v>
      </c>
      <c r="C1567" s="588">
        <v>2</v>
      </c>
      <c r="D1567">
        <v>0.01</v>
      </c>
      <c r="E1567">
        <v>0.02</v>
      </c>
      <c r="F1567" s="403">
        <v>42347.899305555555</v>
      </c>
      <c r="G1567">
        <v>1.52837</v>
      </c>
      <c r="H1567" s="403">
        <v>42347.904861111114</v>
      </c>
      <c r="I1567">
        <v>1.5298700000000001</v>
      </c>
      <c r="J1567" s="403">
        <v>42347.913194444445</v>
      </c>
      <c r="K1567">
        <v>1.5283199999999999</v>
      </c>
      <c r="L1567">
        <v>15</v>
      </c>
      <c r="M1567">
        <v>15.500000000001819</v>
      </c>
      <c r="N1567">
        <v>1.1100000000000001</v>
      </c>
      <c r="O1567" s="589">
        <v>1.3888888890505768E-2</v>
      </c>
    </row>
    <row r="1568" spans="1:15" x14ac:dyDescent="0.2">
      <c r="A1568" s="588">
        <v>1567</v>
      </c>
      <c r="B1568" s="588" t="s">
        <v>97</v>
      </c>
      <c r="C1568" s="588">
        <v>1</v>
      </c>
      <c r="D1568">
        <v>0.01</v>
      </c>
      <c r="E1568">
        <v>0.01</v>
      </c>
      <c r="F1568" s="403">
        <v>42347.924305555556</v>
      </c>
      <c r="G1568">
        <v>1.52623</v>
      </c>
      <c r="H1568" s="403">
        <v>42347.924305555556</v>
      </c>
      <c r="I1568">
        <v>1.52623</v>
      </c>
      <c r="J1568" s="403">
        <v>42347.925694444442</v>
      </c>
      <c r="K1568">
        <v>1.5254300000000001</v>
      </c>
      <c r="L1568">
        <v>0</v>
      </c>
      <c r="M1568">
        <v>7.999999999998181</v>
      </c>
      <c r="N1568">
        <v>0.55000000000000004</v>
      </c>
      <c r="O1568" s="589">
        <v>1.3888888861401938E-3</v>
      </c>
    </row>
    <row r="1569" spans="1:15" x14ac:dyDescent="0.2">
      <c r="A1569" s="588">
        <v>1568</v>
      </c>
      <c r="B1569" s="588" t="s">
        <v>96</v>
      </c>
      <c r="C1569" s="588">
        <v>1</v>
      </c>
      <c r="D1569">
        <v>0.01</v>
      </c>
      <c r="E1569">
        <v>0.01</v>
      </c>
      <c r="F1569" s="403">
        <v>42347.948611111111</v>
      </c>
      <c r="G1569">
        <v>1.5220800000000001</v>
      </c>
      <c r="H1569" s="403">
        <v>42347.948611111111</v>
      </c>
      <c r="I1569">
        <v>1.5220800000000001</v>
      </c>
      <c r="J1569" s="403">
        <v>42347.95</v>
      </c>
      <c r="K1569">
        <v>1.52288</v>
      </c>
      <c r="L1569">
        <v>0</v>
      </c>
      <c r="M1569">
        <v>7.999999999998181</v>
      </c>
      <c r="N1569">
        <v>0.55000000000000004</v>
      </c>
      <c r="O1569" s="589">
        <v>1.3888888861401938E-3</v>
      </c>
    </row>
    <row r="1570" spans="1:15" x14ac:dyDescent="0.2">
      <c r="A1570" s="588">
        <v>1569</v>
      </c>
      <c r="B1570" s="588" t="s">
        <v>96</v>
      </c>
      <c r="C1570" s="588">
        <v>1</v>
      </c>
      <c r="D1570">
        <v>0.01</v>
      </c>
      <c r="E1570">
        <v>0.01</v>
      </c>
      <c r="F1570" s="403">
        <v>42347.957638888889</v>
      </c>
      <c r="G1570">
        <v>1.52397</v>
      </c>
      <c r="H1570" s="403">
        <v>42347.957638888889</v>
      </c>
      <c r="I1570">
        <v>1.52397</v>
      </c>
      <c r="J1570" s="403">
        <v>42347.990972222222</v>
      </c>
      <c r="K1570">
        <v>1.52477</v>
      </c>
      <c r="L1570">
        <v>0</v>
      </c>
      <c r="M1570">
        <v>7.999999999998181</v>
      </c>
      <c r="N1570">
        <v>0.55000000000000004</v>
      </c>
      <c r="O1570" s="589">
        <v>3.3333333332848269E-2</v>
      </c>
    </row>
    <row r="1571" spans="1:15" x14ac:dyDescent="0.2">
      <c r="A1571" s="588">
        <v>1570</v>
      </c>
      <c r="B1571" s="588" t="s">
        <v>97</v>
      </c>
      <c r="C1571" s="588">
        <v>1</v>
      </c>
      <c r="D1571">
        <v>0.01</v>
      </c>
      <c r="E1571">
        <v>0.01</v>
      </c>
      <c r="F1571" s="403">
        <v>42348.055555555555</v>
      </c>
      <c r="G1571">
        <v>1.52451</v>
      </c>
      <c r="H1571" s="403">
        <v>42348.055555555555</v>
      </c>
      <c r="I1571">
        <v>1.52451</v>
      </c>
      <c r="J1571" s="403">
        <v>42348.078472222223</v>
      </c>
      <c r="K1571">
        <v>1.5237099999999999</v>
      </c>
      <c r="L1571">
        <v>0</v>
      </c>
      <c r="M1571">
        <v>8.000000000001819</v>
      </c>
      <c r="N1571">
        <v>0.56000000000000005</v>
      </c>
      <c r="O1571" s="589">
        <v>2.2916666668606922E-2</v>
      </c>
    </row>
    <row r="1572" spans="1:15" x14ac:dyDescent="0.2">
      <c r="A1572" s="588">
        <v>1571</v>
      </c>
      <c r="B1572" s="588" t="s">
        <v>97</v>
      </c>
      <c r="C1572" s="588">
        <v>11</v>
      </c>
      <c r="D1572">
        <v>0.17</v>
      </c>
      <c r="E1572">
        <v>0.52</v>
      </c>
      <c r="F1572" s="403">
        <v>42348.928472222222</v>
      </c>
      <c r="G1572">
        <v>1.5011699999999999</v>
      </c>
      <c r="H1572" s="403">
        <v>42349.700694444444</v>
      </c>
      <c r="I1572">
        <v>1.5313099999999999</v>
      </c>
      <c r="J1572" s="403">
        <v>42349.711805555555</v>
      </c>
      <c r="K1572">
        <v>1.5219</v>
      </c>
      <c r="L1572">
        <v>301.40000000000146</v>
      </c>
      <c r="M1572">
        <v>94.100000000000364</v>
      </c>
      <c r="N1572">
        <v>57.279999999999994</v>
      </c>
      <c r="O1572" s="589">
        <v>0.78333333333284827</v>
      </c>
    </row>
    <row r="1573" spans="1:15" x14ac:dyDescent="0.2">
      <c r="A1573" s="588">
        <v>1572</v>
      </c>
      <c r="B1573" s="588" t="s">
        <v>96</v>
      </c>
      <c r="C1573" s="588">
        <v>1</v>
      </c>
      <c r="D1573">
        <v>0.01</v>
      </c>
      <c r="E1573">
        <v>0.01</v>
      </c>
      <c r="F1573" s="403">
        <v>42349.902083333334</v>
      </c>
      <c r="G1573">
        <v>1.5273099999999999</v>
      </c>
      <c r="H1573" s="403">
        <v>42349.902083333334</v>
      </c>
      <c r="I1573">
        <v>1.5273099999999999</v>
      </c>
      <c r="J1573" s="403">
        <v>42349.913888888892</v>
      </c>
      <c r="K1573">
        <v>1.5281100000000001</v>
      </c>
      <c r="L1573">
        <v>0</v>
      </c>
      <c r="M1573">
        <v>8.000000000001819</v>
      </c>
      <c r="N1573">
        <v>0.56000000000000005</v>
      </c>
      <c r="O1573" s="589">
        <v>1.1805555557657499E-2</v>
      </c>
    </row>
    <row r="1574" spans="1:15" x14ac:dyDescent="0.2">
      <c r="A1574" s="588">
        <v>1573</v>
      </c>
      <c r="B1574" s="588" t="s">
        <v>97</v>
      </c>
      <c r="C1574" s="588">
        <v>1</v>
      </c>
      <c r="D1574">
        <v>0.01</v>
      </c>
      <c r="E1574">
        <v>0.01</v>
      </c>
      <c r="F1574" s="403">
        <v>42349.916666666664</v>
      </c>
      <c r="G1574">
        <v>1.5287200000000001</v>
      </c>
      <c r="H1574" s="403">
        <v>42349.916666666664</v>
      </c>
      <c r="I1574">
        <v>1.5287200000000001</v>
      </c>
      <c r="J1574" s="403">
        <v>42349.964583333334</v>
      </c>
      <c r="K1574">
        <v>1.5279199999999999</v>
      </c>
      <c r="L1574">
        <v>0</v>
      </c>
      <c r="M1574">
        <v>8.000000000001819</v>
      </c>
      <c r="N1574">
        <v>0.55000000000000004</v>
      </c>
      <c r="O1574" s="589">
        <v>4.7916666670062114E-2</v>
      </c>
    </row>
    <row r="1575" spans="1:15" x14ac:dyDescent="0.2">
      <c r="A1575" s="588">
        <v>1574</v>
      </c>
      <c r="B1575" s="588" t="s">
        <v>96</v>
      </c>
      <c r="C1575" s="588">
        <v>1</v>
      </c>
      <c r="D1575">
        <v>0.01</v>
      </c>
      <c r="E1575">
        <v>0.01</v>
      </c>
      <c r="F1575" s="403">
        <v>42352.046527777777</v>
      </c>
      <c r="G1575">
        <v>1.52837</v>
      </c>
      <c r="H1575" s="403">
        <v>42352.046527777777</v>
      </c>
      <c r="I1575">
        <v>1.52837</v>
      </c>
      <c r="J1575" s="403">
        <v>42352.051388888889</v>
      </c>
      <c r="K1575">
        <v>1.5291699999999999</v>
      </c>
      <c r="L1575">
        <v>0</v>
      </c>
      <c r="M1575">
        <v>7.999999999998181</v>
      </c>
      <c r="N1575">
        <v>0.55000000000000004</v>
      </c>
      <c r="O1575" s="589">
        <v>4.8611111124046147E-3</v>
      </c>
    </row>
    <row r="1576" spans="1:15" x14ac:dyDescent="0.2">
      <c r="A1576" s="588">
        <v>1575</v>
      </c>
      <c r="B1576" s="588" t="s">
        <v>97</v>
      </c>
      <c r="C1576" s="588">
        <v>2</v>
      </c>
      <c r="D1576">
        <v>0.01</v>
      </c>
      <c r="E1576">
        <v>0.02</v>
      </c>
      <c r="F1576" s="403">
        <v>42352.052083333336</v>
      </c>
      <c r="G1576">
        <v>1.52918</v>
      </c>
      <c r="H1576" s="403">
        <v>42352.054861111108</v>
      </c>
      <c r="I1576">
        <v>1.5307599999999999</v>
      </c>
      <c r="J1576" s="403">
        <v>42352.061805555553</v>
      </c>
      <c r="K1576">
        <v>1.5291699999999999</v>
      </c>
      <c r="L1576">
        <v>15.799999999999272</v>
      </c>
      <c r="M1576">
        <v>15.899999999999636</v>
      </c>
      <c r="N1576">
        <v>1.1100000000000001</v>
      </c>
      <c r="O1576" s="589">
        <v>9.7222222175332718E-3</v>
      </c>
    </row>
    <row r="1577" spans="1:15" x14ac:dyDescent="0.2">
      <c r="A1577" s="588">
        <v>1576</v>
      </c>
      <c r="B1577" s="588" t="s">
        <v>97</v>
      </c>
      <c r="C1577" s="588">
        <v>2</v>
      </c>
      <c r="D1577">
        <v>0.01</v>
      </c>
      <c r="E1577">
        <v>0.02</v>
      </c>
      <c r="F1577" s="403">
        <v>42352.066666666666</v>
      </c>
      <c r="G1577">
        <v>1.5305200000000001</v>
      </c>
      <c r="H1577" s="403">
        <v>42352.07708333333</v>
      </c>
      <c r="I1577">
        <v>1.5320400000000001</v>
      </c>
      <c r="J1577" s="403">
        <v>42352.14166666667</v>
      </c>
      <c r="K1577">
        <v>1.5304800000000001</v>
      </c>
      <c r="L1577">
        <v>15.200000000000728</v>
      </c>
      <c r="M1577">
        <v>15.600000000000364</v>
      </c>
      <c r="N1577">
        <v>1.1000000000000001</v>
      </c>
      <c r="O1577" s="589">
        <v>7.5000000004365575E-2</v>
      </c>
    </row>
    <row r="1578" spans="1:15" x14ac:dyDescent="0.2">
      <c r="A1578" s="588">
        <v>1577</v>
      </c>
      <c r="B1578" s="588" t="s">
        <v>96</v>
      </c>
      <c r="C1578" s="588">
        <v>1</v>
      </c>
      <c r="D1578">
        <v>0.01</v>
      </c>
      <c r="E1578">
        <v>0.01</v>
      </c>
      <c r="F1578" s="403">
        <v>42352.916666666664</v>
      </c>
      <c r="G1578">
        <v>1.51763</v>
      </c>
      <c r="H1578" s="403">
        <v>42352.916666666664</v>
      </c>
      <c r="I1578">
        <v>1.51763</v>
      </c>
      <c r="J1578" s="403">
        <v>42352.919444444444</v>
      </c>
      <c r="K1578">
        <v>1.5184299999999999</v>
      </c>
      <c r="L1578">
        <v>0</v>
      </c>
      <c r="M1578">
        <v>7.999999999998181</v>
      </c>
      <c r="N1578">
        <v>0.55000000000000004</v>
      </c>
      <c r="O1578" s="589">
        <v>2.7777777795563452E-3</v>
      </c>
    </row>
    <row r="1579" spans="1:15" x14ac:dyDescent="0.2">
      <c r="A1579" s="588">
        <v>1578</v>
      </c>
      <c r="B1579" s="588" t="s">
        <v>96</v>
      </c>
      <c r="C1579" s="588">
        <v>1</v>
      </c>
      <c r="D1579">
        <v>0.01</v>
      </c>
      <c r="E1579">
        <v>0.01</v>
      </c>
      <c r="F1579" s="403">
        <v>42352.936805555553</v>
      </c>
      <c r="G1579">
        <v>1.51837</v>
      </c>
      <c r="H1579" s="403">
        <v>42352.936805555553</v>
      </c>
      <c r="I1579">
        <v>1.51837</v>
      </c>
      <c r="J1579" s="403">
        <v>42353.013888888891</v>
      </c>
      <c r="K1579">
        <v>1.5191699999999999</v>
      </c>
      <c r="L1579">
        <v>0</v>
      </c>
      <c r="M1579">
        <v>7.999999999998181</v>
      </c>
      <c r="N1579">
        <v>0.46</v>
      </c>
      <c r="O1579" s="589">
        <v>7.7083333337213844E-2</v>
      </c>
    </row>
    <row r="1580" spans="1:15" x14ac:dyDescent="0.2">
      <c r="A1580" s="588">
        <v>1579</v>
      </c>
      <c r="B1580" s="588" t="s">
        <v>96</v>
      </c>
      <c r="C1580" s="588">
        <v>3</v>
      </c>
      <c r="D1580">
        <v>0.01</v>
      </c>
      <c r="E1580">
        <v>0.03</v>
      </c>
      <c r="F1580" s="403">
        <v>42384.045138888891</v>
      </c>
      <c r="G1580">
        <v>1.5544100000000001</v>
      </c>
      <c r="H1580" s="403">
        <v>42384.061805555553</v>
      </c>
      <c r="I1580">
        <v>1.5512900000000001</v>
      </c>
      <c r="J1580" s="403">
        <v>42384.097916666666</v>
      </c>
      <c r="K1580">
        <v>1.55366</v>
      </c>
      <c r="L1580">
        <v>31.199999999998909</v>
      </c>
      <c r="M1580">
        <v>23.699999999998909</v>
      </c>
      <c r="N1580">
        <v>1.64</v>
      </c>
      <c r="O1580" s="589">
        <v>5.2777777775190771E-2</v>
      </c>
    </row>
    <row r="1581" spans="1:15" x14ac:dyDescent="0.2">
      <c r="A1581" s="588">
        <v>1580</v>
      </c>
      <c r="B1581" s="588" t="s">
        <v>96</v>
      </c>
      <c r="C1581" s="588">
        <v>3</v>
      </c>
      <c r="D1581">
        <v>0.01</v>
      </c>
      <c r="E1581">
        <v>0.03</v>
      </c>
      <c r="F1581" s="403">
        <v>42384.881944444445</v>
      </c>
      <c r="G1581">
        <v>1.5965</v>
      </c>
      <c r="H1581" s="403">
        <v>42384.887499999997</v>
      </c>
      <c r="I1581">
        <v>1.59348</v>
      </c>
      <c r="J1581" s="403">
        <v>42384.890277777777</v>
      </c>
      <c r="K1581">
        <v>1.59579</v>
      </c>
      <c r="L1581">
        <v>30.200000000000728</v>
      </c>
      <c r="M1581">
        <v>23.100000000000364</v>
      </c>
      <c r="N1581">
        <v>1.6500000000000001</v>
      </c>
      <c r="O1581" s="589">
        <v>8.333333331393078E-3</v>
      </c>
    </row>
    <row r="1582" spans="1:15" x14ac:dyDescent="0.2">
      <c r="A1582" s="588">
        <v>1581</v>
      </c>
      <c r="B1582" s="588" t="s">
        <v>96</v>
      </c>
      <c r="C1582" s="588">
        <v>4</v>
      </c>
      <c r="D1582">
        <v>0.01</v>
      </c>
      <c r="E1582">
        <v>0.04</v>
      </c>
      <c r="F1582" s="403">
        <v>42384.902083333334</v>
      </c>
      <c r="G1582">
        <v>1.5954200000000001</v>
      </c>
      <c r="H1582" s="403">
        <v>42384.913194444445</v>
      </c>
      <c r="I1582">
        <v>1.5900700000000001</v>
      </c>
      <c r="J1582" s="403">
        <v>42384.927777777775</v>
      </c>
      <c r="K1582">
        <v>1.59385</v>
      </c>
      <c r="L1582">
        <v>53.5</v>
      </c>
      <c r="M1582">
        <v>37.799999999999272</v>
      </c>
      <c r="N1582">
        <v>2.5199999999999996</v>
      </c>
      <c r="O1582" s="589">
        <v>2.569444444088731E-2</v>
      </c>
    </row>
    <row r="1583" spans="1:15" x14ac:dyDescent="0.2">
      <c r="A1583" s="588">
        <v>1582</v>
      </c>
      <c r="B1583" s="588" t="s">
        <v>96</v>
      </c>
      <c r="C1583" s="588">
        <v>4</v>
      </c>
      <c r="D1583">
        <v>0.01</v>
      </c>
      <c r="E1583">
        <v>0.04</v>
      </c>
      <c r="F1583" s="403">
        <v>42384.931944444441</v>
      </c>
      <c r="G1583">
        <v>1.59327</v>
      </c>
      <c r="H1583" s="403">
        <v>42384.980555555558</v>
      </c>
      <c r="I1583">
        <v>1.5879300000000001</v>
      </c>
      <c r="J1583" s="403">
        <v>42387.002083333333</v>
      </c>
      <c r="K1583">
        <v>1.59171</v>
      </c>
      <c r="L1583">
        <v>53.399999999997817</v>
      </c>
      <c r="M1583">
        <v>37.799999999999272</v>
      </c>
      <c r="N1583">
        <v>2.1300000000000003</v>
      </c>
      <c r="O1583" s="589">
        <v>7.013888889196096E-2</v>
      </c>
    </row>
    <row r="1584" spans="1:15" x14ac:dyDescent="0.2">
      <c r="A1584" s="588">
        <v>1583</v>
      </c>
      <c r="B1584" s="588" t="s">
        <v>96</v>
      </c>
      <c r="C1584" s="588">
        <v>1</v>
      </c>
      <c r="D1584">
        <v>0.01</v>
      </c>
      <c r="E1584">
        <v>0.01</v>
      </c>
      <c r="F1584" s="403">
        <v>42387.045138888891</v>
      </c>
      <c r="G1584">
        <v>1.59179</v>
      </c>
      <c r="H1584" s="403">
        <v>42387.045138888891</v>
      </c>
      <c r="I1584">
        <v>1.59179</v>
      </c>
      <c r="J1584" s="403">
        <v>42387.053472222222</v>
      </c>
      <c r="K1584">
        <v>1.59259</v>
      </c>
      <c r="L1584">
        <v>0</v>
      </c>
      <c r="M1584">
        <v>8</v>
      </c>
      <c r="N1584">
        <v>0.56000000000000005</v>
      </c>
      <c r="O1584" s="589">
        <v>8.333333331393078E-3</v>
      </c>
    </row>
    <row r="1585" spans="1:15" x14ac:dyDescent="0.2">
      <c r="A1585" s="588">
        <v>1584</v>
      </c>
      <c r="B1585" s="588" t="s">
        <v>97</v>
      </c>
      <c r="C1585" s="588">
        <v>1</v>
      </c>
      <c r="D1585">
        <v>0.01</v>
      </c>
      <c r="E1585">
        <v>0.01</v>
      </c>
      <c r="F1585" s="403">
        <v>42387.962500000001</v>
      </c>
      <c r="G1585">
        <v>1.589</v>
      </c>
      <c r="H1585" s="403">
        <v>42387.962500000001</v>
      </c>
      <c r="I1585">
        <v>1.589</v>
      </c>
      <c r="J1585" s="403">
        <v>42387.980555555558</v>
      </c>
      <c r="K1585">
        <v>1.5882000000000001</v>
      </c>
      <c r="L1585">
        <v>0</v>
      </c>
      <c r="M1585">
        <v>8</v>
      </c>
      <c r="N1585">
        <v>0.55000000000000004</v>
      </c>
      <c r="O1585" s="589">
        <v>1.8055555556202307E-2</v>
      </c>
    </row>
    <row r="1586" spans="1:15" x14ac:dyDescent="0.2">
      <c r="A1586" s="588">
        <v>1585</v>
      </c>
      <c r="B1586" s="588" t="s">
        <v>96</v>
      </c>
      <c r="C1586" s="588">
        <v>1</v>
      </c>
      <c r="D1586">
        <v>0.01</v>
      </c>
      <c r="E1586">
        <v>0.01</v>
      </c>
      <c r="F1586" s="403">
        <v>42388.056944444441</v>
      </c>
      <c r="G1586">
        <v>1.5847800000000001</v>
      </c>
      <c r="H1586" s="403">
        <v>42388.056944444441</v>
      </c>
      <c r="I1586">
        <v>1.5847800000000001</v>
      </c>
      <c r="J1586" s="403">
        <v>42388.065972222219</v>
      </c>
      <c r="K1586">
        <v>1.58558</v>
      </c>
      <c r="L1586">
        <v>0</v>
      </c>
      <c r="M1586">
        <v>7.999999999998181</v>
      </c>
      <c r="N1586">
        <v>0.56000000000000005</v>
      </c>
      <c r="O1586" s="589">
        <v>9.0277777781011537E-3</v>
      </c>
    </row>
    <row r="1587" spans="1:15" x14ac:dyDescent="0.2">
      <c r="A1587" s="588">
        <v>1586</v>
      </c>
      <c r="B1587" s="588" t="s">
        <v>96</v>
      </c>
      <c r="C1587" s="588">
        <v>1</v>
      </c>
      <c r="D1587">
        <v>0.01</v>
      </c>
      <c r="E1587">
        <v>0.01</v>
      </c>
      <c r="F1587" s="403">
        <v>42388.073611111111</v>
      </c>
      <c r="G1587">
        <v>1.5845499999999999</v>
      </c>
      <c r="H1587" s="403">
        <v>42388.073611111111</v>
      </c>
      <c r="I1587">
        <v>1.5845499999999999</v>
      </c>
      <c r="J1587" s="403">
        <v>42388.084722222222</v>
      </c>
      <c r="K1587">
        <v>1.58535</v>
      </c>
      <c r="L1587">
        <v>0</v>
      </c>
      <c r="M1587">
        <v>8.000000000001819</v>
      </c>
      <c r="N1587">
        <v>0.55000000000000004</v>
      </c>
      <c r="O1587" s="589">
        <v>1.1111111110949423E-2</v>
      </c>
    </row>
    <row r="1588" spans="1:15" x14ac:dyDescent="0.2">
      <c r="A1588" s="588">
        <v>1587</v>
      </c>
      <c r="B1588" s="588" t="s">
        <v>97</v>
      </c>
      <c r="C1588" s="588">
        <v>2</v>
      </c>
      <c r="D1588">
        <v>0.01</v>
      </c>
      <c r="E1588">
        <v>0.02</v>
      </c>
      <c r="F1588" s="403">
        <v>42388.886111111111</v>
      </c>
      <c r="G1588">
        <v>1.5810200000000001</v>
      </c>
      <c r="H1588" s="403">
        <v>42388.888888888891</v>
      </c>
      <c r="I1588">
        <v>1.5825499999999999</v>
      </c>
      <c r="J1588" s="403">
        <v>42388.893055555556</v>
      </c>
      <c r="K1588">
        <v>1.5809899999999999</v>
      </c>
      <c r="L1588">
        <v>15.299999999997453</v>
      </c>
      <c r="M1588">
        <v>15.599999999998545</v>
      </c>
      <c r="N1588">
        <v>1.0900000000000001</v>
      </c>
      <c r="O1588" s="589">
        <v>6.9444444452528842E-3</v>
      </c>
    </row>
    <row r="1589" spans="1:15" x14ac:dyDescent="0.2">
      <c r="A1589" s="588">
        <v>1588</v>
      </c>
      <c r="B1589" s="588" t="s">
        <v>97</v>
      </c>
      <c r="C1589" s="588">
        <v>2</v>
      </c>
      <c r="D1589">
        <v>0.01</v>
      </c>
      <c r="E1589">
        <v>0.02</v>
      </c>
      <c r="F1589" s="403">
        <v>42388.900694444441</v>
      </c>
      <c r="G1589">
        <v>1.58036</v>
      </c>
      <c r="H1589" s="403">
        <v>42388.90625</v>
      </c>
      <c r="I1589">
        <v>1.5818700000000001</v>
      </c>
      <c r="J1589" s="403">
        <v>42388.918749999997</v>
      </c>
      <c r="K1589">
        <v>1.5803199999999999</v>
      </c>
      <c r="L1589">
        <v>15.100000000000364</v>
      </c>
      <c r="M1589">
        <v>15.500000000001819</v>
      </c>
      <c r="N1589">
        <v>1.0900000000000001</v>
      </c>
      <c r="O1589" s="589">
        <v>1.8055555556202307E-2</v>
      </c>
    </row>
    <row r="1590" spans="1:15" x14ac:dyDescent="0.2">
      <c r="A1590" s="588">
        <v>1589</v>
      </c>
      <c r="B1590" s="588" t="s">
        <v>97</v>
      </c>
      <c r="C1590" s="588">
        <v>1</v>
      </c>
      <c r="D1590">
        <v>0.01</v>
      </c>
      <c r="E1590">
        <v>0.01</v>
      </c>
      <c r="F1590" s="403">
        <v>42388.925000000003</v>
      </c>
      <c r="G1590">
        <v>1.57975</v>
      </c>
      <c r="H1590" s="403">
        <v>42388.925000000003</v>
      </c>
      <c r="I1590">
        <v>1.57975</v>
      </c>
      <c r="J1590" s="403">
        <v>42388.931250000001</v>
      </c>
      <c r="K1590">
        <v>1.5789500000000001</v>
      </c>
      <c r="L1590">
        <v>0</v>
      </c>
      <c r="M1590">
        <v>8</v>
      </c>
      <c r="N1590">
        <v>0.55000000000000004</v>
      </c>
      <c r="O1590" s="589">
        <v>6.2499999985448085E-3</v>
      </c>
    </row>
    <row r="1591" spans="1:15" x14ac:dyDescent="0.2">
      <c r="A1591" s="588">
        <v>1590</v>
      </c>
      <c r="B1591" s="588" t="s">
        <v>96</v>
      </c>
      <c r="C1591" s="588">
        <v>1</v>
      </c>
      <c r="D1591">
        <v>0.01</v>
      </c>
      <c r="E1591">
        <v>0.01</v>
      </c>
      <c r="F1591" s="403">
        <v>42388.949305555558</v>
      </c>
      <c r="G1591">
        <v>1.57518</v>
      </c>
      <c r="H1591" s="403">
        <v>42388.949305555558</v>
      </c>
      <c r="I1591">
        <v>1.57518</v>
      </c>
      <c r="J1591" s="403">
        <v>42388.953472222223</v>
      </c>
      <c r="K1591">
        <v>1.5759799999999999</v>
      </c>
      <c r="L1591">
        <v>0</v>
      </c>
      <c r="M1591">
        <v>7.999999999998181</v>
      </c>
      <c r="N1591">
        <v>0.55000000000000004</v>
      </c>
      <c r="O1591" s="589">
        <v>4.166666665696539E-3</v>
      </c>
    </row>
    <row r="1592" spans="1:15" x14ac:dyDescent="0.2">
      <c r="A1592" s="588">
        <v>1591</v>
      </c>
      <c r="B1592" s="588" t="s">
        <v>97</v>
      </c>
      <c r="C1592" s="588">
        <v>1</v>
      </c>
      <c r="D1592">
        <v>0.01</v>
      </c>
      <c r="E1592">
        <v>0.01</v>
      </c>
      <c r="F1592" s="403">
        <v>42389.026388888888</v>
      </c>
      <c r="G1592">
        <v>1.57921</v>
      </c>
      <c r="H1592" s="403">
        <v>42389.026388888888</v>
      </c>
      <c r="I1592">
        <v>1.57921</v>
      </c>
      <c r="J1592" s="403">
        <v>42389.05</v>
      </c>
      <c r="K1592">
        <v>1.5784100000000001</v>
      </c>
      <c r="L1592">
        <v>0</v>
      </c>
      <c r="M1592">
        <v>8</v>
      </c>
      <c r="N1592">
        <v>0.55000000000000004</v>
      </c>
      <c r="O1592" s="589">
        <v>2.3611111115314998E-2</v>
      </c>
    </row>
    <row r="1593" spans="1:15" x14ac:dyDescent="0.2">
      <c r="A1593" s="588">
        <v>1592</v>
      </c>
      <c r="B1593" s="588" t="s">
        <v>96</v>
      </c>
      <c r="C1593" s="588">
        <v>2</v>
      </c>
      <c r="D1593">
        <v>0.01</v>
      </c>
      <c r="E1593">
        <v>0.02</v>
      </c>
      <c r="F1593" s="403">
        <v>42389.070833333331</v>
      </c>
      <c r="G1593">
        <v>1.5775300000000001</v>
      </c>
      <c r="H1593" s="403">
        <v>42389.074305555558</v>
      </c>
      <c r="I1593">
        <v>1.5760099999999999</v>
      </c>
      <c r="J1593" s="403">
        <v>42389.080555555556</v>
      </c>
      <c r="K1593">
        <v>1.5775699999999999</v>
      </c>
      <c r="L1593">
        <v>15.200000000002547</v>
      </c>
      <c r="M1593">
        <v>15.600000000000364</v>
      </c>
      <c r="N1593">
        <v>1.1100000000000001</v>
      </c>
      <c r="O1593" s="589">
        <v>9.7222222248092294E-3</v>
      </c>
    </row>
    <row r="1594" spans="1:15" x14ac:dyDescent="0.2">
      <c r="A1594" s="588">
        <v>1593</v>
      </c>
      <c r="B1594" s="588" t="s">
        <v>96</v>
      </c>
      <c r="C1594" s="588">
        <v>2</v>
      </c>
      <c r="D1594">
        <v>0.01</v>
      </c>
      <c r="E1594">
        <v>0.02</v>
      </c>
      <c r="F1594" s="403">
        <v>42389.879861111112</v>
      </c>
      <c r="G1594">
        <v>1.58196</v>
      </c>
      <c r="H1594" s="403">
        <v>42389.882638888892</v>
      </c>
      <c r="I1594">
        <v>1.5804199999999999</v>
      </c>
      <c r="J1594" s="403">
        <v>42389.896527777775</v>
      </c>
      <c r="K1594">
        <v>1.58199</v>
      </c>
      <c r="L1594">
        <v>15.400000000001455</v>
      </c>
      <c r="M1594">
        <v>15.700000000000728</v>
      </c>
      <c r="N1594">
        <v>1.1000000000000001</v>
      </c>
      <c r="O1594" s="589">
        <v>1.6666666662786156E-2</v>
      </c>
    </row>
    <row r="1595" spans="1:15" x14ac:dyDescent="0.2">
      <c r="A1595" s="588">
        <v>1594</v>
      </c>
      <c r="B1595" s="588" t="s">
        <v>96</v>
      </c>
      <c r="C1595" s="588">
        <v>7</v>
      </c>
      <c r="D1595">
        <v>0.03</v>
      </c>
      <c r="E1595">
        <v>0.11</v>
      </c>
      <c r="F1595" s="403">
        <v>42389.902777777781</v>
      </c>
      <c r="G1595">
        <v>1.5809</v>
      </c>
      <c r="H1595" s="403">
        <v>42390.084027777775</v>
      </c>
      <c r="I1595">
        <v>1.5656000000000001</v>
      </c>
      <c r="J1595" s="403">
        <v>42390.244444444441</v>
      </c>
      <c r="K1595">
        <v>1.57334</v>
      </c>
      <c r="L1595">
        <v>152.99999999999818</v>
      </c>
      <c r="M1595">
        <v>77.399999999997817</v>
      </c>
      <c r="N1595">
        <v>7.4199999999999982</v>
      </c>
      <c r="O1595" s="589">
        <v>0.34166666665987577</v>
      </c>
    </row>
    <row r="1596" spans="1:15" x14ac:dyDescent="0.2">
      <c r="A1596" s="588">
        <v>1595</v>
      </c>
      <c r="B1596" s="588" t="s">
        <v>97</v>
      </c>
      <c r="C1596" s="588">
        <v>1</v>
      </c>
      <c r="D1596">
        <v>0.01</v>
      </c>
      <c r="E1596">
        <v>0.01</v>
      </c>
      <c r="F1596" s="403">
        <v>42390.893055555556</v>
      </c>
      <c r="G1596">
        <v>1.5606100000000001</v>
      </c>
      <c r="H1596" s="403">
        <v>42390.893055555556</v>
      </c>
      <c r="I1596">
        <v>1.5606100000000001</v>
      </c>
      <c r="J1596" s="403">
        <v>42390.895138888889</v>
      </c>
      <c r="K1596">
        <v>1.5598099999999999</v>
      </c>
      <c r="L1596">
        <v>0</v>
      </c>
      <c r="M1596">
        <v>8.000000000001819</v>
      </c>
      <c r="N1596">
        <v>0.55000000000000004</v>
      </c>
      <c r="O1596" s="589">
        <v>2.0833333328482695E-3</v>
      </c>
    </row>
    <row r="1597" spans="1:15" x14ac:dyDescent="0.2">
      <c r="A1597" s="588">
        <v>1596</v>
      </c>
      <c r="B1597" s="588" t="s">
        <v>97</v>
      </c>
      <c r="C1597" s="588">
        <v>1</v>
      </c>
      <c r="D1597">
        <v>0.01</v>
      </c>
      <c r="E1597">
        <v>0.01</v>
      </c>
      <c r="F1597" s="403">
        <v>42390.899305555555</v>
      </c>
      <c r="G1597">
        <v>1.55905</v>
      </c>
      <c r="H1597" s="403">
        <v>42390.899305555555</v>
      </c>
      <c r="I1597">
        <v>1.55905</v>
      </c>
      <c r="J1597" s="403">
        <v>42390.900694444441</v>
      </c>
      <c r="K1597">
        <v>1.5582499999999999</v>
      </c>
      <c r="L1597">
        <v>0</v>
      </c>
      <c r="M1597">
        <v>8</v>
      </c>
      <c r="N1597">
        <v>0.55000000000000004</v>
      </c>
      <c r="O1597" s="589">
        <v>1.3888888861401938E-3</v>
      </c>
    </row>
    <row r="1598" spans="1:15" x14ac:dyDescent="0.2">
      <c r="A1598" s="588">
        <v>1597</v>
      </c>
      <c r="B1598" s="588" t="s">
        <v>96</v>
      </c>
      <c r="C1598" s="588">
        <v>2</v>
      </c>
      <c r="D1598">
        <v>0.01</v>
      </c>
      <c r="E1598">
        <v>0.02</v>
      </c>
      <c r="F1598" s="403">
        <v>42390.95208333333</v>
      </c>
      <c r="G1598">
        <v>1.55389</v>
      </c>
      <c r="H1598" s="403">
        <v>42390.95416666667</v>
      </c>
      <c r="I1598">
        <v>1.55237</v>
      </c>
      <c r="J1598" s="403">
        <v>42390.991666666669</v>
      </c>
      <c r="K1598">
        <v>1.55393</v>
      </c>
      <c r="L1598">
        <v>15.199999999998909</v>
      </c>
      <c r="M1598">
        <v>15.600000000000364</v>
      </c>
      <c r="N1598">
        <v>1.0900000000000001</v>
      </c>
      <c r="O1598" s="589">
        <v>3.9583333338669036E-2</v>
      </c>
    </row>
    <row r="1599" spans="1:15" x14ac:dyDescent="0.2">
      <c r="A1599" s="588">
        <v>1598</v>
      </c>
      <c r="B1599" s="588" t="s">
        <v>96</v>
      </c>
      <c r="C1599" s="588">
        <v>1</v>
      </c>
      <c r="D1599">
        <v>0.01</v>
      </c>
      <c r="E1599">
        <v>0.01</v>
      </c>
      <c r="F1599" s="403">
        <v>42391.036805555559</v>
      </c>
      <c r="G1599">
        <v>1.55203</v>
      </c>
      <c r="H1599" s="403">
        <v>42391.036805555559</v>
      </c>
      <c r="I1599">
        <v>1.55203</v>
      </c>
      <c r="J1599" s="403">
        <v>42391.040277777778</v>
      </c>
      <c r="K1599">
        <v>1.5528299999999999</v>
      </c>
      <c r="L1599">
        <v>0</v>
      </c>
      <c r="M1599">
        <v>7.999999999998181</v>
      </c>
      <c r="N1599">
        <v>0.55000000000000004</v>
      </c>
      <c r="O1599" s="589">
        <v>3.4722222189884633E-3</v>
      </c>
    </row>
    <row r="1600" spans="1:15" x14ac:dyDescent="0.2">
      <c r="A1600" s="588">
        <v>1599</v>
      </c>
      <c r="B1600" s="588" t="s">
        <v>96</v>
      </c>
      <c r="C1600" s="588">
        <v>1</v>
      </c>
      <c r="D1600">
        <v>0.01</v>
      </c>
      <c r="E1600">
        <v>0.01</v>
      </c>
      <c r="F1600" s="403">
        <v>42391.042361111111</v>
      </c>
      <c r="G1600">
        <v>1.5517000000000001</v>
      </c>
      <c r="H1600" s="403">
        <v>42391.042361111111</v>
      </c>
      <c r="I1600">
        <v>1.5517000000000001</v>
      </c>
      <c r="J1600" s="403">
        <v>42391.047222222223</v>
      </c>
      <c r="K1600">
        <v>1.5525</v>
      </c>
      <c r="L1600">
        <v>0</v>
      </c>
      <c r="M1600">
        <v>8</v>
      </c>
      <c r="N1600">
        <v>0.55000000000000004</v>
      </c>
      <c r="O1600" s="589">
        <v>4.8611111124046147E-3</v>
      </c>
    </row>
    <row r="1601" spans="1:15" x14ac:dyDescent="0.2">
      <c r="A1601" s="588">
        <v>1600</v>
      </c>
      <c r="B1601" s="588" t="s">
        <v>96</v>
      </c>
      <c r="C1601" s="588">
        <v>4</v>
      </c>
      <c r="D1601">
        <v>0.01</v>
      </c>
      <c r="E1601">
        <v>0.04</v>
      </c>
      <c r="F1601" s="403">
        <v>42391.058333333334</v>
      </c>
      <c r="G1601">
        <v>1.5536700000000001</v>
      </c>
      <c r="H1601" s="403">
        <v>42391.080555555556</v>
      </c>
      <c r="I1601">
        <v>1.54833</v>
      </c>
      <c r="J1601" s="403">
        <v>42391.157638888886</v>
      </c>
      <c r="K1601">
        <v>1.5521100000000001</v>
      </c>
      <c r="L1601">
        <v>53.400000000001455</v>
      </c>
      <c r="M1601">
        <v>37.800000000001091</v>
      </c>
      <c r="N1601">
        <v>2.5099999999999998</v>
      </c>
      <c r="O1601" s="589">
        <v>9.9305555551836733E-2</v>
      </c>
    </row>
    <row r="1602" spans="1:15" x14ac:dyDescent="0.2">
      <c r="A1602" s="588">
        <v>1601</v>
      </c>
      <c r="B1602" s="588" t="s">
        <v>96</v>
      </c>
      <c r="C1602" s="588">
        <v>1</v>
      </c>
      <c r="D1602">
        <v>0.01</v>
      </c>
      <c r="E1602">
        <v>0.01</v>
      </c>
      <c r="F1602" s="403">
        <v>42391.893750000003</v>
      </c>
      <c r="G1602">
        <v>1.54017</v>
      </c>
      <c r="H1602" s="403">
        <v>42391.893750000003</v>
      </c>
      <c r="I1602">
        <v>1.54017</v>
      </c>
      <c r="J1602" s="403">
        <v>42391.902777777781</v>
      </c>
      <c r="K1602">
        <v>1.54097</v>
      </c>
      <c r="L1602">
        <v>0</v>
      </c>
      <c r="M1602">
        <v>7.999999999998181</v>
      </c>
      <c r="N1602">
        <v>0.55000000000000004</v>
      </c>
      <c r="O1602" s="589">
        <v>9.0277777781011537E-3</v>
      </c>
    </row>
    <row r="1603" spans="1:15" x14ac:dyDescent="0.2">
      <c r="A1603" s="588">
        <v>1602</v>
      </c>
      <c r="B1603" s="588" t="s">
        <v>96</v>
      </c>
      <c r="C1603" s="588">
        <v>1</v>
      </c>
      <c r="D1603">
        <v>0.01</v>
      </c>
      <c r="E1603">
        <v>0.01</v>
      </c>
      <c r="F1603" s="403">
        <v>42391.968055555553</v>
      </c>
      <c r="G1603">
        <v>1.5408900000000001</v>
      </c>
      <c r="H1603" s="403">
        <v>42391.968055555553</v>
      </c>
      <c r="I1603">
        <v>1.5408900000000001</v>
      </c>
      <c r="J1603" s="403">
        <v>42391.977083333331</v>
      </c>
      <c r="K1603">
        <v>1.54169</v>
      </c>
      <c r="L1603">
        <v>0</v>
      </c>
      <c r="M1603">
        <v>7.999999999998181</v>
      </c>
      <c r="N1603">
        <v>0.55000000000000004</v>
      </c>
      <c r="O1603" s="589">
        <v>9.0277777781011537E-3</v>
      </c>
    </row>
    <row r="1604" spans="1:15" x14ac:dyDescent="0.2">
      <c r="A1604" s="588">
        <v>1603</v>
      </c>
      <c r="B1604" s="588" t="s">
        <v>97</v>
      </c>
      <c r="C1604" s="588">
        <v>6</v>
      </c>
      <c r="D1604">
        <v>0.02</v>
      </c>
      <c r="E1604">
        <v>0.08</v>
      </c>
      <c r="F1604" s="403">
        <v>42394.884722222225</v>
      </c>
      <c r="G1604">
        <v>1.5527599999999999</v>
      </c>
      <c r="H1604" s="403">
        <v>42395.081944444442</v>
      </c>
      <c r="I1604">
        <v>1.5644</v>
      </c>
      <c r="J1604" s="403">
        <v>42395.20208333333</v>
      </c>
      <c r="K1604">
        <v>1.5579099999999999</v>
      </c>
      <c r="L1604">
        <v>116.40000000000146</v>
      </c>
      <c r="M1604">
        <v>64.900000000001455</v>
      </c>
      <c r="N1604">
        <v>6.120000000000001</v>
      </c>
      <c r="O1604" s="589">
        <v>0.31736111110512866</v>
      </c>
    </row>
    <row r="1605" spans="1:15" x14ac:dyDescent="0.2">
      <c r="A1605" s="588">
        <v>1604</v>
      </c>
      <c r="B1605" s="588" t="s">
        <v>97</v>
      </c>
      <c r="C1605" s="588">
        <v>4</v>
      </c>
      <c r="D1605">
        <v>0.01</v>
      </c>
      <c r="E1605">
        <v>0.04</v>
      </c>
      <c r="F1605" s="403">
        <v>42395.915277777778</v>
      </c>
      <c r="G1605">
        <v>1.54647</v>
      </c>
      <c r="H1605" s="403">
        <v>42396.019444444442</v>
      </c>
      <c r="I1605">
        <v>1.5521400000000001</v>
      </c>
      <c r="J1605" s="403">
        <v>42396.104166666664</v>
      </c>
      <c r="K1605">
        <v>1.54819</v>
      </c>
      <c r="L1605">
        <v>56.700000000000728</v>
      </c>
      <c r="M1605">
        <v>39.500000000001819</v>
      </c>
      <c r="N1605">
        <v>2.52</v>
      </c>
      <c r="O1605" s="589">
        <v>0.18888888888614019</v>
      </c>
    </row>
    <row r="1606" spans="1:15" x14ac:dyDescent="0.2">
      <c r="A1606" s="588">
        <v>1605</v>
      </c>
      <c r="B1606" s="588" t="s">
        <v>97</v>
      </c>
      <c r="C1606" s="588">
        <v>3</v>
      </c>
      <c r="D1606">
        <v>0.01</v>
      </c>
      <c r="E1606">
        <v>0.03</v>
      </c>
      <c r="F1606" s="403">
        <v>42396.913888888892</v>
      </c>
      <c r="G1606">
        <v>1.5499099999999999</v>
      </c>
      <c r="H1606" s="403">
        <v>42396.920138888891</v>
      </c>
      <c r="I1606">
        <v>1.55457</v>
      </c>
      <c r="J1606" s="403">
        <v>42396.938194444447</v>
      </c>
      <c r="K1606">
        <v>1.5511600000000001</v>
      </c>
      <c r="L1606">
        <v>46.600000000002183</v>
      </c>
      <c r="M1606">
        <v>34.100000000000364</v>
      </c>
      <c r="N1606">
        <v>1.6500000000000001</v>
      </c>
      <c r="O1606" s="589">
        <v>2.4305555554747116E-2</v>
      </c>
    </row>
    <row r="1607" spans="1:15" x14ac:dyDescent="0.2">
      <c r="A1607" s="588">
        <v>1606</v>
      </c>
      <c r="B1607" s="588" t="s">
        <v>97</v>
      </c>
      <c r="C1607" s="588">
        <v>3</v>
      </c>
      <c r="D1607">
        <v>0.01</v>
      </c>
      <c r="E1607">
        <v>0.03</v>
      </c>
      <c r="F1607" s="403">
        <v>42397.077777777777</v>
      </c>
      <c r="G1607">
        <v>1.5529900000000001</v>
      </c>
      <c r="H1607" s="403">
        <v>42397.085416666669</v>
      </c>
      <c r="I1607">
        <v>1.55606</v>
      </c>
      <c r="J1607" s="403">
        <v>42397.098611111112</v>
      </c>
      <c r="K1607">
        <v>1.5537300000000001</v>
      </c>
      <c r="L1607">
        <v>30.699999999998909</v>
      </c>
      <c r="M1607">
        <v>23.299999999999272</v>
      </c>
      <c r="N1607">
        <v>1.6600000000000001</v>
      </c>
      <c r="O1607" s="589">
        <v>2.0833333335758653E-2</v>
      </c>
    </row>
    <row r="1608" spans="1:15" x14ac:dyDescent="0.2">
      <c r="A1608" s="588">
        <v>1607</v>
      </c>
      <c r="B1608" s="588" t="s">
        <v>97</v>
      </c>
      <c r="C1608" s="588">
        <v>1</v>
      </c>
      <c r="D1608">
        <v>0.01</v>
      </c>
      <c r="E1608">
        <v>0.01</v>
      </c>
      <c r="F1608" s="403">
        <v>42397.888888888891</v>
      </c>
      <c r="G1608">
        <v>1.54878</v>
      </c>
      <c r="H1608" s="403">
        <v>42397.888888888891</v>
      </c>
      <c r="I1608">
        <v>1.54878</v>
      </c>
      <c r="J1608" s="403">
        <v>42397.894444444442</v>
      </c>
      <c r="K1608">
        <v>1.5479799999999999</v>
      </c>
      <c r="L1608">
        <v>0</v>
      </c>
      <c r="M1608">
        <v>8.000000000001819</v>
      </c>
      <c r="N1608">
        <v>0.55000000000000004</v>
      </c>
      <c r="O1608" s="589">
        <v>5.5555555518367328E-3</v>
      </c>
    </row>
    <row r="1609" spans="1:15" x14ac:dyDescent="0.2">
      <c r="A1609" s="588">
        <v>1608</v>
      </c>
      <c r="B1609" s="588" t="s">
        <v>97</v>
      </c>
      <c r="C1609" s="588">
        <v>1</v>
      </c>
      <c r="D1609">
        <v>0.01</v>
      </c>
      <c r="E1609">
        <v>0.01</v>
      </c>
      <c r="F1609" s="403">
        <v>42397.899305555555</v>
      </c>
      <c r="G1609">
        <v>1.54782</v>
      </c>
      <c r="H1609" s="403">
        <v>42397.899305555555</v>
      </c>
      <c r="I1609">
        <v>1.54782</v>
      </c>
      <c r="J1609" s="403">
        <v>42397.923611111109</v>
      </c>
      <c r="K1609">
        <v>1.5470200000000001</v>
      </c>
      <c r="L1609">
        <v>0</v>
      </c>
      <c r="M1609">
        <v>7.999999999998181</v>
      </c>
      <c r="N1609">
        <v>0.55000000000000004</v>
      </c>
      <c r="O1609" s="589">
        <v>2.4305555554747116E-2</v>
      </c>
    </row>
    <row r="1610" spans="1:15" x14ac:dyDescent="0.2">
      <c r="A1610" s="588">
        <v>1609</v>
      </c>
      <c r="B1610" s="588" t="s">
        <v>96</v>
      </c>
      <c r="C1610" s="588">
        <v>6</v>
      </c>
      <c r="D1610">
        <v>0.02</v>
      </c>
      <c r="E1610">
        <v>0.08</v>
      </c>
      <c r="F1610" s="403">
        <v>42397.929861111108</v>
      </c>
      <c r="G1610">
        <v>1.5465199999999999</v>
      </c>
      <c r="H1610" s="403">
        <v>42398.240277777775</v>
      </c>
      <c r="I1610">
        <v>1.5336700000000001</v>
      </c>
      <c r="J1610" s="403">
        <v>42398.243750000001</v>
      </c>
      <c r="K1610">
        <v>1.5410699999999999</v>
      </c>
      <c r="L1610">
        <v>128.49999999999818</v>
      </c>
      <c r="M1610">
        <v>73.999999999998181</v>
      </c>
      <c r="N1610">
        <v>5.9300000000000006</v>
      </c>
      <c r="O1610" s="589">
        <v>0.31388888889341615</v>
      </c>
    </row>
    <row r="1611" spans="1:15" x14ac:dyDescent="0.2">
      <c r="A1611" s="588">
        <v>1610</v>
      </c>
      <c r="B1611" s="588" t="s">
        <v>97</v>
      </c>
      <c r="C1611" s="588">
        <v>1</v>
      </c>
      <c r="D1611">
        <v>0.01</v>
      </c>
      <c r="E1611">
        <v>0.01</v>
      </c>
      <c r="F1611" s="403">
        <v>42398.945833333331</v>
      </c>
      <c r="G1611">
        <v>1.5321199999999999</v>
      </c>
      <c r="H1611" s="403">
        <v>42398.945833333331</v>
      </c>
      <c r="I1611">
        <v>1.5321199999999999</v>
      </c>
      <c r="J1611" s="403">
        <v>42398.95208333333</v>
      </c>
      <c r="K1611">
        <v>1.53132</v>
      </c>
      <c r="L1611">
        <v>0</v>
      </c>
      <c r="M1611">
        <v>7.999999999998181</v>
      </c>
      <c r="N1611">
        <v>0.55000000000000004</v>
      </c>
      <c r="O1611" s="589">
        <v>6.2499999985448085E-3</v>
      </c>
    </row>
    <row r="1612" spans="1:15" x14ac:dyDescent="0.2">
      <c r="A1612" s="588">
        <v>1611</v>
      </c>
      <c r="B1612" s="588" t="s">
        <v>96</v>
      </c>
      <c r="C1612" s="588">
        <v>1</v>
      </c>
      <c r="D1612">
        <v>0.01</v>
      </c>
      <c r="E1612">
        <v>0.01</v>
      </c>
      <c r="F1612" s="403">
        <v>42398.964583333334</v>
      </c>
      <c r="G1612">
        <v>1.53013</v>
      </c>
      <c r="H1612" s="403">
        <v>42398.964583333334</v>
      </c>
      <c r="I1612">
        <v>1.53013</v>
      </c>
      <c r="J1612" s="403">
        <v>42401.02847222222</v>
      </c>
      <c r="K1612">
        <v>1.5309299999999999</v>
      </c>
      <c r="L1612">
        <v>0</v>
      </c>
      <c r="M1612">
        <v>8</v>
      </c>
      <c r="N1612">
        <v>0.46</v>
      </c>
      <c r="O1612" s="589">
        <v>6.3888888886140194E-2</v>
      </c>
    </row>
    <row r="1613" spans="1:15" x14ac:dyDescent="0.2">
      <c r="A1613" s="588">
        <v>1612</v>
      </c>
      <c r="B1613" s="588" t="s">
        <v>97</v>
      </c>
      <c r="C1613" s="588">
        <v>1</v>
      </c>
      <c r="D1613">
        <v>0.01</v>
      </c>
      <c r="E1613">
        <v>0.01</v>
      </c>
      <c r="F1613" s="403">
        <v>42401.041666666664</v>
      </c>
      <c r="G1613">
        <v>1.5329600000000001</v>
      </c>
      <c r="H1613" s="403">
        <v>42401.041666666664</v>
      </c>
      <c r="I1613">
        <v>1.5329600000000001</v>
      </c>
      <c r="J1613" s="403">
        <v>42401.041666666664</v>
      </c>
      <c r="K1613">
        <v>1.53216</v>
      </c>
      <c r="L1613">
        <v>0</v>
      </c>
      <c r="M1613">
        <v>8</v>
      </c>
      <c r="N1613">
        <v>0.55000000000000004</v>
      </c>
      <c r="O1613" s="589">
        <v>0</v>
      </c>
    </row>
    <row r="1614" spans="1:15" x14ac:dyDescent="0.2">
      <c r="A1614" s="588">
        <v>1613</v>
      </c>
      <c r="B1614" s="588" t="s">
        <v>97</v>
      </c>
      <c r="C1614" s="588">
        <v>1</v>
      </c>
      <c r="D1614">
        <v>0.01</v>
      </c>
      <c r="E1614">
        <v>0.01</v>
      </c>
      <c r="F1614" s="403">
        <v>42401.041666666664</v>
      </c>
      <c r="G1614">
        <v>1.53196</v>
      </c>
      <c r="H1614" s="403">
        <v>42401.041666666664</v>
      </c>
      <c r="I1614">
        <v>1.53196</v>
      </c>
      <c r="J1614" s="403">
        <v>42401.04791666667</v>
      </c>
      <c r="K1614">
        <v>1.5311600000000001</v>
      </c>
      <c r="L1614">
        <v>0</v>
      </c>
      <c r="M1614">
        <v>8</v>
      </c>
      <c r="N1614">
        <v>0.55000000000000004</v>
      </c>
      <c r="O1614" s="589">
        <v>6.2500000058207661E-3</v>
      </c>
    </row>
    <row r="1615" spans="1:15" x14ac:dyDescent="0.2">
      <c r="A1615" s="588">
        <v>1614</v>
      </c>
      <c r="B1615" s="588" t="s">
        <v>96</v>
      </c>
      <c r="C1615" s="588">
        <v>1</v>
      </c>
      <c r="D1615">
        <v>0.01</v>
      </c>
      <c r="E1615">
        <v>0.01</v>
      </c>
      <c r="F1615" s="403">
        <v>42401.876388888886</v>
      </c>
      <c r="G1615">
        <v>1.5345500000000001</v>
      </c>
      <c r="H1615" s="403">
        <v>42401.876388888886</v>
      </c>
      <c r="I1615">
        <v>1.5345500000000001</v>
      </c>
      <c r="J1615" s="403">
        <v>42401.881944444445</v>
      </c>
      <c r="K1615">
        <v>1.53535</v>
      </c>
      <c r="L1615">
        <v>0</v>
      </c>
      <c r="M1615">
        <v>8</v>
      </c>
      <c r="N1615">
        <v>0.55000000000000004</v>
      </c>
      <c r="O1615" s="589">
        <v>5.5555555591126904E-3</v>
      </c>
    </row>
    <row r="1616" spans="1:15" x14ac:dyDescent="0.2">
      <c r="A1616" s="588">
        <v>1615</v>
      </c>
      <c r="B1616" s="588" t="s">
        <v>96</v>
      </c>
      <c r="C1616" s="588">
        <v>4</v>
      </c>
      <c r="D1616">
        <v>0.01</v>
      </c>
      <c r="E1616">
        <v>0.04</v>
      </c>
      <c r="F1616" s="403">
        <v>42401.915277777778</v>
      </c>
      <c r="G1616">
        <v>1.53538</v>
      </c>
      <c r="H1616" s="403">
        <v>42401.949305555558</v>
      </c>
      <c r="I1616">
        <v>1.5299700000000001</v>
      </c>
      <c r="J1616" s="403">
        <v>42402.102083333331</v>
      </c>
      <c r="K1616">
        <v>1.5337799999999999</v>
      </c>
      <c r="L1616">
        <v>54.099999999998545</v>
      </c>
      <c r="M1616">
        <v>38.099999999998545</v>
      </c>
      <c r="N1616">
        <v>2.14</v>
      </c>
      <c r="O1616" s="589">
        <v>0.18680555555329192</v>
      </c>
    </row>
    <row r="1617" spans="1:15" x14ac:dyDescent="0.2">
      <c r="A1617" s="588">
        <v>1616</v>
      </c>
      <c r="B1617" s="588" t="s">
        <v>97</v>
      </c>
      <c r="C1617" s="588">
        <v>1</v>
      </c>
      <c r="D1617">
        <v>0.01</v>
      </c>
      <c r="E1617">
        <v>0.01</v>
      </c>
      <c r="F1617" s="403">
        <v>42402.038888888892</v>
      </c>
      <c r="G1617">
        <v>1.53278</v>
      </c>
      <c r="H1617" s="403">
        <v>42402.038888888892</v>
      </c>
      <c r="I1617">
        <v>1.53278</v>
      </c>
      <c r="J1617" s="403">
        <v>42402.043055555558</v>
      </c>
      <c r="K1617">
        <v>1.5319799999999999</v>
      </c>
      <c r="L1617">
        <v>0</v>
      </c>
      <c r="M1617">
        <v>8.000000000001819</v>
      </c>
      <c r="N1617">
        <v>0.55000000000000004</v>
      </c>
      <c r="O1617" s="589">
        <v>4.166666665696539E-3</v>
      </c>
    </row>
    <row r="1618" spans="1:15" x14ac:dyDescent="0.2">
      <c r="A1618" s="588">
        <v>1617</v>
      </c>
      <c r="B1618" s="588" t="s">
        <v>97</v>
      </c>
      <c r="C1618" s="588">
        <v>1</v>
      </c>
      <c r="D1618">
        <v>0.01</v>
      </c>
      <c r="E1618">
        <v>0.01</v>
      </c>
      <c r="F1618" s="403">
        <v>42402.890972222223</v>
      </c>
      <c r="G1618">
        <v>1.54793</v>
      </c>
      <c r="H1618" s="403">
        <v>42402.890972222223</v>
      </c>
      <c r="I1618">
        <v>1.54793</v>
      </c>
      <c r="J1618" s="403">
        <v>42402.909722222219</v>
      </c>
      <c r="K1618">
        <v>1.5471299999999999</v>
      </c>
      <c r="L1618">
        <v>0</v>
      </c>
      <c r="M1618">
        <v>8.000000000001819</v>
      </c>
      <c r="N1618">
        <v>0.55000000000000004</v>
      </c>
      <c r="O1618" s="589">
        <v>1.8749999995634425E-2</v>
      </c>
    </row>
    <row r="1619" spans="1:15" x14ac:dyDescent="0.2">
      <c r="A1619" s="588">
        <v>1618</v>
      </c>
      <c r="B1619" s="588" t="s">
        <v>97</v>
      </c>
      <c r="C1619" s="588">
        <v>2</v>
      </c>
      <c r="D1619">
        <v>0.01</v>
      </c>
      <c r="E1619">
        <v>0.02</v>
      </c>
      <c r="F1619" s="403">
        <v>42402.913888888892</v>
      </c>
      <c r="G1619">
        <v>1.5480100000000001</v>
      </c>
      <c r="H1619" s="403">
        <v>42402.923611111109</v>
      </c>
      <c r="I1619">
        <v>1.5495399999999999</v>
      </c>
      <c r="J1619" s="403">
        <v>42402.954861111109</v>
      </c>
      <c r="K1619">
        <v>1.5479799999999999</v>
      </c>
      <c r="L1619">
        <v>15.299999999999272</v>
      </c>
      <c r="M1619">
        <v>15.600000000000364</v>
      </c>
      <c r="N1619">
        <v>1.1000000000000001</v>
      </c>
      <c r="O1619" s="589">
        <v>4.0972222217533272E-2</v>
      </c>
    </row>
    <row r="1620" spans="1:15" x14ac:dyDescent="0.2">
      <c r="A1620" s="588">
        <v>1619</v>
      </c>
      <c r="B1620" s="588" t="s">
        <v>97</v>
      </c>
      <c r="C1620" s="588">
        <v>2</v>
      </c>
      <c r="D1620">
        <v>0.01</v>
      </c>
      <c r="E1620">
        <v>0.02</v>
      </c>
      <c r="F1620" s="403">
        <v>42403.029861111114</v>
      </c>
      <c r="G1620">
        <v>1.5528599999999999</v>
      </c>
      <c r="H1620" s="403">
        <v>42403.031944444447</v>
      </c>
      <c r="I1620">
        <v>1.55481</v>
      </c>
      <c r="J1620" s="403">
        <v>42403.044444444444</v>
      </c>
      <c r="K1620">
        <v>1.55304</v>
      </c>
      <c r="L1620">
        <v>19.500000000001819</v>
      </c>
      <c r="M1620">
        <v>17.700000000000728</v>
      </c>
      <c r="N1620">
        <v>1.1000000000000001</v>
      </c>
      <c r="O1620" s="589">
        <v>1.4583333329937886E-2</v>
      </c>
    </row>
    <row r="1621" spans="1:15" x14ac:dyDescent="0.2">
      <c r="A1621" s="588">
        <v>1620</v>
      </c>
      <c r="B1621" s="588" t="s">
        <v>97</v>
      </c>
      <c r="C1621" s="588">
        <v>1</v>
      </c>
      <c r="D1621">
        <v>0.01</v>
      </c>
      <c r="E1621">
        <v>0.01</v>
      </c>
      <c r="F1621" s="403">
        <v>42403.04791666667</v>
      </c>
      <c r="G1621">
        <v>1.55342</v>
      </c>
      <c r="H1621" s="403">
        <v>42403.04791666667</v>
      </c>
      <c r="I1621">
        <v>1.55342</v>
      </c>
      <c r="J1621" s="403">
        <v>42403.052777777775</v>
      </c>
      <c r="K1621">
        <v>1.5526199999999999</v>
      </c>
      <c r="L1621">
        <v>0</v>
      </c>
      <c r="M1621">
        <v>8.000000000001819</v>
      </c>
      <c r="N1621">
        <v>0.55000000000000004</v>
      </c>
      <c r="O1621" s="589">
        <v>4.8611111051286571E-3</v>
      </c>
    </row>
    <row r="1622" spans="1:15" x14ac:dyDescent="0.2">
      <c r="A1622" s="588">
        <v>1621</v>
      </c>
      <c r="B1622" s="588" t="s">
        <v>97</v>
      </c>
      <c r="C1622" s="588">
        <v>1</v>
      </c>
      <c r="D1622">
        <v>0.01</v>
      </c>
      <c r="E1622">
        <v>0.01</v>
      </c>
      <c r="F1622" s="403">
        <v>42403.073611111111</v>
      </c>
      <c r="G1622">
        <v>1.5532999999999999</v>
      </c>
      <c r="H1622" s="403">
        <v>42403.073611111111</v>
      </c>
      <c r="I1622">
        <v>1.5532999999999999</v>
      </c>
      <c r="J1622" s="403">
        <v>42403.102083333331</v>
      </c>
      <c r="K1622">
        <v>1.5525</v>
      </c>
      <c r="L1622">
        <v>0</v>
      </c>
      <c r="M1622">
        <v>7.999999999998181</v>
      </c>
      <c r="N1622">
        <v>0.55000000000000004</v>
      </c>
      <c r="O1622" s="589">
        <v>2.8472222220443655E-2</v>
      </c>
    </row>
    <row r="1623" spans="1:15" x14ac:dyDescent="0.2">
      <c r="A1623" s="588">
        <v>1622</v>
      </c>
      <c r="B1623" s="588" t="s">
        <v>97</v>
      </c>
      <c r="C1623" s="588">
        <v>2</v>
      </c>
      <c r="D1623">
        <v>0.01</v>
      </c>
      <c r="E1623">
        <v>0.02</v>
      </c>
      <c r="F1623" s="403">
        <v>42403.875694444447</v>
      </c>
      <c r="G1623">
        <v>1.55017</v>
      </c>
      <c r="H1623" s="403">
        <v>42403.87777777778</v>
      </c>
      <c r="I1623">
        <v>1.5516799999999999</v>
      </c>
      <c r="J1623" s="403">
        <v>42403.880555555559</v>
      </c>
      <c r="K1623">
        <v>1.55013</v>
      </c>
      <c r="L1623">
        <v>15.099999999998545</v>
      </c>
      <c r="M1623">
        <v>15.5</v>
      </c>
      <c r="N1623">
        <v>1.08</v>
      </c>
      <c r="O1623" s="589">
        <v>4.8611111124046147E-3</v>
      </c>
    </row>
    <row r="1624" spans="1:15" x14ac:dyDescent="0.2">
      <c r="A1624" s="588">
        <v>1623</v>
      </c>
      <c r="B1624" s="588" t="s">
        <v>96</v>
      </c>
      <c r="C1624" s="588">
        <v>2</v>
      </c>
      <c r="D1624">
        <v>0.01</v>
      </c>
      <c r="E1624">
        <v>0.02</v>
      </c>
      <c r="F1624" s="403">
        <v>42403.904166666667</v>
      </c>
      <c r="G1624">
        <v>1.5465100000000001</v>
      </c>
      <c r="H1624" s="403">
        <v>42403.90625</v>
      </c>
      <c r="I1624">
        <v>1.5449299999999999</v>
      </c>
      <c r="J1624" s="403">
        <v>42403.93472222222</v>
      </c>
      <c r="K1624">
        <v>1.5465199999999999</v>
      </c>
      <c r="L1624">
        <v>15.800000000001091</v>
      </c>
      <c r="M1624">
        <v>15.899999999999636</v>
      </c>
      <c r="N1624">
        <v>1.0900000000000001</v>
      </c>
      <c r="O1624" s="589">
        <v>3.0555555553291924E-2</v>
      </c>
    </row>
    <row r="1625" spans="1:15" x14ac:dyDescent="0.2">
      <c r="A1625" s="588">
        <v>1624</v>
      </c>
      <c r="B1625" s="588" t="s">
        <v>97</v>
      </c>
      <c r="C1625" s="588">
        <v>1</v>
      </c>
      <c r="D1625">
        <v>0.01</v>
      </c>
      <c r="E1625">
        <v>0.01</v>
      </c>
      <c r="F1625" s="403">
        <v>42403.96597222222</v>
      </c>
      <c r="G1625">
        <v>1.54793</v>
      </c>
      <c r="H1625" s="403">
        <v>42403.96597222222</v>
      </c>
      <c r="I1625">
        <v>1.54793</v>
      </c>
      <c r="J1625" s="403">
        <v>42403.975694444445</v>
      </c>
      <c r="K1625">
        <v>1.5471299999999999</v>
      </c>
      <c r="L1625">
        <v>0</v>
      </c>
      <c r="M1625">
        <v>8.000000000001819</v>
      </c>
      <c r="N1625">
        <v>0.55000000000000004</v>
      </c>
      <c r="O1625" s="589">
        <v>9.7222222248092294E-3</v>
      </c>
    </row>
    <row r="1626" spans="1:15" x14ac:dyDescent="0.2">
      <c r="A1626" s="588">
        <v>1625</v>
      </c>
      <c r="B1626" s="588" t="s">
        <v>97</v>
      </c>
      <c r="C1626" s="588">
        <v>2</v>
      </c>
      <c r="D1626">
        <v>0.01</v>
      </c>
      <c r="E1626">
        <v>0.02</v>
      </c>
      <c r="F1626" s="403">
        <v>42404.876388888886</v>
      </c>
      <c r="G1626">
        <v>1.5563499999999999</v>
      </c>
      <c r="H1626" s="403">
        <v>42404.880555555559</v>
      </c>
      <c r="I1626">
        <v>1.55785</v>
      </c>
      <c r="J1626" s="403">
        <v>42404.913888888892</v>
      </c>
      <c r="K1626">
        <v>1.5563</v>
      </c>
      <c r="L1626">
        <v>15.000000000001819</v>
      </c>
      <c r="M1626">
        <v>15.5</v>
      </c>
      <c r="N1626">
        <v>1.1100000000000001</v>
      </c>
      <c r="O1626" s="589">
        <v>3.7500000005820766E-2</v>
      </c>
    </row>
    <row r="1627" spans="1:15" x14ac:dyDescent="0.2">
      <c r="A1627" s="588">
        <v>1626</v>
      </c>
      <c r="B1627" s="588" t="s">
        <v>97</v>
      </c>
      <c r="C1627" s="588">
        <v>1</v>
      </c>
      <c r="D1627">
        <v>0.01</v>
      </c>
      <c r="E1627">
        <v>0.01</v>
      </c>
      <c r="F1627" s="403">
        <v>42404.917361111111</v>
      </c>
      <c r="G1627">
        <v>1.5569</v>
      </c>
      <c r="H1627" s="403">
        <v>42404.917361111111</v>
      </c>
      <c r="I1627">
        <v>1.5569</v>
      </c>
      <c r="J1627" s="403">
        <v>42404.923611111109</v>
      </c>
      <c r="K1627">
        <v>1.5561</v>
      </c>
      <c r="L1627">
        <v>0</v>
      </c>
      <c r="M1627">
        <v>8</v>
      </c>
      <c r="N1627">
        <v>0.56000000000000005</v>
      </c>
      <c r="O1627" s="589">
        <v>6.2499999985448085E-3</v>
      </c>
    </row>
    <row r="1628" spans="1:15" x14ac:dyDescent="0.2">
      <c r="A1628" s="588">
        <v>1627</v>
      </c>
      <c r="B1628" s="588" t="s">
        <v>97</v>
      </c>
      <c r="C1628" s="588">
        <v>2</v>
      </c>
      <c r="D1628">
        <v>0.01</v>
      </c>
      <c r="E1628">
        <v>0.02</v>
      </c>
      <c r="F1628" s="403">
        <v>42404.957638888889</v>
      </c>
      <c r="G1628">
        <v>1.5567299999999999</v>
      </c>
      <c r="H1628" s="403">
        <v>42404.984722222223</v>
      </c>
      <c r="I1628">
        <v>1.5582400000000001</v>
      </c>
      <c r="J1628" s="403">
        <v>42404.999305555553</v>
      </c>
      <c r="K1628">
        <v>1.5566899999999999</v>
      </c>
      <c r="L1628">
        <v>15.100000000002183</v>
      </c>
      <c r="M1628">
        <v>15.500000000001819</v>
      </c>
      <c r="N1628">
        <v>1.1000000000000001</v>
      </c>
      <c r="O1628" s="589">
        <v>4.1666666664241347E-2</v>
      </c>
    </row>
    <row r="1629" spans="1:15" x14ac:dyDescent="0.2">
      <c r="A1629" s="588">
        <v>1628</v>
      </c>
      <c r="B1629" s="588" t="s">
        <v>97</v>
      </c>
      <c r="C1629" s="588">
        <v>2</v>
      </c>
      <c r="D1629">
        <v>0.01</v>
      </c>
      <c r="E1629">
        <v>0.02</v>
      </c>
      <c r="F1629" s="403">
        <v>42405.023611111108</v>
      </c>
      <c r="G1629">
        <v>1.55583</v>
      </c>
      <c r="H1629" s="403">
        <v>42405.031944444447</v>
      </c>
      <c r="I1629">
        <v>1.5573300000000001</v>
      </c>
      <c r="J1629" s="403">
        <v>42405.059027777781</v>
      </c>
      <c r="K1629">
        <v>1.5557799999999999</v>
      </c>
      <c r="L1629">
        <v>15</v>
      </c>
      <c r="M1629">
        <v>15.500000000001819</v>
      </c>
      <c r="N1629">
        <v>1.1100000000000001</v>
      </c>
      <c r="O1629" s="589">
        <v>3.5416666672972497E-2</v>
      </c>
    </row>
    <row r="1630" spans="1:15" x14ac:dyDescent="0.2">
      <c r="A1630" s="588">
        <v>1629</v>
      </c>
      <c r="B1630" s="588" t="s">
        <v>97</v>
      </c>
      <c r="C1630" s="588">
        <v>2</v>
      </c>
      <c r="D1630">
        <v>0.01</v>
      </c>
      <c r="E1630">
        <v>0.02</v>
      </c>
      <c r="F1630" s="403">
        <v>42405.881249999999</v>
      </c>
      <c r="G1630">
        <v>1.5754300000000001</v>
      </c>
      <c r="H1630" s="403">
        <v>42405.888888888891</v>
      </c>
      <c r="I1630">
        <v>1.57694</v>
      </c>
      <c r="J1630" s="403">
        <v>42405.902083333334</v>
      </c>
      <c r="K1630">
        <v>1.5753900000000001</v>
      </c>
      <c r="L1630">
        <v>15.099999999998545</v>
      </c>
      <c r="M1630">
        <v>15.499999999998181</v>
      </c>
      <c r="N1630">
        <v>1.1000000000000001</v>
      </c>
      <c r="O1630" s="589">
        <v>2.0833333335758653E-2</v>
      </c>
    </row>
    <row r="1631" spans="1:15" x14ac:dyDescent="0.2">
      <c r="A1631" s="588">
        <v>1630</v>
      </c>
      <c r="B1631" s="588" t="s">
        <v>97</v>
      </c>
      <c r="C1631" s="588">
        <v>1</v>
      </c>
      <c r="D1631">
        <v>0.01</v>
      </c>
      <c r="E1631">
        <v>0.01</v>
      </c>
      <c r="F1631" s="403">
        <v>42405.90625</v>
      </c>
      <c r="G1631">
        <v>1.57629</v>
      </c>
      <c r="H1631" s="403">
        <v>42405.90625</v>
      </c>
      <c r="I1631">
        <v>1.57629</v>
      </c>
      <c r="J1631" s="403">
        <v>42405.906944444447</v>
      </c>
      <c r="K1631">
        <v>1.5754900000000001</v>
      </c>
      <c r="L1631">
        <v>0</v>
      </c>
      <c r="M1631">
        <v>7.999999999998181</v>
      </c>
      <c r="N1631">
        <v>0.55000000000000004</v>
      </c>
      <c r="O1631" s="589">
        <v>6.944444467080757E-4</v>
      </c>
    </row>
    <row r="1632" spans="1:15" x14ac:dyDescent="0.2">
      <c r="A1632" s="588">
        <v>1631</v>
      </c>
      <c r="B1632" s="588" t="s">
        <v>97</v>
      </c>
      <c r="C1632" s="588">
        <v>1</v>
      </c>
      <c r="D1632">
        <v>0.01</v>
      </c>
      <c r="E1632">
        <v>0.01</v>
      </c>
      <c r="F1632" s="403">
        <v>42405.916666666664</v>
      </c>
      <c r="G1632">
        <v>1.5768</v>
      </c>
      <c r="H1632" s="403">
        <v>42405.916666666664</v>
      </c>
      <c r="I1632">
        <v>1.5768</v>
      </c>
      <c r="J1632" s="403">
        <v>42405.927777777775</v>
      </c>
      <c r="K1632">
        <v>1.5760000000000001</v>
      </c>
      <c r="L1632">
        <v>0</v>
      </c>
      <c r="M1632">
        <v>8</v>
      </c>
      <c r="N1632">
        <v>0.55000000000000004</v>
      </c>
      <c r="O1632" s="589">
        <v>1.1111111110949423E-2</v>
      </c>
    </row>
    <row r="1633" spans="1:15" x14ac:dyDescent="0.2">
      <c r="A1633" s="588">
        <v>1632</v>
      </c>
      <c r="B1633" s="588" t="s">
        <v>97</v>
      </c>
      <c r="C1633" s="588">
        <v>2</v>
      </c>
      <c r="D1633">
        <v>0.01</v>
      </c>
      <c r="E1633">
        <v>0.02</v>
      </c>
      <c r="F1633" s="403">
        <v>42405.936111111114</v>
      </c>
      <c r="G1633">
        <v>1.5767599999999999</v>
      </c>
      <c r="H1633" s="403">
        <v>42405.961805555555</v>
      </c>
      <c r="I1633">
        <v>1.57826</v>
      </c>
      <c r="J1633" s="403">
        <v>42408.001388888886</v>
      </c>
      <c r="K1633">
        <v>1.5767100000000001</v>
      </c>
      <c r="L1633">
        <v>15.000000000001819</v>
      </c>
      <c r="M1633">
        <v>15.5</v>
      </c>
      <c r="N1633">
        <v>1.1300000000000001</v>
      </c>
      <c r="O1633" s="589">
        <v>6.5277777772280388E-2</v>
      </c>
    </row>
    <row r="1634" spans="1:15" x14ac:dyDescent="0.2">
      <c r="A1634" s="588">
        <v>1633</v>
      </c>
      <c r="B1634" s="588" t="s">
        <v>96</v>
      </c>
      <c r="C1634" s="588">
        <v>5</v>
      </c>
      <c r="D1634">
        <v>0.02</v>
      </c>
      <c r="E1634">
        <v>0.06</v>
      </c>
      <c r="F1634" s="403">
        <v>42408.020833333336</v>
      </c>
      <c r="G1634">
        <v>1.57559</v>
      </c>
      <c r="H1634" s="403">
        <v>42408.400694444441</v>
      </c>
      <c r="I1634">
        <v>1.5671200000000001</v>
      </c>
      <c r="J1634" s="403">
        <v>42408.481249999997</v>
      </c>
      <c r="K1634">
        <v>1.57212</v>
      </c>
      <c r="L1634">
        <v>84.699999999998909</v>
      </c>
      <c r="M1634">
        <v>49.999999999998181</v>
      </c>
      <c r="N1634">
        <v>4.16</v>
      </c>
      <c r="O1634" s="589">
        <v>0.46041666666133096</v>
      </c>
    </row>
    <row r="1635" spans="1:15" x14ac:dyDescent="0.2">
      <c r="A1635" s="588">
        <v>1634</v>
      </c>
      <c r="B1635" s="588" t="s">
        <v>97</v>
      </c>
      <c r="C1635" s="588">
        <v>3</v>
      </c>
      <c r="D1635">
        <v>0.01</v>
      </c>
      <c r="E1635">
        <v>0.03</v>
      </c>
      <c r="F1635" s="403">
        <v>42408.884027777778</v>
      </c>
      <c r="G1635">
        <v>1.57873</v>
      </c>
      <c r="H1635" s="403">
        <v>42408.897222222222</v>
      </c>
      <c r="I1635">
        <v>1.5817300000000001</v>
      </c>
      <c r="J1635" s="403">
        <v>42408.946527777778</v>
      </c>
      <c r="K1635">
        <v>1.5794299999999999</v>
      </c>
      <c r="L1635">
        <v>30.000000000001819</v>
      </c>
      <c r="M1635">
        <v>23.000000000001819</v>
      </c>
      <c r="N1635">
        <v>1.6400000000000001</v>
      </c>
      <c r="O1635" s="589">
        <v>6.25E-2</v>
      </c>
    </row>
    <row r="1636" spans="1:15" x14ac:dyDescent="0.2">
      <c r="A1636" s="588">
        <v>1635</v>
      </c>
      <c r="B1636" s="588" t="s">
        <v>96</v>
      </c>
      <c r="C1636" s="588">
        <v>1</v>
      </c>
      <c r="D1636">
        <v>0.01</v>
      </c>
      <c r="E1636">
        <v>0.01</v>
      </c>
      <c r="F1636" s="403">
        <v>42408.962500000001</v>
      </c>
      <c r="G1636">
        <v>1.5780099999999999</v>
      </c>
      <c r="H1636" s="403">
        <v>42408.962500000001</v>
      </c>
      <c r="I1636">
        <v>1.5780099999999999</v>
      </c>
      <c r="J1636" s="403">
        <v>42408.964583333334</v>
      </c>
      <c r="K1636">
        <v>1.57881</v>
      </c>
      <c r="L1636">
        <v>0</v>
      </c>
      <c r="M1636">
        <v>8.000000000001819</v>
      </c>
      <c r="N1636">
        <v>0.55000000000000004</v>
      </c>
      <c r="O1636" s="589">
        <v>2.0833333328482695E-3</v>
      </c>
    </row>
    <row r="1637" spans="1:15" x14ac:dyDescent="0.2">
      <c r="A1637" s="588">
        <v>1636</v>
      </c>
      <c r="B1637" s="588" t="s">
        <v>97</v>
      </c>
      <c r="C1637" s="588">
        <v>8</v>
      </c>
      <c r="D1637">
        <v>0.05</v>
      </c>
      <c r="E1637">
        <v>0.16</v>
      </c>
      <c r="F1637" s="403">
        <v>42409.025694444441</v>
      </c>
      <c r="G1637">
        <v>1.5803</v>
      </c>
      <c r="H1637" s="403">
        <v>42409.220138888886</v>
      </c>
      <c r="I1637">
        <v>1.5989500000000001</v>
      </c>
      <c r="J1637" s="403">
        <v>42409.317361111112</v>
      </c>
      <c r="K1637">
        <v>1.5908899999999999</v>
      </c>
      <c r="L1637">
        <v>186.50000000000182</v>
      </c>
      <c r="M1637">
        <v>80.600000000002183</v>
      </c>
      <c r="N1637">
        <v>14.370000000000003</v>
      </c>
      <c r="O1637" s="589">
        <v>0.29166666667151731</v>
      </c>
    </row>
    <row r="1638" spans="1:15" x14ac:dyDescent="0.2">
      <c r="A1638" s="588">
        <v>1637</v>
      </c>
      <c r="B1638" s="588" t="s">
        <v>97</v>
      </c>
      <c r="C1638" s="588">
        <v>1</v>
      </c>
      <c r="D1638">
        <v>0.01</v>
      </c>
      <c r="E1638">
        <v>0.01</v>
      </c>
      <c r="F1638" s="403">
        <v>42409.876388888886</v>
      </c>
      <c r="G1638">
        <v>1.60083</v>
      </c>
      <c r="H1638" s="403">
        <v>42409.876388888886</v>
      </c>
      <c r="I1638">
        <v>1.60083</v>
      </c>
      <c r="J1638" s="403">
        <v>42409.880555555559</v>
      </c>
      <c r="K1638">
        <v>1.6000300000000001</v>
      </c>
      <c r="L1638">
        <v>0</v>
      </c>
      <c r="M1638">
        <v>7.999999999998181</v>
      </c>
      <c r="N1638">
        <v>0.55000000000000004</v>
      </c>
      <c r="O1638" s="589">
        <v>4.1666666729724966E-3</v>
      </c>
    </row>
    <row r="1639" spans="1:15" x14ac:dyDescent="0.2">
      <c r="A1639" s="588">
        <v>1638</v>
      </c>
      <c r="B1639" s="588" t="s">
        <v>96</v>
      </c>
      <c r="C1639" s="588">
        <v>1</v>
      </c>
      <c r="D1639">
        <v>0.01</v>
      </c>
      <c r="E1639">
        <v>0.01</v>
      </c>
      <c r="F1639" s="403">
        <v>42409.90625</v>
      </c>
      <c r="G1639">
        <v>1.5965</v>
      </c>
      <c r="H1639" s="403">
        <v>42409.90625</v>
      </c>
      <c r="I1639">
        <v>1.5965</v>
      </c>
      <c r="J1639" s="403">
        <v>42409.90625</v>
      </c>
      <c r="K1639">
        <v>1.5972999999999999</v>
      </c>
      <c r="L1639">
        <v>0</v>
      </c>
      <c r="M1639">
        <v>8</v>
      </c>
      <c r="N1639">
        <v>0.55000000000000004</v>
      </c>
      <c r="O1639" s="589">
        <v>0</v>
      </c>
    </row>
    <row r="1640" spans="1:15" x14ac:dyDescent="0.2">
      <c r="A1640" s="588">
        <v>1639</v>
      </c>
      <c r="B1640" s="588" t="s">
        <v>96</v>
      </c>
      <c r="C1640" s="588">
        <v>1</v>
      </c>
      <c r="D1640">
        <v>0.01</v>
      </c>
      <c r="E1640">
        <v>0.01</v>
      </c>
      <c r="F1640" s="403">
        <v>42409.90625</v>
      </c>
      <c r="G1640">
        <v>1.5976699999999999</v>
      </c>
      <c r="H1640" s="403">
        <v>42409.90625</v>
      </c>
      <c r="I1640">
        <v>1.5976699999999999</v>
      </c>
      <c r="J1640" s="403">
        <v>42409.908333333333</v>
      </c>
      <c r="K1640">
        <v>1.5984700000000001</v>
      </c>
      <c r="L1640">
        <v>0</v>
      </c>
      <c r="M1640">
        <v>8.000000000001819</v>
      </c>
      <c r="N1640">
        <v>0.55000000000000004</v>
      </c>
      <c r="O1640" s="589">
        <v>2.0833333328482695E-3</v>
      </c>
    </row>
    <row r="1641" spans="1:15" x14ac:dyDescent="0.2">
      <c r="A1641" s="588">
        <v>1640</v>
      </c>
      <c r="B1641" s="588" t="s">
        <v>96</v>
      </c>
      <c r="C1641" s="588">
        <v>2</v>
      </c>
      <c r="D1641">
        <v>0.01</v>
      </c>
      <c r="E1641">
        <v>0.02</v>
      </c>
      <c r="F1641" s="403">
        <v>42409.918055555558</v>
      </c>
      <c r="G1641">
        <v>1.59931</v>
      </c>
      <c r="H1641" s="403">
        <v>42409.921527777777</v>
      </c>
      <c r="I1641">
        <v>1.5978000000000001</v>
      </c>
      <c r="J1641" s="403">
        <v>42409.930555555555</v>
      </c>
      <c r="K1641">
        <v>1.5993599999999999</v>
      </c>
      <c r="L1641">
        <v>15.099999999998545</v>
      </c>
      <c r="M1641">
        <v>15.599999999996726</v>
      </c>
      <c r="N1641">
        <v>1.1200000000000001</v>
      </c>
      <c r="O1641" s="589">
        <v>1.2499999997089617E-2</v>
      </c>
    </row>
    <row r="1642" spans="1:15" x14ac:dyDescent="0.2">
      <c r="A1642" s="588">
        <v>1641</v>
      </c>
      <c r="B1642" s="588" t="s">
        <v>96</v>
      </c>
      <c r="C1642" s="588">
        <v>1</v>
      </c>
      <c r="D1642">
        <v>0.01</v>
      </c>
      <c r="E1642">
        <v>0.01</v>
      </c>
      <c r="F1642" s="403">
        <v>42410.046527777777</v>
      </c>
      <c r="G1642">
        <v>1.5953900000000001</v>
      </c>
      <c r="H1642" s="403">
        <v>42410.046527777777</v>
      </c>
      <c r="I1642">
        <v>1.5953900000000001</v>
      </c>
      <c r="J1642" s="403">
        <v>42410.046527777777</v>
      </c>
      <c r="K1642">
        <v>1.59619</v>
      </c>
      <c r="L1642">
        <v>0</v>
      </c>
      <c r="M1642">
        <v>7.999999999998181</v>
      </c>
      <c r="N1642">
        <v>0.55000000000000004</v>
      </c>
      <c r="O1642" s="589">
        <v>0</v>
      </c>
    </row>
    <row r="1643" spans="1:15" x14ac:dyDescent="0.2">
      <c r="A1643" s="588">
        <v>1642</v>
      </c>
      <c r="B1643" s="588" t="s">
        <v>97</v>
      </c>
      <c r="C1643" s="588">
        <v>1</v>
      </c>
      <c r="D1643">
        <v>0.01</v>
      </c>
      <c r="E1643">
        <v>0.01</v>
      </c>
      <c r="F1643" s="403">
        <v>42410.881249999999</v>
      </c>
      <c r="G1643">
        <v>1.5859399999999999</v>
      </c>
      <c r="H1643" s="403">
        <v>42410.881249999999</v>
      </c>
      <c r="I1643">
        <v>1.5859399999999999</v>
      </c>
      <c r="J1643" s="403">
        <v>42410.885416666664</v>
      </c>
      <c r="K1643">
        <v>1.58514</v>
      </c>
      <c r="L1643">
        <v>0</v>
      </c>
      <c r="M1643">
        <v>8</v>
      </c>
      <c r="N1643">
        <v>0.55000000000000004</v>
      </c>
      <c r="O1643" s="589">
        <v>4.166666665696539E-3</v>
      </c>
    </row>
    <row r="1644" spans="1:15" x14ac:dyDescent="0.2">
      <c r="A1644" s="588">
        <v>1643</v>
      </c>
      <c r="B1644" s="588" t="s">
        <v>97</v>
      </c>
      <c r="C1644" s="588">
        <v>1</v>
      </c>
      <c r="D1644">
        <v>0.01</v>
      </c>
      <c r="E1644">
        <v>0.01</v>
      </c>
      <c r="F1644" s="403">
        <v>42410.887499999997</v>
      </c>
      <c r="G1644">
        <v>1.5866</v>
      </c>
      <c r="H1644" s="403">
        <v>42410.887499999997</v>
      </c>
      <c r="I1644">
        <v>1.5866</v>
      </c>
      <c r="J1644" s="403">
        <v>42410.913888888892</v>
      </c>
      <c r="K1644">
        <v>1.5858000000000001</v>
      </c>
      <c r="L1644">
        <v>0</v>
      </c>
      <c r="M1644">
        <v>7.999999999998181</v>
      </c>
      <c r="N1644">
        <v>0.55000000000000004</v>
      </c>
      <c r="O1644" s="589">
        <v>2.6388888894871343E-2</v>
      </c>
    </row>
    <row r="1645" spans="1:15" x14ac:dyDescent="0.2">
      <c r="A1645" s="588">
        <v>1644</v>
      </c>
      <c r="B1645" s="588" t="s">
        <v>96</v>
      </c>
      <c r="C1645" s="588">
        <v>1</v>
      </c>
      <c r="D1645">
        <v>0.01</v>
      </c>
      <c r="E1645">
        <v>0.01</v>
      </c>
      <c r="F1645" s="403">
        <v>42410.932638888888</v>
      </c>
      <c r="G1645">
        <v>1.5857300000000001</v>
      </c>
      <c r="H1645" s="403">
        <v>42410.932638888888</v>
      </c>
      <c r="I1645">
        <v>1.5857300000000001</v>
      </c>
      <c r="J1645" s="403">
        <v>42410.936805555553</v>
      </c>
      <c r="K1645">
        <v>1.58653</v>
      </c>
      <c r="L1645">
        <v>0</v>
      </c>
      <c r="M1645">
        <v>7.999999999998181</v>
      </c>
      <c r="N1645">
        <v>0.55000000000000004</v>
      </c>
      <c r="O1645" s="589">
        <v>4.166666665696539E-3</v>
      </c>
    </row>
    <row r="1646" spans="1:15" x14ac:dyDescent="0.2">
      <c r="A1646" s="588">
        <v>1645</v>
      </c>
      <c r="B1646" s="588" t="s">
        <v>97</v>
      </c>
      <c r="C1646" s="588">
        <v>1</v>
      </c>
      <c r="D1646">
        <v>0.01</v>
      </c>
      <c r="E1646">
        <v>0.01</v>
      </c>
      <c r="F1646" s="403">
        <v>42410.950694444444</v>
      </c>
      <c r="G1646">
        <v>1.5877399999999999</v>
      </c>
      <c r="H1646" s="403">
        <v>42410.950694444444</v>
      </c>
      <c r="I1646">
        <v>1.5877399999999999</v>
      </c>
      <c r="J1646" s="403">
        <v>42410.955555555556</v>
      </c>
      <c r="K1646">
        <v>1.58694</v>
      </c>
      <c r="L1646">
        <v>0</v>
      </c>
      <c r="M1646">
        <v>8</v>
      </c>
      <c r="N1646">
        <v>0.55000000000000004</v>
      </c>
      <c r="O1646" s="589">
        <v>4.8611111124046147E-3</v>
      </c>
    </row>
    <row r="1647" spans="1:15" x14ac:dyDescent="0.2">
      <c r="A1647" s="588">
        <v>1646</v>
      </c>
      <c r="B1647" s="588" t="s">
        <v>97</v>
      </c>
      <c r="C1647" s="588">
        <v>2</v>
      </c>
      <c r="D1647">
        <v>0.01</v>
      </c>
      <c r="E1647">
        <v>0.02</v>
      </c>
      <c r="F1647" s="403">
        <v>42410.957638888889</v>
      </c>
      <c r="G1647">
        <v>1.58832</v>
      </c>
      <c r="H1647" s="403">
        <v>42410.959722222222</v>
      </c>
      <c r="I1647">
        <v>1.5898300000000001</v>
      </c>
      <c r="J1647" s="403">
        <v>42410.967361111114</v>
      </c>
      <c r="K1647">
        <v>1.5882799999999999</v>
      </c>
      <c r="L1647">
        <v>15.100000000002183</v>
      </c>
      <c r="M1647">
        <v>15.500000000001819</v>
      </c>
      <c r="N1647">
        <v>1.1000000000000001</v>
      </c>
      <c r="O1647" s="589">
        <v>9.7222222248092294E-3</v>
      </c>
    </row>
    <row r="1648" spans="1:15" x14ac:dyDescent="0.2">
      <c r="A1648" s="588">
        <v>1647</v>
      </c>
      <c r="B1648" s="588" t="s">
        <v>97</v>
      </c>
      <c r="C1648" s="588">
        <v>3</v>
      </c>
      <c r="D1648">
        <v>0.01</v>
      </c>
      <c r="E1648">
        <v>0.03</v>
      </c>
      <c r="F1648" s="403">
        <v>42410.976388888892</v>
      </c>
      <c r="G1648">
        <v>1.58816</v>
      </c>
      <c r="H1648" s="403">
        <v>42410.986805555556</v>
      </c>
      <c r="I1648">
        <v>1.59118</v>
      </c>
      <c r="J1648" s="403">
        <v>42411.040972222225</v>
      </c>
      <c r="K1648">
        <v>1.58887</v>
      </c>
      <c r="L1648">
        <v>30.200000000000728</v>
      </c>
      <c r="M1648">
        <v>23.100000000000364</v>
      </c>
      <c r="N1648">
        <v>1.7799999999999998</v>
      </c>
      <c r="O1648" s="589">
        <v>6.4583333332848269E-2</v>
      </c>
    </row>
    <row r="1649" spans="1:15" x14ac:dyDescent="0.2">
      <c r="A1649" s="588">
        <v>1648</v>
      </c>
      <c r="B1649" s="588" t="s">
        <v>96</v>
      </c>
      <c r="C1649" s="588">
        <v>2</v>
      </c>
      <c r="D1649">
        <v>0.01</v>
      </c>
      <c r="E1649">
        <v>0.02</v>
      </c>
      <c r="F1649" s="403">
        <v>42411.037499999999</v>
      </c>
      <c r="G1649">
        <v>1.5893200000000001</v>
      </c>
      <c r="H1649" s="403">
        <v>42411.042361111111</v>
      </c>
      <c r="I1649">
        <v>1.5878099999999999</v>
      </c>
      <c r="J1649" s="403">
        <v>42411.074305555558</v>
      </c>
      <c r="K1649">
        <v>1.5893699999999999</v>
      </c>
      <c r="L1649">
        <v>15.100000000002183</v>
      </c>
      <c r="M1649">
        <v>15.600000000000364</v>
      </c>
      <c r="N1649">
        <v>1.1200000000000001</v>
      </c>
      <c r="O1649" s="589">
        <v>3.680555555911269E-2</v>
      </c>
    </row>
    <row r="1650" spans="1:15" x14ac:dyDescent="0.2">
      <c r="A1650" s="588">
        <v>1649</v>
      </c>
      <c r="B1650" s="588" t="s">
        <v>96</v>
      </c>
      <c r="C1650" s="588">
        <v>5</v>
      </c>
      <c r="D1650">
        <v>0.02</v>
      </c>
      <c r="E1650">
        <v>0.06</v>
      </c>
      <c r="F1650" s="403">
        <v>42411.080555555556</v>
      </c>
      <c r="G1650">
        <v>1.5885899999999999</v>
      </c>
      <c r="H1650" s="403">
        <v>42411.114583333336</v>
      </c>
      <c r="I1650">
        <v>1.5799300000000001</v>
      </c>
      <c r="J1650" s="403">
        <v>42411.126388888886</v>
      </c>
      <c r="K1650">
        <v>1.5850299999999999</v>
      </c>
      <c r="L1650">
        <v>86.599999999998545</v>
      </c>
      <c r="M1650">
        <v>50.999999999998181</v>
      </c>
      <c r="N1650">
        <v>4.1500000000000004</v>
      </c>
      <c r="O1650" s="589">
        <v>4.5833333329937886E-2</v>
      </c>
    </row>
    <row r="1651" spans="1:15" x14ac:dyDescent="0.2">
      <c r="A1651" s="588">
        <v>1650</v>
      </c>
      <c r="B1651" s="588" t="s">
        <v>97</v>
      </c>
      <c r="C1651" s="588">
        <v>3</v>
      </c>
      <c r="D1651">
        <v>0.01</v>
      </c>
      <c r="E1651">
        <v>0.03</v>
      </c>
      <c r="F1651" s="403">
        <v>42411.887499999997</v>
      </c>
      <c r="G1651">
        <v>1.5993999999999999</v>
      </c>
      <c r="H1651" s="403">
        <v>42411.894444444442</v>
      </c>
      <c r="I1651">
        <v>1.6025</v>
      </c>
      <c r="J1651" s="403">
        <v>42411.901388888888</v>
      </c>
      <c r="K1651">
        <v>1.6001700000000001</v>
      </c>
      <c r="L1651">
        <v>31</v>
      </c>
      <c r="M1651">
        <v>23.299999999999272</v>
      </c>
      <c r="N1651">
        <v>1.65</v>
      </c>
      <c r="O1651" s="589">
        <v>1.3888888890505768E-2</v>
      </c>
    </row>
    <row r="1652" spans="1:15" x14ac:dyDescent="0.2">
      <c r="A1652" s="588">
        <v>1651</v>
      </c>
      <c r="B1652" s="588" t="s">
        <v>96</v>
      </c>
      <c r="C1652" s="588">
        <v>1</v>
      </c>
      <c r="D1652">
        <v>0.01</v>
      </c>
      <c r="E1652">
        <v>0.01</v>
      </c>
      <c r="F1652" s="403">
        <v>42411.956944444442</v>
      </c>
      <c r="G1652">
        <v>1.59449</v>
      </c>
      <c r="H1652" s="403">
        <v>42411.956944444442</v>
      </c>
      <c r="I1652">
        <v>1.59449</v>
      </c>
      <c r="J1652" s="403">
        <v>42411.958333333336</v>
      </c>
      <c r="K1652">
        <v>1.5952900000000001</v>
      </c>
      <c r="L1652">
        <v>0</v>
      </c>
      <c r="M1652">
        <v>8.000000000001819</v>
      </c>
      <c r="N1652">
        <v>0.55000000000000004</v>
      </c>
      <c r="O1652" s="589">
        <v>1.3888888934161514E-3</v>
      </c>
    </row>
    <row r="1653" spans="1:15" x14ac:dyDescent="0.2">
      <c r="A1653" s="588">
        <v>1652</v>
      </c>
      <c r="B1653" s="588" t="s">
        <v>96</v>
      </c>
      <c r="C1653" s="588">
        <v>2</v>
      </c>
      <c r="D1653">
        <v>0.01</v>
      </c>
      <c r="E1653">
        <v>0.02</v>
      </c>
      <c r="F1653" s="403">
        <v>42412.027777777781</v>
      </c>
      <c r="G1653">
        <v>1.5904100000000001</v>
      </c>
      <c r="H1653" s="403">
        <v>42412.02847222222</v>
      </c>
      <c r="I1653">
        <v>1.5888599999999999</v>
      </c>
      <c r="J1653" s="403">
        <v>42412.045138888891</v>
      </c>
      <c r="K1653">
        <v>1.5904400000000001</v>
      </c>
      <c r="L1653">
        <v>15.500000000001819</v>
      </c>
      <c r="M1653">
        <v>15.80000000000291</v>
      </c>
      <c r="N1653">
        <v>1.1100000000000001</v>
      </c>
      <c r="O1653" s="589">
        <v>1.7361111109494232E-2</v>
      </c>
    </row>
    <row r="1654" spans="1:15" x14ac:dyDescent="0.2">
      <c r="A1654" s="588">
        <v>1653</v>
      </c>
      <c r="B1654" s="588" t="s">
        <v>96</v>
      </c>
      <c r="C1654" s="588">
        <v>1</v>
      </c>
      <c r="D1654">
        <v>0.01</v>
      </c>
      <c r="E1654">
        <v>0.01</v>
      </c>
      <c r="F1654" s="403">
        <v>42412.881944444445</v>
      </c>
      <c r="G1654">
        <v>1.5820700000000001</v>
      </c>
      <c r="H1654" s="403">
        <v>42412.881944444445</v>
      </c>
      <c r="I1654">
        <v>1.5820700000000001</v>
      </c>
      <c r="J1654" s="403">
        <v>42412.887499999997</v>
      </c>
      <c r="K1654">
        <v>1.58287</v>
      </c>
      <c r="L1654">
        <v>0</v>
      </c>
      <c r="M1654">
        <v>8</v>
      </c>
      <c r="N1654">
        <v>0.55000000000000004</v>
      </c>
      <c r="O1654" s="589">
        <v>5.5555555518367328E-3</v>
      </c>
    </row>
    <row r="1655" spans="1:15" x14ac:dyDescent="0.2">
      <c r="A1655" s="588">
        <v>1654</v>
      </c>
      <c r="B1655" s="588" t="s">
        <v>96</v>
      </c>
      <c r="C1655" s="588">
        <v>1</v>
      </c>
      <c r="D1655">
        <v>0.01</v>
      </c>
      <c r="E1655">
        <v>0.01</v>
      </c>
      <c r="F1655" s="403">
        <v>42412.894444444442</v>
      </c>
      <c r="G1655">
        <v>1.58297</v>
      </c>
      <c r="H1655" s="403">
        <v>42412.894444444442</v>
      </c>
      <c r="I1655">
        <v>1.58297</v>
      </c>
      <c r="J1655" s="403">
        <v>42412.895833333336</v>
      </c>
      <c r="K1655">
        <v>1.5837699999999999</v>
      </c>
      <c r="L1655">
        <v>0</v>
      </c>
      <c r="M1655">
        <v>7.999999999998181</v>
      </c>
      <c r="N1655">
        <v>0.55000000000000004</v>
      </c>
      <c r="O1655" s="589">
        <v>1.3888888934161514E-3</v>
      </c>
    </row>
    <row r="1656" spans="1:15" x14ac:dyDescent="0.2">
      <c r="A1656" s="588">
        <v>1655</v>
      </c>
      <c r="B1656" s="588" t="s">
        <v>97</v>
      </c>
      <c r="C1656" s="588">
        <v>1</v>
      </c>
      <c r="D1656">
        <v>0.01</v>
      </c>
      <c r="E1656">
        <v>0.01</v>
      </c>
      <c r="F1656" s="403">
        <v>42412.951388888891</v>
      </c>
      <c r="G1656">
        <v>1.58538</v>
      </c>
      <c r="H1656" s="403">
        <v>42412.951388888891</v>
      </c>
      <c r="I1656">
        <v>1.58538</v>
      </c>
      <c r="J1656" s="403">
        <v>42412.968055555553</v>
      </c>
      <c r="K1656">
        <v>1.5845800000000001</v>
      </c>
      <c r="L1656">
        <v>0</v>
      </c>
      <c r="M1656">
        <v>7.999999999998181</v>
      </c>
      <c r="N1656">
        <v>0.55000000000000004</v>
      </c>
      <c r="O1656" s="589">
        <v>1.6666666662786156E-2</v>
      </c>
    </row>
    <row r="1657" spans="1:15" x14ac:dyDescent="0.2">
      <c r="A1657" s="588">
        <v>1656</v>
      </c>
      <c r="B1657" s="588" t="s">
        <v>96</v>
      </c>
      <c r="C1657" s="588">
        <v>5</v>
      </c>
      <c r="D1657">
        <v>0.02</v>
      </c>
      <c r="E1657">
        <v>0.06</v>
      </c>
      <c r="F1657" s="403">
        <v>42415.020833333336</v>
      </c>
      <c r="G1657">
        <v>1.5826100000000001</v>
      </c>
      <c r="H1657" s="403">
        <v>42415.162499999999</v>
      </c>
      <c r="I1657">
        <v>1.57402</v>
      </c>
      <c r="J1657" s="403">
        <v>42415.168749999997</v>
      </c>
      <c r="K1657">
        <v>1.57908</v>
      </c>
      <c r="L1657">
        <v>85.900000000001455</v>
      </c>
      <c r="M1657">
        <v>50.600000000002183</v>
      </c>
      <c r="N1657">
        <v>4.16</v>
      </c>
      <c r="O1657" s="589">
        <v>0.14791666666133096</v>
      </c>
    </row>
    <row r="1658" spans="1:15" x14ac:dyDescent="0.2">
      <c r="A1658" s="588">
        <v>1657</v>
      </c>
      <c r="B1658" s="588" t="s">
        <v>97</v>
      </c>
      <c r="C1658" s="588">
        <v>3</v>
      </c>
      <c r="D1658">
        <v>0.01</v>
      </c>
      <c r="E1658">
        <v>0.03</v>
      </c>
      <c r="F1658" s="403">
        <v>42415.919444444444</v>
      </c>
      <c r="G1658">
        <v>1.5611900000000001</v>
      </c>
      <c r="H1658" s="403">
        <v>42416.038194444445</v>
      </c>
      <c r="I1658">
        <v>1.5644400000000001</v>
      </c>
      <c r="J1658" s="403">
        <v>42416.097916666666</v>
      </c>
      <c r="K1658">
        <v>1.5619799999999999</v>
      </c>
      <c r="L1658">
        <v>32.499999999998181</v>
      </c>
      <c r="M1658">
        <v>24.600000000000364</v>
      </c>
      <c r="N1658">
        <v>1.68</v>
      </c>
      <c r="O1658" s="589">
        <v>0.17847222222189885</v>
      </c>
    </row>
    <row r="1659" spans="1:15" x14ac:dyDescent="0.2">
      <c r="A1659" s="588">
        <v>1658</v>
      </c>
      <c r="B1659" s="588" t="s">
        <v>97</v>
      </c>
      <c r="C1659" s="588">
        <v>1</v>
      </c>
      <c r="D1659">
        <v>0.01</v>
      </c>
      <c r="E1659">
        <v>0.01</v>
      </c>
      <c r="F1659" s="403">
        <v>42416.880555555559</v>
      </c>
      <c r="G1659">
        <v>1.5707199999999999</v>
      </c>
      <c r="H1659" s="403">
        <v>42416.880555555559</v>
      </c>
      <c r="I1659">
        <v>1.5707199999999999</v>
      </c>
      <c r="J1659" s="403">
        <v>42416.884722222225</v>
      </c>
      <c r="K1659">
        <v>1.56992</v>
      </c>
      <c r="L1659">
        <v>0</v>
      </c>
      <c r="M1659">
        <v>7.999999999998181</v>
      </c>
      <c r="N1659">
        <v>0.55000000000000004</v>
      </c>
      <c r="O1659" s="589">
        <v>4.166666665696539E-3</v>
      </c>
    </row>
    <row r="1660" spans="1:15" x14ac:dyDescent="0.2">
      <c r="A1660" s="588">
        <v>1659</v>
      </c>
      <c r="B1660" s="588" t="s">
        <v>97</v>
      </c>
      <c r="C1660" s="588">
        <v>1</v>
      </c>
      <c r="D1660">
        <v>0.01</v>
      </c>
      <c r="E1660">
        <v>0.01</v>
      </c>
      <c r="F1660" s="403">
        <v>42416.895138888889</v>
      </c>
      <c r="G1660">
        <v>1.5701099999999999</v>
      </c>
      <c r="H1660" s="403">
        <v>42416.895138888889</v>
      </c>
      <c r="I1660">
        <v>1.5701099999999999</v>
      </c>
      <c r="J1660" s="403">
        <v>42416.895833333336</v>
      </c>
      <c r="K1660">
        <v>1.56931</v>
      </c>
      <c r="L1660">
        <v>0</v>
      </c>
      <c r="M1660">
        <v>7.999999999998181</v>
      </c>
      <c r="N1660">
        <v>0.56000000000000005</v>
      </c>
      <c r="O1660" s="589">
        <v>6.944444467080757E-4</v>
      </c>
    </row>
    <row r="1661" spans="1:15" x14ac:dyDescent="0.2">
      <c r="A1661" s="588">
        <v>1660</v>
      </c>
      <c r="B1661" s="588" t="s">
        <v>96</v>
      </c>
      <c r="C1661" s="588">
        <v>3</v>
      </c>
      <c r="D1661">
        <v>0.01</v>
      </c>
      <c r="E1661">
        <v>0.03</v>
      </c>
      <c r="F1661" s="403">
        <v>42416.927083333336</v>
      </c>
      <c r="G1661">
        <v>1.56914</v>
      </c>
      <c r="H1661" s="403">
        <v>42417.033333333333</v>
      </c>
      <c r="I1661">
        <v>1.5660400000000001</v>
      </c>
      <c r="J1661" s="403">
        <v>42417.135416666664</v>
      </c>
      <c r="K1661">
        <v>1.5684</v>
      </c>
      <c r="L1661">
        <v>30.999999999998181</v>
      </c>
      <c r="M1661">
        <v>23.599999999998545</v>
      </c>
      <c r="N1661">
        <v>1.4700000000000002</v>
      </c>
      <c r="O1661" s="589">
        <v>0.20833333332848269</v>
      </c>
    </row>
    <row r="1662" spans="1:15" x14ac:dyDescent="0.2">
      <c r="A1662" s="588">
        <v>1661</v>
      </c>
      <c r="B1662" s="588" t="s">
        <v>97</v>
      </c>
      <c r="C1662" s="588">
        <v>1</v>
      </c>
      <c r="D1662">
        <v>0.01</v>
      </c>
      <c r="E1662">
        <v>0.01</v>
      </c>
      <c r="F1662" s="403">
        <v>42418.040972222225</v>
      </c>
      <c r="G1662">
        <v>1.5509599999999999</v>
      </c>
      <c r="H1662" s="403">
        <v>42418.040972222225</v>
      </c>
      <c r="I1662">
        <v>1.5509599999999999</v>
      </c>
      <c r="J1662" s="403">
        <v>42418.065972222219</v>
      </c>
      <c r="K1662">
        <v>1.55016</v>
      </c>
      <c r="L1662">
        <v>0</v>
      </c>
      <c r="M1662">
        <v>7.999999999998181</v>
      </c>
      <c r="N1662">
        <v>0.55000000000000004</v>
      </c>
      <c r="O1662" s="589">
        <v>2.4999999994179234E-2</v>
      </c>
    </row>
    <row r="1663" spans="1:15" x14ac:dyDescent="0.2">
      <c r="A1663" s="588">
        <v>1662</v>
      </c>
      <c r="B1663" s="588" t="s">
        <v>96</v>
      </c>
      <c r="C1663" s="588">
        <v>2</v>
      </c>
      <c r="D1663">
        <v>0.01</v>
      </c>
      <c r="E1663">
        <v>0.02</v>
      </c>
      <c r="F1663" s="403">
        <v>42418.896527777775</v>
      </c>
      <c r="G1663">
        <v>1.5516700000000001</v>
      </c>
      <c r="H1663" s="403">
        <v>42418.913194444445</v>
      </c>
      <c r="I1663">
        <v>1.55017</v>
      </c>
      <c r="J1663" s="403">
        <v>42418.926388888889</v>
      </c>
      <c r="K1663">
        <v>1.55172</v>
      </c>
      <c r="L1663">
        <v>15</v>
      </c>
      <c r="M1663">
        <v>15.5</v>
      </c>
      <c r="N1663">
        <v>1.1100000000000001</v>
      </c>
      <c r="O1663" s="589">
        <v>2.9861111113859806E-2</v>
      </c>
    </row>
    <row r="1664" spans="1:15" x14ac:dyDescent="0.2">
      <c r="A1664" s="588">
        <v>1663</v>
      </c>
      <c r="B1664" s="588" t="s">
        <v>96</v>
      </c>
      <c r="C1664" s="588">
        <v>1</v>
      </c>
      <c r="D1664">
        <v>0.01</v>
      </c>
      <c r="E1664">
        <v>0.01</v>
      </c>
      <c r="F1664" s="403">
        <v>42418.9375</v>
      </c>
      <c r="G1664">
        <v>1.55139</v>
      </c>
      <c r="H1664" s="403">
        <v>42418.9375</v>
      </c>
      <c r="I1664">
        <v>1.55139</v>
      </c>
      <c r="J1664" s="403">
        <v>42418.950694444444</v>
      </c>
      <c r="K1664">
        <v>1.55219</v>
      </c>
      <c r="L1664">
        <v>0</v>
      </c>
      <c r="M1664">
        <v>8</v>
      </c>
      <c r="N1664">
        <v>0.55000000000000004</v>
      </c>
      <c r="O1664" s="589">
        <v>1.3194444443797693E-2</v>
      </c>
    </row>
    <row r="1665" spans="1:15" x14ac:dyDescent="0.2">
      <c r="A1665" s="588">
        <v>1664</v>
      </c>
      <c r="B1665" s="588" t="s">
        <v>97</v>
      </c>
      <c r="C1665" s="588">
        <v>2</v>
      </c>
      <c r="D1665">
        <v>0.01</v>
      </c>
      <c r="E1665">
        <v>0.02</v>
      </c>
      <c r="F1665" s="403">
        <v>42419.081250000003</v>
      </c>
      <c r="G1665">
        <v>1.5537099999999999</v>
      </c>
      <c r="H1665" s="403">
        <v>42419.097222222219</v>
      </c>
      <c r="I1665">
        <v>1.55522</v>
      </c>
      <c r="J1665" s="403">
        <v>42419.102083333331</v>
      </c>
      <c r="K1665">
        <v>1.5536700000000001</v>
      </c>
      <c r="L1665">
        <v>15.100000000002183</v>
      </c>
      <c r="M1665">
        <v>15.5</v>
      </c>
      <c r="N1665">
        <v>1.1000000000000001</v>
      </c>
      <c r="O1665" s="589">
        <v>2.0833333328482695E-2</v>
      </c>
    </row>
    <row r="1666" spans="1:15" x14ac:dyDescent="0.2">
      <c r="A1666" s="588">
        <v>1665</v>
      </c>
      <c r="B1666" s="588" t="s">
        <v>96</v>
      </c>
      <c r="C1666" s="588">
        <v>1</v>
      </c>
      <c r="D1666">
        <v>0.01</v>
      </c>
      <c r="E1666">
        <v>0.01</v>
      </c>
      <c r="F1666" s="403">
        <v>42419.875</v>
      </c>
      <c r="G1666">
        <v>1.5585599999999999</v>
      </c>
      <c r="H1666" s="403">
        <v>42419.875</v>
      </c>
      <c r="I1666">
        <v>1.5585599999999999</v>
      </c>
      <c r="J1666" s="403">
        <v>42419.895138888889</v>
      </c>
      <c r="K1666">
        <v>1.5593600000000001</v>
      </c>
      <c r="L1666">
        <v>0</v>
      </c>
      <c r="M1666">
        <v>8.000000000001819</v>
      </c>
      <c r="N1666">
        <v>0.55000000000000004</v>
      </c>
      <c r="O1666" s="589">
        <v>2.0138888889050577E-2</v>
      </c>
    </row>
    <row r="1667" spans="1:15" x14ac:dyDescent="0.2">
      <c r="A1667" s="588">
        <v>1666</v>
      </c>
      <c r="B1667" s="588" t="s">
        <v>96</v>
      </c>
      <c r="C1667" s="588">
        <v>3</v>
      </c>
      <c r="D1667">
        <v>0.01</v>
      </c>
      <c r="E1667">
        <v>0.03</v>
      </c>
      <c r="F1667" s="403">
        <v>42419.914583333331</v>
      </c>
      <c r="G1667">
        <v>1.5586100000000001</v>
      </c>
      <c r="H1667" s="403">
        <v>42419.945138888892</v>
      </c>
      <c r="I1667">
        <v>1.5555300000000001</v>
      </c>
      <c r="J1667" s="403">
        <v>42422.043055555558</v>
      </c>
      <c r="K1667">
        <v>1.5578700000000001</v>
      </c>
      <c r="L1667">
        <v>30.799999999999272</v>
      </c>
      <c r="M1667">
        <v>23.399999999999636</v>
      </c>
      <c r="N1667">
        <v>1.3900000000000001</v>
      </c>
      <c r="O1667" s="589">
        <v>0.12847222222626442</v>
      </c>
    </row>
    <row r="1668" spans="1:15" x14ac:dyDescent="0.2">
      <c r="A1668" s="588">
        <v>1667</v>
      </c>
      <c r="B1668" s="588" t="s">
        <v>97</v>
      </c>
      <c r="C1668" s="588">
        <v>1</v>
      </c>
      <c r="D1668">
        <v>0.01</v>
      </c>
      <c r="E1668">
        <v>0.01</v>
      </c>
      <c r="F1668" s="403">
        <v>42422.054166666669</v>
      </c>
      <c r="G1668">
        <v>1.5577000000000001</v>
      </c>
      <c r="H1668" s="403">
        <v>42422.054166666669</v>
      </c>
      <c r="I1668">
        <v>1.5577000000000001</v>
      </c>
      <c r="J1668" s="403">
        <v>42422.058333333334</v>
      </c>
      <c r="K1668">
        <v>1.5569</v>
      </c>
      <c r="L1668">
        <v>0</v>
      </c>
      <c r="M1668">
        <v>8</v>
      </c>
      <c r="N1668">
        <v>0.56000000000000005</v>
      </c>
      <c r="O1668" s="589">
        <v>4.166666665696539E-3</v>
      </c>
    </row>
    <row r="1669" spans="1:15" x14ac:dyDescent="0.2">
      <c r="A1669" s="588">
        <v>1668</v>
      </c>
      <c r="B1669" s="588" t="s">
        <v>97</v>
      </c>
      <c r="C1669" s="588">
        <v>1</v>
      </c>
      <c r="D1669">
        <v>0.01</v>
      </c>
      <c r="E1669">
        <v>0.01</v>
      </c>
      <c r="F1669" s="403">
        <v>42422.071527777778</v>
      </c>
      <c r="G1669">
        <v>1.55667</v>
      </c>
      <c r="H1669" s="403">
        <v>42422.071527777778</v>
      </c>
      <c r="I1669">
        <v>1.55667</v>
      </c>
      <c r="J1669" s="403">
        <v>42422.092361111114</v>
      </c>
      <c r="K1669">
        <v>1.5558700000000001</v>
      </c>
      <c r="L1669">
        <v>0</v>
      </c>
      <c r="M1669">
        <v>8</v>
      </c>
      <c r="N1669">
        <v>0.56000000000000005</v>
      </c>
      <c r="O1669" s="589">
        <v>2.0833333335758653E-2</v>
      </c>
    </row>
    <row r="1670" spans="1:15" x14ac:dyDescent="0.2">
      <c r="A1670" s="588">
        <v>1669</v>
      </c>
      <c r="B1670" s="588" t="s">
        <v>97</v>
      </c>
      <c r="C1670" s="588">
        <v>2</v>
      </c>
      <c r="D1670">
        <v>0.01</v>
      </c>
      <c r="E1670">
        <v>0.02</v>
      </c>
      <c r="F1670" s="403">
        <v>42422.902083333334</v>
      </c>
      <c r="G1670">
        <v>1.5241400000000001</v>
      </c>
      <c r="H1670" s="403">
        <v>42422.908333333333</v>
      </c>
      <c r="I1670">
        <v>1.5256700000000001</v>
      </c>
      <c r="J1670" s="403">
        <v>42422.945833333331</v>
      </c>
      <c r="K1670">
        <v>1.5241100000000001</v>
      </c>
      <c r="L1670">
        <v>15.300000000001091</v>
      </c>
      <c r="M1670">
        <v>15.600000000000364</v>
      </c>
      <c r="N1670">
        <v>1.0900000000000001</v>
      </c>
      <c r="O1670" s="589">
        <v>4.3749999997089617E-2</v>
      </c>
    </row>
    <row r="1671" spans="1:15" x14ac:dyDescent="0.2">
      <c r="A1671" s="588">
        <v>1670</v>
      </c>
      <c r="B1671" s="588" t="s">
        <v>97</v>
      </c>
      <c r="C1671" s="588">
        <v>1</v>
      </c>
      <c r="D1671">
        <v>0.01</v>
      </c>
      <c r="E1671">
        <v>0.01</v>
      </c>
      <c r="F1671" s="403">
        <v>42422.970833333333</v>
      </c>
      <c r="G1671">
        <v>1.5256400000000001</v>
      </c>
      <c r="H1671" s="403">
        <v>42422.970833333333</v>
      </c>
      <c r="I1671">
        <v>1.5256400000000001</v>
      </c>
      <c r="J1671" s="403">
        <v>42423.061805555553</v>
      </c>
      <c r="K1671">
        <v>1.52484</v>
      </c>
      <c r="L1671">
        <v>0</v>
      </c>
      <c r="M1671">
        <v>8.000000000001819</v>
      </c>
      <c r="N1671">
        <v>0.56000000000000005</v>
      </c>
      <c r="O1671" s="589">
        <v>9.0972222220443655E-2</v>
      </c>
    </row>
    <row r="1672" spans="1:15" x14ac:dyDescent="0.2">
      <c r="A1672" s="588">
        <v>1671</v>
      </c>
      <c r="B1672" s="588" t="s">
        <v>96</v>
      </c>
      <c r="C1672" s="588">
        <v>1</v>
      </c>
      <c r="D1672">
        <v>0.01</v>
      </c>
      <c r="E1672">
        <v>0.01</v>
      </c>
      <c r="F1672" s="403">
        <v>42423.063194444447</v>
      </c>
      <c r="G1672">
        <v>1.5240899999999999</v>
      </c>
      <c r="H1672" s="403">
        <v>42423.063194444447</v>
      </c>
      <c r="I1672">
        <v>1.5240899999999999</v>
      </c>
      <c r="J1672" s="403">
        <v>42423.073611111111</v>
      </c>
      <c r="K1672">
        <v>1.5248900000000001</v>
      </c>
      <c r="L1672">
        <v>0</v>
      </c>
      <c r="M1672">
        <v>8.000000000001819</v>
      </c>
      <c r="N1672">
        <v>0.56000000000000005</v>
      </c>
      <c r="O1672" s="589">
        <v>1.0416666664241347E-2</v>
      </c>
    </row>
    <row r="1673" spans="1:15" x14ac:dyDescent="0.2">
      <c r="A1673" s="588">
        <v>1672</v>
      </c>
      <c r="B1673" s="588" t="s">
        <v>96</v>
      </c>
      <c r="C1673" s="588">
        <v>2</v>
      </c>
      <c r="D1673">
        <v>0.01</v>
      </c>
      <c r="E1673">
        <v>0.02</v>
      </c>
      <c r="F1673" s="403">
        <v>42423.081250000003</v>
      </c>
      <c r="G1673">
        <v>1.5250300000000001</v>
      </c>
      <c r="H1673" s="403">
        <v>42423.091666666667</v>
      </c>
      <c r="I1673">
        <v>1.5235300000000001</v>
      </c>
      <c r="J1673" s="403">
        <v>42423.111805555556</v>
      </c>
      <c r="K1673">
        <v>1.52508</v>
      </c>
      <c r="L1673">
        <v>15</v>
      </c>
      <c r="M1673">
        <v>15.499999999998181</v>
      </c>
      <c r="N1673">
        <v>1.1100000000000001</v>
      </c>
      <c r="O1673" s="589">
        <v>3.0555555553291924E-2</v>
      </c>
    </row>
    <row r="1674" spans="1:15" x14ac:dyDescent="0.2">
      <c r="A1674" s="588">
        <v>1673</v>
      </c>
      <c r="B1674" s="588" t="s">
        <v>96</v>
      </c>
      <c r="C1674" s="588">
        <v>3</v>
      </c>
      <c r="D1674">
        <v>0.01</v>
      </c>
      <c r="E1674">
        <v>0.03</v>
      </c>
      <c r="F1674" s="403">
        <v>42423.875</v>
      </c>
      <c r="G1674">
        <v>1.52722</v>
      </c>
      <c r="H1674" s="403">
        <v>42423.892361111109</v>
      </c>
      <c r="I1674">
        <v>1.5241499999999999</v>
      </c>
      <c r="J1674" s="403">
        <v>42423.919444444444</v>
      </c>
      <c r="K1674">
        <v>1.5264800000000001</v>
      </c>
      <c r="L1674">
        <v>30.700000000002547</v>
      </c>
      <c r="M1674">
        <v>23.30000000000291</v>
      </c>
      <c r="N1674">
        <v>1.6500000000000001</v>
      </c>
      <c r="O1674" s="589">
        <v>4.4444444443797693E-2</v>
      </c>
    </row>
    <row r="1675" spans="1:15" x14ac:dyDescent="0.2">
      <c r="A1675" s="588">
        <v>1674</v>
      </c>
      <c r="B1675" s="588" t="s">
        <v>97</v>
      </c>
      <c r="C1675" s="588">
        <v>3</v>
      </c>
      <c r="D1675">
        <v>0.01</v>
      </c>
      <c r="E1675">
        <v>0.03</v>
      </c>
      <c r="F1675" s="403">
        <v>42424.021527777775</v>
      </c>
      <c r="G1675">
        <v>1.5302500000000001</v>
      </c>
      <c r="H1675" s="403">
        <v>42424.032638888886</v>
      </c>
      <c r="I1675">
        <v>1.53338</v>
      </c>
      <c r="J1675" s="403">
        <v>42424.101388888892</v>
      </c>
      <c r="K1675">
        <v>1.5310299999999999</v>
      </c>
      <c r="L1675">
        <v>31.299999999997453</v>
      </c>
      <c r="M1675">
        <v>23.5</v>
      </c>
      <c r="N1675">
        <v>1.6600000000000001</v>
      </c>
      <c r="O1675" s="589">
        <v>7.9861111116770189E-2</v>
      </c>
    </row>
    <row r="1676" spans="1:15" x14ac:dyDescent="0.2">
      <c r="A1676" s="588">
        <v>1675</v>
      </c>
      <c r="B1676" s="588" t="s">
        <v>96</v>
      </c>
      <c r="C1676" s="588">
        <v>3</v>
      </c>
      <c r="D1676">
        <v>0.01</v>
      </c>
      <c r="E1676">
        <v>0.03</v>
      </c>
      <c r="F1676" s="403">
        <v>42424.877083333333</v>
      </c>
      <c r="G1676">
        <v>1.5314700000000001</v>
      </c>
      <c r="H1676" s="403">
        <v>42424.89166666667</v>
      </c>
      <c r="I1676">
        <v>1.52834</v>
      </c>
      <c r="J1676" s="403">
        <v>42425.009027777778</v>
      </c>
      <c r="K1676">
        <v>1.5306900000000001</v>
      </c>
      <c r="L1676">
        <v>31.300000000001091</v>
      </c>
      <c r="M1676">
        <v>23.500000000001819</v>
      </c>
      <c r="N1676">
        <v>0.84000000000000008</v>
      </c>
      <c r="O1676" s="589">
        <v>0.13194444444525288</v>
      </c>
    </row>
    <row r="1677" spans="1:15" x14ac:dyDescent="0.2">
      <c r="A1677" s="588">
        <v>1676</v>
      </c>
      <c r="B1677" s="588" t="s">
        <v>97</v>
      </c>
      <c r="C1677" s="588">
        <v>2</v>
      </c>
      <c r="D1677">
        <v>0.01</v>
      </c>
      <c r="E1677">
        <v>0.02</v>
      </c>
      <c r="F1677" s="403">
        <v>42425.022222222222</v>
      </c>
      <c r="G1677">
        <v>1.5308299999999999</v>
      </c>
      <c r="H1677" s="403">
        <v>42425.038194444445</v>
      </c>
      <c r="I1677">
        <v>1.5323899999999999</v>
      </c>
      <c r="J1677" s="403">
        <v>42425.078472222223</v>
      </c>
      <c r="K1677">
        <v>1.53081</v>
      </c>
      <c r="L1677">
        <v>15.600000000000364</v>
      </c>
      <c r="M1677">
        <v>15.799999999999272</v>
      </c>
      <c r="N1677">
        <v>1.1000000000000001</v>
      </c>
      <c r="O1677" s="589">
        <v>5.6250000001455192E-2</v>
      </c>
    </row>
    <row r="1678" spans="1:15" x14ac:dyDescent="0.2">
      <c r="A1678" s="588">
        <v>1677</v>
      </c>
      <c r="B1678" s="588" t="s">
        <v>97</v>
      </c>
      <c r="C1678" s="588">
        <v>1</v>
      </c>
      <c r="D1678">
        <v>0.01</v>
      </c>
      <c r="E1678">
        <v>0.01</v>
      </c>
      <c r="F1678" s="403">
        <v>42425.081250000003</v>
      </c>
      <c r="G1678">
        <v>1.53148</v>
      </c>
      <c r="H1678" s="403">
        <v>42425.081250000003</v>
      </c>
      <c r="I1678">
        <v>1.53148</v>
      </c>
      <c r="J1678" s="403">
        <v>42425.086805555555</v>
      </c>
      <c r="K1678">
        <v>1.53068</v>
      </c>
      <c r="L1678">
        <v>0</v>
      </c>
      <c r="M1678">
        <v>7.999999999998181</v>
      </c>
      <c r="N1678">
        <v>0.55000000000000004</v>
      </c>
      <c r="O1678" s="589">
        <v>5.5555555518367328E-3</v>
      </c>
    </row>
    <row r="1679" spans="1:15" x14ac:dyDescent="0.2">
      <c r="A1679" s="588">
        <v>1678</v>
      </c>
      <c r="B1679" s="588" t="s">
        <v>96</v>
      </c>
      <c r="C1679" s="588">
        <v>1</v>
      </c>
      <c r="D1679">
        <v>0.01</v>
      </c>
      <c r="E1679">
        <v>0.01</v>
      </c>
      <c r="F1679" s="403">
        <v>42425.875</v>
      </c>
      <c r="G1679">
        <v>1.52458</v>
      </c>
      <c r="H1679" s="403">
        <v>42425.875</v>
      </c>
      <c r="I1679">
        <v>1.52458</v>
      </c>
      <c r="J1679" s="403">
        <v>42425.876388888886</v>
      </c>
      <c r="K1679">
        <v>1.52538</v>
      </c>
      <c r="L1679">
        <v>0</v>
      </c>
      <c r="M1679">
        <v>7.999999999998181</v>
      </c>
      <c r="N1679">
        <v>0.55000000000000004</v>
      </c>
      <c r="O1679" s="589">
        <v>1.3888888861401938E-3</v>
      </c>
    </row>
    <row r="1680" spans="1:15" x14ac:dyDescent="0.2">
      <c r="A1680" s="588">
        <v>1679</v>
      </c>
      <c r="B1680" s="588" t="s">
        <v>96</v>
      </c>
      <c r="C1680" s="588">
        <v>1</v>
      </c>
      <c r="D1680">
        <v>0.01</v>
      </c>
      <c r="E1680">
        <v>0.01</v>
      </c>
      <c r="F1680" s="403">
        <v>42425.902777777781</v>
      </c>
      <c r="G1680">
        <v>1.52471</v>
      </c>
      <c r="H1680" s="403">
        <v>42425.902777777781</v>
      </c>
      <c r="I1680">
        <v>1.52471</v>
      </c>
      <c r="J1680" s="403">
        <v>42425.911111111112</v>
      </c>
      <c r="K1680">
        <v>1.5255099999999999</v>
      </c>
      <c r="L1680">
        <v>0</v>
      </c>
      <c r="M1680">
        <v>7.999999999998181</v>
      </c>
      <c r="N1680">
        <v>0.55000000000000004</v>
      </c>
      <c r="O1680" s="589">
        <v>8.333333331393078E-3</v>
      </c>
    </row>
    <row r="1681" spans="1:15" x14ac:dyDescent="0.2">
      <c r="A1681" s="588">
        <v>1680</v>
      </c>
      <c r="B1681" s="588" t="s">
        <v>96</v>
      </c>
      <c r="C1681" s="588">
        <v>1</v>
      </c>
      <c r="D1681">
        <v>0.01</v>
      </c>
      <c r="E1681">
        <v>0.01</v>
      </c>
      <c r="F1681" s="403">
        <v>42425.917361111111</v>
      </c>
      <c r="G1681">
        <v>1.5248200000000001</v>
      </c>
      <c r="H1681" s="403">
        <v>42425.917361111111</v>
      </c>
      <c r="I1681">
        <v>1.5248200000000001</v>
      </c>
      <c r="J1681" s="403">
        <v>42425.929166666669</v>
      </c>
      <c r="K1681">
        <v>1.52562</v>
      </c>
      <c r="L1681">
        <v>0</v>
      </c>
      <c r="M1681">
        <v>7.999999999998181</v>
      </c>
      <c r="N1681">
        <v>0.55000000000000004</v>
      </c>
      <c r="O1681" s="589">
        <v>1.1805555557657499E-2</v>
      </c>
    </row>
    <row r="1682" spans="1:15" x14ac:dyDescent="0.2">
      <c r="A1682" s="588">
        <v>1681</v>
      </c>
      <c r="B1682" s="588" t="s">
        <v>96</v>
      </c>
      <c r="C1682" s="588">
        <v>2</v>
      </c>
      <c r="D1682">
        <v>0.01</v>
      </c>
      <c r="E1682">
        <v>0.02</v>
      </c>
      <c r="F1682" s="403">
        <v>42425.931944444441</v>
      </c>
      <c r="G1682">
        <v>1.5256400000000001</v>
      </c>
      <c r="H1682" s="403">
        <v>42425.945138888892</v>
      </c>
      <c r="I1682">
        <v>1.5241400000000001</v>
      </c>
      <c r="J1682" s="403">
        <v>42425.988194444442</v>
      </c>
      <c r="K1682">
        <v>1.52569</v>
      </c>
      <c r="L1682">
        <v>15.000000000001819</v>
      </c>
      <c r="M1682">
        <v>15.5</v>
      </c>
      <c r="N1682">
        <v>1.1100000000000001</v>
      </c>
      <c r="O1682" s="589">
        <v>5.6250000001455192E-2</v>
      </c>
    </row>
    <row r="1683" spans="1:15" x14ac:dyDescent="0.2">
      <c r="A1683" s="588">
        <v>1682</v>
      </c>
      <c r="B1683" s="588" t="s">
        <v>97</v>
      </c>
      <c r="C1683" s="588">
        <v>1</v>
      </c>
      <c r="D1683">
        <v>0.01</v>
      </c>
      <c r="E1683">
        <v>0.01</v>
      </c>
      <c r="F1683" s="403">
        <v>42426.037499999999</v>
      </c>
      <c r="G1683">
        <v>1.52511</v>
      </c>
      <c r="H1683" s="403">
        <v>42426.037499999999</v>
      </c>
      <c r="I1683">
        <v>1.52511</v>
      </c>
      <c r="J1683" s="403">
        <v>42426.043749999997</v>
      </c>
      <c r="K1683">
        <v>1.5243100000000001</v>
      </c>
      <c r="L1683">
        <v>0</v>
      </c>
      <c r="M1683">
        <v>8</v>
      </c>
      <c r="N1683">
        <v>0.55000000000000004</v>
      </c>
      <c r="O1683" s="589">
        <v>6.2499999985448085E-3</v>
      </c>
    </row>
    <row r="1684" spans="1:15" x14ac:dyDescent="0.2">
      <c r="A1684" s="588">
        <v>1683</v>
      </c>
      <c r="B1684" s="588" t="s">
        <v>96</v>
      </c>
      <c r="C1684" s="588">
        <v>1</v>
      </c>
      <c r="D1684">
        <v>0.01</v>
      </c>
      <c r="E1684">
        <v>0.01</v>
      </c>
      <c r="F1684" s="403">
        <v>42426.876388888886</v>
      </c>
      <c r="G1684">
        <v>1.5323100000000001</v>
      </c>
      <c r="H1684" s="403">
        <v>42426.876388888886</v>
      </c>
      <c r="I1684">
        <v>1.5323100000000001</v>
      </c>
      <c r="J1684" s="403">
        <v>42426.886111111111</v>
      </c>
      <c r="K1684">
        <v>1.53311</v>
      </c>
      <c r="L1684">
        <v>0</v>
      </c>
      <c r="M1684">
        <v>8</v>
      </c>
      <c r="N1684">
        <v>0.55000000000000004</v>
      </c>
      <c r="O1684" s="589">
        <v>9.7222222248092294E-3</v>
      </c>
    </row>
    <row r="1685" spans="1:15" x14ac:dyDescent="0.2">
      <c r="A1685" s="588">
        <v>1684</v>
      </c>
      <c r="B1685" s="588" t="s">
        <v>97</v>
      </c>
      <c r="C1685" s="588">
        <v>1</v>
      </c>
      <c r="D1685">
        <v>0.01</v>
      </c>
      <c r="E1685">
        <v>0.01</v>
      </c>
      <c r="F1685" s="403">
        <v>42426.895833333336</v>
      </c>
      <c r="G1685">
        <v>1.53329</v>
      </c>
      <c r="H1685" s="403">
        <v>42426.895833333336</v>
      </c>
      <c r="I1685">
        <v>1.53329</v>
      </c>
      <c r="J1685" s="403">
        <v>42429.004861111112</v>
      </c>
      <c r="K1685">
        <v>1.5324899999999999</v>
      </c>
      <c r="L1685">
        <v>0</v>
      </c>
      <c r="M1685">
        <v>8</v>
      </c>
      <c r="N1685">
        <v>0.56000000000000005</v>
      </c>
      <c r="O1685" s="589">
        <v>0.10902777777664596</v>
      </c>
    </row>
    <row r="1686" spans="1:15" x14ac:dyDescent="0.2">
      <c r="A1686" s="588">
        <v>1685</v>
      </c>
      <c r="B1686" s="588" t="s">
        <v>97</v>
      </c>
      <c r="C1686" s="588">
        <v>2</v>
      </c>
      <c r="D1686">
        <v>0.01</v>
      </c>
      <c r="E1686">
        <v>0.02</v>
      </c>
      <c r="F1686" s="403">
        <v>42429.904861111114</v>
      </c>
      <c r="G1686">
        <v>1.52407</v>
      </c>
      <c r="H1686" s="403">
        <v>42429.918749999997</v>
      </c>
      <c r="I1686">
        <v>1.5256000000000001</v>
      </c>
      <c r="J1686" s="403">
        <v>42429.953472222223</v>
      </c>
      <c r="K1686">
        <v>1.5240400000000001</v>
      </c>
      <c r="L1686">
        <v>15.299999999999272</v>
      </c>
      <c r="M1686">
        <v>15.599999999998545</v>
      </c>
      <c r="N1686">
        <v>1.1000000000000001</v>
      </c>
      <c r="O1686" s="589">
        <v>4.8611111109494232E-2</v>
      </c>
    </row>
    <row r="1687" spans="1:15" x14ac:dyDescent="0.2">
      <c r="A1687" s="588">
        <v>1686</v>
      </c>
      <c r="B1687" s="588" t="s">
        <v>97</v>
      </c>
      <c r="C1687" s="588">
        <v>1</v>
      </c>
      <c r="D1687">
        <v>0.01</v>
      </c>
      <c r="E1687">
        <v>0.01</v>
      </c>
      <c r="F1687" s="403">
        <v>42429.953472222223</v>
      </c>
      <c r="G1687">
        <v>1.52373</v>
      </c>
      <c r="H1687" s="403">
        <v>42429.953472222223</v>
      </c>
      <c r="I1687">
        <v>1.52373</v>
      </c>
      <c r="J1687" s="403">
        <v>42429.984027777777</v>
      </c>
      <c r="K1687">
        <v>1.5229299999999999</v>
      </c>
      <c r="L1687">
        <v>0</v>
      </c>
      <c r="M1687">
        <v>8.000000000001819</v>
      </c>
      <c r="N1687">
        <v>0.55000000000000004</v>
      </c>
      <c r="O1687" s="589">
        <v>3.0555555553291924E-2</v>
      </c>
    </row>
    <row r="1688" spans="1:15" x14ac:dyDescent="0.2">
      <c r="A1688" s="588">
        <v>1687</v>
      </c>
      <c r="B1688" s="588" t="s">
        <v>96</v>
      </c>
      <c r="C1688" s="588">
        <v>1</v>
      </c>
      <c r="D1688">
        <v>0.01</v>
      </c>
      <c r="E1688">
        <v>0.01</v>
      </c>
      <c r="F1688" s="403">
        <v>42431.878472222219</v>
      </c>
      <c r="G1688">
        <v>1.48963</v>
      </c>
      <c r="H1688" s="403">
        <v>42431.878472222219</v>
      </c>
      <c r="I1688">
        <v>1.48963</v>
      </c>
      <c r="J1688" s="403">
        <v>42431.885416666664</v>
      </c>
      <c r="K1688">
        <v>1.4904299999999999</v>
      </c>
      <c r="L1688">
        <v>0</v>
      </c>
      <c r="M1688">
        <v>8</v>
      </c>
      <c r="N1688">
        <v>0.55000000000000004</v>
      </c>
      <c r="O1688" s="589">
        <v>6.9444444452528842E-3</v>
      </c>
    </row>
    <row r="1689" spans="1:15" x14ac:dyDescent="0.2">
      <c r="A1689" s="588">
        <v>1688</v>
      </c>
      <c r="B1689" s="588" t="s">
        <v>96</v>
      </c>
      <c r="C1689" s="588">
        <v>1</v>
      </c>
      <c r="D1689">
        <v>0.01</v>
      </c>
      <c r="E1689">
        <v>0.01</v>
      </c>
      <c r="F1689" s="403">
        <v>42431.909722222219</v>
      </c>
      <c r="G1689">
        <v>1.48967</v>
      </c>
      <c r="H1689" s="403">
        <v>42431.909722222219</v>
      </c>
      <c r="I1689">
        <v>1.48967</v>
      </c>
      <c r="J1689" s="403">
        <v>42431.93472222222</v>
      </c>
      <c r="K1689">
        <v>1.49047</v>
      </c>
      <c r="L1689">
        <v>0</v>
      </c>
      <c r="M1689">
        <v>7.999999999998181</v>
      </c>
      <c r="N1689">
        <v>0.55000000000000004</v>
      </c>
      <c r="O1689" s="589">
        <v>2.5000000001455192E-2</v>
      </c>
    </row>
    <row r="1690" spans="1:15" x14ac:dyDescent="0.2">
      <c r="A1690" s="588">
        <v>1689</v>
      </c>
      <c r="B1690" s="588" t="s">
        <v>97</v>
      </c>
      <c r="C1690" s="588">
        <v>1</v>
      </c>
      <c r="D1690">
        <v>0.01</v>
      </c>
      <c r="E1690">
        <v>0.01</v>
      </c>
      <c r="F1690" s="403">
        <v>42431.963194444441</v>
      </c>
      <c r="G1690">
        <v>1.49028</v>
      </c>
      <c r="H1690" s="403">
        <v>42431.963194444441</v>
      </c>
      <c r="I1690">
        <v>1.49028</v>
      </c>
      <c r="J1690" s="403">
        <v>42431.973611111112</v>
      </c>
      <c r="K1690">
        <v>1.4894799999999999</v>
      </c>
      <c r="L1690">
        <v>0</v>
      </c>
      <c r="M1690">
        <v>8.000000000001819</v>
      </c>
      <c r="N1690">
        <v>0.56000000000000005</v>
      </c>
      <c r="O1690" s="589">
        <v>1.0416666671517305E-2</v>
      </c>
    </row>
    <row r="1691" spans="1:15" x14ac:dyDescent="0.2">
      <c r="A1691" s="588">
        <v>1690</v>
      </c>
      <c r="B1691" s="588" t="s">
        <v>97</v>
      </c>
      <c r="C1691" s="588">
        <v>1</v>
      </c>
      <c r="D1691">
        <v>0.01</v>
      </c>
      <c r="E1691">
        <v>0.01</v>
      </c>
      <c r="F1691" s="403">
        <v>42432.025000000001</v>
      </c>
      <c r="G1691">
        <v>1.4918499999999999</v>
      </c>
      <c r="H1691" s="403">
        <v>42432.025000000001</v>
      </c>
      <c r="I1691">
        <v>1.4918499999999999</v>
      </c>
      <c r="J1691" s="403">
        <v>42432.084027777775</v>
      </c>
      <c r="K1691">
        <v>1.49105</v>
      </c>
      <c r="L1691">
        <v>0</v>
      </c>
      <c r="M1691">
        <v>7.999999999998181</v>
      </c>
      <c r="N1691">
        <v>0.55000000000000004</v>
      </c>
      <c r="O1691" s="589">
        <v>5.9027777773735579E-2</v>
      </c>
    </row>
    <row r="1692" spans="1:15" x14ac:dyDescent="0.2">
      <c r="A1692" s="588">
        <v>1691</v>
      </c>
      <c r="B1692" s="588" t="s">
        <v>97</v>
      </c>
      <c r="C1692" s="588">
        <v>2</v>
      </c>
      <c r="D1692">
        <v>0.01</v>
      </c>
      <c r="E1692">
        <v>0.02</v>
      </c>
      <c r="F1692" s="403">
        <v>42432.897916666669</v>
      </c>
      <c r="G1692">
        <v>1.4887300000000001</v>
      </c>
      <c r="H1692" s="403">
        <v>42432.925000000003</v>
      </c>
      <c r="I1692">
        <v>1.49024</v>
      </c>
      <c r="J1692" s="403">
        <v>42433.064583333333</v>
      </c>
      <c r="K1692">
        <v>1.4886900000000001</v>
      </c>
      <c r="L1692">
        <v>15.099999999998545</v>
      </c>
      <c r="M1692">
        <v>15.499999999998181</v>
      </c>
      <c r="N1692">
        <v>1.1200000000000001</v>
      </c>
      <c r="O1692" s="589">
        <v>0.16666666666424135</v>
      </c>
    </row>
    <row r="1693" spans="1:15" x14ac:dyDescent="0.2">
      <c r="A1693" s="588">
        <v>1692</v>
      </c>
      <c r="B1693" s="588" t="s">
        <v>97</v>
      </c>
      <c r="C1693" s="588">
        <v>2</v>
      </c>
      <c r="D1693">
        <v>0.01</v>
      </c>
      <c r="E1693">
        <v>0.02</v>
      </c>
      <c r="F1693" s="403">
        <v>42433.900694444441</v>
      </c>
      <c r="G1693">
        <v>1.4802599999999999</v>
      </c>
      <c r="H1693" s="403">
        <v>42433.918749999997</v>
      </c>
      <c r="I1693">
        <v>1.4818100000000001</v>
      </c>
      <c r="J1693" s="403">
        <v>42433.956250000003</v>
      </c>
      <c r="K1693">
        <v>1.48024</v>
      </c>
      <c r="L1693">
        <v>15.500000000001819</v>
      </c>
      <c r="M1693">
        <v>15.700000000000728</v>
      </c>
      <c r="N1693">
        <v>1.0900000000000001</v>
      </c>
      <c r="O1693" s="589">
        <v>5.5555555562023073E-2</v>
      </c>
    </row>
    <row r="1694" spans="1:15" x14ac:dyDescent="0.2">
      <c r="A1694" s="588">
        <v>1693</v>
      </c>
      <c r="B1694" s="588" t="s">
        <v>97</v>
      </c>
      <c r="C1694" s="588">
        <v>1</v>
      </c>
      <c r="D1694">
        <v>0.01</v>
      </c>
      <c r="E1694">
        <v>0.01</v>
      </c>
      <c r="F1694" s="403">
        <v>42433.969444444447</v>
      </c>
      <c r="G1694">
        <v>1.48159</v>
      </c>
      <c r="H1694" s="403">
        <v>42433.969444444447</v>
      </c>
      <c r="I1694">
        <v>1.48159</v>
      </c>
      <c r="J1694" s="403">
        <v>42433.981944444444</v>
      </c>
      <c r="K1694">
        <v>1.4807900000000001</v>
      </c>
      <c r="L1694">
        <v>0</v>
      </c>
      <c r="M1694">
        <v>8</v>
      </c>
      <c r="N1694">
        <v>0.55000000000000004</v>
      </c>
      <c r="O1694" s="589">
        <v>1.2499999997089617E-2</v>
      </c>
    </row>
    <row r="1695" spans="1:15" x14ac:dyDescent="0.2">
      <c r="A1695" s="588">
        <v>1694</v>
      </c>
      <c r="B1695" s="588" t="s">
        <v>96</v>
      </c>
      <c r="C1695" s="588">
        <v>1</v>
      </c>
      <c r="D1695">
        <v>0.01</v>
      </c>
      <c r="E1695">
        <v>0.01</v>
      </c>
      <c r="F1695" s="403">
        <v>42436.035416666666</v>
      </c>
      <c r="G1695">
        <v>1.4819500000000001</v>
      </c>
      <c r="H1695" s="403">
        <v>42436.035416666666</v>
      </c>
      <c r="I1695">
        <v>1.4819500000000001</v>
      </c>
      <c r="J1695" s="403">
        <v>42436.04583333333</v>
      </c>
      <c r="K1695">
        <v>1.48275</v>
      </c>
      <c r="L1695">
        <v>0</v>
      </c>
      <c r="M1695">
        <v>7.999999999998181</v>
      </c>
      <c r="N1695">
        <v>0.55000000000000004</v>
      </c>
      <c r="O1695" s="589">
        <v>1.0416666664241347E-2</v>
      </c>
    </row>
    <row r="1696" spans="1:15" x14ac:dyDescent="0.2">
      <c r="A1696" s="588">
        <v>1695</v>
      </c>
      <c r="B1696" s="588" t="s">
        <v>96</v>
      </c>
      <c r="C1696" s="588">
        <v>1</v>
      </c>
      <c r="D1696">
        <v>0.01</v>
      </c>
      <c r="E1696">
        <v>0.01</v>
      </c>
      <c r="F1696" s="403">
        <v>42436.049305555556</v>
      </c>
      <c r="G1696">
        <v>1.4825900000000001</v>
      </c>
      <c r="H1696" s="403">
        <v>42436.049305555556</v>
      </c>
      <c r="I1696">
        <v>1.4825900000000001</v>
      </c>
      <c r="J1696" s="403">
        <v>42436.081250000003</v>
      </c>
      <c r="K1696">
        <v>1.48339</v>
      </c>
      <c r="L1696">
        <v>0</v>
      </c>
      <c r="M1696">
        <v>7.999999999998181</v>
      </c>
      <c r="N1696">
        <v>0.55000000000000004</v>
      </c>
      <c r="O1696" s="589">
        <v>3.1944444446708076E-2</v>
      </c>
    </row>
    <row r="1697" spans="1:15" x14ac:dyDescent="0.2">
      <c r="A1697" s="588">
        <v>1696</v>
      </c>
      <c r="B1697" s="588" t="s">
        <v>97</v>
      </c>
      <c r="C1697" s="588">
        <v>1</v>
      </c>
      <c r="D1697">
        <v>0.01</v>
      </c>
      <c r="E1697">
        <v>0.01</v>
      </c>
      <c r="F1697" s="403">
        <v>42436.914583333331</v>
      </c>
      <c r="G1697">
        <v>1.47465</v>
      </c>
      <c r="H1697" s="403">
        <v>42436.914583333331</v>
      </c>
      <c r="I1697">
        <v>1.47465</v>
      </c>
      <c r="J1697" s="403">
        <v>42436.929861111108</v>
      </c>
      <c r="K1697">
        <v>1.4738500000000001</v>
      </c>
      <c r="L1697">
        <v>0</v>
      </c>
      <c r="M1697">
        <v>7.999999999998181</v>
      </c>
      <c r="N1697">
        <v>0.56000000000000005</v>
      </c>
      <c r="O1697" s="589">
        <v>1.5277777776645962E-2</v>
      </c>
    </row>
    <row r="1698" spans="1:15" x14ac:dyDescent="0.2">
      <c r="A1698" s="588">
        <v>1697</v>
      </c>
      <c r="B1698" s="588" t="s">
        <v>97</v>
      </c>
      <c r="C1698" s="588">
        <v>7</v>
      </c>
      <c r="D1698">
        <v>0.03</v>
      </c>
      <c r="E1698">
        <v>0.11</v>
      </c>
      <c r="F1698" s="403">
        <v>42436.936111111114</v>
      </c>
      <c r="G1698">
        <v>1.47397</v>
      </c>
      <c r="H1698" s="403">
        <v>42437.397916666669</v>
      </c>
      <c r="I1698">
        <v>1.4890000000000001</v>
      </c>
      <c r="J1698" s="403">
        <v>42437.496527777781</v>
      </c>
      <c r="K1698">
        <v>1.4814400000000001</v>
      </c>
      <c r="L1698">
        <v>150.30000000000109</v>
      </c>
      <c r="M1698">
        <v>75.600000000000364</v>
      </c>
      <c r="N1698">
        <v>9.1300000000000026</v>
      </c>
      <c r="O1698" s="589">
        <v>0.56041666666715173</v>
      </c>
    </row>
    <row r="1699" spans="1:15" x14ac:dyDescent="0.2">
      <c r="A1699" s="588">
        <v>1698</v>
      </c>
      <c r="B1699" s="588" t="s">
        <v>96</v>
      </c>
      <c r="C1699" s="588">
        <v>1</v>
      </c>
      <c r="D1699">
        <v>0.01</v>
      </c>
      <c r="E1699">
        <v>0.01</v>
      </c>
      <c r="F1699" s="403">
        <v>42437.879166666666</v>
      </c>
      <c r="G1699">
        <v>1.4748600000000001</v>
      </c>
      <c r="H1699" s="403">
        <v>42437.879166666666</v>
      </c>
      <c r="I1699">
        <v>1.4748600000000001</v>
      </c>
      <c r="J1699" s="403">
        <v>42437.896527777775</v>
      </c>
      <c r="K1699">
        <v>1.47566</v>
      </c>
      <c r="L1699">
        <v>0</v>
      </c>
      <c r="M1699">
        <v>8</v>
      </c>
      <c r="N1699">
        <v>0.55000000000000004</v>
      </c>
      <c r="O1699" s="589">
        <v>1.7361111109494232E-2</v>
      </c>
    </row>
    <row r="1700" spans="1:15" x14ac:dyDescent="0.2">
      <c r="A1700" s="588">
        <v>1699</v>
      </c>
      <c r="B1700" s="588" t="s">
        <v>97</v>
      </c>
      <c r="C1700" s="588">
        <v>4</v>
      </c>
      <c r="D1700">
        <v>0.01</v>
      </c>
      <c r="E1700">
        <v>0.04</v>
      </c>
      <c r="F1700" s="403">
        <v>42437.918749999997</v>
      </c>
      <c r="G1700">
        <v>1.47715</v>
      </c>
      <c r="H1700" s="403">
        <v>42438.040277777778</v>
      </c>
      <c r="I1700">
        <v>1.48248</v>
      </c>
      <c r="J1700" s="403">
        <v>42438.219444444447</v>
      </c>
      <c r="K1700">
        <v>1.47872</v>
      </c>
      <c r="L1700">
        <v>53.300000000001091</v>
      </c>
      <c r="M1700">
        <v>37.600000000000364</v>
      </c>
      <c r="N1700">
        <v>2.5099999999999998</v>
      </c>
      <c r="O1700" s="589">
        <v>0.30069444444961846</v>
      </c>
    </row>
    <row r="1701" spans="1:15" x14ac:dyDescent="0.2">
      <c r="A1701" s="588">
        <v>1700</v>
      </c>
      <c r="B1701" s="588" t="s">
        <v>96</v>
      </c>
      <c r="C1701" s="588">
        <v>1</v>
      </c>
      <c r="D1701">
        <v>0.01</v>
      </c>
      <c r="E1701">
        <v>0.01</v>
      </c>
      <c r="F1701" s="403">
        <v>42438.895833333336</v>
      </c>
      <c r="G1701">
        <v>1.4660500000000001</v>
      </c>
      <c r="H1701" s="403">
        <v>42438.895833333336</v>
      </c>
      <c r="I1701">
        <v>1.4660500000000001</v>
      </c>
      <c r="J1701" s="403">
        <v>42438.916666666664</v>
      </c>
      <c r="K1701">
        <v>1.46685</v>
      </c>
      <c r="L1701">
        <v>0</v>
      </c>
      <c r="M1701">
        <v>8</v>
      </c>
      <c r="N1701">
        <v>0.55000000000000004</v>
      </c>
      <c r="O1701" s="589">
        <v>2.0833333328482695E-2</v>
      </c>
    </row>
    <row r="1702" spans="1:15" x14ac:dyDescent="0.2">
      <c r="A1702" s="588">
        <v>1701</v>
      </c>
      <c r="B1702" s="588" t="s">
        <v>97</v>
      </c>
      <c r="C1702" s="588">
        <v>1</v>
      </c>
      <c r="D1702">
        <v>0.01</v>
      </c>
      <c r="E1702">
        <v>0.01</v>
      </c>
      <c r="F1702" s="403">
        <v>42438.9375</v>
      </c>
      <c r="G1702">
        <v>1.47132</v>
      </c>
      <c r="H1702" s="403">
        <v>42438.9375</v>
      </c>
      <c r="I1702">
        <v>1.47132</v>
      </c>
      <c r="J1702" s="403">
        <v>42438.939583333333</v>
      </c>
      <c r="K1702">
        <v>1.47052</v>
      </c>
      <c r="L1702">
        <v>0</v>
      </c>
      <c r="M1702">
        <v>7.999999999998181</v>
      </c>
      <c r="N1702">
        <v>0.55000000000000004</v>
      </c>
      <c r="O1702" s="589">
        <v>2.0833333328482695E-3</v>
      </c>
    </row>
    <row r="1703" spans="1:15" x14ac:dyDescent="0.2">
      <c r="A1703" s="588">
        <v>1702</v>
      </c>
      <c r="B1703" s="588" t="s">
        <v>97</v>
      </c>
      <c r="C1703" s="588">
        <v>2</v>
      </c>
      <c r="D1703">
        <v>0.01</v>
      </c>
      <c r="E1703">
        <v>0.02</v>
      </c>
      <c r="F1703" s="403">
        <v>42438.949305555558</v>
      </c>
      <c r="G1703">
        <v>1.4695</v>
      </c>
      <c r="H1703" s="403">
        <v>42438.95416666667</v>
      </c>
      <c r="I1703">
        <v>1.4710799999999999</v>
      </c>
      <c r="J1703" s="403">
        <v>42438.997916666667</v>
      </c>
      <c r="K1703">
        <v>1.46949</v>
      </c>
      <c r="L1703">
        <v>15.799999999999272</v>
      </c>
      <c r="M1703">
        <v>15.899999999999636</v>
      </c>
      <c r="N1703">
        <v>1.0900000000000001</v>
      </c>
      <c r="O1703" s="589">
        <v>4.8611111109494232E-2</v>
      </c>
    </row>
    <row r="1704" spans="1:15" x14ac:dyDescent="0.2">
      <c r="A1704" s="588">
        <v>1703</v>
      </c>
      <c r="B1704" s="588" t="s">
        <v>97</v>
      </c>
      <c r="C1704" s="588">
        <v>2</v>
      </c>
      <c r="D1704">
        <v>0.01</v>
      </c>
      <c r="E1704">
        <v>0.02</v>
      </c>
      <c r="F1704" s="403">
        <v>42439.020833333336</v>
      </c>
      <c r="G1704">
        <v>1.4712099999999999</v>
      </c>
      <c r="H1704" s="403">
        <v>42439.023611111108</v>
      </c>
      <c r="I1704">
        <v>1.47281</v>
      </c>
      <c r="J1704" s="403">
        <v>42439.02847222222</v>
      </c>
      <c r="K1704">
        <v>1.4712099999999999</v>
      </c>
      <c r="L1704">
        <v>16.000000000001819</v>
      </c>
      <c r="M1704">
        <v>16.000000000001819</v>
      </c>
      <c r="N1704">
        <v>1.1100000000000001</v>
      </c>
      <c r="O1704" s="589">
        <v>7.6388888846850023E-3</v>
      </c>
    </row>
    <row r="1705" spans="1:15" x14ac:dyDescent="0.2">
      <c r="A1705" s="588">
        <v>1704</v>
      </c>
      <c r="B1705" s="588" t="s">
        <v>97</v>
      </c>
      <c r="C1705" s="588">
        <v>1</v>
      </c>
      <c r="D1705">
        <v>0.01</v>
      </c>
      <c r="E1705">
        <v>0.01</v>
      </c>
      <c r="F1705" s="403">
        <v>42439.03125</v>
      </c>
      <c r="G1705">
        <v>1.4725999999999999</v>
      </c>
      <c r="H1705" s="403">
        <v>42439.03125</v>
      </c>
      <c r="I1705">
        <v>1.4725999999999999</v>
      </c>
      <c r="J1705" s="403">
        <v>42439.038888888892</v>
      </c>
      <c r="K1705">
        <v>1.4718</v>
      </c>
      <c r="L1705">
        <v>0</v>
      </c>
      <c r="M1705">
        <v>8</v>
      </c>
      <c r="N1705">
        <v>0.55000000000000004</v>
      </c>
      <c r="O1705" s="589">
        <v>7.6388888919609599E-3</v>
      </c>
    </row>
    <row r="1706" spans="1:15" x14ac:dyDescent="0.2">
      <c r="A1706" s="588">
        <v>1705</v>
      </c>
      <c r="B1706" s="588" t="s">
        <v>97</v>
      </c>
      <c r="C1706" s="588">
        <v>1</v>
      </c>
      <c r="D1706">
        <v>0.01</v>
      </c>
      <c r="E1706">
        <v>0.01</v>
      </c>
      <c r="F1706" s="403">
        <v>42439.048611111109</v>
      </c>
      <c r="G1706">
        <v>1.47163</v>
      </c>
      <c r="H1706" s="403">
        <v>42439.048611111109</v>
      </c>
      <c r="I1706">
        <v>1.47163</v>
      </c>
      <c r="J1706" s="403">
        <v>42439.055555555555</v>
      </c>
      <c r="K1706">
        <v>1.4708300000000001</v>
      </c>
      <c r="L1706">
        <v>0</v>
      </c>
      <c r="M1706">
        <v>7.999999999998181</v>
      </c>
      <c r="N1706">
        <v>0.55000000000000004</v>
      </c>
      <c r="O1706" s="589">
        <v>6.9444444452528842E-3</v>
      </c>
    </row>
    <row r="1707" spans="1:15" x14ac:dyDescent="0.2">
      <c r="A1707" s="588">
        <v>1706</v>
      </c>
      <c r="B1707" s="588" t="s">
        <v>96</v>
      </c>
      <c r="C1707" s="588">
        <v>3</v>
      </c>
      <c r="D1707">
        <v>0.01</v>
      </c>
      <c r="E1707">
        <v>0.03</v>
      </c>
      <c r="F1707" s="403">
        <v>42439.916666666664</v>
      </c>
      <c r="G1707">
        <v>1.5027600000000001</v>
      </c>
      <c r="H1707" s="403">
        <v>42439.995138888888</v>
      </c>
      <c r="I1707">
        <v>1.4997199999999999</v>
      </c>
      <c r="J1707" s="403">
        <v>42440.12777777778</v>
      </c>
      <c r="K1707">
        <v>1.50204</v>
      </c>
      <c r="L1707">
        <v>30.400000000001455</v>
      </c>
      <c r="M1707">
        <v>23.200000000000728</v>
      </c>
      <c r="N1707">
        <v>1.4</v>
      </c>
      <c r="O1707" s="589">
        <v>0.211111111115315</v>
      </c>
    </row>
    <row r="1708" spans="1:15" x14ac:dyDescent="0.2">
      <c r="A1708" s="588">
        <v>1707</v>
      </c>
      <c r="B1708" s="588" t="s">
        <v>96</v>
      </c>
      <c r="C1708" s="588">
        <v>2</v>
      </c>
      <c r="D1708">
        <v>0.01</v>
      </c>
      <c r="E1708">
        <v>0.02</v>
      </c>
      <c r="F1708" s="403">
        <v>42440.879166666666</v>
      </c>
      <c r="G1708">
        <v>1.4745200000000001</v>
      </c>
      <c r="H1708" s="403">
        <v>42440.895833333336</v>
      </c>
      <c r="I1708">
        <v>1.47299</v>
      </c>
      <c r="J1708" s="403">
        <v>42440.922222222223</v>
      </c>
      <c r="K1708">
        <v>1.4745600000000001</v>
      </c>
      <c r="L1708">
        <v>15.300000000001091</v>
      </c>
      <c r="M1708">
        <v>15.700000000000728</v>
      </c>
      <c r="N1708">
        <v>1.1200000000000001</v>
      </c>
      <c r="O1708" s="589">
        <v>4.3055555557657499E-2</v>
      </c>
    </row>
    <row r="1709" spans="1:15" x14ac:dyDescent="0.2">
      <c r="A1709" s="588">
        <v>1708</v>
      </c>
      <c r="B1709" s="588" t="s">
        <v>97</v>
      </c>
      <c r="C1709" s="588">
        <v>1</v>
      </c>
      <c r="D1709">
        <v>0.01</v>
      </c>
      <c r="E1709">
        <v>0.01</v>
      </c>
      <c r="F1709" s="403">
        <v>42440.949305555558</v>
      </c>
      <c r="G1709">
        <v>1.47559</v>
      </c>
      <c r="H1709" s="403">
        <v>42440.949305555558</v>
      </c>
      <c r="I1709">
        <v>1.47559</v>
      </c>
      <c r="J1709" s="403">
        <v>42440.989583333336</v>
      </c>
      <c r="K1709">
        <v>1.47479</v>
      </c>
      <c r="L1709">
        <v>0</v>
      </c>
      <c r="M1709">
        <v>8</v>
      </c>
      <c r="N1709">
        <v>0.55000000000000004</v>
      </c>
      <c r="O1709" s="589">
        <v>4.0277777778101154E-2</v>
      </c>
    </row>
    <row r="1710" spans="1:15" x14ac:dyDescent="0.2">
      <c r="A1710" s="588">
        <v>1709</v>
      </c>
      <c r="B1710" s="588" t="s">
        <v>97</v>
      </c>
      <c r="C1710" s="588">
        <v>1</v>
      </c>
      <c r="D1710">
        <v>0.01</v>
      </c>
      <c r="E1710">
        <v>0.01</v>
      </c>
      <c r="F1710" s="403">
        <v>42443.025000000001</v>
      </c>
      <c r="G1710">
        <v>1.4790300000000001</v>
      </c>
      <c r="H1710" s="403">
        <v>42443.025000000001</v>
      </c>
      <c r="I1710">
        <v>1.4790300000000001</v>
      </c>
      <c r="J1710" s="403">
        <v>42443.046527777777</v>
      </c>
      <c r="K1710">
        <v>1.4782299999999999</v>
      </c>
      <c r="L1710">
        <v>0</v>
      </c>
      <c r="M1710">
        <v>8.000000000001819</v>
      </c>
      <c r="N1710">
        <v>0.56000000000000005</v>
      </c>
      <c r="O1710" s="589">
        <v>2.1527777775190771E-2</v>
      </c>
    </row>
    <row r="1711" spans="1:15" x14ac:dyDescent="0.2">
      <c r="A1711" s="588">
        <v>1710</v>
      </c>
      <c r="B1711" s="588" t="s">
        <v>96</v>
      </c>
      <c r="C1711" s="588">
        <v>3</v>
      </c>
      <c r="D1711">
        <v>0.01</v>
      </c>
      <c r="E1711">
        <v>0.03</v>
      </c>
      <c r="F1711" s="403">
        <v>42444.042361111111</v>
      </c>
      <c r="G1711">
        <v>1.4778100000000001</v>
      </c>
      <c r="H1711" s="403">
        <v>42444.105555555558</v>
      </c>
      <c r="I1711">
        <v>1.4747699999999999</v>
      </c>
      <c r="J1711" s="403">
        <v>42444.111111111109</v>
      </c>
      <c r="K1711">
        <v>1.47709</v>
      </c>
      <c r="L1711">
        <v>30.400000000001455</v>
      </c>
      <c r="M1711">
        <v>23.200000000000728</v>
      </c>
      <c r="N1711">
        <v>1.6500000000000001</v>
      </c>
      <c r="O1711" s="589">
        <v>6.8749999998544808E-2</v>
      </c>
    </row>
    <row r="1712" spans="1:15" x14ac:dyDescent="0.2">
      <c r="A1712" s="588">
        <v>1711</v>
      </c>
      <c r="B1712" s="588" t="s">
        <v>96</v>
      </c>
      <c r="C1712" s="588">
        <v>3</v>
      </c>
      <c r="D1712">
        <v>0.01</v>
      </c>
      <c r="E1712">
        <v>0.03</v>
      </c>
      <c r="F1712" s="403">
        <v>42444.970833333333</v>
      </c>
      <c r="G1712">
        <v>1.4897400000000001</v>
      </c>
      <c r="H1712" s="403">
        <v>42445.115277777775</v>
      </c>
      <c r="I1712">
        <v>1.4867300000000001</v>
      </c>
      <c r="J1712" s="403">
        <v>42445.136805555558</v>
      </c>
      <c r="K1712">
        <v>1.4890399999999999</v>
      </c>
      <c r="L1712">
        <v>30.100000000000364</v>
      </c>
      <c r="M1712">
        <v>23.099999999998545</v>
      </c>
      <c r="N1712">
        <v>1.5900000000000003</v>
      </c>
      <c r="O1712" s="589">
        <v>0.16597222222480923</v>
      </c>
    </row>
    <row r="1713" spans="1:15" x14ac:dyDescent="0.2">
      <c r="A1713" s="588">
        <v>1712</v>
      </c>
      <c r="B1713" s="588" t="s">
        <v>97</v>
      </c>
      <c r="C1713" s="588">
        <v>1</v>
      </c>
      <c r="D1713">
        <v>0.01</v>
      </c>
      <c r="E1713">
        <v>0.01</v>
      </c>
      <c r="F1713" s="403">
        <v>42446.033333333333</v>
      </c>
      <c r="G1713">
        <v>1.48695</v>
      </c>
      <c r="H1713" s="403">
        <v>42446.033333333333</v>
      </c>
      <c r="I1713">
        <v>1.48695</v>
      </c>
      <c r="J1713" s="403">
        <v>42446.070833333331</v>
      </c>
      <c r="K1713">
        <v>1.4861500000000001</v>
      </c>
      <c r="L1713">
        <v>0</v>
      </c>
      <c r="M1713">
        <v>8</v>
      </c>
      <c r="N1713">
        <v>0.55000000000000004</v>
      </c>
      <c r="O1713" s="589">
        <v>3.7499999998544808E-2</v>
      </c>
    </row>
    <row r="1714" spans="1:15" x14ac:dyDescent="0.2">
      <c r="A1714" s="588">
        <v>1713</v>
      </c>
      <c r="B1714" s="588" t="s">
        <v>97</v>
      </c>
      <c r="C1714" s="588">
        <v>1</v>
      </c>
      <c r="D1714">
        <v>0.01</v>
      </c>
      <c r="E1714">
        <v>0.01</v>
      </c>
      <c r="F1714" s="403">
        <v>42446.898611111108</v>
      </c>
      <c r="G1714">
        <v>1.48004</v>
      </c>
      <c r="H1714" s="403">
        <v>42446.898611111108</v>
      </c>
      <c r="I1714">
        <v>1.48004</v>
      </c>
      <c r="J1714" s="403">
        <v>42447.052777777775</v>
      </c>
      <c r="K1714">
        <v>1.4792400000000001</v>
      </c>
      <c r="L1714">
        <v>0</v>
      </c>
      <c r="M1714">
        <v>7.999999999998181</v>
      </c>
      <c r="N1714">
        <v>0.56000000000000005</v>
      </c>
      <c r="O1714" s="589">
        <v>0.15416666666715173</v>
      </c>
    </row>
    <row r="1715" spans="1:15" x14ac:dyDescent="0.2">
      <c r="A1715" s="588">
        <v>1714</v>
      </c>
      <c r="B1715" s="588" t="s">
        <v>96</v>
      </c>
      <c r="C1715" s="588">
        <v>1</v>
      </c>
      <c r="D1715">
        <v>0.01</v>
      </c>
      <c r="E1715">
        <v>0.01</v>
      </c>
      <c r="F1715" s="403">
        <v>42447.053472222222</v>
      </c>
      <c r="G1715">
        <v>1.4789099999999999</v>
      </c>
      <c r="H1715" s="403">
        <v>42447.053472222222</v>
      </c>
      <c r="I1715">
        <v>1.4789099999999999</v>
      </c>
      <c r="J1715" s="403">
        <v>42447.082638888889</v>
      </c>
      <c r="K1715">
        <v>1.4797100000000001</v>
      </c>
      <c r="L1715">
        <v>0</v>
      </c>
      <c r="M1715">
        <v>8</v>
      </c>
      <c r="N1715">
        <v>0.55000000000000004</v>
      </c>
      <c r="O1715" s="589">
        <v>2.9166666667151731E-2</v>
      </c>
    </row>
    <row r="1716" spans="1:15" x14ac:dyDescent="0.2">
      <c r="A1716" s="588">
        <v>1715</v>
      </c>
      <c r="B1716" s="588" t="s">
        <v>97</v>
      </c>
      <c r="C1716" s="588">
        <v>4</v>
      </c>
      <c r="D1716">
        <v>0.01</v>
      </c>
      <c r="E1716">
        <v>0.04</v>
      </c>
      <c r="F1716" s="403">
        <v>42450.020833333336</v>
      </c>
      <c r="G1716">
        <v>1.4833700000000001</v>
      </c>
      <c r="H1716" s="403">
        <v>42450.140277777777</v>
      </c>
      <c r="I1716">
        <v>1.4889399999999999</v>
      </c>
      <c r="J1716" s="403">
        <v>42450.263888888891</v>
      </c>
      <c r="K1716">
        <v>1.4850000000000001</v>
      </c>
      <c r="L1716">
        <v>55.699999999998909</v>
      </c>
      <c r="M1716">
        <v>39.399999999997817</v>
      </c>
      <c r="N1716">
        <v>2.4700000000000002</v>
      </c>
      <c r="O1716" s="589">
        <v>0.24305555555474712</v>
      </c>
    </row>
    <row r="1717" spans="1:15" x14ac:dyDescent="0.2">
      <c r="A1717" s="588">
        <v>1716</v>
      </c>
      <c r="B1717" s="588" t="s">
        <v>97</v>
      </c>
      <c r="C1717" s="588">
        <v>1</v>
      </c>
      <c r="D1717">
        <v>0.01</v>
      </c>
      <c r="E1717">
        <v>0.01</v>
      </c>
      <c r="F1717" s="403">
        <v>42450.895833333336</v>
      </c>
      <c r="G1717">
        <v>1.4829600000000001</v>
      </c>
      <c r="H1717" s="403">
        <v>42450.895833333336</v>
      </c>
      <c r="I1717">
        <v>1.4829600000000001</v>
      </c>
      <c r="J1717" s="403">
        <v>42451.015277777777</v>
      </c>
      <c r="K1717">
        <v>1.4821599999999999</v>
      </c>
      <c r="L1717">
        <v>0</v>
      </c>
      <c r="M1717">
        <v>8.000000000001819</v>
      </c>
      <c r="N1717">
        <v>0.56000000000000005</v>
      </c>
      <c r="O1717" s="589">
        <v>0.11944444444088731</v>
      </c>
    </row>
    <row r="1718" spans="1:15" x14ac:dyDescent="0.2">
      <c r="A1718" s="588">
        <v>1717</v>
      </c>
      <c r="B1718" s="588" t="s">
        <v>96</v>
      </c>
      <c r="C1718" s="588">
        <v>1</v>
      </c>
      <c r="D1718">
        <v>0.01</v>
      </c>
      <c r="E1718">
        <v>0.01</v>
      </c>
      <c r="F1718" s="403">
        <v>42451.925000000003</v>
      </c>
      <c r="G1718">
        <v>1.4718899999999999</v>
      </c>
      <c r="H1718" s="403">
        <v>42451.925000000003</v>
      </c>
      <c r="I1718">
        <v>1.4718899999999999</v>
      </c>
      <c r="J1718" s="403">
        <v>42451.9375</v>
      </c>
      <c r="K1718">
        <v>1.4726900000000001</v>
      </c>
      <c r="L1718">
        <v>0</v>
      </c>
      <c r="M1718">
        <v>8.000000000001819</v>
      </c>
      <c r="N1718">
        <v>0.55000000000000004</v>
      </c>
      <c r="O1718" s="589">
        <v>1.2499999997089617E-2</v>
      </c>
    </row>
    <row r="1719" spans="1:15" x14ac:dyDescent="0.2">
      <c r="A1719" s="588">
        <v>1718</v>
      </c>
      <c r="B1719" s="588" t="s">
        <v>97</v>
      </c>
      <c r="C1719" s="588">
        <v>1</v>
      </c>
      <c r="D1719">
        <v>0.01</v>
      </c>
      <c r="E1719">
        <v>0.01</v>
      </c>
      <c r="F1719" s="403">
        <v>42452.042361111111</v>
      </c>
      <c r="G1719">
        <v>1.47322</v>
      </c>
      <c r="H1719" s="403">
        <v>42452.042361111111</v>
      </c>
      <c r="I1719">
        <v>1.47322</v>
      </c>
      <c r="J1719" s="403">
        <v>42452.095138888886</v>
      </c>
      <c r="K1719">
        <v>1.4724200000000001</v>
      </c>
      <c r="L1719">
        <v>0</v>
      </c>
      <c r="M1719">
        <v>7.999999999998181</v>
      </c>
      <c r="N1719">
        <v>0.55000000000000004</v>
      </c>
      <c r="O1719" s="589">
        <v>5.2777777775190771E-2</v>
      </c>
    </row>
    <row r="1720" spans="1:15" x14ac:dyDescent="0.2">
      <c r="A1720" s="588">
        <v>1719</v>
      </c>
      <c r="B1720" s="588" t="s">
        <v>97</v>
      </c>
      <c r="C1720" s="588">
        <v>1</v>
      </c>
      <c r="D1720">
        <v>0.01</v>
      </c>
      <c r="E1720">
        <v>0.01</v>
      </c>
      <c r="F1720" s="403">
        <v>42452.877083333333</v>
      </c>
      <c r="G1720">
        <v>1.4858499999999999</v>
      </c>
      <c r="H1720" s="403">
        <v>42452.877083333333</v>
      </c>
      <c r="I1720">
        <v>1.4858499999999999</v>
      </c>
      <c r="J1720" s="403">
        <v>42452.943749999999</v>
      </c>
      <c r="K1720">
        <v>1.48505</v>
      </c>
      <c r="L1720">
        <v>0</v>
      </c>
      <c r="M1720">
        <v>7.999999999998181</v>
      </c>
      <c r="N1720">
        <v>0.55000000000000004</v>
      </c>
      <c r="O1720" s="589">
        <v>6.6666666665696539E-2</v>
      </c>
    </row>
    <row r="1721" spans="1:15" x14ac:dyDescent="0.2">
      <c r="A1721" s="588">
        <v>1720</v>
      </c>
      <c r="B1721" s="588" t="s">
        <v>96</v>
      </c>
      <c r="C1721" s="588">
        <v>1</v>
      </c>
      <c r="D1721">
        <v>0.01</v>
      </c>
      <c r="E1721">
        <v>0.01</v>
      </c>
      <c r="F1721" s="403">
        <v>42452.956944444442</v>
      </c>
      <c r="G1721">
        <v>1.48472</v>
      </c>
      <c r="H1721" s="403">
        <v>42452.956944444442</v>
      </c>
      <c r="I1721">
        <v>1.48472</v>
      </c>
      <c r="J1721" s="403">
        <v>42453.100694444445</v>
      </c>
      <c r="K1721">
        <v>1.48552</v>
      </c>
      <c r="L1721">
        <v>0</v>
      </c>
      <c r="M1721">
        <v>7.999999999998181</v>
      </c>
      <c r="N1721">
        <v>0.27</v>
      </c>
      <c r="O1721" s="589">
        <v>0.14375000000291038</v>
      </c>
    </row>
    <row r="1722" spans="1:15" x14ac:dyDescent="0.2">
      <c r="A1722" s="588">
        <v>1721</v>
      </c>
      <c r="B1722" s="588" t="s">
        <v>96</v>
      </c>
      <c r="C1722" s="588">
        <v>1</v>
      </c>
      <c r="D1722">
        <v>0.01</v>
      </c>
      <c r="E1722">
        <v>0.01</v>
      </c>
      <c r="F1722" s="403">
        <v>42453.884027777778</v>
      </c>
      <c r="G1722">
        <v>1.4845200000000001</v>
      </c>
      <c r="H1722" s="403">
        <v>42453.884027777778</v>
      </c>
      <c r="I1722">
        <v>1.4845200000000001</v>
      </c>
      <c r="J1722" s="403">
        <v>42453.943055555559</v>
      </c>
      <c r="K1722">
        <v>1.48532</v>
      </c>
      <c r="L1722">
        <v>0</v>
      </c>
      <c r="M1722">
        <v>7.999999999998181</v>
      </c>
      <c r="N1722">
        <v>0.55000000000000004</v>
      </c>
      <c r="O1722" s="589">
        <v>5.9027777781011537E-2</v>
      </c>
    </row>
    <row r="1723" spans="1:15" x14ac:dyDescent="0.2">
      <c r="A1723" s="588">
        <v>1722</v>
      </c>
      <c r="B1723" s="588" t="s">
        <v>97</v>
      </c>
      <c r="C1723" s="588">
        <v>1</v>
      </c>
      <c r="D1723">
        <v>0.01</v>
      </c>
      <c r="E1723">
        <v>0.01</v>
      </c>
      <c r="F1723" s="403">
        <v>42453.944444444445</v>
      </c>
      <c r="G1723">
        <v>1.48567</v>
      </c>
      <c r="H1723" s="403">
        <v>42453.944444444445</v>
      </c>
      <c r="I1723">
        <v>1.48567</v>
      </c>
      <c r="J1723" s="403">
        <v>42453.957638888889</v>
      </c>
      <c r="K1723">
        <v>1.4848699999999999</v>
      </c>
      <c r="L1723">
        <v>0</v>
      </c>
      <c r="M1723">
        <v>8.000000000001819</v>
      </c>
      <c r="N1723">
        <v>0.56000000000000005</v>
      </c>
      <c r="O1723" s="589">
        <v>1.3194444443797693E-2</v>
      </c>
    </row>
    <row r="1724" spans="1:15" x14ac:dyDescent="0.2">
      <c r="A1724" s="588">
        <v>1723</v>
      </c>
      <c r="B1724" s="588" t="s">
        <v>97</v>
      </c>
      <c r="C1724" s="588">
        <v>1</v>
      </c>
      <c r="D1724">
        <v>0.01</v>
      </c>
      <c r="E1724">
        <v>0.01</v>
      </c>
      <c r="F1724" s="403">
        <v>42454.899305555555</v>
      </c>
      <c r="G1724">
        <v>1.48804</v>
      </c>
      <c r="H1724" s="403">
        <v>42454.899305555555</v>
      </c>
      <c r="I1724">
        <v>1.48804</v>
      </c>
      <c r="J1724" s="403">
        <v>42454.95416666667</v>
      </c>
      <c r="K1724">
        <v>1.4872399999999999</v>
      </c>
      <c r="L1724">
        <v>0</v>
      </c>
      <c r="M1724">
        <v>8</v>
      </c>
      <c r="N1724">
        <v>0.56000000000000005</v>
      </c>
      <c r="O1724" s="589">
        <v>5.4861111115314998E-2</v>
      </c>
    </row>
    <row r="1725" spans="1:15" x14ac:dyDescent="0.2">
      <c r="A1725" s="588">
        <v>1724</v>
      </c>
      <c r="B1725" s="588" t="s">
        <v>96</v>
      </c>
      <c r="C1725" s="588">
        <v>1</v>
      </c>
      <c r="D1725">
        <v>0.01</v>
      </c>
      <c r="E1725">
        <v>0.01</v>
      </c>
      <c r="F1725" s="403">
        <v>42457.939583333333</v>
      </c>
      <c r="G1725">
        <v>1.4843200000000001</v>
      </c>
      <c r="H1725" s="403">
        <v>42457.939583333333</v>
      </c>
      <c r="I1725">
        <v>1.4843200000000001</v>
      </c>
      <c r="J1725" s="403">
        <v>42458.036111111112</v>
      </c>
      <c r="K1725">
        <v>1.48512</v>
      </c>
      <c r="L1725">
        <v>0</v>
      </c>
      <c r="M1725">
        <v>8</v>
      </c>
      <c r="N1725">
        <v>0.46</v>
      </c>
      <c r="O1725" s="589">
        <v>9.6527777779556345E-2</v>
      </c>
    </row>
    <row r="1726" spans="1:15" x14ac:dyDescent="0.2">
      <c r="A1726" s="588">
        <v>1725</v>
      </c>
      <c r="B1726" s="588" t="s">
        <v>96</v>
      </c>
      <c r="C1726" s="588">
        <v>1</v>
      </c>
      <c r="D1726">
        <v>0.01</v>
      </c>
      <c r="E1726">
        <v>0.01</v>
      </c>
      <c r="F1726" s="403">
        <v>42458.890277777777</v>
      </c>
      <c r="G1726">
        <v>1.4793700000000001</v>
      </c>
      <c r="H1726" s="403">
        <v>42458.890277777777</v>
      </c>
      <c r="I1726">
        <v>1.4793700000000001</v>
      </c>
      <c r="J1726" s="403">
        <v>42458.999305555553</v>
      </c>
      <c r="K1726">
        <v>1.48017</v>
      </c>
      <c r="L1726">
        <v>0</v>
      </c>
      <c r="M1726">
        <v>8</v>
      </c>
      <c r="N1726">
        <v>0.55000000000000004</v>
      </c>
      <c r="O1726" s="589">
        <v>0.10902777777664596</v>
      </c>
    </row>
    <row r="1727" spans="1:15" x14ac:dyDescent="0.2">
      <c r="A1727" s="588">
        <v>1726</v>
      </c>
      <c r="B1727" s="588" t="s">
        <v>96</v>
      </c>
      <c r="C1727" s="588">
        <v>1</v>
      </c>
      <c r="D1727">
        <v>0.01</v>
      </c>
      <c r="E1727">
        <v>0.01</v>
      </c>
      <c r="F1727" s="403">
        <v>42459.053472222222</v>
      </c>
      <c r="G1727">
        <v>1.47828</v>
      </c>
      <c r="H1727" s="403">
        <v>42459.053472222222</v>
      </c>
      <c r="I1727">
        <v>1.47828</v>
      </c>
      <c r="J1727" s="403">
        <v>42459.071527777778</v>
      </c>
      <c r="K1727">
        <v>1.47908</v>
      </c>
      <c r="L1727">
        <v>0</v>
      </c>
      <c r="M1727">
        <v>7.999999999998181</v>
      </c>
      <c r="N1727">
        <v>0.55000000000000004</v>
      </c>
      <c r="O1727" s="589">
        <v>1.8055555556202307E-2</v>
      </c>
    </row>
    <row r="1728" spans="1:15" x14ac:dyDescent="0.2">
      <c r="A1728" s="588">
        <v>1727</v>
      </c>
      <c r="B1728" s="588" t="s">
        <v>97</v>
      </c>
      <c r="C1728" s="588">
        <v>1</v>
      </c>
      <c r="D1728">
        <v>0.01</v>
      </c>
      <c r="E1728">
        <v>0.01</v>
      </c>
      <c r="F1728" s="403">
        <v>42460.895833333336</v>
      </c>
      <c r="G1728">
        <v>1.4857499999999999</v>
      </c>
      <c r="H1728" s="403">
        <v>42460.895833333336</v>
      </c>
      <c r="I1728">
        <v>1.4857499999999999</v>
      </c>
      <c r="J1728" s="403">
        <v>42460.911111111112</v>
      </c>
      <c r="K1728">
        <v>1.48495</v>
      </c>
      <c r="L1728">
        <v>0</v>
      </c>
      <c r="M1728">
        <v>7.999999999998181</v>
      </c>
      <c r="N1728">
        <v>0.55000000000000004</v>
      </c>
      <c r="O1728" s="589">
        <v>1.5277777776645962E-2</v>
      </c>
    </row>
    <row r="1729" spans="1:15" x14ac:dyDescent="0.2">
      <c r="A1729" s="588">
        <v>1728</v>
      </c>
      <c r="B1729" s="588" t="s">
        <v>97</v>
      </c>
      <c r="C1729" s="588">
        <v>2</v>
      </c>
      <c r="D1729">
        <v>0.01</v>
      </c>
      <c r="E1729">
        <v>0.02</v>
      </c>
      <c r="F1729" s="403">
        <v>42460.94027777778</v>
      </c>
      <c r="G1729">
        <v>1.48478</v>
      </c>
      <c r="H1729" s="403">
        <v>42461.008333333331</v>
      </c>
      <c r="I1729">
        <v>1.4863900000000001</v>
      </c>
      <c r="J1729" s="403">
        <v>42461.04583333333</v>
      </c>
      <c r="K1729">
        <v>1.4847900000000001</v>
      </c>
      <c r="L1729">
        <v>16.100000000002183</v>
      </c>
      <c r="M1729">
        <v>16.000000000001819</v>
      </c>
      <c r="N1729">
        <v>1.1000000000000001</v>
      </c>
      <c r="O1729" s="589">
        <v>0.10555555555038154</v>
      </c>
    </row>
    <row r="1730" spans="1:15" x14ac:dyDescent="0.2">
      <c r="A1730" s="588">
        <v>1729</v>
      </c>
      <c r="B1730" s="588" t="s">
        <v>96</v>
      </c>
      <c r="C1730" s="588">
        <v>1</v>
      </c>
      <c r="D1730">
        <v>0.01</v>
      </c>
      <c r="E1730">
        <v>0.01</v>
      </c>
      <c r="F1730" s="403">
        <v>42461.881249999999</v>
      </c>
      <c r="G1730">
        <v>1.4831399999999999</v>
      </c>
      <c r="H1730" s="403">
        <v>42461.881249999999</v>
      </c>
      <c r="I1730">
        <v>1.4831399999999999</v>
      </c>
      <c r="J1730" s="403">
        <v>42461.893750000003</v>
      </c>
      <c r="K1730">
        <v>1.48394</v>
      </c>
      <c r="L1730">
        <v>0</v>
      </c>
      <c r="M1730">
        <v>8</v>
      </c>
      <c r="N1730">
        <v>0.55000000000000004</v>
      </c>
      <c r="O1730" s="589">
        <v>1.2500000004365575E-2</v>
      </c>
    </row>
    <row r="1731" spans="1:15" x14ac:dyDescent="0.2">
      <c r="A1731" s="588">
        <v>1730</v>
      </c>
      <c r="B1731" s="588" t="s">
        <v>96</v>
      </c>
      <c r="C1731" s="588">
        <v>1</v>
      </c>
      <c r="D1731">
        <v>0.01</v>
      </c>
      <c r="E1731">
        <v>0.01</v>
      </c>
      <c r="F1731" s="403">
        <v>42461.947916666664</v>
      </c>
      <c r="G1731">
        <v>1.4835700000000001</v>
      </c>
      <c r="H1731" s="403">
        <v>42461.947916666664</v>
      </c>
      <c r="I1731">
        <v>1.4835700000000001</v>
      </c>
      <c r="J1731" s="403">
        <v>42464</v>
      </c>
      <c r="K1731">
        <v>1.48437</v>
      </c>
      <c r="L1731">
        <v>0</v>
      </c>
      <c r="M1731">
        <v>7.999999999998181</v>
      </c>
      <c r="N1731">
        <v>0.46</v>
      </c>
      <c r="O1731" s="589">
        <v>5.2083333335758653E-2</v>
      </c>
    </row>
    <row r="1732" spans="1:15" x14ac:dyDescent="0.2">
      <c r="A1732" s="588">
        <v>1731</v>
      </c>
      <c r="B1732" s="588" t="s">
        <v>96</v>
      </c>
      <c r="C1732" s="588">
        <v>1</v>
      </c>
      <c r="D1732">
        <v>0.01</v>
      </c>
      <c r="E1732">
        <v>0.01</v>
      </c>
      <c r="F1732" s="403">
        <v>42464.049305555556</v>
      </c>
      <c r="G1732">
        <v>1.4843599999999999</v>
      </c>
      <c r="H1732" s="403">
        <v>42464.049305555556</v>
      </c>
      <c r="I1732">
        <v>1.4843599999999999</v>
      </c>
      <c r="J1732" s="403">
        <v>42464.087500000001</v>
      </c>
      <c r="K1732">
        <v>1.48516</v>
      </c>
      <c r="L1732">
        <v>0</v>
      </c>
      <c r="M1732">
        <v>8.000000000001819</v>
      </c>
      <c r="N1732">
        <v>0.56000000000000005</v>
      </c>
      <c r="O1732" s="589">
        <v>3.8194444445252884E-2</v>
      </c>
    </row>
    <row r="1733" spans="1:15" x14ac:dyDescent="0.2">
      <c r="A1733" s="588">
        <v>1732</v>
      </c>
      <c r="B1733" s="588" t="s">
        <v>97</v>
      </c>
      <c r="C1733" s="588">
        <v>5</v>
      </c>
      <c r="D1733">
        <v>0.02</v>
      </c>
      <c r="E1733">
        <v>0.06</v>
      </c>
      <c r="F1733" s="403">
        <v>42464.876388888886</v>
      </c>
      <c r="G1733">
        <v>1.49709</v>
      </c>
      <c r="H1733" s="403">
        <v>42465.211111111108</v>
      </c>
      <c r="I1733">
        <v>1.5056</v>
      </c>
      <c r="J1733" s="403">
        <v>42465.311805555553</v>
      </c>
      <c r="K1733">
        <v>1.50058</v>
      </c>
      <c r="L1733">
        <v>85.100000000000364</v>
      </c>
      <c r="M1733">
        <v>50.199999999998909</v>
      </c>
      <c r="N1733">
        <v>4.1500000000000004</v>
      </c>
      <c r="O1733" s="589">
        <v>0.43541666666715173</v>
      </c>
    </row>
    <row r="1734" spans="1:15" x14ac:dyDescent="0.2">
      <c r="A1734" s="588">
        <v>1733</v>
      </c>
      <c r="B1734" s="588" t="s">
        <v>96</v>
      </c>
      <c r="C1734" s="588">
        <v>1</v>
      </c>
      <c r="D1734">
        <v>0.01</v>
      </c>
      <c r="E1734">
        <v>0.01</v>
      </c>
      <c r="F1734" s="403">
        <v>42465.044444444444</v>
      </c>
      <c r="G1734">
        <v>1.4975799999999999</v>
      </c>
      <c r="H1734" s="403">
        <v>42465.044444444444</v>
      </c>
      <c r="I1734">
        <v>1.4975799999999999</v>
      </c>
      <c r="J1734" s="403">
        <v>42465.046527777777</v>
      </c>
      <c r="K1734">
        <v>1.49838</v>
      </c>
      <c r="L1734">
        <v>0</v>
      </c>
      <c r="M1734">
        <v>8.000000000001819</v>
      </c>
      <c r="N1734">
        <v>0.55000000000000004</v>
      </c>
      <c r="O1734" s="589">
        <v>2.0833333328482695E-3</v>
      </c>
    </row>
    <row r="1735" spans="1:15" x14ac:dyDescent="0.2">
      <c r="A1735" s="588">
        <v>1734</v>
      </c>
      <c r="B1735" s="588" t="s">
        <v>96</v>
      </c>
      <c r="C1735" s="588">
        <v>7</v>
      </c>
      <c r="D1735">
        <v>0.03</v>
      </c>
      <c r="E1735">
        <v>0.11</v>
      </c>
      <c r="F1735" s="403">
        <v>42465.895833333336</v>
      </c>
      <c r="G1735">
        <v>1.5128900000000001</v>
      </c>
      <c r="H1735" s="403">
        <v>42466.954861111109</v>
      </c>
      <c r="I1735">
        <v>1.4977400000000001</v>
      </c>
      <c r="J1735" s="403">
        <v>42467.428472222222</v>
      </c>
      <c r="K1735">
        <v>1.5053700000000001</v>
      </c>
      <c r="L1735">
        <v>151.5</v>
      </c>
      <c r="M1735">
        <v>76.299999999999272</v>
      </c>
      <c r="N1735">
        <v>5.82</v>
      </c>
      <c r="O1735" s="589">
        <v>1.5326388888861402</v>
      </c>
    </row>
    <row r="1736" spans="1:15" x14ac:dyDescent="0.2">
      <c r="A1736" s="588">
        <v>1735</v>
      </c>
      <c r="B1736" s="588" t="s">
        <v>96</v>
      </c>
      <c r="C1736" s="588">
        <v>6</v>
      </c>
      <c r="D1736">
        <v>0.02</v>
      </c>
      <c r="E1736">
        <v>0.08</v>
      </c>
      <c r="F1736" s="403">
        <v>42467.87777777778</v>
      </c>
      <c r="G1736">
        <v>1.5157400000000001</v>
      </c>
      <c r="H1736" s="403">
        <v>42468.648611111108</v>
      </c>
      <c r="I1736">
        <v>1.5039499999999999</v>
      </c>
      <c r="J1736" s="403">
        <v>42468.80972222222</v>
      </c>
      <c r="K1736">
        <v>1.5104900000000001</v>
      </c>
      <c r="L1736">
        <v>117.90000000000327</v>
      </c>
      <c r="M1736">
        <v>65.400000000003274</v>
      </c>
      <c r="N1736">
        <v>5.9699999999999989</v>
      </c>
      <c r="O1736" s="589">
        <v>0.93194444444088731</v>
      </c>
    </row>
    <row r="1737" spans="1:15" x14ac:dyDescent="0.2">
      <c r="A1737" s="588">
        <v>1736</v>
      </c>
      <c r="B1737" s="588" t="s">
        <v>97</v>
      </c>
      <c r="C1737" s="588">
        <v>1</v>
      </c>
      <c r="D1737">
        <v>0.01</v>
      </c>
      <c r="E1737">
        <v>0.01</v>
      </c>
      <c r="F1737" s="403">
        <v>42467.931250000001</v>
      </c>
      <c r="G1737">
        <v>1.5160899999999999</v>
      </c>
      <c r="H1737" s="403">
        <v>42467.931250000001</v>
      </c>
      <c r="I1737">
        <v>1.5160899999999999</v>
      </c>
      <c r="J1737" s="403">
        <v>42467.934027777781</v>
      </c>
      <c r="K1737">
        <v>1.51529</v>
      </c>
      <c r="L1737">
        <v>0</v>
      </c>
      <c r="M1737">
        <v>8</v>
      </c>
      <c r="N1737">
        <v>0.55000000000000004</v>
      </c>
      <c r="O1737" s="589">
        <v>2.7777777795563452E-3</v>
      </c>
    </row>
    <row r="1738" spans="1:15" x14ac:dyDescent="0.2">
      <c r="A1738" s="588">
        <v>1737</v>
      </c>
      <c r="B1738" s="588" t="s">
        <v>97</v>
      </c>
      <c r="C1738" s="588">
        <v>1</v>
      </c>
      <c r="D1738">
        <v>0.01</v>
      </c>
      <c r="E1738">
        <v>0.01</v>
      </c>
      <c r="F1738" s="403">
        <v>42468.036111111112</v>
      </c>
      <c r="G1738">
        <v>1.51519</v>
      </c>
      <c r="H1738" s="403">
        <v>42468.036111111112</v>
      </c>
      <c r="I1738">
        <v>1.51519</v>
      </c>
      <c r="J1738" s="403">
        <v>42468.058333333334</v>
      </c>
      <c r="K1738">
        <v>1.5143899999999999</v>
      </c>
      <c r="L1738">
        <v>0</v>
      </c>
      <c r="M1738">
        <v>8</v>
      </c>
      <c r="N1738">
        <v>0.55000000000000004</v>
      </c>
      <c r="O1738" s="589">
        <v>2.2222222221898846E-2</v>
      </c>
    </row>
    <row r="1739" spans="1:15" x14ac:dyDescent="0.2">
      <c r="A1739" s="588">
        <v>1738</v>
      </c>
      <c r="B1739" s="588" t="s">
        <v>96</v>
      </c>
      <c r="C1739" s="588">
        <v>1</v>
      </c>
      <c r="D1739">
        <v>0.01</v>
      </c>
      <c r="E1739">
        <v>0.01</v>
      </c>
      <c r="F1739" s="403">
        <v>42468.888194444444</v>
      </c>
      <c r="G1739">
        <v>1.5088600000000001</v>
      </c>
      <c r="H1739" s="403">
        <v>42468.888194444444</v>
      </c>
      <c r="I1739">
        <v>1.5088600000000001</v>
      </c>
      <c r="J1739" s="403">
        <v>42468.922222222223</v>
      </c>
      <c r="K1739">
        <v>1.50966</v>
      </c>
      <c r="L1739">
        <v>0</v>
      </c>
      <c r="M1739">
        <v>8</v>
      </c>
      <c r="N1739">
        <v>0.55000000000000004</v>
      </c>
      <c r="O1739" s="589">
        <v>3.4027777779556345E-2</v>
      </c>
    </row>
    <row r="1740" spans="1:15" x14ac:dyDescent="0.2">
      <c r="A1740" s="588">
        <v>1739</v>
      </c>
      <c r="B1740" s="588" t="s">
        <v>96</v>
      </c>
      <c r="C1740" s="588">
        <v>1</v>
      </c>
      <c r="D1740">
        <v>0.01</v>
      </c>
      <c r="E1740">
        <v>0.01</v>
      </c>
      <c r="F1740" s="403">
        <v>42468.926388888889</v>
      </c>
      <c r="G1740">
        <v>1.5095700000000001</v>
      </c>
      <c r="H1740" s="403">
        <v>42468.926388888889</v>
      </c>
      <c r="I1740">
        <v>1.5095700000000001</v>
      </c>
      <c r="J1740" s="403">
        <v>42468.938194444447</v>
      </c>
      <c r="K1740">
        <v>1.51037</v>
      </c>
      <c r="L1740">
        <v>0</v>
      </c>
      <c r="M1740">
        <v>8</v>
      </c>
      <c r="N1740">
        <v>0.55000000000000004</v>
      </c>
      <c r="O1740" s="589">
        <v>1.1805555557657499E-2</v>
      </c>
    </row>
    <row r="1741" spans="1:15" x14ac:dyDescent="0.2">
      <c r="A1741" s="588">
        <v>1740</v>
      </c>
      <c r="B1741" s="588" t="s">
        <v>96</v>
      </c>
      <c r="C1741" s="588">
        <v>3</v>
      </c>
      <c r="D1741">
        <v>0.01</v>
      </c>
      <c r="E1741">
        <v>0.03</v>
      </c>
      <c r="F1741" s="403">
        <v>42471.050694444442</v>
      </c>
      <c r="G1741">
        <v>1.5101199999999999</v>
      </c>
      <c r="H1741" s="403">
        <v>42471.088888888888</v>
      </c>
      <c r="I1741">
        <v>1.50705</v>
      </c>
      <c r="J1741" s="403">
        <v>42471.143055555556</v>
      </c>
      <c r="K1741">
        <v>1.5093799999999999</v>
      </c>
      <c r="L1741">
        <v>30.699999999998909</v>
      </c>
      <c r="M1741">
        <v>23.299999999999272</v>
      </c>
      <c r="N1741">
        <v>1.6500000000000001</v>
      </c>
      <c r="O1741" s="589">
        <v>9.2361111113859806E-2</v>
      </c>
    </row>
    <row r="1742" spans="1:15" x14ac:dyDescent="0.2">
      <c r="A1742" s="588">
        <v>1741</v>
      </c>
      <c r="B1742" s="588" t="s">
        <v>96</v>
      </c>
      <c r="C1742" s="588">
        <v>1</v>
      </c>
      <c r="D1742">
        <v>0.01</v>
      </c>
      <c r="E1742">
        <v>0.01</v>
      </c>
      <c r="F1742" s="403">
        <v>42471.902083333334</v>
      </c>
      <c r="G1742">
        <v>1.4994099999999999</v>
      </c>
      <c r="H1742" s="403">
        <v>42471.902083333334</v>
      </c>
      <c r="I1742">
        <v>1.4994099999999999</v>
      </c>
      <c r="J1742" s="403">
        <v>42471.919444444444</v>
      </c>
      <c r="K1742">
        <v>1.50021</v>
      </c>
      <c r="L1742">
        <v>0</v>
      </c>
      <c r="M1742">
        <v>8.000000000001819</v>
      </c>
      <c r="N1742">
        <v>0.55000000000000004</v>
      </c>
      <c r="O1742" s="589">
        <v>1.7361111109494232E-2</v>
      </c>
    </row>
    <row r="1743" spans="1:15" x14ac:dyDescent="0.2">
      <c r="A1743" s="588">
        <v>1742</v>
      </c>
      <c r="B1743" s="588" t="s">
        <v>97</v>
      </c>
      <c r="C1743" s="588">
        <v>3</v>
      </c>
      <c r="D1743">
        <v>0.01</v>
      </c>
      <c r="E1743">
        <v>0.03</v>
      </c>
      <c r="F1743" s="403">
        <v>42471.927777777775</v>
      </c>
      <c r="G1743">
        <v>1.4999</v>
      </c>
      <c r="H1743" s="403">
        <v>42472.070833333331</v>
      </c>
      <c r="I1743">
        <v>1.50305</v>
      </c>
      <c r="J1743" s="403">
        <v>42472.136805555558</v>
      </c>
      <c r="K1743">
        <v>1.5006900000000001</v>
      </c>
      <c r="L1743">
        <v>31.5</v>
      </c>
      <c r="M1743">
        <v>23.599999999998545</v>
      </c>
      <c r="N1743">
        <v>1.67</v>
      </c>
      <c r="O1743" s="589">
        <v>0.20902777778246673</v>
      </c>
    </row>
    <row r="1744" spans="1:15" x14ac:dyDescent="0.2">
      <c r="A1744" s="588">
        <v>1743</v>
      </c>
      <c r="B1744" s="588" t="s">
        <v>96</v>
      </c>
      <c r="C1744" s="588">
        <v>1</v>
      </c>
      <c r="D1744">
        <v>0.01</v>
      </c>
      <c r="E1744">
        <v>0.01</v>
      </c>
      <c r="F1744" s="403">
        <v>42472.875</v>
      </c>
      <c r="G1744">
        <v>1.4827600000000001</v>
      </c>
      <c r="H1744" s="403">
        <v>42472.875</v>
      </c>
      <c r="I1744">
        <v>1.4827600000000001</v>
      </c>
      <c r="J1744" s="403">
        <v>42472.878472222219</v>
      </c>
      <c r="K1744">
        <v>1.48356</v>
      </c>
      <c r="L1744">
        <v>0</v>
      </c>
      <c r="M1744">
        <v>8</v>
      </c>
      <c r="N1744">
        <v>0.55000000000000004</v>
      </c>
      <c r="O1744" s="589">
        <v>3.4722222189884633E-3</v>
      </c>
    </row>
    <row r="1745" spans="1:15" x14ac:dyDescent="0.2">
      <c r="A1745" s="588">
        <v>1744</v>
      </c>
      <c r="B1745" s="588" t="s">
        <v>96</v>
      </c>
      <c r="C1745" s="588">
        <v>5</v>
      </c>
      <c r="D1745">
        <v>0.02</v>
      </c>
      <c r="E1745">
        <v>0.06</v>
      </c>
      <c r="F1745" s="403">
        <v>42472.88958333333</v>
      </c>
      <c r="G1745">
        <v>1.48386</v>
      </c>
      <c r="H1745" s="403">
        <v>42473.21597222222</v>
      </c>
      <c r="I1745">
        <v>1.4752799999999999</v>
      </c>
      <c r="J1745" s="403">
        <v>42473.373611111114</v>
      </c>
      <c r="K1745">
        <v>1.4803500000000001</v>
      </c>
      <c r="L1745">
        <v>85.800000000001091</v>
      </c>
      <c r="M1745">
        <v>50.700000000000728</v>
      </c>
      <c r="N1745">
        <v>3.97</v>
      </c>
      <c r="O1745" s="589">
        <v>0.48402777778392192</v>
      </c>
    </row>
    <row r="1746" spans="1:15" x14ac:dyDescent="0.2">
      <c r="A1746" s="588">
        <v>1745</v>
      </c>
      <c r="B1746" s="588" t="s">
        <v>96</v>
      </c>
      <c r="C1746" s="588">
        <v>1</v>
      </c>
      <c r="D1746">
        <v>0.01</v>
      </c>
      <c r="E1746">
        <v>0.01</v>
      </c>
      <c r="F1746" s="403">
        <v>42473.875</v>
      </c>
      <c r="G1746">
        <v>1.4731300000000001</v>
      </c>
      <c r="H1746" s="403">
        <v>42473.875</v>
      </c>
      <c r="I1746">
        <v>1.4731300000000001</v>
      </c>
      <c r="J1746" s="403">
        <v>42473.913194444445</v>
      </c>
      <c r="K1746">
        <v>1.47393</v>
      </c>
      <c r="L1746">
        <v>0</v>
      </c>
      <c r="M1746">
        <v>7.999999999998181</v>
      </c>
      <c r="N1746">
        <v>0.55000000000000004</v>
      </c>
      <c r="O1746" s="589">
        <v>3.8194444445252884E-2</v>
      </c>
    </row>
    <row r="1747" spans="1:15" x14ac:dyDescent="0.2">
      <c r="A1747" s="588">
        <v>1746</v>
      </c>
      <c r="B1747" s="588" t="s">
        <v>96</v>
      </c>
      <c r="C1747" s="588">
        <v>1</v>
      </c>
      <c r="D1747">
        <v>0.01</v>
      </c>
      <c r="E1747">
        <v>0.01</v>
      </c>
      <c r="F1747" s="403">
        <v>42473.936111111114</v>
      </c>
      <c r="G1747">
        <v>1.4731099999999999</v>
      </c>
      <c r="H1747" s="403">
        <v>42473.936111111114</v>
      </c>
      <c r="I1747">
        <v>1.4731099999999999</v>
      </c>
      <c r="J1747" s="403">
        <v>42473.95208333333</v>
      </c>
      <c r="K1747">
        <v>1.4739100000000001</v>
      </c>
      <c r="L1747">
        <v>0</v>
      </c>
      <c r="M1747">
        <v>8.000000000001819</v>
      </c>
      <c r="N1747">
        <v>0.55000000000000004</v>
      </c>
      <c r="O1747" s="589">
        <v>1.597222221607808E-2</v>
      </c>
    </row>
    <row r="1748" spans="1:15" x14ac:dyDescent="0.2">
      <c r="A1748" s="588">
        <v>1747</v>
      </c>
      <c r="B1748" s="588" t="s">
        <v>96</v>
      </c>
      <c r="C1748" s="588">
        <v>1</v>
      </c>
      <c r="D1748">
        <v>0.01</v>
      </c>
      <c r="E1748">
        <v>0.01</v>
      </c>
      <c r="F1748" s="403">
        <v>42473.956250000003</v>
      </c>
      <c r="G1748">
        <v>1.47312</v>
      </c>
      <c r="H1748" s="403">
        <v>42473.956250000003</v>
      </c>
      <c r="I1748">
        <v>1.47312</v>
      </c>
      <c r="J1748" s="403">
        <v>42473.976388888892</v>
      </c>
      <c r="K1748">
        <v>1.4739199999999999</v>
      </c>
      <c r="L1748">
        <v>0</v>
      </c>
      <c r="M1748">
        <v>7.999999999998181</v>
      </c>
      <c r="N1748">
        <v>0.55000000000000004</v>
      </c>
      <c r="O1748" s="589">
        <v>2.0138888889050577E-2</v>
      </c>
    </row>
    <row r="1749" spans="1:15" x14ac:dyDescent="0.2">
      <c r="A1749" s="588">
        <v>1748</v>
      </c>
      <c r="B1749" s="588" t="s">
        <v>96</v>
      </c>
      <c r="C1749" s="588">
        <v>1</v>
      </c>
      <c r="D1749">
        <v>0.01</v>
      </c>
      <c r="E1749">
        <v>0.01</v>
      </c>
      <c r="F1749" s="403">
        <v>42474.904861111114</v>
      </c>
      <c r="G1749">
        <v>1.46279</v>
      </c>
      <c r="H1749" s="403">
        <v>42474.904861111114</v>
      </c>
      <c r="I1749">
        <v>1.46279</v>
      </c>
      <c r="J1749" s="403">
        <v>42474.972916666666</v>
      </c>
      <c r="K1749">
        <v>1.4635899999999999</v>
      </c>
      <c r="L1749">
        <v>0</v>
      </c>
      <c r="M1749">
        <v>8</v>
      </c>
      <c r="N1749">
        <v>0.55000000000000004</v>
      </c>
      <c r="O1749" s="589">
        <v>6.8055555551836733E-2</v>
      </c>
    </row>
    <row r="1750" spans="1:15" x14ac:dyDescent="0.2">
      <c r="A1750" s="588">
        <v>1749</v>
      </c>
      <c r="B1750" s="588" t="s">
        <v>97</v>
      </c>
      <c r="C1750" s="588">
        <v>2</v>
      </c>
      <c r="D1750">
        <v>0.01</v>
      </c>
      <c r="E1750">
        <v>0.02</v>
      </c>
      <c r="F1750" s="403">
        <v>42474.925694444442</v>
      </c>
      <c r="G1750">
        <v>1.46262</v>
      </c>
      <c r="H1750" s="403">
        <v>42474.981249999997</v>
      </c>
      <c r="I1750">
        <v>1.46417</v>
      </c>
      <c r="J1750" s="403">
        <v>42475.177777777775</v>
      </c>
      <c r="K1750">
        <v>1.4625999999999999</v>
      </c>
      <c r="L1750">
        <v>15.499999999998181</v>
      </c>
      <c r="M1750">
        <v>15.700000000000728</v>
      </c>
      <c r="N1750">
        <v>1.1100000000000001</v>
      </c>
      <c r="O1750" s="589">
        <v>0.25208333333284827</v>
      </c>
    </row>
    <row r="1751" spans="1:15" x14ac:dyDescent="0.2">
      <c r="A1751" s="588">
        <v>1750</v>
      </c>
      <c r="B1751" s="588" t="s">
        <v>96</v>
      </c>
      <c r="C1751" s="588">
        <v>2</v>
      </c>
      <c r="D1751">
        <v>0.01</v>
      </c>
      <c r="E1751">
        <v>0.02</v>
      </c>
      <c r="F1751" s="403">
        <v>42475.931944444441</v>
      </c>
      <c r="G1751">
        <v>1.4622999999999999</v>
      </c>
      <c r="H1751" s="403">
        <v>42475.993055555555</v>
      </c>
      <c r="I1751">
        <v>1.4607600000000001</v>
      </c>
      <c r="J1751" s="403">
        <v>42478</v>
      </c>
      <c r="K1751">
        <v>1.4623299999999999</v>
      </c>
      <c r="L1751">
        <v>15.399999999999636</v>
      </c>
      <c r="M1751">
        <v>15.699999999998909</v>
      </c>
      <c r="N1751">
        <v>0.91999999999999993</v>
      </c>
      <c r="O1751" s="589">
        <v>6.805555555911269E-2</v>
      </c>
    </row>
    <row r="1752" spans="1:15" x14ac:dyDescent="0.2">
      <c r="A1752" s="588">
        <v>1751</v>
      </c>
      <c r="B1752" s="588" t="s">
        <v>97</v>
      </c>
      <c r="C1752" s="588">
        <v>1</v>
      </c>
      <c r="D1752">
        <v>0.01</v>
      </c>
      <c r="E1752">
        <v>0.01</v>
      </c>
      <c r="F1752" s="403">
        <v>42478.070138888892</v>
      </c>
      <c r="G1752">
        <v>1.4730799999999999</v>
      </c>
      <c r="H1752" s="403">
        <v>42478.070138888892</v>
      </c>
      <c r="I1752">
        <v>1.4730799999999999</v>
      </c>
      <c r="J1752" s="403">
        <v>42478.074305555558</v>
      </c>
      <c r="K1752">
        <v>1.47228</v>
      </c>
      <c r="L1752">
        <v>0</v>
      </c>
      <c r="M1752">
        <v>7.999999999998181</v>
      </c>
      <c r="N1752">
        <v>0.55000000000000004</v>
      </c>
      <c r="O1752" s="589">
        <v>4.166666665696539E-3</v>
      </c>
    </row>
    <row r="1753" spans="1:15" x14ac:dyDescent="0.2">
      <c r="A1753" s="588">
        <v>1752</v>
      </c>
      <c r="B1753" s="588" t="s">
        <v>96</v>
      </c>
      <c r="C1753" s="588">
        <v>4</v>
      </c>
      <c r="D1753">
        <v>0.01</v>
      </c>
      <c r="E1753">
        <v>0.04</v>
      </c>
      <c r="F1753" s="403">
        <v>42478.922222222223</v>
      </c>
      <c r="G1753">
        <v>1.46041</v>
      </c>
      <c r="H1753" s="403">
        <v>42479.115972222222</v>
      </c>
      <c r="I1753">
        <v>1.4548099999999999</v>
      </c>
      <c r="J1753" s="403">
        <v>42479.510416666664</v>
      </c>
      <c r="K1753">
        <v>1.45875</v>
      </c>
      <c r="L1753">
        <v>56.000000000001819</v>
      </c>
      <c r="M1753">
        <v>39.400000000001455</v>
      </c>
      <c r="N1753">
        <v>2.4000000000000004</v>
      </c>
      <c r="O1753" s="589">
        <v>0.58819444444088731</v>
      </c>
    </row>
    <row r="1754" spans="1:15" x14ac:dyDescent="0.2">
      <c r="A1754" s="588">
        <v>1753</v>
      </c>
      <c r="B1754" s="588" t="s">
        <v>96</v>
      </c>
      <c r="C1754" s="588">
        <v>3</v>
      </c>
      <c r="D1754">
        <v>0.01</v>
      </c>
      <c r="E1754">
        <v>0.03</v>
      </c>
      <c r="F1754" s="403">
        <v>42479.875</v>
      </c>
      <c r="G1754">
        <v>1.4558800000000001</v>
      </c>
      <c r="H1754" s="403">
        <v>42479.97152777778</v>
      </c>
      <c r="I1754">
        <v>1.4528399999999999</v>
      </c>
      <c r="J1754" s="403">
        <v>42480.079861111109</v>
      </c>
      <c r="K1754">
        <v>1.45516</v>
      </c>
      <c r="L1754">
        <v>30.400000000001455</v>
      </c>
      <c r="M1754">
        <v>23.200000000000728</v>
      </c>
      <c r="N1754">
        <v>1.3900000000000001</v>
      </c>
      <c r="O1754" s="589">
        <v>0.20486111110949423</v>
      </c>
    </row>
    <row r="1755" spans="1:15" x14ac:dyDescent="0.2">
      <c r="A1755" s="588">
        <v>1754</v>
      </c>
      <c r="B1755" s="588" t="s">
        <v>97</v>
      </c>
      <c r="C1755" s="588">
        <v>4</v>
      </c>
      <c r="D1755">
        <v>0.01</v>
      </c>
      <c r="E1755">
        <v>0.04</v>
      </c>
      <c r="F1755" s="403">
        <v>42480.074305555558</v>
      </c>
      <c r="G1755">
        <v>1.45469</v>
      </c>
      <c r="H1755" s="403">
        <v>42480.216666666667</v>
      </c>
      <c r="I1755">
        <v>1.4600299999999999</v>
      </c>
      <c r="J1755" s="403">
        <v>42480.460416666669</v>
      </c>
      <c r="K1755">
        <v>1.4562600000000001</v>
      </c>
      <c r="L1755">
        <v>53.399999999999636</v>
      </c>
      <c r="M1755">
        <v>37.699999999998909</v>
      </c>
      <c r="N1755">
        <v>2.4699999999999998</v>
      </c>
      <c r="O1755" s="589">
        <v>0.38611111111094942</v>
      </c>
    </row>
    <row r="1756" spans="1:15" x14ac:dyDescent="0.2">
      <c r="A1756" s="588">
        <v>1755</v>
      </c>
      <c r="B1756" s="588" t="s">
        <v>96</v>
      </c>
      <c r="C1756" s="588">
        <v>1</v>
      </c>
      <c r="D1756">
        <v>0.01</v>
      </c>
      <c r="E1756">
        <v>0.01</v>
      </c>
      <c r="F1756" s="403">
        <v>42480.886805555558</v>
      </c>
      <c r="G1756">
        <v>1.4470700000000001</v>
      </c>
      <c r="H1756" s="403">
        <v>42480.886805555558</v>
      </c>
      <c r="I1756">
        <v>1.4470700000000001</v>
      </c>
      <c r="J1756" s="403">
        <v>42480.899305555555</v>
      </c>
      <c r="K1756">
        <v>1.44787</v>
      </c>
      <c r="L1756">
        <v>0</v>
      </c>
      <c r="M1756">
        <v>8</v>
      </c>
      <c r="N1756">
        <v>0.55000000000000004</v>
      </c>
      <c r="O1756" s="589">
        <v>1.2499999997089617E-2</v>
      </c>
    </row>
    <row r="1757" spans="1:15" x14ac:dyDescent="0.2">
      <c r="A1757" s="588">
        <v>1756</v>
      </c>
      <c r="B1757" s="588" t="s">
        <v>96</v>
      </c>
      <c r="C1757" s="588">
        <v>1</v>
      </c>
      <c r="D1757">
        <v>0.01</v>
      </c>
      <c r="E1757">
        <v>0.01</v>
      </c>
      <c r="F1757" s="403">
        <v>42480.911111111112</v>
      </c>
      <c r="G1757">
        <v>1.44821</v>
      </c>
      <c r="H1757" s="403">
        <v>42480.911111111112</v>
      </c>
      <c r="I1757">
        <v>1.44821</v>
      </c>
      <c r="J1757" s="403">
        <v>42480.928472222222</v>
      </c>
      <c r="K1757">
        <v>1.4490099999999999</v>
      </c>
      <c r="L1757">
        <v>0</v>
      </c>
      <c r="M1757">
        <v>7.999999999998181</v>
      </c>
      <c r="N1757">
        <v>0.56000000000000005</v>
      </c>
      <c r="O1757" s="589">
        <v>1.7361111109494232E-2</v>
      </c>
    </row>
    <row r="1758" spans="1:15" x14ac:dyDescent="0.2">
      <c r="A1758" s="588">
        <v>1757</v>
      </c>
      <c r="B1758" s="588" t="s">
        <v>97</v>
      </c>
      <c r="C1758" s="588">
        <v>1</v>
      </c>
      <c r="D1758">
        <v>0.01</v>
      </c>
      <c r="E1758">
        <v>0.01</v>
      </c>
      <c r="F1758" s="403">
        <v>42480.968055555553</v>
      </c>
      <c r="G1758">
        <v>1.4501200000000001</v>
      </c>
      <c r="H1758" s="403">
        <v>42480.968055555553</v>
      </c>
      <c r="I1758">
        <v>1.4501200000000001</v>
      </c>
      <c r="J1758" s="403">
        <v>42480.96875</v>
      </c>
      <c r="K1758">
        <v>1.4493199999999999</v>
      </c>
      <c r="L1758">
        <v>0</v>
      </c>
      <c r="M1758">
        <v>8.000000000001819</v>
      </c>
      <c r="N1758">
        <v>0.55000000000000004</v>
      </c>
      <c r="O1758" s="589">
        <v>6.944444467080757E-4</v>
      </c>
    </row>
    <row r="1759" spans="1:15" x14ac:dyDescent="0.2">
      <c r="A1759" s="588">
        <v>1758</v>
      </c>
      <c r="B1759" s="588" t="s">
        <v>97</v>
      </c>
      <c r="C1759" s="588">
        <v>1</v>
      </c>
      <c r="D1759">
        <v>0.01</v>
      </c>
      <c r="E1759">
        <v>0.01</v>
      </c>
      <c r="F1759" s="403">
        <v>42481.046527777777</v>
      </c>
      <c r="G1759">
        <v>1.4500200000000001</v>
      </c>
      <c r="H1759" s="403">
        <v>42481.046527777777</v>
      </c>
      <c r="I1759">
        <v>1.4500200000000001</v>
      </c>
      <c r="J1759" s="403">
        <v>42481.084027777775</v>
      </c>
      <c r="K1759">
        <v>1.44922</v>
      </c>
      <c r="L1759">
        <v>0</v>
      </c>
      <c r="M1759">
        <v>8.000000000001819</v>
      </c>
      <c r="N1759">
        <v>0.55000000000000004</v>
      </c>
      <c r="O1759" s="589">
        <v>3.7499999998544808E-2</v>
      </c>
    </row>
    <row r="1760" spans="1:15" x14ac:dyDescent="0.2">
      <c r="A1760" s="588">
        <v>1759</v>
      </c>
      <c r="B1760" s="588" t="s">
        <v>97</v>
      </c>
      <c r="C1760" s="588">
        <v>1</v>
      </c>
      <c r="D1760">
        <v>0.01</v>
      </c>
      <c r="E1760">
        <v>0.01</v>
      </c>
      <c r="F1760" s="403">
        <v>42481.881249999999</v>
      </c>
      <c r="G1760">
        <v>1.4595800000000001</v>
      </c>
      <c r="H1760" s="403">
        <v>42481.881249999999</v>
      </c>
      <c r="I1760">
        <v>1.4595800000000001</v>
      </c>
      <c r="J1760" s="403">
        <v>42481.911111111112</v>
      </c>
      <c r="K1760">
        <v>1.45878</v>
      </c>
      <c r="L1760">
        <v>0</v>
      </c>
      <c r="M1760">
        <v>8.000000000001819</v>
      </c>
      <c r="N1760">
        <v>0.55000000000000004</v>
      </c>
      <c r="O1760" s="589">
        <v>2.9861111113859806E-2</v>
      </c>
    </row>
    <row r="1761" spans="1:15" x14ac:dyDescent="0.2">
      <c r="A1761" s="588">
        <v>1760</v>
      </c>
      <c r="B1761" s="588" t="s">
        <v>96</v>
      </c>
      <c r="C1761" s="588">
        <v>3</v>
      </c>
      <c r="D1761">
        <v>0.01</v>
      </c>
      <c r="E1761">
        <v>0.03</v>
      </c>
      <c r="F1761" s="403">
        <v>42482.079861111109</v>
      </c>
      <c r="G1761">
        <v>1.45855</v>
      </c>
      <c r="H1761" s="403">
        <v>42482.15902777778</v>
      </c>
      <c r="I1761">
        <v>1.4555400000000001</v>
      </c>
      <c r="J1761" s="403">
        <v>42482.273611111108</v>
      </c>
      <c r="K1761">
        <v>1.4578500000000001</v>
      </c>
      <c r="L1761">
        <v>30.099999999998545</v>
      </c>
      <c r="M1761">
        <v>23.099999999998545</v>
      </c>
      <c r="N1761">
        <v>1.6500000000000001</v>
      </c>
      <c r="O1761" s="589">
        <v>0.19374999999854481</v>
      </c>
    </row>
    <row r="1762" spans="1:15" x14ac:dyDescent="0.2">
      <c r="A1762" s="588">
        <v>1761</v>
      </c>
      <c r="B1762" s="588" t="s">
        <v>96</v>
      </c>
      <c r="C1762" s="588">
        <v>1</v>
      </c>
      <c r="D1762">
        <v>0.01</v>
      </c>
      <c r="E1762">
        <v>0.01</v>
      </c>
      <c r="F1762" s="403">
        <v>42482.875</v>
      </c>
      <c r="G1762">
        <v>1.4557100000000001</v>
      </c>
      <c r="H1762" s="403">
        <v>42482.875</v>
      </c>
      <c r="I1762">
        <v>1.4557100000000001</v>
      </c>
      <c r="J1762" s="403">
        <v>42482.897222222222</v>
      </c>
      <c r="K1762">
        <v>1.45651</v>
      </c>
      <c r="L1762">
        <v>0</v>
      </c>
      <c r="M1762">
        <v>8</v>
      </c>
      <c r="N1762">
        <v>0.55000000000000004</v>
      </c>
      <c r="O1762" s="589">
        <v>2.2222222221898846E-2</v>
      </c>
    </row>
    <row r="1763" spans="1:15" x14ac:dyDescent="0.2">
      <c r="A1763" s="588">
        <v>1762</v>
      </c>
      <c r="B1763" s="588" t="s">
        <v>96</v>
      </c>
      <c r="C1763" s="588">
        <v>1</v>
      </c>
      <c r="D1763">
        <v>0.01</v>
      </c>
      <c r="E1763">
        <v>0.01</v>
      </c>
      <c r="F1763" s="403">
        <v>42482.964583333334</v>
      </c>
      <c r="G1763">
        <v>1.45513</v>
      </c>
      <c r="H1763" s="403">
        <v>42482.964583333334</v>
      </c>
      <c r="I1763">
        <v>1.45513</v>
      </c>
      <c r="J1763" s="403">
        <v>42482.973611111112</v>
      </c>
      <c r="K1763">
        <v>1.4559299999999999</v>
      </c>
      <c r="L1763">
        <v>0</v>
      </c>
      <c r="M1763">
        <v>7.999999999998181</v>
      </c>
      <c r="N1763">
        <v>0.55000000000000004</v>
      </c>
      <c r="O1763" s="589">
        <v>9.0277777781011537E-3</v>
      </c>
    </row>
    <row r="1764" spans="1:15" x14ac:dyDescent="0.2">
      <c r="A1764" s="588">
        <v>1763</v>
      </c>
      <c r="B1764" s="588" t="s">
        <v>97</v>
      </c>
      <c r="C1764" s="588">
        <v>1</v>
      </c>
      <c r="D1764">
        <v>0.01</v>
      </c>
      <c r="E1764">
        <v>0.01</v>
      </c>
      <c r="F1764" s="403">
        <v>42486.055555555555</v>
      </c>
      <c r="G1764">
        <v>1.46075</v>
      </c>
      <c r="H1764" s="403">
        <v>42486.055555555555</v>
      </c>
      <c r="I1764">
        <v>1.46075</v>
      </c>
      <c r="J1764" s="403">
        <v>42486.097222222219</v>
      </c>
      <c r="K1764">
        <v>1.4599500000000001</v>
      </c>
      <c r="L1764">
        <v>0</v>
      </c>
      <c r="M1764">
        <v>8</v>
      </c>
      <c r="N1764">
        <v>0.55000000000000004</v>
      </c>
      <c r="O1764" s="589">
        <v>4.1666666664241347E-2</v>
      </c>
    </row>
    <row r="1765" spans="1:15" x14ac:dyDescent="0.2">
      <c r="A1765" s="588">
        <v>1764</v>
      </c>
      <c r="B1765" s="588" t="s">
        <v>96</v>
      </c>
      <c r="C1765" s="588">
        <v>1</v>
      </c>
      <c r="D1765">
        <v>0.01</v>
      </c>
      <c r="E1765">
        <v>0.01</v>
      </c>
      <c r="F1765" s="403">
        <v>42486.886111111111</v>
      </c>
      <c r="G1765">
        <v>1.4578800000000001</v>
      </c>
      <c r="H1765" s="403">
        <v>42486.886111111111</v>
      </c>
      <c r="I1765">
        <v>1.4578800000000001</v>
      </c>
      <c r="J1765" s="403">
        <v>42486.9</v>
      </c>
      <c r="K1765">
        <v>1.45868</v>
      </c>
      <c r="L1765">
        <v>0</v>
      </c>
      <c r="M1765">
        <v>7.999999999998181</v>
      </c>
      <c r="N1765">
        <v>0.55000000000000004</v>
      </c>
      <c r="O1765" s="589">
        <v>1.3888888890505768E-2</v>
      </c>
    </row>
    <row r="1766" spans="1:15" x14ac:dyDescent="0.2">
      <c r="A1766" s="588">
        <v>1765</v>
      </c>
      <c r="B1766" s="588" t="s">
        <v>96</v>
      </c>
      <c r="C1766" s="588">
        <v>1</v>
      </c>
      <c r="D1766">
        <v>0.01</v>
      </c>
      <c r="E1766">
        <v>0.01</v>
      </c>
      <c r="F1766" s="403">
        <v>42486.904166666667</v>
      </c>
      <c r="G1766">
        <v>1.4583200000000001</v>
      </c>
      <c r="H1766" s="403">
        <v>42486.904166666667</v>
      </c>
      <c r="I1766">
        <v>1.4583200000000001</v>
      </c>
      <c r="J1766" s="403">
        <v>42486.92083333333</v>
      </c>
      <c r="K1766">
        <v>1.45912</v>
      </c>
      <c r="L1766">
        <v>0</v>
      </c>
      <c r="M1766">
        <v>7.999999999998181</v>
      </c>
      <c r="N1766">
        <v>0.56000000000000005</v>
      </c>
      <c r="O1766" s="589">
        <v>1.6666666662786156E-2</v>
      </c>
    </row>
    <row r="1767" spans="1:15" x14ac:dyDescent="0.2">
      <c r="A1767" s="588">
        <v>1766</v>
      </c>
      <c r="B1767" s="588" t="s">
        <v>97</v>
      </c>
      <c r="C1767" s="588">
        <v>2</v>
      </c>
      <c r="D1767">
        <v>0.01</v>
      </c>
      <c r="E1767">
        <v>0.02</v>
      </c>
      <c r="F1767" s="403">
        <v>42487.90902777778</v>
      </c>
      <c r="G1767">
        <v>1.4934000000000001</v>
      </c>
      <c r="H1767" s="403">
        <v>42487.915972222225</v>
      </c>
      <c r="I1767">
        <v>1.49491</v>
      </c>
      <c r="J1767" s="403">
        <v>42487.918749999997</v>
      </c>
      <c r="K1767">
        <v>1.49336</v>
      </c>
      <c r="L1767">
        <v>15.100000000000364</v>
      </c>
      <c r="M1767">
        <v>15.5</v>
      </c>
      <c r="N1767">
        <v>1.08</v>
      </c>
      <c r="O1767" s="589">
        <v>9.7222222175332718E-3</v>
      </c>
    </row>
    <row r="1768" spans="1:15" x14ac:dyDescent="0.2">
      <c r="A1768" s="588">
        <v>1767</v>
      </c>
      <c r="B1768" s="588" t="s">
        <v>97</v>
      </c>
      <c r="C1768" s="588">
        <v>1</v>
      </c>
      <c r="D1768">
        <v>0.01</v>
      </c>
      <c r="E1768">
        <v>0.01</v>
      </c>
      <c r="F1768" s="403">
        <v>42487.953472222223</v>
      </c>
      <c r="G1768">
        <v>1.4936199999999999</v>
      </c>
      <c r="H1768" s="403">
        <v>42487.953472222223</v>
      </c>
      <c r="I1768">
        <v>1.4936199999999999</v>
      </c>
      <c r="J1768" s="403">
        <v>42487.963194444441</v>
      </c>
      <c r="K1768">
        <v>1.49282</v>
      </c>
      <c r="L1768">
        <v>0</v>
      </c>
      <c r="M1768">
        <v>7.999999999998181</v>
      </c>
      <c r="N1768">
        <v>0.55000000000000004</v>
      </c>
      <c r="O1768" s="589">
        <v>9.7222222175332718E-3</v>
      </c>
    </row>
    <row r="1769" spans="1:15" x14ac:dyDescent="0.2">
      <c r="A1769" s="588">
        <v>1768</v>
      </c>
      <c r="B1769" s="588" t="s">
        <v>97</v>
      </c>
      <c r="C1769" s="588">
        <v>4</v>
      </c>
      <c r="D1769">
        <v>0.01</v>
      </c>
      <c r="E1769">
        <v>0.04</v>
      </c>
      <c r="F1769" s="403">
        <v>42488.907638888886</v>
      </c>
      <c r="G1769">
        <v>1.4856799999999999</v>
      </c>
      <c r="H1769" s="403">
        <v>42489.191666666666</v>
      </c>
      <c r="I1769">
        <v>1.4911000000000001</v>
      </c>
      <c r="J1769" s="403">
        <v>42489.334027777775</v>
      </c>
      <c r="K1769">
        <v>1.4872799999999999</v>
      </c>
      <c r="L1769">
        <v>54.200000000002547</v>
      </c>
      <c r="M1769">
        <v>38.200000000002547</v>
      </c>
      <c r="N1769">
        <v>2.4899999999999998</v>
      </c>
      <c r="O1769" s="589">
        <v>0.42638888888905058</v>
      </c>
    </row>
    <row r="1770" spans="1:15" x14ac:dyDescent="0.2">
      <c r="A1770" s="588">
        <v>1769</v>
      </c>
      <c r="B1770" s="588" t="s">
        <v>97</v>
      </c>
      <c r="C1770" s="588">
        <v>1</v>
      </c>
      <c r="D1770">
        <v>0.01</v>
      </c>
      <c r="E1770">
        <v>0.01</v>
      </c>
      <c r="F1770" s="403">
        <v>42489.880555555559</v>
      </c>
      <c r="G1770">
        <v>1.5073700000000001</v>
      </c>
      <c r="H1770" s="403">
        <v>42489.880555555559</v>
      </c>
      <c r="I1770">
        <v>1.5073700000000001</v>
      </c>
      <c r="J1770" s="403">
        <v>42489.907638888886</v>
      </c>
      <c r="K1770">
        <v>1.50657</v>
      </c>
      <c r="L1770">
        <v>0</v>
      </c>
      <c r="M1770">
        <v>8.000000000001819</v>
      </c>
      <c r="N1770">
        <v>0.55000000000000004</v>
      </c>
      <c r="O1770" s="589">
        <v>2.7083333327027503E-2</v>
      </c>
    </row>
    <row r="1771" spans="1:15" x14ac:dyDescent="0.2">
      <c r="A1771" s="588">
        <v>1770</v>
      </c>
      <c r="B1771" s="588" t="s">
        <v>96</v>
      </c>
      <c r="C1771" s="588">
        <v>1</v>
      </c>
      <c r="D1771">
        <v>0.01</v>
      </c>
      <c r="E1771">
        <v>0.01</v>
      </c>
      <c r="F1771" s="403">
        <v>42489.941666666666</v>
      </c>
      <c r="G1771">
        <v>1.50545</v>
      </c>
      <c r="H1771" s="403">
        <v>42489.941666666666</v>
      </c>
      <c r="I1771">
        <v>1.50545</v>
      </c>
      <c r="J1771" s="403">
        <v>42489.961805555555</v>
      </c>
      <c r="K1771">
        <v>1.5062500000000001</v>
      </c>
      <c r="L1771">
        <v>0</v>
      </c>
      <c r="M1771">
        <v>8</v>
      </c>
      <c r="N1771">
        <v>0.56000000000000005</v>
      </c>
      <c r="O1771" s="589">
        <v>2.0138888889050577E-2</v>
      </c>
    </row>
    <row r="1772" spans="1:15" x14ac:dyDescent="0.2">
      <c r="A1772" s="588">
        <v>1771</v>
      </c>
      <c r="B1772" s="588" t="s">
        <v>96</v>
      </c>
      <c r="C1772" s="588">
        <v>2</v>
      </c>
      <c r="D1772">
        <v>0.01</v>
      </c>
      <c r="E1772">
        <v>0.02</v>
      </c>
      <c r="F1772" s="403">
        <v>42492.042361111111</v>
      </c>
      <c r="G1772">
        <v>1.5064900000000001</v>
      </c>
      <c r="H1772" s="403">
        <v>42492.09097222222</v>
      </c>
      <c r="I1772">
        <v>1.50499</v>
      </c>
      <c r="J1772" s="403">
        <v>42492.149305555555</v>
      </c>
      <c r="K1772">
        <v>1.50654</v>
      </c>
      <c r="L1772">
        <v>15.000000000001819</v>
      </c>
      <c r="M1772">
        <v>15.5</v>
      </c>
      <c r="N1772">
        <v>1.1100000000000001</v>
      </c>
      <c r="O1772" s="589">
        <v>0.10694444444379769</v>
      </c>
    </row>
    <row r="1773" spans="1:15" x14ac:dyDescent="0.2">
      <c r="A1773" s="588">
        <v>1772</v>
      </c>
      <c r="B1773" s="588" t="s">
        <v>96</v>
      </c>
      <c r="C1773" s="588">
        <v>1</v>
      </c>
      <c r="D1773">
        <v>0.01</v>
      </c>
      <c r="E1773">
        <v>0.01</v>
      </c>
      <c r="F1773" s="403">
        <v>42492.896527777775</v>
      </c>
      <c r="G1773">
        <v>1.50464</v>
      </c>
      <c r="H1773" s="403">
        <v>42492.896527777775</v>
      </c>
      <c r="I1773">
        <v>1.50464</v>
      </c>
      <c r="J1773" s="403">
        <v>42492.904166666667</v>
      </c>
      <c r="K1773">
        <v>1.5054399999999999</v>
      </c>
      <c r="L1773">
        <v>0</v>
      </c>
      <c r="M1773">
        <v>8</v>
      </c>
      <c r="N1773">
        <v>0.55000000000000004</v>
      </c>
      <c r="O1773" s="589">
        <v>7.6388888919609599E-3</v>
      </c>
    </row>
    <row r="1774" spans="1:15" x14ac:dyDescent="0.2">
      <c r="A1774" s="588">
        <v>1773</v>
      </c>
      <c r="B1774" s="588" t="s">
        <v>96</v>
      </c>
      <c r="C1774" s="588">
        <v>1</v>
      </c>
      <c r="D1774">
        <v>0.01</v>
      </c>
      <c r="E1774">
        <v>0.01</v>
      </c>
      <c r="F1774" s="403">
        <v>42492.943055555559</v>
      </c>
      <c r="G1774">
        <v>1.5035000000000001</v>
      </c>
      <c r="H1774" s="403">
        <v>42492.943055555559</v>
      </c>
      <c r="I1774">
        <v>1.5035000000000001</v>
      </c>
      <c r="J1774" s="403">
        <v>42492.999305555553</v>
      </c>
      <c r="K1774">
        <v>1.5043</v>
      </c>
      <c r="L1774">
        <v>0</v>
      </c>
      <c r="M1774">
        <v>8</v>
      </c>
      <c r="N1774">
        <v>0.56000000000000005</v>
      </c>
      <c r="O1774" s="589">
        <v>5.6249999994179234E-2</v>
      </c>
    </row>
    <row r="1775" spans="1:15" x14ac:dyDescent="0.2">
      <c r="A1775" s="588">
        <v>1774</v>
      </c>
      <c r="B1775" s="588" t="s">
        <v>97</v>
      </c>
      <c r="C1775" s="588">
        <v>1</v>
      </c>
      <c r="D1775">
        <v>0.01</v>
      </c>
      <c r="E1775">
        <v>0.01</v>
      </c>
      <c r="F1775" s="403">
        <v>42493.888194444444</v>
      </c>
      <c r="G1775">
        <v>1.53847</v>
      </c>
      <c r="H1775" s="403">
        <v>42493.888194444444</v>
      </c>
      <c r="I1775">
        <v>1.53847</v>
      </c>
      <c r="J1775" s="403">
        <v>42493.900694444441</v>
      </c>
      <c r="K1775">
        <v>1.5376700000000001</v>
      </c>
      <c r="L1775">
        <v>0</v>
      </c>
      <c r="M1775">
        <v>8</v>
      </c>
      <c r="N1775">
        <v>0.55000000000000004</v>
      </c>
      <c r="O1775" s="589">
        <v>1.2499999997089617E-2</v>
      </c>
    </row>
    <row r="1776" spans="1:15" x14ac:dyDescent="0.2">
      <c r="A1776" s="588">
        <v>1775</v>
      </c>
      <c r="B1776" s="588" t="s">
        <v>97</v>
      </c>
      <c r="C1776" s="588">
        <v>1</v>
      </c>
      <c r="D1776">
        <v>0.01</v>
      </c>
      <c r="E1776">
        <v>0.01</v>
      </c>
      <c r="F1776" s="403">
        <v>42493.904861111114</v>
      </c>
      <c r="G1776">
        <v>1.5378099999999999</v>
      </c>
      <c r="H1776" s="403">
        <v>42493.904861111114</v>
      </c>
      <c r="I1776">
        <v>1.5378099999999999</v>
      </c>
      <c r="J1776" s="403">
        <v>42493.915277777778</v>
      </c>
      <c r="K1776">
        <v>1.53701</v>
      </c>
      <c r="L1776">
        <v>0</v>
      </c>
      <c r="M1776">
        <v>7.999999999998181</v>
      </c>
      <c r="N1776">
        <v>0.55000000000000004</v>
      </c>
      <c r="O1776" s="589">
        <v>1.0416666664241347E-2</v>
      </c>
    </row>
    <row r="1777" spans="1:15" x14ac:dyDescent="0.2">
      <c r="A1777" s="588">
        <v>1776</v>
      </c>
      <c r="B1777" s="588" t="s">
        <v>96</v>
      </c>
      <c r="C1777" s="588">
        <v>3</v>
      </c>
      <c r="D1777">
        <v>0.01</v>
      </c>
      <c r="E1777">
        <v>0.03</v>
      </c>
      <c r="F1777" s="403">
        <v>42493.935416666667</v>
      </c>
      <c r="G1777">
        <v>1.5367200000000001</v>
      </c>
      <c r="H1777" s="403">
        <v>42494.072916666664</v>
      </c>
      <c r="I1777">
        <v>1.53369</v>
      </c>
      <c r="J1777" s="403">
        <v>42494.193055555559</v>
      </c>
      <c r="K1777">
        <v>1.5360100000000001</v>
      </c>
      <c r="L1777">
        <v>30.300000000001091</v>
      </c>
      <c r="M1777">
        <v>23.200000000000728</v>
      </c>
      <c r="N1777">
        <v>1.5700000000000003</v>
      </c>
      <c r="O1777" s="589">
        <v>0.25763888889196096</v>
      </c>
    </row>
    <row r="1778" spans="1:15" x14ac:dyDescent="0.2">
      <c r="A1778" s="588">
        <v>1777</v>
      </c>
      <c r="B1778" s="588" t="s">
        <v>96</v>
      </c>
      <c r="C1778" s="588">
        <v>1</v>
      </c>
      <c r="D1778">
        <v>0.01</v>
      </c>
      <c r="E1778">
        <v>0.01</v>
      </c>
      <c r="F1778" s="403">
        <v>42495.059027777781</v>
      </c>
      <c r="G1778">
        <v>1.53959</v>
      </c>
      <c r="H1778" s="403">
        <v>42495.059027777781</v>
      </c>
      <c r="I1778">
        <v>1.53959</v>
      </c>
      <c r="J1778" s="403">
        <v>42495.157638888886</v>
      </c>
      <c r="K1778">
        <v>1.5403899999999999</v>
      </c>
      <c r="L1778">
        <v>0</v>
      </c>
      <c r="M1778">
        <v>8</v>
      </c>
      <c r="N1778">
        <v>0.55000000000000004</v>
      </c>
      <c r="O1778" s="589">
        <v>9.8611111105128657E-2</v>
      </c>
    </row>
    <row r="1779" spans="1:15" x14ac:dyDescent="0.2">
      <c r="A1779" s="588">
        <v>1778</v>
      </c>
      <c r="B1779" s="588" t="s">
        <v>96</v>
      </c>
      <c r="C1779" s="588">
        <v>2</v>
      </c>
      <c r="D1779">
        <v>0.01</v>
      </c>
      <c r="E1779">
        <v>0.02</v>
      </c>
      <c r="F1779" s="403">
        <v>42496.043749999997</v>
      </c>
      <c r="G1779">
        <v>1.52739</v>
      </c>
      <c r="H1779" s="403">
        <v>42496.094444444447</v>
      </c>
      <c r="I1779">
        <v>1.5258700000000001</v>
      </c>
      <c r="J1779" s="403">
        <v>42496.168055555558</v>
      </c>
      <c r="K1779">
        <v>1.5274300000000001</v>
      </c>
      <c r="L1779">
        <v>15.199999999998909</v>
      </c>
      <c r="M1779">
        <v>15.600000000000364</v>
      </c>
      <c r="N1779">
        <v>1.1100000000000001</v>
      </c>
      <c r="O1779" s="589">
        <v>0.12430555556056788</v>
      </c>
    </row>
    <row r="1780" spans="1:15" x14ac:dyDescent="0.2">
      <c r="A1780" s="588">
        <v>1779</v>
      </c>
      <c r="B1780" s="588" t="s">
        <v>96</v>
      </c>
      <c r="C1780" s="588">
        <v>2</v>
      </c>
      <c r="D1780">
        <v>0.01</v>
      </c>
      <c r="E1780">
        <v>0.02</v>
      </c>
      <c r="F1780" s="403">
        <v>42496.875</v>
      </c>
      <c r="G1780">
        <v>1.54945</v>
      </c>
      <c r="H1780" s="403">
        <v>42496.887499999997</v>
      </c>
      <c r="I1780">
        <v>1.5479499999999999</v>
      </c>
      <c r="J1780" s="403">
        <v>42499.023611111108</v>
      </c>
      <c r="K1780">
        <v>1.5495000000000001</v>
      </c>
      <c r="L1780">
        <v>15</v>
      </c>
      <c r="M1780">
        <v>15.500000000001819</v>
      </c>
      <c r="N1780">
        <v>0.91999999999999993</v>
      </c>
      <c r="O1780" s="589">
        <v>0.14861111110803904</v>
      </c>
    </row>
    <row r="1781" spans="1:15" x14ac:dyDescent="0.2">
      <c r="A1781" s="588">
        <v>1780</v>
      </c>
      <c r="B1781" s="588" t="s">
        <v>96</v>
      </c>
      <c r="C1781" s="588">
        <v>3</v>
      </c>
      <c r="D1781">
        <v>0.01</v>
      </c>
      <c r="E1781">
        <v>0.03</v>
      </c>
      <c r="F1781" s="403">
        <v>42499.041666666664</v>
      </c>
      <c r="G1781">
        <v>1.5475699999999999</v>
      </c>
      <c r="H1781" s="403">
        <v>42499.070833333331</v>
      </c>
      <c r="I1781">
        <v>1.5445199999999999</v>
      </c>
      <c r="J1781" s="403">
        <v>42499.274305555555</v>
      </c>
      <c r="K1781">
        <v>1.54684</v>
      </c>
      <c r="L1781">
        <v>30.5</v>
      </c>
      <c r="M1781">
        <v>23.200000000000728</v>
      </c>
      <c r="N1781">
        <v>1.6600000000000001</v>
      </c>
      <c r="O1781" s="589">
        <v>0.23263888889050577</v>
      </c>
    </row>
    <row r="1782" spans="1:15" x14ac:dyDescent="0.2">
      <c r="A1782" s="588">
        <v>1781</v>
      </c>
      <c r="B1782" s="588" t="s">
        <v>96</v>
      </c>
      <c r="C1782" s="588">
        <v>1</v>
      </c>
      <c r="D1782">
        <v>0.01</v>
      </c>
      <c r="E1782">
        <v>0.01</v>
      </c>
      <c r="F1782" s="403">
        <v>42499.917361111111</v>
      </c>
      <c r="G1782">
        <v>1.5557300000000001</v>
      </c>
      <c r="H1782" s="403">
        <v>42499.917361111111</v>
      </c>
      <c r="I1782">
        <v>1.5557300000000001</v>
      </c>
      <c r="J1782" s="403">
        <v>42499.927083333336</v>
      </c>
      <c r="K1782">
        <v>1.55653</v>
      </c>
      <c r="L1782">
        <v>0</v>
      </c>
      <c r="M1782">
        <v>7.999999999998181</v>
      </c>
      <c r="N1782">
        <v>0.55000000000000004</v>
      </c>
      <c r="O1782" s="589">
        <v>9.7222222248092294E-3</v>
      </c>
    </row>
    <row r="1783" spans="1:15" x14ac:dyDescent="0.2">
      <c r="A1783" s="588">
        <v>1782</v>
      </c>
      <c r="B1783" s="588" t="s">
        <v>97</v>
      </c>
      <c r="C1783" s="588">
        <v>1</v>
      </c>
      <c r="D1783">
        <v>0.01</v>
      </c>
      <c r="E1783">
        <v>0.01</v>
      </c>
      <c r="F1783" s="403">
        <v>42499.955555555556</v>
      </c>
      <c r="G1783">
        <v>1.55731</v>
      </c>
      <c r="H1783" s="403">
        <v>42499.955555555556</v>
      </c>
      <c r="I1783">
        <v>1.55731</v>
      </c>
      <c r="J1783" s="403">
        <v>42499.962500000001</v>
      </c>
      <c r="K1783">
        <v>1.5565100000000001</v>
      </c>
      <c r="L1783">
        <v>0</v>
      </c>
      <c r="M1783">
        <v>8</v>
      </c>
      <c r="N1783">
        <v>0.55000000000000004</v>
      </c>
      <c r="O1783" s="589">
        <v>6.9444444452528842E-3</v>
      </c>
    </row>
    <row r="1784" spans="1:15" x14ac:dyDescent="0.2">
      <c r="A1784" s="588">
        <v>1783</v>
      </c>
      <c r="B1784" s="588" t="s">
        <v>96</v>
      </c>
      <c r="C1784" s="588">
        <v>4</v>
      </c>
      <c r="D1784">
        <v>0.01</v>
      </c>
      <c r="E1784">
        <v>0.04</v>
      </c>
      <c r="F1784" s="403">
        <v>42500.877083333333</v>
      </c>
      <c r="G1784">
        <v>1.54674</v>
      </c>
      <c r="H1784" s="403">
        <v>42501.007638888892</v>
      </c>
      <c r="I1784">
        <v>1.5413699999999999</v>
      </c>
      <c r="J1784" s="403">
        <v>42501.195138888892</v>
      </c>
      <c r="K1784">
        <v>1.54515</v>
      </c>
      <c r="L1784">
        <v>53.700000000000728</v>
      </c>
      <c r="M1784">
        <v>37.800000000001091</v>
      </c>
      <c r="N1784">
        <v>2.23</v>
      </c>
      <c r="O1784" s="589">
        <v>0.31805555555911269</v>
      </c>
    </row>
    <row r="1785" spans="1:15" x14ac:dyDescent="0.2">
      <c r="A1785" s="588">
        <v>1784</v>
      </c>
      <c r="B1785" s="588" t="s">
        <v>97</v>
      </c>
      <c r="C1785" s="588">
        <v>1</v>
      </c>
      <c r="D1785">
        <v>0.01</v>
      </c>
      <c r="E1785">
        <v>0.01</v>
      </c>
      <c r="F1785" s="403">
        <v>42501.079861111109</v>
      </c>
      <c r="G1785">
        <v>1.5427299999999999</v>
      </c>
      <c r="H1785" s="403">
        <v>42501.079861111109</v>
      </c>
      <c r="I1785">
        <v>1.5427299999999999</v>
      </c>
      <c r="J1785" s="403">
        <v>42501.099305555559</v>
      </c>
      <c r="K1785">
        <v>1.54193</v>
      </c>
      <c r="L1785">
        <v>0</v>
      </c>
      <c r="M1785">
        <v>7.999999999998181</v>
      </c>
      <c r="N1785">
        <v>0.55000000000000004</v>
      </c>
      <c r="O1785" s="589">
        <v>1.9444444449618459E-2</v>
      </c>
    </row>
    <row r="1786" spans="1:15" x14ac:dyDescent="0.2">
      <c r="A1786" s="588">
        <v>1785</v>
      </c>
      <c r="B1786" s="588" t="s">
        <v>97</v>
      </c>
      <c r="C1786" s="588">
        <v>6</v>
      </c>
      <c r="D1786">
        <v>0.02</v>
      </c>
      <c r="E1786">
        <v>0.08</v>
      </c>
      <c r="F1786" s="403">
        <v>42501.929861111108</v>
      </c>
      <c r="G1786">
        <v>1.5479499999999999</v>
      </c>
      <c r="H1786" s="403">
        <v>42502.431944444441</v>
      </c>
      <c r="I1786">
        <v>1.5598799999999999</v>
      </c>
      <c r="J1786" s="403">
        <v>42502.504861111112</v>
      </c>
      <c r="K1786">
        <v>1.5532699999999999</v>
      </c>
      <c r="L1786">
        <v>119.29999999999927</v>
      </c>
      <c r="M1786">
        <v>66.100000000000364</v>
      </c>
      <c r="N1786">
        <v>6.089999999999999</v>
      </c>
      <c r="O1786" s="589">
        <v>0.57500000000436557</v>
      </c>
    </row>
    <row r="1787" spans="1:15" x14ac:dyDescent="0.2">
      <c r="A1787" s="588">
        <v>1786</v>
      </c>
      <c r="B1787" s="588" t="s">
        <v>96</v>
      </c>
      <c r="C1787" s="588">
        <v>2</v>
      </c>
      <c r="D1787">
        <v>0.01</v>
      </c>
      <c r="E1787">
        <v>0.02</v>
      </c>
      <c r="F1787" s="403">
        <v>42502.879861111112</v>
      </c>
      <c r="G1787">
        <v>1.5533300000000001</v>
      </c>
      <c r="H1787" s="403">
        <v>42502.908333333333</v>
      </c>
      <c r="I1787">
        <v>1.55183</v>
      </c>
      <c r="J1787" s="403">
        <v>42502.972916666666</v>
      </c>
      <c r="K1787">
        <v>1.55338</v>
      </c>
      <c r="L1787">
        <v>15</v>
      </c>
      <c r="M1787">
        <v>15.499999999998181</v>
      </c>
      <c r="N1787">
        <v>1.1000000000000001</v>
      </c>
      <c r="O1787" s="589">
        <v>9.3055555553291924E-2</v>
      </c>
    </row>
    <row r="1788" spans="1:15" x14ac:dyDescent="0.2">
      <c r="A1788" s="588">
        <v>1787</v>
      </c>
      <c r="B1788" s="588" t="s">
        <v>97</v>
      </c>
      <c r="C1788" s="588">
        <v>3</v>
      </c>
      <c r="D1788">
        <v>0.01</v>
      </c>
      <c r="E1788">
        <v>0.03</v>
      </c>
      <c r="F1788" s="403">
        <v>42503.875694444447</v>
      </c>
      <c r="G1788">
        <v>1.5544899999999999</v>
      </c>
      <c r="H1788" s="403">
        <v>42506.006944444445</v>
      </c>
      <c r="I1788">
        <v>1.5587</v>
      </c>
      <c r="J1788" s="403">
        <v>42506.129166666666</v>
      </c>
      <c r="K1788">
        <v>1.5556000000000001</v>
      </c>
      <c r="L1788">
        <v>42.100000000000364</v>
      </c>
      <c r="M1788">
        <v>30.999999999998181</v>
      </c>
      <c r="N1788">
        <v>1.66</v>
      </c>
      <c r="O1788" s="589">
        <v>0.25347222221898846</v>
      </c>
    </row>
    <row r="1789" spans="1:15" x14ac:dyDescent="0.2">
      <c r="A1789" s="588">
        <v>1788</v>
      </c>
      <c r="B1789" s="588" t="s">
        <v>96</v>
      </c>
      <c r="C1789" s="588">
        <v>1</v>
      </c>
      <c r="D1789">
        <v>0.01</v>
      </c>
      <c r="E1789">
        <v>0.01</v>
      </c>
      <c r="F1789" s="403">
        <v>42507.029861111114</v>
      </c>
      <c r="G1789">
        <v>1.55236</v>
      </c>
      <c r="H1789" s="403">
        <v>42507.029861111114</v>
      </c>
      <c r="I1789">
        <v>1.55236</v>
      </c>
      <c r="J1789" s="403">
        <v>42507.092361111114</v>
      </c>
      <c r="K1789">
        <v>1.5531600000000001</v>
      </c>
      <c r="L1789">
        <v>0</v>
      </c>
      <c r="M1789">
        <v>8</v>
      </c>
      <c r="N1789">
        <v>0.55000000000000004</v>
      </c>
      <c r="O1789" s="589">
        <v>6.25E-2</v>
      </c>
    </row>
    <row r="1790" spans="1:15" x14ac:dyDescent="0.2">
      <c r="A1790" s="588">
        <v>1789</v>
      </c>
      <c r="B1790" s="588" t="s">
        <v>97</v>
      </c>
      <c r="C1790" s="588">
        <v>1</v>
      </c>
      <c r="D1790">
        <v>0.01</v>
      </c>
      <c r="E1790">
        <v>0.01</v>
      </c>
      <c r="F1790" s="403">
        <v>42507.933333333334</v>
      </c>
      <c r="G1790">
        <v>1.5456099999999999</v>
      </c>
      <c r="H1790" s="403">
        <v>42507.933333333334</v>
      </c>
      <c r="I1790">
        <v>1.5456099999999999</v>
      </c>
      <c r="J1790" s="403">
        <v>42507.955555555556</v>
      </c>
      <c r="K1790">
        <v>1.54481</v>
      </c>
      <c r="L1790">
        <v>0</v>
      </c>
      <c r="M1790">
        <v>7.999999999998181</v>
      </c>
      <c r="N1790">
        <v>0.56000000000000005</v>
      </c>
      <c r="O1790" s="589">
        <v>2.2222222221898846E-2</v>
      </c>
    </row>
    <row r="1791" spans="1:15" x14ac:dyDescent="0.2">
      <c r="A1791" s="588">
        <v>1790</v>
      </c>
      <c r="B1791" s="588" t="s">
        <v>97</v>
      </c>
      <c r="C1791" s="588">
        <v>5</v>
      </c>
      <c r="D1791">
        <v>0.02</v>
      </c>
      <c r="E1791">
        <v>0.06</v>
      </c>
      <c r="F1791" s="403">
        <v>42508.076388888891</v>
      </c>
      <c r="G1791">
        <v>1.54512</v>
      </c>
      <c r="H1791" s="403">
        <v>42508.669444444444</v>
      </c>
      <c r="I1791">
        <v>1.5536799999999999</v>
      </c>
      <c r="J1791" s="403">
        <v>42508.768750000003</v>
      </c>
      <c r="K1791">
        <v>1.5486599999999999</v>
      </c>
      <c r="L1791">
        <v>85.599999999998545</v>
      </c>
      <c r="M1791">
        <v>50.200000000000728</v>
      </c>
      <c r="N1791">
        <v>4.16</v>
      </c>
      <c r="O1791" s="589">
        <v>0.69236111111240461</v>
      </c>
    </row>
    <row r="1792" spans="1:15" x14ac:dyDescent="0.2">
      <c r="A1792" s="588">
        <v>1791</v>
      </c>
      <c r="B1792" s="588" t="s">
        <v>97</v>
      </c>
      <c r="C1792" s="588">
        <v>3</v>
      </c>
      <c r="D1792">
        <v>0.01</v>
      </c>
      <c r="E1792">
        <v>0.03</v>
      </c>
      <c r="F1792" s="403">
        <v>42508.885416666664</v>
      </c>
      <c r="G1792">
        <v>1.55078</v>
      </c>
      <c r="H1792" s="403">
        <v>42508.929166666669</v>
      </c>
      <c r="I1792">
        <v>1.5538400000000001</v>
      </c>
      <c r="J1792" s="403">
        <v>42508.979861111111</v>
      </c>
      <c r="K1792">
        <v>1.5515000000000001</v>
      </c>
      <c r="L1792">
        <v>30.600000000000364</v>
      </c>
      <c r="M1792">
        <v>23.399999999999636</v>
      </c>
      <c r="N1792">
        <v>1.6800000000000002</v>
      </c>
      <c r="O1792" s="589">
        <v>9.4444444446708076E-2</v>
      </c>
    </row>
    <row r="1793" spans="1:15" x14ac:dyDescent="0.2">
      <c r="A1793" s="588">
        <v>1792</v>
      </c>
      <c r="B1793" s="588" t="s">
        <v>96</v>
      </c>
      <c r="C1793" s="588">
        <v>2</v>
      </c>
      <c r="D1793">
        <v>0.01</v>
      </c>
      <c r="E1793">
        <v>0.02</v>
      </c>
      <c r="F1793" s="403">
        <v>42509.042361111111</v>
      </c>
      <c r="G1793">
        <v>1.5523100000000001</v>
      </c>
      <c r="H1793" s="403">
        <v>42509.067361111112</v>
      </c>
      <c r="I1793">
        <v>1.5507599999999999</v>
      </c>
      <c r="J1793" s="403">
        <v>42509.107638888891</v>
      </c>
      <c r="K1793">
        <v>1.5523400000000001</v>
      </c>
      <c r="L1793">
        <v>15.500000000001819</v>
      </c>
      <c r="M1793">
        <v>15.800000000001091</v>
      </c>
      <c r="N1793">
        <v>1.1100000000000001</v>
      </c>
      <c r="O1793" s="589">
        <v>6.5277777779556345E-2</v>
      </c>
    </row>
    <row r="1794" spans="1:15" x14ac:dyDescent="0.2">
      <c r="A1794" s="588">
        <v>1793</v>
      </c>
      <c r="B1794" s="588" t="s">
        <v>96</v>
      </c>
      <c r="C1794" s="588">
        <v>3</v>
      </c>
      <c r="D1794">
        <v>0.01</v>
      </c>
      <c r="E1794">
        <v>0.03</v>
      </c>
      <c r="F1794" s="403">
        <v>42509.880555555559</v>
      </c>
      <c r="G1794">
        <v>1.55067</v>
      </c>
      <c r="H1794" s="403">
        <v>42510.13958333333</v>
      </c>
      <c r="I1794">
        <v>1.54762</v>
      </c>
      <c r="J1794" s="403">
        <v>42510.28402777778</v>
      </c>
      <c r="K1794">
        <v>1.5499499999999999</v>
      </c>
      <c r="L1794">
        <v>30.5</v>
      </c>
      <c r="M1794">
        <v>23.299999999999272</v>
      </c>
      <c r="N1794">
        <v>1.58</v>
      </c>
      <c r="O1794" s="589">
        <v>0.40347222222044365</v>
      </c>
    </row>
    <row r="1795" spans="1:15" x14ac:dyDescent="0.2">
      <c r="A1795" s="588">
        <v>1794</v>
      </c>
      <c r="B1795" s="588" t="s">
        <v>96</v>
      </c>
      <c r="C1795" s="588">
        <v>2</v>
      </c>
      <c r="D1795">
        <v>0.01</v>
      </c>
      <c r="E1795">
        <v>0.02</v>
      </c>
      <c r="F1795" s="403">
        <v>42510.926388888889</v>
      </c>
      <c r="G1795">
        <v>1.5533300000000001</v>
      </c>
      <c r="H1795" s="403">
        <v>42513.045138888891</v>
      </c>
      <c r="I1795">
        <v>1.55183</v>
      </c>
      <c r="J1795" s="403">
        <v>42513.12222222222</v>
      </c>
      <c r="K1795">
        <v>1.55338</v>
      </c>
      <c r="L1795">
        <v>15</v>
      </c>
      <c r="M1795">
        <v>15.499999999998181</v>
      </c>
      <c r="N1795">
        <v>1</v>
      </c>
      <c r="O1795" s="589">
        <v>0.19583333333139308</v>
      </c>
    </row>
    <row r="1796" spans="1:15" x14ac:dyDescent="0.2">
      <c r="A1796" s="588">
        <v>1795</v>
      </c>
      <c r="B1796" s="588" t="s">
        <v>96</v>
      </c>
      <c r="C1796" s="588">
        <v>3</v>
      </c>
      <c r="D1796">
        <v>0.01</v>
      </c>
      <c r="E1796">
        <v>0.03</v>
      </c>
      <c r="F1796" s="403">
        <v>42514.910416666666</v>
      </c>
      <c r="G1796">
        <v>1.55243</v>
      </c>
      <c r="H1796" s="403">
        <v>42515.072222222225</v>
      </c>
      <c r="I1796">
        <v>1.54942</v>
      </c>
      <c r="J1796" s="403">
        <v>42515.184027777781</v>
      </c>
      <c r="K1796">
        <v>1.55172</v>
      </c>
      <c r="L1796">
        <v>30.099999999998545</v>
      </c>
      <c r="M1796">
        <v>23</v>
      </c>
      <c r="N1796">
        <v>1.4700000000000002</v>
      </c>
      <c r="O1796" s="589">
        <v>0.273611111115315</v>
      </c>
    </row>
    <row r="1797" spans="1:15" x14ac:dyDescent="0.2">
      <c r="A1797" s="588">
        <v>1796</v>
      </c>
      <c r="B1797" s="588" t="s">
        <v>96</v>
      </c>
      <c r="C1797" s="588">
        <v>3</v>
      </c>
      <c r="D1797">
        <v>0.01</v>
      </c>
      <c r="E1797">
        <v>0.03</v>
      </c>
      <c r="F1797" s="403">
        <v>42515.875</v>
      </c>
      <c r="G1797">
        <v>1.5513399999999999</v>
      </c>
      <c r="H1797" s="403">
        <v>42515.984027777777</v>
      </c>
      <c r="I1797">
        <v>1.54834</v>
      </c>
      <c r="J1797" s="403">
        <v>42516.013888888891</v>
      </c>
      <c r="K1797">
        <v>1.55064</v>
      </c>
      <c r="L1797">
        <v>30</v>
      </c>
      <c r="M1797">
        <v>23</v>
      </c>
      <c r="N1797">
        <v>0.8</v>
      </c>
      <c r="O1797" s="589">
        <v>0.13888888889050577</v>
      </c>
    </row>
    <row r="1798" spans="1:15" x14ac:dyDescent="0.2">
      <c r="A1798" s="588">
        <v>1797</v>
      </c>
      <c r="B1798" s="588" t="s">
        <v>97</v>
      </c>
      <c r="C1798" s="588">
        <v>2</v>
      </c>
      <c r="D1798">
        <v>0.01</v>
      </c>
      <c r="E1798">
        <v>0.02</v>
      </c>
      <c r="F1798" s="403">
        <v>42516.022916666669</v>
      </c>
      <c r="G1798">
        <v>1.55071</v>
      </c>
      <c r="H1798" s="403">
        <v>42516.104861111111</v>
      </c>
      <c r="I1798">
        <v>1.5522100000000001</v>
      </c>
      <c r="J1798" s="403">
        <v>42516.135416666664</v>
      </c>
      <c r="K1798">
        <v>1.5506599999999999</v>
      </c>
      <c r="L1798">
        <v>15</v>
      </c>
      <c r="M1798">
        <v>15.500000000001819</v>
      </c>
      <c r="N1798">
        <v>1.1100000000000001</v>
      </c>
      <c r="O1798" s="589">
        <v>0.11249999999563443</v>
      </c>
    </row>
    <row r="1799" spans="1:15" x14ac:dyDescent="0.2">
      <c r="A1799" s="588">
        <v>1798</v>
      </c>
      <c r="B1799" s="588" t="s">
        <v>97</v>
      </c>
      <c r="C1799" s="588">
        <v>1</v>
      </c>
      <c r="D1799">
        <v>0.01</v>
      </c>
      <c r="E1799">
        <v>0.01</v>
      </c>
      <c r="F1799" s="403">
        <v>42516.886111111111</v>
      </c>
      <c r="G1799">
        <v>1.54976</v>
      </c>
      <c r="H1799" s="403">
        <v>42516.886111111111</v>
      </c>
      <c r="I1799">
        <v>1.54976</v>
      </c>
      <c r="J1799" s="403">
        <v>42517.00277777778</v>
      </c>
      <c r="K1799">
        <v>1.5489599999999999</v>
      </c>
      <c r="L1799">
        <v>0</v>
      </c>
      <c r="M1799">
        <v>8.000000000001819</v>
      </c>
      <c r="N1799">
        <v>0.56000000000000005</v>
      </c>
      <c r="O1799" s="589">
        <v>0.11666666666860692</v>
      </c>
    </row>
    <row r="1800" spans="1:15" x14ac:dyDescent="0.2">
      <c r="A1800" s="588">
        <v>1799</v>
      </c>
      <c r="B1800" s="588" t="s">
        <v>96</v>
      </c>
      <c r="C1800" s="588">
        <v>1</v>
      </c>
      <c r="D1800">
        <v>0.01</v>
      </c>
      <c r="E1800">
        <v>0.01</v>
      </c>
      <c r="F1800" s="403">
        <v>42516.963888888888</v>
      </c>
      <c r="G1800">
        <v>1.54956</v>
      </c>
      <c r="H1800" s="403">
        <v>42516.963888888888</v>
      </c>
      <c r="I1800">
        <v>1.54956</v>
      </c>
      <c r="J1800" s="403">
        <v>42516.976388888892</v>
      </c>
      <c r="K1800">
        <v>1.55036</v>
      </c>
      <c r="L1800">
        <v>0</v>
      </c>
      <c r="M1800">
        <v>8</v>
      </c>
      <c r="N1800">
        <v>0.55000000000000004</v>
      </c>
      <c r="O1800" s="589">
        <v>1.2500000004365575E-2</v>
      </c>
    </row>
    <row r="1801" spans="1:15" x14ac:dyDescent="0.2">
      <c r="A1801" s="588">
        <v>1800</v>
      </c>
      <c r="B1801" s="588" t="s">
        <v>97</v>
      </c>
      <c r="C1801" s="588">
        <v>1</v>
      </c>
      <c r="D1801">
        <v>0.01</v>
      </c>
      <c r="E1801">
        <v>0.01</v>
      </c>
      <c r="F1801" s="403">
        <v>42517.0625</v>
      </c>
      <c r="G1801">
        <v>1.5503</v>
      </c>
      <c r="H1801" s="403">
        <v>42517.0625</v>
      </c>
      <c r="I1801">
        <v>1.5503</v>
      </c>
      <c r="J1801" s="403">
        <v>42517.070138888892</v>
      </c>
      <c r="K1801">
        <v>1.5495000000000001</v>
      </c>
      <c r="L1801">
        <v>0</v>
      </c>
      <c r="M1801">
        <v>7.999999999998181</v>
      </c>
      <c r="N1801">
        <v>0.55000000000000004</v>
      </c>
      <c r="O1801" s="589">
        <v>7.6388888919609599E-3</v>
      </c>
    </row>
    <row r="1802" spans="1:15" x14ac:dyDescent="0.2">
      <c r="A1802" s="588">
        <v>1801</v>
      </c>
      <c r="B1802" s="588" t="s">
        <v>97</v>
      </c>
      <c r="C1802" s="588">
        <v>1</v>
      </c>
      <c r="D1802">
        <v>0.01</v>
      </c>
      <c r="E1802">
        <v>0.01</v>
      </c>
      <c r="F1802" s="403">
        <v>42517.88958333333</v>
      </c>
      <c r="G1802">
        <v>1.54925</v>
      </c>
      <c r="H1802" s="403">
        <v>42517.88958333333</v>
      </c>
      <c r="I1802">
        <v>1.54925</v>
      </c>
      <c r="J1802" s="403">
        <v>42517.90347222222</v>
      </c>
      <c r="K1802">
        <v>1.5484500000000001</v>
      </c>
      <c r="L1802">
        <v>0</v>
      </c>
      <c r="M1802">
        <v>7.999999999998181</v>
      </c>
      <c r="N1802">
        <v>0.55000000000000004</v>
      </c>
      <c r="O1802" s="589">
        <v>1.3888888890505768E-2</v>
      </c>
    </row>
    <row r="1803" spans="1:15" x14ac:dyDescent="0.2">
      <c r="A1803" s="588">
        <v>1802</v>
      </c>
      <c r="B1803" s="588" t="s">
        <v>96</v>
      </c>
      <c r="C1803" s="588">
        <v>1</v>
      </c>
      <c r="D1803">
        <v>0.01</v>
      </c>
      <c r="E1803">
        <v>0.01</v>
      </c>
      <c r="F1803" s="403">
        <v>42517.96597222222</v>
      </c>
      <c r="G1803">
        <v>1.5466800000000001</v>
      </c>
      <c r="H1803" s="403">
        <v>42517.96597222222</v>
      </c>
      <c r="I1803">
        <v>1.5466800000000001</v>
      </c>
      <c r="J1803" s="403">
        <v>42520</v>
      </c>
      <c r="K1803">
        <v>1.54748</v>
      </c>
      <c r="L1803">
        <v>0</v>
      </c>
      <c r="M1803">
        <v>7.999999999998181</v>
      </c>
      <c r="N1803">
        <v>0.47</v>
      </c>
      <c r="O1803" s="589">
        <v>3.4027777779556345E-2</v>
      </c>
    </row>
    <row r="1804" spans="1:15" x14ac:dyDescent="0.2">
      <c r="A1804" s="588">
        <v>1803</v>
      </c>
      <c r="B1804" s="588" t="s">
        <v>96</v>
      </c>
      <c r="C1804" s="588">
        <v>2</v>
      </c>
      <c r="D1804">
        <v>0.01</v>
      </c>
      <c r="E1804">
        <v>0.02</v>
      </c>
      <c r="F1804" s="403">
        <v>42520.042361111111</v>
      </c>
      <c r="G1804">
        <v>1.5478000000000001</v>
      </c>
      <c r="H1804" s="403">
        <v>42520.087500000001</v>
      </c>
      <c r="I1804">
        <v>1.54627</v>
      </c>
      <c r="J1804" s="403">
        <v>42520.120833333334</v>
      </c>
      <c r="K1804">
        <v>1.5478400000000001</v>
      </c>
      <c r="L1804">
        <v>15.299999999999272</v>
      </c>
      <c r="M1804">
        <v>15.700000000000728</v>
      </c>
      <c r="N1804">
        <v>1.1000000000000001</v>
      </c>
      <c r="O1804" s="589">
        <v>7.8472222223354038E-2</v>
      </c>
    </row>
    <row r="1805" spans="1:15" x14ac:dyDescent="0.2">
      <c r="A1805" s="588">
        <v>1804</v>
      </c>
      <c r="B1805" s="588" t="s">
        <v>97</v>
      </c>
      <c r="C1805" s="588">
        <v>2</v>
      </c>
      <c r="D1805">
        <v>0.01</v>
      </c>
      <c r="E1805">
        <v>0.02</v>
      </c>
      <c r="F1805" s="403">
        <v>42521.878472222219</v>
      </c>
      <c r="G1805">
        <v>1.5406500000000001</v>
      </c>
      <c r="H1805" s="403">
        <v>42521.905555555553</v>
      </c>
      <c r="I1805">
        <v>1.54216</v>
      </c>
      <c r="J1805" s="403">
        <v>42521.930555555555</v>
      </c>
      <c r="K1805">
        <v>1.54061</v>
      </c>
      <c r="L1805">
        <v>15.100000000000364</v>
      </c>
      <c r="M1805">
        <v>15.5</v>
      </c>
      <c r="N1805">
        <v>1.1000000000000001</v>
      </c>
      <c r="O1805" s="589">
        <v>5.2083333335758653E-2</v>
      </c>
    </row>
    <row r="1806" spans="1:15" x14ac:dyDescent="0.2">
      <c r="A1806" s="588">
        <v>1805</v>
      </c>
      <c r="B1806" s="588" t="s">
        <v>97</v>
      </c>
      <c r="C1806" s="588">
        <v>1</v>
      </c>
      <c r="D1806">
        <v>0.01</v>
      </c>
      <c r="E1806">
        <v>0.01</v>
      </c>
      <c r="F1806" s="403">
        <v>42521.933333333334</v>
      </c>
      <c r="G1806">
        <v>1.5407900000000001</v>
      </c>
      <c r="H1806" s="403">
        <v>42521.933333333334</v>
      </c>
      <c r="I1806">
        <v>1.5407900000000001</v>
      </c>
      <c r="J1806" s="403">
        <v>42521.952777777777</v>
      </c>
      <c r="K1806">
        <v>1.53999</v>
      </c>
      <c r="L1806">
        <v>0</v>
      </c>
      <c r="M1806">
        <v>8.000000000001819</v>
      </c>
      <c r="N1806">
        <v>0.55000000000000004</v>
      </c>
      <c r="O1806" s="589">
        <v>1.9444444442342501E-2</v>
      </c>
    </row>
    <row r="1807" spans="1:15" x14ac:dyDescent="0.2">
      <c r="A1807" s="588">
        <v>1806</v>
      </c>
      <c r="B1807" s="588" t="s">
        <v>96</v>
      </c>
      <c r="C1807" s="588">
        <v>7</v>
      </c>
      <c r="D1807">
        <v>0.03</v>
      </c>
      <c r="E1807">
        <v>0.11</v>
      </c>
      <c r="F1807" s="403">
        <v>42521.953472222223</v>
      </c>
      <c r="G1807">
        <v>1.5399</v>
      </c>
      <c r="H1807" s="403">
        <v>42522.21597222222</v>
      </c>
      <c r="I1807">
        <v>1.5243899999999999</v>
      </c>
      <c r="J1807" s="403">
        <v>42522.397916666669</v>
      </c>
      <c r="K1807">
        <v>1.5317700000000001</v>
      </c>
      <c r="L1807">
        <v>155.10000000000036</v>
      </c>
      <c r="M1807">
        <v>73.800000000001091</v>
      </c>
      <c r="N1807">
        <v>8.2200000000000006</v>
      </c>
      <c r="O1807" s="589">
        <v>0.44444444444525288</v>
      </c>
    </row>
    <row r="1808" spans="1:15" x14ac:dyDescent="0.2">
      <c r="A1808" s="588">
        <v>1807</v>
      </c>
      <c r="B1808" s="588" t="s">
        <v>97</v>
      </c>
      <c r="C1808" s="588">
        <v>1</v>
      </c>
      <c r="D1808">
        <v>0.01</v>
      </c>
      <c r="E1808">
        <v>0.01</v>
      </c>
      <c r="F1808" s="403">
        <v>42522.069444444445</v>
      </c>
      <c r="G1808">
        <v>1.53945</v>
      </c>
      <c r="H1808" s="403">
        <v>42522.069444444445</v>
      </c>
      <c r="I1808">
        <v>1.53945</v>
      </c>
      <c r="J1808" s="403">
        <v>42522.073611111111</v>
      </c>
      <c r="K1808">
        <v>1.5386500000000001</v>
      </c>
      <c r="L1808">
        <v>0</v>
      </c>
      <c r="M1808">
        <v>8</v>
      </c>
      <c r="N1808">
        <v>0.55000000000000004</v>
      </c>
      <c r="O1808" s="589">
        <v>4.166666665696539E-3</v>
      </c>
    </row>
    <row r="1809" spans="1:15" x14ac:dyDescent="0.2">
      <c r="A1809" s="588">
        <v>1808</v>
      </c>
      <c r="B1809" s="588" t="s">
        <v>97</v>
      </c>
      <c r="C1809" s="588">
        <v>1</v>
      </c>
      <c r="D1809">
        <v>0.01</v>
      </c>
      <c r="E1809">
        <v>0.01</v>
      </c>
      <c r="F1809" s="403">
        <v>42522.938888888886</v>
      </c>
      <c r="G1809">
        <v>1.5423500000000001</v>
      </c>
      <c r="H1809" s="403">
        <v>42522.938888888886</v>
      </c>
      <c r="I1809">
        <v>1.5423500000000001</v>
      </c>
      <c r="J1809" s="403">
        <v>42522.952777777777</v>
      </c>
      <c r="K1809">
        <v>1.54155</v>
      </c>
      <c r="L1809">
        <v>0</v>
      </c>
      <c r="M1809">
        <v>8.000000000001819</v>
      </c>
      <c r="N1809">
        <v>0.55000000000000004</v>
      </c>
      <c r="O1809" s="589">
        <v>1.3888888890505768E-2</v>
      </c>
    </row>
    <row r="1810" spans="1:15" x14ac:dyDescent="0.2">
      <c r="A1810" s="588">
        <v>1809</v>
      </c>
      <c r="B1810" s="588" t="s">
        <v>97</v>
      </c>
      <c r="C1810" s="588">
        <v>3</v>
      </c>
      <c r="D1810">
        <v>0.01</v>
      </c>
      <c r="E1810">
        <v>0.03</v>
      </c>
      <c r="F1810" s="403">
        <v>42523.029861111114</v>
      </c>
      <c r="G1810">
        <v>1.5419400000000001</v>
      </c>
      <c r="H1810" s="403">
        <v>42523.13958333333</v>
      </c>
      <c r="I1810">
        <v>1.5450900000000001</v>
      </c>
      <c r="J1810" s="403">
        <v>42523.1875</v>
      </c>
      <c r="K1810">
        <v>1.5427</v>
      </c>
      <c r="L1810">
        <v>31.5</v>
      </c>
      <c r="M1810">
        <v>23.900000000001455</v>
      </c>
      <c r="N1810">
        <v>1.66</v>
      </c>
      <c r="O1810" s="589">
        <v>0.15763888888614019</v>
      </c>
    </row>
    <row r="1811" spans="1:15" x14ac:dyDescent="0.2">
      <c r="A1811" s="588">
        <v>1810</v>
      </c>
      <c r="B1811" s="588" t="s">
        <v>97</v>
      </c>
      <c r="C1811" s="588">
        <v>1</v>
      </c>
      <c r="D1811">
        <v>0.01</v>
      </c>
      <c r="E1811">
        <v>0.01</v>
      </c>
      <c r="F1811" s="403">
        <v>42523.875694444447</v>
      </c>
      <c r="G1811">
        <v>1.54413</v>
      </c>
      <c r="H1811" s="403">
        <v>42523.875694444447</v>
      </c>
      <c r="I1811">
        <v>1.54413</v>
      </c>
      <c r="J1811" s="403">
        <v>42523.879166666666</v>
      </c>
      <c r="K1811">
        <v>1.5433300000000001</v>
      </c>
      <c r="L1811">
        <v>0</v>
      </c>
      <c r="M1811">
        <v>7.999999999998181</v>
      </c>
      <c r="N1811">
        <v>0.55000000000000004</v>
      </c>
      <c r="O1811" s="589">
        <v>3.4722222189884633E-3</v>
      </c>
    </row>
    <row r="1812" spans="1:15" x14ac:dyDescent="0.2">
      <c r="A1812" s="588">
        <v>1811</v>
      </c>
      <c r="B1812" s="588" t="s">
        <v>96</v>
      </c>
      <c r="C1812" s="588">
        <v>1</v>
      </c>
      <c r="D1812">
        <v>0.01</v>
      </c>
      <c r="E1812">
        <v>0.01</v>
      </c>
      <c r="F1812" s="403">
        <v>42524.878472222219</v>
      </c>
      <c r="G1812">
        <v>1.54244</v>
      </c>
      <c r="H1812" s="403">
        <v>42524.878472222219</v>
      </c>
      <c r="I1812">
        <v>1.54244</v>
      </c>
      <c r="J1812" s="403">
        <v>42524.879861111112</v>
      </c>
      <c r="K1812">
        <v>1.5432399999999999</v>
      </c>
      <c r="L1812">
        <v>0</v>
      </c>
      <c r="M1812">
        <v>8</v>
      </c>
      <c r="N1812">
        <v>0.55000000000000004</v>
      </c>
      <c r="O1812" s="589">
        <v>1.3888888934161514E-3</v>
      </c>
    </row>
    <row r="1813" spans="1:15" x14ac:dyDescent="0.2">
      <c r="A1813" s="588">
        <v>1812</v>
      </c>
      <c r="B1813" s="588" t="s">
        <v>96</v>
      </c>
      <c r="C1813" s="588">
        <v>2</v>
      </c>
      <c r="D1813">
        <v>0.01</v>
      </c>
      <c r="E1813">
        <v>0.02</v>
      </c>
      <c r="F1813" s="403">
        <v>42524.895138888889</v>
      </c>
      <c r="G1813">
        <v>1.54237</v>
      </c>
      <c r="H1813" s="403">
        <v>42524.913194444445</v>
      </c>
      <c r="I1813">
        <v>1.54081</v>
      </c>
      <c r="J1813" s="403">
        <v>42524.929861111108</v>
      </c>
      <c r="K1813">
        <v>1.5423899999999999</v>
      </c>
      <c r="L1813">
        <v>15.600000000000364</v>
      </c>
      <c r="M1813">
        <v>15.799999999999272</v>
      </c>
      <c r="N1813">
        <v>1.1000000000000001</v>
      </c>
      <c r="O1813" s="589">
        <v>3.4722222218988463E-2</v>
      </c>
    </row>
    <row r="1814" spans="1:15" x14ac:dyDescent="0.2">
      <c r="A1814" s="588">
        <v>1813</v>
      </c>
      <c r="B1814" s="588" t="s">
        <v>96</v>
      </c>
      <c r="C1814" s="588">
        <v>2</v>
      </c>
      <c r="D1814">
        <v>0.01</v>
      </c>
      <c r="E1814">
        <v>0.02</v>
      </c>
      <c r="F1814" s="403">
        <v>42527.892361111109</v>
      </c>
      <c r="G1814">
        <v>1.5414600000000001</v>
      </c>
      <c r="H1814" s="403">
        <v>42528.15902777778</v>
      </c>
      <c r="I1814">
        <v>1.53993</v>
      </c>
      <c r="J1814" s="403">
        <v>42528.194444444445</v>
      </c>
      <c r="K1814">
        <v>1.5415000000000001</v>
      </c>
      <c r="L1814">
        <v>15.299999999999272</v>
      </c>
      <c r="M1814">
        <v>15.700000000000728</v>
      </c>
      <c r="N1814">
        <v>1.02</v>
      </c>
      <c r="O1814" s="589">
        <v>0.30208333333575865</v>
      </c>
    </row>
    <row r="1815" spans="1:15" x14ac:dyDescent="0.2">
      <c r="A1815" s="588">
        <v>1814</v>
      </c>
      <c r="B1815" s="588" t="s">
        <v>96</v>
      </c>
      <c r="C1815" s="588">
        <v>2</v>
      </c>
      <c r="D1815">
        <v>0.01</v>
      </c>
      <c r="E1815">
        <v>0.02</v>
      </c>
      <c r="F1815" s="403">
        <v>42528.911805555559</v>
      </c>
      <c r="G1815">
        <v>1.5240800000000001</v>
      </c>
      <c r="H1815" s="403">
        <v>42528.938888888886</v>
      </c>
      <c r="I1815">
        <v>1.5225200000000001</v>
      </c>
      <c r="J1815" s="403">
        <v>42529.051388888889</v>
      </c>
      <c r="K1815">
        <v>1.5241</v>
      </c>
      <c r="L1815">
        <v>15.600000000000364</v>
      </c>
      <c r="M1815">
        <v>15.799999999999272</v>
      </c>
      <c r="N1815">
        <v>0.92999999999999994</v>
      </c>
      <c r="O1815" s="589">
        <v>0.13958333332993789</v>
      </c>
    </row>
    <row r="1816" spans="1:15" x14ac:dyDescent="0.2">
      <c r="A1816" s="588">
        <v>1815</v>
      </c>
      <c r="B1816" s="588" t="s">
        <v>97</v>
      </c>
      <c r="C1816" s="588">
        <v>3</v>
      </c>
      <c r="D1816">
        <v>0.01</v>
      </c>
      <c r="E1816">
        <v>0.03</v>
      </c>
      <c r="F1816" s="403">
        <v>42529.043055555558</v>
      </c>
      <c r="G1816">
        <v>1.5237499999999999</v>
      </c>
      <c r="H1816" s="403">
        <v>42529.137499999997</v>
      </c>
      <c r="I1816">
        <v>1.5268299999999999</v>
      </c>
      <c r="J1816" s="403">
        <v>42529.155555555553</v>
      </c>
      <c r="K1816">
        <v>1.5244899999999999</v>
      </c>
      <c r="L1816">
        <v>30.799999999999272</v>
      </c>
      <c r="M1816">
        <v>23.399999999999636</v>
      </c>
      <c r="N1816">
        <v>1.6600000000000001</v>
      </c>
      <c r="O1816" s="589">
        <v>0.11249999999563443</v>
      </c>
    </row>
    <row r="1817" spans="1:15" x14ac:dyDescent="0.2">
      <c r="A1817" s="588">
        <v>1816</v>
      </c>
      <c r="B1817" s="588" t="s">
        <v>96</v>
      </c>
      <c r="C1817" s="588">
        <v>1</v>
      </c>
      <c r="D1817">
        <v>0.01</v>
      </c>
      <c r="E1817">
        <v>0.01</v>
      </c>
      <c r="F1817" s="403">
        <v>42530.026388888888</v>
      </c>
      <c r="G1817">
        <v>1.52267</v>
      </c>
      <c r="H1817" s="403">
        <v>42530.026388888888</v>
      </c>
      <c r="I1817">
        <v>1.52267</v>
      </c>
      <c r="J1817" s="403">
        <v>42530.029861111114</v>
      </c>
      <c r="K1817">
        <v>1.5234700000000001</v>
      </c>
      <c r="L1817">
        <v>0</v>
      </c>
      <c r="M1817">
        <v>8.000000000001819</v>
      </c>
      <c r="N1817">
        <v>0.55000000000000004</v>
      </c>
      <c r="O1817" s="589">
        <v>3.4722222262644209E-3</v>
      </c>
    </row>
    <row r="1818" spans="1:15" x14ac:dyDescent="0.2">
      <c r="A1818" s="588">
        <v>1817</v>
      </c>
      <c r="B1818" s="588" t="s">
        <v>96</v>
      </c>
      <c r="C1818" s="588">
        <v>3</v>
      </c>
      <c r="D1818">
        <v>0.01</v>
      </c>
      <c r="E1818">
        <v>0.03</v>
      </c>
      <c r="F1818" s="403">
        <v>42530.037499999999</v>
      </c>
      <c r="G1818">
        <v>1.52285</v>
      </c>
      <c r="H1818" s="403">
        <v>42530.107638888891</v>
      </c>
      <c r="I1818">
        <v>1.5198400000000001</v>
      </c>
      <c r="J1818" s="403">
        <v>42530.124305555553</v>
      </c>
      <c r="K1818">
        <v>1.52214</v>
      </c>
      <c r="L1818">
        <v>30.099999999998545</v>
      </c>
      <c r="M1818">
        <v>22.999999999998181</v>
      </c>
      <c r="N1818">
        <v>1.6500000000000001</v>
      </c>
      <c r="O1818" s="589">
        <v>8.6805555554747116E-2</v>
      </c>
    </row>
    <row r="1819" spans="1:15" x14ac:dyDescent="0.2">
      <c r="A1819" s="588">
        <v>1818</v>
      </c>
      <c r="B1819" s="588" t="s">
        <v>96</v>
      </c>
      <c r="C1819" s="588">
        <v>1</v>
      </c>
      <c r="D1819">
        <v>0.01</v>
      </c>
      <c r="E1819">
        <v>0.01</v>
      </c>
      <c r="F1819" s="403">
        <v>42530.921527777777</v>
      </c>
      <c r="G1819">
        <v>1.5218100000000001</v>
      </c>
      <c r="H1819" s="403">
        <v>42530.921527777777</v>
      </c>
      <c r="I1819">
        <v>1.5218100000000001</v>
      </c>
      <c r="J1819" s="403">
        <v>42530.986805555556</v>
      </c>
      <c r="K1819">
        <v>1.52261</v>
      </c>
      <c r="L1819">
        <v>0</v>
      </c>
      <c r="M1819">
        <v>8</v>
      </c>
      <c r="N1819">
        <v>0.56000000000000005</v>
      </c>
      <c r="O1819" s="589">
        <v>6.5277777779556345E-2</v>
      </c>
    </row>
    <row r="1820" spans="1:15" x14ac:dyDescent="0.2">
      <c r="A1820" s="588">
        <v>1819</v>
      </c>
      <c r="B1820" s="588" t="s">
        <v>96</v>
      </c>
      <c r="C1820" s="588">
        <v>1</v>
      </c>
      <c r="D1820">
        <v>0.01</v>
      </c>
      <c r="E1820">
        <v>0.01</v>
      </c>
      <c r="F1820" s="403">
        <v>42531.063888888886</v>
      </c>
      <c r="G1820">
        <v>1.5221800000000001</v>
      </c>
      <c r="H1820" s="403">
        <v>42531.063888888886</v>
      </c>
      <c r="I1820">
        <v>1.5221800000000001</v>
      </c>
      <c r="J1820" s="403">
        <v>42531.1</v>
      </c>
      <c r="K1820">
        <v>1.52298</v>
      </c>
      <c r="L1820">
        <v>0</v>
      </c>
      <c r="M1820">
        <v>7.999999999998181</v>
      </c>
      <c r="N1820">
        <v>0.55000000000000004</v>
      </c>
      <c r="O1820" s="589">
        <v>3.6111111112404615E-2</v>
      </c>
    </row>
    <row r="1821" spans="1:15" x14ac:dyDescent="0.2">
      <c r="A1821" s="588">
        <v>1820</v>
      </c>
      <c r="B1821" s="588" t="s">
        <v>96</v>
      </c>
      <c r="C1821" s="588">
        <v>1</v>
      </c>
      <c r="D1821">
        <v>0.01</v>
      </c>
      <c r="E1821">
        <v>0.01</v>
      </c>
      <c r="F1821" s="403">
        <v>42531.957638888889</v>
      </c>
      <c r="G1821">
        <v>1.5256000000000001</v>
      </c>
      <c r="H1821" s="403">
        <v>42531.957638888889</v>
      </c>
      <c r="I1821">
        <v>1.5256000000000001</v>
      </c>
      <c r="J1821" s="403">
        <v>42534.024305555555</v>
      </c>
      <c r="K1821">
        <v>1.5264</v>
      </c>
      <c r="L1821">
        <v>0</v>
      </c>
      <c r="M1821">
        <v>8</v>
      </c>
      <c r="N1821">
        <v>0.46</v>
      </c>
      <c r="O1821" s="589">
        <v>6.6666666665696539E-2</v>
      </c>
    </row>
    <row r="1822" spans="1:15" x14ac:dyDescent="0.2">
      <c r="A1822" s="588">
        <v>1821</v>
      </c>
      <c r="B1822" s="588" t="s">
        <v>97</v>
      </c>
      <c r="C1822" s="588">
        <v>2</v>
      </c>
      <c r="D1822">
        <v>0.01</v>
      </c>
      <c r="E1822">
        <v>0.02</v>
      </c>
      <c r="F1822" s="403">
        <v>42534.875</v>
      </c>
      <c r="G1822">
        <v>1.5278799999999999</v>
      </c>
      <c r="H1822" s="403">
        <v>42535.07708333333</v>
      </c>
      <c r="I1822">
        <v>1.52938</v>
      </c>
      <c r="J1822" s="403">
        <v>42535.162499999999</v>
      </c>
      <c r="K1822">
        <v>1.52783</v>
      </c>
      <c r="L1822">
        <v>15</v>
      </c>
      <c r="M1822">
        <v>15.499999999998181</v>
      </c>
      <c r="N1822">
        <v>1.1200000000000001</v>
      </c>
      <c r="O1822" s="589">
        <v>0.28749999999854481</v>
      </c>
    </row>
    <row r="1823" spans="1:15" x14ac:dyDescent="0.2">
      <c r="A1823" s="588">
        <v>1822</v>
      </c>
      <c r="B1823" s="588" t="s">
        <v>97</v>
      </c>
      <c r="C1823" s="588">
        <v>1</v>
      </c>
      <c r="D1823">
        <v>0.01</v>
      </c>
      <c r="E1823">
        <v>0.01</v>
      </c>
      <c r="F1823" s="403">
        <v>42535.890972222223</v>
      </c>
      <c r="G1823">
        <v>1.5234099999999999</v>
      </c>
      <c r="H1823" s="403">
        <v>42535.890972222223</v>
      </c>
      <c r="I1823">
        <v>1.5234099999999999</v>
      </c>
      <c r="J1823" s="403">
        <v>42535.895138888889</v>
      </c>
      <c r="K1823">
        <v>1.52261</v>
      </c>
      <c r="L1823">
        <v>0</v>
      </c>
      <c r="M1823">
        <v>7.999999999998181</v>
      </c>
      <c r="N1823">
        <v>0.55000000000000004</v>
      </c>
      <c r="O1823" s="589">
        <v>4.166666665696539E-3</v>
      </c>
    </row>
    <row r="1824" spans="1:15" x14ac:dyDescent="0.2">
      <c r="A1824" s="588">
        <v>1823</v>
      </c>
      <c r="B1824" s="588" t="s">
        <v>97</v>
      </c>
      <c r="C1824" s="588">
        <v>3</v>
      </c>
      <c r="D1824">
        <v>0.01</v>
      </c>
      <c r="E1824">
        <v>0.03</v>
      </c>
      <c r="F1824" s="403">
        <v>42536.049305555556</v>
      </c>
      <c r="G1824">
        <v>1.5247599999999999</v>
      </c>
      <c r="H1824" s="403">
        <v>42536.149305555555</v>
      </c>
      <c r="I1824">
        <v>1.52779</v>
      </c>
      <c r="J1824" s="403">
        <v>42536.168055555558</v>
      </c>
      <c r="K1824">
        <v>1.5254799999999999</v>
      </c>
      <c r="L1824">
        <v>30.300000000001091</v>
      </c>
      <c r="M1824">
        <v>23.100000000000364</v>
      </c>
      <c r="N1824">
        <v>1.6400000000000001</v>
      </c>
      <c r="O1824" s="589">
        <v>0.11875000000145519</v>
      </c>
    </row>
    <row r="1825" spans="1:15" x14ac:dyDescent="0.2">
      <c r="A1825" s="588">
        <v>1824</v>
      </c>
      <c r="B1825" s="588" t="s">
        <v>96</v>
      </c>
      <c r="C1825" s="588">
        <v>1</v>
      </c>
      <c r="D1825">
        <v>0.01</v>
      </c>
      <c r="E1825">
        <v>0.01</v>
      </c>
      <c r="F1825" s="403">
        <v>42536.89166666667</v>
      </c>
      <c r="G1825">
        <v>1.51692</v>
      </c>
      <c r="H1825" s="403">
        <v>42536.89166666667</v>
      </c>
      <c r="I1825">
        <v>1.51692</v>
      </c>
      <c r="J1825" s="403">
        <v>42536.892361111109</v>
      </c>
      <c r="K1825">
        <v>1.51772</v>
      </c>
      <c r="L1825">
        <v>0</v>
      </c>
      <c r="M1825">
        <v>7.999999999998181</v>
      </c>
      <c r="N1825">
        <v>0.55000000000000004</v>
      </c>
      <c r="O1825" s="589">
        <v>6.9444443943211809E-4</v>
      </c>
    </row>
    <row r="1826" spans="1:15" x14ac:dyDescent="0.2">
      <c r="A1826" s="588">
        <v>1825</v>
      </c>
      <c r="B1826" s="588" t="s">
        <v>97</v>
      </c>
      <c r="C1826" s="588">
        <v>2</v>
      </c>
      <c r="D1826">
        <v>0.01</v>
      </c>
      <c r="E1826">
        <v>0.02</v>
      </c>
      <c r="F1826" s="403">
        <v>42536.948611111111</v>
      </c>
      <c r="G1826">
        <v>1.5200199999999999</v>
      </c>
      <c r="H1826" s="403">
        <v>42537.030555555553</v>
      </c>
      <c r="I1826">
        <v>1.52152</v>
      </c>
      <c r="J1826" s="403">
        <v>42537.072916666664</v>
      </c>
      <c r="K1826">
        <v>1.51997</v>
      </c>
      <c r="L1826">
        <v>15.000000000001819</v>
      </c>
      <c r="M1826">
        <v>15.5</v>
      </c>
      <c r="N1826">
        <v>1.1300000000000001</v>
      </c>
      <c r="O1826" s="589">
        <v>0.12430555555329192</v>
      </c>
    </row>
    <row r="1827" spans="1:15" x14ac:dyDescent="0.2">
      <c r="A1827" s="588">
        <v>1826</v>
      </c>
      <c r="B1827" s="588" t="s">
        <v>96</v>
      </c>
      <c r="C1827" s="588">
        <v>1</v>
      </c>
      <c r="D1827">
        <v>0.01</v>
      </c>
      <c r="E1827">
        <v>0.01</v>
      </c>
      <c r="F1827" s="403">
        <v>42537.886111111111</v>
      </c>
      <c r="G1827">
        <v>1.5242800000000001</v>
      </c>
      <c r="H1827" s="403">
        <v>42537.886111111111</v>
      </c>
      <c r="I1827">
        <v>1.5242800000000001</v>
      </c>
      <c r="J1827" s="403">
        <v>42537.893750000003</v>
      </c>
      <c r="K1827">
        <v>1.52508</v>
      </c>
      <c r="L1827">
        <v>0</v>
      </c>
      <c r="M1827">
        <v>7.999999999998181</v>
      </c>
      <c r="N1827">
        <v>0.55000000000000004</v>
      </c>
      <c r="O1827" s="589">
        <v>7.6388888919609599E-3</v>
      </c>
    </row>
    <row r="1828" spans="1:15" x14ac:dyDescent="0.2">
      <c r="A1828" s="588">
        <v>1827</v>
      </c>
      <c r="B1828" s="588" t="s">
        <v>96</v>
      </c>
      <c r="C1828" s="588">
        <v>1</v>
      </c>
      <c r="D1828">
        <v>0.01</v>
      </c>
      <c r="E1828">
        <v>0.01</v>
      </c>
      <c r="F1828" s="403">
        <v>42537.951388888891</v>
      </c>
      <c r="G1828">
        <v>1.52498</v>
      </c>
      <c r="H1828" s="403">
        <v>42537.951388888891</v>
      </c>
      <c r="I1828">
        <v>1.52498</v>
      </c>
      <c r="J1828" s="403">
        <v>42537.955555555556</v>
      </c>
      <c r="K1828">
        <v>1.5257799999999999</v>
      </c>
      <c r="L1828">
        <v>0</v>
      </c>
      <c r="M1828">
        <v>8</v>
      </c>
      <c r="N1828">
        <v>0.56000000000000005</v>
      </c>
      <c r="O1828" s="589">
        <v>4.166666665696539E-3</v>
      </c>
    </row>
    <row r="1829" spans="1:15" x14ac:dyDescent="0.2">
      <c r="A1829" s="588">
        <v>1828</v>
      </c>
      <c r="B1829" s="588" t="s">
        <v>96</v>
      </c>
      <c r="C1829" s="588">
        <v>1</v>
      </c>
      <c r="D1829">
        <v>0.01</v>
      </c>
      <c r="E1829">
        <v>0.01</v>
      </c>
      <c r="F1829" s="403">
        <v>42538.92291666667</v>
      </c>
      <c r="G1829">
        <v>1.5246299999999999</v>
      </c>
      <c r="H1829" s="403">
        <v>42538.92291666667</v>
      </c>
      <c r="I1829">
        <v>1.5246299999999999</v>
      </c>
      <c r="J1829" s="403">
        <v>42538.96597222222</v>
      </c>
      <c r="K1829">
        <v>1.5254300000000001</v>
      </c>
      <c r="L1829">
        <v>0</v>
      </c>
      <c r="M1829">
        <v>8.000000000001819</v>
      </c>
      <c r="N1829">
        <v>0.56000000000000005</v>
      </c>
      <c r="O1829" s="589">
        <v>4.3055555550381541E-2</v>
      </c>
    </row>
    <row r="1830" spans="1:15" x14ac:dyDescent="0.2">
      <c r="A1830" s="588">
        <v>1829</v>
      </c>
      <c r="B1830" s="588" t="s">
        <v>97</v>
      </c>
      <c r="C1830" s="588">
        <v>2</v>
      </c>
      <c r="D1830">
        <v>0.01</v>
      </c>
      <c r="E1830">
        <v>0.02</v>
      </c>
      <c r="F1830" s="403">
        <v>42541.052083333336</v>
      </c>
      <c r="G1830">
        <v>1.52613</v>
      </c>
      <c r="H1830" s="403">
        <v>42541.065972222219</v>
      </c>
      <c r="I1830">
        <v>1.52763</v>
      </c>
      <c r="J1830" s="403">
        <v>42541.068749999999</v>
      </c>
      <c r="K1830">
        <v>1.5260800000000001</v>
      </c>
      <c r="L1830">
        <v>15.000000000001819</v>
      </c>
      <c r="M1830">
        <v>15.5</v>
      </c>
      <c r="N1830">
        <v>1.1000000000000001</v>
      </c>
      <c r="O1830" s="589">
        <v>1.6666666662786156E-2</v>
      </c>
    </row>
    <row r="1831" spans="1:15" x14ac:dyDescent="0.2">
      <c r="A1831" s="588">
        <v>1830</v>
      </c>
      <c r="B1831" s="588" t="s">
        <v>97</v>
      </c>
      <c r="C1831" s="588">
        <v>1</v>
      </c>
      <c r="D1831">
        <v>0.01</v>
      </c>
      <c r="E1831">
        <v>0.01</v>
      </c>
      <c r="F1831" s="403">
        <v>42541.07708333333</v>
      </c>
      <c r="G1831">
        <v>1.52569</v>
      </c>
      <c r="H1831" s="403">
        <v>42541.07708333333</v>
      </c>
      <c r="I1831">
        <v>1.52569</v>
      </c>
      <c r="J1831" s="403">
        <v>42541.081944444442</v>
      </c>
      <c r="K1831">
        <v>1.5248900000000001</v>
      </c>
      <c r="L1831">
        <v>0</v>
      </c>
      <c r="M1831">
        <v>7.999999999998181</v>
      </c>
      <c r="N1831">
        <v>0.55000000000000004</v>
      </c>
      <c r="O1831" s="589">
        <v>4.8611111124046147E-3</v>
      </c>
    </row>
    <row r="1832" spans="1:15" x14ac:dyDescent="0.2">
      <c r="A1832" s="588">
        <v>1831</v>
      </c>
      <c r="B1832" s="588" t="s">
        <v>96</v>
      </c>
      <c r="C1832" s="588">
        <v>1</v>
      </c>
      <c r="D1832">
        <v>0.01</v>
      </c>
      <c r="E1832">
        <v>0.01</v>
      </c>
      <c r="F1832" s="403">
        <v>42541.876388888886</v>
      </c>
      <c r="G1832">
        <v>1.5163500000000001</v>
      </c>
      <c r="H1832" s="403">
        <v>42541.876388888886</v>
      </c>
      <c r="I1832">
        <v>1.5163500000000001</v>
      </c>
      <c r="J1832" s="403">
        <v>42541.897222222222</v>
      </c>
      <c r="K1832">
        <v>1.51715</v>
      </c>
      <c r="L1832">
        <v>0</v>
      </c>
      <c r="M1832">
        <v>8</v>
      </c>
      <c r="N1832">
        <v>0.55000000000000004</v>
      </c>
      <c r="O1832" s="589">
        <v>2.0833333335758653E-2</v>
      </c>
    </row>
    <row r="1833" spans="1:15" x14ac:dyDescent="0.2">
      <c r="A1833" s="588">
        <v>1832</v>
      </c>
      <c r="B1833" s="588" t="s">
        <v>97</v>
      </c>
      <c r="C1833" s="588">
        <v>1</v>
      </c>
      <c r="D1833">
        <v>0.01</v>
      </c>
      <c r="E1833">
        <v>0.01</v>
      </c>
      <c r="F1833" s="403">
        <v>42541.918055555558</v>
      </c>
      <c r="G1833">
        <v>1.5178499999999999</v>
      </c>
      <c r="H1833" s="403">
        <v>42541.918055555558</v>
      </c>
      <c r="I1833">
        <v>1.5178499999999999</v>
      </c>
      <c r="J1833" s="403">
        <v>42541.955555555556</v>
      </c>
      <c r="K1833">
        <v>1.51705</v>
      </c>
      <c r="L1833">
        <v>0</v>
      </c>
      <c r="M1833">
        <v>8</v>
      </c>
      <c r="N1833">
        <v>0.55000000000000004</v>
      </c>
      <c r="O1833" s="589">
        <v>3.7499999998544808E-2</v>
      </c>
    </row>
    <row r="1834" spans="1:15" x14ac:dyDescent="0.2">
      <c r="A1834" s="588">
        <v>1833</v>
      </c>
      <c r="B1834" s="588" t="s">
        <v>97</v>
      </c>
      <c r="C1834" s="588">
        <v>1</v>
      </c>
      <c r="D1834">
        <v>0.01</v>
      </c>
      <c r="E1834">
        <v>0.01</v>
      </c>
      <c r="F1834" s="403">
        <v>42542.061805555553</v>
      </c>
      <c r="G1834">
        <v>1.51729</v>
      </c>
      <c r="H1834" s="403">
        <v>42542.061805555553</v>
      </c>
      <c r="I1834">
        <v>1.51729</v>
      </c>
      <c r="J1834" s="403">
        <v>42542.140972222223</v>
      </c>
      <c r="K1834">
        <v>1.5164899999999999</v>
      </c>
      <c r="L1834">
        <v>0</v>
      </c>
      <c r="M1834">
        <v>8</v>
      </c>
      <c r="N1834">
        <v>0.55000000000000004</v>
      </c>
      <c r="O1834" s="589">
        <v>7.9166666670062114E-2</v>
      </c>
    </row>
    <row r="1835" spans="1:15" x14ac:dyDescent="0.2">
      <c r="A1835" s="588">
        <v>1834</v>
      </c>
      <c r="B1835" s="588" t="s">
        <v>96</v>
      </c>
      <c r="C1835" s="588">
        <v>1</v>
      </c>
      <c r="D1835">
        <v>0.01</v>
      </c>
      <c r="E1835">
        <v>0.01</v>
      </c>
      <c r="F1835" s="403">
        <v>42543.929861111108</v>
      </c>
      <c r="G1835">
        <v>1.5066900000000001</v>
      </c>
      <c r="H1835" s="403">
        <v>42543.929861111108</v>
      </c>
      <c r="I1835">
        <v>1.5066900000000001</v>
      </c>
      <c r="J1835" s="403">
        <v>42543.932638888888</v>
      </c>
      <c r="K1835">
        <v>1.50749</v>
      </c>
      <c r="L1835">
        <v>0</v>
      </c>
      <c r="M1835">
        <v>7.999999999998181</v>
      </c>
      <c r="N1835">
        <v>0.56000000000000005</v>
      </c>
      <c r="O1835" s="589">
        <v>2.7777777795563452E-3</v>
      </c>
    </row>
    <row r="1836" spans="1:15" x14ac:dyDescent="0.2">
      <c r="A1836" s="588">
        <v>1835</v>
      </c>
      <c r="B1836" s="588" t="s">
        <v>96</v>
      </c>
      <c r="C1836" s="588">
        <v>1</v>
      </c>
      <c r="D1836">
        <v>0.01</v>
      </c>
      <c r="E1836">
        <v>0.01</v>
      </c>
      <c r="F1836" s="403">
        <v>42543.958333333336</v>
      </c>
      <c r="G1836">
        <v>1.5061800000000001</v>
      </c>
      <c r="H1836" s="403">
        <v>42543.958333333336</v>
      </c>
      <c r="I1836">
        <v>1.5061800000000001</v>
      </c>
      <c r="J1836" s="403">
        <v>42544.00277777778</v>
      </c>
      <c r="K1836">
        <v>1.50698</v>
      </c>
      <c r="L1836">
        <v>0</v>
      </c>
      <c r="M1836">
        <v>7.999999999998181</v>
      </c>
      <c r="N1836">
        <v>0.27</v>
      </c>
      <c r="O1836" s="589">
        <v>4.4444444443797693E-2</v>
      </c>
    </row>
    <row r="1837" spans="1:15" x14ac:dyDescent="0.2">
      <c r="A1837" s="588">
        <v>1836</v>
      </c>
      <c r="B1837" s="588" t="s">
        <v>96</v>
      </c>
      <c r="C1837" s="588">
        <v>1</v>
      </c>
      <c r="D1837">
        <v>0.01</v>
      </c>
      <c r="E1837">
        <v>0.01</v>
      </c>
      <c r="F1837" s="403">
        <v>42544.87777777778</v>
      </c>
      <c r="G1837">
        <v>1.4937</v>
      </c>
      <c r="H1837" s="403">
        <v>42544.87777777778</v>
      </c>
      <c r="I1837">
        <v>1.4937</v>
      </c>
      <c r="J1837" s="403">
        <v>42544.886111111111</v>
      </c>
      <c r="K1837">
        <v>1.4944999999999999</v>
      </c>
      <c r="L1837">
        <v>0</v>
      </c>
      <c r="M1837">
        <v>8</v>
      </c>
      <c r="N1837">
        <v>0.56000000000000005</v>
      </c>
      <c r="O1837" s="589">
        <v>8.333333331393078E-3</v>
      </c>
    </row>
    <row r="1838" spans="1:15" x14ac:dyDescent="0.2">
      <c r="A1838" s="588">
        <v>1837</v>
      </c>
      <c r="B1838" s="588" t="s">
        <v>96</v>
      </c>
      <c r="C1838" s="588">
        <v>1</v>
      </c>
      <c r="D1838">
        <v>0.01</v>
      </c>
      <c r="E1838">
        <v>0.01</v>
      </c>
      <c r="F1838" s="403">
        <v>42544.88958333333</v>
      </c>
      <c r="G1838">
        <v>1.49472</v>
      </c>
      <c r="H1838" s="403">
        <v>42544.88958333333</v>
      </c>
      <c r="I1838">
        <v>1.49472</v>
      </c>
      <c r="J1838" s="403">
        <v>42544.912499999999</v>
      </c>
      <c r="K1838">
        <v>1.49552</v>
      </c>
      <c r="L1838">
        <v>0</v>
      </c>
      <c r="M1838">
        <v>7.999999999998181</v>
      </c>
      <c r="N1838">
        <v>0.55000000000000004</v>
      </c>
      <c r="O1838" s="589">
        <v>2.2916666668606922E-2</v>
      </c>
    </row>
    <row r="1839" spans="1:15" x14ac:dyDescent="0.2">
      <c r="A1839" s="588">
        <v>1838</v>
      </c>
      <c r="B1839" s="588" t="s">
        <v>96</v>
      </c>
      <c r="C1839" s="588">
        <v>2</v>
      </c>
      <c r="D1839">
        <v>0.01</v>
      </c>
      <c r="E1839">
        <v>0.02</v>
      </c>
      <c r="F1839" s="403">
        <v>42544.915277777778</v>
      </c>
      <c r="G1839">
        <v>1.4949399999999999</v>
      </c>
      <c r="H1839" s="403">
        <v>42544.938194444447</v>
      </c>
      <c r="I1839">
        <v>1.4934400000000001</v>
      </c>
      <c r="J1839" s="403">
        <v>42544.951388888891</v>
      </c>
      <c r="K1839">
        <v>1.49499</v>
      </c>
      <c r="L1839">
        <v>14.999999999998181</v>
      </c>
      <c r="M1839">
        <v>15.499999999998181</v>
      </c>
      <c r="N1839">
        <v>1.0900000000000001</v>
      </c>
      <c r="O1839" s="589">
        <v>3.6111111112404615E-2</v>
      </c>
    </row>
    <row r="1840" spans="1:15" x14ac:dyDescent="0.2">
      <c r="A1840" s="588">
        <v>1839</v>
      </c>
      <c r="B1840" s="588" t="s">
        <v>97</v>
      </c>
      <c r="C1840" s="588">
        <v>3</v>
      </c>
      <c r="D1840">
        <v>0.01</v>
      </c>
      <c r="E1840">
        <v>0.03</v>
      </c>
      <c r="F1840" s="403">
        <v>42544.962500000001</v>
      </c>
      <c r="G1840">
        <v>1.4945600000000001</v>
      </c>
      <c r="H1840" s="403">
        <v>42544.973611111112</v>
      </c>
      <c r="I1840">
        <v>1.4976100000000001</v>
      </c>
      <c r="J1840" s="403">
        <v>42544.999305555553</v>
      </c>
      <c r="K1840">
        <v>1.4952799999999999</v>
      </c>
      <c r="L1840">
        <v>30.5</v>
      </c>
      <c r="M1840">
        <v>23.300000000001091</v>
      </c>
      <c r="N1840">
        <v>1.6500000000000001</v>
      </c>
      <c r="O1840" s="589">
        <v>3.6805555551836733E-2</v>
      </c>
    </row>
    <row r="1841" spans="1:15" x14ac:dyDescent="0.2">
      <c r="A1841" s="588">
        <v>1840</v>
      </c>
      <c r="B1841" s="588" t="s">
        <v>96</v>
      </c>
      <c r="C1841" s="588">
        <v>3</v>
      </c>
      <c r="D1841">
        <v>0.01</v>
      </c>
      <c r="E1841">
        <v>0.03</v>
      </c>
      <c r="F1841" s="403">
        <v>42545.892361111109</v>
      </c>
      <c r="G1841">
        <v>1.4856</v>
      </c>
      <c r="H1841" s="403">
        <v>42545.9</v>
      </c>
      <c r="I1841">
        <v>1.4825600000000001</v>
      </c>
      <c r="J1841" s="403">
        <v>42545.92291666667</v>
      </c>
      <c r="K1841">
        <v>1.4848699999999999</v>
      </c>
      <c r="L1841">
        <v>30.399999999999636</v>
      </c>
      <c r="M1841">
        <v>23.099999999998545</v>
      </c>
      <c r="N1841">
        <v>1.6500000000000001</v>
      </c>
      <c r="O1841" s="589">
        <v>3.0555555560567882E-2</v>
      </c>
    </row>
    <row r="1842" spans="1:15" x14ac:dyDescent="0.2">
      <c r="A1842" s="588">
        <v>1841</v>
      </c>
      <c r="B1842" s="588" t="s">
        <v>96</v>
      </c>
      <c r="C1842" s="588">
        <v>3</v>
      </c>
      <c r="D1842">
        <v>0.01</v>
      </c>
      <c r="E1842">
        <v>0.03</v>
      </c>
      <c r="F1842" s="403">
        <v>42545.928472222222</v>
      </c>
      <c r="G1842">
        <v>1.4850399999999999</v>
      </c>
      <c r="H1842" s="403">
        <v>42545.940972222219</v>
      </c>
      <c r="I1842">
        <v>1.4819599999999999</v>
      </c>
      <c r="J1842" s="403">
        <v>42545.944444444445</v>
      </c>
      <c r="K1842">
        <v>1.48431</v>
      </c>
      <c r="L1842">
        <v>30.800000000001091</v>
      </c>
      <c r="M1842">
        <v>23.500000000001819</v>
      </c>
      <c r="N1842">
        <v>1.6400000000000001</v>
      </c>
      <c r="O1842" s="589">
        <v>1.5972222223354038E-2</v>
      </c>
    </row>
    <row r="1843" spans="1:15" x14ac:dyDescent="0.2">
      <c r="A1843" s="588">
        <v>1842</v>
      </c>
      <c r="B1843" s="588" t="s">
        <v>96</v>
      </c>
      <c r="C1843" s="588">
        <v>2</v>
      </c>
      <c r="D1843">
        <v>0.01</v>
      </c>
      <c r="E1843">
        <v>0.02</v>
      </c>
      <c r="F1843" s="403">
        <v>42545.951388888891</v>
      </c>
      <c r="G1843">
        <v>1.4848399999999999</v>
      </c>
      <c r="H1843" s="403">
        <v>42545.953472222223</v>
      </c>
      <c r="I1843">
        <v>1.4833000000000001</v>
      </c>
      <c r="J1843" s="403">
        <v>42545.957638888889</v>
      </c>
      <c r="K1843">
        <v>1.4848699999999999</v>
      </c>
      <c r="L1843">
        <v>15.399999999999636</v>
      </c>
      <c r="M1843">
        <v>15.699999999998909</v>
      </c>
      <c r="N1843">
        <v>1.1000000000000001</v>
      </c>
      <c r="O1843" s="589">
        <v>6.2499999985448085E-3</v>
      </c>
    </row>
    <row r="1844" spans="1:15" x14ac:dyDescent="0.2">
      <c r="A1844" s="588">
        <v>1843</v>
      </c>
      <c r="B1844" s="588" t="s">
        <v>97</v>
      </c>
      <c r="C1844" s="588">
        <v>1</v>
      </c>
      <c r="D1844">
        <v>0.01</v>
      </c>
      <c r="E1844">
        <v>0.01</v>
      </c>
      <c r="F1844" s="403">
        <v>42548.881944444445</v>
      </c>
      <c r="G1844">
        <v>1.5021800000000001</v>
      </c>
      <c r="H1844" s="403">
        <v>42548.881944444445</v>
      </c>
      <c r="I1844">
        <v>1.5021800000000001</v>
      </c>
      <c r="J1844" s="403">
        <v>42548.885416666664</v>
      </c>
      <c r="K1844">
        <v>1.5013799999999999</v>
      </c>
      <c r="L1844">
        <v>0</v>
      </c>
      <c r="M1844">
        <v>8.000000000001819</v>
      </c>
      <c r="N1844">
        <v>0.55000000000000004</v>
      </c>
      <c r="O1844" s="589">
        <v>3.4722222189884633E-3</v>
      </c>
    </row>
    <row r="1845" spans="1:15" x14ac:dyDescent="0.2">
      <c r="A1845" s="588">
        <v>1844</v>
      </c>
      <c r="B1845" s="588" t="s">
        <v>97</v>
      </c>
      <c r="C1845" s="588">
        <v>1</v>
      </c>
      <c r="D1845">
        <v>0.01</v>
      </c>
      <c r="E1845">
        <v>0.01</v>
      </c>
      <c r="F1845" s="403">
        <v>42548.947222222225</v>
      </c>
      <c r="G1845">
        <v>1.49949</v>
      </c>
      <c r="H1845" s="403">
        <v>42548.947222222225</v>
      </c>
      <c r="I1845">
        <v>1.49949</v>
      </c>
      <c r="J1845" s="403">
        <v>42548.947222222225</v>
      </c>
      <c r="K1845">
        <v>1.4986900000000001</v>
      </c>
      <c r="L1845">
        <v>0</v>
      </c>
      <c r="M1845">
        <v>7.999999999998181</v>
      </c>
      <c r="N1845">
        <v>0.55000000000000004</v>
      </c>
      <c r="O1845" s="589">
        <v>0</v>
      </c>
    </row>
    <row r="1846" spans="1:15" x14ac:dyDescent="0.2">
      <c r="A1846" s="588">
        <v>1845</v>
      </c>
      <c r="B1846" s="588" t="s">
        <v>97</v>
      </c>
      <c r="C1846" s="588">
        <v>1</v>
      </c>
      <c r="D1846">
        <v>0.01</v>
      </c>
      <c r="E1846">
        <v>0.01</v>
      </c>
      <c r="F1846" s="403">
        <v>42548.947222222225</v>
      </c>
      <c r="G1846">
        <v>1.49855</v>
      </c>
      <c r="H1846" s="403">
        <v>42548.947222222225</v>
      </c>
      <c r="I1846">
        <v>1.49855</v>
      </c>
      <c r="J1846" s="403">
        <v>42548.950694444444</v>
      </c>
      <c r="K1846">
        <v>1.4977499999999999</v>
      </c>
      <c r="L1846">
        <v>0</v>
      </c>
      <c r="M1846">
        <v>8</v>
      </c>
      <c r="N1846">
        <v>0.55000000000000004</v>
      </c>
      <c r="O1846" s="589">
        <v>3.4722222189884633E-3</v>
      </c>
    </row>
    <row r="1847" spans="1:15" x14ac:dyDescent="0.2">
      <c r="A1847" s="588">
        <v>1846</v>
      </c>
      <c r="B1847" s="588" t="s">
        <v>97</v>
      </c>
      <c r="C1847" s="588">
        <v>2</v>
      </c>
      <c r="D1847">
        <v>0.01</v>
      </c>
      <c r="E1847">
        <v>0.02</v>
      </c>
      <c r="F1847" s="403">
        <v>42548.974305555559</v>
      </c>
      <c r="G1847">
        <v>1.50207</v>
      </c>
      <c r="H1847" s="403">
        <v>42548.997916666667</v>
      </c>
      <c r="I1847">
        <v>1.5036499999999999</v>
      </c>
      <c r="J1847" s="403">
        <v>42549.017361111109</v>
      </c>
      <c r="K1847">
        <v>1.50206</v>
      </c>
      <c r="L1847">
        <v>15.799999999999272</v>
      </c>
      <c r="M1847">
        <v>15.899999999999636</v>
      </c>
      <c r="N1847">
        <v>1.1100000000000001</v>
      </c>
      <c r="O1847" s="589">
        <v>4.3055555550381541E-2</v>
      </c>
    </row>
    <row r="1848" spans="1:15" x14ac:dyDescent="0.2">
      <c r="A1848" s="588">
        <v>1847</v>
      </c>
      <c r="B1848" s="588" t="s">
        <v>97</v>
      </c>
      <c r="C1848" s="588">
        <v>1</v>
      </c>
      <c r="D1848">
        <v>0.01</v>
      </c>
      <c r="E1848">
        <v>0.01</v>
      </c>
      <c r="F1848" s="403">
        <v>42549.04583333333</v>
      </c>
      <c r="G1848">
        <v>1.50238</v>
      </c>
      <c r="H1848" s="403">
        <v>42549.04583333333</v>
      </c>
      <c r="I1848">
        <v>1.50238</v>
      </c>
      <c r="J1848" s="403">
        <v>42549.056944444441</v>
      </c>
      <c r="K1848">
        <v>1.5015799999999999</v>
      </c>
      <c r="L1848">
        <v>0</v>
      </c>
      <c r="M1848">
        <v>8.000000000001819</v>
      </c>
      <c r="N1848">
        <v>0.56000000000000005</v>
      </c>
      <c r="O1848" s="589">
        <v>1.1111111110949423E-2</v>
      </c>
    </row>
    <row r="1849" spans="1:15" x14ac:dyDescent="0.2">
      <c r="A1849" s="588">
        <v>1848</v>
      </c>
      <c r="B1849" s="588" t="s">
        <v>96</v>
      </c>
      <c r="C1849" s="588">
        <v>2</v>
      </c>
      <c r="D1849">
        <v>0.01</v>
      </c>
      <c r="E1849">
        <v>0.02</v>
      </c>
      <c r="F1849" s="403">
        <v>42549.074305555558</v>
      </c>
      <c r="G1849">
        <v>1.4995099999999999</v>
      </c>
      <c r="H1849" s="403">
        <v>42549.114583333336</v>
      </c>
      <c r="I1849">
        <v>1.4979100000000001</v>
      </c>
      <c r="J1849" s="403">
        <v>42549.146527777775</v>
      </c>
      <c r="K1849">
        <v>1.4995099999999999</v>
      </c>
      <c r="L1849">
        <v>15.999999999998181</v>
      </c>
      <c r="M1849">
        <v>15.999999999998181</v>
      </c>
      <c r="N1849">
        <v>1.1100000000000001</v>
      </c>
      <c r="O1849" s="589">
        <v>7.2222222217533272E-2</v>
      </c>
    </row>
    <row r="1850" spans="1:15" x14ac:dyDescent="0.2">
      <c r="A1850" s="588">
        <v>1849</v>
      </c>
      <c r="B1850" s="588" t="s">
        <v>96</v>
      </c>
      <c r="C1850" s="588">
        <v>1</v>
      </c>
      <c r="D1850">
        <v>0.01</v>
      </c>
      <c r="E1850">
        <v>0.01</v>
      </c>
      <c r="F1850" s="403">
        <v>42549.916666666664</v>
      </c>
      <c r="G1850">
        <v>1.4995400000000001</v>
      </c>
      <c r="H1850" s="403">
        <v>42549.916666666664</v>
      </c>
      <c r="I1850">
        <v>1.4995400000000001</v>
      </c>
      <c r="J1850" s="403">
        <v>42549.927083333336</v>
      </c>
      <c r="K1850">
        <v>1.50034</v>
      </c>
      <c r="L1850">
        <v>0</v>
      </c>
      <c r="M1850">
        <v>7.999999999998181</v>
      </c>
      <c r="N1850">
        <v>0.55000000000000004</v>
      </c>
      <c r="O1850" s="589">
        <v>1.0416666671517305E-2</v>
      </c>
    </row>
    <row r="1851" spans="1:15" x14ac:dyDescent="0.2">
      <c r="A1851" s="588">
        <v>1850</v>
      </c>
      <c r="B1851" s="588" t="s">
        <v>96</v>
      </c>
      <c r="C1851" s="588">
        <v>5</v>
      </c>
      <c r="D1851">
        <v>0.02</v>
      </c>
      <c r="E1851">
        <v>0.06</v>
      </c>
      <c r="F1851" s="403">
        <v>42549.934027777781</v>
      </c>
      <c r="G1851">
        <v>1.5008699999999999</v>
      </c>
      <c r="H1851" s="403">
        <v>42550.198611111111</v>
      </c>
      <c r="I1851">
        <v>1.4923200000000001</v>
      </c>
      <c r="J1851" s="403">
        <v>42550.365277777775</v>
      </c>
      <c r="K1851">
        <v>1.49735</v>
      </c>
      <c r="L1851">
        <v>85.499999999998181</v>
      </c>
      <c r="M1851">
        <v>50.299999999999272</v>
      </c>
      <c r="N1851">
        <v>3.8600000000000003</v>
      </c>
      <c r="O1851" s="589">
        <v>0.43124999999417923</v>
      </c>
    </row>
    <row r="1852" spans="1:15" x14ac:dyDescent="0.2">
      <c r="A1852" s="588">
        <v>1851</v>
      </c>
      <c r="B1852" s="588" t="s">
        <v>96</v>
      </c>
      <c r="C1852" s="588">
        <v>2</v>
      </c>
      <c r="D1852">
        <v>0.01</v>
      </c>
      <c r="E1852">
        <v>0.02</v>
      </c>
      <c r="F1852" s="403">
        <v>42550.936111111114</v>
      </c>
      <c r="G1852">
        <v>1.4934400000000001</v>
      </c>
      <c r="H1852" s="403">
        <v>42550.95</v>
      </c>
      <c r="I1852">
        <v>1.4919199999999999</v>
      </c>
      <c r="J1852" s="403">
        <v>42550.96875</v>
      </c>
      <c r="K1852">
        <v>1.4934799999999999</v>
      </c>
      <c r="L1852">
        <v>15.200000000002547</v>
      </c>
      <c r="M1852">
        <v>15.600000000000364</v>
      </c>
      <c r="N1852">
        <v>1.0900000000000001</v>
      </c>
      <c r="O1852" s="589">
        <v>3.2638888886140194E-2</v>
      </c>
    </row>
    <row r="1853" spans="1:15" x14ac:dyDescent="0.2">
      <c r="A1853" s="588">
        <v>1852</v>
      </c>
      <c r="B1853" s="588" t="s">
        <v>96</v>
      </c>
      <c r="C1853" s="588">
        <v>1</v>
      </c>
      <c r="D1853">
        <v>0.01</v>
      </c>
      <c r="E1853">
        <v>0.01</v>
      </c>
      <c r="F1853" s="403">
        <v>42551.875694444447</v>
      </c>
      <c r="G1853">
        <v>1.4844900000000001</v>
      </c>
      <c r="H1853" s="403">
        <v>42551.875694444447</v>
      </c>
      <c r="I1853">
        <v>1.4844900000000001</v>
      </c>
      <c r="J1853" s="403">
        <v>42551.881249999999</v>
      </c>
      <c r="K1853">
        <v>1.48529</v>
      </c>
      <c r="L1853">
        <v>0</v>
      </c>
      <c r="M1853">
        <v>7.999999999998181</v>
      </c>
      <c r="N1853">
        <v>0.55000000000000004</v>
      </c>
      <c r="O1853" s="589">
        <v>5.5555555518367328E-3</v>
      </c>
    </row>
    <row r="1854" spans="1:15" x14ac:dyDescent="0.2">
      <c r="A1854" s="588">
        <v>1853</v>
      </c>
      <c r="B1854" s="588" t="s">
        <v>96</v>
      </c>
      <c r="C1854" s="588">
        <v>1</v>
      </c>
      <c r="D1854">
        <v>0.01</v>
      </c>
      <c r="E1854">
        <v>0.01</v>
      </c>
      <c r="F1854" s="403">
        <v>42551.893055555556</v>
      </c>
      <c r="G1854">
        <v>1.4879199999999999</v>
      </c>
      <c r="H1854" s="403">
        <v>42551.893055555556</v>
      </c>
      <c r="I1854">
        <v>1.4879199999999999</v>
      </c>
      <c r="J1854" s="403">
        <v>42551.900694444441</v>
      </c>
      <c r="K1854">
        <v>1.48872</v>
      </c>
      <c r="L1854">
        <v>0</v>
      </c>
      <c r="M1854">
        <v>8.000000000001819</v>
      </c>
      <c r="N1854">
        <v>0.55000000000000004</v>
      </c>
      <c r="O1854" s="589">
        <v>7.6388888846850023E-3</v>
      </c>
    </row>
    <row r="1855" spans="1:15" x14ac:dyDescent="0.2">
      <c r="A1855" s="588">
        <v>1854</v>
      </c>
      <c r="B1855" s="588" t="s">
        <v>97</v>
      </c>
      <c r="C1855" s="588">
        <v>1</v>
      </c>
      <c r="D1855">
        <v>0.01</v>
      </c>
      <c r="E1855">
        <v>0.01</v>
      </c>
      <c r="F1855" s="403">
        <v>42552.039583333331</v>
      </c>
      <c r="G1855">
        <v>1.4916400000000001</v>
      </c>
      <c r="H1855" s="403">
        <v>42552.039583333331</v>
      </c>
      <c r="I1855">
        <v>1.4916400000000001</v>
      </c>
      <c r="J1855" s="403">
        <v>42552.041666666664</v>
      </c>
      <c r="K1855">
        <v>1.4908399999999999</v>
      </c>
      <c r="L1855">
        <v>0</v>
      </c>
      <c r="M1855">
        <v>8.000000000001819</v>
      </c>
      <c r="N1855">
        <v>0.55000000000000004</v>
      </c>
      <c r="O1855" s="589">
        <v>2.0833333328482695E-3</v>
      </c>
    </row>
    <row r="1856" spans="1:15" x14ac:dyDescent="0.2">
      <c r="A1856" s="588">
        <v>1855</v>
      </c>
      <c r="B1856" s="588" t="s">
        <v>96</v>
      </c>
      <c r="C1856" s="588">
        <v>1</v>
      </c>
      <c r="D1856">
        <v>0.01</v>
      </c>
      <c r="E1856">
        <v>0.01</v>
      </c>
      <c r="F1856" s="403">
        <v>42552.061805555553</v>
      </c>
      <c r="G1856">
        <v>1.4905900000000001</v>
      </c>
      <c r="H1856" s="403">
        <v>42552.061805555553</v>
      </c>
      <c r="I1856">
        <v>1.4905900000000001</v>
      </c>
      <c r="J1856" s="403">
        <v>42552.138888888891</v>
      </c>
      <c r="K1856">
        <v>1.49139</v>
      </c>
      <c r="L1856">
        <v>0</v>
      </c>
      <c r="M1856">
        <v>7.999999999998181</v>
      </c>
      <c r="N1856">
        <v>0.56000000000000005</v>
      </c>
      <c r="O1856" s="589">
        <v>7.7083333337213844E-2</v>
      </c>
    </row>
    <row r="1857" spans="1:15" x14ac:dyDescent="0.2">
      <c r="A1857" s="588">
        <v>1856</v>
      </c>
      <c r="B1857" s="588" t="s">
        <v>96</v>
      </c>
      <c r="C1857" s="588">
        <v>1</v>
      </c>
      <c r="D1857">
        <v>0.01</v>
      </c>
      <c r="E1857">
        <v>0.01</v>
      </c>
      <c r="F1857" s="403">
        <v>42552.875694444447</v>
      </c>
      <c r="G1857">
        <v>1.4867900000000001</v>
      </c>
      <c r="H1857" s="403">
        <v>42552.875694444447</v>
      </c>
      <c r="I1857">
        <v>1.4867900000000001</v>
      </c>
      <c r="J1857" s="403">
        <v>42552.942361111112</v>
      </c>
      <c r="K1857">
        <v>1.48759</v>
      </c>
      <c r="L1857">
        <v>0</v>
      </c>
      <c r="M1857">
        <v>7.999999999998181</v>
      </c>
      <c r="N1857">
        <v>0.55000000000000004</v>
      </c>
      <c r="O1857" s="589">
        <v>6.6666666665696539E-2</v>
      </c>
    </row>
    <row r="1858" spans="1:15" x14ac:dyDescent="0.2">
      <c r="A1858" s="588">
        <v>1857</v>
      </c>
      <c r="B1858" s="588" t="s">
        <v>96</v>
      </c>
      <c r="C1858" s="588">
        <v>1</v>
      </c>
      <c r="D1858">
        <v>0.01</v>
      </c>
      <c r="E1858">
        <v>0.01</v>
      </c>
      <c r="F1858" s="403">
        <v>42552.959027777775</v>
      </c>
      <c r="G1858">
        <v>1.4856799999999999</v>
      </c>
      <c r="H1858" s="403">
        <v>42552.959027777775</v>
      </c>
      <c r="I1858">
        <v>1.4856799999999999</v>
      </c>
      <c r="J1858" s="403">
        <v>42552.988194444442</v>
      </c>
      <c r="K1858">
        <v>1.48648</v>
      </c>
      <c r="L1858">
        <v>0</v>
      </c>
      <c r="M1858">
        <v>8.000000000001819</v>
      </c>
      <c r="N1858">
        <v>0.55000000000000004</v>
      </c>
      <c r="O1858" s="589">
        <v>2.9166666667151731E-2</v>
      </c>
    </row>
    <row r="1859" spans="1:15" x14ac:dyDescent="0.2">
      <c r="A1859" s="588">
        <v>1858</v>
      </c>
      <c r="B1859" s="588" t="s">
        <v>96</v>
      </c>
      <c r="C1859" s="588">
        <v>1</v>
      </c>
      <c r="D1859">
        <v>0.01</v>
      </c>
      <c r="E1859">
        <v>0.01</v>
      </c>
      <c r="F1859" s="403">
        <v>42555.063888888886</v>
      </c>
      <c r="G1859">
        <v>1.4910000000000001</v>
      </c>
      <c r="H1859" s="403">
        <v>42555.063888888886</v>
      </c>
      <c r="I1859">
        <v>1.4910000000000001</v>
      </c>
      <c r="J1859" s="403">
        <v>42555.085416666669</v>
      </c>
      <c r="K1859">
        <v>1.4918</v>
      </c>
      <c r="L1859">
        <v>0</v>
      </c>
      <c r="M1859">
        <v>7.999999999998181</v>
      </c>
      <c r="N1859">
        <v>0.55000000000000004</v>
      </c>
      <c r="O1859" s="589">
        <v>2.1527777782466728E-2</v>
      </c>
    </row>
    <row r="1860" spans="1:15" x14ac:dyDescent="0.2">
      <c r="A1860" s="588">
        <v>1859</v>
      </c>
      <c r="B1860" s="588" t="s">
        <v>97</v>
      </c>
      <c r="C1860" s="588">
        <v>2</v>
      </c>
      <c r="D1860">
        <v>0.01</v>
      </c>
      <c r="E1860">
        <v>0.02</v>
      </c>
      <c r="F1860" s="403">
        <v>42555.915972222225</v>
      </c>
      <c r="G1860">
        <v>1.47953</v>
      </c>
      <c r="H1860" s="403">
        <v>42556.129166666666</v>
      </c>
      <c r="I1860">
        <v>1.4810300000000001</v>
      </c>
      <c r="J1860" s="403">
        <v>42556.171527777777</v>
      </c>
      <c r="K1860">
        <v>1.4794799999999999</v>
      </c>
      <c r="L1860">
        <v>15.000000000001819</v>
      </c>
      <c r="M1860">
        <v>15.500000000001819</v>
      </c>
      <c r="N1860">
        <v>1.1100000000000001</v>
      </c>
      <c r="O1860" s="589">
        <v>0.25555555555183673</v>
      </c>
    </row>
    <row r="1861" spans="1:15" x14ac:dyDescent="0.2">
      <c r="A1861" s="588">
        <v>1860</v>
      </c>
      <c r="B1861" s="588" t="s">
        <v>96</v>
      </c>
      <c r="C1861" s="588">
        <v>1</v>
      </c>
      <c r="D1861">
        <v>0.01</v>
      </c>
      <c r="E1861">
        <v>0.01</v>
      </c>
      <c r="F1861" s="403">
        <v>42556.077777777777</v>
      </c>
      <c r="G1861">
        <v>1.4792000000000001</v>
      </c>
      <c r="H1861" s="403">
        <v>42556.077777777777</v>
      </c>
      <c r="I1861">
        <v>1.4792000000000001</v>
      </c>
      <c r="J1861" s="403">
        <v>42556.120138888888</v>
      </c>
      <c r="K1861">
        <v>1.48</v>
      </c>
      <c r="L1861">
        <v>0</v>
      </c>
      <c r="M1861">
        <v>8</v>
      </c>
      <c r="N1861">
        <v>0.55000000000000004</v>
      </c>
      <c r="O1861" s="589">
        <v>4.2361111110949423E-2</v>
      </c>
    </row>
    <row r="1862" spans="1:15" x14ac:dyDescent="0.2">
      <c r="A1862" s="588">
        <v>1861</v>
      </c>
      <c r="B1862" s="588" t="s">
        <v>96</v>
      </c>
      <c r="C1862" s="588">
        <v>2</v>
      </c>
      <c r="D1862">
        <v>0.01</v>
      </c>
      <c r="E1862">
        <v>0.02</v>
      </c>
      <c r="F1862" s="403">
        <v>42556.896527777775</v>
      </c>
      <c r="G1862">
        <v>1.4852000000000001</v>
      </c>
      <c r="H1862" s="403">
        <v>42556.943749999999</v>
      </c>
      <c r="I1862">
        <v>1.4837</v>
      </c>
      <c r="J1862" s="403">
        <v>42557.07708333333</v>
      </c>
      <c r="K1862">
        <v>1.48525</v>
      </c>
      <c r="L1862">
        <v>15</v>
      </c>
      <c r="M1862">
        <v>15.5</v>
      </c>
      <c r="N1862">
        <v>0.92999999999999994</v>
      </c>
      <c r="O1862" s="589">
        <v>0.18055555555474712</v>
      </c>
    </row>
    <row r="1863" spans="1:15" x14ac:dyDescent="0.2">
      <c r="A1863" s="588">
        <v>1862</v>
      </c>
      <c r="B1863" s="588" t="s">
        <v>97</v>
      </c>
      <c r="C1863" s="588">
        <v>1</v>
      </c>
      <c r="D1863">
        <v>0.01</v>
      </c>
      <c r="E1863">
        <v>0.01</v>
      </c>
      <c r="F1863" s="403">
        <v>42557.875</v>
      </c>
      <c r="G1863">
        <v>1.47848</v>
      </c>
      <c r="H1863" s="403">
        <v>42557.875</v>
      </c>
      <c r="I1863">
        <v>1.47848</v>
      </c>
      <c r="J1863" s="403">
        <v>42557.877083333333</v>
      </c>
      <c r="K1863">
        <v>1.4776800000000001</v>
      </c>
      <c r="L1863">
        <v>0</v>
      </c>
      <c r="M1863">
        <v>7.999999999998181</v>
      </c>
      <c r="N1863">
        <v>0.55000000000000004</v>
      </c>
      <c r="O1863" s="589">
        <v>2.0833333328482695E-3</v>
      </c>
    </row>
    <row r="1864" spans="1:15" x14ac:dyDescent="0.2">
      <c r="A1864" s="588">
        <v>1863</v>
      </c>
      <c r="B1864" s="588" t="s">
        <v>97</v>
      </c>
      <c r="C1864" s="588">
        <v>1</v>
      </c>
      <c r="D1864">
        <v>0.01</v>
      </c>
      <c r="E1864">
        <v>0.01</v>
      </c>
      <c r="F1864" s="403">
        <v>42557.879861111112</v>
      </c>
      <c r="G1864">
        <v>1.4781899999999999</v>
      </c>
      <c r="H1864" s="403">
        <v>42557.879861111112</v>
      </c>
      <c r="I1864">
        <v>1.4781899999999999</v>
      </c>
      <c r="J1864" s="403">
        <v>42557.897916666669</v>
      </c>
      <c r="K1864">
        <v>1.47739</v>
      </c>
      <c r="L1864">
        <v>0</v>
      </c>
      <c r="M1864">
        <v>8</v>
      </c>
      <c r="N1864">
        <v>0.55000000000000004</v>
      </c>
      <c r="O1864" s="589">
        <v>1.8055555556202307E-2</v>
      </c>
    </row>
    <row r="1865" spans="1:15" x14ac:dyDescent="0.2">
      <c r="A1865" s="588">
        <v>1864</v>
      </c>
      <c r="B1865" s="588" t="s">
        <v>96</v>
      </c>
      <c r="C1865" s="588">
        <v>2</v>
      </c>
      <c r="D1865">
        <v>0.01</v>
      </c>
      <c r="E1865">
        <v>0.02</v>
      </c>
      <c r="F1865" s="403">
        <v>42557.972222222219</v>
      </c>
      <c r="G1865">
        <v>1.4765200000000001</v>
      </c>
      <c r="H1865" s="403">
        <v>42557.993055555555</v>
      </c>
      <c r="I1865">
        <v>1.47498</v>
      </c>
      <c r="J1865" s="403">
        <v>42558.024305555555</v>
      </c>
      <c r="K1865">
        <v>1.47655</v>
      </c>
      <c r="L1865">
        <v>15.400000000001455</v>
      </c>
      <c r="M1865">
        <v>15.700000000000728</v>
      </c>
      <c r="N1865">
        <v>0.56000000000000005</v>
      </c>
      <c r="O1865" s="589">
        <v>5.2083333335758653E-2</v>
      </c>
    </row>
    <row r="1866" spans="1:15" x14ac:dyDescent="0.2">
      <c r="A1866" s="588">
        <v>1865</v>
      </c>
      <c r="B1866" s="588" t="s">
        <v>96</v>
      </c>
      <c r="C1866" s="588">
        <v>3</v>
      </c>
      <c r="D1866">
        <v>0.01</v>
      </c>
      <c r="E1866">
        <v>0.03</v>
      </c>
      <c r="F1866" s="403">
        <v>42558.027777777781</v>
      </c>
      <c r="G1866">
        <v>1.47678</v>
      </c>
      <c r="H1866" s="403">
        <v>42558.13958333333</v>
      </c>
      <c r="I1866">
        <v>1.4736800000000001</v>
      </c>
      <c r="J1866" s="403">
        <v>42558.188888888886</v>
      </c>
      <c r="K1866">
        <v>1.4760200000000001</v>
      </c>
      <c r="L1866">
        <v>30.999999999998181</v>
      </c>
      <c r="M1866">
        <v>23.399999999999636</v>
      </c>
      <c r="N1866">
        <v>1.6600000000000001</v>
      </c>
      <c r="O1866" s="589">
        <v>0.16111111110512866</v>
      </c>
    </row>
    <row r="1867" spans="1:15" x14ac:dyDescent="0.2">
      <c r="A1867" s="588">
        <v>1866</v>
      </c>
      <c r="B1867" s="588" t="s">
        <v>97</v>
      </c>
      <c r="C1867" s="588">
        <v>1</v>
      </c>
      <c r="D1867">
        <v>0.01</v>
      </c>
      <c r="E1867">
        <v>0.01</v>
      </c>
      <c r="F1867" s="403">
        <v>42558.054861111108</v>
      </c>
      <c r="G1867">
        <v>1.4769399999999999</v>
      </c>
      <c r="H1867" s="403">
        <v>42558.054861111108</v>
      </c>
      <c r="I1867">
        <v>1.4769399999999999</v>
      </c>
      <c r="J1867" s="403">
        <v>42558.095138888886</v>
      </c>
      <c r="K1867">
        <v>1.47614</v>
      </c>
      <c r="L1867">
        <v>0</v>
      </c>
      <c r="M1867">
        <v>8</v>
      </c>
      <c r="N1867">
        <v>0.55000000000000004</v>
      </c>
      <c r="O1867" s="589">
        <v>4.0277777778101154E-2</v>
      </c>
    </row>
    <row r="1868" spans="1:15" x14ac:dyDescent="0.2">
      <c r="A1868" s="588">
        <v>1867</v>
      </c>
      <c r="B1868" s="588" t="s">
        <v>97</v>
      </c>
      <c r="C1868" s="588">
        <v>1</v>
      </c>
      <c r="D1868">
        <v>0.01</v>
      </c>
      <c r="E1868">
        <v>0.01</v>
      </c>
      <c r="F1868" s="403">
        <v>42558.898611111108</v>
      </c>
      <c r="G1868">
        <v>1.47949</v>
      </c>
      <c r="H1868" s="403">
        <v>42558.898611111108</v>
      </c>
      <c r="I1868">
        <v>1.47949</v>
      </c>
      <c r="J1868" s="403">
        <v>42558.916666666664</v>
      </c>
      <c r="K1868">
        <v>1.4786900000000001</v>
      </c>
      <c r="L1868">
        <v>0</v>
      </c>
      <c r="M1868">
        <v>7.999999999998181</v>
      </c>
      <c r="N1868">
        <v>0.56000000000000005</v>
      </c>
      <c r="O1868" s="589">
        <v>1.8055555556202307E-2</v>
      </c>
    </row>
    <row r="1869" spans="1:15" x14ac:dyDescent="0.2">
      <c r="A1869" s="588">
        <v>1868</v>
      </c>
      <c r="B1869" s="588" t="s">
        <v>96</v>
      </c>
      <c r="C1869" s="588">
        <v>3</v>
      </c>
      <c r="D1869">
        <v>0.01</v>
      </c>
      <c r="E1869">
        <v>0.03</v>
      </c>
      <c r="F1869" s="403">
        <v>42559.071527777778</v>
      </c>
      <c r="G1869">
        <v>1.47837</v>
      </c>
      <c r="H1869" s="403">
        <v>42559.140972222223</v>
      </c>
      <c r="I1869">
        <v>1.4753400000000001</v>
      </c>
      <c r="J1869" s="403">
        <v>42559.297222222223</v>
      </c>
      <c r="K1869">
        <v>1.47766</v>
      </c>
      <c r="L1869">
        <v>30.299999999997453</v>
      </c>
      <c r="M1869">
        <v>23.199999999998909</v>
      </c>
      <c r="N1869">
        <v>1.6600000000000001</v>
      </c>
      <c r="O1869" s="589">
        <v>0.22569444444525288</v>
      </c>
    </row>
    <row r="1870" spans="1:15" x14ac:dyDescent="0.2">
      <c r="A1870" s="588">
        <v>1869</v>
      </c>
      <c r="B1870" s="588" t="s">
        <v>96</v>
      </c>
      <c r="C1870" s="588">
        <v>1</v>
      </c>
      <c r="D1870">
        <v>0.01</v>
      </c>
      <c r="E1870">
        <v>0.01</v>
      </c>
      <c r="F1870" s="403">
        <v>42559.886805555558</v>
      </c>
      <c r="G1870">
        <v>1.4601299999999999</v>
      </c>
      <c r="H1870" s="403">
        <v>42559.886805555558</v>
      </c>
      <c r="I1870">
        <v>1.4601299999999999</v>
      </c>
      <c r="J1870" s="403">
        <v>42559.927777777775</v>
      </c>
      <c r="K1870">
        <v>1.4609300000000001</v>
      </c>
      <c r="L1870">
        <v>0</v>
      </c>
      <c r="M1870">
        <v>8.000000000001819</v>
      </c>
      <c r="N1870">
        <v>0.55000000000000004</v>
      </c>
      <c r="O1870" s="589">
        <v>4.0972222217533272E-2</v>
      </c>
    </row>
    <row r="1871" spans="1:15" x14ac:dyDescent="0.2">
      <c r="A1871" s="588">
        <v>1870</v>
      </c>
      <c r="B1871" s="588" t="s">
        <v>97</v>
      </c>
      <c r="C1871" s="588">
        <v>1</v>
      </c>
      <c r="D1871">
        <v>0.01</v>
      </c>
      <c r="E1871">
        <v>0.01</v>
      </c>
      <c r="F1871" s="403">
        <v>42562.052777777775</v>
      </c>
      <c r="G1871">
        <v>1.46105</v>
      </c>
      <c r="H1871" s="403">
        <v>42562.052777777775</v>
      </c>
      <c r="I1871">
        <v>1.46105</v>
      </c>
      <c r="J1871" s="403">
        <v>42562.09097222222</v>
      </c>
      <c r="K1871">
        <v>1.46025</v>
      </c>
      <c r="L1871">
        <v>0</v>
      </c>
      <c r="M1871">
        <v>8</v>
      </c>
      <c r="N1871">
        <v>0.56000000000000005</v>
      </c>
      <c r="O1871" s="589">
        <v>3.8194444445252884E-2</v>
      </c>
    </row>
    <row r="1872" spans="1:15" x14ac:dyDescent="0.2">
      <c r="A1872" s="588">
        <v>1871</v>
      </c>
      <c r="B1872" s="588" t="s">
        <v>96</v>
      </c>
      <c r="C1872" s="588">
        <v>1</v>
      </c>
      <c r="D1872">
        <v>0.01</v>
      </c>
      <c r="E1872">
        <v>0.01</v>
      </c>
      <c r="F1872" s="403">
        <v>42562.93472222222</v>
      </c>
      <c r="G1872">
        <v>1.46688</v>
      </c>
      <c r="H1872" s="403">
        <v>42562.93472222222</v>
      </c>
      <c r="I1872">
        <v>1.46688</v>
      </c>
      <c r="J1872" s="403">
        <v>42562.943055555559</v>
      </c>
      <c r="K1872">
        <v>1.4676800000000001</v>
      </c>
      <c r="L1872">
        <v>0</v>
      </c>
      <c r="M1872">
        <v>8.000000000001819</v>
      </c>
      <c r="N1872">
        <v>0.55000000000000004</v>
      </c>
      <c r="O1872" s="589">
        <v>8.3333333386690356E-3</v>
      </c>
    </row>
    <row r="1873" spans="1:15" x14ac:dyDescent="0.2">
      <c r="A1873" s="588">
        <v>1872</v>
      </c>
      <c r="B1873" s="588" t="s">
        <v>96</v>
      </c>
      <c r="C1873" s="588">
        <v>8</v>
      </c>
      <c r="D1873">
        <v>0.05</v>
      </c>
      <c r="E1873">
        <v>0.16</v>
      </c>
      <c r="F1873" s="403">
        <v>42563.057638888888</v>
      </c>
      <c r="G1873">
        <v>1.4675400000000001</v>
      </c>
      <c r="H1873" s="403">
        <v>42563.813888888886</v>
      </c>
      <c r="I1873">
        <v>1.4491099999999999</v>
      </c>
      <c r="J1873" s="403">
        <v>42564.231944444444</v>
      </c>
      <c r="K1873">
        <v>1.4571099999999999</v>
      </c>
      <c r="L1873">
        <v>184.30000000000291</v>
      </c>
      <c r="M1873">
        <v>80</v>
      </c>
      <c r="N1873">
        <v>12.85</v>
      </c>
      <c r="O1873" s="589">
        <v>1.1743055555562023</v>
      </c>
    </row>
    <row r="1874" spans="1:15" x14ac:dyDescent="0.2">
      <c r="A1874" s="588">
        <v>1873</v>
      </c>
      <c r="B1874" s="588" t="s">
        <v>97</v>
      </c>
      <c r="C1874" s="588">
        <v>5</v>
      </c>
      <c r="D1874">
        <v>0.02</v>
      </c>
      <c r="E1874">
        <v>0.06</v>
      </c>
      <c r="F1874" s="403">
        <v>42563.951388888891</v>
      </c>
      <c r="G1874">
        <v>1.4495899999999999</v>
      </c>
      <c r="H1874" s="403">
        <v>42564.386111111111</v>
      </c>
      <c r="I1874">
        <v>1.4580599999999999</v>
      </c>
      <c r="J1874" s="403">
        <v>42564.511111111111</v>
      </c>
      <c r="K1874">
        <v>1.4530700000000001</v>
      </c>
      <c r="L1874">
        <v>84.699999999998909</v>
      </c>
      <c r="M1874">
        <v>49.899999999997817</v>
      </c>
      <c r="N1874">
        <v>4.1499999999999995</v>
      </c>
      <c r="O1874" s="589">
        <v>0.55972222222044365</v>
      </c>
    </row>
    <row r="1875" spans="1:15" x14ac:dyDescent="0.2">
      <c r="A1875" s="588">
        <v>1874</v>
      </c>
      <c r="B1875" s="588" t="s">
        <v>97</v>
      </c>
      <c r="C1875" s="588">
        <v>1</v>
      </c>
      <c r="D1875">
        <v>0.01</v>
      </c>
      <c r="E1875">
        <v>0.01</v>
      </c>
      <c r="F1875" s="403">
        <v>42564.911805555559</v>
      </c>
      <c r="G1875">
        <v>1.4599</v>
      </c>
      <c r="H1875" s="403">
        <v>42564.911805555559</v>
      </c>
      <c r="I1875">
        <v>1.4599</v>
      </c>
      <c r="J1875" s="403">
        <v>42564.94027777778</v>
      </c>
      <c r="K1875">
        <v>1.4591000000000001</v>
      </c>
      <c r="L1875">
        <v>0</v>
      </c>
      <c r="M1875">
        <v>8</v>
      </c>
      <c r="N1875">
        <v>0.55000000000000004</v>
      </c>
      <c r="O1875" s="589">
        <v>2.8472222220443655E-2</v>
      </c>
    </row>
    <row r="1876" spans="1:15" x14ac:dyDescent="0.2">
      <c r="A1876" s="588">
        <v>1875</v>
      </c>
      <c r="B1876" s="588" t="s">
        <v>96</v>
      </c>
      <c r="C1876" s="588">
        <v>1</v>
      </c>
      <c r="D1876">
        <v>0.01</v>
      </c>
      <c r="E1876">
        <v>0.01</v>
      </c>
      <c r="F1876" s="403">
        <v>42564.958333333336</v>
      </c>
      <c r="G1876">
        <v>1.4585699999999999</v>
      </c>
      <c r="H1876" s="403">
        <v>42564.958333333336</v>
      </c>
      <c r="I1876">
        <v>1.4585699999999999</v>
      </c>
      <c r="J1876" s="403">
        <v>42565.048611111109</v>
      </c>
      <c r="K1876">
        <v>1.4593700000000001</v>
      </c>
      <c r="L1876">
        <v>0</v>
      </c>
      <c r="M1876">
        <v>8.000000000001819</v>
      </c>
      <c r="N1876">
        <v>0.28000000000000003</v>
      </c>
      <c r="O1876" s="589">
        <v>9.0277777773735579E-2</v>
      </c>
    </row>
    <row r="1877" spans="1:15" x14ac:dyDescent="0.2">
      <c r="A1877" s="588">
        <v>1876</v>
      </c>
      <c r="B1877" s="588" t="s">
        <v>97</v>
      </c>
      <c r="C1877" s="588">
        <v>1</v>
      </c>
      <c r="D1877">
        <v>0.01</v>
      </c>
      <c r="E1877">
        <v>0.01</v>
      </c>
      <c r="F1877" s="403">
        <v>42566.031944444447</v>
      </c>
      <c r="G1877">
        <v>1.4567399999999999</v>
      </c>
      <c r="H1877" s="403">
        <v>42566.031944444447</v>
      </c>
      <c r="I1877">
        <v>1.4567399999999999</v>
      </c>
      <c r="J1877" s="403">
        <v>42566.068749999999</v>
      </c>
      <c r="K1877">
        <v>1.45594</v>
      </c>
      <c r="L1877">
        <v>0</v>
      </c>
      <c r="M1877">
        <v>8</v>
      </c>
      <c r="N1877">
        <v>0.55000000000000004</v>
      </c>
      <c r="O1877" s="589">
        <v>3.6805555551836733E-2</v>
      </c>
    </row>
    <row r="1878" spans="1:15" x14ac:dyDescent="0.2">
      <c r="A1878" s="588">
        <v>1877</v>
      </c>
      <c r="B1878" s="588" t="s">
        <v>97</v>
      </c>
      <c r="C1878" s="588">
        <v>2</v>
      </c>
      <c r="D1878">
        <v>0.01</v>
      </c>
      <c r="E1878">
        <v>0.02</v>
      </c>
      <c r="F1878" s="403">
        <v>42566.900694444441</v>
      </c>
      <c r="G1878">
        <v>1.45608</v>
      </c>
      <c r="H1878" s="403">
        <v>42566.977083333331</v>
      </c>
      <c r="I1878">
        <v>1.4575800000000001</v>
      </c>
      <c r="J1878" s="403">
        <v>42566.98333333333</v>
      </c>
      <c r="K1878">
        <v>1.4560299999999999</v>
      </c>
      <c r="L1878">
        <v>15</v>
      </c>
      <c r="M1878">
        <v>15.500000000001819</v>
      </c>
      <c r="N1878">
        <v>1.1000000000000001</v>
      </c>
      <c r="O1878" s="589">
        <v>8.2638888889050577E-2</v>
      </c>
    </row>
    <row r="1879" spans="1:15" x14ac:dyDescent="0.2">
      <c r="A1879" s="588">
        <v>1878</v>
      </c>
      <c r="B1879" s="588" t="s">
        <v>97</v>
      </c>
      <c r="C1879" s="588">
        <v>1</v>
      </c>
      <c r="D1879">
        <v>0.01</v>
      </c>
      <c r="E1879">
        <v>0.01</v>
      </c>
      <c r="F1879" s="403">
        <v>42569.058333333334</v>
      </c>
      <c r="G1879">
        <v>1.45533</v>
      </c>
      <c r="H1879" s="403">
        <v>42569.058333333334</v>
      </c>
      <c r="I1879">
        <v>1.45533</v>
      </c>
      <c r="J1879" s="403">
        <v>42569.06527777778</v>
      </c>
      <c r="K1879">
        <v>1.4545300000000001</v>
      </c>
      <c r="L1879">
        <v>0</v>
      </c>
      <c r="M1879">
        <v>7.999999999998181</v>
      </c>
      <c r="N1879">
        <v>0.56000000000000005</v>
      </c>
      <c r="O1879" s="589">
        <v>6.9444444452528842E-3</v>
      </c>
    </row>
    <row r="1880" spans="1:15" x14ac:dyDescent="0.2">
      <c r="A1880" s="588">
        <v>1879</v>
      </c>
      <c r="B1880" s="588" t="s">
        <v>96</v>
      </c>
      <c r="C1880" s="588">
        <v>2</v>
      </c>
      <c r="D1880">
        <v>0.01</v>
      </c>
      <c r="E1880">
        <v>0.02</v>
      </c>
      <c r="F1880" s="403">
        <v>42569.920138888891</v>
      </c>
      <c r="G1880">
        <v>1.4575899999999999</v>
      </c>
      <c r="H1880" s="403">
        <v>42569.929861111108</v>
      </c>
      <c r="I1880">
        <v>1.4560900000000001</v>
      </c>
      <c r="J1880" s="403">
        <v>42569.96597222222</v>
      </c>
      <c r="K1880">
        <v>1.45764</v>
      </c>
      <c r="L1880">
        <v>14.999999999998181</v>
      </c>
      <c r="M1880">
        <v>15.499999999998181</v>
      </c>
      <c r="N1880">
        <v>1.1000000000000001</v>
      </c>
      <c r="O1880" s="589">
        <v>4.5833333329937886E-2</v>
      </c>
    </row>
    <row r="1881" spans="1:15" x14ac:dyDescent="0.2">
      <c r="A1881" s="588">
        <v>1880</v>
      </c>
      <c r="B1881" s="588" t="s">
        <v>97</v>
      </c>
      <c r="C1881" s="588">
        <v>1</v>
      </c>
      <c r="D1881">
        <v>0.01</v>
      </c>
      <c r="E1881">
        <v>0.01</v>
      </c>
      <c r="F1881" s="403">
        <v>42570.037499999999</v>
      </c>
      <c r="G1881">
        <v>1.4607300000000001</v>
      </c>
      <c r="H1881" s="403">
        <v>42570.037499999999</v>
      </c>
      <c r="I1881">
        <v>1.4607300000000001</v>
      </c>
      <c r="J1881" s="403">
        <v>42570.041666666664</v>
      </c>
      <c r="K1881">
        <v>1.4599299999999999</v>
      </c>
      <c r="L1881">
        <v>0</v>
      </c>
      <c r="M1881">
        <v>8.000000000001819</v>
      </c>
      <c r="N1881">
        <v>0.55000000000000004</v>
      </c>
      <c r="O1881" s="589">
        <v>4.166666665696539E-3</v>
      </c>
    </row>
    <row r="1882" spans="1:15" x14ac:dyDescent="0.2">
      <c r="A1882" s="588">
        <v>1881</v>
      </c>
      <c r="B1882" s="588" t="s">
        <v>97</v>
      </c>
      <c r="C1882" s="588">
        <v>7</v>
      </c>
      <c r="D1882">
        <v>0.03</v>
      </c>
      <c r="E1882">
        <v>0.11</v>
      </c>
      <c r="F1882" s="403">
        <v>42570.047222222223</v>
      </c>
      <c r="G1882">
        <v>1.46025</v>
      </c>
      <c r="H1882" s="403">
        <v>42570.441666666666</v>
      </c>
      <c r="I1882">
        <v>1.4753400000000001</v>
      </c>
      <c r="J1882" s="403">
        <v>42570.866666666669</v>
      </c>
      <c r="K1882">
        <v>1.46776</v>
      </c>
      <c r="L1882">
        <v>150.90000000000146</v>
      </c>
      <c r="M1882">
        <v>75.800000000001091</v>
      </c>
      <c r="N1882">
        <v>9.129999999999999</v>
      </c>
      <c r="O1882" s="589">
        <v>0.81944444444525288</v>
      </c>
    </row>
    <row r="1883" spans="1:15" x14ac:dyDescent="0.2">
      <c r="A1883" s="588">
        <v>1882</v>
      </c>
      <c r="B1883" s="588" t="s">
        <v>96</v>
      </c>
      <c r="C1883" s="588">
        <v>1</v>
      </c>
      <c r="D1883">
        <v>0.01</v>
      </c>
      <c r="E1883">
        <v>0.01</v>
      </c>
      <c r="F1883" s="403">
        <v>42570.913888888892</v>
      </c>
      <c r="G1883">
        <v>1.4669300000000001</v>
      </c>
      <c r="H1883" s="403">
        <v>42570.913888888892</v>
      </c>
      <c r="I1883">
        <v>1.4669300000000001</v>
      </c>
      <c r="J1883" s="403">
        <v>42570.947916666664</v>
      </c>
      <c r="K1883">
        <v>1.46773</v>
      </c>
      <c r="L1883">
        <v>0</v>
      </c>
      <c r="M1883">
        <v>7.999999999998181</v>
      </c>
      <c r="N1883">
        <v>0.55000000000000004</v>
      </c>
      <c r="O1883" s="589">
        <v>3.4027777772280388E-2</v>
      </c>
    </row>
    <row r="1884" spans="1:15" x14ac:dyDescent="0.2">
      <c r="A1884" s="588">
        <v>1883</v>
      </c>
      <c r="B1884" s="588" t="s">
        <v>97</v>
      </c>
      <c r="C1884" s="588">
        <v>1</v>
      </c>
      <c r="D1884">
        <v>0.01</v>
      </c>
      <c r="E1884">
        <v>0.01</v>
      </c>
      <c r="F1884" s="403">
        <v>42570.961111111108</v>
      </c>
      <c r="G1884">
        <v>1.4683200000000001</v>
      </c>
      <c r="H1884" s="403">
        <v>42570.961111111108</v>
      </c>
      <c r="I1884">
        <v>1.4683200000000001</v>
      </c>
      <c r="J1884" s="403">
        <v>42571.040972222225</v>
      </c>
      <c r="K1884">
        <v>1.4675199999999999</v>
      </c>
      <c r="L1884">
        <v>0</v>
      </c>
      <c r="M1884">
        <v>8.000000000001819</v>
      </c>
      <c r="N1884">
        <v>0.56000000000000005</v>
      </c>
      <c r="O1884" s="589">
        <v>7.9861111116770189E-2</v>
      </c>
    </row>
    <row r="1885" spans="1:15" x14ac:dyDescent="0.2">
      <c r="A1885" s="588">
        <v>1884</v>
      </c>
      <c r="B1885" s="588" t="s">
        <v>97</v>
      </c>
      <c r="C1885" s="588">
        <v>3</v>
      </c>
      <c r="D1885">
        <v>0.01</v>
      </c>
      <c r="E1885">
        <v>0.03</v>
      </c>
      <c r="F1885" s="403">
        <v>42571.879166666666</v>
      </c>
      <c r="G1885">
        <v>1.4707600000000001</v>
      </c>
      <c r="H1885" s="403">
        <v>42572.006249999999</v>
      </c>
      <c r="I1885">
        <v>1.4756</v>
      </c>
      <c r="J1885" s="403">
        <v>42572.361111111109</v>
      </c>
      <c r="K1885">
        <v>1.4720800000000001</v>
      </c>
      <c r="L1885">
        <v>48.399999999999636</v>
      </c>
      <c r="M1885">
        <v>35.199999999998909</v>
      </c>
      <c r="N1885">
        <v>1.7300000000000002</v>
      </c>
      <c r="O1885" s="589">
        <v>0.48194444444379769</v>
      </c>
    </row>
    <row r="1886" spans="1:15" x14ac:dyDescent="0.2">
      <c r="A1886" s="588">
        <v>1885</v>
      </c>
      <c r="B1886" s="588" t="s">
        <v>97</v>
      </c>
      <c r="C1886" s="588">
        <v>1</v>
      </c>
      <c r="D1886">
        <v>0.01</v>
      </c>
      <c r="E1886">
        <v>0.01</v>
      </c>
      <c r="F1886" s="403">
        <v>42572.918055555558</v>
      </c>
      <c r="G1886">
        <v>1.47102</v>
      </c>
      <c r="H1886" s="403">
        <v>42572.918055555558</v>
      </c>
      <c r="I1886">
        <v>1.47102</v>
      </c>
      <c r="J1886" s="403">
        <v>42572.945138888892</v>
      </c>
      <c r="K1886">
        <v>1.4702200000000001</v>
      </c>
      <c r="L1886">
        <v>0</v>
      </c>
      <c r="M1886">
        <v>8</v>
      </c>
      <c r="N1886">
        <v>0.55000000000000004</v>
      </c>
      <c r="O1886" s="589">
        <v>2.7083333334303461E-2</v>
      </c>
    </row>
    <row r="1887" spans="1:15" x14ac:dyDescent="0.2">
      <c r="A1887" s="588">
        <v>1886</v>
      </c>
      <c r="B1887" s="588" t="s">
        <v>96</v>
      </c>
      <c r="C1887" s="588">
        <v>1</v>
      </c>
      <c r="D1887">
        <v>0.01</v>
      </c>
      <c r="E1887">
        <v>0.01</v>
      </c>
      <c r="F1887" s="403">
        <v>42573.881944444445</v>
      </c>
      <c r="G1887">
        <v>1.4695400000000001</v>
      </c>
      <c r="H1887" s="403">
        <v>42573.881944444445</v>
      </c>
      <c r="I1887">
        <v>1.4695400000000001</v>
      </c>
      <c r="J1887" s="403">
        <v>42573.96597222222</v>
      </c>
      <c r="K1887">
        <v>1.47034</v>
      </c>
      <c r="L1887">
        <v>0</v>
      </c>
      <c r="M1887">
        <v>7.999999999998181</v>
      </c>
      <c r="N1887">
        <v>0.55000000000000004</v>
      </c>
      <c r="O1887" s="589">
        <v>8.4027777775190771E-2</v>
      </c>
    </row>
    <row r="1888" spans="1:15" x14ac:dyDescent="0.2">
      <c r="A1888" s="588">
        <v>1887</v>
      </c>
      <c r="B1888" s="588" t="s">
        <v>96</v>
      </c>
      <c r="C1888" s="588">
        <v>1</v>
      </c>
      <c r="D1888">
        <v>0.01</v>
      </c>
      <c r="E1888">
        <v>0.01</v>
      </c>
      <c r="F1888" s="403">
        <v>42576.967361111114</v>
      </c>
      <c r="G1888">
        <v>1.4711700000000001</v>
      </c>
      <c r="H1888" s="403">
        <v>42576.967361111114</v>
      </c>
      <c r="I1888">
        <v>1.4711700000000001</v>
      </c>
      <c r="J1888" s="403">
        <v>42577.004166666666</v>
      </c>
      <c r="K1888">
        <v>1.47197</v>
      </c>
      <c r="L1888">
        <v>0</v>
      </c>
      <c r="M1888">
        <v>8</v>
      </c>
      <c r="N1888">
        <v>0.47</v>
      </c>
      <c r="O1888" s="589">
        <v>3.6805555551836733E-2</v>
      </c>
    </row>
    <row r="1889" spans="1:15" x14ac:dyDescent="0.2">
      <c r="A1889" s="588">
        <v>1888</v>
      </c>
      <c r="B1889" s="588" t="s">
        <v>97</v>
      </c>
      <c r="C1889" s="588">
        <v>1</v>
      </c>
      <c r="D1889">
        <v>0.01</v>
      </c>
      <c r="E1889">
        <v>0.01</v>
      </c>
      <c r="F1889" s="403">
        <v>42577.882638888892</v>
      </c>
      <c r="G1889">
        <v>1.4637100000000001</v>
      </c>
      <c r="H1889" s="403">
        <v>42577.882638888892</v>
      </c>
      <c r="I1889">
        <v>1.4637100000000001</v>
      </c>
      <c r="J1889" s="403">
        <v>42578.043749999997</v>
      </c>
      <c r="K1889">
        <v>1.4629099999999999</v>
      </c>
      <c r="L1889">
        <v>0</v>
      </c>
      <c r="M1889">
        <v>8.000000000001819</v>
      </c>
      <c r="N1889">
        <v>0.56999999999999995</v>
      </c>
      <c r="O1889" s="589">
        <v>0.16111111110512866</v>
      </c>
    </row>
    <row r="1890" spans="1:15" x14ac:dyDescent="0.2">
      <c r="A1890" s="588">
        <v>1889</v>
      </c>
      <c r="B1890" s="588" t="s">
        <v>96</v>
      </c>
      <c r="C1890" s="588">
        <v>2</v>
      </c>
      <c r="D1890">
        <v>0.01</v>
      </c>
      <c r="E1890">
        <v>0.02</v>
      </c>
      <c r="F1890" s="403">
        <v>42578.078472222223</v>
      </c>
      <c r="G1890">
        <v>1.4623999999999999</v>
      </c>
      <c r="H1890" s="403">
        <v>42578.119444444441</v>
      </c>
      <c r="I1890">
        <v>1.4608399999999999</v>
      </c>
      <c r="J1890" s="403">
        <v>42578.138888888891</v>
      </c>
      <c r="K1890">
        <v>1.4624200000000001</v>
      </c>
      <c r="L1890">
        <v>15.600000000000364</v>
      </c>
      <c r="M1890">
        <v>15.800000000001091</v>
      </c>
      <c r="N1890">
        <v>1.1000000000000001</v>
      </c>
      <c r="O1890" s="589">
        <v>6.0416666667151731E-2</v>
      </c>
    </row>
    <row r="1891" spans="1:15" x14ac:dyDescent="0.2">
      <c r="A1891" s="588">
        <v>1890</v>
      </c>
      <c r="B1891" s="588" t="s">
        <v>97</v>
      </c>
      <c r="C1891" s="588">
        <v>1</v>
      </c>
      <c r="D1891">
        <v>0.01</v>
      </c>
      <c r="E1891">
        <v>0.01</v>
      </c>
      <c r="F1891" s="403">
        <v>42578.910416666666</v>
      </c>
      <c r="G1891">
        <v>1.47519</v>
      </c>
      <c r="H1891" s="403">
        <v>42578.910416666666</v>
      </c>
      <c r="I1891">
        <v>1.47519</v>
      </c>
      <c r="J1891" s="403">
        <v>42578.911805555559</v>
      </c>
      <c r="K1891">
        <v>1.4743900000000001</v>
      </c>
      <c r="L1891">
        <v>0</v>
      </c>
      <c r="M1891">
        <v>7.999999999998181</v>
      </c>
      <c r="N1891">
        <v>0.56000000000000005</v>
      </c>
      <c r="O1891" s="589">
        <v>1.3888888934161514E-3</v>
      </c>
    </row>
    <row r="1892" spans="1:15" x14ac:dyDescent="0.2">
      <c r="A1892" s="588">
        <v>1891</v>
      </c>
      <c r="B1892" s="588" t="s">
        <v>97</v>
      </c>
      <c r="C1892" s="588">
        <v>1</v>
      </c>
      <c r="D1892">
        <v>0.01</v>
      </c>
      <c r="E1892">
        <v>0.01</v>
      </c>
      <c r="F1892" s="403">
        <v>42578.948611111111</v>
      </c>
      <c r="G1892">
        <v>1.4764200000000001</v>
      </c>
      <c r="H1892" s="403">
        <v>42578.948611111111</v>
      </c>
      <c r="I1892">
        <v>1.4764200000000001</v>
      </c>
      <c r="J1892" s="403">
        <v>42579.041666666664</v>
      </c>
      <c r="K1892">
        <v>1.4756199999999999</v>
      </c>
      <c r="L1892">
        <v>0</v>
      </c>
      <c r="M1892">
        <v>8.000000000001819</v>
      </c>
      <c r="N1892">
        <v>0.59</v>
      </c>
      <c r="O1892" s="589">
        <v>9.3055555553291924E-2</v>
      </c>
    </row>
    <row r="1893" spans="1:15" x14ac:dyDescent="0.2">
      <c r="A1893" s="588">
        <v>1892</v>
      </c>
      <c r="B1893" s="588" t="s">
        <v>96</v>
      </c>
      <c r="C1893" s="588">
        <v>4</v>
      </c>
      <c r="D1893">
        <v>0.01</v>
      </c>
      <c r="E1893">
        <v>0.04</v>
      </c>
      <c r="F1893" s="403">
        <v>42579.025000000001</v>
      </c>
      <c r="G1893">
        <v>1.47644</v>
      </c>
      <c r="H1893" s="403">
        <v>42579.143055555556</v>
      </c>
      <c r="I1893">
        <v>1.4710799999999999</v>
      </c>
      <c r="J1893" s="403">
        <v>42579.662499999999</v>
      </c>
      <c r="K1893">
        <v>1.4748600000000001</v>
      </c>
      <c r="L1893">
        <v>53.600000000000364</v>
      </c>
      <c r="M1893">
        <v>37.800000000001091</v>
      </c>
      <c r="N1893">
        <v>2.4799999999999995</v>
      </c>
      <c r="O1893" s="589">
        <v>0.63749999999708962</v>
      </c>
    </row>
    <row r="1894" spans="1:15" x14ac:dyDescent="0.2">
      <c r="A1894" s="588">
        <v>1893</v>
      </c>
      <c r="B1894" s="588" t="s">
        <v>97</v>
      </c>
      <c r="C1894" s="588">
        <v>1</v>
      </c>
      <c r="D1894">
        <v>0.01</v>
      </c>
      <c r="E1894">
        <v>0.01</v>
      </c>
      <c r="F1894" s="403">
        <v>42579.886111111111</v>
      </c>
      <c r="G1894">
        <v>1.47702</v>
      </c>
      <c r="H1894" s="403">
        <v>42579.886111111111</v>
      </c>
      <c r="I1894">
        <v>1.47702</v>
      </c>
      <c r="J1894" s="403">
        <v>42579.90625</v>
      </c>
      <c r="K1894">
        <v>1.4762200000000001</v>
      </c>
      <c r="L1894">
        <v>0</v>
      </c>
      <c r="M1894">
        <v>8</v>
      </c>
      <c r="N1894">
        <v>0.55000000000000004</v>
      </c>
      <c r="O1894" s="589">
        <v>2.0138888889050577E-2</v>
      </c>
    </row>
    <row r="1895" spans="1:15" x14ac:dyDescent="0.2">
      <c r="A1895" s="588">
        <v>1894</v>
      </c>
      <c r="B1895" s="588" t="s">
        <v>97</v>
      </c>
      <c r="C1895" s="588">
        <v>1</v>
      </c>
      <c r="D1895">
        <v>0.01</v>
      </c>
      <c r="E1895">
        <v>0.01</v>
      </c>
      <c r="F1895" s="403">
        <v>42580.941666666666</v>
      </c>
      <c r="G1895">
        <v>1.4709700000000001</v>
      </c>
      <c r="H1895" s="403">
        <v>42580.941666666666</v>
      </c>
      <c r="I1895">
        <v>1.4709700000000001</v>
      </c>
      <c r="J1895" s="403">
        <v>42580.981249999997</v>
      </c>
      <c r="K1895">
        <v>1.47017</v>
      </c>
      <c r="L1895">
        <v>0</v>
      </c>
      <c r="M1895">
        <v>8.000000000001819</v>
      </c>
      <c r="N1895">
        <v>0.55000000000000004</v>
      </c>
      <c r="O1895" s="589">
        <v>3.9583333331393078E-2</v>
      </c>
    </row>
    <row r="1896" spans="1:15" x14ac:dyDescent="0.2">
      <c r="A1896" s="588">
        <v>1895</v>
      </c>
      <c r="B1896" s="588" t="s">
        <v>97</v>
      </c>
      <c r="C1896" s="588">
        <v>2</v>
      </c>
      <c r="D1896">
        <v>0.01</v>
      </c>
      <c r="E1896">
        <v>0.02</v>
      </c>
      <c r="F1896" s="403">
        <v>42583.95208333333</v>
      </c>
      <c r="G1896">
        <v>1.4813499999999999</v>
      </c>
      <c r="H1896" s="403">
        <v>42583.957638888889</v>
      </c>
      <c r="I1896">
        <v>1.48285</v>
      </c>
      <c r="J1896" s="403">
        <v>42583.974305555559</v>
      </c>
      <c r="K1896">
        <v>1.4813000000000001</v>
      </c>
      <c r="L1896">
        <v>15</v>
      </c>
      <c r="M1896">
        <v>15.5</v>
      </c>
      <c r="N1896">
        <v>1.1100000000000001</v>
      </c>
      <c r="O1896" s="589">
        <v>2.2222222229174804E-2</v>
      </c>
    </row>
    <row r="1897" spans="1:15" x14ac:dyDescent="0.2">
      <c r="A1897" s="588">
        <v>1896</v>
      </c>
      <c r="B1897" s="588" t="s">
        <v>97</v>
      </c>
      <c r="C1897" s="588">
        <v>1</v>
      </c>
      <c r="D1897">
        <v>0.01</v>
      </c>
      <c r="E1897">
        <v>0.01</v>
      </c>
      <c r="F1897" s="403">
        <v>42584.072916666664</v>
      </c>
      <c r="G1897">
        <v>1.4825299999999999</v>
      </c>
      <c r="H1897" s="403">
        <v>42584.072916666664</v>
      </c>
      <c r="I1897">
        <v>1.4825299999999999</v>
      </c>
      <c r="J1897" s="403">
        <v>42584.18472222222</v>
      </c>
      <c r="K1897">
        <v>1.48173</v>
      </c>
      <c r="L1897">
        <v>0</v>
      </c>
      <c r="M1897">
        <v>8</v>
      </c>
      <c r="N1897">
        <v>0.55000000000000004</v>
      </c>
      <c r="O1897" s="589">
        <v>0.11180555555620231</v>
      </c>
    </row>
    <row r="1898" spans="1:15" x14ac:dyDescent="0.2">
      <c r="A1898" s="588">
        <v>1897</v>
      </c>
      <c r="B1898" s="588" t="s">
        <v>97</v>
      </c>
      <c r="C1898" s="588">
        <v>1</v>
      </c>
      <c r="D1898">
        <v>0.01</v>
      </c>
      <c r="E1898">
        <v>0.01</v>
      </c>
      <c r="F1898" s="403">
        <v>42584.886805555558</v>
      </c>
      <c r="G1898">
        <v>1.47662</v>
      </c>
      <c r="H1898" s="403">
        <v>42584.886805555558</v>
      </c>
      <c r="I1898">
        <v>1.47662</v>
      </c>
      <c r="J1898" s="403">
        <v>42584.9</v>
      </c>
      <c r="K1898">
        <v>1.4758199999999999</v>
      </c>
      <c r="L1898">
        <v>0</v>
      </c>
      <c r="M1898">
        <v>8.000000000001819</v>
      </c>
      <c r="N1898">
        <v>0.55000000000000004</v>
      </c>
      <c r="O1898" s="589">
        <v>1.3194444443797693E-2</v>
      </c>
    </row>
    <row r="1899" spans="1:15" x14ac:dyDescent="0.2">
      <c r="A1899" s="588">
        <v>1898</v>
      </c>
      <c r="B1899" s="588" t="s">
        <v>96</v>
      </c>
      <c r="C1899" s="588">
        <v>1</v>
      </c>
      <c r="D1899">
        <v>0.01</v>
      </c>
      <c r="E1899">
        <v>0.01</v>
      </c>
      <c r="F1899" s="403">
        <v>42585.029861111114</v>
      </c>
      <c r="G1899">
        <v>1.47546</v>
      </c>
      <c r="H1899" s="403">
        <v>42585.029861111114</v>
      </c>
      <c r="I1899">
        <v>1.47546</v>
      </c>
      <c r="J1899" s="403">
        <v>42585.097222222219</v>
      </c>
      <c r="K1899">
        <v>1.4762599999999999</v>
      </c>
      <c r="L1899">
        <v>0</v>
      </c>
      <c r="M1899">
        <v>7.999999999998181</v>
      </c>
      <c r="N1899">
        <v>0.56000000000000005</v>
      </c>
      <c r="O1899" s="589">
        <v>6.7361111105128657E-2</v>
      </c>
    </row>
    <row r="1900" spans="1:15" x14ac:dyDescent="0.2">
      <c r="A1900" s="588">
        <v>1899</v>
      </c>
      <c r="B1900" s="588" t="s">
        <v>97</v>
      </c>
      <c r="C1900" s="588">
        <v>1</v>
      </c>
      <c r="D1900">
        <v>0.01</v>
      </c>
      <c r="E1900">
        <v>0.01</v>
      </c>
      <c r="F1900" s="403">
        <v>42585.918749999997</v>
      </c>
      <c r="G1900">
        <v>1.4708699999999999</v>
      </c>
      <c r="H1900" s="403">
        <v>42585.918749999997</v>
      </c>
      <c r="I1900">
        <v>1.4708699999999999</v>
      </c>
      <c r="J1900" s="403">
        <v>42585.95208333333</v>
      </c>
      <c r="K1900">
        <v>1.47007</v>
      </c>
      <c r="L1900">
        <v>0</v>
      </c>
      <c r="M1900">
        <v>7.999999999998181</v>
      </c>
      <c r="N1900">
        <v>0.55000000000000004</v>
      </c>
      <c r="O1900" s="589">
        <v>3.3333333332848269E-2</v>
      </c>
    </row>
    <row r="1901" spans="1:15" x14ac:dyDescent="0.2">
      <c r="A1901" s="588">
        <v>1900</v>
      </c>
      <c r="B1901" s="588" t="s">
        <v>96</v>
      </c>
      <c r="C1901" s="588">
        <v>1</v>
      </c>
      <c r="D1901">
        <v>0.01</v>
      </c>
      <c r="E1901">
        <v>0.01</v>
      </c>
      <c r="F1901" s="403">
        <v>42586.918055555558</v>
      </c>
      <c r="G1901">
        <v>1.4579200000000001</v>
      </c>
      <c r="H1901" s="403">
        <v>42586.918055555558</v>
      </c>
      <c r="I1901">
        <v>1.4579200000000001</v>
      </c>
      <c r="J1901" s="403">
        <v>42586.925694444442</v>
      </c>
      <c r="K1901">
        <v>1.45872</v>
      </c>
      <c r="L1901">
        <v>0</v>
      </c>
      <c r="M1901">
        <v>8</v>
      </c>
      <c r="N1901">
        <v>0.55000000000000004</v>
      </c>
      <c r="O1901" s="589">
        <v>7.6388888846850023E-3</v>
      </c>
    </row>
    <row r="1902" spans="1:15" x14ac:dyDescent="0.2">
      <c r="A1902" s="588">
        <v>1901</v>
      </c>
      <c r="B1902" s="588" t="s">
        <v>97</v>
      </c>
      <c r="C1902" s="588">
        <v>2</v>
      </c>
      <c r="D1902">
        <v>0.01</v>
      </c>
      <c r="E1902">
        <v>0.02</v>
      </c>
      <c r="F1902" s="403">
        <v>42590.895833333336</v>
      </c>
      <c r="G1902">
        <v>1.4476899999999999</v>
      </c>
      <c r="H1902" s="403">
        <v>42590.995138888888</v>
      </c>
      <c r="I1902">
        <v>1.44919</v>
      </c>
      <c r="J1902" s="403">
        <v>42591.027083333334</v>
      </c>
      <c r="K1902">
        <v>1.44764</v>
      </c>
      <c r="L1902">
        <v>15</v>
      </c>
      <c r="M1902">
        <v>15.5</v>
      </c>
      <c r="N1902">
        <v>1.1300000000000001</v>
      </c>
      <c r="O1902" s="589">
        <v>0.13124999999854481</v>
      </c>
    </row>
    <row r="1903" spans="1:15" x14ac:dyDescent="0.2">
      <c r="A1903" s="588">
        <v>1902</v>
      </c>
      <c r="B1903" s="588" t="s">
        <v>96</v>
      </c>
      <c r="C1903" s="588">
        <v>1</v>
      </c>
      <c r="D1903">
        <v>0.01</v>
      </c>
      <c r="E1903">
        <v>0.01</v>
      </c>
      <c r="F1903" s="403">
        <v>42591.059027777781</v>
      </c>
      <c r="G1903">
        <v>1.4481599999999999</v>
      </c>
      <c r="H1903" s="403">
        <v>42591.059027777781</v>
      </c>
      <c r="I1903">
        <v>1.4481599999999999</v>
      </c>
      <c r="J1903" s="403">
        <v>42591.163194444445</v>
      </c>
      <c r="K1903">
        <v>1.44896</v>
      </c>
      <c r="L1903">
        <v>0</v>
      </c>
      <c r="M1903">
        <v>8.000000000001819</v>
      </c>
      <c r="N1903">
        <v>0.55000000000000004</v>
      </c>
      <c r="O1903" s="589">
        <v>0.10416666666424135</v>
      </c>
    </row>
    <row r="1904" spans="1:15" x14ac:dyDescent="0.2">
      <c r="A1904" s="588">
        <v>1903</v>
      </c>
      <c r="B1904" s="588" t="s">
        <v>97</v>
      </c>
      <c r="C1904" s="588">
        <v>1</v>
      </c>
      <c r="D1904">
        <v>0.01</v>
      </c>
      <c r="E1904">
        <v>0.01</v>
      </c>
      <c r="F1904" s="403">
        <v>42591.897222222222</v>
      </c>
      <c r="G1904">
        <v>1.4494800000000001</v>
      </c>
      <c r="H1904" s="403">
        <v>42591.897222222222</v>
      </c>
      <c r="I1904">
        <v>1.4494800000000001</v>
      </c>
      <c r="J1904" s="403">
        <v>42591.92083333333</v>
      </c>
      <c r="K1904">
        <v>1.44868</v>
      </c>
      <c r="L1904">
        <v>0</v>
      </c>
      <c r="M1904">
        <v>8.000000000001819</v>
      </c>
      <c r="N1904">
        <v>0.55000000000000004</v>
      </c>
      <c r="O1904" s="589">
        <v>2.361111110803904E-2</v>
      </c>
    </row>
    <row r="1905" spans="1:15" x14ac:dyDescent="0.2">
      <c r="A1905" s="588">
        <v>1904</v>
      </c>
      <c r="B1905" s="588" t="s">
        <v>97</v>
      </c>
      <c r="C1905" s="588">
        <v>2</v>
      </c>
      <c r="D1905">
        <v>0.01</v>
      </c>
      <c r="E1905">
        <v>0.02</v>
      </c>
      <c r="F1905" s="403">
        <v>42591.923611111109</v>
      </c>
      <c r="G1905">
        <v>1.44889</v>
      </c>
      <c r="H1905" s="403">
        <v>42592.105555555558</v>
      </c>
      <c r="I1905">
        <v>1.4503900000000001</v>
      </c>
      <c r="J1905" s="403">
        <v>42592.140277777777</v>
      </c>
      <c r="K1905">
        <v>1.4488399999999999</v>
      </c>
      <c r="L1905">
        <v>15.000000000001819</v>
      </c>
      <c r="M1905">
        <v>15.500000000001819</v>
      </c>
      <c r="N1905">
        <v>1.1100000000000001</v>
      </c>
      <c r="O1905" s="589">
        <v>0.21666666666715173</v>
      </c>
    </row>
    <row r="1906" spans="1:15" x14ac:dyDescent="0.2">
      <c r="A1906" s="588">
        <v>1905</v>
      </c>
      <c r="B1906" s="588" t="s">
        <v>97</v>
      </c>
      <c r="C1906" s="588">
        <v>2</v>
      </c>
      <c r="D1906">
        <v>0.01</v>
      </c>
      <c r="E1906">
        <v>0.02</v>
      </c>
      <c r="F1906" s="403">
        <v>42592.895833333336</v>
      </c>
      <c r="G1906">
        <v>1.44899</v>
      </c>
      <c r="H1906" s="403">
        <v>42592.956250000003</v>
      </c>
      <c r="I1906">
        <v>1.4504999999999999</v>
      </c>
      <c r="J1906" s="403">
        <v>42593</v>
      </c>
      <c r="K1906">
        <v>1.44895</v>
      </c>
      <c r="L1906">
        <v>15.099999999998545</v>
      </c>
      <c r="M1906">
        <v>15.499999999998181</v>
      </c>
      <c r="N1906">
        <v>1.1800000000000002</v>
      </c>
      <c r="O1906" s="589">
        <v>0.10416666666424135</v>
      </c>
    </row>
    <row r="1907" spans="1:15" x14ac:dyDescent="0.2">
      <c r="A1907" s="588">
        <v>1906</v>
      </c>
      <c r="B1907" s="588" t="s">
        <v>97</v>
      </c>
      <c r="C1907" s="588">
        <v>1</v>
      </c>
      <c r="D1907">
        <v>0.01</v>
      </c>
      <c r="E1907">
        <v>0.01</v>
      </c>
      <c r="F1907" s="403">
        <v>42593.036805555559</v>
      </c>
      <c r="G1907">
        <v>1.45051</v>
      </c>
      <c r="H1907" s="403">
        <v>42593.036805555559</v>
      </c>
      <c r="I1907">
        <v>1.45051</v>
      </c>
      <c r="J1907" s="403">
        <v>42593.04791666667</v>
      </c>
      <c r="K1907">
        <v>1.4497100000000001</v>
      </c>
      <c r="L1907">
        <v>0</v>
      </c>
      <c r="M1907">
        <v>8</v>
      </c>
      <c r="N1907">
        <v>0.55000000000000004</v>
      </c>
      <c r="O1907" s="589">
        <v>1.1111111110949423E-2</v>
      </c>
    </row>
    <row r="1908" spans="1:15" x14ac:dyDescent="0.2">
      <c r="A1908" s="588">
        <v>1907</v>
      </c>
      <c r="B1908" s="588" t="s">
        <v>96</v>
      </c>
      <c r="C1908" s="588">
        <v>1</v>
      </c>
      <c r="D1908">
        <v>0.01</v>
      </c>
      <c r="E1908">
        <v>0.01</v>
      </c>
      <c r="F1908" s="403">
        <v>42593.893055555556</v>
      </c>
      <c r="G1908">
        <v>1.4460200000000001</v>
      </c>
      <c r="H1908" s="403">
        <v>42593.893055555556</v>
      </c>
      <c r="I1908">
        <v>1.4460200000000001</v>
      </c>
      <c r="J1908" s="403">
        <v>42593.928472222222</v>
      </c>
      <c r="K1908">
        <v>1.44682</v>
      </c>
      <c r="L1908">
        <v>0</v>
      </c>
      <c r="M1908">
        <v>8</v>
      </c>
      <c r="N1908">
        <v>0.55000000000000004</v>
      </c>
      <c r="O1908" s="589">
        <v>3.5416666665696539E-2</v>
      </c>
    </row>
    <row r="1909" spans="1:15" x14ac:dyDescent="0.2">
      <c r="A1909" s="588">
        <v>1908</v>
      </c>
      <c r="B1909" s="588" t="s">
        <v>97</v>
      </c>
      <c r="C1909" s="588">
        <v>1</v>
      </c>
      <c r="D1909">
        <v>0.01</v>
      </c>
      <c r="E1909">
        <v>0.01</v>
      </c>
      <c r="F1909" s="403">
        <v>42594.895138888889</v>
      </c>
      <c r="G1909">
        <v>1.4601900000000001</v>
      </c>
      <c r="H1909" s="403">
        <v>42594.895138888889</v>
      </c>
      <c r="I1909">
        <v>1.4601900000000001</v>
      </c>
      <c r="J1909" s="403">
        <v>42594.905555555553</v>
      </c>
      <c r="K1909">
        <v>1.45939</v>
      </c>
      <c r="L1909">
        <v>0</v>
      </c>
      <c r="M1909">
        <v>8.000000000001819</v>
      </c>
      <c r="N1909">
        <v>0.55000000000000004</v>
      </c>
      <c r="O1909" s="589">
        <v>1.0416666664241347E-2</v>
      </c>
    </row>
    <row r="1910" spans="1:15" x14ac:dyDescent="0.2">
      <c r="A1910" s="588">
        <v>1909</v>
      </c>
      <c r="B1910" s="588" t="s">
        <v>96</v>
      </c>
      <c r="C1910" s="588">
        <v>2</v>
      </c>
      <c r="D1910">
        <v>0.01</v>
      </c>
      <c r="E1910">
        <v>0.02</v>
      </c>
      <c r="F1910" s="403">
        <v>42597.049305555556</v>
      </c>
      <c r="G1910">
        <v>1.45886</v>
      </c>
      <c r="H1910" s="403">
        <v>42597.070138888892</v>
      </c>
      <c r="I1910">
        <v>1.4573499999999999</v>
      </c>
      <c r="J1910" s="403">
        <v>42597.129861111112</v>
      </c>
      <c r="K1910">
        <v>1.4589099999999999</v>
      </c>
      <c r="L1910">
        <v>15.100000000000364</v>
      </c>
      <c r="M1910">
        <v>15.599999999998545</v>
      </c>
      <c r="N1910">
        <v>1.1000000000000001</v>
      </c>
      <c r="O1910" s="589">
        <v>8.0555555556202307E-2</v>
      </c>
    </row>
    <row r="1911" spans="1:15" x14ac:dyDescent="0.2">
      <c r="A1911" s="588">
        <v>1910</v>
      </c>
      <c r="B1911" s="588" t="s">
        <v>97</v>
      </c>
      <c r="C1911" s="588">
        <v>1</v>
      </c>
      <c r="D1911">
        <v>0.01</v>
      </c>
      <c r="E1911">
        <v>0.01</v>
      </c>
      <c r="F1911" s="403">
        <v>42598.953472222223</v>
      </c>
      <c r="G1911">
        <v>1.4654400000000001</v>
      </c>
      <c r="H1911" s="403">
        <v>42598.953472222223</v>
      </c>
      <c r="I1911">
        <v>1.4654400000000001</v>
      </c>
      <c r="J1911" s="403">
        <v>42599.040277777778</v>
      </c>
      <c r="K1911">
        <v>1.4646399999999999</v>
      </c>
      <c r="L1911">
        <v>0</v>
      </c>
      <c r="M1911">
        <v>8.000000000001819</v>
      </c>
      <c r="N1911">
        <v>0.56000000000000005</v>
      </c>
      <c r="O1911" s="589">
        <v>8.6805555554747116E-2</v>
      </c>
    </row>
    <row r="1912" spans="1:15" x14ac:dyDescent="0.2">
      <c r="A1912" s="588">
        <v>1911</v>
      </c>
      <c r="B1912" s="588" t="s">
        <v>96</v>
      </c>
      <c r="C1912" s="588">
        <v>1</v>
      </c>
      <c r="D1912">
        <v>0.01</v>
      </c>
      <c r="E1912">
        <v>0.01</v>
      </c>
      <c r="F1912" s="403">
        <v>42599.879166666666</v>
      </c>
      <c r="G1912">
        <v>1.47471</v>
      </c>
      <c r="H1912" s="403">
        <v>42599.879166666666</v>
      </c>
      <c r="I1912">
        <v>1.47471</v>
      </c>
      <c r="J1912" s="403">
        <v>42599.883333333331</v>
      </c>
      <c r="K1912">
        <v>1.4755100000000001</v>
      </c>
      <c r="L1912">
        <v>0</v>
      </c>
      <c r="M1912">
        <v>8</v>
      </c>
      <c r="N1912">
        <v>0.55000000000000004</v>
      </c>
      <c r="O1912" s="589">
        <v>4.166666665696539E-3</v>
      </c>
    </row>
    <row r="1913" spans="1:15" x14ac:dyDescent="0.2">
      <c r="A1913" s="588">
        <v>1912</v>
      </c>
      <c r="B1913" s="588" t="s">
        <v>96</v>
      </c>
      <c r="C1913" s="588">
        <v>2</v>
      </c>
      <c r="D1913">
        <v>0.01</v>
      </c>
      <c r="E1913">
        <v>0.02</v>
      </c>
      <c r="F1913" s="403">
        <v>42599.913888888892</v>
      </c>
      <c r="G1913">
        <v>1.4759100000000001</v>
      </c>
      <c r="H1913" s="403">
        <v>42600.038888888892</v>
      </c>
      <c r="I1913">
        <v>1.4742999999999999</v>
      </c>
      <c r="J1913" s="403">
        <v>42600.142361111109</v>
      </c>
      <c r="K1913">
        <v>1.4759100000000001</v>
      </c>
      <c r="L1913">
        <v>16.100000000000364</v>
      </c>
      <c r="M1913">
        <v>16.100000000000364</v>
      </c>
      <c r="N1913">
        <v>0.83000000000000007</v>
      </c>
      <c r="O1913" s="589">
        <v>0.22847222221753327</v>
      </c>
    </row>
    <row r="1914" spans="1:15" x14ac:dyDescent="0.2">
      <c r="A1914" s="588">
        <v>1913</v>
      </c>
      <c r="B1914" s="588" t="s">
        <v>97</v>
      </c>
      <c r="C1914" s="588">
        <v>1</v>
      </c>
      <c r="D1914">
        <v>0.01</v>
      </c>
      <c r="E1914">
        <v>0.01</v>
      </c>
      <c r="F1914" s="403">
        <v>42600.87777777778</v>
      </c>
      <c r="G1914">
        <v>1.4766300000000001</v>
      </c>
      <c r="H1914" s="403">
        <v>42600.87777777778</v>
      </c>
      <c r="I1914">
        <v>1.4766300000000001</v>
      </c>
      <c r="J1914" s="403">
        <v>42600.886805555558</v>
      </c>
      <c r="K1914">
        <v>1.47583</v>
      </c>
      <c r="L1914">
        <v>0</v>
      </c>
      <c r="M1914">
        <v>8.000000000001819</v>
      </c>
      <c r="N1914">
        <v>0.55000000000000004</v>
      </c>
      <c r="O1914" s="589">
        <v>9.0277777781011537E-3</v>
      </c>
    </row>
    <row r="1915" spans="1:15" x14ac:dyDescent="0.2">
      <c r="A1915" s="588">
        <v>1914</v>
      </c>
      <c r="B1915" s="588" t="s">
        <v>97</v>
      </c>
      <c r="C1915" s="588">
        <v>1</v>
      </c>
      <c r="D1915">
        <v>0.01</v>
      </c>
      <c r="E1915">
        <v>0.01</v>
      </c>
      <c r="F1915" s="403">
        <v>42600.895138888889</v>
      </c>
      <c r="G1915">
        <v>1.4765999999999999</v>
      </c>
      <c r="H1915" s="403">
        <v>42600.895138888889</v>
      </c>
      <c r="I1915">
        <v>1.4765999999999999</v>
      </c>
      <c r="J1915" s="403">
        <v>42600.915972222225</v>
      </c>
      <c r="K1915">
        <v>1.4758</v>
      </c>
      <c r="L1915">
        <v>0</v>
      </c>
      <c r="M1915">
        <v>8</v>
      </c>
      <c r="N1915">
        <v>0.55000000000000004</v>
      </c>
      <c r="O1915" s="589">
        <v>2.0833333335758653E-2</v>
      </c>
    </row>
    <row r="1916" spans="1:15" x14ac:dyDescent="0.2">
      <c r="A1916" s="588">
        <v>1915</v>
      </c>
      <c r="B1916" s="588" t="s">
        <v>96</v>
      </c>
      <c r="C1916" s="588">
        <v>1</v>
      </c>
      <c r="D1916">
        <v>0.01</v>
      </c>
      <c r="E1916">
        <v>0.01</v>
      </c>
      <c r="F1916" s="403">
        <v>42600.927083333336</v>
      </c>
      <c r="G1916">
        <v>1.4757100000000001</v>
      </c>
      <c r="H1916" s="403">
        <v>42600.927083333336</v>
      </c>
      <c r="I1916">
        <v>1.4757100000000001</v>
      </c>
      <c r="J1916" s="403">
        <v>42600.94027777778</v>
      </c>
      <c r="K1916">
        <v>1.47651</v>
      </c>
      <c r="L1916">
        <v>0</v>
      </c>
      <c r="M1916">
        <v>8</v>
      </c>
      <c r="N1916">
        <v>0.55000000000000004</v>
      </c>
      <c r="O1916" s="589">
        <v>1.3194444443797693E-2</v>
      </c>
    </row>
    <row r="1917" spans="1:15" x14ac:dyDescent="0.2">
      <c r="A1917" s="588">
        <v>1916</v>
      </c>
      <c r="B1917" s="588" t="s">
        <v>97</v>
      </c>
      <c r="C1917" s="588">
        <v>5</v>
      </c>
      <c r="D1917">
        <v>0.02</v>
      </c>
      <c r="E1917">
        <v>0.06</v>
      </c>
      <c r="F1917" s="403">
        <v>42601.052083333336</v>
      </c>
      <c r="G1917">
        <v>1.4776199999999999</v>
      </c>
      <c r="H1917" s="403">
        <v>42601.427777777775</v>
      </c>
      <c r="I1917">
        <v>1.4861</v>
      </c>
      <c r="J1917" s="403">
        <v>42605.002083333333</v>
      </c>
      <c r="K1917">
        <v>1.4811000000000001</v>
      </c>
      <c r="L1917">
        <v>84.800000000001091</v>
      </c>
      <c r="M1917">
        <v>50</v>
      </c>
      <c r="N1917">
        <v>4.3</v>
      </c>
      <c r="O1917" s="589">
        <v>1.9499999999970896</v>
      </c>
    </row>
    <row r="1918" spans="1:15" x14ac:dyDescent="0.2">
      <c r="A1918" s="588">
        <v>1917</v>
      </c>
      <c r="B1918" s="588" t="s">
        <v>96</v>
      </c>
      <c r="C1918" s="588">
        <v>1</v>
      </c>
      <c r="D1918">
        <v>0.01</v>
      </c>
      <c r="E1918">
        <v>0.01</v>
      </c>
      <c r="F1918" s="403">
        <v>42601.969444444447</v>
      </c>
      <c r="G1918">
        <v>1.48508</v>
      </c>
      <c r="H1918" s="403">
        <v>42601.969444444447</v>
      </c>
      <c r="I1918">
        <v>1.48508</v>
      </c>
      <c r="J1918" s="403">
        <v>42604</v>
      </c>
      <c r="K1918">
        <v>1.4858800000000001</v>
      </c>
      <c r="L1918">
        <v>0</v>
      </c>
      <c r="M1918">
        <v>8.000000000001819</v>
      </c>
      <c r="N1918">
        <v>0.46</v>
      </c>
      <c r="O1918" s="589">
        <v>3.0555555553291924E-2</v>
      </c>
    </row>
    <row r="1919" spans="1:15" x14ac:dyDescent="0.2">
      <c r="A1919" s="588">
        <v>1918</v>
      </c>
      <c r="B1919" s="588" t="s">
        <v>96</v>
      </c>
      <c r="C1919" s="588">
        <v>1</v>
      </c>
      <c r="D1919">
        <v>0.01</v>
      </c>
      <c r="E1919">
        <v>0.01</v>
      </c>
      <c r="F1919" s="403">
        <v>42604.07708333333</v>
      </c>
      <c r="G1919">
        <v>1.4846600000000001</v>
      </c>
      <c r="H1919" s="403">
        <v>42604.07708333333</v>
      </c>
      <c r="I1919">
        <v>1.4846600000000001</v>
      </c>
      <c r="J1919" s="403">
        <v>42604.125</v>
      </c>
      <c r="K1919">
        <v>1.48546</v>
      </c>
      <c r="L1919">
        <v>0</v>
      </c>
      <c r="M1919">
        <v>8</v>
      </c>
      <c r="N1919">
        <v>0.55000000000000004</v>
      </c>
      <c r="O1919" s="589">
        <v>4.7916666670062114E-2</v>
      </c>
    </row>
    <row r="1920" spans="1:15" x14ac:dyDescent="0.2">
      <c r="A1920" s="588">
        <v>1919</v>
      </c>
      <c r="B1920" s="588" t="s">
        <v>96</v>
      </c>
      <c r="C1920" s="588">
        <v>2</v>
      </c>
      <c r="D1920">
        <v>0.01</v>
      </c>
      <c r="E1920">
        <v>0.02</v>
      </c>
      <c r="F1920" s="403">
        <v>42604.955555555556</v>
      </c>
      <c r="G1920">
        <v>1.4837899999999999</v>
      </c>
      <c r="H1920" s="403">
        <v>42605.003472222219</v>
      </c>
      <c r="I1920">
        <v>1.4820599999999999</v>
      </c>
      <c r="J1920" s="403">
        <v>42605.004166666666</v>
      </c>
      <c r="K1920">
        <v>1.48373</v>
      </c>
      <c r="L1920">
        <v>17.300000000001091</v>
      </c>
      <c r="M1920">
        <v>16.700000000000728</v>
      </c>
      <c r="N1920">
        <v>1.0099999999999998</v>
      </c>
      <c r="O1920" s="589">
        <v>4.8611111109494232E-2</v>
      </c>
    </row>
    <row r="1921" spans="1:15" x14ac:dyDescent="0.2">
      <c r="A1921" s="588">
        <v>1920</v>
      </c>
      <c r="B1921" s="588" t="s">
        <v>96</v>
      </c>
      <c r="C1921" s="588">
        <v>1</v>
      </c>
      <c r="D1921">
        <v>0.01</v>
      </c>
      <c r="E1921">
        <v>0.01</v>
      </c>
      <c r="F1921" s="403">
        <v>42605.029166666667</v>
      </c>
      <c r="G1921">
        <v>1.4832700000000001</v>
      </c>
      <c r="H1921" s="403">
        <v>42605.029166666667</v>
      </c>
      <c r="I1921">
        <v>1.4832700000000001</v>
      </c>
      <c r="J1921" s="403">
        <v>42605.1875</v>
      </c>
      <c r="K1921">
        <v>1.48407</v>
      </c>
      <c r="L1921">
        <v>0</v>
      </c>
      <c r="M1921">
        <v>8</v>
      </c>
      <c r="N1921">
        <v>0.55000000000000004</v>
      </c>
      <c r="O1921" s="589">
        <v>0.15833333333284827</v>
      </c>
    </row>
    <row r="1922" spans="1:15" x14ac:dyDescent="0.2">
      <c r="A1922" s="588">
        <v>1921</v>
      </c>
      <c r="B1922" s="588" t="s">
        <v>97</v>
      </c>
      <c r="C1922" s="588">
        <v>1</v>
      </c>
      <c r="D1922">
        <v>0.01</v>
      </c>
      <c r="E1922">
        <v>0.01</v>
      </c>
      <c r="F1922" s="403">
        <v>42605.888194444444</v>
      </c>
      <c r="G1922">
        <v>1.484</v>
      </c>
      <c r="H1922" s="403">
        <v>42605.888194444444</v>
      </c>
      <c r="I1922">
        <v>1.484</v>
      </c>
      <c r="J1922" s="403">
        <v>42605.910416666666</v>
      </c>
      <c r="K1922">
        <v>1.4832000000000001</v>
      </c>
      <c r="L1922">
        <v>0</v>
      </c>
      <c r="M1922">
        <v>8</v>
      </c>
      <c r="N1922">
        <v>0.55000000000000004</v>
      </c>
      <c r="O1922" s="589">
        <v>2.2222222221898846E-2</v>
      </c>
    </row>
    <row r="1923" spans="1:15" x14ac:dyDescent="0.2">
      <c r="A1923" s="588">
        <v>1922</v>
      </c>
      <c r="B1923" s="588" t="s">
        <v>97</v>
      </c>
      <c r="C1923" s="588">
        <v>1</v>
      </c>
      <c r="D1923">
        <v>0.01</v>
      </c>
      <c r="E1923">
        <v>0.01</v>
      </c>
      <c r="F1923" s="403">
        <v>42606.960416666669</v>
      </c>
      <c r="G1923">
        <v>1.4805900000000001</v>
      </c>
      <c r="H1923" s="403">
        <v>42606.960416666669</v>
      </c>
      <c r="I1923">
        <v>1.4805900000000001</v>
      </c>
      <c r="J1923" s="403">
        <v>42606.993750000001</v>
      </c>
      <c r="K1923">
        <v>1.4797899999999999</v>
      </c>
      <c r="L1923">
        <v>0</v>
      </c>
      <c r="M1923">
        <v>8.000000000001819</v>
      </c>
      <c r="N1923">
        <v>0.55000000000000004</v>
      </c>
      <c r="O1923" s="589">
        <v>3.3333333332848269E-2</v>
      </c>
    </row>
    <row r="1924" spans="1:15" x14ac:dyDescent="0.2">
      <c r="A1924" s="588">
        <v>1923</v>
      </c>
      <c r="B1924" s="588" t="s">
        <v>96</v>
      </c>
      <c r="C1924" s="588">
        <v>3</v>
      </c>
      <c r="D1924">
        <v>0.01</v>
      </c>
      <c r="E1924">
        <v>0.03</v>
      </c>
      <c r="F1924" s="403">
        <v>42608.069444444445</v>
      </c>
      <c r="G1924">
        <v>1.4811300000000001</v>
      </c>
      <c r="H1924" s="403">
        <v>42608.373611111114</v>
      </c>
      <c r="I1924">
        <v>1.4781200000000001</v>
      </c>
      <c r="J1924" s="403">
        <v>42608.40347222222</v>
      </c>
      <c r="K1924">
        <v>1.4804299999999999</v>
      </c>
      <c r="L1924">
        <v>30.100000000000364</v>
      </c>
      <c r="M1924">
        <v>23.099999999998545</v>
      </c>
      <c r="N1924">
        <v>1.6600000000000001</v>
      </c>
      <c r="O1924" s="589">
        <v>0.33402777777519077</v>
      </c>
    </row>
    <row r="1925" spans="1:15" x14ac:dyDescent="0.2">
      <c r="A1925" s="588">
        <v>1924</v>
      </c>
      <c r="B1925" s="588" t="s">
        <v>97</v>
      </c>
      <c r="C1925" s="588">
        <v>2</v>
      </c>
      <c r="D1925">
        <v>0.01</v>
      </c>
      <c r="E1925">
        <v>0.02</v>
      </c>
      <c r="F1925" s="403">
        <v>42608.884722222225</v>
      </c>
      <c r="G1925">
        <v>1.4794</v>
      </c>
      <c r="H1925" s="403">
        <v>42608.900694444441</v>
      </c>
      <c r="I1925">
        <v>1.4809000000000001</v>
      </c>
      <c r="J1925" s="403">
        <v>42611.011111111111</v>
      </c>
      <c r="K1925">
        <v>1.4793499999999999</v>
      </c>
      <c r="L1925">
        <v>15.000000000001819</v>
      </c>
      <c r="M1925">
        <v>15.500000000001819</v>
      </c>
      <c r="N1925">
        <v>1.1300000000000001</v>
      </c>
      <c r="O1925" s="589">
        <v>0.12638888888614019</v>
      </c>
    </row>
    <row r="1926" spans="1:15" x14ac:dyDescent="0.2">
      <c r="A1926" s="588">
        <v>1925</v>
      </c>
      <c r="B1926" s="588" t="s">
        <v>97</v>
      </c>
      <c r="C1926" s="588">
        <v>4</v>
      </c>
      <c r="D1926">
        <v>0.01</v>
      </c>
      <c r="E1926">
        <v>0.04</v>
      </c>
      <c r="F1926" s="403">
        <v>42611.063888888886</v>
      </c>
      <c r="G1926">
        <v>1.48163</v>
      </c>
      <c r="H1926" s="403">
        <v>42611.131249999999</v>
      </c>
      <c r="I1926">
        <v>1.48698</v>
      </c>
      <c r="J1926" s="403">
        <v>42611.410416666666</v>
      </c>
      <c r="K1926">
        <v>1.4832000000000001</v>
      </c>
      <c r="L1926">
        <v>53.5</v>
      </c>
      <c r="M1926">
        <v>37.799999999999272</v>
      </c>
      <c r="N1926">
        <v>2.4699999999999998</v>
      </c>
      <c r="O1926" s="589">
        <v>0.34652777777955635</v>
      </c>
    </row>
    <row r="1927" spans="1:15" x14ac:dyDescent="0.2">
      <c r="A1927" s="588">
        <v>1926</v>
      </c>
      <c r="B1927" s="588" t="s">
        <v>96</v>
      </c>
      <c r="C1927" s="588">
        <v>2</v>
      </c>
      <c r="D1927">
        <v>0.01</v>
      </c>
      <c r="E1927">
        <v>0.02</v>
      </c>
      <c r="F1927" s="403">
        <v>42613.025694444441</v>
      </c>
      <c r="G1927">
        <v>1.48353</v>
      </c>
      <c r="H1927" s="403">
        <v>42613.125</v>
      </c>
      <c r="I1927">
        <v>1.4820199999999999</v>
      </c>
      <c r="J1927" s="403">
        <v>42613.304861111108</v>
      </c>
      <c r="K1927">
        <v>1.4835799999999999</v>
      </c>
      <c r="L1927">
        <v>15.100000000000364</v>
      </c>
      <c r="M1927">
        <v>15.600000000000364</v>
      </c>
      <c r="N1927">
        <v>1.1200000000000001</v>
      </c>
      <c r="O1927" s="589">
        <v>0.27916666666715173</v>
      </c>
    </row>
    <row r="1928" spans="1:15" x14ac:dyDescent="0.2">
      <c r="A1928" s="588">
        <v>1927</v>
      </c>
      <c r="B1928" s="588" t="s">
        <v>97</v>
      </c>
      <c r="C1928" s="588">
        <v>1</v>
      </c>
      <c r="D1928">
        <v>0.01</v>
      </c>
      <c r="E1928">
        <v>0.01</v>
      </c>
      <c r="F1928" s="403">
        <v>42613.909722222219</v>
      </c>
      <c r="G1928">
        <v>1.48455</v>
      </c>
      <c r="H1928" s="403">
        <v>42613.909722222219</v>
      </c>
      <c r="I1928">
        <v>1.48455</v>
      </c>
      <c r="J1928" s="403">
        <v>42613.94027777778</v>
      </c>
      <c r="K1928">
        <v>1.4837499999999999</v>
      </c>
      <c r="L1928">
        <v>0</v>
      </c>
      <c r="M1928">
        <v>8.000000000001819</v>
      </c>
      <c r="N1928">
        <v>0.55000000000000004</v>
      </c>
      <c r="O1928" s="589">
        <v>3.0555555560567882E-2</v>
      </c>
    </row>
    <row r="1929" spans="1:15" x14ac:dyDescent="0.2">
      <c r="A1929" s="588">
        <v>1928</v>
      </c>
      <c r="B1929" s="588" t="s">
        <v>96</v>
      </c>
      <c r="C1929" s="588">
        <v>1</v>
      </c>
      <c r="D1929">
        <v>0.01</v>
      </c>
      <c r="E1929">
        <v>0.01</v>
      </c>
      <c r="F1929" s="403">
        <v>42615.07708333333</v>
      </c>
      <c r="G1929">
        <v>1.4817499999999999</v>
      </c>
      <c r="H1929" s="403">
        <v>42615.07708333333</v>
      </c>
      <c r="I1929">
        <v>1.4817499999999999</v>
      </c>
      <c r="J1929" s="403">
        <v>42615.101388888892</v>
      </c>
      <c r="K1929">
        <v>1.48255</v>
      </c>
      <c r="L1929">
        <v>0</v>
      </c>
      <c r="M1929">
        <v>8.000000000001819</v>
      </c>
      <c r="N1929">
        <v>0.55000000000000004</v>
      </c>
      <c r="O1929" s="589">
        <v>2.4305555562023073E-2</v>
      </c>
    </row>
    <row r="1930" spans="1:15" x14ac:dyDescent="0.2">
      <c r="A1930" s="588">
        <v>1929</v>
      </c>
      <c r="B1930" s="588" t="s">
        <v>96</v>
      </c>
      <c r="C1930" s="588">
        <v>1</v>
      </c>
      <c r="D1930">
        <v>0.01</v>
      </c>
      <c r="E1930">
        <v>0.01</v>
      </c>
      <c r="F1930" s="403">
        <v>42621.057638888888</v>
      </c>
      <c r="G1930">
        <v>1.4643299999999999</v>
      </c>
      <c r="H1930" s="403">
        <v>42621.057638888888</v>
      </c>
      <c r="I1930">
        <v>1.4643299999999999</v>
      </c>
      <c r="J1930" s="403">
        <v>42621.104861111111</v>
      </c>
      <c r="K1930">
        <v>1.46513</v>
      </c>
      <c r="L1930">
        <v>0</v>
      </c>
      <c r="M1930">
        <v>8.000000000001819</v>
      </c>
      <c r="N1930">
        <v>0.55000000000000004</v>
      </c>
      <c r="O1930" s="589">
        <v>4.7222222223354038E-2</v>
      </c>
    </row>
    <row r="1931" spans="1:15" x14ac:dyDescent="0.2">
      <c r="A1931" s="588">
        <v>1930</v>
      </c>
      <c r="B1931" s="588" t="s">
        <v>97</v>
      </c>
      <c r="C1931" s="588">
        <v>1</v>
      </c>
      <c r="D1931">
        <v>0.01</v>
      </c>
      <c r="E1931">
        <v>0.01</v>
      </c>
      <c r="F1931" s="403">
        <v>42621.87777777778</v>
      </c>
      <c r="G1931">
        <v>1.47248</v>
      </c>
      <c r="H1931" s="403">
        <v>42621.87777777778</v>
      </c>
      <c r="I1931">
        <v>1.47248</v>
      </c>
      <c r="J1931" s="403">
        <v>42621.890972222223</v>
      </c>
      <c r="K1931">
        <v>1.4716800000000001</v>
      </c>
      <c r="L1931">
        <v>0</v>
      </c>
      <c r="M1931">
        <v>7.999999999998181</v>
      </c>
      <c r="N1931">
        <v>0.55000000000000004</v>
      </c>
      <c r="O1931" s="589">
        <v>1.3194444443797693E-2</v>
      </c>
    </row>
    <row r="1932" spans="1:15" x14ac:dyDescent="0.2">
      <c r="A1932" s="588">
        <v>1931</v>
      </c>
      <c r="B1932" s="588" t="s">
        <v>97</v>
      </c>
      <c r="C1932" s="588">
        <v>2</v>
      </c>
      <c r="D1932">
        <v>0.01</v>
      </c>
      <c r="E1932">
        <v>0.02</v>
      </c>
      <c r="F1932" s="403">
        <v>42621.896527777775</v>
      </c>
      <c r="G1932">
        <v>1.47237</v>
      </c>
      <c r="H1932" s="403">
        <v>42622.004166666666</v>
      </c>
      <c r="I1932">
        <v>1.4740800000000001</v>
      </c>
      <c r="J1932" s="403">
        <v>42622.133333333331</v>
      </c>
      <c r="K1932">
        <v>1.4724299999999999</v>
      </c>
      <c r="L1932">
        <v>17.100000000002183</v>
      </c>
      <c r="M1932">
        <v>16.500000000001819</v>
      </c>
      <c r="N1932">
        <v>1.0899999999999999</v>
      </c>
      <c r="O1932" s="589">
        <v>0.23680555555620231</v>
      </c>
    </row>
    <row r="1933" spans="1:15" x14ac:dyDescent="0.2">
      <c r="A1933" s="588">
        <v>1932</v>
      </c>
      <c r="B1933" s="588" t="s">
        <v>97</v>
      </c>
      <c r="C1933" s="588">
        <v>6</v>
      </c>
      <c r="D1933">
        <v>0.02</v>
      </c>
      <c r="E1933">
        <v>0.08</v>
      </c>
      <c r="F1933" s="403">
        <v>42622.882638888892</v>
      </c>
      <c r="G1933">
        <v>1.48603</v>
      </c>
      <c r="H1933" s="403">
        <v>42625.455555555556</v>
      </c>
      <c r="I1933">
        <v>1.4977100000000001</v>
      </c>
      <c r="J1933" s="403">
        <v>42625.657638888886</v>
      </c>
      <c r="K1933">
        <v>1.4912099999999999</v>
      </c>
      <c r="L1933">
        <v>116.80000000000109</v>
      </c>
      <c r="M1933">
        <v>65.000000000001819</v>
      </c>
      <c r="N1933">
        <v>6.0600000000000005</v>
      </c>
      <c r="O1933" s="589">
        <v>0.77499999999417923</v>
      </c>
    </row>
    <row r="1934" spans="1:15" x14ac:dyDescent="0.2">
      <c r="A1934" s="588">
        <v>1933</v>
      </c>
      <c r="B1934" s="588" t="s">
        <v>96</v>
      </c>
      <c r="C1934" s="588">
        <v>3</v>
      </c>
      <c r="D1934">
        <v>0.01</v>
      </c>
      <c r="E1934">
        <v>0.03</v>
      </c>
      <c r="F1934" s="403">
        <v>42625.87777777778</v>
      </c>
      <c r="G1934">
        <v>1.4882500000000001</v>
      </c>
      <c r="H1934" s="403">
        <v>42625.945833333331</v>
      </c>
      <c r="I1934">
        <v>1.4852300000000001</v>
      </c>
      <c r="J1934" s="403">
        <v>42626.15625</v>
      </c>
      <c r="K1934">
        <v>1.4875400000000001</v>
      </c>
      <c r="L1934">
        <v>30.199999999998909</v>
      </c>
      <c r="M1934">
        <v>23.100000000000364</v>
      </c>
      <c r="N1934">
        <v>1.3900000000000001</v>
      </c>
      <c r="O1934" s="589">
        <v>0.27847222222044365</v>
      </c>
    </row>
    <row r="1935" spans="1:15" x14ac:dyDescent="0.2">
      <c r="A1935" s="588">
        <v>1934</v>
      </c>
      <c r="B1935" s="588" t="s">
        <v>97</v>
      </c>
      <c r="C1935" s="588">
        <v>1</v>
      </c>
      <c r="D1935">
        <v>0.01</v>
      </c>
      <c r="E1935">
        <v>0.01</v>
      </c>
      <c r="F1935" s="403">
        <v>42626.081944444442</v>
      </c>
      <c r="G1935">
        <v>1.4865600000000001</v>
      </c>
      <c r="H1935" s="403">
        <v>42626.081944444442</v>
      </c>
      <c r="I1935">
        <v>1.4865600000000001</v>
      </c>
      <c r="J1935" s="403">
        <v>42626.091666666667</v>
      </c>
      <c r="K1935">
        <v>1.48576</v>
      </c>
      <c r="L1935">
        <v>0</v>
      </c>
      <c r="M1935">
        <v>8</v>
      </c>
      <c r="N1935">
        <v>0.55000000000000004</v>
      </c>
      <c r="O1935" s="589">
        <v>9.7222222248092294E-3</v>
      </c>
    </row>
    <row r="1936" spans="1:15" x14ac:dyDescent="0.2">
      <c r="A1936" s="588">
        <v>1935</v>
      </c>
      <c r="B1936" s="588" t="s">
        <v>96</v>
      </c>
      <c r="C1936" s="588">
        <v>2</v>
      </c>
      <c r="D1936">
        <v>0.01</v>
      </c>
      <c r="E1936">
        <v>0.02</v>
      </c>
      <c r="F1936" s="403">
        <v>42626.919444444444</v>
      </c>
      <c r="G1936">
        <v>1.50353</v>
      </c>
      <c r="H1936" s="403">
        <v>42626.944444444445</v>
      </c>
      <c r="I1936">
        <v>1.5020199999999999</v>
      </c>
      <c r="J1936" s="403">
        <v>42627.05</v>
      </c>
      <c r="K1936">
        <v>1.5035799999999999</v>
      </c>
      <c r="L1936">
        <v>15.100000000002183</v>
      </c>
      <c r="M1936">
        <v>15.600000000000364</v>
      </c>
      <c r="N1936">
        <v>0.91999999999999993</v>
      </c>
      <c r="O1936" s="589">
        <v>0.13055555555911269</v>
      </c>
    </row>
    <row r="1937" spans="1:15" x14ac:dyDescent="0.2">
      <c r="A1937" s="588">
        <v>1936</v>
      </c>
      <c r="B1937" s="588" t="s">
        <v>97</v>
      </c>
      <c r="C1937" s="588">
        <v>1</v>
      </c>
      <c r="D1937">
        <v>0.01</v>
      </c>
      <c r="E1937">
        <v>0.01</v>
      </c>
      <c r="F1937" s="403">
        <v>42627.919444444444</v>
      </c>
      <c r="G1937">
        <v>1.5062</v>
      </c>
      <c r="H1937" s="403">
        <v>42627.919444444444</v>
      </c>
      <c r="I1937">
        <v>1.5062</v>
      </c>
      <c r="J1937" s="403">
        <v>42627.947222222225</v>
      </c>
      <c r="K1937">
        <v>1.5054000000000001</v>
      </c>
      <c r="L1937">
        <v>0</v>
      </c>
      <c r="M1937">
        <v>8</v>
      </c>
      <c r="N1937">
        <v>0.56000000000000005</v>
      </c>
      <c r="O1937" s="589">
        <v>2.7777777781011537E-2</v>
      </c>
    </row>
    <row r="1938" spans="1:15" x14ac:dyDescent="0.2">
      <c r="A1938" s="588">
        <v>1937</v>
      </c>
      <c r="B1938" s="588" t="s">
        <v>96</v>
      </c>
      <c r="C1938" s="588">
        <v>2</v>
      </c>
      <c r="D1938">
        <v>0.01</v>
      </c>
      <c r="E1938">
        <v>0.02</v>
      </c>
      <c r="F1938" s="403">
        <v>42628.036111111112</v>
      </c>
      <c r="G1938">
        <v>1.5052000000000001</v>
      </c>
      <c r="H1938" s="403">
        <v>42628.121527777781</v>
      </c>
      <c r="I1938">
        <v>1.5036400000000001</v>
      </c>
      <c r="J1938" s="403">
        <v>42628.1875</v>
      </c>
      <c r="K1938">
        <v>1.50522</v>
      </c>
      <c r="L1938">
        <v>15.600000000000364</v>
      </c>
      <c r="M1938">
        <v>15.799999999999272</v>
      </c>
      <c r="N1938">
        <v>1.0900000000000001</v>
      </c>
      <c r="O1938" s="589">
        <v>0.15138888888759539</v>
      </c>
    </row>
    <row r="1939" spans="1:15" x14ac:dyDescent="0.2">
      <c r="A1939" s="588">
        <v>1938</v>
      </c>
      <c r="B1939" s="588" t="s">
        <v>96</v>
      </c>
      <c r="C1939" s="588">
        <v>2</v>
      </c>
      <c r="D1939">
        <v>0.01</v>
      </c>
      <c r="E1939">
        <v>0.02</v>
      </c>
      <c r="F1939" s="403">
        <v>42628.879166666666</v>
      </c>
      <c r="G1939">
        <v>1.4978499999999999</v>
      </c>
      <c r="H1939" s="403">
        <v>42628.906944444447</v>
      </c>
      <c r="I1939">
        <v>1.4963500000000001</v>
      </c>
      <c r="J1939" s="403">
        <v>42629.126388888886</v>
      </c>
      <c r="K1939">
        <v>1.4979</v>
      </c>
      <c r="L1939">
        <v>14.999999999998181</v>
      </c>
      <c r="M1939">
        <v>15.5</v>
      </c>
      <c r="N1939">
        <v>0.91999999999999993</v>
      </c>
      <c r="O1939" s="589">
        <v>0.24722222222044365</v>
      </c>
    </row>
    <row r="1940" spans="1:15" x14ac:dyDescent="0.2">
      <c r="A1940" s="588">
        <v>1939</v>
      </c>
      <c r="B1940" s="588" t="s">
        <v>96</v>
      </c>
      <c r="C1940" s="588">
        <v>1</v>
      </c>
      <c r="D1940">
        <v>0.01</v>
      </c>
      <c r="E1940">
        <v>0.01</v>
      </c>
      <c r="F1940" s="403">
        <v>42629.939583333333</v>
      </c>
      <c r="G1940">
        <v>1.4896400000000001</v>
      </c>
      <c r="H1940" s="403">
        <v>42629.939583333333</v>
      </c>
      <c r="I1940">
        <v>1.4896400000000001</v>
      </c>
      <c r="J1940" s="403">
        <v>42632</v>
      </c>
      <c r="K1940">
        <v>1.49044</v>
      </c>
      <c r="L1940">
        <v>0</v>
      </c>
      <c r="M1940">
        <v>7.999999999998181</v>
      </c>
      <c r="N1940">
        <v>0.46</v>
      </c>
      <c r="O1940" s="589">
        <v>6.0416666667151731E-2</v>
      </c>
    </row>
    <row r="1941" spans="1:15" x14ac:dyDescent="0.2">
      <c r="A1941" s="588">
        <v>1940</v>
      </c>
      <c r="B1941" s="588" t="s">
        <v>96</v>
      </c>
      <c r="C1941" s="588">
        <v>10</v>
      </c>
      <c r="D1941">
        <v>0.11</v>
      </c>
      <c r="E1941">
        <v>0.35</v>
      </c>
      <c r="F1941" s="403">
        <v>42632.075694444444</v>
      </c>
      <c r="G1941">
        <v>1.48967</v>
      </c>
      <c r="H1941" s="403">
        <v>42635.12777777778</v>
      </c>
      <c r="I1941">
        <v>1.4640299999999999</v>
      </c>
      <c r="J1941" s="403">
        <v>42636.789583333331</v>
      </c>
      <c r="K1941">
        <v>1.47271</v>
      </c>
      <c r="L1941">
        <v>256.40000000000146</v>
      </c>
      <c r="M1941">
        <v>86.800000000001091</v>
      </c>
      <c r="N1941">
        <v>25.030000000000015</v>
      </c>
      <c r="O1941" s="589">
        <v>4.7138888888875954</v>
      </c>
    </row>
    <row r="1942" spans="1:15" x14ac:dyDescent="0.2">
      <c r="A1942" s="588">
        <v>1941</v>
      </c>
      <c r="B1942" s="588" t="s">
        <v>97</v>
      </c>
      <c r="C1942" s="588">
        <v>2</v>
      </c>
      <c r="D1942">
        <v>0.01</v>
      </c>
      <c r="E1942">
        <v>0.02</v>
      </c>
      <c r="F1942" s="403">
        <v>42632.928472222222</v>
      </c>
      <c r="G1942">
        <v>1.4817100000000001</v>
      </c>
      <c r="H1942" s="403">
        <v>42632.938888888886</v>
      </c>
      <c r="I1942">
        <v>1.48322</v>
      </c>
      <c r="J1942" s="403">
        <v>42633.186111111114</v>
      </c>
      <c r="K1942">
        <v>1.48167</v>
      </c>
      <c r="L1942">
        <v>15.100000000000364</v>
      </c>
      <c r="M1942">
        <v>15.5</v>
      </c>
      <c r="N1942">
        <v>1.1100000000000001</v>
      </c>
      <c r="O1942" s="589">
        <v>0.25763888889196096</v>
      </c>
    </row>
    <row r="1943" spans="1:15" x14ac:dyDescent="0.2">
      <c r="A1943" s="588">
        <v>1942</v>
      </c>
      <c r="B1943" s="588" t="s">
        <v>97</v>
      </c>
      <c r="C1943" s="588">
        <v>2</v>
      </c>
      <c r="D1943">
        <v>0.01</v>
      </c>
      <c r="E1943">
        <v>0.02</v>
      </c>
      <c r="F1943" s="403">
        <v>42639.061111111114</v>
      </c>
      <c r="G1943">
        <v>1.4754499999999999</v>
      </c>
      <c r="H1943" s="403">
        <v>42639.102777777778</v>
      </c>
      <c r="I1943">
        <v>1.47695</v>
      </c>
      <c r="J1943" s="403">
        <v>42639.130555555559</v>
      </c>
      <c r="K1943">
        <v>1.4754</v>
      </c>
      <c r="L1943">
        <v>15</v>
      </c>
      <c r="M1943">
        <v>15.5</v>
      </c>
      <c r="N1943">
        <v>1.1100000000000001</v>
      </c>
      <c r="O1943" s="589">
        <v>6.9444444445252884E-2</v>
      </c>
    </row>
    <row r="1944" spans="1:15" x14ac:dyDescent="0.2">
      <c r="A1944" s="588">
        <v>1943</v>
      </c>
      <c r="B1944" s="588" t="s">
        <v>97</v>
      </c>
      <c r="C1944" s="588">
        <v>1</v>
      </c>
      <c r="D1944">
        <v>0.01</v>
      </c>
      <c r="E1944">
        <v>0.01</v>
      </c>
      <c r="F1944" s="403">
        <v>42639.95</v>
      </c>
      <c r="G1944">
        <v>1.47465</v>
      </c>
      <c r="H1944" s="403">
        <v>42639.95</v>
      </c>
      <c r="I1944">
        <v>1.47465</v>
      </c>
      <c r="J1944" s="403">
        <v>42639.956250000003</v>
      </c>
      <c r="K1944">
        <v>1.4738500000000001</v>
      </c>
      <c r="L1944">
        <v>0</v>
      </c>
      <c r="M1944">
        <v>7.999999999998181</v>
      </c>
      <c r="N1944">
        <v>0.56000000000000005</v>
      </c>
      <c r="O1944" s="589">
        <v>6.2500000058207661E-3</v>
      </c>
    </row>
    <row r="1945" spans="1:15" x14ac:dyDescent="0.2">
      <c r="A1945" s="588">
        <v>1944</v>
      </c>
      <c r="B1945" s="588" t="s">
        <v>96</v>
      </c>
      <c r="C1945" s="588">
        <v>4</v>
      </c>
      <c r="D1945">
        <v>0.01</v>
      </c>
      <c r="E1945">
        <v>0.04</v>
      </c>
      <c r="F1945" s="403">
        <v>42641.022222222222</v>
      </c>
      <c r="G1945">
        <v>1.4629000000000001</v>
      </c>
      <c r="H1945" s="403">
        <v>42641.416666666664</v>
      </c>
      <c r="I1945">
        <v>1.4575100000000001</v>
      </c>
      <c r="J1945" s="403">
        <v>42641.496527777781</v>
      </c>
      <c r="K1945">
        <v>1.46129</v>
      </c>
      <c r="L1945">
        <v>53.899999999999636</v>
      </c>
      <c r="M1945">
        <v>37.799999999999272</v>
      </c>
      <c r="N1945">
        <v>2.4899999999999998</v>
      </c>
      <c r="O1945" s="589">
        <v>0.47430555555911269</v>
      </c>
    </row>
    <row r="1946" spans="1:15" x14ac:dyDescent="0.2">
      <c r="A1946" s="588">
        <v>1945</v>
      </c>
      <c r="B1946" s="588" t="s">
        <v>96</v>
      </c>
      <c r="C1946" s="588">
        <v>4</v>
      </c>
      <c r="D1946">
        <v>0.01</v>
      </c>
      <c r="E1946">
        <v>0.04</v>
      </c>
      <c r="F1946" s="403">
        <v>42641.881944444445</v>
      </c>
      <c r="G1946">
        <v>1.4613499999999999</v>
      </c>
      <c r="H1946" s="403">
        <v>42642.179861111108</v>
      </c>
      <c r="I1946">
        <v>1.4559899999999999</v>
      </c>
      <c r="J1946" s="403">
        <v>42642.296527777777</v>
      </c>
      <c r="K1946">
        <v>1.45977</v>
      </c>
      <c r="L1946">
        <v>53.600000000000364</v>
      </c>
      <c r="M1946">
        <v>37.800000000001091</v>
      </c>
      <c r="N1946">
        <v>1.6399999999999997</v>
      </c>
      <c r="O1946" s="589">
        <v>0.41458333333139308</v>
      </c>
    </row>
    <row r="1947" spans="1:15" x14ac:dyDescent="0.2">
      <c r="A1947" s="588">
        <v>1946</v>
      </c>
      <c r="B1947" s="588" t="s">
        <v>97</v>
      </c>
      <c r="C1947" s="588">
        <v>1</v>
      </c>
      <c r="D1947">
        <v>0.01</v>
      </c>
      <c r="E1947">
        <v>0.01</v>
      </c>
      <c r="F1947" s="403">
        <v>42642.87777777778</v>
      </c>
      <c r="G1947">
        <v>1.46932</v>
      </c>
      <c r="H1947" s="403">
        <v>42642.87777777778</v>
      </c>
      <c r="I1947">
        <v>1.46932</v>
      </c>
      <c r="J1947" s="403">
        <v>42642.885416666664</v>
      </c>
      <c r="K1947">
        <v>1.46852</v>
      </c>
      <c r="L1947">
        <v>0</v>
      </c>
      <c r="M1947">
        <v>7.999999999998181</v>
      </c>
      <c r="N1947">
        <v>0.55000000000000004</v>
      </c>
      <c r="O1947" s="589">
        <v>7.6388888846850023E-3</v>
      </c>
    </row>
    <row r="1948" spans="1:15" x14ac:dyDescent="0.2">
      <c r="A1948" s="588">
        <v>1947</v>
      </c>
      <c r="B1948" s="588" t="s">
        <v>97</v>
      </c>
      <c r="C1948" s="588">
        <v>3</v>
      </c>
      <c r="D1948">
        <v>0.01</v>
      </c>
      <c r="E1948">
        <v>0.03</v>
      </c>
      <c r="F1948" s="403">
        <v>42642.946527777778</v>
      </c>
      <c r="G1948">
        <v>1.4684999999999999</v>
      </c>
      <c r="H1948" s="403">
        <v>42643.12777777778</v>
      </c>
      <c r="I1948">
        <v>1.47163</v>
      </c>
      <c r="J1948" s="403">
        <v>42643.197916666664</v>
      </c>
      <c r="K1948">
        <v>1.4692799999999999</v>
      </c>
      <c r="L1948">
        <v>31.299999999999272</v>
      </c>
      <c r="M1948">
        <v>23.5</v>
      </c>
      <c r="N1948">
        <v>1.6800000000000002</v>
      </c>
      <c r="O1948" s="589">
        <v>0.25138888888614019</v>
      </c>
    </row>
    <row r="1949" spans="1:15" x14ac:dyDescent="0.2">
      <c r="A1949" s="588">
        <v>1948</v>
      </c>
      <c r="B1949" s="588" t="s">
        <v>97</v>
      </c>
      <c r="C1949" s="588">
        <v>2</v>
      </c>
      <c r="D1949">
        <v>0.01</v>
      </c>
      <c r="E1949">
        <v>0.02</v>
      </c>
      <c r="F1949" s="403">
        <v>42643.920138888891</v>
      </c>
      <c r="G1949">
        <v>1.46658</v>
      </c>
      <c r="H1949" s="403">
        <v>42643.959722222222</v>
      </c>
      <c r="I1949">
        <v>1.4680899999999999</v>
      </c>
      <c r="J1949" s="403">
        <v>42646.009027777778</v>
      </c>
      <c r="K1949">
        <v>1.46654</v>
      </c>
      <c r="L1949">
        <v>15.100000000000364</v>
      </c>
      <c r="M1949">
        <v>15.5</v>
      </c>
      <c r="N1949">
        <v>1.1200000000000001</v>
      </c>
      <c r="O1949" s="589">
        <v>8.8888888887595385E-2</v>
      </c>
    </row>
    <row r="1950" spans="1:15" x14ac:dyDescent="0.2">
      <c r="A1950" s="588">
        <v>1949</v>
      </c>
      <c r="B1950" s="588" t="s">
        <v>96</v>
      </c>
      <c r="C1950" s="588">
        <v>2</v>
      </c>
      <c r="D1950">
        <v>0.01</v>
      </c>
      <c r="E1950">
        <v>0.02</v>
      </c>
      <c r="F1950" s="403">
        <v>42647.047222222223</v>
      </c>
      <c r="G1950">
        <v>1.4597100000000001</v>
      </c>
      <c r="H1950" s="403">
        <v>42647.078472222223</v>
      </c>
      <c r="I1950">
        <v>1.4581900000000001</v>
      </c>
      <c r="J1950" s="403">
        <v>42647.195138888892</v>
      </c>
      <c r="K1950">
        <v>1.4597500000000001</v>
      </c>
      <c r="L1950">
        <v>15.199999999998909</v>
      </c>
      <c r="M1950">
        <v>15.600000000000364</v>
      </c>
      <c r="N1950">
        <v>1.1100000000000001</v>
      </c>
      <c r="O1950" s="589">
        <v>0.14791666666860692</v>
      </c>
    </row>
    <row r="1951" spans="1:15" x14ac:dyDescent="0.2">
      <c r="A1951" s="588">
        <v>1950</v>
      </c>
      <c r="B1951" s="588" t="s">
        <v>97</v>
      </c>
      <c r="C1951" s="588">
        <v>1</v>
      </c>
      <c r="D1951">
        <v>0.01</v>
      </c>
      <c r="E1951">
        <v>0.01</v>
      </c>
      <c r="F1951" s="403">
        <v>42648.037499999999</v>
      </c>
      <c r="G1951">
        <v>1.4721500000000001</v>
      </c>
      <c r="H1951" s="403">
        <v>42648.037499999999</v>
      </c>
      <c r="I1951">
        <v>1.4721500000000001</v>
      </c>
      <c r="J1951" s="403">
        <v>42648.043055555558</v>
      </c>
      <c r="K1951">
        <v>1.4713499999999999</v>
      </c>
      <c r="L1951">
        <v>0</v>
      </c>
      <c r="M1951">
        <v>8</v>
      </c>
      <c r="N1951">
        <v>0.55000000000000004</v>
      </c>
      <c r="O1951" s="589">
        <v>5.5555555591126904E-3</v>
      </c>
    </row>
    <row r="1952" spans="1:15" x14ac:dyDescent="0.2">
      <c r="A1952" s="588">
        <v>1951</v>
      </c>
      <c r="B1952" s="588" t="s">
        <v>97</v>
      </c>
      <c r="C1952" s="588">
        <v>2</v>
      </c>
      <c r="D1952">
        <v>0.01</v>
      </c>
      <c r="E1952">
        <v>0.02</v>
      </c>
      <c r="F1952" s="403">
        <v>42648.060416666667</v>
      </c>
      <c r="G1952">
        <v>1.4716800000000001</v>
      </c>
      <c r="H1952" s="403">
        <v>42648.113194444442</v>
      </c>
      <c r="I1952">
        <v>1.4732400000000001</v>
      </c>
      <c r="J1952" s="403">
        <v>42648.143055555556</v>
      </c>
      <c r="K1952">
        <v>1.47166</v>
      </c>
      <c r="L1952">
        <v>15.600000000000364</v>
      </c>
      <c r="M1952">
        <v>15.800000000001091</v>
      </c>
      <c r="N1952">
        <v>1.1000000000000001</v>
      </c>
      <c r="O1952" s="589">
        <v>8.2638888889050577E-2</v>
      </c>
    </row>
    <row r="1953" spans="1:15" x14ac:dyDescent="0.2">
      <c r="A1953" s="588">
        <v>1952</v>
      </c>
      <c r="B1953" s="588" t="s">
        <v>97</v>
      </c>
      <c r="C1953" s="588">
        <v>1</v>
      </c>
      <c r="D1953">
        <v>0.01</v>
      </c>
      <c r="E1953">
        <v>0.01</v>
      </c>
      <c r="F1953" s="403">
        <v>42648.932638888888</v>
      </c>
      <c r="G1953">
        <v>1.4718199999999999</v>
      </c>
      <c r="H1953" s="403">
        <v>42648.932638888888</v>
      </c>
      <c r="I1953">
        <v>1.4718199999999999</v>
      </c>
      <c r="J1953" s="403">
        <v>42648.970138888886</v>
      </c>
      <c r="K1953">
        <v>1.47102</v>
      </c>
      <c r="L1953">
        <v>0</v>
      </c>
      <c r="M1953">
        <v>7.999999999998181</v>
      </c>
      <c r="N1953">
        <v>0.55000000000000004</v>
      </c>
      <c r="O1953" s="589">
        <v>3.7499999998544808E-2</v>
      </c>
    </row>
    <row r="1954" spans="1:15" x14ac:dyDescent="0.2">
      <c r="A1954" s="588">
        <v>1953</v>
      </c>
      <c r="B1954" s="588" t="s">
        <v>97</v>
      </c>
      <c r="C1954" s="588">
        <v>1</v>
      </c>
      <c r="D1954">
        <v>0.01</v>
      </c>
      <c r="E1954">
        <v>0.01</v>
      </c>
      <c r="F1954" s="403">
        <v>42649.059027777781</v>
      </c>
      <c r="G1954">
        <v>1.47254</v>
      </c>
      <c r="H1954" s="403">
        <v>42649.059027777781</v>
      </c>
      <c r="I1954">
        <v>1.47254</v>
      </c>
      <c r="J1954" s="403">
        <v>42649.097916666666</v>
      </c>
      <c r="K1954">
        <v>1.47174</v>
      </c>
      <c r="L1954">
        <v>0</v>
      </c>
      <c r="M1954">
        <v>8</v>
      </c>
      <c r="N1954">
        <v>0.56000000000000005</v>
      </c>
      <c r="O1954" s="589">
        <v>3.8888888884685002E-2</v>
      </c>
    </row>
    <row r="1955" spans="1:15" x14ac:dyDescent="0.2">
      <c r="A1955" s="588">
        <v>1954</v>
      </c>
      <c r="B1955" s="588" t="s">
        <v>96</v>
      </c>
      <c r="C1955" s="588">
        <v>2</v>
      </c>
      <c r="D1955">
        <v>0.01</v>
      </c>
      <c r="E1955">
        <v>0.02</v>
      </c>
      <c r="F1955" s="403">
        <v>42649.877083333333</v>
      </c>
      <c r="G1955">
        <v>1.47058</v>
      </c>
      <c r="H1955" s="403">
        <v>42650.088194444441</v>
      </c>
      <c r="I1955">
        <v>1.4690700000000001</v>
      </c>
      <c r="J1955" s="403">
        <v>42650.095833333333</v>
      </c>
      <c r="K1955">
        <v>1.4706300000000001</v>
      </c>
      <c r="L1955">
        <v>15.099999999998545</v>
      </c>
      <c r="M1955">
        <v>15.600000000000364</v>
      </c>
      <c r="N1955">
        <v>1.03</v>
      </c>
      <c r="O1955" s="589">
        <v>0.21875</v>
      </c>
    </row>
    <row r="1956" spans="1:15" x14ac:dyDescent="0.2">
      <c r="A1956" s="588">
        <v>1955</v>
      </c>
      <c r="B1956" s="588" t="s">
        <v>96</v>
      </c>
      <c r="C1956" s="588">
        <v>1</v>
      </c>
      <c r="D1956">
        <v>0.01</v>
      </c>
      <c r="E1956">
        <v>0.01</v>
      </c>
      <c r="F1956" s="403">
        <v>42650.883333333331</v>
      </c>
      <c r="G1956">
        <v>1.47401</v>
      </c>
      <c r="H1956" s="403">
        <v>42650.883333333331</v>
      </c>
      <c r="I1956">
        <v>1.47401</v>
      </c>
      <c r="J1956" s="403">
        <v>42650.915972222225</v>
      </c>
      <c r="K1956">
        <v>1.47481</v>
      </c>
      <c r="L1956">
        <v>0</v>
      </c>
      <c r="M1956">
        <v>8</v>
      </c>
      <c r="N1956">
        <v>0.55000000000000004</v>
      </c>
      <c r="O1956" s="589">
        <v>3.2638888893416151E-2</v>
      </c>
    </row>
    <row r="1957" spans="1:15" x14ac:dyDescent="0.2">
      <c r="A1957" s="588">
        <v>1956</v>
      </c>
      <c r="B1957" s="588" t="s">
        <v>97</v>
      </c>
      <c r="C1957" s="588">
        <v>2</v>
      </c>
      <c r="D1957">
        <v>0.01</v>
      </c>
      <c r="E1957">
        <v>0.02</v>
      </c>
      <c r="F1957" s="403">
        <v>42653.059027777781</v>
      </c>
      <c r="G1957">
        <v>1.4726399999999999</v>
      </c>
      <c r="H1957" s="403">
        <v>42653.133333333331</v>
      </c>
      <c r="I1957">
        <v>1.47414</v>
      </c>
      <c r="J1957" s="403">
        <v>42653.168055555558</v>
      </c>
      <c r="K1957">
        <v>1.4725900000000001</v>
      </c>
      <c r="L1957">
        <v>15</v>
      </c>
      <c r="M1957">
        <v>15.499999999998181</v>
      </c>
      <c r="N1957">
        <v>1.0900000000000001</v>
      </c>
      <c r="O1957" s="589">
        <v>0.10902777777664596</v>
      </c>
    </row>
    <row r="1958" spans="1:15" x14ac:dyDescent="0.2">
      <c r="A1958" s="588">
        <v>1957</v>
      </c>
      <c r="B1958" s="588" t="s">
        <v>96</v>
      </c>
      <c r="C1958" s="588">
        <v>1</v>
      </c>
      <c r="D1958">
        <v>0.01</v>
      </c>
      <c r="E1958">
        <v>0.01</v>
      </c>
      <c r="F1958" s="403">
        <v>42654.89166666667</v>
      </c>
      <c r="G1958">
        <v>1.46607</v>
      </c>
      <c r="H1958" s="403">
        <v>42654.89166666667</v>
      </c>
      <c r="I1958">
        <v>1.46607</v>
      </c>
      <c r="J1958" s="403">
        <v>42654.963194444441</v>
      </c>
      <c r="K1958">
        <v>1.4668699999999999</v>
      </c>
      <c r="L1958">
        <v>0</v>
      </c>
      <c r="M1958">
        <v>7.999999999998181</v>
      </c>
      <c r="N1958">
        <v>0.55000000000000004</v>
      </c>
      <c r="O1958" s="589">
        <v>7.1527777770825196E-2</v>
      </c>
    </row>
    <row r="1959" spans="1:15" x14ac:dyDescent="0.2">
      <c r="A1959" s="588">
        <v>1958</v>
      </c>
      <c r="B1959" s="588" t="s">
        <v>96</v>
      </c>
      <c r="C1959" s="588">
        <v>6</v>
      </c>
      <c r="D1959">
        <v>0.02</v>
      </c>
      <c r="E1959">
        <v>0.08</v>
      </c>
      <c r="F1959" s="403">
        <v>42655.060416666667</v>
      </c>
      <c r="G1959">
        <v>1.46523</v>
      </c>
      <c r="H1959" s="403">
        <v>42655.486805555556</v>
      </c>
      <c r="I1959">
        <v>1.4535499999999999</v>
      </c>
      <c r="J1959" s="403">
        <v>42656.136111111111</v>
      </c>
      <c r="K1959">
        <v>1.46004</v>
      </c>
      <c r="L1959">
        <v>116.80000000000291</v>
      </c>
      <c r="M1959">
        <v>64.900000000001455</v>
      </c>
      <c r="N1959">
        <v>3.83</v>
      </c>
      <c r="O1959" s="589">
        <v>1.0756944444437977</v>
      </c>
    </row>
    <row r="1960" spans="1:15" x14ac:dyDescent="0.2">
      <c r="A1960" s="588">
        <v>1959</v>
      </c>
      <c r="B1960" s="588" t="s">
        <v>97</v>
      </c>
      <c r="C1960" s="588">
        <v>5</v>
      </c>
      <c r="D1960">
        <v>0.02</v>
      </c>
      <c r="E1960">
        <v>0.06</v>
      </c>
      <c r="F1960" s="403">
        <v>42656.042361111111</v>
      </c>
      <c r="G1960">
        <v>1.4553199999999999</v>
      </c>
      <c r="H1960" s="403">
        <v>42656.216666666667</v>
      </c>
      <c r="I1960">
        <v>1.4638899999999999</v>
      </c>
      <c r="J1960" s="403">
        <v>42656.618055555555</v>
      </c>
      <c r="K1960">
        <v>1.45882</v>
      </c>
      <c r="L1960">
        <v>85.700000000000728</v>
      </c>
      <c r="M1960">
        <v>50.699999999998909</v>
      </c>
      <c r="N1960">
        <v>4.1400000000000006</v>
      </c>
      <c r="O1960" s="589">
        <v>0.57569444444379769</v>
      </c>
    </row>
    <row r="1961" spans="1:15" x14ac:dyDescent="0.2">
      <c r="A1961" s="588">
        <v>1960</v>
      </c>
      <c r="B1961" s="588" t="s">
        <v>96</v>
      </c>
      <c r="C1961" s="588">
        <v>1</v>
      </c>
      <c r="D1961">
        <v>0.01</v>
      </c>
      <c r="E1961">
        <v>0.01</v>
      </c>
      <c r="F1961" s="403">
        <v>42656.890277777777</v>
      </c>
      <c r="G1961">
        <v>1.45886</v>
      </c>
      <c r="H1961" s="403">
        <v>42656.890277777777</v>
      </c>
      <c r="I1961">
        <v>1.45886</v>
      </c>
      <c r="J1961" s="403">
        <v>42656.935416666667</v>
      </c>
      <c r="K1961">
        <v>1.45966</v>
      </c>
      <c r="L1961">
        <v>0</v>
      </c>
      <c r="M1961">
        <v>8</v>
      </c>
      <c r="N1961">
        <v>0.55000000000000004</v>
      </c>
      <c r="O1961" s="589">
        <v>4.5138888890505768E-2</v>
      </c>
    </row>
    <row r="1962" spans="1:15" x14ac:dyDescent="0.2">
      <c r="A1962" s="588">
        <v>1961</v>
      </c>
      <c r="B1962" s="588" t="s">
        <v>97</v>
      </c>
      <c r="C1962" s="588">
        <v>2</v>
      </c>
      <c r="D1962">
        <v>0.01</v>
      </c>
      <c r="E1962">
        <v>0.02</v>
      </c>
      <c r="F1962" s="403">
        <v>42656.953472222223</v>
      </c>
      <c r="G1962">
        <v>1.4599500000000001</v>
      </c>
      <c r="H1962" s="403">
        <v>42657.015972222223</v>
      </c>
      <c r="I1962">
        <v>1.46147</v>
      </c>
      <c r="J1962" s="403">
        <v>42657.125694444447</v>
      </c>
      <c r="K1962">
        <v>1.45991</v>
      </c>
      <c r="L1962">
        <v>15.200000000000728</v>
      </c>
      <c r="M1962">
        <v>15.600000000000364</v>
      </c>
      <c r="N1962">
        <v>1.1200000000000001</v>
      </c>
      <c r="O1962" s="589">
        <v>0.17222222222335404</v>
      </c>
    </row>
    <row r="1963" spans="1:15" x14ac:dyDescent="0.2">
      <c r="A1963" s="588">
        <v>1962</v>
      </c>
      <c r="B1963" s="588" t="s">
        <v>96</v>
      </c>
      <c r="C1963" s="588">
        <v>1</v>
      </c>
      <c r="D1963">
        <v>0.01</v>
      </c>
      <c r="E1963">
        <v>0.01</v>
      </c>
      <c r="F1963" s="403">
        <v>42660.035416666666</v>
      </c>
      <c r="G1963">
        <v>1.4398899999999999</v>
      </c>
      <c r="H1963" s="403">
        <v>42660.035416666666</v>
      </c>
      <c r="I1963">
        <v>1.4398899999999999</v>
      </c>
      <c r="J1963" s="403">
        <v>42660.076388888891</v>
      </c>
      <c r="K1963">
        <v>1.44069</v>
      </c>
      <c r="L1963">
        <v>0</v>
      </c>
      <c r="M1963">
        <v>8</v>
      </c>
      <c r="N1963">
        <v>0.55000000000000004</v>
      </c>
      <c r="O1963" s="589">
        <v>4.0972222224809229E-2</v>
      </c>
    </row>
    <row r="1964" spans="1:15" x14ac:dyDescent="0.2">
      <c r="A1964" s="588">
        <v>1963</v>
      </c>
      <c r="B1964" s="588" t="s">
        <v>96</v>
      </c>
      <c r="C1964" s="588">
        <v>1</v>
      </c>
      <c r="D1964">
        <v>0.01</v>
      </c>
      <c r="E1964">
        <v>0.01</v>
      </c>
      <c r="F1964" s="403">
        <v>42661.037499999999</v>
      </c>
      <c r="G1964">
        <v>1.4411499999999999</v>
      </c>
      <c r="H1964" s="403">
        <v>42661.037499999999</v>
      </c>
      <c r="I1964">
        <v>1.4411499999999999</v>
      </c>
      <c r="J1964" s="403">
        <v>42661.066666666666</v>
      </c>
      <c r="K1964">
        <v>1.4419500000000001</v>
      </c>
      <c r="L1964">
        <v>0</v>
      </c>
      <c r="M1964">
        <v>8</v>
      </c>
      <c r="N1964">
        <v>0.55000000000000004</v>
      </c>
      <c r="O1964" s="589">
        <v>2.9166666667151731E-2</v>
      </c>
    </row>
    <row r="1965" spans="1:15" x14ac:dyDescent="0.2">
      <c r="A1965" s="588">
        <v>1964</v>
      </c>
      <c r="B1965" s="588" t="s">
        <v>97</v>
      </c>
      <c r="C1965" s="588">
        <v>1</v>
      </c>
      <c r="D1965">
        <v>0.01</v>
      </c>
      <c r="E1965">
        <v>0.01</v>
      </c>
      <c r="F1965" s="403">
        <v>42663.036111111112</v>
      </c>
      <c r="G1965">
        <v>1.4220999999999999</v>
      </c>
      <c r="H1965" s="403">
        <v>42663.036111111112</v>
      </c>
      <c r="I1965">
        <v>1.4220999999999999</v>
      </c>
      <c r="J1965" s="403">
        <v>42663.041666666664</v>
      </c>
      <c r="K1965">
        <v>1.4213</v>
      </c>
      <c r="L1965">
        <v>0</v>
      </c>
      <c r="M1965">
        <v>8</v>
      </c>
      <c r="N1965">
        <v>0.56000000000000005</v>
      </c>
      <c r="O1965" s="589">
        <v>5.5555555518367328E-3</v>
      </c>
    </row>
    <row r="1966" spans="1:15" x14ac:dyDescent="0.2">
      <c r="A1966" s="588">
        <v>1965</v>
      </c>
      <c r="B1966" s="588" t="s">
        <v>97</v>
      </c>
      <c r="C1966" s="588">
        <v>1</v>
      </c>
      <c r="D1966">
        <v>0.01</v>
      </c>
      <c r="E1966">
        <v>0.01</v>
      </c>
      <c r="F1966" s="403">
        <v>42664.022222222222</v>
      </c>
      <c r="G1966">
        <v>1.4329499999999999</v>
      </c>
      <c r="H1966" s="403">
        <v>42664.022222222222</v>
      </c>
      <c r="I1966">
        <v>1.4329499999999999</v>
      </c>
      <c r="J1966" s="403">
        <v>42664.103472222225</v>
      </c>
      <c r="K1966">
        <v>1.43215</v>
      </c>
      <c r="L1966">
        <v>0</v>
      </c>
      <c r="M1966">
        <v>8</v>
      </c>
      <c r="N1966">
        <v>0.55000000000000004</v>
      </c>
      <c r="O1966" s="589">
        <v>8.1250000002910383E-2</v>
      </c>
    </row>
    <row r="1967" spans="1:15" x14ac:dyDescent="0.2">
      <c r="A1967" s="588">
        <v>1966</v>
      </c>
      <c r="B1967" s="588" t="s">
        <v>96</v>
      </c>
      <c r="C1967" s="588">
        <v>1</v>
      </c>
      <c r="D1967">
        <v>0.01</v>
      </c>
      <c r="E1967">
        <v>0.01</v>
      </c>
      <c r="F1967" s="403">
        <v>42664.922222222223</v>
      </c>
      <c r="G1967">
        <v>1.4293100000000001</v>
      </c>
      <c r="H1967" s="403">
        <v>42664.922222222223</v>
      </c>
      <c r="I1967">
        <v>1.4293100000000001</v>
      </c>
      <c r="J1967" s="403">
        <v>42664.931250000001</v>
      </c>
      <c r="K1967">
        <v>1.43011</v>
      </c>
      <c r="L1967">
        <v>0</v>
      </c>
      <c r="M1967">
        <v>8</v>
      </c>
      <c r="N1967">
        <v>0.55000000000000004</v>
      </c>
      <c r="O1967" s="589">
        <v>9.0277777781011537E-3</v>
      </c>
    </row>
    <row r="1968" spans="1:15" x14ac:dyDescent="0.2">
      <c r="A1968" s="588">
        <v>1967</v>
      </c>
      <c r="B1968" s="588" t="s">
        <v>96</v>
      </c>
      <c r="C1968" s="588">
        <v>2</v>
      </c>
      <c r="D1968">
        <v>0.01</v>
      </c>
      <c r="E1968">
        <v>0.02</v>
      </c>
      <c r="F1968" s="403">
        <v>42667.935416666667</v>
      </c>
      <c r="G1968">
        <v>1.43062</v>
      </c>
      <c r="H1968" s="403">
        <v>42667.986805555556</v>
      </c>
      <c r="I1968">
        <v>1.4290700000000001</v>
      </c>
      <c r="J1968" s="403">
        <v>42668.037499999999</v>
      </c>
      <c r="K1968">
        <v>1.43065</v>
      </c>
      <c r="L1968">
        <v>15.5</v>
      </c>
      <c r="M1968">
        <v>15.799999999999272</v>
      </c>
      <c r="N1968">
        <v>0.92999999999999994</v>
      </c>
      <c r="O1968" s="589">
        <v>0.10208333333139308</v>
      </c>
    </row>
    <row r="1969" spans="1:15" x14ac:dyDescent="0.2">
      <c r="A1969" s="588">
        <v>1968</v>
      </c>
      <c r="B1969" s="588" t="s">
        <v>97</v>
      </c>
      <c r="C1969" s="588">
        <v>1</v>
      </c>
      <c r="D1969">
        <v>0.01</v>
      </c>
      <c r="E1969">
        <v>0.01</v>
      </c>
      <c r="F1969" s="403">
        <v>42669.895833333336</v>
      </c>
      <c r="G1969">
        <v>1.42736</v>
      </c>
      <c r="H1969" s="403">
        <v>42669.895833333336</v>
      </c>
      <c r="I1969">
        <v>1.42736</v>
      </c>
      <c r="J1969" s="403">
        <v>42669.957638888889</v>
      </c>
      <c r="K1969">
        <v>1.4265600000000001</v>
      </c>
      <c r="L1969">
        <v>0</v>
      </c>
      <c r="M1969">
        <v>8</v>
      </c>
      <c r="N1969">
        <v>0.55000000000000004</v>
      </c>
      <c r="O1969" s="589">
        <v>6.1805555553291924E-2</v>
      </c>
    </row>
    <row r="1970" spans="1:15" x14ac:dyDescent="0.2">
      <c r="A1970" s="588">
        <v>1969</v>
      </c>
      <c r="B1970" s="588" t="s">
        <v>96</v>
      </c>
      <c r="C1970" s="588">
        <v>1</v>
      </c>
      <c r="D1970">
        <v>0.01</v>
      </c>
      <c r="E1970">
        <v>0.01</v>
      </c>
      <c r="F1970" s="403">
        <v>42669.975694444445</v>
      </c>
      <c r="G1970">
        <v>1.42639</v>
      </c>
      <c r="H1970" s="403">
        <v>42669.975694444445</v>
      </c>
      <c r="I1970">
        <v>1.42639</v>
      </c>
      <c r="J1970" s="403">
        <v>42670.037499999999</v>
      </c>
      <c r="K1970">
        <v>1.42719</v>
      </c>
      <c r="L1970">
        <v>0</v>
      </c>
      <c r="M1970">
        <v>8</v>
      </c>
      <c r="N1970">
        <v>0.27</v>
      </c>
      <c r="O1970" s="589">
        <v>6.1805555553291924E-2</v>
      </c>
    </row>
    <row r="1971" spans="1:15" x14ac:dyDescent="0.2">
      <c r="A1971" s="588">
        <v>1970</v>
      </c>
      <c r="B1971" s="588" t="s">
        <v>97</v>
      </c>
      <c r="C1971" s="588">
        <v>2</v>
      </c>
      <c r="D1971">
        <v>0.01</v>
      </c>
      <c r="E1971">
        <v>0.02</v>
      </c>
      <c r="F1971" s="403">
        <v>42670.899305555555</v>
      </c>
      <c r="G1971">
        <v>1.43604</v>
      </c>
      <c r="H1971" s="403">
        <v>42670.927083333336</v>
      </c>
      <c r="I1971">
        <v>1.43754</v>
      </c>
      <c r="J1971" s="403">
        <v>42670.979166666664</v>
      </c>
      <c r="K1971">
        <v>1.4359900000000001</v>
      </c>
      <c r="L1971">
        <v>15</v>
      </c>
      <c r="M1971">
        <v>15.499999999998181</v>
      </c>
      <c r="N1971">
        <v>1.1000000000000001</v>
      </c>
      <c r="O1971" s="589">
        <v>7.9861111109494232E-2</v>
      </c>
    </row>
    <row r="1972" spans="1:15" x14ac:dyDescent="0.2">
      <c r="A1972" s="588">
        <v>1971</v>
      </c>
      <c r="B1972" s="588" t="s">
        <v>96</v>
      </c>
      <c r="C1972" s="588">
        <v>1</v>
      </c>
      <c r="D1972">
        <v>0.01</v>
      </c>
      <c r="E1972">
        <v>0.01</v>
      </c>
      <c r="F1972" s="403">
        <v>42671.956944444442</v>
      </c>
      <c r="G1972">
        <v>1.4457500000000001</v>
      </c>
      <c r="H1972" s="403">
        <v>42671.956944444442</v>
      </c>
      <c r="I1972">
        <v>1.4457500000000001</v>
      </c>
      <c r="J1972" s="403">
        <v>42673.958333333336</v>
      </c>
      <c r="K1972">
        <v>1.44655</v>
      </c>
      <c r="L1972">
        <v>0</v>
      </c>
      <c r="M1972">
        <v>8</v>
      </c>
      <c r="N1972">
        <v>0.55000000000000004</v>
      </c>
      <c r="O1972" s="589">
        <v>1.3888888934161514E-3</v>
      </c>
    </row>
    <row r="1973" spans="1:15" x14ac:dyDescent="0.2">
      <c r="A1973" s="588">
        <v>1972</v>
      </c>
      <c r="B1973" s="588" t="s">
        <v>96</v>
      </c>
      <c r="C1973" s="588">
        <v>1</v>
      </c>
      <c r="D1973">
        <v>0.01</v>
      </c>
      <c r="E1973">
        <v>0.01</v>
      </c>
      <c r="F1973" s="403">
        <v>42674.063888888886</v>
      </c>
      <c r="G1973">
        <v>1.4454</v>
      </c>
      <c r="H1973" s="403">
        <v>42674.063888888886</v>
      </c>
      <c r="I1973">
        <v>1.4454</v>
      </c>
      <c r="J1973" s="403">
        <v>42674.084027777775</v>
      </c>
      <c r="K1973">
        <v>1.4461999999999999</v>
      </c>
      <c r="L1973">
        <v>0</v>
      </c>
      <c r="M1973">
        <v>8</v>
      </c>
      <c r="N1973">
        <v>0.55000000000000004</v>
      </c>
      <c r="O1973" s="589">
        <v>2.0138888889050577E-2</v>
      </c>
    </row>
    <row r="1974" spans="1:15" x14ac:dyDescent="0.2">
      <c r="A1974" s="588">
        <v>1973</v>
      </c>
      <c r="B1974" s="588" t="s">
        <v>97</v>
      </c>
      <c r="C1974" s="588">
        <v>1</v>
      </c>
      <c r="D1974">
        <v>0.01</v>
      </c>
      <c r="E1974">
        <v>0.01</v>
      </c>
      <c r="F1974" s="403">
        <v>42674.885416666664</v>
      </c>
      <c r="G1974">
        <v>1.44265</v>
      </c>
      <c r="H1974" s="403">
        <v>42674.885416666664</v>
      </c>
      <c r="I1974">
        <v>1.44265</v>
      </c>
      <c r="J1974" s="403">
        <v>42674.959027777775</v>
      </c>
      <c r="K1974">
        <v>1.4418500000000001</v>
      </c>
      <c r="L1974">
        <v>0</v>
      </c>
      <c r="M1974">
        <v>8</v>
      </c>
      <c r="N1974">
        <v>0.55000000000000004</v>
      </c>
      <c r="O1974" s="589">
        <v>7.3611111110949423E-2</v>
      </c>
    </row>
    <row r="1975" spans="1:15" x14ac:dyDescent="0.2">
      <c r="A1975" s="588">
        <v>1974</v>
      </c>
      <c r="B1975" s="588" t="s">
        <v>97</v>
      </c>
      <c r="C1975" s="588">
        <v>1</v>
      </c>
      <c r="D1975">
        <v>0.01</v>
      </c>
      <c r="E1975">
        <v>0.01</v>
      </c>
      <c r="F1975" s="403">
        <v>42674.963888888888</v>
      </c>
      <c r="G1975">
        <v>1.4435800000000001</v>
      </c>
      <c r="H1975" s="403">
        <v>42674.963888888888</v>
      </c>
      <c r="I1975">
        <v>1.4435800000000001</v>
      </c>
      <c r="J1975" s="403">
        <v>42675.001388888886</v>
      </c>
      <c r="K1975">
        <v>1.44278</v>
      </c>
      <c r="L1975">
        <v>0</v>
      </c>
      <c r="M1975">
        <v>8.000000000001819</v>
      </c>
      <c r="N1975">
        <v>0.56000000000000005</v>
      </c>
      <c r="O1975" s="589">
        <v>3.7499999998544808E-2</v>
      </c>
    </row>
    <row r="1976" spans="1:15" x14ac:dyDescent="0.2">
      <c r="A1976" s="588">
        <v>1975</v>
      </c>
      <c r="B1976" s="588" t="s">
        <v>96</v>
      </c>
      <c r="C1976" s="588">
        <v>1</v>
      </c>
      <c r="D1976">
        <v>0.01</v>
      </c>
      <c r="E1976">
        <v>0.01</v>
      </c>
      <c r="F1976" s="403">
        <v>42675.03125</v>
      </c>
      <c r="G1976">
        <v>1.44154</v>
      </c>
      <c r="H1976" s="403">
        <v>42675.03125</v>
      </c>
      <c r="I1976">
        <v>1.44154</v>
      </c>
      <c r="J1976" s="403">
        <v>42675.048611111109</v>
      </c>
      <c r="K1976">
        <v>1.44234</v>
      </c>
      <c r="L1976">
        <v>0</v>
      </c>
      <c r="M1976">
        <v>8</v>
      </c>
      <c r="N1976">
        <v>0.55000000000000004</v>
      </c>
      <c r="O1976" s="589">
        <v>1.7361111109494232E-2</v>
      </c>
    </row>
    <row r="1977" spans="1:15" x14ac:dyDescent="0.2">
      <c r="A1977" s="588">
        <v>1976</v>
      </c>
      <c r="B1977" s="588" t="s">
        <v>97</v>
      </c>
      <c r="C1977" s="588">
        <v>4</v>
      </c>
      <c r="D1977">
        <v>0.01</v>
      </c>
      <c r="E1977">
        <v>0.04</v>
      </c>
      <c r="F1977" s="403">
        <v>42676.078472222223</v>
      </c>
      <c r="G1977">
        <v>1.4454100000000001</v>
      </c>
      <c r="H1977" s="403">
        <v>42676.168749999997</v>
      </c>
      <c r="I1977">
        <v>1.4508099999999999</v>
      </c>
      <c r="J1977" s="403">
        <v>42676.56527777778</v>
      </c>
      <c r="K1977">
        <v>1.44702</v>
      </c>
      <c r="L1977">
        <v>53.999999999998181</v>
      </c>
      <c r="M1977">
        <v>37.899999999999636</v>
      </c>
      <c r="N1977">
        <v>2.4699999999999998</v>
      </c>
      <c r="O1977" s="589">
        <v>0.48680555555620231</v>
      </c>
    </row>
    <row r="1978" spans="1:15" x14ac:dyDescent="0.2">
      <c r="A1978" s="588">
        <v>1977</v>
      </c>
      <c r="B1978" s="588" t="s">
        <v>97</v>
      </c>
      <c r="C1978" s="588">
        <v>1</v>
      </c>
      <c r="D1978">
        <v>0.01</v>
      </c>
      <c r="E1978">
        <v>0.01</v>
      </c>
      <c r="F1978" s="403">
        <v>42677.036111111112</v>
      </c>
      <c r="G1978">
        <v>1.4496100000000001</v>
      </c>
      <c r="H1978" s="403">
        <v>42677.036111111112</v>
      </c>
      <c r="I1978">
        <v>1.4496100000000001</v>
      </c>
      <c r="J1978" s="403">
        <v>42677.112500000003</v>
      </c>
      <c r="K1978">
        <v>1.4488099999999999</v>
      </c>
      <c r="L1978">
        <v>0</v>
      </c>
      <c r="M1978">
        <v>8.000000000001819</v>
      </c>
      <c r="N1978">
        <v>0.55000000000000004</v>
      </c>
      <c r="O1978" s="589">
        <v>7.6388888890505768E-2</v>
      </c>
    </row>
    <row r="1979" spans="1:15" x14ac:dyDescent="0.2">
      <c r="A1979" s="588">
        <v>1978</v>
      </c>
      <c r="B1979" s="588" t="s">
        <v>96</v>
      </c>
      <c r="C1979" s="588">
        <v>2</v>
      </c>
      <c r="D1979">
        <v>0.01</v>
      </c>
      <c r="E1979">
        <v>0.02</v>
      </c>
      <c r="F1979" s="403">
        <v>42678.052777777775</v>
      </c>
      <c r="G1979">
        <v>1.44489</v>
      </c>
      <c r="H1979" s="403">
        <v>42678.087500000001</v>
      </c>
      <c r="I1979">
        <v>1.44333</v>
      </c>
      <c r="J1979" s="403">
        <v>42678.117361111108</v>
      </c>
      <c r="K1979">
        <v>1.4449099999999999</v>
      </c>
      <c r="L1979">
        <v>15.600000000000364</v>
      </c>
      <c r="M1979">
        <v>15.799999999999272</v>
      </c>
      <c r="N1979">
        <v>1.1000000000000001</v>
      </c>
      <c r="O1979" s="589">
        <v>6.4583333332848269E-2</v>
      </c>
    </row>
    <row r="1980" spans="1:15" x14ac:dyDescent="0.2">
      <c r="A1980" s="588">
        <v>1979</v>
      </c>
      <c r="B1980" s="588" t="s">
        <v>97</v>
      </c>
      <c r="C1980" s="588">
        <v>1</v>
      </c>
      <c r="D1980">
        <v>0.01</v>
      </c>
      <c r="E1980">
        <v>0.01</v>
      </c>
      <c r="F1980" s="403">
        <v>42678.911805555559</v>
      </c>
      <c r="G1980">
        <v>1.45025</v>
      </c>
      <c r="H1980" s="403">
        <v>42678.911805555559</v>
      </c>
      <c r="I1980">
        <v>1.45025</v>
      </c>
      <c r="J1980" s="403">
        <v>42681</v>
      </c>
      <c r="K1980">
        <v>1.4494499999999999</v>
      </c>
      <c r="L1980">
        <v>0</v>
      </c>
      <c r="M1980">
        <v>8.000000000001819</v>
      </c>
      <c r="N1980">
        <v>0.56000000000000005</v>
      </c>
      <c r="O1980" s="589">
        <v>8.819444444088731E-2</v>
      </c>
    </row>
    <row r="1981" spans="1:15" x14ac:dyDescent="0.2">
      <c r="A1981" s="588">
        <v>1980</v>
      </c>
      <c r="B1981" s="588" t="s">
        <v>97</v>
      </c>
      <c r="C1981" s="588">
        <v>1</v>
      </c>
      <c r="D1981">
        <v>0.01</v>
      </c>
      <c r="E1981">
        <v>0.01</v>
      </c>
      <c r="F1981" s="403">
        <v>42681.021527777775</v>
      </c>
      <c r="G1981">
        <v>1.44631</v>
      </c>
      <c r="H1981" s="403">
        <v>42681.021527777775</v>
      </c>
      <c r="I1981">
        <v>1.44631</v>
      </c>
      <c r="J1981" s="403">
        <v>42681.03402777778</v>
      </c>
      <c r="K1981">
        <v>1.4455100000000001</v>
      </c>
      <c r="L1981">
        <v>0</v>
      </c>
      <c r="M1981">
        <v>8</v>
      </c>
      <c r="N1981">
        <v>0.56000000000000005</v>
      </c>
      <c r="O1981" s="589">
        <v>1.2500000004365575E-2</v>
      </c>
    </row>
    <row r="1982" spans="1:15" x14ac:dyDescent="0.2">
      <c r="A1982" s="588">
        <v>1981</v>
      </c>
      <c r="B1982" s="588" t="s">
        <v>97</v>
      </c>
      <c r="C1982" s="588">
        <v>1</v>
      </c>
      <c r="D1982">
        <v>0.01</v>
      </c>
      <c r="E1982">
        <v>0.01</v>
      </c>
      <c r="F1982" s="403">
        <v>42681.040277777778</v>
      </c>
      <c r="G1982">
        <v>1.4457100000000001</v>
      </c>
      <c r="H1982" s="403">
        <v>42681.040277777778</v>
      </c>
      <c r="I1982">
        <v>1.4457100000000001</v>
      </c>
      <c r="J1982" s="403">
        <v>42681.046527777777</v>
      </c>
      <c r="K1982">
        <v>1.4449099999999999</v>
      </c>
      <c r="L1982">
        <v>0</v>
      </c>
      <c r="M1982">
        <v>8.000000000001819</v>
      </c>
      <c r="N1982">
        <v>0.55000000000000004</v>
      </c>
      <c r="O1982" s="589">
        <v>6.2499999985448085E-3</v>
      </c>
    </row>
    <row r="1983" spans="1:15" x14ac:dyDescent="0.2">
      <c r="A1983" s="588">
        <v>1982</v>
      </c>
      <c r="B1983" s="588" t="s">
        <v>96</v>
      </c>
      <c r="C1983" s="588">
        <v>1</v>
      </c>
      <c r="D1983">
        <v>0.01</v>
      </c>
      <c r="E1983">
        <v>0.01</v>
      </c>
      <c r="F1983" s="403">
        <v>42681.058333333334</v>
      </c>
      <c r="G1983">
        <v>1.4450700000000001</v>
      </c>
      <c r="H1983" s="403">
        <v>42681.058333333334</v>
      </c>
      <c r="I1983">
        <v>1.4450700000000001</v>
      </c>
      <c r="J1983" s="403">
        <v>42681.063888888886</v>
      </c>
      <c r="K1983">
        <v>1.44587</v>
      </c>
      <c r="L1983">
        <v>0</v>
      </c>
      <c r="M1983">
        <v>8</v>
      </c>
      <c r="N1983">
        <v>0.56000000000000005</v>
      </c>
      <c r="O1983" s="589">
        <v>5.5555555518367328E-3</v>
      </c>
    </row>
    <row r="1984" spans="1:15" x14ac:dyDescent="0.2">
      <c r="A1984" s="588">
        <v>1983</v>
      </c>
      <c r="B1984" s="588" t="s">
        <v>96</v>
      </c>
      <c r="C1984" s="588">
        <v>3</v>
      </c>
      <c r="D1984">
        <v>0.01</v>
      </c>
      <c r="E1984">
        <v>0.03</v>
      </c>
      <c r="F1984" s="403">
        <v>42681.875</v>
      </c>
      <c r="G1984">
        <v>1.4315100000000001</v>
      </c>
      <c r="H1984" s="403">
        <v>42681.994444444441</v>
      </c>
      <c r="I1984">
        <v>1.42845</v>
      </c>
      <c r="J1984" s="403">
        <v>42682.018750000003</v>
      </c>
      <c r="K1984">
        <v>1.4307799999999999</v>
      </c>
      <c r="L1984">
        <v>30.600000000000364</v>
      </c>
      <c r="M1984">
        <v>23.299999999999272</v>
      </c>
      <c r="N1984">
        <v>1.3800000000000001</v>
      </c>
      <c r="O1984" s="589">
        <v>0.14375000000291038</v>
      </c>
    </row>
    <row r="1985" spans="1:15" x14ac:dyDescent="0.2">
      <c r="A1985" s="588">
        <v>1984</v>
      </c>
      <c r="B1985" s="588" t="s">
        <v>97</v>
      </c>
      <c r="C1985" s="588">
        <v>3</v>
      </c>
      <c r="D1985">
        <v>0.01</v>
      </c>
      <c r="E1985">
        <v>0.03</v>
      </c>
      <c r="F1985" s="403">
        <v>42682.051388888889</v>
      </c>
      <c r="G1985">
        <v>1.43103</v>
      </c>
      <c r="H1985" s="403">
        <v>42682.154166666667</v>
      </c>
      <c r="I1985">
        <v>1.43405</v>
      </c>
      <c r="J1985" s="403">
        <v>42682.743055555555</v>
      </c>
      <c r="K1985">
        <v>1.43174</v>
      </c>
      <c r="L1985">
        <v>30.199999999998909</v>
      </c>
      <c r="M1985">
        <v>23.100000000000364</v>
      </c>
      <c r="N1985">
        <v>1.6400000000000001</v>
      </c>
      <c r="O1985" s="589">
        <v>0.69166666666569654</v>
      </c>
    </row>
    <row r="1986" spans="1:15" x14ac:dyDescent="0.2">
      <c r="A1986" s="588">
        <v>1985</v>
      </c>
      <c r="B1986" s="588" t="s">
        <v>96</v>
      </c>
      <c r="C1986" s="588">
        <v>3</v>
      </c>
      <c r="D1986">
        <v>0.01</v>
      </c>
      <c r="E1986">
        <v>0.03</v>
      </c>
      <c r="F1986" s="403">
        <v>42682.933333333334</v>
      </c>
      <c r="G1986">
        <v>1.42127</v>
      </c>
      <c r="H1986" s="403">
        <v>42682.943749999999</v>
      </c>
      <c r="I1986">
        <v>1.4181999999999999</v>
      </c>
      <c r="J1986" s="403">
        <v>42682.999305555553</v>
      </c>
      <c r="K1986">
        <v>1.4205300000000001</v>
      </c>
      <c r="L1986">
        <v>30.700000000002547</v>
      </c>
      <c r="M1986">
        <v>23.30000000000291</v>
      </c>
      <c r="N1986">
        <v>1.6600000000000001</v>
      </c>
      <c r="O1986" s="589">
        <v>6.5972222218988463E-2</v>
      </c>
    </row>
    <row r="1987" spans="1:15" x14ac:dyDescent="0.2">
      <c r="A1987" s="588">
        <v>1986</v>
      </c>
      <c r="B1987" s="588" t="s">
        <v>97</v>
      </c>
      <c r="C1987" s="588">
        <v>1</v>
      </c>
      <c r="D1987">
        <v>0.01</v>
      </c>
      <c r="E1987">
        <v>0.01</v>
      </c>
      <c r="F1987" s="403">
        <v>42683.041666666664</v>
      </c>
      <c r="G1987">
        <v>1.4226099999999999</v>
      </c>
      <c r="H1987" s="403">
        <v>42683.041666666664</v>
      </c>
      <c r="I1987">
        <v>1.4226099999999999</v>
      </c>
      <c r="J1987" s="403">
        <v>42683.041666666664</v>
      </c>
      <c r="K1987">
        <v>1.42181</v>
      </c>
      <c r="L1987">
        <v>0</v>
      </c>
      <c r="M1987">
        <v>7.999999999998181</v>
      </c>
      <c r="N1987">
        <v>0.55000000000000004</v>
      </c>
      <c r="O1987" s="589">
        <v>0</v>
      </c>
    </row>
    <row r="1988" spans="1:15" x14ac:dyDescent="0.2">
      <c r="A1988" s="588">
        <v>1987</v>
      </c>
      <c r="B1988" s="588" t="s">
        <v>97</v>
      </c>
      <c r="C1988" s="588">
        <v>1</v>
      </c>
      <c r="D1988">
        <v>0.01</v>
      </c>
      <c r="E1988">
        <v>0.01</v>
      </c>
      <c r="F1988" s="403">
        <v>42683.041666666664</v>
      </c>
      <c r="G1988">
        <v>1.42136</v>
      </c>
      <c r="H1988" s="403">
        <v>42683.041666666664</v>
      </c>
      <c r="I1988">
        <v>1.42136</v>
      </c>
      <c r="J1988" s="403">
        <v>42683.041666666664</v>
      </c>
      <c r="K1988">
        <v>1.42056</v>
      </c>
      <c r="L1988">
        <v>0</v>
      </c>
      <c r="M1988">
        <v>8</v>
      </c>
      <c r="N1988">
        <v>0.56000000000000005</v>
      </c>
      <c r="O1988" s="589">
        <v>0</v>
      </c>
    </row>
    <row r="1989" spans="1:15" x14ac:dyDescent="0.2">
      <c r="A1989" s="588">
        <v>1988</v>
      </c>
      <c r="B1989" s="588" t="s">
        <v>97</v>
      </c>
      <c r="C1989" s="588">
        <v>4</v>
      </c>
      <c r="D1989">
        <v>0.01</v>
      </c>
      <c r="E1989">
        <v>0.04</v>
      </c>
      <c r="F1989" s="403">
        <v>42683.050694444442</v>
      </c>
      <c r="G1989">
        <v>1.4199200000000001</v>
      </c>
      <c r="H1989" s="403">
        <v>42683.093055555553</v>
      </c>
      <c r="I1989">
        <v>1.4254800000000001</v>
      </c>
      <c r="J1989" s="403">
        <v>42683.102083333331</v>
      </c>
      <c r="K1989">
        <v>1.4216500000000001</v>
      </c>
      <c r="L1989">
        <v>55.600000000000364</v>
      </c>
      <c r="M1989">
        <v>38.300000000001091</v>
      </c>
      <c r="N1989">
        <v>2.4700000000000002</v>
      </c>
      <c r="O1989" s="589">
        <v>5.1388888889050577E-2</v>
      </c>
    </row>
    <row r="1990" spans="1:15" x14ac:dyDescent="0.2">
      <c r="A1990" s="588">
        <v>1989</v>
      </c>
      <c r="B1990" s="588" t="s">
        <v>96</v>
      </c>
      <c r="C1990" s="588">
        <v>1</v>
      </c>
      <c r="D1990">
        <v>0.01</v>
      </c>
      <c r="E1990">
        <v>0.01</v>
      </c>
      <c r="F1990" s="403">
        <v>42683.896527777775</v>
      </c>
      <c r="G1990">
        <v>1.42988</v>
      </c>
      <c r="H1990" s="403">
        <v>42683.896527777775</v>
      </c>
      <c r="I1990">
        <v>1.42988</v>
      </c>
      <c r="J1990" s="403">
        <v>42683.899305555555</v>
      </c>
      <c r="K1990">
        <v>1.43068</v>
      </c>
      <c r="L1990">
        <v>0</v>
      </c>
      <c r="M1990">
        <v>7.999999999998181</v>
      </c>
      <c r="N1990">
        <v>0.55000000000000004</v>
      </c>
      <c r="O1990" s="589">
        <v>2.7777777795563452E-3</v>
      </c>
    </row>
    <row r="1991" spans="1:15" x14ac:dyDescent="0.2">
      <c r="A1991" s="588">
        <v>1990</v>
      </c>
      <c r="B1991" s="588" t="s">
        <v>96</v>
      </c>
      <c r="C1991" s="588">
        <v>2</v>
      </c>
      <c r="D1991">
        <v>0.01</v>
      </c>
      <c r="E1991">
        <v>0.02</v>
      </c>
      <c r="F1991" s="403">
        <v>42683.915277777778</v>
      </c>
      <c r="G1991">
        <v>1.4293199999999999</v>
      </c>
      <c r="H1991" s="403">
        <v>42683.918055555558</v>
      </c>
      <c r="I1991">
        <v>1.42781</v>
      </c>
      <c r="J1991" s="403">
        <v>42683.92083333333</v>
      </c>
      <c r="K1991">
        <v>1.42937</v>
      </c>
      <c r="L1991">
        <v>15.099999999998545</v>
      </c>
      <c r="M1991">
        <v>15.600000000000364</v>
      </c>
      <c r="N1991">
        <v>1.1000000000000001</v>
      </c>
      <c r="O1991" s="589">
        <v>5.5555555518367328E-3</v>
      </c>
    </row>
    <row r="1992" spans="1:15" x14ac:dyDescent="0.2">
      <c r="A1992" s="588">
        <v>1991</v>
      </c>
      <c r="B1992" s="588" t="s">
        <v>96</v>
      </c>
      <c r="C1992" s="588">
        <v>1</v>
      </c>
      <c r="D1992">
        <v>0.01</v>
      </c>
      <c r="E1992">
        <v>0.01</v>
      </c>
      <c r="F1992" s="403">
        <v>42683.923611111109</v>
      </c>
      <c r="G1992">
        <v>1.4282300000000001</v>
      </c>
      <c r="H1992" s="403">
        <v>42683.923611111109</v>
      </c>
      <c r="I1992">
        <v>1.4282300000000001</v>
      </c>
      <c r="J1992" s="403">
        <v>42683.926388888889</v>
      </c>
      <c r="K1992">
        <v>1.42903</v>
      </c>
      <c r="L1992">
        <v>0</v>
      </c>
      <c r="M1992">
        <v>8</v>
      </c>
      <c r="N1992">
        <v>0.55000000000000004</v>
      </c>
      <c r="O1992" s="589">
        <v>2.7777777795563452E-3</v>
      </c>
    </row>
    <row r="1993" spans="1:15" x14ac:dyDescent="0.2">
      <c r="A1993" s="588">
        <v>1992</v>
      </c>
      <c r="B1993" s="588" t="s">
        <v>96</v>
      </c>
      <c r="C1993" s="588">
        <v>3</v>
      </c>
      <c r="D1993">
        <v>0.01</v>
      </c>
      <c r="E1993">
        <v>0.03</v>
      </c>
      <c r="F1993" s="403">
        <v>42683.934027777781</v>
      </c>
      <c r="G1993">
        <v>1.42787</v>
      </c>
      <c r="H1993" s="403">
        <v>42683.952777777777</v>
      </c>
      <c r="I1993">
        <v>1.42475</v>
      </c>
      <c r="J1993" s="403">
        <v>42683.98333333333</v>
      </c>
      <c r="K1993">
        <v>1.42709</v>
      </c>
      <c r="L1993">
        <v>31.199999999998909</v>
      </c>
      <c r="M1993">
        <v>23.399999999999636</v>
      </c>
      <c r="N1993">
        <v>1.6400000000000001</v>
      </c>
      <c r="O1993" s="589">
        <v>4.930555554892635E-2</v>
      </c>
    </row>
    <row r="1994" spans="1:15" x14ac:dyDescent="0.2">
      <c r="A1994" s="588">
        <v>1993</v>
      </c>
      <c r="B1994" s="588" t="s">
        <v>97</v>
      </c>
      <c r="C1994" s="588">
        <v>1</v>
      </c>
      <c r="D1994">
        <v>0.01</v>
      </c>
      <c r="E1994">
        <v>0.01</v>
      </c>
      <c r="F1994" s="403">
        <v>42684.063888888886</v>
      </c>
      <c r="G1994">
        <v>1.42858</v>
      </c>
      <c r="H1994" s="403">
        <v>42684.063888888886</v>
      </c>
      <c r="I1994">
        <v>1.42858</v>
      </c>
      <c r="J1994" s="403">
        <v>42684.079861111109</v>
      </c>
      <c r="K1994">
        <v>1.42778</v>
      </c>
      <c r="L1994">
        <v>0</v>
      </c>
      <c r="M1994">
        <v>7.999999999998181</v>
      </c>
      <c r="N1994">
        <v>0.56000000000000005</v>
      </c>
      <c r="O1994" s="589">
        <v>1.5972222223354038E-2</v>
      </c>
    </row>
    <row r="1995" spans="1:15" x14ac:dyDescent="0.2">
      <c r="A1995" s="588">
        <v>1994</v>
      </c>
      <c r="B1995" s="588" t="s">
        <v>97</v>
      </c>
      <c r="C1995" s="588">
        <v>2</v>
      </c>
      <c r="D1995">
        <v>0.01</v>
      </c>
      <c r="E1995">
        <v>0.02</v>
      </c>
      <c r="F1995" s="403">
        <v>42684.922222222223</v>
      </c>
      <c r="G1995">
        <v>1.4303300000000001</v>
      </c>
      <c r="H1995" s="403">
        <v>42684.9375</v>
      </c>
      <c r="I1995">
        <v>1.4318500000000001</v>
      </c>
      <c r="J1995" s="403">
        <v>42685.03125</v>
      </c>
      <c r="K1995">
        <v>1.4302900000000001</v>
      </c>
      <c r="L1995">
        <v>15.199999999998909</v>
      </c>
      <c r="M1995">
        <v>15.599999999998545</v>
      </c>
      <c r="N1995">
        <v>1.1200000000000001</v>
      </c>
      <c r="O1995" s="589">
        <v>0.10902777777664596</v>
      </c>
    </row>
    <row r="1996" spans="1:15" x14ac:dyDescent="0.2">
      <c r="A1996" s="588">
        <v>1995</v>
      </c>
      <c r="B1996" s="588" t="s">
        <v>96</v>
      </c>
      <c r="C1996" s="588">
        <v>1</v>
      </c>
      <c r="D1996">
        <v>0.01</v>
      </c>
      <c r="E1996">
        <v>0.01</v>
      </c>
      <c r="F1996" s="403">
        <v>42685.047222222223</v>
      </c>
      <c r="G1996">
        <v>1.4305300000000001</v>
      </c>
      <c r="H1996" s="403">
        <v>42685.047222222223</v>
      </c>
      <c r="I1996">
        <v>1.4305300000000001</v>
      </c>
      <c r="J1996" s="403">
        <v>42685.072222222225</v>
      </c>
      <c r="K1996">
        <v>1.43133</v>
      </c>
      <c r="L1996">
        <v>0</v>
      </c>
      <c r="M1996">
        <v>7.999999999998181</v>
      </c>
      <c r="N1996">
        <v>0.56000000000000005</v>
      </c>
      <c r="O1996" s="589">
        <v>2.5000000001455192E-2</v>
      </c>
    </row>
    <row r="1997" spans="1:15" x14ac:dyDescent="0.2">
      <c r="A1997" s="588">
        <v>1996</v>
      </c>
      <c r="B1997" s="588" t="s">
        <v>97</v>
      </c>
      <c r="C1997" s="588">
        <v>5</v>
      </c>
      <c r="D1997">
        <v>0.02</v>
      </c>
      <c r="E1997">
        <v>0.06</v>
      </c>
      <c r="F1997" s="403">
        <v>42685.081944444442</v>
      </c>
      <c r="G1997">
        <v>1.4306300000000001</v>
      </c>
      <c r="H1997" s="403">
        <v>42685.175694444442</v>
      </c>
      <c r="I1997">
        <v>1.4398299999999999</v>
      </c>
      <c r="J1997" s="403">
        <v>42685.23333333333</v>
      </c>
      <c r="K1997">
        <v>1.4343699999999999</v>
      </c>
      <c r="L1997">
        <v>91.999999999998181</v>
      </c>
      <c r="M1997">
        <v>54.600000000000364</v>
      </c>
      <c r="N1997">
        <v>4.1100000000000003</v>
      </c>
      <c r="O1997" s="589">
        <v>0.15138888888759539</v>
      </c>
    </row>
    <row r="1998" spans="1:15" x14ac:dyDescent="0.2">
      <c r="A1998" s="588">
        <v>1997</v>
      </c>
      <c r="B1998" s="588" t="s">
        <v>97</v>
      </c>
      <c r="C1998" s="588">
        <v>2</v>
      </c>
      <c r="D1998">
        <v>0.01</v>
      </c>
      <c r="E1998">
        <v>0.02</v>
      </c>
      <c r="F1998" s="403">
        <v>42685.876388888886</v>
      </c>
      <c r="G1998">
        <v>1.4377899999999999</v>
      </c>
      <c r="H1998" s="403">
        <v>42685.915972222225</v>
      </c>
      <c r="I1998">
        <v>1.4393199999999999</v>
      </c>
      <c r="J1998" s="403">
        <v>42685.93472222222</v>
      </c>
      <c r="K1998">
        <v>1.4377599999999999</v>
      </c>
      <c r="L1998">
        <v>15.299999999999272</v>
      </c>
      <c r="M1998">
        <v>15.600000000000364</v>
      </c>
      <c r="N1998">
        <v>1.0900000000000001</v>
      </c>
      <c r="O1998" s="589">
        <v>5.8333333334303461E-2</v>
      </c>
    </row>
    <row r="1999" spans="1:15" x14ac:dyDescent="0.2">
      <c r="A1999" s="588">
        <v>1998</v>
      </c>
      <c r="B1999" s="588" t="s">
        <v>96</v>
      </c>
      <c r="C1999" s="588">
        <v>1</v>
      </c>
      <c r="D1999">
        <v>0.01</v>
      </c>
      <c r="E1999">
        <v>0.01</v>
      </c>
      <c r="F1999" s="403">
        <v>42688.06527777778</v>
      </c>
      <c r="G1999">
        <v>1.43258</v>
      </c>
      <c r="H1999" s="403">
        <v>42688.06527777778</v>
      </c>
      <c r="I1999">
        <v>1.43258</v>
      </c>
      <c r="J1999" s="403">
        <v>42688.080555555556</v>
      </c>
      <c r="K1999">
        <v>1.4333800000000001</v>
      </c>
      <c r="L1999">
        <v>0</v>
      </c>
      <c r="M1999">
        <v>8.000000000001819</v>
      </c>
      <c r="N1999">
        <v>0.55000000000000004</v>
      </c>
      <c r="O1999" s="589">
        <v>1.5277777776645962E-2</v>
      </c>
    </row>
    <row r="2000" spans="1:15" x14ac:dyDescent="0.2">
      <c r="A2000" s="588">
        <v>1999</v>
      </c>
      <c r="B2000" s="588" t="s">
        <v>96</v>
      </c>
      <c r="C2000" s="588">
        <v>2</v>
      </c>
      <c r="D2000">
        <v>0.01</v>
      </c>
      <c r="E2000">
        <v>0.02</v>
      </c>
      <c r="F2000" s="403">
        <v>42688.893750000003</v>
      </c>
      <c r="G2000">
        <v>1.4231100000000001</v>
      </c>
      <c r="H2000" s="403">
        <v>42688.915277777778</v>
      </c>
      <c r="I2000">
        <v>1.42161</v>
      </c>
      <c r="J2000" s="403">
        <v>42688.978472222225</v>
      </c>
      <c r="K2000">
        <v>1.42316</v>
      </c>
      <c r="L2000">
        <v>15</v>
      </c>
      <c r="M2000">
        <v>15.5</v>
      </c>
      <c r="N2000">
        <v>1.0900000000000001</v>
      </c>
      <c r="O2000" s="589">
        <v>8.4722222221898846E-2</v>
      </c>
    </row>
    <row r="2001" spans="1:15" x14ac:dyDescent="0.2">
      <c r="A2001" s="588">
        <v>2000</v>
      </c>
      <c r="B2001" s="588" t="s">
        <v>96</v>
      </c>
      <c r="C2001" s="588">
        <v>2</v>
      </c>
      <c r="D2001">
        <v>0.01</v>
      </c>
      <c r="E2001">
        <v>0.02</v>
      </c>
      <c r="F2001" s="403">
        <v>42689.040972222225</v>
      </c>
      <c r="G2001">
        <v>1.421</v>
      </c>
      <c r="H2001" s="403">
        <v>42689.056944444441</v>
      </c>
      <c r="I2001">
        <v>1.4194899999999999</v>
      </c>
      <c r="J2001" s="403">
        <v>42689.095138888886</v>
      </c>
      <c r="K2001">
        <v>1.4210499999999999</v>
      </c>
      <c r="L2001">
        <v>15.100000000000364</v>
      </c>
      <c r="M2001">
        <v>15.600000000000364</v>
      </c>
      <c r="N2001">
        <v>1.1200000000000001</v>
      </c>
      <c r="O2001" s="589">
        <v>5.4166666661330964E-2</v>
      </c>
    </row>
    <row r="2002" spans="1:15" x14ac:dyDescent="0.2">
      <c r="A2002" s="588">
        <v>2001</v>
      </c>
      <c r="B2002" s="588" t="s">
        <v>96</v>
      </c>
      <c r="C2002" s="588">
        <v>2</v>
      </c>
      <c r="D2002">
        <v>0.01</v>
      </c>
      <c r="E2002">
        <v>0.02</v>
      </c>
      <c r="F2002" s="403">
        <v>42689.884722222225</v>
      </c>
      <c r="G2002">
        <v>1.4205000000000001</v>
      </c>
      <c r="H2002" s="403">
        <v>42689.927777777775</v>
      </c>
      <c r="I2002">
        <v>1.419</v>
      </c>
      <c r="J2002" s="403">
        <v>42690.051388888889</v>
      </c>
      <c r="K2002">
        <v>1.42055</v>
      </c>
      <c r="L2002">
        <v>15.000000000001819</v>
      </c>
      <c r="M2002">
        <v>15.5</v>
      </c>
      <c r="N2002">
        <v>0.90999999999999992</v>
      </c>
      <c r="O2002" s="589">
        <v>0.16666666666424135</v>
      </c>
    </row>
    <row r="2003" spans="1:15" x14ac:dyDescent="0.2">
      <c r="A2003" s="588">
        <v>2002</v>
      </c>
      <c r="B2003" s="588" t="s">
        <v>97</v>
      </c>
      <c r="C2003" s="588">
        <v>1</v>
      </c>
      <c r="D2003">
        <v>0.01</v>
      </c>
      <c r="E2003">
        <v>0.01</v>
      </c>
      <c r="F2003" s="403">
        <v>42690.052083333336</v>
      </c>
      <c r="G2003">
        <v>1.42069</v>
      </c>
      <c r="H2003" s="403">
        <v>42690.052083333336</v>
      </c>
      <c r="I2003">
        <v>1.42069</v>
      </c>
      <c r="J2003" s="403">
        <v>42690.077777777777</v>
      </c>
      <c r="K2003">
        <v>1.4198900000000001</v>
      </c>
      <c r="L2003">
        <v>0</v>
      </c>
      <c r="M2003">
        <v>7.999999999998181</v>
      </c>
      <c r="N2003">
        <v>0.55000000000000004</v>
      </c>
      <c r="O2003" s="589">
        <v>2.569444444088731E-2</v>
      </c>
    </row>
    <row r="2004" spans="1:15" x14ac:dyDescent="0.2">
      <c r="A2004" s="588">
        <v>2003</v>
      </c>
      <c r="B2004" s="588" t="s">
        <v>96</v>
      </c>
      <c r="C2004" s="588">
        <v>1</v>
      </c>
      <c r="D2004">
        <v>0.01</v>
      </c>
      <c r="E2004">
        <v>0.01</v>
      </c>
      <c r="F2004" s="403">
        <v>42690.876388888886</v>
      </c>
      <c r="G2004">
        <v>1.4269000000000001</v>
      </c>
      <c r="H2004" s="403">
        <v>42690.876388888886</v>
      </c>
      <c r="I2004">
        <v>1.4269000000000001</v>
      </c>
      <c r="J2004" s="403">
        <v>42690.913194444445</v>
      </c>
      <c r="K2004">
        <v>1.4277</v>
      </c>
      <c r="L2004">
        <v>0</v>
      </c>
      <c r="M2004">
        <v>8</v>
      </c>
      <c r="N2004">
        <v>0.55000000000000004</v>
      </c>
      <c r="O2004" s="589">
        <v>3.680555555911269E-2</v>
      </c>
    </row>
    <row r="2005" spans="1:15" x14ac:dyDescent="0.2">
      <c r="A2005" s="588">
        <v>2004</v>
      </c>
      <c r="B2005" s="588" t="s">
        <v>96</v>
      </c>
      <c r="C2005" s="588">
        <v>1</v>
      </c>
      <c r="D2005">
        <v>0.01</v>
      </c>
      <c r="E2005">
        <v>0.01</v>
      </c>
      <c r="F2005" s="403">
        <v>42690.915972222225</v>
      </c>
      <c r="G2005">
        <v>1.4272499999999999</v>
      </c>
      <c r="H2005" s="403">
        <v>42690.915972222225</v>
      </c>
      <c r="I2005">
        <v>1.4272499999999999</v>
      </c>
      <c r="J2005" s="403">
        <v>42690.916666666664</v>
      </c>
      <c r="K2005">
        <v>1.42805</v>
      </c>
      <c r="L2005">
        <v>0</v>
      </c>
      <c r="M2005">
        <v>8.000000000001819</v>
      </c>
      <c r="N2005">
        <v>0.56000000000000005</v>
      </c>
      <c r="O2005" s="589">
        <v>6.9444443943211809E-4</v>
      </c>
    </row>
    <row r="2006" spans="1:15" x14ac:dyDescent="0.2">
      <c r="A2006" s="588">
        <v>2005</v>
      </c>
      <c r="B2006" s="588" t="s">
        <v>97</v>
      </c>
      <c r="C2006" s="588">
        <v>1</v>
      </c>
      <c r="D2006">
        <v>0.01</v>
      </c>
      <c r="E2006">
        <v>0.01</v>
      </c>
      <c r="F2006" s="403">
        <v>42690.932638888888</v>
      </c>
      <c r="G2006">
        <v>1.42902</v>
      </c>
      <c r="H2006" s="403">
        <v>42690.932638888888</v>
      </c>
      <c r="I2006">
        <v>1.42902</v>
      </c>
      <c r="J2006" s="403">
        <v>42690.988888888889</v>
      </c>
      <c r="K2006">
        <v>1.42822</v>
      </c>
      <c r="L2006">
        <v>0</v>
      </c>
      <c r="M2006">
        <v>7.999999999998181</v>
      </c>
      <c r="N2006">
        <v>0.56000000000000005</v>
      </c>
      <c r="O2006" s="589">
        <v>5.6250000001455192E-2</v>
      </c>
    </row>
    <row r="2007" spans="1:15" x14ac:dyDescent="0.2">
      <c r="A2007" s="588">
        <v>2006</v>
      </c>
      <c r="B2007" s="588" t="s">
        <v>97</v>
      </c>
      <c r="C2007" s="588">
        <v>1</v>
      </c>
      <c r="D2007">
        <v>0.01</v>
      </c>
      <c r="E2007">
        <v>0.01</v>
      </c>
      <c r="F2007" s="403">
        <v>42691.875</v>
      </c>
      <c r="G2007">
        <v>1.4365300000000001</v>
      </c>
      <c r="H2007" s="403">
        <v>42691.875</v>
      </c>
      <c r="I2007">
        <v>1.4365300000000001</v>
      </c>
      <c r="J2007" s="403">
        <v>42691.877083333333</v>
      </c>
      <c r="K2007">
        <v>1.43573</v>
      </c>
      <c r="L2007">
        <v>0</v>
      </c>
      <c r="M2007">
        <v>8.000000000001819</v>
      </c>
      <c r="N2007">
        <v>0.55000000000000004</v>
      </c>
      <c r="O2007" s="589">
        <v>2.0833333328482695E-3</v>
      </c>
    </row>
    <row r="2008" spans="1:15" x14ac:dyDescent="0.2">
      <c r="A2008" s="588">
        <v>2007</v>
      </c>
      <c r="B2008" s="588" t="s">
        <v>97</v>
      </c>
      <c r="C2008" s="588">
        <v>1</v>
      </c>
      <c r="D2008">
        <v>0.01</v>
      </c>
      <c r="E2008">
        <v>0.01</v>
      </c>
      <c r="F2008" s="403">
        <v>42691.88958333333</v>
      </c>
      <c r="G2008">
        <v>1.43442</v>
      </c>
      <c r="H2008" s="403">
        <v>42691.88958333333</v>
      </c>
      <c r="I2008">
        <v>1.43442</v>
      </c>
      <c r="J2008" s="403">
        <v>42691.899305555555</v>
      </c>
      <c r="K2008">
        <v>1.4336199999999999</v>
      </c>
      <c r="L2008">
        <v>0</v>
      </c>
      <c r="M2008">
        <v>8.000000000001819</v>
      </c>
      <c r="N2008">
        <v>0.55000000000000004</v>
      </c>
      <c r="O2008" s="589">
        <v>9.7222222248092294E-3</v>
      </c>
    </row>
    <row r="2009" spans="1:15" x14ac:dyDescent="0.2">
      <c r="A2009" s="588">
        <v>2008</v>
      </c>
      <c r="B2009" s="588" t="s">
        <v>97</v>
      </c>
      <c r="C2009" s="588">
        <v>1</v>
      </c>
      <c r="D2009">
        <v>0.01</v>
      </c>
      <c r="E2009">
        <v>0.01</v>
      </c>
      <c r="F2009" s="403">
        <v>42692.879861111112</v>
      </c>
      <c r="G2009">
        <v>1.44387</v>
      </c>
      <c r="H2009" s="403">
        <v>42692.879861111112</v>
      </c>
      <c r="I2009">
        <v>1.44387</v>
      </c>
      <c r="J2009" s="403">
        <v>42692.921527777777</v>
      </c>
      <c r="K2009">
        <v>1.4430700000000001</v>
      </c>
      <c r="L2009">
        <v>0</v>
      </c>
      <c r="M2009">
        <v>8</v>
      </c>
      <c r="N2009">
        <v>0.55000000000000004</v>
      </c>
      <c r="O2009" s="589">
        <v>4.1666666664241347E-2</v>
      </c>
    </row>
    <row r="2010" spans="1:15" x14ac:dyDescent="0.2">
      <c r="A2010" s="588">
        <v>2009</v>
      </c>
      <c r="B2010" s="588" t="s">
        <v>97</v>
      </c>
      <c r="C2010" s="588">
        <v>1</v>
      </c>
      <c r="D2010">
        <v>0.01</v>
      </c>
      <c r="E2010">
        <v>0.01</v>
      </c>
      <c r="F2010" s="403">
        <v>42695.063194444447</v>
      </c>
      <c r="G2010">
        <v>1.4461900000000001</v>
      </c>
      <c r="H2010" s="403">
        <v>42695.063194444447</v>
      </c>
      <c r="I2010">
        <v>1.4461900000000001</v>
      </c>
      <c r="J2010" s="403">
        <v>42695.073611111111</v>
      </c>
      <c r="K2010">
        <v>1.44539</v>
      </c>
      <c r="L2010">
        <v>0</v>
      </c>
      <c r="M2010">
        <v>8.000000000001819</v>
      </c>
      <c r="N2010">
        <v>0.55000000000000004</v>
      </c>
      <c r="O2010" s="589">
        <v>1.0416666664241347E-2</v>
      </c>
    </row>
    <row r="2011" spans="1:15" x14ac:dyDescent="0.2">
      <c r="A2011" s="588">
        <v>2010</v>
      </c>
      <c r="B2011" s="588" t="s">
        <v>97</v>
      </c>
      <c r="C2011" s="588">
        <v>1</v>
      </c>
      <c r="D2011">
        <v>0.01</v>
      </c>
      <c r="E2011">
        <v>0.01</v>
      </c>
      <c r="F2011" s="403">
        <v>42695.964583333334</v>
      </c>
      <c r="G2011">
        <v>1.4427700000000001</v>
      </c>
      <c r="H2011" s="403">
        <v>42695.964583333334</v>
      </c>
      <c r="I2011">
        <v>1.4427700000000001</v>
      </c>
      <c r="J2011" s="403">
        <v>42696.047222222223</v>
      </c>
      <c r="K2011">
        <v>1.44197</v>
      </c>
      <c r="L2011">
        <v>0</v>
      </c>
      <c r="M2011">
        <v>8.000000000001819</v>
      </c>
      <c r="N2011">
        <v>0.56000000000000005</v>
      </c>
      <c r="O2011" s="589">
        <v>8.2638888889050577E-2</v>
      </c>
    </row>
    <row r="2012" spans="1:15" x14ac:dyDescent="0.2">
      <c r="A2012" s="588">
        <v>2011</v>
      </c>
      <c r="B2012" s="588" t="s">
        <v>96</v>
      </c>
      <c r="C2012" s="588">
        <v>5</v>
      </c>
      <c r="D2012">
        <v>0.02</v>
      </c>
      <c r="E2012">
        <v>0.06</v>
      </c>
      <c r="F2012" s="403">
        <v>42696.92083333333</v>
      </c>
      <c r="G2012">
        <v>1.43573</v>
      </c>
      <c r="H2012" s="403">
        <v>42697.436805555553</v>
      </c>
      <c r="I2012">
        <v>1.42716</v>
      </c>
      <c r="J2012" s="403">
        <v>42697.568055555559</v>
      </c>
      <c r="K2012">
        <v>1.4321900000000001</v>
      </c>
      <c r="L2012">
        <v>85.699999999998909</v>
      </c>
      <c r="M2012">
        <v>50.300000000001091</v>
      </c>
      <c r="N2012">
        <v>4.0700000000000012</v>
      </c>
      <c r="O2012" s="589">
        <v>0.6472222222291748</v>
      </c>
    </row>
    <row r="2013" spans="1:15" x14ac:dyDescent="0.2">
      <c r="A2013" s="588">
        <v>2012</v>
      </c>
      <c r="B2013" s="588" t="s">
        <v>96</v>
      </c>
      <c r="C2013" s="588">
        <v>1</v>
      </c>
      <c r="D2013">
        <v>0.01</v>
      </c>
      <c r="E2013">
        <v>0.01</v>
      </c>
      <c r="F2013" s="403">
        <v>42697.904166666667</v>
      </c>
      <c r="G2013">
        <v>1.4279599999999999</v>
      </c>
      <c r="H2013" s="403">
        <v>42697.904166666667</v>
      </c>
      <c r="I2013">
        <v>1.4279599999999999</v>
      </c>
      <c r="J2013" s="403">
        <v>42697.931944444441</v>
      </c>
      <c r="K2013">
        <v>1.42876</v>
      </c>
      <c r="L2013">
        <v>0</v>
      </c>
      <c r="M2013">
        <v>8.000000000001819</v>
      </c>
      <c r="N2013">
        <v>0.55000000000000004</v>
      </c>
      <c r="O2013" s="589">
        <v>2.7777777773735579E-2</v>
      </c>
    </row>
    <row r="2014" spans="1:15" x14ac:dyDescent="0.2">
      <c r="A2014" s="588">
        <v>2013</v>
      </c>
      <c r="B2014" s="588" t="s">
        <v>97</v>
      </c>
      <c r="C2014" s="588">
        <v>1</v>
      </c>
      <c r="D2014">
        <v>0.01</v>
      </c>
      <c r="E2014">
        <v>0.01</v>
      </c>
      <c r="F2014" s="403">
        <v>42698.041666666664</v>
      </c>
      <c r="G2014">
        <v>1.4292</v>
      </c>
      <c r="H2014" s="403">
        <v>42698.041666666664</v>
      </c>
      <c r="I2014">
        <v>1.4292</v>
      </c>
      <c r="J2014" s="403">
        <v>42698.129166666666</v>
      </c>
      <c r="K2014">
        <v>1.4283999999999999</v>
      </c>
      <c r="L2014">
        <v>0</v>
      </c>
      <c r="M2014">
        <v>8.000000000001819</v>
      </c>
      <c r="N2014">
        <v>0.55000000000000004</v>
      </c>
      <c r="O2014" s="589">
        <v>8.7500000001455192E-2</v>
      </c>
    </row>
    <row r="2015" spans="1:15" x14ac:dyDescent="0.2">
      <c r="A2015" s="588">
        <v>2014</v>
      </c>
      <c r="B2015" s="588" t="s">
        <v>96</v>
      </c>
      <c r="C2015" s="588">
        <v>1</v>
      </c>
      <c r="D2015">
        <v>0.01</v>
      </c>
      <c r="E2015">
        <v>0.01</v>
      </c>
      <c r="F2015" s="403">
        <v>42698.881249999999</v>
      </c>
      <c r="G2015">
        <v>1.4245300000000001</v>
      </c>
      <c r="H2015" s="403">
        <v>42698.881249999999</v>
      </c>
      <c r="I2015">
        <v>1.4245300000000001</v>
      </c>
      <c r="J2015" s="403">
        <v>42698.892361111109</v>
      </c>
      <c r="K2015">
        <v>1.42533</v>
      </c>
      <c r="L2015">
        <v>0</v>
      </c>
      <c r="M2015">
        <v>7.999999999998181</v>
      </c>
      <c r="N2015">
        <v>0.56000000000000005</v>
      </c>
      <c r="O2015" s="589">
        <v>1.1111111110949423E-2</v>
      </c>
    </row>
    <row r="2016" spans="1:15" x14ac:dyDescent="0.2">
      <c r="A2016" s="588">
        <v>2015</v>
      </c>
      <c r="B2016" s="588" t="s">
        <v>96</v>
      </c>
      <c r="C2016" s="588">
        <v>4</v>
      </c>
      <c r="D2016">
        <v>0.01</v>
      </c>
      <c r="E2016">
        <v>0.04</v>
      </c>
      <c r="F2016" s="403">
        <v>42698.895138888889</v>
      </c>
      <c r="G2016">
        <v>1.42517</v>
      </c>
      <c r="H2016" s="403">
        <v>42699.160416666666</v>
      </c>
      <c r="I2016">
        <v>1.41977</v>
      </c>
      <c r="J2016" s="403">
        <v>42699.463888888888</v>
      </c>
      <c r="K2016">
        <v>1.4235800000000001</v>
      </c>
      <c r="L2016">
        <v>54.000000000001819</v>
      </c>
      <c r="M2016">
        <v>38.100000000002183</v>
      </c>
      <c r="N2016">
        <v>2.39</v>
      </c>
      <c r="O2016" s="589">
        <v>0.56874999999854481</v>
      </c>
    </row>
    <row r="2017" spans="1:15" x14ac:dyDescent="0.2">
      <c r="A2017" s="588">
        <v>2016</v>
      </c>
      <c r="B2017" s="588" t="s">
        <v>97</v>
      </c>
      <c r="C2017" s="588">
        <v>1</v>
      </c>
      <c r="D2017">
        <v>0.01</v>
      </c>
      <c r="E2017">
        <v>0.01</v>
      </c>
      <c r="F2017" s="403">
        <v>42698.94027777778</v>
      </c>
      <c r="G2017">
        <v>1.42506</v>
      </c>
      <c r="H2017" s="403">
        <v>42698.94027777778</v>
      </c>
      <c r="I2017">
        <v>1.42506</v>
      </c>
      <c r="J2017" s="403">
        <v>42698.958333333336</v>
      </c>
      <c r="K2017">
        <v>1.4242600000000001</v>
      </c>
      <c r="L2017">
        <v>0</v>
      </c>
      <c r="M2017">
        <v>8</v>
      </c>
      <c r="N2017">
        <v>0.55000000000000004</v>
      </c>
      <c r="O2017" s="589">
        <v>1.8055555556202307E-2</v>
      </c>
    </row>
    <row r="2018" spans="1:15" x14ac:dyDescent="0.2">
      <c r="A2018" s="588">
        <v>2017</v>
      </c>
      <c r="B2018" s="588" t="s">
        <v>97</v>
      </c>
      <c r="C2018" s="588">
        <v>1</v>
      </c>
      <c r="D2018">
        <v>0.01</v>
      </c>
      <c r="E2018">
        <v>0.01</v>
      </c>
      <c r="F2018" s="403">
        <v>42699.041666666664</v>
      </c>
      <c r="G2018">
        <v>1.4254</v>
      </c>
      <c r="H2018" s="403">
        <v>42699.041666666664</v>
      </c>
      <c r="I2018">
        <v>1.4254</v>
      </c>
      <c r="J2018" s="403">
        <v>42699.053472222222</v>
      </c>
      <c r="K2018">
        <v>1.4246000000000001</v>
      </c>
      <c r="L2018">
        <v>0</v>
      </c>
      <c r="M2018">
        <v>8</v>
      </c>
      <c r="N2018">
        <v>0.55000000000000004</v>
      </c>
      <c r="O2018" s="589">
        <v>1.1805555557657499E-2</v>
      </c>
    </row>
    <row r="2019" spans="1:15" x14ac:dyDescent="0.2">
      <c r="A2019" s="588">
        <v>2018</v>
      </c>
      <c r="B2019" s="588" t="s">
        <v>96</v>
      </c>
      <c r="C2019" s="588">
        <v>2</v>
      </c>
      <c r="D2019">
        <v>0.01</v>
      </c>
      <c r="E2019">
        <v>0.02</v>
      </c>
      <c r="F2019" s="403">
        <v>42699.915277777778</v>
      </c>
      <c r="G2019">
        <v>1.4245300000000001</v>
      </c>
      <c r="H2019" s="403">
        <v>42699.936111111114</v>
      </c>
      <c r="I2019">
        <v>1.4230100000000001</v>
      </c>
      <c r="J2019" s="403">
        <v>42699.938888888886</v>
      </c>
      <c r="K2019">
        <v>1.4245699999999999</v>
      </c>
      <c r="L2019">
        <v>15.200000000000728</v>
      </c>
      <c r="M2019">
        <v>15.599999999998545</v>
      </c>
      <c r="N2019">
        <v>1.1100000000000001</v>
      </c>
      <c r="O2019" s="589">
        <v>2.361111110803904E-2</v>
      </c>
    </row>
    <row r="2020" spans="1:15" x14ac:dyDescent="0.2">
      <c r="A2020" s="588">
        <v>2019</v>
      </c>
      <c r="B2020" s="588" t="s">
        <v>96</v>
      </c>
      <c r="C2020" s="588">
        <v>2</v>
      </c>
      <c r="D2020">
        <v>0.01</v>
      </c>
      <c r="E2020">
        <v>0.02</v>
      </c>
      <c r="F2020" s="403">
        <v>42699.953472222223</v>
      </c>
      <c r="G2020">
        <v>1.42414</v>
      </c>
      <c r="H2020" s="403">
        <v>42699.958333333336</v>
      </c>
      <c r="I2020">
        <v>1.4226399999999999</v>
      </c>
      <c r="J2020" s="403">
        <v>42699.995138888888</v>
      </c>
      <c r="K2020">
        <v>1.4241900000000001</v>
      </c>
      <c r="L2020">
        <v>15</v>
      </c>
      <c r="M2020">
        <v>15.500000000001819</v>
      </c>
      <c r="N2020">
        <v>1.0900000000000001</v>
      </c>
      <c r="O2020" s="589">
        <v>4.1666666664241347E-2</v>
      </c>
    </row>
    <row r="2021" spans="1:15" x14ac:dyDescent="0.2">
      <c r="A2021" s="588">
        <v>2020</v>
      </c>
      <c r="B2021" s="588" t="s">
        <v>96</v>
      </c>
      <c r="C2021" s="588">
        <v>1</v>
      </c>
      <c r="D2021">
        <v>0.01</v>
      </c>
      <c r="E2021">
        <v>0.01</v>
      </c>
      <c r="F2021" s="403">
        <v>42702.044444444444</v>
      </c>
      <c r="G2021">
        <v>1.4247700000000001</v>
      </c>
      <c r="H2021" s="403">
        <v>42702.044444444444</v>
      </c>
      <c r="I2021">
        <v>1.4247700000000001</v>
      </c>
      <c r="J2021" s="403">
        <v>42702.083333333336</v>
      </c>
      <c r="K2021">
        <v>1.42557</v>
      </c>
      <c r="L2021">
        <v>0</v>
      </c>
      <c r="M2021">
        <v>8</v>
      </c>
      <c r="N2021">
        <v>0.56000000000000005</v>
      </c>
      <c r="O2021" s="589">
        <v>3.888888889196096E-2</v>
      </c>
    </row>
    <row r="2022" spans="1:15" x14ac:dyDescent="0.2">
      <c r="A2022" s="588">
        <v>2021</v>
      </c>
      <c r="B2022" s="588" t="s">
        <v>97</v>
      </c>
      <c r="C2022" s="588">
        <v>2</v>
      </c>
      <c r="D2022">
        <v>0.01</v>
      </c>
      <c r="E2022">
        <v>0.02</v>
      </c>
      <c r="F2022" s="403">
        <v>42702.915277777778</v>
      </c>
      <c r="G2022">
        <v>1.4173800000000001</v>
      </c>
      <c r="H2022" s="403">
        <v>42702.982638888891</v>
      </c>
      <c r="I2022">
        <v>1.41892</v>
      </c>
      <c r="J2022" s="403">
        <v>42703.034722222219</v>
      </c>
      <c r="K2022">
        <v>1.4173500000000001</v>
      </c>
      <c r="L2022">
        <v>15.399999999997817</v>
      </c>
      <c r="M2022">
        <v>15.69999999999709</v>
      </c>
      <c r="N2022">
        <v>1.1200000000000001</v>
      </c>
      <c r="O2022" s="589">
        <v>0.11944444444088731</v>
      </c>
    </row>
    <row r="2023" spans="1:15" x14ac:dyDescent="0.2">
      <c r="A2023" s="588">
        <v>2022</v>
      </c>
      <c r="B2023" s="588" t="s">
        <v>96</v>
      </c>
      <c r="C2023" s="588">
        <v>2</v>
      </c>
      <c r="D2023">
        <v>0.01</v>
      </c>
      <c r="E2023">
        <v>0.02</v>
      </c>
      <c r="F2023" s="403">
        <v>42703.035416666666</v>
      </c>
      <c r="G2023">
        <v>1.4174199999999999</v>
      </c>
      <c r="H2023" s="403">
        <v>42703.123611111114</v>
      </c>
      <c r="I2023">
        <v>1.4158500000000001</v>
      </c>
      <c r="J2023" s="403">
        <v>42703.216666666667</v>
      </c>
      <c r="K2023">
        <v>1.41744</v>
      </c>
      <c r="L2023">
        <v>15.699999999998909</v>
      </c>
      <c r="M2023">
        <v>15.899999999999636</v>
      </c>
      <c r="N2023">
        <v>1.1100000000000001</v>
      </c>
      <c r="O2023" s="589">
        <v>0.18125000000145519</v>
      </c>
    </row>
    <row r="2024" spans="1:15" x14ac:dyDescent="0.2">
      <c r="A2024" s="588">
        <v>2023</v>
      </c>
      <c r="B2024" s="588" t="s">
        <v>97</v>
      </c>
      <c r="C2024" s="588">
        <v>2</v>
      </c>
      <c r="D2024">
        <v>0.01</v>
      </c>
      <c r="E2024">
        <v>0.02</v>
      </c>
      <c r="F2024" s="403">
        <v>42704.896527777775</v>
      </c>
      <c r="G2024">
        <v>1.4332400000000001</v>
      </c>
      <c r="H2024" s="403">
        <v>42704.942361111112</v>
      </c>
      <c r="I2024">
        <v>1.43476</v>
      </c>
      <c r="J2024" s="403">
        <v>42705.058333333334</v>
      </c>
      <c r="K2024">
        <v>1.4332</v>
      </c>
      <c r="L2024">
        <v>15.199999999998909</v>
      </c>
      <c r="M2024">
        <v>15.600000000000364</v>
      </c>
      <c r="N2024">
        <v>1.1900000000000002</v>
      </c>
      <c r="O2024" s="589">
        <v>0.16180555555911269</v>
      </c>
    </row>
    <row r="2025" spans="1:15" x14ac:dyDescent="0.2">
      <c r="A2025" s="588">
        <v>2024</v>
      </c>
      <c r="B2025" s="588" t="s">
        <v>96</v>
      </c>
      <c r="C2025" s="588">
        <v>1</v>
      </c>
      <c r="D2025">
        <v>0.01</v>
      </c>
      <c r="E2025">
        <v>0.01</v>
      </c>
      <c r="F2025" s="403">
        <v>42705.079861111109</v>
      </c>
      <c r="G2025">
        <v>1.4332</v>
      </c>
      <c r="H2025" s="403">
        <v>42705.079861111109</v>
      </c>
      <c r="I2025">
        <v>1.4332</v>
      </c>
      <c r="J2025" s="403">
        <v>42705.104166666664</v>
      </c>
      <c r="K2025">
        <v>1.4339999999999999</v>
      </c>
      <c r="L2025">
        <v>0</v>
      </c>
      <c r="M2025">
        <v>8</v>
      </c>
      <c r="N2025">
        <v>0.55000000000000004</v>
      </c>
      <c r="O2025" s="589">
        <v>2.4305555554747116E-2</v>
      </c>
    </row>
    <row r="2026" spans="1:15" x14ac:dyDescent="0.2">
      <c r="A2026" s="588">
        <v>2025</v>
      </c>
      <c r="B2026" s="588" t="s">
        <v>97</v>
      </c>
      <c r="C2026" s="588">
        <v>1</v>
      </c>
      <c r="D2026">
        <v>0.01</v>
      </c>
      <c r="E2026">
        <v>0.01</v>
      </c>
      <c r="F2026" s="403">
        <v>42705.875</v>
      </c>
      <c r="G2026">
        <v>1.43679</v>
      </c>
      <c r="H2026" s="403">
        <v>42705.875</v>
      </c>
      <c r="I2026">
        <v>1.43679</v>
      </c>
      <c r="J2026" s="403">
        <v>42705.906944444447</v>
      </c>
      <c r="K2026">
        <v>1.4359900000000001</v>
      </c>
      <c r="L2026">
        <v>0</v>
      </c>
      <c r="M2026">
        <v>7.999999999998181</v>
      </c>
      <c r="N2026">
        <v>0.55000000000000004</v>
      </c>
      <c r="O2026" s="589">
        <v>3.1944444446708076E-2</v>
      </c>
    </row>
    <row r="2027" spans="1:15" x14ac:dyDescent="0.2">
      <c r="A2027" s="588">
        <v>2026</v>
      </c>
      <c r="B2027" s="588" t="s">
        <v>97</v>
      </c>
      <c r="C2027" s="588">
        <v>1</v>
      </c>
      <c r="D2027">
        <v>0.01</v>
      </c>
      <c r="E2027">
        <v>0.01</v>
      </c>
      <c r="F2027" s="403">
        <v>42705.960416666669</v>
      </c>
      <c r="G2027">
        <v>1.4374199999999999</v>
      </c>
      <c r="H2027" s="403">
        <v>42705.960416666669</v>
      </c>
      <c r="I2027">
        <v>1.4374199999999999</v>
      </c>
      <c r="J2027" s="403">
        <v>42706.056250000001</v>
      </c>
      <c r="K2027">
        <v>1.43662</v>
      </c>
      <c r="L2027">
        <v>0</v>
      </c>
      <c r="M2027">
        <v>7.999999999998181</v>
      </c>
      <c r="N2027">
        <v>0.56000000000000005</v>
      </c>
      <c r="O2027" s="589">
        <v>9.5833333332848269E-2</v>
      </c>
    </row>
    <row r="2028" spans="1:15" x14ac:dyDescent="0.2">
      <c r="A2028" s="588">
        <v>2027</v>
      </c>
      <c r="B2028" s="588" t="s">
        <v>96</v>
      </c>
      <c r="C2028" s="588">
        <v>2</v>
      </c>
      <c r="D2028">
        <v>0.01</v>
      </c>
      <c r="E2028">
        <v>0.02</v>
      </c>
      <c r="F2028" s="403">
        <v>42706.050694444442</v>
      </c>
      <c r="G2028">
        <v>1.43727</v>
      </c>
      <c r="H2028" s="403">
        <v>42706.104166666664</v>
      </c>
      <c r="I2028">
        <v>1.4357200000000001</v>
      </c>
      <c r="J2028" s="403">
        <v>42706.156944444447</v>
      </c>
      <c r="K2028">
        <v>1.4373</v>
      </c>
      <c r="L2028">
        <v>15.5</v>
      </c>
      <c r="M2028">
        <v>15.799999999999272</v>
      </c>
      <c r="N2028">
        <v>1.1100000000000001</v>
      </c>
      <c r="O2028" s="589">
        <v>0.10625000000436557</v>
      </c>
    </row>
    <row r="2029" spans="1:15" x14ac:dyDescent="0.2">
      <c r="A2029" s="588">
        <v>2028</v>
      </c>
      <c r="B2029" s="588" t="s">
        <v>96</v>
      </c>
      <c r="C2029" s="588">
        <v>4</v>
      </c>
      <c r="D2029">
        <v>0.02</v>
      </c>
      <c r="E2029">
        <v>0.05</v>
      </c>
      <c r="F2029" s="403">
        <v>42706.976388888892</v>
      </c>
      <c r="G2029">
        <v>1.4313400000000001</v>
      </c>
      <c r="H2029" s="403">
        <v>42709.004861111112</v>
      </c>
      <c r="I2029">
        <v>1.4203300000000001</v>
      </c>
      <c r="J2029" s="403">
        <v>42709.041666666664</v>
      </c>
      <c r="K2029">
        <v>1.4262600000000001</v>
      </c>
      <c r="L2029">
        <v>110.10000000000036</v>
      </c>
      <c r="M2029">
        <v>59.299999999999272</v>
      </c>
      <c r="N2029">
        <v>3.25</v>
      </c>
      <c r="O2029" s="589">
        <v>6.5277777772280388E-2</v>
      </c>
    </row>
    <row r="2030" spans="1:15" x14ac:dyDescent="0.2">
      <c r="A2030" s="588">
        <v>2029</v>
      </c>
      <c r="B2030" s="588" t="s">
        <v>96</v>
      </c>
      <c r="C2030" s="588">
        <v>1</v>
      </c>
      <c r="D2030">
        <v>0.01</v>
      </c>
      <c r="E2030">
        <v>0.01</v>
      </c>
      <c r="F2030" s="403">
        <v>42709.041666666664</v>
      </c>
      <c r="G2030">
        <v>1.4267700000000001</v>
      </c>
      <c r="H2030" s="403">
        <v>42709.041666666664</v>
      </c>
      <c r="I2030">
        <v>1.4267700000000001</v>
      </c>
      <c r="J2030" s="403">
        <v>42709.041666666664</v>
      </c>
      <c r="K2030">
        <v>1.42628</v>
      </c>
      <c r="L2030">
        <v>0</v>
      </c>
      <c r="M2030">
        <v>-4.9000000000014552</v>
      </c>
      <c r="N2030">
        <v>-0.34</v>
      </c>
      <c r="O2030" s="589">
        <v>0</v>
      </c>
    </row>
    <row r="2031" spans="1:15" x14ac:dyDescent="0.2">
      <c r="A2031" s="588">
        <v>2030</v>
      </c>
      <c r="B2031" s="588" t="s">
        <v>96</v>
      </c>
      <c r="C2031" s="588">
        <v>1</v>
      </c>
      <c r="D2031">
        <v>0.01</v>
      </c>
      <c r="E2031">
        <v>0.01</v>
      </c>
      <c r="F2031" s="403">
        <v>42709.052777777775</v>
      </c>
      <c r="G2031">
        <v>1.4181299999999999</v>
      </c>
      <c r="H2031" s="403">
        <v>42709.052777777775</v>
      </c>
      <c r="I2031">
        <v>1.4181299999999999</v>
      </c>
      <c r="J2031" s="403">
        <v>42709.054861111108</v>
      </c>
      <c r="K2031">
        <v>1.41893</v>
      </c>
      <c r="L2031">
        <v>0</v>
      </c>
      <c r="M2031">
        <v>8.000000000001819</v>
      </c>
      <c r="N2031">
        <v>0.55000000000000004</v>
      </c>
      <c r="O2031" s="589">
        <v>2.0833333328482695E-3</v>
      </c>
    </row>
    <row r="2032" spans="1:15" x14ac:dyDescent="0.2">
      <c r="A2032" s="588">
        <v>2031</v>
      </c>
      <c r="B2032" s="588" t="s">
        <v>97</v>
      </c>
      <c r="C2032" s="588">
        <v>1</v>
      </c>
      <c r="D2032">
        <v>0.01</v>
      </c>
      <c r="E2032">
        <v>0.01</v>
      </c>
      <c r="F2032" s="403">
        <v>42709.879166666666</v>
      </c>
      <c r="G2032">
        <v>1.4407300000000001</v>
      </c>
      <c r="H2032" s="403">
        <v>42709.879166666666</v>
      </c>
      <c r="I2032">
        <v>1.4407300000000001</v>
      </c>
      <c r="J2032" s="403">
        <v>42710.019444444442</v>
      </c>
      <c r="K2032">
        <v>1.4399299999999999</v>
      </c>
      <c r="L2032">
        <v>0</v>
      </c>
      <c r="M2032">
        <v>8.000000000001819</v>
      </c>
      <c r="N2032">
        <v>0.56000000000000005</v>
      </c>
      <c r="O2032" s="589">
        <v>0.14027777777664596</v>
      </c>
    </row>
    <row r="2033" spans="1:15" x14ac:dyDescent="0.2">
      <c r="A2033" s="588">
        <v>2032</v>
      </c>
      <c r="B2033" s="588" t="s">
        <v>96</v>
      </c>
      <c r="C2033" s="588">
        <v>1</v>
      </c>
      <c r="D2033">
        <v>0.01</v>
      </c>
      <c r="E2033">
        <v>0.01</v>
      </c>
      <c r="F2033" s="403">
        <v>42710.020833333336</v>
      </c>
      <c r="G2033">
        <v>1.4396500000000001</v>
      </c>
      <c r="H2033" s="403">
        <v>42710.020833333336</v>
      </c>
      <c r="I2033">
        <v>1.4396500000000001</v>
      </c>
      <c r="J2033" s="403">
        <v>42710.027083333334</v>
      </c>
      <c r="K2033">
        <v>1.44045</v>
      </c>
      <c r="L2033">
        <v>0</v>
      </c>
      <c r="M2033">
        <v>7.999999999998181</v>
      </c>
      <c r="N2033">
        <v>0.55000000000000004</v>
      </c>
      <c r="O2033" s="589">
        <v>6.2499999985448085E-3</v>
      </c>
    </row>
    <row r="2034" spans="1:15" x14ac:dyDescent="0.2">
      <c r="A2034" s="588">
        <v>2033</v>
      </c>
      <c r="B2034" s="588" t="s">
        <v>96</v>
      </c>
      <c r="C2034" s="588">
        <v>2</v>
      </c>
      <c r="D2034">
        <v>0.01</v>
      </c>
      <c r="E2034">
        <v>0.02</v>
      </c>
      <c r="F2034" s="403">
        <v>42710.033333333333</v>
      </c>
      <c r="G2034">
        <v>1.44032</v>
      </c>
      <c r="H2034" s="403">
        <v>42710.061111111114</v>
      </c>
      <c r="I2034">
        <v>1.4387700000000001</v>
      </c>
      <c r="J2034" s="403">
        <v>42710.105555555558</v>
      </c>
      <c r="K2034">
        <v>1.44035</v>
      </c>
      <c r="L2034">
        <v>15.5</v>
      </c>
      <c r="M2034">
        <v>15.799999999999272</v>
      </c>
      <c r="N2034">
        <v>1.1000000000000001</v>
      </c>
      <c r="O2034" s="589">
        <v>7.2222222224809229E-2</v>
      </c>
    </row>
    <row r="2035" spans="1:15" x14ac:dyDescent="0.2">
      <c r="A2035" s="588">
        <v>2034</v>
      </c>
      <c r="B2035" s="588" t="s">
        <v>96</v>
      </c>
      <c r="C2035" s="588">
        <v>1</v>
      </c>
      <c r="D2035">
        <v>0.01</v>
      </c>
      <c r="E2035">
        <v>0.01</v>
      </c>
      <c r="F2035" s="403">
        <v>42711.068055555559</v>
      </c>
      <c r="G2035">
        <v>1.4351700000000001</v>
      </c>
      <c r="H2035" s="403">
        <v>42711.068055555559</v>
      </c>
      <c r="I2035">
        <v>1.4351700000000001</v>
      </c>
      <c r="J2035" s="403">
        <v>42711.104166666664</v>
      </c>
      <c r="K2035">
        <v>1.43597</v>
      </c>
      <c r="L2035">
        <v>0</v>
      </c>
      <c r="M2035">
        <v>7.999999999998181</v>
      </c>
      <c r="N2035">
        <v>0.55000000000000004</v>
      </c>
      <c r="O2035" s="589">
        <v>3.6111111105128657E-2</v>
      </c>
    </row>
    <row r="2036" spans="1:15" x14ac:dyDescent="0.2">
      <c r="A2036" s="588">
        <v>2035</v>
      </c>
      <c r="B2036" s="588" t="s">
        <v>97</v>
      </c>
      <c r="C2036" s="588">
        <v>1</v>
      </c>
      <c r="D2036">
        <v>0.01</v>
      </c>
      <c r="E2036">
        <v>0.01</v>
      </c>
      <c r="F2036" s="403">
        <v>42711.949305555558</v>
      </c>
      <c r="G2036">
        <v>1.4394100000000001</v>
      </c>
      <c r="H2036" s="403">
        <v>42711.949305555558</v>
      </c>
      <c r="I2036">
        <v>1.4394100000000001</v>
      </c>
      <c r="J2036" s="403">
        <v>42711.970833333333</v>
      </c>
      <c r="K2036">
        <v>1.4386099999999999</v>
      </c>
      <c r="L2036">
        <v>0</v>
      </c>
      <c r="M2036">
        <v>8.000000000001819</v>
      </c>
      <c r="N2036">
        <v>0.55000000000000004</v>
      </c>
      <c r="O2036" s="589">
        <v>2.1527777775190771E-2</v>
      </c>
    </row>
    <row r="2037" spans="1:15" x14ac:dyDescent="0.2">
      <c r="A2037" s="588">
        <v>2036</v>
      </c>
      <c r="B2037" s="588" t="s">
        <v>97</v>
      </c>
      <c r="C2037" s="588">
        <v>1</v>
      </c>
      <c r="D2037">
        <v>0.01</v>
      </c>
      <c r="E2037">
        <v>0.01</v>
      </c>
      <c r="F2037" s="403">
        <v>42711.974999999999</v>
      </c>
      <c r="G2037">
        <v>1.43866</v>
      </c>
      <c r="H2037" s="403">
        <v>42711.974999999999</v>
      </c>
      <c r="I2037">
        <v>1.43866</v>
      </c>
      <c r="J2037" s="403">
        <v>42711.982638888891</v>
      </c>
      <c r="K2037">
        <v>1.4378599999999999</v>
      </c>
      <c r="L2037">
        <v>0</v>
      </c>
      <c r="M2037">
        <v>8.000000000001819</v>
      </c>
      <c r="N2037">
        <v>0.55000000000000004</v>
      </c>
      <c r="O2037" s="589">
        <v>7.6388888919609599E-3</v>
      </c>
    </row>
    <row r="2038" spans="1:15" x14ac:dyDescent="0.2">
      <c r="A2038" s="588">
        <v>2037</v>
      </c>
      <c r="B2038" s="588" t="s">
        <v>96</v>
      </c>
      <c r="C2038" s="588">
        <v>1</v>
      </c>
      <c r="D2038">
        <v>0.01</v>
      </c>
      <c r="E2038">
        <v>0.01</v>
      </c>
      <c r="F2038" s="403">
        <v>42712.027777777781</v>
      </c>
      <c r="G2038">
        <v>1.4368700000000001</v>
      </c>
      <c r="H2038" s="403">
        <v>42712.027777777781</v>
      </c>
      <c r="I2038">
        <v>1.4368700000000001</v>
      </c>
      <c r="J2038" s="403">
        <v>42712.040972222225</v>
      </c>
      <c r="K2038">
        <v>1.43767</v>
      </c>
      <c r="L2038">
        <v>0</v>
      </c>
      <c r="M2038">
        <v>8</v>
      </c>
      <c r="N2038">
        <v>0.55000000000000004</v>
      </c>
      <c r="O2038" s="589">
        <v>1.3194444443797693E-2</v>
      </c>
    </row>
    <row r="2039" spans="1:15" x14ac:dyDescent="0.2">
      <c r="A2039" s="588">
        <v>2038</v>
      </c>
      <c r="B2039" s="588" t="s">
        <v>96</v>
      </c>
      <c r="C2039" s="588">
        <v>1</v>
      </c>
      <c r="D2039">
        <v>0.01</v>
      </c>
      <c r="E2039">
        <v>0.01</v>
      </c>
      <c r="F2039" s="403">
        <v>42712.883333333331</v>
      </c>
      <c r="G2039">
        <v>1.4222699999999999</v>
      </c>
      <c r="H2039" s="403">
        <v>42712.883333333331</v>
      </c>
      <c r="I2039">
        <v>1.4222699999999999</v>
      </c>
      <c r="J2039" s="403">
        <v>42712.88958333333</v>
      </c>
      <c r="K2039">
        <v>1.4230700000000001</v>
      </c>
      <c r="L2039">
        <v>0</v>
      </c>
      <c r="M2039">
        <v>8.000000000001819</v>
      </c>
      <c r="N2039">
        <v>0.55000000000000004</v>
      </c>
      <c r="O2039" s="589">
        <v>6.2499999985448085E-3</v>
      </c>
    </row>
    <row r="2040" spans="1:15" x14ac:dyDescent="0.2">
      <c r="A2040" s="588">
        <v>2039</v>
      </c>
      <c r="B2040" s="588" t="s">
        <v>96</v>
      </c>
      <c r="C2040" s="588">
        <v>1</v>
      </c>
      <c r="D2040">
        <v>0.01</v>
      </c>
      <c r="E2040">
        <v>0.01</v>
      </c>
      <c r="F2040" s="403">
        <v>42712.896527777775</v>
      </c>
      <c r="G2040">
        <v>1.4230100000000001</v>
      </c>
      <c r="H2040" s="403">
        <v>42712.896527777775</v>
      </c>
      <c r="I2040">
        <v>1.4230100000000001</v>
      </c>
      <c r="J2040" s="403">
        <v>42712.924305555556</v>
      </c>
      <c r="K2040">
        <v>1.42381</v>
      </c>
      <c r="L2040">
        <v>0</v>
      </c>
      <c r="M2040">
        <v>8</v>
      </c>
      <c r="N2040">
        <v>0.55000000000000004</v>
      </c>
      <c r="O2040" s="589">
        <v>2.7777777781011537E-2</v>
      </c>
    </row>
    <row r="2041" spans="1:15" x14ac:dyDescent="0.2">
      <c r="A2041" s="588">
        <v>2040</v>
      </c>
      <c r="B2041" s="588" t="s">
        <v>97</v>
      </c>
      <c r="C2041" s="588">
        <v>1</v>
      </c>
      <c r="D2041">
        <v>0.01</v>
      </c>
      <c r="E2041">
        <v>0.01</v>
      </c>
      <c r="F2041" s="403">
        <v>42716.026388888888</v>
      </c>
      <c r="G2041">
        <v>1.4180900000000001</v>
      </c>
      <c r="H2041" s="403">
        <v>42716.026388888888</v>
      </c>
      <c r="I2041">
        <v>1.4180900000000001</v>
      </c>
      <c r="J2041" s="403">
        <v>42716.034722222219</v>
      </c>
      <c r="K2041">
        <v>1.4172899999999999</v>
      </c>
      <c r="L2041">
        <v>0</v>
      </c>
      <c r="M2041">
        <v>8.000000000001819</v>
      </c>
      <c r="N2041">
        <v>0.56000000000000005</v>
      </c>
      <c r="O2041" s="589">
        <v>8.333333331393078E-3</v>
      </c>
    </row>
    <row r="2042" spans="1:15" x14ac:dyDescent="0.2">
      <c r="A2042" s="588">
        <v>2041</v>
      </c>
      <c r="B2042" s="588" t="s">
        <v>97</v>
      </c>
      <c r="C2042" s="588">
        <v>1</v>
      </c>
      <c r="D2042">
        <v>0.01</v>
      </c>
      <c r="E2042">
        <v>0.01</v>
      </c>
      <c r="F2042" s="403">
        <v>42716.040972222225</v>
      </c>
      <c r="G2042">
        <v>1.4172899999999999</v>
      </c>
      <c r="H2042" s="403">
        <v>42716.040972222225</v>
      </c>
      <c r="I2042">
        <v>1.4172899999999999</v>
      </c>
      <c r="J2042" s="403">
        <v>42716.052083333336</v>
      </c>
      <c r="K2042">
        <v>1.41649</v>
      </c>
      <c r="L2042">
        <v>0</v>
      </c>
      <c r="M2042">
        <v>8</v>
      </c>
      <c r="N2042">
        <v>0.55000000000000004</v>
      </c>
      <c r="O2042" s="589">
        <v>1.1111111110949423E-2</v>
      </c>
    </row>
    <row r="2043" spans="1:15" x14ac:dyDescent="0.2">
      <c r="A2043" s="588">
        <v>2042</v>
      </c>
      <c r="B2043" s="588" t="s">
        <v>96</v>
      </c>
      <c r="C2043" s="588">
        <v>1</v>
      </c>
      <c r="D2043">
        <v>0.01</v>
      </c>
      <c r="E2043">
        <v>0.01</v>
      </c>
      <c r="F2043" s="403">
        <v>42716.0625</v>
      </c>
      <c r="G2043">
        <v>1.4154800000000001</v>
      </c>
      <c r="H2043" s="403">
        <v>42716.0625</v>
      </c>
      <c r="I2043">
        <v>1.4154800000000001</v>
      </c>
      <c r="J2043" s="403">
        <v>42716.064583333333</v>
      </c>
      <c r="K2043">
        <v>1.41628</v>
      </c>
      <c r="L2043">
        <v>0</v>
      </c>
      <c r="M2043">
        <v>7.999999999998181</v>
      </c>
      <c r="N2043">
        <v>0.55000000000000004</v>
      </c>
      <c r="O2043" s="589">
        <v>2.0833333328482695E-3</v>
      </c>
    </row>
    <row r="2044" spans="1:15" x14ac:dyDescent="0.2">
      <c r="A2044" s="588">
        <v>2043</v>
      </c>
      <c r="B2044" s="588" t="s">
        <v>96</v>
      </c>
      <c r="C2044" s="588">
        <v>2</v>
      </c>
      <c r="D2044">
        <v>0.01</v>
      </c>
      <c r="E2044">
        <v>0.02</v>
      </c>
      <c r="F2044" s="403">
        <v>42716.068055555559</v>
      </c>
      <c r="G2044">
        <v>1.41551</v>
      </c>
      <c r="H2044" s="403">
        <v>42716.144444444442</v>
      </c>
      <c r="I2044">
        <v>1.4139999999999999</v>
      </c>
      <c r="J2044" s="403">
        <v>42716.160416666666</v>
      </c>
      <c r="K2044">
        <v>1.4155599999999999</v>
      </c>
      <c r="L2044">
        <v>15.100000000000364</v>
      </c>
      <c r="M2044">
        <v>15.599999999998545</v>
      </c>
      <c r="N2044">
        <v>1.1000000000000001</v>
      </c>
      <c r="O2044" s="589">
        <v>9.2361111106583849E-2</v>
      </c>
    </row>
    <row r="2045" spans="1:15" x14ac:dyDescent="0.2">
      <c r="A2045" s="588">
        <v>2044</v>
      </c>
      <c r="B2045" s="588" t="s">
        <v>97</v>
      </c>
      <c r="C2045" s="588">
        <v>1</v>
      </c>
      <c r="D2045">
        <v>0.01</v>
      </c>
      <c r="E2045">
        <v>0.01</v>
      </c>
      <c r="F2045" s="403">
        <v>42716.878472222219</v>
      </c>
      <c r="G2045">
        <v>1.4196599999999999</v>
      </c>
      <c r="H2045" s="403">
        <v>42716.878472222219</v>
      </c>
      <c r="I2045">
        <v>1.4196599999999999</v>
      </c>
      <c r="J2045" s="403">
        <v>42716.999305555553</v>
      </c>
      <c r="K2045">
        <v>1.41886</v>
      </c>
      <c r="L2045">
        <v>0</v>
      </c>
      <c r="M2045">
        <v>7.999999999998181</v>
      </c>
      <c r="N2045">
        <v>0.55000000000000004</v>
      </c>
      <c r="O2045" s="589">
        <v>0.12083333333430346</v>
      </c>
    </row>
    <row r="2046" spans="1:15" x14ac:dyDescent="0.2">
      <c r="A2046" s="588">
        <v>2045</v>
      </c>
      <c r="B2046" s="588" t="s">
        <v>96</v>
      </c>
      <c r="C2046" s="588">
        <v>1</v>
      </c>
      <c r="D2046">
        <v>0.01</v>
      </c>
      <c r="E2046">
        <v>0.01</v>
      </c>
      <c r="F2046" s="403">
        <v>42717.022222222222</v>
      </c>
      <c r="G2046">
        <v>1.4189400000000001</v>
      </c>
      <c r="H2046" s="403">
        <v>42717.022222222222</v>
      </c>
      <c r="I2046">
        <v>1.4189400000000001</v>
      </c>
      <c r="J2046" s="403">
        <v>42717.064583333333</v>
      </c>
      <c r="K2046">
        <v>1.41974</v>
      </c>
      <c r="L2046">
        <v>0</v>
      </c>
      <c r="M2046">
        <v>7.999999999998181</v>
      </c>
      <c r="N2046">
        <v>0.55000000000000004</v>
      </c>
      <c r="O2046" s="589">
        <v>4.2361111110949423E-2</v>
      </c>
    </row>
    <row r="2047" spans="1:15" x14ac:dyDescent="0.2">
      <c r="A2047" s="588">
        <v>2046</v>
      </c>
      <c r="B2047" s="588" t="s">
        <v>97</v>
      </c>
      <c r="C2047" s="588">
        <v>3</v>
      </c>
      <c r="D2047">
        <v>0.01</v>
      </c>
      <c r="E2047">
        <v>0.03</v>
      </c>
      <c r="F2047" s="403">
        <v>42718.074999999997</v>
      </c>
      <c r="G2047">
        <v>1.4183699999999999</v>
      </c>
      <c r="H2047" s="403">
        <v>42718.333333333336</v>
      </c>
      <c r="I2047">
        <v>1.42137</v>
      </c>
      <c r="J2047" s="403">
        <v>42718.42291666667</v>
      </c>
      <c r="K2047">
        <v>1.4190700000000001</v>
      </c>
      <c r="L2047">
        <v>30.000000000001819</v>
      </c>
      <c r="M2047">
        <v>23</v>
      </c>
      <c r="N2047">
        <v>1.6500000000000001</v>
      </c>
      <c r="O2047" s="589">
        <v>0.3479166666729725</v>
      </c>
    </row>
    <row r="2048" spans="1:15" x14ac:dyDescent="0.2">
      <c r="A2048" s="588">
        <v>2047</v>
      </c>
      <c r="B2048" s="588" t="s">
        <v>97</v>
      </c>
      <c r="C2048" s="588">
        <v>1</v>
      </c>
      <c r="D2048">
        <v>0.01</v>
      </c>
      <c r="E2048">
        <v>0.01</v>
      </c>
      <c r="F2048" s="403">
        <v>42718.87777777778</v>
      </c>
      <c r="G2048">
        <v>1.4172800000000001</v>
      </c>
      <c r="H2048" s="403">
        <v>42718.87777777778</v>
      </c>
      <c r="I2048">
        <v>1.4172800000000001</v>
      </c>
      <c r="J2048" s="403">
        <v>42718.87777777778</v>
      </c>
      <c r="K2048">
        <v>1.41648</v>
      </c>
      <c r="L2048">
        <v>0</v>
      </c>
      <c r="M2048">
        <v>8.000000000001819</v>
      </c>
      <c r="N2048">
        <v>0.55000000000000004</v>
      </c>
      <c r="O2048" s="589">
        <v>0</v>
      </c>
    </row>
    <row r="2049" spans="1:15" x14ac:dyDescent="0.2">
      <c r="A2049" s="588">
        <v>2048</v>
      </c>
      <c r="B2049" s="588" t="s">
        <v>97</v>
      </c>
      <c r="C2049" s="588">
        <v>4</v>
      </c>
      <c r="D2049">
        <v>0.01</v>
      </c>
      <c r="E2049">
        <v>0.04</v>
      </c>
      <c r="F2049" s="403">
        <v>42718.87777777778</v>
      </c>
      <c r="G2049">
        <v>1.4164000000000001</v>
      </c>
      <c r="H2049" s="403">
        <v>42718.915277777778</v>
      </c>
      <c r="I2049">
        <v>1.4218299999999999</v>
      </c>
      <c r="J2049" s="403">
        <v>42719.084722222222</v>
      </c>
      <c r="K2049">
        <v>1.4180200000000001</v>
      </c>
      <c r="L2049">
        <v>54.299999999997453</v>
      </c>
      <c r="M2049">
        <v>38.099999999998545</v>
      </c>
      <c r="N2049">
        <v>2.66</v>
      </c>
      <c r="O2049" s="589">
        <v>0.2069444444423425</v>
      </c>
    </row>
    <row r="2050" spans="1:15" x14ac:dyDescent="0.2">
      <c r="A2050" s="588">
        <v>2049</v>
      </c>
      <c r="B2050" s="588" t="s">
        <v>96</v>
      </c>
      <c r="C2050" s="588">
        <v>2</v>
      </c>
      <c r="D2050">
        <v>0.01</v>
      </c>
      <c r="E2050">
        <v>0.02</v>
      </c>
      <c r="F2050" s="403">
        <v>42751.049305555556</v>
      </c>
      <c r="G2050">
        <v>1.41828</v>
      </c>
      <c r="H2050" s="403">
        <v>42751.06527777778</v>
      </c>
      <c r="I2050">
        <v>1.41675</v>
      </c>
      <c r="J2050" s="403">
        <v>42751.129861111112</v>
      </c>
      <c r="K2050">
        <v>1.41832</v>
      </c>
      <c r="L2050">
        <v>15.299999999999272</v>
      </c>
      <c r="M2050">
        <v>15.700000000000728</v>
      </c>
      <c r="N2050">
        <v>1.1000000000000001</v>
      </c>
      <c r="O2050" s="589">
        <v>8.0555555556202307E-2</v>
      </c>
    </row>
    <row r="2051" spans="1:15" x14ac:dyDescent="0.2">
      <c r="A2051" s="588">
        <v>2050</v>
      </c>
      <c r="B2051" s="588" t="s">
        <v>96</v>
      </c>
      <c r="C2051" s="588">
        <v>1</v>
      </c>
      <c r="D2051">
        <v>0.01</v>
      </c>
      <c r="E2051">
        <v>0.01</v>
      </c>
      <c r="F2051" s="403">
        <v>42752.888888888891</v>
      </c>
      <c r="G2051">
        <v>1.4160600000000001</v>
      </c>
      <c r="H2051" s="403">
        <v>42752.888888888891</v>
      </c>
      <c r="I2051">
        <v>1.4160600000000001</v>
      </c>
      <c r="J2051" s="403">
        <v>42752.899305555555</v>
      </c>
      <c r="K2051">
        <v>1.41686</v>
      </c>
      <c r="L2051">
        <v>0</v>
      </c>
      <c r="M2051">
        <v>8</v>
      </c>
      <c r="N2051">
        <v>0.55000000000000004</v>
      </c>
      <c r="O2051" s="589">
        <v>1.0416666664241347E-2</v>
      </c>
    </row>
    <row r="2052" spans="1:15" x14ac:dyDescent="0.2">
      <c r="A2052" s="588">
        <v>2051</v>
      </c>
      <c r="B2052" s="588" t="s">
        <v>96</v>
      </c>
      <c r="C2052" s="588">
        <v>1</v>
      </c>
      <c r="D2052">
        <v>0.01</v>
      </c>
      <c r="E2052">
        <v>0.01</v>
      </c>
      <c r="F2052" s="403">
        <v>42752.908333333333</v>
      </c>
      <c r="G2052">
        <v>1.41635</v>
      </c>
      <c r="H2052" s="403">
        <v>42752.908333333333</v>
      </c>
      <c r="I2052">
        <v>1.41635</v>
      </c>
      <c r="J2052" s="403">
        <v>42753.020138888889</v>
      </c>
      <c r="K2052">
        <v>1.4171499999999999</v>
      </c>
      <c r="L2052">
        <v>0</v>
      </c>
      <c r="M2052">
        <v>8</v>
      </c>
      <c r="N2052">
        <v>0.47</v>
      </c>
      <c r="O2052" s="589">
        <v>0.11180555555620231</v>
      </c>
    </row>
    <row r="2053" spans="1:15" x14ac:dyDescent="0.2">
      <c r="A2053" s="588">
        <v>2052</v>
      </c>
      <c r="B2053" s="588" t="s">
        <v>96</v>
      </c>
      <c r="C2053" s="588">
        <v>1</v>
      </c>
      <c r="D2053">
        <v>0.01</v>
      </c>
      <c r="E2053">
        <v>0.01</v>
      </c>
      <c r="F2053" s="403">
        <v>42754.064583333333</v>
      </c>
      <c r="G2053">
        <v>1.4151800000000001</v>
      </c>
      <c r="H2053" s="403">
        <v>42754.064583333333</v>
      </c>
      <c r="I2053">
        <v>1.4151800000000001</v>
      </c>
      <c r="J2053" s="403">
        <v>42754.075694444444</v>
      </c>
      <c r="K2053">
        <v>1.41598</v>
      </c>
      <c r="L2053">
        <v>0</v>
      </c>
      <c r="M2053">
        <v>7.999999999998181</v>
      </c>
      <c r="N2053">
        <v>0.55000000000000004</v>
      </c>
      <c r="O2053" s="589">
        <v>1.1111111110949423E-2</v>
      </c>
    </row>
    <row r="2054" spans="1:15" x14ac:dyDescent="0.2">
      <c r="A2054" s="588">
        <v>2053</v>
      </c>
      <c r="B2054" s="588" t="s">
        <v>97</v>
      </c>
      <c r="C2054" s="588">
        <v>1</v>
      </c>
      <c r="D2054">
        <v>0.01</v>
      </c>
      <c r="E2054">
        <v>0.01</v>
      </c>
      <c r="F2054" s="403">
        <v>42754.882638888892</v>
      </c>
      <c r="G2054">
        <v>1.4101999999999999</v>
      </c>
      <c r="H2054" s="403">
        <v>42754.882638888892</v>
      </c>
      <c r="I2054">
        <v>1.4101999999999999</v>
      </c>
      <c r="J2054" s="403">
        <v>42755.055555555555</v>
      </c>
      <c r="K2054">
        <v>1.4094</v>
      </c>
      <c r="L2054">
        <v>0</v>
      </c>
      <c r="M2054">
        <v>7.999999999998181</v>
      </c>
      <c r="N2054">
        <v>0.56000000000000005</v>
      </c>
      <c r="O2054" s="589">
        <v>0.17291666666278616</v>
      </c>
    </row>
    <row r="2055" spans="1:15" x14ac:dyDescent="0.2">
      <c r="A2055" s="588">
        <v>2054</v>
      </c>
      <c r="B2055" s="588" t="s">
        <v>97</v>
      </c>
      <c r="C2055" s="588">
        <v>1</v>
      </c>
      <c r="D2055">
        <v>0.01</v>
      </c>
      <c r="E2055">
        <v>0.01</v>
      </c>
      <c r="F2055" s="403">
        <v>42755.893750000003</v>
      </c>
      <c r="G2055">
        <v>1.4162699999999999</v>
      </c>
      <c r="H2055" s="403">
        <v>42755.893750000003</v>
      </c>
      <c r="I2055">
        <v>1.4162699999999999</v>
      </c>
      <c r="J2055" s="403">
        <v>42755.976388888892</v>
      </c>
      <c r="K2055">
        <v>1.41547</v>
      </c>
      <c r="L2055">
        <v>0</v>
      </c>
      <c r="M2055">
        <v>7.999999999998181</v>
      </c>
      <c r="N2055">
        <v>0.55000000000000004</v>
      </c>
      <c r="O2055" s="589">
        <v>8.2638888889050577E-2</v>
      </c>
    </row>
    <row r="2056" spans="1:15" x14ac:dyDescent="0.2">
      <c r="A2056" s="588">
        <v>2055</v>
      </c>
      <c r="B2056" s="588" t="s">
        <v>96</v>
      </c>
      <c r="C2056" s="588">
        <v>1</v>
      </c>
      <c r="D2056">
        <v>0.01</v>
      </c>
      <c r="E2056">
        <v>0.01</v>
      </c>
      <c r="F2056" s="403">
        <v>42758.958333333336</v>
      </c>
      <c r="G2056">
        <v>1.4186000000000001</v>
      </c>
      <c r="H2056" s="403">
        <v>42758.958333333336</v>
      </c>
      <c r="I2056">
        <v>1.4186000000000001</v>
      </c>
      <c r="J2056" s="403">
        <v>42758.999305555553</v>
      </c>
      <c r="K2056">
        <v>1.4194</v>
      </c>
      <c r="L2056">
        <v>0</v>
      </c>
      <c r="M2056">
        <v>8</v>
      </c>
      <c r="N2056">
        <v>0.56000000000000005</v>
      </c>
      <c r="O2056" s="589">
        <v>4.0972222217533272E-2</v>
      </c>
    </row>
    <row r="2057" spans="1:15" x14ac:dyDescent="0.2">
      <c r="A2057" s="588">
        <v>2056</v>
      </c>
      <c r="B2057" s="588" t="s">
        <v>96</v>
      </c>
      <c r="C2057" s="588">
        <v>1</v>
      </c>
      <c r="D2057">
        <v>0.01</v>
      </c>
      <c r="E2057">
        <v>0.01</v>
      </c>
      <c r="F2057" s="403">
        <v>42759.875</v>
      </c>
      <c r="G2057">
        <v>1.4154100000000001</v>
      </c>
      <c r="H2057" s="403">
        <v>42759.875</v>
      </c>
      <c r="I2057">
        <v>1.4154100000000001</v>
      </c>
      <c r="J2057" s="403">
        <v>42759.884027777778</v>
      </c>
      <c r="K2057">
        <v>1.41621</v>
      </c>
      <c r="L2057">
        <v>0</v>
      </c>
      <c r="M2057">
        <v>8</v>
      </c>
      <c r="N2057">
        <v>0.55000000000000004</v>
      </c>
      <c r="O2057" s="589">
        <v>9.0277777781011537E-3</v>
      </c>
    </row>
    <row r="2058" spans="1:15" x14ac:dyDescent="0.2">
      <c r="A2058" s="588">
        <v>2057</v>
      </c>
      <c r="B2058" s="588" t="s">
        <v>96</v>
      </c>
      <c r="C2058" s="588">
        <v>1</v>
      </c>
      <c r="D2058">
        <v>0.01</v>
      </c>
      <c r="E2058">
        <v>0.01</v>
      </c>
      <c r="F2058" s="403">
        <v>42759.931944444441</v>
      </c>
      <c r="G2058">
        <v>1.4148499999999999</v>
      </c>
      <c r="H2058" s="403">
        <v>42759.931944444441</v>
      </c>
      <c r="I2058">
        <v>1.4148499999999999</v>
      </c>
      <c r="J2058" s="403">
        <v>42759.972222222219</v>
      </c>
      <c r="K2058">
        <v>1.4156500000000001</v>
      </c>
      <c r="L2058">
        <v>0</v>
      </c>
      <c r="M2058">
        <v>8</v>
      </c>
      <c r="N2058">
        <v>0.55000000000000004</v>
      </c>
      <c r="O2058" s="589">
        <v>4.0277777778101154E-2</v>
      </c>
    </row>
    <row r="2059" spans="1:15" x14ac:dyDescent="0.2">
      <c r="A2059" s="588">
        <v>2058</v>
      </c>
      <c r="B2059" s="588" t="s">
        <v>97</v>
      </c>
      <c r="C2059" s="588">
        <v>1</v>
      </c>
      <c r="D2059">
        <v>0.01</v>
      </c>
      <c r="E2059">
        <v>0.01</v>
      </c>
      <c r="F2059" s="403">
        <v>42760.022222222222</v>
      </c>
      <c r="G2059">
        <v>1.4158299999999999</v>
      </c>
      <c r="H2059" s="403">
        <v>42760.022222222222</v>
      </c>
      <c r="I2059">
        <v>1.4158299999999999</v>
      </c>
      <c r="J2059" s="403">
        <v>42760.035416666666</v>
      </c>
      <c r="K2059">
        <v>1.41503</v>
      </c>
      <c r="L2059">
        <v>0</v>
      </c>
      <c r="M2059">
        <v>8</v>
      </c>
      <c r="N2059">
        <v>0.55000000000000004</v>
      </c>
      <c r="O2059" s="589">
        <v>1.3194444443797693E-2</v>
      </c>
    </row>
    <row r="2060" spans="1:15" x14ac:dyDescent="0.2">
      <c r="A2060" s="588">
        <v>2059</v>
      </c>
      <c r="B2060" s="588" t="s">
        <v>97</v>
      </c>
      <c r="C2060" s="588">
        <v>1</v>
      </c>
      <c r="D2060">
        <v>0.01</v>
      </c>
      <c r="E2060">
        <v>0.01</v>
      </c>
      <c r="F2060" s="403">
        <v>42760.041666666664</v>
      </c>
      <c r="G2060">
        <v>1.41526</v>
      </c>
      <c r="H2060" s="403">
        <v>42760.041666666664</v>
      </c>
      <c r="I2060">
        <v>1.41526</v>
      </c>
      <c r="J2060" s="403">
        <v>42760.052777777775</v>
      </c>
      <c r="K2060">
        <v>1.4144600000000001</v>
      </c>
      <c r="L2060">
        <v>0</v>
      </c>
      <c r="M2060">
        <v>8</v>
      </c>
      <c r="N2060">
        <v>0.55000000000000004</v>
      </c>
      <c r="O2060" s="589">
        <v>1.1111111110949423E-2</v>
      </c>
    </row>
    <row r="2061" spans="1:15" x14ac:dyDescent="0.2">
      <c r="A2061" s="588">
        <v>2060</v>
      </c>
      <c r="B2061" s="588" t="s">
        <v>96</v>
      </c>
      <c r="C2061" s="588">
        <v>1</v>
      </c>
      <c r="D2061">
        <v>0.01</v>
      </c>
      <c r="E2061">
        <v>0.01</v>
      </c>
      <c r="F2061" s="403">
        <v>42760.948611111111</v>
      </c>
      <c r="G2061">
        <v>1.41951</v>
      </c>
      <c r="H2061" s="403">
        <v>42760.948611111111</v>
      </c>
      <c r="I2061">
        <v>1.41951</v>
      </c>
      <c r="J2061" s="403">
        <v>42760.958333333336</v>
      </c>
      <c r="K2061">
        <v>1.42031</v>
      </c>
      <c r="L2061">
        <v>0</v>
      </c>
      <c r="M2061">
        <v>8</v>
      </c>
      <c r="N2061">
        <v>0.55000000000000004</v>
      </c>
      <c r="O2061" s="589">
        <v>9.7222222248092294E-3</v>
      </c>
    </row>
    <row r="2062" spans="1:15" x14ac:dyDescent="0.2">
      <c r="A2062" s="588">
        <v>2061</v>
      </c>
      <c r="B2062" s="588" t="s">
        <v>96</v>
      </c>
      <c r="C2062" s="588">
        <v>2</v>
      </c>
      <c r="D2062">
        <v>0.01</v>
      </c>
      <c r="E2062">
        <v>0.02</v>
      </c>
      <c r="F2062" s="403">
        <v>42760.965277777781</v>
      </c>
      <c r="G2062">
        <v>1.4202900000000001</v>
      </c>
      <c r="H2062" s="403">
        <v>42760.992361111108</v>
      </c>
      <c r="I2062">
        <v>1.4187700000000001</v>
      </c>
      <c r="J2062" s="403">
        <v>42761.00277777778</v>
      </c>
      <c r="K2062">
        <v>1.4203300000000001</v>
      </c>
      <c r="L2062">
        <v>15.199999999998909</v>
      </c>
      <c r="M2062">
        <v>15.600000000000364</v>
      </c>
      <c r="N2062">
        <v>0.53</v>
      </c>
      <c r="O2062" s="589">
        <v>3.7499999998544808E-2</v>
      </c>
    </row>
    <row r="2063" spans="1:15" x14ac:dyDescent="0.2">
      <c r="A2063" s="588">
        <v>2062</v>
      </c>
      <c r="B2063" s="588" t="s">
        <v>97</v>
      </c>
      <c r="C2063" s="588">
        <v>2</v>
      </c>
      <c r="D2063">
        <v>0.01</v>
      </c>
      <c r="E2063">
        <v>0.02</v>
      </c>
      <c r="F2063" s="403">
        <v>42761.070833333331</v>
      </c>
      <c r="G2063">
        <v>1.4195599999999999</v>
      </c>
      <c r="H2063" s="403">
        <v>42761.131944444445</v>
      </c>
      <c r="I2063">
        <v>1.4210700000000001</v>
      </c>
      <c r="J2063" s="403">
        <v>42761.188888888886</v>
      </c>
      <c r="K2063">
        <v>1.4195199999999999</v>
      </c>
      <c r="L2063">
        <v>15.100000000002183</v>
      </c>
      <c r="M2063">
        <v>15.500000000001819</v>
      </c>
      <c r="N2063">
        <v>1.1000000000000001</v>
      </c>
      <c r="O2063" s="589">
        <v>0.11805555555474712</v>
      </c>
    </row>
    <row r="2064" spans="1:15" x14ac:dyDescent="0.2">
      <c r="A2064" s="588">
        <v>2063</v>
      </c>
      <c r="B2064" s="588" t="s">
        <v>96</v>
      </c>
      <c r="C2064" s="588">
        <v>1</v>
      </c>
      <c r="D2064">
        <v>0.01</v>
      </c>
      <c r="E2064">
        <v>0.01</v>
      </c>
      <c r="F2064" s="403">
        <v>42761.921527777777</v>
      </c>
      <c r="G2064">
        <v>1.4167400000000001</v>
      </c>
      <c r="H2064" s="403">
        <v>42761.921527777777</v>
      </c>
      <c r="I2064">
        <v>1.4167400000000001</v>
      </c>
      <c r="J2064" s="403">
        <v>42761.952777777777</v>
      </c>
      <c r="K2064">
        <v>1.41754</v>
      </c>
      <c r="L2064">
        <v>0</v>
      </c>
      <c r="M2064">
        <v>7.999999999998181</v>
      </c>
      <c r="N2064">
        <v>0.55000000000000004</v>
      </c>
      <c r="O2064" s="589">
        <v>3.125E-2</v>
      </c>
    </row>
    <row r="2065" spans="1:15" x14ac:dyDescent="0.2">
      <c r="A2065" s="588">
        <v>2064</v>
      </c>
      <c r="B2065" s="588" t="s">
        <v>97</v>
      </c>
      <c r="C2065" s="588">
        <v>1</v>
      </c>
      <c r="D2065">
        <v>0.01</v>
      </c>
      <c r="E2065">
        <v>0.01</v>
      </c>
      <c r="F2065" s="403">
        <v>42762.040972222225</v>
      </c>
      <c r="G2065">
        <v>1.41858</v>
      </c>
      <c r="H2065" s="403">
        <v>42762.040972222225</v>
      </c>
      <c r="I2065">
        <v>1.41858</v>
      </c>
      <c r="J2065" s="403">
        <v>42762.058333333334</v>
      </c>
      <c r="K2065">
        <v>1.41778</v>
      </c>
      <c r="L2065">
        <v>0</v>
      </c>
      <c r="M2065">
        <v>7.999999999998181</v>
      </c>
      <c r="N2065">
        <v>0.56000000000000005</v>
      </c>
      <c r="O2065" s="589">
        <v>1.7361111109494232E-2</v>
      </c>
    </row>
    <row r="2066" spans="1:15" x14ac:dyDescent="0.2">
      <c r="A2066" s="588">
        <v>2065</v>
      </c>
      <c r="B2066" s="588" t="s">
        <v>96</v>
      </c>
      <c r="C2066" s="588">
        <v>1</v>
      </c>
      <c r="D2066">
        <v>0.01</v>
      </c>
      <c r="E2066">
        <v>0.01</v>
      </c>
      <c r="F2066" s="403">
        <v>42765.044444444444</v>
      </c>
      <c r="G2066">
        <v>1.4173100000000001</v>
      </c>
      <c r="H2066" s="403">
        <v>42765.044444444444</v>
      </c>
      <c r="I2066">
        <v>1.4173100000000001</v>
      </c>
      <c r="J2066" s="403">
        <v>42765.063888888886</v>
      </c>
      <c r="K2066">
        <v>1.41811</v>
      </c>
      <c r="L2066">
        <v>0</v>
      </c>
      <c r="M2066">
        <v>8</v>
      </c>
      <c r="N2066">
        <v>0.55000000000000004</v>
      </c>
      <c r="O2066" s="589">
        <v>1.9444444442342501E-2</v>
      </c>
    </row>
    <row r="2067" spans="1:15" x14ac:dyDescent="0.2">
      <c r="A2067" s="588">
        <v>2066</v>
      </c>
      <c r="B2067" s="588" t="s">
        <v>97</v>
      </c>
      <c r="C2067" s="588">
        <v>1</v>
      </c>
      <c r="D2067">
        <v>0.01</v>
      </c>
      <c r="E2067">
        <v>0.01</v>
      </c>
      <c r="F2067" s="403">
        <v>42766.90902777778</v>
      </c>
      <c r="G2067">
        <v>1.42492</v>
      </c>
      <c r="H2067" s="403">
        <v>42766.90902777778</v>
      </c>
      <c r="I2067">
        <v>1.42492</v>
      </c>
      <c r="J2067" s="403">
        <v>42766.911805555559</v>
      </c>
      <c r="K2067">
        <v>1.4241200000000001</v>
      </c>
      <c r="L2067">
        <v>0</v>
      </c>
      <c r="M2067">
        <v>7.999999999998181</v>
      </c>
      <c r="N2067">
        <v>0.55000000000000004</v>
      </c>
      <c r="O2067" s="589">
        <v>2.7777777795563452E-3</v>
      </c>
    </row>
    <row r="2068" spans="1:15" x14ac:dyDescent="0.2">
      <c r="A2068" s="588">
        <v>2067</v>
      </c>
      <c r="B2068" s="588" t="s">
        <v>97</v>
      </c>
      <c r="C2068" s="588">
        <v>1</v>
      </c>
      <c r="D2068">
        <v>0.01</v>
      </c>
      <c r="E2068">
        <v>0.01</v>
      </c>
      <c r="F2068" s="403">
        <v>42767.022916666669</v>
      </c>
      <c r="G2068">
        <v>1.4244699999999999</v>
      </c>
      <c r="H2068" s="403">
        <v>42767.022916666669</v>
      </c>
      <c r="I2068">
        <v>1.4244699999999999</v>
      </c>
      <c r="J2068" s="403">
        <v>42767.040277777778</v>
      </c>
      <c r="K2068">
        <v>1.42367</v>
      </c>
      <c r="L2068">
        <v>0</v>
      </c>
      <c r="M2068">
        <v>7.999999999998181</v>
      </c>
      <c r="N2068">
        <v>0.55000000000000004</v>
      </c>
      <c r="O2068" s="589">
        <v>1.7361111109494232E-2</v>
      </c>
    </row>
    <row r="2069" spans="1:15" x14ac:dyDescent="0.2">
      <c r="A2069" s="588">
        <v>2068</v>
      </c>
      <c r="B2069" s="588" t="s">
        <v>97</v>
      </c>
      <c r="C2069" s="588">
        <v>3</v>
      </c>
      <c r="D2069">
        <v>0.01</v>
      </c>
      <c r="E2069">
        <v>0.03</v>
      </c>
      <c r="F2069" s="403">
        <v>42767.061805555553</v>
      </c>
      <c r="G2069">
        <v>1.42519</v>
      </c>
      <c r="H2069" s="403">
        <v>42767.173611111109</v>
      </c>
      <c r="I2069">
        <v>1.4282300000000001</v>
      </c>
      <c r="J2069" s="403">
        <v>42767.277777777781</v>
      </c>
      <c r="K2069">
        <v>1.42591</v>
      </c>
      <c r="L2069">
        <v>30.400000000001455</v>
      </c>
      <c r="M2069">
        <v>23.200000000000728</v>
      </c>
      <c r="N2069">
        <v>1.6400000000000001</v>
      </c>
      <c r="O2069" s="589">
        <v>0.21597222222771961</v>
      </c>
    </row>
    <row r="2070" spans="1:15" x14ac:dyDescent="0.2">
      <c r="A2070" s="588">
        <v>2069</v>
      </c>
      <c r="B2070" s="588" t="s">
        <v>96</v>
      </c>
      <c r="C2070" s="588">
        <v>1</v>
      </c>
      <c r="D2070">
        <v>0.01</v>
      </c>
      <c r="E2070">
        <v>0.01</v>
      </c>
      <c r="F2070" s="403">
        <v>42767.885416666664</v>
      </c>
      <c r="G2070">
        <v>1.42004</v>
      </c>
      <c r="H2070" s="403">
        <v>42767.885416666664</v>
      </c>
      <c r="I2070">
        <v>1.42004</v>
      </c>
      <c r="J2070" s="403">
        <v>42767.9</v>
      </c>
      <c r="K2070">
        <v>1.4208400000000001</v>
      </c>
      <c r="L2070">
        <v>0</v>
      </c>
      <c r="M2070">
        <v>8.000000000001819</v>
      </c>
      <c r="N2070">
        <v>0.55000000000000004</v>
      </c>
      <c r="O2070" s="589">
        <v>1.4583333337213844E-2</v>
      </c>
    </row>
    <row r="2071" spans="1:15" x14ac:dyDescent="0.2">
      <c r="A2071" s="588">
        <v>2070</v>
      </c>
      <c r="B2071" s="588" t="s">
        <v>96</v>
      </c>
      <c r="C2071" s="588">
        <v>10</v>
      </c>
      <c r="D2071">
        <v>0.11</v>
      </c>
      <c r="E2071">
        <v>0.35</v>
      </c>
      <c r="F2071" s="403">
        <v>42767.916666666664</v>
      </c>
      <c r="G2071">
        <v>1.42012</v>
      </c>
      <c r="H2071" s="403">
        <v>42774.472222222219</v>
      </c>
      <c r="I2071">
        <v>1.39446</v>
      </c>
      <c r="J2071" s="403">
        <v>42775.208333333336</v>
      </c>
      <c r="K2071">
        <v>1.4031199999999999</v>
      </c>
      <c r="L2071">
        <v>256.60000000000036</v>
      </c>
      <c r="M2071">
        <v>86.599999999998545</v>
      </c>
      <c r="N2071">
        <v>20.079999999999998</v>
      </c>
      <c r="O2071" s="589">
        <v>5.2916666666715173</v>
      </c>
    </row>
    <row r="2072" spans="1:15" x14ac:dyDescent="0.2">
      <c r="A2072" s="588">
        <v>2071</v>
      </c>
      <c r="B2072" s="588" t="s">
        <v>97</v>
      </c>
      <c r="C2072" s="588">
        <v>1</v>
      </c>
      <c r="D2072">
        <v>0.01</v>
      </c>
      <c r="E2072">
        <v>0.01</v>
      </c>
      <c r="F2072" s="403">
        <v>42773.081944444442</v>
      </c>
      <c r="G2072">
        <v>1.4050499999999999</v>
      </c>
      <c r="H2072" s="403">
        <v>42773.081944444442</v>
      </c>
      <c r="I2072">
        <v>1.4050499999999999</v>
      </c>
      <c r="J2072" s="403">
        <v>42773.106944444444</v>
      </c>
      <c r="K2072">
        <v>1.40425</v>
      </c>
      <c r="L2072">
        <v>0</v>
      </c>
      <c r="M2072">
        <v>8</v>
      </c>
      <c r="N2072">
        <v>0.55000000000000004</v>
      </c>
      <c r="O2072" s="589">
        <v>2.5000000001455192E-2</v>
      </c>
    </row>
    <row r="2073" spans="1:15" x14ac:dyDescent="0.2">
      <c r="A2073" s="588">
        <v>2072</v>
      </c>
      <c r="B2073" s="588" t="s">
        <v>97</v>
      </c>
      <c r="C2073" s="588">
        <v>1</v>
      </c>
      <c r="D2073">
        <v>0.01</v>
      </c>
      <c r="E2073">
        <v>0.01</v>
      </c>
      <c r="F2073" s="403">
        <v>42774.921527777777</v>
      </c>
      <c r="G2073">
        <v>1.4005099999999999</v>
      </c>
      <c r="H2073" s="403">
        <v>42774.921527777777</v>
      </c>
      <c r="I2073">
        <v>1.4005099999999999</v>
      </c>
      <c r="J2073" s="403">
        <v>42774.925694444442</v>
      </c>
      <c r="K2073">
        <v>1.39971</v>
      </c>
      <c r="L2073">
        <v>0</v>
      </c>
      <c r="M2073">
        <v>7.999999999998181</v>
      </c>
      <c r="N2073">
        <v>0.55000000000000004</v>
      </c>
      <c r="O2073" s="589">
        <v>4.166666665696539E-3</v>
      </c>
    </row>
    <row r="2074" spans="1:15" x14ac:dyDescent="0.2">
      <c r="A2074" s="588">
        <v>2073</v>
      </c>
      <c r="B2074" s="588" t="s">
        <v>97</v>
      </c>
      <c r="C2074" s="588">
        <v>3</v>
      </c>
      <c r="D2074">
        <v>0.01</v>
      </c>
      <c r="E2074">
        <v>0.03</v>
      </c>
      <c r="F2074" s="403">
        <v>42775.082638888889</v>
      </c>
      <c r="G2074">
        <v>1.40096</v>
      </c>
      <c r="H2074" s="403">
        <v>42775.216666666667</v>
      </c>
      <c r="I2074">
        <v>1.4039900000000001</v>
      </c>
      <c r="J2074" s="403">
        <v>42775.279166666667</v>
      </c>
      <c r="K2074">
        <v>1.40167</v>
      </c>
      <c r="L2074">
        <v>30.300000000001091</v>
      </c>
      <c r="M2074">
        <v>23.200000000002547</v>
      </c>
      <c r="N2074">
        <v>1.6600000000000001</v>
      </c>
      <c r="O2074" s="589">
        <v>0.19652777777810115</v>
      </c>
    </row>
    <row r="2075" spans="1:15" x14ac:dyDescent="0.2">
      <c r="A2075" s="588">
        <v>2074</v>
      </c>
      <c r="B2075" s="588" t="s">
        <v>97</v>
      </c>
      <c r="C2075" s="588">
        <v>1</v>
      </c>
      <c r="D2075">
        <v>0.01</v>
      </c>
      <c r="E2075">
        <v>0.01</v>
      </c>
      <c r="F2075" s="403">
        <v>42776.977777777778</v>
      </c>
      <c r="G2075">
        <v>1.38622</v>
      </c>
      <c r="H2075" s="403">
        <v>42776.977777777778</v>
      </c>
      <c r="I2075">
        <v>1.38622</v>
      </c>
      <c r="J2075" s="403">
        <v>42776.996527777781</v>
      </c>
      <c r="K2075">
        <v>1.3854200000000001</v>
      </c>
      <c r="L2075">
        <v>0</v>
      </c>
      <c r="M2075">
        <v>8</v>
      </c>
      <c r="N2075">
        <v>0.55000000000000004</v>
      </c>
      <c r="O2075" s="589">
        <v>1.8750000002910383E-2</v>
      </c>
    </row>
    <row r="2076" spans="1:15" x14ac:dyDescent="0.2">
      <c r="A2076" s="588">
        <v>2075</v>
      </c>
      <c r="B2076" s="588" t="s">
        <v>96</v>
      </c>
      <c r="C2076" s="588">
        <v>1</v>
      </c>
      <c r="D2076">
        <v>0.01</v>
      </c>
      <c r="E2076">
        <v>0.01</v>
      </c>
      <c r="F2076" s="403">
        <v>42779.072916666664</v>
      </c>
      <c r="G2076">
        <v>1.3844099999999999</v>
      </c>
      <c r="H2076" s="403">
        <v>42779.072916666664</v>
      </c>
      <c r="I2076">
        <v>1.3844099999999999</v>
      </c>
      <c r="J2076" s="403">
        <v>42779.097916666666</v>
      </c>
      <c r="K2076">
        <v>1.3852100000000001</v>
      </c>
      <c r="L2076">
        <v>0</v>
      </c>
      <c r="M2076">
        <v>8.000000000001819</v>
      </c>
      <c r="N2076">
        <v>0.55000000000000004</v>
      </c>
      <c r="O2076" s="589">
        <v>2.5000000001455192E-2</v>
      </c>
    </row>
    <row r="2077" spans="1:15" x14ac:dyDescent="0.2">
      <c r="A2077" s="588">
        <v>2076</v>
      </c>
      <c r="B2077" s="588" t="s">
        <v>96</v>
      </c>
      <c r="C2077" s="588">
        <v>1</v>
      </c>
      <c r="D2077">
        <v>0.01</v>
      </c>
      <c r="E2077">
        <v>0.01</v>
      </c>
      <c r="F2077" s="403">
        <v>42779.925694444442</v>
      </c>
      <c r="G2077">
        <v>1.38602</v>
      </c>
      <c r="H2077" s="403">
        <v>42779.925694444442</v>
      </c>
      <c r="I2077">
        <v>1.38602</v>
      </c>
      <c r="J2077" s="403">
        <v>42779.999305555553</v>
      </c>
      <c r="K2077">
        <v>1.3868199999999999</v>
      </c>
      <c r="L2077">
        <v>0</v>
      </c>
      <c r="M2077">
        <v>7.999999999998181</v>
      </c>
      <c r="N2077">
        <v>0.55000000000000004</v>
      </c>
      <c r="O2077" s="589">
        <v>7.3611111110949423E-2</v>
      </c>
    </row>
    <row r="2078" spans="1:15" x14ac:dyDescent="0.2">
      <c r="A2078" s="588">
        <v>2077</v>
      </c>
      <c r="B2078" s="588" t="s">
        <v>97</v>
      </c>
      <c r="C2078" s="588">
        <v>1</v>
      </c>
      <c r="D2078">
        <v>0.01</v>
      </c>
      <c r="E2078">
        <v>0.01</v>
      </c>
      <c r="F2078" s="403">
        <v>42780.040277777778</v>
      </c>
      <c r="G2078">
        <v>1.3871</v>
      </c>
      <c r="H2078" s="403">
        <v>42780.040277777778</v>
      </c>
      <c r="I2078">
        <v>1.3871</v>
      </c>
      <c r="J2078" s="403">
        <v>42780.043749999997</v>
      </c>
      <c r="K2078">
        <v>1.3863000000000001</v>
      </c>
      <c r="L2078">
        <v>0</v>
      </c>
      <c r="M2078">
        <v>8</v>
      </c>
      <c r="N2078">
        <v>0.55000000000000004</v>
      </c>
      <c r="O2078" s="589">
        <v>3.4722222189884633E-3</v>
      </c>
    </row>
    <row r="2079" spans="1:15" x14ac:dyDescent="0.2">
      <c r="A2079" s="588">
        <v>2078</v>
      </c>
      <c r="B2079" s="588" t="s">
        <v>96</v>
      </c>
      <c r="C2079" s="588">
        <v>5</v>
      </c>
      <c r="D2079">
        <v>0.02</v>
      </c>
      <c r="E2079">
        <v>0.06</v>
      </c>
      <c r="F2079" s="403">
        <v>42780.894444444442</v>
      </c>
      <c r="G2079">
        <v>1.3816600000000001</v>
      </c>
      <c r="H2079" s="403">
        <v>42781.480555555558</v>
      </c>
      <c r="I2079">
        <v>1.3731599999999999</v>
      </c>
      <c r="J2079" s="403">
        <v>42781.662499999999</v>
      </c>
      <c r="K2079">
        <v>1.3781600000000001</v>
      </c>
      <c r="L2079">
        <v>85.000000000001819</v>
      </c>
      <c r="M2079">
        <v>50.000000000001819</v>
      </c>
      <c r="N2079">
        <v>4.0100000000000007</v>
      </c>
      <c r="O2079" s="589">
        <v>0.76805555555620231</v>
      </c>
    </row>
    <row r="2080" spans="1:15" x14ac:dyDescent="0.2">
      <c r="A2080" s="588">
        <v>2079</v>
      </c>
      <c r="B2080" s="588" t="s">
        <v>96</v>
      </c>
      <c r="C2080" s="588">
        <v>2</v>
      </c>
      <c r="D2080">
        <v>0.01</v>
      </c>
      <c r="E2080">
        <v>0.02</v>
      </c>
      <c r="F2080" s="403">
        <v>42781.878472222219</v>
      </c>
      <c r="G2080">
        <v>1.3749499999999999</v>
      </c>
      <c r="H2080" s="403">
        <v>42782.056250000001</v>
      </c>
      <c r="I2080">
        <v>1.3734500000000001</v>
      </c>
      <c r="J2080" s="403">
        <v>42782.104166666664</v>
      </c>
      <c r="K2080">
        <v>1.375</v>
      </c>
      <c r="L2080">
        <v>14.999999999998181</v>
      </c>
      <c r="M2080">
        <v>15.5</v>
      </c>
      <c r="N2080">
        <v>0.83000000000000007</v>
      </c>
      <c r="O2080" s="589">
        <v>0.22569444444525288</v>
      </c>
    </row>
    <row r="2081" spans="1:15" x14ac:dyDescent="0.2">
      <c r="A2081" s="588">
        <v>2080</v>
      </c>
      <c r="B2081" s="588" t="s">
        <v>97</v>
      </c>
      <c r="C2081" s="588">
        <v>2</v>
      </c>
      <c r="D2081">
        <v>0.01</v>
      </c>
      <c r="E2081">
        <v>0.02</v>
      </c>
      <c r="F2081" s="403">
        <v>42782.886111111111</v>
      </c>
      <c r="G2081">
        <v>1.38592</v>
      </c>
      <c r="H2081" s="403">
        <v>42782.915972222225</v>
      </c>
      <c r="I2081">
        <v>1.3874500000000001</v>
      </c>
      <c r="J2081" s="403">
        <v>42783.12777777778</v>
      </c>
      <c r="K2081">
        <v>1.3858900000000001</v>
      </c>
      <c r="L2081">
        <v>15.299999999999272</v>
      </c>
      <c r="M2081">
        <v>15.599999999998545</v>
      </c>
      <c r="N2081">
        <v>1.1200000000000001</v>
      </c>
      <c r="O2081" s="589">
        <v>0.24166666666860692</v>
      </c>
    </row>
    <row r="2082" spans="1:15" x14ac:dyDescent="0.2">
      <c r="A2082" s="588">
        <v>2081</v>
      </c>
      <c r="B2082" s="588" t="s">
        <v>96</v>
      </c>
      <c r="C2082" s="588">
        <v>1</v>
      </c>
      <c r="D2082">
        <v>0.01</v>
      </c>
      <c r="E2082">
        <v>0.01</v>
      </c>
      <c r="F2082" s="403">
        <v>42783.05</v>
      </c>
      <c r="G2082">
        <v>1.3867700000000001</v>
      </c>
      <c r="H2082" s="403">
        <v>42783.05</v>
      </c>
      <c r="I2082">
        <v>1.3867700000000001</v>
      </c>
      <c r="J2082" s="403">
        <v>42783.091666666667</v>
      </c>
      <c r="K2082">
        <v>1.38757</v>
      </c>
      <c r="L2082">
        <v>0</v>
      </c>
      <c r="M2082">
        <v>7.999999999998181</v>
      </c>
      <c r="N2082">
        <v>0.55000000000000004</v>
      </c>
      <c r="O2082" s="589">
        <v>4.1666666664241347E-2</v>
      </c>
    </row>
    <row r="2083" spans="1:15" x14ac:dyDescent="0.2">
      <c r="A2083" s="588">
        <v>2082</v>
      </c>
      <c r="B2083" s="588" t="s">
        <v>96</v>
      </c>
      <c r="C2083" s="588">
        <v>2</v>
      </c>
      <c r="D2083">
        <v>0.01</v>
      </c>
      <c r="E2083">
        <v>0.02</v>
      </c>
      <c r="F2083" s="403">
        <v>42783.879861111112</v>
      </c>
      <c r="G2083">
        <v>1.3844000000000001</v>
      </c>
      <c r="H2083" s="403">
        <v>42786</v>
      </c>
      <c r="I2083">
        <v>1.38289</v>
      </c>
      <c r="J2083" s="403">
        <v>42786.040972222225</v>
      </c>
      <c r="K2083">
        <v>1.38445</v>
      </c>
      <c r="L2083">
        <v>15.100000000000364</v>
      </c>
      <c r="M2083">
        <v>15.600000000000364</v>
      </c>
      <c r="N2083">
        <v>1.03</v>
      </c>
      <c r="O2083" s="589">
        <v>0.16111111111240461</v>
      </c>
    </row>
    <row r="2084" spans="1:15" x14ac:dyDescent="0.2">
      <c r="A2084" s="588">
        <v>2083</v>
      </c>
      <c r="B2084" s="588" t="s">
        <v>97</v>
      </c>
      <c r="C2084" s="588">
        <v>2</v>
      </c>
      <c r="D2084">
        <v>0.01</v>
      </c>
      <c r="E2084">
        <v>0.02</v>
      </c>
      <c r="F2084" s="403">
        <v>42786.041666666664</v>
      </c>
      <c r="G2084">
        <v>1.38426</v>
      </c>
      <c r="H2084" s="403">
        <v>42786.074305555558</v>
      </c>
      <c r="I2084">
        <v>1.3857699999999999</v>
      </c>
      <c r="J2084" s="403">
        <v>42786.123611111114</v>
      </c>
      <c r="K2084">
        <v>1.38422</v>
      </c>
      <c r="L2084">
        <v>15.099999999998545</v>
      </c>
      <c r="M2084">
        <v>15.499999999998181</v>
      </c>
      <c r="N2084">
        <v>1.08</v>
      </c>
      <c r="O2084" s="589">
        <v>8.1944444449618459E-2</v>
      </c>
    </row>
    <row r="2085" spans="1:15" x14ac:dyDescent="0.2">
      <c r="A2085" s="588">
        <v>2084</v>
      </c>
      <c r="B2085" s="588" t="s">
        <v>96</v>
      </c>
      <c r="C2085" s="588">
        <v>1</v>
      </c>
      <c r="D2085">
        <v>0.01</v>
      </c>
      <c r="E2085">
        <v>0.01</v>
      </c>
      <c r="F2085" s="403">
        <v>42787.87777777778</v>
      </c>
      <c r="G2085">
        <v>1.3726700000000001</v>
      </c>
      <c r="H2085" s="403">
        <v>42787.87777777778</v>
      </c>
      <c r="I2085">
        <v>1.3726700000000001</v>
      </c>
      <c r="J2085" s="403">
        <v>42788.001388888886</v>
      </c>
      <c r="K2085">
        <v>1.37347</v>
      </c>
      <c r="L2085">
        <v>0</v>
      </c>
      <c r="M2085">
        <v>7.999999999998181</v>
      </c>
      <c r="N2085">
        <v>0.46</v>
      </c>
      <c r="O2085" s="589">
        <v>0.12361111110658385</v>
      </c>
    </row>
    <row r="2086" spans="1:15" x14ac:dyDescent="0.2">
      <c r="A2086" s="588">
        <v>2085</v>
      </c>
      <c r="B2086" s="588" t="s">
        <v>97</v>
      </c>
      <c r="C2086" s="588">
        <v>1</v>
      </c>
      <c r="D2086">
        <v>0.01</v>
      </c>
      <c r="E2086">
        <v>0.01</v>
      </c>
      <c r="F2086" s="403">
        <v>42788.0625</v>
      </c>
      <c r="G2086">
        <v>1.3737900000000001</v>
      </c>
      <c r="H2086" s="403">
        <v>42788.0625</v>
      </c>
      <c r="I2086">
        <v>1.3737900000000001</v>
      </c>
      <c r="J2086" s="403">
        <v>42788.145833333336</v>
      </c>
      <c r="K2086">
        <v>1.3729899999999999</v>
      </c>
      <c r="L2086">
        <v>0</v>
      </c>
      <c r="M2086">
        <v>8.000000000001819</v>
      </c>
      <c r="N2086">
        <v>0.55000000000000004</v>
      </c>
      <c r="O2086" s="589">
        <v>8.3333333335758653E-2</v>
      </c>
    </row>
    <row r="2087" spans="1:15" x14ac:dyDescent="0.2">
      <c r="A2087" s="588">
        <v>2086</v>
      </c>
      <c r="B2087" s="588" t="s">
        <v>96</v>
      </c>
      <c r="C2087" s="588">
        <v>1</v>
      </c>
      <c r="D2087">
        <v>0.01</v>
      </c>
      <c r="E2087">
        <v>0.01</v>
      </c>
      <c r="F2087" s="403">
        <v>42789.909722222219</v>
      </c>
      <c r="G2087">
        <v>1.3704799999999999</v>
      </c>
      <c r="H2087" s="403">
        <v>42789.909722222219</v>
      </c>
      <c r="I2087">
        <v>1.3704799999999999</v>
      </c>
      <c r="J2087" s="403">
        <v>42789.947222222225</v>
      </c>
      <c r="K2087">
        <v>1.3712800000000001</v>
      </c>
      <c r="L2087">
        <v>0</v>
      </c>
      <c r="M2087">
        <v>8.000000000001819</v>
      </c>
      <c r="N2087">
        <v>0.55000000000000004</v>
      </c>
      <c r="O2087" s="589">
        <v>3.7500000005820766E-2</v>
      </c>
    </row>
    <row r="2088" spans="1:15" x14ac:dyDescent="0.2">
      <c r="A2088" s="588">
        <v>2087</v>
      </c>
      <c r="B2088" s="588" t="s">
        <v>97</v>
      </c>
      <c r="C2088" s="588">
        <v>2</v>
      </c>
      <c r="D2088">
        <v>0.01</v>
      </c>
      <c r="E2088">
        <v>0.02</v>
      </c>
      <c r="F2088" s="403">
        <v>42790.046527777777</v>
      </c>
      <c r="G2088">
        <v>1.3710599999999999</v>
      </c>
      <c r="H2088" s="403">
        <v>42790.105555555558</v>
      </c>
      <c r="I2088">
        <v>1.3725700000000001</v>
      </c>
      <c r="J2088" s="403">
        <v>42790.287499999999</v>
      </c>
      <c r="K2088">
        <v>1.3710199999999999</v>
      </c>
      <c r="L2088">
        <v>15.100000000002183</v>
      </c>
      <c r="M2088">
        <v>15.500000000001819</v>
      </c>
      <c r="N2088">
        <v>1.0900000000000001</v>
      </c>
      <c r="O2088" s="589">
        <v>0.24097222222189885</v>
      </c>
    </row>
    <row r="2089" spans="1:15" x14ac:dyDescent="0.2">
      <c r="A2089" s="588">
        <v>2088</v>
      </c>
      <c r="B2089" s="588" t="s">
        <v>96</v>
      </c>
      <c r="C2089" s="588">
        <v>1</v>
      </c>
      <c r="D2089">
        <v>0.01</v>
      </c>
      <c r="E2089">
        <v>0.01</v>
      </c>
      <c r="F2089" s="403">
        <v>42790.88958333333</v>
      </c>
      <c r="G2089">
        <v>1.37595</v>
      </c>
      <c r="H2089" s="403">
        <v>42790.88958333333</v>
      </c>
      <c r="I2089">
        <v>1.37595</v>
      </c>
      <c r="J2089" s="403">
        <v>42790.915972222225</v>
      </c>
      <c r="K2089">
        <v>1.3767499999999999</v>
      </c>
      <c r="L2089">
        <v>0</v>
      </c>
      <c r="M2089">
        <v>8</v>
      </c>
      <c r="N2089">
        <v>0.55000000000000004</v>
      </c>
      <c r="O2089" s="589">
        <v>2.6388888894871343E-2</v>
      </c>
    </row>
    <row r="2090" spans="1:15" x14ac:dyDescent="0.2">
      <c r="A2090" s="588">
        <v>2089</v>
      </c>
      <c r="B2090" s="588" t="s">
        <v>96</v>
      </c>
      <c r="C2090" s="588">
        <v>1</v>
      </c>
      <c r="D2090">
        <v>0.01</v>
      </c>
      <c r="E2090">
        <v>0.01</v>
      </c>
      <c r="F2090" s="403">
        <v>42790.95</v>
      </c>
      <c r="G2090">
        <v>1.3756299999999999</v>
      </c>
      <c r="H2090" s="403">
        <v>42790.95</v>
      </c>
      <c r="I2090">
        <v>1.3756299999999999</v>
      </c>
      <c r="J2090" s="403">
        <v>42790.977777777778</v>
      </c>
      <c r="K2090">
        <v>1.37643</v>
      </c>
      <c r="L2090">
        <v>0</v>
      </c>
      <c r="M2090">
        <v>8.000000000001819</v>
      </c>
      <c r="N2090">
        <v>0.55000000000000004</v>
      </c>
      <c r="O2090" s="589">
        <v>2.7777777781011537E-2</v>
      </c>
    </row>
    <row r="2091" spans="1:15" x14ac:dyDescent="0.2">
      <c r="A2091" s="588">
        <v>2090</v>
      </c>
      <c r="B2091" s="588" t="s">
        <v>97</v>
      </c>
      <c r="C2091" s="588">
        <v>2</v>
      </c>
      <c r="D2091">
        <v>0.01</v>
      </c>
      <c r="E2091">
        <v>0.02</v>
      </c>
      <c r="F2091" s="403">
        <v>42793.041666666664</v>
      </c>
      <c r="G2091">
        <v>1.37605</v>
      </c>
      <c r="H2091" s="403">
        <v>42793.067361111112</v>
      </c>
      <c r="I2091">
        <v>1.3776900000000001</v>
      </c>
      <c r="J2091" s="403">
        <v>42793.078472222223</v>
      </c>
      <c r="K2091">
        <v>1.3760699999999999</v>
      </c>
      <c r="L2091">
        <v>16.400000000001455</v>
      </c>
      <c r="M2091">
        <v>16.200000000002547</v>
      </c>
      <c r="N2091">
        <v>1.1100000000000001</v>
      </c>
      <c r="O2091" s="589">
        <v>3.680555555911269E-2</v>
      </c>
    </row>
    <row r="2092" spans="1:15" x14ac:dyDescent="0.2">
      <c r="A2092" s="588">
        <v>2091</v>
      </c>
      <c r="B2092" s="588" t="s">
        <v>96</v>
      </c>
      <c r="C2092" s="588">
        <v>1</v>
      </c>
      <c r="D2092">
        <v>0.01</v>
      </c>
      <c r="E2092">
        <v>0.01</v>
      </c>
      <c r="F2092" s="403">
        <v>42794.068749999999</v>
      </c>
      <c r="G2092">
        <v>1.3788400000000001</v>
      </c>
      <c r="H2092" s="403">
        <v>42794.068749999999</v>
      </c>
      <c r="I2092">
        <v>1.3788400000000001</v>
      </c>
      <c r="J2092" s="403">
        <v>42794.127083333333</v>
      </c>
      <c r="K2092">
        <v>1.37964</v>
      </c>
      <c r="L2092">
        <v>0</v>
      </c>
      <c r="M2092">
        <v>7.999999999998181</v>
      </c>
      <c r="N2092">
        <v>0.55000000000000004</v>
      </c>
      <c r="O2092" s="589">
        <v>5.8333333334303461E-2</v>
      </c>
    </row>
    <row r="2093" spans="1:15" x14ac:dyDescent="0.2">
      <c r="A2093" s="588">
        <v>2092</v>
      </c>
      <c r="B2093" s="588" t="s">
        <v>97</v>
      </c>
      <c r="C2093" s="588">
        <v>1</v>
      </c>
      <c r="D2093">
        <v>0.01</v>
      </c>
      <c r="E2093">
        <v>0.01</v>
      </c>
      <c r="F2093" s="403">
        <v>42795.06527777778</v>
      </c>
      <c r="G2093">
        <v>1.3823099999999999</v>
      </c>
      <c r="H2093" s="403">
        <v>42795.06527777778</v>
      </c>
      <c r="I2093">
        <v>1.3823099999999999</v>
      </c>
      <c r="J2093" s="403">
        <v>42795.104166666664</v>
      </c>
      <c r="K2093">
        <v>1.38151</v>
      </c>
      <c r="L2093">
        <v>0</v>
      </c>
      <c r="M2093">
        <v>7.999999999998181</v>
      </c>
      <c r="N2093">
        <v>0.55000000000000004</v>
      </c>
      <c r="O2093" s="589">
        <v>3.8888888884685002E-2</v>
      </c>
    </row>
    <row r="2094" spans="1:15" x14ac:dyDescent="0.2">
      <c r="A2094" s="588">
        <v>2093</v>
      </c>
      <c r="B2094" s="588" t="s">
        <v>96</v>
      </c>
      <c r="C2094" s="588">
        <v>2</v>
      </c>
      <c r="D2094">
        <v>0.01</v>
      </c>
      <c r="E2094">
        <v>0.02</v>
      </c>
      <c r="F2094" s="403">
        <v>42795.886111111111</v>
      </c>
      <c r="G2094">
        <v>1.3753500000000001</v>
      </c>
      <c r="H2094" s="403">
        <v>42795.909722222219</v>
      </c>
      <c r="I2094">
        <v>1.37382</v>
      </c>
      <c r="J2094" s="403">
        <v>42796.068749999999</v>
      </c>
      <c r="K2094">
        <v>1.3753899999999999</v>
      </c>
      <c r="L2094">
        <v>15.299999999999272</v>
      </c>
      <c r="M2094">
        <v>15.699999999998909</v>
      </c>
      <c r="N2094">
        <v>0.54</v>
      </c>
      <c r="O2094" s="589">
        <v>0.18263888888759539</v>
      </c>
    </row>
    <row r="2095" spans="1:15" x14ac:dyDescent="0.2">
      <c r="A2095" s="588">
        <v>2094</v>
      </c>
      <c r="B2095" s="588" t="s">
        <v>96</v>
      </c>
      <c r="C2095" s="588">
        <v>1</v>
      </c>
      <c r="D2095">
        <v>0.01</v>
      </c>
      <c r="E2095">
        <v>0.01</v>
      </c>
      <c r="F2095" s="403">
        <v>42797.060416666667</v>
      </c>
      <c r="G2095">
        <v>1.38747</v>
      </c>
      <c r="H2095" s="403">
        <v>42797.060416666667</v>
      </c>
      <c r="I2095">
        <v>1.38747</v>
      </c>
      <c r="J2095" s="403">
        <v>42797.090277777781</v>
      </c>
      <c r="K2095">
        <v>1.3882699999999999</v>
      </c>
      <c r="L2095">
        <v>0</v>
      </c>
      <c r="M2095">
        <v>8</v>
      </c>
      <c r="N2095">
        <v>0.55000000000000004</v>
      </c>
      <c r="O2095" s="589">
        <v>2.9861111113859806E-2</v>
      </c>
    </row>
    <row r="2096" spans="1:15" x14ac:dyDescent="0.2">
      <c r="A2096" s="588">
        <v>2095</v>
      </c>
      <c r="B2096" s="588" t="s">
        <v>97</v>
      </c>
      <c r="C2096" s="588">
        <v>1</v>
      </c>
      <c r="D2096">
        <v>0.01</v>
      </c>
      <c r="E2096">
        <v>0.01</v>
      </c>
      <c r="F2096" s="403">
        <v>42800.03125</v>
      </c>
      <c r="G2096">
        <v>1.39883</v>
      </c>
      <c r="H2096" s="403">
        <v>42800.03125</v>
      </c>
      <c r="I2096">
        <v>1.39883</v>
      </c>
      <c r="J2096" s="403">
        <v>42800.03125</v>
      </c>
      <c r="K2096">
        <v>1.3980300000000001</v>
      </c>
      <c r="L2096">
        <v>0</v>
      </c>
      <c r="M2096">
        <v>7.999999999998181</v>
      </c>
      <c r="N2096">
        <v>0.55000000000000004</v>
      </c>
      <c r="O2096" s="589">
        <v>0</v>
      </c>
    </row>
    <row r="2097" spans="1:15" x14ac:dyDescent="0.2">
      <c r="A2097" s="588">
        <v>2096</v>
      </c>
      <c r="B2097" s="588" t="s">
        <v>97</v>
      </c>
      <c r="C2097" s="588">
        <v>3</v>
      </c>
      <c r="D2097">
        <v>0.01</v>
      </c>
      <c r="E2097">
        <v>0.03</v>
      </c>
      <c r="F2097" s="403">
        <v>42800.03125</v>
      </c>
      <c r="G2097">
        <v>1.3976900000000001</v>
      </c>
      <c r="H2097" s="403">
        <v>42800.11041666667</v>
      </c>
      <c r="I2097">
        <v>1.4007099999999999</v>
      </c>
      <c r="J2097" s="403">
        <v>42800.336805555555</v>
      </c>
      <c r="K2097">
        <v>1.3984000000000001</v>
      </c>
      <c r="L2097">
        <v>30.19999999999709</v>
      </c>
      <c r="M2097">
        <v>23.099999999998545</v>
      </c>
      <c r="N2097">
        <v>1.6600000000000001</v>
      </c>
      <c r="O2097" s="589">
        <v>0.30555555555474712</v>
      </c>
    </row>
    <row r="2098" spans="1:15" x14ac:dyDescent="0.2">
      <c r="A2098" s="588">
        <v>2097</v>
      </c>
      <c r="B2098" s="588" t="s">
        <v>97</v>
      </c>
      <c r="C2098" s="588">
        <v>1</v>
      </c>
      <c r="D2098">
        <v>0.01</v>
      </c>
      <c r="E2098">
        <v>0.01</v>
      </c>
      <c r="F2098" s="403">
        <v>42801.875694444447</v>
      </c>
      <c r="G2098">
        <v>1.3920600000000001</v>
      </c>
      <c r="H2098" s="403">
        <v>42801.875694444447</v>
      </c>
      <c r="I2098">
        <v>1.3920600000000001</v>
      </c>
      <c r="J2098" s="403">
        <v>42802.131944444445</v>
      </c>
      <c r="K2098">
        <v>1.3912599999999999</v>
      </c>
      <c r="L2098">
        <v>0</v>
      </c>
      <c r="M2098">
        <v>8.000000000001819</v>
      </c>
      <c r="N2098">
        <v>0.56000000000000005</v>
      </c>
      <c r="O2098" s="589">
        <v>0.25624999999854481</v>
      </c>
    </row>
    <row r="2099" spans="1:15" x14ac:dyDescent="0.2">
      <c r="A2099" s="588">
        <v>2098</v>
      </c>
      <c r="B2099" s="588" t="s">
        <v>97</v>
      </c>
      <c r="C2099" s="588">
        <v>2</v>
      </c>
      <c r="D2099">
        <v>0.01</v>
      </c>
      <c r="E2099">
        <v>0.02</v>
      </c>
      <c r="F2099" s="403">
        <v>42802.882638888892</v>
      </c>
      <c r="G2099">
        <v>1.3994500000000001</v>
      </c>
      <c r="H2099" s="403">
        <v>42803.004861111112</v>
      </c>
      <c r="I2099">
        <v>1.4009799999999999</v>
      </c>
      <c r="J2099" s="403">
        <v>42803.107638888891</v>
      </c>
      <c r="K2099">
        <v>1.3994200000000001</v>
      </c>
      <c r="L2099">
        <v>15.299999999999272</v>
      </c>
      <c r="M2099">
        <v>15.599999999998545</v>
      </c>
      <c r="N2099">
        <v>1.1300000000000001</v>
      </c>
      <c r="O2099" s="589">
        <v>0.22499999999854481</v>
      </c>
    </row>
    <row r="2100" spans="1:15" x14ac:dyDescent="0.2">
      <c r="A2100" s="588">
        <v>2099</v>
      </c>
      <c r="B2100" s="588" t="s">
        <v>97</v>
      </c>
      <c r="C2100" s="588">
        <v>1</v>
      </c>
      <c r="D2100">
        <v>0.01</v>
      </c>
      <c r="E2100">
        <v>0.01</v>
      </c>
      <c r="F2100" s="403">
        <v>42803.9</v>
      </c>
      <c r="G2100">
        <v>1.4117</v>
      </c>
      <c r="H2100" s="403">
        <v>42803.9</v>
      </c>
      <c r="I2100">
        <v>1.4117</v>
      </c>
      <c r="J2100" s="403">
        <v>42803.906944444447</v>
      </c>
      <c r="K2100">
        <v>1.4109</v>
      </c>
      <c r="L2100">
        <v>0</v>
      </c>
      <c r="M2100">
        <v>8</v>
      </c>
      <c r="N2100">
        <v>0.55000000000000004</v>
      </c>
      <c r="O2100" s="589">
        <v>6.9444444452528842E-3</v>
      </c>
    </row>
    <row r="2101" spans="1:15" x14ac:dyDescent="0.2">
      <c r="A2101" s="588">
        <v>2100</v>
      </c>
      <c r="B2101" s="588" t="s">
        <v>97</v>
      </c>
      <c r="C2101" s="588">
        <v>1</v>
      </c>
      <c r="D2101">
        <v>0.01</v>
      </c>
      <c r="E2101">
        <v>0.01</v>
      </c>
      <c r="F2101" s="403">
        <v>42803.92083333333</v>
      </c>
      <c r="G2101">
        <v>1.41174</v>
      </c>
      <c r="H2101" s="403">
        <v>42803.92083333333</v>
      </c>
      <c r="I2101">
        <v>1.41174</v>
      </c>
      <c r="J2101" s="403">
        <v>42803.925000000003</v>
      </c>
      <c r="K2101">
        <v>1.4109400000000001</v>
      </c>
      <c r="L2101">
        <v>0</v>
      </c>
      <c r="M2101">
        <v>7.999999999998181</v>
      </c>
      <c r="N2101">
        <v>0.55000000000000004</v>
      </c>
      <c r="O2101" s="589">
        <v>4.1666666729724966E-3</v>
      </c>
    </row>
    <row r="2102" spans="1:15" x14ac:dyDescent="0.2">
      <c r="A2102" s="588">
        <v>2101</v>
      </c>
      <c r="B2102" s="588" t="s">
        <v>96</v>
      </c>
      <c r="C2102" s="588">
        <v>1</v>
      </c>
      <c r="D2102">
        <v>0.01</v>
      </c>
      <c r="E2102">
        <v>0.01</v>
      </c>
      <c r="F2102" s="403">
        <v>42803.953472222223</v>
      </c>
      <c r="G2102">
        <v>1.4094800000000001</v>
      </c>
      <c r="H2102" s="403">
        <v>42803.953472222223</v>
      </c>
      <c r="I2102">
        <v>1.4094800000000001</v>
      </c>
      <c r="J2102" s="403">
        <v>42804.091666666667</v>
      </c>
      <c r="K2102">
        <v>1.41028</v>
      </c>
      <c r="L2102">
        <v>0</v>
      </c>
      <c r="M2102">
        <v>7.999999999998181</v>
      </c>
      <c r="N2102">
        <v>0.46</v>
      </c>
      <c r="O2102" s="589">
        <v>0.13819444444379769</v>
      </c>
    </row>
    <row r="2103" spans="1:15" x14ac:dyDescent="0.2">
      <c r="A2103" s="588">
        <v>2102</v>
      </c>
      <c r="B2103" s="588" t="s">
        <v>97</v>
      </c>
      <c r="C2103" s="588">
        <v>1</v>
      </c>
      <c r="D2103">
        <v>0.01</v>
      </c>
      <c r="E2103">
        <v>0.01</v>
      </c>
      <c r="F2103" s="403">
        <v>42804.914583333331</v>
      </c>
      <c r="G2103">
        <v>1.4175500000000001</v>
      </c>
      <c r="H2103" s="403">
        <v>42804.914583333331</v>
      </c>
      <c r="I2103">
        <v>1.4175500000000001</v>
      </c>
      <c r="J2103" s="403">
        <v>42804.936111111114</v>
      </c>
      <c r="K2103">
        <v>1.41675</v>
      </c>
      <c r="L2103">
        <v>0</v>
      </c>
      <c r="M2103">
        <v>8</v>
      </c>
      <c r="N2103">
        <v>0.56000000000000005</v>
      </c>
      <c r="O2103" s="589">
        <v>2.1527777782466728E-2</v>
      </c>
    </row>
    <row r="2104" spans="1:15" x14ac:dyDescent="0.2">
      <c r="A2104" s="588">
        <v>2103</v>
      </c>
      <c r="B2104" s="588" t="s">
        <v>97</v>
      </c>
      <c r="C2104" s="588">
        <v>2</v>
      </c>
      <c r="D2104">
        <v>0.01</v>
      </c>
      <c r="E2104">
        <v>0.02</v>
      </c>
      <c r="F2104" s="403">
        <v>42807.040277777778</v>
      </c>
      <c r="G2104">
        <v>1.41659</v>
      </c>
      <c r="H2104" s="403">
        <v>42807.084722222222</v>
      </c>
      <c r="I2104">
        <v>1.41811</v>
      </c>
      <c r="J2104" s="403">
        <v>42807.130555555559</v>
      </c>
      <c r="K2104">
        <v>1.41655</v>
      </c>
      <c r="L2104">
        <v>15.200000000000728</v>
      </c>
      <c r="M2104">
        <v>15.600000000000364</v>
      </c>
      <c r="N2104">
        <v>1.0900000000000001</v>
      </c>
      <c r="O2104" s="589">
        <v>9.0277777781011537E-2</v>
      </c>
    </row>
    <row r="2105" spans="1:15" x14ac:dyDescent="0.2">
      <c r="A2105" s="588">
        <v>2104</v>
      </c>
      <c r="B2105" s="588" t="s">
        <v>97</v>
      </c>
      <c r="C2105" s="588">
        <v>3</v>
      </c>
      <c r="D2105">
        <v>0.01</v>
      </c>
      <c r="E2105">
        <v>0.03</v>
      </c>
      <c r="F2105" s="403">
        <v>42808.049305555556</v>
      </c>
      <c r="G2105">
        <v>1.4074599999999999</v>
      </c>
      <c r="H2105" s="403">
        <v>42808.113194444442</v>
      </c>
      <c r="I2105">
        <v>1.4105799999999999</v>
      </c>
      <c r="J2105" s="403">
        <v>42808.367361111108</v>
      </c>
      <c r="K2105">
        <v>1.4081999999999999</v>
      </c>
      <c r="L2105">
        <v>31.200000000000728</v>
      </c>
      <c r="M2105">
        <v>23.800000000001091</v>
      </c>
      <c r="N2105">
        <v>1.66</v>
      </c>
      <c r="O2105" s="589">
        <v>0.31805555555183673</v>
      </c>
    </row>
    <row r="2106" spans="1:15" x14ac:dyDescent="0.2">
      <c r="A2106" s="588">
        <v>2105</v>
      </c>
      <c r="B2106" s="588" t="s">
        <v>96</v>
      </c>
      <c r="C2106" s="588">
        <v>3</v>
      </c>
      <c r="D2106">
        <v>0.01</v>
      </c>
      <c r="E2106">
        <v>0.03</v>
      </c>
      <c r="F2106" s="403">
        <v>42809.879166666666</v>
      </c>
      <c r="G2106">
        <v>1.3916999999999999</v>
      </c>
      <c r="H2106" s="403">
        <v>42809.9</v>
      </c>
      <c r="I2106">
        <v>1.3885099999999999</v>
      </c>
      <c r="J2106" s="403">
        <v>42809.921527777777</v>
      </c>
      <c r="K2106">
        <v>1.3909199999999999</v>
      </c>
      <c r="L2106">
        <v>31.900000000001455</v>
      </c>
      <c r="M2106">
        <v>24.100000000000364</v>
      </c>
      <c r="N2106">
        <v>1.68</v>
      </c>
      <c r="O2106" s="589">
        <v>4.2361111110949423E-2</v>
      </c>
    </row>
    <row r="2107" spans="1:15" x14ac:dyDescent="0.2">
      <c r="A2107" s="588">
        <v>2106</v>
      </c>
      <c r="B2107" s="588" t="s">
        <v>96</v>
      </c>
      <c r="C2107" s="588">
        <v>1</v>
      </c>
      <c r="D2107">
        <v>0.01</v>
      </c>
      <c r="E2107">
        <v>0.01</v>
      </c>
      <c r="F2107" s="403">
        <v>42809.929166666669</v>
      </c>
      <c r="G2107">
        <v>1.3917299999999999</v>
      </c>
      <c r="H2107" s="403">
        <v>42809.929166666669</v>
      </c>
      <c r="I2107">
        <v>1.3917299999999999</v>
      </c>
      <c r="J2107" s="403">
        <v>42809.946527777778</v>
      </c>
      <c r="K2107">
        <v>1.39253</v>
      </c>
      <c r="L2107">
        <v>0</v>
      </c>
      <c r="M2107">
        <v>8.000000000001819</v>
      </c>
      <c r="N2107">
        <v>0.56000000000000005</v>
      </c>
      <c r="O2107" s="589">
        <v>1.7361111109494232E-2</v>
      </c>
    </row>
    <row r="2108" spans="1:15" x14ac:dyDescent="0.2">
      <c r="A2108" s="588">
        <v>2107</v>
      </c>
      <c r="B2108" s="588" t="s">
        <v>97</v>
      </c>
      <c r="C2108" s="588">
        <v>1</v>
      </c>
      <c r="D2108">
        <v>0.01</v>
      </c>
      <c r="E2108">
        <v>0.01</v>
      </c>
      <c r="F2108" s="403">
        <v>42810.04791666667</v>
      </c>
      <c r="G2108">
        <v>1.39411</v>
      </c>
      <c r="H2108" s="403">
        <v>42810.04791666667</v>
      </c>
      <c r="I2108">
        <v>1.39411</v>
      </c>
      <c r="J2108" s="403">
        <v>42810.073611111111</v>
      </c>
      <c r="K2108">
        <v>1.39331</v>
      </c>
      <c r="L2108">
        <v>0</v>
      </c>
      <c r="M2108">
        <v>8</v>
      </c>
      <c r="N2108">
        <v>0.55000000000000004</v>
      </c>
      <c r="O2108" s="589">
        <v>2.569444444088731E-2</v>
      </c>
    </row>
    <row r="2109" spans="1:15" x14ac:dyDescent="0.2">
      <c r="A2109" s="588">
        <v>2108</v>
      </c>
      <c r="B2109" s="588" t="s">
        <v>97</v>
      </c>
      <c r="C2109" s="588">
        <v>1</v>
      </c>
      <c r="D2109">
        <v>0.01</v>
      </c>
      <c r="E2109">
        <v>0.01</v>
      </c>
      <c r="F2109" s="403">
        <v>42810.076388888891</v>
      </c>
      <c r="G2109">
        <v>1.39367</v>
      </c>
      <c r="H2109" s="403">
        <v>42810.076388888891</v>
      </c>
      <c r="I2109">
        <v>1.39367</v>
      </c>
      <c r="J2109" s="403">
        <v>42810.085416666669</v>
      </c>
      <c r="K2109">
        <v>1.3928700000000001</v>
      </c>
      <c r="L2109">
        <v>0</v>
      </c>
      <c r="M2109">
        <v>7.999999999998181</v>
      </c>
      <c r="N2109">
        <v>0.55000000000000004</v>
      </c>
      <c r="O2109" s="589">
        <v>9.0277777781011537E-3</v>
      </c>
    </row>
    <row r="2110" spans="1:15" x14ac:dyDescent="0.2">
      <c r="A2110" s="588">
        <v>2109</v>
      </c>
      <c r="B2110" s="588" t="s">
        <v>97</v>
      </c>
      <c r="C2110" s="588">
        <v>3</v>
      </c>
      <c r="D2110">
        <v>0.01</v>
      </c>
      <c r="E2110">
        <v>0.03</v>
      </c>
      <c r="F2110" s="403">
        <v>42810.875694444447</v>
      </c>
      <c r="G2110">
        <v>1.4015599999999999</v>
      </c>
      <c r="H2110" s="403">
        <v>42811.058333333334</v>
      </c>
      <c r="I2110">
        <v>1.40456</v>
      </c>
      <c r="J2110" s="403">
        <v>42811.192361111112</v>
      </c>
      <c r="K2110">
        <v>1.4022600000000001</v>
      </c>
      <c r="L2110">
        <v>30.000000000001819</v>
      </c>
      <c r="M2110">
        <v>23</v>
      </c>
      <c r="N2110">
        <v>1.69</v>
      </c>
      <c r="O2110" s="589">
        <v>0.31666666666569654</v>
      </c>
    </row>
    <row r="2111" spans="1:15" x14ac:dyDescent="0.2">
      <c r="A2111" s="588">
        <v>2110</v>
      </c>
      <c r="B2111" s="588" t="s">
        <v>96</v>
      </c>
      <c r="C2111" s="588">
        <v>1</v>
      </c>
      <c r="D2111">
        <v>0.01</v>
      </c>
      <c r="E2111">
        <v>0.01</v>
      </c>
      <c r="F2111" s="403">
        <v>42810.960416666669</v>
      </c>
      <c r="G2111">
        <v>1.4019900000000001</v>
      </c>
      <c r="H2111" s="403">
        <v>42810.960416666669</v>
      </c>
      <c r="I2111">
        <v>1.4019900000000001</v>
      </c>
      <c r="J2111" s="403">
        <v>42810.96597222222</v>
      </c>
      <c r="K2111">
        <v>1.40279</v>
      </c>
      <c r="L2111">
        <v>0</v>
      </c>
      <c r="M2111">
        <v>7.999999999998181</v>
      </c>
      <c r="N2111">
        <v>0.55000000000000004</v>
      </c>
      <c r="O2111" s="589">
        <v>5.5555555518367328E-3</v>
      </c>
    </row>
    <row r="2112" spans="1:15" x14ac:dyDescent="0.2">
      <c r="A2112" s="588">
        <v>2111</v>
      </c>
      <c r="B2112" s="588" t="s">
        <v>96</v>
      </c>
      <c r="C2112" s="588">
        <v>1</v>
      </c>
      <c r="D2112">
        <v>0.01</v>
      </c>
      <c r="E2112">
        <v>0.01</v>
      </c>
      <c r="F2112" s="403">
        <v>42815.063888888886</v>
      </c>
      <c r="G2112">
        <v>1.3883399999999999</v>
      </c>
      <c r="H2112" s="403">
        <v>42815.063888888886</v>
      </c>
      <c r="I2112">
        <v>1.3883399999999999</v>
      </c>
      <c r="J2112" s="403">
        <v>42815.07708333333</v>
      </c>
      <c r="K2112">
        <v>1.38914</v>
      </c>
      <c r="L2112">
        <v>0</v>
      </c>
      <c r="M2112">
        <v>8</v>
      </c>
      <c r="N2112">
        <v>0.55000000000000004</v>
      </c>
      <c r="O2112" s="589">
        <v>1.3194444443797693E-2</v>
      </c>
    </row>
    <row r="2113" spans="1:15" x14ac:dyDescent="0.2">
      <c r="A2113" s="588">
        <v>2112</v>
      </c>
      <c r="B2113" s="588" t="s">
        <v>97</v>
      </c>
      <c r="C2113" s="588">
        <v>5</v>
      </c>
      <c r="D2113">
        <v>0.02</v>
      </c>
      <c r="E2113">
        <v>0.06</v>
      </c>
      <c r="F2113" s="403">
        <v>42815.886111111111</v>
      </c>
      <c r="G2113">
        <v>1.4031100000000001</v>
      </c>
      <c r="H2113" s="403">
        <v>42816.449305555558</v>
      </c>
      <c r="I2113">
        <v>1.4115899999999999</v>
      </c>
      <c r="J2113" s="403">
        <v>42816.845138888886</v>
      </c>
      <c r="K2113">
        <v>1.4065799999999999</v>
      </c>
      <c r="L2113">
        <v>84.799999999999272</v>
      </c>
      <c r="M2113">
        <v>50.100000000000364</v>
      </c>
      <c r="N2113">
        <v>4.160000000000001</v>
      </c>
      <c r="O2113" s="589">
        <v>0.95902777777519077</v>
      </c>
    </row>
    <row r="2114" spans="1:15" x14ac:dyDescent="0.2">
      <c r="A2114" s="588">
        <v>2113</v>
      </c>
      <c r="B2114" s="588" t="s">
        <v>97</v>
      </c>
      <c r="C2114" s="588">
        <v>1</v>
      </c>
      <c r="D2114">
        <v>0.01</v>
      </c>
      <c r="E2114">
        <v>0.01</v>
      </c>
      <c r="F2114" s="403">
        <v>42817.888194444444</v>
      </c>
      <c r="G2114">
        <v>1.4137599999999999</v>
      </c>
      <c r="H2114" s="403">
        <v>42817.888194444444</v>
      </c>
      <c r="I2114">
        <v>1.4137599999999999</v>
      </c>
      <c r="J2114" s="403">
        <v>42818.052777777775</v>
      </c>
      <c r="K2114">
        <v>1.41296</v>
      </c>
      <c r="L2114">
        <v>0</v>
      </c>
      <c r="M2114">
        <v>7.999999999998181</v>
      </c>
      <c r="N2114">
        <v>0.56000000000000005</v>
      </c>
      <c r="O2114" s="589">
        <v>0.16458333333139308</v>
      </c>
    </row>
    <row r="2115" spans="1:15" x14ac:dyDescent="0.2">
      <c r="A2115" s="588">
        <v>2114</v>
      </c>
      <c r="B2115" s="588" t="s">
        <v>96</v>
      </c>
      <c r="C2115" s="588">
        <v>3</v>
      </c>
      <c r="D2115">
        <v>0.01</v>
      </c>
      <c r="E2115">
        <v>0.03</v>
      </c>
      <c r="F2115" s="403">
        <v>42817.959027777775</v>
      </c>
      <c r="G2115">
        <v>1.4139699999999999</v>
      </c>
      <c r="H2115" s="403">
        <v>42818.097916666666</v>
      </c>
      <c r="I2115">
        <v>1.4109400000000001</v>
      </c>
      <c r="J2115" s="403">
        <v>42818.177777777775</v>
      </c>
      <c r="K2115">
        <v>1.4132499999999999</v>
      </c>
      <c r="L2115">
        <v>30.299999999997453</v>
      </c>
      <c r="M2115">
        <v>23.099999999996726</v>
      </c>
      <c r="N2115">
        <v>1.5500000000000003</v>
      </c>
      <c r="O2115" s="589">
        <v>0.21875</v>
      </c>
    </row>
    <row r="2116" spans="1:15" x14ac:dyDescent="0.2">
      <c r="A2116" s="588">
        <v>2115</v>
      </c>
      <c r="B2116" s="588" t="s">
        <v>97</v>
      </c>
      <c r="C2116" s="588">
        <v>1</v>
      </c>
      <c r="D2116">
        <v>0.01</v>
      </c>
      <c r="E2116">
        <v>0.01</v>
      </c>
      <c r="F2116" s="403">
        <v>42818.897916666669</v>
      </c>
      <c r="G2116">
        <v>1.41788</v>
      </c>
      <c r="H2116" s="403">
        <v>42818.897916666669</v>
      </c>
      <c r="I2116">
        <v>1.41788</v>
      </c>
      <c r="J2116" s="403">
        <v>42818.898611111108</v>
      </c>
      <c r="K2116">
        <v>1.4170799999999999</v>
      </c>
      <c r="L2116">
        <v>0</v>
      </c>
      <c r="M2116">
        <v>8.000000000001819</v>
      </c>
      <c r="N2116">
        <v>0.55000000000000004</v>
      </c>
      <c r="O2116" s="589">
        <v>6.9444443943211809E-4</v>
      </c>
    </row>
    <row r="2117" spans="1:15" x14ac:dyDescent="0.2">
      <c r="A2117" s="588">
        <v>2116</v>
      </c>
      <c r="B2117" s="588" t="s">
        <v>97</v>
      </c>
      <c r="C2117" s="588">
        <v>6</v>
      </c>
      <c r="D2117">
        <v>0.02</v>
      </c>
      <c r="E2117">
        <v>0.08</v>
      </c>
      <c r="F2117" s="403">
        <v>42818.953472222223</v>
      </c>
      <c r="G2117">
        <v>1.4165399999999999</v>
      </c>
      <c r="H2117" s="403">
        <v>42821.659722222219</v>
      </c>
      <c r="I2117">
        <v>1.4284300000000001</v>
      </c>
      <c r="J2117" s="403">
        <v>42822.754166666666</v>
      </c>
      <c r="K2117">
        <v>1.42188</v>
      </c>
      <c r="L2117">
        <v>118.90000000000146</v>
      </c>
      <c r="M2117">
        <v>65.5</v>
      </c>
      <c r="N2117">
        <v>6.15</v>
      </c>
      <c r="O2117" s="589">
        <v>1.8006944444423425</v>
      </c>
    </row>
    <row r="2118" spans="1:15" x14ac:dyDescent="0.2">
      <c r="A2118" s="588">
        <v>2117</v>
      </c>
      <c r="B2118" s="588" t="s">
        <v>96</v>
      </c>
      <c r="C2118" s="588">
        <v>1</v>
      </c>
      <c r="D2118">
        <v>0.01</v>
      </c>
      <c r="E2118">
        <v>0.01</v>
      </c>
      <c r="F2118" s="403">
        <v>42821.916666666664</v>
      </c>
      <c r="G2118">
        <v>1.4256500000000001</v>
      </c>
      <c r="H2118" s="403">
        <v>42821.916666666664</v>
      </c>
      <c r="I2118">
        <v>1.4256500000000001</v>
      </c>
      <c r="J2118" s="403">
        <v>42822.011805555558</v>
      </c>
      <c r="K2118">
        <v>1.42645</v>
      </c>
      <c r="L2118">
        <v>0</v>
      </c>
      <c r="M2118">
        <v>8</v>
      </c>
      <c r="N2118">
        <v>0.46</v>
      </c>
      <c r="O2118" s="589">
        <v>9.5138888893416151E-2</v>
      </c>
    </row>
    <row r="2119" spans="1:15" x14ac:dyDescent="0.2">
      <c r="A2119" s="588">
        <v>2118</v>
      </c>
      <c r="B2119" s="588" t="s">
        <v>96</v>
      </c>
      <c r="C2119" s="588">
        <v>2</v>
      </c>
      <c r="D2119">
        <v>0.01</v>
      </c>
      <c r="E2119">
        <v>0.02</v>
      </c>
      <c r="F2119" s="403">
        <v>42822.877083333333</v>
      </c>
      <c r="G2119">
        <v>1.4151400000000001</v>
      </c>
      <c r="H2119" s="403">
        <v>42822.883333333331</v>
      </c>
      <c r="I2119">
        <v>1.41364</v>
      </c>
      <c r="J2119" s="403">
        <v>42822.895833333336</v>
      </c>
      <c r="K2119">
        <v>1.4151899999999999</v>
      </c>
      <c r="L2119">
        <v>15.000000000001819</v>
      </c>
      <c r="M2119">
        <v>15.5</v>
      </c>
      <c r="N2119">
        <v>1.1100000000000001</v>
      </c>
      <c r="O2119" s="589">
        <v>1.8750000002910383E-2</v>
      </c>
    </row>
    <row r="2120" spans="1:15" x14ac:dyDescent="0.2">
      <c r="A2120" s="588">
        <v>2119</v>
      </c>
      <c r="B2120" s="588" t="s">
        <v>97</v>
      </c>
      <c r="C2120" s="588">
        <v>1</v>
      </c>
      <c r="D2120">
        <v>0.01</v>
      </c>
      <c r="E2120">
        <v>0.01</v>
      </c>
      <c r="F2120" s="403">
        <v>42822.938888888886</v>
      </c>
      <c r="G2120">
        <v>1.4163600000000001</v>
      </c>
      <c r="H2120" s="403">
        <v>42822.938888888886</v>
      </c>
      <c r="I2120">
        <v>1.4163600000000001</v>
      </c>
      <c r="J2120" s="403">
        <v>42823.053472222222</v>
      </c>
      <c r="K2120">
        <v>1.4155599999999999</v>
      </c>
      <c r="L2120">
        <v>0</v>
      </c>
      <c r="M2120">
        <v>8.000000000001819</v>
      </c>
      <c r="N2120">
        <v>0.56000000000000005</v>
      </c>
      <c r="O2120" s="589">
        <v>0.11458333333575865</v>
      </c>
    </row>
    <row r="2121" spans="1:15" x14ac:dyDescent="0.2">
      <c r="A2121" s="588">
        <v>2120</v>
      </c>
      <c r="B2121" s="588" t="s">
        <v>96</v>
      </c>
      <c r="C2121" s="588">
        <v>1</v>
      </c>
      <c r="D2121">
        <v>0.01</v>
      </c>
      <c r="E2121">
        <v>0.01</v>
      </c>
      <c r="F2121" s="403">
        <v>42823.89166666667</v>
      </c>
      <c r="G2121">
        <v>1.4014500000000001</v>
      </c>
      <c r="H2121" s="403">
        <v>42823.89166666667</v>
      </c>
      <c r="I2121">
        <v>1.4014500000000001</v>
      </c>
      <c r="J2121" s="403">
        <v>42823.915972222225</v>
      </c>
      <c r="K2121">
        <v>1.40225</v>
      </c>
      <c r="L2121">
        <v>0</v>
      </c>
      <c r="M2121">
        <v>8</v>
      </c>
      <c r="N2121">
        <v>0.55000000000000004</v>
      </c>
      <c r="O2121" s="589">
        <v>2.4305555554747116E-2</v>
      </c>
    </row>
    <row r="2122" spans="1:15" x14ac:dyDescent="0.2">
      <c r="A2122" s="588">
        <v>2121</v>
      </c>
      <c r="B2122" s="588" t="s">
        <v>97</v>
      </c>
      <c r="C2122" s="588">
        <v>1</v>
      </c>
      <c r="D2122">
        <v>0.01</v>
      </c>
      <c r="E2122">
        <v>0.01</v>
      </c>
      <c r="F2122" s="403">
        <v>42823.927083333336</v>
      </c>
      <c r="G2122">
        <v>1.4033500000000001</v>
      </c>
      <c r="H2122" s="403">
        <v>42823.927083333336</v>
      </c>
      <c r="I2122">
        <v>1.4033500000000001</v>
      </c>
      <c r="J2122" s="403">
        <v>42824.120833333334</v>
      </c>
      <c r="K2122">
        <v>1.40255</v>
      </c>
      <c r="L2122">
        <v>0</v>
      </c>
      <c r="M2122">
        <v>8.000000000001819</v>
      </c>
      <c r="N2122">
        <v>0.6</v>
      </c>
      <c r="O2122" s="589">
        <v>0.19374999999854481</v>
      </c>
    </row>
    <row r="2123" spans="1:15" x14ac:dyDescent="0.2">
      <c r="A2123" s="588">
        <v>2122</v>
      </c>
      <c r="B2123" s="588" t="s">
        <v>96</v>
      </c>
      <c r="C2123" s="588">
        <v>1</v>
      </c>
      <c r="D2123">
        <v>0.01</v>
      </c>
      <c r="E2123">
        <v>0.01</v>
      </c>
      <c r="F2123" s="403">
        <v>42824.919444444444</v>
      </c>
      <c r="G2123">
        <v>1.3953800000000001</v>
      </c>
      <c r="H2123" s="403">
        <v>42824.919444444444</v>
      </c>
      <c r="I2123">
        <v>1.3953800000000001</v>
      </c>
      <c r="J2123" s="403">
        <v>42824.959722222222</v>
      </c>
      <c r="K2123">
        <v>1.39618</v>
      </c>
      <c r="L2123">
        <v>0</v>
      </c>
      <c r="M2123">
        <v>7.999999999998181</v>
      </c>
      <c r="N2123">
        <v>0.55000000000000004</v>
      </c>
      <c r="O2123" s="589">
        <v>4.0277777778101154E-2</v>
      </c>
    </row>
    <row r="2124" spans="1:15" x14ac:dyDescent="0.2">
      <c r="A2124" s="588">
        <v>2123</v>
      </c>
      <c r="B2124" s="588" t="s">
        <v>97</v>
      </c>
      <c r="C2124" s="588">
        <v>1</v>
      </c>
      <c r="D2124">
        <v>0.01</v>
      </c>
      <c r="E2124">
        <v>0.01</v>
      </c>
      <c r="F2124" s="403">
        <v>42825.026388888888</v>
      </c>
      <c r="G2124">
        <v>1.3973199999999999</v>
      </c>
      <c r="H2124" s="403">
        <v>42825.026388888888</v>
      </c>
      <c r="I2124">
        <v>1.3973199999999999</v>
      </c>
      <c r="J2124" s="403">
        <v>42825.095138888886</v>
      </c>
      <c r="K2124">
        <v>1.39652</v>
      </c>
      <c r="L2124">
        <v>0</v>
      </c>
      <c r="M2124">
        <v>7.999999999998181</v>
      </c>
      <c r="N2124">
        <v>0.55000000000000004</v>
      </c>
      <c r="O2124" s="589">
        <v>6.8749999998544808E-2</v>
      </c>
    </row>
    <row r="2125" spans="1:15" x14ac:dyDescent="0.2">
      <c r="A2125" s="588">
        <v>2124</v>
      </c>
      <c r="B2125" s="588" t="s">
        <v>96</v>
      </c>
      <c r="C2125" s="588">
        <v>1</v>
      </c>
      <c r="D2125">
        <v>0.01</v>
      </c>
      <c r="E2125">
        <v>0.01</v>
      </c>
      <c r="F2125" s="403">
        <v>42825.877083333333</v>
      </c>
      <c r="G2125">
        <v>1.3972199999999999</v>
      </c>
      <c r="H2125" s="403">
        <v>42825.877083333333</v>
      </c>
      <c r="I2125">
        <v>1.3972199999999999</v>
      </c>
      <c r="J2125" s="403">
        <v>42825.886805555558</v>
      </c>
      <c r="K2125">
        <v>1.39802</v>
      </c>
      <c r="L2125">
        <v>0</v>
      </c>
      <c r="M2125">
        <v>8.000000000001819</v>
      </c>
      <c r="N2125">
        <v>0.55000000000000004</v>
      </c>
      <c r="O2125" s="589">
        <v>9.7222222248092294E-3</v>
      </c>
    </row>
    <row r="2126" spans="1:15" x14ac:dyDescent="0.2">
      <c r="A2126" s="588">
        <v>2125</v>
      </c>
      <c r="B2126" s="588" t="s">
        <v>96</v>
      </c>
      <c r="C2126" s="588">
        <v>2</v>
      </c>
      <c r="D2126">
        <v>0.01</v>
      </c>
      <c r="E2126">
        <v>0.02</v>
      </c>
      <c r="F2126" s="403">
        <v>42825.895138888889</v>
      </c>
      <c r="G2126">
        <v>1.39757</v>
      </c>
      <c r="H2126" s="403">
        <v>42825.945833333331</v>
      </c>
      <c r="I2126">
        <v>1.3960600000000001</v>
      </c>
      <c r="J2126" s="403">
        <v>42828.042361111111</v>
      </c>
      <c r="K2126">
        <v>1.3976200000000001</v>
      </c>
      <c r="L2126">
        <v>15.099999999998545</v>
      </c>
      <c r="M2126">
        <v>15.600000000000364</v>
      </c>
      <c r="N2126">
        <v>0.94</v>
      </c>
      <c r="O2126" s="589">
        <v>0.14722222222189885</v>
      </c>
    </row>
    <row r="2127" spans="1:15" x14ac:dyDescent="0.2">
      <c r="A2127" s="588">
        <v>2126</v>
      </c>
      <c r="B2127" s="588" t="s">
        <v>97</v>
      </c>
      <c r="C2127" s="588">
        <v>2</v>
      </c>
      <c r="D2127">
        <v>0.01</v>
      </c>
      <c r="E2127">
        <v>0.02</v>
      </c>
      <c r="F2127" s="403">
        <v>42828.059027777781</v>
      </c>
      <c r="G2127">
        <v>1.39737</v>
      </c>
      <c r="H2127" s="403">
        <v>42828.135416666664</v>
      </c>
      <c r="I2127">
        <v>1.39889</v>
      </c>
      <c r="J2127" s="403">
        <v>42828.17291666667</v>
      </c>
      <c r="K2127">
        <v>1.39733</v>
      </c>
      <c r="L2127">
        <v>15.199999999998909</v>
      </c>
      <c r="M2127">
        <v>15.600000000000364</v>
      </c>
      <c r="N2127">
        <v>1.1100000000000001</v>
      </c>
      <c r="O2127" s="589">
        <v>0.11388888888905058</v>
      </c>
    </row>
    <row r="2128" spans="1:15" x14ac:dyDescent="0.2">
      <c r="A2128" s="588">
        <v>2127</v>
      </c>
      <c r="B2128" s="588" t="s">
        <v>97</v>
      </c>
      <c r="C2128" s="588">
        <v>1</v>
      </c>
      <c r="D2128">
        <v>0.01</v>
      </c>
      <c r="E2128">
        <v>0.01</v>
      </c>
      <c r="F2128" s="403">
        <v>42828.887499999997</v>
      </c>
      <c r="G2128">
        <v>1.40412</v>
      </c>
      <c r="H2128" s="403">
        <v>42828.887499999997</v>
      </c>
      <c r="I2128">
        <v>1.40412</v>
      </c>
      <c r="J2128" s="403">
        <v>42828.895138888889</v>
      </c>
      <c r="K2128">
        <v>1.4033199999999999</v>
      </c>
      <c r="L2128">
        <v>0</v>
      </c>
      <c r="M2128">
        <v>8.000000000001819</v>
      </c>
      <c r="N2128">
        <v>0.55000000000000004</v>
      </c>
      <c r="O2128" s="589">
        <v>7.6388888919609599E-3</v>
      </c>
    </row>
    <row r="2129" spans="1:15" x14ac:dyDescent="0.2">
      <c r="A2129" s="588">
        <v>2128</v>
      </c>
      <c r="B2129" s="588" t="s">
        <v>96</v>
      </c>
      <c r="C2129" s="588">
        <v>1</v>
      </c>
      <c r="D2129">
        <v>0.01</v>
      </c>
      <c r="E2129">
        <v>0.01</v>
      </c>
      <c r="F2129" s="403">
        <v>42829.023611111108</v>
      </c>
      <c r="G2129">
        <v>1.40255</v>
      </c>
      <c r="H2129" s="403">
        <v>42829.023611111108</v>
      </c>
      <c r="I2129">
        <v>1.40255</v>
      </c>
      <c r="J2129" s="403">
        <v>42829.129166666666</v>
      </c>
      <c r="K2129">
        <v>1.4033500000000001</v>
      </c>
      <c r="L2129">
        <v>0</v>
      </c>
      <c r="M2129">
        <v>8.000000000001819</v>
      </c>
      <c r="N2129">
        <v>0.56000000000000005</v>
      </c>
      <c r="O2129" s="589">
        <v>0.1055555555576575</v>
      </c>
    </row>
    <row r="2130" spans="1:15" x14ac:dyDescent="0.2">
      <c r="A2130" s="588">
        <v>2129</v>
      </c>
      <c r="B2130" s="588" t="s">
        <v>97</v>
      </c>
      <c r="C2130" s="588">
        <v>1</v>
      </c>
      <c r="D2130">
        <v>0.01</v>
      </c>
      <c r="E2130">
        <v>0.01</v>
      </c>
      <c r="F2130" s="403">
        <v>42829.907638888886</v>
      </c>
      <c r="G2130">
        <v>1.4109700000000001</v>
      </c>
      <c r="H2130" s="403">
        <v>42829.907638888886</v>
      </c>
      <c r="I2130">
        <v>1.4109700000000001</v>
      </c>
      <c r="J2130" s="403">
        <v>42829.961805555555</v>
      </c>
      <c r="K2130">
        <v>1.4101699999999999</v>
      </c>
      <c r="L2130">
        <v>0</v>
      </c>
      <c r="M2130">
        <v>8.000000000001819</v>
      </c>
      <c r="N2130">
        <v>0.55000000000000004</v>
      </c>
      <c r="O2130" s="589">
        <v>5.4166666668606922E-2</v>
      </c>
    </row>
    <row r="2131" spans="1:15" x14ac:dyDescent="0.2">
      <c r="A2131" s="588">
        <v>2130</v>
      </c>
      <c r="B2131" s="588" t="s">
        <v>97</v>
      </c>
      <c r="C2131" s="588">
        <v>5</v>
      </c>
      <c r="D2131">
        <v>0.02</v>
      </c>
      <c r="E2131">
        <v>0.06</v>
      </c>
      <c r="F2131" s="403">
        <v>42830.92291666667</v>
      </c>
      <c r="G2131">
        <v>1.40655</v>
      </c>
      <c r="H2131" s="403">
        <v>42831.209722222222</v>
      </c>
      <c r="I2131">
        <v>1.4150199999999999</v>
      </c>
      <c r="J2131" s="403">
        <v>42831.428472222222</v>
      </c>
      <c r="K2131">
        <v>1.4100200000000001</v>
      </c>
      <c r="L2131">
        <v>84.699999999998909</v>
      </c>
      <c r="M2131">
        <v>49.999999999998181</v>
      </c>
      <c r="N2131">
        <v>4.25</v>
      </c>
      <c r="O2131" s="589">
        <v>0.50555555555183673</v>
      </c>
    </row>
    <row r="2132" spans="1:15" x14ac:dyDescent="0.2">
      <c r="A2132" s="588">
        <v>2131</v>
      </c>
      <c r="B2132" s="588" t="s">
        <v>96</v>
      </c>
      <c r="C2132" s="588">
        <v>1</v>
      </c>
      <c r="D2132">
        <v>0.01</v>
      </c>
      <c r="E2132">
        <v>0.01</v>
      </c>
      <c r="F2132" s="403">
        <v>42831.958333333336</v>
      </c>
      <c r="G2132">
        <v>1.4105300000000001</v>
      </c>
      <c r="H2132" s="403">
        <v>42831.958333333336</v>
      </c>
      <c r="I2132">
        <v>1.4105300000000001</v>
      </c>
      <c r="J2132" s="403">
        <v>42832.061805555553</v>
      </c>
      <c r="K2132">
        <v>1.41133</v>
      </c>
      <c r="L2132">
        <v>0</v>
      </c>
      <c r="M2132">
        <v>7.999999999998181</v>
      </c>
      <c r="N2132">
        <v>0.46</v>
      </c>
      <c r="O2132" s="589">
        <v>0.10347222221753327</v>
      </c>
    </row>
    <row r="2133" spans="1:15" x14ac:dyDescent="0.2">
      <c r="A2133" s="588">
        <v>2132</v>
      </c>
      <c r="B2133" s="588" t="s">
        <v>97</v>
      </c>
      <c r="C2133" s="588">
        <v>4</v>
      </c>
      <c r="D2133">
        <v>0.01</v>
      </c>
      <c r="E2133">
        <v>0.04</v>
      </c>
      <c r="F2133" s="403">
        <v>42832.0625</v>
      </c>
      <c r="G2133">
        <v>1.41161</v>
      </c>
      <c r="H2133" s="403">
        <v>42832.207638888889</v>
      </c>
      <c r="I2133">
        <v>1.4169400000000001</v>
      </c>
      <c r="J2133" s="403">
        <v>42832.286111111112</v>
      </c>
      <c r="K2133">
        <v>1.41317</v>
      </c>
      <c r="L2133">
        <v>53.300000000001091</v>
      </c>
      <c r="M2133">
        <v>37.700000000000728</v>
      </c>
      <c r="N2133">
        <v>2.4900000000000002</v>
      </c>
      <c r="O2133" s="589">
        <v>0.22361111111240461</v>
      </c>
    </row>
    <row r="2134" spans="1:15" x14ac:dyDescent="0.2">
      <c r="A2134" s="588">
        <v>2133</v>
      </c>
      <c r="B2134" s="588" t="s">
        <v>97</v>
      </c>
      <c r="C2134" s="588">
        <v>1</v>
      </c>
      <c r="D2134">
        <v>0.01</v>
      </c>
      <c r="E2134">
        <v>0.01</v>
      </c>
      <c r="F2134" s="403">
        <v>42832.9375</v>
      </c>
      <c r="G2134">
        <v>1.4122300000000001</v>
      </c>
      <c r="H2134" s="403">
        <v>42832.9375</v>
      </c>
      <c r="I2134">
        <v>1.4122300000000001</v>
      </c>
      <c r="J2134" s="403">
        <v>42832.995833333334</v>
      </c>
      <c r="K2134">
        <v>1.41143</v>
      </c>
      <c r="L2134">
        <v>0</v>
      </c>
      <c r="M2134">
        <v>8.000000000001819</v>
      </c>
      <c r="N2134">
        <v>0.55000000000000004</v>
      </c>
      <c r="O2134" s="589">
        <v>5.8333333334303461E-2</v>
      </c>
    </row>
    <row r="2135" spans="1:15" x14ac:dyDescent="0.2">
      <c r="A2135" s="588">
        <v>2134</v>
      </c>
      <c r="B2135" s="588" t="s">
        <v>96</v>
      </c>
      <c r="C2135" s="588">
        <v>3</v>
      </c>
      <c r="D2135">
        <v>0.01</v>
      </c>
      <c r="E2135">
        <v>0.03</v>
      </c>
      <c r="F2135" s="403">
        <v>42835.025694444441</v>
      </c>
      <c r="G2135">
        <v>1.4125099999999999</v>
      </c>
      <c r="H2135" s="403">
        <v>42835.086805555555</v>
      </c>
      <c r="I2135">
        <v>1.4094899999999999</v>
      </c>
      <c r="J2135" s="403">
        <v>42835.195138888892</v>
      </c>
      <c r="K2135">
        <v>1.4117999999999999</v>
      </c>
      <c r="L2135">
        <v>30.199999999998909</v>
      </c>
      <c r="M2135">
        <v>23.100000000000364</v>
      </c>
      <c r="N2135">
        <v>1.6400000000000001</v>
      </c>
      <c r="O2135" s="589">
        <v>0.16944444445107365</v>
      </c>
    </row>
    <row r="2136" spans="1:15" x14ac:dyDescent="0.2">
      <c r="A2136" s="588">
        <v>2135</v>
      </c>
      <c r="B2136" s="588" t="s">
        <v>97</v>
      </c>
      <c r="C2136" s="588">
        <v>1</v>
      </c>
      <c r="D2136">
        <v>0.01</v>
      </c>
      <c r="E2136">
        <v>0.01</v>
      </c>
      <c r="F2136" s="403">
        <v>42835.894444444442</v>
      </c>
      <c r="G2136">
        <v>1.4132100000000001</v>
      </c>
      <c r="H2136" s="403">
        <v>42835.894444444442</v>
      </c>
      <c r="I2136">
        <v>1.4132100000000001</v>
      </c>
      <c r="J2136" s="403">
        <v>42835.917361111111</v>
      </c>
      <c r="K2136">
        <v>1.4124099999999999</v>
      </c>
      <c r="L2136">
        <v>0</v>
      </c>
      <c r="M2136">
        <v>8.000000000001819</v>
      </c>
      <c r="N2136">
        <v>0.55000000000000004</v>
      </c>
      <c r="O2136" s="589">
        <v>2.2916666668606922E-2</v>
      </c>
    </row>
    <row r="2137" spans="1:15" x14ac:dyDescent="0.2">
      <c r="A2137" s="588">
        <v>2136</v>
      </c>
      <c r="B2137" s="588" t="s">
        <v>96</v>
      </c>
      <c r="C2137" s="588">
        <v>1</v>
      </c>
      <c r="D2137">
        <v>0.01</v>
      </c>
      <c r="E2137">
        <v>0.01</v>
      </c>
      <c r="F2137" s="403">
        <v>42836.070138888892</v>
      </c>
      <c r="G2137">
        <v>1.41157</v>
      </c>
      <c r="H2137" s="403">
        <v>42836.070138888892</v>
      </c>
      <c r="I2137">
        <v>1.41157</v>
      </c>
      <c r="J2137" s="403">
        <v>42836.129166666666</v>
      </c>
      <c r="K2137">
        <v>1.4123699999999999</v>
      </c>
      <c r="L2137">
        <v>0</v>
      </c>
      <c r="M2137">
        <v>7.999999999998181</v>
      </c>
      <c r="N2137">
        <v>0.55000000000000004</v>
      </c>
      <c r="O2137" s="589">
        <v>5.9027777773735579E-2</v>
      </c>
    </row>
    <row r="2138" spans="1:15" x14ac:dyDescent="0.2">
      <c r="A2138" s="588">
        <v>2137</v>
      </c>
      <c r="B2138" s="588" t="s">
        <v>97</v>
      </c>
      <c r="C2138" s="588">
        <v>1</v>
      </c>
      <c r="D2138">
        <v>0.01</v>
      </c>
      <c r="E2138">
        <v>0.01</v>
      </c>
      <c r="F2138" s="403">
        <v>42836.885416666664</v>
      </c>
      <c r="G2138">
        <v>1.4158299999999999</v>
      </c>
      <c r="H2138" s="403">
        <v>42836.885416666664</v>
      </c>
      <c r="I2138">
        <v>1.4158299999999999</v>
      </c>
      <c r="J2138" s="403">
        <v>42836.895833333336</v>
      </c>
      <c r="K2138">
        <v>1.41503</v>
      </c>
      <c r="L2138">
        <v>0</v>
      </c>
      <c r="M2138">
        <v>8</v>
      </c>
      <c r="N2138">
        <v>0.56000000000000005</v>
      </c>
      <c r="O2138" s="589">
        <v>1.0416666671517305E-2</v>
      </c>
    </row>
    <row r="2139" spans="1:15" x14ac:dyDescent="0.2">
      <c r="A2139" s="588">
        <v>2138</v>
      </c>
      <c r="B2139" s="588" t="s">
        <v>96</v>
      </c>
      <c r="C2139" s="588">
        <v>1</v>
      </c>
      <c r="D2139">
        <v>0.01</v>
      </c>
      <c r="E2139">
        <v>0.01</v>
      </c>
      <c r="F2139" s="403">
        <v>42837.059027777781</v>
      </c>
      <c r="G2139">
        <v>1.4141900000000001</v>
      </c>
      <c r="H2139" s="403">
        <v>42837.059027777781</v>
      </c>
      <c r="I2139">
        <v>1.4141900000000001</v>
      </c>
      <c r="J2139" s="403">
        <v>42837.065972222219</v>
      </c>
      <c r="K2139">
        <v>1.41499</v>
      </c>
      <c r="L2139">
        <v>0</v>
      </c>
      <c r="M2139">
        <v>7.999999999998181</v>
      </c>
      <c r="N2139">
        <v>0.55000000000000004</v>
      </c>
      <c r="O2139" s="589">
        <v>6.9444444379769266E-3</v>
      </c>
    </row>
    <row r="2140" spans="1:15" x14ac:dyDescent="0.2">
      <c r="A2140" s="588">
        <v>2139</v>
      </c>
      <c r="B2140" s="588" t="s">
        <v>97</v>
      </c>
      <c r="C2140" s="588">
        <v>2</v>
      </c>
      <c r="D2140">
        <v>0.01</v>
      </c>
      <c r="E2140">
        <v>0.02</v>
      </c>
      <c r="F2140" s="403">
        <v>42837.904166666667</v>
      </c>
      <c r="G2140">
        <v>1.41723</v>
      </c>
      <c r="H2140" s="403">
        <v>42837.927083333336</v>
      </c>
      <c r="I2140">
        <v>1.4187700000000001</v>
      </c>
      <c r="J2140" s="403">
        <v>42838.006944444445</v>
      </c>
      <c r="K2140">
        <v>1.4172</v>
      </c>
      <c r="L2140">
        <v>15.400000000001455</v>
      </c>
      <c r="M2140">
        <v>15.700000000000728</v>
      </c>
      <c r="N2140">
        <v>1.1800000000000002</v>
      </c>
      <c r="O2140" s="589">
        <v>0.10277777777810115</v>
      </c>
    </row>
    <row r="2141" spans="1:15" x14ac:dyDescent="0.2">
      <c r="A2141" s="588">
        <v>2140</v>
      </c>
      <c r="B2141" s="588" t="s">
        <v>96</v>
      </c>
      <c r="C2141" s="588">
        <v>7</v>
      </c>
      <c r="D2141">
        <v>0.03</v>
      </c>
      <c r="E2141">
        <v>0.11</v>
      </c>
      <c r="F2141" s="403">
        <v>42838.022222222222</v>
      </c>
      <c r="G2141">
        <v>1.4163699999999999</v>
      </c>
      <c r="H2141" s="403">
        <v>42838.667361111111</v>
      </c>
      <c r="I2141">
        <v>1.40062</v>
      </c>
      <c r="J2141" s="403">
        <v>42843.21597222222</v>
      </c>
      <c r="K2141">
        <v>1.40829</v>
      </c>
      <c r="L2141">
        <v>157.5</v>
      </c>
      <c r="M2141">
        <v>76.700000000000728</v>
      </c>
      <c r="N2141">
        <v>6.0699999999999985</v>
      </c>
      <c r="O2141" s="589">
        <v>3.1937499999985448</v>
      </c>
    </row>
    <row r="2142" spans="1:15" x14ac:dyDescent="0.2">
      <c r="A2142" s="588">
        <v>2141</v>
      </c>
      <c r="B2142" s="588" t="s">
        <v>97</v>
      </c>
      <c r="C2142" s="588">
        <v>1</v>
      </c>
      <c r="D2142">
        <v>0.01</v>
      </c>
      <c r="E2142">
        <v>0.01</v>
      </c>
      <c r="F2142" s="403">
        <v>42838.941666666666</v>
      </c>
      <c r="G2142">
        <v>1.4029100000000001</v>
      </c>
      <c r="H2142" s="403">
        <v>42838.941666666666</v>
      </c>
      <c r="I2142">
        <v>1.4029100000000001</v>
      </c>
      <c r="J2142" s="403">
        <v>42838.998611111114</v>
      </c>
      <c r="K2142">
        <v>1.40211</v>
      </c>
      <c r="L2142">
        <v>0</v>
      </c>
      <c r="M2142">
        <v>8</v>
      </c>
      <c r="N2142">
        <v>0.55000000000000004</v>
      </c>
      <c r="O2142" s="589">
        <v>5.6944444448163267E-2</v>
      </c>
    </row>
    <row r="2143" spans="1:15" x14ac:dyDescent="0.2">
      <c r="A2143" s="588">
        <v>2142</v>
      </c>
      <c r="B2143" s="588" t="s">
        <v>97</v>
      </c>
      <c r="C2143" s="588">
        <v>2</v>
      </c>
      <c r="D2143">
        <v>0.01</v>
      </c>
      <c r="E2143">
        <v>0.02</v>
      </c>
      <c r="F2143" s="403">
        <v>42843.893750000003</v>
      </c>
      <c r="G2143">
        <v>1.41957</v>
      </c>
      <c r="H2143" s="403">
        <v>42844.097222222219</v>
      </c>
      <c r="I2143">
        <v>1.42109</v>
      </c>
      <c r="J2143" s="403">
        <v>42844.119444444441</v>
      </c>
      <c r="K2143">
        <v>1.41953</v>
      </c>
      <c r="L2143">
        <v>15.199999999998909</v>
      </c>
      <c r="M2143">
        <v>15.600000000000364</v>
      </c>
      <c r="N2143">
        <v>1.1100000000000001</v>
      </c>
      <c r="O2143" s="589">
        <v>0.22569444443797693</v>
      </c>
    </row>
    <row r="2144" spans="1:15" x14ac:dyDescent="0.2">
      <c r="A2144" s="588">
        <v>2143</v>
      </c>
      <c r="B2144" s="588" t="s">
        <v>96</v>
      </c>
      <c r="C2144" s="588">
        <v>1</v>
      </c>
      <c r="D2144">
        <v>0.01</v>
      </c>
      <c r="E2144">
        <v>0.01</v>
      </c>
      <c r="F2144" s="403">
        <v>42844.052777777775</v>
      </c>
      <c r="G2144">
        <v>1.4192100000000001</v>
      </c>
      <c r="H2144" s="403">
        <v>42844.052777777775</v>
      </c>
      <c r="I2144">
        <v>1.4192100000000001</v>
      </c>
      <c r="J2144" s="403">
        <v>42844.070833333331</v>
      </c>
      <c r="K2144">
        <v>1.42001</v>
      </c>
      <c r="L2144">
        <v>0</v>
      </c>
      <c r="M2144">
        <v>8</v>
      </c>
      <c r="N2144">
        <v>0.55000000000000004</v>
      </c>
      <c r="O2144" s="589">
        <v>1.8055555556202307E-2</v>
      </c>
    </row>
    <row r="2145" spans="1:15" x14ac:dyDescent="0.2">
      <c r="A2145" s="588">
        <v>2144</v>
      </c>
      <c r="B2145" s="588" t="s">
        <v>97</v>
      </c>
      <c r="C2145" s="588">
        <v>1</v>
      </c>
      <c r="D2145">
        <v>0.01</v>
      </c>
      <c r="E2145">
        <v>0.01</v>
      </c>
      <c r="F2145" s="403">
        <v>42844.911111111112</v>
      </c>
      <c r="G2145">
        <v>1.4298</v>
      </c>
      <c r="H2145" s="403">
        <v>42844.911111111112</v>
      </c>
      <c r="I2145">
        <v>1.4298</v>
      </c>
      <c r="J2145" s="403">
        <v>42844.936111111114</v>
      </c>
      <c r="K2145">
        <v>1.429</v>
      </c>
      <c r="L2145">
        <v>0</v>
      </c>
      <c r="M2145">
        <v>8</v>
      </c>
      <c r="N2145">
        <v>0.55000000000000004</v>
      </c>
      <c r="O2145" s="589">
        <v>2.5000000001455192E-2</v>
      </c>
    </row>
    <row r="2146" spans="1:15" x14ac:dyDescent="0.2">
      <c r="A2146" s="588">
        <v>2145</v>
      </c>
      <c r="B2146" s="588" t="s">
        <v>97</v>
      </c>
      <c r="C2146" s="588">
        <v>1</v>
      </c>
      <c r="D2146">
        <v>0.01</v>
      </c>
      <c r="E2146">
        <v>0.01</v>
      </c>
      <c r="F2146" s="403">
        <v>42845.931250000001</v>
      </c>
      <c r="G2146">
        <v>1.42421</v>
      </c>
      <c r="H2146" s="403">
        <v>42845.931250000001</v>
      </c>
      <c r="I2146">
        <v>1.42421</v>
      </c>
      <c r="J2146" s="403">
        <v>42846.041666666664</v>
      </c>
      <c r="K2146">
        <v>1.4234100000000001</v>
      </c>
      <c r="L2146">
        <v>0</v>
      </c>
      <c r="M2146">
        <v>8</v>
      </c>
      <c r="N2146">
        <v>0.56000000000000005</v>
      </c>
      <c r="O2146" s="589">
        <v>0.11041666666278616</v>
      </c>
    </row>
    <row r="2147" spans="1:15" x14ac:dyDescent="0.2">
      <c r="A2147" s="588">
        <v>2146</v>
      </c>
      <c r="B2147" s="588" t="s">
        <v>96</v>
      </c>
      <c r="C2147" s="588">
        <v>1</v>
      </c>
      <c r="D2147">
        <v>0.01</v>
      </c>
      <c r="E2147">
        <v>0.01</v>
      </c>
      <c r="F2147" s="403">
        <v>42846.061805555553</v>
      </c>
      <c r="G2147">
        <v>1.42306</v>
      </c>
      <c r="H2147" s="403">
        <v>42846.061805555553</v>
      </c>
      <c r="I2147">
        <v>1.42306</v>
      </c>
      <c r="J2147" s="403">
        <v>42846.081944444442</v>
      </c>
      <c r="K2147">
        <v>1.4238599999999999</v>
      </c>
      <c r="L2147">
        <v>0</v>
      </c>
      <c r="M2147">
        <v>7.999999999998181</v>
      </c>
      <c r="N2147">
        <v>0.55000000000000004</v>
      </c>
      <c r="O2147" s="589">
        <v>2.0138888889050577E-2</v>
      </c>
    </row>
    <row r="2148" spans="1:15" x14ac:dyDescent="0.2">
      <c r="A2148" s="588">
        <v>2147</v>
      </c>
      <c r="B2148" s="588" t="s">
        <v>97</v>
      </c>
      <c r="C2148" s="588">
        <v>6</v>
      </c>
      <c r="D2148">
        <v>0.02</v>
      </c>
      <c r="E2148">
        <v>0.08</v>
      </c>
      <c r="F2148" s="403">
        <v>42846.958333333336</v>
      </c>
      <c r="G2148">
        <v>1.42031</v>
      </c>
      <c r="H2148" s="403">
        <v>42849.052777777775</v>
      </c>
      <c r="I2148">
        <v>1.44197</v>
      </c>
      <c r="J2148" s="403">
        <v>42849.222222222219</v>
      </c>
      <c r="K2148">
        <v>1.43296</v>
      </c>
      <c r="L2148">
        <v>216.59999999999854</v>
      </c>
      <c r="M2148">
        <v>90.099999999998545</v>
      </c>
      <c r="N2148">
        <v>6.0600000000000005</v>
      </c>
      <c r="O2148" s="589">
        <v>0.26388888888322981</v>
      </c>
    </row>
    <row r="2149" spans="1:15" x14ac:dyDescent="0.2">
      <c r="A2149" s="588">
        <v>2148</v>
      </c>
      <c r="B2149" s="588" t="s">
        <v>96</v>
      </c>
      <c r="C2149" s="588">
        <v>1</v>
      </c>
      <c r="D2149">
        <v>0.01</v>
      </c>
      <c r="E2149">
        <v>0.01</v>
      </c>
      <c r="F2149" s="403">
        <v>42850.884027777778</v>
      </c>
      <c r="G2149">
        <v>1.4506300000000001</v>
      </c>
      <c r="H2149" s="403">
        <v>42850.884027777778</v>
      </c>
      <c r="I2149">
        <v>1.4506300000000001</v>
      </c>
      <c r="J2149" s="403">
        <v>42850.913888888892</v>
      </c>
      <c r="K2149">
        <v>1.45143</v>
      </c>
      <c r="L2149">
        <v>0</v>
      </c>
      <c r="M2149">
        <v>7.999999999998181</v>
      </c>
      <c r="N2149">
        <v>0.55000000000000004</v>
      </c>
      <c r="O2149" s="589">
        <v>2.9861111113859806E-2</v>
      </c>
    </row>
    <row r="2150" spans="1:15" x14ac:dyDescent="0.2">
      <c r="A2150" s="588">
        <v>2149</v>
      </c>
      <c r="B2150" s="588" t="s">
        <v>97</v>
      </c>
      <c r="C2150" s="588">
        <v>1</v>
      </c>
      <c r="D2150">
        <v>0.01</v>
      </c>
      <c r="E2150">
        <v>0.01</v>
      </c>
      <c r="F2150" s="403">
        <v>42850.975694444445</v>
      </c>
      <c r="G2150">
        <v>1.45139</v>
      </c>
      <c r="H2150" s="403">
        <v>42850.975694444445</v>
      </c>
      <c r="I2150">
        <v>1.45139</v>
      </c>
      <c r="J2150" s="403">
        <v>42850.996527777781</v>
      </c>
      <c r="K2150">
        <v>1.45059</v>
      </c>
      <c r="L2150">
        <v>0</v>
      </c>
      <c r="M2150">
        <v>8</v>
      </c>
      <c r="N2150">
        <v>0.55000000000000004</v>
      </c>
      <c r="O2150" s="589">
        <v>2.0833333335758653E-2</v>
      </c>
    </row>
    <row r="2151" spans="1:15" x14ac:dyDescent="0.2">
      <c r="A2151" s="588">
        <v>2150</v>
      </c>
      <c r="B2151" s="588" t="s">
        <v>96</v>
      </c>
      <c r="C2151" s="588">
        <v>1</v>
      </c>
      <c r="D2151">
        <v>0.01</v>
      </c>
      <c r="E2151">
        <v>0.01</v>
      </c>
      <c r="F2151" s="403">
        <v>42851.054861111108</v>
      </c>
      <c r="G2151">
        <v>1.4496500000000001</v>
      </c>
      <c r="H2151" s="403">
        <v>42851.054861111108</v>
      </c>
      <c r="I2151">
        <v>1.4496500000000001</v>
      </c>
      <c r="J2151" s="403">
        <v>42851.12777777778</v>
      </c>
      <c r="K2151">
        <v>1.45045</v>
      </c>
      <c r="L2151">
        <v>0</v>
      </c>
      <c r="M2151">
        <v>7.999999999998181</v>
      </c>
      <c r="N2151">
        <v>0.55000000000000004</v>
      </c>
      <c r="O2151" s="589">
        <v>7.2916666671517305E-2</v>
      </c>
    </row>
    <row r="2152" spans="1:15" x14ac:dyDescent="0.2">
      <c r="A2152" s="588">
        <v>2151</v>
      </c>
      <c r="B2152" s="588" t="s">
        <v>97</v>
      </c>
      <c r="C2152" s="588">
        <v>1</v>
      </c>
      <c r="D2152">
        <v>0.01</v>
      </c>
      <c r="E2152">
        <v>0.01</v>
      </c>
      <c r="F2152" s="403">
        <v>42851.960416666669</v>
      </c>
      <c r="G2152">
        <v>1.4594100000000001</v>
      </c>
      <c r="H2152" s="403">
        <v>42851.960416666669</v>
      </c>
      <c r="I2152">
        <v>1.4594100000000001</v>
      </c>
      <c r="J2152" s="403">
        <v>42852.036111111112</v>
      </c>
      <c r="K2152">
        <v>1.45861</v>
      </c>
      <c r="L2152">
        <v>0</v>
      </c>
      <c r="M2152">
        <v>8</v>
      </c>
      <c r="N2152">
        <v>0.59</v>
      </c>
      <c r="O2152" s="589">
        <v>7.5694444443797693E-2</v>
      </c>
    </row>
    <row r="2153" spans="1:15" x14ac:dyDescent="0.2">
      <c r="A2153" s="588">
        <v>2152</v>
      </c>
      <c r="B2153" s="588" t="s">
        <v>96</v>
      </c>
      <c r="C2153" s="588">
        <v>3</v>
      </c>
      <c r="D2153">
        <v>0.01</v>
      </c>
      <c r="E2153">
        <v>0.03</v>
      </c>
      <c r="F2153" s="403">
        <v>42852.907638888886</v>
      </c>
      <c r="G2153">
        <v>1.45611</v>
      </c>
      <c r="H2153" s="403">
        <v>42853.162499999999</v>
      </c>
      <c r="I2153">
        <v>1.4530099999999999</v>
      </c>
      <c r="J2153" s="403">
        <v>42853.188888888886</v>
      </c>
      <c r="K2153">
        <v>1.45536</v>
      </c>
      <c r="L2153">
        <v>31.000000000001819</v>
      </c>
      <c r="M2153">
        <v>23.500000000001819</v>
      </c>
      <c r="N2153">
        <v>1.56</v>
      </c>
      <c r="O2153" s="589">
        <v>0.28125</v>
      </c>
    </row>
    <row r="2154" spans="1:15" x14ac:dyDescent="0.2">
      <c r="A2154" s="588">
        <v>2153</v>
      </c>
      <c r="B2154" s="588" t="s">
        <v>96</v>
      </c>
      <c r="C2154" s="588">
        <v>2</v>
      </c>
      <c r="D2154">
        <v>0.01</v>
      </c>
      <c r="E2154">
        <v>0.02</v>
      </c>
      <c r="F2154" s="403">
        <v>42853.87777777778</v>
      </c>
      <c r="G2154">
        <v>1.4559200000000001</v>
      </c>
      <c r="H2154" s="403">
        <v>42853.944444444445</v>
      </c>
      <c r="I2154">
        <v>1.45442</v>
      </c>
      <c r="J2154" s="403">
        <v>42856</v>
      </c>
      <c r="K2154">
        <v>1.45597</v>
      </c>
      <c r="L2154">
        <v>15</v>
      </c>
      <c r="M2154">
        <v>15.5</v>
      </c>
      <c r="N2154">
        <v>0.92999999999999994</v>
      </c>
      <c r="O2154" s="589">
        <v>0.12222222222044365</v>
      </c>
    </row>
    <row r="2155" spans="1:15" x14ac:dyDescent="0.2">
      <c r="A2155" s="588">
        <v>2154</v>
      </c>
      <c r="B2155" s="588" t="s">
        <v>97</v>
      </c>
      <c r="C2155" s="588">
        <v>1</v>
      </c>
      <c r="D2155">
        <v>0.01</v>
      </c>
      <c r="E2155">
        <v>0.01</v>
      </c>
      <c r="F2155" s="403">
        <v>42857.022916666669</v>
      </c>
      <c r="G2155">
        <v>1.4491700000000001</v>
      </c>
      <c r="H2155" s="403">
        <v>42857.022916666669</v>
      </c>
      <c r="I2155">
        <v>1.4491700000000001</v>
      </c>
      <c r="J2155" s="403">
        <v>42857.036111111112</v>
      </c>
      <c r="K2155">
        <v>1.4483699999999999</v>
      </c>
      <c r="L2155">
        <v>0</v>
      </c>
      <c r="M2155">
        <v>8.000000000001819</v>
      </c>
      <c r="N2155">
        <v>0.56000000000000005</v>
      </c>
      <c r="O2155" s="589">
        <v>1.3194444443797693E-2</v>
      </c>
    </row>
    <row r="2156" spans="1:15" x14ac:dyDescent="0.2">
      <c r="A2156" s="588">
        <v>2155</v>
      </c>
      <c r="B2156" s="588" t="s">
        <v>97</v>
      </c>
      <c r="C2156" s="588">
        <v>1</v>
      </c>
      <c r="D2156">
        <v>0.01</v>
      </c>
      <c r="E2156">
        <v>0.01</v>
      </c>
      <c r="F2156" s="403">
        <v>42857.905555555553</v>
      </c>
      <c r="G2156">
        <v>1.4512</v>
      </c>
      <c r="H2156" s="403">
        <v>42857.905555555553</v>
      </c>
      <c r="I2156">
        <v>1.4512</v>
      </c>
      <c r="J2156" s="403">
        <v>42857.940972222219</v>
      </c>
      <c r="K2156">
        <v>1.4503999999999999</v>
      </c>
      <c r="L2156">
        <v>0</v>
      </c>
      <c r="M2156">
        <v>8</v>
      </c>
      <c r="N2156">
        <v>0.56000000000000005</v>
      </c>
      <c r="O2156" s="589">
        <v>3.5416666665696539E-2</v>
      </c>
    </row>
    <row r="2157" spans="1:15" x14ac:dyDescent="0.2">
      <c r="A2157" s="588">
        <v>2156</v>
      </c>
      <c r="B2157" s="588" t="s">
        <v>96</v>
      </c>
      <c r="C2157" s="588">
        <v>1</v>
      </c>
      <c r="D2157">
        <v>0.01</v>
      </c>
      <c r="E2157">
        <v>0.01</v>
      </c>
      <c r="F2157" s="403">
        <v>42858.890277777777</v>
      </c>
      <c r="G2157">
        <v>1.4643699999999999</v>
      </c>
      <c r="H2157" s="403">
        <v>42858.890277777777</v>
      </c>
      <c r="I2157">
        <v>1.4643699999999999</v>
      </c>
      <c r="J2157" s="403">
        <v>42858.9</v>
      </c>
      <c r="K2157">
        <v>1.4651700000000001</v>
      </c>
      <c r="L2157">
        <v>0</v>
      </c>
      <c r="M2157">
        <v>8.000000000001819</v>
      </c>
      <c r="N2157">
        <v>0.55000000000000004</v>
      </c>
      <c r="O2157" s="589">
        <v>9.7222222248092294E-3</v>
      </c>
    </row>
    <row r="2158" spans="1:15" x14ac:dyDescent="0.2">
      <c r="A2158" s="588">
        <v>2157</v>
      </c>
      <c r="B2158" s="588" t="s">
        <v>97</v>
      </c>
      <c r="C2158" s="588">
        <v>1</v>
      </c>
      <c r="D2158">
        <v>0.01</v>
      </c>
      <c r="E2158">
        <v>0.01</v>
      </c>
      <c r="F2158" s="403">
        <v>42858.916666666664</v>
      </c>
      <c r="G2158">
        <v>1.4678</v>
      </c>
      <c r="H2158" s="403">
        <v>42858.916666666664</v>
      </c>
      <c r="I2158">
        <v>1.4678</v>
      </c>
      <c r="J2158" s="403">
        <v>42858.940972222219</v>
      </c>
      <c r="K2158">
        <v>1.4670000000000001</v>
      </c>
      <c r="L2158">
        <v>0</v>
      </c>
      <c r="M2158">
        <v>8</v>
      </c>
      <c r="N2158">
        <v>0.55000000000000004</v>
      </c>
      <c r="O2158" s="589">
        <v>2.4305555554747116E-2</v>
      </c>
    </row>
    <row r="2159" spans="1:15" x14ac:dyDescent="0.2">
      <c r="A2159" s="588">
        <v>2158</v>
      </c>
      <c r="B2159" s="588" t="s">
        <v>97</v>
      </c>
      <c r="C2159" s="588">
        <v>1</v>
      </c>
      <c r="D2159">
        <v>0.01</v>
      </c>
      <c r="E2159">
        <v>0.01</v>
      </c>
      <c r="F2159" s="403">
        <v>42858.943749999999</v>
      </c>
      <c r="G2159">
        <v>1.46696</v>
      </c>
      <c r="H2159" s="403">
        <v>42858.943749999999</v>
      </c>
      <c r="I2159">
        <v>1.46696</v>
      </c>
      <c r="J2159" s="403">
        <v>42858.954861111109</v>
      </c>
      <c r="K2159">
        <v>1.4661599999999999</v>
      </c>
      <c r="L2159">
        <v>0</v>
      </c>
      <c r="M2159">
        <v>8.000000000001819</v>
      </c>
      <c r="N2159">
        <v>0.55000000000000004</v>
      </c>
      <c r="O2159" s="589">
        <v>1.1111111110949423E-2</v>
      </c>
    </row>
    <row r="2160" spans="1:15" x14ac:dyDescent="0.2">
      <c r="A2160" s="588">
        <v>2159</v>
      </c>
      <c r="B2160" s="588" t="s">
        <v>96</v>
      </c>
      <c r="C2160" s="588">
        <v>1</v>
      </c>
      <c r="D2160">
        <v>0.01</v>
      </c>
      <c r="E2160">
        <v>0.01</v>
      </c>
      <c r="F2160" s="403">
        <v>42858.977777777778</v>
      </c>
      <c r="G2160">
        <v>1.4662900000000001</v>
      </c>
      <c r="H2160" s="403">
        <v>42858.977777777778</v>
      </c>
      <c r="I2160">
        <v>1.4662900000000001</v>
      </c>
      <c r="J2160" s="403">
        <v>42859.136111111111</v>
      </c>
      <c r="K2160">
        <v>1.46709</v>
      </c>
      <c r="L2160">
        <v>0</v>
      </c>
      <c r="M2160">
        <v>7.999999999998181</v>
      </c>
      <c r="N2160">
        <v>0.28000000000000003</v>
      </c>
      <c r="O2160" s="589">
        <v>0.15833333333284827</v>
      </c>
    </row>
    <row r="2161" spans="1:15" x14ac:dyDescent="0.2">
      <c r="A2161" s="588">
        <v>2160</v>
      </c>
      <c r="B2161" s="588" t="s">
        <v>96</v>
      </c>
      <c r="C2161" s="588">
        <v>1</v>
      </c>
      <c r="D2161">
        <v>0.01</v>
      </c>
      <c r="E2161">
        <v>0.01</v>
      </c>
      <c r="F2161" s="403">
        <v>42860.048611111109</v>
      </c>
      <c r="G2161">
        <v>1.48153</v>
      </c>
      <c r="H2161" s="403">
        <v>42860.048611111109</v>
      </c>
      <c r="I2161">
        <v>1.48153</v>
      </c>
      <c r="J2161" s="403">
        <v>42860.129861111112</v>
      </c>
      <c r="K2161">
        <v>1.4823299999999999</v>
      </c>
      <c r="L2161">
        <v>0</v>
      </c>
      <c r="M2161">
        <v>8</v>
      </c>
      <c r="N2161">
        <v>0.56000000000000005</v>
      </c>
      <c r="O2161" s="589">
        <v>8.1250000002910383E-2</v>
      </c>
    </row>
    <row r="2162" spans="1:15" x14ac:dyDescent="0.2">
      <c r="A2162" s="588">
        <v>2161</v>
      </c>
      <c r="B2162" s="588" t="s">
        <v>96</v>
      </c>
      <c r="C2162" s="588">
        <v>1</v>
      </c>
      <c r="D2162">
        <v>0.01</v>
      </c>
      <c r="E2162">
        <v>0.01</v>
      </c>
      <c r="F2162" s="403">
        <v>42860.907638888886</v>
      </c>
      <c r="G2162">
        <v>1.4819100000000001</v>
      </c>
      <c r="H2162" s="403">
        <v>42860.907638888886</v>
      </c>
      <c r="I2162">
        <v>1.4819100000000001</v>
      </c>
      <c r="J2162" s="403">
        <v>42860.998611111114</v>
      </c>
      <c r="K2162">
        <v>1.48271</v>
      </c>
      <c r="L2162">
        <v>0</v>
      </c>
      <c r="M2162">
        <v>8</v>
      </c>
      <c r="N2162">
        <v>0.55000000000000004</v>
      </c>
      <c r="O2162" s="589">
        <v>9.0972222227719612E-2</v>
      </c>
    </row>
    <row r="2163" spans="1:15" x14ac:dyDescent="0.2">
      <c r="A2163" s="588">
        <v>2162</v>
      </c>
      <c r="B2163" s="588" t="s">
        <v>97</v>
      </c>
      <c r="C2163" s="588">
        <v>1</v>
      </c>
      <c r="D2163">
        <v>0.01</v>
      </c>
      <c r="E2163">
        <v>0.01</v>
      </c>
      <c r="F2163" s="403">
        <v>42863.048611111109</v>
      </c>
      <c r="G2163">
        <v>1.48529</v>
      </c>
      <c r="H2163" s="403">
        <v>42863.048611111109</v>
      </c>
      <c r="I2163">
        <v>1.48529</v>
      </c>
      <c r="J2163" s="403">
        <v>42863.050694444442</v>
      </c>
      <c r="K2163">
        <v>1.4844900000000001</v>
      </c>
      <c r="L2163">
        <v>0</v>
      </c>
      <c r="M2163">
        <v>7.999999999998181</v>
      </c>
      <c r="N2163">
        <v>0.56000000000000005</v>
      </c>
      <c r="O2163" s="589">
        <v>2.0833333328482695E-3</v>
      </c>
    </row>
    <row r="2164" spans="1:15" x14ac:dyDescent="0.2">
      <c r="A2164" s="588">
        <v>2163</v>
      </c>
      <c r="B2164" s="588" t="s">
        <v>96</v>
      </c>
      <c r="C2164" s="588">
        <v>3</v>
      </c>
      <c r="D2164">
        <v>0.01</v>
      </c>
      <c r="E2164">
        <v>0.03</v>
      </c>
      <c r="F2164" s="403">
        <v>42863.082638888889</v>
      </c>
      <c r="G2164">
        <v>1.48281</v>
      </c>
      <c r="H2164" s="403">
        <v>42863.118750000001</v>
      </c>
      <c r="I2164">
        <v>1.4797800000000001</v>
      </c>
      <c r="J2164" s="403">
        <v>42863.142361111109</v>
      </c>
      <c r="K2164">
        <v>1.4821</v>
      </c>
      <c r="L2164">
        <v>30.299999999999272</v>
      </c>
      <c r="M2164">
        <v>23.199999999998909</v>
      </c>
      <c r="N2164">
        <v>1.6600000000000001</v>
      </c>
      <c r="O2164" s="589">
        <v>5.9722222220443655E-2</v>
      </c>
    </row>
    <row r="2165" spans="1:15" x14ac:dyDescent="0.2">
      <c r="A2165" s="588">
        <v>2164</v>
      </c>
      <c r="B2165" s="588" t="s">
        <v>96</v>
      </c>
      <c r="C2165" s="588">
        <v>1</v>
      </c>
      <c r="D2165">
        <v>0.01</v>
      </c>
      <c r="E2165">
        <v>0.01</v>
      </c>
      <c r="F2165" s="403">
        <v>42863.87777777778</v>
      </c>
      <c r="G2165">
        <v>1.4791700000000001</v>
      </c>
      <c r="H2165" s="403">
        <v>42863.87777777778</v>
      </c>
      <c r="I2165">
        <v>1.4791700000000001</v>
      </c>
      <c r="J2165" s="403">
        <v>42863.887499999997</v>
      </c>
      <c r="K2165">
        <v>1.47997</v>
      </c>
      <c r="L2165">
        <v>0</v>
      </c>
      <c r="M2165">
        <v>8</v>
      </c>
      <c r="N2165">
        <v>0.55000000000000004</v>
      </c>
      <c r="O2165" s="589">
        <v>9.7222222175332718E-3</v>
      </c>
    </row>
    <row r="2166" spans="1:15" x14ac:dyDescent="0.2">
      <c r="A2166" s="588">
        <v>2165</v>
      </c>
      <c r="B2166" s="588" t="s">
        <v>96</v>
      </c>
      <c r="C2166" s="588">
        <v>2</v>
      </c>
      <c r="D2166">
        <v>0.01</v>
      </c>
      <c r="E2166">
        <v>0.02</v>
      </c>
      <c r="F2166" s="403">
        <v>42863.913194444445</v>
      </c>
      <c r="G2166">
        <v>1.47973</v>
      </c>
      <c r="H2166" s="403">
        <v>42864.105555555558</v>
      </c>
      <c r="I2166">
        <v>1.47821</v>
      </c>
      <c r="J2166" s="403">
        <v>42864.137499999997</v>
      </c>
      <c r="K2166">
        <v>1.47977</v>
      </c>
      <c r="L2166">
        <v>15.199999999998909</v>
      </c>
      <c r="M2166">
        <v>15.600000000000364</v>
      </c>
      <c r="N2166">
        <v>1.02</v>
      </c>
      <c r="O2166" s="589">
        <v>0.22430555555183673</v>
      </c>
    </row>
    <row r="2167" spans="1:15" x14ac:dyDescent="0.2">
      <c r="A2167" s="588">
        <v>2166</v>
      </c>
      <c r="B2167" s="588" t="s">
        <v>97</v>
      </c>
      <c r="C2167" s="588">
        <v>4</v>
      </c>
      <c r="D2167">
        <v>0.01</v>
      </c>
      <c r="E2167">
        <v>0.04</v>
      </c>
      <c r="F2167" s="403">
        <v>42865.895138888889</v>
      </c>
      <c r="G2167">
        <v>1.4742999999999999</v>
      </c>
      <c r="H2167" s="403">
        <v>42866.18472222222</v>
      </c>
      <c r="I2167">
        <v>1.48024</v>
      </c>
      <c r="J2167" s="403">
        <v>42866.411111111112</v>
      </c>
      <c r="K2167">
        <v>1.47617</v>
      </c>
      <c r="L2167">
        <v>59.399999999999636</v>
      </c>
      <c r="M2167">
        <v>40.699999999998909</v>
      </c>
      <c r="N2167">
        <v>2.54</v>
      </c>
      <c r="O2167" s="589">
        <v>0.51597222222335404</v>
      </c>
    </row>
    <row r="2168" spans="1:15" x14ac:dyDescent="0.2">
      <c r="A2168" s="588">
        <v>2167</v>
      </c>
      <c r="B2168" s="588" t="s">
        <v>96</v>
      </c>
      <c r="C2168" s="588">
        <v>1</v>
      </c>
      <c r="D2168">
        <v>0.01</v>
      </c>
      <c r="E2168">
        <v>0.01</v>
      </c>
      <c r="F2168" s="403">
        <v>42866.956944444442</v>
      </c>
      <c r="G2168">
        <v>1.47153</v>
      </c>
      <c r="H2168" s="403">
        <v>42866.956944444442</v>
      </c>
      <c r="I2168">
        <v>1.47153</v>
      </c>
      <c r="J2168" s="403">
        <v>42866.961805555555</v>
      </c>
      <c r="K2168">
        <v>1.4723299999999999</v>
      </c>
      <c r="L2168">
        <v>0</v>
      </c>
      <c r="M2168">
        <v>8</v>
      </c>
      <c r="N2168">
        <v>0.55000000000000004</v>
      </c>
      <c r="O2168" s="589">
        <v>4.8611111124046147E-3</v>
      </c>
    </row>
    <row r="2169" spans="1:15" x14ac:dyDescent="0.2">
      <c r="A2169" s="588">
        <v>2168</v>
      </c>
      <c r="B2169" s="588" t="s">
        <v>96</v>
      </c>
      <c r="C2169" s="588">
        <v>1</v>
      </c>
      <c r="D2169">
        <v>0.01</v>
      </c>
      <c r="E2169">
        <v>0.01</v>
      </c>
      <c r="F2169" s="403">
        <v>42867.032638888886</v>
      </c>
      <c r="G2169">
        <v>1.4721500000000001</v>
      </c>
      <c r="H2169" s="403">
        <v>42867.032638888886</v>
      </c>
      <c r="I2169">
        <v>1.4721500000000001</v>
      </c>
      <c r="J2169" s="403">
        <v>42867.054166666669</v>
      </c>
      <c r="K2169">
        <v>1.47295</v>
      </c>
      <c r="L2169">
        <v>0</v>
      </c>
      <c r="M2169">
        <v>8</v>
      </c>
      <c r="N2169">
        <v>0.55000000000000004</v>
      </c>
      <c r="O2169" s="589">
        <v>2.1527777782466728E-2</v>
      </c>
    </row>
    <row r="2170" spans="1:15" x14ac:dyDescent="0.2">
      <c r="A2170" s="588">
        <v>2169</v>
      </c>
      <c r="B2170" s="588" t="s">
        <v>96</v>
      </c>
      <c r="C2170" s="588">
        <v>1</v>
      </c>
      <c r="D2170">
        <v>0.01</v>
      </c>
      <c r="E2170">
        <v>0.01</v>
      </c>
      <c r="F2170" s="403">
        <v>42870.052777777775</v>
      </c>
      <c r="G2170">
        <v>1.47787</v>
      </c>
      <c r="H2170" s="403">
        <v>42870.052777777775</v>
      </c>
      <c r="I2170">
        <v>1.47787</v>
      </c>
      <c r="J2170" s="403">
        <v>42870.063194444447</v>
      </c>
      <c r="K2170">
        <v>1.4786699999999999</v>
      </c>
      <c r="L2170">
        <v>0</v>
      </c>
      <c r="M2170">
        <v>7.999999999998181</v>
      </c>
      <c r="N2170">
        <v>0.55000000000000004</v>
      </c>
      <c r="O2170" s="589">
        <v>1.0416666671517305E-2</v>
      </c>
    </row>
    <row r="2171" spans="1:15" x14ac:dyDescent="0.2">
      <c r="A2171" s="588">
        <v>2170</v>
      </c>
      <c r="B2171" s="588" t="s">
        <v>97</v>
      </c>
      <c r="C2171" s="588">
        <v>1</v>
      </c>
      <c r="D2171">
        <v>0.01</v>
      </c>
      <c r="E2171">
        <v>0.01</v>
      </c>
      <c r="F2171" s="403">
        <v>42870.895833333336</v>
      </c>
      <c r="G2171">
        <v>1.4799899999999999</v>
      </c>
      <c r="H2171" s="403">
        <v>42870.895833333336</v>
      </c>
      <c r="I2171">
        <v>1.4799899999999999</v>
      </c>
      <c r="J2171" s="403">
        <v>42871.127083333333</v>
      </c>
      <c r="K2171">
        <v>1.47919</v>
      </c>
      <c r="L2171">
        <v>0</v>
      </c>
      <c r="M2171">
        <v>8</v>
      </c>
      <c r="N2171">
        <v>0.56999999999999995</v>
      </c>
      <c r="O2171" s="589">
        <v>0.23124999999708962</v>
      </c>
    </row>
    <row r="2172" spans="1:15" x14ac:dyDescent="0.2">
      <c r="A2172" s="588">
        <v>2171</v>
      </c>
      <c r="B2172" s="588" t="s">
        <v>97</v>
      </c>
      <c r="C2172" s="588">
        <v>2</v>
      </c>
      <c r="D2172">
        <v>0.01</v>
      </c>
      <c r="E2172">
        <v>0.02</v>
      </c>
      <c r="F2172" s="403">
        <v>42871.87777777778</v>
      </c>
      <c r="G2172">
        <v>1.4921500000000001</v>
      </c>
      <c r="H2172" s="403">
        <v>42871.914583333331</v>
      </c>
      <c r="I2172">
        <v>1.49366</v>
      </c>
      <c r="J2172" s="403">
        <v>42871.930555555555</v>
      </c>
      <c r="K2172">
        <v>1.49211</v>
      </c>
      <c r="L2172">
        <v>15.100000000000364</v>
      </c>
      <c r="M2172">
        <v>15.5</v>
      </c>
      <c r="N2172">
        <v>1.1000000000000001</v>
      </c>
      <c r="O2172" s="589">
        <v>5.2777777775190771E-2</v>
      </c>
    </row>
    <row r="2173" spans="1:15" x14ac:dyDescent="0.2">
      <c r="A2173" s="588">
        <v>2172</v>
      </c>
      <c r="B2173" s="588" t="s">
        <v>97</v>
      </c>
      <c r="C2173" s="588">
        <v>1</v>
      </c>
      <c r="D2173">
        <v>0.01</v>
      </c>
      <c r="E2173">
        <v>0.01</v>
      </c>
      <c r="F2173" s="403">
        <v>42871.93472222222</v>
      </c>
      <c r="G2173">
        <v>1.4922800000000001</v>
      </c>
      <c r="H2173" s="403">
        <v>42871.93472222222</v>
      </c>
      <c r="I2173">
        <v>1.4922800000000001</v>
      </c>
      <c r="J2173" s="403">
        <v>42871.936111111114</v>
      </c>
      <c r="K2173">
        <v>1.4914799999999999</v>
      </c>
      <c r="L2173">
        <v>0</v>
      </c>
      <c r="M2173">
        <v>8.000000000001819</v>
      </c>
      <c r="N2173">
        <v>0.56000000000000005</v>
      </c>
      <c r="O2173" s="589">
        <v>1.3888888934161514E-3</v>
      </c>
    </row>
    <row r="2174" spans="1:15" x14ac:dyDescent="0.2">
      <c r="A2174" s="588">
        <v>2173</v>
      </c>
      <c r="B2174" s="588" t="s">
        <v>97</v>
      </c>
      <c r="C2174" s="588">
        <v>4</v>
      </c>
      <c r="D2174">
        <v>0.01</v>
      </c>
      <c r="E2174">
        <v>0.04</v>
      </c>
      <c r="F2174" s="403">
        <v>42872.071527777778</v>
      </c>
      <c r="G2174">
        <v>1.4930000000000001</v>
      </c>
      <c r="H2174" s="403">
        <v>42872.245833333334</v>
      </c>
      <c r="I2174">
        <v>1.4983500000000001</v>
      </c>
      <c r="J2174" s="403">
        <v>42872.379861111112</v>
      </c>
      <c r="K2174">
        <v>1.49458</v>
      </c>
      <c r="L2174">
        <v>53.499999999998181</v>
      </c>
      <c r="M2174">
        <v>37.699999999998909</v>
      </c>
      <c r="N2174">
        <v>2.48</v>
      </c>
      <c r="O2174" s="589">
        <v>0.30833333333430346</v>
      </c>
    </row>
    <row r="2175" spans="1:15" x14ac:dyDescent="0.2">
      <c r="A2175" s="588">
        <v>2174</v>
      </c>
      <c r="B2175" s="588" t="s">
        <v>97</v>
      </c>
      <c r="C2175" s="588">
        <v>1</v>
      </c>
      <c r="D2175">
        <v>0.01</v>
      </c>
      <c r="E2175">
        <v>0.01</v>
      </c>
      <c r="F2175" s="403">
        <v>42872.890277777777</v>
      </c>
      <c r="G2175">
        <v>1.5019499999999999</v>
      </c>
      <c r="H2175" s="403">
        <v>42872.890277777777</v>
      </c>
      <c r="I2175">
        <v>1.5019499999999999</v>
      </c>
      <c r="J2175" s="403">
        <v>42872.92083333333</v>
      </c>
      <c r="K2175">
        <v>1.50115</v>
      </c>
      <c r="L2175">
        <v>0</v>
      </c>
      <c r="M2175">
        <v>7.999999999998181</v>
      </c>
      <c r="N2175">
        <v>0.55000000000000004</v>
      </c>
      <c r="O2175" s="589">
        <v>3.0555555553291924E-2</v>
      </c>
    </row>
    <row r="2176" spans="1:15" x14ac:dyDescent="0.2">
      <c r="A2176" s="588">
        <v>2175</v>
      </c>
      <c r="B2176" s="588" t="s">
        <v>96</v>
      </c>
      <c r="C2176" s="588">
        <v>1</v>
      </c>
      <c r="D2176">
        <v>0.01</v>
      </c>
      <c r="E2176">
        <v>0.01</v>
      </c>
      <c r="F2176" s="403">
        <v>42873.876388888886</v>
      </c>
      <c r="G2176">
        <v>1.49454</v>
      </c>
      <c r="H2176" s="403">
        <v>42873.876388888886</v>
      </c>
      <c r="I2176">
        <v>1.49454</v>
      </c>
      <c r="J2176" s="403">
        <v>42873.895138888889</v>
      </c>
      <c r="K2176">
        <v>1.4953399999999999</v>
      </c>
      <c r="L2176">
        <v>0</v>
      </c>
      <c r="M2176">
        <v>8</v>
      </c>
      <c r="N2176">
        <v>0.55000000000000004</v>
      </c>
      <c r="O2176" s="589">
        <v>1.8750000002910383E-2</v>
      </c>
    </row>
    <row r="2177" spans="1:15" x14ac:dyDescent="0.2">
      <c r="A2177" s="588">
        <v>2176</v>
      </c>
      <c r="B2177" s="588" t="s">
        <v>97</v>
      </c>
      <c r="C2177" s="588">
        <v>3</v>
      </c>
      <c r="D2177">
        <v>0.01</v>
      </c>
      <c r="E2177">
        <v>0.03</v>
      </c>
      <c r="F2177" s="403">
        <v>42873.945833333331</v>
      </c>
      <c r="G2177">
        <v>1.49665</v>
      </c>
      <c r="H2177" s="403">
        <v>42874.167361111111</v>
      </c>
      <c r="I2177">
        <v>1.49969</v>
      </c>
      <c r="J2177" s="403">
        <v>42874.208333333336</v>
      </c>
      <c r="K2177">
        <v>1.4973700000000001</v>
      </c>
      <c r="L2177">
        <v>30.399999999999636</v>
      </c>
      <c r="M2177">
        <v>23.199999999998909</v>
      </c>
      <c r="N2177">
        <v>1.6600000000000001</v>
      </c>
      <c r="O2177" s="589">
        <v>0.26250000000436557</v>
      </c>
    </row>
    <row r="2178" spans="1:15" x14ac:dyDescent="0.2">
      <c r="A2178" s="588">
        <v>2177</v>
      </c>
      <c r="B2178" s="588" t="s">
        <v>97</v>
      </c>
      <c r="C2178" s="588">
        <v>2</v>
      </c>
      <c r="D2178">
        <v>0.01</v>
      </c>
      <c r="E2178">
        <v>0.02</v>
      </c>
      <c r="F2178" s="403">
        <v>42874.909722222219</v>
      </c>
      <c r="G2178">
        <v>1.5024</v>
      </c>
      <c r="H2178" s="403">
        <v>42877.024305555555</v>
      </c>
      <c r="I2178">
        <v>1.5041199999999999</v>
      </c>
      <c r="J2178" s="403">
        <v>42877.232638888891</v>
      </c>
      <c r="K2178">
        <v>1.5024599999999999</v>
      </c>
      <c r="L2178">
        <v>17.199999999998909</v>
      </c>
      <c r="M2178">
        <v>16.600000000000364</v>
      </c>
      <c r="N2178">
        <v>1.1099999999999999</v>
      </c>
      <c r="O2178" s="589">
        <v>0.32291666667151731</v>
      </c>
    </row>
    <row r="2179" spans="1:15" x14ac:dyDescent="0.2">
      <c r="A2179" s="588">
        <v>2178</v>
      </c>
      <c r="B2179" s="588" t="s">
        <v>96</v>
      </c>
      <c r="C2179" s="588">
        <v>1</v>
      </c>
      <c r="D2179">
        <v>0.01</v>
      </c>
      <c r="E2179">
        <v>0.01</v>
      </c>
      <c r="F2179" s="403">
        <v>42877.082638888889</v>
      </c>
      <c r="G2179">
        <v>1.50281</v>
      </c>
      <c r="H2179" s="403">
        <v>42877.082638888889</v>
      </c>
      <c r="I2179">
        <v>1.50281</v>
      </c>
      <c r="J2179" s="403">
        <v>42877.085416666669</v>
      </c>
      <c r="K2179">
        <v>1.5036099999999999</v>
      </c>
      <c r="L2179">
        <v>0</v>
      </c>
      <c r="M2179">
        <v>7.999999999998181</v>
      </c>
      <c r="N2179">
        <v>0.55000000000000004</v>
      </c>
      <c r="O2179" s="589">
        <v>2.7777777795563452E-3</v>
      </c>
    </row>
    <row r="2180" spans="1:15" x14ac:dyDescent="0.2">
      <c r="A2180" s="588">
        <v>2179</v>
      </c>
      <c r="B2180" s="588" t="s">
        <v>96</v>
      </c>
      <c r="C2180" s="588">
        <v>1</v>
      </c>
      <c r="D2180">
        <v>0.01</v>
      </c>
      <c r="E2180">
        <v>0.01</v>
      </c>
      <c r="F2180" s="403">
        <v>42878.906944444447</v>
      </c>
      <c r="G2180">
        <v>1.49455</v>
      </c>
      <c r="H2180" s="403">
        <v>42878.906944444447</v>
      </c>
      <c r="I2180">
        <v>1.49455</v>
      </c>
      <c r="J2180" s="403">
        <v>42878.940972222219</v>
      </c>
      <c r="K2180">
        <v>1.49535</v>
      </c>
      <c r="L2180">
        <v>0</v>
      </c>
      <c r="M2180">
        <v>8</v>
      </c>
      <c r="N2180">
        <v>0.55000000000000004</v>
      </c>
      <c r="O2180" s="589">
        <v>3.4027777772280388E-2</v>
      </c>
    </row>
    <row r="2181" spans="1:15" x14ac:dyDescent="0.2">
      <c r="A2181" s="588">
        <v>2180</v>
      </c>
      <c r="B2181" s="588" t="s">
        <v>96</v>
      </c>
      <c r="C2181" s="588">
        <v>2</v>
      </c>
      <c r="D2181">
        <v>0.01</v>
      </c>
      <c r="E2181">
        <v>0.02</v>
      </c>
      <c r="F2181" s="403">
        <v>42879.95</v>
      </c>
      <c r="G2181">
        <v>1.4959800000000001</v>
      </c>
      <c r="H2181" s="403">
        <v>42879.98333333333</v>
      </c>
      <c r="I2181">
        <v>1.4944599999999999</v>
      </c>
      <c r="J2181" s="403">
        <v>42880.068055555559</v>
      </c>
      <c r="K2181">
        <v>1.4960199999999999</v>
      </c>
      <c r="L2181">
        <v>15.200000000002547</v>
      </c>
      <c r="M2181">
        <v>15.600000000000364</v>
      </c>
      <c r="N2181">
        <v>0.55000000000000004</v>
      </c>
      <c r="O2181" s="589">
        <v>0.11805555556202307</v>
      </c>
    </row>
    <row r="2182" spans="1:15" x14ac:dyDescent="0.2">
      <c r="A2182" s="588">
        <v>2181</v>
      </c>
      <c r="B2182" s="588" t="s">
        <v>97</v>
      </c>
      <c r="C2182" s="588">
        <v>1</v>
      </c>
      <c r="D2182">
        <v>0.01</v>
      </c>
      <c r="E2182">
        <v>0.01</v>
      </c>
      <c r="F2182" s="403">
        <v>42881.043749999997</v>
      </c>
      <c r="G2182">
        <v>1.504</v>
      </c>
      <c r="H2182" s="403">
        <v>42881.043749999997</v>
      </c>
      <c r="I2182">
        <v>1.504</v>
      </c>
      <c r="J2182" s="403">
        <v>42881.102083333331</v>
      </c>
      <c r="K2182">
        <v>1.5032000000000001</v>
      </c>
      <c r="L2182">
        <v>0</v>
      </c>
      <c r="M2182">
        <v>7.999999999998181</v>
      </c>
      <c r="N2182">
        <v>0.55000000000000004</v>
      </c>
      <c r="O2182" s="589">
        <v>5.8333333334303461E-2</v>
      </c>
    </row>
    <row r="2183" spans="1:15" x14ac:dyDescent="0.2">
      <c r="A2183" s="588">
        <v>2182</v>
      </c>
      <c r="B2183" s="588" t="s">
        <v>96</v>
      </c>
      <c r="C2183" s="588">
        <v>1</v>
      </c>
      <c r="D2183">
        <v>0.01</v>
      </c>
      <c r="E2183">
        <v>0.01</v>
      </c>
      <c r="F2183" s="403">
        <v>42881.916666666664</v>
      </c>
      <c r="G2183">
        <v>1.5001800000000001</v>
      </c>
      <c r="H2183" s="403">
        <v>42881.916666666664</v>
      </c>
      <c r="I2183">
        <v>1.5001800000000001</v>
      </c>
      <c r="J2183" s="403">
        <v>42881.960416666669</v>
      </c>
      <c r="K2183">
        <v>1.50098</v>
      </c>
      <c r="L2183">
        <v>0</v>
      </c>
      <c r="M2183">
        <v>7.999999999998181</v>
      </c>
      <c r="N2183">
        <v>0.56000000000000005</v>
      </c>
      <c r="O2183" s="589">
        <v>4.3750000004365575E-2</v>
      </c>
    </row>
    <row r="2184" spans="1:15" x14ac:dyDescent="0.2">
      <c r="A2184" s="588">
        <v>2183</v>
      </c>
      <c r="B2184" s="588" t="s">
        <v>97</v>
      </c>
      <c r="C2184" s="588">
        <v>1</v>
      </c>
      <c r="D2184">
        <v>0.01</v>
      </c>
      <c r="E2184">
        <v>0.01</v>
      </c>
      <c r="F2184" s="403">
        <v>42884.04791666667</v>
      </c>
      <c r="G2184">
        <v>1.5021500000000001</v>
      </c>
      <c r="H2184" s="403">
        <v>42884.04791666667</v>
      </c>
      <c r="I2184">
        <v>1.5021500000000001</v>
      </c>
      <c r="J2184" s="403">
        <v>42884.105555555558</v>
      </c>
      <c r="K2184">
        <v>1.50135</v>
      </c>
      <c r="L2184">
        <v>0</v>
      </c>
      <c r="M2184">
        <v>8.000000000001819</v>
      </c>
      <c r="N2184">
        <v>0.55000000000000004</v>
      </c>
      <c r="O2184" s="589">
        <v>5.7638888887595385E-2</v>
      </c>
    </row>
    <row r="2185" spans="1:15" x14ac:dyDescent="0.2">
      <c r="A2185" s="588">
        <v>2184</v>
      </c>
      <c r="B2185" s="588" t="s">
        <v>96</v>
      </c>
      <c r="C2185" s="588">
        <v>3</v>
      </c>
      <c r="D2185">
        <v>0.01</v>
      </c>
      <c r="E2185">
        <v>0.03</v>
      </c>
      <c r="F2185" s="403">
        <v>42885.042361111111</v>
      </c>
      <c r="G2185">
        <v>1.49884</v>
      </c>
      <c r="H2185" s="403">
        <v>42885.113888888889</v>
      </c>
      <c r="I2185">
        <v>1.49576</v>
      </c>
      <c r="J2185" s="403">
        <v>42885.146527777775</v>
      </c>
      <c r="K2185">
        <v>1.4981</v>
      </c>
      <c r="L2185">
        <v>30.799999999999272</v>
      </c>
      <c r="M2185">
        <v>23.399999999999636</v>
      </c>
      <c r="N2185">
        <v>1.6500000000000001</v>
      </c>
      <c r="O2185" s="589">
        <v>0.10416666666424135</v>
      </c>
    </row>
    <row r="2186" spans="1:15" x14ac:dyDescent="0.2">
      <c r="A2186" s="588">
        <v>2185</v>
      </c>
      <c r="B2186" s="588" t="s">
        <v>97</v>
      </c>
      <c r="C2186" s="588">
        <v>1</v>
      </c>
      <c r="D2186">
        <v>0.01</v>
      </c>
      <c r="E2186">
        <v>0.01</v>
      </c>
      <c r="F2186" s="403">
        <v>42886.899305555555</v>
      </c>
      <c r="G2186">
        <v>1.5122899999999999</v>
      </c>
      <c r="H2186" s="403">
        <v>42886.899305555555</v>
      </c>
      <c r="I2186">
        <v>1.5122899999999999</v>
      </c>
      <c r="J2186" s="403">
        <v>42886.936111111114</v>
      </c>
      <c r="K2186">
        <v>1.51149</v>
      </c>
      <c r="L2186">
        <v>0</v>
      </c>
      <c r="M2186">
        <v>8</v>
      </c>
      <c r="N2186">
        <v>0.56000000000000005</v>
      </c>
      <c r="O2186" s="589">
        <v>3.680555555911269E-2</v>
      </c>
    </row>
    <row r="2187" spans="1:15" x14ac:dyDescent="0.2">
      <c r="A2187" s="588">
        <v>2186</v>
      </c>
      <c r="B2187" s="588" t="s">
        <v>97</v>
      </c>
      <c r="C2187" s="588">
        <v>1</v>
      </c>
      <c r="D2187">
        <v>0.01</v>
      </c>
      <c r="E2187">
        <v>0.01</v>
      </c>
      <c r="F2187" s="403">
        <v>42887.053472222222</v>
      </c>
      <c r="G2187">
        <v>1.5134700000000001</v>
      </c>
      <c r="H2187" s="403">
        <v>42887.053472222222</v>
      </c>
      <c r="I2187">
        <v>1.5134700000000001</v>
      </c>
      <c r="J2187" s="403">
        <v>42887.1875</v>
      </c>
      <c r="K2187">
        <v>1.51267</v>
      </c>
      <c r="L2187">
        <v>0</v>
      </c>
      <c r="M2187">
        <v>8.000000000001819</v>
      </c>
      <c r="N2187">
        <v>0.55000000000000004</v>
      </c>
      <c r="O2187" s="589">
        <v>0.13402777777810115</v>
      </c>
    </row>
    <row r="2188" spans="1:15" x14ac:dyDescent="0.2">
      <c r="A2188" s="588">
        <v>2187</v>
      </c>
      <c r="B2188" s="588" t="s">
        <v>97</v>
      </c>
      <c r="C2188" s="588">
        <v>1</v>
      </c>
      <c r="D2188">
        <v>0.01</v>
      </c>
      <c r="E2188">
        <v>0.01</v>
      </c>
      <c r="F2188" s="403">
        <v>42887.896527777775</v>
      </c>
      <c r="G2188">
        <v>1.51979</v>
      </c>
      <c r="H2188" s="403">
        <v>42887.896527777775</v>
      </c>
      <c r="I2188">
        <v>1.51979</v>
      </c>
      <c r="J2188" s="403">
        <v>42888.130555555559</v>
      </c>
      <c r="K2188">
        <v>1.5189900000000001</v>
      </c>
      <c r="L2188">
        <v>0</v>
      </c>
      <c r="M2188">
        <v>7.999999999998181</v>
      </c>
      <c r="N2188">
        <v>0.56000000000000005</v>
      </c>
      <c r="O2188" s="589">
        <v>0.23402777778392192</v>
      </c>
    </row>
    <row r="2189" spans="1:15" x14ac:dyDescent="0.2">
      <c r="A2189" s="588">
        <v>2188</v>
      </c>
      <c r="B2189" s="588" t="s">
        <v>97</v>
      </c>
      <c r="C2189" s="588">
        <v>1</v>
      </c>
      <c r="D2189">
        <v>0.01</v>
      </c>
      <c r="E2189">
        <v>0.01</v>
      </c>
      <c r="F2189" s="403">
        <v>42888.925000000003</v>
      </c>
      <c r="G2189">
        <v>1.5161199999999999</v>
      </c>
      <c r="H2189" s="403">
        <v>42888.925000000003</v>
      </c>
      <c r="I2189">
        <v>1.5161199999999999</v>
      </c>
      <c r="J2189" s="403">
        <v>42888.977083333331</v>
      </c>
      <c r="K2189">
        <v>1.51532</v>
      </c>
      <c r="L2189">
        <v>0</v>
      </c>
      <c r="M2189">
        <v>7.999999999998181</v>
      </c>
      <c r="N2189">
        <v>0.55000000000000004</v>
      </c>
      <c r="O2189" s="589">
        <v>5.2083333328482695E-2</v>
      </c>
    </row>
    <row r="2190" spans="1:15" x14ac:dyDescent="0.2">
      <c r="A2190" s="588">
        <v>2189</v>
      </c>
      <c r="B2190" s="588" t="s">
        <v>96</v>
      </c>
      <c r="C2190" s="588">
        <v>1</v>
      </c>
      <c r="D2190">
        <v>0.01</v>
      </c>
      <c r="E2190">
        <v>0.01</v>
      </c>
      <c r="F2190" s="403">
        <v>42891.068749999999</v>
      </c>
      <c r="G2190">
        <v>1.5164599999999999</v>
      </c>
      <c r="H2190" s="403">
        <v>42891.068749999999</v>
      </c>
      <c r="I2190">
        <v>1.5164599999999999</v>
      </c>
      <c r="J2190" s="403">
        <v>42891.101388888892</v>
      </c>
      <c r="K2190">
        <v>1.5172600000000001</v>
      </c>
      <c r="L2190">
        <v>0</v>
      </c>
      <c r="M2190">
        <v>8.000000000001819</v>
      </c>
      <c r="N2190">
        <v>0.55000000000000004</v>
      </c>
      <c r="O2190" s="589">
        <v>3.2638888893416151E-2</v>
      </c>
    </row>
    <row r="2191" spans="1:15" x14ac:dyDescent="0.2">
      <c r="A2191" s="588">
        <v>2190</v>
      </c>
      <c r="B2191" s="588" t="s">
        <v>97</v>
      </c>
      <c r="C2191" s="588">
        <v>1</v>
      </c>
      <c r="D2191">
        <v>0.01</v>
      </c>
      <c r="E2191">
        <v>0.01</v>
      </c>
      <c r="F2191" s="403">
        <v>42892.925000000003</v>
      </c>
      <c r="G2191">
        <v>1.50206</v>
      </c>
      <c r="H2191" s="403">
        <v>42892.925000000003</v>
      </c>
      <c r="I2191">
        <v>1.50206</v>
      </c>
      <c r="J2191" s="403">
        <v>42893.060416666667</v>
      </c>
      <c r="K2191">
        <v>1.50126</v>
      </c>
      <c r="L2191">
        <v>0</v>
      </c>
      <c r="M2191">
        <v>8</v>
      </c>
      <c r="N2191">
        <v>0.56000000000000005</v>
      </c>
      <c r="O2191" s="589">
        <v>0.13541666666424135</v>
      </c>
    </row>
    <row r="2192" spans="1:15" x14ac:dyDescent="0.2">
      <c r="A2192" s="588">
        <v>2191</v>
      </c>
      <c r="B2192" s="588" t="s">
        <v>97</v>
      </c>
      <c r="C2192" s="588">
        <v>1</v>
      </c>
      <c r="D2192">
        <v>0.01</v>
      </c>
      <c r="E2192">
        <v>0.01</v>
      </c>
      <c r="F2192" s="403">
        <v>42893.876388888886</v>
      </c>
      <c r="G2192">
        <v>1.4916400000000001</v>
      </c>
      <c r="H2192" s="403">
        <v>42893.876388888886</v>
      </c>
      <c r="I2192">
        <v>1.4916400000000001</v>
      </c>
      <c r="J2192" s="403">
        <v>42893.996527777781</v>
      </c>
      <c r="K2192">
        <v>1.4908399999999999</v>
      </c>
      <c r="L2192">
        <v>0</v>
      </c>
      <c r="M2192">
        <v>8.000000000001819</v>
      </c>
      <c r="N2192">
        <v>0.55000000000000004</v>
      </c>
      <c r="O2192" s="589">
        <v>0.12013888889487134</v>
      </c>
    </row>
    <row r="2193" spans="1:15" x14ac:dyDescent="0.2">
      <c r="A2193" s="588">
        <v>2192</v>
      </c>
      <c r="B2193" s="588" t="s">
        <v>96</v>
      </c>
      <c r="C2193" s="588">
        <v>1</v>
      </c>
      <c r="D2193">
        <v>0.01</v>
      </c>
      <c r="E2193">
        <v>0.01</v>
      </c>
      <c r="F2193" s="403">
        <v>42895.043055555558</v>
      </c>
      <c r="G2193">
        <v>1.4867300000000001</v>
      </c>
      <c r="H2193" s="403">
        <v>42895.043055555558</v>
      </c>
      <c r="I2193">
        <v>1.4867300000000001</v>
      </c>
      <c r="J2193" s="403">
        <v>42895.056944444441</v>
      </c>
      <c r="K2193">
        <v>1.48753</v>
      </c>
      <c r="L2193">
        <v>0</v>
      </c>
      <c r="M2193">
        <v>8</v>
      </c>
      <c r="N2193">
        <v>0.55000000000000004</v>
      </c>
      <c r="O2193" s="589">
        <v>1.3888888883229811E-2</v>
      </c>
    </row>
    <row r="2194" spans="1:15" x14ac:dyDescent="0.2">
      <c r="A2194" s="588">
        <v>2193</v>
      </c>
      <c r="B2194" s="588" t="s">
        <v>96</v>
      </c>
      <c r="C2194" s="588">
        <v>1</v>
      </c>
      <c r="D2194">
        <v>0.01</v>
      </c>
      <c r="E2194">
        <v>0.01</v>
      </c>
      <c r="F2194" s="403">
        <v>42895.886805555558</v>
      </c>
      <c r="G2194">
        <v>1.4856400000000001</v>
      </c>
      <c r="H2194" s="403">
        <v>42895.886805555558</v>
      </c>
      <c r="I2194">
        <v>1.4856400000000001</v>
      </c>
      <c r="J2194" s="403">
        <v>42895.905555555553</v>
      </c>
      <c r="K2194">
        <v>1.48644</v>
      </c>
      <c r="L2194">
        <v>0</v>
      </c>
      <c r="M2194">
        <v>7.999999999998181</v>
      </c>
      <c r="N2194">
        <v>0.55000000000000004</v>
      </c>
      <c r="O2194" s="589">
        <v>1.8749999995634425E-2</v>
      </c>
    </row>
    <row r="2195" spans="1:15" x14ac:dyDescent="0.2">
      <c r="A2195" s="588">
        <v>2194</v>
      </c>
      <c r="B2195" s="588" t="s">
        <v>97</v>
      </c>
      <c r="C2195" s="588">
        <v>1</v>
      </c>
      <c r="D2195">
        <v>0.01</v>
      </c>
      <c r="E2195">
        <v>0.01</v>
      </c>
      <c r="F2195" s="403">
        <v>42898.047222222223</v>
      </c>
      <c r="G2195">
        <v>1.4884999999999999</v>
      </c>
      <c r="H2195" s="403">
        <v>42898.047222222223</v>
      </c>
      <c r="I2195">
        <v>1.4884999999999999</v>
      </c>
      <c r="J2195" s="403">
        <v>42898.085416666669</v>
      </c>
      <c r="K2195">
        <v>1.4877</v>
      </c>
      <c r="L2195">
        <v>0</v>
      </c>
      <c r="M2195">
        <v>8</v>
      </c>
      <c r="N2195">
        <v>0.55000000000000004</v>
      </c>
      <c r="O2195" s="589">
        <v>3.8194444445252884E-2</v>
      </c>
    </row>
    <row r="2196" spans="1:15" x14ac:dyDescent="0.2">
      <c r="A2196" s="588">
        <v>2195</v>
      </c>
      <c r="B2196" s="588" t="s">
        <v>96</v>
      </c>
      <c r="C2196" s="588">
        <v>1</v>
      </c>
      <c r="D2196">
        <v>0.01</v>
      </c>
      <c r="E2196">
        <v>0.01</v>
      </c>
      <c r="F2196" s="403">
        <v>42898.95</v>
      </c>
      <c r="G2196">
        <v>1.4852300000000001</v>
      </c>
      <c r="H2196" s="403">
        <v>42898.95</v>
      </c>
      <c r="I2196">
        <v>1.4852300000000001</v>
      </c>
      <c r="J2196" s="403">
        <v>42899.003472222219</v>
      </c>
      <c r="K2196">
        <v>1.48603</v>
      </c>
      <c r="L2196">
        <v>0</v>
      </c>
      <c r="M2196">
        <v>7.999999999998181</v>
      </c>
      <c r="N2196">
        <v>0.47</v>
      </c>
      <c r="O2196" s="589">
        <v>5.3472222221898846E-2</v>
      </c>
    </row>
    <row r="2197" spans="1:15" x14ac:dyDescent="0.2">
      <c r="A2197" s="588">
        <v>2196</v>
      </c>
      <c r="B2197" s="588" t="s">
        <v>96</v>
      </c>
      <c r="C2197" s="588">
        <v>2</v>
      </c>
      <c r="D2197">
        <v>0.01</v>
      </c>
      <c r="E2197">
        <v>0.02</v>
      </c>
      <c r="F2197" s="403">
        <v>42900.885416666664</v>
      </c>
      <c r="G2197">
        <v>1.4785200000000001</v>
      </c>
      <c r="H2197" s="403">
        <v>42900.898611111108</v>
      </c>
      <c r="I2197">
        <v>1.4770000000000001</v>
      </c>
      <c r="J2197" s="403">
        <v>42900.90347222222</v>
      </c>
      <c r="K2197">
        <v>1.4785600000000001</v>
      </c>
      <c r="L2197">
        <v>15.200000000000728</v>
      </c>
      <c r="M2197">
        <v>15.600000000000364</v>
      </c>
      <c r="N2197">
        <v>1.1100000000000001</v>
      </c>
      <c r="O2197" s="589">
        <v>1.8055555556202307E-2</v>
      </c>
    </row>
    <row r="2198" spans="1:15" x14ac:dyDescent="0.2">
      <c r="A2198" s="588">
        <v>2197</v>
      </c>
      <c r="B2198" s="588" t="s">
        <v>96</v>
      </c>
      <c r="C2198" s="588">
        <v>3</v>
      </c>
      <c r="D2198">
        <v>0.01</v>
      </c>
      <c r="E2198">
        <v>0.03</v>
      </c>
      <c r="F2198" s="403">
        <v>42900.931250000001</v>
      </c>
      <c r="G2198">
        <v>1.4794799999999999</v>
      </c>
      <c r="H2198" s="403">
        <v>42901.079861111109</v>
      </c>
      <c r="I2198">
        <v>1.4764699999999999</v>
      </c>
      <c r="J2198" s="403">
        <v>42901.161111111112</v>
      </c>
      <c r="K2198">
        <v>1.47878</v>
      </c>
      <c r="L2198">
        <v>30.100000000000364</v>
      </c>
      <c r="M2198">
        <v>23.100000000000364</v>
      </c>
      <c r="N2198">
        <v>1.1100000000000001</v>
      </c>
      <c r="O2198" s="589">
        <v>0.22986111111094942</v>
      </c>
    </row>
    <row r="2199" spans="1:15" x14ac:dyDescent="0.2">
      <c r="A2199" s="588">
        <v>2198</v>
      </c>
      <c r="B2199" s="588" t="s">
        <v>96</v>
      </c>
      <c r="C2199" s="588">
        <v>1</v>
      </c>
      <c r="D2199">
        <v>0.01</v>
      </c>
      <c r="E2199">
        <v>0.01</v>
      </c>
      <c r="F2199" s="403">
        <v>42902.908333333333</v>
      </c>
      <c r="G2199">
        <v>1.4676800000000001</v>
      </c>
      <c r="H2199" s="403">
        <v>42902.908333333333</v>
      </c>
      <c r="I2199">
        <v>1.4676800000000001</v>
      </c>
      <c r="J2199" s="403">
        <v>42902.936805555553</v>
      </c>
      <c r="K2199">
        <v>1.46848</v>
      </c>
      <c r="L2199">
        <v>0</v>
      </c>
      <c r="M2199">
        <v>7.999999999998181</v>
      </c>
      <c r="N2199">
        <v>0.55000000000000004</v>
      </c>
      <c r="O2199" s="589">
        <v>2.8472222220443655E-2</v>
      </c>
    </row>
    <row r="2200" spans="1:15" x14ac:dyDescent="0.2">
      <c r="A2200" s="588">
        <v>2199</v>
      </c>
      <c r="B2200" s="588" t="s">
        <v>97</v>
      </c>
      <c r="C2200" s="588">
        <v>2</v>
      </c>
      <c r="D2200">
        <v>0.01</v>
      </c>
      <c r="E2200">
        <v>0.02</v>
      </c>
      <c r="F2200" s="403">
        <v>42902.958333333336</v>
      </c>
      <c r="G2200">
        <v>1.46916</v>
      </c>
      <c r="H2200" s="403">
        <v>42905.125</v>
      </c>
      <c r="I2200">
        <v>1.4706699999999999</v>
      </c>
      <c r="J2200" s="403">
        <v>42905.140277777777</v>
      </c>
      <c r="K2200">
        <v>1.46912</v>
      </c>
      <c r="L2200">
        <v>15.099999999998545</v>
      </c>
      <c r="M2200">
        <v>15.5</v>
      </c>
      <c r="N2200">
        <v>1.1100000000000001</v>
      </c>
      <c r="O2200" s="589">
        <v>0.18194444444088731</v>
      </c>
    </row>
    <row r="2201" spans="1:15" x14ac:dyDescent="0.2">
      <c r="A2201" s="588">
        <v>2200</v>
      </c>
      <c r="B2201" s="588" t="s">
        <v>96</v>
      </c>
      <c r="C2201" s="588">
        <v>1</v>
      </c>
      <c r="D2201">
        <v>0.01</v>
      </c>
      <c r="E2201">
        <v>0.01</v>
      </c>
      <c r="F2201" s="403">
        <v>42905.918055555558</v>
      </c>
      <c r="G2201">
        <v>1.4676100000000001</v>
      </c>
      <c r="H2201" s="403">
        <v>42905.918055555558</v>
      </c>
      <c r="I2201">
        <v>1.4676100000000001</v>
      </c>
      <c r="J2201" s="403">
        <v>42906.136111111111</v>
      </c>
      <c r="K2201">
        <v>1.46841</v>
      </c>
      <c r="L2201">
        <v>0</v>
      </c>
      <c r="M2201">
        <v>8</v>
      </c>
      <c r="N2201">
        <v>0.47</v>
      </c>
      <c r="O2201" s="589">
        <v>0.21805555555329192</v>
      </c>
    </row>
    <row r="2202" spans="1:15" x14ac:dyDescent="0.2">
      <c r="A2202" s="588">
        <v>2201</v>
      </c>
      <c r="B2202" s="588" t="s">
        <v>97</v>
      </c>
      <c r="C2202" s="588">
        <v>1</v>
      </c>
      <c r="D2202">
        <v>0.01</v>
      </c>
      <c r="E2202">
        <v>0.01</v>
      </c>
      <c r="F2202" s="403">
        <v>42906.959722222222</v>
      </c>
      <c r="G2202">
        <v>1.46906</v>
      </c>
      <c r="H2202" s="403">
        <v>42906.959722222222</v>
      </c>
      <c r="I2202">
        <v>1.46906</v>
      </c>
      <c r="J2202" s="403">
        <v>42907.002083333333</v>
      </c>
      <c r="K2202">
        <v>1.4682599999999999</v>
      </c>
      <c r="L2202">
        <v>0</v>
      </c>
      <c r="M2202">
        <v>8.000000000001819</v>
      </c>
      <c r="N2202">
        <v>0.56000000000000005</v>
      </c>
      <c r="O2202" s="589">
        <v>4.2361111110949423E-2</v>
      </c>
    </row>
    <row r="2203" spans="1:15" x14ac:dyDescent="0.2">
      <c r="A2203" s="588">
        <v>2202</v>
      </c>
      <c r="B2203" s="588" t="s">
        <v>97</v>
      </c>
      <c r="C2203" s="588">
        <v>1</v>
      </c>
      <c r="D2203">
        <v>0.01</v>
      </c>
      <c r="E2203">
        <v>0.01</v>
      </c>
      <c r="F2203" s="403">
        <v>42907.890972222223</v>
      </c>
      <c r="G2203">
        <v>1.4774700000000001</v>
      </c>
      <c r="H2203" s="403">
        <v>42907.890972222223</v>
      </c>
      <c r="I2203">
        <v>1.4774700000000001</v>
      </c>
      <c r="J2203" s="403">
        <v>42908.000694444447</v>
      </c>
      <c r="K2203">
        <v>1.4766699999999999</v>
      </c>
      <c r="L2203">
        <v>0</v>
      </c>
      <c r="M2203">
        <v>8.000000000001819</v>
      </c>
      <c r="N2203">
        <v>0.59</v>
      </c>
      <c r="O2203" s="589">
        <v>0.10972222222335404</v>
      </c>
    </row>
    <row r="2204" spans="1:15" x14ac:dyDescent="0.2">
      <c r="A2204" s="588">
        <v>2203</v>
      </c>
      <c r="B2204" s="588" t="s">
        <v>97</v>
      </c>
      <c r="C2204" s="588">
        <v>1</v>
      </c>
      <c r="D2204">
        <v>0.01</v>
      </c>
      <c r="E2204">
        <v>0.01</v>
      </c>
      <c r="F2204" s="403">
        <v>42908.04583333333</v>
      </c>
      <c r="G2204">
        <v>1.4787999999999999</v>
      </c>
      <c r="H2204" s="403">
        <v>42908.04583333333</v>
      </c>
      <c r="I2204">
        <v>1.4787999999999999</v>
      </c>
      <c r="J2204" s="403">
        <v>42908.14166666667</v>
      </c>
      <c r="K2204">
        <v>1.478</v>
      </c>
      <c r="L2204">
        <v>0</v>
      </c>
      <c r="M2204">
        <v>7.999999999998181</v>
      </c>
      <c r="N2204">
        <v>0.55000000000000004</v>
      </c>
      <c r="O2204" s="589">
        <v>9.5833333340124227E-2</v>
      </c>
    </row>
    <row r="2205" spans="1:15" x14ac:dyDescent="0.2">
      <c r="A2205" s="588">
        <v>2204</v>
      </c>
      <c r="B2205" s="588" t="s">
        <v>97</v>
      </c>
      <c r="C2205" s="588">
        <v>1</v>
      </c>
      <c r="D2205">
        <v>0.01</v>
      </c>
      <c r="E2205">
        <v>0.01</v>
      </c>
      <c r="F2205" s="403">
        <v>42908.951388888891</v>
      </c>
      <c r="G2205">
        <v>1.4783299999999999</v>
      </c>
      <c r="H2205" s="403">
        <v>42908.951388888891</v>
      </c>
      <c r="I2205">
        <v>1.4783299999999999</v>
      </c>
      <c r="J2205" s="403">
        <v>42909.140972222223</v>
      </c>
      <c r="K2205">
        <v>1.47753</v>
      </c>
      <c r="L2205">
        <v>0</v>
      </c>
      <c r="M2205">
        <v>8</v>
      </c>
      <c r="N2205">
        <v>0.56000000000000005</v>
      </c>
      <c r="O2205" s="589">
        <v>0.18958333333284827</v>
      </c>
    </row>
    <row r="2206" spans="1:15" x14ac:dyDescent="0.2">
      <c r="A2206" s="588">
        <v>2205</v>
      </c>
      <c r="B2206" s="588" t="s">
        <v>97</v>
      </c>
      <c r="C2206" s="588">
        <v>2</v>
      </c>
      <c r="D2206">
        <v>0.01</v>
      </c>
      <c r="E2206">
        <v>0.02</v>
      </c>
      <c r="F2206" s="403">
        <v>42909.87777777778</v>
      </c>
      <c r="G2206">
        <v>1.47855</v>
      </c>
      <c r="H2206" s="403">
        <v>42912.044444444444</v>
      </c>
      <c r="I2206">
        <v>1.4800500000000001</v>
      </c>
      <c r="J2206" s="403">
        <v>42912.136111111111</v>
      </c>
      <c r="K2206">
        <v>1.4784999999999999</v>
      </c>
      <c r="L2206">
        <v>15</v>
      </c>
      <c r="M2206">
        <v>15.5</v>
      </c>
      <c r="N2206">
        <v>1.1100000000000001</v>
      </c>
      <c r="O2206" s="589">
        <v>0.25833333333139308</v>
      </c>
    </row>
    <row r="2207" spans="1:15" x14ac:dyDescent="0.2">
      <c r="A2207" s="588">
        <v>2206</v>
      </c>
      <c r="B2207" s="588" t="s">
        <v>96</v>
      </c>
      <c r="C2207" s="588">
        <v>1</v>
      </c>
      <c r="D2207">
        <v>0.01</v>
      </c>
      <c r="E2207">
        <v>0.01</v>
      </c>
      <c r="F2207" s="403">
        <v>42912.895833333336</v>
      </c>
      <c r="G2207">
        <v>1.4733000000000001</v>
      </c>
      <c r="H2207" s="403">
        <v>42912.895833333336</v>
      </c>
      <c r="I2207">
        <v>1.4733000000000001</v>
      </c>
      <c r="J2207" s="403">
        <v>42912.911805555559</v>
      </c>
      <c r="K2207">
        <v>1.4741</v>
      </c>
      <c r="L2207">
        <v>0</v>
      </c>
      <c r="M2207">
        <v>8</v>
      </c>
      <c r="N2207">
        <v>0.55000000000000004</v>
      </c>
      <c r="O2207" s="589">
        <v>1.5972222223354038E-2</v>
      </c>
    </row>
    <row r="2208" spans="1:15" x14ac:dyDescent="0.2">
      <c r="A2208" s="588">
        <v>2207</v>
      </c>
      <c r="B2208" s="588" t="s">
        <v>97</v>
      </c>
      <c r="C2208" s="588">
        <v>1</v>
      </c>
      <c r="D2208">
        <v>0.01</v>
      </c>
      <c r="E2208">
        <v>0.01</v>
      </c>
      <c r="F2208" s="403">
        <v>42913.879861111112</v>
      </c>
      <c r="G2208">
        <v>1.49464</v>
      </c>
      <c r="H2208" s="403">
        <v>42913.879861111112</v>
      </c>
      <c r="I2208">
        <v>1.49464</v>
      </c>
      <c r="J2208" s="403">
        <v>42913.888194444444</v>
      </c>
      <c r="K2208">
        <v>1.4938400000000001</v>
      </c>
      <c r="L2208">
        <v>0</v>
      </c>
      <c r="M2208">
        <v>7.999999999998181</v>
      </c>
      <c r="N2208">
        <v>0.55000000000000004</v>
      </c>
      <c r="O2208" s="589">
        <v>8.333333331393078E-3</v>
      </c>
    </row>
    <row r="2209" spans="1:15" x14ac:dyDescent="0.2">
      <c r="A2209" s="588">
        <v>2208</v>
      </c>
      <c r="B2209" s="588" t="s">
        <v>97</v>
      </c>
      <c r="C2209" s="588">
        <v>1</v>
      </c>
      <c r="D2209">
        <v>0.01</v>
      </c>
      <c r="E2209">
        <v>0.01</v>
      </c>
      <c r="F2209" s="403">
        <v>42913.88958333333</v>
      </c>
      <c r="G2209">
        <v>1.4942800000000001</v>
      </c>
      <c r="H2209" s="403">
        <v>42913.88958333333</v>
      </c>
      <c r="I2209">
        <v>1.4942800000000001</v>
      </c>
      <c r="J2209" s="403">
        <v>42913.895138888889</v>
      </c>
      <c r="K2209">
        <v>1.4934799999999999</v>
      </c>
      <c r="L2209">
        <v>0</v>
      </c>
      <c r="M2209">
        <v>8.000000000001819</v>
      </c>
      <c r="N2209">
        <v>0.55000000000000004</v>
      </c>
      <c r="O2209" s="589">
        <v>5.5555555591126904E-3</v>
      </c>
    </row>
    <row r="2210" spans="1:15" x14ac:dyDescent="0.2">
      <c r="A2210" s="588">
        <v>2209</v>
      </c>
      <c r="B2210" s="588" t="s">
        <v>97</v>
      </c>
      <c r="C2210" s="588">
        <v>2</v>
      </c>
      <c r="D2210">
        <v>0.01</v>
      </c>
      <c r="E2210">
        <v>0.02</v>
      </c>
      <c r="F2210" s="403">
        <v>42913.911111111112</v>
      </c>
      <c r="G2210">
        <v>1.49379</v>
      </c>
      <c r="H2210" s="403">
        <v>42913.967361111114</v>
      </c>
      <c r="I2210">
        <v>1.4953099999999999</v>
      </c>
      <c r="J2210" s="403">
        <v>42914.145833333336</v>
      </c>
      <c r="K2210">
        <v>1.4937499999999999</v>
      </c>
      <c r="L2210">
        <v>15.199999999998909</v>
      </c>
      <c r="M2210">
        <v>15.599999999998545</v>
      </c>
      <c r="N2210">
        <v>1.1300000000000001</v>
      </c>
      <c r="O2210" s="589">
        <v>0.23472222222335404</v>
      </c>
    </row>
    <row r="2211" spans="1:15" x14ac:dyDescent="0.2">
      <c r="A2211" s="588">
        <v>2210</v>
      </c>
      <c r="B2211" s="588" t="s">
        <v>97</v>
      </c>
      <c r="C2211" s="588">
        <v>1</v>
      </c>
      <c r="D2211">
        <v>0.01</v>
      </c>
      <c r="E2211">
        <v>0.01</v>
      </c>
      <c r="F2211" s="403">
        <v>42915.876388888886</v>
      </c>
      <c r="G2211">
        <v>1.4920100000000001</v>
      </c>
      <c r="H2211" s="403">
        <v>42915.876388888886</v>
      </c>
      <c r="I2211">
        <v>1.4920100000000001</v>
      </c>
      <c r="J2211" s="403">
        <v>42915.879166666666</v>
      </c>
      <c r="K2211">
        <v>1.4912099999999999</v>
      </c>
      <c r="L2211">
        <v>0</v>
      </c>
      <c r="M2211">
        <v>8.000000000001819</v>
      </c>
      <c r="N2211">
        <v>0.55000000000000004</v>
      </c>
      <c r="O2211" s="589">
        <v>2.7777777795563452E-3</v>
      </c>
    </row>
    <row r="2212" spans="1:15" x14ac:dyDescent="0.2">
      <c r="A2212" s="588">
        <v>2211</v>
      </c>
      <c r="B2212" s="588" t="s">
        <v>96</v>
      </c>
      <c r="C2212" s="588">
        <v>1</v>
      </c>
      <c r="D2212">
        <v>0.01</v>
      </c>
      <c r="E2212">
        <v>0.01</v>
      </c>
      <c r="F2212" s="403">
        <v>42915.905555555553</v>
      </c>
      <c r="G2212">
        <v>1.48909</v>
      </c>
      <c r="H2212" s="403">
        <v>42915.905555555553</v>
      </c>
      <c r="I2212">
        <v>1.48909</v>
      </c>
      <c r="J2212" s="403">
        <v>42915.98333333333</v>
      </c>
      <c r="K2212">
        <v>1.4898899999999999</v>
      </c>
      <c r="L2212">
        <v>0</v>
      </c>
      <c r="M2212">
        <v>8</v>
      </c>
      <c r="N2212">
        <v>0.55000000000000004</v>
      </c>
      <c r="O2212" s="589">
        <v>7.7777777776645962E-2</v>
      </c>
    </row>
    <row r="2213" spans="1:15" x14ac:dyDescent="0.2">
      <c r="A2213" s="588">
        <v>2212</v>
      </c>
      <c r="B2213" s="588" t="s">
        <v>97</v>
      </c>
      <c r="C2213" s="588">
        <v>1</v>
      </c>
      <c r="D2213">
        <v>0.01</v>
      </c>
      <c r="E2213">
        <v>0.01</v>
      </c>
      <c r="F2213" s="403">
        <v>42916.077777777777</v>
      </c>
      <c r="G2213">
        <v>1.4898199999999999</v>
      </c>
      <c r="H2213" s="403">
        <v>42916.077777777777</v>
      </c>
      <c r="I2213">
        <v>1.4898199999999999</v>
      </c>
      <c r="J2213" s="403">
        <v>42916.097222222219</v>
      </c>
      <c r="K2213">
        <v>1.48902</v>
      </c>
      <c r="L2213">
        <v>0</v>
      </c>
      <c r="M2213">
        <v>7.999999999998181</v>
      </c>
      <c r="N2213">
        <v>0.55000000000000004</v>
      </c>
      <c r="O2213" s="589">
        <v>1.9444444442342501E-2</v>
      </c>
    </row>
    <row r="2214" spans="1:15" x14ac:dyDescent="0.2">
      <c r="A2214" s="588">
        <v>2213</v>
      </c>
      <c r="B2214" s="588" t="s">
        <v>96</v>
      </c>
      <c r="C2214" s="588">
        <v>1</v>
      </c>
      <c r="D2214">
        <v>0.01</v>
      </c>
      <c r="E2214">
        <v>0.01</v>
      </c>
      <c r="F2214" s="403">
        <v>42916.974305555559</v>
      </c>
      <c r="G2214">
        <v>1.48539</v>
      </c>
      <c r="H2214" s="403">
        <v>42916.974305555559</v>
      </c>
      <c r="I2214">
        <v>1.48539</v>
      </c>
      <c r="J2214" s="403">
        <v>42919.001388888886</v>
      </c>
      <c r="K2214">
        <v>1.4861899999999999</v>
      </c>
      <c r="L2214">
        <v>0</v>
      </c>
      <c r="M2214">
        <v>8</v>
      </c>
      <c r="N2214">
        <v>0.47</v>
      </c>
      <c r="O2214" s="589">
        <v>2.7083333327027503E-2</v>
      </c>
    </row>
    <row r="2215" spans="1:15" x14ac:dyDescent="0.2">
      <c r="A2215" s="588">
        <v>2214</v>
      </c>
      <c r="B2215" s="588" t="s">
        <v>96</v>
      </c>
      <c r="C2215" s="588">
        <v>1</v>
      </c>
      <c r="D2215">
        <v>0.01</v>
      </c>
      <c r="E2215">
        <v>0.01</v>
      </c>
      <c r="F2215" s="403">
        <v>42919.072222222225</v>
      </c>
      <c r="G2215">
        <v>1.48515</v>
      </c>
      <c r="H2215" s="403">
        <v>42919.072222222225</v>
      </c>
      <c r="I2215">
        <v>1.48515</v>
      </c>
      <c r="J2215" s="403">
        <v>42919.111111111109</v>
      </c>
      <c r="K2215">
        <v>1.4859500000000001</v>
      </c>
      <c r="L2215">
        <v>0</v>
      </c>
      <c r="M2215">
        <v>8.000000000001819</v>
      </c>
      <c r="N2215">
        <v>0.55000000000000004</v>
      </c>
      <c r="O2215" s="589">
        <v>3.8888888884685002E-2</v>
      </c>
    </row>
    <row r="2216" spans="1:15" x14ac:dyDescent="0.2">
      <c r="A2216" s="588">
        <v>2215</v>
      </c>
      <c r="B2216" s="588" t="s">
        <v>97</v>
      </c>
      <c r="C2216" s="588">
        <v>1</v>
      </c>
      <c r="D2216">
        <v>0.01</v>
      </c>
      <c r="E2216">
        <v>0.01</v>
      </c>
      <c r="F2216" s="403">
        <v>42922.905555555553</v>
      </c>
      <c r="G2216">
        <v>1.5059899999999999</v>
      </c>
      <c r="H2216" s="403">
        <v>42922.905555555553</v>
      </c>
      <c r="I2216">
        <v>1.5059899999999999</v>
      </c>
      <c r="J2216" s="403">
        <v>42922.92291666667</v>
      </c>
      <c r="K2216">
        <v>1.50519</v>
      </c>
      <c r="L2216">
        <v>0</v>
      </c>
      <c r="M2216">
        <v>8</v>
      </c>
      <c r="N2216">
        <v>0.55000000000000004</v>
      </c>
      <c r="O2216" s="589">
        <v>1.7361111116770189E-2</v>
      </c>
    </row>
    <row r="2217" spans="1:15" x14ac:dyDescent="0.2">
      <c r="A2217" s="588">
        <v>2216</v>
      </c>
      <c r="B2217" s="588" t="s">
        <v>96</v>
      </c>
      <c r="C2217" s="588">
        <v>4</v>
      </c>
      <c r="D2217">
        <v>0.01</v>
      </c>
      <c r="E2217">
        <v>0.04</v>
      </c>
      <c r="F2217" s="403">
        <v>42927.057638888888</v>
      </c>
      <c r="G2217">
        <v>1.4983500000000001</v>
      </c>
      <c r="H2217" s="403">
        <v>42927.405555555553</v>
      </c>
      <c r="I2217">
        <v>1.4930099999999999</v>
      </c>
      <c r="J2217" s="403">
        <v>42927.517361111109</v>
      </c>
      <c r="K2217">
        <v>1.4967900000000001</v>
      </c>
      <c r="L2217">
        <v>53.399999999999636</v>
      </c>
      <c r="M2217">
        <v>37.800000000001091</v>
      </c>
      <c r="N2217">
        <v>2.5</v>
      </c>
      <c r="O2217" s="589">
        <v>0.45972222222189885</v>
      </c>
    </row>
    <row r="2218" spans="1:15" x14ac:dyDescent="0.2">
      <c r="A2218" s="588">
        <v>2217</v>
      </c>
      <c r="B2218" s="588" t="s">
        <v>97</v>
      </c>
      <c r="C2218" s="588">
        <v>1</v>
      </c>
      <c r="D2218">
        <v>0.01</v>
      </c>
      <c r="E2218">
        <v>0.01</v>
      </c>
      <c r="F2218" s="403">
        <v>42927.875694444447</v>
      </c>
      <c r="G2218">
        <v>1.50146</v>
      </c>
      <c r="H2218" s="403">
        <v>42927.875694444447</v>
      </c>
      <c r="I2218">
        <v>1.50146</v>
      </c>
      <c r="J2218" s="403">
        <v>42928.043749999997</v>
      </c>
      <c r="K2218">
        <v>1.5006600000000001</v>
      </c>
      <c r="L2218">
        <v>0</v>
      </c>
      <c r="M2218">
        <v>8</v>
      </c>
      <c r="N2218">
        <v>0.56000000000000005</v>
      </c>
      <c r="O2218" s="589">
        <v>0.16805555555038154</v>
      </c>
    </row>
    <row r="2219" spans="1:15" x14ac:dyDescent="0.2">
      <c r="A2219" s="588">
        <v>2218</v>
      </c>
      <c r="B2219" s="588" t="s">
        <v>96</v>
      </c>
      <c r="C2219" s="588">
        <v>1</v>
      </c>
      <c r="D2219">
        <v>0.01</v>
      </c>
      <c r="E2219">
        <v>0.01</v>
      </c>
      <c r="F2219" s="403">
        <v>42928.876388888886</v>
      </c>
      <c r="G2219">
        <v>1.48665</v>
      </c>
      <c r="H2219" s="403">
        <v>42928.876388888886</v>
      </c>
      <c r="I2219">
        <v>1.48665</v>
      </c>
      <c r="J2219" s="403">
        <v>42928.936111111114</v>
      </c>
      <c r="K2219">
        <v>1.4874499999999999</v>
      </c>
      <c r="L2219">
        <v>0</v>
      </c>
      <c r="M2219">
        <v>8</v>
      </c>
      <c r="N2219">
        <v>0.56000000000000005</v>
      </c>
      <c r="O2219" s="589">
        <v>5.9722222227719612E-2</v>
      </c>
    </row>
    <row r="2220" spans="1:15" x14ac:dyDescent="0.2">
      <c r="A2220" s="588">
        <v>2219</v>
      </c>
      <c r="B2220" s="588" t="s">
        <v>97</v>
      </c>
      <c r="C2220" s="588">
        <v>1</v>
      </c>
      <c r="D2220">
        <v>0.01</v>
      </c>
      <c r="E2220">
        <v>0.01</v>
      </c>
      <c r="F2220" s="403">
        <v>42929.879166666666</v>
      </c>
      <c r="G2220">
        <v>1.4752000000000001</v>
      </c>
      <c r="H2220" s="403">
        <v>42929.879166666666</v>
      </c>
      <c r="I2220">
        <v>1.4752000000000001</v>
      </c>
      <c r="J2220" s="403">
        <v>42929.900694444441</v>
      </c>
      <c r="K2220">
        <v>1.4743999999999999</v>
      </c>
      <c r="L2220">
        <v>0</v>
      </c>
      <c r="M2220">
        <v>8</v>
      </c>
      <c r="N2220">
        <v>0.56000000000000005</v>
      </c>
      <c r="O2220" s="589">
        <v>2.1527777775190771E-2</v>
      </c>
    </row>
    <row r="2221" spans="1:15" x14ac:dyDescent="0.2">
      <c r="A2221" s="588">
        <v>2220</v>
      </c>
      <c r="B2221" s="588" t="s">
        <v>96</v>
      </c>
      <c r="C2221" s="588">
        <v>1</v>
      </c>
      <c r="D2221">
        <v>0.01</v>
      </c>
      <c r="E2221">
        <v>0.01</v>
      </c>
      <c r="F2221" s="403">
        <v>42930.888888888891</v>
      </c>
      <c r="G2221">
        <v>1.46577</v>
      </c>
      <c r="H2221" s="403">
        <v>42930.888888888891</v>
      </c>
      <c r="I2221">
        <v>1.46577</v>
      </c>
      <c r="J2221" s="403">
        <v>42933.051388888889</v>
      </c>
      <c r="K2221">
        <v>1.4665699999999999</v>
      </c>
      <c r="L2221">
        <v>0</v>
      </c>
      <c r="M2221">
        <v>7.999999999998181</v>
      </c>
      <c r="N2221">
        <v>0.47</v>
      </c>
      <c r="O2221" s="589">
        <v>0.16249999999854481</v>
      </c>
    </row>
    <row r="2222" spans="1:15" x14ac:dyDescent="0.2">
      <c r="A2222" s="588">
        <v>2221</v>
      </c>
      <c r="B2222" s="588" t="s">
        <v>97</v>
      </c>
      <c r="C2222" s="588">
        <v>1</v>
      </c>
      <c r="D2222">
        <v>0.01</v>
      </c>
      <c r="E2222">
        <v>0.01</v>
      </c>
      <c r="F2222" s="403">
        <v>42933.072222222225</v>
      </c>
      <c r="G2222">
        <v>1.46641</v>
      </c>
      <c r="H2222" s="403">
        <v>42933.072222222225</v>
      </c>
      <c r="I2222">
        <v>1.46641</v>
      </c>
      <c r="J2222" s="403">
        <v>42933.104861111111</v>
      </c>
      <c r="K2222">
        <v>1.4656100000000001</v>
      </c>
      <c r="L2222">
        <v>0</v>
      </c>
      <c r="M2222">
        <v>8</v>
      </c>
      <c r="N2222">
        <v>0.55000000000000004</v>
      </c>
      <c r="O2222" s="589">
        <v>3.2638888886140194E-2</v>
      </c>
    </row>
    <row r="2223" spans="1:15" x14ac:dyDescent="0.2">
      <c r="A2223" s="588">
        <v>2222</v>
      </c>
      <c r="B2223" s="588" t="s">
        <v>97</v>
      </c>
      <c r="C2223" s="588">
        <v>4</v>
      </c>
      <c r="D2223">
        <v>0.01</v>
      </c>
      <c r="E2223">
        <v>0.04</v>
      </c>
      <c r="F2223" s="403">
        <v>42933.886111111111</v>
      </c>
      <c r="G2223">
        <v>1.47149</v>
      </c>
      <c r="H2223" s="403">
        <v>42934.17083333333</v>
      </c>
      <c r="I2223">
        <v>1.4769000000000001</v>
      </c>
      <c r="J2223" s="403">
        <v>42934.188194444447</v>
      </c>
      <c r="K2223">
        <v>1.4730700000000001</v>
      </c>
      <c r="L2223">
        <v>54.100000000002183</v>
      </c>
      <c r="M2223">
        <v>38.300000000001091</v>
      </c>
      <c r="N2223">
        <v>2.4900000000000002</v>
      </c>
      <c r="O2223" s="589">
        <v>0.30208333333575865</v>
      </c>
    </row>
    <row r="2224" spans="1:15" x14ac:dyDescent="0.2">
      <c r="A2224" s="588">
        <v>2223</v>
      </c>
      <c r="B2224" s="588" t="s">
        <v>96</v>
      </c>
      <c r="C2224" s="588">
        <v>1</v>
      </c>
      <c r="D2224">
        <v>0.01</v>
      </c>
      <c r="E2224">
        <v>0.01</v>
      </c>
      <c r="F2224" s="403">
        <v>42934.067361111112</v>
      </c>
      <c r="G2224">
        <v>1.47102</v>
      </c>
      <c r="H2224" s="403">
        <v>42934.067361111112</v>
      </c>
      <c r="I2224">
        <v>1.47102</v>
      </c>
      <c r="J2224" s="403">
        <v>42934.072916666664</v>
      </c>
      <c r="K2224">
        <v>1.4718199999999999</v>
      </c>
      <c r="L2224">
        <v>0</v>
      </c>
      <c r="M2224">
        <v>7.999999999998181</v>
      </c>
      <c r="N2224">
        <v>0.55000000000000004</v>
      </c>
      <c r="O2224" s="589">
        <v>5.5555555518367328E-3</v>
      </c>
    </row>
    <row r="2225" spans="1:15" x14ac:dyDescent="0.2">
      <c r="A2225" s="588">
        <v>2224</v>
      </c>
      <c r="B2225" s="588" t="s">
        <v>96</v>
      </c>
      <c r="C2225" s="588">
        <v>1</v>
      </c>
      <c r="D2225">
        <v>0.01</v>
      </c>
      <c r="E2225">
        <v>0.01</v>
      </c>
      <c r="F2225" s="403">
        <v>42934.081944444442</v>
      </c>
      <c r="G2225">
        <v>1.4728600000000001</v>
      </c>
      <c r="H2225" s="403">
        <v>42934.081944444442</v>
      </c>
      <c r="I2225">
        <v>1.4728600000000001</v>
      </c>
      <c r="J2225" s="403">
        <v>42934.158333333333</v>
      </c>
      <c r="K2225">
        <v>1.47366</v>
      </c>
      <c r="L2225">
        <v>0</v>
      </c>
      <c r="M2225">
        <v>8</v>
      </c>
      <c r="N2225">
        <v>0.56000000000000005</v>
      </c>
      <c r="O2225" s="589">
        <v>7.6388888890505768E-2</v>
      </c>
    </row>
    <row r="2226" spans="1:15" x14ac:dyDescent="0.2">
      <c r="A2226" s="588">
        <v>2225</v>
      </c>
      <c r="B2226" s="588" t="s">
        <v>96</v>
      </c>
      <c r="C2226" s="588">
        <v>7</v>
      </c>
      <c r="D2226">
        <v>0.03</v>
      </c>
      <c r="E2226">
        <v>0.11</v>
      </c>
      <c r="F2226" s="403">
        <v>42934.88958333333</v>
      </c>
      <c r="G2226">
        <v>1.45974</v>
      </c>
      <c r="H2226" s="403">
        <v>42936.188194444447</v>
      </c>
      <c r="I2226">
        <v>1.44391</v>
      </c>
      <c r="J2226" s="403">
        <v>42936.369444444441</v>
      </c>
      <c r="K2226">
        <v>1.4520299999999999</v>
      </c>
      <c r="L2226">
        <v>158.29999999999927</v>
      </c>
      <c r="M2226">
        <v>81.199999999998909</v>
      </c>
      <c r="N2226">
        <v>6.76</v>
      </c>
      <c r="O2226" s="589">
        <v>1.4798611111109494</v>
      </c>
    </row>
    <row r="2227" spans="1:15" x14ac:dyDescent="0.2">
      <c r="A2227" s="588">
        <v>2226</v>
      </c>
      <c r="B2227" s="588" t="s">
        <v>97</v>
      </c>
      <c r="C2227" s="588">
        <v>1</v>
      </c>
      <c r="D2227">
        <v>0.01</v>
      </c>
      <c r="E2227">
        <v>0.01</v>
      </c>
      <c r="F2227" s="403">
        <v>42935.055555555555</v>
      </c>
      <c r="G2227">
        <v>1.4599899999999999</v>
      </c>
      <c r="H2227" s="403">
        <v>42935.055555555555</v>
      </c>
      <c r="I2227">
        <v>1.4599899999999999</v>
      </c>
      <c r="J2227" s="403">
        <v>42935.088888888888</v>
      </c>
      <c r="K2227">
        <v>1.45919</v>
      </c>
      <c r="L2227">
        <v>0</v>
      </c>
      <c r="M2227">
        <v>8</v>
      </c>
      <c r="N2227">
        <v>0.56000000000000005</v>
      </c>
      <c r="O2227" s="589">
        <v>3.3333333332848269E-2</v>
      </c>
    </row>
    <row r="2228" spans="1:15" x14ac:dyDescent="0.2">
      <c r="A2228" s="588">
        <v>2227</v>
      </c>
      <c r="B2228" s="588" t="s">
        <v>97</v>
      </c>
      <c r="C2228" s="588">
        <v>1</v>
      </c>
      <c r="D2228">
        <v>0.01</v>
      </c>
      <c r="E2228">
        <v>0.01</v>
      </c>
      <c r="F2228" s="403">
        <v>42936.025000000001</v>
      </c>
      <c r="G2228">
        <v>1.44818</v>
      </c>
      <c r="H2228" s="403">
        <v>42936.025000000001</v>
      </c>
      <c r="I2228">
        <v>1.44818</v>
      </c>
      <c r="J2228" s="403">
        <v>42936.138888888891</v>
      </c>
      <c r="K2228">
        <v>1.4473800000000001</v>
      </c>
      <c r="L2228">
        <v>0</v>
      </c>
      <c r="M2228">
        <v>8</v>
      </c>
      <c r="N2228">
        <v>0.55000000000000004</v>
      </c>
      <c r="O2228" s="589">
        <v>0.11388888888905058</v>
      </c>
    </row>
    <row r="2229" spans="1:15" x14ac:dyDescent="0.2">
      <c r="A2229" s="588">
        <v>2228</v>
      </c>
      <c r="B2229" s="588" t="s">
        <v>97</v>
      </c>
      <c r="C2229" s="588">
        <v>7</v>
      </c>
      <c r="D2229">
        <v>0.03</v>
      </c>
      <c r="E2229">
        <v>0.11</v>
      </c>
      <c r="F2229" s="403">
        <v>42936.956944444442</v>
      </c>
      <c r="G2229">
        <v>1.4616199999999999</v>
      </c>
      <c r="H2229" s="403">
        <v>42937.421527777777</v>
      </c>
      <c r="I2229">
        <v>1.4767300000000001</v>
      </c>
      <c r="J2229" s="403">
        <v>42937.520833333336</v>
      </c>
      <c r="K2229">
        <v>1.4691399999999999</v>
      </c>
      <c r="L2229">
        <v>151.10000000000218</v>
      </c>
      <c r="M2229">
        <v>75.900000000001455</v>
      </c>
      <c r="N2229">
        <v>9.1</v>
      </c>
      <c r="O2229" s="589">
        <v>0.56388888889341615</v>
      </c>
    </row>
    <row r="2230" spans="1:15" x14ac:dyDescent="0.2">
      <c r="A2230" s="588">
        <v>2229</v>
      </c>
      <c r="B2230" s="588" t="s">
        <v>96</v>
      </c>
      <c r="C2230" s="588">
        <v>1</v>
      </c>
      <c r="D2230">
        <v>0.01</v>
      </c>
      <c r="E2230">
        <v>0.01</v>
      </c>
      <c r="F2230" s="403">
        <v>42937.95</v>
      </c>
      <c r="G2230">
        <v>1.4739800000000001</v>
      </c>
      <c r="H2230" s="403">
        <v>42937.95</v>
      </c>
      <c r="I2230">
        <v>1.4739800000000001</v>
      </c>
      <c r="J2230" s="403">
        <v>42940.001388888886</v>
      </c>
      <c r="K2230">
        <v>1.47478</v>
      </c>
      <c r="L2230">
        <v>0</v>
      </c>
      <c r="M2230">
        <v>7.999999999998181</v>
      </c>
      <c r="N2230">
        <v>0.46</v>
      </c>
      <c r="O2230" s="589">
        <v>5.1388888889050577E-2</v>
      </c>
    </row>
    <row r="2231" spans="1:15" x14ac:dyDescent="0.2">
      <c r="A2231" s="588">
        <v>2230</v>
      </c>
      <c r="B2231" s="588" t="s">
        <v>97</v>
      </c>
      <c r="C2231" s="588">
        <v>1</v>
      </c>
      <c r="D2231">
        <v>0.01</v>
      </c>
      <c r="E2231">
        <v>0.01</v>
      </c>
      <c r="F2231" s="403">
        <v>42941.880555555559</v>
      </c>
      <c r="G2231">
        <v>1.4679500000000001</v>
      </c>
      <c r="H2231" s="403">
        <v>42941.880555555559</v>
      </c>
      <c r="I2231">
        <v>1.4679500000000001</v>
      </c>
      <c r="J2231" s="403">
        <v>42941.895833333336</v>
      </c>
      <c r="K2231">
        <v>1.46715</v>
      </c>
      <c r="L2231">
        <v>0</v>
      </c>
      <c r="M2231">
        <v>8</v>
      </c>
      <c r="N2231">
        <v>0.55000000000000004</v>
      </c>
      <c r="O2231" s="589">
        <v>1.5277777776645962E-2</v>
      </c>
    </row>
    <row r="2232" spans="1:15" x14ac:dyDescent="0.2">
      <c r="A2232" s="588">
        <v>2231</v>
      </c>
      <c r="B2232" s="588" t="s">
        <v>97</v>
      </c>
      <c r="C2232" s="588">
        <v>1</v>
      </c>
      <c r="D2232">
        <v>0.01</v>
      </c>
      <c r="E2232">
        <v>0.01</v>
      </c>
      <c r="F2232" s="403">
        <v>42943.879166666666</v>
      </c>
      <c r="G2232">
        <v>1.46567</v>
      </c>
      <c r="H2232" s="403">
        <v>42943.879166666666</v>
      </c>
      <c r="I2232">
        <v>1.46567</v>
      </c>
      <c r="J2232" s="403">
        <v>42943.883333333331</v>
      </c>
      <c r="K2232">
        <v>1.4648699999999999</v>
      </c>
      <c r="L2232">
        <v>0</v>
      </c>
      <c r="M2232">
        <v>8.000000000001819</v>
      </c>
      <c r="N2232">
        <v>0.55000000000000004</v>
      </c>
      <c r="O2232" s="589">
        <v>4.166666665696539E-3</v>
      </c>
    </row>
    <row r="2233" spans="1:15" x14ac:dyDescent="0.2">
      <c r="A2233" s="588">
        <v>2232</v>
      </c>
      <c r="B2233" s="588" t="s">
        <v>97</v>
      </c>
      <c r="C2233" s="588">
        <v>1</v>
      </c>
      <c r="D2233">
        <v>0.01</v>
      </c>
      <c r="E2233">
        <v>0.01</v>
      </c>
      <c r="F2233" s="403">
        <v>42943.898611111108</v>
      </c>
      <c r="G2233">
        <v>1.4658899999999999</v>
      </c>
      <c r="H2233" s="403">
        <v>42943.898611111108</v>
      </c>
      <c r="I2233">
        <v>1.4658899999999999</v>
      </c>
      <c r="J2233" s="403">
        <v>42943.959027777775</v>
      </c>
      <c r="K2233">
        <v>1.46509</v>
      </c>
      <c r="L2233">
        <v>0</v>
      </c>
      <c r="M2233">
        <v>8</v>
      </c>
      <c r="N2233">
        <v>0.55000000000000004</v>
      </c>
      <c r="O2233" s="589">
        <v>6.0416666667151731E-2</v>
      </c>
    </row>
    <row r="2234" spans="1:15" x14ac:dyDescent="0.2">
      <c r="A2234" s="588">
        <v>2233</v>
      </c>
      <c r="B2234" s="588" t="s">
        <v>97</v>
      </c>
      <c r="C2234" s="588">
        <v>1</v>
      </c>
      <c r="D2234">
        <v>0.01</v>
      </c>
      <c r="E2234">
        <v>0.01</v>
      </c>
      <c r="F2234" s="403">
        <v>42944.930555555555</v>
      </c>
      <c r="G2234">
        <v>1.47272</v>
      </c>
      <c r="H2234" s="403">
        <v>42944.930555555555</v>
      </c>
      <c r="I2234">
        <v>1.47272</v>
      </c>
      <c r="J2234" s="403">
        <v>42944.947916666664</v>
      </c>
      <c r="K2234">
        <v>1.4719199999999999</v>
      </c>
      <c r="L2234">
        <v>0</v>
      </c>
      <c r="M2234">
        <v>8.000000000001819</v>
      </c>
      <c r="N2234">
        <v>0.55000000000000004</v>
      </c>
      <c r="O2234" s="589">
        <v>1.7361111109494232E-2</v>
      </c>
    </row>
    <row r="2235" spans="1:15" x14ac:dyDescent="0.2">
      <c r="A2235" s="588">
        <v>2234</v>
      </c>
      <c r="B2235" s="588" t="s">
        <v>96</v>
      </c>
      <c r="C2235" s="588">
        <v>1</v>
      </c>
      <c r="D2235">
        <v>0.01</v>
      </c>
      <c r="E2235">
        <v>0.01</v>
      </c>
      <c r="F2235" s="403">
        <v>42947.049305555556</v>
      </c>
      <c r="G2235">
        <v>1.47146</v>
      </c>
      <c r="H2235" s="403">
        <v>42947.049305555556</v>
      </c>
      <c r="I2235">
        <v>1.47146</v>
      </c>
      <c r="J2235" s="403">
        <v>42947.050694444442</v>
      </c>
      <c r="K2235">
        <v>1.4722599999999999</v>
      </c>
      <c r="L2235">
        <v>0</v>
      </c>
      <c r="M2235">
        <v>7.999999999998181</v>
      </c>
      <c r="N2235">
        <v>0.56000000000000005</v>
      </c>
      <c r="O2235" s="589">
        <v>1.3888888861401938E-3</v>
      </c>
    </row>
    <row r="2236" spans="1:15" x14ac:dyDescent="0.2">
      <c r="A2236" s="588">
        <v>2235</v>
      </c>
      <c r="B2236" s="588" t="s">
        <v>97</v>
      </c>
      <c r="C2236" s="588">
        <v>1</v>
      </c>
      <c r="D2236">
        <v>0.01</v>
      </c>
      <c r="E2236">
        <v>0.01</v>
      </c>
      <c r="F2236" s="403">
        <v>42947.895833333336</v>
      </c>
      <c r="G2236">
        <v>1.4799899999999999</v>
      </c>
      <c r="H2236" s="403">
        <v>42947.895833333336</v>
      </c>
      <c r="I2236">
        <v>1.4799899999999999</v>
      </c>
      <c r="J2236" s="403">
        <v>42947.915972222225</v>
      </c>
      <c r="K2236">
        <v>1.47919</v>
      </c>
      <c r="L2236">
        <v>0</v>
      </c>
      <c r="M2236">
        <v>8</v>
      </c>
      <c r="N2236">
        <v>0.55000000000000004</v>
      </c>
      <c r="O2236" s="589">
        <v>2.0138888889050577E-2</v>
      </c>
    </row>
    <row r="2237" spans="1:15" x14ac:dyDescent="0.2">
      <c r="A2237" s="588">
        <v>2236</v>
      </c>
      <c r="B2237" s="588" t="s">
        <v>97</v>
      </c>
      <c r="C2237" s="588">
        <v>5</v>
      </c>
      <c r="D2237">
        <v>0.02</v>
      </c>
      <c r="E2237">
        <v>0.06</v>
      </c>
      <c r="F2237" s="403">
        <v>42948.919444444444</v>
      </c>
      <c r="G2237">
        <v>1.4814400000000001</v>
      </c>
      <c r="H2237" s="403">
        <v>42949.478472222225</v>
      </c>
      <c r="I2237">
        <v>1.4898899999999999</v>
      </c>
      <c r="J2237" s="403">
        <v>42949.62222222222</v>
      </c>
      <c r="K2237">
        <v>1.4849000000000001</v>
      </c>
      <c r="L2237">
        <v>84.499999999998181</v>
      </c>
      <c r="M2237">
        <v>49.899999999997817</v>
      </c>
      <c r="N2237">
        <v>4.16</v>
      </c>
      <c r="O2237" s="589">
        <v>0.70277777777664596</v>
      </c>
    </row>
    <row r="2238" spans="1:15" x14ac:dyDescent="0.2">
      <c r="A2238" s="588">
        <v>2237</v>
      </c>
      <c r="B2238" s="588" t="s">
        <v>96</v>
      </c>
      <c r="C2238" s="588">
        <v>1</v>
      </c>
      <c r="D2238">
        <v>0.01</v>
      </c>
      <c r="E2238">
        <v>0.01</v>
      </c>
      <c r="F2238" s="403">
        <v>42949.910416666666</v>
      </c>
      <c r="G2238">
        <v>1.4882299999999999</v>
      </c>
      <c r="H2238" s="403">
        <v>42949.910416666666</v>
      </c>
      <c r="I2238">
        <v>1.4882299999999999</v>
      </c>
      <c r="J2238" s="403">
        <v>42950.085416666669</v>
      </c>
      <c r="K2238">
        <v>1.4890300000000001</v>
      </c>
      <c r="L2238">
        <v>0</v>
      </c>
      <c r="M2238">
        <v>8.000000000001819</v>
      </c>
      <c r="N2238">
        <v>0.27</v>
      </c>
      <c r="O2238" s="589">
        <v>0.17500000000291038</v>
      </c>
    </row>
    <row r="2239" spans="1:15" x14ac:dyDescent="0.2">
      <c r="A2239" s="588">
        <v>2238</v>
      </c>
      <c r="B2239" s="588" t="s">
        <v>96</v>
      </c>
      <c r="C2239" s="588">
        <v>1</v>
      </c>
      <c r="D2239">
        <v>0.01</v>
      </c>
      <c r="E2239">
        <v>0.01</v>
      </c>
      <c r="F2239" s="403">
        <v>42950.942361111112</v>
      </c>
      <c r="G2239">
        <v>1.4934700000000001</v>
      </c>
      <c r="H2239" s="403">
        <v>42950.942361111112</v>
      </c>
      <c r="I2239">
        <v>1.4934700000000001</v>
      </c>
      <c r="J2239" s="403">
        <v>42950.946527777778</v>
      </c>
      <c r="K2239">
        <v>1.49427</v>
      </c>
      <c r="L2239">
        <v>0</v>
      </c>
      <c r="M2239">
        <v>8</v>
      </c>
      <c r="N2239">
        <v>0.55000000000000004</v>
      </c>
      <c r="O2239" s="589">
        <v>4.166666665696539E-3</v>
      </c>
    </row>
    <row r="2240" spans="1:15" x14ac:dyDescent="0.2">
      <c r="A2240" s="588">
        <v>2239</v>
      </c>
      <c r="B2240" s="588" t="s">
        <v>96</v>
      </c>
      <c r="C2240" s="588">
        <v>2</v>
      </c>
      <c r="D2240">
        <v>0.01</v>
      </c>
      <c r="E2240">
        <v>0.02</v>
      </c>
      <c r="F2240" s="403">
        <v>42950.951388888891</v>
      </c>
      <c r="G2240">
        <v>1.49417</v>
      </c>
      <c r="H2240" s="403">
        <v>42951.07708333333</v>
      </c>
      <c r="I2240">
        <v>1.4926299999999999</v>
      </c>
      <c r="J2240" s="403">
        <v>42951.180555555555</v>
      </c>
      <c r="K2240">
        <v>1.4942</v>
      </c>
      <c r="L2240">
        <v>15.400000000001455</v>
      </c>
      <c r="M2240">
        <v>15.700000000000728</v>
      </c>
      <c r="N2240">
        <v>1.03</v>
      </c>
      <c r="O2240" s="589">
        <v>0.22916666666424135</v>
      </c>
    </row>
    <row r="2241" spans="1:15" x14ac:dyDescent="0.2">
      <c r="A2241" s="588">
        <v>2240</v>
      </c>
      <c r="B2241" s="588" t="s">
        <v>97</v>
      </c>
      <c r="C2241" s="588">
        <v>1</v>
      </c>
      <c r="D2241">
        <v>0.01</v>
      </c>
      <c r="E2241">
        <v>0.01</v>
      </c>
      <c r="F2241" s="403">
        <v>42951.929166666669</v>
      </c>
      <c r="G2241">
        <v>1.4850099999999999</v>
      </c>
      <c r="H2241" s="403">
        <v>42951.929166666669</v>
      </c>
      <c r="I2241">
        <v>1.4850099999999999</v>
      </c>
      <c r="J2241" s="403">
        <v>42954.166666666664</v>
      </c>
      <c r="K2241">
        <v>1.48421</v>
      </c>
      <c r="L2241">
        <v>0</v>
      </c>
      <c r="M2241">
        <v>7.999999999998181</v>
      </c>
      <c r="N2241">
        <v>0.56000000000000005</v>
      </c>
      <c r="O2241" s="589">
        <v>0.23749999999563443</v>
      </c>
    </row>
    <row r="2242" spans="1:15" x14ac:dyDescent="0.2">
      <c r="A2242" s="588">
        <v>2241</v>
      </c>
      <c r="B2242" s="588" t="s">
        <v>96</v>
      </c>
      <c r="C2242" s="588">
        <v>1</v>
      </c>
      <c r="D2242">
        <v>0.01</v>
      </c>
      <c r="E2242">
        <v>0.01</v>
      </c>
      <c r="F2242" s="403">
        <v>42954.042361111111</v>
      </c>
      <c r="G2242">
        <v>1.4850399999999999</v>
      </c>
      <c r="H2242" s="403">
        <v>42954.042361111111</v>
      </c>
      <c r="I2242">
        <v>1.4850399999999999</v>
      </c>
      <c r="J2242" s="403">
        <v>42954.061111111114</v>
      </c>
      <c r="K2242">
        <v>1.48584</v>
      </c>
      <c r="L2242">
        <v>0</v>
      </c>
      <c r="M2242">
        <v>8</v>
      </c>
      <c r="N2242">
        <v>0.55000000000000004</v>
      </c>
      <c r="O2242" s="589">
        <v>1.8750000002910383E-2</v>
      </c>
    </row>
    <row r="2243" spans="1:15" x14ac:dyDescent="0.2">
      <c r="A2243" s="588">
        <v>2242</v>
      </c>
      <c r="B2243" s="588" t="s">
        <v>97</v>
      </c>
      <c r="C2243" s="588">
        <v>1</v>
      </c>
      <c r="D2243">
        <v>0.01</v>
      </c>
      <c r="E2243">
        <v>0.01</v>
      </c>
      <c r="F2243" s="403">
        <v>42954.961111111108</v>
      </c>
      <c r="G2243">
        <v>1.49105</v>
      </c>
      <c r="H2243" s="403">
        <v>42954.961111111108</v>
      </c>
      <c r="I2243">
        <v>1.49105</v>
      </c>
      <c r="J2243" s="403">
        <v>42955.135416666664</v>
      </c>
      <c r="K2243">
        <v>1.4902500000000001</v>
      </c>
      <c r="L2243">
        <v>0</v>
      </c>
      <c r="M2243">
        <v>8</v>
      </c>
      <c r="N2243">
        <v>0.56000000000000005</v>
      </c>
      <c r="O2243" s="589">
        <v>0.17430555555620231</v>
      </c>
    </row>
    <row r="2244" spans="1:15" x14ac:dyDescent="0.2">
      <c r="A2244" s="588">
        <v>2243</v>
      </c>
      <c r="B2244" s="588" t="s">
        <v>96</v>
      </c>
      <c r="C2244" s="588">
        <v>1</v>
      </c>
      <c r="D2244">
        <v>0.01</v>
      </c>
      <c r="E2244">
        <v>0.01</v>
      </c>
      <c r="F2244" s="403">
        <v>42955.931944444441</v>
      </c>
      <c r="G2244">
        <v>1.4841800000000001</v>
      </c>
      <c r="H2244" s="403">
        <v>42955.931944444441</v>
      </c>
      <c r="I2244">
        <v>1.4841800000000001</v>
      </c>
      <c r="J2244" s="403">
        <v>42955.959027777775</v>
      </c>
      <c r="K2244">
        <v>1.48498</v>
      </c>
      <c r="L2244">
        <v>0</v>
      </c>
      <c r="M2244">
        <v>7.999999999998181</v>
      </c>
      <c r="N2244">
        <v>0.55000000000000004</v>
      </c>
      <c r="O2244" s="589">
        <v>2.7083333334303461E-2</v>
      </c>
    </row>
    <row r="2245" spans="1:15" x14ac:dyDescent="0.2">
      <c r="A2245" s="588">
        <v>2244</v>
      </c>
      <c r="B2245" s="588" t="s">
        <v>97</v>
      </c>
      <c r="C2245" s="588">
        <v>4</v>
      </c>
      <c r="D2245">
        <v>0.01</v>
      </c>
      <c r="E2245">
        <v>0.04</v>
      </c>
      <c r="F2245" s="403">
        <v>42956.078472222223</v>
      </c>
      <c r="G2245">
        <v>1.48654</v>
      </c>
      <c r="H2245" s="403">
        <v>42956.147222222222</v>
      </c>
      <c r="I2245">
        <v>1.4918800000000001</v>
      </c>
      <c r="J2245" s="403">
        <v>42956.495833333334</v>
      </c>
      <c r="K2245">
        <v>1.48811</v>
      </c>
      <c r="L2245">
        <v>53.400000000001455</v>
      </c>
      <c r="M2245">
        <v>37.700000000000728</v>
      </c>
      <c r="N2245">
        <v>2.4900000000000002</v>
      </c>
      <c r="O2245" s="589">
        <v>0.41736111111094942</v>
      </c>
    </row>
    <row r="2246" spans="1:15" x14ac:dyDescent="0.2">
      <c r="A2246" s="588">
        <v>2245</v>
      </c>
      <c r="B2246" s="588" t="s">
        <v>97</v>
      </c>
      <c r="C2246" s="588">
        <v>5</v>
      </c>
      <c r="D2246">
        <v>0.02</v>
      </c>
      <c r="E2246">
        <v>0.06</v>
      </c>
      <c r="F2246" s="403">
        <v>42957.938888888886</v>
      </c>
      <c r="G2246">
        <v>1.4923999999999999</v>
      </c>
      <c r="H2246" s="403">
        <v>42958.194444444445</v>
      </c>
      <c r="I2246">
        <v>1.5009600000000001</v>
      </c>
      <c r="J2246" s="403">
        <v>42958.383333333331</v>
      </c>
      <c r="K2246">
        <v>1.49593</v>
      </c>
      <c r="L2246">
        <v>85.600000000000364</v>
      </c>
      <c r="M2246">
        <v>50.300000000001091</v>
      </c>
      <c r="N2246">
        <v>4.169999999999999</v>
      </c>
      <c r="O2246" s="589">
        <v>0.44444444444525288</v>
      </c>
    </row>
    <row r="2247" spans="1:15" x14ac:dyDescent="0.2">
      <c r="A2247" s="588">
        <v>2246</v>
      </c>
      <c r="B2247" s="588" t="s">
        <v>97</v>
      </c>
      <c r="C2247" s="588">
        <v>1</v>
      </c>
      <c r="D2247">
        <v>0.01</v>
      </c>
      <c r="E2247">
        <v>0.01</v>
      </c>
      <c r="F2247" s="403">
        <v>42958.914583333331</v>
      </c>
      <c r="G2247">
        <v>1.4973399999999999</v>
      </c>
      <c r="H2247" s="403">
        <v>42958.914583333331</v>
      </c>
      <c r="I2247">
        <v>1.4973399999999999</v>
      </c>
      <c r="J2247" s="403">
        <v>42961.120138888888</v>
      </c>
      <c r="K2247">
        <v>1.49654</v>
      </c>
      <c r="L2247">
        <v>0</v>
      </c>
      <c r="M2247">
        <v>8</v>
      </c>
      <c r="N2247">
        <v>0.56999999999999995</v>
      </c>
      <c r="O2247" s="589">
        <v>0.20555555555620231</v>
      </c>
    </row>
    <row r="2248" spans="1:15" x14ac:dyDescent="0.2">
      <c r="A2248" s="588">
        <v>2247</v>
      </c>
      <c r="B2248" s="588" t="s">
        <v>96</v>
      </c>
      <c r="C2248" s="588">
        <v>1</v>
      </c>
      <c r="D2248">
        <v>0.01</v>
      </c>
      <c r="E2248">
        <v>0.01</v>
      </c>
      <c r="F2248" s="403">
        <v>42963.025694444441</v>
      </c>
      <c r="G2248">
        <v>1.50057</v>
      </c>
      <c r="H2248" s="403">
        <v>42963.025694444441</v>
      </c>
      <c r="I2248">
        <v>1.50057</v>
      </c>
      <c r="J2248" s="403">
        <v>42963.054861111108</v>
      </c>
      <c r="K2248">
        <v>1.5013700000000001</v>
      </c>
      <c r="L2248">
        <v>0</v>
      </c>
      <c r="M2248">
        <v>8.000000000001819</v>
      </c>
      <c r="N2248">
        <v>0.55000000000000004</v>
      </c>
      <c r="O2248" s="589">
        <v>2.9166666667151731E-2</v>
      </c>
    </row>
    <row r="2249" spans="1:15" x14ac:dyDescent="0.2">
      <c r="A2249" s="588">
        <v>2248</v>
      </c>
      <c r="B2249" s="588" t="s">
        <v>96</v>
      </c>
      <c r="C2249" s="588">
        <v>1</v>
      </c>
      <c r="D2249">
        <v>0.01</v>
      </c>
      <c r="E2249">
        <v>0.01</v>
      </c>
      <c r="F2249" s="403">
        <v>42963.946527777778</v>
      </c>
      <c r="G2249">
        <v>1.4842200000000001</v>
      </c>
      <c r="H2249" s="403">
        <v>42963.946527777778</v>
      </c>
      <c r="I2249">
        <v>1.4842200000000001</v>
      </c>
      <c r="J2249" s="403">
        <v>42964.026388888888</v>
      </c>
      <c r="K2249">
        <v>1.48502</v>
      </c>
      <c r="L2249">
        <v>0</v>
      </c>
      <c r="M2249">
        <v>8</v>
      </c>
      <c r="N2249">
        <v>0.27</v>
      </c>
      <c r="O2249" s="589">
        <v>7.9861111109494232E-2</v>
      </c>
    </row>
    <row r="2250" spans="1:15" x14ac:dyDescent="0.2">
      <c r="A2250" s="588">
        <v>2249</v>
      </c>
      <c r="B2250" s="588" t="s">
        <v>96</v>
      </c>
      <c r="C2250" s="588">
        <v>1</v>
      </c>
      <c r="D2250">
        <v>0.01</v>
      </c>
      <c r="E2250">
        <v>0.01</v>
      </c>
      <c r="F2250" s="403">
        <v>42964.029166666667</v>
      </c>
      <c r="G2250">
        <v>1.4845600000000001</v>
      </c>
      <c r="H2250" s="403">
        <v>42964.029166666667</v>
      </c>
      <c r="I2250">
        <v>1.4845600000000001</v>
      </c>
      <c r="J2250" s="403">
        <v>42964.055555555555</v>
      </c>
      <c r="K2250">
        <v>1.48536</v>
      </c>
      <c r="L2250">
        <v>0</v>
      </c>
      <c r="M2250">
        <v>8</v>
      </c>
      <c r="N2250">
        <v>0.55000000000000004</v>
      </c>
      <c r="O2250" s="589">
        <v>2.6388888887595385E-2</v>
      </c>
    </row>
    <row r="2251" spans="1:15" x14ac:dyDescent="0.2">
      <c r="A2251" s="588">
        <v>2250</v>
      </c>
      <c r="B2251" s="588" t="s">
        <v>97</v>
      </c>
      <c r="C2251" s="588">
        <v>2</v>
      </c>
      <c r="D2251">
        <v>0.01</v>
      </c>
      <c r="E2251">
        <v>0.02</v>
      </c>
      <c r="F2251" s="403">
        <v>42964.904861111114</v>
      </c>
      <c r="G2251">
        <v>1.48552</v>
      </c>
      <c r="H2251" s="403">
        <v>42964.988888888889</v>
      </c>
      <c r="I2251">
        <v>1.48709</v>
      </c>
      <c r="J2251" s="403">
        <v>42965.201388888891</v>
      </c>
      <c r="K2251">
        <v>1.4855100000000001</v>
      </c>
      <c r="L2251">
        <v>15.700000000000728</v>
      </c>
      <c r="M2251">
        <v>15.799999999999272</v>
      </c>
      <c r="N2251">
        <v>1.1100000000000001</v>
      </c>
      <c r="O2251" s="589">
        <v>0.29652777777664596</v>
      </c>
    </row>
    <row r="2252" spans="1:15" x14ac:dyDescent="0.2">
      <c r="A2252" s="588">
        <v>2251</v>
      </c>
      <c r="B2252" s="588" t="s">
        <v>96</v>
      </c>
      <c r="C2252" s="588">
        <v>1</v>
      </c>
      <c r="D2252">
        <v>0.01</v>
      </c>
      <c r="E2252">
        <v>0.01</v>
      </c>
      <c r="F2252" s="403">
        <v>42968.081250000003</v>
      </c>
      <c r="G2252">
        <v>1.4824999999999999</v>
      </c>
      <c r="H2252" s="403">
        <v>42968.081250000003</v>
      </c>
      <c r="I2252">
        <v>1.4824999999999999</v>
      </c>
      <c r="J2252" s="403">
        <v>42968.12777777778</v>
      </c>
      <c r="K2252">
        <v>1.4833000000000001</v>
      </c>
      <c r="L2252">
        <v>0</v>
      </c>
      <c r="M2252">
        <v>8</v>
      </c>
      <c r="N2252">
        <v>0.55000000000000004</v>
      </c>
      <c r="O2252" s="589">
        <v>4.6527777776645962E-2</v>
      </c>
    </row>
    <row r="2253" spans="1:15" x14ac:dyDescent="0.2">
      <c r="A2253" s="588">
        <v>2252</v>
      </c>
      <c r="B2253" s="588" t="s">
        <v>96</v>
      </c>
      <c r="C2253" s="588">
        <v>1</v>
      </c>
      <c r="D2253">
        <v>0.01</v>
      </c>
      <c r="E2253">
        <v>0.01</v>
      </c>
      <c r="F2253" s="403">
        <v>42969.908333333333</v>
      </c>
      <c r="G2253">
        <v>1.4863500000000001</v>
      </c>
      <c r="H2253" s="403">
        <v>42969.908333333333</v>
      </c>
      <c r="I2253">
        <v>1.4863500000000001</v>
      </c>
      <c r="J2253" s="403">
        <v>42970.025694444441</v>
      </c>
      <c r="K2253">
        <v>1.48715</v>
      </c>
      <c r="L2253">
        <v>0</v>
      </c>
      <c r="M2253">
        <v>8</v>
      </c>
      <c r="N2253">
        <v>0.46</v>
      </c>
      <c r="O2253" s="589">
        <v>0.11736111110803904</v>
      </c>
    </row>
    <row r="2254" spans="1:15" x14ac:dyDescent="0.2">
      <c r="A2254" s="588">
        <v>2253</v>
      </c>
      <c r="B2254" s="588" t="s">
        <v>96</v>
      </c>
      <c r="C2254" s="588">
        <v>2</v>
      </c>
      <c r="D2254">
        <v>0.01</v>
      </c>
      <c r="E2254">
        <v>0.02</v>
      </c>
      <c r="F2254" s="403">
        <v>42970.90625</v>
      </c>
      <c r="G2254">
        <v>1.4946699999999999</v>
      </c>
      <c r="H2254" s="403">
        <v>42971.125</v>
      </c>
      <c r="I2254">
        <v>1.4931700000000001</v>
      </c>
      <c r="J2254" s="403">
        <v>42971.359027777777</v>
      </c>
      <c r="K2254">
        <v>1.49472</v>
      </c>
      <c r="L2254">
        <v>14.999999999998181</v>
      </c>
      <c r="M2254">
        <v>15.5</v>
      </c>
      <c r="N2254">
        <v>0.83000000000000007</v>
      </c>
      <c r="O2254" s="589">
        <v>0.45277777777664596</v>
      </c>
    </row>
    <row r="2255" spans="1:15" x14ac:dyDescent="0.2">
      <c r="A2255" s="588">
        <v>2254</v>
      </c>
      <c r="B2255" s="588" t="s">
        <v>96</v>
      </c>
      <c r="C2255" s="588">
        <v>1</v>
      </c>
      <c r="D2255">
        <v>0.01</v>
      </c>
      <c r="E2255">
        <v>0.01</v>
      </c>
      <c r="F2255" s="403">
        <v>42972.948611111111</v>
      </c>
      <c r="G2255">
        <v>1.50054</v>
      </c>
      <c r="H2255" s="403">
        <v>42972.948611111111</v>
      </c>
      <c r="I2255">
        <v>1.50054</v>
      </c>
      <c r="J2255" s="403">
        <v>42972.957638888889</v>
      </c>
      <c r="K2255">
        <v>1.5013399999999999</v>
      </c>
      <c r="L2255">
        <v>0</v>
      </c>
      <c r="M2255">
        <v>8</v>
      </c>
      <c r="N2255">
        <v>0.55000000000000004</v>
      </c>
      <c r="O2255" s="589">
        <v>9.0277777781011537E-3</v>
      </c>
    </row>
    <row r="2256" spans="1:15" x14ac:dyDescent="0.2">
      <c r="A2256" s="588">
        <v>2255</v>
      </c>
      <c r="B2256" s="588" t="s">
        <v>97</v>
      </c>
      <c r="C2256" s="588">
        <v>1</v>
      </c>
      <c r="D2256">
        <v>0.01</v>
      </c>
      <c r="E2256">
        <v>0.01</v>
      </c>
      <c r="F2256" s="403">
        <v>42975.036805555559</v>
      </c>
      <c r="G2256">
        <v>1.50563</v>
      </c>
      <c r="H2256" s="403">
        <v>42975.036805555559</v>
      </c>
      <c r="I2256">
        <v>1.50563</v>
      </c>
      <c r="J2256" s="403">
        <v>42975.041666666664</v>
      </c>
      <c r="K2256">
        <v>1.5048299999999999</v>
      </c>
      <c r="L2256">
        <v>0</v>
      </c>
      <c r="M2256">
        <v>8.000000000001819</v>
      </c>
      <c r="N2256">
        <v>0.55000000000000004</v>
      </c>
      <c r="O2256" s="589">
        <v>4.8611111051286571E-3</v>
      </c>
    </row>
    <row r="2257" spans="1:15" x14ac:dyDescent="0.2">
      <c r="A2257" s="588">
        <v>2256</v>
      </c>
      <c r="B2257" s="588" t="s">
        <v>97</v>
      </c>
      <c r="C2257" s="588">
        <v>4</v>
      </c>
      <c r="D2257">
        <v>0.01</v>
      </c>
      <c r="E2257">
        <v>0.04</v>
      </c>
      <c r="F2257" s="403">
        <v>42976.02847222222</v>
      </c>
      <c r="G2257">
        <v>1.5084900000000001</v>
      </c>
      <c r="H2257" s="403">
        <v>42976.063888888886</v>
      </c>
      <c r="I2257">
        <v>1.51396</v>
      </c>
      <c r="J2257" s="403">
        <v>42976.095833333333</v>
      </c>
      <c r="K2257">
        <v>1.5101199999999999</v>
      </c>
      <c r="L2257">
        <v>54.699999999998909</v>
      </c>
      <c r="M2257">
        <v>38.400000000001455</v>
      </c>
      <c r="N2257">
        <v>2.4899999999999998</v>
      </c>
      <c r="O2257" s="589">
        <v>6.7361111112404615E-2</v>
      </c>
    </row>
    <row r="2258" spans="1:15" x14ac:dyDescent="0.2">
      <c r="A2258" s="588">
        <v>2257</v>
      </c>
      <c r="B2258" s="588" t="s">
        <v>96</v>
      </c>
      <c r="C2258" s="588">
        <v>5</v>
      </c>
      <c r="D2258">
        <v>0.02</v>
      </c>
      <c r="E2258">
        <v>0.06</v>
      </c>
      <c r="F2258" s="403">
        <v>42976.876388888886</v>
      </c>
      <c r="G2258">
        <v>1.5075000000000001</v>
      </c>
      <c r="H2258" s="403">
        <v>42977.211111111108</v>
      </c>
      <c r="I2258">
        <v>1.4989600000000001</v>
      </c>
      <c r="J2258" s="403">
        <v>42977.68472222222</v>
      </c>
      <c r="K2258">
        <v>1.5039800000000001</v>
      </c>
      <c r="L2258">
        <v>85.399999999999636</v>
      </c>
      <c r="M2258">
        <v>50.200000000000728</v>
      </c>
      <c r="N2258">
        <v>3.85</v>
      </c>
      <c r="O2258" s="589">
        <v>0.80833333333430346</v>
      </c>
    </row>
    <row r="2259" spans="1:15" x14ac:dyDescent="0.2">
      <c r="A2259" s="588">
        <v>2258</v>
      </c>
      <c r="B2259" s="588" t="s">
        <v>96</v>
      </c>
      <c r="C2259" s="588">
        <v>2</v>
      </c>
      <c r="D2259">
        <v>0.01</v>
      </c>
      <c r="E2259">
        <v>0.02</v>
      </c>
      <c r="F2259" s="403">
        <v>42977.898611111108</v>
      </c>
      <c r="G2259">
        <v>1.5050600000000001</v>
      </c>
      <c r="H2259" s="403">
        <v>42977.999305555553</v>
      </c>
      <c r="I2259">
        <v>1.5034700000000001</v>
      </c>
      <c r="J2259" s="403">
        <v>42978.018750000003</v>
      </c>
      <c r="K2259">
        <v>1.5050699999999999</v>
      </c>
      <c r="L2259">
        <v>15.899999999999636</v>
      </c>
      <c r="M2259">
        <v>15.999999999998181</v>
      </c>
      <c r="N2259">
        <v>0.54999999999999993</v>
      </c>
      <c r="O2259" s="589">
        <v>0.12013888889487134</v>
      </c>
    </row>
    <row r="2260" spans="1:15" x14ac:dyDescent="0.2">
      <c r="A2260" s="588">
        <v>2259</v>
      </c>
      <c r="B2260" s="588" t="s">
        <v>96</v>
      </c>
      <c r="C2260" s="588">
        <v>1</v>
      </c>
      <c r="D2260">
        <v>0.01</v>
      </c>
      <c r="E2260">
        <v>0.01</v>
      </c>
      <c r="F2260" s="403">
        <v>42978.886111111111</v>
      </c>
      <c r="G2260">
        <v>1.49796</v>
      </c>
      <c r="H2260" s="403">
        <v>42978.886111111111</v>
      </c>
      <c r="I2260">
        <v>1.49796</v>
      </c>
      <c r="J2260" s="403">
        <v>42978.997916666667</v>
      </c>
      <c r="K2260">
        <v>1.4987600000000001</v>
      </c>
      <c r="L2260">
        <v>0</v>
      </c>
      <c r="M2260">
        <v>8</v>
      </c>
      <c r="N2260">
        <v>0.55000000000000004</v>
      </c>
      <c r="O2260" s="589">
        <v>0.11180555555620231</v>
      </c>
    </row>
    <row r="2261" spans="1:15" x14ac:dyDescent="0.2">
      <c r="A2261" s="588">
        <v>2260</v>
      </c>
      <c r="B2261" s="588" t="s">
        <v>96</v>
      </c>
      <c r="C2261" s="588">
        <v>1</v>
      </c>
      <c r="D2261">
        <v>0.01</v>
      </c>
      <c r="E2261">
        <v>0.01</v>
      </c>
      <c r="F2261" s="403">
        <v>42982.044444444444</v>
      </c>
      <c r="G2261">
        <v>1.4918199999999999</v>
      </c>
      <c r="H2261" s="403">
        <v>42982.044444444444</v>
      </c>
      <c r="I2261">
        <v>1.4918199999999999</v>
      </c>
      <c r="J2261" s="403">
        <v>42982.063888888886</v>
      </c>
      <c r="K2261">
        <v>1.4926200000000001</v>
      </c>
      <c r="L2261">
        <v>0</v>
      </c>
      <c r="M2261">
        <v>8.000000000001819</v>
      </c>
      <c r="N2261">
        <v>0.56000000000000005</v>
      </c>
      <c r="O2261" s="589">
        <v>1.9444444442342501E-2</v>
      </c>
    </row>
    <row r="2262" spans="1:15" x14ac:dyDescent="0.2">
      <c r="A2262" s="588">
        <v>2261</v>
      </c>
      <c r="B2262" s="588" t="s">
        <v>96</v>
      </c>
      <c r="C2262" s="588">
        <v>2</v>
      </c>
      <c r="D2262">
        <v>0.01</v>
      </c>
      <c r="E2262">
        <v>0.02</v>
      </c>
      <c r="F2262" s="403">
        <v>42982.072916666664</v>
      </c>
      <c r="G2262">
        <v>1.4924299999999999</v>
      </c>
      <c r="H2262" s="403">
        <v>42982.098611111112</v>
      </c>
      <c r="I2262">
        <v>1.49082</v>
      </c>
      <c r="J2262" s="403">
        <v>42982.129166666666</v>
      </c>
      <c r="K2262">
        <v>1.4924299999999999</v>
      </c>
      <c r="L2262">
        <v>16.099999999998545</v>
      </c>
      <c r="M2262">
        <v>16.099999999998545</v>
      </c>
      <c r="N2262">
        <v>1.1100000000000001</v>
      </c>
      <c r="O2262" s="589">
        <v>5.6250000001455192E-2</v>
      </c>
    </row>
    <row r="2263" spans="1:15" x14ac:dyDescent="0.2">
      <c r="A2263" s="588">
        <v>2262</v>
      </c>
      <c r="B2263" s="588" t="s">
        <v>96</v>
      </c>
      <c r="C2263" s="588">
        <v>1</v>
      </c>
      <c r="D2263">
        <v>0.01</v>
      </c>
      <c r="E2263">
        <v>0.01</v>
      </c>
      <c r="F2263" s="403">
        <v>42982.88958333333</v>
      </c>
      <c r="G2263">
        <v>1.4967900000000001</v>
      </c>
      <c r="H2263" s="403">
        <v>42982.88958333333</v>
      </c>
      <c r="I2263">
        <v>1.4967900000000001</v>
      </c>
      <c r="J2263" s="403">
        <v>42982.904166666667</v>
      </c>
      <c r="K2263">
        <v>1.49759</v>
      </c>
      <c r="L2263">
        <v>0</v>
      </c>
      <c r="M2263">
        <v>7.999999999998181</v>
      </c>
      <c r="N2263">
        <v>0.55000000000000004</v>
      </c>
      <c r="O2263" s="589">
        <v>1.4583333337213844E-2</v>
      </c>
    </row>
    <row r="2264" spans="1:15" x14ac:dyDescent="0.2">
      <c r="A2264" s="588">
        <v>2263</v>
      </c>
      <c r="B2264" s="588" t="s">
        <v>96</v>
      </c>
      <c r="C2264" s="588">
        <v>4</v>
      </c>
      <c r="D2264">
        <v>0.01</v>
      </c>
      <c r="E2264">
        <v>0.04</v>
      </c>
      <c r="F2264" s="403">
        <v>42982.967361111114</v>
      </c>
      <c r="G2264">
        <v>1.49776</v>
      </c>
      <c r="H2264" s="403">
        <v>42983.193749999999</v>
      </c>
      <c r="I2264">
        <v>1.4924200000000001</v>
      </c>
      <c r="J2264" s="403">
        <v>42983.267361111109</v>
      </c>
      <c r="K2264">
        <v>1.4961899999999999</v>
      </c>
      <c r="L2264">
        <v>53.399999999999636</v>
      </c>
      <c r="M2264">
        <v>37.699999999998909</v>
      </c>
      <c r="N2264">
        <v>2.4000000000000004</v>
      </c>
      <c r="O2264" s="589">
        <v>0.29999999999563443</v>
      </c>
    </row>
    <row r="2265" spans="1:15" x14ac:dyDescent="0.2">
      <c r="A2265" s="588">
        <v>2264</v>
      </c>
      <c r="B2265" s="588" t="s">
        <v>97</v>
      </c>
      <c r="C2265" s="588">
        <v>1</v>
      </c>
      <c r="D2265">
        <v>0.01</v>
      </c>
      <c r="E2265">
        <v>0.01</v>
      </c>
      <c r="F2265" s="403">
        <v>42983.921527777777</v>
      </c>
      <c r="G2265">
        <v>1.49105</v>
      </c>
      <c r="H2265" s="403">
        <v>42983.921527777777</v>
      </c>
      <c r="I2265">
        <v>1.49105</v>
      </c>
      <c r="J2265" s="403">
        <v>42983.936805555553</v>
      </c>
      <c r="K2265">
        <v>1.4902500000000001</v>
      </c>
      <c r="L2265">
        <v>0</v>
      </c>
      <c r="M2265">
        <v>8</v>
      </c>
      <c r="N2265">
        <v>0.55000000000000004</v>
      </c>
      <c r="O2265" s="589">
        <v>1.5277777776645962E-2</v>
      </c>
    </row>
    <row r="2266" spans="1:15" x14ac:dyDescent="0.2">
      <c r="A2266" s="588">
        <v>2265</v>
      </c>
      <c r="B2266" s="588" t="s">
        <v>97</v>
      </c>
      <c r="C2266" s="588">
        <v>1</v>
      </c>
      <c r="D2266">
        <v>0.01</v>
      </c>
      <c r="E2266">
        <v>0.01</v>
      </c>
      <c r="F2266" s="403">
        <v>42983.943055555559</v>
      </c>
      <c r="G2266">
        <v>1.49085</v>
      </c>
      <c r="H2266" s="403">
        <v>42983.943055555559</v>
      </c>
      <c r="I2266">
        <v>1.49085</v>
      </c>
      <c r="J2266" s="403">
        <v>42983.984027777777</v>
      </c>
      <c r="K2266">
        <v>1.4900500000000001</v>
      </c>
      <c r="L2266">
        <v>0</v>
      </c>
      <c r="M2266">
        <v>7.999999999998181</v>
      </c>
      <c r="N2266">
        <v>0.55000000000000004</v>
      </c>
      <c r="O2266" s="589">
        <v>4.0972222217533272E-2</v>
      </c>
    </row>
    <row r="2267" spans="1:15" x14ac:dyDescent="0.2">
      <c r="A2267" s="588">
        <v>2266</v>
      </c>
      <c r="B2267" s="588" t="s">
        <v>96</v>
      </c>
      <c r="C2267" s="588">
        <v>1</v>
      </c>
      <c r="D2267">
        <v>0.01</v>
      </c>
      <c r="E2267">
        <v>0.01</v>
      </c>
      <c r="F2267" s="403">
        <v>42984.072916666664</v>
      </c>
      <c r="G2267">
        <v>1.48895</v>
      </c>
      <c r="H2267" s="403">
        <v>42984.072916666664</v>
      </c>
      <c r="I2267">
        <v>1.48895</v>
      </c>
      <c r="J2267" s="403">
        <v>42984.129166666666</v>
      </c>
      <c r="K2267">
        <v>1.4897499999999999</v>
      </c>
      <c r="L2267">
        <v>0</v>
      </c>
      <c r="M2267">
        <v>7.999999999998181</v>
      </c>
      <c r="N2267">
        <v>0.56000000000000005</v>
      </c>
      <c r="O2267" s="589">
        <v>5.6250000001455192E-2</v>
      </c>
    </row>
    <row r="2268" spans="1:15" x14ac:dyDescent="0.2">
      <c r="A2268" s="588">
        <v>2267</v>
      </c>
      <c r="B2268" s="588" t="s">
        <v>96</v>
      </c>
      <c r="C2268" s="588">
        <v>1</v>
      </c>
      <c r="D2268">
        <v>0.01</v>
      </c>
      <c r="E2268">
        <v>0.01</v>
      </c>
      <c r="F2268" s="403">
        <v>42984.880555555559</v>
      </c>
      <c r="G2268">
        <v>1.4896499999999999</v>
      </c>
      <c r="H2268" s="403">
        <v>42984.880555555559</v>
      </c>
      <c r="I2268">
        <v>1.4896499999999999</v>
      </c>
      <c r="J2268" s="403">
        <v>42984.926388888889</v>
      </c>
      <c r="K2268">
        <v>1.4904500000000001</v>
      </c>
      <c r="L2268">
        <v>0</v>
      </c>
      <c r="M2268">
        <v>8</v>
      </c>
      <c r="N2268">
        <v>0.55000000000000004</v>
      </c>
      <c r="O2268" s="589">
        <v>4.5833333329937886E-2</v>
      </c>
    </row>
    <row r="2269" spans="1:15" x14ac:dyDescent="0.2">
      <c r="A2269" s="588">
        <v>2268</v>
      </c>
      <c r="B2269" s="588" t="s">
        <v>96</v>
      </c>
      <c r="C2269" s="588">
        <v>2</v>
      </c>
      <c r="D2269">
        <v>0.01</v>
      </c>
      <c r="E2269">
        <v>0.02</v>
      </c>
      <c r="F2269" s="403">
        <v>42985.071527777778</v>
      </c>
      <c r="G2269">
        <v>1.4894099999999999</v>
      </c>
      <c r="H2269" s="403">
        <v>42985.132638888892</v>
      </c>
      <c r="I2269">
        <v>1.4879100000000001</v>
      </c>
      <c r="J2269" s="403">
        <v>42985.1875</v>
      </c>
      <c r="K2269">
        <v>1.48946</v>
      </c>
      <c r="L2269">
        <v>14.999999999998181</v>
      </c>
      <c r="M2269">
        <v>15.5</v>
      </c>
      <c r="N2269">
        <v>1.1000000000000001</v>
      </c>
      <c r="O2269" s="589">
        <v>0.11597222222189885</v>
      </c>
    </row>
    <row r="2270" spans="1:15" x14ac:dyDescent="0.2">
      <c r="A2270" s="588">
        <v>2269</v>
      </c>
      <c r="B2270" s="588" t="s">
        <v>97</v>
      </c>
      <c r="C2270" s="588">
        <v>1</v>
      </c>
      <c r="D2270">
        <v>0.01</v>
      </c>
      <c r="E2270">
        <v>0.01</v>
      </c>
      <c r="F2270" s="403">
        <v>42985.916666666664</v>
      </c>
      <c r="G2270">
        <v>1.49478</v>
      </c>
      <c r="H2270" s="403">
        <v>42985.916666666664</v>
      </c>
      <c r="I2270">
        <v>1.49478</v>
      </c>
      <c r="J2270" s="403">
        <v>42985.956250000003</v>
      </c>
      <c r="K2270">
        <v>1.4939800000000001</v>
      </c>
      <c r="L2270">
        <v>0</v>
      </c>
      <c r="M2270">
        <v>7.999999999998181</v>
      </c>
      <c r="N2270">
        <v>0.55000000000000004</v>
      </c>
      <c r="O2270" s="589">
        <v>3.9583333338669036E-2</v>
      </c>
    </row>
    <row r="2271" spans="1:15" x14ac:dyDescent="0.2">
      <c r="A2271" s="588">
        <v>2270</v>
      </c>
      <c r="B2271" s="588" t="s">
        <v>96</v>
      </c>
      <c r="C2271" s="588">
        <v>2</v>
      </c>
      <c r="D2271">
        <v>0.01</v>
      </c>
      <c r="E2271">
        <v>0.02</v>
      </c>
      <c r="F2271" s="403">
        <v>42986.068055555559</v>
      </c>
      <c r="G2271">
        <v>1.49373</v>
      </c>
      <c r="H2271" s="403">
        <v>42986.144444444442</v>
      </c>
      <c r="I2271">
        <v>1.4922200000000001</v>
      </c>
      <c r="J2271" s="403">
        <v>42986.179166666669</v>
      </c>
      <c r="K2271">
        <v>1.4937800000000001</v>
      </c>
      <c r="L2271">
        <v>15.099999999998545</v>
      </c>
      <c r="M2271">
        <v>15.600000000000364</v>
      </c>
      <c r="N2271">
        <v>1.1200000000000001</v>
      </c>
      <c r="O2271" s="589">
        <v>0.11111111110949423</v>
      </c>
    </row>
    <row r="2272" spans="1:15" x14ac:dyDescent="0.2">
      <c r="A2272" s="588">
        <v>2271</v>
      </c>
      <c r="B2272" s="588" t="s">
        <v>97</v>
      </c>
      <c r="C2272" s="588">
        <v>1</v>
      </c>
      <c r="D2272">
        <v>0.01</v>
      </c>
      <c r="E2272">
        <v>0.01</v>
      </c>
      <c r="F2272" s="403">
        <v>42986.933333333334</v>
      </c>
      <c r="G2272">
        <v>1.49353</v>
      </c>
      <c r="H2272" s="403">
        <v>42986.933333333334</v>
      </c>
      <c r="I2272">
        <v>1.49353</v>
      </c>
      <c r="J2272" s="403">
        <v>42989</v>
      </c>
      <c r="K2272">
        <v>1.4927299999999999</v>
      </c>
      <c r="L2272">
        <v>0</v>
      </c>
      <c r="M2272">
        <v>8.000000000001819</v>
      </c>
      <c r="N2272">
        <v>0.56000000000000005</v>
      </c>
      <c r="O2272" s="589">
        <v>6.6666666665696539E-2</v>
      </c>
    </row>
    <row r="2273" spans="1:15" x14ac:dyDescent="0.2">
      <c r="A2273" s="588">
        <v>2272</v>
      </c>
      <c r="B2273" s="588" t="s">
        <v>97</v>
      </c>
      <c r="C2273" s="588">
        <v>2</v>
      </c>
      <c r="D2273">
        <v>0.01</v>
      </c>
      <c r="E2273">
        <v>0.02</v>
      </c>
      <c r="F2273" s="403">
        <v>42989.070138888892</v>
      </c>
      <c r="G2273">
        <v>1.49244</v>
      </c>
      <c r="H2273" s="403">
        <v>42989.184027777781</v>
      </c>
      <c r="I2273">
        <v>1.49396</v>
      </c>
      <c r="J2273" s="403">
        <v>42989.298611111109</v>
      </c>
      <c r="K2273">
        <v>1.4923999999999999</v>
      </c>
      <c r="L2273">
        <v>15.200000000000728</v>
      </c>
      <c r="M2273">
        <v>15.600000000000364</v>
      </c>
      <c r="N2273">
        <v>1.1100000000000001</v>
      </c>
      <c r="O2273" s="589">
        <v>0.22847222221753327</v>
      </c>
    </row>
    <row r="2274" spans="1:15" x14ac:dyDescent="0.2">
      <c r="A2274" s="588">
        <v>2273</v>
      </c>
      <c r="B2274" s="588" t="s">
        <v>96</v>
      </c>
      <c r="C2274" s="588">
        <v>1</v>
      </c>
      <c r="D2274">
        <v>0.01</v>
      </c>
      <c r="E2274">
        <v>0.01</v>
      </c>
      <c r="F2274" s="403">
        <v>42989.076388888891</v>
      </c>
      <c r="G2274">
        <v>1.4927600000000001</v>
      </c>
      <c r="H2274" s="403">
        <v>42989.076388888891</v>
      </c>
      <c r="I2274">
        <v>1.4927600000000001</v>
      </c>
      <c r="J2274" s="403">
        <v>42989.170138888891</v>
      </c>
      <c r="K2274">
        <v>1.49356</v>
      </c>
      <c r="L2274">
        <v>0</v>
      </c>
      <c r="M2274">
        <v>8</v>
      </c>
      <c r="N2274">
        <v>0.55000000000000004</v>
      </c>
      <c r="O2274" s="589">
        <v>9.375E-2</v>
      </c>
    </row>
    <row r="2275" spans="1:15" x14ac:dyDescent="0.2">
      <c r="A2275" s="588">
        <v>2274</v>
      </c>
      <c r="B2275" s="588" t="s">
        <v>97</v>
      </c>
      <c r="C2275" s="588">
        <v>3</v>
      </c>
      <c r="D2275">
        <v>0.01</v>
      </c>
      <c r="E2275">
        <v>0.03</v>
      </c>
      <c r="F2275" s="403">
        <v>42990.894444444442</v>
      </c>
      <c r="G2275">
        <v>1.49054</v>
      </c>
      <c r="H2275" s="403">
        <v>42991.129166666666</v>
      </c>
      <c r="I2275">
        <v>1.4935700000000001</v>
      </c>
      <c r="J2275" s="403">
        <v>42991.176388888889</v>
      </c>
      <c r="K2275">
        <v>1.49125</v>
      </c>
      <c r="L2275">
        <v>30.300000000001091</v>
      </c>
      <c r="M2275">
        <v>23.200000000000728</v>
      </c>
      <c r="N2275">
        <v>1.6800000000000002</v>
      </c>
      <c r="O2275" s="589">
        <v>0.28194444444670808</v>
      </c>
    </row>
    <row r="2276" spans="1:15" x14ac:dyDescent="0.2">
      <c r="A2276" s="588">
        <v>2275</v>
      </c>
      <c r="B2276" s="588" t="s">
        <v>96</v>
      </c>
      <c r="C2276" s="588">
        <v>1</v>
      </c>
      <c r="D2276">
        <v>0.01</v>
      </c>
      <c r="E2276">
        <v>0.01</v>
      </c>
      <c r="F2276" s="403">
        <v>42991.023611111108</v>
      </c>
      <c r="G2276">
        <v>1.4920100000000001</v>
      </c>
      <c r="H2276" s="403">
        <v>42991.023611111108</v>
      </c>
      <c r="I2276">
        <v>1.4920100000000001</v>
      </c>
      <c r="J2276" s="403">
        <v>42991.070138888892</v>
      </c>
      <c r="K2276">
        <v>1.49281</v>
      </c>
      <c r="L2276">
        <v>0</v>
      </c>
      <c r="M2276">
        <v>8</v>
      </c>
      <c r="N2276">
        <v>0.55000000000000004</v>
      </c>
      <c r="O2276" s="589">
        <v>4.652777778392192E-2</v>
      </c>
    </row>
    <row r="2277" spans="1:15" x14ac:dyDescent="0.2">
      <c r="A2277" s="588">
        <v>2276</v>
      </c>
      <c r="B2277" s="588" t="s">
        <v>96</v>
      </c>
      <c r="C2277" s="588">
        <v>1</v>
      </c>
      <c r="D2277">
        <v>0.01</v>
      </c>
      <c r="E2277">
        <v>0.01</v>
      </c>
      <c r="F2277" s="403">
        <v>42992.024305555555</v>
      </c>
      <c r="G2277">
        <v>1.4890000000000001</v>
      </c>
      <c r="H2277" s="403">
        <v>42992.024305555555</v>
      </c>
      <c r="I2277">
        <v>1.4890000000000001</v>
      </c>
      <c r="J2277" s="403">
        <v>42992.091666666667</v>
      </c>
      <c r="K2277">
        <v>1.4898</v>
      </c>
      <c r="L2277">
        <v>0</v>
      </c>
      <c r="M2277">
        <v>7.999999999998181</v>
      </c>
      <c r="N2277">
        <v>0.55000000000000004</v>
      </c>
      <c r="O2277" s="589">
        <v>6.7361111112404615E-2</v>
      </c>
    </row>
    <row r="2278" spans="1:15" x14ac:dyDescent="0.2">
      <c r="A2278" s="588">
        <v>2277</v>
      </c>
      <c r="B2278" s="588" t="s">
        <v>97</v>
      </c>
      <c r="C2278" s="588">
        <v>1</v>
      </c>
      <c r="D2278">
        <v>0.01</v>
      </c>
      <c r="E2278">
        <v>0.01</v>
      </c>
      <c r="F2278" s="403">
        <v>42992.875</v>
      </c>
      <c r="G2278">
        <v>1.4915799999999999</v>
      </c>
      <c r="H2278" s="403">
        <v>42992.875</v>
      </c>
      <c r="I2278">
        <v>1.4915799999999999</v>
      </c>
      <c r="J2278" s="403">
        <v>42992.934027777781</v>
      </c>
      <c r="K2278">
        <v>1.49078</v>
      </c>
      <c r="L2278">
        <v>0</v>
      </c>
      <c r="M2278">
        <v>8</v>
      </c>
      <c r="N2278">
        <v>0.55000000000000004</v>
      </c>
      <c r="O2278" s="589">
        <v>5.9027777781011537E-2</v>
      </c>
    </row>
    <row r="2279" spans="1:15" x14ac:dyDescent="0.2">
      <c r="A2279" s="588">
        <v>2278</v>
      </c>
      <c r="B2279" s="588" t="s">
        <v>96</v>
      </c>
      <c r="C2279" s="588">
        <v>1</v>
      </c>
      <c r="D2279">
        <v>0.01</v>
      </c>
      <c r="E2279">
        <v>0.01</v>
      </c>
      <c r="F2279" s="403">
        <v>42992.972916666666</v>
      </c>
      <c r="G2279">
        <v>1.4897800000000001</v>
      </c>
      <c r="H2279" s="403">
        <v>42992.972916666666</v>
      </c>
      <c r="I2279">
        <v>1.4897800000000001</v>
      </c>
      <c r="J2279" s="403">
        <v>42993.089583333334</v>
      </c>
      <c r="K2279">
        <v>1.49058</v>
      </c>
      <c r="L2279">
        <v>0</v>
      </c>
      <c r="M2279">
        <v>7.999999999998181</v>
      </c>
      <c r="N2279">
        <v>0.46</v>
      </c>
      <c r="O2279" s="589">
        <v>0.11666666666860692</v>
      </c>
    </row>
    <row r="2280" spans="1:15" x14ac:dyDescent="0.2">
      <c r="A2280" s="588">
        <v>2279</v>
      </c>
      <c r="B2280" s="588" t="s">
        <v>97</v>
      </c>
      <c r="C2280" s="588">
        <v>1</v>
      </c>
      <c r="D2280">
        <v>0.01</v>
      </c>
      <c r="E2280">
        <v>0.01</v>
      </c>
      <c r="F2280" s="403">
        <v>42993.963194444441</v>
      </c>
      <c r="G2280">
        <v>1.4935799999999999</v>
      </c>
      <c r="H2280" s="403">
        <v>42993.963194444441</v>
      </c>
      <c r="I2280">
        <v>1.4935799999999999</v>
      </c>
      <c r="J2280" s="403">
        <v>42996</v>
      </c>
      <c r="K2280">
        <v>1.49278</v>
      </c>
      <c r="L2280">
        <v>0</v>
      </c>
      <c r="M2280">
        <v>8</v>
      </c>
      <c r="N2280">
        <v>0.56000000000000005</v>
      </c>
      <c r="O2280" s="589">
        <v>3.680555555911269E-2</v>
      </c>
    </row>
    <row r="2281" spans="1:15" x14ac:dyDescent="0.2">
      <c r="A2281" s="588">
        <v>2280</v>
      </c>
      <c r="B2281" s="588" t="s">
        <v>97</v>
      </c>
      <c r="C2281" s="588">
        <v>2</v>
      </c>
      <c r="D2281">
        <v>0.01</v>
      </c>
      <c r="E2281">
        <v>0.02</v>
      </c>
      <c r="F2281" s="403">
        <v>42996.875694444447</v>
      </c>
      <c r="G2281">
        <v>1.5013300000000001</v>
      </c>
      <c r="H2281" s="403">
        <v>42996.904166666667</v>
      </c>
      <c r="I2281">
        <v>1.5028999999999999</v>
      </c>
      <c r="J2281" s="403">
        <v>42996.950694444444</v>
      </c>
      <c r="K2281">
        <v>1.50132</v>
      </c>
      <c r="L2281">
        <v>15.69999999999709</v>
      </c>
      <c r="M2281">
        <v>15.799999999997453</v>
      </c>
      <c r="N2281">
        <v>1.1000000000000001</v>
      </c>
      <c r="O2281" s="589">
        <v>7.4999999997089617E-2</v>
      </c>
    </row>
    <row r="2282" spans="1:15" x14ac:dyDescent="0.2">
      <c r="A2282" s="588">
        <v>2281</v>
      </c>
      <c r="B2282" s="588" t="s">
        <v>96</v>
      </c>
      <c r="C2282" s="588">
        <v>1</v>
      </c>
      <c r="D2282">
        <v>0.01</v>
      </c>
      <c r="E2282">
        <v>0.01</v>
      </c>
      <c r="F2282" s="403">
        <v>42996.961111111108</v>
      </c>
      <c r="G2282">
        <v>1.50108</v>
      </c>
      <c r="H2282" s="403">
        <v>42996.961111111108</v>
      </c>
      <c r="I2282">
        <v>1.50108</v>
      </c>
      <c r="J2282" s="403">
        <v>42997.020833333336</v>
      </c>
      <c r="K2282">
        <v>1.5018800000000001</v>
      </c>
      <c r="L2282">
        <v>0</v>
      </c>
      <c r="M2282">
        <v>8.000000000001819</v>
      </c>
      <c r="N2282">
        <v>0.47</v>
      </c>
      <c r="O2282" s="589">
        <v>5.9722222227719612E-2</v>
      </c>
    </row>
    <row r="2283" spans="1:15" x14ac:dyDescent="0.2">
      <c r="A2283" s="588">
        <v>2282</v>
      </c>
      <c r="B2283" s="588" t="s">
        <v>97</v>
      </c>
      <c r="C2283" s="588">
        <v>1</v>
      </c>
      <c r="D2283">
        <v>0.01</v>
      </c>
      <c r="E2283">
        <v>0.01</v>
      </c>
      <c r="F2283" s="403">
        <v>42998.072222222225</v>
      </c>
      <c r="G2283">
        <v>1.4975400000000001</v>
      </c>
      <c r="H2283" s="403">
        <v>42998.072222222225</v>
      </c>
      <c r="I2283">
        <v>1.4975400000000001</v>
      </c>
      <c r="J2283" s="403">
        <v>42998.340277777781</v>
      </c>
      <c r="K2283">
        <v>1.49674</v>
      </c>
      <c r="L2283">
        <v>0</v>
      </c>
      <c r="M2283">
        <v>8.000000000001819</v>
      </c>
      <c r="N2283">
        <v>0.55000000000000004</v>
      </c>
      <c r="O2283" s="589">
        <v>0.26805555555620231</v>
      </c>
    </row>
    <row r="2284" spans="1:15" x14ac:dyDescent="0.2">
      <c r="A2284" s="588">
        <v>2283</v>
      </c>
      <c r="B2284" s="588" t="s">
        <v>96</v>
      </c>
      <c r="C2284" s="588">
        <v>1</v>
      </c>
      <c r="D2284">
        <v>0.01</v>
      </c>
      <c r="E2284">
        <v>0.01</v>
      </c>
      <c r="F2284" s="403">
        <v>42998.878472222219</v>
      </c>
      <c r="G2284">
        <v>1.4854000000000001</v>
      </c>
      <c r="H2284" s="403">
        <v>42998.878472222219</v>
      </c>
      <c r="I2284">
        <v>1.4854000000000001</v>
      </c>
      <c r="J2284" s="403">
        <v>42998.881249999999</v>
      </c>
      <c r="K2284">
        <v>1.4862</v>
      </c>
      <c r="L2284">
        <v>0</v>
      </c>
      <c r="M2284">
        <v>8</v>
      </c>
      <c r="N2284">
        <v>0.55000000000000004</v>
      </c>
      <c r="O2284" s="589">
        <v>2.7777777795563452E-3</v>
      </c>
    </row>
    <row r="2285" spans="1:15" x14ac:dyDescent="0.2">
      <c r="A2285" s="588">
        <v>2284</v>
      </c>
      <c r="B2285" s="588" t="s">
        <v>96</v>
      </c>
      <c r="C2285" s="588">
        <v>4</v>
      </c>
      <c r="D2285">
        <v>0.01</v>
      </c>
      <c r="E2285">
        <v>0.04</v>
      </c>
      <c r="F2285" s="403">
        <v>42998.884027777778</v>
      </c>
      <c r="G2285">
        <v>1.48512</v>
      </c>
      <c r="H2285" s="403">
        <v>42999.036111111112</v>
      </c>
      <c r="I2285">
        <v>1.4797400000000001</v>
      </c>
      <c r="J2285" s="403">
        <v>42999.19027777778</v>
      </c>
      <c r="K2285">
        <v>1.4835400000000001</v>
      </c>
      <c r="L2285">
        <v>53.799999999999272</v>
      </c>
      <c r="M2285">
        <v>38</v>
      </c>
      <c r="N2285">
        <v>1.64</v>
      </c>
      <c r="O2285" s="589">
        <v>0.30625000000145519</v>
      </c>
    </row>
    <row r="2286" spans="1:15" x14ac:dyDescent="0.2">
      <c r="A2286" s="588">
        <v>2285</v>
      </c>
      <c r="B2286" s="588" t="s">
        <v>97</v>
      </c>
      <c r="C2286" s="588">
        <v>3</v>
      </c>
      <c r="D2286">
        <v>0.01</v>
      </c>
      <c r="E2286">
        <v>0.03</v>
      </c>
      <c r="F2286" s="403">
        <v>43000.061805555553</v>
      </c>
      <c r="G2286">
        <v>1.5058499999999999</v>
      </c>
      <c r="H2286" s="403">
        <v>43000.157638888886</v>
      </c>
      <c r="I2286">
        <v>1.5088699999999999</v>
      </c>
      <c r="J2286" s="403">
        <v>43000.386111111111</v>
      </c>
      <c r="K2286">
        <v>1.5065599999999999</v>
      </c>
      <c r="L2286">
        <v>30.199999999998909</v>
      </c>
      <c r="M2286">
        <v>23.100000000000364</v>
      </c>
      <c r="N2286">
        <v>1.6500000000000001</v>
      </c>
      <c r="O2286" s="589">
        <v>0.3243055555576575</v>
      </c>
    </row>
    <row r="2287" spans="1:15" x14ac:dyDescent="0.2">
      <c r="A2287" s="588">
        <v>2286</v>
      </c>
      <c r="B2287" s="588" t="s">
        <v>96</v>
      </c>
      <c r="C2287" s="588">
        <v>1</v>
      </c>
      <c r="D2287">
        <v>0.01</v>
      </c>
      <c r="E2287">
        <v>0.01</v>
      </c>
      <c r="F2287" s="403">
        <v>43000.875</v>
      </c>
      <c r="G2287">
        <v>1.4997799999999999</v>
      </c>
      <c r="H2287" s="403">
        <v>43000.875</v>
      </c>
      <c r="I2287">
        <v>1.4997799999999999</v>
      </c>
      <c r="J2287" s="403">
        <v>43000.96875</v>
      </c>
      <c r="K2287">
        <v>1.50058</v>
      </c>
      <c r="L2287">
        <v>0</v>
      </c>
      <c r="M2287">
        <v>8.000000000001819</v>
      </c>
      <c r="N2287">
        <v>0.55000000000000004</v>
      </c>
      <c r="O2287" s="589">
        <v>9.375E-2</v>
      </c>
    </row>
    <row r="2288" spans="1:15" x14ac:dyDescent="0.2">
      <c r="A2288" s="588">
        <v>2287</v>
      </c>
      <c r="B2288" s="588" t="s">
        <v>97</v>
      </c>
      <c r="C2288" s="588">
        <v>1</v>
      </c>
      <c r="D2288">
        <v>0.01</v>
      </c>
      <c r="E2288">
        <v>0.01</v>
      </c>
      <c r="F2288" s="403">
        <v>43003.053472222222</v>
      </c>
      <c r="G2288">
        <v>1.4981500000000001</v>
      </c>
      <c r="H2288" s="403">
        <v>43003.053472222222</v>
      </c>
      <c r="I2288">
        <v>1.4981500000000001</v>
      </c>
      <c r="J2288" s="403">
        <v>43003.116666666669</v>
      </c>
      <c r="K2288">
        <v>1.49735</v>
      </c>
      <c r="L2288">
        <v>0</v>
      </c>
      <c r="M2288">
        <v>8.000000000001819</v>
      </c>
      <c r="N2288">
        <v>0.55000000000000004</v>
      </c>
      <c r="O2288" s="589">
        <v>6.3194444446708076E-2</v>
      </c>
    </row>
    <row r="2289" spans="1:15" x14ac:dyDescent="0.2">
      <c r="A2289" s="588">
        <v>2288</v>
      </c>
      <c r="B2289" s="588" t="s">
        <v>97</v>
      </c>
      <c r="C2289" s="588">
        <v>3</v>
      </c>
      <c r="D2289">
        <v>0.01</v>
      </c>
      <c r="E2289">
        <v>0.03</v>
      </c>
      <c r="F2289" s="403">
        <v>43003.906944444447</v>
      </c>
      <c r="G2289">
        <v>1.4916</v>
      </c>
      <c r="H2289" s="403">
        <v>43004.063194444447</v>
      </c>
      <c r="I2289">
        <v>1.49465</v>
      </c>
      <c r="J2289" s="403">
        <v>43004.219444444447</v>
      </c>
      <c r="K2289">
        <v>1.4923299999999999</v>
      </c>
      <c r="L2289">
        <v>30.5</v>
      </c>
      <c r="M2289">
        <v>23.200000000000728</v>
      </c>
      <c r="N2289">
        <v>1.67</v>
      </c>
      <c r="O2289" s="589">
        <v>0.3125</v>
      </c>
    </row>
    <row r="2290" spans="1:15" x14ac:dyDescent="0.2">
      <c r="A2290" s="588">
        <v>2289</v>
      </c>
      <c r="B2290" s="588" t="s">
        <v>97</v>
      </c>
      <c r="C2290" s="588">
        <v>6</v>
      </c>
      <c r="D2290">
        <v>0.02</v>
      </c>
      <c r="E2290">
        <v>0.08</v>
      </c>
      <c r="F2290" s="403">
        <v>43005.933333333334</v>
      </c>
      <c r="G2290">
        <v>1.49559</v>
      </c>
      <c r="H2290" s="403">
        <v>43007.611111111109</v>
      </c>
      <c r="I2290">
        <v>1.50745</v>
      </c>
      <c r="J2290" s="403">
        <v>43010.713888888888</v>
      </c>
      <c r="K2290">
        <v>1.50088</v>
      </c>
      <c r="L2290">
        <v>118.60000000000036</v>
      </c>
      <c r="M2290">
        <v>65.700000000000728</v>
      </c>
      <c r="N2290">
        <v>6.2999999999999989</v>
      </c>
      <c r="O2290" s="589">
        <v>2.7805555555532919</v>
      </c>
    </row>
    <row r="2291" spans="1:15" x14ac:dyDescent="0.2">
      <c r="A2291" s="588">
        <v>2290</v>
      </c>
      <c r="B2291" s="588" t="s">
        <v>96</v>
      </c>
      <c r="C2291" s="588">
        <v>1</v>
      </c>
      <c r="D2291">
        <v>0.01</v>
      </c>
      <c r="E2291">
        <v>0.01</v>
      </c>
      <c r="F2291" s="403">
        <v>43006.892361111109</v>
      </c>
      <c r="G2291">
        <v>1.5005200000000001</v>
      </c>
      <c r="H2291" s="403">
        <v>43006.892361111109</v>
      </c>
      <c r="I2291">
        <v>1.5005200000000001</v>
      </c>
      <c r="J2291" s="403">
        <v>43007.097916666666</v>
      </c>
      <c r="K2291">
        <v>1.50132</v>
      </c>
      <c r="L2291">
        <v>0</v>
      </c>
      <c r="M2291">
        <v>8</v>
      </c>
      <c r="N2291">
        <v>0.46</v>
      </c>
      <c r="O2291" s="589">
        <v>0.20555555555620231</v>
      </c>
    </row>
    <row r="2292" spans="1:15" x14ac:dyDescent="0.2">
      <c r="A2292" s="588">
        <v>2291</v>
      </c>
      <c r="B2292" s="588" t="s">
        <v>96</v>
      </c>
      <c r="C2292" s="588">
        <v>1</v>
      </c>
      <c r="D2292">
        <v>0.01</v>
      </c>
      <c r="E2292">
        <v>0.01</v>
      </c>
      <c r="F2292" s="403">
        <v>43011.022916666669</v>
      </c>
      <c r="G2292">
        <v>1.49837</v>
      </c>
      <c r="H2292" s="403">
        <v>43011.022916666669</v>
      </c>
      <c r="I2292">
        <v>1.49837</v>
      </c>
      <c r="J2292" s="403">
        <v>43011.067361111112</v>
      </c>
      <c r="K2292">
        <v>1.4991699999999999</v>
      </c>
      <c r="L2292">
        <v>0</v>
      </c>
      <c r="M2292">
        <v>8</v>
      </c>
      <c r="N2292">
        <v>0.55000000000000004</v>
      </c>
      <c r="O2292" s="589">
        <v>4.4444444443797693E-2</v>
      </c>
    </row>
    <row r="2293" spans="1:15" x14ac:dyDescent="0.2">
      <c r="A2293" s="588">
        <v>2292</v>
      </c>
      <c r="B2293" s="588" t="s">
        <v>96</v>
      </c>
      <c r="C2293" s="588">
        <v>2</v>
      </c>
      <c r="D2293">
        <v>0.01</v>
      </c>
      <c r="E2293">
        <v>0.02</v>
      </c>
      <c r="F2293" s="403">
        <v>43011.925000000003</v>
      </c>
      <c r="G2293">
        <v>1.4995400000000001</v>
      </c>
      <c r="H2293" s="403">
        <v>43012.035416666666</v>
      </c>
      <c r="I2293">
        <v>1.49804</v>
      </c>
      <c r="J2293" s="403">
        <v>43012.120833333334</v>
      </c>
      <c r="K2293">
        <v>1.49959</v>
      </c>
      <c r="L2293">
        <v>15.000000000001819</v>
      </c>
      <c r="M2293">
        <v>15.5</v>
      </c>
      <c r="N2293">
        <v>1.02</v>
      </c>
      <c r="O2293" s="589">
        <v>0.19583333333139308</v>
      </c>
    </row>
    <row r="2294" spans="1:15" x14ac:dyDescent="0.2">
      <c r="A2294" s="588">
        <v>2293</v>
      </c>
      <c r="B2294" s="588" t="s">
        <v>96</v>
      </c>
      <c r="C2294" s="588">
        <v>1</v>
      </c>
      <c r="D2294">
        <v>0.01</v>
      </c>
      <c r="E2294">
        <v>0.01</v>
      </c>
      <c r="F2294" s="403">
        <v>43012.88958333333</v>
      </c>
      <c r="G2294">
        <v>1.4964500000000001</v>
      </c>
      <c r="H2294" s="403">
        <v>43012.88958333333</v>
      </c>
      <c r="I2294">
        <v>1.4964500000000001</v>
      </c>
      <c r="J2294" s="403">
        <v>43013.145833333336</v>
      </c>
      <c r="K2294">
        <v>1.49725</v>
      </c>
      <c r="L2294">
        <v>0</v>
      </c>
      <c r="M2294">
        <v>8</v>
      </c>
      <c r="N2294">
        <v>0.27</v>
      </c>
      <c r="O2294" s="589">
        <v>0.25625000000582077</v>
      </c>
    </row>
    <row r="2295" spans="1:15" x14ac:dyDescent="0.2">
      <c r="A2295" s="588">
        <v>2294</v>
      </c>
      <c r="B2295" s="588" t="s">
        <v>97</v>
      </c>
      <c r="C2295" s="588">
        <v>1</v>
      </c>
      <c r="D2295">
        <v>0.01</v>
      </c>
      <c r="E2295">
        <v>0.01</v>
      </c>
      <c r="F2295" s="403">
        <v>43013.9375</v>
      </c>
      <c r="G2295">
        <v>1.50268</v>
      </c>
      <c r="H2295" s="403">
        <v>43013.9375</v>
      </c>
      <c r="I2295">
        <v>1.50268</v>
      </c>
      <c r="J2295" s="403">
        <v>43013.968055555553</v>
      </c>
      <c r="K2295">
        <v>1.5018800000000001</v>
      </c>
      <c r="L2295">
        <v>0</v>
      </c>
      <c r="M2295">
        <v>7.999999999998181</v>
      </c>
      <c r="N2295">
        <v>0.55000000000000004</v>
      </c>
      <c r="O2295" s="589">
        <v>3.0555555553291924E-2</v>
      </c>
    </row>
    <row r="2296" spans="1:15" x14ac:dyDescent="0.2">
      <c r="A2296" s="588">
        <v>2295</v>
      </c>
      <c r="B2296" s="588" t="s">
        <v>97</v>
      </c>
      <c r="C2296" s="588">
        <v>1</v>
      </c>
      <c r="D2296">
        <v>0.01</v>
      </c>
      <c r="E2296">
        <v>0.01</v>
      </c>
      <c r="F2296" s="403">
        <v>43017.082638888889</v>
      </c>
      <c r="G2296">
        <v>1.5104</v>
      </c>
      <c r="H2296" s="403">
        <v>43017.082638888889</v>
      </c>
      <c r="I2296">
        <v>1.5104</v>
      </c>
      <c r="J2296" s="403">
        <v>43017.117361111108</v>
      </c>
      <c r="K2296">
        <v>1.5096000000000001</v>
      </c>
      <c r="L2296">
        <v>0</v>
      </c>
      <c r="M2296">
        <v>8</v>
      </c>
      <c r="N2296">
        <v>0.55000000000000004</v>
      </c>
      <c r="O2296" s="589">
        <v>3.4722222218988463E-2</v>
      </c>
    </row>
    <row r="2297" spans="1:15" x14ac:dyDescent="0.2">
      <c r="A2297" s="588">
        <v>2296</v>
      </c>
      <c r="B2297" s="588" t="s">
        <v>97</v>
      </c>
      <c r="C2297" s="588">
        <v>2</v>
      </c>
      <c r="D2297">
        <v>0.01</v>
      </c>
      <c r="E2297">
        <v>0.02</v>
      </c>
      <c r="F2297" s="403">
        <v>43018.886805555558</v>
      </c>
      <c r="G2297">
        <v>1.5165</v>
      </c>
      <c r="H2297" s="403">
        <v>43018.953472222223</v>
      </c>
      <c r="I2297">
        <v>1.51803</v>
      </c>
      <c r="J2297" s="403">
        <v>43019.140277777777</v>
      </c>
      <c r="K2297">
        <v>1.51647</v>
      </c>
      <c r="L2297">
        <v>15.299999999999272</v>
      </c>
      <c r="M2297">
        <v>15.599999999998545</v>
      </c>
      <c r="N2297">
        <v>1.1200000000000001</v>
      </c>
      <c r="O2297" s="589">
        <v>0.25347222221898846</v>
      </c>
    </row>
    <row r="2298" spans="1:15" x14ac:dyDescent="0.2">
      <c r="A2298" s="588">
        <v>2297</v>
      </c>
      <c r="B2298" s="588" t="s">
        <v>96</v>
      </c>
      <c r="C2298" s="588">
        <v>1</v>
      </c>
      <c r="D2298">
        <v>0.01</v>
      </c>
      <c r="E2298">
        <v>0.01</v>
      </c>
      <c r="F2298" s="403">
        <v>43021.954861111109</v>
      </c>
      <c r="G2298">
        <v>1.4988300000000001</v>
      </c>
      <c r="H2298" s="403">
        <v>43021.954861111109</v>
      </c>
      <c r="I2298">
        <v>1.4988300000000001</v>
      </c>
      <c r="J2298" s="403">
        <v>43024.15347222222</v>
      </c>
      <c r="K2298">
        <v>1.49963</v>
      </c>
      <c r="L2298">
        <v>0</v>
      </c>
      <c r="M2298">
        <v>8</v>
      </c>
      <c r="N2298">
        <v>0.46</v>
      </c>
      <c r="O2298" s="589">
        <v>0.19861111111094942</v>
      </c>
    </row>
    <row r="2299" spans="1:15" x14ac:dyDescent="0.2">
      <c r="A2299" s="588">
        <v>2298</v>
      </c>
      <c r="B2299" s="588" t="s">
        <v>96</v>
      </c>
      <c r="C2299" s="588">
        <v>1</v>
      </c>
      <c r="D2299">
        <v>0.01</v>
      </c>
      <c r="E2299">
        <v>0.01</v>
      </c>
      <c r="F2299" s="403">
        <v>43025.043055555558</v>
      </c>
      <c r="G2299">
        <v>1.50193</v>
      </c>
      <c r="H2299" s="403">
        <v>43025.043055555558</v>
      </c>
      <c r="I2299">
        <v>1.50193</v>
      </c>
      <c r="J2299" s="403">
        <v>43025.088888888888</v>
      </c>
      <c r="K2299">
        <v>1.5027299999999999</v>
      </c>
      <c r="L2299">
        <v>0</v>
      </c>
      <c r="M2299">
        <v>8</v>
      </c>
      <c r="N2299">
        <v>0.55000000000000004</v>
      </c>
      <c r="O2299" s="589">
        <v>4.5833333329937886E-2</v>
      </c>
    </row>
    <row r="2300" spans="1:15" x14ac:dyDescent="0.2">
      <c r="A2300" s="588">
        <v>2299</v>
      </c>
      <c r="B2300" s="588" t="s">
        <v>97</v>
      </c>
      <c r="C2300" s="588">
        <v>1</v>
      </c>
      <c r="D2300">
        <v>0.01</v>
      </c>
      <c r="E2300">
        <v>0.01</v>
      </c>
      <c r="F2300" s="403">
        <v>43026.895833333336</v>
      </c>
      <c r="G2300">
        <v>1.50386</v>
      </c>
      <c r="H2300" s="403">
        <v>43026.895833333336</v>
      </c>
      <c r="I2300">
        <v>1.50386</v>
      </c>
      <c r="J2300" s="403">
        <v>43026.954861111109</v>
      </c>
      <c r="K2300">
        <v>1.5030600000000001</v>
      </c>
      <c r="L2300">
        <v>0</v>
      </c>
      <c r="M2300">
        <v>8</v>
      </c>
      <c r="N2300">
        <v>0.55000000000000004</v>
      </c>
      <c r="O2300" s="589">
        <v>5.9027777773735579E-2</v>
      </c>
    </row>
    <row r="2301" spans="1:15" x14ac:dyDescent="0.2">
      <c r="A2301" s="588">
        <v>2300</v>
      </c>
      <c r="B2301" s="588" t="s">
        <v>96</v>
      </c>
      <c r="C2301" s="588">
        <v>1</v>
      </c>
      <c r="D2301">
        <v>0.01</v>
      </c>
      <c r="E2301">
        <v>0.01</v>
      </c>
      <c r="F2301" s="403">
        <v>43028.958333333336</v>
      </c>
      <c r="G2301">
        <v>1.5064900000000001</v>
      </c>
      <c r="H2301" s="403">
        <v>43028.958333333336</v>
      </c>
      <c r="I2301">
        <v>1.5064900000000001</v>
      </c>
      <c r="J2301" s="403">
        <v>43028.995833333334</v>
      </c>
      <c r="K2301">
        <v>1.50729</v>
      </c>
      <c r="L2301">
        <v>0</v>
      </c>
      <c r="M2301">
        <v>7.999999999998181</v>
      </c>
      <c r="N2301">
        <v>0.55000000000000004</v>
      </c>
      <c r="O2301" s="589">
        <v>3.7499999998544808E-2</v>
      </c>
    </row>
    <row r="2302" spans="1:15" x14ac:dyDescent="0.2">
      <c r="A2302" s="588">
        <v>2301</v>
      </c>
      <c r="B2302" s="588" t="s">
        <v>96</v>
      </c>
      <c r="C2302" s="588">
        <v>1</v>
      </c>
      <c r="D2302">
        <v>0.01</v>
      </c>
      <c r="E2302">
        <v>0.01</v>
      </c>
      <c r="F2302" s="403">
        <v>43031.917361111111</v>
      </c>
      <c r="G2302">
        <v>1.50359</v>
      </c>
      <c r="H2302" s="403">
        <v>43031.917361111111</v>
      </c>
      <c r="I2302">
        <v>1.50359</v>
      </c>
      <c r="J2302" s="403">
        <v>43031.925000000003</v>
      </c>
      <c r="K2302">
        <v>1.5043899999999999</v>
      </c>
      <c r="L2302">
        <v>0</v>
      </c>
      <c r="M2302">
        <v>8</v>
      </c>
      <c r="N2302">
        <v>0.55000000000000004</v>
      </c>
      <c r="O2302" s="589">
        <v>7.6388888919609599E-3</v>
      </c>
    </row>
    <row r="2303" spans="1:15" x14ac:dyDescent="0.2">
      <c r="A2303" s="588">
        <v>2302</v>
      </c>
      <c r="B2303" s="588" t="s">
        <v>97</v>
      </c>
      <c r="C2303" s="588">
        <v>1</v>
      </c>
      <c r="D2303">
        <v>0.01</v>
      </c>
      <c r="E2303">
        <v>0.01</v>
      </c>
      <c r="F2303" s="403">
        <v>43031.943749999999</v>
      </c>
      <c r="G2303">
        <v>1.50539</v>
      </c>
      <c r="H2303" s="403">
        <v>43031.943749999999</v>
      </c>
      <c r="I2303">
        <v>1.50539</v>
      </c>
      <c r="J2303" s="403">
        <v>43031.961111111108</v>
      </c>
      <c r="K2303">
        <v>1.5045900000000001</v>
      </c>
      <c r="L2303">
        <v>0</v>
      </c>
      <c r="M2303">
        <v>7.999999999998181</v>
      </c>
      <c r="N2303">
        <v>0.55000000000000004</v>
      </c>
      <c r="O2303" s="589">
        <v>1.7361111109494232E-2</v>
      </c>
    </row>
    <row r="2304" spans="1:15" x14ac:dyDescent="0.2">
      <c r="A2304" s="588">
        <v>2303</v>
      </c>
      <c r="B2304" s="588" t="s">
        <v>96</v>
      </c>
      <c r="C2304" s="588">
        <v>1</v>
      </c>
      <c r="D2304">
        <v>0.01</v>
      </c>
      <c r="E2304">
        <v>0.01</v>
      </c>
      <c r="F2304" s="403">
        <v>43033.95416666667</v>
      </c>
      <c r="G2304">
        <v>1.5334399999999999</v>
      </c>
      <c r="H2304" s="403">
        <v>43033.95416666667</v>
      </c>
      <c r="I2304">
        <v>1.5334399999999999</v>
      </c>
      <c r="J2304" s="403">
        <v>43034.081944444442</v>
      </c>
      <c r="K2304">
        <v>1.53424</v>
      </c>
      <c r="L2304">
        <v>0</v>
      </c>
      <c r="M2304">
        <v>8</v>
      </c>
      <c r="N2304">
        <v>0.27</v>
      </c>
      <c r="O2304" s="589">
        <v>0.12777777777228039</v>
      </c>
    </row>
    <row r="2305" spans="1:15" x14ac:dyDescent="0.2">
      <c r="A2305" s="588">
        <v>2304</v>
      </c>
      <c r="B2305" s="588" t="s">
        <v>96</v>
      </c>
      <c r="C2305" s="588">
        <v>1</v>
      </c>
      <c r="D2305">
        <v>0.01</v>
      </c>
      <c r="E2305">
        <v>0.01</v>
      </c>
      <c r="F2305" s="403">
        <v>43034.893750000003</v>
      </c>
      <c r="G2305">
        <v>1.52054</v>
      </c>
      <c r="H2305" s="403">
        <v>43034.893750000003</v>
      </c>
      <c r="I2305">
        <v>1.52054</v>
      </c>
      <c r="J2305" s="403">
        <v>43035.000694444447</v>
      </c>
      <c r="K2305">
        <v>1.5213399999999999</v>
      </c>
      <c r="L2305">
        <v>0</v>
      </c>
      <c r="M2305">
        <v>8</v>
      </c>
      <c r="N2305">
        <v>0.46</v>
      </c>
      <c r="O2305" s="589">
        <v>0.10694444444379769</v>
      </c>
    </row>
    <row r="2306" spans="1:15" x14ac:dyDescent="0.2">
      <c r="A2306" s="588">
        <v>2305</v>
      </c>
      <c r="B2306" s="588" t="s">
        <v>96</v>
      </c>
      <c r="C2306" s="588">
        <v>2</v>
      </c>
      <c r="D2306">
        <v>0.01</v>
      </c>
      <c r="E2306">
        <v>0.02</v>
      </c>
      <c r="F2306" s="403">
        <v>43035.072916666664</v>
      </c>
      <c r="G2306">
        <v>1.5203800000000001</v>
      </c>
      <c r="H2306" s="403">
        <v>43035.124305555553</v>
      </c>
      <c r="I2306">
        <v>1.5188699999999999</v>
      </c>
      <c r="J2306" s="403">
        <v>43035.143750000003</v>
      </c>
      <c r="K2306">
        <v>1.5204299999999999</v>
      </c>
      <c r="L2306">
        <v>15.100000000002183</v>
      </c>
      <c r="M2306">
        <v>15.600000000000364</v>
      </c>
      <c r="N2306">
        <v>1.1200000000000001</v>
      </c>
      <c r="O2306" s="589">
        <v>7.0833333338669036E-2</v>
      </c>
    </row>
    <row r="2307" spans="1:15" x14ac:dyDescent="0.2">
      <c r="A2307" s="588">
        <v>2306</v>
      </c>
      <c r="B2307" s="588" t="s">
        <v>97</v>
      </c>
      <c r="C2307" s="588">
        <v>1</v>
      </c>
      <c r="D2307">
        <v>0.01</v>
      </c>
      <c r="E2307">
        <v>0.01</v>
      </c>
      <c r="F2307" s="403">
        <v>43038.058333333334</v>
      </c>
      <c r="G2307">
        <v>1.51379</v>
      </c>
      <c r="H2307" s="403">
        <v>43038.058333333334</v>
      </c>
      <c r="I2307">
        <v>1.51379</v>
      </c>
      <c r="J2307" s="403">
        <v>43038.097222222219</v>
      </c>
      <c r="K2307">
        <v>1.5129900000000001</v>
      </c>
      <c r="L2307">
        <v>0</v>
      </c>
      <c r="M2307">
        <v>7.999999999998181</v>
      </c>
      <c r="N2307">
        <v>0.55000000000000004</v>
      </c>
      <c r="O2307" s="589">
        <v>3.8888888884685002E-2</v>
      </c>
    </row>
    <row r="2308" spans="1:15" x14ac:dyDescent="0.2">
      <c r="A2308" s="588">
        <v>2307</v>
      </c>
      <c r="B2308" s="588" t="s">
        <v>96</v>
      </c>
      <c r="C2308" s="588">
        <v>1</v>
      </c>
      <c r="D2308">
        <v>0.01</v>
      </c>
      <c r="E2308">
        <v>0.01</v>
      </c>
      <c r="F2308" s="403">
        <v>43039.069444444445</v>
      </c>
      <c r="G2308">
        <v>1.5133700000000001</v>
      </c>
      <c r="H2308" s="403">
        <v>43039.069444444445</v>
      </c>
      <c r="I2308">
        <v>1.5133700000000001</v>
      </c>
      <c r="J2308" s="403">
        <v>43039.090277777781</v>
      </c>
      <c r="K2308">
        <v>1.51417</v>
      </c>
      <c r="L2308">
        <v>0</v>
      </c>
      <c r="M2308">
        <v>8</v>
      </c>
      <c r="N2308">
        <v>0.55000000000000004</v>
      </c>
      <c r="O2308" s="589">
        <v>2.0833333335758653E-2</v>
      </c>
    </row>
    <row r="2309" spans="1:15" x14ac:dyDescent="0.2">
      <c r="A2309" s="588">
        <v>2308</v>
      </c>
      <c r="B2309" s="588" t="s">
        <v>97</v>
      </c>
      <c r="C2309" s="588">
        <v>1</v>
      </c>
      <c r="D2309">
        <v>0.01</v>
      </c>
      <c r="E2309">
        <v>0.01</v>
      </c>
      <c r="F2309" s="403">
        <v>43040.884027777778</v>
      </c>
      <c r="G2309">
        <v>1.51569</v>
      </c>
      <c r="H2309" s="403">
        <v>43040.884027777778</v>
      </c>
      <c r="I2309">
        <v>1.51569</v>
      </c>
      <c r="J2309" s="403">
        <v>43040.897916666669</v>
      </c>
      <c r="K2309">
        <v>1.5148900000000001</v>
      </c>
      <c r="L2309">
        <v>0</v>
      </c>
      <c r="M2309">
        <v>7.999999999998181</v>
      </c>
      <c r="N2309">
        <v>0.56000000000000005</v>
      </c>
      <c r="O2309" s="589">
        <v>1.3888888890505768E-2</v>
      </c>
    </row>
    <row r="2310" spans="1:15" x14ac:dyDescent="0.2">
      <c r="A2310" s="588">
        <v>2309</v>
      </c>
      <c r="B2310" s="588" t="s">
        <v>96</v>
      </c>
      <c r="C2310" s="588">
        <v>1</v>
      </c>
      <c r="D2310">
        <v>0.01</v>
      </c>
      <c r="E2310">
        <v>0.01</v>
      </c>
      <c r="F2310" s="403">
        <v>43040.932638888888</v>
      </c>
      <c r="G2310">
        <v>1.5139400000000001</v>
      </c>
      <c r="H2310" s="403">
        <v>43040.932638888888</v>
      </c>
      <c r="I2310">
        <v>1.5139400000000001</v>
      </c>
      <c r="J2310" s="403">
        <v>43041.063888888886</v>
      </c>
      <c r="K2310">
        <v>1.51474</v>
      </c>
      <c r="L2310">
        <v>0</v>
      </c>
      <c r="M2310">
        <v>7.999999999998181</v>
      </c>
      <c r="N2310">
        <v>0.27</v>
      </c>
      <c r="O2310" s="589">
        <v>0.13124999999854481</v>
      </c>
    </row>
    <row r="2311" spans="1:15" x14ac:dyDescent="0.2">
      <c r="A2311" s="588">
        <v>2310</v>
      </c>
      <c r="B2311" s="588" t="s">
        <v>97</v>
      </c>
      <c r="C2311" s="588">
        <v>1</v>
      </c>
      <c r="D2311">
        <v>0.01</v>
      </c>
      <c r="E2311">
        <v>0.01</v>
      </c>
      <c r="F2311" s="403">
        <v>43041.07708333333</v>
      </c>
      <c r="G2311">
        <v>1.5152000000000001</v>
      </c>
      <c r="H2311" s="403">
        <v>43041.07708333333</v>
      </c>
      <c r="I2311">
        <v>1.5152000000000001</v>
      </c>
      <c r="J2311" s="403">
        <v>43041.085416666669</v>
      </c>
      <c r="K2311">
        <v>1.5144</v>
      </c>
      <c r="L2311">
        <v>0</v>
      </c>
      <c r="M2311">
        <v>8.000000000001819</v>
      </c>
      <c r="N2311">
        <v>0.55000000000000004</v>
      </c>
      <c r="O2311" s="589">
        <v>8.3333333386690356E-3</v>
      </c>
    </row>
    <row r="2312" spans="1:15" x14ac:dyDescent="0.2">
      <c r="A2312" s="588">
        <v>2311</v>
      </c>
      <c r="B2312" s="588" t="s">
        <v>96</v>
      </c>
      <c r="C2312" s="588">
        <v>1</v>
      </c>
      <c r="D2312">
        <v>0.01</v>
      </c>
      <c r="E2312">
        <v>0.01</v>
      </c>
      <c r="F2312" s="403">
        <v>43045.043749999997</v>
      </c>
      <c r="G2312">
        <v>1.51773</v>
      </c>
      <c r="H2312" s="403">
        <v>43045.043749999997</v>
      </c>
      <c r="I2312">
        <v>1.51773</v>
      </c>
      <c r="J2312" s="403">
        <v>43045.0625</v>
      </c>
      <c r="K2312">
        <v>1.5185299999999999</v>
      </c>
      <c r="L2312">
        <v>0</v>
      </c>
      <c r="M2312">
        <v>7.999999999998181</v>
      </c>
      <c r="N2312">
        <v>0.55000000000000004</v>
      </c>
      <c r="O2312" s="589">
        <v>1.8750000002910383E-2</v>
      </c>
    </row>
    <row r="2313" spans="1:15" x14ac:dyDescent="0.2">
      <c r="A2313" s="588">
        <v>2312</v>
      </c>
      <c r="B2313" s="588" t="s">
        <v>96</v>
      </c>
      <c r="C2313" s="588">
        <v>2</v>
      </c>
      <c r="D2313">
        <v>0.01</v>
      </c>
      <c r="E2313">
        <v>0.02</v>
      </c>
      <c r="F2313" s="403">
        <v>43045.886805555558</v>
      </c>
      <c r="G2313">
        <v>1.5114399999999999</v>
      </c>
      <c r="H2313" s="403">
        <v>43045.909722222219</v>
      </c>
      <c r="I2313">
        <v>1.5099400000000001</v>
      </c>
      <c r="J2313" s="403">
        <v>43046.220138888886</v>
      </c>
      <c r="K2313">
        <v>1.51149</v>
      </c>
      <c r="L2313">
        <v>14.999999999998181</v>
      </c>
      <c r="M2313">
        <v>15.499999999998181</v>
      </c>
      <c r="N2313">
        <v>0.92999999999999994</v>
      </c>
      <c r="O2313" s="589">
        <v>0.33333333332848269</v>
      </c>
    </row>
    <row r="2314" spans="1:15" x14ac:dyDescent="0.2">
      <c r="A2314" s="588">
        <v>2313</v>
      </c>
      <c r="B2314" s="588" t="s">
        <v>97</v>
      </c>
      <c r="C2314" s="588">
        <v>1</v>
      </c>
      <c r="D2314">
        <v>0.01</v>
      </c>
      <c r="E2314">
        <v>0.01</v>
      </c>
      <c r="F2314" s="403">
        <v>43046.07916666667</v>
      </c>
      <c r="G2314">
        <v>1.51071</v>
      </c>
      <c r="H2314" s="403">
        <v>43046.07916666667</v>
      </c>
      <c r="I2314">
        <v>1.51071</v>
      </c>
      <c r="J2314" s="403">
        <v>43046.111805555556</v>
      </c>
      <c r="K2314">
        <v>1.5099100000000001</v>
      </c>
      <c r="L2314">
        <v>0</v>
      </c>
      <c r="M2314">
        <v>8</v>
      </c>
      <c r="N2314">
        <v>0.55000000000000004</v>
      </c>
      <c r="O2314" s="589">
        <v>3.2638888886140194E-2</v>
      </c>
    </row>
    <row r="2315" spans="1:15" x14ac:dyDescent="0.2">
      <c r="A2315" s="588">
        <v>2314</v>
      </c>
      <c r="B2315" s="588" t="s">
        <v>96</v>
      </c>
      <c r="C2315" s="588">
        <v>1</v>
      </c>
      <c r="D2315">
        <v>0.01</v>
      </c>
      <c r="E2315">
        <v>0.01</v>
      </c>
      <c r="F2315" s="403">
        <v>43047.038194444445</v>
      </c>
      <c r="G2315">
        <v>1.5143200000000001</v>
      </c>
      <c r="H2315" s="403">
        <v>43047.038194444445</v>
      </c>
      <c r="I2315">
        <v>1.5143200000000001</v>
      </c>
      <c r="J2315" s="403">
        <v>43047.040277777778</v>
      </c>
      <c r="K2315">
        <v>1.51512</v>
      </c>
      <c r="L2315">
        <v>0</v>
      </c>
      <c r="M2315">
        <v>8</v>
      </c>
      <c r="N2315">
        <v>0.55000000000000004</v>
      </c>
      <c r="O2315" s="589">
        <v>2.0833333328482695E-3</v>
      </c>
    </row>
    <row r="2316" spans="1:15" x14ac:dyDescent="0.2">
      <c r="A2316" s="588">
        <v>2315</v>
      </c>
      <c r="B2316" s="588" t="s">
        <v>97</v>
      </c>
      <c r="C2316" s="588">
        <v>3</v>
      </c>
      <c r="D2316">
        <v>0.01</v>
      </c>
      <c r="E2316">
        <v>0.03</v>
      </c>
      <c r="F2316" s="403">
        <v>43049.034722222219</v>
      </c>
      <c r="G2316">
        <v>1.5163899999999999</v>
      </c>
      <c r="H2316" s="403">
        <v>43049.106249999997</v>
      </c>
      <c r="I2316">
        <v>1.51945</v>
      </c>
      <c r="J2316" s="403">
        <v>43049.119444444441</v>
      </c>
      <c r="K2316">
        <v>1.5171300000000001</v>
      </c>
      <c r="L2316">
        <v>30.600000000000364</v>
      </c>
      <c r="M2316">
        <v>23.199999999998909</v>
      </c>
      <c r="N2316">
        <v>1.6500000000000001</v>
      </c>
      <c r="O2316" s="589">
        <v>8.4722222221898846E-2</v>
      </c>
    </row>
    <row r="2317" spans="1:15" x14ac:dyDescent="0.2">
      <c r="A2317" s="588">
        <v>2316</v>
      </c>
      <c r="B2317" s="588" t="s">
        <v>97</v>
      </c>
      <c r="C2317" s="588">
        <v>1</v>
      </c>
      <c r="D2317">
        <v>0.01</v>
      </c>
      <c r="E2317">
        <v>0.01</v>
      </c>
      <c r="F2317" s="403">
        <v>43052.043749999997</v>
      </c>
      <c r="G2317">
        <v>1.5245299999999999</v>
      </c>
      <c r="H2317" s="403">
        <v>43052.043749999997</v>
      </c>
      <c r="I2317">
        <v>1.5245299999999999</v>
      </c>
      <c r="J2317" s="403">
        <v>43052.088194444441</v>
      </c>
      <c r="K2317">
        <v>1.52373</v>
      </c>
      <c r="L2317">
        <v>0</v>
      </c>
      <c r="M2317">
        <v>7.999999999998181</v>
      </c>
      <c r="N2317">
        <v>0.55000000000000004</v>
      </c>
      <c r="O2317" s="589">
        <v>4.4444444443797693E-2</v>
      </c>
    </row>
    <row r="2318" spans="1:15" x14ac:dyDescent="0.2">
      <c r="A2318" s="588">
        <v>2317</v>
      </c>
      <c r="B2318" s="588" t="s">
        <v>97</v>
      </c>
      <c r="C2318" s="588">
        <v>1</v>
      </c>
      <c r="D2318">
        <v>0.01</v>
      </c>
      <c r="E2318">
        <v>0.01</v>
      </c>
      <c r="F2318" s="403">
        <v>43053.023611111108</v>
      </c>
      <c r="G2318">
        <v>1.53257</v>
      </c>
      <c r="H2318" s="403">
        <v>43053.023611111108</v>
      </c>
      <c r="I2318">
        <v>1.53257</v>
      </c>
      <c r="J2318" s="403">
        <v>43053.043055555558</v>
      </c>
      <c r="K2318">
        <v>1.5317700000000001</v>
      </c>
      <c r="L2318">
        <v>0</v>
      </c>
      <c r="M2318">
        <v>8</v>
      </c>
      <c r="N2318">
        <v>0.55000000000000004</v>
      </c>
      <c r="O2318" s="589">
        <v>1.9444444449618459E-2</v>
      </c>
    </row>
    <row r="2319" spans="1:15" x14ac:dyDescent="0.2">
      <c r="A2319" s="588">
        <v>2318</v>
      </c>
      <c r="B2319" s="588" t="s">
        <v>96</v>
      </c>
      <c r="C2319" s="588">
        <v>3</v>
      </c>
      <c r="D2319">
        <v>0.01</v>
      </c>
      <c r="E2319">
        <v>0.03</v>
      </c>
      <c r="F2319" s="403">
        <v>43054.90625</v>
      </c>
      <c r="G2319">
        <v>1.5550900000000001</v>
      </c>
      <c r="H2319" s="403">
        <v>43055.029166666667</v>
      </c>
      <c r="I2319">
        <v>1.5520499999999999</v>
      </c>
      <c r="J2319" s="403">
        <v>43055.104166666664</v>
      </c>
      <c r="K2319">
        <v>1.5543800000000001</v>
      </c>
      <c r="L2319">
        <v>30.400000000001455</v>
      </c>
      <c r="M2319">
        <v>23.300000000001091</v>
      </c>
      <c r="N2319">
        <v>1.1000000000000001</v>
      </c>
      <c r="O2319" s="589">
        <v>0.19791666666424135</v>
      </c>
    </row>
    <row r="2320" spans="1:15" x14ac:dyDescent="0.2">
      <c r="A2320" s="588">
        <v>2319</v>
      </c>
      <c r="B2320" s="588" t="s">
        <v>97</v>
      </c>
      <c r="C2320" s="588">
        <v>6</v>
      </c>
      <c r="D2320">
        <v>0.02</v>
      </c>
      <c r="E2320">
        <v>0.08</v>
      </c>
      <c r="F2320" s="403">
        <v>43055.958333333336</v>
      </c>
      <c r="G2320">
        <v>1.5508999999999999</v>
      </c>
      <c r="H2320" s="403">
        <v>43056.459027777775</v>
      </c>
      <c r="I2320">
        <v>1.5626100000000001</v>
      </c>
      <c r="J2320" s="403">
        <v>43059.044444444444</v>
      </c>
      <c r="K2320">
        <v>1.5560700000000001</v>
      </c>
      <c r="L2320">
        <v>117.10000000000036</v>
      </c>
      <c r="M2320">
        <v>65.399999999999636</v>
      </c>
      <c r="N2320">
        <v>6.2</v>
      </c>
      <c r="O2320" s="589">
        <v>1.086111111108039</v>
      </c>
    </row>
    <row r="2321" spans="1:15" x14ac:dyDescent="0.2">
      <c r="A2321" s="588">
        <v>2320</v>
      </c>
      <c r="B2321" s="588" t="s">
        <v>96</v>
      </c>
      <c r="C2321" s="588">
        <v>1</v>
      </c>
      <c r="D2321">
        <v>0.01</v>
      </c>
      <c r="E2321">
        <v>0.01</v>
      </c>
      <c r="F2321" s="403">
        <v>43056.895833333336</v>
      </c>
      <c r="G2321">
        <v>1.5589900000000001</v>
      </c>
      <c r="H2321" s="403">
        <v>43056.895833333336</v>
      </c>
      <c r="I2321">
        <v>1.5589900000000001</v>
      </c>
      <c r="J2321" s="403">
        <v>43059.020138888889</v>
      </c>
      <c r="K2321">
        <v>1.55979</v>
      </c>
      <c r="L2321">
        <v>0</v>
      </c>
      <c r="M2321">
        <v>7.999999999998181</v>
      </c>
      <c r="N2321">
        <v>0.46</v>
      </c>
      <c r="O2321" s="589">
        <v>0.12430555555329192</v>
      </c>
    </row>
    <row r="2322" spans="1:15" x14ac:dyDescent="0.2">
      <c r="A2322" s="588">
        <v>2321</v>
      </c>
      <c r="B2322" s="588" t="s">
        <v>96</v>
      </c>
      <c r="C2322" s="588">
        <v>5</v>
      </c>
      <c r="D2322">
        <v>0.02</v>
      </c>
      <c r="E2322">
        <v>0.06</v>
      </c>
      <c r="F2322" s="403">
        <v>43059.025694444441</v>
      </c>
      <c r="G2322">
        <v>1.5599499999999999</v>
      </c>
      <c r="H2322" s="403">
        <v>43059.337500000001</v>
      </c>
      <c r="I2322">
        <v>1.5512900000000001</v>
      </c>
      <c r="J2322" s="403">
        <v>43059.430555555555</v>
      </c>
      <c r="K2322">
        <v>1.5563100000000001</v>
      </c>
      <c r="L2322">
        <v>86.599999999998545</v>
      </c>
      <c r="M2322">
        <v>50.199999999998909</v>
      </c>
      <c r="N2322">
        <v>4.1199999999999992</v>
      </c>
      <c r="O2322" s="589">
        <v>0.40486111111385981</v>
      </c>
    </row>
    <row r="2323" spans="1:15" x14ac:dyDescent="0.2">
      <c r="A2323" s="588">
        <v>2322</v>
      </c>
      <c r="B2323" s="588" t="s">
        <v>96</v>
      </c>
      <c r="C2323" s="588">
        <v>2</v>
      </c>
      <c r="D2323">
        <v>0.01</v>
      </c>
      <c r="E2323">
        <v>0.02</v>
      </c>
      <c r="F2323" s="403">
        <v>43059.88958333333</v>
      </c>
      <c r="G2323">
        <v>1.5547800000000001</v>
      </c>
      <c r="H2323" s="403">
        <v>43060.088888888888</v>
      </c>
      <c r="I2323">
        <v>1.5532699999999999</v>
      </c>
      <c r="J2323" s="403">
        <v>43060.104861111111</v>
      </c>
      <c r="K2323">
        <v>1.5548299999999999</v>
      </c>
      <c r="L2323">
        <v>15.100000000002183</v>
      </c>
      <c r="M2323">
        <v>15.600000000000364</v>
      </c>
      <c r="N2323">
        <v>1.02</v>
      </c>
      <c r="O2323" s="589">
        <v>0.21527777778101154</v>
      </c>
    </row>
    <row r="2324" spans="1:15" x14ac:dyDescent="0.2">
      <c r="A2324" s="588">
        <v>2323</v>
      </c>
      <c r="B2324" s="588" t="s">
        <v>97</v>
      </c>
      <c r="C2324" s="588">
        <v>1</v>
      </c>
      <c r="D2324">
        <v>0.01</v>
      </c>
      <c r="E2324">
        <v>0.01</v>
      </c>
      <c r="F2324" s="403">
        <v>43060.884722222225</v>
      </c>
      <c r="G2324">
        <v>1.54948</v>
      </c>
      <c r="H2324" s="403">
        <v>43060.884722222225</v>
      </c>
      <c r="I2324">
        <v>1.54948</v>
      </c>
      <c r="J2324" s="403">
        <v>43060.914583333331</v>
      </c>
      <c r="K2324">
        <v>1.5486800000000001</v>
      </c>
      <c r="L2324">
        <v>0</v>
      </c>
      <c r="M2324">
        <v>7.999999999998181</v>
      </c>
      <c r="N2324">
        <v>0.55000000000000004</v>
      </c>
      <c r="O2324" s="589">
        <v>2.9861111106583849E-2</v>
      </c>
    </row>
    <row r="2325" spans="1:15" x14ac:dyDescent="0.2">
      <c r="A2325" s="588">
        <v>2324</v>
      </c>
      <c r="B2325" s="588" t="s">
        <v>96</v>
      </c>
      <c r="C2325" s="588">
        <v>2</v>
      </c>
      <c r="D2325">
        <v>0.01</v>
      </c>
      <c r="E2325">
        <v>0.02</v>
      </c>
      <c r="F2325" s="403">
        <v>43061.893750000003</v>
      </c>
      <c r="G2325">
        <v>1.5532600000000001</v>
      </c>
      <c r="H2325" s="403">
        <v>43061.945833333331</v>
      </c>
      <c r="I2325">
        <v>1.55175</v>
      </c>
      <c r="J2325" s="403">
        <v>43062.134722222225</v>
      </c>
      <c r="K2325">
        <v>1.55331</v>
      </c>
      <c r="L2325">
        <v>15.100000000000364</v>
      </c>
      <c r="M2325">
        <v>15.600000000000364</v>
      </c>
      <c r="N2325">
        <v>0.54</v>
      </c>
      <c r="O2325" s="589">
        <v>0.24097222222189885</v>
      </c>
    </row>
    <row r="2326" spans="1:15" x14ac:dyDescent="0.2">
      <c r="A2326" s="588">
        <v>2325</v>
      </c>
      <c r="B2326" s="588" t="s">
        <v>96</v>
      </c>
      <c r="C2326" s="588">
        <v>1</v>
      </c>
      <c r="D2326">
        <v>0.01</v>
      </c>
      <c r="E2326">
        <v>0.01</v>
      </c>
      <c r="F2326" s="403">
        <v>43063.025000000001</v>
      </c>
      <c r="G2326">
        <v>1.5533600000000001</v>
      </c>
      <c r="H2326" s="403">
        <v>43063.025000000001</v>
      </c>
      <c r="I2326">
        <v>1.5533600000000001</v>
      </c>
      <c r="J2326" s="403">
        <v>43063.040277777778</v>
      </c>
      <c r="K2326">
        <v>1.55416</v>
      </c>
      <c r="L2326">
        <v>0</v>
      </c>
      <c r="M2326">
        <v>8</v>
      </c>
      <c r="N2326">
        <v>0.55000000000000004</v>
      </c>
      <c r="O2326" s="589">
        <v>1.5277777776645962E-2</v>
      </c>
    </row>
    <row r="2327" spans="1:15" x14ac:dyDescent="0.2">
      <c r="A2327" s="588">
        <v>2326</v>
      </c>
      <c r="B2327" s="588" t="s">
        <v>96</v>
      </c>
      <c r="C2327" s="588">
        <v>1</v>
      </c>
      <c r="D2327">
        <v>0.01</v>
      </c>
      <c r="E2327">
        <v>0.01</v>
      </c>
      <c r="F2327" s="403">
        <v>43063.912499999999</v>
      </c>
      <c r="G2327">
        <v>1.5655600000000001</v>
      </c>
      <c r="H2327" s="403">
        <v>43063.912499999999</v>
      </c>
      <c r="I2327">
        <v>1.5655600000000001</v>
      </c>
      <c r="J2327" s="403">
        <v>43063.952777777777</v>
      </c>
      <c r="K2327">
        <v>1.56636</v>
      </c>
      <c r="L2327">
        <v>0</v>
      </c>
      <c r="M2327">
        <v>8</v>
      </c>
      <c r="N2327">
        <v>0.55000000000000004</v>
      </c>
      <c r="O2327" s="589">
        <v>4.0277777778101154E-2</v>
      </c>
    </row>
    <row r="2328" spans="1:15" x14ac:dyDescent="0.2">
      <c r="A2328" s="588">
        <v>2327</v>
      </c>
      <c r="B2328" s="588" t="s">
        <v>97</v>
      </c>
      <c r="C2328" s="588">
        <v>2</v>
      </c>
      <c r="D2328">
        <v>0.01</v>
      </c>
      <c r="E2328">
        <v>0.02</v>
      </c>
      <c r="F2328" s="403">
        <v>43063.961111111108</v>
      </c>
      <c r="G2328">
        <v>1.5665899999999999</v>
      </c>
      <c r="H2328" s="403">
        <v>43066.039583333331</v>
      </c>
      <c r="I2328">
        <v>1.56809</v>
      </c>
      <c r="J2328" s="403">
        <v>43066.066666666666</v>
      </c>
      <c r="K2328">
        <v>1.56654</v>
      </c>
      <c r="L2328">
        <v>15</v>
      </c>
      <c r="M2328">
        <v>15.5</v>
      </c>
      <c r="N2328">
        <v>1.1100000000000001</v>
      </c>
      <c r="O2328" s="589">
        <v>0.1055555555576575</v>
      </c>
    </row>
    <row r="2329" spans="1:15" x14ac:dyDescent="0.2">
      <c r="A2329" s="588">
        <v>2328</v>
      </c>
      <c r="B2329" s="588" t="s">
        <v>96</v>
      </c>
      <c r="C2329" s="588">
        <v>1</v>
      </c>
      <c r="D2329">
        <v>0.01</v>
      </c>
      <c r="E2329">
        <v>0.01</v>
      </c>
      <c r="F2329" s="403">
        <v>43066.909722222219</v>
      </c>
      <c r="G2329">
        <v>1.5639400000000001</v>
      </c>
      <c r="H2329" s="403">
        <v>43066.909722222219</v>
      </c>
      <c r="I2329">
        <v>1.5639400000000001</v>
      </c>
      <c r="J2329" s="403">
        <v>43066.95</v>
      </c>
      <c r="K2329">
        <v>1.56474</v>
      </c>
      <c r="L2329">
        <v>0</v>
      </c>
      <c r="M2329">
        <v>7.999999999998181</v>
      </c>
      <c r="N2329">
        <v>0.55000000000000004</v>
      </c>
      <c r="O2329" s="589">
        <v>4.0277777778101154E-2</v>
      </c>
    </row>
    <row r="2330" spans="1:15" x14ac:dyDescent="0.2">
      <c r="A2330" s="588">
        <v>2329</v>
      </c>
      <c r="B2330" s="588" t="s">
        <v>96</v>
      </c>
      <c r="C2330" s="588">
        <v>2</v>
      </c>
      <c r="D2330">
        <v>0.01</v>
      </c>
      <c r="E2330">
        <v>0.02</v>
      </c>
      <c r="F2330" s="403">
        <v>43067.876388888886</v>
      </c>
      <c r="G2330">
        <v>1.5589999999999999</v>
      </c>
      <c r="H2330" s="403">
        <v>43067.884722222225</v>
      </c>
      <c r="I2330">
        <v>1.55749</v>
      </c>
      <c r="J2330" s="403">
        <v>43067.929166666669</v>
      </c>
      <c r="K2330">
        <v>1.55905</v>
      </c>
      <c r="L2330">
        <v>15.100000000000364</v>
      </c>
      <c r="M2330">
        <v>15.600000000000364</v>
      </c>
      <c r="N2330">
        <v>1.1000000000000001</v>
      </c>
      <c r="O2330" s="589">
        <v>5.2777777782466728E-2</v>
      </c>
    </row>
    <row r="2331" spans="1:15" x14ac:dyDescent="0.2">
      <c r="A2331" s="588">
        <v>2330</v>
      </c>
      <c r="B2331" s="588" t="s">
        <v>96</v>
      </c>
      <c r="C2331" s="588">
        <v>1</v>
      </c>
      <c r="D2331">
        <v>0.01</v>
      </c>
      <c r="E2331">
        <v>0.01</v>
      </c>
      <c r="F2331" s="403">
        <v>43068.92291666667</v>
      </c>
      <c r="G2331">
        <v>1.56514</v>
      </c>
      <c r="H2331" s="403">
        <v>43068.92291666667</v>
      </c>
      <c r="I2331">
        <v>1.56514</v>
      </c>
      <c r="J2331" s="403">
        <v>43069.068749999999</v>
      </c>
      <c r="K2331">
        <v>1.5659400000000001</v>
      </c>
      <c r="L2331">
        <v>0</v>
      </c>
      <c r="M2331">
        <v>8.000000000001819</v>
      </c>
      <c r="N2331">
        <v>0.27</v>
      </c>
      <c r="O2331" s="589">
        <v>0.14583333332848269</v>
      </c>
    </row>
    <row r="2332" spans="1:15" x14ac:dyDescent="0.2">
      <c r="A2332" s="588">
        <v>2331</v>
      </c>
      <c r="B2332" s="588" t="s">
        <v>97</v>
      </c>
      <c r="C2332" s="588">
        <v>2</v>
      </c>
      <c r="D2332">
        <v>0.01</v>
      </c>
      <c r="E2332">
        <v>0.02</v>
      </c>
      <c r="F2332" s="403">
        <v>43069.068749999999</v>
      </c>
      <c r="G2332">
        <v>1.5659000000000001</v>
      </c>
      <c r="H2332" s="403">
        <v>43069.083333333336</v>
      </c>
      <c r="I2332">
        <v>1.56741</v>
      </c>
      <c r="J2332" s="403">
        <v>43069.104166666664</v>
      </c>
      <c r="K2332">
        <v>1.56586</v>
      </c>
      <c r="L2332">
        <v>15.100000000000364</v>
      </c>
      <c r="M2332">
        <v>15.5</v>
      </c>
      <c r="N2332">
        <v>1.1000000000000001</v>
      </c>
      <c r="O2332" s="589">
        <v>3.5416666665696539E-2</v>
      </c>
    </row>
    <row r="2333" spans="1:15" x14ac:dyDescent="0.2">
      <c r="A2333" s="588">
        <v>2332</v>
      </c>
      <c r="B2333" s="588" t="s">
        <v>96</v>
      </c>
      <c r="C2333" s="588">
        <v>1</v>
      </c>
      <c r="D2333">
        <v>0.01</v>
      </c>
      <c r="E2333">
        <v>0.01</v>
      </c>
      <c r="F2333" s="403">
        <v>43069.902777777781</v>
      </c>
      <c r="G2333">
        <v>1.57318</v>
      </c>
      <c r="H2333" s="403">
        <v>43069.902777777781</v>
      </c>
      <c r="I2333">
        <v>1.57318</v>
      </c>
      <c r="J2333" s="403">
        <v>43069.973611111112</v>
      </c>
      <c r="K2333">
        <v>1.5739799999999999</v>
      </c>
      <c r="L2333">
        <v>0</v>
      </c>
      <c r="M2333">
        <v>7.999999999998181</v>
      </c>
      <c r="N2333">
        <v>0.56000000000000005</v>
      </c>
      <c r="O2333" s="589">
        <v>7.0833333331393078E-2</v>
      </c>
    </row>
    <row r="2334" spans="1:15" x14ac:dyDescent="0.2">
      <c r="A2334" s="588">
        <v>2333</v>
      </c>
      <c r="B2334" s="588" t="s">
        <v>97</v>
      </c>
      <c r="C2334" s="588">
        <v>1</v>
      </c>
      <c r="D2334">
        <v>0.01</v>
      </c>
      <c r="E2334">
        <v>0.01</v>
      </c>
      <c r="F2334" s="403">
        <v>43069.974305555559</v>
      </c>
      <c r="G2334">
        <v>1.5740000000000001</v>
      </c>
      <c r="H2334" s="403">
        <v>43069.974305555559</v>
      </c>
      <c r="I2334">
        <v>1.5740000000000001</v>
      </c>
      <c r="J2334" s="403">
        <v>43070.013888888891</v>
      </c>
      <c r="K2334">
        <v>1.5731999999999999</v>
      </c>
      <c r="L2334">
        <v>0</v>
      </c>
      <c r="M2334">
        <v>8</v>
      </c>
      <c r="N2334">
        <v>0.56000000000000005</v>
      </c>
      <c r="O2334" s="589">
        <v>3.9583333331393078E-2</v>
      </c>
    </row>
    <row r="2335" spans="1:15" x14ac:dyDescent="0.2">
      <c r="A2335" s="588">
        <v>2334</v>
      </c>
      <c r="B2335" s="588" t="s">
        <v>96</v>
      </c>
      <c r="C2335" s="588">
        <v>1</v>
      </c>
      <c r="D2335">
        <v>0.01</v>
      </c>
      <c r="E2335">
        <v>0.01</v>
      </c>
      <c r="F2335" s="403">
        <v>43070.022916666669</v>
      </c>
      <c r="G2335">
        <v>1.57304</v>
      </c>
      <c r="H2335" s="403">
        <v>43070.022916666669</v>
      </c>
      <c r="I2335">
        <v>1.57304</v>
      </c>
      <c r="J2335" s="403">
        <v>43070.03125</v>
      </c>
      <c r="K2335">
        <v>1.5738399999999999</v>
      </c>
      <c r="L2335">
        <v>0</v>
      </c>
      <c r="M2335">
        <v>8</v>
      </c>
      <c r="N2335">
        <v>0.55000000000000004</v>
      </c>
      <c r="O2335" s="589">
        <v>8.333333331393078E-3</v>
      </c>
    </row>
    <row r="2336" spans="1:15" x14ac:dyDescent="0.2">
      <c r="A2336" s="588">
        <v>2335</v>
      </c>
      <c r="B2336" s="588" t="s">
        <v>96</v>
      </c>
      <c r="C2336" s="588">
        <v>1</v>
      </c>
      <c r="D2336">
        <v>0.01</v>
      </c>
      <c r="E2336">
        <v>0.01</v>
      </c>
      <c r="F2336" s="403">
        <v>43073.022222222222</v>
      </c>
      <c r="G2336">
        <v>1.5625800000000001</v>
      </c>
      <c r="H2336" s="403">
        <v>43073.022222222222</v>
      </c>
      <c r="I2336">
        <v>1.5625800000000001</v>
      </c>
      <c r="J2336" s="403">
        <v>43073.040277777778</v>
      </c>
      <c r="K2336">
        <v>1.56338</v>
      </c>
      <c r="L2336">
        <v>0</v>
      </c>
      <c r="M2336">
        <v>7.999999999998181</v>
      </c>
      <c r="N2336">
        <v>0.55000000000000004</v>
      </c>
      <c r="O2336" s="589">
        <v>1.8055555556202307E-2</v>
      </c>
    </row>
    <row r="2337" spans="1:15" x14ac:dyDescent="0.2">
      <c r="A2337" s="588">
        <v>2336</v>
      </c>
      <c r="B2337" s="588" t="s">
        <v>97</v>
      </c>
      <c r="C2337" s="588">
        <v>2</v>
      </c>
      <c r="D2337">
        <v>0.01</v>
      </c>
      <c r="E2337">
        <v>0.02</v>
      </c>
      <c r="F2337" s="403">
        <v>43074.943749999999</v>
      </c>
      <c r="G2337">
        <v>1.5539700000000001</v>
      </c>
      <c r="H2337" s="403">
        <v>43075.040277777778</v>
      </c>
      <c r="I2337">
        <v>1.55549</v>
      </c>
      <c r="J2337" s="403">
        <v>43075.095833333333</v>
      </c>
      <c r="K2337">
        <v>1.55393</v>
      </c>
      <c r="L2337">
        <v>15.199999999998909</v>
      </c>
      <c r="M2337">
        <v>15.599999999998545</v>
      </c>
      <c r="N2337">
        <v>1.1100000000000001</v>
      </c>
      <c r="O2337" s="589">
        <v>0.15208333333430346</v>
      </c>
    </row>
    <row r="2338" spans="1:15" x14ac:dyDescent="0.2">
      <c r="A2338" s="588">
        <v>2337</v>
      </c>
      <c r="B2338" s="588" t="s">
        <v>97</v>
      </c>
      <c r="C2338" s="588">
        <v>5</v>
      </c>
      <c r="D2338">
        <v>0.02</v>
      </c>
      <c r="E2338">
        <v>0.06</v>
      </c>
      <c r="F2338" s="403">
        <v>43076.040972222225</v>
      </c>
      <c r="G2338">
        <v>1.56046</v>
      </c>
      <c r="H2338" s="403">
        <v>43076.68472222222</v>
      </c>
      <c r="I2338">
        <v>1.56894</v>
      </c>
      <c r="J2338" s="403">
        <v>43077.381249999999</v>
      </c>
      <c r="K2338">
        <v>1.56395</v>
      </c>
      <c r="L2338">
        <v>84.799999999999272</v>
      </c>
      <c r="M2338">
        <v>49.899999999999636</v>
      </c>
      <c r="N2338">
        <v>4.24</v>
      </c>
      <c r="O2338" s="589">
        <v>1.3402777777737356</v>
      </c>
    </row>
    <row r="2339" spans="1:15" x14ac:dyDescent="0.2">
      <c r="A2339" s="588">
        <v>2338</v>
      </c>
      <c r="B2339" s="588" t="s">
        <v>96</v>
      </c>
      <c r="C2339" s="588">
        <v>1</v>
      </c>
      <c r="D2339">
        <v>0.01</v>
      </c>
      <c r="E2339">
        <v>0.01</v>
      </c>
      <c r="F2339" s="403">
        <v>43080.022916666669</v>
      </c>
      <c r="G2339">
        <v>1.5669999999999999</v>
      </c>
      <c r="H2339" s="403">
        <v>43080.022916666669</v>
      </c>
      <c r="I2339">
        <v>1.5669999999999999</v>
      </c>
      <c r="J2339" s="403">
        <v>43080.097222222219</v>
      </c>
      <c r="K2339">
        <v>1.5678000000000001</v>
      </c>
      <c r="L2339">
        <v>0</v>
      </c>
      <c r="M2339">
        <v>8</v>
      </c>
      <c r="N2339">
        <v>0.55000000000000004</v>
      </c>
      <c r="O2339" s="589">
        <v>7.4305555550381541E-2</v>
      </c>
    </row>
    <row r="2340" spans="1:15" x14ac:dyDescent="0.2">
      <c r="A2340" s="588">
        <v>2339</v>
      </c>
      <c r="B2340" s="588" t="s">
        <v>96</v>
      </c>
      <c r="C2340" s="588">
        <v>1</v>
      </c>
      <c r="D2340">
        <v>0.01</v>
      </c>
      <c r="E2340">
        <v>0.01</v>
      </c>
      <c r="F2340" s="403">
        <v>43080.950694444444</v>
      </c>
      <c r="G2340">
        <v>1.5639400000000001</v>
      </c>
      <c r="H2340" s="403">
        <v>43080.950694444444</v>
      </c>
      <c r="I2340">
        <v>1.5639400000000001</v>
      </c>
      <c r="J2340" s="403">
        <v>43081.104166666664</v>
      </c>
      <c r="K2340">
        <v>1.56474</v>
      </c>
      <c r="L2340">
        <v>0</v>
      </c>
      <c r="M2340">
        <v>7.999999999998181</v>
      </c>
      <c r="N2340">
        <v>0.46</v>
      </c>
      <c r="O2340" s="589">
        <v>0.15347222222044365</v>
      </c>
    </row>
    <row r="2341" spans="1:15" x14ac:dyDescent="0.2">
      <c r="A2341" s="588">
        <v>2340</v>
      </c>
      <c r="B2341" s="588" t="s">
        <v>97</v>
      </c>
      <c r="C2341" s="588">
        <v>1</v>
      </c>
      <c r="D2341">
        <v>0.01</v>
      </c>
      <c r="E2341">
        <v>0.01</v>
      </c>
      <c r="F2341" s="403">
        <v>43082.878472222219</v>
      </c>
      <c r="G2341">
        <v>1.54725</v>
      </c>
      <c r="H2341" s="403">
        <v>43082.878472222219</v>
      </c>
      <c r="I2341">
        <v>1.54725</v>
      </c>
      <c r="J2341" s="403">
        <v>43082.886805555558</v>
      </c>
      <c r="K2341">
        <v>1.5464500000000001</v>
      </c>
      <c r="L2341">
        <v>0</v>
      </c>
      <c r="M2341">
        <v>7.999999999998181</v>
      </c>
      <c r="N2341">
        <v>0.55000000000000004</v>
      </c>
      <c r="O2341" s="589">
        <v>8.3333333386690356E-3</v>
      </c>
    </row>
    <row r="2342" spans="1:15" x14ac:dyDescent="0.2">
      <c r="A2342" s="588">
        <v>2341</v>
      </c>
      <c r="B2342" s="588" t="s">
        <v>97</v>
      </c>
      <c r="C2342" s="588">
        <v>3</v>
      </c>
      <c r="D2342">
        <v>0.01</v>
      </c>
      <c r="E2342">
        <v>0.03</v>
      </c>
      <c r="F2342" s="403">
        <v>43082.904166666667</v>
      </c>
      <c r="G2342">
        <v>1.5471200000000001</v>
      </c>
      <c r="H2342" s="403">
        <v>43083.056250000001</v>
      </c>
      <c r="I2342">
        <v>1.5502100000000001</v>
      </c>
      <c r="J2342" s="403">
        <v>43083.104166666664</v>
      </c>
      <c r="K2342">
        <v>1.54786</v>
      </c>
      <c r="L2342">
        <v>30.899999999999636</v>
      </c>
      <c r="M2342">
        <v>23.5</v>
      </c>
      <c r="N2342">
        <v>1.73</v>
      </c>
      <c r="O2342" s="589">
        <v>0.19999999999708962</v>
      </c>
    </row>
    <row r="2343" spans="1:15" x14ac:dyDescent="0.2">
      <c r="A2343" s="588">
        <v>2342</v>
      </c>
      <c r="B2343" s="588" t="s">
        <v>97</v>
      </c>
      <c r="C2343" s="588">
        <v>1</v>
      </c>
      <c r="D2343">
        <v>0.01</v>
      </c>
      <c r="E2343">
        <v>0.01</v>
      </c>
      <c r="F2343" s="403">
        <v>43083.875</v>
      </c>
      <c r="G2343">
        <v>1.5377099999999999</v>
      </c>
      <c r="H2343" s="403">
        <v>43083.875</v>
      </c>
      <c r="I2343">
        <v>1.5377099999999999</v>
      </c>
      <c r="J2343" s="403">
        <v>43083.897916666669</v>
      </c>
      <c r="K2343">
        <v>1.53691</v>
      </c>
      <c r="L2343">
        <v>0</v>
      </c>
      <c r="M2343">
        <v>7.999999999998181</v>
      </c>
      <c r="N2343">
        <v>0.55000000000000004</v>
      </c>
      <c r="O2343" s="589">
        <v>2.2916666668606922E-2</v>
      </c>
    </row>
    <row r="2344" spans="1:15" x14ac:dyDescent="0.2">
      <c r="A2344" s="588">
        <v>2343</v>
      </c>
      <c r="B2344" s="588" t="s">
        <v>96</v>
      </c>
      <c r="C2344" s="588">
        <v>1</v>
      </c>
      <c r="D2344">
        <v>0.01</v>
      </c>
      <c r="E2344">
        <v>0.01</v>
      </c>
      <c r="F2344" s="403">
        <v>43083.945138888892</v>
      </c>
      <c r="G2344">
        <v>1.53643</v>
      </c>
      <c r="H2344" s="403">
        <v>43083.945138888892</v>
      </c>
      <c r="I2344">
        <v>1.53643</v>
      </c>
      <c r="J2344" s="403">
        <v>43084.020833333336</v>
      </c>
      <c r="K2344">
        <v>1.5372300000000001</v>
      </c>
      <c r="L2344">
        <v>0</v>
      </c>
      <c r="M2344">
        <v>8.000000000001819</v>
      </c>
      <c r="N2344">
        <v>0.46</v>
      </c>
      <c r="O2344" s="589">
        <v>7.5694444443797693E-2</v>
      </c>
    </row>
    <row r="2345" spans="1:15" x14ac:dyDescent="0.2">
      <c r="A2345" s="588">
        <v>2344</v>
      </c>
      <c r="B2345" s="588" t="s">
        <v>97</v>
      </c>
      <c r="C2345" s="588">
        <v>1</v>
      </c>
      <c r="D2345">
        <v>0.01</v>
      </c>
      <c r="E2345">
        <v>0.01</v>
      </c>
      <c r="F2345" s="403">
        <v>43115.057638888888</v>
      </c>
      <c r="G2345">
        <v>1.5414600000000001</v>
      </c>
      <c r="H2345" s="403">
        <v>43115.057638888888</v>
      </c>
      <c r="I2345">
        <v>1.5414600000000001</v>
      </c>
      <c r="J2345" s="403">
        <v>43115.105555555558</v>
      </c>
      <c r="K2345">
        <v>1.5406599999999999</v>
      </c>
      <c r="L2345">
        <v>0</v>
      </c>
      <c r="M2345">
        <v>8.000000000001819</v>
      </c>
      <c r="N2345">
        <v>0.55000000000000004</v>
      </c>
      <c r="O2345" s="589">
        <v>4.7916666670062114E-2</v>
      </c>
    </row>
    <row r="2346" spans="1:15" x14ac:dyDescent="0.2">
      <c r="A2346" s="588">
        <v>2345</v>
      </c>
      <c r="B2346" s="588" t="s">
        <v>97</v>
      </c>
      <c r="C2346" s="588">
        <v>2</v>
      </c>
      <c r="D2346">
        <v>0.01</v>
      </c>
      <c r="E2346">
        <v>0.02</v>
      </c>
      <c r="F2346" s="403">
        <v>43116.056250000001</v>
      </c>
      <c r="G2346">
        <v>1.5399499999999999</v>
      </c>
      <c r="H2346" s="403">
        <v>43116.117361111108</v>
      </c>
      <c r="I2346">
        <v>1.54145</v>
      </c>
      <c r="J2346" s="403">
        <v>43116.182638888888</v>
      </c>
      <c r="K2346">
        <v>1.5399</v>
      </c>
      <c r="L2346">
        <v>15</v>
      </c>
      <c r="M2346">
        <v>15.5</v>
      </c>
      <c r="N2346">
        <v>1.1100000000000001</v>
      </c>
      <c r="O2346" s="589">
        <v>0.12638888888614019</v>
      </c>
    </row>
    <row r="2347" spans="1:15" x14ac:dyDescent="0.2">
      <c r="A2347" s="588">
        <v>2346</v>
      </c>
      <c r="B2347" s="588" t="s">
        <v>97</v>
      </c>
      <c r="C2347" s="588">
        <v>1</v>
      </c>
      <c r="D2347">
        <v>0.01</v>
      </c>
      <c r="E2347">
        <v>0.01</v>
      </c>
      <c r="F2347" s="403">
        <v>43116.888194444444</v>
      </c>
      <c r="G2347">
        <v>1.54097</v>
      </c>
      <c r="H2347" s="403">
        <v>43116.888194444444</v>
      </c>
      <c r="I2347">
        <v>1.54097</v>
      </c>
      <c r="J2347" s="403">
        <v>43116.972222222219</v>
      </c>
      <c r="K2347">
        <v>1.54017</v>
      </c>
      <c r="L2347">
        <v>0</v>
      </c>
      <c r="M2347">
        <v>7.999999999998181</v>
      </c>
      <c r="N2347">
        <v>0.55000000000000004</v>
      </c>
      <c r="O2347" s="589">
        <v>8.4027777775190771E-2</v>
      </c>
    </row>
    <row r="2348" spans="1:15" x14ac:dyDescent="0.2">
      <c r="A2348" s="588">
        <v>2347</v>
      </c>
      <c r="B2348" s="588" t="s">
        <v>96</v>
      </c>
      <c r="C2348" s="588">
        <v>2</v>
      </c>
      <c r="D2348">
        <v>0.01</v>
      </c>
      <c r="E2348">
        <v>0.02</v>
      </c>
      <c r="F2348" s="403">
        <v>43117.072222222225</v>
      </c>
      <c r="G2348">
        <v>1.53928</v>
      </c>
      <c r="H2348" s="403">
        <v>43117.113194444442</v>
      </c>
      <c r="I2348">
        <v>1.53776</v>
      </c>
      <c r="J2348" s="403">
        <v>43117.115972222222</v>
      </c>
      <c r="K2348">
        <v>1.53932</v>
      </c>
      <c r="L2348">
        <v>15.199999999998909</v>
      </c>
      <c r="M2348">
        <v>15.600000000000364</v>
      </c>
      <c r="N2348">
        <v>1.1000000000000001</v>
      </c>
      <c r="O2348" s="589">
        <v>4.3749999997089617E-2</v>
      </c>
    </row>
    <row r="2349" spans="1:15" x14ac:dyDescent="0.2">
      <c r="A2349" s="588">
        <v>2348</v>
      </c>
      <c r="B2349" s="588" t="s">
        <v>96</v>
      </c>
      <c r="C2349" s="588">
        <v>1</v>
      </c>
      <c r="D2349">
        <v>0.01</v>
      </c>
      <c r="E2349">
        <v>0.01</v>
      </c>
      <c r="F2349" s="403">
        <v>43117.915277777778</v>
      </c>
      <c r="G2349">
        <v>1.52783</v>
      </c>
      <c r="H2349" s="403">
        <v>43117.915277777778</v>
      </c>
      <c r="I2349">
        <v>1.52783</v>
      </c>
      <c r="J2349" s="403">
        <v>43117.976388888892</v>
      </c>
      <c r="K2349">
        <v>1.5286299999999999</v>
      </c>
      <c r="L2349">
        <v>0</v>
      </c>
      <c r="M2349">
        <v>7.999999999998181</v>
      </c>
      <c r="N2349">
        <v>0.55000000000000004</v>
      </c>
      <c r="O2349" s="589">
        <v>6.1111111113859806E-2</v>
      </c>
    </row>
    <row r="2350" spans="1:15" x14ac:dyDescent="0.2">
      <c r="A2350" s="588">
        <v>2349</v>
      </c>
      <c r="B2350" s="588" t="s">
        <v>97</v>
      </c>
      <c r="C2350" s="588">
        <v>1</v>
      </c>
      <c r="D2350">
        <v>0.01</v>
      </c>
      <c r="E2350">
        <v>0.01</v>
      </c>
      <c r="F2350" s="403">
        <v>43118.027083333334</v>
      </c>
      <c r="G2350">
        <v>1.5302899999999999</v>
      </c>
      <c r="H2350" s="403">
        <v>43118.027083333334</v>
      </c>
      <c r="I2350">
        <v>1.5302899999999999</v>
      </c>
      <c r="J2350" s="403">
        <v>43118.032638888886</v>
      </c>
      <c r="K2350">
        <v>1.52949</v>
      </c>
      <c r="L2350">
        <v>0</v>
      </c>
      <c r="M2350">
        <v>8</v>
      </c>
      <c r="N2350">
        <v>0.55000000000000004</v>
      </c>
      <c r="O2350" s="589">
        <v>5.5555555518367328E-3</v>
      </c>
    </row>
    <row r="2351" spans="1:15" x14ac:dyDescent="0.2">
      <c r="A2351" s="588">
        <v>2350</v>
      </c>
      <c r="B2351" s="588" t="s">
        <v>97</v>
      </c>
      <c r="C2351" s="588">
        <v>1</v>
      </c>
      <c r="D2351">
        <v>0.01</v>
      </c>
      <c r="E2351">
        <v>0.01</v>
      </c>
      <c r="F2351" s="403">
        <v>43118.035416666666</v>
      </c>
      <c r="G2351">
        <v>1.53007</v>
      </c>
      <c r="H2351" s="403">
        <v>43118.035416666666</v>
      </c>
      <c r="I2351">
        <v>1.53007</v>
      </c>
      <c r="J2351" s="403">
        <v>43118.041666666664</v>
      </c>
      <c r="K2351">
        <v>1.5292699999999999</v>
      </c>
      <c r="L2351">
        <v>0</v>
      </c>
      <c r="M2351">
        <v>8.000000000001819</v>
      </c>
      <c r="N2351">
        <v>0.55000000000000004</v>
      </c>
      <c r="O2351" s="589">
        <v>6.2499999985448085E-3</v>
      </c>
    </row>
    <row r="2352" spans="1:15" x14ac:dyDescent="0.2">
      <c r="A2352" s="588">
        <v>2351</v>
      </c>
      <c r="B2352" s="588" t="s">
        <v>97</v>
      </c>
      <c r="C2352" s="588">
        <v>1</v>
      </c>
      <c r="D2352">
        <v>0.01</v>
      </c>
      <c r="E2352">
        <v>0.01</v>
      </c>
      <c r="F2352" s="403">
        <v>43118.050694444442</v>
      </c>
      <c r="G2352">
        <v>1.5293300000000001</v>
      </c>
      <c r="H2352" s="403">
        <v>43118.050694444442</v>
      </c>
      <c r="I2352">
        <v>1.5293300000000001</v>
      </c>
      <c r="J2352" s="403">
        <v>43118.058333333334</v>
      </c>
      <c r="K2352">
        <v>1.5285299999999999</v>
      </c>
      <c r="L2352">
        <v>0</v>
      </c>
      <c r="M2352">
        <v>8.000000000001819</v>
      </c>
      <c r="N2352">
        <v>0.55000000000000004</v>
      </c>
      <c r="O2352" s="589">
        <v>7.6388888919609599E-3</v>
      </c>
    </row>
    <row r="2353" spans="1:15" x14ac:dyDescent="0.2">
      <c r="A2353" s="588">
        <v>2352</v>
      </c>
      <c r="B2353" s="588" t="s">
        <v>97</v>
      </c>
      <c r="C2353" s="588">
        <v>1</v>
      </c>
      <c r="D2353">
        <v>0.01</v>
      </c>
      <c r="E2353">
        <v>0.01</v>
      </c>
      <c r="F2353" s="403">
        <v>43118.905555555553</v>
      </c>
      <c r="G2353">
        <v>1.5313699999999999</v>
      </c>
      <c r="H2353" s="403">
        <v>43118.905555555553</v>
      </c>
      <c r="I2353">
        <v>1.5313699999999999</v>
      </c>
      <c r="J2353" s="403">
        <v>43118.914583333331</v>
      </c>
      <c r="K2353">
        <v>1.53057</v>
      </c>
      <c r="L2353">
        <v>0</v>
      </c>
      <c r="M2353">
        <v>7.999999999998181</v>
      </c>
      <c r="N2353">
        <v>0.56000000000000005</v>
      </c>
      <c r="O2353" s="589">
        <v>9.0277777781011537E-3</v>
      </c>
    </row>
    <row r="2354" spans="1:15" x14ac:dyDescent="0.2">
      <c r="A2354" s="588">
        <v>2353</v>
      </c>
      <c r="B2354" s="588" t="s">
        <v>97</v>
      </c>
      <c r="C2354" s="588">
        <v>1</v>
      </c>
      <c r="D2354">
        <v>0.01</v>
      </c>
      <c r="E2354">
        <v>0.01</v>
      </c>
      <c r="F2354" s="403">
        <v>43118.917361111111</v>
      </c>
      <c r="G2354">
        <v>1.5309999999999999</v>
      </c>
      <c r="H2354" s="403">
        <v>43118.917361111111</v>
      </c>
      <c r="I2354">
        <v>1.5309999999999999</v>
      </c>
      <c r="J2354" s="403">
        <v>43118.929166666669</v>
      </c>
      <c r="K2354">
        <v>1.5302</v>
      </c>
      <c r="L2354">
        <v>0</v>
      </c>
      <c r="M2354">
        <v>8</v>
      </c>
      <c r="N2354">
        <v>0.55000000000000004</v>
      </c>
      <c r="O2354" s="589">
        <v>1.1805555557657499E-2</v>
      </c>
    </row>
    <row r="2355" spans="1:15" x14ac:dyDescent="0.2">
      <c r="A2355" s="588">
        <v>2354</v>
      </c>
      <c r="B2355" s="588" t="s">
        <v>96</v>
      </c>
      <c r="C2355" s="588">
        <v>1</v>
      </c>
      <c r="D2355">
        <v>0.01</v>
      </c>
      <c r="E2355">
        <v>0.01</v>
      </c>
      <c r="F2355" s="403">
        <v>43119.070138888892</v>
      </c>
      <c r="G2355">
        <v>1.52851</v>
      </c>
      <c r="H2355" s="403">
        <v>43119.070138888892</v>
      </c>
      <c r="I2355">
        <v>1.52851</v>
      </c>
      <c r="J2355" s="403">
        <v>43119.222916666666</v>
      </c>
      <c r="K2355">
        <v>1.5293099999999999</v>
      </c>
      <c r="L2355">
        <v>0</v>
      </c>
      <c r="M2355">
        <v>8</v>
      </c>
      <c r="N2355">
        <v>0.55000000000000004</v>
      </c>
      <c r="O2355" s="589">
        <v>0.15277777777373558</v>
      </c>
    </row>
    <row r="2356" spans="1:15" x14ac:dyDescent="0.2">
      <c r="A2356" s="588">
        <v>2355</v>
      </c>
      <c r="B2356" s="588" t="s">
        <v>96</v>
      </c>
      <c r="C2356" s="588">
        <v>3</v>
      </c>
      <c r="D2356">
        <v>0.01</v>
      </c>
      <c r="E2356">
        <v>0.03</v>
      </c>
      <c r="F2356" s="403">
        <v>43122.067361111112</v>
      </c>
      <c r="G2356">
        <v>1.5322800000000001</v>
      </c>
      <c r="H2356" s="403">
        <v>43122.497916666667</v>
      </c>
      <c r="I2356">
        <v>1.52921</v>
      </c>
      <c r="J2356" s="403">
        <v>43123.170138888891</v>
      </c>
      <c r="K2356">
        <v>1.5315399999999999</v>
      </c>
      <c r="L2356">
        <v>30.700000000000728</v>
      </c>
      <c r="M2356">
        <v>23.299999999999272</v>
      </c>
      <c r="N2356">
        <v>1.4</v>
      </c>
      <c r="O2356" s="589">
        <v>1.1027777777781012</v>
      </c>
    </row>
    <row r="2357" spans="1:15" x14ac:dyDescent="0.2">
      <c r="A2357" s="588">
        <v>2356</v>
      </c>
      <c r="B2357" s="588" t="s">
        <v>97</v>
      </c>
      <c r="C2357" s="588">
        <v>1</v>
      </c>
      <c r="D2357">
        <v>0.01</v>
      </c>
      <c r="E2357">
        <v>0.01</v>
      </c>
      <c r="F2357" s="403">
        <v>43123.069444444445</v>
      </c>
      <c r="G2357">
        <v>1.5306599999999999</v>
      </c>
      <c r="H2357" s="403">
        <v>43123.069444444445</v>
      </c>
      <c r="I2357">
        <v>1.5306599999999999</v>
      </c>
      <c r="J2357" s="403">
        <v>43123.118055555555</v>
      </c>
      <c r="K2357">
        <v>1.52986</v>
      </c>
      <c r="L2357">
        <v>0</v>
      </c>
      <c r="M2357">
        <v>7.999999999998181</v>
      </c>
      <c r="N2357">
        <v>0.55000000000000004</v>
      </c>
      <c r="O2357" s="589">
        <v>4.8611111109494232E-2</v>
      </c>
    </row>
    <row r="2358" spans="1:15" x14ac:dyDescent="0.2">
      <c r="A2358" s="588">
        <v>2357</v>
      </c>
      <c r="B2358" s="588" t="s">
        <v>96</v>
      </c>
      <c r="C2358" s="588">
        <v>1</v>
      </c>
      <c r="D2358">
        <v>0.01</v>
      </c>
      <c r="E2358">
        <v>0.01</v>
      </c>
      <c r="F2358" s="403">
        <v>43123.95416666667</v>
      </c>
      <c r="G2358">
        <v>1.53685</v>
      </c>
      <c r="H2358" s="403">
        <v>43123.95416666667</v>
      </c>
      <c r="I2358">
        <v>1.53685</v>
      </c>
      <c r="J2358" s="403">
        <v>43124.005555555559</v>
      </c>
      <c r="K2358">
        <v>1.53765</v>
      </c>
      <c r="L2358">
        <v>0</v>
      </c>
      <c r="M2358">
        <v>8</v>
      </c>
      <c r="N2358">
        <v>0.46</v>
      </c>
      <c r="O2358" s="589">
        <v>5.1388888889050577E-2</v>
      </c>
    </row>
    <row r="2359" spans="1:15" x14ac:dyDescent="0.2">
      <c r="A2359" s="588">
        <v>2358</v>
      </c>
      <c r="B2359" s="588" t="s">
        <v>97</v>
      </c>
      <c r="C2359" s="588">
        <v>1</v>
      </c>
      <c r="D2359">
        <v>0.01</v>
      </c>
      <c r="E2359">
        <v>0.01</v>
      </c>
      <c r="F2359" s="403">
        <v>43124.069444444445</v>
      </c>
      <c r="G2359">
        <v>1.5382199999999999</v>
      </c>
      <c r="H2359" s="403">
        <v>43124.069444444445</v>
      </c>
      <c r="I2359">
        <v>1.5382199999999999</v>
      </c>
      <c r="J2359" s="403">
        <v>43124.121527777781</v>
      </c>
      <c r="K2359">
        <v>1.53742</v>
      </c>
      <c r="L2359">
        <v>0</v>
      </c>
      <c r="M2359">
        <v>7.999999999998181</v>
      </c>
      <c r="N2359">
        <v>0.55000000000000004</v>
      </c>
      <c r="O2359" s="589">
        <v>5.2083333335758653E-2</v>
      </c>
    </row>
    <row r="2360" spans="1:15" x14ac:dyDescent="0.2">
      <c r="A2360" s="588">
        <v>2359</v>
      </c>
      <c r="B2360" s="588" t="s">
        <v>96</v>
      </c>
      <c r="C2360" s="588">
        <v>1</v>
      </c>
      <c r="D2360">
        <v>0.01</v>
      </c>
      <c r="E2360">
        <v>0.01</v>
      </c>
      <c r="F2360" s="403">
        <v>43124.906944444447</v>
      </c>
      <c r="G2360">
        <v>1.5360400000000001</v>
      </c>
      <c r="H2360" s="403">
        <v>43124.906944444447</v>
      </c>
      <c r="I2360">
        <v>1.5360400000000001</v>
      </c>
      <c r="J2360" s="403">
        <v>43124.989583333336</v>
      </c>
      <c r="K2360">
        <v>1.53684</v>
      </c>
      <c r="L2360">
        <v>0</v>
      </c>
      <c r="M2360">
        <v>7.999999999998181</v>
      </c>
      <c r="N2360">
        <v>0.55000000000000004</v>
      </c>
      <c r="O2360" s="589">
        <v>8.2638888889050577E-2</v>
      </c>
    </row>
    <row r="2361" spans="1:15" x14ac:dyDescent="0.2">
      <c r="A2361" s="588">
        <v>2360</v>
      </c>
      <c r="B2361" s="588" t="s">
        <v>97</v>
      </c>
      <c r="C2361" s="588">
        <v>1</v>
      </c>
      <c r="D2361">
        <v>0.01</v>
      </c>
      <c r="E2361">
        <v>0.01</v>
      </c>
      <c r="F2361" s="403">
        <v>43125.060416666667</v>
      </c>
      <c r="G2361">
        <v>1.5404899999999999</v>
      </c>
      <c r="H2361" s="403">
        <v>43125.060416666667</v>
      </c>
      <c r="I2361">
        <v>1.5404899999999999</v>
      </c>
      <c r="J2361" s="403">
        <v>43125.074305555558</v>
      </c>
      <c r="K2361">
        <v>1.53969</v>
      </c>
      <c r="L2361">
        <v>0</v>
      </c>
      <c r="M2361">
        <v>8</v>
      </c>
      <c r="N2361">
        <v>0.55000000000000004</v>
      </c>
      <c r="O2361" s="589">
        <v>1.3888888890505768E-2</v>
      </c>
    </row>
    <row r="2362" spans="1:15" x14ac:dyDescent="0.2">
      <c r="A2362" s="588">
        <v>2361</v>
      </c>
      <c r="B2362" s="588" t="s">
        <v>96</v>
      </c>
      <c r="C2362" s="588">
        <v>1</v>
      </c>
      <c r="D2362">
        <v>0.01</v>
      </c>
      <c r="E2362">
        <v>0.01</v>
      </c>
      <c r="F2362" s="403">
        <v>43125.87777777778</v>
      </c>
      <c r="G2362">
        <v>1.5421100000000001</v>
      </c>
      <c r="H2362" s="403">
        <v>43125.87777777778</v>
      </c>
      <c r="I2362">
        <v>1.5421100000000001</v>
      </c>
      <c r="J2362" s="403">
        <v>43125.879861111112</v>
      </c>
      <c r="K2362">
        <v>1.54291</v>
      </c>
      <c r="L2362">
        <v>0</v>
      </c>
      <c r="M2362">
        <v>8</v>
      </c>
      <c r="N2362">
        <v>0.55000000000000004</v>
      </c>
      <c r="O2362" s="589">
        <v>2.0833333328482695E-3</v>
      </c>
    </row>
    <row r="2363" spans="1:15" x14ac:dyDescent="0.2">
      <c r="A2363" s="588">
        <v>2362</v>
      </c>
      <c r="B2363" s="588" t="s">
        <v>96</v>
      </c>
      <c r="C2363" s="588">
        <v>2</v>
      </c>
      <c r="D2363">
        <v>0.01</v>
      </c>
      <c r="E2363">
        <v>0.02</v>
      </c>
      <c r="F2363" s="403">
        <v>43125.898611111108</v>
      </c>
      <c r="G2363">
        <v>1.54312</v>
      </c>
      <c r="H2363" s="403">
        <v>43125.900694444441</v>
      </c>
      <c r="I2363">
        <v>1.54155</v>
      </c>
      <c r="J2363" s="403">
        <v>43125.906944444447</v>
      </c>
      <c r="K2363">
        <v>1.54314</v>
      </c>
      <c r="L2363">
        <v>15.700000000000728</v>
      </c>
      <c r="M2363">
        <v>15.899999999999636</v>
      </c>
      <c r="N2363">
        <v>1.1100000000000001</v>
      </c>
      <c r="O2363" s="589">
        <v>8.3333333386690356E-3</v>
      </c>
    </row>
    <row r="2364" spans="1:15" x14ac:dyDescent="0.2">
      <c r="A2364" s="588">
        <v>2363</v>
      </c>
      <c r="B2364" s="588" t="s">
        <v>96</v>
      </c>
      <c r="C2364" s="588">
        <v>1</v>
      </c>
      <c r="D2364">
        <v>0.01</v>
      </c>
      <c r="E2364">
        <v>0.01</v>
      </c>
      <c r="F2364" s="403">
        <v>43125.911111111112</v>
      </c>
      <c r="G2364">
        <v>1.54328</v>
      </c>
      <c r="H2364" s="403">
        <v>43125.911111111112</v>
      </c>
      <c r="I2364">
        <v>1.54328</v>
      </c>
      <c r="J2364" s="403">
        <v>43125.913888888892</v>
      </c>
      <c r="K2364">
        <v>1.5440799999999999</v>
      </c>
      <c r="L2364">
        <v>0</v>
      </c>
      <c r="M2364">
        <v>8</v>
      </c>
      <c r="N2364">
        <v>0.55000000000000004</v>
      </c>
      <c r="O2364" s="589">
        <v>2.7777777795563452E-3</v>
      </c>
    </row>
    <row r="2365" spans="1:15" x14ac:dyDescent="0.2">
      <c r="A2365" s="588">
        <v>2364</v>
      </c>
      <c r="B2365" s="588" t="s">
        <v>97</v>
      </c>
      <c r="C2365" s="588">
        <v>1</v>
      </c>
      <c r="D2365">
        <v>0.01</v>
      </c>
      <c r="E2365">
        <v>0.01</v>
      </c>
      <c r="F2365" s="403">
        <v>43125.945138888892</v>
      </c>
      <c r="G2365">
        <v>1.54528</v>
      </c>
      <c r="H2365" s="403">
        <v>43125.945138888892</v>
      </c>
      <c r="I2365">
        <v>1.54528</v>
      </c>
      <c r="J2365" s="403">
        <v>43125.957638888889</v>
      </c>
      <c r="K2365">
        <v>1.5444800000000001</v>
      </c>
      <c r="L2365">
        <v>0</v>
      </c>
      <c r="M2365">
        <v>7.999999999998181</v>
      </c>
      <c r="N2365">
        <v>0.55000000000000004</v>
      </c>
      <c r="O2365" s="589">
        <v>1.2499999997089617E-2</v>
      </c>
    </row>
    <row r="2366" spans="1:15" x14ac:dyDescent="0.2">
      <c r="A2366" s="588">
        <v>2365</v>
      </c>
      <c r="B2366" s="588" t="s">
        <v>96</v>
      </c>
      <c r="C2366" s="588">
        <v>1</v>
      </c>
      <c r="D2366">
        <v>0.01</v>
      </c>
      <c r="E2366">
        <v>0.01</v>
      </c>
      <c r="F2366" s="403">
        <v>43125.961111111108</v>
      </c>
      <c r="G2366">
        <v>1.5446500000000001</v>
      </c>
      <c r="H2366" s="403">
        <v>43125.961111111108</v>
      </c>
      <c r="I2366">
        <v>1.5446500000000001</v>
      </c>
      <c r="J2366" s="403">
        <v>43126.018055555556</v>
      </c>
      <c r="K2366">
        <v>1.54545</v>
      </c>
      <c r="L2366">
        <v>0</v>
      </c>
      <c r="M2366">
        <v>8</v>
      </c>
      <c r="N2366">
        <v>0.46</v>
      </c>
      <c r="O2366" s="589">
        <v>5.6944444448163267E-2</v>
      </c>
    </row>
    <row r="2367" spans="1:15" x14ac:dyDescent="0.2">
      <c r="A2367" s="588">
        <v>2366</v>
      </c>
      <c r="B2367" s="588" t="s">
        <v>97</v>
      </c>
      <c r="C2367" s="588">
        <v>1</v>
      </c>
      <c r="D2367">
        <v>0.01</v>
      </c>
      <c r="E2367">
        <v>0.01</v>
      </c>
      <c r="F2367" s="403">
        <v>43126.046527777777</v>
      </c>
      <c r="G2367">
        <v>1.54593</v>
      </c>
      <c r="H2367" s="403">
        <v>43126.046527777777</v>
      </c>
      <c r="I2367">
        <v>1.54593</v>
      </c>
      <c r="J2367" s="403">
        <v>43126.058333333334</v>
      </c>
      <c r="K2367">
        <v>1.5451299999999999</v>
      </c>
      <c r="L2367">
        <v>0</v>
      </c>
      <c r="M2367">
        <v>8.000000000001819</v>
      </c>
      <c r="N2367">
        <v>0.55000000000000004</v>
      </c>
      <c r="O2367" s="589">
        <v>1.1805555557657499E-2</v>
      </c>
    </row>
    <row r="2368" spans="1:15" x14ac:dyDescent="0.2">
      <c r="A2368" s="588">
        <v>2367</v>
      </c>
      <c r="B2368" s="588" t="s">
        <v>96</v>
      </c>
      <c r="C2368" s="588">
        <v>1</v>
      </c>
      <c r="D2368">
        <v>0.01</v>
      </c>
      <c r="E2368">
        <v>0.01</v>
      </c>
      <c r="F2368" s="403">
        <v>43126.078472222223</v>
      </c>
      <c r="G2368">
        <v>1.5430600000000001</v>
      </c>
      <c r="H2368" s="403">
        <v>43126.078472222223</v>
      </c>
      <c r="I2368">
        <v>1.5430600000000001</v>
      </c>
      <c r="J2368" s="403">
        <v>43126.086111111108</v>
      </c>
      <c r="K2368">
        <v>1.54386</v>
      </c>
      <c r="L2368">
        <v>0</v>
      </c>
      <c r="M2368">
        <v>8</v>
      </c>
      <c r="N2368">
        <v>0.56000000000000005</v>
      </c>
      <c r="O2368" s="589">
        <v>7.6388888846850023E-3</v>
      </c>
    </row>
    <row r="2369" spans="1:15" x14ac:dyDescent="0.2">
      <c r="A2369" s="588">
        <v>2368</v>
      </c>
      <c r="B2369" s="588" t="s">
        <v>96</v>
      </c>
      <c r="C2369" s="588">
        <v>1</v>
      </c>
      <c r="D2369">
        <v>0.01</v>
      </c>
      <c r="E2369">
        <v>0.01</v>
      </c>
      <c r="F2369" s="403">
        <v>43126.916666666664</v>
      </c>
      <c r="G2369">
        <v>1.5297000000000001</v>
      </c>
      <c r="H2369" s="403">
        <v>43126.916666666664</v>
      </c>
      <c r="I2369">
        <v>1.5297000000000001</v>
      </c>
      <c r="J2369" s="403">
        <v>43126.953472222223</v>
      </c>
      <c r="K2369">
        <v>1.5305</v>
      </c>
      <c r="L2369">
        <v>0</v>
      </c>
      <c r="M2369">
        <v>8</v>
      </c>
      <c r="N2369">
        <v>0.55000000000000004</v>
      </c>
      <c r="O2369" s="589">
        <v>3.680555555911269E-2</v>
      </c>
    </row>
    <row r="2370" spans="1:15" x14ac:dyDescent="0.2">
      <c r="A2370" s="588">
        <v>2369</v>
      </c>
      <c r="B2370" s="588" t="s">
        <v>97</v>
      </c>
      <c r="C2370" s="588">
        <v>1</v>
      </c>
      <c r="D2370">
        <v>0.01</v>
      </c>
      <c r="E2370">
        <v>0.01</v>
      </c>
      <c r="F2370" s="403">
        <v>43129.875</v>
      </c>
      <c r="G2370">
        <v>1.52952</v>
      </c>
      <c r="H2370" s="403">
        <v>43129.875</v>
      </c>
      <c r="I2370">
        <v>1.52952</v>
      </c>
      <c r="J2370" s="403">
        <v>43129.877083333333</v>
      </c>
      <c r="K2370">
        <v>1.5287200000000001</v>
      </c>
      <c r="L2370">
        <v>0</v>
      </c>
      <c r="M2370">
        <v>8</v>
      </c>
      <c r="N2370">
        <v>0.55000000000000004</v>
      </c>
      <c r="O2370" s="589">
        <v>2.0833333328482695E-3</v>
      </c>
    </row>
    <row r="2371" spans="1:15" x14ac:dyDescent="0.2">
      <c r="A2371" s="588">
        <v>2370</v>
      </c>
      <c r="B2371" s="588" t="s">
        <v>97</v>
      </c>
      <c r="C2371" s="588">
        <v>1</v>
      </c>
      <c r="D2371">
        <v>0.01</v>
      </c>
      <c r="E2371">
        <v>0.01</v>
      </c>
      <c r="F2371" s="403">
        <v>43129.881249999999</v>
      </c>
      <c r="G2371">
        <v>1.52921</v>
      </c>
      <c r="H2371" s="403">
        <v>43129.881249999999</v>
      </c>
      <c r="I2371">
        <v>1.52921</v>
      </c>
      <c r="J2371" s="403">
        <v>43130.094444444447</v>
      </c>
      <c r="K2371">
        <v>1.52841</v>
      </c>
      <c r="L2371">
        <v>0</v>
      </c>
      <c r="M2371">
        <v>8</v>
      </c>
      <c r="N2371">
        <v>0.56000000000000005</v>
      </c>
      <c r="O2371" s="589">
        <v>0.21319444444816327</v>
      </c>
    </row>
    <row r="2372" spans="1:15" x14ac:dyDescent="0.2">
      <c r="A2372" s="588">
        <v>2371</v>
      </c>
      <c r="B2372" s="588" t="s">
        <v>96</v>
      </c>
      <c r="C2372" s="588">
        <v>2</v>
      </c>
      <c r="D2372">
        <v>0.01</v>
      </c>
      <c r="E2372">
        <v>0.02</v>
      </c>
      <c r="F2372" s="403">
        <v>43130.877083333333</v>
      </c>
      <c r="G2372">
        <v>1.53427</v>
      </c>
      <c r="H2372" s="403">
        <v>43131.066666666666</v>
      </c>
      <c r="I2372">
        <v>1.5327299999999999</v>
      </c>
      <c r="J2372" s="403">
        <v>43131.104166666664</v>
      </c>
      <c r="K2372">
        <v>1.5343</v>
      </c>
      <c r="L2372">
        <v>15.400000000001455</v>
      </c>
      <c r="M2372">
        <v>15.700000000000728</v>
      </c>
      <c r="N2372">
        <v>1.01</v>
      </c>
      <c r="O2372" s="589">
        <v>0.22708333333139308</v>
      </c>
    </row>
    <row r="2373" spans="1:15" x14ac:dyDescent="0.2">
      <c r="A2373" s="588">
        <v>2372</v>
      </c>
      <c r="B2373" s="588" t="s">
        <v>96</v>
      </c>
      <c r="C2373" s="588">
        <v>1</v>
      </c>
      <c r="D2373">
        <v>0.01</v>
      </c>
      <c r="E2373">
        <v>0.01</v>
      </c>
      <c r="F2373" s="403">
        <v>43131.875</v>
      </c>
      <c r="G2373">
        <v>1.54023</v>
      </c>
      <c r="H2373" s="403">
        <v>43131.875</v>
      </c>
      <c r="I2373">
        <v>1.54023</v>
      </c>
      <c r="J2373" s="403">
        <v>43131.884027777778</v>
      </c>
      <c r="K2373">
        <v>1.5410299999999999</v>
      </c>
      <c r="L2373">
        <v>0</v>
      </c>
      <c r="M2373">
        <v>8</v>
      </c>
      <c r="N2373">
        <v>0.55000000000000004</v>
      </c>
      <c r="O2373" s="589">
        <v>9.0277777781011537E-3</v>
      </c>
    </row>
    <row r="2374" spans="1:15" x14ac:dyDescent="0.2">
      <c r="A2374" s="588">
        <v>2373</v>
      </c>
      <c r="B2374" s="588" t="s">
        <v>96</v>
      </c>
      <c r="C2374" s="588">
        <v>1</v>
      </c>
      <c r="D2374">
        <v>0.01</v>
      </c>
      <c r="E2374">
        <v>0.01</v>
      </c>
      <c r="F2374" s="403">
        <v>43131.955555555556</v>
      </c>
      <c r="G2374">
        <v>1.54053</v>
      </c>
      <c r="H2374" s="403">
        <v>43131.955555555556</v>
      </c>
      <c r="I2374">
        <v>1.54053</v>
      </c>
      <c r="J2374" s="403">
        <v>43132.104166666664</v>
      </c>
      <c r="K2374">
        <v>1.5413300000000001</v>
      </c>
      <c r="L2374">
        <v>0</v>
      </c>
      <c r="M2374">
        <v>8.000000000001819</v>
      </c>
      <c r="N2374">
        <v>0.27</v>
      </c>
      <c r="O2374" s="589">
        <v>0.14861111110803904</v>
      </c>
    </row>
    <row r="2375" spans="1:15" x14ac:dyDescent="0.2">
      <c r="A2375" s="588">
        <v>2374</v>
      </c>
      <c r="B2375" s="588" t="s">
        <v>97</v>
      </c>
      <c r="C2375" s="588">
        <v>8</v>
      </c>
      <c r="D2375">
        <v>0.05</v>
      </c>
      <c r="E2375">
        <v>0.16</v>
      </c>
      <c r="F2375" s="403">
        <v>43132.90347222222</v>
      </c>
      <c r="G2375">
        <v>1.55568</v>
      </c>
      <c r="H2375" s="403">
        <v>43136.050694444442</v>
      </c>
      <c r="I2375">
        <v>1.5740400000000001</v>
      </c>
      <c r="J2375" s="403">
        <v>43136.643750000003</v>
      </c>
      <c r="K2375">
        <v>1.5660499999999999</v>
      </c>
      <c r="L2375">
        <v>183.60000000000218</v>
      </c>
      <c r="M2375">
        <v>79.900000000001455</v>
      </c>
      <c r="N2375">
        <v>14.439999999999998</v>
      </c>
      <c r="O2375" s="589">
        <v>1.7402777777824667</v>
      </c>
    </row>
    <row r="2376" spans="1:15" x14ac:dyDescent="0.2">
      <c r="A2376" s="588">
        <v>2375</v>
      </c>
      <c r="B2376" s="588" t="s">
        <v>97</v>
      </c>
      <c r="C2376" s="588">
        <v>1</v>
      </c>
      <c r="D2376">
        <v>0.01</v>
      </c>
      <c r="E2376">
        <v>0.01</v>
      </c>
      <c r="F2376" s="403">
        <v>43136.880555555559</v>
      </c>
      <c r="G2376">
        <v>1.56934</v>
      </c>
      <c r="H2376" s="403">
        <v>43136.880555555559</v>
      </c>
      <c r="I2376">
        <v>1.56934</v>
      </c>
      <c r="J2376" s="403">
        <v>43136.920138888891</v>
      </c>
      <c r="K2376">
        <v>1.56854</v>
      </c>
      <c r="L2376">
        <v>0</v>
      </c>
      <c r="M2376">
        <v>8</v>
      </c>
      <c r="N2376">
        <v>0.56000000000000005</v>
      </c>
      <c r="O2376" s="589">
        <v>3.9583333331393078E-2</v>
      </c>
    </row>
    <row r="2377" spans="1:15" x14ac:dyDescent="0.2">
      <c r="A2377" s="588">
        <v>2376</v>
      </c>
      <c r="B2377" s="588" t="s">
        <v>97</v>
      </c>
      <c r="C2377" s="588">
        <v>1</v>
      </c>
      <c r="D2377">
        <v>0.01</v>
      </c>
      <c r="E2377">
        <v>0.01</v>
      </c>
      <c r="F2377" s="403">
        <v>43136.931250000001</v>
      </c>
      <c r="G2377">
        <v>1.5703100000000001</v>
      </c>
      <c r="H2377" s="403">
        <v>43136.931250000001</v>
      </c>
      <c r="I2377">
        <v>1.5703100000000001</v>
      </c>
      <c r="J2377" s="403">
        <v>43136.933333333334</v>
      </c>
      <c r="K2377">
        <v>1.56951</v>
      </c>
      <c r="L2377">
        <v>0</v>
      </c>
      <c r="M2377">
        <v>8</v>
      </c>
      <c r="N2377">
        <v>0.55000000000000004</v>
      </c>
      <c r="O2377" s="589">
        <v>2.0833333328482695E-3</v>
      </c>
    </row>
    <row r="2378" spans="1:15" x14ac:dyDescent="0.2">
      <c r="A2378" s="588">
        <v>2377</v>
      </c>
      <c r="B2378" s="588" t="s">
        <v>97</v>
      </c>
      <c r="C2378" s="588">
        <v>2</v>
      </c>
      <c r="D2378">
        <v>0.01</v>
      </c>
      <c r="E2378">
        <v>0.02</v>
      </c>
      <c r="F2378" s="403">
        <v>43136.939583333333</v>
      </c>
      <c r="G2378">
        <v>1.5704899999999999</v>
      </c>
      <c r="H2378" s="403">
        <v>43136.943055555559</v>
      </c>
      <c r="I2378">
        <v>1.5720099999999999</v>
      </c>
      <c r="J2378" s="403">
        <v>43136.956250000003</v>
      </c>
      <c r="K2378">
        <v>1.5704499999999999</v>
      </c>
      <c r="L2378">
        <v>15.199999999998909</v>
      </c>
      <c r="M2378">
        <v>15.600000000000364</v>
      </c>
      <c r="N2378">
        <v>1.1100000000000001</v>
      </c>
      <c r="O2378" s="589">
        <v>1.6666666670062114E-2</v>
      </c>
    </row>
    <row r="2379" spans="1:15" x14ac:dyDescent="0.2">
      <c r="A2379" s="588">
        <v>2378</v>
      </c>
      <c r="B2379" s="588" t="s">
        <v>97</v>
      </c>
      <c r="C2379" s="588">
        <v>1</v>
      </c>
      <c r="D2379">
        <v>0.01</v>
      </c>
      <c r="E2379">
        <v>0.01</v>
      </c>
      <c r="F2379" s="403">
        <v>43136.976388888892</v>
      </c>
      <c r="G2379">
        <v>1.5721799999999999</v>
      </c>
      <c r="H2379" s="403">
        <v>43136.976388888892</v>
      </c>
      <c r="I2379">
        <v>1.5721799999999999</v>
      </c>
      <c r="J2379" s="403">
        <v>43136.98541666667</v>
      </c>
      <c r="K2379">
        <v>1.57138</v>
      </c>
      <c r="L2379">
        <v>0</v>
      </c>
      <c r="M2379">
        <v>8</v>
      </c>
      <c r="N2379">
        <v>0.55000000000000004</v>
      </c>
      <c r="O2379" s="589">
        <v>9.0277777781011537E-3</v>
      </c>
    </row>
    <row r="2380" spans="1:15" x14ac:dyDescent="0.2">
      <c r="A2380" s="588">
        <v>2379</v>
      </c>
      <c r="B2380" s="588" t="s">
        <v>97</v>
      </c>
      <c r="C2380" s="588">
        <v>1</v>
      </c>
      <c r="D2380">
        <v>0.01</v>
      </c>
      <c r="E2380">
        <v>0.01</v>
      </c>
      <c r="F2380" s="403">
        <v>43137.046527777777</v>
      </c>
      <c r="G2380">
        <v>1.5704</v>
      </c>
      <c r="H2380" s="403">
        <v>43137.046527777777</v>
      </c>
      <c r="I2380">
        <v>1.5704</v>
      </c>
      <c r="J2380" s="403">
        <v>43137.076388888891</v>
      </c>
      <c r="K2380">
        <v>1.5696000000000001</v>
      </c>
      <c r="L2380">
        <v>0</v>
      </c>
      <c r="M2380">
        <v>7.999999999998181</v>
      </c>
      <c r="N2380">
        <v>0.56000000000000005</v>
      </c>
      <c r="O2380" s="589">
        <v>2.9861111113859806E-2</v>
      </c>
    </row>
    <row r="2381" spans="1:15" x14ac:dyDescent="0.2">
      <c r="A2381" s="588">
        <v>2380</v>
      </c>
      <c r="B2381" s="588" t="s">
        <v>97</v>
      </c>
      <c r="C2381" s="588">
        <v>1</v>
      </c>
      <c r="D2381">
        <v>0.01</v>
      </c>
      <c r="E2381">
        <v>0.01</v>
      </c>
      <c r="F2381" s="403">
        <v>43137.081944444442</v>
      </c>
      <c r="G2381">
        <v>1.5701400000000001</v>
      </c>
      <c r="H2381" s="403">
        <v>43137.081944444442</v>
      </c>
      <c r="I2381">
        <v>1.5701400000000001</v>
      </c>
      <c r="J2381" s="403">
        <v>43137.095138888886</v>
      </c>
      <c r="K2381">
        <v>1.56934</v>
      </c>
      <c r="L2381">
        <v>0</v>
      </c>
      <c r="M2381">
        <v>8.000000000001819</v>
      </c>
      <c r="N2381">
        <v>0.55000000000000004</v>
      </c>
      <c r="O2381" s="589">
        <v>1.3194444443797693E-2</v>
      </c>
    </row>
    <row r="2382" spans="1:15" x14ac:dyDescent="0.2">
      <c r="A2382" s="588">
        <v>2381</v>
      </c>
      <c r="B2382" s="588" t="s">
        <v>97</v>
      </c>
      <c r="C2382" s="588">
        <v>1</v>
      </c>
      <c r="D2382">
        <v>0.01</v>
      </c>
      <c r="E2382">
        <v>0.01</v>
      </c>
      <c r="F2382" s="403">
        <v>43137.887499999997</v>
      </c>
      <c r="G2382">
        <v>1.5723499999999999</v>
      </c>
      <c r="H2382" s="403">
        <v>43137.887499999997</v>
      </c>
      <c r="I2382">
        <v>1.5723499999999999</v>
      </c>
      <c r="J2382" s="403">
        <v>43137.913194444445</v>
      </c>
      <c r="K2382">
        <v>1.57155</v>
      </c>
      <c r="L2382">
        <v>0</v>
      </c>
      <c r="M2382">
        <v>8</v>
      </c>
      <c r="N2382">
        <v>0.55000000000000004</v>
      </c>
      <c r="O2382" s="589">
        <v>2.5694444448163267E-2</v>
      </c>
    </row>
    <row r="2383" spans="1:15" x14ac:dyDescent="0.2">
      <c r="A2383" s="588">
        <v>2382</v>
      </c>
      <c r="B2383" s="588" t="s">
        <v>96</v>
      </c>
      <c r="C2383" s="588">
        <v>4</v>
      </c>
      <c r="D2383">
        <v>0.01</v>
      </c>
      <c r="E2383">
        <v>0.04</v>
      </c>
      <c r="F2383" s="403">
        <v>43137.931944444441</v>
      </c>
      <c r="G2383">
        <v>1.5702100000000001</v>
      </c>
      <c r="H2383" s="403">
        <v>43138.003472222219</v>
      </c>
      <c r="I2383">
        <v>1.5647</v>
      </c>
      <c r="J2383" s="403">
        <v>43138.063194444447</v>
      </c>
      <c r="K2383">
        <v>1.5685800000000001</v>
      </c>
      <c r="L2383">
        <v>55.100000000000364</v>
      </c>
      <c r="M2383">
        <v>38.800000000001091</v>
      </c>
      <c r="N2383">
        <v>2.1800000000000002</v>
      </c>
      <c r="O2383" s="589">
        <v>0.13125000000582077</v>
      </c>
    </row>
    <row r="2384" spans="1:15" x14ac:dyDescent="0.2">
      <c r="A2384" s="588">
        <v>2383</v>
      </c>
      <c r="B2384" s="588" t="s">
        <v>97</v>
      </c>
      <c r="C2384" s="588">
        <v>1</v>
      </c>
      <c r="D2384">
        <v>0.01</v>
      </c>
      <c r="E2384">
        <v>0.01</v>
      </c>
      <c r="F2384" s="403">
        <v>43138.071527777778</v>
      </c>
      <c r="G2384">
        <v>1.5686599999999999</v>
      </c>
      <c r="H2384" s="403">
        <v>43138.071527777778</v>
      </c>
      <c r="I2384">
        <v>1.5686599999999999</v>
      </c>
      <c r="J2384" s="403">
        <v>43138.154166666667</v>
      </c>
      <c r="K2384">
        <v>1.56786</v>
      </c>
      <c r="L2384">
        <v>0</v>
      </c>
      <c r="M2384">
        <v>7.999999999998181</v>
      </c>
      <c r="N2384">
        <v>0.56000000000000005</v>
      </c>
      <c r="O2384" s="589">
        <v>8.2638888889050577E-2</v>
      </c>
    </row>
    <row r="2385" spans="1:15" x14ac:dyDescent="0.2">
      <c r="A2385" s="588">
        <v>2384</v>
      </c>
      <c r="B2385" s="588" t="s">
        <v>97</v>
      </c>
      <c r="C2385" s="588">
        <v>2</v>
      </c>
      <c r="D2385">
        <v>0.01</v>
      </c>
      <c r="E2385">
        <v>0.02</v>
      </c>
      <c r="F2385" s="403">
        <v>43138.881249999999</v>
      </c>
      <c r="G2385">
        <v>1.56762</v>
      </c>
      <c r="H2385" s="403">
        <v>43138.909722222219</v>
      </c>
      <c r="I2385">
        <v>1.5691299999999999</v>
      </c>
      <c r="J2385" s="403">
        <v>43138.927083333336</v>
      </c>
      <c r="K2385">
        <v>1.56758</v>
      </c>
      <c r="L2385">
        <v>15.099999999998545</v>
      </c>
      <c r="M2385">
        <v>15.5</v>
      </c>
      <c r="N2385">
        <v>1.08</v>
      </c>
      <c r="O2385" s="589">
        <v>4.5833333337213844E-2</v>
      </c>
    </row>
    <row r="2386" spans="1:15" x14ac:dyDescent="0.2">
      <c r="A2386" s="588">
        <v>2385</v>
      </c>
      <c r="B2386" s="588" t="s">
        <v>97</v>
      </c>
      <c r="C2386" s="588">
        <v>1</v>
      </c>
      <c r="D2386">
        <v>0.01</v>
      </c>
      <c r="E2386">
        <v>0.01</v>
      </c>
      <c r="F2386" s="403">
        <v>43138.96875</v>
      </c>
      <c r="G2386">
        <v>1.56856</v>
      </c>
      <c r="H2386" s="403">
        <v>43138.96875</v>
      </c>
      <c r="I2386">
        <v>1.56856</v>
      </c>
      <c r="J2386" s="403">
        <v>43138.999305555553</v>
      </c>
      <c r="K2386">
        <v>1.56776</v>
      </c>
      <c r="L2386">
        <v>0</v>
      </c>
      <c r="M2386">
        <v>8</v>
      </c>
      <c r="N2386">
        <v>0.55000000000000004</v>
      </c>
      <c r="O2386" s="589">
        <v>3.0555555553291924E-2</v>
      </c>
    </row>
    <row r="2387" spans="1:15" x14ac:dyDescent="0.2">
      <c r="A2387" s="588">
        <v>2386</v>
      </c>
      <c r="B2387" s="588" t="s">
        <v>97</v>
      </c>
      <c r="C2387" s="588">
        <v>1</v>
      </c>
      <c r="D2387">
        <v>0.01</v>
      </c>
      <c r="E2387">
        <v>0.01</v>
      </c>
      <c r="F2387" s="403">
        <v>43139.078472222223</v>
      </c>
      <c r="G2387">
        <v>1.5692699999999999</v>
      </c>
      <c r="H2387" s="403">
        <v>43139.078472222223</v>
      </c>
      <c r="I2387">
        <v>1.5692699999999999</v>
      </c>
      <c r="J2387" s="403">
        <v>43139.099305555559</v>
      </c>
      <c r="K2387">
        <v>1.56847</v>
      </c>
      <c r="L2387">
        <v>0</v>
      </c>
      <c r="M2387">
        <v>7.999999999998181</v>
      </c>
      <c r="N2387">
        <v>0.55000000000000004</v>
      </c>
      <c r="O2387" s="589">
        <v>2.0833333335758653E-2</v>
      </c>
    </row>
    <row r="2388" spans="1:15" x14ac:dyDescent="0.2">
      <c r="A2388" s="588">
        <v>2387</v>
      </c>
      <c r="B2388" s="588" t="s">
        <v>97</v>
      </c>
      <c r="C2388" s="588">
        <v>4</v>
      </c>
      <c r="D2388">
        <v>0.01</v>
      </c>
      <c r="E2388">
        <v>0.04</v>
      </c>
      <c r="F2388" s="403">
        <v>43139.911805555559</v>
      </c>
      <c r="G2388">
        <v>1.5725899999999999</v>
      </c>
      <c r="H2388" s="403">
        <v>43140.168749999997</v>
      </c>
      <c r="I2388">
        <v>1.5779700000000001</v>
      </c>
      <c r="J2388" s="403">
        <v>43140.475694444445</v>
      </c>
      <c r="K2388">
        <v>1.57416</v>
      </c>
      <c r="L2388">
        <v>53.800000000001091</v>
      </c>
      <c r="M2388">
        <v>38.100000000000364</v>
      </c>
      <c r="N2388">
        <v>2.5199999999999996</v>
      </c>
      <c r="O2388" s="589">
        <v>0.56388888888614019</v>
      </c>
    </row>
    <row r="2389" spans="1:15" x14ac:dyDescent="0.2">
      <c r="A2389" s="588">
        <v>2388</v>
      </c>
      <c r="B2389" s="588" t="s">
        <v>96</v>
      </c>
      <c r="C2389" s="588">
        <v>1</v>
      </c>
      <c r="D2389">
        <v>0.01</v>
      </c>
      <c r="E2389">
        <v>0.01</v>
      </c>
      <c r="F2389" s="403">
        <v>43140.947916666664</v>
      </c>
      <c r="G2389">
        <v>1.5682400000000001</v>
      </c>
      <c r="H2389" s="403">
        <v>43140.947916666664</v>
      </c>
      <c r="I2389">
        <v>1.5682400000000001</v>
      </c>
      <c r="J2389" s="403">
        <v>43140.956250000003</v>
      </c>
      <c r="K2389">
        <v>1.56904</v>
      </c>
      <c r="L2389">
        <v>0</v>
      </c>
      <c r="M2389">
        <v>7.999999999998181</v>
      </c>
      <c r="N2389">
        <v>0.55000000000000004</v>
      </c>
      <c r="O2389" s="589">
        <v>8.3333333386690356E-3</v>
      </c>
    </row>
    <row r="2390" spans="1:15" x14ac:dyDescent="0.2">
      <c r="A2390" s="588">
        <v>2389</v>
      </c>
      <c r="B2390" s="588" t="s">
        <v>96</v>
      </c>
      <c r="C2390" s="588">
        <v>1</v>
      </c>
      <c r="D2390">
        <v>0.01</v>
      </c>
      <c r="E2390">
        <v>0.01</v>
      </c>
      <c r="F2390" s="403">
        <v>43140.959027777775</v>
      </c>
      <c r="G2390">
        <v>1.5682499999999999</v>
      </c>
      <c r="H2390" s="403">
        <v>43140.959027777775</v>
      </c>
      <c r="I2390">
        <v>1.5682499999999999</v>
      </c>
      <c r="J2390" s="403">
        <v>43140.969444444447</v>
      </c>
      <c r="K2390">
        <v>1.5690500000000001</v>
      </c>
      <c r="L2390">
        <v>0</v>
      </c>
      <c r="M2390">
        <v>8</v>
      </c>
      <c r="N2390">
        <v>0.56000000000000005</v>
      </c>
      <c r="O2390" s="589">
        <v>1.0416666671517305E-2</v>
      </c>
    </row>
    <row r="2391" spans="1:15" x14ac:dyDescent="0.2">
      <c r="A2391" s="588">
        <v>2390</v>
      </c>
      <c r="B2391" s="588" t="s">
        <v>96</v>
      </c>
      <c r="C2391" s="588">
        <v>2</v>
      </c>
      <c r="D2391">
        <v>0.01</v>
      </c>
      <c r="E2391">
        <v>0.02</v>
      </c>
      <c r="F2391" s="403">
        <v>43140.973611111112</v>
      </c>
      <c r="G2391">
        <v>1.5690500000000001</v>
      </c>
      <c r="H2391" s="403">
        <v>43140.979166666664</v>
      </c>
      <c r="I2391">
        <v>1.56755</v>
      </c>
      <c r="J2391" s="403">
        <v>43140.996527777781</v>
      </c>
      <c r="K2391">
        <v>1.5690999999999999</v>
      </c>
      <c r="L2391">
        <v>15</v>
      </c>
      <c r="M2391">
        <v>15.5</v>
      </c>
      <c r="N2391">
        <v>1.1000000000000001</v>
      </c>
      <c r="O2391" s="589">
        <v>2.2916666668606922E-2</v>
      </c>
    </row>
    <row r="2392" spans="1:15" x14ac:dyDescent="0.2">
      <c r="A2392" s="588">
        <v>2391</v>
      </c>
      <c r="B2392" s="588" t="s">
        <v>96</v>
      </c>
      <c r="C2392" s="588">
        <v>1</v>
      </c>
      <c r="D2392">
        <v>0.01</v>
      </c>
      <c r="E2392">
        <v>0.01</v>
      </c>
      <c r="F2392" s="403">
        <v>43143.97152777778</v>
      </c>
      <c r="G2392">
        <v>1.56437</v>
      </c>
      <c r="H2392" s="403">
        <v>43143.97152777778</v>
      </c>
      <c r="I2392">
        <v>1.56437</v>
      </c>
      <c r="J2392" s="403">
        <v>43144.067361111112</v>
      </c>
      <c r="K2392">
        <v>1.56517</v>
      </c>
      <c r="L2392">
        <v>0</v>
      </c>
      <c r="M2392">
        <v>7.999999999998181</v>
      </c>
      <c r="N2392">
        <v>0.46</v>
      </c>
      <c r="O2392" s="589">
        <v>9.5833333332848269E-2</v>
      </c>
    </row>
    <row r="2393" spans="1:15" x14ac:dyDescent="0.2">
      <c r="A2393" s="588">
        <v>2392</v>
      </c>
      <c r="B2393" s="588" t="s">
        <v>96</v>
      </c>
      <c r="C2393" s="588">
        <v>1</v>
      </c>
      <c r="D2393">
        <v>0.01</v>
      </c>
      <c r="E2393">
        <v>0.01</v>
      </c>
      <c r="F2393" s="403">
        <v>43144.881249999999</v>
      </c>
      <c r="G2393">
        <v>1.57193</v>
      </c>
      <c r="H2393" s="403">
        <v>43144.881249999999</v>
      </c>
      <c r="I2393">
        <v>1.57193</v>
      </c>
      <c r="J2393" s="403">
        <v>43144.919444444444</v>
      </c>
      <c r="K2393">
        <v>1.57273</v>
      </c>
      <c r="L2393">
        <v>0</v>
      </c>
      <c r="M2393">
        <v>7.999999999998181</v>
      </c>
      <c r="N2393">
        <v>0.55000000000000004</v>
      </c>
      <c r="O2393" s="589">
        <v>3.8194444445252884E-2</v>
      </c>
    </row>
    <row r="2394" spans="1:15" x14ac:dyDescent="0.2">
      <c r="A2394" s="588">
        <v>2393</v>
      </c>
      <c r="B2394" s="588" t="s">
        <v>96</v>
      </c>
      <c r="C2394" s="588">
        <v>2</v>
      </c>
      <c r="D2394">
        <v>0.01</v>
      </c>
      <c r="E2394">
        <v>0.02</v>
      </c>
      <c r="F2394" s="403">
        <v>43144.926388888889</v>
      </c>
      <c r="G2394">
        <v>1.5725199999999999</v>
      </c>
      <c r="H2394" s="403">
        <v>43145.090277777781</v>
      </c>
      <c r="I2394">
        <v>1.5710200000000001</v>
      </c>
      <c r="J2394" s="403">
        <v>43145.167361111111</v>
      </c>
      <c r="K2394">
        <v>1.57257</v>
      </c>
      <c r="L2394">
        <v>14.999999999998181</v>
      </c>
      <c r="M2394">
        <v>15.5</v>
      </c>
      <c r="N2394">
        <v>1.02</v>
      </c>
      <c r="O2394" s="589">
        <v>0.24097222222189885</v>
      </c>
    </row>
    <row r="2395" spans="1:15" x14ac:dyDescent="0.2">
      <c r="A2395" s="588">
        <v>2394</v>
      </c>
      <c r="B2395" s="588" t="s">
        <v>96</v>
      </c>
      <c r="C2395" s="588">
        <v>1</v>
      </c>
      <c r="D2395">
        <v>0.01</v>
      </c>
      <c r="E2395">
        <v>0.01</v>
      </c>
      <c r="F2395" s="403">
        <v>43145.885416666664</v>
      </c>
      <c r="G2395">
        <v>1.5716000000000001</v>
      </c>
      <c r="H2395" s="403">
        <v>43145.885416666664</v>
      </c>
      <c r="I2395">
        <v>1.5716000000000001</v>
      </c>
      <c r="J2395" s="403">
        <v>43145.898611111108</v>
      </c>
      <c r="K2395">
        <v>1.5724</v>
      </c>
      <c r="L2395">
        <v>0</v>
      </c>
      <c r="M2395">
        <v>7.999999999998181</v>
      </c>
      <c r="N2395">
        <v>0.55000000000000004</v>
      </c>
      <c r="O2395" s="589">
        <v>1.3194444443797693E-2</v>
      </c>
    </row>
    <row r="2396" spans="1:15" x14ac:dyDescent="0.2">
      <c r="A2396" s="588">
        <v>2395</v>
      </c>
      <c r="B2396" s="588" t="s">
        <v>96</v>
      </c>
      <c r="C2396" s="588">
        <v>1</v>
      </c>
      <c r="D2396">
        <v>0.01</v>
      </c>
      <c r="E2396">
        <v>0.01</v>
      </c>
      <c r="F2396" s="403">
        <v>43145.939583333333</v>
      </c>
      <c r="G2396">
        <v>1.5712200000000001</v>
      </c>
      <c r="H2396" s="403">
        <v>43145.939583333333</v>
      </c>
      <c r="I2396">
        <v>1.5712200000000001</v>
      </c>
      <c r="J2396" s="403">
        <v>43146.038194444445</v>
      </c>
      <c r="K2396">
        <v>1.57202</v>
      </c>
      <c r="L2396">
        <v>0</v>
      </c>
      <c r="M2396">
        <v>7.999999999998181</v>
      </c>
      <c r="N2396">
        <v>0.27</v>
      </c>
      <c r="O2396" s="589">
        <v>9.8611111112404615E-2</v>
      </c>
    </row>
    <row r="2397" spans="1:15" x14ac:dyDescent="0.2">
      <c r="A2397" s="588">
        <v>2396</v>
      </c>
      <c r="B2397" s="588" t="s">
        <v>97</v>
      </c>
      <c r="C2397" s="588">
        <v>1</v>
      </c>
      <c r="D2397">
        <v>0.01</v>
      </c>
      <c r="E2397">
        <v>0.01</v>
      </c>
      <c r="F2397" s="403">
        <v>43146.041666666664</v>
      </c>
      <c r="G2397">
        <v>1.5720700000000001</v>
      </c>
      <c r="H2397" s="403">
        <v>43146.041666666664</v>
      </c>
      <c r="I2397">
        <v>1.5720700000000001</v>
      </c>
      <c r="J2397" s="403">
        <v>43146.093055555553</v>
      </c>
      <c r="K2397">
        <v>1.5712699999999999</v>
      </c>
      <c r="L2397">
        <v>0</v>
      </c>
      <c r="M2397">
        <v>8.000000000001819</v>
      </c>
      <c r="N2397">
        <v>0.55000000000000004</v>
      </c>
      <c r="O2397" s="589">
        <v>5.1388888889050577E-2</v>
      </c>
    </row>
    <row r="2398" spans="1:15" x14ac:dyDescent="0.2">
      <c r="A2398" s="588">
        <v>2397</v>
      </c>
      <c r="B2398" s="588" t="s">
        <v>96</v>
      </c>
      <c r="C2398" s="588">
        <v>3</v>
      </c>
      <c r="D2398">
        <v>0.01</v>
      </c>
      <c r="E2398">
        <v>0.03</v>
      </c>
      <c r="F2398" s="403">
        <v>43146.893055555556</v>
      </c>
      <c r="G2398">
        <v>1.57622</v>
      </c>
      <c r="H2398" s="403">
        <v>43147.025000000001</v>
      </c>
      <c r="I2398">
        <v>1.5731900000000001</v>
      </c>
      <c r="J2398" s="403">
        <v>43147.135416666664</v>
      </c>
      <c r="K2398">
        <v>1.57551</v>
      </c>
      <c r="L2398">
        <v>30.299999999997453</v>
      </c>
      <c r="M2398">
        <v>23.199999999998909</v>
      </c>
      <c r="N2398">
        <v>1.4800000000000002</v>
      </c>
      <c r="O2398" s="589">
        <v>0.24236111110803904</v>
      </c>
    </row>
    <row r="2399" spans="1:15" x14ac:dyDescent="0.2">
      <c r="A2399" s="588">
        <v>2398</v>
      </c>
      <c r="B2399" s="588" t="s">
        <v>97</v>
      </c>
      <c r="C2399" s="588">
        <v>1</v>
      </c>
      <c r="D2399">
        <v>0.01</v>
      </c>
      <c r="E2399">
        <v>0.01</v>
      </c>
      <c r="F2399" s="403">
        <v>43147.884722222225</v>
      </c>
      <c r="G2399">
        <v>1.5709</v>
      </c>
      <c r="H2399" s="403">
        <v>43147.884722222225</v>
      </c>
      <c r="I2399">
        <v>1.5709</v>
      </c>
      <c r="J2399" s="403">
        <v>43147.897222222222</v>
      </c>
      <c r="K2399">
        <v>1.5701000000000001</v>
      </c>
      <c r="L2399">
        <v>0</v>
      </c>
      <c r="M2399">
        <v>8</v>
      </c>
      <c r="N2399">
        <v>0.55000000000000004</v>
      </c>
      <c r="O2399" s="589">
        <v>1.2499999997089617E-2</v>
      </c>
    </row>
    <row r="2400" spans="1:15" x14ac:dyDescent="0.2">
      <c r="A2400" s="588">
        <v>2399</v>
      </c>
      <c r="B2400" s="588" t="s">
        <v>96</v>
      </c>
      <c r="C2400" s="588">
        <v>3</v>
      </c>
      <c r="D2400">
        <v>0.01</v>
      </c>
      <c r="E2400">
        <v>0.03</v>
      </c>
      <c r="F2400" s="403">
        <v>43147.936805555553</v>
      </c>
      <c r="G2400">
        <v>1.56931</v>
      </c>
      <c r="H2400" s="403">
        <v>43150.204861111109</v>
      </c>
      <c r="I2400">
        <v>1.56629</v>
      </c>
      <c r="J2400" s="403">
        <v>43150.825694444444</v>
      </c>
      <c r="K2400">
        <v>1.5686</v>
      </c>
      <c r="L2400">
        <v>30.200000000000728</v>
      </c>
      <c r="M2400">
        <v>23.100000000000364</v>
      </c>
      <c r="N2400">
        <v>1.5700000000000003</v>
      </c>
      <c r="O2400" s="589">
        <v>0.88888888889050577</v>
      </c>
    </row>
    <row r="2401" spans="1:15" x14ac:dyDescent="0.2">
      <c r="A2401" s="588">
        <v>2400</v>
      </c>
      <c r="B2401" s="588" t="s">
        <v>96</v>
      </c>
      <c r="C2401" s="588">
        <v>1</v>
      </c>
      <c r="D2401">
        <v>0.01</v>
      </c>
      <c r="E2401">
        <v>0.01</v>
      </c>
      <c r="F2401" s="403">
        <v>43151.020833333336</v>
      </c>
      <c r="G2401">
        <v>1.56715</v>
      </c>
      <c r="H2401" s="403">
        <v>43151.020833333336</v>
      </c>
      <c r="I2401">
        <v>1.56715</v>
      </c>
      <c r="J2401" s="403">
        <v>43151.043055555558</v>
      </c>
      <c r="K2401">
        <v>1.56795</v>
      </c>
      <c r="L2401">
        <v>0</v>
      </c>
      <c r="M2401">
        <v>8</v>
      </c>
      <c r="N2401">
        <v>0.55000000000000004</v>
      </c>
      <c r="O2401" s="589">
        <v>2.2222222221898846E-2</v>
      </c>
    </row>
    <row r="2402" spans="1:15" x14ac:dyDescent="0.2">
      <c r="A2402" s="588">
        <v>2401</v>
      </c>
      <c r="B2402" s="588" t="s">
        <v>97</v>
      </c>
      <c r="C2402" s="588">
        <v>1</v>
      </c>
      <c r="D2402">
        <v>0.01</v>
      </c>
      <c r="E2402">
        <v>0.01</v>
      </c>
      <c r="F2402" s="403">
        <v>43151.906944444447</v>
      </c>
      <c r="G2402">
        <v>1.56494</v>
      </c>
      <c r="H2402" s="403">
        <v>43151.906944444447</v>
      </c>
      <c r="I2402">
        <v>1.56494</v>
      </c>
      <c r="J2402" s="403">
        <v>43152.104166666664</v>
      </c>
      <c r="K2402">
        <v>1.5641400000000001</v>
      </c>
      <c r="L2402">
        <v>0</v>
      </c>
      <c r="M2402">
        <v>7.999999999998181</v>
      </c>
      <c r="N2402">
        <v>0.56999999999999995</v>
      </c>
      <c r="O2402" s="589">
        <v>0.19722222221753327</v>
      </c>
    </row>
    <row r="2403" spans="1:15" x14ac:dyDescent="0.2">
      <c r="A2403" s="588">
        <v>2402</v>
      </c>
      <c r="B2403" s="588" t="s">
        <v>97</v>
      </c>
      <c r="C2403" s="588">
        <v>4</v>
      </c>
      <c r="D2403">
        <v>0.01</v>
      </c>
      <c r="E2403">
        <v>0.04</v>
      </c>
      <c r="F2403" s="403">
        <v>43152.884722222225</v>
      </c>
      <c r="G2403">
        <v>1.5693299999999999</v>
      </c>
      <c r="H2403" s="403">
        <v>43152.959027777775</v>
      </c>
      <c r="I2403">
        <v>1.5746800000000001</v>
      </c>
      <c r="J2403" s="403">
        <v>43153.363194444442</v>
      </c>
      <c r="K2403">
        <v>1.5709</v>
      </c>
      <c r="L2403">
        <v>53.500000000001819</v>
      </c>
      <c r="M2403">
        <v>37.800000000001091</v>
      </c>
      <c r="N2403">
        <v>2.63</v>
      </c>
      <c r="O2403" s="589">
        <v>0.47847222221753327</v>
      </c>
    </row>
    <row r="2404" spans="1:15" x14ac:dyDescent="0.2">
      <c r="A2404" s="588">
        <v>2403</v>
      </c>
      <c r="B2404" s="588" t="s">
        <v>96</v>
      </c>
      <c r="C2404" s="588">
        <v>3</v>
      </c>
      <c r="D2404">
        <v>0.01</v>
      </c>
      <c r="E2404">
        <v>0.03</v>
      </c>
      <c r="F2404" s="403">
        <v>43154.890277777777</v>
      </c>
      <c r="G2404">
        <v>1.57</v>
      </c>
      <c r="H2404" s="403">
        <v>43157.025694444441</v>
      </c>
      <c r="I2404">
        <v>1.5669900000000001</v>
      </c>
      <c r="J2404" s="403">
        <v>43157.120833333334</v>
      </c>
      <c r="K2404">
        <v>1.5692900000000001</v>
      </c>
      <c r="L2404">
        <v>30.099999999998545</v>
      </c>
      <c r="M2404">
        <v>23</v>
      </c>
      <c r="N2404">
        <v>1.4700000000000002</v>
      </c>
      <c r="O2404" s="589">
        <v>0.2305555555576575</v>
      </c>
    </row>
    <row r="2405" spans="1:15" x14ac:dyDescent="0.2">
      <c r="A2405" s="588">
        <v>2404</v>
      </c>
      <c r="B2405" s="588" t="s">
        <v>96</v>
      </c>
      <c r="C2405" s="588">
        <v>1</v>
      </c>
      <c r="D2405">
        <v>0.01</v>
      </c>
      <c r="E2405">
        <v>0.01</v>
      </c>
      <c r="F2405" s="403">
        <v>43157.892361111109</v>
      </c>
      <c r="G2405">
        <v>1.56776</v>
      </c>
      <c r="H2405" s="403">
        <v>43157.892361111109</v>
      </c>
      <c r="I2405">
        <v>1.56776</v>
      </c>
      <c r="J2405" s="403">
        <v>43158.040972222225</v>
      </c>
      <c r="K2405">
        <v>1.56856</v>
      </c>
      <c r="L2405">
        <v>0</v>
      </c>
      <c r="M2405">
        <v>8</v>
      </c>
      <c r="N2405">
        <v>0.46</v>
      </c>
      <c r="O2405" s="589">
        <v>0.148611111115315</v>
      </c>
    </row>
    <row r="2406" spans="1:15" x14ac:dyDescent="0.2">
      <c r="A2406" s="588">
        <v>2405</v>
      </c>
      <c r="B2406" s="588" t="s">
        <v>97</v>
      </c>
      <c r="C2406" s="588">
        <v>2</v>
      </c>
      <c r="D2406">
        <v>0.01</v>
      </c>
      <c r="E2406">
        <v>0.02</v>
      </c>
      <c r="F2406" s="403">
        <v>43158.885416666664</v>
      </c>
      <c r="G2406">
        <v>1.5687800000000001</v>
      </c>
      <c r="H2406" s="403">
        <v>43158.955555555556</v>
      </c>
      <c r="I2406">
        <v>1.5703199999999999</v>
      </c>
      <c r="J2406" s="403">
        <v>43159.083333333336</v>
      </c>
      <c r="K2406">
        <v>1.5687500000000001</v>
      </c>
      <c r="L2406">
        <v>15.399999999997817</v>
      </c>
      <c r="M2406">
        <v>15.699999999998909</v>
      </c>
      <c r="N2406">
        <v>1.1300000000000001</v>
      </c>
      <c r="O2406" s="589">
        <v>0.19791666667151731</v>
      </c>
    </row>
    <row r="2407" spans="1:15" x14ac:dyDescent="0.2">
      <c r="A2407" s="588">
        <v>2406</v>
      </c>
      <c r="B2407" s="588" t="s">
        <v>96</v>
      </c>
      <c r="C2407" s="588">
        <v>1</v>
      </c>
      <c r="D2407">
        <v>0.01</v>
      </c>
      <c r="E2407">
        <v>0.01</v>
      </c>
      <c r="F2407" s="403">
        <v>43159.041666666664</v>
      </c>
      <c r="G2407">
        <v>1.56968</v>
      </c>
      <c r="H2407" s="403">
        <v>43159.041666666664</v>
      </c>
      <c r="I2407">
        <v>1.56968</v>
      </c>
      <c r="J2407" s="403">
        <v>43159.119444444441</v>
      </c>
      <c r="K2407">
        <v>1.5704800000000001</v>
      </c>
      <c r="L2407">
        <v>0</v>
      </c>
      <c r="M2407">
        <v>8.000000000001819</v>
      </c>
      <c r="N2407">
        <v>0.55000000000000004</v>
      </c>
      <c r="O2407" s="589">
        <v>7.7777777776645962E-2</v>
      </c>
    </row>
    <row r="2408" spans="1:15" x14ac:dyDescent="0.2">
      <c r="A2408" s="588">
        <v>2407</v>
      </c>
      <c r="B2408" s="588" t="s">
        <v>97</v>
      </c>
      <c r="C2408" s="588">
        <v>5</v>
      </c>
      <c r="D2408">
        <v>0.02</v>
      </c>
      <c r="E2408">
        <v>0.06</v>
      </c>
      <c r="F2408" s="403">
        <v>43159.916666666664</v>
      </c>
      <c r="G2408">
        <v>1.5686500000000001</v>
      </c>
      <c r="H2408" s="403">
        <v>43160.147222222222</v>
      </c>
      <c r="I2408">
        <v>1.57721</v>
      </c>
      <c r="J2408" s="403">
        <v>43160.684027777781</v>
      </c>
      <c r="K2408">
        <v>1.57219</v>
      </c>
      <c r="L2408">
        <v>85.599999999998545</v>
      </c>
      <c r="M2408">
        <v>50.200000000000728</v>
      </c>
      <c r="N2408">
        <v>4.1999999999999993</v>
      </c>
      <c r="O2408" s="589">
        <v>0.76736111111677019</v>
      </c>
    </row>
    <row r="2409" spans="1:15" x14ac:dyDescent="0.2">
      <c r="A2409" s="588">
        <v>2408</v>
      </c>
      <c r="B2409" s="588" t="s">
        <v>96</v>
      </c>
      <c r="C2409" s="588">
        <v>1</v>
      </c>
      <c r="D2409">
        <v>0.01</v>
      </c>
      <c r="E2409">
        <v>0.01</v>
      </c>
      <c r="F2409" s="403">
        <v>43160.071527777778</v>
      </c>
      <c r="G2409">
        <v>1.5708800000000001</v>
      </c>
      <c r="H2409" s="403">
        <v>43160.071527777778</v>
      </c>
      <c r="I2409">
        <v>1.5708800000000001</v>
      </c>
      <c r="J2409" s="403">
        <v>43160.097222222219</v>
      </c>
      <c r="K2409">
        <v>1.57168</v>
      </c>
      <c r="L2409">
        <v>0</v>
      </c>
      <c r="M2409">
        <v>7.999999999998181</v>
      </c>
      <c r="N2409">
        <v>0.55000000000000004</v>
      </c>
      <c r="O2409" s="589">
        <v>2.569444444088731E-2</v>
      </c>
    </row>
    <row r="2410" spans="1:15" x14ac:dyDescent="0.2">
      <c r="A2410" s="588">
        <v>2409</v>
      </c>
      <c r="B2410" s="588" t="s">
        <v>97</v>
      </c>
      <c r="C2410" s="588">
        <v>1</v>
      </c>
      <c r="D2410">
        <v>0.01</v>
      </c>
      <c r="E2410">
        <v>0.01</v>
      </c>
      <c r="F2410" s="403">
        <v>43160.897916666669</v>
      </c>
      <c r="G2410">
        <v>1.57958</v>
      </c>
      <c r="H2410" s="403">
        <v>43160.897916666669</v>
      </c>
      <c r="I2410">
        <v>1.57958</v>
      </c>
      <c r="J2410" s="403">
        <v>43160.904166666667</v>
      </c>
      <c r="K2410">
        <v>1.5787800000000001</v>
      </c>
      <c r="L2410">
        <v>0</v>
      </c>
      <c r="M2410">
        <v>7.999999999998181</v>
      </c>
      <c r="N2410">
        <v>0.55000000000000004</v>
      </c>
      <c r="O2410" s="589">
        <v>6.2499999985448085E-3</v>
      </c>
    </row>
    <row r="2411" spans="1:15" x14ac:dyDescent="0.2">
      <c r="A2411" s="588">
        <v>2410</v>
      </c>
      <c r="B2411" s="588" t="s">
        <v>97</v>
      </c>
      <c r="C2411" s="588">
        <v>2</v>
      </c>
      <c r="D2411">
        <v>0.01</v>
      </c>
      <c r="E2411">
        <v>0.02</v>
      </c>
      <c r="F2411" s="403">
        <v>43160.917361111111</v>
      </c>
      <c r="G2411">
        <v>1.5795600000000001</v>
      </c>
      <c r="H2411" s="403">
        <v>43160.970833333333</v>
      </c>
      <c r="I2411">
        <v>1.58108</v>
      </c>
      <c r="J2411" s="403">
        <v>43161.109722222223</v>
      </c>
      <c r="K2411">
        <v>1.57952</v>
      </c>
      <c r="L2411">
        <v>15.200000000000728</v>
      </c>
      <c r="M2411">
        <v>15.600000000000364</v>
      </c>
      <c r="N2411">
        <v>1.1300000000000001</v>
      </c>
      <c r="O2411" s="589">
        <v>0.19236111111240461</v>
      </c>
    </row>
    <row r="2412" spans="1:15" x14ac:dyDescent="0.2">
      <c r="A2412" s="588">
        <v>2411</v>
      </c>
      <c r="B2412" s="588" t="s">
        <v>97</v>
      </c>
      <c r="C2412" s="588">
        <v>1</v>
      </c>
      <c r="D2412">
        <v>0.01</v>
      </c>
      <c r="E2412">
        <v>0.01</v>
      </c>
      <c r="F2412" s="403">
        <v>43161.9</v>
      </c>
      <c r="G2412">
        <v>1.5903</v>
      </c>
      <c r="H2412" s="403">
        <v>43161.9</v>
      </c>
      <c r="I2412">
        <v>1.5903</v>
      </c>
      <c r="J2412" s="403">
        <v>43161.945833333331</v>
      </c>
      <c r="K2412">
        <v>1.5894999999999999</v>
      </c>
      <c r="L2412">
        <v>0</v>
      </c>
      <c r="M2412">
        <v>8</v>
      </c>
      <c r="N2412">
        <v>0.55000000000000004</v>
      </c>
      <c r="O2412" s="589">
        <v>4.5833333329937886E-2</v>
      </c>
    </row>
    <row r="2413" spans="1:15" x14ac:dyDescent="0.2">
      <c r="A2413" s="588">
        <v>2412</v>
      </c>
      <c r="B2413" s="588" t="s">
        <v>96</v>
      </c>
      <c r="C2413" s="588">
        <v>2</v>
      </c>
      <c r="D2413">
        <v>0.01</v>
      </c>
      <c r="E2413">
        <v>0.02</v>
      </c>
      <c r="F2413" s="403">
        <v>43161.970833333333</v>
      </c>
      <c r="G2413">
        <v>1.5883700000000001</v>
      </c>
      <c r="H2413" s="403">
        <v>43161.997916666667</v>
      </c>
      <c r="I2413">
        <v>1.58684</v>
      </c>
      <c r="J2413" s="403">
        <v>43164</v>
      </c>
      <c r="K2413">
        <v>1.5884100000000001</v>
      </c>
      <c r="L2413">
        <v>15.300000000001091</v>
      </c>
      <c r="M2413">
        <v>15.700000000000728</v>
      </c>
      <c r="N2413">
        <v>0.94</v>
      </c>
      <c r="O2413" s="589">
        <v>2.9166666667151731E-2</v>
      </c>
    </row>
    <row r="2414" spans="1:15" x14ac:dyDescent="0.2">
      <c r="A2414" s="588">
        <v>2413</v>
      </c>
      <c r="B2414" s="588" t="s">
        <v>96</v>
      </c>
      <c r="C2414" s="588">
        <v>1</v>
      </c>
      <c r="D2414">
        <v>0.01</v>
      </c>
      <c r="E2414">
        <v>0.01</v>
      </c>
      <c r="F2414" s="403">
        <v>43164.03125</v>
      </c>
      <c r="G2414">
        <v>1.58992</v>
      </c>
      <c r="H2414" s="403">
        <v>43164.03125</v>
      </c>
      <c r="I2414">
        <v>1.58992</v>
      </c>
      <c r="J2414" s="403">
        <v>43164.040277777778</v>
      </c>
      <c r="K2414">
        <v>1.5907199999999999</v>
      </c>
      <c r="L2414">
        <v>0</v>
      </c>
      <c r="M2414">
        <v>7.999999999998181</v>
      </c>
      <c r="N2414">
        <v>0.55000000000000004</v>
      </c>
      <c r="O2414" s="589">
        <v>9.0277777781011537E-3</v>
      </c>
    </row>
    <row r="2415" spans="1:15" x14ac:dyDescent="0.2">
      <c r="A2415" s="588">
        <v>2414</v>
      </c>
      <c r="B2415" s="588" t="s">
        <v>96</v>
      </c>
      <c r="C2415" s="588">
        <v>2</v>
      </c>
      <c r="D2415">
        <v>0.01</v>
      </c>
      <c r="E2415">
        <v>0.02</v>
      </c>
      <c r="F2415" s="403">
        <v>43164.044444444444</v>
      </c>
      <c r="G2415">
        <v>1.5898300000000001</v>
      </c>
      <c r="H2415" s="403">
        <v>43164.058333333334</v>
      </c>
      <c r="I2415">
        <v>1.58832</v>
      </c>
      <c r="J2415" s="403">
        <v>43164.164583333331</v>
      </c>
      <c r="K2415">
        <v>1.58988</v>
      </c>
      <c r="L2415">
        <v>15.100000000002183</v>
      </c>
      <c r="M2415">
        <v>15.600000000000364</v>
      </c>
      <c r="N2415">
        <v>1.1200000000000001</v>
      </c>
      <c r="O2415" s="589">
        <v>0.12013888888759539</v>
      </c>
    </row>
    <row r="2416" spans="1:15" x14ac:dyDescent="0.2">
      <c r="A2416" s="588">
        <v>2415</v>
      </c>
      <c r="B2416" s="588" t="s">
        <v>96</v>
      </c>
      <c r="C2416" s="588">
        <v>1</v>
      </c>
      <c r="D2416">
        <v>0.01</v>
      </c>
      <c r="E2416">
        <v>0.01</v>
      </c>
      <c r="F2416" s="403">
        <v>43165.063888888886</v>
      </c>
      <c r="G2416">
        <v>1.5876999999999999</v>
      </c>
      <c r="H2416" s="403">
        <v>43165.063888888886</v>
      </c>
      <c r="I2416">
        <v>1.5876999999999999</v>
      </c>
      <c r="J2416" s="403">
        <v>43165.071527777778</v>
      </c>
      <c r="K2416">
        <v>1.5885</v>
      </c>
      <c r="L2416">
        <v>0</v>
      </c>
      <c r="M2416">
        <v>8.000000000001819</v>
      </c>
      <c r="N2416">
        <v>0.55000000000000004</v>
      </c>
      <c r="O2416" s="589">
        <v>7.6388888919609599E-3</v>
      </c>
    </row>
    <row r="2417" spans="1:15" x14ac:dyDescent="0.2">
      <c r="A2417" s="588">
        <v>2416</v>
      </c>
      <c r="B2417" s="588" t="s">
        <v>97</v>
      </c>
      <c r="C2417" s="588">
        <v>1</v>
      </c>
      <c r="D2417">
        <v>0.01</v>
      </c>
      <c r="E2417">
        <v>0.01</v>
      </c>
      <c r="F2417" s="403">
        <v>43166.044444444444</v>
      </c>
      <c r="G2417">
        <v>1.5939099999999999</v>
      </c>
      <c r="H2417" s="403">
        <v>43166.044444444444</v>
      </c>
      <c r="I2417">
        <v>1.5939099999999999</v>
      </c>
      <c r="J2417" s="403">
        <v>43166.04791666667</v>
      </c>
      <c r="K2417">
        <v>1.59311</v>
      </c>
      <c r="L2417">
        <v>0</v>
      </c>
      <c r="M2417">
        <v>7.999999999998181</v>
      </c>
      <c r="N2417">
        <v>0.55000000000000004</v>
      </c>
      <c r="O2417" s="589">
        <v>3.4722222262644209E-3</v>
      </c>
    </row>
    <row r="2418" spans="1:15" x14ac:dyDescent="0.2">
      <c r="A2418" s="588">
        <v>2417</v>
      </c>
      <c r="B2418" s="588" t="s">
        <v>97</v>
      </c>
      <c r="C2418" s="588">
        <v>3</v>
      </c>
      <c r="D2418">
        <v>0.01</v>
      </c>
      <c r="E2418">
        <v>0.03</v>
      </c>
      <c r="F2418" s="403">
        <v>43166.061111111114</v>
      </c>
      <c r="G2418">
        <v>1.5928500000000001</v>
      </c>
      <c r="H2418" s="403">
        <v>43166.072916666664</v>
      </c>
      <c r="I2418">
        <v>1.59588</v>
      </c>
      <c r="J2418" s="403">
        <v>43166.133333333331</v>
      </c>
      <c r="K2418">
        <v>1.5935699999999999</v>
      </c>
      <c r="L2418">
        <v>30.299999999997453</v>
      </c>
      <c r="M2418">
        <v>23.100000000000364</v>
      </c>
      <c r="N2418">
        <v>1.6700000000000002</v>
      </c>
      <c r="O2418" s="589">
        <v>7.2222222217533272E-2</v>
      </c>
    </row>
    <row r="2419" spans="1:15" x14ac:dyDescent="0.2">
      <c r="A2419" s="588">
        <v>2418</v>
      </c>
      <c r="B2419" s="588" t="s">
        <v>96</v>
      </c>
      <c r="C2419" s="588">
        <v>2</v>
      </c>
      <c r="D2419">
        <v>0.01</v>
      </c>
      <c r="E2419">
        <v>0.02</v>
      </c>
      <c r="F2419" s="403">
        <v>43166.909722222219</v>
      </c>
      <c r="G2419">
        <v>1.5877300000000001</v>
      </c>
      <c r="H2419" s="403">
        <v>43166.924305555556</v>
      </c>
      <c r="I2419">
        <v>1.58623</v>
      </c>
      <c r="J2419" s="403">
        <v>43167.042361111111</v>
      </c>
      <c r="K2419">
        <v>1.58778</v>
      </c>
      <c r="L2419">
        <v>15</v>
      </c>
      <c r="M2419">
        <v>15.499999999998181</v>
      </c>
      <c r="N2419">
        <v>0.54</v>
      </c>
      <c r="O2419" s="589">
        <v>0.13263888889196096</v>
      </c>
    </row>
    <row r="2420" spans="1:15" x14ac:dyDescent="0.2">
      <c r="A2420" s="588">
        <v>2419</v>
      </c>
      <c r="B2420" s="588" t="s">
        <v>96</v>
      </c>
      <c r="C2420" s="588">
        <v>2</v>
      </c>
      <c r="D2420">
        <v>0.01</v>
      </c>
      <c r="E2420">
        <v>0.02</v>
      </c>
      <c r="F2420" s="403">
        <v>43167.906944444447</v>
      </c>
      <c r="G2420">
        <v>1.5812299999999999</v>
      </c>
      <c r="H2420" s="403">
        <v>43167.916666666664</v>
      </c>
      <c r="I2420">
        <v>1.5797300000000001</v>
      </c>
      <c r="J2420" s="403">
        <v>43167.979861111111</v>
      </c>
      <c r="K2420">
        <v>1.58128</v>
      </c>
      <c r="L2420">
        <v>14.999999999998181</v>
      </c>
      <c r="M2420">
        <v>15.5</v>
      </c>
      <c r="N2420">
        <v>1.1100000000000001</v>
      </c>
      <c r="O2420" s="589">
        <v>7.2916666664241347E-2</v>
      </c>
    </row>
    <row r="2421" spans="1:15" x14ac:dyDescent="0.2">
      <c r="A2421" s="588">
        <v>2420</v>
      </c>
      <c r="B2421" s="588" t="s">
        <v>96</v>
      </c>
      <c r="C2421" s="588">
        <v>1</v>
      </c>
      <c r="D2421">
        <v>0.01</v>
      </c>
      <c r="E2421">
        <v>0.01</v>
      </c>
      <c r="F2421" s="403">
        <v>43168.074999999997</v>
      </c>
      <c r="G2421">
        <v>1.5798000000000001</v>
      </c>
      <c r="H2421" s="403">
        <v>43168.074999999997</v>
      </c>
      <c r="I2421">
        <v>1.5798000000000001</v>
      </c>
      <c r="J2421" s="403">
        <v>43168.095138888886</v>
      </c>
      <c r="K2421">
        <v>1.5806</v>
      </c>
      <c r="L2421">
        <v>0</v>
      </c>
      <c r="M2421">
        <v>7.999999999998181</v>
      </c>
      <c r="N2421">
        <v>0.55000000000000004</v>
      </c>
      <c r="O2421" s="589">
        <v>2.0138888889050577E-2</v>
      </c>
    </row>
    <row r="2422" spans="1:15" x14ac:dyDescent="0.2">
      <c r="A2422" s="588">
        <v>2421</v>
      </c>
      <c r="B2422" s="588" t="s">
        <v>96</v>
      </c>
      <c r="C2422" s="588">
        <v>4</v>
      </c>
      <c r="D2422">
        <v>0.01</v>
      </c>
      <c r="E2422">
        <v>0.04</v>
      </c>
      <c r="F2422" s="403">
        <v>43168.895138888889</v>
      </c>
      <c r="G2422">
        <v>1.5698799999999999</v>
      </c>
      <c r="H2422" s="403">
        <v>43171.370138888888</v>
      </c>
      <c r="I2422">
        <v>1.5645500000000001</v>
      </c>
      <c r="J2422" s="403">
        <v>43171.466666666667</v>
      </c>
      <c r="K2422">
        <v>1.5683199999999999</v>
      </c>
      <c r="L2422">
        <v>53.299999999997453</v>
      </c>
      <c r="M2422">
        <v>37.69999999999709</v>
      </c>
      <c r="N2422">
        <v>2.29</v>
      </c>
      <c r="O2422" s="589">
        <v>0.57152777777810115</v>
      </c>
    </row>
    <row r="2423" spans="1:15" x14ac:dyDescent="0.2">
      <c r="A2423" s="588">
        <v>2422</v>
      </c>
      <c r="B2423" s="588" t="s">
        <v>97</v>
      </c>
      <c r="C2423" s="588">
        <v>2</v>
      </c>
      <c r="D2423">
        <v>0.01</v>
      </c>
      <c r="E2423">
        <v>0.02</v>
      </c>
      <c r="F2423" s="403">
        <v>43172.87777777778</v>
      </c>
      <c r="G2423">
        <v>1.5764499999999999</v>
      </c>
      <c r="H2423" s="403">
        <v>43172.879861111112</v>
      </c>
      <c r="I2423">
        <v>1.57795</v>
      </c>
      <c r="J2423" s="403">
        <v>43173.105555555558</v>
      </c>
      <c r="K2423">
        <v>1.5764</v>
      </c>
      <c r="L2423">
        <v>15.000000000001819</v>
      </c>
      <c r="M2423">
        <v>15.5</v>
      </c>
      <c r="N2423">
        <v>1.1300000000000001</v>
      </c>
      <c r="O2423" s="589">
        <v>0.22777777777810115</v>
      </c>
    </row>
    <row r="2424" spans="1:15" x14ac:dyDescent="0.2">
      <c r="A2424" s="588">
        <v>2423</v>
      </c>
      <c r="B2424" s="588" t="s">
        <v>96</v>
      </c>
      <c r="C2424" s="588">
        <v>6</v>
      </c>
      <c r="D2424">
        <v>0.02</v>
      </c>
      <c r="E2424">
        <v>0.08</v>
      </c>
      <c r="F2424" s="403">
        <v>43173.066666666666</v>
      </c>
      <c r="G2424">
        <v>1.57704</v>
      </c>
      <c r="H2424" s="403">
        <v>43173.592361111114</v>
      </c>
      <c r="I2424">
        <v>1.5653300000000001</v>
      </c>
      <c r="J2424" s="403">
        <v>43174.12222222222</v>
      </c>
      <c r="K2424">
        <v>1.57185</v>
      </c>
      <c r="L2424">
        <v>117.09999999999854</v>
      </c>
      <c r="M2424">
        <v>65.199999999998909</v>
      </c>
      <c r="N2424">
        <v>3.8599999999999994</v>
      </c>
      <c r="O2424" s="589">
        <v>1.0555555555547471</v>
      </c>
    </row>
    <row r="2425" spans="1:15" x14ac:dyDescent="0.2">
      <c r="A2425" s="588">
        <v>2424</v>
      </c>
      <c r="B2425" s="588" t="s">
        <v>97</v>
      </c>
      <c r="C2425" s="588">
        <v>2</v>
      </c>
      <c r="D2425">
        <v>0.01</v>
      </c>
      <c r="E2425">
        <v>0.02</v>
      </c>
      <c r="F2425" s="403">
        <v>43175.047222222223</v>
      </c>
      <c r="G2425">
        <v>1.57958</v>
      </c>
      <c r="H2425" s="403">
        <v>43175.095138888886</v>
      </c>
      <c r="I2425">
        <v>1.58118</v>
      </c>
      <c r="J2425" s="403">
        <v>43175.306944444441</v>
      </c>
      <c r="K2425">
        <v>1.57958</v>
      </c>
      <c r="L2425">
        <v>16.000000000001819</v>
      </c>
      <c r="M2425">
        <v>16.000000000001819</v>
      </c>
      <c r="N2425">
        <v>1.1000000000000001</v>
      </c>
      <c r="O2425" s="589">
        <v>0.25972222221753327</v>
      </c>
    </row>
    <row r="2426" spans="1:15" x14ac:dyDescent="0.2">
      <c r="A2426" s="588">
        <v>2425</v>
      </c>
      <c r="B2426" s="588" t="s">
        <v>97</v>
      </c>
      <c r="C2426" s="588">
        <v>1</v>
      </c>
      <c r="D2426">
        <v>0.01</v>
      </c>
      <c r="E2426">
        <v>0.01</v>
      </c>
      <c r="F2426" s="403">
        <v>43175.920138888891</v>
      </c>
      <c r="G2426">
        <v>1.5930200000000001</v>
      </c>
      <c r="H2426" s="403">
        <v>43175.920138888891</v>
      </c>
      <c r="I2426">
        <v>1.5930200000000001</v>
      </c>
      <c r="J2426" s="403">
        <v>43177.959722222222</v>
      </c>
      <c r="K2426">
        <v>1.59222</v>
      </c>
      <c r="L2426">
        <v>0</v>
      </c>
      <c r="M2426">
        <v>8.000000000001819</v>
      </c>
      <c r="N2426">
        <v>0.55000000000000004</v>
      </c>
      <c r="O2426" s="589">
        <v>3.9583333331393078E-2</v>
      </c>
    </row>
    <row r="2427" spans="1:15" x14ac:dyDescent="0.2">
      <c r="A2427" s="588">
        <v>2426</v>
      </c>
      <c r="B2427" s="588" t="s">
        <v>96</v>
      </c>
      <c r="C2427" s="588">
        <v>2</v>
      </c>
      <c r="D2427">
        <v>0.01</v>
      </c>
      <c r="E2427">
        <v>0.02</v>
      </c>
      <c r="F2427" s="403">
        <v>43178.87777777778</v>
      </c>
      <c r="G2427">
        <v>1.60005</v>
      </c>
      <c r="H2427" s="403">
        <v>43178.938194444447</v>
      </c>
      <c r="I2427">
        <v>1.5985499999999999</v>
      </c>
      <c r="J2427" s="403">
        <v>43178.984722222223</v>
      </c>
      <c r="K2427">
        <v>1.6001000000000001</v>
      </c>
      <c r="L2427">
        <v>15</v>
      </c>
      <c r="M2427">
        <v>15.5</v>
      </c>
      <c r="N2427">
        <v>1.0900000000000001</v>
      </c>
      <c r="O2427" s="589">
        <v>0.10694444444379769</v>
      </c>
    </row>
    <row r="2428" spans="1:15" x14ac:dyDescent="0.2">
      <c r="A2428" s="588">
        <v>2427</v>
      </c>
      <c r="B2428" s="588" t="s">
        <v>97</v>
      </c>
      <c r="C2428" s="588">
        <v>2</v>
      </c>
      <c r="D2428">
        <v>0.01</v>
      </c>
      <c r="E2428">
        <v>0.02</v>
      </c>
      <c r="F2428" s="403">
        <v>43179.054166666669</v>
      </c>
      <c r="G2428">
        <v>1.6006800000000001</v>
      </c>
      <c r="H2428" s="403">
        <v>43179.092361111114</v>
      </c>
      <c r="I2428">
        <v>1.60219</v>
      </c>
      <c r="J2428" s="403">
        <v>43179.104166666664</v>
      </c>
      <c r="K2428">
        <v>1.6006400000000001</v>
      </c>
      <c r="L2428">
        <v>15.099999999998545</v>
      </c>
      <c r="M2428">
        <v>15.499999999998181</v>
      </c>
      <c r="N2428">
        <v>1.1000000000000001</v>
      </c>
      <c r="O2428" s="589">
        <v>4.9999999995634425E-2</v>
      </c>
    </row>
    <row r="2429" spans="1:15" x14ac:dyDescent="0.2">
      <c r="A2429" s="588">
        <v>2428</v>
      </c>
      <c r="B2429" s="588" t="s">
        <v>96</v>
      </c>
      <c r="C2429" s="588">
        <v>2</v>
      </c>
      <c r="D2429">
        <v>0.01</v>
      </c>
      <c r="E2429">
        <v>0.02</v>
      </c>
      <c r="F2429" s="403">
        <v>43179.969444444447</v>
      </c>
      <c r="G2429">
        <v>1.5934900000000001</v>
      </c>
      <c r="H2429" s="403">
        <v>43180.138194444444</v>
      </c>
      <c r="I2429">
        <v>1.5919700000000001</v>
      </c>
      <c r="J2429" s="403">
        <v>43180.206250000003</v>
      </c>
      <c r="K2429">
        <v>1.5935299999999999</v>
      </c>
      <c r="L2429">
        <v>15.200000000000728</v>
      </c>
      <c r="M2429">
        <v>15.599999999998545</v>
      </c>
      <c r="N2429">
        <v>1.01</v>
      </c>
      <c r="O2429" s="589">
        <v>0.23680555555620231</v>
      </c>
    </row>
    <row r="2430" spans="1:15" x14ac:dyDescent="0.2">
      <c r="A2430" s="588">
        <v>2429</v>
      </c>
      <c r="B2430" s="588" t="s">
        <v>96</v>
      </c>
      <c r="C2430" s="588">
        <v>1</v>
      </c>
      <c r="D2430">
        <v>0.01</v>
      </c>
      <c r="E2430">
        <v>0.01</v>
      </c>
      <c r="F2430" s="403">
        <v>43180.879166666666</v>
      </c>
      <c r="G2430">
        <v>1.58761</v>
      </c>
      <c r="H2430" s="403">
        <v>43180.879166666666</v>
      </c>
      <c r="I2430">
        <v>1.58761</v>
      </c>
      <c r="J2430" s="403">
        <v>43180.913194444445</v>
      </c>
      <c r="K2430">
        <v>1.5884100000000001</v>
      </c>
      <c r="L2430">
        <v>0</v>
      </c>
      <c r="M2430">
        <v>8</v>
      </c>
      <c r="N2430">
        <v>0.55000000000000004</v>
      </c>
      <c r="O2430" s="589">
        <v>3.4027777779556345E-2</v>
      </c>
    </row>
    <row r="2431" spans="1:15" x14ac:dyDescent="0.2">
      <c r="A2431" s="588">
        <v>2430</v>
      </c>
      <c r="B2431" s="588" t="s">
        <v>97</v>
      </c>
      <c r="C2431" s="588">
        <v>1</v>
      </c>
      <c r="D2431">
        <v>0.01</v>
      </c>
      <c r="E2431">
        <v>0.01</v>
      </c>
      <c r="F2431" s="403">
        <v>43181.908333333333</v>
      </c>
      <c r="G2431">
        <v>1.5983700000000001</v>
      </c>
      <c r="H2431" s="403">
        <v>43181.908333333333</v>
      </c>
      <c r="I2431">
        <v>1.5983700000000001</v>
      </c>
      <c r="J2431" s="403">
        <v>43181.919444444444</v>
      </c>
      <c r="K2431">
        <v>1.5975699999999999</v>
      </c>
      <c r="L2431">
        <v>0</v>
      </c>
      <c r="M2431">
        <v>8.000000000001819</v>
      </c>
      <c r="N2431">
        <v>0.55000000000000004</v>
      </c>
      <c r="O2431" s="589">
        <v>1.1111111110949423E-2</v>
      </c>
    </row>
    <row r="2432" spans="1:15" x14ac:dyDescent="0.2">
      <c r="A2432" s="588">
        <v>2431</v>
      </c>
      <c r="B2432" s="588" t="s">
        <v>97</v>
      </c>
      <c r="C2432" s="588">
        <v>3</v>
      </c>
      <c r="D2432">
        <v>0.01</v>
      </c>
      <c r="E2432">
        <v>0.03</v>
      </c>
      <c r="F2432" s="403">
        <v>43181.925000000003</v>
      </c>
      <c r="G2432">
        <v>1.5976300000000001</v>
      </c>
      <c r="H2432" s="403">
        <v>43182.020833333336</v>
      </c>
      <c r="I2432">
        <v>1.6006800000000001</v>
      </c>
      <c r="J2432" s="403">
        <v>43182.152083333334</v>
      </c>
      <c r="K2432">
        <v>1.5983499999999999</v>
      </c>
      <c r="L2432">
        <v>30.5</v>
      </c>
      <c r="M2432">
        <v>23.300000000001091</v>
      </c>
      <c r="N2432">
        <v>1.6700000000000002</v>
      </c>
      <c r="O2432" s="589">
        <v>0.22708333333139308</v>
      </c>
    </row>
    <row r="2433" spans="1:15" x14ac:dyDescent="0.2">
      <c r="A2433" s="588">
        <v>2432</v>
      </c>
      <c r="B2433" s="588" t="s">
        <v>97</v>
      </c>
      <c r="C2433" s="588">
        <v>1</v>
      </c>
      <c r="D2433">
        <v>0.01</v>
      </c>
      <c r="E2433">
        <v>0.01</v>
      </c>
      <c r="F2433" s="403">
        <v>43182.875</v>
      </c>
      <c r="G2433">
        <v>1.60328</v>
      </c>
      <c r="H2433" s="403">
        <v>43182.875</v>
      </c>
      <c r="I2433">
        <v>1.60328</v>
      </c>
      <c r="J2433" s="403">
        <v>43182.885416666664</v>
      </c>
      <c r="K2433">
        <v>1.6024799999999999</v>
      </c>
      <c r="L2433">
        <v>0</v>
      </c>
      <c r="M2433">
        <v>8.000000000001819</v>
      </c>
      <c r="N2433">
        <v>0.55000000000000004</v>
      </c>
      <c r="O2433" s="589">
        <v>1.0416666664241347E-2</v>
      </c>
    </row>
    <row r="2434" spans="1:15" x14ac:dyDescent="0.2">
      <c r="A2434" s="588">
        <v>2433</v>
      </c>
      <c r="B2434" s="588" t="s">
        <v>97</v>
      </c>
      <c r="C2434" s="588">
        <v>2</v>
      </c>
      <c r="D2434">
        <v>0.01</v>
      </c>
      <c r="E2434">
        <v>0.02</v>
      </c>
      <c r="F2434" s="403">
        <v>43182.892361111109</v>
      </c>
      <c r="G2434">
        <v>1.60324</v>
      </c>
      <c r="H2434" s="403">
        <v>43182.904166666667</v>
      </c>
      <c r="I2434">
        <v>1.6047899999999999</v>
      </c>
      <c r="J2434" s="403">
        <v>43185.101388888892</v>
      </c>
      <c r="K2434">
        <v>1.6032200000000001</v>
      </c>
      <c r="L2434">
        <v>15.5</v>
      </c>
      <c r="M2434">
        <v>15.699999999998909</v>
      </c>
      <c r="N2434">
        <v>1.1300000000000001</v>
      </c>
      <c r="O2434" s="589">
        <v>0.20902777778246673</v>
      </c>
    </row>
    <row r="2435" spans="1:15" x14ac:dyDescent="0.2">
      <c r="A2435" s="588">
        <v>2434</v>
      </c>
      <c r="B2435" s="588" t="s">
        <v>96</v>
      </c>
      <c r="C2435" s="588">
        <v>3</v>
      </c>
      <c r="D2435">
        <v>0.01</v>
      </c>
      <c r="E2435">
        <v>0.03</v>
      </c>
      <c r="F2435" s="403">
        <v>43185.902777777781</v>
      </c>
      <c r="G2435">
        <v>1.61066</v>
      </c>
      <c r="H2435" s="403">
        <v>43185.949305555558</v>
      </c>
      <c r="I2435">
        <v>1.6076299999999999</v>
      </c>
      <c r="J2435" s="403">
        <v>43186.245833333334</v>
      </c>
      <c r="K2435">
        <v>1.60995</v>
      </c>
      <c r="L2435">
        <v>30.300000000001091</v>
      </c>
      <c r="M2435">
        <v>23.200000000000728</v>
      </c>
      <c r="N2435">
        <v>1.3800000000000001</v>
      </c>
      <c r="O2435" s="589">
        <v>0.34305555555329192</v>
      </c>
    </row>
    <row r="2436" spans="1:15" x14ac:dyDescent="0.2">
      <c r="A2436" s="588">
        <v>2435</v>
      </c>
      <c r="B2436" s="588" t="s">
        <v>97</v>
      </c>
      <c r="C2436" s="588">
        <v>1</v>
      </c>
      <c r="D2436">
        <v>0.01</v>
      </c>
      <c r="E2436">
        <v>0.01</v>
      </c>
      <c r="F2436" s="403">
        <v>43186.895833333336</v>
      </c>
      <c r="G2436">
        <v>1.6134900000000001</v>
      </c>
      <c r="H2436" s="403">
        <v>43186.895833333336</v>
      </c>
      <c r="I2436">
        <v>1.6134900000000001</v>
      </c>
      <c r="J2436" s="403">
        <v>43186.902083333334</v>
      </c>
      <c r="K2436">
        <v>1.61269</v>
      </c>
      <c r="L2436">
        <v>0</v>
      </c>
      <c r="M2436">
        <v>8.000000000001819</v>
      </c>
      <c r="N2436">
        <v>0.56000000000000005</v>
      </c>
      <c r="O2436" s="589">
        <v>6.2499999985448085E-3</v>
      </c>
    </row>
    <row r="2437" spans="1:15" x14ac:dyDescent="0.2">
      <c r="A2437" s="588">
        <v>2436</v>
      </c>
      <c r="B2437" s="588" t="s">
        <v>97</v>
      </c>
      <c r="C2437" s="588">
        <v>3</v>
      </c>
      <c r="D2437">
        <v>0.01</v>
      </c>
      <c r="E2437">
        <v>0.03</v>
      </c>
      <c r="F2437" s="403">
        <v>43186.907638888886</v>
      </c>
      <c r="G2437">
        <v>1.61273</v>
      </c>
      <c r="H2437" s="403">
        <v>43186.965277777781</v>
      </c>
      <c r="I2437">
        <v>1.6157699999999999</v>
      </c>
      <c r="J2437" s="403">
        <v>43187.131249999999</v>
      </c>
      <c r="K2437">
        <v>1.6134500000000001</v>
      </c>
      <c r="L2437">
        <v>30.399999999999636</v>
      </c>
      <c r="M2437">
        <v>23.199999999998909</v>
      </c>
      <c r="N2437">
        <v>1.6700000000000002</v>
      </c>
      <c r="O2437" s="589">
        <v>0.22361111111240461</v>
      </c>
    </row>
    <row r="2438" spans="1:15" x14ac:dyDescent="0.2">
      <c r="A2438" s="588">
        <v>2437</v>
      </c>
      <c r="B2438" s="588" t="s">
        <v>96</v>
      </c>
      <c r="C2438" s="588">
        <v>1</v>
      </c>
      <c r="D2438">
        <v>0.01</v>
      </c>
      <c r="E2438">
        <v>0.01</v>
      </c>
      <c r="F2438" s="403">
        <v>43187.032638888886</v>
      </c>
      <c r="G2438">
        <v>1.6144400000000001</v>
      </c>
      <c r="H2438" s="403">
        <v>43187.032638888886</v>
      </c>
      <c r="I2438">
        <v>1.6144400000000001</v>
      </c>
      <c r="J2438" s="403">
        <v>43187.041666666664</v>
      </c>
      <c r="K2438">
        <v>1.61524</v>
      </c>
      <c r="L2438">
        <v>0</v>
      </c>
      <c r="M2438">
        <v>7.999999999998181</v>
      </c>
      <c r="N2438">
        <v>0.55000000000000004</v>
      </c>
      <c r="O2438" s="589">
        <v>9.0277777781011537E-3</v>
      </c>
    </row>
    <row r="2439" spans="1:15" x14ac:dyDescent="0.2">
      <c r="A2439" s="588">
        <v>2438</v>
      </c>
      <c r="B2439" s="588" t="s">
        <v>96</v>
      </c>
      <c r="C2439" s="588">
        <v>2</v>
      </c>
      <c r="D2439">
        <v>0.01</v>
      </c>
      <c r="E2439">
        <v>0.02</v>
      </c>
      <c r="F2439" s="403">
        <v>43187.884722222225</v>
      </c>
      <c r="G2439">
        <v>1.6067499999999999</v>
      </c>
      <c r="H2439" s="403">
        <v>43187.888888888891</v>
      </c>
      <c r="I2439">
        <v>1.6052500000000001</v>
      </c>
      <c r="J2439" s="403">
        <v>43187.894444444442</v>
      </c>
      <c r="K2439">
        <v>1.6068</v>
      </c>
      <c r="L2439">
        <v>14.999999999998181</v>
      </c>
      <c r="M2439">
        <v>15.5</v>
      </c>
      <c r="N2439">
        <v>1.1100000000000001</v>
      </c>
      <c r="O2439" s="589">
        <v>9.7222222175332718E-3</v>
      </c>
    </row>
    <row r="2440" spans="1:15" x14ac:dyDescent="0.2">
      <c r="A2440" s="588">
        <v>2439</v>
      </c>
      <c r="B2440" s="588" t="s">
        <v>96</v>
      </c>
      <c r="C2440" s="588">
        <v>1</v>
      </c>
      <c r="D2440">
        <v>0.01</v>
      </c>
      <c r="E2440">
        <v>0.01</v>
      </c>
      <c r="F2440" s="403">
        <v>43187.902777777781</v>
      </c>
      <c r="G2440">
        <v>1.6064000000000001</v>
      </c>
      <c r="H2440" s="403">
        <v>43187.902777777781</v>
      </c>
      <c r="I2440">
        <v>1.6064000000000001</v>
      </c>
      <c r="J2440" s="403">
        <v>43187.921527777777</v>
      </c>
      <c r="K2440">
        <v>1.6072</v>
      </c>
      <c r="L2440">
        <v>0</v>
      </c>
      <c r="M2440">
        <v>8</v>
      </c>
      <c r="N2440">
        <v>0.56000000000000005</v>
      </c>
      <c r="O2440" s="589">
        <v>1.8749999995634425E-2</v>
      </c>
    </row>
    <row r="2441" spans="1:15" x14ac:dyDescent="0.2">
      <c r="A2441" s="588">
        <v>2440</v>
      </c>
      <c r="B2441" s="588" t="s">
        <v>96</v>
      </c>
      <c r="C2441" s="588">
        <v>1</v>
      </c>
      <c r="D2441">
        <v>0.01</v>
      </c>
      <c r="E2441">
        <v>0.01</v>
      </c>
      <c r="F2441" s="403">
        <v>43187.943055555559</v>
      </c>
      <c r="G2441">
        <v>1.60555</v>
      </c>
      <c r="H2441" s="403">
        <v>43187.943055555559</v>
      </c>
      <c r="I2441">
        <v>1.60555</v>
      </c>
      <c r="J2441" s="403">
        <v>43187.977083333331</v>
      </c>
      <c r="K2441">
        <v>1.6063499999999999</v>
      </c>
      <c r="L2441">
        <v>0</v>
      </c>
      <c r="M2441">
        <v>8</v>
      </c>
      <c r="N2441">
        <v>0.55000000000000004</v>
      </c>
      <c r="O2441" s="589">
        <v>3.4027777772280388E-2</v>
      </c>
    </row>
    <row r="2442" spans="1:15" x14ac:dyDescent="0.2">
      <c r="A2442" s="588">
        <v>2441</v>
      </c>
      <c r="B2442" s="588" t="s">
        <v>97</v>
      </c>
      <c r="C2442" s="588">
        <v>3</v>
      </c>
      <c r="D2442">
        <v>0.01</v>
      </c>
      <c r="E2442">
        <v>0.03</v>
      </c>
      <c r="F2442" s="403">
        <v>43188.04791666667</v>
      </c>
      <c r="G2442">
        <v>1.6071899999999999</v>
      </c>
      <c r="H2442" s="403">
        <v>43188.197222222225</v>
      </c>
      <c r="I2442">
        <v>1.6102799999999999</v>
      </c>
      <c r="J2442" s="403">
        <v>43188.310416666667</v>
      </c>
      <c r="K2442">
        <v>1.60792</v>
      </c>
      <c r="L2442">
        <v>30.899999999999636</v>
      </c>
      <c r="M2442">
        <v>23.599999999998545</v>
      </c>
      <c r="N2442">
        <v>1.67</v>
      </c>
      <c r="O2442" s="589">
        <v>0.26249999999708962</v>
      </c>
    </row>
    <row r="2443" spans="1:15" x14ac:dyDescent="0.2">
      <c r="A2443" s="588">
        <v>2442</v>
      </c>
      <c r="B2443" s="588" t="s">
        <v>97</v>
      </c>
      <c r="C2443" s="588">
        <v>1</v>
      </c>
      <c r="D2443">
        <v>0.01</v>
      </c>
      <c r="E2443">
        <v>0.01</v>
      </c>
      <c r="F2443" s="403">
        <v>43192.04583333333</v>
      </c>
      <c r="G2443">
        <v>1.6025100000000001</v>
      </c>
      <c r="H2443" s="403">
        <v>43192.04583333333</v>
      </c>
      <c r="I2443">
        <v>1.6025100000000001</v>
      </c>
      <c r="J2443" s="403">
        <v>43192.15347222222</v>
      </c>
      <c r="K2443">
        <v>1.60171</v>
      </c>
      <c r="L2443">
        <v>0</v>
      </c>
      <c r="M2443">
        <v>8</v>
      </c>
      <c r="N2443">
        <v>0.55000000000000004</v>
      </c>
      <c r="O2443" s="589">
        <v>0.10763888889050577</v>
      </c>
    </row>
    <row r="2444" spans="1:15" x14ac:dyDescent="0.2">
      <c r="A2444" s="588">
        <v>2443</v>
      </c>
      <c r="B2444" s="588" t="s">
        <v>97</v>
      </c>
      <c r="C2444" s="588">
        <v>1</v>
      </c>
      <c r="D2444">
        <v>0.01</v>
      </c>
      <c r="E2444">
        <v>0.01</v>
      </c>
      <c r="F2444" s="403">
        <v>43192.875</v>
      </c>
      <c r="G2444">
        <v>1.60745</v>
      </c>
      <c r="H2444" s="403">
        <v>43192.875</v>
      </c>
      <c r="I2444">
        <v>1.60745</v>
      </c>
      <c r="J2444" s="403">
        <v>43192.912499999999</v>
      </c>
      <c r="K2444">
        <v>1.6066499999999999</v>
      </c>
      <c r="L2444">
        <v>0</v>
      </c>
      <c r="M2444">
        <v>8</v>
      </c>
      <c r="N2444">
        <v>0.55000000000000004</v>
      </c>
      <c r="O2444" s="589">
        <v>3.7499999998544808E-2</v>
      </c>
    </row>
    <row r="2445" spans="1:15" x14ac:dyDescent="0.2">
      <c r="A2445" s="588">
        <v>2444</v>
      </c>
      <c r="B2445" s="588" t="s">
        <v>97</v>
      </c>
      <c r="C2445" s="588">
        <v>1</v>
      </c>
      <c r="D2445">
        <v>0.01</v>
      </c>
      <c r="E2445">
        <v>0.01</v>
      </c>
      <c r="F2445" s="403">
        <v>43192.921527777777</v>
      </c>
      <c r="G2445">
        <v>1.6070599999999999</v>
      </c>
      <c r="H2445" s="403">
        <v>43192.921527777777</v>
      </c>
      <c r="I2445">
        <v>1.6070599999999999</v>
      </c>
      <c r="J2445" s="403">
        <v>43192.95208333333</v>
      </c>
      <c r="K2445">
        <v>1.60626</v>
      </c>
      <c r="L2445">
        <v>0</v>
      </c>
      <c r="M2445">
        <v>7.999999999998181</v>
      </c>
      <c r="N2445">
        <v>0.55000000000000004</v>
      </c>
      <c r="O2445" s="589">
        <v>3.0555555553291924E-2</v>
      </c>
    </row>
    <row r="2446" spans="1:15" x14ac:dyDescent="0.2">
      <c r="A2446" s="588">
        <v>2445</v>
      </c>
      <c r="B2446" s="588" t="s">
        <v>97</v>
      </c>
      <c r="C2446" s="588">
        <v>1</v>
      </c>
      <c r="D2446">
        <v>0.01</v>
      </c>
      <c r="E2446">
        <v>0.01</v>
      </c>
      <c r="F2446" s="403">
        <v>43192.956944444442</v>
      </c>
      <c r="G2446">
        <v>1.60608</v>
      </c>
      <c r="H2446" s="403">
        <v>43192.956944444442</v>
      </c>
      <c r="I2446">
        <v>1.60608</v>
      </c>
      <c r="J2446" s="403">
        <v>43193.129166666666</v>
      </c>
      <c r="K2446">
        <v>1.60528</v>
      </c>
      <c r="L2446">
        <v>0</v>
      </c>
      <c r="M2446">
        <v>7.999999999998181</v>
      </c>
      <c r="N2446">
        <v>0.56999999999999995</v>
      </c>
      <c r="O2446" s="589">
        <v>0.17222222222335404</v>
      </c>
    </row>
    <row r="2447" spans="1:15" x14ac:dyDescent="0.2">
      <c r="A2447" s="588">
        <v>2446</v>
      </c>
      <c r="B2447" s="588" t="s">
        <v>96</v>
      </c>
      <c r="C2447" s="588">
        <v>3</v>
      </c>
      <c r="D2447">
        <v>0.01</v>
      </c>
      <c r="E2447">
        <v>0.03</v>
      </c>
      <c r="F2447" s="403">
        <v>43194.875</v>
      </c>
      <c r="G2447">
        <v>1.59517</v>
      </c>
      <c r="H2447" s="403">
        <v>43194.935416666667</v>
      </c>
      <c r="I2447">
        <v>1.59213</v>
      </c>
      <c r="J2447" s="403">
        <v>43195.257638888892</v>
      </c>
      <c r="K2447">
        <v>1.5944499999999999</v>
      </c>
      <c r="L2447">
        <v>30.399999999997817</v>
      </c>
      <c r="M2447">
        <v>23.199999999998909</v>
      </c>
      <c r="N2447">
        <v>0.8</v>
      </c>
      <c r="O2447" s="589">
        <v>0.38263888889196096</v>
      </c>
    </row>
    <row r="2448" spans="1:15" x14ac:dyDescent="0.2">
      <c r="A2448" s="588">
        <v>2447</v>
      </c>
      <c r="B2448" s="588" t="s">
        <v>97</v>
      </c>
      <c r="C2448" s="588">
        <v>4</v>
      </c>
      <c r="D2448">
        <v>0.01</v>
      </c>
      <c r="E2448">
        <v>0.04</v>
      </c>
      <c r="F2448" s="403">
        <v>43195.881944444445</v>
      </c>
      <c r="G2448">
        <v>1.5930500000000001</v>
      </c>
      <c r="H2448" s="403">
        <v>43196.092361111114</v>
      </c>
      <c r="I2448">
        <v>1.5984100000000001</v>
      </c>
      <c r="J2448" s="403">
        <v>43196.196527777778</v>
      </c>
      <c r="K2448">
        <v>1.5946400000000001</v>
      </c>
      <c r="L2448">
        <v>53.600000000000364</v>
      </c>
      <c r="M2448">
        <v>37.699999999998909</v>
      </c>
      <c r="N2448">
        <v>2.4699999999999998</v>
      </c>
      <c r="O2448" s="589">
        <v>0.31458333333284827</v>
      </c>
    </row>
    <row r="2449" spans="1:15" x14ac:dyDescent="0.2">
      <c r="A2449" s="588">
        <v>2448</v>
      </c>
      <c r="B2449" s="588" t="s">
        <v>97</v>
      </c>
      <c r="C2449" s="588">
        <v>2</v>
      </c>
      <c r="D2449">
        <v>0.01</v>
      </c>
      <c r="E2449">
        <v>0.02</v>
      </c>
      <c r="F2449" s="403">
        <v>43196.875</v>
      </c>
      <c r="G2449">
        <v>1.6000799999999999</v>
      </c>
      <c r="H2449" s="403">
        <v>43196.914583333331</v>
      </c>
      <c r="I2449">
        <v>1.60158</v>
      </c>
      <c r="J2449" s="403">
        <v>43196.939583333333</v>
      </c>
      <c r="K2449">
        <v>1.6000300000000001</v>
      </c>
      <c r="L2449">
        <v>15</v>
      </c>
      <c r="M2449">
        <v>15.499999999998181</v>
      </c>
      <c r="N2449">
        <v>1.1100000000000001</v>
      </c>
      <c r="O2449" s="589">
        <v>6.4583333332848269E-2</v>
      </c>
    </row>
    <row r="2450" spans="1:15" x14ac:dyDescent="0.2">
      <c r="A2450" s="588">
        <v>2449</v>
      </c>
      <c r="B2450" s="588" t="s">
        <v>97</v>
      </c>
      <c r="C2450" s="588">
        <v>1</v>
      </c>
      <c r="D2450">
        <v>0.01</v>
      </c>
      <c r="E2450">
        <v>0.01</v>
      </c>
      <c r="F2450" s="403">
        <v>43199.041666666664</v>
      </c>
      <c r="G2450">
        <v>1.6002000000000001</v>
      </c>
      <c r="H2450" s="403">
        <v>43199.041666666664</v>
      </c>
      <c r="I2450">
        <v>1.6002000000000001</v>
      </c>
      <c r="J2450" s="403">
        <v>43199.044444444444</v>
      </c>
      <c r="K2450">
        <v>1.5993999999999999</v>
      </c>
      <c r="L2450">
        <v>0</v>
      </c>
      <c r="M2450">
        <v>8</v>
      </c>
      <c r="N2450">
        <v>0.55000000000000004</v>
      </c>
      <c r="O2450" s="589">
        <v>2.7777777795563452E-3</v>
      </c>
    </row>
    <row r="2451" spans="1:15" x14ac:dyDescent="0.2">
      <c r="A2451" s="588">
        <v>2450</v>
      </c>
      <c r="B2451" s="588" t="s">
        <v>97</v>
      </c>
      <c r="C2451" s="588">
        <v>2</v>
      </c>
      <c r="D2451">
        <v>0.01</v>
      </c>
      <c r="E2451">
        <v>0.02</v>
      </c>
      <c r="F2451" s="403">
        <v>43199.928472222222</v>
      </c>
      <c r="G2451">
        <v>1.6003000000000001</v>
      </c>
      <c r="H2451" s="403">
        <v>43200.165972222225</v>
      </c>
      <c r="I2451">
        <v>1.60181</v>
      </c>
      <c r="J2451" s="403">
        <v>43200.174305555556</v>
      </c>
      <c r="K2451">
        <v>1.60026</v>
      </c>
      <c r="L2451">
        <v>15.100000000000364</v>
      </c>
      <c r="M2451">
        <v>15.5</v>
      </c>
      <c r="N2451">
        <v>1.1100000000000001</v>
      </c>
      <c r="O2451" s="589">
        <v>0.24583333333430346</v>
      </c>
    </row>
    <row r="2452" spans="1:15" x14ac:dyDescent="0.2">
      <c r="A2452" s="588">
        <v>2451</v>
      </c>
      <c r="B2452" s="588" t="s">
        <v>97</v>
      </c>
      <c r="C2452" s="588">
        <v>4</v>
      </c>
      <c r="D2452">
        <v>0.01</v>
      </c>
      <c r="E2452">
        <v>0.04</v>
      </c>
      <c r="F2452" s="403">
        <v>43200.895833333336</v>
      </c>
      <c r="G2452">
        <v>1.5911299999999999</v>
      </c>
      <c r="H2452" s="403">
        <v>43201.380555555559</v>
      </c>
      <c r="I2452">
        <v>1.59646</v>
      </c>
      <c r="J2452" s="403">
        <v>43202.156944444447</v>
      </c>
      <c r="K2452">
        <v>1.5927</v>
      </c>
      <c r="L2452">
        <v>53.300000000001091</v>
      </c>
      <c r="M2452">
        <v>37.600000000000364</v>
      </c>
      <c r="N2452">
        <v>2.65</v>
      </c>
      <c r="O2452" s="589">
        <v>1.2611111111109494</v>
      </c>
    </row>
    <row r="2453" spans="1:15" x14ac:dyDescent="0.2">
      <c r="A2453" s="588">
        <v>2452</v>
      </c>
      <c r="B2453" s="588" t="s">
        <v>96</v>
      </c>
      <c r="C2453" s="588">
        <v>1</v>
      </c>
      <c r="D2453">
        <v>0.01</v>
      </c>
      <c r="E2453">
        <v>0.01</v>
      </c>
      <c r="F2453" s="403">
        <v>43201.879166666666</v>
      </c>
      <c r="G2453">
        <v>1.59335</v>
      </c>
      <c r="H2453" s="403">
        <v>43201.879166666666</v>
      </c>
      <c r="I2453">
        <v>1.59335</v>
      </c>
      <c r="J2453" s="403">
        <v>43201.879861111112</v>
      </c>
      <c r="K2453">
        <v>1.59415</v>
      </c>
      <c r="L2453">
        <v>0</v>
      </c>
      <c r="M2453">
        <v>8</v>
      </c>
      <c r="N2453">
        <v>0.55000000000000004</v>
      </c>
      <c r="O2453" s="589">
        <v>6.944444467080757E-4</v>
      </c>
    </row>
    <row r="2454" spans="1:15" x14ac:dyDescent="0.2">
      <c r="A2454" s="588">
        <v>2453</v>
      </c>
      <c r="B2454" s="588" t="s">
        <v>96</v>
      </c>
      <c r="C2454" s="588">
        <v>1</v>
      </c>
      <c r="D2454">
        <v>0.01</v>
      </c>
      <c r="E2454">
        <v>0.01</v>
      </c>
      <c r="F2454" s="403">
        <v>43201.884722222225</v>
      </c>
      <c r="G2454">
        <v>1.59423</v>
      </c>
      <c r="H2454" s="403">
        <v>43201.884722222225</v>
      </c>
      <c r="I2454">
        <v>1.59423</v>
      </c>
      <c r="J2454" s="403">
        <v>43201.999305555553</v>
      </c>
      <c r="K2454">
        <v>1.5950299999999999</v>
      </c>
      <c r="L2454">
        <v>0</v>
      </c>
      <c r="M2454">
        <v>7.999999999998181</v>
      </c>
      <c r="N2454">
        <v>0.55000000000000004</v>
      </c>
      <c r="O2454" s="589">
        <v>0.11458333332848269</v>
      </c>
    </row>
    <row r="2455" spans="1:15" x14ac:dyDescent="0.2">
      <c r="A2455" s="588">
        <v>2454</v>
      </c>
      <c r="B2455" s="588" t="s">
        <v>97</v>
      </c>
      <c r="C2455" s="588">
        <v>1</v>
      </c>
      <c r="D2455">
        <v>0.01</v>
      </c>
      <c r="E2455">
        <v>0.01</v>
      </c>
      <c r="F2455" s="403">
        <v>43203.885416666664</v>
      </c>
      <c r="G2455">
        <v>1.5885100000000001</v>
      </c>
      <c r="H2455" s="403">
        <v>43203.885416666664</v>
      </c>
      <c r="I2455">
        <v>1.5885100000000001</v>
      </c>
      <c r="J2455" s="403">
        <v>43203.996527777781</v>
      </c>
      <c r="K2455">
        <v>1.58771</v>
      </c>
      <c r="L2455">
        <v>0</v>
      </c>
      <c r="M2455">
        <v>8</v>
      </c>
      <c r="N2455">
        <v>0.55000000000000004</v>
      </c>
      <c r="O2455" s="589">
        <v>0.11111111111677019</v>
      </c>
    </row>
    <row r="2456" spans="1:15" x14ac:dyDescent="0.2">
      <c r="A2456" s="588">
        <v>2455</v>
      </c>
      <c r="B2456" s="588" t="s">
        <v>96</v>
      </c>
      <c r="C2456" s="588">
        <v>2</v>
      </c>
      <c r="D2456">
        <v>0.01</v>
      </c>
      <c r="E2456">
        <v>0.02</v>
      </c>
      <c r="F2456" s="403">
        <v>43206.052777777775</v>
      </c>
      <c r="G2456">
        <v>1.5869599999999999</v>
      </c>
      <c r="H2456" s="403">
        <v>43206.067361111112</v>
      </c>
      <c r="I2456">
        <v>1.5854600000000001</v>
      </c>
      <c r="J2456" s="403">
        <v>43206.097916666666</v>
      </c>
      <c r="K2456">
        <v>1.58701</v>
      </c>
      <c r="L2456">
        <v>14.999999999998181</v>
      </c>
      <c r="M2456">
        <v>15.5</v>
      </c>
      <c r="N2456">
        <v>1.1000000000000001</v>
      </c>
      <c r="O2456" s="589">
        <v>4.5138888890505768E-2</v>
      </c>
    </row>
    <row r="2457" spans="1:15" x14ac:dyDescent="0.2">
      <c r="A2457" s="588">
        <v>2456</v>
      </c>
      <c r="B2457" s="588" t="s">
        <v>96</v>
      </c>
      <c r="C2457" s="588">
        <v>1</v>
      </c>
      <c r="D2457">
        <v>0.01</v>
      </c>
      <c r="E2457">
        <v>0.01</v>
      </c>
      <c r="F2457" s="403">
        <v>43206.947222222225</v>
      </c>
      <c r="G2457">
        <v>1.5908899999999999</v>
      </c>
      <c r="H2457" s="403">
        <v>43206.947222222225</v>
      </c>
      <c r="I2457">
        <v>1.5908899999999999</v>
      </c>
      <c r="J2457" s="403">
        <v>43207.106249999997</v>
      </c>
      <c r="K2457">
        <v>1.59169</v>
      </c>
      <c r="L2457">
        <v>0</v>
      </c>
      <c r="M2457">
        <v>8</v>
      </c>
      <c r="N2457">
        <v>0.46</v>
      </c>
      <c r="O2457" s="589">
        <v>0.15902777777228039</v>
      </c>
    </row>
    <row r="2458" spans="1:15" x14ac:dyDescent="0.2">
      <c r="A2458" s="588">
        <v>2457</v>
      </c>
      <c r="B2458" s="588" t="s">
        <v>97</v>
      </c>
      <c r="C2458" s="588">
        <v>4</v>
      </c>
      <c r="D2458">
        <v>0.01</v>
      </c>
      <c r="E2458">
        <v>0.04</v>
      </c>
      <c r="F2458" s="403">
        <v>43207.875</v>
      </c>
      <c r="G2458">
        <v>1.5910599999999999</v>
      </c>
      <c r="H2458" s="403">
        <v>43208.6</v>
      </c>
      <c r="I2458">
        <v>1.59642</v>
      </c>
      <c r="J2458" s="403">
        <v>43208.6875</v>
      </c>
      <c r="K2458">
        <v>1.5926400000000001</v>
      </c>
      <c r="L2458">
        <v>53.600000000000364</v>
      </c>
      <c r="M2458">
        <v>37.799999999997453</v>
      </c>
      <c r="N2458">
        <v>2.4899999999999998</v>
      </c>
      <c r="O2458" s="589">
        <v>0.8125</v>
      </c>
    </row>
    <row r="2459" spans="1:15" x14ac:dyDescent="0.2">
      <c r="A2459" s="588">
        <v>2458</v>
      </c>
      <c r="B2459" s="588" t="s">
        <v>96</v>
      </c>
      <c r="C2459" s="588">
        <v>2</v>
      </c>
      <c r="D2459">
        <v>0.01</v>
      </c>
      <c r="E2459">
        <v>0.02</v>
      </c>
      <c r="F2459" s="403">
        <v>43209.074305555558</v>
      </c>
      <c r="G2459">
        <v>1.5891200000000001</v>
      </c>
      <c r="H2459" s="403">
        <v>43209.179861111108</v>
      </c>
      <c r="I2459">
        <v>1.5875999999999999</v>
      </c>
      <c r="J2459" s="403">
        <v>43209.1875</v>
      </c>
      <c r="K2459">
        <v>1.5891599999999999</v>
      </c>
      <c r="L2459">
        <v>15.200000000002547</v>
      </c>
      <c r="M2459">
        <v>15.600000000000364</v>
      </c>
      <c r="N2459">
        <v>1.0900000000000001</v>
      </c>
      <c r="O2459" s="589">
        <v>0.1131944444423425</v>
      </c>
    </row>
    <row r="2460" spans="1:15" x14ac:dyDescent="0.2">
      <c r="A2460" s="588">
        <v>2459</v>
      </c>
      <c r="B2460" s="588" t="s">
        <v>97</v>
      </c>
      <c r="C2460" s="588">
        <v>1</v>
      </c>
      <c r="D2460">
        <v>0.01</v>
      </c>
      <c r="E2460">
        <v>0.01</v>
      </c>
      <c r="F2460" s="403">
        <v>43209.87777777778</v>
      </c>
      <c r="G2460">
        <v>1.5980300000000001</v>
      </c>
      <c r="H2460" s="403">
        <v>43209.87777777778</v>
      </c>
      <c r="I2460">
        <v>1.5980300000000001</v>
      </c>
      <c r="J2460" s="403">
        <v>43209.926388888889</v>
      </c>
      <c r="K2460">
        <v>1.5972299999999999</v>
      </c>
      <c r="L2460">
        <v>0</v>
      </c>
      <c r="M2460">
        <v>8.000000000001819</v>
      </c>
      <c r="N2460">
        <v>0.55000000000000004</v>
      </c>
      <c r="O2460" s="589">
        <v>4.8611111109494232E-2</v>
      </c>
    </row>
    <row r="2461" spans="1:15" x14ac:dyDescent="0.2">
      <c r="A2461" s="588">
        <v>2460</v>
      </c>
      <c r="B2461" s="588" t="s">
        <v>97</v>
      </c>
      <c r="C2461" s="588">
        <v>1</v>
      </c>
      <c r="D2461">
        <v>0.01</v>
      </c>
      <c r="E2461">
        <v>0.01</v>
      </c>
      <c r="F2461" s="403">
        <v>43213.051388888889</v>
      </c>
      <c r="G2461">
        <v>1.60206</v>
      </c>
      <c r="H2461" s="403">
        <v>43213.051388888889</v>
      </c>
      <c r="I2461">
        <v>1.60206</v>
      </c>
      <c r="J2461" s="403">
        <v>43213.072222222225</v>
      </c>
      <c r="K2461">
        <v>1.6012599999999999</v>
      </c>
      <c r="L2461">
        <v>0</v>
      </c>
      <c r="M2461">
        <v>8.000000000001819</v>
      </c>
      <c r="N2461">
        <v>0.56000000000000005</v>
      </c>
      <c r="O2461" s="589">
        <v>2.0833333335758653E-2</v>
      </c>
    </row>
    <row r="2462" spans="1:15" x14ac:dyDescent="0.2">
      <c r="A2462" s="588">
        <v>2461</v>
      </c>
      <c r="B2462" s="588" t="s">
        <v>97</v>
      </c>
      <c r="C2462" s="588">
        <v>1</v>
      </c>
      <c r="D2462">
        <v>0.01</v>
      </c>
      <c r="E2462">
        <v>0.01</v>
      </c>
      <c r="F2462" s="403">
        <v>43213.921527777777</v>
      </c>
      <c r="G2462">
        <v>1.60588</v>
      </c>
      <c r="H2462" s="403">
        <v>43213.921527777777</v>
      </c>
      <c r="I2462">
        <v>1.60588</v>
      </c>
      <c r="J2462" s="403">
        <v>43213.938888888886</v>
      </c>
      <c r="K2462">
        <v>1.6050800000000001</v>
      </c>
      <c r="L2462">
        <v>0</v>
      </c>
      <c r="M2462">
        <v>7.999999999998181</v>
      </c>
      <c r="N2462">
        <v>0.55000000000000004</v>
      </c>
      <c r="O2462" s="589">
        <v>1.7361111109494232E-2</v>
      </c>
    </row>
    <row r="2463" spans="1:15" x14ac:dyDescent="0.2">
      <c r="A2463" s="588">
        <v>2462</v>
      </c>
      <c r="B2463" s="588" t="s">
        <v>96</v>
      </c>
      <c r="C2463" s="588">
        <v>1</v>
      </c>
      <c r="D2463">
        <v>0.01</v>
      </c>
      <c r="E2463">
        <v>0.01</v>
      </c>
      <c r="F2463" s="403">
        <v>43214.037499999999</v>
      </c>
      <c r="G2463">
        <v>1.6049800000000001</v>
      </c>
      <c r="H2463" s="403">
        <v>43214.037499999999</v>
      </c>
      <c r="I2463">
        <v>1.6049800000000001</v>
      </c>
      <c r="J2463" s="403">
        <v>43214.099305555559</v>
      </c>
      <c r="K2463">
        <v>1.60578</v>
      </c>
      <c r="L2463">
        <v>0</v>
      </c>
      <c r="M2463">
        <v>7.999999999998181</v>
      </c>
      <c r="N2463">
        <v>0.55000000000000004</v>
      </c>
      <c r="O2463" s="589">
        <v>6.1805555560567882E-2</v>
      </c>
    </row>
    <row r="2464" spans="1:15" x14ac:dyDescent="0.2">
      <c r="A2464" s="588">
        <v>2463</v>
      </c>
      <c r="B2464" s="588" t="s">
        <v>97</v>
      </c>
      <c r="C2464" s="588">
        <v>1</v>
      </c>
      <c r="D2464">
        <v>0.01</v>
      </c>
      <c r="E2464">
        <v>0.01</v>
      </c>
      <c r="F2464" s="403">
        <v>43214.902777777781</v>
      </c>
      <c r="G2464">
        <v>1.6105</v>
      </c>
      <c r="H2464" s="403">
        <v>43214.902777777781</v>
      </c>
      <c r="I2464">
        <v>1.6105</v>
      </c>
      <c r="J2464" s="403">
        <v>43214.922222222223</v>
      </c>
      <c r="K2464">
        <v>1.6096999999999999</v>
      </c>
      <c r="L2464">
        <v>0</v>
      </c>
      <c r="M2464">
        <v>8.000000000001819</v>
      </c>
      <c r="N2464">
        <v>0.55000000000000004</v>
      </c>
      <c r="O2464" s="589">
        <v>1.9444444442342501E-2</v>
      </c>
    </row>
    <row r="2465" spans="1:15" x14ac:dyDescent="0.2">
      <c r="A2465" s="588">
        <v>2464</v>
      </c>
      <c r="B2465" s="588" t="s">
        <v>96</v>
      </c>
      <c r="C2465" s="588">
        <v>3</v>
      </c>
      <c r="D2465">
        <v>0.01</v>
      </c>
      <c r="E2465">
        <v>0.03</v>
      </c>
      <c r="F2465" s="403">
        <v>43215.893055555556</v>
      </c>
      <c r="G2465">
        <v>1.61033</v>
      </c>
      <c r="H2465" s="403">
        <v>43216.025000000001</v>
      </c>
      <c r="I2465">
        <v>1.60686</v>
      </c>
      <c r="J2465" s="403">
        <v>43216.488194444442</v>
      </c>
      <c r="K2465">
        <v>1.60947</v>
      </c>
      <c r="L2465">
        <v>34.700000000000728</v>
      </c>
      <c r="M2465">
        <v>26.099999999998545</v>
      </c>
      <c r="N2465">
        <v>1.1000000000000001</v>
      </c>
      <c r="O2465" s="589">
        <v>0.59513888888614019</v>
      </c>
    </row>
    <row r="2466" spans="1:15" x14ac:dyDescent="0.2">
      <c r="A2466" s="588">
        <v>2465</v>
      </c>
      <c r="B2466" s="588" t="s">
        <v>97</v>
      </c>
      <c r="C2466" s="588">
        <v>3</v>
      </c>
      <c r="D2466">
        <v>0.01</v>
      </c>
      <c r="E2466">
        <v>0.03</v>
      </c>
      <c r="F2466" s="403">
        <v>43217.955555555556</v>
      </c>
      <c r="G2466">
        <v>1.60032</v>
      </c>
      <c r="H2466" s="403">
        <v>43220.231944444444</v>
      </c>
      <c r="I2466">
        <v>1.6033299999999999</v>
      </c>
      <c r="J2466" s="403">
        <v>43220.623611111114</v>
      </c>
      <c r="K2466">
        <v>1.6010200000000001</v>
      </c>
      <c r="L2466">
        <v>30.100000000000364</v>
      </c>
      <c r="M2466">
        <v>23.099999999998545</v>
      </c>
      <c r="N2466">
        <v>1.6700000000000002</v>
      </c>
      <c r="O2466" s="589">
        <v>0.6680555555576575</v>
      </c>
    </row>
    <row r="2467" spans="1:15" x14ac:dyDescent="0.2">
      <c r="A2467" s="588">
        <v>2466</v>
      </c>
      <c r="B2467" s="588" t="s">
        <v>97</v>
      </c>
      <c r="C2467" s="588">
        <v>2</v>
      </c>
      <c r="D2467">
        <v>0.01</v>
      </c>
      <c r="E2467">
        <v>0.02</v>
      </c>
      <c r="F2467" s="403">
        <v>43220.881249999999</v>
      </c>
      <c r="G2467">
        <v>1.60388</v>
      </c>
      <c r="H2467" s="403">
        <v>43220.900694444441</v>
      </c>
      <c r="I2467">
        <v>1.6054600000000001</v>
      </c>
      <c r="J2467" s="403">
        <v>43220.959722222222</v>
      </c>
      <c r="K2467">
        <v>1.6038699999999999</v>
      </c>
      <c r="L2467">
        <v>15.800000000001091</v>
      </c>
      <c r="M2467">
        <v>15.900000000001455</v>
      </c>
      <c r="N2467">
        <v>1.0900000000000001</v>
      </c>
      <c r="O2467" s="589">
        <v>7.8472222223354038E-2</v>
      </c>
    </row>
    <row r="2468" spans="1:15" x14ac:dyDescent="0.2">
      <c r="A2468" s="588">
        <v>2467</v>
      </c>
      <c r="B2468" s="588" t="s">
        <v>96</v>
      </c>
      <c r="C2468" s="588">
        <v>1</v>
      </c>
      <c r="D2468">
        <v>0.01</v>
      </c>
      <c r="E2468">
        <v>0.01</v>
      </c>
      <c r="F2468" s="403">
        <v>43221.877083333333</v>
      </c>
      <c r="G2468">
        <v>1.6018600000000001</v>
      </c>
      <c r="H2468" s="403">
        <v>43221.877083333333</v>
      </c>
      <c r="I2468">
        <v>1.6018600000000001</v>
      </c>
      <c r="J2468" s="403">
        <v>43222.114583333336</v>
      </c>
      <c r="K2468">
        <v>1.60266</v>
      </c>
      <c r="L2468">
        <v>0</v>
      </c>
      <c r="M2468">
        <v>8</v>
      </c>
      <c r="N2468">
        <v>0.47</v>
      </c>
      <c r="O2468" s="589">
        <v>0.23750000000291038</v>
      </c>
    </row>
    <row r="2469" spans="1:15" x14ac:dyDescent="0.2">
      <c r="A2469" s="588">
        <v>2468</v>
      </c>
      <c r="B2469" s="588" t="s">
        <v>96</v>
      </c>
      <c r="C2469" s="588">
        <v>1</v>
      </c>
      <c r="D2469">
        <v>0.01</v>
      </c>
      <c r="E2469">
        <v>0.01</v>
      </c>
      <c r="F2469" s="403">
        <v>43222.876388888886</v>
      </c>
      <c r="G2469">
        <v>1.5946199999999999</v>
      </c>
      <c r="H2469" s="403">
        <v>43222.876388888886</v>
      </c>
      <c r="I2469">
        <v>1.5946199999999999</v>
      </c>
      <c r="J2469" s="403">
        <v>43222.878472222219</v>
      </c>
      <c r="K2469">
        <v>1.5954200000000001</v>
      </c>
      <c r="L2469">
        <v>0</v>
      </c>
      <c r="M2469">
        <v>8.000000000001819</v>
      </c>
      <c r="N2469">
        <v>0.55000000000000004</v>
      </c>
      <c r="O2469" s="589">
        <v>2.0833333328482695E-3</v>
      </c>
    </row>
    <row r="2470" spans="1:15" x14ac:dyDescent="0.2">
      <c r="A2470" s="588">
        <v>2469</v>
      </c>
      <c r="B2470" s="588" t="s">
        <v>96</v>
      </c>
      <c r="C2470" s="588">
        <v>1</v>
      </c>
      <c r="D2470">
        <v>0.01</v>
      </c>
      <c r="E2470">
        <v>0.01</v>
      </c>
      <c r="F2470" s="403">
        <v>43222.883333333331</v>
      </c>
      <c r="G2470">
        <v>1.5937600000000001</v>
      </c>
      <c r="H2470" s="403">
        <v>43222.883333333331</v>
      </c>
      <c r="I2470">
        <v>1.5937600000000001</v>
      </c>
      <c r="J2470" s="403">
        <v>43222.884027777778</v>
      </c>
      <c r="K2470">
        <v>1.59456</v>
      </c>
      <c r="L2470">
        <v>0</v>
      </c>
      <c r="M2470">
        <v>8</v>
      </c>
      <c r="N2470">
        <v>0.55000000000000004</v>
      </c>
      <c r="O2470" s="589">
        <v>6.944444467080757E-4</v>
      </c>
    </row>
    <row r="2471" spans="1:15" x14ac:dyDescent="0.2">
      <c r="A2471" s="588">
        <v>2470</v>
      </c>
      <c r="B2471" s="588" t="s">
        <v>96</v>
      </c>
      <c r="C2471" s="588">
        <v>1</v>
      </c>
      <c r="D2471">
        <v>0.01</v>
      </c>
      <c r="E2471">
        <v>0.01</v>
      </c>
      <c r="F2471" s="403">
        <v>43222.894444444442</v>
      </c>
      <c r="G2471">
        <v>1.59538</v>
      </c>
      <c r="H2471" s="403">
        <v>43222.894444444442</v>
      </c>
      <c r="I2471">
        <v>1.59538</v>
      </c>
      <c r="J2471" s="403">
        <v>43222.915972222225</v>
      </c>
      <c r="K2471">
        <v>1.5961799999999999</v>
      </c>
      <c r="L2471">
        <v>0</v>
      </c>
      <c r="M2471">
        <v>7.999999999998181</v>
      </c>
      <c r="N2471">
        <v>0.55000000000000004</v>
      </c>
      <c r="O2471" s="589">
        <v>2.1527777782466728E-2</v>
      </c>
    </row>
    <row r="2472" spans="1:15" x14ac:dyDescent="0.2">
      <c r="A2472" s="588">
        <v>2471</v>
      </c>
      <c r="B2472" s="588" t="s">
        <v>96</v>
      </c>
      <c r="C2472" s="588">
        <v>1</v>
      </c>
      <c r="D2472">
        <v>0.01</v>
      </c>
      <c r="E2472">
        <v>0.01</v>
      </c>
      <c r="F2472" s="403">
        <v>43222.958333333336</v>
      </c>
      <c r="G2472">
        <v>1.5940799999999999</v>
      </c>
      <c r="H2472" s="403">
        <v>43222.958333333336</v>
      </c>
      <c r="I2472">
        <v>1.5940799999999999</v>
      </c>
      <c r="J2472" s="403">
        <v>43222.959722222222</v>
      </c>
      <c r="K2472">
        <v>1.5948800000000001</v>
      </c>
      <c r="L2472">
        <v>0</v>
      </c>
      <c r="M2472">
        <v>8.000000000001819</v>
      </c>
      <c r="N2472">
        <v>0.55000000000000004</v>
      </c>
      <c r="O2472" s="589">
        <v>1.3888888861401938E-3</v>
      </c>
    </row>
    <row r="2473" spans="1:15" x14ac:dyDescent="0.2">
      <c r="A2473" s="588">
        <v>2472</v>
      </c>
      <c r="B2473" s="588" t="s">
        <v>97</v>
      </c>
      <c r="C2473" s="588">
        <v>1</v>
      </c>
      <c r="D2473">
        <v>0.01</v>
      </c>
      <c r="E2473">
        <v>0.01</v>
      </c>
      <c r="F2473" s="403">
        <v>43223.023611111108</v>
      </c>
      <c r="G2473">
        <v>1.5952999999999999</v>
      </c>
      <c r="H2473" s="403">
        <v>43223.023611111108</v>
      </c>
      <c r="I2473">
        <v>1.5952999999999999</v>
      </c>
      <c r="J2473" s="403">
        <v>43223.1875</v>
      </c>
      <c r="K2473">
        <v>1.5945</v>
      </c>
      <c r="L2473">
        <v>0</v>
      </c>
      <c r="M2473">
        <v>8</v>
      </c>
      <c r="N2473">
        <v>0.55000000000000004</v>
      </c>
      <c r="O2473" s="589">
        <v>0.16388888889196096</v>
      </c>
    </row>
    <row r="2474" spans="1:15" x14ac:dyDescent="0.2">
      <c r="A2474" s="588">
        <v>2473</v>
      </c>
      <c r="B2474" s="588" t="s">
        <v>96</v>
      </c>
      <c r="C2474" s="588">
        <v>4</v>
      </c>
      <c r="D2474">
        <v>0.01</v>
      </c>
      <c r="E2474">
        <v>0.04</v>
      </c>
      <c r="F2474" s="403">
        <v>43223.957638888889</v>
      </c>
      <c r="G2474">
        <v>1.59216</v>
      </c>
      <c r="H2474" s="403">
        <v>43224.296527777777</v>
      </c>
      <c r="I2474">
        <v>1.5867800000000001</v>
      </c>
      <c r="J2474" s="403">
        <v>43224.438194444447</v>
      </c>
      <c r="K2474">
        <v>1.5905899999999999</v>
      </c>
      <c r="L2474">
        <v>53.799999999999272</v>
      </c>
      <c r="M2474">
        <v>38.099999999998545</v>
      </c>
      <c r="N2474">
        <v>2.4</v>
      </c>
      <c r="O2474" s="589">
        <v>0.4805555555576575</v>
      </c>
    </row>
    <row r="2475" spans="1:15" x14ac:dyDescent="0.2">
      <c r="A2475" s="588">
        <v>2474</v>
      </c>
      <c r="B2475" s="588" t="s">
        <v>97</v>
      </c>
      <c r="C2475" s="588">
        <v>1</v>
      </c>
      <c r="D2475">
        <v>0.01</v>
      </c>
      <c r="E2475">
        <v>0.01</v>
      </c>
      <c r="F2475" s="403">
        <v>43224.913194444445</v>
      </c>
      <c r="G2475">
        <v>1.5873299999999999</v>
      </c>
      <c r="H2475" s="403">
        <v>43224.913194444445</v>
      </c>
      <c r="I2475">
        <v>1.5873299999999999</v>
      </c>
      <c r="J2475" s="403">
        <v>43227.001388888886</v>
      </c>
      <c r="K2475">
        <v>1.58653</v>
      </c>
      <c r="L2475">
        <v>0</v>
      </c>
      <c r="M2475">
        <v>8</v>
      </c>
      <c r="N2475">
        <v>0.56000000000000005</v>
      </c>
      <c r="O2475" s="589">
        <v>8.819444444088731E-2</v>
      </c>
    </row>
    <row r="2476" spans="1:15" x14ac:dyDescent="0.2">
      <c r="A2476" s="588">
        <v>2475</v>
      </c>
      <c r="B2476" s="588" t="s">
        <v>97</v>
      </c>
      <c r="C2476" s="588">
        <v>3</v>
      </c>
      <c r="D2476">
        <v>0.01</v>
      </c>
      <c r="E2476">
        <v>0.03</v>
      </c>
      <c r="F2476" s="403">
        <v>43227.926388888889</v>
      </c>
      <c r="G2476">
        <v>1.58636</v>
      </c>
      <c r="H2476" s="403">
        <v>43228.193055555559</v>
      </c>
      <c r="I2476">
        <v>1.5901000000000001</v>
      </c>
      <c r="J2476" s="403">
        <v>43228.372916666667</v>
      </c>
      <c r="K2476">
        <v>1.58755</v>
      </c>
      <c r="L2476">
        <v>37.399999999999636</v>
      </c>
      <c r="M2476">
        <v>25.5</v>
      </c>
      <c r="N2476">
        <v>1.67</v>
      </c>
      <c r="O2476" s="589">
        <v>0.44652777777810115</v>
      </c>
    </row>
    <row r="2477" spans="1:15" x14ac:dyDescent="0.2">
      <c r="A2477" s="588">
        <v>2476</v>
      </c>
      <c r="B2477" s="588" t="s">
        <v>96</v>
      </c>
      <c r="C2477" s="588">
        <v>1</v>
      </c>
      <c r="D2477">
        <v>0.01</v>
      </c>
      <c r="E2477">
        <v>0.01</v>
      </c>
      <c r="F2477" s="403">
        <v>43228.908333333333</v>
      </c>
      <c r="G2477">
        <v>1.5924700000000001</v>
      </c>
      <c r="H2477" s="403">
        <v>43228.908333333333</v>
      </c>
      <c r="I2477">
        <v>1.5924700000000001</v>
      </c>
      <c r="J2477" s="403">
        <v>43229.124305555553</v>
      </c>
      <c r="K2477">
        <v>1.59327</v>
      </c>
      <c r="L2477">
        <v>0</v>
      </c>
      <c r="M2477">
        <v>7.999999999998181</v>
      </c>
      <c r="N2477">
        <v>0.46</v>
      </c>
      <c r="O2477" s="589">
        <v>0.21597222222044365</v>
      </c>
    </row>
    <row r="2478" spans="1:15" x14ac:dyDescent="0.2">
      <c r="A2478" s="588">
        <v>2477</v>
      </c>
      <c r="B2478" s="588" t="s">
        <v>96</v>
      </c>
      <c r="C2478" s="588">
        <v>1</v>
      </c>
      <c r="D2478">
        <v>0.01</v>
      </c>
      <c r="E2478">
        <v>0.01</v>
      </c>
      <c r="F2478" s="403">
        <v>43230.895138888889</v>
      </c>
      <c r="G2478">
        <v>1.5821700000000001</v>
      </c>
      <c r="H2478" s="403">
        <v>43230.895138888889</v>
      </c>
      <c r="I2478">
        <v>1.5821700000000001</v>
      </c>
      <c r="J2478" s="403">
        <v>43231.111111111109</v>
      </c>
      <c r="K2478">
        <v>1.58297</v>
      </c>
      <c r="L2478">
        <v>0</v>
      </c>
      <c r="M2478">
        <v>8</v>
      </c>
      <c r="N2478">
        <v>0.46</v>
      </c>
      <c r="O2478" s="589">
        <v>0.21597222222044365</v>
      </c>
    </row>
    <row r="2479" spans="1:15" x14ac:dyDescent="0.2">
      <c r="A2479" s="588">
        <v>2478</v>
      </c>
      <c r="B2479" s="588" t="s">
        <v>97</v>
      </c>
      <c r="C2479" s="588">
        <v>1</v>
      </c>
      <c r="D2479">
        <v>0.01</v>
      </c>
      <c r="E2479">
        <v>0.01</v>
      </c>
      <c r="F2479" s="403">
        <v>43231.07708333333</v>
      </c>
      <c r="G2479">
        <v>1.5825499999999999</v>
      </c>
      <c r="H2479" s="403">
        <v>43231.07708333333</v>
      </c>
      <c r="I2479">
        <v>1.5825499999999999</v>
      </c>
      <c r="J2479" s="403">
        <v>43231.167361111111</v>
      </c>
      <c r="K2479">
        <v>1.58175</v>
      </c>
      <c r="L2479">
        <v>0</v>
      </c>
      <c r="M2479">
        <v>7.999999999998181</v>
      </c>
      <c r="N2479">
        <v>0.55000000000000004</v>
      </c>
      <c r="O2479" s="589">
        <v>9.0277777781011537E-2</v>
      </c>
    </row>
    <row r="2480" spans="1:15" x14ac:dyDescent="0.2">
      <c r="A2480" s="588">
        <v>2479</v>
      </c>
      <c r="B2480" s="588" t="s">
        <v>96</v>
      </c>
      <c r="C2480" s="588">
        <v>1</v>
      </c>
      <c r="D2480">
        <v>0.01</v>
      </c>
      <c r="E2480">
        <v>0.01</v>
      </c>
      <c r="F2480" s="403">
        <v>43235.893750000003</v>
      </c>
      <c r="G2480">
        <v>1.5847100000000001</v>
      </c>
      <c r="H2480" s="403">
        <v>43235.893750000003</v>
      </c>
      <c r="I2480">
        <v>1.5847100000000001</v>
      </c>
      <c r="J2480" s="403">
        <v>43235.90625</v>
      </c>
      <c r="K2480">
        <v>1.58551</v>
      </c>
      <c r="L2480">
        <v>0</v>
      </c>
      <c r="M2480">
        <v>8</v>
      </c>
      <c r="N2480">
        <v>0.56000000000000005</v>
      </c>
      <c r="O2480" s="589">
        <v>1.2499999997089617E-2</v>
      </c>
    </row>
    <row r="2481" spans="1:15" x14ac:dyDescent="0.2">
      <c r="A2481" s="588">
        <v>2480</v>
      </c>
      <c r="B2481" s="588" t="s">
        <v>96</v>
      </c>
      <c r="C2481" s="588">
        <v>1</v>
      </c>
      <c r="D2481">
        <v>0.01</v>
      </c>
      <c r="E2481">
        <v>0.01</v>
      </c>
      <c r="F2481" s="403">
        <v>43236.027777777781</v>
      </c>
      <c r="G2481">
        <v>1.5844800000000001</v>
      </c>
      <c r="H2481" s="403">
        <v>43236.027777777781</v>
      </c>
      <c r="I2481">
        <v>1.5844800000000001</v>
      </c>
      <c r="J2481" s="403">
        <v>43236.036805555559</v>
      </c>
      <c r="K2481">
        <v>1.58528</v>
      </c>
      <c r="L2481">
        <v>0</v>
      </c>
      <c r="M2481">
        <v>8</v>
      </c>
      <c r="N2481">
        <v>0.56000000000000005</v>
      </c>
      <c r="O2481" s="589">
        <v>9.0277777781011537E-3</v>
      </c>
    </row>
    <row r="2482" spans="1:15" x14ac:dyDescent="0.2">
      <c r="A2482" s="588">
        <v>2481</v>
      </c>
      <c r="B2482" s="588" t="s">
        <v>96</v>
      </c>
      <c r="C2482" s="588">
        <v>1</v>
      </c>
      <c r="D2482">
        <v>0.01</v>
      </c>
      <c r="E2482">
        <v>0.01</v>
      </c>
      <c r="F2482" s="403">
        <v>43236.061111111114</v>
      </c>
      <c r="G2482">
        <v>1.58355</v>
      </c>
      <c r="H2482" s="403">
        <v>43236.061111111114</v>
      </c>
      <c r="I2482">
        <v>1.58355</v>
      </c>
      <c r="J2482" s="403">
        <v>43236.188194444447</v>
      </c>
      <c r="K2482">
        <v>1.5843499999999999</v>
      </c>
      <c r="L2482">
        <v>0</v>
      </c>
      <c r="M2482">
        <v>8</v>
      </c>
      <c r="N2482">
        <v>0.56000000000000005</v>
      </c>
      <c r="O2482" s="589">
        <v>0.12708333333284827</v>
      </c>
    </row>
    <row r="2483" spans="1:15" x14ac:dyDescent="0.2">
      <c r="A2483" s="588">
        <v>2482</v>
      </c>
      <c r="B2483" s="588" t="s">
        <v>96</v>
      </c>
      <c r="C2483" s="588">
        <v>1</v>
      </c>
      <c r="D2483">
        <v>0.01</v>
      </c>
      <c r="E2483">
        <v>0.01</v>
      </c>
      <c r="F2483" s="403">
        <v>43238.029166666667</v>
      </c>
      <c r="G2483">
        <v>1.57009</v>
      </c>
      <c r="H2483" s="403">
        <v>43238.029166666667</v>
      </c>
      <c r="I2483">
        <v>1.57009</v>
      </c>
      <c r="J2483" s="403">
        <v>43238.097916666666</v>
      </c>
      <c r="K2483">
        <v>1.5708899999999999</v>
      </c>
      <c r="L2483">
        <v>0</v>
      </c>
      <c r="M2483">
        <v>8</v>
      </c>
      <c r="N2483">
        <v>0.55000000000000004</v>
      </c>
      <c r="O2483" s="589">
        <v>6.8749999998544808E-2</v>
      </c>
    </row>
    <row r="2484" spans="1:15" x14ac:dyDescent="0.2">
      <c r="A2484" s="588">
        <v>2483</v>
      </c>
      <c r="B2484" s="588" t="s">
        <v>96</v>
      </c>
      <c r="C2484" s="588">
        <v>2</v>
      </c>
      <c r="D2484">
        <v>0.01</v>
      </c>
      <c r="E2484">
        <v>0.02</v>
      </c>
      <c r="F2484" s="403">
        <v>43243.878472222219</v>
      </c>
      <c r="G2484">
        <v>1.5488200000000001</v>
      </c>
      <c r="H2484" s="403">
        <v>43243.915972222225</v>
      </c>
      <c r="I2484">
        <v>1.54731</v>
      </c>
      <c r="J2484" s="403">
        <v>43244.131249999999</v>
      </c>
      <c r="K2484">
        <v>1.54887</v>
      </c>
      <c r="L2484">
        <v>15.100000000000364</v>
      </c>
      <c r="M2484">
        <v>15.599999999998545</v>
      </c>
      <c r="N2484">
        <v>0.56000000000000005</v>
      </c>
      <c r="O2484" s="589">
        <v>0.25277777777955635</v>
      </c>
    </row>
    <row r="2485" spans="1:15" x14ac:dyDescent="0.2">
      <c r="A2485" s="588">
        <v>2484</v>
      </c>
      <c r="B2485" s="588" t="s">
        <v>96</v>
      </c>
      <c r="C2485" s="588">
        <v>2</v>
      </c>
      <c r="D2485">
        <v>0.01</v>
      </c>
      <c r="E2485">
        <v>0.02</v>
      </c>
      <c r="F2485" s="403">
        <v>43244.875694444447</v>
      </c>
      <c r="G2485">
        <v>1.5483800000000001</v>
      </c>
      <c r="H2485" s="403">
        <v>43244.931250000001</v>
      </c>
      <c r="I2485">
        <v>1.54687</v>
      </c>
      <c r="J2485" s="403">
        <v>43245.125</v>
      </c>
      <c r="K2485">
        <v>1.54843</v>
      </c>
      <c r="L2485">
        <v>15.100000000002183</v>
      </c>
      <c r="M2485">
        <v>15.600000000000364</v>
      </c>
      <c r="N2485">
        <v>0.91999999999999993</v>
      </c>
      <c r="O2485" s="589">
        <v>0.24930555555329192</v>
      </c>
    </row>
    <row r="2486" spans="1:15" x14ac:dyDescent="0.2">
      <c r="A2486" s="588">
        <v>2485</v>
      </c>
      <c r="B2486" s="588" t="s">
        <v>97</v>
      </c>
      <c r="C2486" s="588">
        <v>1</v>
      </c>
      <c r="D2486">
        <v>0.01</v>
      </c>
      <c r="E2486">
        <v>0.01</v>
      </c>
      <c r="F2486" s="403">
        <v>43245.911805555559</v>
      </c>
      <c r="G2486">
        <v>1.5462100000000001</v>
      </c>
      <c r="H2486" s="403">
        <v>43245.911805555559</v>
      </c>
      <c r="I2486">
        <v>1.5462100000000001</v>
      </c>
      <c r="J2486" s="403">
        <v>43245.939583333333</v>
      </c>
      <c r="K2486">
        <v>1.54541</v>
      </c>
      <c r="L2486">
        <v>0</v>
      </c>
      <c r="M2486">
        <v>8</v>
      </c>
      <c r="N2486">
        <v>0.55000000000000004</v>
      </c>
      <c r="O2486" s="589">
        <v>2.7777777773735579E-2</v>
      </c>
    </row>
    <row r="2487" spans="1:15" x14ac:dyDescent="0.2">
      <c r="A2487" s="588">
        <v>2486</v>
      </c>
      <c r="B2487" s="588" t="s">
        <v>97</v>
      </c>
      <c r="C2487" s="588">
        <v>1</v>
      </c>
      <c r="D2487">
        <v>0.01</v>
      </c>
      <c r="E2487">
        <v>0.01</v>
      </c>
      <c r="F2487" s="403">
        <v>43248.944444444445</v>
      </c>
      <c r="G2487">
        <v>1.5414099999999999</v>
      </c>
      <c r="H2487" s="403">
        <v>43248.944444444445</v>
      </c>
      <c r="I2487">
        <v>1.5414099999999999</v>
      </c>
      <c r="J2487" s="403">
        <v>43249.004166666666</v>
      </c>
      <c r="K2487">
        <v>1.54061</v>
      </c>
      <c r="L2487">
        <v>0</v>
      </c>
      <c r="M2487">
        <v>8</v>
      </c>
      <c r="N2487">
        <v>0.56000000000000005</v>
      </c>
      <c r="O2487" s="589">
        <v>5.9722222220443655E-2</v>
      </c>
    </row>
    <row r="2488" spans="1:15" x14ac:dyDescent="0.2">
      <c r="A2488" s="588">
        <v>2487</v>
      </c>
      <c r="B2488" s="588" t="s">
        <v>96</v>
      </c>
      <c r="C2488" s="588">
        <v>1</v>
      </c>
      <c r="D2488">
        <v>0.01</v>
      </c>
      <c r="E2488">
        <v>0.01</v>
      </c>
      <c r="F2488" s="403">
        <v>43249.892361111109</v>
      </c>
      <c r="G2488">
        <v>1.5375000000000001</v>
      </c>
      <c r="H2488" s="403">
        <v>43249.892361111109</v>
      </c>
      <c r="I2488">
        <v>1.5375000000000001</v>
      </c>
      <c r="J2488" s="403">
        <v>43250.037499999999</v>
      </c>
      <c r="K2488">
        <v>1.5383</v>
      </c>
      <c r="L2488">
        <v>0</v>
      </c>
      <c r="M2488">
        <v>8</v>
      </c>
      <c r="N2488">
        <v>0.46</v>
      </c>
      <c r="O2488" s="589">
        <v>0.14513888888905058</v>
      </c>
    </row>
    <row r="2489" spans="1:15" x14ac:dyDescent="0.2">
      <c r="A2489" s="588">
        <v>2488</v>
      </c>
      <c r="B2489" s="588" t="s">
        <v>97</v>
      </c>
      <c r="C2489" s="588">
        <v>1</v>
      </c>
      <c r="D2489">
        <v>0.01</v>
      </c>
      <c r="E2489">
        <v>0.01</v>
      </c>
      <c r="F2489" s="403">
        <v>43251.875</v>
      </c>
      <c r="G2489">
        <v>1.54491</v>
      </c>
      <c r="H2489" s="403">
        <v>43251.875</v>
      </c>
      <c r="I2489">
        <v>1.54491</v>
      </c>
      <c r="J2489" s="403">
        <v>43251.89166666667</v>
      </c>
      <c r="K2489">
        <v>1.5441100000000001</v>
      </c>
      <c r="L2489">
        <v>0</v>
      </c>
      <c r="M2489">
        <v>8</v>
      </c>
      <c r="N2489">
        <v>0.55000000000000004</v>
      </c>
      <c r="O2489" s="589">
        <v>1.6666666670062114E-2</v>
      </c>
    </row>
    <row r="2490" spans="1:15" x14ac:dyDescent="0.2">
      <c r="A2490" s="588">
        <v>2489</v>
      </c>
      <c r="B2490" s="588" t="s">
        <v>96</v>
      </c>
      <c r="C2490" s="588">
        <v>1</v>
      </c>
      <c r="D2490">
        <v>0.01</v>
      </c>
      <c r="E2490">
        <v>0.01</v>
      </c>
      <c r="F2490" s="403">
        <v>43252.875</v>
      </c>
      <c r="G2490">
        <v>1.5410699999999999</v>
      </c>
      <c r="H2490" s="403">
        <v>43252.875</v>
      </c>
      <c r="I2490">
        <v>1.5410699999999999</v>
      </c>
      <c r="J2490" s="403">
        <v>43255.069444444445</v>
      </c>
      <c r="K2490">
        <v>1.5418700000000001</v>
      </c>
      <c r="L2490">
        <v>0</v>
      </c>
      <c r="M2490">
        <v>8.000000000001819</v>
      </c>
      <c r="N2490">
        <v>0.46</v>
      </c>
      <c r="O2490" s="589">
        <v>0.19444444444525288</v>
      </c>
    </row>
    <row r="2491" spans="1:15" x14ac:dyDescent="0.2">
      <c r="A2491" s="588">
        <v>2490</v>
      </c>
      <c r="B2491" s="588" t="s">
        <v>97</v>
      </c>
      <c r="C2491" s="588">
        <v>1</v>
      </c>
      <c r="D2491">
        <v>0.01</v>
      </c>
      <c r="E2491">
        <v>0.01</v>
      </c>
      <c r="F2491" s="403">
        <v>43255.069444444445</v>
      </c>
      <c r="G2491">
        <v>1.5417700000000001</v>
      </c>
      <c r="H2491" s="403">
        <v>43255.069444444445</v>
      </c>
      <c r="I2491">
        <v>1.5417700000000001</v>
      </c>
      <c r="J2491" s="403">
        <v>43255.127083333333</v>
      </c>
      <c r="K2491">
        <v>1.54097</v>
      </c>
      <c r="L2491">
        <v>0</v>
      </c>
      <c r="M2491">
        <v>8.000000000001819</v>
      </c>
      <c r="N2491">
        <v>0.55000000000000004</v>
      </c>
      <c r="O2491" s="589">
        <v>5.7638888887595385E-2</v>
      </c>
    </row>
    <row r="2492" spans="1:15" x14ac:dyDescent="0.2">
      <c r="A2492" s="588">
        <v>2491</v>
      </c>
      <c r="B2492" s="588" t="s">
        <v>97</v>
      </c>
      <c r="C2492" s="588">
        <v>1</v>
      </c>
      <c r="D2492">
        <v>0.01</v>
      </c>
      <c r="E2492">
        <v>0.01</v>
      </c>
      <c r="F2492" s="403">
        <v>43256.939583333333</v>
      </c>
      <c r="G2492">
        <v>1.53918</v>
      </c>
      <c r="H2492" s="403">
        <v>43256.939583333333</v>
      </c>
      <c r="I2492">
        <v>1.53918</v>
      </c>
      <c r="J2492" s="403">
        <v>43256.993750000001</v>
      </c>
      <c r="K2492">
        <v>1.5383800000000001</v>
      </c>
      <c r="L2492">
        <v>0</v>
      </c>
      <c r="M2492">
        <v>7.999999999998181</v>
      </c>
      <c r="N2492">
        <v>0.55000000000000004</v>
      </c>
      <c r="O2492" s="589">
        <v>5.4166666668606922E-2</v>
      </c>
    </row>
    <row r="2493" spans="1:15" x14ac:dyDescent="0.2">
      <c r="A2493" s="588">
        <v>2492</v>
      </c>
      <c r="B2493" s="588" t="s">
        <v>96</v>
      </c>
      <c r="C2493" s="588">
        <v>5</v>
      </c>
      <c r="D2493">
        <v>0.02</v>
      </c>
      <c r="E2493">
        <v>0.06</v>
      </c>
      <c r="F2493" s="403">
        <v>43257.063888888886</v>
      </c>
      <c r="G2493">
        <v>1.53837</v>
      </c>
      <c r="H2493" s="403">
        <v>43257.352777777778</v>
      </c>
      <c r="I2493">
        <v>1.5297700000000001</v>
      </c>
      <c r="J2493" s="403">
        <v>43257.419444444444</v>
      </c>
      <c r="K2493">
        <v>1.5345299999999999</v>
      </c>
      <c r="L2493">
        <v>86</v>
      </c>
      <c r="M2493">
        <v>47.599999999998545</v>
      </c>
      <c r="N2493">
        <v>3.46</v>
      </c>
      <c r="O2493" s="589">
        <v>0.3555555555576575</v>
      </c>
    </row>
    <row r="2494" spans="1:15" x14ac:dyDescent="0.2">
      <c r="A2494" s="588">
        <v>2493</v>
      </c>
      <c r="B2494" s="588" t="s">
        <v>97</v>
      </c>
      <c r="C2494" s="588">
        <v>8</v>
      </c>
      <c r="D2494">
        <v>0.05</v>
      </c>
      <c r="E2494">
        <v>0.16</v>
      </c>
      <c r="F2494" s="403">
        <v>43258.071527777778</v>
      </c>
      <c r="G2494">
        <v>1.53644</v>
      </c>
      <c r="H2494" s="403">
        <v>43259.501388888886</v>
      </c>
      <c r="I2494">
        <v>1.5548200000000001</v>
      </c>
      <c r="J2494" s="403">
        <v>43263.125694444447</v>
      </c>
      <c r="K2494">
        <v>1.5468299999999999</v>
      </c>
      <c r="L2494">
        <v>183.80000000000109</v>
      </c>
      <c r="M2494">
        <v>79.900000000001455</v>
      </c>
      <c r="N2494">
        <v>14.850000000000005</v>
      </c>
      <c r="O2494" s="589">
        <v>3.0541666666686069</v>
      </c>
    </row>
    <row r="2495" spans="1:15" x14ac:dyDescent="0.2">
      <c r="A2495" s="588">
        <v>2494</v>
      </c>
      <c r="B2495" s="588" t="s">
        <v>96</v>
      </c>
      <c r="C2495" s="588">
        <v>2</v>
      </c>
      <c r="D2495">
        <v>0.01</v>
      </c>
      <c r="E2495">
        <v>0.02</v>
      </c>
      <c r="F2495" s="403">
        <v>43258.955555555556</v>
      </c>
      <c r="G2495">
        <v>1.5489599999999999</v>
      </c>
      <c r="H2495" s="403">
        <v>43258.99722222222</v>
      </c>
      <c r="I2495">
        <v>1.5474000000000001</v>
      </c>
      <c r="J2495" s="403">
        <v>43259.118055555555</v>
      </c>
      <c r="K2495">
        <v>1.54898</v>
      </c>
      <c r="L2495">
        <v>15.599999999996726</v>
      </c>
      <c r="M2495">
        <v>15.799999999999272</v>
      </c>
      <c r="N2495">
        <v>0.92999999999999994</v>
      </c>
      <c r="O2495" s="589">
        <v>0.16249999999854481</v>
      </c>
    </row>
    <row r="2496" spans="1:15" x14ac:dyDescent="0.2">
      <c r="A2496" s="588">
        <v>2495</v>
      </c>
      <c r="B2496" s="588" t="s">
        <v>96</v>
      </c>
      <c r="C2496" s="588">
        <v>2</v>
      </c>
      <c r="D2496">
        <v>0.01</v>
      </c>
      <c r="E2496">
        <v>0.02</v>
      </c>
      <c r="F2496" s="403">
        <v>43263.054166666669</v>
      </c>
      <c r="G2496">
        <v>1.5475300000000001</v>
      </c>
      <c r="H2496" s="403">
        <v>43263.126388888886</v>
      </c>
      <c r="I2496">
        <v>1.54603</v>
      </c>
      <c r="J2496" s="403">
        <v>43263.131249999999</v>
      </c>
      <c r="K2496">
        <v>1.54758</v>
      </c>
      <c r="L2496">
        <v>15.000000000001819</v>
      </c>
      <c r="M2496">
        <v>15.5</v>
      </c>
      <c r="N2496">
        <v>1.1000000000000001</v>
      </c>
      <c r="O2496" s="589">
        <v>7.7083333329937886E-2</v>
      </c>
    </row>
    <row r="2497" spans="1:15" x14ac:dyDescent="0.2">
      <c r="A2497" s="588">
        <v>2496</v>
      </c>
      <c r="B2497" s="588" t="s">
        <v>97</v>
      </c>
      <c r="C2497" s="588">
        <v>3</v>
      </c>
      <c r="D2497">
        <v>0.01</v>
      </c>
      <c r="E2497">
        <v>0.03</v>
      </c>
      <c r="F2497" s="403">
        <v>43263.877083333333</v>
      </c>
      <c r="G2497">
        <v>1.5506899999999999</v>
      </c>
      <c r="H2497" s="403">
        <v>43264.26458333333</v>
      </c>
      <c r="I2497">
        <v>1.5537300000000001</v>
      </c>
      <c r="J2497" s="403">
        <v>43264.334027777775</v>
      </c>
      <c r="K2497">
        <v>1.5513999999999999</v>
      </c>
      <c r="L2497">
        <v>30.400000000001455</v>
      </c>
      <c r="M2497">
        <v>23.30000000000291</v>
      </c>
      <c r="N2497">
        <v>1.6800000000000002</v>
      </c>
      <c r="O2497" s="589">
        <v>0.4569444444423425</v>
      </c>
    </row>
    <row r="2498" spans="1:15" x14ac:dyDescent="0.2">
      <c r="A2498" s="588">
        <v>2497</v>
      </c>
      <c r="B2498" s="588" t="s">
        <v>97</v>
      </c>
      <c r="C2498" s="588">
        <v>6</v>
      </c>
      <c r="D2498">
        <v>0.02</v>
      </c>
      <c r="E2498">
        <v>0.08</v>
      </c>
      <c r="F2498" s="403">
        <v>43264.88958333333</v>
      </c>
      <c r="G2498">
        <v>1.55508</v>
      </c>
      <c r="H2498" s="403">
        <v>43265.615277777775</v>
      </c>
      <c r="I2498">
        <v>1.5679399999999999</v>
      </c>
      <c r="J2498" s="403">
        <v>43265.617361111108</v>
      </c>
      <c r="K2498">
        <v>1.5605500000000001</v>
      </c>
      <c r="L2498">
        <v>128.60000000000036</v>
      </c>
      <c r="M2498">
        <v>73.899999999997817</v>
      </c>
      <c r="N2498">
        <v>6.1899999999999986</v>
      </c>
      <c r="O2498" s="589">
        <v>0.72777777777810115</v>
      </c>
    </row>
    <row r="2499" spans="1:15" x14ac:dyDescent="0.2">
      <c r="A2499" s="588">
        <v>2498</v>
      </c>
      <c r="B2499" s="588" t="s">
        <v>96</v>
      </c>
      <c r="C2499" s="588">
        <v>2</v>
      </c>
      <c r="D2499">
        <v>0.01</v>
      </c>
      <c r="E2499">
        <v>0.02</v>
      </c>
      <c r="F2499" s="403">
        <v>43265.927083333336</v>
      </c>
      <c r="G2499">
        <v>1.5485500000000001</v>
      </c>
      <c r="H2499" s="403">
        <v>43265.970833333333</v>
      </c>
      <c r="I2499">
        <v>1.5470200000000001</v>
      </c>
      <c r="J2499" s="403">
        <v>43265.993750000001</v>
      </c>
      <c r="K2499">
        <v>1.5485899999999999</v>
      </c>
      <c r="L2499">
        <v>15.300000000001091</v>
      </c>
      <c r="M2499">
        <v>15.699999999998909</v>
      </c>
      <c r="N2499">
        <v>1.1100000000000001</v>
      </c>
      <c r="O2499" s="589">
        <v>6.6666666665696539E-2</v>
      </c>
    </row>
    <row r="2500" spans="1:15" x14ac:dyDescent="0.2">
      <c r="A2500" s="588">
        <v>2499</v>
      </c>
      <c r="B2500" s="588" t="s">
        <v>97</v>
      </c>
      <c r="C2500" s="588">
        <v>1</v>
      </c>
      <c r="D2500">
        <v>0.01</v>
      </c>
      <c r="E2500">
        <v>0.01</v>
      </c>
      <c r="F2500" s="403">
        <v>43266.938888888886</v>
      </c>
      <c r="G2500">
        <v>1.5586199999999999</v>
      </c>
      <c r="H2500" s="403">
        <v>43266.938888888886</v>
      </c>
      <c r="I2500">
        <v>1.5586199999999999</v>
      </c>
      <c r="J2500" s="403">
        <v>43269</v>
      </c>
      <c r="K2500">
        <v>1.55782</v>
      </c>
      <c r="L2500">
        <v>0</v>
      </c>
      <c r="M2500">
        <v>7.999999999998181</v>
      </c>
      <c r="N2500">
        <v>0.56999999999999995</v>
      </c>
      <c r="O2500" s="589">
        <v>6.1111111113859806E-2</v>
      </c>
    </row>
    <row r="2501" spans="1:15" x14ac:dyDescent="0.2">
      <c r="A2501" s="588">
        <v>2500</v>
      </c>
      <c r="B2501" s="588" t="s">
        <v>96</v>
      </c>
      <c r="C2501" s="588">
        <v>1</v>
      </c>
      <c r="D2501">
        <v>0.01</v>
      </c>
      <c r="E2501">
        <v>0.01</v>
      </c>
      <c r="F2501" s="403">
        <v>43269.049305555556</v>
      </c>
      <c r="G2501">
        <v>1.5581</v>
      </c>
      <c r="H2501" s="403">
        <v>43269.049305555556</v>
      </c>
      <c r="I2501">
        <v>1.5581</v>
      </c>
      <c r="J2501" s="403">
        <v>43269.129166666666</v>
      </c>
      <c r="K2501">
        <v>1.5589</v>
      </c>
      <c r="L2501">
        <v>0</v>
      </c>
      <c r="M2501">
        <v>8</v>
      </c>
      <c r="N2501">
        <v>0.55000000000000004</v>
      </c>
      <c r="O2501" s="589">
        <v>7.9861111109494232E-2</v>
      </c>
    </row>
    <row r="2502" spans="1:15" x14ac:dyDescent="0.2">
      <c r="A2502" s="588">
        <v>2501</v>
      </c>
      <c r="B2502" s="588" t="s">
        <v>97</v>
      </c>
      <c r="C2502" s="588">
        <v>1</v>
      </c>
      <c r="D2502">
        <v>0.01</v>
      </c>
      <c r="E2502">
        <v>0.01</v>
      </c>
      <c r="F2502" s="403">
        <v>43269.946527777778</v>
      </c>
      <c r="G2502">
        <v>1.5663800000000001</v>
      </c>
      <c r="H2502" s="403">
        <v>43269.946527777778</v>
      </c>
      <c r="I2502">
        <v>1.5663800000000001</v>
      </c>
      <c r="J2502" s="403">
        <v>43269.957638888889</v>
      </c>
      <c r="K2502">
        <v>1.56558</v>
      </c>
      <c r="L2502">
        <v>0</v>
      </c>
      <c r="M2502">
        <v>8.000000000001819</v>
      </c>
      <c r="N2502">
        <v>0.55000000000000004</v>
      </c>
      <c r="O2502" s="589">
        <v>1.1111111110949423E-2</v>
      </c>
    </row>
    <row r="2503" spans="1:15" x14ac:dyDescent="0.2">
      <c r="A2503" s="588">
        <v>2502</v>
      </c>
      <c r="B2503" s="588" t="s">
        <v>97</v>
      </c>
      <c r="C2503" s="588">
        <v>1</v>
      </c>
      <c r="D2503">
        <v>0.01</v>
      </c>
      <c r="E2503">
        <v>0.01</v>
      </c>
      <c r="F2503" s="403">
        <v>43270.95</v>
      </c>
      <c r="G2503">
        <v>1.56992</v>
      </c>
      <c r="H2503" s="403">
        <v>43270.95</v>
      </c>
      <c r="I2503">
        <v>1.56992</v>
      </c>
      <c r="J2503" s="403">
        <v>43271.09652777778</v>
      </c>
      <c r="K2503">
        <v>1.5691200000000001</v>
      </c>
      <c r="L2503">
        <v>0</v>
      </c>
      <c r="M2503">
        <v>8</v>
      </c>
      <c r="N2503">
        <v>0.56000000000000005</v>
      </c>
      <c r="O2503" s="589">
        <v>0.14652777778246673</v>
      </c>
    </row>
    <row r="2504" spans="1:15" x14ac:dyDescent="0.2">
      <c r="A2504" s="588">
        <v>2503</v>
      </c>
      <c r="B2504" s="588" t="s">
        <v>97</v>
      </c>
      <c r="C2504" s="588">
        <v>1</v>
      </c>
      <c r="D2504">
        <v>0.01</v>
      </c>
      <c r="E2504">
        <v>0.01</v>
      </c>
      <c r="F2504" s="403">
        <v>43271.90347222222</v>
      </c>
      <c r="G2504">
        <v>1.57097</v>
      </c>
      <c r="H2504" s="403">
        <v>43271.90347222222</v>
      </c>
      <c r="I2504">
        <v>1.57097</v>
      </c>
      <c r="J2504" s="403">
        <v>43272.01458333333</v>
      </c>
      <c r="K2504">
        <v>1.5701700000000001</v>
      </c>
      <c r="L2504">
        <v>0</v>
      </c>
      <c r="M2504">
        <v>7.999999999998181</v>
      </c>
      <c r="N2504">
        <v>0.59</v>
      </c>
      <c r="O2504" s="589">
        <v>0.11111111110949423</v>
      </c>
    </row>
    <row r="2505" spans="1:15" x14ac:dyDescent="0.2">
      <c r="A2505" s="588">
        <v>2504</v>
      </c>
      <c r="B2505" s="588" t="s">
        <v>97</v>
      </c>
      <c r="C2505" s="588">
        <v>3</v>
      </c>
      <c r="D2505">
        <v>0.01</v>
      </c>
      <c r="E2505">
        <v>0.03</v>
      </c>
      <c r="F2505" s="403">
        <v>43273.88958333333</v>
      </c>
      <c r="G2505">
        <v>1.5667800000000001</v>
      </c>
      <c r="H2505" s="403">
        <v>43276.154166666667</v>
      </c>
      <c r="I2505">
        <v>1.56985</v>
      </c>
      <c r="J2505" s="403">
        <v>43276.418055555558</v>
      </c>
      <c r="K2505">
        <v>1.56752</v>
      </c>
      <c r="L2505">
        <v>30.699999999998909</v>
      </c>
      <c r="M2505">
        <v>23.299999999999272</v>
      </c>
      <c r="N2505">
        <v>1.6700000000000002</v>
      </c>
      <c r="O2505" s="589">
        <v>0.52847222222771961</v>
      </c>
    </row>
    <row r="2506" spans="1:15" x14ac:dyDescent="0.2">
      <c r="A2506" s="588">
        <v>2505</v>
      </c>
      <c r="B2506" s="588" t="s">
        <v>97</v>
      </c>
      <c r="C2506" s="588">
        <v>1</v>
      </c>
      <c r="D2506">
        <v>0.01</v>
      </c>
      <c r="E2506">
        <v>0.01</v>
      </c>
      <c r="F2506" s="403">
        <v>43276.907638888886</v>
      </c>
      <c r="G2506">
        <v>1.5810299999999999</v>
      </c>
      <c r="H2506" s="403">
        <v>43276.907638888886</v>
      </c>
      <c r="I2506">
        <v>1.5810299999999999</v>
      </c>
      <c r="J2506" s="403">
        <v>43276.94027777778</v>
      </c>
      <c r="K2506">
        <v>1.58023</v>
      </c>
      <c r="L2506">
        <v>0</v>
      </c>
      <c r="M2506">
        <v>7.999999999998181</v>
      </c>
      <c r="N2506">
        <v>0.56000000000000005</v>
      </c>
      <c r="O2506" s="589">
        <v>3.2638888893416151E-2</v>
      </c>
    </row>
    <row r="2507" spans="1:15" x14ac:dyDescent="0.2">
      <c r="A2507" s="588">
        <v>2506</v>
      </c>
      <c r="B2507" s="588" t="s">
        <v>96</v>
      </c>
      <c r="C2507" s="588">
        <v>1</v>
      </c>
      <c r="D2507">
        <v>0.01</v>
      </c>
      <c r="E2507">
        <v>0.01</v>
      </c>
      <c r="F2507" s="403">
        <v>43277.023611111108</v>
      </c>
      <c r="G2507">
        <v>1.5784400000000001</v>
      </c>
      <c r="H2507" s="403">
        <v>43277.023611111108</v>
      </c>
      <c r="I2507">
        <v>1.5784400000000001</v>
      </c>
      <c r="J2507" s="403">
        <v>43277.123611111114</v>
      </c>
      <c r="K2507">
        <v>1.57924</v>
      </c>
      <c r="L2507">
        <v>0</v>
      </c>
      <c r="M2507">
        <v>7.999999999998181</v>
      </c>
      <c r="N2507">
        <v>0.55000000000000004</v>
      </c>
      <c r="O2507" s="589">
        <v>0.10000000000582077</v>
      </c>
    </row>
    <row r="2508" spans="1:15" x14ac:dyDescent="0.2">
      <c r="A2508" s="588">
        <v>2507</v>
      </c>
      <c r="B2508" s="588" t="s">
        <v>96</v>
      </c>
      <c r="C2508" s="588">
        <v>1</v>
      </c>
      <c r="D2508">
        <v>0.01</v>
      </c>
      <c r="E2508">
        <v>0.01</v>
      </c>
      <c r="F2508" s="403">
        <v>43277.978472222225</v>
      </c>
      <c r="G2508">
        <v>1.5758700000000001</v>
      </c>
      <c r="H2508" s="403">
        <v>43277.978472222225</v>
      </c>
      <c r="I2508">
        <v>1.5758700000000001</v>
      </c>
      <c r="J2508" s="403">
        <v>43278.142361111109</v>
      </c>
      <c r="K2508">
        <v>1.57667</v>
      </c>
      <c r="L2508">
        <v>0</v>
      </c>
      <c r="M2508">
        <v>8</v>
      </c>
      <c r="N2508">
        <v>0.46</v>
      </c>
      <c r="O2508" s="589">
        <v>0.163888888884685</v>
      </c>
    </row>
    <row r="2509" spans="1:15" x14ac:dyDescent="0.2">
      <c r="A2509" s="588">
        <v>2508</v>
      </c>
      <c r="B2509" s="588" t="s">
        <v>97</v>
      </c>
      <c r="C2509" s="588">
        <v>3</v>
      </c>
      <c r="D2509">
        <v>0.01</v>
      </c>
      <c r="E2509">
        <v>0.03</v>
      </c>
      <c r="F2509" s="403">
        <v>43278.075694444444</v>
      </c>
      <c r="G2509">
        <v>1.57619</v>
      </c>
      <c r="H2509" s="403">
        <v>43278.163194444445</v>
      </c>
      <c r="I2509">
        <v>1.57931</v>
      </c>
      <c r="J2509" s="403">
        <v>43278.165972222225</v>
      </c>
      <c r="K2509">
        <v>1.5769599999999999</v>
      </c>
      <c r="L2509">
        <v>31.200000000000728</v>
      </c>
      <c r="M2509">
        <v>23.500000000001819</v>
      </c>
      <c r="N2509">
        <v>1.67</v>
      </c>
      <c r="O2509" s="589">
        <v>9.0277777781011537E-2</v>
      </c>
    </row>
    <row r="2510" spans="1:15" x14ac:dyDescent="0.2">
      <c r="A2510" s="588">
        <v>2509</v>
      </c>
      <c r="B2510" s="588" t="s">
        <v>96</v>
      </c>
      <c r="C2510" s="588">
        <v>1</v>
      </c>
      <c r="D2510">
        <v>0.01</v>
      </c>
      <c r="E2510">
        <v>0.01</v>
      </c>
      <c r="F2510" s="403">
        <v>43278.897916666669</v>
      </c>
      <c r="G2510">
        <v>1.5714900000000001</v>
      </c>
      <c r="H2510" s="403">
        <v>43278.897916666669</v>
      </c>
      <c r="I2510">
        <v>1.5714900000000001</v>
      </c>
      <c r="J2510" s="403">
        <v>43278.920138888891</v>
      </c>
      <c r="K2510">
        <v>1.57229</v>
      </c>
      <c r="L2510">
        <v>0</v>
      </c>
      <c r="M2510">
        <v>8</v>
      </c>
      <c r="N2510">
        <v>0.55000000000000004</v>
      </c>
      <c r="O2510" s="589">
        <v>2.2222222221898846E-2</v>
      </c>
    </row>
    <row r="2511" spans="1:15" x14ac:dyDescent="0.2">
      <c r="A2511" s="588">
        <v>2510</v>
      </c>
      <c r="B2511" s="588" t="s">
        <v>96</v>
      </c>
      <c r="C2511" s="588">
        <v>1</v>
      </c>
      <c r="D2511">
        <v>0.01</v>
      </c>
      <c r="E2511">
        <v>0.01</v>
      </c>
      <c r="F2511" s="403">
        <v>43279.885416666664</v>
      </c>
      <c r="G2511">
        <v>1.5736300000000001</v>
      </c>
      <c r="H2511" s="403">
        <v>43279.885416666664</v>
      </c>
      <c r="I2511">
        <v>1.5736300000000001</v>
      </c>
      <c r="J2511" s="403">
        <v>43280.129861111112</v>
      </c>
      <c r="K2511">
        <v>1.57443</v>
      </c>
      <c r="L2511">
        <v>0</v>
      </c>
      <c r="M2511">
        <v>7.999999999998181</v>
      </c>
      <c r="N2511">
        <v>0.46</v>
      </c>
      <c r="O2511" s="589">
        <v>0.24444444444816327</v>
      </c>
    </row>
    <row r="2512" spans="1:15" x14ac:dyDescent="0.2">
      <c r="A2512" s="588">
        <v>2511</v>
      </c>
      <c r="B2512" s="588" t="s">
        <v>97</v>
      </c>
      <c r="C2512" s="588">
        <v>3</v>
      </c>
      <c r="D2512">
        <v>0.01</v>
      </c>
      <c r="E2512">
        <v>0.03</v>
      </c>
      <c r="F2512" s="403">
        <v>43280.082638888889</v>
      </c>
      <c r="G2512">
        <v>1.57328</v>
      </c>
      <c r="H2512" s="403">
        <v>43280.177083333336</v>
      </c>
      <c r="I2512">
        <v>1.5763</v>
      </c>
      <c r="J2512" s="403">
        <v>43280.425000000003</v>
      </c>
      <c r="K2512">
        <v>1.57399</v>
      </c>
      <c r="L2512">
        <v>30.200000000000728</v>
      </c>
      <c r="M2512">
        <v>23.100000000000364</v>
      </c>
      <c r="N2512">
        <v>1.6800000000000002</v>
      </c>
      <c r="O2512" s="589">
        <v>0.34236111111385981</v>
      </c>
    </row>
    <row r="2513" spans="1:15" x14ac:dyDescent="0.2">
      <c r="A2513" s="588">
        <v>2512</v>
      </c>
      <c r="B2513" s="588" t="s">
        <v>96</v>
      </c>
      <c r="C2513" s="588">
        <v>2</v>
      </c>
      <c r="D2513">
        <v>0.01</v>
      </c>
      <c r="E2513">
        <v>0.02</v>
      </c>
      <c r="F2513" s="403">
        <v>43280.913194444445</v>
      </c>
      <c r="G2513">
        <v>1.5783700000000001</v>
      </c>
      <c r="H2513" s="403">
        <v>43283.053472222222</v>
      </c>
      <c r="I2513">
        <v>1.57683</v>
      </c>
      <c r="J2513" s="403">
        <v>43283.122916666667</v>
      </c>
      <c r="K2513">
        <v>1.5784</v>
      </c>
      <c r="L2513">
        <v>15.400000000001455</v>
      </c>
      <c r="M2513">
        <v>15.700000000000728</v>
      </c>
      <c r="N2513">
        <v>1.01</v>
      </c>
      <c r="O2513" s="589">
        <v>0.20972222222189885</v>
      </c>
    </row>
    <row r="2514" spans="1:15" x14ac:dyDescent="0.2">
      <c r="A2514" s="588">
        <v>2513</v>
      </c>
      <c r="B2514" s="588" t="s">
        <v>96</v>
      </c>
      <c r="C2514" s="588">
        <v>1</v>
      </c>
      <c r="D2514">
        <v>0.01</v>
      </c>
      <c r="E2514">
        <v>0.01</v>
      </c>
      <c r="F2514" s="403">
        <v>43284.90625</v>
      </c>
      <c r="G2514">
        <v>1.5781000000000001</v>
      </c>
      <c r="H2514" s="403">
        <v>43284.90625</v>
      </c>
      <c r="I2514">
        <v>1.5781000000000001</v>
      </c>
      <c r="J2514" s="403">
        <v>43285.004166666666</v>
      </c>
      <c r="K2514">
        <v>1.5789</v>
      </c>
      <c r="L2514">
        <v>0</v>
      </c>
      <c r="M2514">
        <v>8</v>
      </c>
      <c r="N2514">
        <v>0.46</v>
      </c>
      <c r="O2514" s="589">
        <v>9.7916666665696539E-2</v>
      </c>
    </row>
    <row r="2515" spans="1:15" x14ac:dyDescent="0.2">
      <c r="A2515" s="588">
        <v>2514</v>
      </c>
      <c r="B2515" s="588" t="s">
        <v>96</v>
      </c>
      <c r="C2515" s="588">
        <v>2</v>
      </c>
      <c r="D2515">
        <v>0.01</v>
      </c>
      <c r="E2515">
        <v>0.02</v>
      </c>
      <c r="F2515" s="403">
        <v>43286.875</v>
      </c>
      <c r="G2515">
        <v>1.5827100000000001</v>
      </c>
      <c r="H2515" s="403">
        <v>43287.137499999997</v>
      </c>
      <c r="I2515">
        <v>1.5811999999999999</v>
      </c>
      <c r="J2515" s="403">
        <v>43287.193749999999</v>
      </c>
      <c r="K2515">
        <v>1.5827599999999999</v>
      </c>
      <c r="L2515">
        <v>15.100000000000364</v>
      </c>
      <c r="M2515">
        <v>15.599999999998545</v>
      </c>
      <c r="N2515">
        <v>1.02</v>
      </c>
      <c r="O2515" s="589">
        <v>0.31874999999854481</v>
      </c>
    </row>
    <row r="2516" spans="1:15" x14ac:dyDescent="0.2">
      <c r="A2516" s="588">
        <v>2515</v>
      </c>
      <c r="B2516" s="588" t="s">
        <v>97</v>
      </c>
      <c r="C2516" s="588">
        <v>1</v>
      </c>
      <c r="D2516">
        <v>0.01</v>
      </c>
      <c r="E2516">
        <v>0.01</v>
      </c>
      <c r="F2516" s="403">
        <v>43290.067361111112</v>
      </c>
      <c r="G2516">
        <v>1.5813600000000001</v>
      </c>
      <c r="H2516" s="403">
        <v>43290.067361111112</v>
      </c>
      <c r="I2516">
        <v>1.5813600000000001</v>
      </c>
      <c r="J2516" s="403">
        <v>43290.10833333333</v>
      </c>
      <c r="K2516">
        <v>1.58056</v>
      </c>
      <c r="L2516">
        <v>0</v>
      </c>
      <c r="M2516">
        <v>8</v>
      </c>
      <c r="N2516">
        <v>0.55000000000000004</v>
      </c>
      <c r="O2516" s="589">
        <v>4.0972222217533272E-2</v>
      </c>
    </row>
    <row r="2517" spans="1:15" x14ac:dyDescent="0.2">
      <c r="A2517" s="588">
        <v>2516</v>
      </c>
      <c r="B2517" s="588" t="s">
        <v>97</v>
      </c>
      <c r="C2517" s="588">
        <v>2</v>
      </c>
      <c r="D2517">
        <v>0.01</v>
      </c>
      <c r="E2517">
        <v>0.02</v>
      </c>
      <c r="F2517" s="403">
        <v>43292.020833333336</v>
      </c>
      <c r="G2517">
        <v>1.5779700000000001</v>
      </c>
      <c r="H2517" s="403">
        <v>43292.03125</v>
      </c>
      <c r="I2517">
        <v>1.5797300000000001</v>
      </c>
      <c r="J2517" s="403">
        <v>43292.052777777775</v>
      </c>
      <c r="K2517">
        <v>1.57805</v>
      </c>
      <c r="L2517">
        <v>17.600000000000364</v>
      </c>
      <c r="M2517">
        <v>16.800000000001091</v>
      </c>
      <c r="N2517">
        <v>1.1099999999999999</v>
      </c>
      <c r="O2517" s="589">
        <v>3.1944444439432118E-2</v>
      </c>
    </row>
    <row r="2518" spans="1:15" x14ac:dyDescent="0.2">
      <c r="A2518" s="588">
        <v>2517</v>
      </c>
      <c r="B2518" s="588" t="s">
        <v>97</v>
      </c>
      <c r="C2518" s="588">
        <v>3</v>
      </c>
      <c r="D2518">
        <v>0.01</v>
      </c>
      <c r="E2518">
        <v>0.03</v>
      </c>
      <c r="F2518" s="403">
        <v>43292.055555555555</v>
      </c>
      <c r="G2518">
        <v>1.5787100000000001</v>
      </c>
      <c r="H2518" s="403">
        <v>43292.072916666664</v>
      </c>
      <c r="I2518">
        <v>1.5818000000000001</v>
      </c>
      <c r="J2518" s="403">
        <v>43292.088194444441</v>
      </c>
      <c r="K2518">
        <v>1.57945</v>
      </c>
      <c r="L2518">
        <v>30.900000000001455</v>
      </c>
      <c r="M2518">
        <v>23.500000000001819</v>
      </c>
      <c r="N2518">
        <v>1.6500000000000001</v>
      </c>
      <c r="O2518" s="589">
        <v>3.2638888886140194E-2</v>
      </c>
    </row>
    <row r="2519" spans="1:15" x14ac:dyDescent="0.2">
      <c r="A2519" s="588">
        <v>2518</v>
      </c>
      <c r="B2519" s="588" t="s">
        <v>97</v>
      </c>
      <c r="C2519" s="588">
        <v>2</v>
      </c>
      <c r="D2519">
        <v>0.01</v>
      </c>
      <c r="E2519">
        <v>0.02</v>
      </c>
      <c r="F2519" s="403">
        <v>43292.947916666664</v>
      </c>
      <c r="G2519">
        <v>1.5840799999999999</v>
      </c>
      <c r="H2519" s="403">
        <v>43293.025000000001</v>
      </c>
      <c r="I2519">
        <v>1.58561</v>
      </c>
      <c r="J2519" s="403">
        <v>43293.198611111111</v>
      </c>
      <c r="K2519">
        <v>1.58405</v>
      </c>
      <c r="L2519">
        <v>15.300000000001091</v>
      </c>
      <c r="M2519">
        <v>15.600000000000364</v>
      </c>
      <c r="N2519">
        <v>1.1300000000000001</v>
      </c>
      <c r="O2519" s="589">
        <v>0.25069444444670808</v>
      </c>
    </row>
    <row r="2520" spans="1:15" x14ac:dyDescent="0.2">
      <c r="A2520" s="588">
        <v>2519</v>
      </c>
      <c r="B2520" s="588" t="s">
        <v>97</v>
      </c>
      <c r="C2520" s="588">
        <v>1</v>
      </c>
      <c r="D2520">
        <v>0.01</v>
      </c>
      <c r="E2520">
        <v>0.01</v>
      </c>
      <c r="F2520" s="403">
        <v>43300.039583333331</v>
      </c>
      <c r="G2520">
        <v>1.5743400000000001</v>
      </c>
      <c r="H2520" s="403">
        <v>43300.039583333331</v>
      </c>
      <c r="I2520">
        <v>1.5743400000000001</v>
      </c>
      <c r="J2520" s="403">
        <v>43300.116666666669</v>
      </c>
      <c r="K2520">
        <v>1.5735399999999999</v>
      </c>
      <c r="L2520">
        <v>0</v>
      </c>
      <c r="M2520">
        <v>8.000000000001819</v>
      </c>
      <c r="N2520">
        <v>0.55000000000000004</v>
      </c>
      <c r="O2520" s="589">
        <v>7.7083333337213844E-2</v>
      </c>
    </row>
    <row r="2521" spans="1:15" x14ac:dyDescent="0.2">
      <c r="A2521" s="588">
        <v>2520</v>
      </c>
      <c r="B2521" s="588" t="s">
        <v>97</v>
      </c>
      <c r="C2521" s="588">
        <v>1</v>
      </c>
      <c r="D2521">
        <v>0.01</v>
      </c>
      <c r="E2521">
        <v>0.01</v>
      </c>
      <c r="F2521" s="403">
        <v>43304.040277777778</v>
      </c>
      <c r="G2521">
        <v>1.5802799999999999</v>
      </c>
      <c r="H2521" s="403">
        <v>43304.040277777778</v>
      </c>
      <c r="I2521">
        <v>1.5802799999999999</v>
      </c>
      <c r="J2521" s="403">
        <v>43304.041666666664</v>
      </c>
      <c r="K2521">
        <v>1.57948</v>
      </c>
      <c r="L2521">
        <v>0</v>
      </c>
      <c r="M2521">
        <v>8</v>
      </c>
      <c r="N2521">
        <v>0.55000000000000004</v>
      </c>
      <c r="O2521" s="589">
        <v>1.3888888861401938E-3</v>
      </c>
    </row>
    <row r="2522" spans="1:15" x14ac:dyDescent="0.2">
      <c r="A2522" s="588">
        <v>2521</v>
      </c>
      <c r="B2522" s="588" t="s">
        <v>96</v>
      </c>
      <c r="C2522" s="588">
        <v>1</v>
      </c>
      <c r="D2522">
        <v>0.01</v>
      </c>
      <c r="E2522">
        <v>0.01</v>
      </c>
      <c r="F2522" s="403">
        <v>43304.948611111111</v>
      </c>
      <c r="G2522">
        <v>1.5844</v>
      </c>
      <c r="H2522" s="403">
        <v>43304.948611111111</v>
      </c>
      <c r="I2522">
        <v>1.5844</v>
      </c>
      <c r="J2522" s="403">
        <v>43305.134027777778</v>
      </c>
      <c r="K2522">
        <v>1.5851999999999999</v>
      </c>
      <c r="L2522">
        <v>0</v>
      </c>
      <c r="M2522">
        <v>8</v>
      </c>
      <c r="N2522">
        <v>0.46</v>
      </c>
      <c r="O2522" s="589">
        <v>0.18541666666715173</v>
      </c>
    </row>
    <row r="2523" spans="1:15" x14ac:dyDescent="0.2">
      <c r="A2523" s="588">
        <v>2522</v>
      </c>
      <c r="B2523" s="588" t="s">
        <v>96</v>
      </c>
      <c r="C2523" s="588">
        <v>2</v>
      </c>
      <c r="D2523">
        <v>0.01</v>
      </c>
      <c r="E2523">
        <v>0.02</v>
      </c>
      <c r="F2523" s="403">
        <v>43306.046527777777</v>
      </c>
      <c r="G2523">
        <v>1.5740400000000001</v>
      </c>
      <c r="H2523" s="403">
        <v>43306.134027777778</v>
      </c>
      <c r="I2523">
        <v>1.5725199999999999</v>
      </c>
      <c r="J2523" s="403">
        <v>43306.189583333333</v>
      </c>
      <c r="K2523">
        <v>1.5740799999999999</v>
      </c>
      <c r="L2523">
        <v>15.200000000002547</v>
      </c>
      <c r="M2523">
        <v>15.600000000000364</v>
      </c>
      <c r="N2523">
        <v>1.0900000000000001</v>
      </c>
      <c r="O2523" s="589">
        <v>0.14305555555620231</v>
      </c>
    </row>
    <row r="2524" spans="1:15" x14ac:dyDescent="0.2">
      <c r="A2524" s="588">
        <v>2523</v>
      </c>
      <c r="B2524" s="588" t="s">
        <v>96</v>
      </c>
      <c r="C2524" s="588">
        <v>1</v>
      </c>
      <c r="D2524">
        <v>0.01</v>
      </c>
      <c r="E2524">
        <v>0.01</v>
      </c>
      <c r="F2524" s="403">
        <v>43306.87777777778</v>
      </c>
      <c r="G2524">
        <v>1.57307</v>
      </c>
      <c r="H2524" s="403">
        <v>43306.87777777778</v>
      </c>
      <c r="I2524">
        <v>1.57307</v>
      </c>
      <c r="J2524" s="403">
        <v>43306.884027777778</v>
      </c>
      <c r="K2524">
        <v>1.5738700000000001</v>
      </c>
      <c r="L2524">
        <v>0</v>
      </c>
      <c r="M2524">
        <v>8.000000000001819</v>
      </c>
      <c r="N2524">
        <v>0.55000000000000004</v>
      </c>
      <c r="O2524" s="589">
        <v>6.2499999985448085E-3</v>
      </c>
    </row>
    <row r="2525" spans="1:15" x14ac:dyDescent="0.2">
      <c r="A2525" s="588">
        <v>2524</v>
      </c>
      <c r="B2525" s="588" t="s">
        <v>96</v>
      </c>
      <c r="C2525" s="588">
        <v>1</v>
      </c>
      <c r="D2525">
        <v>0.01</v>
      </c>
      <c r="E2525">
        <v>0.01</v>
      </c>
      <c r="F2525" s="403">
        <v>43306.886805555558</v>
      </c>
      <c r="G2525">
        <v>1.5736399999999999</v>
      </c>
      <c r="H2525" s="403">
        <v>43306.886805555558</v>
      </c>
      <c r="I2525">
        <v>1.5736399999999999</v>
      </c>
      <c r="J2525" s="403">
        <v>43307.036111111112</v>
      </c>
      <c r="K2525">
        <v>1.5744400000000001</v>
      </c>
      <c r="L2525">
        <v>0</v>
      </c>
      <c r="M2525">
        <v>8.000000000001819</v>
      </c>
      <c r="N2525">
        <v>0.27</v>
      </c>
      <c r="O2525" s="589">
        <v>0.14930555555474712</v>
      </c>
    </row>
    <row r="2526" spans="1:15" x14ac:dyDescent="0.2">
      <c r="A2526" s="588">
        <v>2525</v>
      </c>
      <c r="B2526" s="588" t="s">
        <v>97</v>
      </c>
      <c r="C2526" s="588">
        <v>1</v>
      </c>
      <c r="D2526">
        <v>0.01</v>
      </c>
      <c r="E2526">
        <v>0.01</v>
      </c>
      <c r="F2526" s="403">
        <v>43307.037499999999</v>
      </c>
      <c r="G2526">
        <v>1.5744100000000001</v>
      </c>
      <c r="H2526" s="403">
        <v>43307.037499999999</v>
      </c>
      <c r="I2526">
        <v>1.5744100000000001</v>
      </c>
      <c r="J2526" s="403">
        <v>43307.115277777775</v>
      </c>
      <c r="K2526">
        <v>1.57361</v>
      </c>
      <c r="L2526">
        <v>0</v>
      </c>
      <c r="M2526">
        <v>8</v>
      </c>
      <c r="N2526">
        <v>0.55000000000000004</v>
      </c>
      <c r="O2526" s="589">
        <v>7.7777777776645962E-2</v>
      </c>
    </row>
    <row r="2527" spans="1:15" x14ac:dyDescent="0.2">
      <c r="A2527" s="588">
        <v>2526</v>
      </c>
      <c r="B2527" s="588" t="s">
        <v>97</v>
      </c>
      <c r="C2527" s="588">
        <v>1</v>
      </c>
      <c r="D2527">
        <v>0.01</v>
      </c>
      <c r="E2527">
        <v>0.01</v>
      </c>
      <c r="F2527" s="403">
        <v>43307.947916666664</v>
      </c>
      <c r="G2527">
        <v>1.5790500000000001</v>
      </c>
      <c r="H2527" s="403">
        <v>43307.947916666664</v>
      </c>
      <c r="I2527">
        <v>1.5790500000000001</v>
      </c>
      <c r="J2527" s="403">
        <v>43307.994444444441</v>
      </c>
      <c r="K2527">
        <v>1.5782499999999999</v>
      </c>
      <c r="L2527">
        <v>0</v>
      </c>
      <c r="M2527">
        <v>8</v>
      </c>
      <c r="N2527">
        <v>0.55000000000000004</v>
      </c>
      <c r="O2527" s="589">
        <v>4.6527777776645962E-2</v>
      </c>
    </row>
    <row r="2528" spans="1:15" x14ac:dyDescent="0.2">
      <c r="A2528" s="588">
        <v>2527</v>
      </c>
      <c r="B2528" s="588" t="s">
        <v>96</v>
      </c>
      <c r="C2528" s="588">
        <v>1</v>
      </c>
      <c r="D2528">
        <v>0.01</v>
      </c>
      <c r="E2528">
        <v>0.01</v>
      </c>
      <c r="F2528" s="403">
        <v>43313.081944444442</v>
      </c>
      <c r="G2528">
        <v>1.5756300000000001</v>
      </c>
      <c r="H2528" s="403">
        <v>43313.081944444442</v>
      </c>
      <c r="I2528">
        <v>1.5756300000000001</v>
      </c>
      <c r="J2528" s="403">
        <v>43313.081944444442</v>
      </c>
      <c r="K2528">
        <v>1.57643</v>
      </c>
      <c r="L2528">
        <v>0</v>
      </c>
      <c r="M2528">
        <v>7.999999999998181</v>
      </c>
      <c r="N2528">
        <v>0.55000000000000004</v>
      </c>
      <c r="O2528" s="589">
        <v>0</v>
      </c>
    </row>
    <row r="2529" spans="1:15" x14ac:dyDescent="0.2">
      <c r="A2529" s="588">
        <v>2528</v>
      </c>
      <c r="B2529" s="588" t="s">
        <v>96</v>
      </c>
      <c r="C2529" s="588">
        <v>2</v>
      </c>
      <c r="D2529">
        <v>0.01</v>
      </c>
      <c r="E2529">
        <v>0.02</v>
      </c>
      <c r="F2529" s="403">
        <v>43313.081944444442</v>
      </c>
      <c r="G2529">
        <v>1.5766100000000001</v>
      </c>
      <c r="H2529" s="403">
        <v>43313.129166666666</v>
      </c>
      <c r="I2529">
        <v>1.5750999999999999</v>
      </c>
      <c r="J2529" s="403">
        <v>43313.189583333333</v>
      </c>
      <c r="K2529">
        <v>1.57666</v>
      </c>
      <c r="L2529">
        <v>15.100000000000364</v>
      </c>
      <c r="M2529">
        <v>15.600000000000364</v>
      </c>
      <c r="N2529">
        <v>1.1000000000000001</v>
      </c>
      <c r="O2529" s="589">
        <v>0.10763888889050577</v>
      </c>
    </row>
    <row r="2530" spans="1:15" x14ac:dyDescent="0.2">
      <c r="A2530" s="588">
        <v>2529</v>
      </c>
      <c r="B2530" s="588" t="s">
        <v>96</v>
      </c>
      <c r="C2530" s="588">
        <v>2</v>
      </c>
      <c r="D2530">
        <v>0.01</v>
      </c>
      <c r="E2530">
        <v>0.02</v>
      </c>
      <c r="F2530" s="403">
        <v>43313.886111111111</v>
      </c>
      <c r="G2530">
        <v>1.5765800000000001</v>
      </c>
      <c r="H2530" s="403">
        <v>43313.982638888891</v>
      </c>
      <c r="I2530">
        <v>1.57507</v>
      </c>
      <c r="J2530" s="403">
        <v>43314.242361111108</v>
      </c>
      <c r="K2530">
        <v>1.57663</v>
      </c>
      <c r="L2530">
        <v>15.100000000002183</v>
      </c>
      <c r="M2530">
        <v>15.600000000000364</v>
      </c>
      <c r="N2530">
        <v>0.54</v>
      </c>
      <c r="O2530" s="589">
        <v>0.35624999999708962</v>
      </c>
    </row>
    <row r="2531" spans="1:15" x14ac:dyDescent="0.2">
      <c r="A2531" s="588">
        <v>2530</v>
      </c>
      <c r="B2531" s="588" t="s">
        <v>96</v>
      </c>
      <c r="C2531" s="588">
        <v>1</v>
      </c>
      <c r="D2531">
        <v>0.01</v>
      </c>
      <c r="E2531">
        <v>0.01</v>
      </c>
      <c r="F2531" s="403">
        <v>43315.943055555559</v>
      </c>
      <c r="G2531">
        <v>1.5631600000000001</v>
      </c>
      <c r="H2531" s="403">
        <v>43315.943055555559</v>
      </c>
      <c r="I2531">
        <v>1.5631600000000001</v>
      </c>
      <c r="J2531" s="403">
        <v>43315.962500000001</v>
      </c>
      <c r="K2531">
        <v>1.56396</v>
      </c>
      <c r="L2531">
        <v>0</v>
      </c>
      <c r="M2531">
        <v>8</v>
      </c>
      <c r="N2531">
        <v>0.56000000000000005</v>
      </c>
      <c r="O2531" s="589">
        <v>1.9444444442342501E-2</v>
      </c>
    </row>
    <row r="2532" spans="1:15" x14ac:dyDescent="0.2">
      <c r="A2532" s="588">
        <v>2531</v>
      </c>
      <c r="B2532" s="588" t="s">
        <v>96</v>
      </c>
      <c r="C2532" s="588">
        <v>1</v>
      </c>
      <c r="D2532">
        <v>0.01</v>
      </c>
      <c r="E2532">
        <v>0.01</v>
      </c>
      <c r="F2532" s="403">
        <v>43320.875</v>
      </c>
      <c r="G2532">
        <v>1.5608900000000001</v>
      </c>
      <c r="H2532" s="403">
        <v>43320.875</v>
      </c>
      <c r="I2532">
        <v>1.5608900000000001</v>
      </c>
      <c r="J2532" s="403">
        <v>43320.888194444444</v>
      </c>
      <c r="K2532">
        <v>1.56169</v>
      </c>
      <c r="L2532">
        <v>0</v>
      </c>
      <c r="M2532">
        <v>7.999999999998181</v>
      </c>
      <c r="N2532">
        <v>0.55000000000000004</v>
      </c>
      <c r="O2532" s="589">
        <v>1.3194444443797693E-2</v>
      </c>
    </row>
    <row r="2533" spans="1:15" x14ac:dyDescent="0.2">
      <c r="A2533" s="588">
        <v>2532</v>
      </c>
      <c r="B2533" s="588" t="s">
        <v>96</v>
      </c>
      <c r="C2533" s="588">
        <v>2</v>
      </c>
      <c r="D2533">
        <v>0.01</v>
      </c>
      <c r="E2533">
        <v>0.02</v>
      </c>
      <c r="F2533" s="403">
        <v>43321.875694444447</v>
      </c>
      <c r="G2533">
        <v>1.56382</v>
      </c>
      <c r="H2533" s="403">
        <v>43321.933333333334</v>
      </c>
      <c r="I2533">
        <v>1.5622799999999999</v>
      </c>
      <c r="J2533" s="403">
        <v>43322.004166666666</v>
      </c>
      <c r="K2533">
        <v>1.56385</v>
      </c>
      <c r="L2533">
        <v>15.400000000001455</v>
      </c>
      <c r="M2533">
        <v>15.700000000000728</v>
      </c>
      <c r="N2533">
        <v>0.91999999999999993</v>
      </c>
      <c r="O2533" s="589">
        <v>0.12847222221898846</v>
      </c>
    </row>
    <row r="2534" spans="1:15" x14ac:dyDescent="0.2">
      <c r="A2534" s="588">
        <v>2533</v>
      </c>
      <c r="B2534" s="588" t="s">
        <v>97</v>
      </c>
      <c r="C2534" s="588">
        <v>2</v>
      </c>
      <c r="D2534">
        <v>0.01</v>
      </c>
      <c r="E2534">
        <v>0.02</v>
      </c>
      <c r="F2534" s="403">
        <v>43325.057638888888</v>
      </c>
      <c r="G2534">
        <v>1.56328</v>
      </c>
      <c r="H2534" s="403">
        <v>43325.13958333333</v>
      </c>
      <c r="I2534">
        <v>1.5647800000000001</v>
      </c>
      <c r="J2534" s="403">
        <v>43325.28402777778</v>
      </c>
      <c r="K2534">
        <v>1.5632299999999999</v>
      </c>
      <c r="L2534">
        <v>15.000000000001819</v>
      </c>
      <c r="M2534">
        <v>15.500000000001819</v>
      </c>
      <c r="N2534">
        <v>1.0900000000000001</v>
      </c>
      <c r="O2534" s="589">
        <v>0.22638888889196096</v>
      </c>
    </row>
    <row r="2535" spans="1:15" x14ac:dyDescent="0.2">
      <c r="A2535" s="588">
        <v>2534</v>
      </c>
      <c r="B2535" s="588" t="s">
        <v>97</v>
      </c>
      <c r="C2535" s="588">
        <v>2</v>
      </c>
      <c r="D2535">
        <v>0.01</v>
      </c>
      <c r="E2535">
        <v>0.02</v>
      </c>
      <c r="F2535" s="403">
        <v>43328.939583333333</v>
      </c>
      <c r="G2535">
        <v>1.5656000000000001</v>
      </c>
      <c r="H2535" s="403">
        <v>43329.137499999997</v>
      </c>
      <c r="I2535">
        <v>1.56711</v>
      </c>
      <c r="J2535" s="403">
        <v>43329.168055555558</v>
      </c>
      <c r="K2535">
        <v>1.5655600000000001</v>
      </c>
      <c r="L2535">
        <v>15.099999999998545</v>
      </c>
      <c r="M2535">
        <v>15.5</v>
      </c>
      <c r="N2535">
        <v>1.1100000000000001</v>
      </c>
      <c r="O2535" s="589">
        <v>0.22847222222480923</v>
      </c>
    </row>
    <row r="2536" spans="1:15" x14ac:dyDescent="0.2">
      <c r="A2536" s="588">
        <v>2535</v>
      </c>
      <c r="B2536" s="588" t="s">
        <v>96</v>
      </c>
      <c r="C2536" s="588">
        <v>1</v>
      </c>
      <c r="D2536">
        <v>0.01</v>
      </c>
      <c r="E2536">
        <v>0.01</v>
      </c>
      <c r="F2536" s="403">
        <v>43329.895833333336</v>
      </c>
      <c r="G2536">
        <v>1.56412</v>
      </c>
      <c r="H2536" s="403">
        <v>43329.895833333336</v>
      </c>
      <c r="I2536">
        <v>1.56412</v>
      </c>
      <c r="J2536" s="403">
        <v>43329.904861111114</v>
      </c>
      <c r="K2536">
        <v>1.5649200000000001</v>
      </c>
      <c r="L2536">
        <v>0</v>
      </c>
      <c r="M2536">
        <v>8.000000000001819</v>
      </c>
      <c r="N2536">
        <v>0.55000000000000004</v>
      </c>
      <c r="O2536" s="589">
        <v>9.0277777781011537E-3</v>
      </c>
    </row>
    <row r="2537" spans="1:15" x14ac:dyDescent="0.2">
      <c r="A2537" s="588">
        <v>2536</v>
      </c>
      <c r="B2537" s="588" t="s">
        <v>96</v>
      </c>
      <c r="C2537" s="588">
        <v>1</v>
      </c>
      <c r="D2537">
        <v>0.01</v>
      </c>
      <c r="E2537">
        <v>0.01</v>
      </c>
      <c r="F2537" s="403">
        <v>43329.918055555558</v>
      </c>
      <c r="G2537">
        <v>1.5637300000000001</v>
      </c>
      <c r="H2537" s="403">
        <v>43329.918055555558</v>
      </c>
      <c r="I2537">
        <v>1.5637300000000001</v>
      </c>
      <c r="J2537" s="403">
        <v>43332.093055555553</v>
      </c>
      <c r="K2537">
        <v>1.56453</v>
      </c>
      <c r="L2537">
        <v>0</v>
      </c>
      <c r="M2537">
        <v>7.999999999998181</v>
      </c>
      <c r="N2537">
        <v>0.46</v>
      </c>
      <c r="O2537" s="589">
        <v>0.17499999999563443</v>
      </c>
    </row>
    <row r="2538" spans="1:15" x14ac:dyDescent="0.2">
      <c r="A2538" s="588">
        <v>2537</v>
      </c>
      <c r="B2538" s="588" t="s">
        <v>96</v>
      </c>
      <c r="C2538" s="588">
        <v>1</v>
      </c>
      <c r="D2538">
        <v>0.01</v>
      </c>
      <c r="E2538">
        <v>0.01</v>
      </c>
      <c r="F2538" s="403">
        <v>43332.968055555553</v>
      </c>
      <c r="G2538">
        <v>1.5645100000000001</v>
      </c>
      <c r="H2538" s="403">
        <v>43332.968055555553</v>
      </c>
      <c r="I2538">
        <v>1.5645100000000001</v>
      </c>
      <c r="J2538" s="403">
        <v>43332.97152777778</v>
      </c>
      <c r="K2538">
        <v>1.56531</v>
      </c>
      <c r="L2538">
        <v>0</v>
      </c>
      <c r="M2538">
        <v>8</v>
      </c>
      <c r="N2538">
        <v>0.55000000000000004</v>
      </c>
      <c r="O2538" s="589">
        <v>3.4722222262644209E-3</v>
      </c>
    </row>
    <row r="2539" spans="1:15" x14ac:dyDescent="0.2">
      <c r="A2539" s="588">
        <v>2538</v>
      </c>
      <c r="B2539" s="588" t="s">
        <v>96</v>
      </c>
      <c r="C2539" s="588">
        <v>1</v>
      </c>
      <c r="D2539">
        <v>0.01</v>
      </c>
      <c r="E2539">
        <v>0.01</v>
      </c>
      <c r="F2539" s="403">
        <v>43332.978472222225</v>
      </c>
      <c r="G2539">
        <v>1.5642100000000001</v>
      </c>
      <c r="H2539" s="403">
        <v>43332.978472222225</v>
      </c>
      <c r="I2539">
        <v>1.5642100000000001</v>
      </c>
      <c r="J2539" s="403">
        <v>43333.070138888892</v>
      </c>
      <c r="K2539">
        <v>1.56501</v>
      </c>
      <c r="L2539">
        <v>0</v>
      </c>
      <c r="M2539">
        <v>8</v>
      </c>
      <c r="N2539">
        <v>0.46</v>
      </c>
      <c r="O2539" s="589">
        <v>9.1666666667151731E-2</v>
      </c>
    </row>
    <row r="2540" spans="1:15" x14ac:dyDescent="0.2">
      <c r="A2540" s="588">
        <v>2539</v>
      </c>
      <c r="B2540" s="588" t="s">
        <v>97</v>
      </c>
      <c r="C2540" s="588">
        <v>2</v>
      </c>
      <c r="D2540">
        <v>0.01</v>
      </c>
      <c r="E2540">
        <v>0.02</v>
      </c>
      <c r="F2540" s="403">
        <v>43334.074999999997</v>
      </c>
      <c r="G2540">
        <v>1.57301</v>
      </c>
      <c r="H2540" s="403">
        <v>43334.201388888891</v>
      </c>
      <c r="I2540">
        <v>1.5745100000000001</v>
      </c>
      <c r="J2540" s="403">
        <v>43334.229166666664</v>
      </c>
      <c r="K2540">
        <v>1.5729599999999999</v>
      </c>
      <c r="L2540">
        <v>15</v>
      </c>
      <c r="M2540">
        <v>15.500000000001819</v>
      </c>
      <c r="N2540">
        <v>1.1000000000000001</v>
      </c>
      <c r="O2540" s="589">
        <v>0.15416666666715173</v>
      </c>
    </row>
    <row r="2541" spans="1:15" x14ac:dyDescent="0.2">
      <c r="A2541" s="588">
        <v>2540</v>
      </c>
      <c r="B2541" s="588" t="s">
        <v>97</v>
      </c>
      <c r="C2541" s="588">
        <v>7</v>
      </c>
      <c r="D2541">
        <v>0.03</v>
      </c>
      <c r="E2541">
        <v>0.11</v>
      </c>
      <c r="F2541" s="403">
        <v>43334.882638888892</v>
      </c>
      <c r="G2541">
        <v>1.57717</v>
      </c>
      <c r="H2541" s="403">
        <v>43335.702777777777</v>
      </c>
      <c r="I2541">
        <v>1.5922499999999999</v>
      </c>
      <c r="J2541" s="403">
        <v>43336.708333333336</v>
      </c>
      <c r="K2541">
        <v>1.5846899999999999</v>
      </c>
      <c r="L2541">
        <v>150.80000000000109</v>
      </c>
      <c r="M2541">
        <v>75.600000000000364</v>
      </c>
      <c r="N2541">
        <v>9.25</v>
      </c>
      <c r="O2541" s="589">
        <v>1.8256944444437977</v>
      </c>
    </row>
    <row r="2542" spans="1:15" x14ac:dyDescent="0.2">
      <c r="A2542" s="588">
        <v>2541</v>
      </c>
      <c r="B2542" s="588" t="s">
        <v>96</v>
      </c>
      <c r="C2542" s="588">
        <v>1</v>
      </c>
      <c r="D2542">
        <v>0.01</v>
      </c>
      <c r="E2542">
        <v>0.01</v>
      </c>
      <c r="F2542" s="403">
        <v>43339.032638888886</v>
      </c>
      <c r="G2542">
        <v>1.5856600000000001</v>
      </c>
      <c r="H2542" s="403">
        <v>43339.032638888886</v>
      </c>
      <c r="I2542">
        <v>1.5856600000000001</v>
      </c>
      <c r="J2542" s="403">
        <v>43339.122916666667</v>
      </c>
      <c r="K2542">
        <v>1.58646</v>
      </c>
      <c r="L2542">
        <v>0</v>
      </c>
      <c r="M2542">
        <v>8</v>
      </c>
      <c r="N2542">
        <v>0.55000000000000004</v>
      </c>
      <c r="O2542" s="589">
        <v>9.0277777781011537E-2</v>
      </c>
    </row>
    <row r="2543" spans="1:15" x14ac:dyDescent="0.2">
      <c r="A2543" s="588">
        <v>2542</v>
      </c>
      <c r="B2543" s="588" t="s">
        <v>97</v>
      </c>
      <c r="C2543" s="588">
        <v>1</v>
      </c>
      <c r="D2543">
        <v>0.01</v>
      </c>
      <c r="E2543">
        <v>0.01</v>
      </c>
      <c r="F2543" s="403">
        <v>43340.877083333333</v>
      </c>
      <c r="G2543">
        <v>1.5950599999999999</v>
      </c>
      <c r="H2543" s="403">
        <v>43340.877083333333</v>
      </c>
      <c r="I2543">
        <v>1.5950599999999999</v>
      </c>
      <c r="J2543" s="403">
        <v>43340.913888888892</v>
      </c>
      <c r="K2543">
        <v>1.59426</v>
      </c>
      <c r="L2543">
        <v>0</v>
      </c>
      <c r="M2543">
        <v>7.999999999998181</v>
      </c>
      <c r="N2543">
        <v>0.55000000000000004</v>
      </c>
      <c r="O2543" s="589">
        <v>3.680555555911269E-2</v>
      </c>
    </row>
    <row r="2544" spans="1:15" x14ac:dyDescent="0.2">
      <c r="A2544" s="588">
        <v>2543</v>
      </c>
      <c r="B2544" s="588" t="s">
        <v>96</v>
      </c>
      <c r="C2544" s="588">
        <v>1</v>
      </c>
      <c r="D2544">
        <v>0.01</v>
      </c>
      <c r="E2544">
        <v>0.01</v>
      </c>
      <c r="F2544" s="403">
        <v>43342.031944444447</v>
      </c>
      <c r="G2544">
        <v>1.6011500000000001</v>
      </c>
      <c r="H2544" s="403">
        <v>43342.031944444447</v>
      </c>
      <c r="I2544">
        <v>1.6011500000000001</v>
      </c>
      <c r="J2544" s="403">
        <v>43342.067361111112</v>
      </c>
      <c r="K2544">
        <v>1.60195</v>
      </c>
      <c r="L2544">
        <v>0</v>
      </c>
      <c r="M2544">
        <v>8</v>
      </c>
      <c r="N2544">
        <v>0.55000000000000004</v>
      </c>
      <c r="O2544" s="589">
        <v>3.5416666665696539E-2</v>
      </c>
    </row>
    <row r="2545" spans="1:15" x14ac:dyDescent="0.2">
      <c r="A2545" s="588">
        <v>2544</v>
      </c>
      <c r="B2545" s="588" t="s">
        <v>97</v>
      </c>
      <c r="C2545" s="588">
        <v>1</v>
      </c>
      <c r="D2545">
        <v>0.01</v>
      </c>
      <c r="E2545">
        <v>0.01</v>
      </c>
      <c r="F2545" s="403">
        <v>43342.081944444442</v>
      </c>
      <c r="G2545">
        <v>1.60198</v>
      </c>
      <c r="H2545" s="403">
        <v>43342.081944444442</v>
      </c>
      <c r="I2545">
        <v>1.60198</v>
      </c>
      <c r="J2545" s="403">
        <v>43342.114583333336</v>
      </c>
      <c r="K2545">
        <v>1.60118</v>
      </c>
      <c r="L2545">
        <v>0</v>
      </c>
      <c r="M2545">
        <v>7.999999999998181</v>
      </c>
      <c r="N2545">
        <v>0.55000000000000004</v>
      </c>
      <c r="O2545" s="589">
        <v>3.2638888893416151E-2</v>
      </c>
    </row>
    <row r="2546" spans="1:15" x14ac:dyDescent="0.2">
      <c r="A2546" s="588">
        <v>2545</v>
      </c>
      <c r="B2546" s="588" t="s">
        <v>97</v>
      </c>
      <c r="C2546" s="588">
        <v>1</v>
      </c>
      <c r="D2546">
        <v>0.01</v>
      </c>
      <c r="E2546">
        <v>0.01</v>
      </c>
      <c r="F2546" s="403">
        <v>43342.892361111109</v>
      </c>
      <c r="G2546">
        <v>1.60788</v>
      </c>
      <c r="H2546" s="403">
        <v>43342.892361111109</v>
      </c>
      <c r="I2546">
        <v>1.60788</v>
      </c>
      <c r="J2546" s="403">
        <v>43342.912499999999</v>
      </c>
      <c r="K2546">
        <v>1.6070800000000001</v>
      </c>
      <c r="L2546">
        <v>0</v>
      </c>
      <c r="M2546">
        <v>7.999999999998181</v>
      </c>
      <c r="N2546">
        <v>0.55000000000000004</v>
      </c>
      <c r="O2546" s="589">
        <v>2.0138888889050577E-2</v>
      </c>
    </row>
    <row r="2547" spans="1:15" x14ac:dyDescent="0.2">
      <c r="A2547" s="588">
        <v>2546</v>
      </c>
      <c r="B2547" s="588" t="s">
        <v>97</v>
      </c>
      <c r="C2547" s="588">
        <v>1</v>
      </c>
      <c r="D2547">
        <v>0.01</v>
      </c>
      <c r="E2547">
        <v>0.01</v>
      </c>
      <c r="F2547" s="403">
        <v>43342.918055555558</v>
      </c>
      <c r="G2547">
        <v>1.60761</v>
      </c>
      <c r="H2547" s="403">
        <v>43342.918055555558</v>
      </c>
      <c r="I2547">
        <v>1.60761</v>
      </c>
      <c r="J2547" s="403">
        <v>43342.927777777775</v>
      </c>
      <c r="K2547">
        <v>1.6068100000000001</v>
      </c>
      <c r="L2547">
        <v>0</v>
      </c>
      <c r="M2547">
        <v>8</v>
      </c>
      <c r="N2547">
        <v>0.55000000000000004</v>
      </c>
      <c r="O2547" s="589">
        <v>9.7222222175332718E-3</v>
      </c>
    </row>
    <row r="2548" spans="1:15" x14ac:dyDescent="0.2">
      <c r="A2548" s="588">
        <v>2547</v>
      </c>
      <c r="B2548" s="588" t="s">
        <v>97</v>
      </c>
      <c r="C2548" s="588">
        <v>3</v>
      </c>
      <c r="D2548">
        <v>0.01</v>
      </c>
      <c r="E2548">
        <v>0.03</v>
      </c>
      <c r="F2548" s="403">
        <v>43343.077777777777</v>
      </c>
      <c r="G2548">
        <v>1.60615</v>
      </c>
      <c r="H2548" s="403">
        <v>43343.143750000003</v>
      </c>
      <c r="I2548">
        <v>1.60931</v>
      </c>
      <c r="J2548" s="403">
        <v>43343.19027777778</v>
      </c>
      <c r="K2548">
        <v>1.6069199999999999</v>
      </c>
      <c r="L2548">
        <v>31.600000000000364</v>
      </c>
      <c r="M2548">
        <v>23.900000000001455</v>
      </c>
      <c r="N2548">
        <v>1.65</v>
      </c>
      <c r="O2548" s="589">
        <v>0.11250000000291038</v>
      </c>
    </row>
    <row r="2549" spans="1:15" x14ac:dyDescent="0.2">
      <c r="A2549" s="588">
        <v>2548</v>
      </c>
      <c r="B2549" s="588" t="s">
        <v>97</v>
      </c>
      <c r="C2549" s="588">
        <v>1</v>
      </c>
      <c r="D2549">
        <v>0.01</v>
      </c>
      <c r="E2549">
        <v>0.01</v>
      </c>
      <c r="F2549" s="403">
        <v>43343.915277777778</v>
      </c>
      <c r="G2549">
        <v>1.61507</v>
      </c>
      <c r="H2549" s="403">
        <v>43343.915277777778</v>
      </c>
      <c r="I2549">
        <v>1.61507</v>
      </c>
      <c r="J2549" s="403">
        <v>43343.961805555555</v>
      </c>
      <c r="K2549">
        <v>1.6142700000000001</v>
      </c>
      <c r="L2549">
        <v>0</v>
      </c>
      <c r="M2549">
        <v>8</v>
      </c>
      <c r="N2549">
        <v>0.55000000000000004</v>
      </c>
      <c r="O2549" s="589">
        <v>4.6527777776645962E-2</v>
      </c>
    </row>
    <row r="2550" spans="1:15" x14ac:dyDescent="0.2">
      <c r="A2550" s="588">
        <v>2549</v>
      </c>
      <c r="B2550" s="588" t="s">
        <v>96</v>
      </c>
      <c r="C2550" s="588">
        <v>1</v>
      </c>
      <c r="D2550">
        <v>0.01</v>
      </c>
      <c r="E2550">
        <v>0.01</v>
      </c>
      <c r="F2550" s="403">
        <v>43346.92083333333</v>
      </c>
      <c r="G2550">
        <v>1.6106799999999999</v>
      </c>
      <c r="H2550" s="403">
        <v>43346.92083333333</v>
      </c>
      <c r="I2550">
        <v>1.6106799999999999</v>
      </c>
      <c r="J2550" s="403">
        <v>43347.111805555556</v>
      </c>
      <c r="K2550">
        <v>1.61148</v>
      </c>
      <c r="L2550">
        <v>0</v>
      </c>
      <c r="M2550">
        <v>8.000000000001819</v>
      </c>
      <c r="N2550">
        <v>0.47</v>
      </c>
      <c r="O2550" s="589">
        <v>0.19097222222626442</v>
      </c>
    </row>
    <row r="2551" spans="1:15" x14ac:dyDescent="0.2">
      <c r="A2551" s="588">
        <v>2550</v>
      </c>
      <c r="B2551" s="588" t="s">
        <v>97</v>
      </c>
      <c r="C2551" s="588">
        <v>2</v>
      </c>
      <c r="D2551">
        <v>0.01</v>
      </c>
      <c r="E2551">
        <v>0.02</v>
      </c>
      <c r="F2551" s="403">
        <v>43347.885416666664</v>
      </c>
      <c r="G2551">
        <v>1.61294</v>
      </c>
      <c r="H2551" s="403">
        <v>43348.166666666664</v>
      </c>
      <c r="I2551">
        <v>1.61449</v>
      </c>
      <c r="J2551" s="403">
        <v>43348.180555555555</v>
      </c>
      <c r="K2551">
        <v>1.6129199999999999</v>
      </c>
      <c r="L2551">
        <v>15.5</v>
      </c>
      <c r="M2551">
        <v>15.700000000000728</v>
      </c>
      <c r="N2551">
        <v>1.1000000000000001</v>
      </c>
      <c r="O2551" s="589">
        <v>0.29513888889050577</v>
      </c>
    </row>
    <row r="2552" spans="1:15" x14ac:dyDescent="0.2">
      <c r="A2552" s="588">
        <v>2551</v>
      </c>
      <c r="B2552" s="588" t="s">
        <v>97</v>
      </c>
      <c r="C2552" s="588">
        <v>1</v>
      </c>
      <c r="D2552">
        <v>0.01</v>
      </c>
      <c r="E2552">
        <v>0.01</v>
      </c>
      <c r="F2552" s="403">
        <v>43348.884027777778</v>
      </c>
      <c r="G2552">
        <v>1.6171199999999999</v>
      </c>
      <c r="H2552" s="403">
        <v>43348.884027777778</v>
      </c>
      <c r="I2552">
        <v>1.6171199999999999</v>
      </c>
      <c r="J2552" s="403">
        <v>43348.946527777778</v>
      </c>
      <c r="K2552">
        <v>1.61632</v>
      </c>
      <c r="L2552">
        <v>0</v>
      </c>
      <c r="M2552">
        <v>8</v>
      </c>
      <c r="N2552">
        <v>0.55000000000000004</v>
      </c>
      <c r="O2552" s="589">
        <v>6.25E-2</v>
      </c>
    </row>
    <row r="2553" spans="1:15" x14ac:dyDescent="0.2">
      <c r="A2553" s="588">
        <v>2552</v>
      </c>
      <c r="B2553" s="588" t="s">
        <v>97</v>
      </c>
      <c r="C2553" s="588">
        <v>1</v>
      </c>
      <c r="D2553">
        <v>0.01</v>
      </c>
      <c r="E2553">
        <v>0.01</v>
      </c>
      <c r="F2553" s="403">
        <v>43350.897916666669</v>
      </c>
      <c r="G2553">
        <v>1.6273200000000001</v>
      </c>
      <c r="H2553" s="403">
        <v>43350.897916666669</v>
      </c>
      <c r="I2553">
        <v>1.6273200000000001</v>
      </c>
      <c r="J2553" s="403">
        <v>43350.906944444447</v>
      </c>
      <c r="K2553">
        <v>1.62652</v>
      </c>
      <c r="L2553">
        <v>0</v>
      </c>
      <c r="M2553">
        <v>8.000000000001819</v>
      </c>
      <c r="N2553">
        <v>0.55000000000000004</v>
      </c>
      <c r="O2553" s="589">
        <v>9.0277777781011537E-3</v>
      </c>
    </row>
    <row r="2554" spans="1:15" x14ac:dyDescent="0.2">
      <c r="A2554" s="588">
        <v>2553</v>
      </c>
      <c r="B2554" s="588" t="s">
        <v>96</v>
      </c>
      <c r="C2554" s="588">
        <v>1</v>
      </c>
      <c r="D2554">
        <v>0.01</v>
      </c>
      <c r="E2554">
        <v>0.01</v>
      </c>
      <c r="F2554" s="403">
        <v>43353.046527777777</v>
      </c>
      <c r="G2554">
        <v>1.6252500000000001</v>
      </c>
      <c r="H2554" s="403">
        <v>43353.046527777777</v>
      </c>
      <c r="I2554">
        <v>1.6252500000000001</v>
      </c>
      <c r="J2554" s="403">
        <v>43353.176388888889</v>
      </c>
      <c r="K2554">
        <v>1.62605</v>
      </c>
      <c r="L2554">
        <v>0</v>
      </c>
      <c r="M2554">
        <v>8</v>
      </c>
      <c r="N2554">
        <v>0.55000000000000004</v>
      </c>
      <c r="O2554" s="589">
        <v>0.12986111111240461</v>
      </c>
    </row>
    <row r="2555" spans="1:15" x14ac:dyDescent="0.2">
      <c r="A2555" s="588">
        <v>2554</v>
      </c>
      <c r="B2555" s="588" t="s">
        <v>96</v>
      </c>
      <c r="C2555" s="588">
        <v>1</v>
      </c>
      <c r="D2555">
        <v>0.01</v>
      </c>
      <c r="E2555">
        <v>0.01</v>
      </c>
      <c r="F2555" s="403">
        <v>43354.961805555555</v>
      </c>
      <c r="G2555">
        <v>1.6297999999999999</v>
      </c>
      <c r="H2555" s="403">
        <v>43354.961805555555</v>
      </c>
      <c r="I2555">
        <v>1.6297999999999999</v>
      </c>
      <c r="J2555" s="403">
        <v>43355.120138888888</v>
      </c>
      <c r="K2555">
        <v>1.6306</v>
      </c>
      <c r="L2555">
        <v>0</v>
      </c>
      <c r="M2555">
        <v>8</v>
      </c>
      <c r="N2555">
        <v>0.46</v>
      </c>
      <c r="O2555" s="589">
        <v>0.15833333333284827</v>
      </c>
    </row>
    <row r="2556" spans="1:15" x14ac:dyDescent="0.2">
      <c r="A2556" s="588">
        <v>2555</v>
      </c>
      <c r="B2556" s="588" t="s">
        <v>96</v>
      </c>
      <c r="C2556" s="588">
        <v>2</v>
      </c>
      <c r="D2556">
        <v>0.01</v>
      </c>
      <c r="E2556">
        <v>0.02</v>
      </c>
      <c r="F2556" s="403">
        <v>43355.893055555556</v>
      </c>
      <c r="G2556">
        <v>1.6214500000000001</v>
      </c>
      <c r="H2556" s="403">
        <v>43355.908333333333</v>
      </c>
      <c r="I2556">
        <v>1.6199300000000001</v>
      </c>
      <c r="J2556" s="403">
        <v>43355.992361111108</v>
      </c>
      <c r="K2556">
        <v>1.6214900000000001</v>
      </c>
      <c r="L2556">
        <v>15.199999999998909</v>
      </c>
      <c r="M2556">
        <v>15.600000000000364</v>
      </c>
      <c r="N2556">
        <v>1.1100000000000001</v>
      </c>
      <c r="O2556" s="589">
        <v>9.9305555551836733E-2</v>
      </c>
    </row>
    <row r="2557" spans="1:15" x14ac:dyDescent="0.2">
      <c r="A2557" s="588">
        <v>2556</v>
      </c>
      <c r="B2557" s="588" t="s">
        <v>96</v>
      </c>
      <c r="C2557" s="588">
        <v>1</v>
      </c>
      <c r="D2557">
        <v>0.01</v>
      </c>
      <c r="E2557">
        <v>0.01</v>
      </c>
      <c r="F2557" s="403">
        <v>43357.875</v>
      </c>
      <c r="G2557">
        <v>1.62395</v>
      </c>
      <c r="H2557" s="403">
        <v>43357.875</v>
      </c>
      <c r="I2557">
        <v>1.62395</v>
      </c>
      <c r="J2557" s="403">
        <v>43357.956944444442</v>
      </c>
      <c r="K2557">
        <v>1.6247499999999999</v>
      </c>
      <c r="L2557">
        <v>0</v>
      </c>
      <c r="M2557">
        <v>8</v>
      </c>
      <c r="N2557">
        <v>0.56000000000000005</v>
      </c>
      <c r="O2557" s="589">
        <v>8.1944444442342501E-2</v>
      </c>
    </row>
    <row r="2558" spans="1:15" x14ac:dyDescent="0.2">
      <c r="A2558" s="588">
        <v>2557</v>
      </c>
      <c r="B2558" s="588" t="s">
        <v>97</v>
      </c>
      <c r="C2558" s="588">
        <v>4</v>
      </c>
      <c r="D2558">
        <v>0.01</v>
      </c>
      <c r="E2558">
        <v>0.04</v>
      </c>
      <c r="F2558" s="403">
        <v>43360.919444444444</v>
      </c>
      <c r="G2558">
        <v>1.6274500000000001</v>
      </c>
      <c r="H2558" s="403">
        <v>43361.113888888889</v>
      </c>
      <c r="I2558">
        <v>1.6328800000000001</v>
      </c>
      <c r="J2558" s="403">
        <v>43361.1875</v>
      </c>
      <c r="K2558">
        <v>1.62907</v>
      </c>
      <c r="L2558">
        <v>54.300000000001091</v>
      </c>
      <c r="M2558">
        <v>38.100000000000364</v>
      </c>
      <c r="N2558">
        <v>2.4699999999999998</v>
      </c>
      <c r="O2558" s="589">
        <v>0.26805555555620231</v>
      </c>
    </row>
    <row r="2559" spans="1:15" x14ac:dyDescent="0.2">
      <c r="A2559" s="588">
        <v>2558</v>
      </c>
      <c r="B2559" s="588" t="s">
        <v>96</v>
      </c>
      <c r="C2559" s="588">
        <v>2</v>
      </c>
      <c r="D2559">
        <v>0.01</v>
      </c>
      <c r="E2559">
        <v>0.02</v>
      </c>
      <c r="F2559" s="403">
        <v>43361.919444444444</v>
      </c>
      <c r="G2559">
        <v>1.61646</v>
      </c>
      <c r="H2559" s="403">
        <v>43362.067361111112</v>
      </c>
      <c r="I2559">
        <v>1.61496</v>
      </c>
      <c r="J2559" s="403">
        <v>43362.133333333331</v>
      </c>
      <c r="K2559">
        <v>1.6165099999999999</v>
      </c>
      <c r="L2559">
        <v>15</v>
      </c>
      <c r="M2559">
        <v>15.499999999998181</v>
      </c>
      <c r="N2559">
        <v>1.01</v>
      </c>
      <c r="O2559" s="589">
        <v>0.21388888888759539</v>
      </c>
    </row>
    <row r="2560" spans="1:15" x14ac:dyDescent="0.2">
      <c r="A2560" s="588">
        <v>2559</v>
      </c>
      <c r="B2560" s="588" t="s">
        <v>97</v>
      </c>
      <c r="C2560" s="588">
        <v>2</v>
      </c>
      <c r="D2560">
        <v>0.01</v>
      </c>
      <c r="E2560">
        <v>0.02</v>
      </c>
      <c r="F2560" s="403">
        <v>43363.93472222222</v>
      </c>
      <c r="G2560">
        <v>1.61582</v>
      </c>
      <c r="H2560" s="403">
        <v>43364.181944444441</v>
      </c>
      <c r="I2560">
        <v>1.6173200000000001</v>
      </c>
      <c r="J2560" s="403">
        <v>43364.217361111114</v>
      </c>
      <c r="K2560">
        <v>1.6157699999999999</v>
      </c>
      <c r="L2560">
        <v>15</v>
      </c>
      <c r="M2560">
        <v>15.500000000001819</v>
      </c>
      <c r="N2560">
        <v>1.1100000000000001</v>
      </c>
      <c r="O2560" s="589">
        <v>0.28263888889341615</v>
      </c>
    </row>
    <row r="2561" spans="1:15" x14ac:dyDescent="0.2">
      <c r="A2561" s="588">
        <v>2560</v>
      </c>
      <c r="B2561" s="588" t="s">
        <v>96</v>
      </c>
      <c r="C2561" s="588">
        <v>2</v>
      </c>
      <c r="D2561">
        <v>0.01</v>
      </c>
      <c r="E2561">
        <v>0.02</v>
      </c>
      <c r="F2561" s="403">
        <v>43367.056250000001</v>
      </c>
      <c r="G2561">
        <v>1.6153999999999999</v>
      </c>
      <c r="H2561" s="403">
        <v>43367.149305555555</v>
      </c>
      <c r="I2561">
        <v>1.61389</v>
      </c>
      <c r="J2561" s="403">
        <v>43367.25</v>
      </c>
      <c r="K2561">
        <v>1.6154500000000001</v>
      </c>
      <c r="L2561">
        <v>15.100000000000364</v>
      </c>
      <c r="M2561">
        <v>15.600000000000364</v>
      </c>
      <c r="N2561">
        <v>1.1000000000000001</v>
      </c>
      <c r="O2561" s="589">
        <v>0.19374999999854481</v>
      </c>
    </row>
    <row r="2562" spans="1:15" x14ac:dyDescent="0.2">
      <c r="A2562" s="588">
        <v>2561</v>
      </c>
      <c r="B2562" s="588" t="s">
        <v>96</v>
      </c>
      <c r="C2562" s="588">
        <v>4</v>
      </c>
      <c r="D2562">
        <v>0.01</v>
      </c>
      <c r="E2562">
        <v>0.04</v>
      </c>
      <c r="F2562" s="403">
        <v>43368.957638888889</v>
      </c>
      <c r="G2562">
        <v>1.6229800000000001</v>
      </c>
      <c r="H2562" s="403">
        <v>43369.181944444441</v>
      </c>
      <c r="I2562">
        <v>1.61757</v>
      </c>
      <c r="J2562" s="403">
        <v>43369.440972222219</v>
      </c>
      <c r="K2562">
        <v>1.6214</v>
      </c>
      <c r="L2562">
        <v>54.100000000002183</v>
      </c>
      <c r="M2562">
        <v>38.300000000001091</v>
      </c>
      <c r="N2562">
        <v>2.41</v>
      </c>
      <c r="O2562" s="589">
        <v>0.48333333332993789</v>
      </c>
    </row>
    <row r="2563" spans="1:15" x14ac:dyDescent="0.2">
      <c r="A2563" s="588">
        <v>2562</v>
      </c>
      <c r="B2563" s="588" t="s">
        <v>97</v>
      </c>
      <c r="C2563" s="588">
        <v>4</v>
      </c>
      <c r="D2563">
        <v>0.01</v>
      </c>
      <c r="E2563">
        <v>0.04</v>
      </c>
      <c r="F2563" s="403">
        <v>43369.893750000003</v>
      </c>
      <c r="G2563">
        <v>1.61385</v>
      </c>
      <c r="H2563" s="403">
        <v>43370.125</v>
      </c>
      <c r="I2563">
        <v>1.6194500000000001</v>
      </c>
      <c r="J2563" s="403">
        <v>43370.34652777778</v>
      </c>
      <c r="K2563">
        <v>1.61554</v>
      </c>
      <c r="L2563">
        <v>56</v>
      </c>
      <c r="M2563">
        <v>39.100000000000364</v>
      </c>
      <c r="N2563">
        <v>2.6100000000000003</v>
      </c>
      <c r="O2563" s="589">
        <v>0.45277777777664596</v>
      </c>
    </row>
    <row r="2564" spans="1:15" x14ac:dyDescent="0.2">
      <c r="A2564" s="588">
        <v>2563</v>
      </c>
      <c r="B2564" s="588" t="s">
        <v>96</v>
      </c>
      <c r="C2564" s="588">
        <v>1</v>
      </c>
      <c r="D2564">
        <v>0.01</v>
      </c>
      <c r="E2564">
        <v>0.01</v>
      </c>
      <c r="F2564" s="403">
        <v>43370.893750000003</v>
      </c>
      <c r="G2564">
        <v>1.61547</v>
      </c>
      <c r="H2564" s="403">
        <v>43370.893750000003</v>
      </c>
      <c r="I2564">
        <v>1.61547</v>
      </c>
      <c r="J2564" s="403">
        <v>43370.913888888892</v>
      </c>
      <c r="K2564">
        <v>1.6162700000000001</v>
      </c>
      <c r="L2564">
        <v>0</v>
      </c>
      <c r="M2564">
        <v>8.000000000001819</v>
      </c>
      <c r="N2564">
        <v>0.55000000000000004</v>
      </c>
      <c r="O2564" s="589">
        <v>2.0138888889050577E-2</v>
      </c>
    </row>
    <row r="2565" spans="1:15" x14ac:dyDescent="0.2">
      <c r="A2565" s="588">
        <v>2564</v>
      </c>
      <c r="B2565" s="588" t="s">
        <v>97</v>
      </c>
      <c r="C2565" s="588">
        <v>1</v>
      </c>
      <c r="D2565">
        <v>0.01</v>
      </c>
      <c r="E2565">
        <v>0.01</v>
      </c>
      <c r="F2565" s="403">
        <v>43371.881249999999</v>
      </c>
      <c r="G2565">
        <v>1.60707</v>
      </c>
      <c r="H2565" s="403">
        <v>43371.881249999999</v>
      </c>
      <c r="I2565">
        <v>1.60707</v>
      </c>
      <c r="J2565" s="403">
        <v>43374.063888888886</v>
      </c>
      <c r="K2565">
        <v>1.6062700000000001</v>
      </c>
      <c r="L2565">
        <v>0</v>
      </c>
      <c r="M2565">
        <v>8</v>
      </c>
      <c r="N2565">
        <v>0.56000000000000005</v>
      </c>
      <c r="O2565" s="589">
        <v>0.18263888888759539</v>
      </c>
    </row>
    <row r="2566" spans="1:15" x14ac:dyDescent="0.2">
      <c r="A2566" s="588">
        <v>2565</v>
      </c>
      <c r="B2566" s="588" t="s">
        <v>97</v>
      </c>
      <c r="C2566" s="588">
        <v>1</v>
      </c>
      <c r="D2566">
        <v>0.01</v>
      </c>
      <c r="E2566">
        <v>0.01</v>
      </c>
      <c r="F2566" s="403">
        <v>43376.931944444441</v>
      </c>
      <c r="G2566">
        <v>1.6179399999999999</v>
      </c>
      <c r="H2566" s="403">
        <v>43376.931944444441</v>
      </c>
      <c r="I2566">
        <v>1.6179399999999999</v>
      </c>
      <c r="J2566" s="403">
        <v>43376.935416666667</v>
      </c>
      <c r="K2566">
        <v>1.61714</v>
      </c>
      <c r="L2566">
        <v>0</v>
      </c>
      <c r="M2566">
        <v>8</v>
      </c>
      <c r="N2566">
        <v>0.55000000000000004</v>
      </c>
      <c r="O2566" s="589">
        <v>3.4722222262644209E-3</v>
      </c>
    </row>
    <row r="2567" spans="1:15" x14ac:dyDescent="0.2">
      <c r="A2567" s="588">
        <v>2566</v>
      </c>
      <c r="B2567" s="588" t="s">
        <v>97</v>
      </c>
      <c r="C2567" s="588">
        <v>1</v>
      </c>
      <c r="D2567">
        <v>0.01</v>
      </c>
      <c r="E2567">
        <v>0.01</v>
      </c>
      <c r="F2567" s="403">
        <v>43376.943749999999</v>
      </c>
      <c r="G2567">
        <v>1.6174599999999999</v>
      </c>
      <c r="H2567" s="403">
        <v>43376.943749999999</v>
      </c>
      <c r="I2567">
        <v>1.6174599999999999</v>
      </c>
      <c r="J2567" s="403">
        <v>43376.984722222223</v>
      </c>
      <c r="K2567">
        <v>1.61666</v>
      </c>
      <c r="L2567">
        <v>0</v>
      </c>
      <c r="M2567">
        <v>7.999999999998181</v>
      </c>
      <c r="N2567">
        <v>0.56000000000000005</v>
      </c>
      <c r="O2567" s="589">
        <v>4.0972222224809229E-2</v>
      </c>
    </row>
    <row r="2568" spans="1:15" x14ac:dyDescent="0.2">
      <c r="A2568" s="588">
        <v>2567</v>
      </c>
      <c r="B2568" s="588" t="s">
        <v>97</v>
      </c>
      <c r="C2568" s="588">
        <v>2</v>
      </c>
      <c r="D2568">
        <v>0.01</v>
      </c>
      <c r="E2568">
        <v>0.02</v>
      </c>
      <c r="F2568" s="403">
        <v>43377.052083333336</v>
      </c>
      <c r="G2568">
        <v>1.6159600000000001</v>
      </c>
      <c r="H2568" s="403">
        <v>43377.124305555553</v>
      </c>
      <c r="I2568">
        <v>1.61757</v>
      </c>
      <c r="J2568" s="403">
        <v>43377.1875</v>
      </c>
      <c r="K2568">
        <v>1.6159699999999999</v>
      </c>
      <c r="L2568">
        <v>16.099999999998545</v>
      </c>
      <c r="M2568">
        <v>16</v>
      </c>
      <c r="N2568">
        <v>1.0900000000000001</v>
      </c>
      <c r="O2568" s="589">
        <v>0.13541666666424135</v>
      </c>
    </row>
    <row r="2569" spans="1:15" x14ac:dyDescent="0.2">
      <c r="A2569" s="588">
        <v>2568</v>
      </c>
      <c r="B2569" s="588" t="s">
        <v>96</v>
      </c>
      <c r="C2569" s="588">
        <v>1</v>
      </c>
      <c r="D2569">
        <v>0.01</v>
      </c>
      <c r="E2569">
        <v>0.01</v>
      </c>
      <c r="F2569" s="403">
        <v>43378.90625</v>
      </c>
      <c r="G2569">
        <v>1.63411</v>
      </c>
      <c r="H2569" s="403">
        <v>43378.90625</v>
      </c>
      <c r="I2569">
        <v>1.63411</v>
      </c>
      <c r="J2569" s="403">
        <v>43378.938194444447</v>
      </c>
      <c r="K2569">
        <v>1.6349100000000001</v>
      </c>
      <c r="L2569">
        <v>0</v>
      </c>
      <c r="M2569">
        <v>8</v>
      </c>
      <c r="N2569">
        <v>0.55000000000000004</v>
      </c>
      <c r="O2569" s="589">
        <v>3.1944444446708076E-2</v>
      </c>
    </row>
    <row r="2570" spans="1:15" x14ac:dyDescent="0.2">
      <c r="A2570" s="588">
        <v>2569</v>
      </c>
      <c r="B2570" s="588" t="s">
        <v>96</v>
      </c>
      <c r="C2570" s="588">
        <v>1</v>
      </c>
      <c r="D2570">
        <v>0.01</v>
      </c>
      <c r="E2570">
        <v>0.01</v>
      </c>
      <c r="F2570" s="403">
        <v>43381.911805555559</v>
      </c>
      <c r="G2570">
        <v>1.6229</v>
      </c>
      <c r="H2570" s="403">
        <v>43381.911805555559</v>
      </c>
      <c r="I2570">
        <v>1.6229</v>
      </c>
      <c r="J2570" s="403">
        <v>43381.932638888888</v>
      </c>
      <c r="K2570">
        <v>1.6236999999999999</v>
      </c>
      <c r="L2570">
        <v>0</v>
      </c>
      <c r="M2570">
        <v>8</v>
      </c>
      <c r="N2570">
        <v>0.55000000000000004</v>
      </c>
      <c r="O2570" s="589">
        <v>2.0833333328482695E-2</v>
      </c>
    </row>
    <row r="2571" spans="1:15" x14ac:dyDescent="0.2">
      <c r="A2571" s="588">
        <v>2570</v>
      </c>
      <c r="B2571" s="588" t="s">
        <v>96</v>
      </c>
      <c r="C2571" s="588">
        <v>3</v>
      </c>
      <c r="D2571">
        <v>0.01</v>
      </c>
      <c r="E2571">
        <v>0.03</v>
      </c>
      <c r="F2571" s="403">
        <v>43382.970833333333</v>
      </c>
      <c r="G2571">
        <v>1.61816</v>
      </c>
      <c r="H2571" s="403">
        <v>43383.352083333331</v>
      </c>
      <c r="I2571">
        <v>1.61511</v>
      </c>
      <c r="J2571" s="403">
        <v>43383.472222222219</v>
      </c>
      <c r="K2571">
        <v>1.6174299999999999</v>
      </c>
      <c r="L2571">
        <v>30.5</v>
      </c>
      <c r="M2571">
        <v>23.199999999998909</v>
      </c>
      <c r="N2571">
        <v>1.56</v>
      </c>
      <c r="O2571" s="589">
        <v>0.50138888888614019</v>
      </c>
    </row>
    <row r="2572" spans="1:15" x14ac:dyDescent="0.2">
      <c r="A2572" s="588">
        <v>2571</v>
      </c>
      <c r="B2572" s="588" t="s">
        <v>97</v>
      </c>
      <c r="C2572" s="588">
        <v>5</v>
      </c>
      <c r="D2572">
        <v>0.02</v>
      </c>
      <c r="E2572">
        <v>0.06</v>
      </c>
      <c r="F2572" s="403">
        <v>43383.894444444442</v>
      </c>
      <c r="G2572">
        <v>1.6263000000000001</v>
      </c>
      <c r="H2572" s="403">
        <v>43383.998611111114</v>
      </c>
      <c r="I2572">
        <v>1.6349100000000001</v>
      </c>
      <c r="J2572" s="403">
        <v>43384.428472222222</v>
      </c>
      <c r="K2572">
        <v>1.6298299999999999</v>
      </c>
      <c r="L2572">
        <v>86.100000000000364</v>
      </c>
      <c r="M2572">
        <v>50.800000000001091</v>
      </c>
      <c r="N2572">
        <v>4.38</v>
      </c>
      <c r="O2572" s="589">
        <v>0.53402777777955635</v>
      </c>
    </row>
    <row r="2573" spans="1:15" x14ac:dyDescent="0.2">
      <c r="A2573" s="588">
        <v>2572</v>
      </c>
      <c r="B2573" s="588" t="s">
        <v>96</v>
      </c>
      <c r="C2573" s="588">
        <v>1</v>
      </c>
      <c r="D2573">
        <v>0.01</v>
      </c>
      <c r="E2573">
        <v>0.01</v>
      </c>
      <c r="F2573" s="403">
        <v>43384.072916666664</v>
      </c>
      <c r="G2573">
        <v>1.63208</v>
      </c>
      <c r="H2573" s="403">
        <v>43384.072916666664</v>
      </c>
      <c r="I2573">
        <v>1.63208</v>
      </c>
      <c r="J2573" s="403">
        <v>43384.105555555558</v>
      </c>
      <c r="K2573">
        <v>1.6328800000000001</v>
      </c>
      <c r="L2573">
        <v>0</v>
      </c>
      <c r="M2573">
        <v>8.000000000001819</v>
      </c>
      <c r="N2573">
        <v>0.55000000000000004</v>
      </c>
      <c r="O2573" s="589">
        <v>3.2638888893416151E-2</v>
      </c>
    </row>
    <row r="2574" spans="1:15" x14ac:dyDescent="0.2">
      <c r="A2574" s="588">
        <v>2573</v>
      </c>
      <c r="B2574" s="588" t="s">
        <v>97</v>
      </c>
      <c r="C2574" s="588">
        <v>3</v>
      </c>
      <c r="D2574">
        <v>0.01</v>
      </c>
      <c r="E2574">
        <v>0.03</v>
      </c>
      <c r="F2574" s="403">
        <v>43384.877083333333</v>
      </c>
      <c r="G2574">
        <v>1.6275900000000001</v>
      </c>
      <c r="H2574" s="403">
        <v>43384.902083333334</v>
      </c>
      <c r="I2574">
        <v>1.6306499999999999</v>
      </c>
      <c r="J2574" s="403">
        <v>43384.933333333334</v>
      </c>
      <c r="K2574">
        <v>1.6283099999999999</v>
      </c>
      <c r="L2574">
        <v>30.599999999998545</v>
      </c>
      <c r="M2574">
        <v>23.400000000001455</v>
      </c>
      <c r="N2574">
        <v>1.6800000000000002</v>
      </c>
      <c r="O2574" s="589">
        <v>5.6250000001455192E-2</v>
      </c>
    </row>
    <row r="2575" spans="1:15" x14ac:dyDescent="0.2">
      <c r="A2575" s="588">
        <v>2574</v>
      </c>
      <c r="B2575" s="588" t="s">
        <v>97</v>
      </c>
      <c r="C2575" s="588">
        <v>1</v>
      </c>
      <c r="D2575">
        <v>0.01</v>
      </c>
      <c r="E2575">
        <v>0.01</v>
      </c>
      <c r="F2575" s="403">
        <v>43385.915277777778</v>
      </c>
      <c r="G2575">
        <v>1.6268400000000001</v>
      </c>
      <c r="H2575" s="403">
        <v>43385.915277777778</v>
      </c>
      <c r="I2575">
        <v>1.6268400000000001</v>
      </c>
      <c r="J2575" s="403">
        <v>43385.925000000003</v>
      </c>
      <c r="K2575">
        <v>1.6260399999999999</v>
      </c>
      <c r="L2575">
        <v>0</v>
      </c>
      <c r="M2575">
        <v>8.000000000001819</v>
      </c>
      <c r="N2575">
        <v>0.55000000000000004</v>
      </c>
      <c r="O2575" s="589">
        <v>9.7222222248092294E-3</v>
      </c>
    </row>
    <row r="2576" spans="1:15" x14ac:dyDescent="0.2">
      <c r="A2576" s="588">
        <v>2575</v>
      </c>
      <c r="B2576" s="588" t="s">
        <v>96</v>
      </c>
      <c r="C2576" s="588">
        <v>1</v>
      </c>
      <c r="D2576">
        <v>0.01</v>
      </c>
      <c r="E2576">
        <v>0.01</v>
      </c>
      <c r="F2576" s="403">
        <v>43388.919444444444</v>
      </c>
      <c r="G2576">
        <v>1.6224700000000001</v>
      </c>
      <c r="H2576" s="403">
        <v>43388.919444444444</v>
      </c>
      <c r="I2576">
        <v>1.6224700000000001</v>
      </c>
      <c r="J2576" s="403">
        <v>43388.931944444441</v>
      </c>
      <c r="K2576">
        <v>1.62327</v>
      </c>
      <c r="L2576">
        <v>0</v>
      </c>
      <c r="M2576">
        <v>8</v>
      </c>
      <c r="N2576">
        <v>0.55000000000000004</v>
      </c>
      <c r="O2576" s="589">
        <v>1.2499999997089617E-2</v>
      </c>
    </row>
    <row r="2577" spans="1:15" x14ac:dyDescent="0.2">
      <c r="A2577" s="588">
        <v>2576</v>
      </c>
      <c r="B2577" s="588" t="s">
        <v>97</v>
      </c>
      <c r="C2577" s="588">
        <v>2</v>
      </c>
      <c r="D2577">
        <v>0.01</v>
      </c>
      <c r="E2577">
        <v>0.02</v>
      </c>
      <c r="F2577" s="403">
        <v>43389.06527777778</v>
      </c>
      <c r="G2577">
        <v>1.62317</v>
      </c>
      <c r="H2577" s="403">
        <v>43389.148611111108</v>
      </c>
      <c r="I2577">
        <v>1.6246799999999999</v>
      </c>
      <c r="J2577" s="403">
        <v>43389.177777777775</v>
      </c>
      <c r="K2577">
        <v>1.62313</v>
      </c>
      <c r="L2577">
        <v>15.099999999998545</v>
      </c>
      <c r="M2577">
        <v>15.5</v>
      </c>
      <c r="N2577">
        <v>1.1000000000000001</v>
      </c>
      <c r="O2577" s="589">
        <v>0.11249999999563443</v>
      </c>
    </row>
    <row r="2578" spans="1:15" x14ac:dyDescent="0.2">
      <c r="A2578" s="588">
        <v>2577</v>
      </c>
      <c r="B2578" s="588" t="s">
        <v>96</v>
      </c>
      <c r="C2578" s="588">
        <v>1</v>
      </c>
      <c r="D2578">
        <v>0.01</v>
      </c>
      <c r="E2578">
        <v>0.01</v>
      </c>
      <c r="F2578" s="403">
        <v>43390.879861111112</v>
      </c>
      <c r="G2578">
        <v>1.6169100000000001</v>
      </c>
      <c r="H2578" s="403">
        <v>43390.879861111112</v>
      </c>
      <c r="I2578">
        <v>1.6169100000000001</v>
      </c>
      <c r="J2578" s="403">
        <v>43390.886111111111</v>
      </c>
      <c r="K2578">
        <v>1.61771</v>
      </c>
      <c r="L2578">
        <v>0</v>
      </c>
      <c r="M2578">
        <v>8</v>
      </c>
      <c r="N2578">
        <v>0.55000000000000004</v>
      </c>
      <c r="O2578" s="589">
        <v>6.2499999985448085E-3</v>
      </c>
    </row>
    <row r="2579" spans="1:15" x14ac:dyDescent="0.2">
      <c r="A2579" s="588">
        <v>2578</v>
      </c>
      <c r="B2579" s="588" t="s">
        <v>96</v>
      </c>
      <c r="C2579" s="588">
        <v>1</v>
      </c>
      <c r="D2579">
        <v>0.01</v>
      </c>
      <c r="E2579">
        <v>0.01</v>
      </c>
      <c r="F2579" s="403">
        <v>43390.918055555558</v>
      </c>
      <c r="G2579">
        <v>1.6167400000000001</v>
      </c>
      <c r="H2579" s="403">
        <v>43390.918055555558</v>
      </c>
      <c r="I2579">
        <v>1.6167400000000001</v>
      </c>
      <c r="J2579" s="403">
        <v>43390.932638888888</v>
      </c>
      <c r="K2579">
        <v>1.61754</v>
      </c>
      <c r="L2579">
        <v>0</v>
      </c>
      <c r="M2579">
        <v>7.999999999998181</v>
      </c>
      <c r="N2579">
        <v>0.55000000000000004</v>
      </c>
      <c r="O2579" s="589">
        <v>1.4583333329937886E-2</v>
      </c>
    </row>
    <row r="2580" spans="1:15" x14ac:dyDescent="0.2">
      <c r="A2580" s="588">
        <v>2579</v>
      </c>
      <c r="B2580" s="588" t="s">
        <v>96</v>
      </c>
      <c r="C2580" s="588">
        <v>1</v>
      </c>
      <c r="D2580">
        <v>0.01</v>
      </c>
      <c r="E2580">
        <v>0.01</v>
      </c>
      <c r="F2580" s="403">
        <v>43390.935416666667</v>
      </c>
      <c r="G2580">
        <v>1.6172899999999999</v>
      </c>
      <c r="H2580" s="403">
        <v>43390.935416666667</v>
      </c>
      <c r="I2580">
        <v>1.6172899999999999</v>
      </c>
      <c r="J2580" s="403">
        <v>43391.003472222219</v>
      </c>
      <c r="K2580">
        <v>1.61809</v>
      </c>
      <c r="L2580">
        <v>0</v>
      </c>
      <c r="M2580">
        <v>8</v>
      </c>
      <c r="N2580">
        <v>0.27</v>
      </c>
      <c r="O2580" s="589">
        <v>6.8055555551836733E-2</v>
      </c>
    </row>
    <row r="2581" spans="1:15" x14ac:dyDescent="0.2">
      <c r="A2581" s="588">
        <v>2580</v>
      </c>
      <c r="B2581" s="588" t="s">
        <v>96</v>
      </c>
      <c r="C2581" s="588">
        <v>3</v>
      </c>
      <c r="D2581">
        <v>0.01</v>
      </c>
      <c r="E2581">
        <v>0.03</v>
      </c>
      <c r="F2581" s="403">
        <v>43391.057638888888</v>
      </c>
      <c r="G2581">
        <v>1.6175200000000001</v>
      </c>
      <c r="H2581" s="403">
        <v>43391.152777777781</v>
      </c>
      <c r="I2581">
        <v>1.61344</v>
      </c>
      <c r="J2581" s="403">
        <v>43391.19027777778</v>
      </c>
      <c r="K2581">
        <v>1.6161099999999999</v>
      </c>
      <c r="L2581">
        <v>40.800000000001091</v>
      </c>
      <c r="M2581">
        <v>26.699999999998909</v>
      </c>
      <c r="N2581">
        <v>1.6600000000000001</v>
      </c>
      <c r="O2581" s="589">
        <v>0.13263888889196096</v>
      </c>
    </row>
    <row r="2582" spans="1:15" x14ac:dyDescent="0.2">
      <c r="A2582" s="588">
        <v>2581</v>
      </c>
      <c r="B2582" s="588" t="s">
        <v>97</v>
      </c>
      <c r="C2582" s="588">
        <v>2</v>
      </c>
      <c r="D2582">
        <v>0.01</v>
      </c>
      <c r="E2582">
        <v>0.02</v>
      </c>
      <c r="F2582" s="403">
        <v>43391.882638888892</v>
      </c>
      <c r="G2582">
        <v>1.6129199999999999</v>
      </c>
      <c r="H2582" s="403">
        <v>43392.003472222219</v>
      </c>
      <c r="I2582">
        <v>1.6144400000000001</v>
      </c>
      <c r="J2582" s="403">
        <v>43392.191666666666</v>
      </c>
      <c r="K2582">
        <v>1.6128800000000001</v>
      </c>
      <c r="L2582">
        <v>15.200000000002547</v>
      </c>
      <c r="M2582">
        <v>15.600000000000364</v>
      </c>
      <c r="N2582">
        <v>1.1200000000000001</v>
      </c>
      <c r="O2582" s="589">
        <v>0.30902777777373558</v>
      </c>
    </row>
    <row r="2583" spans="1:15" x14ac:dyDescent="0.2">
      <c r="A2583" s="588">
        <v>2582</v>
      </c>
      <c r="B2583" s="588" t="s">
        <v>97</v>
      </c>
      <c r="C2583" s="588">
        <v>2</v>
      </c>
      <c r="D2583">
        <v>0.01</v>
      </c>
      <c r="E2583">
        <v>0.02</v>
      </c>
      <c r="F2583" s="403">
        <v>43392.878472222219</v>
      </c>
      <c r="G2583">
        <v>1.6166700000000001</v>
      </c>
      <c r="H2583" s="403">
        <v>43392.987500000003</v>
      </c>
      <c r="I2583">
        <v>1.6181700000000001</v>
      </c>
      <c r="J2583" s="403">
        <v>43395.007638888892</v>
      </c>
      <c r="K2583">
        <v>1.6166199999999999</v>
      </c>
      <c r="L2583">
        <v>15</v>
      </c>
      <c r="M2583">
        <v>15.500000000001819</v>
      </c>
      <c r="N2583">
        <v>1.1200000000000001</v>
      </c>
      <c r="O2583" s="589">
        <v>0.1291666666729725</v>
      </c>
    </row>
    <row r="2584" spans="1:15" x14ac:dyDescent="0.2">
      <c r="A2584" s="588">
        <v>2583</v>
      </c>
      <c r="B2584" s="588" t="s">
        <v>97</v>
      </c>
      <c r="C2584" s="588">
        <v>4</v>
      </c>
      <c r="D2584">
        <v>0.01</v>
      </c>
      <c r="E2584">
        <v>0.04</v>
      </c>
      <c r="F2584" s="403">
        <v>43395.063888888886</v>
      </c>
      <c r="G2584">
        <v>1.6171899999999999</v>
      </c>
      <c r="H2584" s="403">
        <v>43395.15</v>
      </c>
      <c r="I2584">
        <v>1.6226400000000001</v>
      </c>
      <c r="J2584" s="403">
        <v>43395.23541666667</v>
      </c>
      <c r="K2584">
        <v>1.6188100000000001</v>
      </c>
      <c r="L2584">
        <v>54.500000000001819</v>
      </c>
      <c r="M2584">
        <v>38.300000000001091</v>
      </c>
      <c r="N2584">
        <v>2.48</v>
      </c>
      <c r="O2584" s="589">
        <v>0.17152777778392192</v>
      </c>
    </row>
    <row r="2585" spans="1:15" x14ac:dyDescent="0.2">
      <c r="A2585" s="588">
        <v>2584</v>
      </c>
      <c r="B2585" s="588" t="s">
        <v>96</v>
      </c>
      <c r="C2585" s="588">
        <v>6</v>
      </c>
      <c r="D2585">
        <v>0.02</v>
      </c>
      <c r="E2585">
        <v>0.08</v>
      </c>
      <c r="F2585" s="403">
        <v>43396.88958333333</v>
      </c>
      <c r="G2585">
        <v>1.6200600000000001</v>
      </c>
      <c r="H2585" s="403">
        <v>43397.564583333333</v>
      </c>
      <c r="I2585">
        <v>1.6083499999999999</v>
      </c>
      <c r="J2585" s="403">
        <v>43398.416666666664</v>
      </c>
      <c r="K2585">
        <v>1.61486</v>
      </c>
      <c r="L2585">
        <v>117.10000000000036</v>
      </c>
      <c r="M2585">
        <v>65.100000000000364</v>
      </c>
      <c r="N2585">
        <v>3.6399999999999988</v>
      </c>
      <c r="O2585" s="589">
        <v>1.5270833333343035</v>
      </c>
    </row>
    <row r="2586" spans="1:15" x14ac:dyDescent="0.2">
      <c r="A2586" s="588">
        <v>2585</v>
      </c>
      <c r="B2586" s="588" t="s">
        <v>97</v>
      </c>
      <c r="C2586" s="588">
        <v>2</v>
      </c>
      <c r="D2586">
        <v>0.01</v>
      </c>
      <c r="E2586">
        <v>0.02</v>
      </c>
      <c r="F2586" s="403">
        <v>43397.918749999997</v>
      </c>
      <c r="G2586">
        <v>1.61246</v>
      </c>
      <c r="H2586" s="403">
        <v>43397.955555555556</v>
      </c>
      <c r="I2586">
        <v>1.6139600000000001</v>
      </c>
      <c r="J2586" s="403">
        <v>43398.191666666666</v>
      </c>
      <c r="K2586">
        <v>1.6124099999999999</v>
      </c>
      <c r="L2586">
        <v>15</v>
      </c>
      <c r="M2586">
        <v>15.500000000001819</v>
      </c>
      <c r="N2586">
        <v>1.1800000000000002</v>
      </c>
      <c r="O2586" s="589">
        <v>0.27291666666860692</v>
      </c>
    </row>
    <row r="2587" spans="1:15" x14ac:dyDescent="0.2">
      <c r="A2587" s="588">
        <v>2586</v>
      </c>
      <c r="B2587" s="588" t="s">
        <v>96</v>
      </c>
      <c r="C2587" s="588">
        <v>2</v>
      </c>
      <c r="D2587">
        <v>0.01</v>
      </c>
      <c r="E2587">
        <v>0.02</v>
      </c>
      <c r="F2587" s="403">
        <v>43398.880555555559</v>
      </c>
      <c r="G2587">
        <v>1.60534</v>
      </c>
      <c r="H2587" s="403">
        <v>43398.915277777778</v>
      </c>
      <c r="I2587">
        <v>1.60379</v>
      </c>
      <c r="J2587" s="403">
        <v>43398.946527777778</v>
      </c>
      <c r="K2587">
        <v>1.60537</v>
      </c>
      <c r="L2587">
        <v>15.5</v>
      </c>
      <c r="M2587">
        <v>15.799999999999272</v>
      </c>
      <c r="N2587">
        <v>1.1000000000000001</v>
      </c>
      <c r="O2587" s="589">
        <v>6.5972222218988463E-2</v>
      </c>
    </row>
    <row r="2588" spans="1:15" x14ac:dyDescent="0.2">
      <c r="A2588" s="588">
        <v>2587</v>
      </c>
      <c r="B2588" s="588" t="s">
        <v>97</v>
      </c>
      <c r="C2588" s="588">
        <v>6</v>
      </c>
      <c r="D2588">
        <v>0.02</v>
      </c>
      <c r="E2588">
        <v>0.08</v>
      </c>
      <c r="F2588" s="403">
        <v>43398.960416666669</v>
      </c>
      <c r="G2588">
        <v>1.6057399999999999</v>
      </c>
      <c r="H2588" s="403">
        <v>43399.305555555555</v>
      </c>
      <c r="I2588">
        <v>1.61751</v>
      </c>
      <c r="J2588" s="403">
        <v>43399.666666666664</v>
      </c>
      <c r="K2588">
        <v>1.61097</v>
      </c>
      <c r="L2588">
        <v>117.70000000000073</v>
      </c>
      <c r="M2588">
        <v>65.399999999999636</v>
      </c>
      <c r="N2588">
        <v>6.0999999999999988</v>
      </c>
      <c r="O2588" s="589">
        <v>0.70624999999563443</v>
      </c>
    </row>
    <row r="2589" spans="1:15" x14ac:dyDescent="0.2">
      <c r="A2589" s="588">
        <v>2588</v>
      </c>
      <c r="B2589" s="588" t="s">
        <v>97</v>
      </c>
      <c r="C2589" s="588">
        <v>2</v>
      </c>
      <c r="D2589">
        <v>0.01</v>
      </c>
      <c r="E2589">
        <v>0.02</v>
      </c>
      <c r="F2589" s="403">
        <v>43399.890972222223</v>
      </c>
      <c r="G2589">
        <v>1.6079600000000001</v>
      </c>
      <c r="H2589" s="403">
        <v>43399.960416666669</v>
      </c>
      <c r="I2589">
        <v>1.60948</v>
      </c>
      <c r="J2589" s="403">
        <v>43401.958333333336</v>
      </c>
      <c r="K2589">
        <v>1.60792</v>
      </c>
      <c r="L2589">
        <v>15.200000000000728</v>
      </c>
      <c r="M2589">
        <v>15.600000000000364</v>
      </c>
      <c r="N2589">
        <v>1.0900000000000001</v>
      </c>
      <c r="O2589" s="589">
        <v>6.7361111112404615E-2</v>
      </c>
    </row>
    <row r="2590" spans="1:15" x14ac:dyDescent="0.2">
      <c r="A2590" s="588">
        <v>2589</v>
      </c>
      <c r="B2590" s="588" t="s">
        <v>96</v>
      </c>
      <c r="C2590" s="588">
        <v>1</v>
      </c>
      <c r="D2590">
        <v>0.01</v>
      </c>
      <c r="E2590">
        <v>0.01</v>
      </c>
      <c r="F2590" s="403">
        <v>43402.054166666669</v>
      </c>
      <c r="G2590">
        <v>1.6056900000000001</v>
      </c>
      <c r="H2590" s="403">
        <v>43402.054166666669</v>
      </c>
      <c r="I2590">
        <v>1.6056900000000001</v>
      </c>
      <c r="J2590" s="403">
        <v>43402.071527777778</v>
      </c>
      <c r="K2590">
        <v>1.60649</v>
      </c>
      <c r="L2590">
        <v>0</v>
      </c>
      <c r="M2590">
        <v>7.999999999998181</v>
      </c>
      <c r="N2590">
        <v>0.55000000000000004</v>
      </c>
      <c r="O2590" s="589">
        <v>1.7361111109494232E-2</v>
      </c>
    </row>
    <row r="2591" spans="1:15" x14ac:dyDescent="0.2">
      <c r="A2591" s="588">
        <v>2590</v>
      </c>
      <c r="B2591" s="588" t="s">
        <v>97</v>
      </c>
      <c r="C2591" s="588">
        <v>2</v>
      </c>
      <c r="D2591">
        <v>0.01</v>
      </c>
      <c r="E2591">
        <v>0.02</v>
      </c>
      <c r="F2591" s="403">
        <v>43402.875</v>
      </c>
      <c r="G2591">
        <v>1.61317</v>
      </c>
      <c r="H2591" s="403">
        <v>43402.905555555553</v>
      </c>
      <c r="I2591">
        <v>1.61467</v>
      </c>
      <c r="J2591" s="403">
        <v>43402.913888888892</v>
      </c>
      <c r="K2591">
        <v>1.6131200000000001</v>
      </c>
      <c r="L2591">
        <v>15</v>
      </c>
      <c r="M2591">
        <v>15.5</v>
      </c>
      <c r="N2591">
        <v>1.0900000000000001</v>
      </c>
      <c r="O2591" s="589">
        <v>3.888888889196096E-2</v>
      </c>
    </row>
    <row r="2592" spans="1:15" x14ac:dyDescent="0.2">
      <c r="A2592" s="588">
        <v>2591</v>
      </c>
      <c r="B2592" s="588" t="s">
        <v>96</v>
      </c>
      <c r="C2592" s="588">
        <v>1</v>
      </c>
      <c r="D2592">
        <v>0.01</v>
      </c>
      <c r="E2592">
        <v>0.01</v>
      </c>
      <c r="F2592" s="403">
        <v>43403.875</v>
      </c>
      <c r="G2592">
        <v>1.59683</v>
      </c>
      <c r="H2592" s="403">
        <v>43403.875</v>
      </c>
      <c r="I2592">
        <v>1.59683</v>
      </c>
      <c r="J2592" s="403">
        <v>43403.876388888886</v>
      </c>
      <c r="K2592">
        <v>1.5976300000000001</v>
      </c>
      <c r="L2592">
        <v>0</v>
      </c>
      <c r="M2592">
        <v>8.000000000001819</v>
      </c>
      <c r="N2592">
        <v>0.55000000000000004</v>
      </c>
      <c r="O2592" s="589">
        <v>1.3888888861401938E-3</v>
      </c>
    </row>
    <row r="2593" spans="1:15" x14ac:dyDescent="0.2">
      <c r="A2593" s="588">
        <v>2592</v>
      </c>
      <c r="B2593" s="588" t="s">
        <v>96</v>
      </c>
      <c r="C2593" s="588">
        <v>1</v>
      </c>
      <c r="D2593">
        <v>0.01</v>
      </c>
      <c r="E2593">
        <v>0.01</v>
      </c>
      <c r="F2593" s="403">
        <v>43403.883333333331</v>
      </c>
      <c r="G2593">
        <v>1.5970500000000001</v>
      </c>
      <c r="H2593" s="403">
        <v>43403.883333333331</v>
      </c>
      <c r="I2593">
        <v>1.5970500000000001</v>
      </c>
      <c r="J2593" s="403">
        <v>43404.036805555559</v>
      </c>
      <c r="K2593">
        <v>1.59785</v>
      </c>
      <c r="L2593">
        <v>0</v>
      </c>
      <c r="M2593">
        <v>8</v>
      </c>
      <c r="N2593">
        <v>0.47</v>
      </c>
      <c r="O2593" s="589">
        <v>0.15347222222771961</v>
      </c>
    </row>
    <row r="2594" spans="1:15" x14ac:dyDescent="0.2">
      <c r="A2594" s="588">
        <v>2593</v>
      </c>
      <c r="B2594" s="588" t="s">
        <v>97</v>
      </c>
      <c r="C2594" s="588">
        <v>1</v>
      </c>
      <c r="D2594">
        <v>0.01</v>
      </c>
      <c r="E2594">
        <v>0.01</v>
      </c>
      <c r="F2594" s="403">
        <v>43404.036111111112</v>
      </c>
      <c r="G2594">
        <v>1.5976699999999999</v>
      </c>
      <c r="H2594" s="403">
        <v>43404.036111111112</v>
      </c>
      <c r="I2594">
        <v>1.5976699999999999</v>
      </c>
      <c r="J2594" s="403">
        <v>43404.060416666667</v>
      </c>
      <c r="K2594">
        <v>1.59687</v>
      </c>
      <c r="L2594">
        <v>0</v>
      </c>
      <c r="M2594">
        <v>7.999999999998181</v>
      </c>
      <c r="N2594">
        <v>0.55000000000000004</v>
      </c>
      <c r="O2594" s="589">
        <v>2.4305555554747116E-2</v>
      </c>
    </row>
    <row r="2595" spans="1:15" x14ac:dyDescent="0.2">
      <c r="A2595" s="588">
        <v>2594</v>
      </c>
      <c r="B2595" s="588" t="s">
        <v>96</v>
      </c>
      <c r="C2595" s="588">
        <v>9</v>
      </c>
      <c r="D2595">
        <v>0.08</v>
      </c>
      <c r="E2595">
        <v>0.24</v>
      </c>
      <c r="F2595" s="403">
        <v>43405.068749999999</v>
      </c>
      <c r="G2595">
        <v>1.59788</v>
      </c>
      <c r="H2595" s="403">
        <v>43406.288194444445</v>
      </c>
      <c r="I2595">
        <v>1.5756399999999999</v>
      </c>
      <c r="J2595" s="403">
        <v>43406.59375</v>
      </c>
      <c r="K2595">
        <v>1.5839099999999999</v>
      </c>
      <c r="L2595">
        <v>222.39999999999964</v>
      </c>
      <c r="M2595">
        <v>82.699999999998909</v>
      </c>
      <c r="N2595">
        <v>22.23</v>
      </c>
      <c r="O2595" s="589">
        <v>1.5250000000014552</v>
      </c>
    </row>
    <row r="2596" spans="1:15" x14ac:dyDescent="0.2">
      <c r="A2596" s="588">
        <v>2595</v>
      </c>
      <c r="B2596" s="588" t="s">
        <v>97</v>
      </c>
      <c r="C2596" s="588">
        <v>1</v>
      </c>
      <c r="D2596">
        <v>0.01</v>
      </c>
      <c r="E2596">
        <v>0.01</v>
      </c>
      <c r="F2596" s="403">
        <v>43406.038194444445</v>
      </c>
      <c r="G2596">
        <v>1.5840099999999999</v>
      </c>
      <c r="H2596" s="403">
        <v>43406.038194444445</v>
      </c>
      <c r="I2596">
        <v>1.5840099999999999</v>
      </c>
      <c r="J2596" s="403">
        <v>43406.054861111108</v>
      </c>
      <c r="K2596">
        <v>1.58321</v>
      </c>
      <c r="L2596">
        <v>0</v>
      </c>
      <c r="M2596">
        <v>7.999999999998181</v>
      </c>
      <c r="N2596">
        <v>0.55000000000000004</v>
      </c>
      <c r="O2596" s="589">
        <v>1.6666666662786156E-2</v>
      </c>
    </row>
    <row r="2597" spans="1:15" x14ac:dyDescent="0.2">
      <c r="A2597" s="588">
        <v>2596</v>
      </c>
      <c r="B2597" s="588" t="s">
        <v>96</v>
      </c>
      <c r="C2597" s="588">
        <v>1</v>
      </c>
      <c r="D2597">
        <v>0.01</v>
      </c>
      <c r="E2597">
        <v>0.01</v>
      </c>
      <c r="F2597" s="403">
        <v>43409.071527777778</v>
      </c>
      <c r="G2597">
        <v>1.5822400000000001</v>
      </c>
      <c r="H2597" s="403">
        <v>43409.071527777778</v>
      </c>
      <c r="I2597">
        <v>1.5822400000000001</v>
      </c>
      <c r="J2597" s="403">
        <v>43409.080555555556</v>
      </c>
      <c r="K2597">
        <v>1.58304</v>
      </c>
      <c r="L2597">
        <v>0</v>
      </c>
      <c r="M2597">
        <v>7.999999999998181</v>
      </c>
      <c r="N2597">
        <v>0.55000000000000004</v>
      </c>
      <c r="O2597" s="589">
        <v>9.0277777781011537E-3</v>
      </c>
    </row>
    <row r="2598" spans="1:15" x14ac:dyDescent="0.2">
      <c r="A2598" s="588">
        <v>2597</v>
      </c>
      <c r="B2598" s="588" t="s">
        <v>96</v>
      </c>
      <c r="C2598" s="588">
        <v>1</v>
      </c>
      <c r="D2598">
        <v>0.01</v>
      </c>
      <c r="E2598">
        <v>0.01</v>
      </c>
      <c r="F2598" s="403">
        <v>43409.93472222222</v>
      </c>
      <c r="G2598">
        <v>1.5821400000000001</v>
      </c>
      <c r="H2598" s="403">
        <v>43409.93472222222</v>
      </c>
      <c r="I2598">
        <v>1.5821400000000001</v>
      </c>
      <c r="J2598" s="403">
        <v>43410.130555555559</v>
      </c>
      <c r="K2598">
        <v>1.58294</v>
      </c>
      <c r="L2598">
        <v>0</v>
      </c>
      <c r="M2598">
        <v>7.999999999998181</v>
      </c>
      <c r="N2598">
        <v>0.47</v>
      </c>
      <c r="O2598" s="589">
        <v>0.19583333333866904</v>
      </c>
    </row>
    <row r="2599" spans="1:15" x14ac:dyDescent="0.2">
      <c r="A2599" s="588">
        <v>2598</v>
      </c>
      <c r="B2599" s="588" t="s">
        <v>97</v>
      </c>
      <c r="C2599" s="588">
        <v>1</v>
      </c>
      <c r="D2599">
        <v>0.01</v>
      </c>
      <c r="E2599">
        <v>0.01</v>
      </c>
      <c r="F2599" s="403">
        <v>43410.070138888892</v>
      </c>
      <c r="G2599">
        <v>1.58273</v>
      </c>
      <c r="H2599" s="403">
        <v>43410.070138888892</v>
      </c>
      <c r="I2599">
        <v>1.58273</v>
      </c>
      <c r="J2599" s="403">
        <v>43410.076388888891</v>
      </c>
      <c r="K2599">
        <v>1.5819300000000001</v>
      </c>
      <c r="L2599">
        <v>0</v>
      </c>
      <c r="M2599">
        <v>7.999999999998181</v>
      </c>
      <c r="N2599">
        <v>0.56000000000000005</v>
      </c>
      <c r="O2599" s="589">
        <v>6.2499999985448085E-3</v>
      </c>
    </row>
    <row r="2600" spans="1:15" x14ac:dyDescent="0.2">
      <c r="A2600" s="588">
        <v>2599</v>
      </c>
      <c r="B2600" s="588" t="s">
        <v>97</v>
      </c>
      <c r="C2600" s="588">
        <v>1</v>
      </c>
      <c r="D2600">
        <v>0.01</v>
      </c>
      <c r="E2600">
        <v>0.01</v>
      </c>
      <c r="F2600" s="403">
        <v>43410.893750000003</v>
      </c>
      <c r="G2600">
        <v>1.58155</v>
      </c>
      <c r="H2600" s="403">
        <v>43410.893750000003</v>
      </c>
      <c r="I2600">
        <v>1.58155</v>
      </c>
      <c r="J2600" s="403">
        <v>43410.950694444444</v>
      </c>
      <c r="K2600">
        <v>1.5807500000000001</v>
      </c>
      <c r="L2600">
        <v>0</v>
      </c>
      <c r="M2600">
        <v>7.999999999998181</v>
      </c>
      <c r="N2600">
        <v>0.55000000000000004</v>
      </c>
      <c r="O2600" s="589">
        <v>5.694444444088731E-2</v>
      </c>
    </row>
    <row r="2601" spans="1:15" x14ac:dyDescent="0.2">
      <c r="A2601" s="588">
        <v>2600</v>
      </c>
      <c r="B2601" s="588" t="s">
        <v>96</v>
      </c>
      <c r="C2601" s="588">
        <v>3</v>
      </c>
      <c r="D2601">
        <v>0.01</v>
      </c>
      <c r="E2601">
        <v>0.03</v>
      </c>
      <c r="F2601" s="403">
        <v>43410.95416666667</v>
      </c>
      <c r="G2601">
        <v>1.5803700000000001</v>
      </c>
      <c r="H2601" s="403">
        <v>43410.992361111108</v>
      </c>
      <c r="I2601">
        <v>1.5773200000000001</v>
      </c>
      <c r="J2601" s="403">
        <v>43411.067361111112</v>
      </c>
      <c r="K2601">
        <v>1.57965</v>
      </c>
      <c r="L2601">
        <v>30.5</v>
      </c>
      <c r="M2601">
        <v>23.299999999999272</v>
      </c>
      <c r="N2601">
        <v>1.3900000000000001</v>
      </c>
      <c r="O2601" s="589">
        <v>0.1131944444423425</v>
      </c>
    </row>
    <row r="2602" spans="1:15" x14ac:dyDescent="0.2">
      <c r="A2602" s="588">
        <v>2601</v>
      </c>
      <c r="B2602" s="588" t="s">
        <v>96</v>
      </c>
      <c r="C2602" s="588">
        <v>2</v>
      </c>
      <c r="D2602">
        <v>0.01</v>
      </c>
      <c r="E2602">
        <v>0.02</v>
      </c>
      <c r="F2602" s="403">
        <v>43411.927083333336</v>
      </c>
      <c r="G2602">
        <v>1.5725100000000001</v>
      </c>
      <c r="H2602" s="403">
        <v>43411.982638888891</v>
      </c>
      <c r="I2602">
        <v>1.571</v>
      </c>
      <c r="J2602" s="403">
        <v>43412.102083333331</v>
      </c>
      <c r="K2602">
        <v>1.57256</v>
      </c>
      <c r="L2602">
        <v>15.100000000000364</v>
      </c>
      <c r="M2602">
        <v>15.600000000000364</v>
      </c>
      <c r="N2602">
        <v>0.54</v>
      </c>
      <c r="O2602" s="589">
        <v>0.17499999999563443</v>
      </c>
    </row>
    <row r="2603" spans="1:15" x14ac:dyDescent="0.2">
      <c r="A2603" s="588">
        <v>2602</v>
      </c>
      <c r="B2603" s="588" t="s">
        <v>96</v>
      </c>
      <c r="C2603" s="588">
        <v>1</v>
      </c>
      <c r="D2603">
        <v>0.01</v>
      </c>
      <c r="E2603">
        <v>0.01</v>
      </c>
      <c r="F2603" s="403">
        <v>43412.875</v>
      </c>
      <c r="G2603">
        <v>1.56477</v>
      </c>
      <c r="H2603" s="403">
        <v>43412.875</v>
      </c>
      <c r="I2603">
        <v>1.56477</v>
      </c>
      <c r="J2603" s="403">
        <v>43412.893750000003</v>
      </c>
      <c r="K2603">
        <v>1.5655699999999999</v>
      </c>
      <c r="L2603">
        <v>0</v>
      </c>
      <c r="M2603">
        <v>7.999999999998181</v>
      </c>
      <c r="N2603">
        <v>0.56000000000000005</v>
      </c>
      <c r="O2603" s="589">
        <v>1.8750000002910383E-2</v>
      </c>
    </row>
    <row r="2604" spans="1:15" x14ac:dyDescent="0.2">
      <c r="A2604" s="588">
        <v>2603</v>
      </c>
      <c r="B2604" s="588" t="s">
        <v>96</v>
      </c>
      <c r="C2604" s="588">
        <v>2</v>
      </c>
      <c r="D2604">
        <v>0.01</v>
      </c>
      <c r="E2604">
        <v>0.02</v>
      </c>
      <c r="F2604" s="403">
        <v>43412.977777777778</v>
      </c>
      <c r="G2604">
        <v>1.5659700000000001</v>
      </c>
      <c r="H2604" s="403">
        <v>43413.079861111109</v>
      </c>
      <c r="I2604">
        <v>1.5644400000000001</v>
      </c>
      <c r="J2604" s="403">
        <v>43413.106944444444</v>
      </c>
      <c r="K2604">
        <v>1.5660099999999999</v>
      </c>
      <c r="L2604">
        <v>15.300000000001091</v>
      </c>
      <c r="M2604">
        <v>15.699999999998909</v>
      </c>
      <c r="N2604">
        <v>1.02</v>
      </c>
      <c r="O2604" s="589">
        <v>0.12916666666569654</v>
      </c>
    </row>
    <row r="2605" spans="1:15" x14ac:dyDescent="0.2">
      <c r="A2605" s="588">
        <v>2604</v>
      </c>
      <c r="B2605" s="588" t="s">
        <v>97</v>
      </c>
      <c r="C2605" s="588">
        <v>1</v>
      </c>
      <c r="D2605">
        <v>0.01</v>
      </c>
      <c r="E2605">
        <v>0.01</v>
      </c>
      <c r="F2605" s="403">
        <v>43413.892361111109</v>
      </c>
      <c r="G2605">
        <v>1.5694300000000001</v>
      </c>
      <c r="H2605" s="403">
        <v>43413.892361111109</v>
      </c>
      <c r="I2605">
        <v>1.5694300000000001</v>
      </c>
      <c r="J2605" s="403">
        <v>43413.913194444445</v>
      </c>
      <c r="K2605">
        <v>1.56863</v>
      </c>
      <c r="L2605">
        <v>0</v>
      </c>
      <c r="M2605">
        <v>8.000000000001819</v>
      </c>
      <c r="N2605">
        <v>0.55000000000000004</v>
      </c>
      <c r="O2605" s="589">
        <v>2.0833333335758653E-2</v>
      </c>
    </row>
    <row r="2606" spans="1:15" x14ac:dyDescent="0.2">
      <c r="A2606" s="588">
        <v>2605</v>
      </c>
      <c r="B2606" s="588" t="s">
        <v>97</v>
      </c>
      <c r="C2606" s="588">
        <v>1</v>
      </c>
      <c r="D2606">
        <v>0.01</v>
      </c>
      <c r="E2606">
        <v>0.01</v>
      </c>
      <c r="F2606" s="403">
        <v>43413.917361111111</v>
      </c>
      <c r="G2606">
        <v>1.5687599999999999</v>
      </c>
      <c r="H2606" s="403">
        <v>43413.917361111111</v>
      </c>
      <c r="I2606">
        <v>1.5687599999999999</v>
      </c>
      <c r="J2606" s="403">
        <v>43416.030555555553</v>
      </c>
      <c r="K2606">
        <v>1.56796</v>
      </c>
      <c r="L2606">
        <v>0</v>
      </c>
      <c r="M2606">
        <v>7.999999999998181</v>
      </c>
      <c r="N2606">
        <v>0.56000000000000005</v>
      </c>
      <c r="O2606" s="589">
        <v>0.1131944444423425</v>
      </c>
    </row>
    <row r="2607" spans="1:15" x14ac:dyDescent="0.2">
      <c r="A2607" s="588">
        <v>2606</v>
      </c>
      <c r="B2607" s="588" t="s">
        <v>96</v>
      </c>
      <c r="C2607" s="588">
        <v>1</v>
      </c>
      <c r="D2607">
        <v>0.01</v>
      </c>
      <c r="E2607">
        <v>0.01</v>
      </c>
      <c r="F2607" s="403">
        <v>43416.074999999997</v>
      </c>
      <c r="G2607">
        <v>1.5668200000000001</v>
      </c>
      <c r="H2607" s="403">
        <v>43416.074999999997</v>
      </c>
      <c r="I2607">
        <v>1.5668200000000001</v>
      </c>
      <c r="J2607" s="403">
        <v>43416.09097222222</v>
      </c>
      <c r="K2607">
        <v>1.56762</v>
      </c>
      <c r="L2607">
        <v>0</v>
      </c>
      <c r="M2607">
        <v>8</v>
      </c>
      <c r="N2607">
        <v>0.55000000000000004</v>
      </c>
      <c r="O2607" s="589">
        <v>1.5972222223354038E-2</v>
      </c>
    </row>
    <row r="2608" spans="1:15" x14ac:dyDescent="0.2">
      <c r="A2608" s="588">
        <v>2607</v>
      </c>
      <c r="B2608" s="588" t="s">
        <v>97</v>
      </c>
      <c r="C2608" s="588">
        <v>1</v>
      </c>
      <c r="D2608">
        <v>0.01</v>
      </c>
      <c r="E2608">
        <v>0.01</v>
      </c>
      <c r="F2608" s="403">
        <v>43416.95208333333</v>
      </c>
      <c r="G2608">
        <v>1.5642</v>
      </c>
      <c r="H2608" s="403">
        <v>43416.95208333333</v>
      </c>
      <c r="I2608">
        <v>1.5642</v>
      </c>
      <c r="J2608" s="403">
        <v>43416.96597222222</v>
      </c>
      <c r="K2608">
        <v>1.5633999999999999</v>
      </c>
      <c r="L2608">
        <v>0</v>
      </c>
      <c r="M2608">
        <v>8.000000000001819</v>
      </c>
      <c r="N2608">
        <v>0.55000000000000004</v>
      </c>
      <c r="O2608" s="589">
        <v>1.3888888890505768E-2</v>
      </c>
    </row>
    <row r="2609" spans="1:15" x14ac:dyDescent="0.2">
      <c r="A2609" s="588">
        <v>2608</v>
      </c>
      <c r="B2609" s="588" t="s">
        <v>97</v>
      </c>
      <c r="C2609" s="588">
        <v>2</v>
      </c>
      <c r="D2609">
        <v>0.01</v>
      </c>
      <c r="E2609">
        <v>0.02</v>
      </c>
      <c r="F2609" s="403">
        <v>43417.040277777778</v>
      </c>
      <c r="G2609">
        <v>1.56433</v>
      </c>
      <c r="H2609" s="403">
        <v>43417.09652777778</v>
      </c>
      <c r="I2609">
        <v>1.5658300000000001</v>
      </c>
      <c r="J2609" s="403">
        <v>43417.169444444444</v>
      </c>
      <c r="K2609">
        <v>1.5642799999999999</v>
      </c>
      <c r="L2609">
        <v>15.000000000001819</v>
      </c>
      <c r="M2609">
        <v>15.500000000001819</v>
      </c>
      <c r="N2609">
        <v>1.1000000000000001</v>
      </c>
      <c r="O2609" s="589">
        <v>0.12916666666569654</v>
      </c>
    </row>
    <row r="2610" spans="1:15" x14ac:dyDescent="0.2">
      <c r="A2610" s="588">
        <v>2609</v>
      </c>
      <c r="B2610" s="588" t="s">
        <v>97</v>
      </c>
      <c r="C2610" s="588">
        <v>1</v>
      </c>
      <c r="D2610">
        <v>0.01</v>
      </c>
      <c r="E2610">
        <v>0.01</v>
      </c>
      <c r="F2610" s="403">
        <v>43417.904166666667</v>
      </c>
      <c r="G2610">
        <v>1.5646500000000001</v>
      </c>
      <c r="H2610" s="403">
        <v>43417.904166666667</v>
      </c>
      <c r="I2610">
        <v>1.5646500000000001</v>
      </c>
      <c r="J2610" s="403">
        <v>43418.004166666666</v>
      </c>
      <c r="K2610">
        <v>1.56385</v>
      </c>
      <c r="L2610">
        <v>0</v>
      </c>
      <c r="M2610">
        <v>8.000000000001819</v>
      </c>
      <c r="N2610">
        <v>0.56999999999999995</v>
      </c>
      <c r="O2610" s="589">
        <v>9.9999999998544808E-2</v>
      </c>
    </row>
    <row r="2611" spans="1:15" x14ac:dyDescent="0.2">
      <c r="A2611" s="588">
        <v>2610</v>
      </c>
      <c r="B2611" s="588" t="s">
        <v>97</v>
      </c>
      <c r="C2611" s="588">
        <v>2</v>
      </c>
      <c r="D2611">
        <v>0.01</v>
      </c>
      <c r="E2611">
        <v>0.02</v>
      </c>
      <c r="F2611" s="403">
        <v>43418.042361111111</v>
      </c>
      <c r="G2611">
        <v>1.56514</v>
      </c>
      <c r="H2611" s="403">
        <v>43418.043749999997</v>
      </c>
      <c r="I2611">
        <v>1.56681</v>
      </c>
      <c r="J2611" s="403">
        <v>43418.050694444442</v>
      </c>
      <c r="K2611">
        <v>1.56518</v>
      </c>
      <c r="L2611">
        <v>16.700000000000728</v>
      </c>
      <c r="M2611">
        <v>16.300000000001091</v>
      </c>
      <c r="N2611">
        <v>1.0900000000000001</v>
      </c>
      <c r="O2611" s="589">
        <v>8.333333331393078E-3</v>
      </c>
    </row>
    <row r="2612" spans="1:15" x14ac:dyDescent="0.2">
      <c r="A2612" s="588">
        <v>2611</v>
      </c>
      <c r="B2612" s="588" t="s">
        <v>97</v>
      </c>
      <c r="C2612" s="588">
        <v>1</v>
      </c>
      <c r="D2612">
        <v>0.01</v>
      </c>
      <c r="E2612">
        <v>0.01</v>
      </c>
      <c r="F2612" s="403">
        <v>43418.056944444441</v>
      </c>
      <c r="G2612">
        <v>1.56514</v>
      </c>
      <c r="H2612" s="403">
        <v>43418.056944444441</v>
      </c>
      <c r="I2612">
        <v>1.56514</v>
      </c>
      <c r="J2612" s="403">
        <v>43418.070138888892</v>
      </c>
      <c r="K2612">
        <v>1.5643400000000001</v>
      </c>
      <c r="L2612">
        <v>0</v>
      </c>
      <c r="M2612">
        <v>7.999999999998181</v>
      </c>
      <c r="N2612">
        <v>0.55000000000000004</v>
      </c>
      <c r="O2612" s="589">
        <v>1.319444445107365E-2</v>
      </c>
    </row>
    <row r="2613" spans="1:15" x14ac:dyDescent="0.2">
      <c r="A2613" s="588">
        <v>2612</v>
      </c>
      <c r="B2613" s="588" t="s">
        <v>97</v>
      </c>
      <c r="C2613" s="588">
        <v>1</v>
      </c>
      <c r="D2613">
        <v>0.01</v>
      </c>
      <c r="E2613">
        <v>0.01</v>
      </c>
      <c r="F2613" s="403">
        <v>43418.875694444447</v>
      </c>
      <c r="G2613">
        <v>1.56656</v>
      </c>
      <c r="H2613" s="403">
        <v>43418.875694444447</v>
      </c>
      <c r="I2613">
        <v>1.56656</v>
      </c>
      <c r="J2613" s="403">
        <v>43418.890277777777</v>
      </c>
      <c r="K2613">
        <v>1.56576</v>
      </c>
      <c r="L2613">
        <v>0</v>
      </c>
      <c r="M2613">
        <v>8</v>
      </c>
      <c r="N2613">
        <v>0.55000000000000004</v>
      </c>
      <c r="O2613" s="589">
        <v>1.4583333329937886E-2</v>
      </c>
    </row>
    <row r="2614" spans="1:15" x14ac:dyDescent="0.2">
      <c r="A2614" s="588">
        <v>2613</v>
      </c>
      <c r="B2614" s="588" t="s">
        <v>97</v>
      </c>
      <c r="C2614" s="588">
        <v>1</v>
      </c>
      <c r="D2614">
        <v>0.01</v>
      </c>
      <c r="E2614">
        <v>0.01</v>
      </c>
      <c r="F2614" s="403">
        <v>43418.897222222222</v>
      </c>
      <c r="G2614">
        <v>1.5657000000000001</v>
      </c>
      <c r="H2614" s="403">
        <v>43418.897222222222</v>
      </c>
      <c r="I2614">
        <v>1.5657000000000001</v>
      </c>
      <c r="J2614" s="403">
        <v>43418.914583333331</v>
      </c>
      <c r="K2614">
        <v>1.5649</v>
      </c>
      <c r="L2614">
        <v>0</v>
      </c>
      <c r="M2614">
        <v>8.000000000001819</v>
      </c>
      <c r="N2614">
        <v>0.55000000000000004</v>
      </c>
      <c r="O2614" s="589">
        <v>1.7361111109494232E-2</v>
      </c>
    </row>
    <row r="2615" spans="1:15" x14ac:dyDescent="0.2">
      <c r="A2615" s="588">
        <v>2614</v>
      </c>
      <c r="B2615" s="588" t="s">
        <v>96</v>
      </c>
      <c r="C2615" s="588">
        <v>1</v>
      </c>
      <c r="D2615">
        <v>0.01</v>
      </c>
      <c r="E2615">
        <v>0.01</v>
      </c>
      <c r="F2615" s="403">
        <v>43418.931250000001</v>
      </c>
      <c r="G2615">
        <v>1.56375</v>
      </c>
      <c r="H2615" s="403">
        <v>43418.931250000001</v>
      </c>
      <c r="I2615">
        <v>1.56375</v>
      </c>
      <c r="J2615" s="403">
        <v>43418.981944444444</v>
      </c>
      <c r="K2615">
        <v>1.5645500000000001</v>
      </c>
      <c r="L2615">
        <v>0</v>
      </c>
      <c r="M2615">
        <v>8.000000000001819</v>
      </c>
      <c r="N2615">
        <v>0.55000000000000004</v>
      </c>
      <c r="O2615" s="589">
        <v>5.0694444442342501E-2</v>
      </c>
    </row>
    <row r="2616" spans="1:15" x14ac:dyDescent="0.2">
      <c r="A2616" s="588">
        <v>2615</v>
      </c>
      <c r="B2616" s="588" t="s">
        <v>97</v>
      </c>
      <c r="C2616" s="588">
        <v>2</v>
      </c>
      <c r="D2616">
        <v>0.01</v>
      </c>
      <c r="E2616">
        <v>0.02</v>
      </c>
      <c r="F2616" s="403">
        <v>43419.897916666669</v>
      </c>
      <c r="G2616">
        <v>1.5565899999999999</v>
      </c>
      <c r="H2616" s="403">
        <v>43419.918749999997</v>
      </c>
      <c r="I2616">
        <v>1.55809</v>
      </c>
      <c r="J2616" s="403">
        <v>43419.928472222222</v>
      </c>
      <c r="K2616">
        <v>1.55654</v>
      </c>
      <c r="L2616">
        <v>15</v>
      </c>
      <c r="M2616">
        <v>15.5</v>
      </c>
      <c r="N2616">
        <v>1.1100000000000001</v>
      </c>
      <c r="O2616" s="589">
        <v>3.0555555553291924E-2</v>
      </c>
    </row>
    <row r="2617" spans="1:15" x14ac:dyDescent="0.2">
      <c r="A2617" s="588">
        <v>2616</v>
      </c>
      <c r="B2617" s="588" t="s">
        <v>97</v>
      </c>
      <c r="C2617" s="588">
        <v>1</v>
      </c>
      <c r="D2617">
        <v>0.01</v>
      </c>
      <c r="E2617">
        <v>0.01</v>
      </c>
      <c r="F2617" s="403">
        <v>43420.081250000003</v>
      </c>
      <c r="G2617">
        <v>1.5570999999999999</v>
      </c>
      <c r="H2617" s="403">
        <v>43420.081250000003</v>
      </c>
      <c r="I2617">
        <v>1.5570999999999999</v>
      </c>
      <c r="J2617" s="403">
        <v>43420.106249999997</v>
      </c>
      <c r="K2617">
        <v>1.5563</v>
      </c>
      <c r="L2617">
        <v>0</v>
      </c>
      <c r="M2617">
        <v>8</v>
      </c>
      <c r="N2617">
        <v>0.55000000000000004</v>
      </c>
      <c r="O2617" s="589">
        <v>2.4999999994179234E-2</v>
      </c>
    </row>
    <row r="2618" spans="1:15" x14ac:dyDescent="0.2">
      <c r="A2618" s="588">
        <v>2617</v>
      </c>
      <c r="B2618" s="588" t="s">
        <v>96</v>
      </c>
      <c r="C2618" s="588">
        <v>1</v>
      </c>
      <c r="D2618">
        <v>0.01</v>
      </c>
      <c r="E2618">
        <v>0.01</v>
      </c>
      <c r="F2618" s="403">
        <v>43420.888194444444</v>
      </c>
      <c r="G2618">
        <v>1.5564800000000001</v>
      </c>
      <c r="H2618" s="403">
        <v>43420.888194444444</v>
      </c>
      <c r="I2618">
        <v>1.5564800000000001</v>
      </c>
      <c r="J2618" s="403">
        <v>43420.999305555553</v>
      </c>
      <c r="K2618">
        <v>1.55728</v>
      </c>
      <c r="L2618">
        <v>0</v>
      </c>
      <c r="M2618">
        <v>7.999999999998181</v>
      </c>
      <c r="N2618">
        <v>0.55000000000000004</v>
      </c>
      <c r="O2618" s="589">
        <v>0.11111111110949423</v>
      </c>
    </row>
    <row r="2619" spans="1:15" x14ac:dyDescent="0.2">
      <c r="A2619" s="588">
        <v>2618</v>
      </c>
      <c r="B2619" s="588" t="s">
        <v>97</v>
      </c>
      <c r="C2619" s="588">
        <v>1</v>
      </c>
      <c r="D2619">
        <v>0.01</v>
      </c>
      <c r="E2619">
        <v>0.01</v>
      </c>
      <c r="F2619" s="403">
        <v>43423.030555555553</v>
      </c>
      <c r="G2619">
        <v>1.56098</v>
      </c>
      <c r="H2619" s="403">
        <v>43423.030555555553</v>
      </c>
      <c r="I2619">
        <v>1.56098</v>
      </c>
      <c r="J2619" s="403">
        <v>43423.048611111109</v>
      </c>
      <c r="K2619">
        <v>1.5601799999999999</v>
      </c>
      <c r="L2619">
        <v>0</v>
      </c>
      <c r="M2619">
        <v>8.000000000001819</v>
      </c>
      <c r="N2619">
        <v>0.55000000000000004</v>
      </c>
      <c r="O2619" s="589">
        <v>1.8055555556202307E-2</v>
      </c>
    </row>
    <row r="2620" spans="1:15" x14ac:dyDescent="0.2">
      <c r="A2620" s="588">
        <v>2619</v>
      </c>
      <c r="B2620" s="588" t="s">
        <v>96</v>
      </c>
      <c r="C2620" s="588">
        <v>1</v>
      </c>
      <c r="D2620">
        <v>0.01</v>
      </c>
      <c r="E2620">
        <v>0.01</v>
      </c>
      <c r="F2620" s="403">
        <v>43423.06527777778</v>
      </c>
      <c r="G2620">
        <v>1.55905</v>
      </c>
      <c r="H2620" s="403">
        <v>43423.06527777778</v>
      </c>
      <c r="I2620">
        <v>1.55905</v>
      </c>
      <c r="J2620" s="403">
        <v>43423.068055555559</v>
      </c>
      <c r="K2620">
        <v>1.55985</v>
      </c>
      <c r="L2620">
        <v>0</v>
      </c>
      <c r="M2620">
        <v>8</v>
      </c>
      <c r="N2620">
        <v>0.56000000000000005</v>
      </c>
      <c r="O2620" s="589">
        <v>2.7777777795563452E-3</v>
      </c>
    </row>
    <row r="2621" spans="1:15" x14ac:dyDescent="0.2">
      <c r="A2621" s="588">
        <v>2620</v>
      </c>
      <c r="B2621" s="588" t="s">
        <v>97</v>
      </c>
      <c r="C2621" s="588">
        <v>3</v>
      </c>
      <c r="D2621">
        <v>0.01</v>
      </c>
      <c r="E2621">
        <v>0.03</v>
      </c>
      <c r="F2621" s="403">
        <v>43424.887499999997</v>
      </c>
      <c r="G2621">
        <v>1.57379</v>
      </c>
      <c r="H2621" s="403">
        <v>43425.019444444442</v>
      </c>
      <c r="I2621">
        <v>1.5768800000000001</v>
      </c>
      <c r="J2621" s="403">
        <v>43425.106249999997</v>
      </c>
      <c r="K2621">
        <v>1.5745400000000001</v>
      </c>
      <c r="L2621">
        <v>30.900000000001455</v>
      </c>
      <c r="M2621">
        <v>23.400000000001455</v>
      </c>
      <c r="N2621">
        <v>1.69</v>
      </c>
      <c r="O2621" s="589">
        <v>0.21875</v>
      </c>
    </row>
    <row r="2622" spans="1:15" x14ac:dyDescent="0.2">
      <c r="A2622" s="588">
        <v>2621</v>
      </c>
      <c r="B2622" s="588" t="s">
        <v>96</v>
      </c>
      <c r="C2622" s="588">
        <v>1</v>
      </c>
      <c r="D2622">
        <v>0.01</v>
      </c>
      <c r="E2622">
        <v>0.01</v>
      </c>
      <c r="F2622" s="403">
        <v>43425.875</v>
      </c>
      <c r="G2622">
        <v>1.5676300000000001</v>
      </c>
      <c r="H2622" s="403">
        <v>43425.875</v>
      </c>
      <c r="I2622">
        <v>1.5676300000000001</v>
      </c>
      <c r="J2622" s="403">
        <v>43426.041666666664</v>
      </c>
      <c r="K2622">
        <v>1.56843</v>
      </c>
      <c r="L2622">
        <v>0</v>
      </c>
      <c r="M2622">
        <v>7.999999999998181</v>
      </c>
      <c r="N2622">
        <v>0.28000000000000003</v>
      </c>
      <c r="O2622" s="589">
        <v>0.16666666666424135</v>
      </c>
    </row>
    <row r="2623" spans="1:15" x14ac:dyDescent="0.2">
      <c r="A2623" s="588">
        <v>2622</v>
      </c>
      <c r="B2623" s="588" t="s">
        <v>96</v>
      </c>
      <c r="C2623" s="588">
        <v>1</v>
      </c>
      <c r="D2623">
        <v>0.01</v>
      </c>
      <c r="E2623">
        <v>0.01</v>
      </c>
      <c r="F2623" s="403">
        <v>43426.973611111112</v>
      </c>
      <c r="G2623">
        <v>1.5714300000000001</v>
      </c>
      <c r="H2623" s="403">
        <v>43426.973611111112</v>
      </c>
      <c r="I2623">
        <v>1.5714300000000001</v>
      </c>
      <c r="J2623" s="403">
        <v>43427.00277777778</v>
      </c>
      <c r="K2623">
        <v>1.57223</v>
      </c>
      <c r="L2623">
        <v>0</v>
      </c>
      <c r="M2623">
        <v>7.999999999998181</v>
      </c>
      <c r="N2623">
        <v>0.46</v>
      </c>
      <c r="O2623" s="589">
        <v>2.9166666667151731E-2</v>
      </c>
    </row>
    <row r="2624" spans="1:15" x14ac:dyDescent="0.2">
      <c r="A2624" s="588">
        <v>2623</v>
      </c>
      <c r="B2624" s="588" t="s">
        <v>96</v>
      </c>
      <c r="C2624" s="588">
        <v>1</v>
      </c>
      <c r="D2624">
        <v>0.01</v>
      </c>
      <c r="E2624">
        <v>0.01</v>
      </c>
      <c r="F2624" s="403">
        <v>43427.948611111111</v>
      </c>
      <c r="G2624">
        <v>1.5662700000000001</v>
      </c>
      <c r="H2624" s="403">
        <v>43427.948611111111</v>
      </c>
      <c r="I2624">
        <v>1.5662700000000001</v>
      </c>
      <c r="J2624" s="403">
        <v>43427.959027777775</v>
      </c>
      <c r="K2624">
        <v>1.56707</v>
      </c>
      <c r="L2624">
        <v>0</v>
      </c>
      <c r="M2624">
        <v>7.999999999998181</v>
      </c>
      <c r="N2624">
        <v>0.55000000000000004</v>
      </c>
      <c r="O2624" s="589">
        <v>1.0416666664241347E-2</v>
      </c>
    </row>
    <row r="2625" spans="1:15" x14ac:dyDescent="0.2">
      <c r="A2625" s="588">
        <v>2624</v>
      </c>
      <c r="B2625" s="588" t="s">
        <v>97</v>
      </c>
      <c r="C2625" s="588">
        <v>1</v>
      </c>
      <c r="D2625">
        <v>0.01</v>
      </c>
      <c r="E2625">
        <v>0.01</v>
      </c>
      <c r="F2625" s="403">
        <v>43430.978472222225</v>
      </c>
      <c r="G2625">
        <v>1.56898</v>
      </c>
      <c r="H2625" s="403">
        <v>43430.978472222225</v>
      </c>
      <c r="I2625">
        <v>1.56898</v>
      </c>
      <c r="J2625" s="403">
        <v>43431.227777777778</v>
      </c>
      <c r="K2625">
        <v>1.5681799999999999</v>
      </c>
      <c r="L2625">
        <v>0</v>
      </c>
      <c r="M2625">
        <v>8.000000000001819</v>
      </c>
      <c r="N2625">
        <v>0.56000000000000005</v>
      </c>
      <c r="O2625" s="589">
        <v>0.24930555555329192</v>
      </c>
    </row>
    <row r="2626" spans="1:15" x14ac:dyDescent="0.2">
      <c r="A2626" s="588">
        <v>2625</v>
      </c>
      <c r="B2626" s="588" t="s">
        <v>96</v>
      </c>
      <c r="C2626" s="588">
        <v>6</v>
      </c>
      <c r="D2626">
        <v>0.02</v>
      </c>
      <c r="E2626">
        <v>0.08</v>
      </c>
      <c r="F2626" s="403">
        <v>43431.896527777775</v>
      </c>
      <c r="G2626">
        <v>1.5639700000000001</v>
      </c>
      <c r="H2626" s="403">
        <v>43432.799305555556</v>
      </c>
      <c r="I2626">
        <v>1.5520499999999999</v>
      </c>
      <c r="J2626" s="403">
        <v>43433.166666666664</v>
      </c>
      <c r="K2626">
        <v>1.5586100000000001</v>
      </c>
      <c r="L2626">
        <v>119.20000000000073</v>
      </c>
      <c r="M2626">
        <v>65.600000000000364</v>
      </c>
      <c r="N2626">
        <v>3.7700000000000014</v>
      </c>
      <c r="O2626" s="589">
        <v>1.2701388888890506</v>
      </c>
    </row>
    <row r="2627" spans="1:15" x14ac:dyDescent="0.2">
      <c r="A2627" s="588">
        <v>2626</v>
      </c>
      <c r="B2627" s="588" t="s">
        <v>97</v>
      </c>
      <c r="C2627" s="588">
        <v>3</v>
      </c>
      <c r="D2627">
        <v>0.01</v>
      </c>
      <c r="E2627">
        <v>0.03</v>
      </c>
      <c r="F2627" s="403">
        <v>43432.913888888892</v>
      </c>
      <c r="G2627">
        <v>1.5547500000000001</v>
      </c>
      <c r="H2627" s="403">
        <v>43433.129861111112</v>
      </c>
      <c r="I2627">
        <v>1.55783</v>
      </c>
      <c r="J2627" s="403">
        <v>43433.348611111112</v>
      </c>
      <c r="K2627">
        <v>1.5555000000000001</v>
      </c>
      <c r="L2627">
        <v>30.800000000001091</v>
      </c>
      <c r="M2627">
        <v>23.299999999999272</v>
      </c>
      <c r="N2627">
        <v>1.7000000000000002</v>
      </c>
      <c r="O2627" s="589">
        <v>0.43472222222044365</v>
      </c>
    </row>
    <row r="2628" spans="1:15" x14ac:dyDescent="0.2">
      <c r="A2628" s="588">
        <v>2627</v>
      </c>
      <c r="B2628" s="588" t="s">
        <v>96</v>
      </c>
      <c r="C2628" s="588">
        <v>1</v>
      </c>
      <c r="D2628">
        <v>0.01</v>
      </c>
      <c r="E2628">
        <v>0.01</v>
      </c>
      <c r="F2628" s="403">
        <v>43433.929861111108</v>
      </c>
      <c r="G2628">
        <v>1.5560499999999999</v>
      </c>
      <c r="H2628" s="403">
        <v>43433.929861111108</v>
      </c>
      <c r="I2628">
        <v>1.5560499999999999</v>
      </c>
      <c r="J2628" s="403">
        <v>43434.039583333331</v>
      </c>
      <c r="K2628">
        <v>1.5568500000000001</v>
      </c>
      <c r="L2628">
        <v>0</v>
      </c>
      <c r="M2628">
        <v>8</v>
      </c>
      <c r="N2628">
        <v>0.46</v>
      </c>
      <c r="O2628" s="589">
        <v>0.10972222222335404</v>
      </c>
    </row>
    <row r="2629" spans="1:15" x14ac:dyDescent="0.2">
      <c r="A2629" s="588">
        <v>2628</v>
      </c>
      <c r="B2629" s="588" t="s">
        <v>96</v>
      </c>
      <c r="C2629" s="588">
        <v>2</v>
      </c>
      <c r="D2629">
        <v>0.01</v>
      </c>
      <c r="E2629">
        <v>0.02</v>
      </c>
      <c r="F2629" s="403">
        <v>43434.039583333331</v>
      </c>
      <c r="G2629">
        <v>1.5571699999999999</v>
      </c>
      <c r="H2629" s="403">
        <v>43434.088888888888</v>
      </c>
      <c r="I2629">
        <v>1.5556700000000001</v>
      </c>
      <c r="J2629" s="403">
        <v>43434.230555555558</v>
      </c>
      <c r="K2629">
        <v>1.55722</v>
      </c>
      <c r="L2629">
        <v>14.999999999998181</v>
      </c>
      <c r="M2629">
        <v>15.5</v>
      </c>
      <c r="N2629">
        <v>1.1100000000000001</v>
      </c>
      <c r="O2629" s="589">
        <v>0.19097222222626442</v>
      </c>
    </row>
    <row r="2630" spans="1:15" x14ac:dyDescent="0.2">
      <c r="A2630" s="588">
        <v>2629</v>
      </c>
      <c r="B2630" s="588" t="s">
        <v>96</v>
      </c>
      <c r="C2630" s="588">
        <v>6</v>
      </c>
      <c r="D2630">
        <v>0.02</v>
      </c>
      <c r="E2630">
        <v>0.08</v>
      </c>
      <c r="F2630" s="403">
        <v>43434.916666666664</v>
      </c>
      <c r="G2630">
        <v>1.5487500000000001</v>
      </c>
      <c r="H2630" s="403">
        <v>43437.543055555558</v>
      </c>
      <c r="I2630">
        <v>1.5367200000000001</v>
      </c>
      <c r="J2630" s="403">
        <v>43437.74722222222</v>
      </c>
      <c r="K2630">
        <v>1.5428500000000001</v>
      </c>
      <c r="L2630">
        <v>120.29999999999927</v>
      </c>
      <c r="M2630">
        <v>61.299999999999272</v>
      </c>
      <c r="N2630">
        <v>5.1400000000000006</v>
      </c>
      <c r="O2630" s="589">
        <v>0.83055555555620231</v>
      </c>
    </row>
    <row r="2631" spans="1:15" x14ac:dyDescent="0.2">
      <c r="A2631" s="588">
        <v>2630</v>
      </c>
      <c r="B2631" s="588" t="s">
        <v>97</v>
      </c>
      <c r="C2631" s="588">
        <v>10</v>
      </c>
      <c r="D2631">
        <v>0.11</v>
      </c>
      <c r="E2631">
        <v>0.35</v>
      </c>
      <c r="F2631" s="403">
        <v>43440.043055555558</v>
      </c>
      <c r="G2631">
        <v>1.5613900000000001</v>
      </c>
      <c r="H2631" s="403">
        <v>43444.054861111108</v>
      </c>
      <c r="I2631">
        <v>1.58701</v>
      </c>
      <c r="J2631" s="403">
        <v>43445.006249999999</v>
      </c>
      <c r="K2631">
        <v>1.57836</v>
      </c>
      <c r="L2631">
        <v>256.19999999999891</v>
      </c>
      <c r="M2631">
        <v>86.5</v>
      </c>
      <c r="N2631">
        <v>37.22</v>
      </c>
      <c r="O2631" s="589">
        <v>2.9631944444408873</v>
      </c>
    </row>
    <row r="2632" spans="1:15" x14ac:dyDescent="0.2">
      <c r="A2632" s="588">
        <v>2631</v>
      </c>
      <c r="B2632" s="588" t="s">
        <v>96</v>
      </c>
      <c r="C2632" s="588">
        <v>1</v>
      </c>
      <c r="D2632">
        <v>0.01</v>
      </c>
      <c r="E2632">
        <v>0.01</v>
      </c>
      <c r="F2632" s="403">
        <v>43440.875694444447</v>
      </c>
      <c r="G2632">
        <v>1.5752200000000001</v>
      </c>
      <c r="H2632" s="403">
        <v>43440.875694444447</v>
      </c>
      <c r="I2632">
        <v>1.5752200000000001</v>
      </c>
      <c r="J2632" s="403">
        <v>43440.883333333331</v>
      </c>
      <c r="K2632">
        <v>1.57602</v>
      </c>
      <c r="L2632">
        <v>0</v>
      </c>
      <c r="M2632">
        <v>7.999999999998181</v>
      </c>
      <c r="N2632">
        <v>0.55000000000000004</v>
      </c>
      <c r="O2632" s="589">
        <v>7.6388888846850023E-3</v>
      </c>
    </row>
    <row r="2633" spans="1:15" x14ac:dyDescent="0.2">
      <c r="A2633" s="588">
        <v>2632</v>
      </c>
      <c r="B2633" s="588" t="s">
        <v>96</v>
      </c>
      <c r="C2633" s="588">
        <v>3</v>
      </c>
      <c r="D2633">
        <v>0.01</v>
      </c>
      <c r="E2633">
        <v>0.03</v>
      </c>
      <c r="F2633" s="403">
        <v>43440.886805555558</v>
      </c>
      <c r="G2633">
        <v>1.5760400000000001</v>
      </c>
      <c r="H2633" s="403">
        <v>43440.94027777778</v>
      </c>
      <c r="I2633">
        <v>1.57304</v>
      </c>
      <c r="J2633" s="403">
        <v>43441.19027777778</v>
      </c>
      <c r="K2633">
        <v>1.57534</v>
      </c>
      <c r="L2633">
        <v>30.000000000001819</v>
      </c>
      <c r="M2633">
        <v>23</v>
      </c>
      <c r="N2633">
        <v>1.37</v>
      </c>
      <c r="O2633" s="589">
        <v>0.30347222222189885</v>
      </c>
    </row>
    <row r="2634" spans="1:15" x14ac:dyDescent="0.2">
      <c r="A2634" s="588">
        <v>2633</v>
      </c>
      <c r="B2634" s="588" t="s">
        <v>96</v>
      </c>
      <c r="C2634" s="588">
        <v>2</v>
      </c>
      <c r="D2634">
        <v>0.01</v>
      </c>
      <c r="E2634">
        <v>0.02</v>
      </c>
      <c r="F2634" s="403">
        <v>43444.880555555559</v>
      </c>
      <c r="G2634">
        <v>1.58016</v>
      </c>
      <c r="H2634" s="403">
        <v>43445.005555555559</v>
      </c>
      <c r="I2634">
        <v>1.5784899999999999</v>
      </c>
      <c r="J2634" s="403">
        <v>43445.104166666664</v>
      </c>
      <c r="K2634">
        <v>1.58013</v>
      </c>
      <c r="L2634">
        <v>16.700000000000728</v>
      </c>
      <c r="M2634">
        <v>16.400000000001455</v>
      </c>
      <c r="N2634">
        <v>1.0199999999999998</v>
      </c>
      <c r="O2634" s="589">
        <v>0.22361111110512866</v>
      </c>
    </row>
    <row r="2635" spans="1:15" x14ac:dyDescent="0.2">
      <c r="A2635" s="588">
        <v>2634</v>
      </c>
      <c r="B2635" s="588" t="s">
        <v>97</v>
      </c>
      <c r="C2635" s="588">
        <v>1</v>
      </c>
      <c r="D2635">
        <v>0.01</v>
      </c>
      <c r="E2635">
        <v>0.01</v>
      </c>
      <c r="F2635" s="403">
        <v>43445.883333333331</v>
      </c>
      <c r="G2635">
        <v>1.5727500000000001</v>
      </c>
      <c r="H2635" s="403">
        <v>43445.883333333331</v>
      </c>
      <c r="I2635">
        <v>1.5727500000000001</v>
      </c>
      <c r="J2635" s="403">
        <v>43445.893055555556</v>
      </c>
      <c r="K2635">
        <v>1.57195</v>
      </c>
      <c r="L2635">
        <v>0</v>
      </c>
      <c r="M2635">
        <v>8.000000000001819</v>
      </c>
      <c r="N2635">
        <v>0.55000000000000004</v>
      </c>
      <c r="O2635" s="589">
        <v>9.7222222248092294E-3</v>
      </c>
    </row>
    <row r="2636" spans="1:15" x14ac:dyDescent="0.2">
      <c r="A2636" s="588">
        <v>2635</v>
      </c>
      <c r="B2636" s="588" t="s">
        <v>96</v>
      </c>
      <c r="C2636" s="588">
        <v>1</v>
      </c>
      <c r="D2636">
        <v>0.01</v>
      </c>
      <c r="E2636">
        <v>0.01</v>
      </c>
      <c r="F2636" s="403">
        <v>43445.925000000003</v>
      </c>
      <c r="G2636">
        <v>1.5714399999999999</v>
      </c>
      <c r="H2636" s="403">
        <v>43445.925000000003</v>
      </c>
      <c r="I2636">
        <v>1.5714399999999999</v>
      </c>
      <c r="J2636" s="403">
        <v>43445.95208333333</v>
      </c>
      <c r="K2636">
        <v>1.5722400000000001</v>
      </c>
      <c r="L2636">
        <v>0</v>
      </c>
      <c r="M2636">
        <v>8.000000000001819</v>
      </c>
      <c r="N2636">
        <v>0.55000000000000004</v>
      </c>
      <c r="O2636" s="589">
        <v>2.7083333327027503E-2</v>
      </c>
    </row>
    <row r="2637" spans="1:15" x14ac:dyDescent="0.2">
      <c r="A2637" s="588">
        <v>2636</v>
      </c>
      <c r="B2637" s="588" t="s">
        <v>97</v>
      </c>
      <c r="C2637" s="588">
        <v>2</v>
      </c>
      <c r="D2637">
        <v>0.01</v>
      </c>
      <c r="E2637">
        <v>0.02</v>
      </c>
      <c r="F2637" s="403">
        <v>43446.887499999997</v>
      </c>
      <c r="G2637">
        <v>1.5746500000000001</v>
      </c>
      <c r="H2637" s="403">
        <v>43446.959027777775</v>
      </c>
      <c r="I2637">
        <v>1.5762100000000001</v>
      </c>
      <c r="J2637" s="403">
        <v>43447.001388888886</v>
      </c>
      <c r="K2637">
        <v>1.57463</v>
      </c>
      <c r="L2637">
        <v>15.599999999998545</v>
      </c>
      <c r="M2637">
        <v>15.800000000001091</v>
      </c>
      <c r="N2637">
        <v>1.1700000000000002</v>
      </c>
      <c r="O2637" s="589">
        <v>0.11388888888905058</v>
      </c>
    </row>
    <row r="2638" spans="1:15" x14ac:dyDescent="0.2">
      <c r="A2638" s="588">
        <v>2637</v>
      </c>
      <c r="B2638" s="588" t="s">
        <v>97</v>
      </c>
      <c r="C2638" s="588">
        <v>2</v>
      </c>
      <c r="D2638">
        <v>0.01</v>
      </c>
      <c r="E2638">
        <v>0.02</v>
      </c>
      <c r="F2638" s="403">
        <v>43447.878472222219</v>
      </c>
      <c r="G2638">
        <v>1.5717399999999999</v>
      </c>
      <c r="H2638" s="403">
        <v>43447.907638888886</v>
      </c>
      <c r="I2638">
        <v>1.57325</v>
      </c>
      <c r="J2638" s="403">
        <v>43448.004861111112</v>
      </c>
      <c r="K2638">
        <v>1.5717000000000001</v>
      </c>
      <c r="L2638">
        <v>15.100000000000364</v>
      </c>
      <c r="M2638">
        <v>15.499999999998181</v>
      </c>
      <c r="N2638">
        <v>1.1200000000000001</v>
      </c>
      <c r="O2638" s="589">
        <v>0.12638888889341615</v>
      </c>
    </row>
    <row r="2639" spans="1:15" x14ac:dyDescent="0.2">
      <c r="A2639" s="588">
        <v>2638</v>
      </c>
      <c r="B2639" s="588" t="s">
        <v>97</v>
      </c>
      <c r="C2639" s="588">
        <v>1</v>
      </c>
      <c r="D2639">
        <v>0.01</v>
      </c>
      <c r="E2639">
        <v>0.01</v>
      </c>
      <c r="F2639" s="403">
        <v>43448.9375</v>
      </c>
      <c r="G2639">
        <v>1.5754900000000001</v>
      </c>
      <c r="H2639" s="403">
        <v>43448.9375</v>
      </c>
      <c r="I2639">
        <v>1.5754900000000001</v>
      </c>
      <c r="J2639" s="403">
        <v>43448.956250000003</v>
      </c>
      <c r="K2639">
        <v>1.5746899999999999</v>
      </c>
      <c r="L2639">
        <v>0</v>
      </c>
      <c r="M2639">
        <v>8.000000000001819</v>
      </c>
      <c r="N2639">
        <v>0.55000000000000004</v>
      </c>
      <c r="O2639" s="589">
        <v>1.8750000002910383E-2</v>
      </c>
    </row>
    <row r="2640" spans="1:15" x14ac:dyDescent="0.2">
      <c r="A2640" s="588">
        <v>2639</v>
      </c>
      <c r="B2640" s="588" t="s">
        <v>97</v>
      </c>
      <c r="C2640" s="588">
        <v>1</v>
      </c>
      <c r="D2640">
        <v>0.01</v>
      </c>
      <c r="E2640">
        <v>0.01</v>
      </c>
      <c r="F2640" s="403">
        <v>43480.896527777775</v>
      </c>
      <c r="G2640">
        <v>1.5858399999999999</v>
      </c>
      <c r="H2640" s="403">
        <v>43480.896527777775</v>
      </c>
      <c r="I2640">
        <v>1.5858399999999999</v>
      </c>
      <c r="J2640" s="403">
        <v>43480.90625</v>
      </c>
      <c r="K2640">
        <v>1.58504</v>
      </c>
      <c r="L2640">
        <v>0</v>
      </c>
      <c r="M2640">
        <v>8</v>
      </c>
      <c r="N2640">
        <v>0.56000000000000005</v>
      </c>
      <c r="O2640" s="589">
        <v>9.7222222248092294E-3</v>
      </c>
    </row>
    <row r="2641" spans="1:15" x14ac:dyDescent="0.2">
      <c r="A2641" s="588">
        <v>2640</v>
      </c>
      <c r="B2641" s="588" t="s">
        <v>97</v>
      </c>
      <c r="C2641" s="588">
        <v>1</v>
      </c>
      <c r="D2641">
        <v>0.01</v>
      </c>
      <c r="E2641">
        <v>0.01</v>
      </c>
      <c r="F2641" s="403">
        <v>43480.913194444445</v>
      </c>
      <c r="G2641">
        <v>1.5849500000000001</v>
      </c>
      <c r="H2641" s="403">
        <v>43480.913194444445</v>
      </c>
      <c r="I2641">
        <v>1.5849500000000001</v>
      </c>
      <c r="J2641" s="403">
        <v>43481.000694444447</v>
      </c>
      <c r="K2641">
        <v>1.5841499999999999</v>
      </c>
      <c r="L2641">
        <v>0</v>
      </c>
      <c r="M2641">
        <v>8</v>
      </c>
      <c r="N2641">
        <v>0.56000000000000005</v>
      </c>
      <c r="O2641" s="589">
        <v>8.7500000001455192E-2</v>
      </c>
    </row>
    <row r="2642" spans="1:15" x14ac:dyDescent="0.2">
      <c r="A2642" s="588">
        <v>2641</v>
      </c>
      <c r="B2642" s="588" t="s">
        <v>96</v>
      </c>
      <c r="C2642" s="588">
        <v>1</v>
      </c>
      <c r="D2642">
        <v>0.01</v>
      </c>
      <c r="E2642">
        <v>0.01</v>
      </c>
      <c r="F2642" s="403">
        <v>43480.963888888888</v>
      </c>
      <c r="G2642">
        <v>1.5847800000000001</v>
      </c>
      <c r="H2642" s="403">
        <v>43480.963888888888</v>
      </c>
      <c r="I2642">
        <v>1.5847800000000001</v>
      </c>
      <c r="J2642" s="403">
        <v>43481.126388888886</v>
      </c>
      <c r="K2642">
        <v>1.58558</v>
      </c>
      <c r="L2642">
        <v>0</v>
      </c>
      <c r="M2642">
        <v>7.999999999998181</v>
      </c>
      <c r="N2642">
        <v>0.46</v>
      </c>
      <c r="O2642" s="589">
        <v>0.16249999999854481</v>
      </c>
    </row>
    <row r="2643" spans="1:15" x14ac:dyDescent="0.2">
      <c r="A2643" s="588">
        <v>2642</v>
      </c>
      <c r="B2643" s="588" t="s">
        <v>97</v>
      </c>
      <c r="C2643" s="588">
        <v>1</v>
      </c>
      <c r="D2643">
        <v>0.01</v>
      </c>
      <c r="E2643">
        <v>0.01</v>
      </c>
      <c r="F2643" s="403">
        <v>43481.884722222225</v>
      </c>
      <c r="G2643">
        <v>1.5890200000000001</v>
      </c>
      <c r="H2643" s="403">
        <v>43481.884722222225</v>
      </c>
      <c r="I2643">
        <v>1.5890200000000001</v>
      </c>
      <c r="J2643" s="403">
        <v>43481.90902777778</v>
      </c>
      <c r="K2643">
        <v>1.58822</v>
      </c>
      <c r="L2643">
        <v>0</v>
      </c>
      <c r="M2643">
        <v>8.000000000001819</v>
      </c>
      <c r="N2643">
        <v>0.55000000000000004</v>
      </c>
      <c r="O2643" s="589">
        <v>2.4305555554747116E-2</v>
      </c>
    </row>
    <row r="2644" spans="1:15" x14ac:dyDescent="0.2">
      <c r="A2644" s="588">
        <v>2643</v>
      </c>
      <c r="B2644" s="588" t="s">
        <v>96</v>
      </c>
      <c r="C2644" s="588">
        <v>1</v>
      </c>
      <c r="D2644">
        <v>0.01</v>
      </c>
      <c r="E2644">
        <v>0.01</v>
      </c>
      <c r="F2644" s="403">
        <v>43481.916666666664</v>
      </c>
      <c r="G2644">
        <v>1.5877600000000001</v>
      </c>
      <c r="H2644" s="403">
        <v>43481.916666666664</v>
      </c>
      <c r="I2644">
        <v>1.5877600000000001</v>
      </c>
      <c r="J2644" s="403">
        <v>43481.939583333333</v>
      </c>
      <c r="K2644">
        <v>1.58856</v>
      </c>
      <c r="L2644">
        <v>0</v>
      </c>
      <c r="M2644">
        <v>8</v>
      </c>
      <c r="N2644">
        <v>0.55000000000000004</v>
      </c>
      <c r="O2644" s="589">
        <v>2.2916666668606922E-2</v>
      </c>
    </row>
    <row r="2645" spans="1:15" x14ac:dyDescent="0.2">
      <c r="A2645" s="588">
        <v>2644</v>
      </c>
      <c r="B2645" s="588" t="s">
        <v>96</v>
      </c>
      <c r="C2645" s="588">
        <v>1</v>
      </c>
      <c r="D2645">
        <v>0.01</v>
      </c>
      <c r="E2645">
        <v>0.01</v>
      </c>
      <c r="F2645" s="403">
        <v>43481.945138888892</v>
      </c>
      <c r="G2645">
        <v>1.5884100000000001</v>
      </c>
      <c r="H2645" s="403">
        <v>43481.945138888892</v>
      </c>
      <c r="I2645">
        <v>1.5884100000000001</v>
      </c>
      <c r="J2645" s="403">
        <v>43481.991666666669</v>
      </c>
      <c r="K2645">
        <v>1.58921</v>
      </c>
      <c r="L2645">
        <v>0</v>
      </c>
      <c r="M2645">
        <v>8</v>
      </c>
      <c r="N2645">
        <v>0.56000000000000005</v>
      </c>
      <c r="O2645" s="589">
        <v>4.6527777776645962E-2</v>
      </c>
    </row>
    <row r="2646" spans="1:15" x14ac:dyDescent="0.2">
      <c r="A2646" s="588">
        <v>2645</v>
      </c>
      <c r="B2646" s="588" t="s">
        <v>96</v>
      </c>
      <c r="C2646" s="588">
        <v>4</v>
      </c>
      <c r="D2646">
        <v>0.01</v>
      </c>
      <c r="E2646">
        <v>0.04</v>
      </c>
      <c r="F2646" s="403">
        <v>43482.875694444447</v>
      </c>
      <c r="G2646">
        <v>1.58633</v>
      </c>
      <c r="H2646" s="403">
        <v>43482.90347222222</v>
      </c>
      <c r="I2646">
        <v>1.5799099999999999</v>
      </c>
      <c r="J2646" s="403">
        <v>43482.920138888891</v>
      </c>
      <c r="K2646">
        <v>1.5839799999999999</v>
      </c>
      <c r="L2646">
        <v>64.200000000000728</v>
      </c>
      <c r="M2646">
        <v>40.700000000000728</v>
      </c>
      <c r="N2646">
        <v>2.5</v>
      </c>
      <c r="O2646" s="589">
        <v>4.4444444443797693E-2</v>
      </c>
    </row>
    <row r="2647" spans="1:15" x14ac:dyDescent="0.2">
      <c r="A2647" s="588">
        <v>2646</v>
      </c>
      <c r="B2647" s="588" t="s">
        <v>96</v>
      </c>
      <c r="C2647" s="588">
        <v>2</v>
      </c>
      <c r="D2647">
        <v>0.01</v>
      </c>
      <c r="E2647">
        <v>0.02</v>
      </c>
      <c r="F2647" s="403">
        <v>43482.928472222222</v>
      </c>
      <c r="G2647">
        <v>1.58371</v>
      </c>
      <c r="H2647" s="403">
        <v>43482.936805555553</v>
      </c>
      <c r="I2647">
        <v>1.5822000000000001</v>
      </c>
      <c r="J2647" s="403">
        <v>43482.958333333336</v>
      </c>
      <c r="K2647">
        <v>1.5837600000000001</v>
      </c>
      <c r="L2647">
        <v>15.100000000000364</v>
      </c>
      <c r="M2647">
        <v>15.600000000000364</v>
      </c>
      <c r="N2647">
        <v>1.1200000000000001</v>
      </c>
      <c r="O2647" s="589">
        <v>2.9861111113859806E-2</v>
      </c>
    </row>
    <row r="2648" spans="1:15" x14ac:dyDescent="0.2">
      <c r="A2648" s="588">
        <v>2647</v>
      </c>
      <c r="B2648" s="588" t="s">
        <v>97</v>
      </c>
      <c r="C2648" s="588">
        <v>1</v>
      </c>
      <c r="D2648">
        <v>0.01</v>
      </c>
      <c r="E2648">
        <v>0.01</v>
      </c>
      <c r="F2648" s="403">
        <v>43483.078472222223</v>
      </c>
      <c r="G2648">
        <v>1.58436</v>
      </c>
      <c r="H2648" s="403">
        <v>43483.078472222223</v>
      </c>
      <c r="I2648">
        <v>1.58436</v>
      </c>
      <c r="J2648" s="403">
        <v>43483.086111111108</v>
      </c>
      <c r="K2648">
        <v>1.5835600000000001</v>
      </c>
      <c r="L2648">
        <v>0</v>
      </c>
      <c r="M2648">
        <v>8</v>
      </c>
      <c r="N2648">
        <v>0.55000000000000004</v>
      </c>
      <c r="O2648" s="589">
        <v>7.6388888846850023E-3</v>
      </c>
    </row>
    <row r="2649" spans="1:15" x14ac:dyDescent="0.2">
      <c r="A2649" s="588">
        <v>2648</v>
      </c>
      <c r="B2649" s="588" t="s">
        <v>97</v>
      </c>
      <c r="C2649" s="588">
        <v>4</v>
      </c>
      <c r="D2649">
        <v>0.01</v>
      </c>
      <c r="E2649">
        <v>0.04</v>
      </c>
      <c r="F2649" s="403">
        <v>43483.899305555555</v>
      </c>
      <c r="G2649">
        <v>1.58466</v>
      </c>
      <c r="H2649" s="403">
        <v>43486.134027777778</v>
      </c>
      <c r="I2649">
        <v>1.58999</v>
      </c>
      <c r="J2649" s="403">
        <v>43486.166666666664</v>
      </c>
      <c r="K2649">
        <v>1.58622</v>
      </c>
      <c r="L2649">
        <v>53.299999999999272</v>
      </c>
      <c r="M2649">
        <v>37.700000000000728</v>
      </c>
      <c r="N2649">
        <v>2.5099999999999998</v>
      </c>
      <c r="O2649" s="589">
        <v>0.26736111110949423</v>
      </c>
    </row>
    <row r="2650" spans="1:15" x14ac:dyDescent="0.2">
      <c r="A2650" s="588">
        <v>2649</v>
      </c>
      <c r="B2650" s="588" t="s">
        <v>97</v>
      </c>
      <c r="C2650" s="588">
        <v>1</v>
      </c>
      <c r="D2650">
        <v>0.01</v>
      </c>
      <c r="E2650">
        <v>0.01</v>
      </c>
      <c r="F2650" s="403">
        <v>43487.912499999999</v>
      </c>
      <c r="G2650">
        <v>1.5963499999999999</v>
      </c>
      <c r="H2650" s="403">
        <v>43487.912499999999</v>
      </c>
      <c r="I2650">
        <v>1.5963499999999999</v>
      </c>
      <c r="J2650" s="403">
        <v>43487.943749999999</v>
      </c>
      <c r="K2650">
        <v>1.59555</v>
      </c>
      <c r="L2650">
        <v>0</v>
      </c>
      <c r="M2650">
        <v>8</v>
      </c>
      <c r="N2650">
        <v>0.55000000000000004</v>
      </c>
      <c r="O2650" s="589">
        <v>3.125E-2</v>
      </c>
    </row>
    <row r="2651" spans="1:15" x14ac:dyDescent="0.2">
      <c r="A2651" s="588">
        <v>2650</v>
      </c>
      <c r="B2651" s="588" t="s">
        <v>96</v>
      </c>
      <c r="C2651" s="588">
        <v>1</v>
      </c>
      <c r="D2651">
        <v>0.01</v>
      </c>
      <c r="E2651">
        <v>0.01</v>
      </c>
      <c r="F2651" s="403">
        <v>43488.877083333333</v>
      </c>
      <c r="G2651">
        <v>1.59436</v>
      </c>
      <c r="H2651" s="403">
        <v>43488.877083333333</v>
      </c>
      <c r="I2651">
        <v>1.59436</v>
      </c>
      <c r="J2651" s="403">
        <v>43488.901388888888</v>
      </c>
      <c r="K2651">
        <v>1.5951599999999999</v>
      </c>
      <c r="L2651">
        <v>0</v>
      </c>
      <c r="M2651">
        <v>7.999999999998181</v>
      </c>
      <c r="N2651">
        <v>0.55000000000000004</v>
      </c>
      <c r="O2651" s="589">
        <v>2.4305555554747116E-2</v>
      </c>
    </row>
    <row r="2652" spans="1:15" x14ac:dyDescent="0.2">
      <c r="A2652" s="588">
        <v>2651</v>
      </c>
      <c r="B2652" s="588" t="s">
        <v>96</v>
      </c>
      <c r="C2652" s="588">
        <v>3</v>
      </c>
      <c r="D2652">
        <v>0.01</v>
      </c>
      <c r="E2652">
        <v>0.03</v>
      </c>
      <c r="F2652" s="403">
        <v>43488.916666666664</v>
      </c>
      <c r="G2652">
        <v>1.5939000000000001</v>
      </c>
      <c r="H2652" s="403">
        <v>43489.125694444447</v>
      </c>
      <c r="I2652">
        <v>1.5897399999999999</v>
      </c>
      <c r="J2652" s="403">
        <v>43489.168055555558</v>
      </c>
      <c r="K2652">
        <v>1.59243</v>
      </c>
      <c r="L2652">
        <v>41.600000000002183</v>
      </c>
      <c r="M2652">
        <v>26.899999999999636</v>
      </c>
      <c r="N2652">
        <v>1.3800000000000001</v>
      </c>
      <c r="O2652" s="589">
        <v>0.25138888889341615</v>
      </c>
    </row>
    <row r="2653" spans="1:15" x14ac:dyDescent="0.2">
      <c r="A2653" s="588">
        <v>2652</v>
      </c>
      <c r="B2653" s="588" t="s">
        <v>97</v>
      </c>
      <c r="C2653" s="588">
        <v>1</v>
      </c>
      <c r="D2653">
        <v>0.01</v>
      </c>
      <c r="E2653">
        <v>0.01</v>
      </c>
      <c r="F2653" s="403">
        <v>43490.059027777781</v>
      </c>
      <c r="G2653">
        <v>1.59693</v>
      </c>
      <c r="H2653" s="403">
        <v>43490.059027777781</v>
      </c>
      <c r="I2653">
        <v>1.59693</v>
      </c>
      <c r="J2653" s="403">
        <v>43490.073611111111</v>
      </c>
      <c r="K2653">
        <v>1.59613</v>
      </c>
      <c r="L2653">
        <v>0</v>
      </c>
      <c r="M2653">
        <v>7.999999999998181</v>
      </c>
      <c r="N2653">
        <v>0.55000000000000004</v>
      </c>
      <c r="O2653" s="589">
        <v>1.4583333329937886E-2</v>
      </c>
    </row>
    <row r="2654" spans="1:15" x14ac:dyDescent="0.2">
      <c r="A2654" s="588">
        <v>2653</v>
      </c>
      <c r="B2654" s="588" t="s">
        <v>97</v>
      </c>
      <c r="C2654" s="588">
        <v>1</v>
      </c>
      <c r="D2654">
        <v>0.01</v>
      </c>
      <c r="E2654">
        <v>0.01</v>
      </c>
      <c r="F2654" s="403">
        <v>43490.079861111109</v>
      </c>
      <c r="G2654">
        <v>1.5966199999999999</v>
      </c>
      <c r="H2654" s="403">
        <v>43490.079861111109</v>
      </c>
      <c r="I2654">
        <v>1.5966199999999999</v>
      </c>
      <c r="J2654" s="403">
        <v>43490.081250000003</v>
      </c>
      <c r="K2654">
        <v>1.59582</v>
      </c>
      <c r="L2654">
        <v>0</v>
      </c>
      <c r="M2654">
        <v>7.999999999998181</v>
      </c>
      <c r="N2654">
        <v>0.55000000000000004</v>
      </c>
      <c r="O2654" s="589">
        <v>1.3888888934161514E-3</v>
      </c>
    </row>
    <row r="2655" spans="1:15" x14ac:dyDescent="0.2">
      <c r="A2655" s="588">
        <v>2654</v>
      </c>
      <c r="B2655" s="588" t="s">
        <v>96</v>
      </c>
      <c r="C2655" s="588">
        <v>1</v>
      </c>
      <c r="D2655">
        <v>0.01</v>
      </c>
      <c r="E2655">
        <v>0.01</v>
      </c>
      <c r="F2655" s="403">
        <v>43493.05972222222</v>
      </c>
      <c r="G2655">
        <v>1.5890500000000001</v>
      </c>
      <c r="H2655" s="403">
        <v>43493.05972222222</v>
      </c>
      <c r="I2655">
        <v>1.5890500000000001</v>
      </c>
      <c r="J2655" s="403">
        <v>43493.082638888889</v>
      </c>
      <c r="K2655">
        <v>1.58985</v>
      </c>
      <c r="L2655">
        <v>0</v>
      </c>
      <c r="M2655">
        <v>8</v>
      </c>
      <c r="N2655">
        <v>0.56000000000000005</v>
      </c>
      <c r="O2655" s="589">
        <v>2.2916666668606922E-2</v>
      </c>
    </row>
    <row r="2656" spans="1:15" x14ac:dyDescent="0.2">
      <c r="A2656" s="588">
        <v>2655</v>
      </c>
      <c r="B2656" s="588" t="s">
        <v>96</v>
      </c>
      <c r="C2656" s="588">
        <v>1</v>
      </c>
      <c r="D2656">
        <v>0.01</v>
      </c>
      <c r="E2656">
        <v>0.01</v>
      </c>
      <c r="F2656" s="403">
        <v>43493.923611111109</v>
      </c>
      <c r="G2656">
        <v>1.5947800000000001</v>
      </c>
      <c r="H2656" s="403">
        <v>43493.923611111109</v>
      </c>
      <c r="I2656">
        <v>1.5947800000000001</v>
      </c>
      <c r="J2656" s="403">
        <v>43494.037499999999</v>
      </c>
      <c r="K2656">
        <v>1.59558</v>
      </c>
      <c r="L2656">
        <v>0</v>
      </c>
      <c r="M2656">
        <v>7.999999999998181</v>
      </c>
      <c r="N2656">
        <v>0.46</v>
      </c>
      <c r="O2656" s="589">
        <v>0.11388888888905058</v>
      </c>
    </row>
    <row r="2657" spans="1:15" x14ac:dyDescent="0.2">
      <c r="A2657" s="588">
        <v>2656</v>
      </c>
      <c r="B2657" s="588" t="s">
        <v>97</v>
      </c>
      <c r="C2657" s="588">
        <v>3</v>
      </c>
      <c r="D2657">
        <v>0.01</v>
      </c>
      <c r="E2657">
        <v>0.03</v>
      </c>
      <c r="F2657" s="403">
        <v>43494.031944444447</v>
      </c>
      <c r="G2657">
        <v>1.5952</v>
      </c>
      <c r="H2657" s="403">
        <v>43494.104861111111</v>
      </c>
      <c r="I2657">
        <v>1.6</v>
      </c>
      <c r="J2657" s="403">
        <v>43494.164583333331</v>
      </c>
      <c r="K2657">
        <v>1.5965</v>
      </c>
      <c r="L2657">
        <v>48</v>
      </c>
      <c r="M2657">
        <v>35</v>
      </c>
      <c r="N2657">
        <v>1.67</v>
      </c>
      <c r="O2657" s="589">
        <v>0.132638888884685</v>
      </c>
    </row>
    <row r="2658" spans="1:15" x14ac:dyDescent="0.2">
      <c r="A2658" s="588">
        <v>2657</v>
      </c>
      <c r="B2658" s="588" t="s">
        <v>96</v>
      </c>
      <c r="C2658" s="588">
        <v>1</v>
      </c>
      <c r="D2658">
        <v>0.01</v>
      </c>
      <c r="E2658">
        <v>0.01</v>
      </c>
      <c r="F2658" s="403">
        <v>43495.88958333333</v>
      </c>
      <c r="G2658">
        <v>1.58202</v>
      </c>
      <c r="H2658" s="403">
        <v>43495.88958333333</v>
      </c>
      <c r="I2658">
        <v>1.58202</v>
      </c>
      <c r="J2658" s="403">
        <v>43495.894444444442</v>
      </c>
      <c r="K2658">
        <v>1.5828199999999999</v>
      </c>
      <c r="L2658">
        <v>0</v>
      </c>
      <c r="M2658">
        <v>7.999999999998181</v>
      </c>
      <c r="N2658">
        <v>0.55000000000000004</v>
      </c>
      <c r="O2658" s="589">
        <v>4.8611111124046147E-3</v>
      </c>
    </row>
    <row r="2659" spans="1:15" x14ac:dyDescent="0.2">
      <c r="A2659" s="588">
        <v>2658</v>
      </c>
      <c r="B2659" s="588" t="s">
        <v>96</v>
      </c>
      <c r="C2659" s="588">
        <v>2</v>
      </c>
      <c r="D2659">
        <v>0.01</v>
      </c>
      <c r="E2659">
        <v>0.02</v>
      </c>
      <c r="F2659" s="403">
        <v>43495.897222222222</v>
      </c>
      <c r="G2659">
        <v>1.5823400000000001</v>
      </c>
      <c r="H2659" s="403">
        <v>43495.90347222222</v>
      </c>
      <c r="I2659">
        <v>1.58081</v>
      </c>
      <c r="J2659" s="403">
        <v>43495.909722222219</v>
      </c>
      <c r="K2659">
        <v>1.5823799999999999</v>
      </c>
      <c r="L2659">
        <v>15.300000000001091</v>
      </c>
      <c r="M2659">
        <v>15.699999999998909</v>
      </c>
      <c r="N2659">
        <v>1.1000000000000001</v>
      </c>
      <c r="O2659" s="589">
        <v>1.2499999997089617E-2</v>
      </c>
    </row>
    <row r="2660" spans="1:15" x14ac:dyDescent="0.2">
      <c r="A2660" s="588">
        <v>2659</v>
      </c>
      <c r="B2660" s="588" t="s">
        <v>96</v>
      </c>
      <c r="C2660" s="588">
        <v>1</v>
      </c>
      <c r="D2660">
        <v>0.01</v>
      </c>
      <c r="E2660">
        <v>0.01</v>
      </c>
      <c r="F2660" s="403">
        <v>43495.913888888892</v>
      </c>
      <c r="G2660">
        <v>1.5813900000000001</v>
      </c>
      <c r="H2660" s="403">
        <v>43495.913888888892</v>
      </c>
      <c r="I2660">
        <v>1.5813900000000001</v>
      </c>
      <c r="J2660" s="403">
        <v>43495.920138888891</v>
      </c>
      <c r="K2660">
        <v>1.58219</v>
      </c>
      <c r="L2660">
        <v>0</v>
      </c>
      <c r="M2660">
        <v>7.999999999998181</v>
      </c>
      <c r="N2660">
        <v>0.55000000000000004</v>
      </c>
      <c r="O2660" s="589">
        <v>6.2499999985448085E-3</v>
      </c>
    </row>
    <row r="2661" spans="1:15" x14ac:dyDescent="0.2">
      <c r="A2661" s="588">
        <v>2660</v>
      </c>
      <c r="B2661" s="588" t="s">
        <v>97</v>
      </c>
      <c r="C2661" s="588">
        <v>1</v>
      </c>
      <c r="D2661">
        <v>0.01</v>
      </c>
      <c r="E2661">
        <v>0.01</v>
      </c>
      <c r="F2661" s="403">
        <v>43495.947916666664</v>
      </c>
      <c r="G2661">
        <v>1.58436</v>
      </c>
      <c r="H2661" s="403">
        <v>43495.947916666664</v>
      </c>
      <c r="I2661">
        <v>1.58436</v>
      </c>
      <c r="J2661" s="403">
        <v>43495.96875</v>
      </c>
      <c r="K2661">
        <v>1.5835600000000001</v>
      </c>
      <c r="L2661">
        <v>0</v>
      </c>
      <c r="M2661">
        <v>8</v>
      </c>
      <c r="N2661">
        <v>0.55000000000000004</v>
      </c>
      <c r="O2661" s="589">
        <v>2.0833333335758653E-2</v>
      </c>
    </row>
    <row r="2662" spans="1:15" x14ac:dyDescent="0.2">
      <c r="A2662" s="588">
        <v>2661</v>
      </c>
      <c r="B2662" s="588" t="s">
        <v>97</v>
      </c>
      <c r="C2662" s="588">
        <v>1</v>
      </c>
      <c r="D2662">
        <v>0.01</v>
      </c>
      <c r="E2662">
        <v>0.01</v>
      </c>
      <c r="F2662" s="403">
        <v>43496.038194444445</v>
      </c>
      <c r="G2662">
        <v>1.5849299999999999</v>
      </c>
      <c r="H2662" s="403">
        <v>43496.038194444445</v>
      </c>
      <c r="I2662">
        <v>1.5849299999999999</v>
      </c>
      <c r="J2662" s="403">
        <v>43496.070138888892</v>
      </c>
      <c r="K2662">
        <v>1.58413</v>
      </c>
      <c r="L2662">
        <v>0</v>
      </c>
      <c r="M2662">
        <v>7.999999999998181</v>
      </c>
      <c r="N2662">
        <v>0.55000000000000004</v>
      </c>
      <c r="O2662" s="589">
        <v>3.1944444446708076E-2</v>
      </c>
    </row>
    <row r="2663" spans="1:15" x14ac:dyDescent="0.2">
      <c r="A2663" s="588">
        <v>2662</v>
      </c>
      <c r="B2663" s="588" t="s">
        <v>96</v>
      </c>
      <c r="C2663" s="588">
        <v>1</v>
      </c>
      <c r="D2663">
        <v>0.01</v>
      </c>
      <c r="E2663">
        <v>0.01</v>
      </c>
      <c r="F2663" s="403">
        <v>43496.961805555555</v>
      </c>
      <c r="G2663">
        <v>1.5741099999999999</v>
      </c>
      <c r="H2663" s="403">
        <v>43496.961805555555</v>
      </c>
      <c r="I2663">
        <v>1.5741099999999999</v>
      </c>
      <c r="J2663" s="403">
        <v>43497.115972222222</v>
      </c>
      <c r="K2663">
        <v>1.57491</v>
      </c>
      <c r="L2663">
        <v>0</v>
      </c>
      <c r="M2663">
        <v>8.000000000001819</v>
      </c>
      <c r="N2663">
        <v>0.46</v>
      </c>
      <c r="O2663" s="589">
        <v>0.15416666666715173</v>
      </c>
    </row>
    <row r="2664" spans="1:15" x14ac:dyDescent="0.2">
      <c r="A2664" s="588">
        <v>2663</v>
      </c>
      <c r="B2664" s="588" t="s">
        <v>97</v>
      </c>
      <c r="C2664" s="588">
        <v>1</v>
      </c>
      <c r="D2664">
        <v>0.01</v>
      </c>
      <c r="E2664">
        <v>0.01</v>
      </c>
      <c r="F2664" s="403">
        <v>43500.043749999997</v>
      </c>
      <c r="G2664">
        <v>1.5809599999999999</v>
      </c>
      <c r="H2664" s="403">
        <v>43500.043749999997</v>
      </c>
      <c r="I2664">
        <v>1.5809599999999999</v>
      </c>
      <c r="J2664" s="403">
        <v>43500.084722222222</v>
      </c>
      <c r="K2664">
        <v>1.58016</v>
      </c>
      <c r="L2664">
        <v>0</v>
      </c>
      <c r="M2664">
        <v>7.999999999998181</v>
      </c>
      <c r="N2664">
        <v>0.55000000000000004</v>
      </c>
      <c r="O2664" s="589">
        <v>4.0972222224809229E-2</v>
      </c>
    </row>
    <row r="2665" spans="1:15" x14ac:dyDescent="0.2">
      <c r="A2665" s="588">
        <v>2664</v>
      </c>
      <c r="B2665" s="588" t="s">
        <v>97</v>
      </c>
      <c r="C2665" s="588">
        <v>4</v>
      </c>
      <c r="D2665">
        <v>0.01</v>
      </c>
      <c r="E2665">
        <v>0.04</v>
      </c>
      <c r="F2665" s="403">
        <v>43501.036805555559</v>
      </c>
      <c r="G2665">
        <v>1.58334</v>
      </c>
      <c r="H2665" s="403">
        <v>43501.104861111111</v>
      </c>
      <c r="I2665">
        <v>1.58874</v>
      </c>
      <c r="J2665" s="403">
        <v>43501.229166666664</v>
      </c>
      <c r="K2665">
        <v>1.5849299999999999</v>
      </c>
      <c r="L2665">
        <v>54</v>
      </c>
      <c r="M2665">
        <v>38.100000000000364</v>
      </c>
      <c r="N2665">
        <v>2.46</v>
      </c>
      <c r="O2665" s="589">
        <v>0.19236111110512866</v>
      </c>
    </row>
    <row r="2666" spans="1:15" x14ac:dyDescent="0.2">
      <c r="A2666" s="588">
        <v>2665</v>
      </c>
      <c r="B2666" s="588" t="s">
        <v>96</v>
      </c>
      <c r="C2666" s="588">
        <v>2</v>
      </c>
      <c r="D2666">
        <v>0.01</v>
      </c>
      <c r="E2666">
        <v>0.02</v>
      </c>
      <c r="F2666" s="403">
        <v>43502.041666666664</v>
      </c>
      <c r="G2666">
        <v>1.5763100000000001</v>
      </c>
      <c r="H2666" s="403">
        <v>43502.064583333333</v>
      </c>
      <c r="I2666">
        <v>1.5747899999999999</v>
      </c>
      <c r="J2666" s="403">
        <v>43502.145833333336</v>
      </c>
      <c r="K2666">
        <v>1.5763499999999999</v>
      </c>
      <c r="L2666">
        <v>15.200000000000728</v>
      </c>
      <c r="M2666">
        <v>15.600000000000364</v>
      </c>
      <c r="N2666">
        <v>1.1000000000000001</v>
      </c>
      <c r="O2666" s="589">
        <v>0.10416666667151731</v>
      </c>
    </row>
    <row r="2667" spans="1:15" x14ac:dyDescent="0.2">
      <c r="A2667" s="588">
        <v>2666</v>
      </c>
      <c r="B2667" s="588" t="s">
        <v>96</v>
      </c>
      <c r="C2667" s="588">
        <v>1</v>
      </c>
      <c r="D2667">
        <v>0.01</v>
      </c>
      <c r="E2667">
        <v>0.01</v>
      </c>
      <c r="F2667" s="403">
        <v>43502.928472222222</v>
      </c>
      <c r="G2667">
        <v>1.5968199999999999</v>
      </c>
      <c r="H2667" s="403">
        <v>43502.928472222222</v>
      </c>
      <c r="I2667">
        <v>1.5968199999999999</v>
      </c>
      <c r="J2667" s="403">
        <v>43502.989583333336</v>
      </c>
      <c r="K2667">
        <v>1.59762</v>
      </c>
      <c r="L2667">
        <v>0</v>
      </c>
      <c r="M2667">
        <v>8.000000000001819</v>
      </c>
      <c r="N2667">
        <v>0.55000000000000004</v>
      </c>
      <c r="O2667" s="589">
        <v>6.1111111113859806E-2</v>
      </c>
    </row>
    <row r="2668" spans="1:15" x14ac:dyDescent="0.2">
      <c r="A2668" s="588">
        <v>2667</v>
      </c>
      <c r="B2668" s="588" t="s">
        <v>96</v>
      </c>
      <c r="C2668" s="588">
        <v>2</v>
      </c>
      <c r="D2668">
        <v>0.01</v>
      </c>
      <c r="E2668">
        <v>0.02</v>
      </c>
      <c r="F2668" s="403">
        <v>43503.927083333336</v>
      </c>
      <c r="G2668">
        <v>1.5983499999999999</v>
      </c>
      <c r="H2668" s="403">
        <v>43503.95208333333</v>
      </c>
      <c r="I2668">
        <v>1.5968100000000001</v>
      </c>
      <c r="J2668" s="403">
        <v>43504.042361111111</v>
      </c>
      <c r="K2668">
        <v>1.5983799999999999</v>
      </c>
      <c r="L2668">
        <v>15.399999999999636</v>
      </c>
      <c r="M2668">
        <v>15.699999999998909</v>
      </c>
      <c r="N2668">
        <v>0.91999999999999993</v>
      </c>
      <c r="O2668" s="589">
        <v>0.11527777777519077</v>
      </c>
    </row>
    <row r="2669" spans="1:15" x14ac:dyDescent="0.2">
      <c r="A2669" s="588">
        <v>2668</v>
      </c>
      <c r="B2669" s="588" t="s">
        <v>97</v>
      </c>
      <c r="C2669" s="588">
        <v>1</v>
      </c>
      <c r="D2669">
        <v>0.01</v>
      </c>
      <c r="E2669">
        <v>0.01</v>
      </c>
      <c r="F2669" s="403">
        <v>43504.043055555558</v>
      </c>
      <c r="G2669">
        <v>1.5985499999999999</v>
      </c>
      <c r="H2669" s="403">
        <v>43504.043055555558</v>
      </c>
      <c r="I2669">
        <v>1.5985499999999999</v>
      </c>
      <c r="J2669" s="403">
        <v>43504.048611111109</v>
      </c>
      <c r="K2669">
        <v>1.59775</v>
      </c>
      <c r="L2669">
        <v>0</v>
      </c>
      <c r="M2669">
        <v>8</v>
      </c>
      <c r="N2669">
        <v>0.55000000000000004</v>
      </c>
      <c r="O2669" s="589">
        <v>5.5555555518367328E-3</v>
      </c>
    </row>
    <row r="2670" spans="1:15" x14ac:dyDescent="0.2">
      <c r="A2670" s="588">
        <v>2669</v>
      </c>
      <c r="B2670" s="588" t="s">
        <v>97</v>
      </c>
      <c r="C2670" s="588">
        <v>1</v>
      </c>
      <c r="D2670">
        <v>0.01</v>
      </c>
      <c r="E2670">
        <v>0.01</v>
      </c>
      <c r="F2670" s="403">
        <v>43504.92083333333</v>
      </c>
      <c r="G2670">
        <v>1.59788</v>
      </c>
      <c r="H2670" s="403">
        <v>43504.92083333333</v>
      </c>
      <c r="I2670">
        <v>1.59788</v>
      </c>
      <c r="J2670" s="403">
        <v>43507.003472222219</v>
      </c>
      <c r="K2670">
        <v>1.5970800000000001</v>
      </c>
      <c r="L2670">
        <v>0</v>
      </c>
      <c r="M2670">
        <v>7.999999999998181</v>
      </c>
      <c r="N2670">
        <v>0.56000000000000005</v>
      </c>
      <c r="O2670" s="589">
        <v>8.2638888889050577E-2</v>
      </c>
    </row>
    <row r="2671" spans="1:15" x14ac:dyDescent="0.2">
      <c r="A2671" s="588">
        <v>2670</v>
      </c>
      <c r="B2671" s="588" t="s">
        <v>96</v>
      </c>
      <c r="C2671" s="588">
        <v>2</v>
      </c>
      <c r="D2671">
        <v>0.01</v>
      </c>
      <c r="E2671">
        <v>0.02</v>
      </c>
      <c r="F2671" s="403">
        <v>43507.063888888886</v>
      </c>
      <c r="G2671">
        <v>1.59524</v>
      </c>
      <c r="H2671" s="403">
        <v>43507.073611111111</v>
      </c>
      <c r="I2671">
        <v>1.59368</v>
      </c>
      <c r="J2671" s="403">
        <v>43507.083333333336</v>
      </c>
      <c r="K2671">
        <v>1.5952599999999999</v>
      </c>
      <c r="L2671">
        <v>15.600000000000364</v>
      </c>
      <c r="M2671">
        <v>15.799999999999272</v>
      </c>
      <c r="N2671">
        <v>1.1000000000000001</v>
      </c>
      <c r="O2671" s="589">
        <v>1.9444444449618459E-2</v>
      </c>
    </row>
    <row r="2672" spans="1:15" x14ac:dyDescent="0.2">
      <c r="A2672" s="588">
        <v>2671</v>
      </c>
      <c r="B2672" s="588" t="s">
        <v>97</v>
      </c>
      <c r="C2672" s="588">
        <v>1</v>
      </c>
      <c r="D2672">
        <v>0.01</v>
      </c>
      <c r="E2672">
        <v>0.01</v>
      </c>
      <c r="F2672" s="403">
        <v>43509.928472222222</v>
      </c>
      <c r="G2672">
        <v>1.58917</v>
      </c>
      <c r="H2672" s="403">
        <v>43509.928472222222</v>
      </c>
      <c r="I2672">
        <v>1.58917</v>
      </c>
      <c r="J2672" s="403">
        <v>43510.022916666669</v>
      </c>
      <c r="K2672">
        <v>1.5883700000000001</v>
      </c>
      <c r="L2672">
        <v>0</v>
      </c>
      <c r="M2672">
        <v>7.999999999998181</v>
      </c>
      <c r="N2672">
        <v>0.59</v>
      </c>
      <c r="O2672" s="589">
        <v>9.4444444446708076E-2</v>
      </c>
    </row>
    <row r="2673" spans="1:15" x14ac:dyDescent="0.2">
      <c r="A2673" s="588">
        <v>2672</v>
      </c>
      <c r="B2673" s="588" t="s">
        <v>96</v>
      </c>
      <c r="C2673" s="588">
        <v>1</v>
      </c>
      <c r="D2673">
        <v>0.01</v>
      </c>
      <c r="E2673">
        <v>0.01</v>
      </c>
      <c r="F2673" s="403">
        <v>43510.024305555555</v>
      </c>
      <c r="G2673">
        <v>1.58846</v>
      </c>
      <c r="H2673" s="403">
        <v>43510.024305555555</v>
      </c>
      <c r="I2673">
        <v>1.58846</v>
      </c>
      <c r="J2673" s="403">
        <v>43510.100694444445</v>
      </c>
      <c r="K2673">
        <v>1.5892599999999999</v>
      </c>
      <c r="L2673">
        <v>0</v>
      </c>
      <c r="M2673">
        <v>7.999999999998181</v>
      </c>
      <c r="N2673">
        <v>0.55000000000000004</v>
      </c>
      <c r="O2673" s="589">
        <v>7.6388888890505768E-2</v>
      </c>
    </row>
    <row r="2674" spans="1:15" x14ac:dyDescent="0.2">
      <c r="A2674" s="588">
        <v>2673</v>
      </c>
      <c r="B2674" s="588" t="s">
        <v>97</v>
      </c>
      <c r="C2674" s="588">
        <v>1</v>
      </c>
      <c r="D2674">
        <v>0.01</v>
      </c>
      <c r="E2674">
        <v>0.01</v>
      </c>
      <c r="F2674" s="403">
        <v>43510.879166666666</v>
      </c>
      <c r="G2674">
        <v>1.5907800000000001</v>
      </c>
      <c r="H2674" s="403">
        <v>43510.879166666666</v>
      </c>
      <c r="I2674">
        <v>1.5907800000000001</v>
      </c>
      <c r="J2674" s="403">
        <v>43510.89166666667</v>
      </c>
      <c r="K2674">
        <v>1.5899799999999999</v>
      </c>
      <c r="L2674">
        <v>0</v>
      </c>
      <c r="M2674">
        <v>8.000000000001819</v>
      </c>
      <c r="N2674">
        <v>0.55000000000000004</v>
      </c>
      <c r="O2674" s="589">
        <v>1.2500000004365575E-2</v>
      </c>
    </row>
    <row r="2675" spans="1:15" x14ac:dyDescent="0.2">
      <c r="A2675" s="588">
        <v>2674</v>
      </c>
      <c r="B2675" s="588" t="s">
        <v>96</v>
      </c>
      <c r="C2675" s="588">
        <v>1</v>
      </c>
      <c r="D2675">
        <v>0.01</v>
      </c>
      <c r="E2675">
        <v>0.01</v>
      </c>
      <c r="F2675" s="403">
        <v>43511.879861111112</v>
      </c>
      <c r="G2675">
        <v>1.58151</v>
      </c>
      <c r="H2675" s="403">
        <v>43511.879861111112</v>
      </c>
      <c r="I2675">
        <v>1.58151</v>
      </c>
      <c r="J2675" s="403">
        <v>43511.92083333333</v>
      </c>
      <c r="K2675">
        <v>1.5823100000000001</v>
      </c>
      <c r="L2675">
        <v>0</v>
      </c>
      <c r="M2675">
        <v>8</v>
      </c>
      <c r="N2675">
        <v>0.55000000000000004</v>
      </c>
      <c r="O2675" s="589">
        <v>4.0972222217533272E-2</v>
      </c>
    </row>
    <row r="2676" spans="1:15" x14ac:dyDescent="0.2">
      <c r="A2676" s="588">
        <v>2675</v>
      </c>
      <c r="B2676" s="588" t="s">
        <v>96</v>
      </c>
      <c r="C2676" s="588">
        <v>1</v>
      </c>
      <c r="D2676">
        <v>0.01</v>
      </c>
      <c r="E2676">
        <v>0.01</v>
      </c>
      <c r="F2676" s="403">
        <v>43514.055555555555</v>
      </c>
      <c r="G2676">
        <v>1.58125</v>
      </c>
      <c r="H2676" s="403">
        <v>43514.055555555555</v>
      </c>
      <c r="I2676">
        <v>1.58125</v>
      </c>
      <c r="J2676" s="403">
        <v>43514.192361111112</v>
      </c>
      <c r="K2676">
        <v>1.58205</v>
      </c>
      <c r="L2676">
        <v>0</v>
      </c>
      <c r="M2676">
        <v>8</v>
      </c>
      <c r="N2676">
        <v>0.55000000000000004</v>
      </c>
      <c r="O2676" s="589">
        <v>0.1368055555576575</v>
      </c>
    </row>
    <row r="2677" spans="1:15" x14ac:dyDescent="0.2">
      <c r="A2677" s="588">
        <v>2676</v>
      </c>
      <c r="B2677" s="588" t="s">
        <v>97</v>
      </c>
      <c r="C2677" s="588">
        <v>1</v>
      </c>
      <c r="D2677">
        <v>0.01</v>
      </c>
      <c r="E2677">
        <v>0.01</v>
      </c>
      <c r="F2677" s="403">
        <v>43515.039583333331</v>
      </c>
      <c r="G2677">
        <v>1.58667</v>
      </c>
      <c r="H2677" s="403">
        <v>43515.039583333331</v>
      </c>
      <c r="I2677">
        <v>1.58667</v>
      </c>
      <c r="J2677" s="403">
        <v>43515.104166666664</v>
      </c>
      <c r="K2677">
        <v>1.5858699999999999</v>
      </c>
      <c r="L2677">
        <v>0</v>
      </c>
      <c r="M2677">
        <v>8.000000000001819</v>
      </c>
      <c r="N2677">
        <v>0.55000000000000004</v>
      </c>
      <c r="O2677" s="589">
        <v>6.4583333332848269E-2</v>
      </c>
    </row>
    <row r="2678" spans="1:15" x14ac:dyDescent="0.2">
      <c r="A2678" s="588">
        <v>2677</v>
      </c>
      <c r="B2678" s="588" t="s">
        <v>97</v>
      </c>
      <c r="C2678" s="588">
        <v>1</v>
      </c>
      <c r="D2678">
        <v>0.01</v>
      </c>
      <c r="E2678">
        <v>0.01</v>
      </c>
      <c r="F2678" s="403">
        <v>43516.041666666664</v>
      </c>
      <c r="G2678">
        <v>1.58331</v>
      </c>
      <c r="H2678" s="403">
        <v>43516.041666666664</v>
      </c>
      <c r="I2678">
        <v>1.58331</v>
      </c>
      <c r="J2678" s="403">
        <v>43516.061111111114</v>
      </c>
      <c r="K2678">
        <v>1.5825100000000001</v>
      </c>
      <c r="L2678">
        <v>0</v>
      </c>
      <c r="M2678">
        <v>8</v>
      </c>
      <c r="N2678">
        <v>0.55000000000000004</v>
      </c>
      <c r="O2678" s="589">
        <v>1.9444444449618459E-2</v>
      </c>
    </row>
    <row r="2679" spans="1:15" x14ac:dyDescent="0.2">
      <c r="A2679" s="588">
        <v>2678</v>
      </c>
      <c r="B2679" s="588" t="s">
        <v>96</v>
      </c>
      <c r="C2679" s="588">
        <v>1</v>
      </c>
      <c r="D2679">
        <v>0.01</v>
      </c>
      <c r="E2679">
        <v>0.01</v>
      </c>
      <c r="F2679" s="403">
        <v>43517.079861111109</v>
      </c>
      <c r="G2679">
        <v>1.5828500000000001</v>
      </c>
      <c r="H2679" s="403">
        <v>43517.079861111109</v>
      </c>
      <c r="I2679">
        <v>1.5828500000000001</v>
      </c>
      <c r="J2679" s="403">
        <v>43517.100694444445</v>
      </c>
      <c r="K2679">
        <v>1.58365</v>
      </c>
      <c r="L2679">
        <v>0</v>
      </c>
      <c r="M2679">
        <v>8</v>
      </c>
      <c r="N2679">
        <v>0.55000000000000004</v>
      </c>
      <c r="O2679" s="589">
        <v>2.0833333335758653E-2</v>
      </c>
    </row>
    <row r="2680" spans="1:15" x14ac:dyDescent="0.2">
      <c r="A2680" s="588">
        <v>2679</v>
      </c>
      <c r="B2680" s="588" t="s">
        <v>96</v>
      </c>
      <c r="C2680" s="588">
        <v>2</v>
      </c>
      <c r="D2680">
        <v>0.01</v>
      </c>
      <c r="E2680">
        <v>0.02</v>
      </c>
      <c r="F2680" s="403">
        <v>43518.063194444447</v>
      </c>
      <c r="G2680">
        <v>1.5971200000000001</v>
      </c>
      <c r="H2680" s="403">
        <v>43518.07916666667</v>
      </c>
      <c r="I2680">
        <v>1.5955699999999999</v>
      </c>
      <c r="J2680" s="403">
        <v>43518.138888888891</v>
      </c>
      <c r="K2680">
        <v>1.5971500000000001</v>
      </c>
      <c r="L2680">
        <v>15.500000000001819</v>
      </c>
      <c r="M2680">
        <v>15.800000000001091</v>
      </c>
      <c r="N2680">
        <v>1.1100000000000001</v>
      </c>
      <c r="O2680" s="589">
        <v>7.5694444443797693E-2</v>
      </c>
    </row>
    <row r="2681" spans="1:15" x14ac:dyDescent="0.2">
      <c r="A2681" s="588">
        <v>2680</v>
      </c>
      <c r="B2681" s="588" t="s">
        <v>97</v>
      </c>
      <c r="C2681" s="588">
        <v>1</v>
      </c>
      <c r="D2681">
        <v>0.01</v>
      </c>
      <c r="E2681">
        <v>0.01</v>
      </c>
      <c r="F2681" s="403">
        <v>43518.965277777781</v>
      </c>
      <c r="G2681">
        <v>1.5892999999999999</v>
      </c>
      <c r="H2681" s="403">
        <v>43518.965277777781</v>
      </c>
      <c r="I2681">
        <v>1.5892999999999999</v>
      </c>
      <c r="J2681" s="403">
        <v>43521.001388888886</v>
      </c>
      <c r="K2681">
        <v>1.5885</v>
      </c>
      <c r="L2681">
        <v>0</v>
      </c>
      <c r="M2681">
        <v>8</v>
      </c>
      <c r="N2681">
        <v>0.56000000000000005</v>
      </c>
      <c r="O2681" s="589">
        <v>3.6111111105128657E-2</v>
      </c>
    </row>
    <row r="2682" spans="1:15" x14ac:dyDescent="0.2">
      <c r="A2682" s="588">
        <v>2681</v>
      </c>
      <c r="B2682" s="588" t="s">
        <v>96</v>
      </c>
      <c r="C2682" s="588">
        <v>2</v>
      </c>
      <c r="D2682">
        <v>0.01</v>
      </c>
      <c r="E2682">
        <v>0.02</v>
      </c>
      <c r="F2682" s="403">
        <v>43521.059027777781</v>
      </c>
      <c r="G2682">
        <v>1.5861400000000001</v>
      </c>
      <c r="H2682" s="403">
        <v>43521.081944444442</v>
      </c>
      <c r="I2682">
        <v>1.58464</v>
      </c>
      <c r="J2682" s="403">
        <v>43521.163194444445</v>
      </c>
      <c r="K2682">
        <v>1.58619</v>
      </c>
      <c r="L2682">
        <v>15.000000000001819</v>
      </c>
      <c r="M2682">
        <v>15.5</v>
      </c>
      <c r="N2682">
        <v>1.0900000000000001</v>
      </c>
      <c r="O2682" s="589">
        <v>0.10416666666424135</v>
      </c>
    </row>
    <row r="2683" spans="1:15" x14ac:dyDescent="0.2">
      <c r="A2683" s="588">
        <v>2682</v>
      </c>
      <c r="B2683" s="588" t="s">
        <v>97</v>
      </c>
      <c r="C2683" s="588">
        <v>4</v>
      </c>
      <c r="D2683">
        <v>0.01</v>
      </c>
      <c r="E2683">
        <v>0.04</v>
      </c>
      <c r="F2683" s="403">
        <v>43521.924305555556</v>
      </c>
      <c r="G2683">
        <v>1.5840700000000001</v>
      </c>
      <c r="H2683" s="403">
        <v>43522.447916666664</v>
      </c>
      <c r="I2683">
        <v>1.58944</v>
      </c>
      <c r="J2683" s="403">
        <v>43522.736805555556</v>
      </c>
      <c r="K2683">
        <v>1.5856600000000001</v>
      </c>
      <c r="L2683">
        <v>53.699999999998909</v>
      </c>
      <c r="M2683">
        <v>37.799999999999272</v>
      </c>
      <c r="N2683">
        <v>2.4899999999999998</v>
      </c>
      <c r="O2683" s="589">
        <v>0.8125</v>
      </c>
    </row>
    <row r="2684" spans="1:15" x14ac:dyDescent="0.2">
      <c r="A2684" s="588">
        <v>2683</v>
      </c>
      <c r="B2684" s="588" t="s">
        <v>96</v>
      </c>
      <c r="C2684" s="588">
        <v>1</v>
      </c>
      <c r="D2684">
        <v>0.01</v>
      </c>
      <c r="E2684">
        <v>0.01</v>
      </c>
      <c r="F2684" s="403">
        <v>43523.041666666664</v>
      </c>
      <c r="G2684">
        <v>1.5841700000000001</v>
      </c>
      <c r="H2684" s="403">
        <v>43523.041666666664</v>
      </c>
      <c r="I2684">
        <v>1.5841700000000001</v>
      </c>
      <c r="J2684" s="403">
        <v>43523.106944444444</v>
      </c>
      <c r="K2684">
        <v>1.58497</v>
      </c>
      <c r="L2684">
        <v>0</v>
      </c>
      <c r="M2684">
        <v>8</v>
      </c>
      <c r="N2684">
        <v>0.55000000000000004</v>
      </c>
      <c r="O2684" s="589">
        <v>6.5277777779556345E-2</v>
      </c>
    </row>
    <row r="2685" spans="1:15" x14ac:dyDescent="0.2">
      <c r="A2685" s="588">
        <v>2684</v>
      </c>
      <c r="B2685" s="588" t="s">
        <v>96</v>
      </c>
      <c r="C2685" s="588">
        <v>3</v>
      </c>
      <c r="D2685">
        <v>0.01</v>
      </c>
      <c r="E2685">
        <v>0.03</v>
      </c>
      <c r="F2685" s="403">
        <v>43523.883333333331</v>
      </c>
      <c r="G2685">
        <v>1.5930200000000001</v>
      </c>
      <c r="H2685" s="403">
        <v>43524.104861111111</v>
      </c>
      <c r="I2685">
        <v>1.5896600000000001</v>
      </c>
      <c r="J2685" s="403">
        <v>43524.124305555553</v>
      </c>
      <c r="K2685">
        <v>1.5922000000000001</v>
      </c>
      <c r="L2685">
        <v>33.600000000000364</v>
      </c>
      <c r="M2685">
        <v>25.399999999999636</v>
      </c>
      <c r="N2685">
        <v>1.38</v>
      </c>
      <c r="O2685" s="589">
        <v>0.24097222222189885</v>
      </c>
    </row>
    <row r="2686" spans="1:15" x14ac:dyDescent="0.2">
      <c r="A2686" s="588">
        <v>2685</v>
      </c>
      <c r="B2686" s="588" t="s">
        <v>96</v>
      </c>
      <c r="C2686" s="588">
        <v>2</v>
      </c>
      <c r="D2686">
        <v>0.01</v>
      </c>
      <c r="E2686">
        <v>0.02</v>
      </c>
      <c r="F2686" s="403">
        <v>43524.961805555555</v>
      </c>
      <c r="G2686">
        <v>1.60341</v>
      </c>
      <c r="H2686" s="403">
        <v>43525.006249999999</v>
      </c>
      <c r="I2686">
        <v>1.6019099999999999</v>
      </c>
      <c r="J2686" s="403">
        <v>43525.147222222222</v>
      </c>
      <c r="K2686">
        <v>1.6034600000000001</v>
      </c>
      <c r="L2686">
        <v>15.000000000001819</v>
      </c>
      <c r="M2686">
        <v>15.500000000001819</v>
      </c>
      <c r="N2686">
        <v>1</v>
      </c>
      <c r="O2686" s="589">
        <v>0.18541666666715173</v>
      </c>
    </row>
    <row r="2687" spans="1:15" x14ac:dyDescent="0.2">
      <c r="A2687" s="588">
        <v>2686</v>
      </c>
      <c r="B2687" s="588" t="s">
        <v>97</v>
      </c>
      <c r="C2687" s="588">
        <v>1</v>
      </c>
      <c r="D2687">
        <v>0.01</v>
      </c>
      <c r="E2687">
        <v>0.01</v>
      </c>
      <c r="F2687" s="403">
        <v>43525.955555555556</v>
      </c>
      <c r="G2687">
        <v>1.60598</v>
      </c>
      <c r="H2687" s="403">
        <v>43525.955555555556</v>
      </c>
      <c r="I2687">
        <v>1.60598</v>
      </c>
      <c r="J2687" s="403">
        <v>43525.994444444441</v>
      </c>
      <c r="K2687">
        <v>1.6051800000000001</v>
      </c>
      <c r="L2687">
        <v>0</v>
      </c>
      <c r="M2687">
        <v>7.999999999998181</v>
      </c>
      <c r="N2687">
        <v>0.55000000000000004</v>
      </c>
      <c r="O2687" s="589">
        <v>3.8888888884685002E-2</v>
      </c>
    </row>
    <row r="2688" spans="1:15" x14ac:dyDescent="0.2">
      <c r="A2688" s="588">
        <v>2687</v>
      </c>
      <c r="B2688" s="588" t="s">
        <v>96</v>
      </c>
      <c r="C2688" s="588">
        <v>2</v>
      </c>
      <c r="D2688">
        <v>0.01</v>
      </c>
      <c r="E2688">
        <v>0.02</v>
      </c>
      <c r="F2688" s="403">
        <v>43528.024305555555</v>
      </c>
      <c r="G2688">
        <v>1.6026400000000001</v>
      </c>
      <c r="H2688" s="403">
        <v>43528.048611111109</v>
      </c>
      <c r="I2688">
        <v>1.60114</v>
      </c>
      <c r="J2688" s="403">
        <v>43528.098611111112</v>
      </c>
      <c r="K2688">
        <v>1.6026899999999999</v>
      </c>
      <c r="L2688">
        <v>15.000000000001819</v>
      </c>
      <c r="M2688">
        <v>15.5</v>
      </c>
      <c r="N2688">
        <v>1.1000000000000001</v>
      </c>
      <c r="O2688" s="589">
        <v>7.4305555557657499E-2</v>
      </c>
    </row>
    <row r="2689" spans="1:15" x14ac:dyDescent="0.2">
      <c r="A2689" s="588">
        <v>2688</v>
      </c>
      <c r="B2689" s="588" t="s">
        <v>97</v>
      </c>
      <c r="C2689" s="588">
        <v>1</v>
      </c>
      <c r="D2689">
        <v>0.01</v>
      </c>
      <c r="E2689">
        <v>0.01</v>
      </c>
      <c r="F2689" s="403">
        <v>43530.031944444447</v>
      </c>
      <c r="G2689">
        <v>1.59724</v>
      </c>
      <c r="H2689" s="403">
        <v>43530.031944444447</v>
      </c>
      <c r="I2689">
        <v>1.59724</v>
      </c>
      <c r="J2689" s="403">
        <v>43530.043749999997</v>
      </c>
      <c r="K2689">
        <v>1.5964400000000001</v>
      </c>
      <c r="L2689">
        <v>0</v>
      </c>
      <c r="M2689">
        <v>7.999999999998181</v>
      </c>
      <c r="N2689">
        <v>0.56000000000000005</v>
      </c>
      <c r="O2689" s="589">
        <v>1.1805555550381541E-2</v>
      </c>
    </row>
    <row r="2690" spans="1:15" x14ac:dyDescent="0.2">
      <c r="A2690" s="588">
        <v>2689</v>
      </c>
      <c r="B2690" s="588" t="s">
        <v>96</v>
      </c>
      <c r="C2690" s="588">
        <v>1</v>
      </c>
      <c r="D2690">
        <v>0.01</v>
      </c>
      <c r="E2690">
        <v>0.01</v>
      </c>
      <c r="F2690" s="403">
        <v>43531.029861111114</v>
      </c>
      <c r="G2690">
        <v>1.60849</v>
      </c>
      <c r="H2690" s="403">
        <v>43531.029861111114</v>
      </c>
      <c r="I2690">
        <v>1.60849</v>
      </c>
      <c r="J2690" s="403">
        <v>43531.104166666664</v>
      </c>
      <c r="K2690">
        <v>1.6092900000000001</v>
      </c>
      <c r="L2690">
        <v>0</v>
      </c>
      <c r="M2690">
        <v>8.000000000001819</v>
      </c>
      <c r="N2690">
        <v>0.55000000000000004</v>
      </c>
      <c r="O2690" s="589">
        <v>7.4305555550381541E-2</v>
      </c>
    </row>
    <row r="2691" spans="1:15" x14ac:dyDescent="0.2">
      <c r="A2691" s="588">
        <v>2690</v>
      </c>
      <c r="B2691" s="588" t="s">
        <v>96</v>
      </c>
      <c r="C2691" s="588">
        <v>1</v>
      </c>
      <c r="D2691">
        <v>0.01</v>
      </c>
      <c r="E2691">
        <v>0.01</v>
      </c>
      <c r="F2691" s="403">
        <v>43532.061111111114</v>
      </c>
      <c r="G2691">
        <v>1.5943400000000001</v>
      </c>
      <c r="H2691" s="403">
        <v>43532.061111111114</v>
      </c>
      <c r="I2691">
        <v>1.5943400000000001</v>
      </c>
      <c r="J2691" s="403">
        <v>43532.097222222219</v>
      </c>
      <c r="K2691">
        <v>1.59514</v>
      </c>
      <c r="L2691">
        <v>0</v>
      </c>
      <c r="M2691">
        <v>7.999999999998181</v>
      </c>
      <c r="N2691">
        <v>0.56000000000000005</v>
      </c>
      <c r="O2691" s="589">
        <v>3.6111111105128657E-2</v>
      </c>
    </row>
    <row r="2692" spans="1:15" x14ac:dyDescent="0.2">
      <c r="A2692" s="588">
        <v>2691</v>
      </c>
      <c r="B2692" s="588" t="s">
        <v>96</v>
      </c>
      <c r="C2692" s="588">
        <v>1</v>
      </c>
      <c r="D2692">
        <v>0.01</v>
      </c>
      <c r="E2692">
        <v>0.01</v>
      </c>
      <c r="F2692" s="403">
        <v>43535.060416666667</v>
      </c>
      <c r="G2692">
        <v>1.5956399999999999</v>
      </c>
      <c r="H2692" s="403">
        <v>43535.060416666667</v>
      </c>
      <c r="I2692">
        <v>1.5956399999999999</v>
      </c>
      <c r="J2692" s="403">
        <v>43535.086111111108</v>
      </c>
      <c r="K2692">
        <v>1.5964400000000001</v>
      </c>
      <c r="L2692">
        <v>0</v>
      </c>
      <c r="M2692">
        <v>8.000000000001819</v>
      </c>
      <c r="N2692">
        <v>0.55000000000000004</v>
      </c>
      <c r="O2692" s="589">
        <v>2.569444444088731E-2</v>
      </c>
    </row>
    <row r="2693" spans="1:15" x14ac:dyDescent="0.2">
      <c r="A2693" s="588">
        <v>2692</v>
      </c>
      <c r="B2693" s="588" t="s">
        <v>96</v>
      </c>
      <c r="C2693" s="588">
        <v>1</v>
      </c>
      <c r="D2693">
        <v>0.01</v>
      </c>
      <c r="E2693">
        <v>0.01</v>
      </c>
      <c r="F2693" s="403">
        <v>43535.907638888886</v>
      </c>
      <c r="G2693">
        <v>1.5904400000000001</v>
      </c>
      <c r="H2693" s="403">
        <v>43535.907638888886</v>
      </c>
      <c r="I2693">
        <v>1.5904400000000001</v>
      </c>
      <c r="J2693" s="403">
        <v>43535.920138888891</v>
      </c>
      <c r="K2693">
        <v>1.59124</v>
      </c>
      <c r="L2693">
        <v>0</v>
      </c>
      <c r="M2693">
        <v>7.999999999998181</v>
      </c>
      <c r="N2693">
        <v>0.55000000000000004</v>
      </c>
      <c r="O2693" s="589">
        <v>1.2500000004365575E-2</v>
      </c>
    </row>
    <row r="2694" spans="1:15" x14ac:dyDescent="0.2">
      <c r="A2694" s="588">
        <v>2693</v>
      </c>
      <c r="B2694" s="588" t="s">
        <v>96</v>
      </c>
      <c r="C2694" s="588">
        <v>1</v>
      </c>
      <c r="D2694">
        <v>0.01</v>
      </c>
      <c r="E2694">
        <v>0.01</v>
      </c>
      <c r="F2694" s="403">
        <v>43535.923611111109</v>
      </c>
      <c r="G2694">
        <v>1.5907800000000001</v>
      </c>
      <c r="H2694" s="403">
        <v>43535.923611111109</v>
      </c>
      <c r="I2694">
        <v>1.5907800000000001</v>
      </c>
      <c r="J2694" s="403">
        <v>43536.002083333333</v>
      </c>
      <c r="K2694">
        <v>1.59158</v>
      </c>
      <c r="L2694">
        <v>0</v>
      </c>
      <c r="M2694">
        <v>7.999999999998181</v>
      </c>
      <c r="N2694">
        <v>0.46</v>
      </c>
      <c r="O2694" s="589">
        <v>7.8472222223354038E-2</v>
      </c>
    </row>
    <row r="2695" spans="1:15" x14ac:dyDescent="0.2">
      <c r="A2695" s="588">
        <v>2694</v>
      </c>
      <c r="B2695" s="588" t="s">
        <v>97</v>
      </c>
      <c r="C2695" s="588">
        <v>1</v>
      </c>
      <c r="D2695">
        <v>0.01</v>
      </c>
      <c r="E2695">
        <v>0.01</v>
      </c>
      <c r="F2695" s="403">
        <v>43536.033333333333</v>
      </c>
      <c r="G2695">
        <v>1.5928500000000001</v>
      </c>
      <c r="H2695" s="403">
        <v>43536.033333333333</v>
      </c>
      <c r="I2695">
        <v>1.5928500000000001</v>
      </c>
      <c r="J2695" s="403">
        <v>43536.048611111109</v>
      </c>
      <c r="K2695">
        <v>1.59205</v>
      </c>
      <c r="L2695">
        <v>0</v>
      </c>
      <c r="M2695">
        <v>8.000000000001819</v>
      </c>
      <c r="N2695">
        <v>0.55000000000000004</v>
      </c>
      <c r="O2695" s="589">
        <v>1.5277777776645962E-2</v>
      </c>
    </row>
    <row r="2696" spans="1:15" x14ac:dyDescent="0.2">
      <c r="A2696" s="588">
        <v>2695</v>
      </c>
      <c r="B2696" s="588" t="s">
        <v>97</v>
      </c>
      <c r="C2696" s="588">
        <v>1</v>
      </c>
      <c r="D2696">
        <v>0.01</v>
      </c>
      <c r="E2696">
        <v>0.01</v>
      </c>
      <c r="F2696" s="403">
        <v>43536.901388888888</v>
      </c>
      <c r="G2696">
        <v>1.5947</v>
      </c>
      <c r="H2696" s="403">
        <v>43536.901388888888</v>
      </c>
      <c r="I2696">
        <v>1.5947</v>
      </c>
      <c r="J2696" s="403">
        <v>43536.95416666667</v>
      </c>
      <c r="K2696">
        <v>1.5939000000000001</v>
      </c>
      <c r="L2696">
        <v>0</v>
      </c>
      <c r="M2696">
        <v>7.999999999998181</v>
      </c>
      <c r="N2696">
        <v>0.56000000000000005</v>
      </c>
      <c r="O2696" s="589">
        <v>5.2777777782466728E-2</v>
      </c>
    </row>
    <row r="2697" spans="1:15" x14ac:dyDescent="0.2">
      <c r="A2697" s="588">
        <v>2696</v>
      </c>
      <c r="B2697" s="588" t="s">
        <v>96</v>
      </c>
      <c r="C2697" s="588">
        <v>1</v>
      </c>
      <c r="D2697">
        <v>0.01</v>
      </c>
      <c r="E2697">
        <v>0.01</v>
      </c>
      <c r="F2697" s="403">
        <v>43536.954861111109</v>
      </c>
      <c r="G2697">
        <v>1.5938300000000001</v>
      </c>
      <c r="H2697" s="403">
        <v>43536.954861111109</v>
      </c>
      <c r="I2697">
        <v>1.5938300000000001</v>
      </c>
      <c r="J2697" s="403">
        <v>43536.994444444441</v>
      </c>
      <c r="K2697">
        <v>1.59463</v>
      </c>
      <c r="L2697">
        <v>0</v>
      </c>
      <c r="M2697">
        <v>7.999999999998181</v>
      </c>
      <c r="N2697">
        <v>0.56000000000000005</v>
      </c>
      <c r="O2697" s="589">
        <v>3.9583333331393078E-2</v>
      </c>
    </row>
    <row r="2698" spans="1:15" x14ac:dyDescent="0.2">
      <c r="A2698" s="588">
        <v>2697</v>
      </c>
      <c r="B2698" s="588" t="s">
        <v>97</v>
      </c>
      <c r="C2698" s="588">
        <v>3</v>
      </c>
      <c r="D2698">
        <v>0.01</v>
      </c>
      <c r="E2698">
        <v>0.03</v>
      </c>
      <c r="F2698" s="403">
        <v>43537.056250000001</v>
      </c>
      <c r="G2698">
        <v>1.5959099999999999</v>
      </c>
      <c r="H2698" s="403">
        <v>43537.06527777778</v>
      </c>
      <c r="I2698">
        <v>1.59897</v>
      </c>
      <c r="J2698" s="403">
        <v>43537.743750000001</v>
      </c>
      <c r="K2698">
        <v>1.59663</v>
      </c>
      <c r="L2698">
        <v>30.600000000002183</v>
      </c>
      <c r="M2698">
        <v>23.400000000001455</v>
      </c>
      <c r="N2698">
        <v>1.6500000000000001</v>
      </c>
      <c r="O2698" s="589">
        <v>0.6875</v>
      </c>
    </row>
    <row r="2699" spans="1:15" x14ac:dyDescent="0.2">
      <c r="A2699" s="588">
        <v>2698</v>
      </c>
      <c r="B2699" s="588" t="s">
        <v>96</v>
      </c>
      <c r="C2699" s="588">
        <v>1</v>
      </c>
      <c r="D2699">
        <v>0.01</v>
      </c>
      <c r="E2699">
        <v>0.01</v>
      </c>
      <c r="F2699" s="403">
        <v>43537.956250000003</v>
      </c>
      <c r="G2699">
        <v>1.5967800000000001</v>
      </c>
      <c r="H2699" s="403">
        <v>43537.956250000003</v>
      </c>
      <c r="I2699">
        <v>1.5967800000000001</v>
      </c>
      <c r="J2699" s="403">
        <v>43538</v>
      </c>
      <c r="K2699">
        <v>1.59758</v>
      </c>
      <c r="L2699">
        <v>0</v>
      </c>
      <c r="M2699">
        <v>7.999999999998181</v>
      </c>
      <c r="N2699">
        <v>0.27</v>
      </c>
      <c r="O2699" s="589">
        <v>4.3749999997089617E-2</v>
      </c>
    </row>
    <row r="2700" spans="1:15" x14ac:dyDescent="0.2">
      <c r="A2700" s="588">
        <v>2699</v>
      </c>
      <c r="B2700" s="588" t="s">
        <v>97</v>
      </c>
      <c r="C2700" s="588">
        <v>1</v>
      </c>
      <c r="D2700">
        <v>0.01</v>
      </c>
      <c r="E2700">
        <v>0.01</v>
      </c>
      <c r="F2700" s="403">
        <v>43539.068749999999</v>
      </c>
      <c r="G2700">
        <v>1.6005100000000001</v>
      </c>
      <c r="H2700" s="403">
        <v>43539.068749999999</v>
      </c>
      <c r="I2700">
        <v>1.6005100000000001</v>
      </c>
      <c r="J2700" s="403">
        <v>43539.083333333336</v>
      </c>
      <c r="K2700">
        <v>1.59971</v>
      </c>
      <c r="L2700">
        <v>0</v>
      </c>
      <c r="M2700">
        <v>8</v>
      </c>
      <c r="N2700">
        <v>0.55000000000000004</v>
      </c>
      <c r="O2700" s="589">
        <v>1.4583333337213844E-2</v>
      </c>
    </row>
    <row r="2701" spans="1:15" x14ac:dyDescent="0.2">
      <c r="A2701" s="588">
        <v>2700</v>
      </c>
      <c r="B2701" s="588" t="s">
        <v>97</v>
      </c>
      <c r="C2701" s="588">
        <v>1</v>
      </c>
      <c r="D2701">
        <v>0.01</v>
      </c>
      <c r="E2701">
        <v>0.01</v>
      </c>
      <c r="F2701" s="403">
        <v>43539.944444444445</v>
      </c>
      <c r="G2701">
        <v>1.5988899999999999</v>
      </c>
      <c r="H2701" s="403">
        <v>43539.944444444445</v>
      </c>
      <c r="I2701">
        <v>1.5988899999999999</v>
      </c>
      <c r="J2701" s="403">
        <v>43539.952777777777</v>
      </c>
      <c r="K2701">
        <v>1.59809</v>
      </c>
      <c r="L2701">
        <v>0</v>
      </c>
      <c r="M2701">
        <v>8</v>
      </c>
      <c r="N2701">
        <v>0.56000000000000005</v>
      </c>
      <c r="O2701" s="589">
        <v>8.333333331393078E-3</v>
      </c>
    </row>
    <row r="2702" spans="1:15" x14ac:dyDescent="0.2">
      <c r="A2702" s="588">
        <v>2701</v>
      </c>
      <c r="B2702" s="588" t="s">
        <v>97</v>
      </c>
      <c r="C2702" s="588">
        <v>1</v>
      </c>
      <c r="D2702">
        <v>0.01</v>
      </c>
      <c r="E2702">
        <v>0.01</v>
      </c>
      <c r="F2702" s="403">
        <v>43542.023611111108</v>
      </c>
      <c r="G2702">
        <v>1.59887</v>
      </c>
      <c r="H2702" s="403">
        <v>43542.023611111108</v>
      </c>
      <c r="I2702">
        <v>1.59887</v>
      </c>
      <c r="J2702" s="403">
        <v>43542.084722222222</v>
      </c>
      <c r="K2702">
        <v>1.5980700000000001</v>
      </c>
      <c r="L2702">
        <v>0</v>
      </c>
      <c r="M2702">
        <v>8</v>
      </c>
      <c r="N2702">
        <v>0.55000000000000004</v>
      </c>
      <c r="O2702" s="589">
        <v>6.1111111113859806E-2</v>
      </c>
    </row>
    <row r="2703" spans="1:15" x14ac:dyDescent="0.2">
      <c r="A2703" s="588">
        <v>2702</v>
      </c>
      <c r="B2703" s="588" t="s">
        <v>97</v>
      </c>
      <c r="C2703" s="588">
        <v>4</v>
      </c>
      <c r="D2703">
        <v>0.01</v>
      </c>
      <c r="E2703">
        <v>0.04</v>
      </c>
      <c r="F2703" s="403">
        <v>43543.87777777778</v>
      </c>
      <c r="G2703">
        <v>1.6014200000000001</v>
      </c>
      <c r="H2703" s="403">
        <v>43544.124305555553</v>
      </c>
      <c r="I2703">
        <v>1.6068499999999999</v>
      </c>
      <c r="J2703" s="403">
        <v>43544.352777777778</v>
      </c>
      <c r="K2703">
        <v>1.60301</v>
      </c>
      <c r="L2703">
        <v>54.299999999997453</v>
      </c>
      <c r="M2703">
        <v>38.399999999997817</v>
      </c>
      <c r="N2703">
        <v>2.4899999999999998</v>
      </c>
      <c r="O2703" s="589">
        <v>0.47499999999854481</v>
      </c>
    </row>
    <row r="2704" spans="1:15" x14ac:dyDescent="0.2">
      <c r="A2704" s="588">
        <v>2703</v>
      </c>
      <c r="B2704" s="588" t="s">
        <v>97</v>
      </c>
      <c r="C2704" s="588">
        <v>1</v>
      </c>
      <c r="D2704">
        <v>0.01</v>
      </c>
      <c r="E2704">
        <v>0.01</v>
      </c>
      <c r="F2704" s="403">
        <v>43544.879861111112</v>
      </c>
      <c r="G2704">
        <v>1.60355</v>
      </c>
      <c r="H2704" s="403">
        <v>43544.879861111112</v>
      </c>
      <c r="I2704">
        <v>1.60355</v>
      </c>
      <c r="J2704" s="403">
        <v>43544.886111111111</v>
      </c>
      <c r="K2704">
        <v>1.6027499999999999</v>
      </c>
      <c r="L2704">
        <v>0</v>
      </c>
      <c r="M2704">
        <v>8.000000000001819</v>
      </c>
      <c r="N2704">
        <v>0.55000000000000004</v>
      </c>
      <c r="O2704" s="589">
        <v>6.2499999985448085E-3</v>
      </c>
    </row>
    <row r="2705" spans="1:15" x14ac:dyDescent="0.2">
      <c r="A2705" s="588">
        <v>2704</v>
      </c>
      <c r="B2705" s="588" t="s">
        <v>97</v>
      </c>
      <c r="C2705" s="588">
        <v>2</v>
      </c>
      <c r="D2705">
        <v>0.01</v>
      </c>
      <c r="E2705">
        <v>0.02</v>
      </c>
      <c r="F2705" s="403">
        <v>43544.888888888891</v>
      </c>
      <c r="G2705">
        <v>1.6033299999999999</v>
      </c>
      <c r="H2705" s="403">
        <v>43544.899305555555</v>
      </c>
      <c r="I2705">
        <v>1.60484</v>
      </c>
      <c r="J2705" s="403">
        <v>43544.992361111108</v>
      </c>
      <c r="K2705">
        <v>1.6032900000000001</v>
      </c>
      <c r="L2705">
        <v>15.100000000000364</v>
      </c>
      <c r="M2705">
        <v>15.499999999998181</v>
      </c>
      <c r="N2705">
        <v>1.1000000000000001</v>
      </c>
      <c r="O2705" s="589">
        <v>0.10347222221753327</v>
      </c>
    </row>
    <row r="2706" spans="1:15" x14ac:dyDescent="0.2">
      <c r="A2706" s="588">
        <v>2705</v>
      </c>
      <c r="B2706" s="588" t="s">
        <v>96</v>
      </c>
      <c r="C2706" s="588">
        <v>1</v>
      </c>
      <c r="D2706">
        <v>0.01</v>
      </c>
      <c r="E2706">
        <v>0.01</v>
      </c>
      <c r="F2706" s="403">
        <v>43545.87777777778</v>
      </c>
      <c r="G2706">
        <v>1.5973200000000001</v>
      </c>
      <c r="H2706" s="403">
        <v>43545.87777777778</v>
      </c>
      <c r="I2706">
        <v>1.5973200000000001</v>
      </c>
      <c r="J2706" s="403">
        <v>43545.882638888892</v>
      </c>
      <c r="K2706">
        <v>1.59812</v>
      </c>
      <c r="L2706">
        <v>0</v>
      </c>
      <c r="M2706">
        <v>8</v>
      </c>
      <c r="N2706">
        <v>0.55000000000000004</v>
      </c>
      <c r="O2706" s="589">
        <v>4.8611111124046147E-3</v>
      </c>
    </row>
    <row r="2707" spans="1:15" x14ac:dyDescent="0.2">
      <c r="A2707" s="588">
        <v>2706</v>
      </c>
      <c r="B2707" s="588" t="s">
        <v>97</v>
      </c>
      <c r="C2707" s="588">
        <v>1</v>
      </c>
      <c r="D2707">
        <v>0.01</v>
      </c>
      <c r="E2707">
        <v>0.01</v>
      </c>
      <c r="F2707" s="403">
        <v>43546.041666666664</v>
      </c>
      <c r="G2707">
        <v>1.5995999999999999</v>
      </c>
      <c r="H2707" s="403">
        <v>43546.041666666664</v>
      </c>
      <c r="I2707">
        <v>1.5995999999999999</v>
      </c>
      <c r="J2707" s="403">
        <v>43546.1</v>
      </c>
      <c r="K2707">
        <v>1.5988</v>
      </c>
      <c r="L2707">
        <v>0</v>
      </c>
      <c r="M2707">
        <v>8</v>
      </c>
      <c r="N2707">
        <v>0.55000000000000004</v>
      </c>
      <c r="O2707" s="589">
        <v>5.8333333334303461E-2</v>
      </c>
    </row>
    <row r="2708" spans="1:15" x14ac:dyDescent="0.2">
      <c r="A2708" s="588">
        <v>2707</v>
      </c>
      <c r="B2708" s="588" t="s">
        <v>97</v>
      </c>
      <c r="C2708" s="588">
        <v>3</v>
      </c>
      <c r="D2708">
        <v>0.01</v>
      </c>
      <c r="E2708">
        <v>0.03</v>
      </c>
      <c r="F2708" s="403">
        <v>43546.895833333336</v>
      </c>
      <c r="G2708">
        <v>1.5951299999999999</v>
      </c>
      <c r="H2708" s="403">
        <v>43549.147222222222</v>
      </c>
      <c r="I2708">
        <v>1.59815</v>
      </c>
      <c r="J2708" s="403">
        <v>43549.238194444442</v>
      </c>
      <c r="K2708">
        <v>1.5958399999999999</v>
      </c>
      <c r="L2708">
        <v>30.200000000000728</v>
      </c>
      <c r="M2708">
        <v>23.100000000000364</v>
      </c>
      <c r="N2708">
        <v>1.6600000000000001</v>
      </c>
      <c r="O2708" s="589">
        <v>0.34236111110658385</v>
      </c>
    </row>
    <row r="2709" spans="1:15" x14ac:dyDescent="0.2">
      <c r="A2709" s="588">
        <v>2708</v>
      </c>
      <c r="B2709" s="588" t="s">
        <v>96</v>
      </c>
      <c r="C2709" s="588">
        <v>1</v>
      </c>
      <c r="D2709">
        <v>0.01</v>
      </c>
      <c r="E2709">
        <v>0.01</v>
      </c>
      <c r="F2709" s="403">
        <v>43549.95208333333</v>
      </c>
      <c r="G2709">
        <v>1.59077</v>
      </c>
      <c r="H2709" s="403">
        <v>43549.95208333333</v>
      </c>
      <c r="I2709">
        <v>1.59077</v>
      </c>
      <c r="J2709" s="403">
        <v>43550.049305555556</v>
      </c>
      <c r="K2709">
        <v>1.5915699999999999</v>
      </c>
      <c r="L2709">
        <v>0</v>
      </c>
      <c r="M2709">
        <v>7.999999999998181</v>
      </c>
      <c r="N2709">
        <v>0.46</v>
      </c>
      <c r="O2709" s="589">
        <v>9.7222222226264421E-2</v>
      </c>
    </row>
    <row r="2710" spans="1:15" x14ac:dyDescent="0.2">
      <c r="A2710" s="588">
        <v>2709</v>
      </c>
      <c r="B2710" s="588" t="s">
        <v>96</v>
      </c>
      <c r="C2710" s="588">
        <v>1</v>
      </c>
      <c r="D2710">
        <v>0.01</v>
      </c>
      <c r="E2710">
        <v>0.01</v>
      </c>
      <c r="F2710" s="403">
        <v>43551.909722222219</v>
      </c>
      <c r="G2710">
        <v>1.5872900000000001</v>
      </c>
      <c r="H2710" s="403">
        <v>43551.909722222219</v>
      </c>
      <c r="I2710">
        <v>1.5872900000000001</v>
      </c>
      <c r="J2710" s="403">
        <v>43551.995138888888</v>
      </c>
      <c r="K2710">
        <v>1.58809</v>
      </c>
      <c r="L2710">
        <v>0</v>
      </c>
      <c r="M2710">
        <v>7.999999999998181</v>
      </c>
      <c r="N2710">
        <v>0.55000000000000004</v>
      </c>
      <c r="O2710" s="589">
        <v>8.5416666668606922E-2</v>
      </c>
    </row>
    <row r="2711" spans="1:15" x14ac:dyDescent="0.2">
      <c r="A2711" s="588">
        <v>2710</v>
      </c>
      <c r="B2711" s="588" t="s">
        <v>96</v>
      </c>
      <c r="C2711" s="588">
        <v>1</v>
      </c>
      <c r="D2711">
        <v>0.01</v>
      </c>
      <c r="E2711">
        <v>0.01</v>
      </c>
      <c r="F2711" s="403">
        <v>43552.029861111114</v>
      </c>
      <c r="G2711">
        <v>1.5869800000000001</v>
      </c>
      <c r="H2711" s="403">
        <v>43552.029861111114</v>
      </c>
      <c r="I2711">
        <v>1.5869800000000001</v>
      </c>
      <c r="J2711" s="403">
        <v>43552.034722222219</v>
      </c>
      <c r="K2711">
        <v>1.58778</v>
      </c>
      <c r="L2711">
        <v>0</v>
      </c>
      <c r="M2711">
        <v>7.999999999998181</v>
      </c>
      <c r="N2711">
        <v>0.55000000000000004</v>
      </c>
      <c r="O2711" s="589">
        <v>4.8611111051286571E-3</v>
      </c>
    </row>
    <row r="2712" spans="1:15" x14ac:dyDescent="0.2">
      <c r="A2712" s="588">
        <v>2711</v>
      </c>
      <c r="B2712" s="588" t="s">
        <v>97</v>
      </c>
      <c r="C2712" s="588">
        <v>1</v>
      </c>
      <c r="D2712">
        <v>0.01</v>
      </c>
      <c r="E2712">
        <v>0.01</v>
      </c>
      <c r="F2712" s="403">
        <v>43552.070138888892</v>
      </c>
      <c r="G2712">
        <v>1.5888899999999999</v>
      </c>
      <c r="H2712" s="403">
        <v>43552.070138888892</v>
      </c>
      <c r="I2712">
        <v>1.5888899999999999</v>
      </c>
      <c r="J2712" s="403">
        <v>43552.144444444442</v>
      </c>
      <c r="K2712">
        <v>1.58809</v>
      </c>
      <c r="L2712">
        <v>0</v>
      </c>
      <c r="M2712">
        <v>8</v>
      </c>
      <c r="N2712">
        <v>0.55000000000000004</v>
      </c>
      <c r="O2712" s="589">
        <v>7.4305555550381541E-2</v>
      </c>
    </row>
    <row r="2713" spans="1:15" x14ac:dyDescent="0.2">
      <c r="A2713" s="588">
        <v>2712</v>
      </c>
      <c r="B2713" s="588" t="s">
        <v>96</v>
      </c>
      <c r="C2713" s="588">
        <v>2</v>
      </c>
      <c r="D2713">
        <v>0.01</v>
      </c>
      <c r="E2713">
        <v>0.02</v>
      </c>
      <c r="F2713" s="403">
        <v>43553.036111111112</v>
      </c>
      <c r="G2713">
        <v>1.58595</v>
      </c>
      <c r="H2713" s="403">
        <v>43553.120833333334</v>
      </c>
      <c r="I2713">
        <v>1.5844499999999999</v>
      </c>
      <c r="J2713" s="403">
        <v>43553.131249999999</v>
      </c>
      <c r="K2713">
        <v>1.5860000000000001</v>
      </c>
      <c r="L2713">
        <v>15</v>
      </c>
      <c r="M2713">
        <v>15.5</v>
      </c>
      <c r="N2713">
        <v>1.1000000000000001</v>
      </c>
      <c r="O2713" s="589">
        <v>9.5138888886140194E-2</v>
      </c>
    </row>
    <row r="2714" spans="1:15" x14ac:dyDescent="0.2">
      <c r="A2714" s="588">
        <v>2713</v>
      </c>
      <c r="B2714" s="588" t="s">
        <v>97</v>
      </c>
      <c r="C2714" s="588">
        <v>1</v>
      </c>
      <c r="D2714">
        <v>0.01</v>
      </c>
      <c r="E2714">
        <v>0.01</v>
      </c>
      <c r="F2714" s="403">
        <v>43557.038888888892</v>
      </c>
      <c r="G2714">
        <v>1.5764</v>
      </c>
      <c r="H2714" s="403">
        <v>43557.038888888892</v>
      </c>
      <c r="I2714">
        <v>1.5764</v>
      </c>
      <c r="J2714" s="403">
        <v>43557.091666666667</v>
      </c>
      <c r="K2714">
        <v>1.5755999999999999</v>
      </c>
      <c r="L2714">
        <v>0</v>
      </c>
      <c r="M2714">
        <v>8.000000000001819</v>
      </c>
      <c r="N2714">
        <v>0.56000000000000005</v>
      </c>
      <c r="O2714" s="589">
        <v>5.2777777775190771E-2</v>
      </c>
    </row>
    <row r="2715" spans="1:15" x14ac:dyDescent="0.2">
      <c r="A2715" s="588">
        <v>2714</v>
      </c>
      <c r="B2715" s="588" t="s">
        <v>97</v>
      </c>
      <c r="C2715" s="588">
        <v>1</v>
      </c>
      <c r="D2715">
        <v>0.01</v>
      </c>
      <c r="E2715">
        <v>0.01</v>
      </c>
      <c r="F2715" s="403">
        <v>43558.077777777777</v>
      </c>
      <c r="G2715">
        <v>1.5865800000000001</v>
      </c>
      <c r="H2715" s="403">
        <v>43558.077777777777</v>
      </c>
      <c r="I2715">
        <v>1.5865800000000001</v>
      </c>
      <c r="J2715" s="403">
        <v>43558.145833333336</v>
      </c>
      <c r="K2715">
        <v>1.58578</v>
      </c>
      <c r="L2715">
        <v>0</v>
      </c>
      <c r="M2715">
        <v>8.000000000001819</v>
      </c>
      <c r="N2715">
        <v>0.56000000000000005</v>
      </c>
      <c r="O2715" s="589">
        <v>6.805555555911269E-2</v>
      </c>
    </row>
    <row r="2716" spans="1:15" x14ac:dyDescent="0.2">
      <c r="A2716" s="588">
        <v>2715</v>
      </c>
      <c r="B2716" s="588" t="s">
        <v>97</v>
      </c>
      <c r="C2716" s="588">
        <v>1</v>
      </c>
      <c r="D2716">
        <v>0.01</v>
      </c>
      <c r="E2716">
        <v>0.01</v>
      </c>
      <c r="F2716" s="403">
        <v>43558.959722222222</v>
      </c>
      <c r="G2716">
        <v>1.57982</v>
      </c>
      <c r="H2716" s="403">
        <v>43558.959722222222</v>
      </c>
      <c r="I2716">
        <v>1.57982</v>
      </c>
      <c r="J2716" s="403">
        <v>43559.13958333333</v>
      </c>
      <c r="K2716">
        <v>1.5790200000000001</v>
      </c>
      <c r="L2716">
        <v>0</v>
      </c>
      <c r="M2716">
        <v>8</v>
      </c>
      <c r="N2716">
        <v>0.59</v>
      </c>
      <c r="O2716" s="589">
        <v>0.17986111110803904</v>
      </c>
    </row>
    <row r="2717" spans="1:15" x14ac:dyDescent="0.2">
      <c r="A2717" s="588">
        <v>2716</v>
      </c>
      <c r="B2717" s="588" t="s">
        <v>97</v>
      </c>
      <c r="C2717" s="588">
        <v>1</v>
      </c>
      <c r="D2717">
        <v>0.01</v>
      </c>
      <c r="E2717">
        <v>0.01</v>
      </c>
      <c r="F2717" s="403">
        <v>43564.046527777777</v>
      </c>
      <c r="G2717">
        <v>1.58074</v>
      </c>
      <c r="H2717" s="403">
        <v>43564.046527777777</v>
      </c>
      <c r="I2717">
        <v>1.58074</v>
      </c>
      <c r="J2717" s="403">
        <v>43564.138888888891</v>
      </c>
      <c r="K2717">
        <v>1.5799399999999999</v>
      </c>
      <c r="L2717">
        <v>0</v>
      </c>
      <c r="M2717">
        <v>8</v>
      </c>
      <c r="N2717">
        <v>0.55000000000000004</v>
      </c>
      <c r="O2717" s="589">
        <v>9.2361111113859806E-2</v>
      </c>
    </row>
    <row r="2718" spans="1:15" x14ac:dyDescent="0.2">
      <c r="A2718" s="588">
        <v>2717</v>
      </c>
      <c r="B2718" s="588" t="s">
        <v>97</v>
      </c>
      <c r="C2718" s="588">
        <v>1</v>
      </c>
      <c r="D2718">
        <v>0.01</v>
      </c>
      <c r="E2718">
        <v>0.01</v>
      </c>
      <c r="F2718" s="403">
        <v>43566.899305555555</v>
      </c>
      <c r="G2718">
        <v>1.58127</v>
      </c>
      <c r="H2718" s="403">
        <v>43566.899305555555</v>
      </c>
      <c r="I2718">
        <v>1.58127</v>
      </c>
      <c r="J2718" s="403">
        <v>43566.956250000003</v>
      </c>
      <c r="K2718">
        <v>1.58047</v>
      </c>
      <c r="L2718">
        <v>0</v>
      </c>
      <c r="M2718">
        <v>7.999999999998181</v>
      </c>
      <c r="N2718">
        <v>0.55000000000000004</v>
      </c>
      <c r="O2718" s="589">
        <v>5.6944444448163267E-2</v>
      </c>
    </row>
    <row r="2719" spans="1:15" x14ac:dyDescent="0.2">
      <c r="A2719" s="588">
        <v>2718</v>
      </c>
      <c r="B2719" s="588" t="s">
        <v>97</v>
      </c>
      <c r="C2719" s="588">
        <v>2</v>
      </c>
      <c r="D2719">
        <v>0.01</v>
      </c>
      <c r="E2719">
        <v>0.02</v>
      </c>
      <c r="F2719" s="403">
        <v>43574.050694444442</v>
      </c>
      <c r="G2719">
        <v>1.5709900000000001</v>
      </c>
      <c r="H2719" s="403">
        <v>43574.162499999999</v>
      </c>
      <c r="I2719">
        <v>1.5725800000000001</v>
      </c>
      <c r="J2719" s="403">
        <v>43574.397222222222</v>
      </c>
      <c r="K2719">
        <v>1.5709900000000001</v>
      </c>
      <c r="L2719">
        <v>15.899999999999636</v>
      </c>
      <c r="M2719">
        <v>15.899999999999636</v>
      </c>
      <c r="N2719">
        <v>1.1000000000000001</v>
      </c>
      <c r="O2719" s="589">
        <v>0.34652777777955635</v>
      </c>
    </row>
    <row r="2720" spans="1:15" x14ac:dyDescent="0.2">
      <c r="A2720" s="588">
        <v>2719</v>
      </c>
      <c r="B2720" s="588" t="s">
        <v>96</v>
      </c>
      <c r="C2720" s="588">
        <v>4</v>
      </c>
      <c r="D2720">
        <v>0.01</v>
      </c>
      <c r="E2720">
        <v>0.04</v>
      </c>
      <c r="F2720" s="403">
        <v>43580.88958333333</v>
      </c>
      <c r="G2720">
        <v>1.58744</v>
      </c>
      <c r="H2720" s="403">
        <v>43581.602083333331</v>
      </c>
      <c r="I2720">
        <v>1.5821000000000001</v>
      </c>
      <c r="J2720" s="403">
        <v>43585.166666666664</v>
      </c>
      <c r="K2720">
        <v>1.5858699999999999</v>
      </c>
      <c r="L2720">
        <v>53.399999999999636</v>
      </c>
      <c r="M2720">
        <v>37.699999999998909</v>
      </c>
      <c r="N2720">
        <v>1.6599999999999997</v>
      </c>
      <c r="O2720" s="589">
        <v>2.2770833333343035</v>
      </c>
    </row>
    <row r="2721" spans="1:15" x14ac:dyDescent="0.2">
      <c r="A2721" s="588">
        <v>2720</v>
      </c>
      <c r="B2721" s="588" t="s">
        <v>97</v>
      </c>
      <c r="C2721" s="588">
        <v>1</v>
      </c>
      <c r="D2721">
        <v>0.01</v>
      </c>
      <c r="E2721">
        <v>0.01</v>
      </c>
      <c r="F2721" s="403">
        <v>43585.916666666664</v>
      </c>
      <c r="G2721">
        <v>1.59151</v>
      </c>
      <c r="H2721" s="403">
        <v>43585.916666666664</v>
      </c>
      <c r="I2721">
        <v>1.59151</v>
      </c>
      <c r="J2721" s="403">
        <v>43585.942361111112</v>
      </c>
      <c r="K2721">
        <v>1.5907100000000001</v>
      </c>
      <c r="L2721">
        <v>0</v>
      </c>
      <c r="M2721">
        <v>8</v>
      </c>
      <c r="N2721">
        <v>0.55000000000000004</v>
      </c>
      <c r="O2721" s="589">
        <v>2.5694444448163267E-2</v>
      </c>
    </row>
    <row r="2722" spans="1:15" x14ac:dyDescent="0.2">
      <c r="A2722" s="588">
        <v>2721</v>
      </c>
      <c r="B2722" s="588" t="s">
        <v>97</v>
      </c>
      <c r="C2722" s="588">
        <v>1</v>
      </c>
      <c r="D2722">
        <v>0.01</v>
      </c>
      <c r="E2722">
        <v>0.01</v>
      </c>
      <c r="F2722" s="403">
        <v>43586.073611111111</v>
      </c>
      <c r="G2722">
        <v>1.59169</v>
      </c>
      <c r="H2722" s="403">
        <v>43586.073611111111</v>
      </c>
      <c r="I2722">
        <v>1.59169</v>
      </c>
      <c r="J2722" s="403">
        <v>43586.119444444441</v>
      </c>
      <c r="K2722">
        <v>1.5908899999999999</v>
      </c>
      <c r="L2722">
        <v>0</v>
      </c>
      <c r="M2722">
        <v>8</v>
      </c>
      <c r="N2722">
        <v>0.55000000000000004</v>
      </c>
      <c r="O2722" s="589">
        <v>4.5833333329937886E-2</v>
      </c>
    </row>
    <row r="2723" spans="1:15" x14ac:dyDescent="0.2">
      <c r="A2723" s="588">
        <v>2722</v>
      </c>
      <c r="B2723" s="588" t="s">
        <v>96</v>
      </c>
      <c r="C2723" s="588">
        <v>1</v>
      </c>
      <c r="D2723">
        <v>0.01</v>
      </c>
      <c r="E2723">
        <v>0.01</v>
      </c>
      <c r="F2723" s="403">
        <v>43586.875</v>
      </c>
      <c r="G2723">
        <v>1.59612</v>
      </c>
      <c r="H2723" s="403">
        <v>43586.875</v>
      </c>
      <c r="I2723">
        <v>1.59612</v>
      </c>
      <c r="J2723" s="403">
        <v>43586.87777777778</v>
      </c>
      <c r="K2723">
        <v>1.5969199999999999</v>
      </c>
      <c r="L2723">
        <v>0</v>
      </c>
      <c r="M2723">
        <v>7.999999999998181</v>
      </c>
      <c r="N2723">
        <v>0.55000000000000004</v>
      </c>
      <c r="O2723" s="589">
        <v>2.7777777795563452E-3</v>
      </c>
    </row>
    <row r="2724" spans="1:15" x14ac:dyDescent="0.2">
      <c r="A2724" s="588">
        <v>2723</v>
      </c>
      <c r="B2724" s="588" t="s">
        <v>96</v>
      </c>
      <c r="C2724" s="588">
        <v>1</v>
      </c>
      <c r="D2724">
        <v>0.01</v>
      </c>
      <c r="E2724">
        <v>0.01</v>
      </c>
      <c r="F2724" s="403">
        <v>43586.904166666667</v>
      </c>
      <c r="G2724">
        <v>1.5962400000000001</v>
      </c>
      <c r="H2724" s="403">
        <v>43586.904166666667</v>
      </c>
      <c r="I2724">
        <v>1.5962400000000001</v>
      </c>
      <c r="J2724" s="403">
        <v>43586.904861111114</v>
      </c>
      <c r="K2724">
        <v>1.59704</v>
      </c>
      <c r="L2724">
        <v>0</v>
      </c>
      <c r="M2724">
        <v>7.999999999998181</v>
      </c>
      <c r="N2724">
        <v>0.55000000000000004</v>
      </c>
      <c r="O2724" s="589">
        <v>6.944444467080757E-4</v>
      </c>
    </row>
    <row r="2725" spans="1:15" x14ac:dyDescent="0.2">
      <c r="A2725" s="588">
        <v>2724</v>
      </c>
      <c r="B2725" s="588" t="s">
        <v>96</v>
      </c>
      <c r="C2725" s="588">
        <v>1</v>
      </c>
      <c r="D2725">
        <v>0.01</v>
      </c>
      <c r="E2725">
        <v>0.01</v>
      </c>
      <c r="F2725" s="403">
        <v>43586.927083333336</v>
      </c>
      <c r="G2725">
        <v>1.5954200000000001</v>
      </c>
      <c r="H2725" s="403">
        <v>43586.927083333336</v>
      </c>
      <c r="I2725">
        <v>1.5954200000000001</v>
      </c>
      <c r="J2725" s="403">
        <v>43586.934027777781</v>
      </c>
      <c r="K2725">
        <v>1.59622</v>
      </c>
      <c r="L2725">
        <v>0</v>
      </c>
      <c r="M2725">
        <v>7.999999999998181</v>
      </c>
      <c r="N2725">
        <v>0.55000000000000004</v>
      </c>
      <c r="O2725" s="589">
        <v>6.9444444452528842E-3</v>
      </c>
    </row>
    <row r="2726" spans="1:15" x14ac:dyDescent="0.2">
      <c r="A2726" s="588">
        <v>2725</v>
      </c>
      <c r="B2726" s="588" t="s">
        <v>96</v>
      </c>
      <c r="C2726" s="588">
        <v>1</v>
      </c>
      <c r="D2726">
        <v>0.01</v>
      </c>
      <c r="E2726">
        <v>0.01</v>
      </c>
      <c r="F2726" s="403">
        <v>43586.973611111112</v>
      </c>
      <c r="G2726">
        <v>1.59571</v>
      </c>
      <c r="H2726" s="403">
        <v>43586.973611111112</v>
      </c>
      <c r="I2726">
        <v>1.59571</v>
      </c>
      <c r="J2726" s="403">
        <v>43587.025000000001</v>
      </c>
      <c r="K2726">
        <v>1.5965100000000001</v>
      </c>
      <c r="L2726">
        <v>0</v>
      </c>
      <c r="M2726">
        <v>8</v>
      </c>
      <c r="N2726">
        <v>0.27</v>
      </c>
      <c r="O2726" s="589">
        <v>5.1388888889050577E-2</v>
      </c>
    </row>
    <row r="2727" spans="1:15" x14ac:dyDescent="0.2">
      <c r="A2727" s="588">
        <v>2726</v>
      </c>
      <c r="B2727" s="588" t="s">
        <v>97</v>
      </c>
      <c r="C2727" s="588">
        <v>5</v>
      </c>
      <c r="D2727">
        <v>0.02</v>
      </c>
      <c r="E2727">
        <v>0.06</v>
      </c>
      <c r="F2727" s="403">
        <v>43588.897916666669</v>
      </c>
      <c r="G2727">
        <v>1.5952</v>
      </c>
      <c r="H2727" s="403">
        <v>43591.126388888886</v>
      </c>
      <c r="I2727">
        <v>1.6050899999999999</v>
      </c>
      <c r="J2727" s="403">
        <v>43591.429861111108</v>
      </c>
      <c r="K2727">
        <v>1.6004100000000001</v>
      </c>
      <c r="L2727">
        <v>98.899999999999636</v>
      </c>
      <c r="M2727">
        <v>46.799999999999272</v>
      </c>
      <c r="N2727">
        <v>3.46</v>
      </c>
      <c r="O2727" s="589">
        <v>0.53194444443943212</v>
      </c>
    </row>
    <row r="2728" spans="1:15" x14ac:dyDescent="0.2">
      <c r="A2728" s="588">
        <v>2727</v>
      </c>
      <c r="B2728" s="588" t="s">
        <v>96</v>
      </c>
      <c r="C2728" s="588">
        <v>1</v>
      </c>
      <c r="D2728">
        <v>0.01</v>
      </c>
      <c r="E2728">
        <v>0.01</v>
      </c>
      <c r="F2728" s="403">
        <v>43591.044444444444</v>
      </c>
      <c r="G2728">
        <v>1.6007899999999999</v>
      </c>
      <c r="H2728" s="403">
        <v>43591.044444444444</v>
      </c>
      <c r="I2728">
        <v>1.6007899999999999</v>
      </c>
      <c r="J2728" s="403">
        <v>43591.117361111108</v>
      </c>
      <c r="K2728">
        <v>1.6015900000000001</v>
      </c>
      <c r="L2728">
        <v>0</v>
      </c>
      <c r="M2728">
        <v>8.000000000001819</v>
      </c>
      <c r="N2728">
        <v>0.55000000000000004</v>
      </c>
      <c r="O2728" s="589">
        <v>7.2916666664241347E-2</v>
      </c>
    </row>
    <row r="2729" spans="1:15" x14ac:dyDescent="0.2">
      <c r="A2729" s="588">
        <v>2728</v>
      </c>
      <c r="B2729" s="588" t="s">
        <v>96</v>
      </c>
      <c r="C2729" s="588">
        <v>1</v>
      </c>
      <c r="D2729">
        <v>0.01</v>
      </c>
      <c r="E2729">
        <v>0.01</v>
      </c>
      <c r="F2729" s="403">
        <v>43591.90902777778</v>
      </c>
      <c r="G2729">
        <v>1.60042</v>
      </c>
      <c r="H2729" s="403">
        <v>43591.90902777778</v>
      </c>
      <c r="I2729">
        <v>1.60042</v>
      </c>
      <c r="J2729" s="403">
        <v>43591.999305555553</v>
      </c>
      <c r="K2729">
        <v>1.6012200000000001</v>
      </c>
      <c r="L2729">
        <v>0</v>
      </c>
      <c r="M2729">
        <v>8.000000000001819</v>
      </c>
      <c r="N2729">
        <v>0.56000000000000005</v>
      </c>
      <c r="O2729" s="589">
        <v>9.0277777773735579E-2</v>
      </c>
    </row>
    <row r="2730" spans="1:15" x14ac:dyDescent="0.2">
      <c r="A2730" s="588">
        <v>2729</v>
      </c>
      <c r="B2730" s="588" t="s">
        <v>97</v>
      </c>
      <c r="C2730" s="588">
        <v>5</v>
      </c>
      <c r="D2730">
        <v>0.02</v>
      </c>
      <c r="E2730">
        <v>0.06</v>
      </c>
      <c r="F2730" s="403">
        <v>43593.905555555553</v>
      </c>
      <c r="G2730">
        <v>1.6005400000000001</v>
      </c>
      <c r="H2730" s="403">
        <v>43594.705555555556</v>
      </c>
      <c r="I2730">
        <v>1.60991</v>
      </c>
      <c r="J2730" s="403">
        <v>43594.818055555559</v>
      </c>
      <c r="K2730">
        <v>1.6046100000000001</v>
      </c>
      <c r="L2730">
        <v>93.699999999998909</v>
      </c>
      <c r="M2730">
        <v>53</v>
      </c>
      <c r="N2730">
        <v>4.16</v>
      </c>
      <c r="O2730" s="589">
        <v>0.91250000000582077</v>
      </c>
    </row>
    <row r="2731" spans="1:15" x14ac:dyDescent="0.2">
      <c r="A2731" s="588">
        <v>2730</v>
      </c>
      <c r="B2731" s="588" t="s">
        <v>96</v>
      </c>
      <c r="C2731" s="588">
        <v>1</v>
      </c>
      <c r="D2731">
        <v>0.01</v>
      </c>
      <c r="E2731">
        <v>0.01</v>
      </c>
      <c r="F2731" s="403">
        <v>43594.904861111114</v>
      </c>
      <c r="G2731">
        <v>1.6039600000000001</v>
      </c>
      <c r="H2731" s="403">
        <v>43594.904861111114</v>
      </c>
      <c r="I2731">
        <v>1.6039600000000001</v>
      </c>
      <c r="J2731" s="403">
        <v>43594.917361111111</v>
      </c>
      <c r="K2731">
        <v>1.60476</v>
      </c>
      <c r="L2731">
        <v>0</v>
      </c>
      <c r="M2731">
        <v>8</v>
      </c>
      <c r="N2731">
        <v>0.56000000000000005</v>
      </c>
      <c r="O2731" s="589">
        <v>1.2499999997089617E-2</v>
      </c>
    </row>
    <row r="2732" spans="1:15" x14ac:dyDescent="0.2">
      <c r="A2732" s="588">
        <v>2731</v>
      </c>
      <c r="B2732" s="588" t="s">
        <v>97</v>
      </c>
      <c r="C2732" s="588">
        <v>1</v>
      </c>
      <c r="D2732">
        <v>0.01</v>
      </c>
      <c r="E2732">
        <v>0.01</v>
      </c>
      <c r="F2732" s="403">
        <v>43595.075694444444</v>
      </c>
      <c r="G2732">
        <v>1.6060000000000001</v>
      </c>
      <c r="H2732" s="403">
        <v>43595.075694444444</v>
      </c>
      <c r="I2732">
        <v>1.6060000000000001</v>
      </c>
      <c r="J2732" s="403">
        <v>43595.109027777777</v>
      </c>
      <c r="K2732">
        <v>1.6052</v>
      </c>
      <c r="L2732">
        <v>0</v>
      </c>
      <c r="M2732">
        <v>8.000000000001819</v>
      </c>
      <c r="N2732">
        <v>0.55000000000000004</v>
      </c>
      <c r="O2732" s="589">
        <v>3.3333333332848269E-2</v>
      </c>
    </row>
    <row r="2733" spans="1:15" x14ac:dyDescent="0.2">
      <c r="A2733" s="588">
        <v>2732</v>
      </c>
      <c r="B2733" s="588" t="s">
        <v>96</v>
      </c>
      <c r="C2733" s="588">
        <v>1</v>
      </c>
      <c r="D2733">
        <v>0.01</v>
      </c>
      <c r="E2733">
        <v>0.01</v>
      </c>
      <c r="F2733" s="403">
        <v>43598.902777777781</v>
      </c>
      <c r="G2733">
        <v>1.6161799999999999</v>
      </c>
      <c r="H2733" s="403">
        <v>43598.902777777781</v>
      </c>
      <c r="I2733">
        <v>1.6161799999999999</v>
      </c>
      <c r="J2733" s="403">
        <v>43598.938888888886</v>
      </c>
      <c r="K2733">
        <v>1.6169800000000001</v>
      </c>
      <c r="L2733">
        <v>0</v>
      </c>
      <c r="M2733">
        <v>8.000000000001819</v>
      </c>
      <c r="N2733">
        <v>0.55000000000000004</v>
      </c>
      <c r="O2733" s="589">
        <v>3.6111111105128657E-2</v>
      </c>
    </row>
    <row r="2734" spans="1:15" x14ac:dyDescent="0.2">
      <c r="A2734" s="588">
        <v>2733</v>
      </c>
      <c r="B2734" s="588" t="s">
        <v>96</v>
      </c>
      <c r="C2734" s="588">
        <v>1</v>
      </c>
      <c r="D2734">
        <v>0.01</v>
      </c>
      <c r="E2734">
        <v>0.01</v>
      </c>
      <c r="F2734" s="403">
        <v>43599.04583333333</v>
      </c>
      <c r="G2734">
        <v>1.61694</v>
      </c>
      <c r="H2734" s="403">
        <v>43599.04583333333</v>
      </c>
      <c r="I2734">
        <v>1.61694</v>
      </c>
      <c r="J2734" s="403">
        <v>43599.065972222219</v>
      </c>
      <c r="K2734">
        <v>1.61774</v>
      </c>
      <c r="L2734">
        <v>0</v>
      </c>
      <c r="M2734">
        <v>8</v>
      </c>
      <c r="N2734">
        <v>0.55000000000000004</v>
      </c>
      <c r="O2734" s="589">
        <v>2.0138888889050577E-2</v>
      </c>
    </row>
    <row r="2735" spans="1:15" x14ac:dyDescent="0.2">
      <c r="A2735" s="588">
        <v>2734</v>
      </c>
      <c r="B2735" s="588" t="s">
        <v>96</v>
      </c>
      <c r="C2735" s="588">
        <v>1</v>
      </c>
      <c r="D2735">
        <v>0.01</v>
      </c>
      <c r="E2735">
        <v>0.01</v>
      </c>
      <c r="F2735" s="403">
        <v>43600.03125</v>
      </c>
      <c r="G2735">
        <v>1.61354</v>
      </c>
      <c r="H2735" s="403">
        <v>43600.03125</v>
      </c>
      <c r="I2735">
        <v>1.61354</v>
      </c>
      <c r="J2735" s="403">
        <v>43600.077777777777</v>
      </c>
      <c r="K2735">
        <v>1.6143400000000001</v>
      </c>
      <c r="L2735">
        <v>0</v>
      </c>
      <c r="M2735">
        <v>8.000000000001819</v>
      </c>
      <c r="N2735">
        <v>0.55000000000000004</v>
      </c>
      <c r="O2735" s="589">
        <v>4.6527777776645962E-2</v>
      </c>
    </row>
    <row r="2736" spans="1:15" x14ac:dyDescent="0.2">
      <c r="A2736" s="588">
        <v>2735</v>
      </c>
      <c r="B2736" s="588" t="s">
        <v>96</v>
      </c>
      <c r="C2736" s="588">
        <v>1</v>
      </c>
      <c r="D2736">
        <v>0.01</v>
      </c>
      <c r="E2736">
        <v>0.01</v>
      </c>
      <c r="F2736" s="403">
        <v>43601.029861111114</v>
      </c>
      <c r="G2736">
        <v>1.6165</v>
      </c>
      <c r="H2736" s="403">
        <v>43601.029861111114</v>
      </c>
      <c r="I2736">
        <v>1.6165</v>
      </c>
      <c r="J2736" s="403">
        <v>43601.047222222223</v>
      </c>
      <c r="K2736">
        <v>1.6173</v>
      </c>
      <c r="L2736">
        <v>0</v>
      </c>
      <c r="M2736">
        <v>8</v>
      </c>
      <c r="N2736">
        <v>0.56000000000000005</v>
      </c>
      <c r="O2736" s="589">
        <v>1.7361111109494232E-2</v>
      </c>
    </row>
    <row r="2737" spans="1:15" x14ac:dyDescent="0.2">
      <c r="A2737" s="588">
        <v>2736</v>
      </c>
      <c r="B2737" s="588" t="s">
        <v>97</v>
      </c>
      <c r="C2737" s="588">
        <v>2</v>
      </c>
      <c r="D2737">
        <v>0.01</v>
      </c>
      <c r="E2737">
        <v>0.02</v>
      </c>
      <c r="F2737" s="403">
        <v>43601.938194444447</v>
      </c>
      <c r="G2737">
        <v>1.62121</v>
      </c>
      <c r="H2737" s="403">
        <v>43602.159722222219</v>
      </c>
      <c r="I2737">
        <v>1.6227100000000001</v>
      </c>
      <c r="J2737" s="403">
        <v>43602.200694444444</v>
      </c>
      <c r="K2737">
        <v>1.6211599999999999</v>
      </c>
      <c r="L2737">
        <v>15</v>
      </c>
      <c r="M2737">
        <v>15.500000000001819</v>
      </c>
      <c r="N2737">
        <v>1.1200000000000001</v>
      </c>
      <c r="O2737" s="589">
        <v>0.26249999999708962</v>
      </c>
    </row>
    <row r="2738" spans="1:15" x14ac:dyDescent="0.2">
      <c r="A2738" s="588">
        <v>2737</v>
      </c>
      <c r="B2738" s="588" t="s">
        <v>97</v>
      </c>
      <c r="C2738" s="588">
        <v>1</v>
      </c>
      <c r="D2738">
        <v>0.01</v>
      </c>
      <c r="E2738">
        <v>0.01</v>
      </c>
      <c r="F2738" s="403">
        <v>43602.918749999997</v>
      </c>
      <c r="G2738">
        <v>1.62547</v>
      </c>
      <c r="H2738" s="403">
        <v>43602.918749999997</v>
      </c>
      <c r="I2738">
        <v>1.62547</v>
      </c>
      <c r="J2738" s="403">
        <v>43602.981249999997</v>
      </c>
      <c r="K2738">
        <v>1.6246700000000001</v>
      </c>
      <c r="L2738">
        <v>0</v>
      </c>
      <c r="M2738">
        <v>7.999999999998181</v>
      </c>
      <c r="N2738">
        <v>0.55000000000000004</v>
      </c>
      <c r="O2738" s="589">
        <v>6.25E-2</v>
      </c>
    </row>
    <row r="2739" spans="1:15" x14ac:dyDescent="0.2">
      <c r="A2739" s="588">
        <v>2738</v>
      </c>
      <c r="B2739" s="588" t="s">
        <v>96</v>
      </c>
      <c r="C2739" s="588">
        <v>1</v>
      </c>
      <c r="D2739">
        <v>0.01</v>
      </c>
      <c r="E2739">
        <v>0.01</v>
      </c>
      <c r="F2739" s="403">
        <v>43605.04583333333</v>
      </c>
      <c r="G2739">
        <v>1.6191199999999999</v>
      </c>
      <c r="H2739" s="403">
        <v>43605.04583333333</v>
      </c>
      <c r="I2739">
        <v>1.6191199999999999</v>
      </c>
      <c r="J2739" s="403">
        <v>43605.083333333336</v>
      </c>
      <c r="K2739">
        <v>1.61992</v>
      </c>
      <c r="L2739">
        <v>0</v>
      </c>
      <c r="M2739">
        <v>8.000000000001819</v>
      </c>
      <c r="N2739">
        <v>0.55000000000000004</v>
      </c>
      <c r="O2739" s="589">
        <v>3.7500000005820766E-2</v>
      </c>
    </row>
    <row r="2740" spans="1:15" x14ac:dyDescent="0.2">
      <c r="A2740" s="588">
        <v>2739</v>
      </c>
      <c r="B2740" s="588" t="s">
        <v>97</v>
      </c>
      <c r="C2740" s="588">
        <v>1</v>
      </c>
      <c r="D2740">
        <v>0.01</v>
      </c>
      <c r="E2740">
        <v>0.01</v>
      </c>
      <c r="F2740" s="403">
        <v>43608.904861111114</v>
      </c>
      <c r="G2740">
        <v>1.6223399999999999</v>
      </c>
      <c r="H2740" s="403">
        <v>43608.904861111114</v>
      </c>
      <c r="I2740">
        <v>1.6223399999999999</v>
      </c>
      <c r="J2740" s="403">
        <v>43608.933333333334</v>
      </c>
      <c r="K2740">
        <v>1.62154</v>
      </c>
      <c r="L2740">
        <v>0</v>
      </c>
      <c r="M2740">
        <v>8</v>
      </c>
      <c r="N2740">
        <v>0.55000000000000004</v>
      </c>
      <c r="O2740" s="589">
        <v>2.8472222220443655E-2</v>
      </c>
    </row>
    <row r="2741" spans="1:15" x14ac:dyDescent="0.2">
      <c r="A2741" s="588">
        <v>2740</v>
      </c>
      <c r="B2741" s="588" t="s">
        <v>96</v>
      </c>
      <c r="C2741" s="588">
        <v>1</v>
      </c>
      <c r="D2741">
        <v>0.01</v>
      </c>
      <c r="E2741">
        <v>0.01</v>
      </c>
      <c r="F2741" s="403">
        <v>43609.027083333334</v>
      </c>
      <c r="G2741">
        <v>1.62008</v>
      </c>
      <c r="H2741" s="403">
        <v>43609.027083333334</v>
      </c>
      <c r="I2741">
        <v>1.62008</v>
      </c>
      <c r="J2741" s="403">
        <v>43609.086805555555</v>
      </c>
      <c r="K2741">
        <v>1.6208800000000001</v>
      </c>
      <c r="L2741">
        <v>0</v>
      </c>
      <c r="M2741">
        <v>8.000000000001819</v>
      </c>
      <c r="N2741">
        <v>0.56000000000000005</v>
      </c>
      <c r="O2741" s="589">
        <v>5.9722222220443655E-2</v>
      </c>
    </row>
    <row r="2742" spans="1:15" x14ac:dyDescent="0.2">
      <c r="A2742" s="588">
        <v>2741</v>
      </c>
      <c r="B2742" s="588" t="s">
        <v>96</v>
      </c>
      <c r="C2742" s="588">
        <v>2</v>
      </c>
      <c r="D2742">
        <v>0.01</v>
      </c>
      <c r="E2742">
        <v>0.02</v>
      </c>
      <c r="F2742" s="403">
        <v>43609.905555555553</v>
      </c>
      <c r="G2742">
        <v>1.61782</v>
      </c>
      <c r="H2742" s="403">
        <v>43612.156944444447</v>
      </c>
      <c r="I2742">
        <v>1.61625</v>
      </c>
      <c r="J2742" s="403">
        <v>43612.19027777778</v>
      </c>
      <c r="K2742">
        <v>1.6178399999999999</v>
      </c>
      <c r="L2742">
        <v>15.700000000000728</v>
      </c>
      <c r="M2742">
        <v>15.899999999999636</v>
      </c>
      <c r="N2742">
        <v>1.03</v>
      </c>
      <c r="O2742" s="589">
        <v>0.28472222222626442</v>
      </c>
    </row>
    <row r="2743" spans="1:15" x14ac:dyDescent="0.2">
      <c r="A2743" s="588">
        <v>2742</v>
      </c>
      <c r="B2743" s="588" t="s">
        <v>96</v>
      </c>
      <c r="C2743" s="588">
        <v>1</v>
      </c>
      <c r="D2743">
        <v>0.01</v>
      </c>
      <c r="E2743">
        <v>0.01</v>
      </c>
      <c r="F2743" s="403">
        <v>43616.033333333333</v>
      </c>
      <c r="G2743">
        <v>1.6104799999999999</v>
      </c>
      <c r="H2743" s="403">
        <v>43616.033333333333</v>
      </c>
      <c r="I2743">
        <v>1.6104799999999999</v>
      </c>
      <c r="J2743" s="403">
        <v>43616.111111111109</v>
      </c>
      <c r="K2743">
        <v>1.61128</v>
      </c>
      <c r="L2743">
        <v>0</v>
      </c>
      <c r="M2743">
        <v>8.000000000001819</v>
      </c>
      <c r="N2743">
        <v>0.55000000000000004</v>
      </c>
      <c r="O2743" s="589">
        <v>7.7777777776645962E-2</v>
      </c>
    </row>
    <row r="2744" spans="1:15" x14ac:dyDescent="0.2">
      <c r="A2744" s="588">
        <v>2743</v>
      </c>
      <c r="B2744" s="588" t="s">
        <v>97</v>
      </c>
      <c r="C2744" s="588">
        <v>2</v>
      </c>
      <c r="D2744">
        <v>0.01</v>
      </c>
      <c r="E2744">
        <v>0.02</v>
      </c>
      <c r="F2744" s="403">
        <v>43619.043055555558</v>
      </c>
      <c r="G2744">
        <v>1.61111</v>
      </c>
      <c r="H2744" s="403">
        <v>43619.124305555553</v>
      </c>
      <c r="I2744">
        <v>1.61263</v>
      </c>
      <c r="J2744" s="403">
        <v>43619.131249999999</v>
      </c>
      <c r="K2744">
        <v>1.61107</v>
      </c>
      <c r="L2744">
        <v>15.199999999998909</v>
      </c>
      <c r="M2744">
        <v>15.599999999998545</v>
      </c>
      <c r="N2744">
        <v>1.0900000000000001</v>
      </c>
      <c r="O2744" s="589">
        <v>8.819444444088731E-2</v>
      </c>
    </row>
    <row r="2745" spans="1:15" x14ac:dyDescent="0.2">
      <c r="A2745" s="588">
        <v>2744</v>
      </c>
      <c r="B2745" s="588" t="s">
        <v>96</v>
      </c>
      <c r="C2745" s="588">
        <v>1</v>
      </c>
      <c r="D2745">
        <v>0.01</v>
      </c>
      <c r="E2745">
        <v>0.01</v>
      </c>
      <c r="F2745" s="403">
        <v>43619.960416666669</v>
      </c>
      <c r="G2745">
        <v>1.6115200000000001</v>
      </c>
      <c r="H2745" s="403">
        <v>43619.960416666669</v>
      </c>
      <c r="I2745">
        <v>1.6115200000000001</v>
      </c>
      <c r="J2745" s="403">
        <v>43620.113194444442</v>
      </c>
      <c r="K2745">
        <v>1.61232</v>
      </c>
      <c r="L2745">
        <v>0</v>
      </c>
      <c r="M2745">
        <v>7.999999999998181</v>
      </c>
      <c r="N2745">
        <v>0.46</v>
      </c>
      <c r="O2745" s="589">
        <v>0.15277777777373558</v>
      </c>
    </row>
    <row r="2746" spans="1:15" x14ac:dyDescent="0.2">
      <c r="A2746" s="588">
        <v>2745</v>
      </c>
      <c r="B2746" s="588" t="s">
        <v>96</v>
      </c>
      <c r="C2746" s="588">
        <v>1</v>
      </c>
      <c r="D2746">
        <v>0.01</v>
      </c>
      <c r="E2746">
        <v>0.01</v>
      </c>
      <c r="F2746" s="403">
        <v>43633.876388888886</v>
      </c>
      <c r="G2746">
        <v>1.6370800000000001</v>
      </c>
      <c r="H2746" s="403">
        <v>43633.876388888886</v>
      </c>
      <c r="I2746">
        <v>1.6370800000000001</v>
      </c>
      <c r="J2746" s="403">
        <v>43634.122916666667</v>
      </c>
      <c r="K2746">
        <v>1.63788</v>
      </c>
      <c r="L2746">
        <v>0</v>
      </c>
      <c r="M2746">
        <v>7.999999999998181</v>
      </c>
      <c r="N2746">
        <v>0.46</v>
      </c>
      <c r="O2746" s="589">
        <v>0.24652777778101154</v>
      </c>
    </row>
    <row r="2747" spans="1:15" x14ac:dyDescent="0.2">
      <c r="A2747" s="588">
        <v>2746</v>
      </c>
      <c r="B2747" s="588" t="s">
        <v>96</v>
      </c>
      <c r="C2747" s="588">
        <v>2</v>
      </c>
      <c r="D2747">
        <v>0.01</v>
      </c>
      <c r="E2747">
        <v>0.02</v>
      </c>
      <c r="F2747" s="403">
        <v>43634.958333333336</v>
      </c>
      <c r="G2747">
        <v>1.6282300000000001</v>
      </c>
      <c r="H2747" s="403">
        <v>43635.145833333336</v>
      </c>
      <c r="I2747">
        <v>1.62673</v>
      </c>
      <c r="J2747" s="403">
        <v>43635.161805555559</v>
      </c>
      <c r="K2747">
        <v>1.6282799999999999</v>
      </c>
      <c r="L2747">
        <v>15.000000000001819</v>
      </c>
      <c r="M2747">
        <v>15.5</v>
      </c>
      <c r="N2747">
        <v>1.02</v>
      </c>
      <c r="O2747" s="589">
        <v>0.20347222222335404</v>
      </c>
    </row>
    <row r="2748" spans="1:15" x14ac:dyDescent="0.2">
      <c r="A2748" s="588">
        <v>2747</v>
      </c>
      <c r="B2748" s="588" t="s">
        <v>96</v>
      </c>
      <c r="C2748" s="588">
        <v>1</v>
      </c>
      <c r="D2748">
        <v>0.01</v>
      </c>
      <c r="E2748">
        <v>0.01</v>
      </c>
      <c r="F2748" s="403">
        <v>43635.896527777775</v>
      </c>
      <c r="G2748">
        <v>1.6308100000000001</v>
      </c>
      <c r="H2748" s="403">
        <v>43635.896527777775</v>
      </c>
      <c r="I2748">
        <v>1.6308100000000001</v>
      </c>
      <c r="J2748" s="403">
        <v>43635.902083333334</v>
      </c>
      <c r="K2748">
        <v>1.63161</v>
      </c>
      <c r="L2748">
        <v>0</v>
      </c>
      <c r="M2748">
        <v>8</v>
      </c>
      <c r="N2748">
        <v>0.56000000000000005</v>
      </c>
      <c r="O2748" s="589">
        <v>5.5555555591126904E-3</v>
      </c>
    </row>
    <row r="2749" spans="1:15" x14ac:dyDescent="0.2">
      <c r="A2749" s="588">
        <v>2748</v>
      </c>
      <c r="B2749" s="588" t="s">
        <v>97</v>
      </c>
      <c r="C2749" s="588">
        <v>1</v>
      </c>
      <c r="D2749">
        <v>0.01</v>
      </c>
      <c r="E2749">
        <v>0.01</v>
      </c>
      <c r="F2749" s="403">
        <v>43636.918749999997</v>
      </c>
      <c r="G2749">
        <v>1.63158</v>
      </c>
      <c r="H2749" s="403">
        <v>43636.918749999997</v>
      </c>
      <c r="I2749">
        <v>1.63158</v>
      </c>
      <c r="J2749" s="403">
        <v>43636.986805555556</v>
      </c>
      <c r="K2749">
        <v>1.6307799999999999</v>
      </c>
      <c r="L2749">
        <v>0</v>
      </c>
      <c r="M2749">
        <v>8.000000000001819</v>
      </c>
      <c r="N2749">
        <v>0.55000000000000004</v>
      </c>
      <c r="O2749" s="589">
        <v>6.805555555911269E-2</v>
      </c>
    </row>
    <row r="2750" spans="1:15" x14ac:dyDescent="0.2">
      <c r="A2750" s="588">
        <v>2749</v>
      </c>
      <c r="B2750" s="588" t="s">
        <v>97</v>
      </c>
      <c r="C2750" s="588">
        <v>2</v>
      </c>
      <c r="D2750">
        <v>0.01</v>
      </c>
      <c r="E2750">
        <v>0.02</v>
      </c>
      <c r="F2750" s="403">
        <v>43637.885416666664</v>
      </c>
      <c r="G2750">
        <v>1.63957</v>
      </c>
      <c r="H2750" s="403">
        <v>43637.911805555559</v>
      </c>
      <c r="I2750">
        <v>1.6410800000000001</v>
      </c>
      <c r="J2750" s="403">
        <v>43640.123611111114</v>
      </c>
      <c r="K2750">
        <v>1.6395299999999999</v>
      </c>
      <c r="L2750">
        <v>15.099999999998545</v>
      </c>
      <c r="M2750">
        <v>15.5</v>
      </c>
      <c r="N2750">
        <v>1.1000000000000001</v>
      </c>
      <c r="O2750" s="589">
        <v>0.23819444444961846</v>
      </c>
    </row>
    <row r="2751" spans="1:15" x14ac:dyDescent="0.2">
      <c r="A2751" s="588">
        <v>2750</v>
      </c>
      <c r="B2751" s="588" t="s">
        <v>97</v>
      </c>
      <c r="C2751" s="588">
        <v>1</v>
      </c>
      <c r="D2751">
        <v>0.01</v>
      </c>
      <c r="E2751">
        <v>0.01</v>
      </c>
      <c r="F2751" s="403">
        <v>43641.930555555555</v>
      </c>
      <c r="G2751">
        <v>1.63412</v>
      </c>
      <c r="H2751" s="403">
        <v>43641.930555555555</v>
      </c>
      <c r="I2751">
        <v>1.63412</v>
      </c>
      <c r="J2751" s="403">
        <v>43641.955555555556</v>
      </c>
      <c r="K2751">
        <v>1.6333200000000001</v>
      </c>
      <c r="L2751">
        <v>0</v>
      </c>
      <c r="M2751">
        <v>8</v>
      </c>
      <c r="N2751">
        <v>0.55000000000000004</v>
      </c>
      <c r="O2751" s="589">
        <v>2.5000000001455192E-2</v>
      </c>
    </row>
    <row r="2752" spans="1:15" x14ac:dyDescent="0.2">
      <c r="A2752" s="588">
        <v>2751</v>
      </c>
      <c r="B2752" s="588" t="s">
        <v>97</v>
      </c>
      <c r="C2752" s="588">
        <v>1</v>
      </c>
      <c r="D2752">
        <v>0.01</v>
      </c>
      <c r="E2752">
        <v>0.01</v>
      </c>
      <c r="F2752" s="403">
        <v>43642.068055555559</v>
      </c>
      <c r="G2752">
        <v>1.6336999999999999</v>
      </c>
      <c r="H2752" s="403">
        <v>43642.068055555559</v>
      </c>
      <c r="I2752">
        <v>1.6336999999999999</v>
      </c>
      <c r="J2752" s="403">
        <v>43642.125694444447</v>
      </c>
      <c r="K2752">
        <v>1.6329</v>
      </c>
      <c r="L2752">
        <v>0</v>
      </c>
      <c r="M2752">
        <v>8</v>
      </c>
      <c r="N2752">
        <v>0.55000000000000004</v>
      </c>
      <c r="O2752" s="589">
        <v>5.7638888887595385E-2</v>
      </c>
    </row>
    <row r="2753" spans="1:15" x14ac:dyDescent="0.2">
      <c r="A2753" s="588">
        <v>2752</v>
      </c>
      <c r="B2753" s="588" t="s">
        <v>97</v>
      </c>
      <c r="C2753" s="588">
        <v>1</v>
      </c>
      <c r="D2753">
        <v>0.01</v>
      </c>
      <c r="E2753">
        <v>0.01</v>
      </c>
      <c r="F2753" s="403">
        <v>43643.034722222219</v>
      </c>
      <c r="G2753">
        <v>1.62815</v>
      </c>
      <c r="H2753" s="403">
        <v>43643.034722222219</v>
      </c>
      <c r="I2753">
        <v>1.62815</v>
      </c>
      <c r="J2753" s="403">
        <v>43643.135416666664</v>
      </c>
      <c r="K2753">
        <v>1.6273500000000001</v>
      </c>
      <c r="L2753">
        <v>0</v>
      </c>
      <c r="M2753">
        <v>8</v>
      </c>
      <c r="N2753">
        <v>0.55000000000000004</v>
      </c>
      <c r="O2753" s="589">
        <v>0.10069444444525288</v>
      </c>
    </row>
    <row r="2754" spans="1:15" x14ac:dyDescent="0.2">
      <c r="A2754" s="588">
        <v>2753</v>
      </c>
      <c r="B2754" s="588" t="s">
        <v>96</v>
      </c>
      <c r="C2754" s="588">
        <v>1</v>
      </c>
      <c r="D2754">
        <v>0.01</v>
      </c>
      <c r="E2754">
        <v>0.01</v>
      </c>
      <c r="F2754" s="403">
        <v>43643.958333333336</v>
      </c>
      <c r="G2754">
        <v>1.6224700000000001</v>
      </c>
      <c r="H2754" s="403">
        <v>43643.958333333336</v>
      </c>
      <c r="I2754">
        <v>1.6224700000000001</v>
      </c>
      <c r="J2754" s="403">
        <v>43644.109722222223</v>
      </c>
      <c r="K2754">
        <v>1.62327</v>
      </c>
      <c r="L2754">
        <v>0</v>
      </c>
      <c r="M2754">
        <v>8</v>
      </c>
      <c r="N2754">
        <v>0.46</v>
      </c>
      <c r="O2754" s="589">
        <v>0.15138888888759539</v>
      </c>
    </row>
    <row r="2755" spans="1:15" x14ac:dyDescent="0.2">
      <c r="A2755" s="588">
        <v>2754</v>
      </c>
      <c r="B2755" s="588" t="s">
        <v>96</v>
      </c>
      <c r="C2755" s="588">
        <v>1</v>
      </c>
      <c r="D2755">
        <v>0.01</v>
      </c>
      <c r="E2755">
        <v>0.01</v>
      </c>
      <c r="F2755" s="403">
        <v>43647.021527777775</v>
      </c>
      <c r="G2755">
        <v>1.6163099999999999</v>
      </c>
      <c r="H2755" s="403">
        <v>43647.021527777775</v>
      </c>
      <c r="I2755">
        <v>1.6163099999999999</v>
      </c>
      <c r="J2755" s="403">
        <v>43647.04583333333</v>
      </c>
      <c r="K2755">
        <v>1.61711</v>
      </c>
      <c r="L2755">
        <v>0</v>
      </c>
      <c r="M2755">
        <v>8.000000000001819</v>
      </c>
      <c r="N2755">
        <v>0.55000000000000004</v>
      </c>
      <c r="O2755" s="589">
        <v>2.4305555554747116E-2</v>
      </c>
    </row>
    <row r="2756" spans="1:15" x14ac:dyDescent="0.2">
      <c r="A2756" s="588">
        <v>2755</v>
      </c>
      <c r="B2756" s="588" t="s">
        <v>96</v>
      </c>
      <c r="C2756" s="588">
        <v>3</v>
      </c>
      <c r="D2756">
        <v>0.01</v>
      </c>
      <c r="E2756">
        <v>0.03</v>
      </c>
      <c r="F2756" s="403">
        <v>43647.960416666669</v>
      </c>
      <c r="G2756">
        <v>1.6208800000000001</v>
      </c>
      <c r="H2756" s="403">
        <v>43648.205555555556</v>
      </c>
      <c r="I2756">
        <v>1.6178300000000001</v>
      </c>
      <c r="J2756" s="403">
        <v>43648.3125</v>
      </c>
      <c r="K2756">
        <v>1.62015</v>
      </c>
      <c r="L2756">
        <v>30.5</v>
      </c>
      <c r="M2756">
        <v>23.199999999998909</v>
      </c>
      <c r="N2756">
        <v>1.5700000000000003</v>
      </c>
      <c r="O2756" s="589">
        <v>0.35208333333139308</v>
      </c>
    </row>
    <row r="2757" spans="1:15" x14ac:dyDescent="0.2">
      <c r="A2757" s="588">
        <v>2756</v>
      </c>
      <c r="B2757" s="588" t="s">
        <v>96</v>
      </c>
      <c r="C2757" s="588">
        <v>2</v>
      </c>
      <c r="D2757">
        <v>0.01</v>
      </c>
      <c r="E2757">
        <v>0.02</v>
      </c>
      <c r="F2757" s="403">
        <v>43648.953472222223</v>
      </c>
      <c r="G2757">
        <v>1.6153200000000001</v>
      </c>
      <c r="H2757" s="403">
        <v>43648.994444444441</v>
      </c>
      <c r="I2757">
        <v>1.6135999999999999</v>
      </c>
      <c r="J2757" s="403">
        <v>43649.166666666664</v>
      </c>
      <c r="K2757">
        <v>1.6152599999999999</v>
      </c>
      <c r="L2757">
        <v>17.200000000000728</v>
      </c>
      <c r="M2757">
        <v>16.599999999998545</v>
      </c>
      <c r="N2757">
        <v>0.93</v>
      </c>
      <c r="O2757" s="589">
        <v>0.21319444444088731</v>
      </c>
    </row>
    <row r="2758" spans="1:15" x14ac:dyDescent="0.2">
      <c r="A2758" s="588">
        <v>2757</v>
      </c>
      <c r="B2758" s="588" t="s">
        <v>97</v>
      </c>
      <c r="C2758" s="588">
        <v>1</v>
      </c>
      <c r="D2758">
        <v>0.01</v>
      </c>
      <c r="E2758">
        <v>0.01</v>
      </c>
      <c r="F2758" s="403">
        <v>43656.929166666669</v>
      </c>
      <c r="G2758">
        <v>1.61694</v>
      </c>
      <c r="H2758" s="403">
        <v>43656.929166666669</v>
      </c>
      <c r="I2758">
        <v>1.61694</v>
      </c>
      <c r="J2758" s="403">
        <v>43657.041666666664</v>
      </c>
      <c r="K2758">
        <v>1.6161399999999999</v>
      </c>
      <c r="L2758">
        <v>0</v>
      </c>
      <c r="M2758">
        <v>8</v>
      </c>
      <c r="N2758">
        <v>0.6</v>
      </c>
      <c r="O2758" s="589">
        <v>0.11249999999563443</v>
      </c>
    </row>
    <row r="2759" spans="1:15" x14ac:dyDescent="0.2">
      <c r="A2759" s="588">
        <v>2758</v>
      </c>
      <c r="B2759" s="588" t="s">
        <v>97</v>
      </c>
      <c r="C2759" s="588">
        <v>1</v>
      </c>
      <c r="D2759">
        <v>0.01</v>
      </c>
      <c r="E2759">
        <v>0.01</v>
      </c>
      <c r="F2759" s="403">
        <v>43661.023611111108</v>
      </c>
      <c r="G2759">
        <v>1.6061099999999999</v>
      </c>
      <c r="H2759" s="403">
        <v>43661.023611111108</v>
      </c>
      <c r="I2759">
        <v>1.6061099999999999</v>
      </c>
      <c r="J2759" s="403">
        <v>43661.041666666664</v>
      </c>
      <c r="K2759">
        <v>1.60531</v>
      </c>
      <c r="L2759">
        <v>0</v>
      </c>
      <c r="M2759">
        <v>7.999999999998181</v>
      </c>
      <c r="N2759">
        <v>0.55000000000000004</v>
      </c>
      <c r="O2759" s="589">
        <v>1.8055555556202307E-2</v>
      </c>
    </row>
    <row r="2760" spans="1:15" x14ac:dyDescent="0.2">
      <c r="A2760" s="588">
        <v>2759</v>
      </c>
      <c r="B2760" s="588" t="s">
        <v>96</v>
      </c>
      <c r="C2760" s="588">
        <v>1</v>
      </c>
      <c r="D2760">
        <v>0.01</v>
      </c>
      <c r="E2760">
        <v>0.01</v>
      </c>
      <c r="F2760" s="403">
        <v>43665.05972222222</v>
      </c>
      <c r="G2760">
        <v>1.5931599999999999</v>
      </c>
      <c r="H2760" s="403">
        <v>43665.05972222222</v>
      </c>
      <c r="I2760">
        <v>1.5931599999999999</v>
      </c>
      <c r="J2760" s="403">
        <v>43665.066666666666</v>
      </c>
      <c r="K2760">
        <v>1.59396</v>
      </c>
      <c r="L2760">
        <v>0</v>
      </c>
      <c r="M2760">
        <v>8.000000000001819</v>
      </c>
      <c r="N2760">
        <v>0.55000000000000004</v>
      </c>
      <c r="O2760" s="589">
        <v>6.9444444452528842E-3</v>
      </c>
    </row>
    <row r="2761" spans="1:15" x14ac:dyDescent="0.2">
      <c r="A2761" s="588">
        <v>2760</v>
      </c>
      <c r="B2761" s="588" t="s">
        <v>96</v>
      </c>
      <c r="C2761" s="588">
        <v>2</v>
      </c>
      <c r="D2761">
        <v>0.01</v>
      </c>
      <c r="E2761">
        <v>0.02</v>
      </c>
      <c r="F2761" s="403">
        <v>43665.069444444445</v>
      </c>
      <c r="G2761">
        <v>1.5936999999999999</v>
      </c>
      <c r="H2761" s="403">
        <v>43665.179861111108</v>
      </c>
      <c r="I2761">
        <v>1.59219</v>
      </c>
      <c r="J2761" s="403">
        <v>43665.348611111112</v>
      </c>
      <c r="K2761">
        <v>1.59375</v>
      </c>
      <c r="L2761">
        <v>15.099999999998545</v>
      </c>
      <c r="M2761">
        <v>15.600000000000364</v>
      </c>
      <c r="N2761">
        <v>1.1200000000000001</v>
      </c>
      <c r="O2761" s="589">
        <v>0.27916666666715173</v>
      </c>
    </row>
    <row r="2762" spans="1:15" x14ac:dyDescent="0.2">
      <c r="A2762" s="588">
        <v>2761</v>
      </c>
      <c r="B2762" s="588" t="s">
        <v>96</v>
      </c>
      <c r="C2762" s="588">
        <v>1</v>
      </c>
      <c r="D2762">
        <v>0.01</v>
      </c>
      <c r="E2762">
        <v>0.01</v>
      </c>
      <c r="F2762" s="403">
        <v>43665.890277777777</v>
      </c>
      <c r="G2762">
        <v>1.5918099999999999</v>
      </c>
      <c r="H2762" s="403">
        <v>43665.890277777777</v>
      </c>
      <c r="I2762">
        <v>1.5918099999999999</v>
      </c>
      <c r="J2762" s="403">
        <v>43665.910416666666</v>
      </c>
      <c r="K2762">
        <v>1.5926100000000001</v>
      </c>
      <c r="L2762">
        <v>0</v>
      </c>
      <c r="M2762">
        <v>8</v>
      </c>
      <c r="N2762">
        <v>0.55000000000000004</v>
      </c>
      <c r="O2762" s="589">
        <v>2.0138888889050577E-2</v>
      </c>
    </row>
    <row r="2763" spans="1:15" x14ac:dyDescent="0.2">
      <c r="A2763" s="588">
        <v>2762</v>
      </c>
      <c r="B2763" s="588" t="s">
        <v>96</v>
      </c>
      <c r="C2763" s="588">
        <v>1</v>
      </c>
      <c r="D2763">
        <v>0.01</v>
      </c>
      <c r="E2763">
        <v>0.01</v>
      </c>
      <c r="F2763" s="403">
        <v>43672.029166666667</v>
      </c>
      <c r="G2763">
        <v>1.6032900000000001</v>
      </c>
      <c r="H2763" s="403">
        <v>43672.029166666667</v>
      </c>
      <c r="I2763">
        <v>1.6032900000000001</v>
      </c>
      <c r="J2763" s="403">
        <v>43672.165277777778</v>
      </c>
      <c r="K2763">
        <v>1.60409</v>
      </c>
      <c r="L2763">
        <v>0</v>
      </c>
      <c r="M2763">
        <v>7.999999999998181</v>
      </c>
      <c r="N2763">
        <v>0.56000000000000005</v>
      </c>
      <c r="O2763" s="589">
        <v>0.13611111111094942</v>
      </c>
    </row>
    <row r="2764" spans="1:15" x14ac:dyDescent="0.2">
      <c r="A2764" s="588">
        <v>2763</v>
      </c>
      <c r="B2764" s="588" t="s">
        <v>96</v>
      </c>
      <c r="C2764" s="588">
        <v>1</v>
      </c>
      <c r="D2764">
        <v>0.01</v>
      </c>
      <c r="E2764">
        <v>0.01</v>
      </c>
      <c r="F2764" s="403">
        <v>43677.884722222225</v>
      </c>
      <c r="G2764">
        <v>1.6159399999999999</v>
      </c>
      <c r="H2764" s="403">
        <v>43677.884722222225</v>
      </c>
      <c r="I2764">
        <v>1.6159399999999999</v>
      </c>
      <c r="J2764" s="403">
        <v>43677.890972222223</v>
      </c>
      <c r="K2764">
        <v>1.6167400000000001</v>
      </c>
      <c r="L2764">
        <v>0</v>
      </c>
      <c r="M2764">
        <v>8.000000000001819</v>
      </c>
      <c r="N2764">
        <v>0.55000000000000004</v>
      </c>
      <c r="O2764" s="589">
        <v>6.2499999985448085E-3</v>
      </c>
    </row>
    <row r="2765" spans="1:15" x14ac:dyDescent="0.2">
      <c r="A2765" s="588">
        <v>2764</v>
      </c>
      <c r="B2765" s="588" t="s">
        <v>97</v>
      </c>
      <c r="C2765" s="588">
        <v>1</v>
      </c>
      <c r="D2765">
        <v>0.01</v>
      </c>
      <c r="E2765">
        <v>0.01</v>
      </c>
      <c r="F2765" s="403">
        <v>43677.915972222225</v>
      </c>
      <c r="G2765">
        <v>1.6208899999999999</v>
      </c>
      <c r="H2765" s="403">
        <v>43677.915972222225</v>
      </c>
      <c r="I2765">
        <v>1.6208899999999999</v>
      </c>
      <c r="J2765" s="403">
        <v>43677.918055555558</v>
      </c>
      <c r="K2765">
        <v>1.62009</v>
      </c>
      <c r="L2765">
        <v>0</v>
      </c>
      <c r="M2765">
        <v>8</v>
      </c>
      <c r="N2765">
        <v>0.55000000000000004</v>
      </c>
      <c r="O2765" s="589">
        <v>2.0833333328482695E-3</v>
      </c>
    </row>
    <row r="2766" spans="1:15" x14ac:dyDescent="0.2">
      <c r="A2766" s="588">
        <v>2765</v>
      </c>
      <c r="B2766" s="588" t="s">
        <v>97</v>
      </c>
      <c r="C2766" s="588">
        <v>1</v>
      </c>
      <c r="D2766">
        <v>0.01</v>
      </c>
      <c r="E2766">
        <v>0.01</v>
      </c>
      <c r="F2766" s="403">
        <v>43677.940972222219</v>
      </c>
      <c r="G2766">
        <v>1.6194999999999999</v>
      </c>
      <c r="H2766" s="403">
        <v>43677.940972222219</v>
      </c>
      <c r="I2766">
        <v>1.6194999999999999</v>
      </c>
      <c r="J2766" s="403">
        <v>43677.947222222225</v>
      </c>
      <c r="K2766">
        <v>1.6187</v>
      </c>
      <c r="L2766">
        <v>0</v>
      </c>
      <c r="M2766">
        <v>8</v>
      </c>
      <c r="N2766">
        <v>0.55000000000000004</v>
      </c>
      <c r="O2766" s="589">
        <v>6.2500000058207661E-3</v>
      </c>
    </row>
    <row r="2767" spans="1:15" x14ac:dyDescent="0.2">
      <c r="A2767" s="588">
        <v>2766</v>
      </c>
      <c r="B2767" s="588" t="s">
        <v>97</v>
      </c>
      <c r="C2767" s="588">
        <v>1</v>
      </c>
      <c r="D2767">
        <v>0.01</v>
      </c>
      <c r="E2767">
        <v>0.01</v>
      </c>
      <c r="F2767" s="403">
        <v>43677.95208333333</v>
      </c>
      <c r="G2767">
        <v>1.61873</v>
      </c>
      <c r="H2767" s="403">
        <v>43677.95208333333</v>
      </c>
      <c r="I2767">
        <v>1.61873</v>
      </c>
      <c r="J2767" s="403">
        <v>43677.973611111112</v>
      </c>
      <c r="K2767">
        <v>1.6179300000000001</v>
      </c>
      <c r="L2767">
        <v>0</v>
      </c>
      <c r="M2767">
        <v>7.999999999998181</v>
      </c>
      <c r="N2767">
        <v>0.55000000000000004</v>
      </c>
      <c r="O2767" s="589">
        <v>2.1527777782466728E-2</v>
      </c>
    </row>
    <row r="2768" spans="1:15" x14ac:dyDescent="0.2">
      <c r="A2768" s="588">
        <v>2767</v>
      </c>
      <c r="B2768" s="588" t="s">
        <v>97</v>
      </c>
      <c r="C2768" s="588">
        <v>2</v>
      </c>
      <c r="D2768">
        <v>0.01</v>
      </c>
      <c r="E2768">
        <v>0.02</v>
      </c>
      <c r="F2768" s="403">
        <v>43678.894444444442</v>
      </c>
      <c r="G2768">
        <v>1.62869</v>
      </c>
      <c r="H2768" s="403">
        <v>43678.897916666669</v>
      </c>
      <c r="I2768">
        <v>1.6302300000000001</v>
      </c>
      <c r="J2768" s="403">
        <v>43678.908333333333</v>
      </c>
      <c r="K2768">
        <v>1.62866</v>
      </c>
      <c r="L2768">
        <v>15.400000000001455</v>
      </c>
      <c r="M2768">
        <v>15.700000000000728</v>
      </c>
      <c r="N2768">
        <v>1.1000000000000001</v>
      </c>
      <c r="O2768" s="589">
        <v>1.3888888890505768E-2</v>
      </c>
    </row>
    <row r="2769" spans="1:15" x14ac:dyDescent="0.2">
      <c r="A2769" s="588">
        <v>2768</v>
      </c>
      <c r="B2769" s="588" t="s">
        <v>97</v>
      </c>
      <c r="C2769" s="588">
        <v>2</v>
      </c>
      <c r="D2769">
        <v>0.01</v>
      </c>
      <c r="E2769">
        <v>0.02</v>
      </c>
      <c r="F2769" s="403">
        <v>43678.913194444445</v>
      </c>
      <c r="G2769">
        <v>1.6286099999999999</v>
      </c>
      <c r="H2769" s="403">
        <v>43678.950694444444</v>
      </c>
      <c r="I2769">
        <v>1.63012</v>
      </c>
      <c r="J2769" s="403">
        <v>43679.080555555556</v>
      </c>
      <c r="K2769">
        <v>1.6285700000000001</v>
      </c>
      <c r="L2769">
        <v>15.100000000002183</v>
      </c>
      <c r="M2769">
        <v>15.5</v>
      </c>
      <c r="N2769">
        <v>1.1200000000000001</v>
      </c>
      <c r="O2769" s="589">
        <v>0.16736111111094942</v>
      </c>
    </row>
    <row r="2770" spans="1:15" x14ac:dyDescent="0.2">
      <c r="A2770" s="588">
        <v>2769</v>
      </c>
      <c r="B2770" s="588" t="s">
        <v>96</v>
      </c>
      <c r="C2770" s="588">
        <v>1</v>
      </c>
      <c r="D2770">
        <v>0.01</v>
      </c>
      <c r="E2770">
        <v>0.01</v>
      </c>
      <c r="F2770" s="403">
        <v>43679.081250000003</v>
      </c>
      <c r="G2770">
        <v>1.6286</v>
      </c>
      <c r="H2770" s="403">
        <v>43679.081250000003</v>
      </c>
      <c r="I2770">
        <v>1.6286</v>
      </c>
      <c r="J2770" s="403">
        <v>43679.127083333333</v>
      </c>
      <c r="K2770">
        <v>1.6294</v>
      </c>
      <c r="L2770">
        <v>0</v>
      </c>
      <c r="M2770">
        <v>8</v>
      </c>
      <c r="N2770">
        <v>0.55000000000000004</v>
      </c>
      <c r="O2770" s="589">
        <v>4.5833333329937886E-2</v>
      </c>
    </row>
    <row r="2771" spans="1:15" x14ac:dyDescent="0.2">
      <c r="A2771" s="588">
        <v>2770</v>
      </c>
      <c r="B2771" s="588" t="s">
        <v>96</v>
      </c>
      <c r="C2771" s="588">
        <v>1</v>
      </c>
      <c r="D2771">
        <v>0.01</v>
      </c>
      <c r="E2771">
        <v>0.01</v>
      </c>
      <c r="F2771" s="403">
        <v>43679.977777777778</v>
      </c>
      <c r="G2771">
        <v>1.6340600000000001</v>
      </c>
      <c r="H2771" s="403">
        <v>43679.977777777778</v>
      </c>
      <c r="I2771">
        <v>1.6340600000000001</v>
      </c>
      <c r="J2771" s="403">
        <v>43682.006249999999</v>
      </c>
      <c r="K2771">
        <v>1.63486</v>
      </c>
      <c r="L2771">
        <v>0</v>
      </c>
      <c r="M2771">
        <v>8</v>
      </c>
      <c r="N2771">
        <v>0.46</v>
      </c>
      <c r="O2771" s="589">
        <v>2.8472222220443655E-2</v>
      </c>
    </row>
    <row r="2772" spans="1:15" x14ac:dyDescent="0.2">
      <c r="A2772" s="588">
        <v>2771</v>
      </c>
      <c r="B2772" s="588" t="s">
        <v>96</v>
      </c>
      <c r="C2772" s="588">
        <v>1</v>
      </c>
      <c r="D2772">
        <v>0.01</v>
      </c>
      <c r="E2772">
        <v>0.01</v>
      </c>
      <c r="F2772" s="403">
        <v>43682.049305555556</v>
      </c>
      <c r="G2772">
        <v>1.6353</v>
      </c>
      <c r="H2772" s="403">
        <v>43682.049305555556</v>
      </c>
      <c r="I2772">
        <v>1.6353</v>
      </c>
      <c r="J2772" s="403">
        <v>43682.126388888886</v>
      </c>
      <c r="K2772">
        <v>1.6361000000000001</v>
      </c>
      <c r="L2772">
        <v>0</v>
      </c>
      <c r="M2772">
        <v>8.000000000001819</v>
      </c>
      <c r="N2772">
        <v>0.55000000000000004</v>
      </c>
      <c r="O2772" s="589">
        <v>7.7083333329937886E-2</v>
      </c>
    </row>
    <row r="2773" spans="1:15" x14ac:dyDescent="0.2">
      <c r="A2773" s="588">
        <v>2772</v>
      </c>
      <c r="B2773" s="588" t="s">
        <v>97</v>
      </c>
      <c r="C2773" s="588">
        <v>2</v>
      </c>
      <c r="D2773">
        <v>0.01</v>
      </c>
      <c r="E2773">
        <v>0.02</v>
      </c>
      <c r="F2773" s="403">
        <v>43682.876388888886</v>
      </c>
      <c r="G2773">
        <v>1.6547499999999999</v>
      </c>
      <c r="H2773" s="403">
        <v>43682.90625</v>
      </c>
      <c r="I2773">
        <v>1.6562699999999999</v>
      </c>
      <c r="J2773" s="403">
        <v>43682.946527777778</v>
      </c>
      <c r="K2773">
        <v>1.6547099999999999</v>
      </c>
      <c r="L2773">
        <v>15.200000000000728</v>
      </c>
      <c r="M2773">
        <v>15.600000000002183</v>
      </c>
      <c r="N2773">
        <v>1.1100000000000001</v>
      </c>
      <c r="O2773" s="589">
        <v>7.013888889196096E-2</v>
      </c>
    </row>
    <row r="2774" spans="1:15" x14ac:dyDescent="0.2">
      <c r="A2774" s="588">
        <v>2773</v>
      </c>
      <c r="B2774" s="588" t="s">
        <v>97</v>
      </c>
      <c r="C2774" s="588">
        <v>2</v>
      </c>
      <c r="D2774">
        <v>0.01</v>
      </c>
      <c r="E2774">
        <v>0.02</v>
      </c>
      <c r="F2774" s="403">
        <v>43683.038194444445</v>
      </c>
      <c r="G2774">
        <v>1.6596</v>
      </c>
      <c r="H2774" s="403">
        <v>43683.041666666664</v>
      </c>
      <c r="I2774">
        <v>1.6611199999999999</v>
      </c>
      <c r="J2774" s="403">
        <v>43683.072916666664</v>
      </c>
      <c r="K2774">
        <v>1.6595599999999999</v>
      </c>
      <c r="L2774">
        <v>15.200000000000728</v>
      </c>
      <c r="M2774">
        <v>15.600000000002183</v>
      </c>
      <c r="N2774">
        <v>1.1000000000000001</v>
      </c>
      <c r="O2774" s="589">
        <v>3.4722222218988463E-2</v>
      </c>
    </row>
    <row r="2775" spans="1:15" x14ac:dyDescent="0.2">
      <c r="A2775" s="588">
        <v>2774</v>
      </c>
      <c r="B2775" s="588" t="s">
        <v>97</v>
      </c>
      <c r="C2775" s="588">
        <v>3</v>
      </c>
      <c r="D2775">
        <v>0.01</v>
      </c>
      <c r="E2775">
        <v>0.03</v>
      </c>
      <c r="F2775" s="403">
        <v>43683.07708333333</v>
      </c>
      <c r="G2775">
        <v>1.6592899999999999</v>
      </c>
      <c r="H2775" s="403">
        <v>43683.120833333334</v>
      </c>
      <c r="I2775">
        <v>1.66232</v>
      </c>
      <c r="J2775" s="403">
        <v>43683.145833333336</v>
      </c>
      <c r="K2775">
        <v>1.66001</v>
      </c>
      <c r="L2775">
        <v>30.30000000000291</v>
      </c>
      <c r="M2775">
        <v>23.100000000002183</v>
      </c>
      <c r="N2775">
        <v>1.6400000000000001</v>
      </c>
      <c r="O2775" s="589">
        <v>6.8750000005820766E-2</v>
      </c>
    </row>
    <row r="2776" spans="1:15" x14ac:dyDescent="0.2">
      <c r="A2776" s="588">
        <v>2775</v>
      </c>
      <c r="B2776" s="588" t="s">
        <v>96</v>
      </c>
      <c r="C2776" s="588">
        <v>1</v>
      </c>
      <c r="D2776">
        <v>0.01</v>
      </c>
      <c r="E2776">
        <v>0.01</v>
      </c>
      <c r="F2776" s="403">
        <v>43684.073611111111</v>
      </c>
      <c r="G2776">
        <v>1.6560900000000001</v>
      </c>
      <c r="H2776" s="403">
        <v>43684.073611111111</v>
      </c>
      <c r="I2776">
        <v>1.6560900000000001</v>
      </c>
      <c r="J2776" s="403">
        <v>43684.101388888892</v>
      </c>
      <c r="K2776">
        <v>1.65689</v>
      </c>
      <c r="L2776">
        <v>0</v>
      </c>
      <c r="M2776">
        <v>8</v>
      </c>
      <c r="N2776">
        <v>0.56000000000000005</v>
      </c>
      <c r="O2776" s="589">
        <v>2.7777777781011537E-2</v>
      </c>
    </row>
    <row r="2777" spans="1:15" x14ac:dyDescent="0.2">
      <c r="A2777" s="588">
        <v>2776</v>
      </c>
      <c r="B2777" s="588" t="s">
        <v>96</v>
      </c>
      <c r="C2777" s="588">
        <v>2</v>
      </c>
      <c r="D2777">
        <v>0.01</v>
      </c>
      <c r="E2777">
        <v>0.02</v>
      </c>
      <c r="F2777" s="403">
        <v>43684.880555555559</v>
      </c>
      <c r="G2777">
        <v>1.65781</v>
      </c>
      <c r="H2777" s="403">
        <v>43684.884722222225</v>
      </c>
      <c r="I2777">
        <v>1.6562600000000001</v>
      </c>
      <c r="J2777" s="403">
        <v>43684.89166666667</v>
      </c>
      <c r="K2777">
        <v>1.65784</v>
      </c>
      <c r="L2777">
        <v>15.499999999996362</v>
      </c>
      <c r="M2777">
        <v>15.799999999999272</v>
      </c>
      <c r="N2777">
        <v>1.1100000000000001</v>
      </c>
      <c r="O2777" s="589">
        <v>1.1111111110949423E-2</v>
      </c>
    </row>
    <row r="2778" spans="1:15" x14ac:dyDescent="0.2">
      <c r="A2778" s="588">
        <v>2777</v>
      </c>
      <c r="B2778" s="588" t="s">
        <v>96</v>
      </c>
      <c r="C2778" s="588">
        <v>1</v>
      </c>
      <c r="D2778">
        <v>0.01</v>
      </c>
      <c r="E2778">
        <v>0.01</v>
      </c>
      <c r="F2778" s="403">
        <v>43684.895138888889</v>
      </c>
      <c r="G2778">
        <v>1.6572</v>
      </c>
      <c r="H2778" s="403">
        <v>43684.895138888889</v>
      </c>
      <c r="I2778">
        <v>1.6572</v>
      </c>
      <c r="J2778" s="403">
        <v>43684.927777777775</v>
      </c>
      <c r="K2778">
        <v>1.6579999999999999</v>
      </c>
      <c r="L2778">
        <v>0</v>
      </c>
      <c r="M2778">
        <v>8</v>
      </c>
      <c r="N2778">
        <v>0.55000000000000004</v>
      </c>
      <c r="O2778" s="589">
        <v>3.2638888886140194E-2</v>
      </c>
    </row>
    <row r="2779" spans="1:15" x14ac:dyDescent="0.2">
      <c r="A2779" s="588">
        <v>2778</v>
      </c>
      <c r="B2779" s="588" t="s">
        <v>96</v>
      </c>
      <c r="C2779" s="588">
        <v>1</v>
      </c>
      <c r="D2779">
        <v>0.01</v>
      </c>
      <c r="E2779">
        <v>0.01</v>
      </c>
      <c r="F2779" s="403">
        <v>43684.956250000003</v>
      </c>
      <c r="G2779">
        <v>1.65656</v>
      </c>
      <c r="H2779" s="403">
        <v>43684.956250000003</v>
      </c>
      <c r="I2779">
        <v>1.65656</v>
      </c>
      <c r="J2779" s="403">
        <v>43684.974999999999</v>
      </c>
      <c r="K2779">
        <v>1.6573599999999999</v>
      </c>
      <c r="L2779">
        <v>0</v>
      </c>
      <c r="M2779">
        <v>8</v>
      </c>
      <c r="N2779">
        <v>0.55000000000000004</v>
      </c>
      <c r="O2779" s="589">
        <v>1.8749999995634425E-2</v>
      </c>
    </row>
    <row r="2780" spans="1:15" x14ac:dyDescent="0.2">
      <c r="A2780" s="588">
        <v>2779</v>
      </c>
      <c r="B2780" s="588" t="s">
        <v>96</v>
      </c>
      <c r="C2780" s="588">
        <v>1</v>
      </c>
      <c r="D2780">
        <v>0.01</v>
      </c>
      <c r="E2780">
        <v>0.01</v>
      </c>
      <c r="F2780" s="403">
        <v>43685.029166666667</v>
      </c>
      <c r="G2780">
        <v>1.65723</v>
      </c>
      <c r="H2780" s="403">
        <v>43685.029166666667</v>
      </c>
      <c r="I2780">
        <v>1.65723</v>
      </c>
      <c r="J2780" s="403">
        <v>43685.051388888889</v>
      </c>
      <c r="K2780">
        <v>1.6580299999999999</v>
      </c>
      <c r="L2780">
        <v>0</v>
      </c>
      <c r="M2780">
        <v>8</v>
      </c>
      <c r="N2780">
        <v>0.55000000000000004</v>
      </c>
      <c r="O2780" s="589">
        <v>2.2222222221898846E-2</v>
      </c>
    </row>
    <row r="2781" spans="1:15" x14ac:dyDescent="0.2">
      <c r="A2781" s="588">
        <v>2780</v>
      </c>
      <c r="B2781" s="588" t="s">
        <v>96</v>
      </c>
      <c r="C2781" s="588">
        <v>1</v>
      </c>
      <c r="D2781">
        <v>0.01</v>
      </c>
      <c r="E2781">
        <v>0.01</v>
      </c>
      <c r="F2781" s="403">
        <v>43685.911111111112</v>
      </c>
      <c r="G2781">
        <v>1.6436200000000001</v>
      </c>
      <c r="H2781" s="403">
        <v>43685.911111111112</v>
      </c>
      <c r="I2781">
        <v>1.6436200000000001</v>
      </c>
      <c r="J2781" s="403">
        <v>43685.93472222222</v>
      </c>
      <c r="K2781">
        <v>1.64442</v>
      </c>
      <c r="L2781">
        <v>0</v>
      </c>
      <c r="M2781">
        <v>8</v>
      </c>
      <c r="N2781">
        <v>0.55000000000000004</v>
      </c>
      <c r="O2781" s="589">
        <v>2.361111110803904E-2</v>
      </c>
    </row>
    <row r="2782" spans="1:15" x14ac:dyDescent="0.2">
      <c r="A2782" s="588">
        <v>2781</v>
      </c>
      <c r="B2782" s="588" t="s">
        <v>96</v>
      </c>
      <c r="C2782" s="588">
        <v>4</v>
      </c>
      <c r="D2782">
        <v>0.01</v>
      </c>
      <c r="E2782">
        <v>0.04</v>
      </c>
      <c r="F2782" s="403">
        <v>43686.068749999999</v>
      </c>
      <c r="G2782">
        <v>1.6475500000000001</v>
      </c>
      <c r="H2782" s="403">
        <v>43686.111111111109</v>
      </c>
      <c r="I2782">
        <v>1.6422000000000001</v>
      </c>
      <c r="J2782" s="403">
        <v>43686.142361111109</v>
      </c>
      <c r="K2782">
        <v>1.64598</v>
      </c>
      <c r="L2782">
        <v>53.5</v>
      </c>
      <c r="M2782">
        <v>37.799999999999272</v>
      </c>
      <c r="N2782">
        <v>2.4899999999999998</v>
      </c>
      <c r="O2782" s="589">
        <v>7.3611111110949423E-2</v>
      </c>
    </row>
    <row r="2783" spans="1:15" x14ac:dyDescent="0.2">
      <c r="A2783" s="588">
        <v>2782</v>
      </c>
      <c r="B2783" s="588" t="s">
        <v>97</v>
      </c>
      <c r="C2783" s="588">
        <v>3</v>
      </c>
      <c r="D2783">
        <v>0.01</v>
      </c>
      <c r="E2783">
        <v>0.03</v>
      </c>
      <c r="F2783" s="403">
        <v>43686.90625</v>
      </c>
      <c r="G2783">
        <v>1.6493800000000001</v>
      </c>
      <c r="H2783" s="403">
        <v>43689.105555555558</v>
      </c>
      <c r="I2783">
        <v>1.65239</v>
      </c>
      <c r="J2783" s="403">
        <v>43689.21875</v>
      </c>
      <c r="K2783">
        <v>1.6500900000000001</v>
      </c>
      <c r="L2783">
        <v>30.100000000002183</v>
      </c>
      <c r="M2783">
        <v>23</v>
      </c>
      <c r="N2783">
        <v>1.6600000000000001</v>
      </c>
      <c r="O2783" s="589">
        <v>0.3125</v>
      </c>
    </row>
    <row r="2784" spans="1:15" x14ac:dyDescent="0.2">
      <c r="A2784" s="588">
        <v>2783</v>
      </c>
      <c r="B2784" s="588" t="s">
        <v>97</v>
      </c>
      <c r="C2784" s="588">
        <v>1</v>
      </c>
      <c r="D2784">
        <v>0.01</v>
      </c>
      <c r="E2784">
        <v>0.01</v>
      </c>
      <c r="F2784" s="403">
        <v>43689.905555555553</v>
      </c>
      <c r="G2784">
        <v>1.6617900000000001</v>
      </c>
      <c r="H2784" s="403">
        <v>43689.905555555553</v>
      </c>
      <c r="I2784">
        <v>1.6617900000000001</v>
      </c>
      <c r="J2784" s="403">
        <v>43689.911111111112</v>
      </c>
      <c r="K2784">
        <v>1.66099</v>
      </c>
      <c r="L2784">
        <v>0</v>
      </c>
      <c r="M2784">
        <v>8</v>
      </c>
      <c r="N2784">
        <v>0.55000000000000004</v>
      </c>
      <c r="O2784" s="589">
        <v>5.5555555591126904E-3</v>
      </c>
    </row>
    <row r="2785" spans="1:15" x14ac:dyDescent="0.2">
      <c r="A2785" s="588">
        <v>2784</v>
      </c>
      <c r="B2785" s="588" t="s">
        <v>97</v>
      </c>
      <c r="C2785" s="588">
        <v>1</v>
      </c>
      <c r="D2785">
        <v>0.01</v>
      </c>
      <c r="E2785">
        <v>0.01</v>
      </c>
      <c r="F2785" s="403">
        <v>43689.916666666664</v>
      </c>
      <c r="G2785">
        <v>1.66107</v>
      </c>
      <c r="H2785" s="403">
        <v>43689.916666666664</v>
      </c>
      <c r="I2785">
        <v>1.66107</v>
      </c>
      <c r="J2785" s="403">
        <v>43689.953472222223</v>
      </c>
      <c r="K2785">
        <v>1.6602699999999999</v>
      </c>
      <c r="L2785">
        <v>0</v>
      </c>
      <c r="M2785">
        <v>8</v>
      </c>
      <c r="N2785">
        <v>0.55000000000000004</v>
      </c>
      <c r="O2785" s="589">
        <v>3.680555555911269E-2</v>
      </c>
    </row>
    <row r="2786" spans="1:15" x14ac:dyDescent="0.2">
      <c r="A2786" s="588">
        <v>2785</v>
      </c>
      <c r="B2786" s="588" t="s">
        <v>96</v>
      </c>
      <c r="C2786" s="588">
        <v>1</v>
      </c>
      <c r="D2786">
        <v>0.01</v>
      </c>
      <c r="E2786">
        <v>0.01</v>
      </c>
      <c r="F2786" s="403">
        <v>43690.895833333336</v>
      </c>
      <c r="G2786">
        <v>1.64394</v>
      </c>
      <c r="H2786" s="403">
        <v>43690.895833333336</v>
      </c>
      <c r="I2786">
        <v>1.64394</v>
      </c>
      <c r="J2786" s="403">
        <v>43690.902777777781</v>
      </c>
      <c r="K2786">
        <v>1.6447400000000001</v>
      </c>
      <c r="L2786">
        <v>0</v>
      </c>
      <c r="M2786">
        <v>8.000000000003638</v>
      </c>
      <c r="N2786">
        <v>0.55000000000000004</v>
      </c>
      <c r="O2786" s="589">
        <v>6.9444444452528842E-3</v>
      </c>
    </row>
    <row r="2787" spans="1:15" x14ac:dyDescent="0.2">
      <c r="A2787" s="588">
        <v>2786</v>
      </c>
      <c r="B2787" s="588" t="s">
        <v>97</v>
      </c>
      <c r="C2787" s="588">
        <v>1</v>
      </c>
      <c r="D2787">
        <v>0.01</v>
      </c>
      <c r="E2787">
        <v>0.01</v>
      </c>
      <c r="F2787" s="403">
        <v>43690.947916666664</v>
      </c>
      <c r="G2787">
        <v>1.6452599999999999</v>
      </c>
      <c r="H2787" s="403">
        <v>43690.947916666664</v>
      </c>
      <c r="I2787">
        <v>1.6452599999999999</v>
      </c>
      <c r="J2787" s="403">
        <v>43690.953472222223</v>
      </c>
      <c r="K2787">
        <v>1.64446</v>
      </c>
      <c r="L2787">
        <v>0</v>
      </c>
      <c r="M2787">
        <v>8</v>
      </c>
      <c r="N2787">
        <v>0.55000000000000004</v>
      </c>
      <c r="O2787" s="589">
        <v>5.5555555591126904E-3</v>
      </c>
    </row>
    <row r="2788" spans="1:15" x14ac:dyDescent="0.2">
      <c r="A2788" s="588">
        <v>2787</v>
      </c>
      <c r="B2788" s="588" t="s">
        <v>96</v>
      </c>
      <c r="C2788" s="588">
        <v>2</v>
      </c>
      <c r="D2788">
        <v>0.01</v>
      </c>
      <c r="E2788">
        <v>0.02</v>
      </c>
      <c r="F2788" s="403">
        <v>43691.881944444445</v>
      </c>
      <c r="G2788">
        <v>1.6506400000000001</v>
      </c>
      <c r="H2788" s="403">
        <v>43691.919444444444</v>
      </c>
      <c r="I2788">
        <v>1.64913</v>
      </c>
      <c r="J2788" s="403">
        <v>43691.933333333334</v>
      </c>
      <c r="K2788">
        <v>1.65069</v>
      </c>
      <c r="L2788">
        <v>15.100000000002183</v>
      </c>
      <c r="M2788">
        <v>15.600000000002183</v>
      </c>
      <c r="N2788">
        <v>1.1000000000000001</v>
      </c>
      <c r="O2788" s="589">
        <v>5.1388888889050577E-2</v>
      </c>
    </row>
    <row r="2789" spans="1:15" x14ac:dyDescent="0.2">
      <c r="A2789" s="588">
        <v>2788</v>
      </c>
      <c r="B2789" s="588" t="s">
        <v>96</v>
      </c>
      <c r="C2789" s="588">
        <v>1</v>
      </c>
      <c r="D2789">
        <v>0.01</v>
      </c>
      <c r="E2789">
        <v>0.01</v>
      </c>
      <c r="F2789" s="403">
        <v>43691.941666666666</v>
      </c>
      <c r="G2789">
        <v>1.6502300000000001</v>
      </c>
      <c r="H2789" s="403">
        <v>43691.941666666666</v>
      </c>
      <c r="I2789">
        <v>1.6502300000000001</v>
      </c>
      <c r="J2789" s="403">
        <v>43692.026388888888</v>
      </c>
      <c r="K2789">
        <v>1.65103</v>
      </c>
      <c r="L2789">
        <v>0</v>
      </c>
      <c r="M2789">
        <v>8</v>
      </c>
      <c r="N2789">
        <v>0.27</v>
      </c>
      <c r="O2789" s="589">
        <v>8.4722222221898846E-2</v>
      </c>
    </row>
    <row r="2790" spans="1:15" x14ac:dyDescent="0.2">
      <c r="A2790" s="588">
        <v>2789</v>
      </c>
      <c r="B2790" s="588" t="s">
        <v>96</v>
      </c>
      <c r="C2790" s="588">
        <v>1</v>
      </c>
      <c r="D2790">
        <v>0.01</v>
      </c>
      <c r="E2790">
        <v>0.01</v>
      </c>
      <c r="F2790" s="403">
        <v>43692.927083333336</v>
      </c>
      <c r="G2790">
        <v>1.6383300000000001</v>
      </c>
      <c r="H2790" s="403">
        <v>43692.927083333336</v>
      </c>
      <c r="I2790">
        <v>1.6383300000000001</v>
      </c>
      <c r="J2790" s="403">
        <v>43692.945833333331</v>
      </c>
      <c r="K2790">
        <v>1.63913</v>
      </c>
      <c r="L2790">
        <v>0</v>
      </c>
      <c r="M2790">
        <v>7.999999999998181</v>
      </c>
      <c r="N2790">
        <v>0.55000000000000004</v>
      </c>
      <c r="O2790" s="589">
        <v>1.8749999995634425E-2</v>
      </c>
    </row>
    <row r="2791" spans="1:15" x14ac:dyDescent="0.2">
      <c r="A2791" s="588">
        <v>2790</v>
      </c>
      <c r="B2791" s="588" t="s">
        <v>97</v>
      </c>
      <c r="C2791" s="588">
        <v>1</v>
      </c>
      <c r="D2791">
        <v>0.01</v>
      </c>
      <c r="E2791">
        <v>0.01</v>
      </c>
      <c r="F2791" s="403">
        <v>43693.081250000003</v>
      </c>
      <c r="G2791">
        <v>1.6400699999999999</v>
      </c>
      <c r="H2791" s="403">
        <v>43693.081250000003</v>
      </c>
      <c r="I2791">
        <v>1.6400699999999999</v>
      </c>
      <c r="J2791" s="403">
        <v>43693.145138888889</v>
      </c>
      <c r="K2791">
        <v>1.63927</v>
      </c>
      <c r="L2791">
        <v>0</v>
      </c>
      <c r="M2791">
        <v>8</v>
      </c>
      <c r="N2791">
        <v>0.55000000000000004</v>
      </c>
      <c r="O2791" s="589">
        <v>6.3888888886140194E-2</v>
      </c>
    </row>
    <row r="2792" spans="1:15" x14ac:dyDescent="0.2">
      <c r="A2792" s="588">
        <v>2791</v>
      </c>
      <c r="B2792" s="588" t="s">
        <v>97</v>
      </c>
      <c r="C2792" s="588">
        <v>1</v>
      </c>
      <c r="D2792">
        <v>0.01</v>
      </c>
      <c r="E2792">
        <v>0.01</v>
      </c>
      <c r="F2792" s="403">
        <v>43693.904166666667</v>
      </c>
      <c r="G2792">
        <v>1.6359600000000001</v>
      </c>
      <c r="H2792" s="403">
        <v>43693.904166666667</v>
      </c>
      <c r="I2792">
        <v>1.6359600000000001</v>
      </c>
      <c r="J2792" s="403">
        <v>43696.003472222219</v>
      </c>
      <c r="K2792">
        <v>1.6351599999999999</v>
      </c>
      <c r="L2792">
        <v>0</v>
      </c>
      <c r="M2792">
        <v>8</v>
      </c>
      <c r="N2792">
        <v>0.56000000000000005</v>
      </c>
      <c r="O2792" s="589">
        <v>9.9305555551836733E-2</v>
      </c>
    </row>
    <row r="2793" spans="1:15" x14ac:dyDescent="0.2">
      <c r="A2793" s="588">
        <v>2792</v>
      </c>
      <c r="B2793" s="588" t="s">
        <v>96</v>
      </c>
      <c r="C2793" s="588">
        <v>1</v>
      </c>
      <c r="D2793">
        <v>0.01</v>
      </c>
      <c r="E2793">
        <v>0.01</v>
      </c>
      <c r="F2793" s="403">
        <v>43696.89166666667</v>
      </c>
      <c r="G2793">
        <v>1.6378600000000001</v>
      </c>
      <c r="H2793" s="403">
        <v>43696.89166666667</v>
      </c>
      <c r="I2793">
        <v>1.6378600000000001</v>
      </c>
      <c r="J2793" s="403">
        <v>43697.115972222222</v>
      </c>
      <c r="K2793">
        <v>1.63866</v>
      </c>
      <c r="L2793">
        <v>0</v>
      </c>
      <c r="M2793">
        <v>7.999999999998181</v>
      </c>
      <c r="N2793">
        <v>0.46</v>
      </c>
      <c r="O2793" s="589">
        <v>0.22430555555183673</v>
      </c>
    </row>
    <row r="2794" spans="1:15" x14ac:dyDescent="0.2">
      <c r="A2794" s="588">
        <v>2793</v>
      </c>
      <c r="B2794" s="588" t="s">
        <v>96</v>
      </c>
      <c r="C2794" s="588">
        <v>2</v>
      </c>
      <c r="D2794">
        <v>0.01</v>
      </c>
      <c r="E2794">
        <v>0.02</v>
      </c>
      <c r="F2794" s="403">
        <v>43697.921527777777</v>
      </c>
      <c r="G2794">
        <v>1.6377900000000001</v>
      </c>
      <c r="H2794" s="403">
        <v>43698.172222222223</v>
      </c>
      <c r="I2794">
        <v>1.63629</v>
      </c>
      <c r="J2794" s="403">
        <v>43698.43472222222</v>
      </c>
      <c r="K2794">
        <v>1.63784</v>
      </c>
      <c r="L2794">
        <v>15.000000000001819</v>
      </c>
      <c r="M2794">
        <v>15.5</v>
      </c>
      <c r="N2794">
        <v>1</v>
      </c>
      <c r="O2794" s="589">
        <v>0.51319444444379769</v>
      </c>
    </row>
    <row r="2795" spans="1:15" x14ac:dyDescent="0.2">
      <c r="A2795" s="588">
        <v>2794</v>
      </c>
      <c r="B2795" s="588" t="s">
        <v>97</v>
      </c>
      <c r="C2795" s="588">
        <v>1</v>
      </c>
      <c r="D2795">
        <v>0.01</v>
      </c>
      <c r="E2795">
        <v>0.01</v>
      </c>
      <c r="F2795" s="403">
        <v>43698.936111111114</v>
      </c>
      <c r="G2795">
        <v>1.63523</v>
      </c>
      <c r="H2795" s="403">
        <v>43698.936111111114</v>
      </c>
      <c r="I2795">
        <v>1.63523</v>
      </c>
      <c r="J2795" s="403">
        <v>43699.054166666669</v>
      </c>
      <c r="K2795">
        <v>1.63443</v>
      </c>
      <c r="L2795">
        <v>0</v>
      </c>
      <c r="M2795">
        <v>7.999999999998181</v>
      </c>
      <c r="N2795">
        <v>0.6</v>
      </c>
      <c r="O2795" s="589">
        <v>0.11805555555474712</v>
      </c>
    </row>
    <row r="2796" spans="1:15" x14ac:dyDescent="0.2">
      <c r="A2796" s="588">
        <v>2795</v>
      </c>
      <c r="B2796" s="588" t="s">
        <v>96</v>
      </c>
      <c r="C2796" s="588">
        <v>1</v>
      </c>
      <c r="D2796">
        <v>0.01</v>
      </c>
      <c r="E2796">
        <v>0.01</v>
      </c>
      <c r="F2796" s="403">
        <v>43699.041666666664</v>
      </c>
      <c r="G2796">
        <v>1.63469</v>
      </c>
      <c r="H2796" s="403">
        <v>43699.041666666664</v>
      </c>
      <c r="I2796">
        <v>1.63469</v>
      </c>
      <c r="J2796" s="403">
        <v>43699.145138888889</v>
      </c>
      <c r="K2796">
        <v>1.6354900000000001</v>
      </c>
      <c r="L2796">
        <v>0</v>
      </c>
      <c r="M2796">
        <v>8.000000000001819</v>
      </c>
      <c r="N2796">
        <v>0.55000000000000004</v>
      </c>
      <c r="O2796" s="589">
        <v>0.10347222222480923</v>
      </c>
    </row>
    <row r="2797" spans="1:15" x14ac:dyDescent="0.2">
      <c r="A2797" s="588">
        <v>2796</v>
      </c>
      <c r="B2797" s="588" t="s">
        <v>97</v>
      </c>
      <c r="C2797" s="588">
        <v>1</v>
      </c>
      <c r="D2797">
        <v>0.01</v>
      </c>
      <c r="E2797">
        <v>0.01</v>
      </c>
      <c r="F2797" s="403">
        <v>43699.90902777778</v>
      </c>
      <c r="G2797">
        <v>1.6402600000000001</v>
      </c>
      <c r="H2797" s="403">
        <v>43699.90902777778</v>
      </c>
      <c r="I2797">
        <v>1.6402600000000001</v>
      </c>
      <c r="J2797" s="403">
        <v>43700.134027777778</v>
      </c>
      <c r="K2797">
        <v>1.6394599999999999</v>
      </c>
      <c r="L2797">
        <v>0</v>
      </c>
      <c r="M2797">
        <v>8.000000000003638</v>
      </c>
      <c r="N2797">
        <v>0.56999999999999995</v>
      </c>
      <c r="O2797" s="589">
        <v>0.22499999999854481</v>
      </c>
    </row>
    <row r="2798" spans="1:15" x14ac:dyDescent="0.2">
      <c r="A2798" s="588">
        <v>2797</v>
      </c>
      <c r="B2798" s="588" t="s">
        <v>97</v>
      </c>
      <c r="C2798" s="588">
        <v>6</v>
      </c>
      <c r="D2798">
        <v>0.02</v>
      </c>
      <c r="E2798">
        <v>0.08</v>
      </c>
      <c r="F2798" s="403">
        <v>43703.040972222225</v>
      </c>
      <c r="G2798">
        <v>1.65472</v>
      </c>
      <c r="H2798" s="403">
        <v>43703.0625</v>
      </c>
      <c r="I2798">
        <v>1.6665399999999999</v>
      </c>
      <c r="J2798" s="403">
        <v>43703.125694444447</v>
      </c>
      <c r="K2798">
        <v>1.6599900000000001</v>
      </c>
      <c r="L2798">
        <v>118.19999999999709</v>
      </c>
      <c r="M2798">
        <v>65.499999999996362</v>
      </c>
      <c r="N2798">
        <v>6.0799999999999992</v>
      </c>
      <c r="O2798" s="589">
        <v>8.4722222221898846E-2</v>
      </c>
    </row>
    <row r="2799" spans="1:15" x14ac:dyDescent="0.2">
      <c r="A2799" s="588">
        <v>2798</v>
      </c>
      <c r="B2799" s="588" t="s">
        <v>97</v>
      </c>
      <c r="C2799" s="588">
        <v>1</v>
      </c>
      <c r="D2799">
        <v>0.01</v>
      </c>
      <c r="E2799">
        <v>0.01</v>
      </c>
      <c r="F2799" s="403">
        <v>43705.061805555553</v>
      </c>
      <c r="G2799">
        <v>1.6425399999999999</v>
      </c>
      <c r="H2799" s="403">
        <v>43705.061805555553</v>
      </c>
      <c r="I2799">
        <v>1.6425399999999999</v>
      </c>
      <c r="J2799" s="403">
        <v>43705.125694444447</v>
      </c>
      <c r="K2799">
        <v>1.64174</v>
      </c>
      <c r="L2799">
        <v>0</v>
      </c>
      <c r="M2799">
        <v>7.999999999996362</v>
      </c>
      <c r="N2799">
        <v>0.55000000000000004</v>
      </c>
      <c r="O2799" s="589">
        <v>6.3888888893416151E-2</v>
      </c>
    </row>
    <row r="2800" spans="1:15" x14ac:dyDescent="0.2">
      <c r="A2800" s="588">
        <v>2799</v>
      </c>
      <c r="B2800" s="588" t="s">
        <v>97</v>
      </c>
      <c r="C2800" s="588">
        <v>4</v>
      </c>
      <c r="D2800">
        <v>0.01</v>
      </c>
      <c r="E2800">
        <v>0.04</v>
      </c>
      <c r="F2800" s="403">
        <v>43705.959027777775</v>
      </c>
      <c r="G2800">
        <v>1.64455</v>
      </c>
      <c r="H2800" s="403">
        <v>43706.40625</v>
      </c>
      <c r="I2800">
        <v>1.64995</v>
      </c>
      <c r="J2800" s="403">
        <v>43706.428472222222</v>
      </c>
      <c r="K2800">
        <v>1.64615</v>
      </c>
      <c r="L2800">
        <v>54</v>
      </c>
      <c r="M2800">
        <v>38</v>
      </c>
      <c r="N2800">
        <v>2.5099999999999998</v>
      </c>
      <c r="O2800" s="589">
        <v>0.46944444444670808</v>
      </c>
    </row>
    <row r="2801" spans="1:15" x14ac:dyDescent="0.2">
      <c r="A2801" s="588">
        <v>2800</v>
      </c>
      <c r="B2801" s="588" t="s">
        <v>96</v>
      </c>
      <c r="C2801" s="588">
        <v>1</v>
      </c>
      <c r="D2801">
        <v>0.01</v>
      </c>
      <c r="E2801">
        <v>0.01</v>
      </c>
      <c r="F2801" s="403">
        <v>43706.884722222225</v>
      </c>
      <c r="G2801">
        <v>1.6420600000000001</v>
      </c>
      <c r="H2801" s="403">
        <v>43706.884722222225</v>
      </c>
      <c r="I2801">
        <v>1.6420600000000001</v>
      </c>
      <c r="J2801" s="403">
        <v>43706.912499999999</v>
      </c>
      <c r="K2801">
        <v>1.64286</v>
      </c>
      <c r="L2801">
        <v>0</v>
      </c>
      <c r="M2801">
        <v>7.999999999996362</v>
      </c>
      <c r="N2801">
        <v>0.56000000000000005</v>
      </c>
      <c r="O2801" s="589">
        <v>2.7777777773735579E-2</v>
      </c>
    </row>
    <row r="2802" spans="1:15" x14ac:dyDescent="0.2">
      <c r="A2802" s="588">
        <v>2801</v>
      </c>
      <c r="B2802" s="588" t="s">
        <v>97</v>
      </c>
      <c r="C2802" s="588">
        <v>2</v>
      </c>
      <c r="D2802">
        <v>0.01</v>
      </c>
      <c r="E2802">
        <v>0.02</v>
      </c>
      <c r="F2802" s="403">
        <v>43706.886805555558</v>
      </c>
      <c r="G2802">
        <v>1.64232</v>
      </c>
      <c r="H2802" s="403">
        <v>43706.977083333331</v>
      </c>
      <c r="I2802">
        <v>1.6438200000000001</v>
      </c>
      <c r="J2802" s="403">
        <v>43707.120833333334</v>
      </c>
      <c r="K2802">
        <v>1.6422699999999999</v>
      </c>
      <c r="L2802">
        <v>15</v>
      </c>
      <c r="M2802">
        <v>15.5</v>
      </c>
      <c r="N2802">
        <v>1.1300000000000001</v>
      </c>
      <c r="O2802" s="589">
        <v>0.23402777777664596</v>
      </c>
    </row>
    <row r="2803" spans="1:15" x14ac:dyDescent="0.2">
      <c r="A2803" s="588">
        <v>2802</v>
      </c>
      <c r="B2803" s="588" t="s">
        <v>96</v>
      </c>
      <c r="C2803" s="588">
        <v>1</v>
      </c>
      <c r="D2803">
        <v>0.01</v>
      </c>
      <c r="E2803">
        <v>0.01</v>
      </c>
      <c r="F2803" s="403">
        <v>43707.916666666664</v>
      </c>
      <c r="G2803">
        <v>1.6315900000000001</v>
      </c>
      <c r="H2803" s="403">
        <v>43707.916666666664</v>
      </c>
      <c r="I2803">
        <v>1.6315900000000001</v>
      </c>
      <c r="J2803" s="403">
        <v>43710</v>
      </c>
      <c r="K2803">
        <v>1.63239</v>
      </c>
      <c r="L2803">
        <v>0</v>
      </c>
      <c r="M2803">
        <v>7.999999999998181</v>
      </c>
      <c r="N2803">
        <v>0.47</v>
      </c>
      <c r="O2803" s="589">
        <v>8.3333333335758653E-2</v>
      </c>
    </row>
    <row r="2804" spans="1:15" x14ac:dyDescent="0.2">
      <c r="A2804" s="588">
        <v>2803</v>
      </c>
      <c r="B2804" s="588" t="s">
        <v>96</v>
      </c>
      <c r="C2804" s="588">
        <v>1</v>
      </c>
      <c r="D2804">
        <v>0.01</v>
      </c>
      <c r="E2804">
        <v>0.01</v>
      </c>
      <c r="F2804" s="403">
        <v>43711.941666666666</v>
      </c>
      <c r="G2804">
        <v>1.6226700000000001</v>
      </c>
      <c r="H2804" s="403">
        <v>43711.941666666666</v>
      </c>
      <c r="I2804">
        <v>1.6226700000000001</v>
      </c>
      <c r="J2804" s="403">
        <v>43712.011805555558</v>
      </c>
      <c r="K2804">
        <v>1.62347</v>
      </c>
      <c r="L2804">
        <v>0</v>
      </c>
      <c r="M2804">
        <v>7.999999999998181</v>
      </c>
      <c r="N2804">
        <v>0.46</v>
      </c>
      <c r="O2804" s="589">
        <v>7.013888889196096E-2</v>
      </c>
    </row>
    <row r="2805" spans="1:15" x14ac:dyDescent="0.2">
      <c r="A2805" s="588">
        <v>2804</v>
      </c>
      <c r="B2805" s="588" t="s">
        <v>97</v>
      </c>
      <c r="C2805" s="588">
        <v>1</v>
      </c>
      <c r="D2805">
        <v>0.01</v>
      </c>
      <c r="E2805">
        <v>0.01</v>
      </c>
      <c r="F2805" s="403">
        <v>43712.020833333336</v>
      </c>
      <c r="G2805">
        <v>1.6242399999999999</v>
      </c>
      <c r="H2805" s="403">
        <v>43712.020833333336</v>
      </c>
      <c r="I2805">
        <v>1.6242399999999999</v>
      </c>
      <c r="J2805" s="403">
        <v>43712.064583333333</v>
      </c>
      <c r="K2805">
        <v>1.62344</v>
      </c>
      <c r="L2805">
        <v>0</v>
      </c>
      <c r="M2805">
        <v>8</v>
      </c>
      <c r="N2805">
        <v>0.55000000000000004</v>
      </c>
      <c r="O2805" s="589">
        <v>4.3749999997089617E-2</v>
      </c>
    </row>
    <row r="2806" spans="1:15" x14ac:dyDescent="0.2">
      <c r="A2806" s="588">
        <v>2805</v>
      </c>
      <c r="B2806" s="588" t="s">
        <v>96</v>
      </c>
      <c r="C2806" s="588">
        <v>3</v>
      </c>
      <c r="D2806">
        <v>0.01</v>
      </c>
      <c r="E2806">
        <v>0.03</v>
      </c>
      <c r="F2806" s="403">
        <v>43712.077777777777</v>
      </c>
      <c r="G2806">
        <v>1.6228</v>
      </c>
      <c r="H2806" s="403">
        <v>43712.188888888886</v>
      </c>
      <c r="I2806">
        <v>1.6196600000000001</v>
      </c>
      <c r="J2806" s="403">
        <v>43712.492361111108</v>
      </c>
      <c r="K2806">
        <v>1.62202</v>
      </c>
      <c r="L2806">
        <v>31.399999999999636</v>
      </c>
      <c r="M2806">
        <v>23.600000000000364</v>
      </c>
      <c r="N2806">
        <v>1.65</v>
      </c>
      <c r="O2806" s="589">
        <v>0.41458333333139308</v>
      </c>
    </row>
    <row r="2807" spans="1:15" x14ac:dyDescent="0.2">
      <c r="A2807" s="588">
        <v>2806</v>
      </c>
      <c r="B2807" s="588" t="s">
        <v>97</v>
      </c>
      <c r="C2807" s="588">
        <v>1</v>
      </c>
      <c r="D2807">
        <v>0.01</v>
      </c>
      <c r="E2807">
        <v>0.01</v>
      </c>
      <c r="F2807" s="403">
        <v>43712.918749999997</v>
      </c>
      <c r="G2807">
        <v>1.62287</v>
      </c>
      <c r="H2807" s="403">
        <v>43712.918749999997</v>
      </c>
      <c r="I2807">
        <v>1.62287</v>
      </c>
      <c r="J2807" s="403">
        <v>43713.175000000003</v>
      </c>
      <c r="K2807">
        <v>1.6220699999999999</v>
      </c>
      <c r="L2807">
        <v>0</v>
      </c>
      <c r="M2807">
        <v>8.000000000001819</v>
      </c>
      <c r="N2807">
        <v>0.59</v>
      </c>
      <c r="O2807" s="589">
        <v>0.25625000000582077</v>
      </c>
    </row>
    <row r="2808" spans="1:15" x14ac:dyDescent="0.2">
      <c r="A2808" s="588">
        <v>2807</v>
      </c>
      <c r="B2808" s="588" t="s">
        <v>97</v>
      </c>
      <c r="C2808" s="588">
        <v>1</v>
      </c>
      <c r="D2808">
        <v>0.01</v>
      </c>
      <c r="E2808">
        <v>0.01</v>
      </c>
      <c r="F2808" s="403">
        <v>43714.949305555558</v>
      </c>
      <c r="G2808">
        <v>1.6109599999999999</v>
      </c>
      <c r="H2808" s="403">
        <v>43714.949305555558</v>
      </c>
      <c r="I2808">
        <v>1.6109599999999999</v>
      </c>
      <c r="J2808" s="403">
        <v>43714.986111111109</v>
      </c>
      <c r="K2808">
        <v>1.61016</v>
      </c>
      <c r="L2808">
        <v>0</v>
      </c>
      <c r="M2808">
        <v>8</v>
      </c>
      <c r="N2808">
        <v>0.55000000000000004</v>
      </c>
      <c r="O2808" s="589">
        <v>3.6805555551836733E-2</v>
      </c>
    </row>
    <row r="2809" spans="1:15" x14ac:dyDescent="0.2">
      <c r="A2809" s="588">
        <v>2808</v>
      </c>
      <c r="B2809" s="588" t="s">
        <v>96</v>
      </c>
      <c r="C2809" s="588">
        <v>1</v>
      </c>
      <c r="D2809">
        <v>0.01</v>
      </c>
      <c r="E2809">
        <v>0.01</v>
      </c>
      <c r="F2809" s="403">
        <v>43717.064583333333</v>
      </c>
      <c r="G2809">
        <v>1.60999</v>
      </c>
      <c r="H2809" s="403">
        <v>43717.064583333333</v>
      </c>
      <c r="I2809">
        <v>1.60999</v>
      </c>
      <c r="J2809" s="403">
        <v>43717.140972222223</v>
      </c>
      <c r="K2809">
        <v>1.6107899999999999</v>
      </c>
      <c r="L2809">
        <v>0</v>
      </c>
      <c r="M2809">
        <v>8</v>
      </c>
      <c r="N2809">
        <v>0.55000000000000004</v>
      </c>
      <c r="O2809" s="589">
        <v>7.6388888890505768E-2</v>
      </c>
    </row>
    <row r="2810" spans="1:15" x14ac:dyDescent="0.2">
      <c r="A2810" s="588">
        <v>2809</v>
      </c>
      <c r="B2810" s="588" t="s">
        <v>97</v>
      </c>
      <c r="C2810" s="588">
        <v>1</v>
      </c>
      <c r="D2810">
        <v>0.01</v>
      </c>
      <c r="E2810">
        <v>0.01</v>
      </c>
      <c r="F2810" s="403">
        <v>43717.931250000001</v>
      </c>
      <c r="G2810">
        <v>1.6103000000000001</v>
      </c>
      <c r="H2810" s="403">
        <v>43717.931250000001</v>
      </c>
      <c r="I2810">
        <v>1.6103000000000001</v>
      </c>
      <c r="J2810" s="403">
        <v>43717.986805555556</v>
      </c>
      <c r="K2810">
        <v>1.6094999999999999</v>
      </c>
      <c r="L2810">
        <v>0</v>
      </c>
      <c r="M2810">
        <v>8</v>
      </c>
      <c r="N2810">
        <v>0.55000000000000004</v>
      </c>
      <c r="O2810" s="589">
        <v>5.5555555554747116E-2</v>
      </c>
    </row>
    <row r="2811" spans="1:15" x14ac:dyDescent="0.2">
      <c r="A2811" s="588">
        <v>2810</v>
      </c>
      <c r="B2811" s="588" t="s">
        <v>97</v>
      </c>
      <c r="C2811" s="588">
        <v>1</v>
      </c>
      <c r="D2811">
        <v>0.01</v>
      </c>
      <c r="E2811">
        <v>0.01</v>
      </c>
      <c r="F2811" s="403">
        <v>43718.916666666664</v>
      </c>
      <c r="G2811">
        <v>1.61015</v>
      </c>
      <c r="H2811" s="403">
        <v>43718.916666666664</v>
      </c>
      <c r="I2811">
        <v>1.61015</v>
      </c>
      <c r="J2811" s="403">
        <v>43718.919444444444</v>
      </c>
      <c r="K2811">
        <v>1.6093500000000001</v>
      </c>
      <c r="L2811">
        <v>0</v>
      </c>
      <c r="M2811">
        <v>8</v>
      </c>
      <c r="N2811">
        <v>0.55000000000000004</v>
      </c>
      <c r="O2811" s="589">
        <v>2.7777777795563452E-3</v>
      </c>
    </row>
    <row r="2812" spans="1:15" x14ac:dyDescent="0.2">
      <c r="A2812" s="588">
        <v>2811</v>
      </c>
      <c r="B2812" s="588" t="s">
        <v>97</v>
      </c>
      <c r="C2812" s="588">
        <v>2</v>
      </c>
      <c r="D2812">
        <v>0.01</v>
      </c>
      <c r="E2812">
        <v>0.02</v>
      </c>
      <c r="F2812" s="403">
        <v>43720.886805555558</v>
      </c>
      <c r="G2812">
        <v>1.61066</v>
      </c>
      <c r="H2812" s="403">
        <v>43720.912499999999</v>
      </c>
      <c r="I2812">
        <v>1.61216</v>
      </c>
      <c r="J2812" s="403">
        <v>43721.169444444444</v>
      </c>
      <c r="K2812">
        <v>1.6106100000000001</v>
      </c>
      <c r="L2812">
        <v>15</v>
      </c>
      <c r="M2812">
        <v>15.5</v>
      </c>
      <c r="N2812">
        <v>1.1300000000000001</v>
      </c>
      <c r="O2812" s="589">
        <v>0.28263888888614019</v>
      </c>
    </row>
    <row r="2813" spans="1:15" x14ac:dyDescent="0.2">
      <c r="A2813" s="588">
        <v>2812</v>
      </c>
      <c r="B2813" s="588" t="s">
        <v>96</v>
      </c>
      <c r="C2813" s="588">
        <v>1</v>
      </c>
      <c r="D2813">
        <v>0.01</v>
      </c>
      <c r="E2813">
        <v>0.01</v>
      </c>
      <c r="F2813" s="403">
        <v>43721.039583333331</v>
      </c>
      <c r="G2813">
        <v>1.61121</v>
      </c>
      <c r="H2813" s="403">
        <v>43721.039583333331</v>
      </c>
      <c r="I2813">
        <v>1.61121</v>
      </c>
      <c r="J2813" s="403">
        <v>43721.138194444444</v>
      </c>
      <c r="K2813">
        <v>1.6120099999999999</v>
      </c>
      <c r="L2813">
        <v>0</v>
      </c>
      <c r="M2813">
        <v>7.999999999998181</v>
      </c>
      <c r="N2813">
        <v>0.55000000000000004</v>
      </c>
      <c r="O2813" s="589">
        <v>9.8611111112404615E-2</v>
      </c>
    </row>
    <row r="2814" spans="1:15" x14ac:dyDescent="0.2">
      <c r="A2814" s="588">
        <v>2813</v>
      </c>
      <c r="B2814" s="588" t="s">
        <v>97</v>
      </c>
      <c r="C2814" s="588">
        <v>3</v>
      </c>
      <c r="D2814">
        <v>0.01</v>
      </c>
      <c r="E2814">
        <v>0.03</v>
      </c>
      <c r="F2814" s="403">
        <v>43721.918749999997</v>
      </c>
      <c r="G2814">
        <v>1.6090100000000001</v>
      </c>
      <c r="H2814" s="403">
        <v>43724.003472222219</v>
      </c>
      <c r="I2814">
        <v>1.61314</v>
      </c>
      <c r="J2814" s="403">
        <v>43724.048611111109</v>
      </c>
      <c r="K2814">
        <v>1.61046</v>
      </c>
      <c r="L2814">
        <v>41.299999999999272</v>
      </c>
      <c r="M2814">
        <v>26.799999999999272</v>
      </c>
      <c r="N2814">
        <v>1.6700000000000002</v>
      </c>
      <c r="O2814" s="589">
        <v>0.12986111111240461</v>
      </c>
    </row>
    <row r="2815" spans="1:15" x14ac:dyDescent="0.2">
      <c r="A2815" s="588">
        <v>2814</v>
      </c>
      <c r="B2815" s="588" t="s">
        <v>96</v>
      </c>
      <c r="C2815" s="588">
        <v>1</v>
      </c>
      <c r="D2815">
        <v>0.01</v>
      </c>
      <c r="E2815">
        <v>0.01</v>
      </c>
      <c r="F2815" s="403">
        <v>43724.052777777775</v>
      </c>
      <c r="G2815">
        <v>1.6099699999999999</v>
      </c>
      <c r="H2815" s="403">
        <v>43724.052777777775</v>
      </c>
      <c r="I2815">
        <v>1.6099699999999999</v>
      </c>
      <c r="J2815" s="403">
        <v>43724.0625</v>
      </c>
      <c r="K2815">
        <v>1.61077</v>
      </c>
      <c r="L2815">
        <v>0</v>
      </c>
      <c r="M2815">
        <v>8.000000000001819</v>
      </c>
      <c r="N2815">
        <v>0.55000000000000004</v>
      </c>
      <c r="O2815" s="589">
        <v>9.7222222248092294E-3</v>
      </c>
    </row>
    <row r="2816" spans="1:15" x14ac:dyDescent="0.2">
      <c r="A2816" s="588">
        <v>2815</v>
      </c>
      <c r="B2816" s="588" t="s">
        <v>96</v>
      </c>
      <c r="C2816" s="588">
        <v>1</v>
      </c>
      <c r="D2816">
        <v>0.01</v>
      </c>
      <c r="E2816">
        <v>0.01</v>
      </c>
      <c r="F2816" s="403">
        <v>43724.068749999999</v>
      </c>
      <c r="G2816">
        <v>1.6109100000000001</v>
      </c>
      <c r="H2816" s="403">
        <v>43724.068749999999</v>
      </c>
      <c r="I2816">
        <v>1.6109100000000001</v>
      </c>
      <c r="J2816" s="403">
        <v>43724.12777777778</v>
      </c>
      <c r="K2816">
        <v>1.61171</v>
      </c>
      <c r="L2816">
        <v>0</v>
      </c>
      <c r="M2816">
        <v>8</v>
      </c>
      <c r="N2816">
        <v>0.56000000000000005</v>
      </c>
      <c r="O2816" s="589">
        <v>5.9027777781011537E-2</v>
      </c>
    </row>
    <row r="2817" spans="1:15" x14ac:dyDescent="0.2">
      <c r="A2817" s="588">
        <v>2816</v>
      </c>
      <c r="B2817" s="588" t="s">
        <v>96</v>
      </c>
      <c r="C2817" s="588">
        <v>1</v>
      </c>
      <c r="D2817">
        <v>0.01</v>
      </c>
      <c r="E2817">
        <v>0.01</v>
      </c>
      <c r="F2817" s="403">
        <v>43724.962500000001</v>
      </c>
      <c r="G2817">
        <v>1.60277</v>
      </c>
      <c r="H2817" s="403">
        <v>43724.962500000001</v>
      </c>
      <c r="I2817">
        <v>1.60277</v>
      </c>
      <c r="J2817" s="403">
        <v>43725.125694444447</v>
      </c>
      <c r="K2817">
        <v>1.6035699999999999</v>
      </c>
      <c r="L2817">
        <v>0</v>
      </c>
      <c r="M2817">
        <v>7.999999999998181</v>
      </c>
      <c r="N2817">
        <v>0.46</v>
      </c>
      <c r="O2817" s="589">
        <v>0.16319444444525288</v>
      </c>
    </row>
    <row r="2818" spans="1:15" x14ac:dyDescent="0.2">
      <c r="A2818" s="588">
        <v>2817</v>
      </c>
      <c r="B2818" s="588" t="s">
        <v>96</v>
      </c>
      <c r="C2818" s="588">
        <v>1</v>
      </c>
      <c r="D2818">
        <v>0.01</v>
      </c>
      <c r="E2818">
        <v>0.01</v>
      </c>
      <c r="F2818" s="403">
        <v>43725.959722222222</v>
      </c>
      <c r="G2818">
        <v>1.6121700000000001</v>
      </c>
      <c r="H2818" s="403">
        <v>43725.959722222222</v>
      </c>
      <c r="I2818">
        <v>1.6121700000000001</v>
      </c>
      <c r="J2818" s="403">
        <v>43726.089583333334</v>
      </c>
      <c r="K2818">
        <v>1.61297</v>
      </c>
      <c r="L2818">
        <v>0</v>
      </c>
      <c r="M2818">
        <v>8</v>
      </c>
      <c r="N2818">
        <v>0.46</v>
      </c>
      <c r="O2818" s="589">
        <v>0.12986111111240461</v>
      </c>
    </row>
    <row r="2819" spans="1:15" x14ac:dyDescent="0.2">
      <c r="A2819" s="588">
        <v>2818</v>
      </c>
      <c r="B2819" s="588" t="s">
        <v>96</v>
      </c>
      <c r="C2819" s="588">
        <v>1</v>
      </c>
      <c r="D2819">
        <v>0.01</v>
      </c>
      <c r="E2819">
        <v>0.01</v>
      </c>
      <c r="F2819" s="403">
        <v>43726.879861111112</v>
      </c>
      <c r="G2819">
        <v>1.6157300000000001</v>
      </c>
      <c r="H2819" s="403">
        <v>43726.879861111112</v>
      </c>
      <c r="I2819">
        <v>1.6157300000000001</v>
      </c>
      <c r="J2819" s="403">
        <v>43726.884027777778</v>
      </c>
      <c r="K2819">
        <v>1.61653</v>
      </c>
      <c r="L2819">
        <v>0</v>
      </c>
      <c r="M2819">
        <v>8</v>
      </c>
      <c r="N2819">
        <v>0.55000000000000004</v>
      </c>
      <c r="O2819" s="589">
        <v>4.166666665696539E-3</v>
      </c>
    </row>
    <row r="2820" spans="1:15" x14ac:dyDescent="0.2">
      <c r="A2820" s="588">
        <v>2819</v>
      </c>
      <c r="B2820" s="588" t="s">
        <v>97</v>
      </c>
      <c r="C2820" s="588">
        <v>6</v>
      </c>
      <c r="D2820">
        <v>0.02</v>
      </c>
      <c r="E2820">
        <v>0.08</v>
      </c>
      <c r="F2820" s="403">
        <v>43727.076388888891</v>
      </c>
      <c r="G2820">
        <v>1.61541</v>
      </c>
      <c r="H2820" s="403">
        <v>43727.413194444445</v>
      </c>
      <c r="I2820">
        <v>1.6288</v>
      </c>
      <c r="J2820" s="403">
        <v>43731.439583333333</v>
      </c>
      <c r="K2820">
        <v>1.6216600000000001</v>
      </c>
      <c r="L2820">
        <v>133.89999999999964</v>
      </c>
      <c r="M2820">
        <v>71.399999999999636</v>
      </c>
      <c r="N2820">
        <v>6.32</v>
      </c>
      <c r="O2820" s="589">
        <v>2.3631944444423425</v>
      </c>
    </row>
    <row r="2821" spans="1:15" x14ac:dyDescent="0.2">
      <c r="A2821" s="588">
        <v>2820</v>
      </c>
      <c r="B2821" s="588" t="s">
        <v>96</v>
      </c>
      <c r="C2821" s="588">
        <v>1</v>
      </c>
      <c r="D2821">
        <v>0.01</v>
      </c>
      <c r="E2821">
        <v>0.01</v>
      </c>
      <c r="F2821" s="403">
        <v>43728.041666666664</v>
      </c>
      <c r="G2821">
        <v>1.62547</v>
      </c>
      <c r="H2821" s="403">
        <v>43728.041666666664</v>
      </c>
      <c r="I2821">
        <v>1.62547</v>
      </c>
      <c r="J2821" s="403">
        <v>43728.123611111114</v>
      </c>
      <c r="K2821">
        <v>1.6262700000000001</v>
      </c>
      <c r="L2821">
        <v>0</v>
      </c>
      <c r="M2821">
        <v>8.000000000001819</v>
      </c>
      <c r="N2821">
        <v>0.55000000000000004</v>
      </c>
      <c r="O2821" s="589">
        <v>8.1944444449618459E-2</v>
      </c>
    </row>
    <row r="2822" spans="1:15" x14ac:dyDescent="0.2">
      <c r="A2822" s="588">
        <v>2821</v>
      </c>
      <c r="B2822" s="588" t="s">
        <v>96</v>
      </c>
      <c r="C2822" s="588">
        <v>6</v>
      </c>
      <c r="D2822">
        <v>0.02</v>
      </c>
      <c r="E2822">
        <v>0.08</v>
      </c>
      <c r="F2822" s="403">
        <v>43731.051388888889</v>
      </c>
      <c r="G2822">
        <v>1.62799</v>
      </c>
      <c r="H2822" s="403">
        <v>43732.550694444442</v>
      </c>
      <c r="I2822">
        <v>1.61582</v>
      </c>
      <c r="J2822" s="403">
        <v>43733.381249999999</v>
      </c>
      <c r="K2822">
        <v>1.6225700000000001</v>
      </c>
      <c r="L2822">
        <v>121.69999999999891</v>
      </c>
      <c r="M2822">
        <v>67.5</v>
      </c>
      <c r="N2822">
        <v>5.0000000000000009</v>
      </c>
      <c r="O2822" s="589">
        <v>2.3298611111094942</v>
      </c>
    </row>
    <row r="2823" spans="1:15" x14ac:dyDescent="0.2">
      <c r="A2823" s="588">
        <v>2822</v>
      </c>
      <c r="B2823" s="588" t="s">
        <v>97</v>
      </c>
      <c r="C2823" s="588">
        <v>1</v>
      </c>
      <c r="D2823">
        <v>0.01</v>
      </c>
      <c r="E2823">
        <v>0.01</v>
      </c>
      <c r="F2823" s="403">
        <v>43731.916666666664</v>
      </c>
      <c r="G2823">
        <v>1.6240600000000001</v>
      </c>
      <c r="H2823" s="403">
        <v>43731.916666666664</v>
      </c>
      <c r="I2823">
        <v>1.6240600000000001</v>
      </c>
      <c r="J2823" s="403">
        <v>43731.931944444441</v>
      </c>
      <c r="K2823">
        <v>1.6232599999999999</v>
      </c>
      <c r="L2823">
        <v>0</v>
      </c>
      <c r="M2823">
        <v>8.000000000001819</v>
      </c>
      <c r="N2823">
        <v>0.55000000000000004</v>
      </c>
      <c r="O2823" s="589">
        <v>1.5277777776645962E-2</v>
      </c>
    </row>
    <row r="2824" spans="1:15" x14ac:dyDescent="0.2">
      <c r="A2824" s="588">
        <v>2823</v>
      </c>
      <c r="B2824" s="588" t="s">
        <v>96</v>
      </c>
      <c r="C2824" s="588">
        <v>1</v>
      </c>
      <c r="D2824">
        <v>0.01</v>
      </c>
      <c r="E2824">
        <v>0.01</v>
      </c>
      <c r="F2824" s="403">
        <v>43733.888888888891</v>
      </c>
      <c r="G2824">
        <v>1.6205000000000001</v>
      </c>
      <c r="H2824" s="403">
        <v>43733.888888888891</v>
      </c>
      <c r="I2824">
        <v>1.6205000000000001</v>
      </c>
      <c r="J2824" s="403">
        <v>43733.981944444444</v>
      </c>
      <c r="K2824">
        <v>1.6213</v>
      </c>
      <c r="L2824">
        <v>0</v>
      </c>
      <c r="M2824">
        <v>8</v>
      </c>
      <c r="N2824">
        <v>0.55000000000000004</v>
      </c>
      <c r="O2824" s="589">
        <v>9.3055555553291924E-2</v>
      </c>
    </row>
    <row r="2825" spans="1:15" x14ac:dyDescent="0.2">
      <c r="A2825" s="588">
        <v>2824</v>
      </c>
      <c r="B2825" s="588" t="s">
        <v>96</v>
      </c>
      <c r="C2825" s="588">
        <v>1</v>
      </c>
      <c r="D2825">
        <v>0.01</v>
      </c>
      <c r="E2825">
        <v>0.01</v>
      </c>
      <c r="F2825" s="403">
        <v>43734.886805555558</v>
      </c>
      <c r="G2825">
        <v>1.6177299999999999</v>
      </c>
      <c r="H2825" s="403">
        <v>43734.886805555558</v>
      </c>
      <c r="I2825">
        <v>1.6177299999999999</v>
      </c>
      <c r="J2825" s="403">
        <v>43734.927083333336</v>
      </c>
      <c r="K2825">
        <v>1.61853</v>
      </c>
      <c r="L2825">
        <v>0</v>
      </c>
      <c r="M2825">
        <v>8.000000000001819</v>
      </c>
      <c r="N2825">
        <v>0.55000000000000004</v>
      </c>
      <c r="O2825" s="589">
        <v>4.0277777778101154E-2</v>
      </c>
    </row>
    <row r="2826" spans="1:15" x14ac:dyDescent="0.2">
      <c r="A2826" s="588">
        <v>2825</v>
      </c>
      <c r="B2826" s="588" t="s">
        <v>96</v>
      </c>
      <c r="C2826" s="588">
        <v>1</v>
      </c>
      <c r="D2826">
        <v>0.01</v>
      </c>
      <c r="E2826">
        <v>0.01</v>
      </c>
      <c r="F2826" s="403">
        <v>43734.94027777778</v>
      </c>
      <c r="G2826">
        <v>1.61697</v>
      </c>
      <c r="H2826" s="403">
        <v>43734.94027777778</v>
      </c>
      <c r="I2826">
        <v>1.61697</v>
      </c>
      <c r="J2826" s="403">
        <v>43734.957638888889</v>
      </c>
      <c r="K2826">
        <v>1.6177699999999999</v>
      </c>
      <c r="L2826">
        <v>0</v>
      </c>
      <c r="M2826">
        <v>7.999999999998181</v>
      </c>
      <c r="N2826">
        <v>0.56000000000000005</v>
      </c>
      <c r="O2826" s="589">
        <v>1.7361111109494232E-2</v>
      </c>
    </row>
    <row r="2827" spans="1:15" x14ac:dyDescent="0.2">
      <c r="A2827" s="588">
        <v>2826</v>
      </c>
      <c r="B2827" s="588" t="s">
        <v>96</v>
      </c>
      <c r="C2827" s="588">
        <v>1</v>
      </c>
      <c r="D2827">
        <v>0.01</v>
      </c>
      <c r="E2827">
        <v>0.01</v>
      </c>
      <c r="F2827" s="403">
        <v>43735.902777777781</v>
      </c>
      <c r="G2827">
        <v>1.6180000000000001</v>
      </c>
      <c r="H2827" s="403">
        <v>43735.902777777781</v>
      </c>
      <c r="I2827">
        <v>1.6180000000000001</v>
      </c>
      <c r="J2827" s="403">
        <v>43738.070138888892</v>
      </c>
      <c r="K2827">
        <v>1.6188</v>
      </c>
      <c r="L2827">
        <v>0</v>
      </c>
      <c r="M2827">
        <v>7.999999999998181</v>
      </c>
      <c r="N2827">
        <v>0.46</v>
      </c>
      <c r="O2827" s="589">
        <v>0.16736111111094942</v>
      </c>
    </row>
    <row r="2828" spans="1:15" x14ac:dyDescent="0.2">
      <c r="A2828" s="588">
        <v>2827</v>
      </c>
      <c r="B2828" s="588" t="s">
        <v>97</v>
      </c>
      <c r="C2828" s="588">
        <v>1</v>
      </c>
      <c r="D2828">
        <v>0.01</v>
      </c>
      <c r="E2828">
        <v>0.01</v>
      </c>
      <c r="F2828" s="403">
        <v>43738.077777777777</v>
      </c>
      <c r="G2828">
        <v>1.6194500000000001</v>
      </c>
      <c r="H2828" s="403">
        <v>43738.077777777777</v>
      </c>
      <c r="I2828">
        <v>1.6194500000000001</v>
      </c>
      <c r="J2828" s="403">
        <v>43738.085416666669</v>
      </c>
      <c r="K2828">
        <v>1.6186499999999999</v>
      </c>
      <c r="L2828">
        <v>0</v>
      </c>
      <c r="M2828">
        <v>8</v>
      </c>
      <c r="N2828">
        <v>0.55000000000000004</v>
      </c>
      <c r="O2828" s="589">
        <v>7.6388888919609599E-3</v>
      </c>
    </row>
    <row r="2829" spans="1:15" x14ac:dyDescent="0.2">
      <c r="A2829" s="588">
        <v>2828</v>
      </c>
      <c r="B2829" s="588" t="s">
        <v>96</v>
      </c>
      <c r="C2829" s="588">
        <v>3</v>
      </c>
      <c r="D2829">
        <v>0.01</v>
      </c>
      <c r="E2829">
        <v>0.03</v>
      </c>
      <c r="F2829" s="403">
        <v>43739.884027777778</v>
      </c>
      <c r="G2829">
        <v>1.63192</v>
      </c>
      <c r="H2829" s="403">
        <v>43740.115972222222</v>
      </c>
      <c r="I2829">
        <v>1.6288800000000001</v>
      </c>
      <c r="J2829" s="403">
        <v>43740.431944444441</v>
      </c>
      <c r="K2829">
        <v>1.6311899999999999</v>
      </c>
      <c r="L2829">
        <v>30.399999999999636</v>
      </c>
      <c r="M2829">
        <v>23.099999999998545</v>
      </c>
      <c r="N2829">
        <v>1.54</v>
      </c>
      <c r="O2829" s="589">
        <v>0.54791666666278616</v>
      </c>
    </row>
    <row r="2830" spans="1:15" x14ac:dyDescent="0.2">
      <c r="A2830" s="588">
        <v>2829</v>
      </c>
      <c r="B2830" s="588" t="s">
        <v>96</v>
      </c>
      <c r="C2830" s="588">
        <v>1</v>
      </c>
      <c r="D2830">
        <v>0.01</v>
      </c>
      <c r="E2830">
        <v>0.01</v>
      </c>
      <c r="F2830" s="403">
        <v>43741.893055555556</v>
      </c>
      <c r="G2830">
        <v>1.6271800000000001</v>
      </c>
      <c r="H2830" s="403">
        <v>43741.893055555556</v>
      </c>
      <c r="I2830">
        <v>1.6271800000000001</v>
      </c>
      <c r="J2830" s="403">
        <v>43741.899305555555</v>
      </c>
      <c r="K2830">
        <v>1.62798</v>
      </c>
      <c r="L2830">
        <v>0</v>
      </c>
      <c r="M2830">
        <v>7.999999999998181</v>
      </c>
      <c r="N2830">
        <v>0.55000000000000004</v>
      </c>
      <c r="O2830" s="589">
        <v>6.2499999985448085E-3</v>
      </c>
    </row>
    <row r="2831" spans="1:15" x14ac:dyDescent="0.2">
      <c r="A2831" s="588">
        <v>2830</v>
      </c>
      <c r="B2831" s="588" t="s">
        <v>96</v>
      </c>
      <c r="C2831" s="588">
        <v>1</v>
      </c>
      <c r="D2831">
        <v>0.01</v>
      </c>
      <c r="E2831">
        <v>0.01</v>
      </c>
      <c r="F2831" s="403">
        <v>43742.87777777778</v>
      </c>
      <c r="G2831">
        <v>1.6212599999999999</v>
      </c>
      <c r="H2831" s="403">
        <v>43742.87777777778</v>
      </c>
      <c r="I2831">
        <v>1.6212599999999999</v>
      </c>
      <c r="J2831" s="403">
        <v>43742.909722222219</v>
      </c>
      <c r="K2831">
        <v>1.6220600000000001</v>
      </c>
      <c r="L2831">
        <v>0</v>
      </c>
      <c r="M2831">
        <v>8.000000000001819</v>
      </c>
      <c r="N2831">
        <v>0.56000000000000005</v>
      </c>
      <c r="O2831" s="589">
        <v>3.1944444439432118E-2</v>
      </c>
    </row>
    <row r="2832" spans="1:15" x14ac:dyDescent="0.2">
      <c r="A2832" s="588">
        <v>2831</v>
      </c>
      <c r="B2832" s="588" t="s">
        <v>97</v>
      </c>
      <c r="C2832" s="588">
        <v>1</v>
      </c>
      <c r="D2832">
        <v>0.01</v>
      </c>
      <c r="E2832">
        <v>0.01</v>
      </c>
      <c r="F2832" s="403">
        <v>43745.063888888886</v>
      </c>
      <c r="G2832">
        <v>1.62459</v>
      </c>
      <c r="H2832" s="403">
        <v>43745.063888888886</v>
      </c>
      <c r="I2832">
        <v>1.62459</v>
      </c>
      <c r="J2832" s="403">
        <v>43745.086111111108</v>
      </c>
      <c r="K2832">
        <v>1.6237900000000001</v>
      </c>
      <c r="L2832">
        <v>0</v>
      </c>
      <c r="M2832">
        <v>7.999999999998181</v>
      </c>
      <c r="N2832">
        <v>0.55000000000000004</v>
      </c>
      <c r="O2832" s="589">
        <v>2.2222222221898846E-2</v>
      </c>
    </row>
    <row r="2833" spans="1:15" x14ac:dyDescent="0.2">
      <c r="A2833" s="588">
        <v>2832</v>
      </c>
      <c r="B2833" s="588" t="s">
        <v>96</v>
      </c>
      <c r="C2833" s="588">
        <v>1</v>
      </c>
      <c r="D2833">
        <v>0.01</v>
      </c>
      <c r="E2833">
        <v>0.01</v>
      </c>
      <c r="F2833" s="403">
        <v>43745.875</v>
      </c>
      <c r="G2833">
        <v>1.62798</v>
      </c>
      <c r="H2833" s="403">
        <v>43745.875</v>
      </c>
      <c r="I2833">
        <v>1.62798</v>
      </c>
      <c r="J2833" s="403">
        <v>43745.879166666666</v>
      </c>
      <c r="K2833">
        <v>1.6287799999999999</v>
      </c>
      <c r="L2833">
        <v>0</v>
      </c>
      <c r="M2833">
        <v>8</v>
      </c>
      <c r="N2833">
        <v>0.55000000000000004</v>
      </c>
      <c r="O2833" s="589">
        <v>4.166666665696539E-3</v>
      </c>
    </row>
    <row r="2834" spans="1:15" x14ac:dyDescent="0.2">
      <c r="A2834" s="588">
        <v>2833</v>
      </c>
      <c r="B2834" s="588" t="s">
        <v>97</v>
      </c>
      <c r="C2834" s="588">
        <v>2</v>
      </c>
      <c r="D2834">
        <v>0.01</v>
      </c>
      <c r="E2834">
        <v>0.02</v>
      </c>
      <c r="F2834" s="403">
        <v>43746.919444444444</v>
      </c>
      <c r="G2834">
        <v>1.62791</v>
      </c>
      <c r="H2834" s="403">
        <v>43747.111805555556</v>
      </c>
      <c r="I2834">
        <v>1.6294500000000001</v>
      </c>
      <c r="J2834" s="403">
        <v>43747.158333333333</v>
      </c>
      <c r="K2834">
        <v>1.62788</v>
      </c>
      <c r="L2834">
        <v>15.399999999999636</v>
      </c>
      <c r="M2834">
        <v>15.700000000000728</v>
      </c>
      <c r="N2834">
        <v>1.1200000000000001</v>
      </c>
      <c r="O2834" s="589">
        <v>0.23888888888905058</v>
      </c>
    </row>
    <row r="2835" spans="1:15" x14ac:dyDescent="0.2">
      <c r="A2835" s="588">
        <v>2834</v>
      </c>
      <c r="B2835" s="588" t="s">
        <v>97</v>
      </c>
      <c r="C2835" s="588">
        <v>3</v>
      </c>
      <c r="D2835">
        <v>0.01</v>
      </c>
      <c r="E2835">
        <v>0.03</v>
      </c>
      <c r="F2835" s="403">
        <v>43747.947916666664</v>
      </c>
      <c r="G2835">
        <v>1.63205</v>
      </c>
      <c r="H2835" s="403">
        <v>43748.069444444445</v>
      </c>
      <c r="I2835">
        <v>1.6351</v>
      </c>
      <c r="J2835" s="403">
        <v>43748.177083333336</v>
      </c>
      <c r="K2835">
        <v>1.6327799999999999</v>
      </c>
      <c r="L2835">
        <v>30.5</v>
      </c>
      <c r="M2835">
        <v>23.200000000000728</v>
      </c>
      <c r="N2835">
        <v>1.7000000000000002</v>
      </c>
      <c r="O2835" s="589">
        <v>0.22916666667151731</v>
      </c>
    </row>
    <row r="2836" spans="1:15" x14ac:dyDescent="0.2">
      <c r="A2836" s="588">
        <v>2835</v>
      </c>
      <c r="B2836" s="588" t="s">
        <v>97</v>
      </c>
      <c r="C2836" s="588">
        <v>1</v>
      </c>
      <c r="D2836">
        <v>0.01</v>
      </c>
      <c r="E2836">
        <v>0.01</v>
      </c>
      <c r="F2836" s="403">
        <v>43749.056250000001</v>
      </c>
      <c r="G2836">
        <v>1.6291800000000001</v>
      </c>
      <c r="H2836" s="403">
        <v>43749.056250000001</v>
      </c>
      <c r="I2836">
        <v>1.6291800000000001</v>
      </c>
      <c r="J2836" s="403">
        <v>43749.066666666666</v>
      </c>
      <c r="K2836">
        <v>1.6283799999999999</v>
      </c>
      <c r="L2836">
        <v>0</v>
      </c>
      <c r="M2836">
        <v>8.000000000001819</v>
      </c>
      <c r="N2836">
        <v>0.55000000000000004</v>
      </c>
      <c r="O2836" s="589">
        <v>1.0416666664241347E-2</v>
      </c>
    </row>
    <row r="2837" spans="1:15" x14ac:dyDescent="0.2">
      <c r="A2837" s="588">
        <v>2836</v>
      </c>
      <c r="B2837" s="588" t="s">
        <v>97</v>
      </c>
      <c r="C2837" s="588">
        <v>1</v>
      </c>
      <c r="D2837">
        <v>0.01</v>
      </c>
      <c r="E2837">
        <v>0.01</v>
      </c>
      <c r="F2837" s="403">
        <v>43749.081250000003</v>
      </c>
      <c r="G2837">
        <v>1.6287400000000001</v>
      </c>
      <c r="H2837" s="403">
        <v>43749.081250000003</v>
      </c>
      <c r="I2837">
        <v>1.6287400000000001</v>
      </c>
      <c r="J2837" s="403">
        <v>43749.082638888889</v>
      </c>
      <c r="K2837">
        <v>1.6279399999999999</v>
      </c>
      <c r="L2837">
        <v>0</v>
      </c>
      <c r="M2837">
        <v>8.000000000001819</v>
      </c>
      <c r="N2837">
        <v>0.56000000000000005</v>
      </c>
      <c r="O2837" s="589">
        <v>1.3888888861401938E-3</v>
      </c>
    </row>
    <row r="2838" spans="1:15" x14ac:dyDescent="0.2">
      <c r="A2838" s="588">
        <v>2837</v>
      </c>
      <c r="B2838" s="588" t="s">
        <v>97</v>
      </c>
      <c r="C2838" s="588">
        <v>1</v>
      </c>
      <c r="D2838">
        <v>0.01</v>
      </c>
      <c r="E2838">
        <v>0.01</v>
      </c>
      <c r="F2838" s="403">
        <v>43749.875</v>
      </c>
      <c r="G2838">
        <v>1.62513</v>
      </c>
      <c r="H2838" s="403">
        <v>43749.875</v>
      </c>
      <c r="I2838">
        <v>1.62513</v>
      </c>
      <c r="J2838" s="403">
        <v>43749.90625</v>
      </c>
      <c r="K2838">
        <v>1.6243300000000001</v>
      </c>
      <c r="L2838">
        <v>0</v>
      </c>
      <c r="M2838">
        <v>7.999999999998181</v>
      </c>
      <c r="N2838">
        <v>0.55000000000000004</v>
      </c>
      <c r="O2838" s="589">
        <v>3.125E-2</v>
      </c>
    </row>
    <row r="2839" spans="1:15" x14ac:dyDescent="0.2">
      <c r="A2839" s="588">
        <v>2838</v>
      </c>
      <c r="B2839" s="588" t="s">
        <v>96</v>
      </c>
      <c r="C2839" s="588">
        <v>1</v>
      </c>
      <c r="D2839">
        <v>0.01</v>
      </c>
      <c r="E2839">
        <v>0.01</v>
      </c>
      <c r="F2839" s="403">
        <v>43749.906944444447</v>
      </c>
      <c r="G2839">
        <v>1.6243300000000001</v>
      </c>
      <c r="H2839" s="403">
        <v>43749.906944444447</v>
      </c>
      <c r="I2839">
        <v>1.6243300000000001</v>
      </c>
      <c r="J2839" s="403">
        <v>43749.956250000003</v>
      </c>
      <c r="K2839">
        <v>1.62513</v>
      </c>
      <c r="L2839">
        <v>0</v>
      </c>
      <c r="M2839">
        <v>7.999999999998181</v>
      </c>
      <c r="N2839">
        <v>0.55000000000000004</v>
      </c>
      <c r="O2839" s="589">
        <v>4.9305555556202307E-2</v>
      </c>
    </row>
    <row r="2840" spans="1:15" x14ac:dyDescent="0.2">
      <c r="A2840" s="588">
        <v>2839</v>
      </c>
      <c r="B2840" s="588" t="s">
        <v>96</v>
      </c>
      <c r="C2840" s="588">
        <v>1</v>
      </c>
      <c r="D2840">
        <v>0.01</v>
      </c>
      <c r="E2840">
        <v>0.01</v>
      </c>
      <c r="F2840" s="403">
        <v>43752.07708333333</v>
      </c>
      <c r="G2840">
        <v>1.6235200000000001</v>
      </c>
      <c r="H2840" s="403">
        <v>43752.07708333333</v>
      </c>
      <c r="I2840">
        <v>1.6235200000000001</v>
      </c>
      <c r="J2840" s="403">
        <v>43752.097916666666</v>
      </c>
      <c r="K2840">
        <v>1.62432</v>
      </c>
      <c r="L2840">
        <v>0</v>
      </c>
      <c r="M2840">
        <v>8</v>
      </c>
      <c r="N2840">
        <v>0.55000000000000004</v>
      </c>
      <c r="O2840" s="589">
        <v>2.0833333335758653E-2</v>
      </c>
    </row>
    <row r="2841" spans="1:15" x14ac:dyDescent="0.2">
      <c r="A2841" s="588">
        <v>2840</v>
      </c>
      <c r="B2841" s="588" t="s">
        <v>96</v>
      </c>
      <c r="C2841" s="588">
        <v>1</v>
      </c>
      <c r="D2841">
        <v>0.01</v>
      </c>
      <c r="E2841">
        <v>0.01</v>
      </c>
      <c r="F2841" s="403">
        <v>43753.87777777778</v>
      </c>
      <c r="G2841">
        <v>1.6320699999999999</v>
      </c>
      <c r="H2841" s="403">
        <v>43753.87777777778</v>
      </c>
      <c r="I2841">
        <v>1.6320699999999999</v>
      </c>
      <c r="J2841" s="403">
        <v>43753.901388888888</v>
      </c>
      <c r="K2841">
        <v>1.63287</v>
      </c>
      <c r="L2841">
        <v>0</v>
      </c>
      <c r="M2841">
        <v>8.000000000001819</v>
      </c>
      <c r="N2841">
        <v>0.56000000000000005</v>
      </c>
      <c r="O2841" s="589">
        <v>2.361111110803904E-2</v>
      </c>
    </row>
    <row r="2842" spans="1:15" x14ac:dyDescent="0.2">
      <c r="A2842" s="588">
        <v>2841</v>
      </c>
      <c r="B2842" s="588" t="s">
        <v>97</v>
      </c>
      <c r="C2842" s="588">
        <v>2</v>
      </c>
      <c r="D2842">
        <v>0.01</v>
      </c>
      <c r="E2842">
        <v>0.02</v>
      </c>
      <c r="F2842" s="403">
        <v>43753.90625</v>
      </c>
      <c r="G2842">
        <v>1.6333200000000001</v>
      </c>
      <c r="H2842" s="403">
        <v>43754.020833333336</v>
      </c>
      <c r="I2842">
        <v>1.6348499999999999</v>
      </c>
      <c r="J2842" s="403">
        <v>43754.03125</v>
      </c>
      <c r="K2842">
        <v>1.6332899999999999</v>
      </c>
      <c r="L2842">
        <v>15.299999999999272</v>
      </c>
      <c r="M2842">
        <v>15.600000000000364</v>
      </c>
      <c r="N2842">
        <v>1.1100000000000001</v>
      </c>
      <c r="O2842" s="589">
        <v>0.125</v>
      </c>
    </row>
    <row r="2843" spans="1:15" x14ac:dyDescent="0.2">
      <c r="A2843" s="588">
        <v>2842</v>
      </c>
      <c r="B2843" s="588" t="s">
        <v>96</v>
      </c>
      <c r="C2843" s="588">
        <v>1</v>
      </c>
      <c r="D2843">
        <v>0.01</v>
      </c>
      <c r="E2843">
        <v>0.01</v>
      </c>
      <c r="F2843" s="403">
        <v>43754.054861111108</v>
      </c>
      <c r="G2843">
        <v>1.63402</v>
      </c>
      <c r="H2843" s="403">
        <v>43754.054861111108</v>
      </c>
      <c r="I2843">
        <v>1.63402</v>
      </c>
      <c r="J2843" s="403">
        <v>43754.087500000001</v>
      </c>
      <c r="K2843">
        <v>1.6348199999999999</v>
      </c>
      <c r="L2843">
        <v>0</v>
      </c>
      <c r="M2843">
        <v>7.999999999998181</v>
      </c>
      <c r="N2843">
        <v>0.55000000000000004</v>
      </c>
      <c r="O2843" s="589">
        <v>3.2638888893416151E-2</v>
      </c>
    </row>
    <row r="2844" spans="1:15" x14ac:dyDescent="0.2">
      <c r="A2844" s="588">
        <v>2843</v>
      </c>
      <c r="B2844" s="588" t="s">
        <v>96</v>
      </c>
      <c r="C2844" s="588">
        <v>1</v>
      </c>
      <c r="D2844">
        <v>0.01</v>
      </c>
      <c r="E2844">
        <v>0.01</v>
      </c>
      <c r="F2844" s="403">
        <v>43754.888888888891</v>
      </c>
      <c r="G2844">
        <v>1.6375200000000001</v>
      </c>
      <c r="H2844" s="403">
        <v>43754.888888888891</v>
      </c>
      <c r="I2844">
        <v>1.6375200000000001</v>
      </c>
      <c r="J2844" s="403">
        <v>43755.006249999999</v>
      </c>
      <c r="K2844">
        <v>1.63832</v>
      </c>
      <c r="L2844">
        <v>0</v>
      </c>
      <c r="M2844">
        <v>8</v>
      </c>
      <c r="N2844">
        <v>0.27</v>
      </c>
      <c r="O2844" s="589">
        <v>0.11736111110803904</v>
      </c>
    </row>
    <row r="2845" spans="1:15" x14ac:dyDescent="0.2">
      <c r="A2845" s="588">
        <v>2844</v>
      </c>
      <c r="B2845" s="588" t="s">
        <v>97</v>
      </c>
      <c r="C2845" s="588">
        <v>1</v>
      </c>
      <c r="D2845">
        <v>0.01</v>
      </c>
      <c r="E2845">
        <v>0.01</v>
      </c>
      <c r="F2845" s="403">
        <v>43755.053472222222</v>
      </c>
      <c r="G2845">
        <v>1.63903</v>
      </c>
      <c r="H2845" s="403">
        <v>43755.053472222222</v>
      </c>
      <c r="I2845">
        <v>1.63903</v>
      </c>
      <c r="J2845" s="403">
        <v>43755.145833333336</v>
      </c>
      <c r="K2845">
        <v>1.6382300000000001</v>
      </c>
      <c r="L2845">
        <v>0</v>
      </c>
      <c r="M2845">
        <v>7.999999999998181</v>
      </c>
      <c r="N2845">
        <v>0.55000000000000004</v>
      </c>
      <c r="O2845" s="589">
        <v>9.2361111113859806E-2</v>
      </c>
    </row>
    <row r="2846" spans="1:15" x14ac:dyDescent="0.2">
      <c r="A2846" s="588">
        <v>2845</v>
      </c>
      <c r="B2846" s="588" t="s">
        <v>97</v>
      </c>
      <c r="C2846" s="588">
        <v>1</v>
      </c>
      <c r="D2846">
        <v>0.01</v>
      </c>
      <c r="E2846">
        <v>0.01</v>
      </c>
      <c r="F2846" s="403">
        <v>43759.052083333336</v>
      </c>
      <c r="G2846">
        <v>1.6300699999999999</v>
      </c>
      <c r="H2846" s="403">
        <v>43759.052083333336</v>
      </c>
      <c r="I2846">
        <v>1.6300699999999999</v>
      </c>
      <c r="J2846" s="403">
        <v>43759.074999999997</v>
      </c>
      <c r="K2846">
        <v>1.62927</v>
      </c>
      <c r="L2846">
        <v>0</v>
      </c>
      <c r="M2846">
        <v>7.999999999998181</v>
      </c>
      <c r="N2846">
        <v>0.55000000000000004</v>
      </c>
      <c r="O2846" s="589">
        <v>2.2916666661330964E-2</v>
      </c>
    </row>
    <row r="2847" spans="1:15" x14ac:dyDescent="0.2">
      <c r="A2847" s="588">
        <v>2846</v>
      </c>
      <c r="B2847" s="588" t="s">
        <v>97</v>
      </c>
      <c r="C2847" s="588">
        <v>1</v>
      </c>
      <c r="D2847">
        <v>0.01</v>
      </c>
      <c r="E2847">
        <v>0.01</v>
      </c>
      <c r="F2847" s="403">
        <v>43760.885416666664</v>
      </c>
      <c r="G2847">
        <v>1.6234</v>
      </c>
      <c r="H2847" s="403">
        <v>43760.885416666664</v>
      </c>
      <c r="I2847">
        <v>1.6234</v>
      </c>
      <c r="J2847" s="403">
        <v>43760.893750000003</v>
      </c>
      <c r="K2847">
        <v>1.6226</v>
      </c>
      <c r="L2847">
        <v>0</v>
      </c>
      <c r="M2847">
        <v>8</v>
      </c>
      <c r="N2847">
        <v>0.55000000000000004</v>
      </c>
      <c r="O2847" s="589">
        <v>8.3333333386690356E-3</v>
      </c>
    </row>
    <row r="2848" spans="1:15" x14ac:dyDescent="0.2">
      <c r="A2848" s="588">
        <v>2847</v>
      </c>
      <c r="B2848" s="588" t="s">
        <v>97</v>
      </c>
      <c r="C2848" s="588">
        <v>1</v>
      </c>
      <c r="D2848">
        <v>0.01</v>
      </c>
      <c r="E2848">
        <v>0.01</v>
      </c>
      <c r="F2848" s="403">
        <v>43760.909722222219</v>
      </c>
      <c r="G2848">
        <v>1.6228800000000001</v>
      </c>
      <c r="H2848" s="403">
        <v>43760.909722222219</v>
      </c>
      <c r="I2848">
        <v>1.6228800000000001</v>
      </c>
      <c r="J2848" s="403">
        <v>43761.111111111109</v>
      </c>
      <c r="K2848">
        <v>1.62208</v>
      </c>
      <c r="L2848">
        <v>0</v>
      </c>
      <c r="M2848">
        <v>8.000000000001819</v>
      </c>
      <c r="N2848">
        <v>0.56000000000000005</v>
      </c>
      <c r="O2848" s="589">
        <v>0.20138888889050577</v>
      </c>
    </row>
    <row r="2849" spans="1:15" x14ac:dyDescent="0.2">
      <c r="A2849" s="588">
        <v>2848</v>
      </c>
      <c r="B2849" s="588" t="s">
        <v>97</v>
      </c>
      <c r="C2849" s="588">
        <v>1</v>
      </c>
      <c r="D2849">
        <v>0.01</v>
      </c>
      <c r="E2849">
        <v>0.01</v>
      </c>
      <c r="F2849" s="403">
        <v>43763.057638888888</v>
      </c>
      <c r="G2849">
        <v>1.6296200000000001</v>
      </c>
      <c r="H2849" s="403">
        <v>43763.057638888888</v>
      </c>
      <c r="I2849">
        <v>1.6296200000000001</v>
      </c>
      <c r="J2849" s="403">
        <v>43763.090277777781</v>
      </c>
      <c r="K2849">
        <v>1.6288199999999999</v>
      </c>
      <c r="L2849">
        <v>0</v>
      </c>
      <c r="M2849">
        <v>8.000000000001819</v>
      </c>
      <c r="N2849">
        <v>0.56000000000000005</v>
      </c>
      <c r="O2849" s="589">
        <v>3.2638888893416151E-2</v>
      </c>
    </row>
    <row r="2850" spans="1:15" x14ac:dyDescent="0.2">
      <c r="A2850" s="588">
        <v>2849</v>
      </c>
      <c r="B2850" s="588" t="s">
        <v>97</v>
      </c>
      <c r="C2850" s="588">
        <v>1</v>
      </c>
      <c r="D2850">
        <v>0.01</v>
      </c>
      <c r="E2850">
        <v>0.01</v>
      </c>
      <c r="F2850" s="403">
        <v>43763.917361111111</v>
      </c>
      <c r="G2850">
        <v>1.62469</v>
      </c>
      <c r="H2850" s="403">
        <v>43763.917361111111</v>
      </c>
      <c r="I2850">
        <v>1.62469</v>
      </c>
      <c r="J2850" s="403">
        <v>43765.991666666669</v>
      </c>
      <c r="K2850">
        <v>1.6238900000000001</v>
      </c>
      <c r="L2850">
        <v>0</v>
      </c>
      <c r="M2850">
        <v>7.999999999998181</v>
      </c>
      <c r="N2850">
        <v>0.56000000000000005</v>
      </c>
      <c r="O2850" s="589">
        <v>7.4305555557657499E-2</v>
      </c>
    </row>
    <row r="2851" spans="1:15" x14ac:dyDescent="0.2">
      <c r="A2851" s="588">
        <v>2850</v>
      </c>
      <c r="B2851" s="588" t="s">
        <v>97</v>
      </c>
      <c r="C2851" s="588">
        <v>1</v>
      </c>
      <c r="D2851">
        <v>0.01</v>
      </c>
      <c r="E2851">
        <v>0.01</v>
      </c>
      <c r="F2851" s="403">
        <v>43766.875</v>
      </c>
      <c r="G2851">
        <v>1.62277</v>
      </c>
      <c r="H2851" s="403">
        <v>43766.875</v>
      </c>
      <c r="I2851">
        <v>1.62277</v>
      </c>
      <c r="J2851" s="403">
        <v>43767.099305555559</v>
      </c>
      <c r="K2851">
        <v>1.6219699999999999</v>
      </c>
      <c r="L2851">
        <v>0</v>
      </c>
      <c r="M2851">
        <v>8.000000000001819</v>
      </c>
      <c r="N2851">
        <v>0.56000000000000005</v>
      </c>
      <c r="O2851" s="589">
        <v>0.22430555555911269</v>
      </c>
    </row>
    <row r="2852" spans="1:15" x14ac:dyDescent="0.2">
      <c r="A2852" s="588">
        <v>2851</v>
      </c>
      <c r="B2852" s="588" t="s">
        <v>96</v>
      </c>
      <c r="C2852" s="588">
        <v>1</v>
      </c>
      <c r="D2852">
        <v>0.01</v>
      </c>
      <c r="E2852">
        <v>0.01</v>
      </c>
      <c r="F2852" s="403">
        <v>43767.917361111111</v>
      </c>
      <c r="G2852">
        <v>1.6185400000000001</v>
      </c>
      <c r="H2852" s="403">
        <v>43767.917361111111</v>
      </c>
      <c r="I2852">
        <v>1.6185400000000001</v>
      </c>
      <c r="J2852" s="403">
        <v>43768.015972222223</v>
      </c>
      <c r="K2852">
        <v>1.61934</v>
      </c>
      <c r="L2852">
        <v>0</v>
      </c>
      <c r="M2852">
        <v>7.999999999998181</v>
      </c>
      <c r="N2852">
        <v>0.46</v>
      </c>
      <c r="O2852" s="589">
        <v>9.8611111112404615E-2</v>
      </c>
    </row>
    <row r="2853" spans="1:15" x14ac:dyDescent="0.2">
      <c r="A2853" s="588">
        <v>2852</v>
      </c>
      <c r="B2853" s="588" t="s">
        <v>97</v>
      </c>
      <c r="C2853" s="588">
        <v>2</v>
      </c>
      <c r="D2853">
        <v>0.01</v>
      </c>
      <c r="E2853">
        <v>0.02</v>
      </c>
      <c r="F2853" s="403">
        <v>43768.040972222225</v>
      </c>
      <c r="G2853">
        <v>1.6201099999999999</v>
      </c>
      <c r="H2853" s="403">
        <v>43768.1</v>
      </c>
      <c r="I2853">
        <v>1.62161</v>
      </c>
      <c r="J2853" s="403">
        <v>43768.104166666664</v>
      </c>
      <c r="K2853">
        <v>1.6200600000000001</v>
      </c>
      <c r="L2853">
        <v>15.000000000001819</v>
      </c>
      <c r="M2853">
        <v>15.5</v>
      </c>
      <c r="N2853">
        <v>1.1100000000000001</v>
      </c>
      <c r="O2853" s="589">
        <v>6.3194444439432118E-2</v>
      </c>
    </row>
    <row r="2854" spans="1:15" x14ac:dyDescent="0.2">
      <c r="A2854" s="588">
        <v>2853</v>
      </c>
      <c r="B2854" s="588" t="s">
        <v>96</v>
      </c>
      <c r="C2854" s="588">
        <v>1</v>
      </c>
      <c r="D2854">
        <v>0.01</v>
      </c>
      <c r="E2854">
        <v>0.01</v>
      </c>
      <c r="F2854" s="403">
        <v>43768.921527777777</v>
      </c>
      <c r="G2854">
        <v>1.6160300000000001</v>
      </c>
      <c r="H2854" s="403">
        <v>43768.921527777777</v>
      </c>
      <c r="I2854">
        <v>1.6160300000000001</v>
      </c>
      <c r="J2854" s="403">
        <v>43769.029861111114</v>
      </c>
      <c r="K2854">
        <v>1.61683</v>
      </c>
      <c r="L2854">
        <v>0</v>
      </c>
      <c r="M2854">
        <v>7.999999999998181</v>
      </c>
      <c r="N2854">
        <v>0.27</v>
      </c>
      <c r="O2854" s="589">
        <v>0.10833333333721384</v>
      </c>
    </row>
    <row r="2855" spans="1:15" x14ac:dyDescent="0.2">
      <c r="A2855" s="588">
        <v>2854</v>
      </c>
      <c r="B2855" s="588" t="s">
        <v>97</v>
      </c>
      <c r="C2855" s="588">
        <v>1</v>
      </c>
      <c r="D2855">
        <v>0.01</v>
      </c>
      <c r="E2855">
        <v>0.01</v>
      </c>
      <c r="F2855" s="403">
        <v>43769.030555555553</v>
      </c>
      <c r="G2855">
        <v>1.6168400000000001</v>
      </c>
      <c r="H2855" s="403">
        <v>43769.030555555553</v>
      </c>
      <c r="I2855">
        <v>1.6168400000000001</v>
      </c>
      <c r="J2855" s="403">
        <v>43769.086805555555</v>
      </c>
      <c r="K2855">
        <v>1.6160399999999999</v>
      </c>
      <c r="L2855">
        <v>0</v>
      </c>
      <c r="M2855">
        <v>8.000000000001819</v>
      </c>
      <c r="N2855">
        <v>0.55000000000000004</v>
      </c>
      <c r="O2855" s="589">
        <v>5.6250000001455192E-2</v>
      </c>
    </row>
    <row r="2856" spans="1:15" x14ac:dyDescent="0.2">
      <c r="A2856" s="588">
        <v>2855</v>
      </c>
      <c r="B2856" s="588" t="s">
        <v>97</v>
      </c>
      <c r="C2856" s="588">
        <v>1</v>
      </c>
      <c r="D2856">
        <v>0.01</v>
      </c>
      <c r="E2856">
        <v>0.01</v>
      </c>
      <c r="F2856" s="403">
        <v>43770.040972222225</v>
      </c>
      <c r="G2856">
        <v>1.6189100000000001</v>
      </c>
      <c r="H2856" s="403">
        <v>43770.040972222225</v>
      </c>
      <c r="I2856">
        <v>1.6189100000000001</v>
      </c>
      <c r="J2856" s="403">
        <v>43770.12777777778</v>
      </c>
      <c r="K2856">
        <v>1.6181099999999999</v>
      </c>
      <c r="L2856">
        <v>0</v>
      </c>
      <c r="M2856">
        <v>8.000000000001819</v>
      </c>
      <c r="N2856">
        <v>0.55000000000000004</v>
      </c>
      <c r="O2856" s="589">
        <v>8.6805555554747116E-2</v>
      </c>
    </row>
    <row r="2857" spans="1:15" x14ac:dyDescent="0.2">
      <c r="A2857" s="588">
        <v>2856</v>
      </c>
      <c r="B2857" s="588" t="s">
        <v>97</v>
      </c>
      <c r="C2857" s="588">
        <v>1</v>
      </c>
      <c r="D2857">
        <v>0.01</v>
      </c>
      <c r="E2857">
        <v>0.01</v>
      </c>
      <c r="F2857" s="403">
        <v>43770.879861111112</v>
      </c>
      <c r="G2857">
        <v>1.6163400000000001</v>
      </c>
      <c r="H2857" s="403">
        <v>43770.879861111112</v>
      </c>
      <c r="I2857">
        <v>1.6163400000000001</v>
      </c>
      <c r="J2857" s="403">
        <v>43770.917361111111</v>
      </c>
      <c r="K2857">
        <v>1.61554</v>
      </c>
      <c r="L2857">
        <v>0</v>
      </c>
      <c r="M2857">
        <v>8.000000000001819</v>
      </c>
      <c r="N2857">
        <v>0.55000000000000004</v>
      </c>
      <c r="O2857" s="589">
        <v>3.7499999998544808E-2</v>
      </c>
    </row>
    <row r="2858" spans="1:15" x14ac:dyDescent="0.2">
      <c r="A2858" s="588">
        <v>2857</v>
      </c>
      <c r="B2858" s="588" t="s">
        <v>96</v>
      </c>
      <c r="C2858" s="588">
        <v>1</v>
      </c>
      <c r="D2858">
        <v>0.01</v>
      </c>
      <c r="E2858">
        <v>0.01</v>
      </c>
      <c r="F2858" s="403">
        <v>43770.925000000003</v>
      </c>
      <c r="G2858">
        <v>1.6149</v>
      </c>
      <c r="H2858" s="403">
        <v>43770.925000000003</v>
      </c>
      <c r="I2858">
        <v>1.6149</v>
      </c>
      <c r="J2858" s="403">
        <v>43773.009027777778</v>
      </c>
      <c r="K2858">
        <v>1.6156999999999999</v>
      </c>
      <c r="L2858">
        <v>0</v>
      </c>
      <c r="M2858">
        <v>8</v>
      </c>
      <c r="N2858">
        <v>0.46</v>
      </c>
      <c r="O2858" s="589">
        <v>8.4027777775190771E-2</v>
      </c>
    </row>
    <row r="2859" spans="1:15" x14ac:dyDescent="0.2">
      <c r="A2859" s="588">
        <v>2858</v>
      </c>
      <c r="B2859" s="588" t="s">
        <v>97</v>
      </c>
      <c r="C2859" s="588">
        <v>1</v>
      </c>
      <c r="D2859">
        <v>0.01</v>
      </c>
      <c r="E2859">
        <v>0.01</v>
      </c>
      <c r="F2859" s="403">
        <v>43773.886805555558</v>
      </c>
      <c r="G2859">
        <v>1.6174900000000001</v>
      </c>
      <c r="H2859" s="403">
        <v>43773.886805555558</v>
      </c>
      <c r="I2859">
        <v>1.6174900000000001</v>
      </c>
      <c r="J2859" s="403">
        <v>43773.949305555558</v>
      </c>
      <c r="K2859">
        <v>1.61669</v>
      </c>
      <c r="L2859">
        <v>0</v>
      </c>
      <c r="M2859">
        <v>8.000000000001819</v>
      </c>
      <c r="N2859">
        <v>0.55000000000000004</v>
      </c>
      <c r="O2859" s="589">
        <v>6.25E-2</v>
      </c>
    </row>
    <row r="2860" spans="1:15" x14ac:dyDescent="0.2">
      <c r="A2860" s="588">
        <v>2859</v>
      </c>
      <c r="B2860" s="588" t="s">
        <v>97</v>
      </c>
      <c r="C2860" s="588">
        <v>1</v>
      </c>
      <c r="D2860">
        <v>0.01</v>
      </c>
      <c r="E2860">
        <v>0.01</v>
      </c>
      <c r="F2860" s="403">
        <v>43774.052083333336</v>
      </c>
      <c r="G2860">
        <v>1.6171599999999999</v>
      </c>
      <c r="H2860" s="403">
        <v>43774.052083333336</v>
      </c>
      <c r="I2860">
        <v>1.6171599999999999</v>
      </c>
      <c r="J2860" s="403">
        <v>43774.06527777778</v>
      </c>
      <c r="K2860">
        <v>1.61636</v>
      </c>
      <c r="L2860">
        <v>0</v>
      </c>
      <c r="M2860">
        <v>7.999999999998181</v>
      </c>
      <c r="N2860">
        <v>0.56000000000000005</v>
      </c>
      <c r="O2860" s="589">
        <v>1.3194444443797693E-2</v>
      </c>
    </row>
    <row r="2861" spans="1:15" x14ac:dyDescent="0.2">
      <c r="A2861" s="588">
        <v>2860</v>
      </c>
      <c r="B2861" s="588" t="s">
        <v>97</v>
      </c>
      <c r="C2861" s="588">
        <v>2</v>
      </c>
      <c r="D2861">
        <v>0.01</v>
      </c>
      <c r="E2861">
        <v>0.02</v>
      </c>
      <c r="F2861" s="403">
        <v>43774.068055555559</v>
      </c>
      <c r="G2861">
        <v>1.61503</v>
      </c>
      <c r="H2861" s="403">
        <v>43774.113194444442</v>
      </c>
      <c r="I2861">
        <v>1.6165700000000001</v>
      </c>
      <c r="J2861" s="403">
        <v>43774.214583333334</v>
      </c>
      <c r="K2861">
        <v>1.615</v>
      </c>
      <c r="L2861">
        <v>15.400000000001455</v>
      </c>
      <c r="M2861">
        <v>15.700000000000728</v>
      </c>
      <c r="N2861">
        <v>1.1000000000000001</v>
      </c>
      <c r="O2861" s="589">
        <v>0.14652777777519077</v>
      </c>
    </row>
    <row r="2862" spans="1:15" x14ac:dyDescent="0.2">
      <c r="A2862" s="588">
        <v>2861</v>
      </c>
      <c r="B2862" s="588" t="s">
        <v>96</v>
      </c>
      <c r="C2862" s="588">
        <v>1</v>
      </c>
      <c r="D2862">
        <v>0.01</v>
      </c>
      <c r="E2862">
        <v>0.01</v>
      </c>
      <c r="F2862" s="403">
        <v>43774.07916666667</v>
      </c>
      <c r="G2862">
        <v>1.6154200000000001</v>
      </c>
      <c r="H2862" s="403">
        <v>43774.07916666667</v>
      </c>
      <c r="I2862">
        <v>1.6154200000000001</v>
      </c>
      <c r="J2862" s="403">
        <v>43774.111111111109</v>
      </c>
      <c r="K2862">
        <v>1.61622</v>
      </c>
      <c r="L2862">
        <v>0</v>
      </c>
      <c r="M2862">
        <v>8</v>
      </c>
      <c r="N2862">
        <v>0.55000000000000004</v>
      </c>
      <c r="O2862" s="589">
        <v>3.1944444439432118E-2</v>
      </c>
    </row>
    <row r="2863" spans="1:15" x14ac:dyDescent="0.2">
      <c r="A2863" s="588">
        <v>2862</v>
      </c>
      <c r="B2863" s="588" t="s">
        <v>97</v>
      </c>
      <c r="C2863" s="588">
        <v>1</v>
      </c>
      <c r="D2863">
        <v>0.01</v>
      </c>
      <c r="E2863">
        <v>0.01</v>
      </c>
      <c r="F2863" s="403">
        <v>43775.044444444444</v>
      </c>
      <c r="G2863">
        <v>1.60656</v>
      </c>
      <c r="H2863" s="403">
        <v>43775.044444444444</v>
      </c>
      <c r="I2863">
        <v>1.60656</v>
      </c>
      <c r="J2863" s="403">
        <v>43775.147916666669</v>
      </c>
      <c r="K2863">
        <v>1.6057600000000001</v>
      </c>
      <c r="L2863">
        <v>0</v>
      </c>
      <c r="M2863">
        <v>8</v>
      </c>
      <c r="N2863">
        <v>0.55000000000000004</v>
      </c>
      <c r="O2863" s="589">
        <v>0.10347222222480923</v>
      </c>
    </row>
    <row r="2864" spans="1:15" x14ac:dyDescent="0.2">
      <c r="A2864" s="588">
        <v>2863</v>
      </c>
      <c r="B2864" s="588" t="s">
        <v>97</v>
      </c>
      <c r="C2864" s="588">
        <v>3</v>
      </c>
      <c r="D2864">
        <v>0.01</v>
      </c>
      <c r="E2864">
        <v>0.03</v>
      </c>
      <c r="F2864" s="403">
        <v>43776.90625</v>
      </c>
      <c r="G2864">
        <v>1.60046</v>
      </c>
      <c r="H2864" s="403">
        <v>43777.042361111111</v>
      </c>
      <c r="I2864">
        <v>1.6034900000000001</v>
      </c>
      <c r="J2864" s="403">
        <v>43777.088888888888</v>
      </c>
      <c r="K2864">
        <v>1.60117</v>
      </c>
      <c r="L2864">
        <v>30.300000000001091</v>
      </c>
      <c r="M2864">
        <v>23.200000000000728</v>
      </c>
      <c r="N2864">
        <v>1.6800000000000002</v>
      </c>
      <c r="O2864" s="589">
        <v>0.18263888888759539</v>
      </c>
    </row>
    <row r="2865" spans="1:15" x14ac:dyDescent="0.2">
      <c r="A2865" s="588">
        <v>2864</v>
      </c>
      <c r="B2865" s="588" t="s">
        <v>97</v>
      </c>
      <c r="C2865" s="588">
        <v>1</v>
      </c>
      <c r="D2865">
        <v>0.01</v>
      </c>
      <c r="E2865">
        <v>0.01</v>
      </c>
      <c r="F2865" s="403">
        <v>43781.038194444445</v>
      </c>
      <c r="G2865">
        <v>1.6108499999999999</v>
      </c>
      <c r="H2865" s="403">
        <v>43781.038194444445</v>
      </c>
      <c r="I2865">
        <v>1.6108499999999999</v>
      </c>
      <c r="J2865" s="403">
        <v>43781.115277777775</v>
      </c>
      <c r="K2865">
        <v>1.61005</v>
      </c>
      <c r="L2865">
        <v>0</v>
      </c>
      <c r="M2865">
        <v>7.999999999998181</v>
      </c>
      <c r="N2865">
        <v>0.55000000000000004</v>
      </c>
      <c r="O2865" s="589">
        <v>7.7083333329937886E-2</v>
      </c>
    </row>
    <row r="2866" spans="1:15" x14ac:dyDescent="0.2">
      <c r="A2866" s="588">
        <v>2865</v>
      </c>
      <c r="B2866" s="588" t="s">
        <v>97</v>
      </c>
      <c r="C2866" s="588">
        <v>2</v>
      </c>
      <c r="D2866">
        <v>0.01</v>
      </c>
      <c r="E2866">
        <v>0.02</v>
      </c>
      <c r="F2866" s="403">
        <v>43782.041666666664</v>
      </c>
      <c r="G2866">
        <v>1.6099000000000001</v>
      </c>
      <c r="H2866" s="403">
        <v>43782.113888888889</v>
      </c>
      <c r="I2866">
        <v>1.61141</v>
      </c>
      <c r="J2866" s="403">
        <v>43782.125</v>
      </c>
      <c r="K2866">
        <v>1.6098600000000001</v>
      </c>
      <c r="L2866">
        <v>15.099999999998545</v>
      </c>
      <c r="M2866">
        <v>15.5</v>
      </c>
      <c r="N2866">
        <v>1.1000000000000001</v>
      </c>
      <c r="O2866" s="589">
        <v>8.3333333335758653E-2</v>
      </c>
    </row>
    <row r="2867" spans="1:15" x14ac:dyDescent="0.2">
      <c r="A2867" s="588">
        <v>2866</v>
      </c>
      <c r="B2867" s="588" t="s">
        <v>96</v>
      </c>
      <c r="C2867" s="588">
        <v>1</v>
      </c>
      <c r="D2867">
        <v>0.01</v>
      </c>
      <c r="E2867">
        <v>0.01</v>
      </c>
      <c r="F2867" s="403">
        <v>43782.931250000001</v>
      </c>
      <c r="G2867">
        <v>1.6101300000000001</v>
      </c>
      <c r="H2867" s="403">
        <v>43782.931250000001</v>
      </c>
      <c r="I2867">
        <v>1.6101300000000001</v>
      </c>
      <c r="J2867" s="403">
        <v>43783.104166666664</v>
      </c>
      <c r="K2867">
        <v>1.61093</v>
      </c>
      <c r="L2867">
        <v>0</v>
      </c>
      <c r="M2867">
        <v>7.999999999998181</v>
      </c>
      <c r="N2867">
        <v>0.28000000000000003</v>
      </c>
      <c r="O2867" s="589">
        <v>0.17291666666278616</v>
      </c>
    </row>
    <row r="2868" spans="1:15" x14ac:dyDescent="0.2">
      <c r="A2868" s="588">
        <v>2867</v>
      </c>
      <c r="B2868" s="588" t="s">
        <v>97</v>
      </c>
      <c r="C2868" s="588">
        <v>1</v>
      </c>
      <c r="D2868">
        <v>0.01</v>
      </c>
      <c r="E2868">
        <v>0.01</v>
      </c>
      <c r="F2868" s="403">
        <v>43783.884722222225</v>
      </c>
      <c r="G2868">
        <v>1.6255999999999999</v>
      </c>
      <c r="H2868" s="403">
        <v>43783.884722222225</v>
      </c>
      <c r="I2868">
        <v>1.6255999999999999</v>
      </c>
      <c r="J2868" s="403">
        <v>43783.913888888892</v>
      </c>
      <c r="K2868">
        <v>1.6248</v>
      </c>
      <c r="L2868">
        <v>0</v>
      </c>
      <c r="M2868">
        <v>8</v>
      </c>
      <c r="N2868">
        <v>0.55000000000000004</v>
      </c>
      <c r="O2868" s="589">
        <v>2.9166666667151731E-2</v>
      </c>
    </row>
    <row r="2869" spans="1:15" x14ac:dyDescent="0.2">
      <c r="A2869" s="588">
        <v>2868</v>
      </c>
      <c r="B2869" s="588" t="s">
        <v>97</v>
      </c>
      <c r="C2869" s="588">
        <v>1</v>
      </c>
      <c r="D2869">
        <v>0.01</v>
      </c>
      <c r="E2869">
        <v>0.01</v>
      </c>
      <c r="F2869" s="403">
        <v>43789.053472222222</v>
      </c>
      <c r="G2869">
        <v>1.6241099999999999</v>
      </c>
      <c r="H2869" s="403">
        <v>43789.053472222222</v>
      </c>
      <c r="I2869">
        <v>1.6241099999999999</v>
      </c>
      <c r="J2869" s="403">
        <v>43789.072222222225</v>
      </c>
      <c r="K2869">
        <v>1.62331</v>
      </c>
      <c r="L2869">
        <v>0</v>
      </c>
      <c r="M2869">
        <v>7.999999999998181</v>
      </c>
      <c r="N2869">
        <v>0.55000000000000004</v>
      </c>
      <c r="O2869" s="589">
        <v>1.8750000002910383E-2</v>
      </c>
    </row>
    <row r="2870" spans="1:15" x14ac:dyDescent="0.2">
      <c r="A2870" s="588">
        <v>2869</v>
      </c>
      <c r="B2870" s="588" t="s">
        <v>97</v>
      </c>
      <c r="C2870" s="588">
        <v>1</v>
      </c>
      <c r="D2870">
        <v>0.01</v>
      </c>
      <c r="E2870">
        <v>0.01</v>
      </c>
      <c r="F2870" s="403">
        <v>43789.916666666664</v>
      </c>
      <c r="G2870">
        <v>1.62914</v>
      </c>
      <c r="H2870" s="403">
        <v>43789.916666666664</v>
      </c>
      <c r="I2870">
        <v>1.62914</v>
      </c>
      <c r="J2870" s="403">
        <v>43789.986111111109</v>
      </c>
      <c r="K2870">
        <v>1.6283399999999999</v>
      </c>
      <c r="L2870">
        <v>0</v>
      </c>
      <c r="M2870">
        <v>8</v>
      </c>
      <c r="N2870">
        <v>0.55000000000000004</v>
      </c>
      <c r="O2870" s="589">
        <v>6.9444444445252884E-2</v>
      </c>
    </row>
    <row r="2871" spans="1:15" x14ac:dyDescent="0.2">
      <c r="A2871" s="588">
        <v>2870</v>
      </c>
      <c r="B2871" s="588" t="s">
        <v>97</v>
      </c>
      <c r="C2871" s="588">
        <v>1</v>
      </c>
      <c r="D2871">
        <v>0.01</v>
      </c>
      <c r="E2871">
        <v>0.01</v>
      </c>
      <c r="F2871" s="403">
        <v>43790.041666666664</v>
      </c>
      <c r="G2871">
        <v>1.62992</v>
      </c>
      <c r="H2871" s="403">
        <v>43790.041666666664</v>
      </c>
      <c r="I2871">
        <v>1.62992</v>
      </c>
      <c r="J2871" s="403">
        <v>43790.063888888886</v>
      </c>
      <c r="K2871">
        <v>1.6291199999999999</v>
      </c>
      <c r="L2871">
        <v>0</v>
      </c>
      <c r="M2871">
        <v>8.000000000001819</v>
      </c>
      <c r="N2871">
        <v>0.55000000000000004</v>
      </c>
      <c r="O2871" s="589">
        <v>2.2222222221898846E-2</v>
      </c>
    </row>
    <row r="2872" spans="1:15" x14ac:dyDescent="0.2">
      <c r="A2872" s="588">
        <v>2871</v>
      </c>
      <c r="B2872" s="588" t="s">
        <v>97</v>
      </c>
      <c r="C2872" s="588">
        <v>1</v>
      </c>
      <c r="D2872">
        <v>0.01</v>
      </c>
      <c r="E2872">
        <v>0.01</v>
      </c>
      <c r="F2872" s="403">
        <v>43790.970138888886</v>
      </c>
      <c r="G2872">
        <v>1.62975</v>
      </c>
      <c r="H2872" s="403">
        <v>43790.970138888886</v>
      </c>
      <c r="I2872">
        <v>1.62975</v>
      </c>
      <c r="J2872" s="403">
        <v>43791.127083333333</v>
      </c>
      <c r="K2872">
        <v>1.6289499999999999</v>
      </c>
      <c r="L2872">
        <v>0</v>
      </c>
      <c r="M2872">
        <v>8.000000000001819</v>
      </c>
      <c r="N2872">
        <v>0.56000000000000005</v>
      </c>
      <c r="O2872" s="589">
        <v>0.15694444444670808</v>
      </c>
    </row>
    <row r="2873" spans="1:15" x14ac:dyDescent="0.2">
      <c r="A2873" s="588">
        <v>2872</v>
      </c>
      <c r="B2873" s="588" t="s">
        <v>96</v>
      </c>
      <c r="C2873" s="588">
        <v>2</v>
      </c>
      <c r="D2873">
        <v>0.01</v>
      </c>
      <c r="E2873">
        <v>0.02</v>
      </c>
      <c r="F2873" s="403">
        <v>43791.908333333333</v>
      </c>
      <c r="G2873">
        <v>1.6245400000000001</v>
      </c>
      <c r="H2873" s="403">
        <v>43794</v>
      </c>
      <c r="I2873">
        <v>1.62266</v>
      </c>
      <c r="J2873" s="403">
        <v>43794.64166666667</v>
      </c>
      <c r="K2873">
        <v>1.6244000000000001</v>
      </c>
      <c r="L2873">
        <v>18.800000000001091</v>
      </c>
      <c r="M2873">
        <v>17.399999999999636</v>
      </c>
      <c r="N2873">
        <v>1.02</v>
      </c>
      <c r="O2873" s="589">
        <v>0.73333333333721384</v>
      </c>
    </row>
    <row r="2874" spans="1:15" x14ac:dyDescent="0.2">
      <c r="A2874" s="588">
        <v>2873</v>
      </c>
      <c r="B2874" s="588" t="s">
        <v>97</v>
      </c>
      <c r="C2874" s="588">
        <v>1</v>
      </c>
      <c r="D2874">
        <v>0.01</v>
      </c>
      <c r="E2874">
        <v>0.01</v>
      </c>
      <c r="F2874" s="403">
        <v>43796.040972222225</v>
      </c>
      <c r="G2874">
        <v>1.62497</v>
      </c>
      <c r="H2874" s="403">
        <v>43796.040972222225</v>
      </c>
      <c r="I2874">
        <v>1.62497</v>
      </c>
      <c r="J2874" s="403">
        <v>43796.054861111108</v>
      </c>
      <c r="K2874">
        <v>1.6241699999999999</v>
      </c>
      <c r="L2874">
        <v>0</v>
      </c>
      <c r="M2874">
        <v>8.000000000001819</v>
      </c>
      <c r="N2874">
        <v>0.55000000000000004</v>
      </c>
      <c r="O2874" s="589">
        <v>1.3888888883229811E-2</v>
      </c>
    </row>
    <row r="2875" spans="1:15" x14ac:dyDescent="0.2">
      <c r="A2875" s="588">
        <v>2874</v>
      </c>
      <c r="B2875" s="588" t="s">
        <v>97</v>
      </c>
      <c r="C2875" s="588">
        <v>2</v>
      </c>
      <c r="D2875">
        <v>0.01</v>
      </c>
      <c r="E2875">
        <v>0.02</v>
      </c>
      <c r="F2875" s="403">
        <v>43797.045138888891</v>
      </c>
      <c r="G2875">
        <v>1.6250899999999999</v>
      </c>
      <c r="H2875" s="403">
        <v>43797.047222222223</v>
      </c>
      <c r="I2875">
        <v>1.62659</v>
      </c>
      <c r="J2875" s="403">
        <v>43797.095138888886</v>
      </c>
      <c r="K2875">
        <v>1.62504</v>
      </c>
      <c r="L2875">
        <v>15</v>
      </c>
      <c r="M2875">
        <v>15.5</v>
      </c>
      <c r="N2875">
        <v>1.1000000000000001</v>
      </c>
      <c r="O2875" s="589">
        <v>4.9999999995634425E-2</v>
      </c>
    </row>
    <row r="2876" spans="1:15" x14ac:dyDescent="0.2">
      <c r="A2876" s="588">
        <v>2875</v>
      </c>
      <c r="B2876" s="588" t="s">
        <v>96</v>
      </c>
      <c r="C2876" s="588">
        <v>1</v>
      </c>
      <c r="D2876">
        <v>0.01</v>
      </c>
      <c r="E2876">
        <v>0.01</v>
      </c>
      <c r="F2876" s="403">
        <v>43801.90902777778</v>
      </c>
      <c r="G2876">
        <v>1.6237999999999999</v>
      </c>
      <c r="H2876" s="403">
        <v>43801.90902777778</v>
      </c>
      <c r="I2876">
        <v>1.6237999999999999</v>
      </c>
      <c r="J2876" s="403">
        <v>43801.919444444444</v>
      </c>
      <c r="K2876">
        <v>1.6246</v>
      </c>
      <c r="L2876">
        <v>0</v>
      </c>
      <c r="M2876">
        <v>8</v>
      </c>
      <c r="N2876">
        <v>0.55000000000000004</v>
      </c>
      <c r="O2876" s="589">
        <v>1.0416666664241347E-2</v>
      </c>
    </row>
    <row r="2877" spans="1:15" x14ac:dyDescent="0.2">
      <c r="A2877" s="588">
        <v>2876</v>
      </c>
      <c r="B2877" s="588" t="s">
        <v>97</v>
      </c>
      <c r="C2877" s="588">
        <v>1</v>
      </c>
      <c r="D2877">
        <v>0.01</v>
      </c>
      <c r="E2877">
        <v>0.01</v>
      </c>
      <c r="F2877" s="403">
        <v>43802.04583333333</v>
      </c>
      <c r="G2877">
        <v>1.6248100000000001</v>
      </c>
      <c r="H2877" s="403">
        <v>43802.04583333333</v>
      </c>
      <c r="I2877">
        <v>1.6248100000000001</v>
      </c>
      <c r="J2877" s="403">
        <v>43802.085416666669</v>
      </c>
      <c r="K2877">
        <v>1.62401</v>
      </c>
      <c r="L2877">
        <v>0</v>
      </c>
      <c r="M2877">
        <v>8</v>
      </c>
      <c r="N2877">
        <v>0.55000000000000004</v>
      </c>
      <c r="O2877" s="589">
        <v>3.9583333338669036E-2</v>
      </c>
    </row>
    <row r="2878" spans="1:15" x14ac:dyDescent="0.2">
      <c r="A2878" s="588">
        <v>2877</v>
      </c>
      <c r="B2878" s="588" t="s">
        <v>96</v>
      </c>
      <c r="C2878" s="588">
        <v>1</v>
      </c>
      <c r="D2878">
        <v>0.01</v>
      </c>
      <c r="E2878">
        <v>0.01</v>
      </c>
      <c r="F2878" s="403">
        <v>43803.886111111111</v>
      </c>
      <c r="G2878">
        <v>1.6160600000000001</v>
      </c>
      <c r="H2878" s="403">
        <v>43803.886111111111</v>
      </c>
      <c r="I2878">
        <v>1.6160600000000001</v>
      </c>
      <c r="J2878" s="403">
        <v>43803.931250000001</v>
      </c>
      <c r="K2878">
        <v>1.61686</v>
      </c>
      <c r="L2878">
        <v>0</v>
      </c>
      <c r="M2878">
        <v>8</v>
      </c>
      <c r="N2878">
        <v>0.56000000000000005</v>
      </c>
      <c r="O2878" s="589">
        <v>4.5138888890505768E-2</v>
      </c>
    </row>
    <row r="2879" spans="1:15" x14ac:dyDescent="0.2">
      <c r="A2879" s="588">
        <v>2878</v>
      </c>
      <c r="B2879" s="588" t="s">
        <v>97</v>
      </c>
      <c r="C2879" s="588">
        <v>1</v>
      </c>
      <c r="D2879">
        <v>0.01</v>
      </c>
      <c r="E2879">
        <v>0.01</v>
      </c>
      <c r="F2879" s="403">
        <v>43804.040277777778</v>
      </c>
      <c r="G2879">
        <v>1.61826</v>
      </c>
      <c r="H2879" s="403">
        <v>43804.040277777778</v>
      </c>
      <c r="I2879">
        <v>1.61826</v>
      </c>
      <c r="J2879" s="403">
        <v>43804.059027777781</v>
      </c>
      <c r="K2879">
        <v>1.6174599999999999</v>
      </c>
      <c r="L2879">
        <v>0</v>
      </c>
      <c r="M2879">
        <v>8.000000000001819</v>
      </c>
      <c r="N2879">
        <v>0.55000000000000004</v>
      </c>
      <c r="O2879" s="589">
        <v>1.8750000002910383E-2</v>
      </c>
    </row>
    <row r="2880" spans="1:15" x14ac:dyDescent="0.2">
      <c r="A2880" s="588">
        <v>2879</v>
      </c>
      <c r="B2880" s="588" t="s">
        <v>97</v>
      </c>
      <c r="C2880" s="588">
        <v>1</v>
      </c>
      <c r="D2880">
        <v>0.01</v>
      </c>
      <c r="E2880">
        <v>0.01</v>
      </c>
      <c r="F2880" s="403">
        <v>43804.916666666664</v>
      </c>
      <c r="G2880">
        <v>1.6249199999999999</v>
      </c>
      <c r="H2880" s="403">
        <v>43804.916666666664</v>
      </c>
      <c r="I2880">
        <v>1.6249199999999999</v>
      </c>
      <c r="J2880" s="403">
        <v>43805.113194444442</v>
      </c>
      <c r="K2880">
        <v>1.62412</v>
      </c>
      <c r="L2880">
        <v>0</v>
      </c>
      <c r="M2880">
        <v>7.999999999998181</v>
      </c>
      <c r="N2880">
        <v>0.56000000000000005</v>
      </c>
      <c r="O2880" s="589">
        <v>0.19652777777810115</v>
      </c>
    </row>
    <row r="2881" spans="1:15" x14ac:dyDescent="0.2">
      <c r="A2881" s="588">
        <v>2880</v>
      </c>
      <c r="B2881" s="588" t="s">
        <v>97</v>
      </c>
      <c r="C2881" s="588">
        <v>1</v>
      </c>
      <c r="D2881">
        <v>0.01</v>
      </c>
      <c r="E2881">
        <v>0.01</v>
      </c>
      <c r="F2881" s="403">
        <v>43809.029166666667</v>
      </c>
      <c r="G2881">
        <v>1.6217200000000001</v>
      </c>
      <c r="H2881" s="403">
        <v>43809.029166666667</v>
      </c>
      <c r="I2881">
        <v>1.6217200000000001</v>
      </c>
      <c r="J2881" s="403">
        <v>43809.075694444444</v>
      </c>
      <c r="K2881">
        <v>1.6209199999999999</v>
      </c>
      <c r="L2881">
        <v>0</v>
      </c>
      <c r="M2881">
        <v>8.000000000001819</v>
      </c>
      <c r="N2881">
        <v>0.55000000000000004</v>
      </c>
      <c r="O2881" s="589">
        <v>4.6527777776645962E-2</v>
      </c>
    </row>
    <row r="2882" spans="1:15" x14ac:dyDescent="0.2">
      <c r="A2882" s="588">
        <v>2881</v>
      </c>
      <c r="B2882" s="588" t="s">
        <v>97</v>
      </c>
      <c r="C2882" s="588">
        <v>1</v>
      </c>
      <c r="D2882">
        <v>0.01</v>
      </c>
      <c r="E2882">
        <v>0.01</v>
      </c>
      <c r="F2882" s="403">
        <v>43810.886111111111</v>
      </c>
      <c r="G2882">
        <v>1.6166100000000001</v>
      </c>
      <c r="H2882" s="403">
        <v>43810.886111111111</v>
      </c>
      <c r="I2882">
        <v>1.6166100000000001</v>
      </c>
      <c r="J2882" s="403">
        <v>43810.902777777781</v>
      </c>
      <c r="K2882">
        <v>1.61581</v>
      </c>
      <c r="L2882">
        <v>0</v>
      </c>
      <c r="M2882">
        <v>8</v>
      </c>
      <c r="N2882">
        <v>0.56000000000000005</v>
      </c>
      <c r="O2882" s="589">
        <v>1.6666666670062114E-2</v>
      </c>
    </row>
    <row r="2883" spans="1:15" x14ac:dyDescent="0.2">
      <c r="A2883" s="588">
        <v>2882</v>
      </c>
      <c r="B2883" s="588" t="s">
        <v>97</v>
      </c>
      <c r="C2883" s="588">
        <v>3</v>
      </c>
      <c r="D2883">
        <v>0.01</v>
      </c>
      <c r="E2883">
        <v>0.03</v>
      </c>
      <c r="F2883" s="403">
        <v>43810.905555555553</v>
      </c>
      <c r="G2883">
        <v>1.6166799999999999</v>
      </c>
      <c r="H2883" s="403">
        <v>43811.025000000001</v>
      </c>
      <c r="I2883">
        <v>1.61971</v>
      </c>
      <c r="J2883" s="403">
        <v>43811.192361111112</v>
      </c>
      <c r="K2883">
        <v>1.6173999999999999</v>
      </c>
      <c r="L2883">
        <v>30.300000000001091</v>
      </c>
      <c r="M2883">
        <v>23.100000000000364</v>
      </c>
      <c r="N2883">
        <v>1.72</v>
      </c>
      <c r="O2883" s="589">
        <v>0.28680555555911269</v>
      </c>
    </row>
    <row r="2884" spans="1:15" x14ac:dyDescent="0.2">
      <c r="A2884" s="588">
        <v>2883</v>
      </c>
      <c r="B2884" s="588" t="s">
        <v>96</v>
      </c>
      <c r="C2884" s="588">
        <v>1</v>
      </c>
      <c r="D2884">
        <v>0.01</v>
      </c>
      <c r="E2884">
        <v>0.01</v>
      </c>
      <c r="F2884" s="403">
        <v>43811.921527777777</v>
      </c>
      <c r="G2884">
        <v>1.61019</v>
      </c>
      <c r="H2884" s="403">
        <v>43811.921527777777</v>
      </c>
      <c r="I2884">
        <v>1.61019</v>
      </c>
      <c r="J2884" s="403">
        <v>43811.938194444447</v>
      </c>
      <c r="K2884">
        <v>1.6109899999999999</v>
      </c>
      <c r="L2884">
        <v>0</v>
      </c>
      <c r="M2884">
        <v>8</v>
      </c>
      <c r="N2884">
        <v>0.55000000000000004</v>
      </c>
      <c r="O2884" s="589">
        <v>1.6666666670062114E-2</v>
      </c>
    </row>
    <row r="2885" spans="1:15" x14ac:dyDescent="0.2">
      <c r="A2885" s="588">
        <v>2884</v>
      </c>
      <c r="B2885" s="588" t="s">
        <v>97</v>
      </c>
      <c r="C2885" s="588">
        <v>1</v>
      </c>
      <c r="D2885">
        <v>0.01</v>
      </c>
      <c r="E2885">
        <v>0.01</v>
      </c>
      <c r="F2885" s="403">
        <v>43812.03125</v>
      </c>
      <c r="G2885">
        <v>1.6154500000000001</v>
      </c>
      <c r="H2885" s="403">
        <v>43812.03125</v>
      </c>
      <c r="I2885">
        <v>1.6154500000000001</v>
      </c>
      <c r="J2885" s="403">
        <v>43812.033333333333</v>
      </c>
      <c r="K2885">
        <v>1.6146499999999999</v>
      </c>
      <c r="L2885">
        <v>0</v>
      </c>
      <c r="M2885">
        <v>8</v>
      </c>
      <c r="N2885">
        <v>0.55000000000000004</v>
      </c>
      <c r="O2885" s="589">
        <v>2.0833333328482695E-3</v>
      </c>
    </row>
    <row r="2886" spans="1:15" x14ac:dyDescent="0.2">
      <c r="A2886" s="588">
        <v>2885</v>
      </c>
      <c r="B2886" s="588" t="s">
        <v>97</v>
      </c>
      <c r="C2886" s="588">
        <v>1</v>
      </c>
      <c r="D2886">
        <v>0.01</v>
      </c>
      <c r="E2886">
        <v>0.01</v>
      </c>
      <c r="F2886" s="403">
        <v>43812.036805555559</v>
      </c>
      <c r="G2886">
        <v>1.61469</v>
      </c>
      <c r="H2886" s="403">
        <v>43812.036805555559</v>
      </c>
      <c r="I2886">
        <v>1.61469</v>
      </c>
      <c r="J2886" s="403">
        <v>43812.036805555559</v>
      </c>
      <c r="K2886">
        <v>1.61389</v>
      </c>
      <c r="L2886">
        <v>0</v>
      </c>
      <c r="M2886">
        <v>8</v>
      </c>
      <c r="N2886">
        <v>0.56000000000000005</v>
      </c>
      <c r="O2886" s="589">
        <v>0</v>
      </c>
    </row>
    <row r="2887" spans="1:15" x14ac:dyDescent="0.2">
      <c r="A2887" s="588">
        <v>2886</v>
      </c>
      <c r="B2887" s="588" t="s">
        <v>97</v>
      </c>
      <c r="C2887" s="588">
        <v>1</v>
      </c>
      <c r="D2887">
        <v>0.01</v>
      </c>
      <c r="E2887">
        <v>0.01</v>
      </c>
      <c r="F2887" s="403">
        <v>43812.036805555559</v>
      </c>
      <c r="G2887">
        <v>1.61358</v>
      </c>
      <c r="H2887" s="403">
        <v>43812.036805555559</v>
      </c>
      <c r="I2887">
        <v>1.61358</v>
      </c>
      <c r="J2887" s="403">
        <v>43812.04583333333</v>
      </c>
      <c r="K2887">
        <v>1.6127800000000001</v>
      </c>
      <c r="L2887">
        <v>0</v>
      </c>
      <c r="M2887">
        <v>7.999999999998181</v>
      </c>
      <c r="N2887">
        <v>0.55000000000000004</v>
      </c>
      <c r="O2887" s="589">
        <v>9.0277777708251961E-3</v>
      </c>
    </row>
    <row r="2888" spans="1:15" x14ac:dyDescent="0.2">
      <c r="A2888" s="588">
        <v>2887</v>
      </c>
      <c r="B2888" s="588" t="s">
        <v>97</v>
      </c>
      <c r="C2888" s="588">
        <v>3</v>
      </c>
      <c r="D2888">
        <v>0.01</v>
      </c>
      <c r="E2888">
        <v>0.03</v>
      </c>
      <c r="F2888" s="403">
        <v>43812.049305555556</v>
      </c>
      <c r="G2888">
        <v>1.61303</v>
      </c>
      <c r="H2888" s="403">
        <v>43812.104861111111</v>
      </c>
      <c r="I2888">
        <v>1.6160399999999999</v>
      </c>
      <c r="J2888" s="403">
        <v>43812.214583333334</v>
      </c>
      <c r="K2888">
        <v>1.6137300000000001</v>
      </c>
      <c r="L2888">
        <v>30.100000000000364</v>
      </c>
      <c r="M2888">
        <v>23.099999999998545</v>
      </c>
      <c r="N2888">
        <v>1.6800000000000002</v>
      </c>
      <c r="O2888" s="589">
        <v>0.16527777777810115</v>
      </c>
    </row>
    <row r="2889" spans="1:15" x14ac:dyDescent="0.2">
      <c r="A2889" s="588">
        <v>2888</v>
      </c>
      <c r="B2889" s="588" t="s">
        <v>97</v>
      </c>
      <c r="C2889" s="588">
        <v>1</v>
      </c>
      <c r="D2889">
        <v>0.01</v>
      </c>
      <c r="E2889">
        <v>0.01</v>
      </c>
      <c r="F2889" s="403">
        <v>43812.907638888886</v>
      </c>
      <c r="G2889">
        <v>1.6192</v>
      </c>
      <c r="H2889" s="403">
        <v>43812.907638888886</v>
      </c>
      <c r="I2889">
        <v>1.6192</v>
      </c>
      <c r="J2889" s="403">
        <v>43812.936805555553</v>
      </c>
      <c r="K2889">
        <v>1.6184000000000001</v>
      </c>
      <c r="L2889">
        <v>0</v>
      </c>
      <c r="M2889">
        <v>8</v>
      </c>
      <c r="N2889">
        <v>0.56000000000000005</v>
      </c>
      <c r="O2889" s="589">
        <v>2.9166666667151731E-2</v>
      </c>
    </row>
  </sheetData>
  <autoFilter ref="A1:O93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2.75" x14ac:dyDescent="0.2"/>
  <cols>
    <col min="1" max="1" width="8.42578125" customWidth="1"/>
    <col min="2" max="2" width="13.42578125" style="403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03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  <row r="2" spans="1:18" x14ac:dyDescent="0.2">
      <c r="A2">
        <v>1</v>
      </c>
      <c r="B2" s="403">
        <v>43234.668055555558</v>
      </c>
      <c r="C2" t="s">
        <v>96</v>
      </c>
      <c r="D2">
        <v>0.01</v>
      </c>
      <c r="E2" t="s">
        <v>257</v>
      </c>
      <c r="F2">
        <v>1.1986000000000001</v>
      </c>
      <c r="I2" s="403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579</v>
      </c>
      <c r="Q2">
        <v>1</v>
      </c>
      <c r="R2" t="s">
        <v>96</v>
      </c>
    </row>
    <row r="3" spans="1:18" x14ac:dyDescent="0.2">
      <c r="A3">
        <v>3</v>
      </c>
      <c r="B3" s="403">
        <v>43234.682638888888</v>
      </c>
      <c r="C3" t="s">
        <v>96</v>
      </c>
      <c r="D3">
        <v>0.01</v>
      </c>
      <c r="E3" t="s">
        <v>257</v>
      </c>
      <c r="F3">
        <v>1.1973</v>
      </c>
      <c r="I3" s="403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2008</v>
      </c>
      <c r="Q3">
        <v>1</v>
      </c>
      <c r="R3" t="s">
        <v>96</v>
      </c>
    </row>
    <row r="4" spans="1:18" x14ac:dyDescent="0.2">
      <c r="A4" s="552">
        <v>5</v>
      </c>
      <c r="B4" s="403">
        <v>43234.820833333331</v>
      </c>
      <c r="C4" t="s">
        <v>96</v>
      </c>
      <c r="D4">
        <v>0.01</v>
      </c>
      <c r="E4" t="s">
        <v>257</v>
      </c>
      <c r="F4">
        <v>1.196</v>
      </c>
      <c r="I4" s="403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2007</v>
      </c>
      <c r="Q4">
        <v>1</v>
      </c>
      <c r="R4" t="s">
        <v>96</v>
      </c>
    </row>
    <row r="5" spans="1:18" x14ac:dyDescent="0.2">
      <c r="A5" s="552">
        <v>6</v>
      </c>
      <c r="B5" s="403">
        <v>43234.834027777775</v>
      </c>
      <c r="C5" t="s">
        <v>96</v>
      </c>
      <c r="D5">
        <v>0.02</v>
      </c>
      <c r="E5" t="s">
        <v>257</v>
      </c>
      <c r="F5">
        <v>1.1944999999999999</v>
      </c>
      <c r="I5" s="403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2009</v>
      </c>
      <c r="Q5">
        <v>1</v>
      </c>
      <c r="R5" t="s">
        <v>96</v>
      </c>
    </row>
    <row r="6" spans="1:18" x14ac:dyDescent="0.2">
      <c r="A6" s="552">
        <v>8</v>
      </c>
      <c r="B6" s="403">
        <v>43234.952777777777</v>
      </c>
      <c r="C6" t="s">
        <v>96</v>
      </c>
      <c r="D6">
        <v>0.03</v>
      </c>
      <c r="E6" t="s">
        <v>257</v>
      </c>
      <c r="F6">
        <v>1.1929000000000001</v>
      </c>
      <c r="I6" s="403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2010</v>
      </c>
      <c r="Q6">
        <v>1</v>
      </c>
      <c r="R6" t="s">
        <v>96</v>
      </c>
    </row>
    <row r="7" spans="1:18" x14ac:dyDescent="0.2">
      <c r="A7" s="552">
        <v>9</v>
      </c>
      <c r="B7" s="403">
        <v>43235.334027777775</v>
      </c>
      <c r="C7" t="s">
        <v>96</v>
      </c>
      <c r="D7">
        <v>0.04</v>
      </c>
      <c r="E7" t="s">
        <v>257</v>
      </c>
      <c r="F7">
        <v>1.1913</v>
      </c>
      <c r="I7" s="403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2012</v>
      </c>
      <c r="Q7">
        <v>1</v>
      </c>
      <c r="R7" t="s">
        <v>96</v>
      </c>
    </row>
    <row r="8" spans="1:18" x14ac:dyDescent="0.2">
      <c r="A8" s="552">
        <v>12</v>
      </c>
      <c r="B8" s="403">
        <v>43235.555555555555</v>
      </c>
      <c r="C8" t="s">
        <v>96</v>
      </c>
      <c r="D8">
        <v>0.06</v>
      </c>
      <c r="E8" t="s">
        <v>257</v>
      </c>
      <c r="F8">
        <v>1.1894</v>
      </c>
      <c r="I8" s="403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2013</v>
      </c>
      <c r="Q8">
        <v>1</v>
      </c>
      <c r="R8" t="s">
        <v>96</v>
      </c>
    </row>
    <row r="9" spans="1:18" x14ac:dyDescent="0.2">
      <c r="A9" s="552">
        <v>15</v>
      </c>
      <c r="B9" s="403">
        <v>43235.606944444444</v>
      </c>
      <c r="C9" t="s">
        <v>96</v>
      </c>
      <c r="D9">
        <v>0.09</v>
      </c>
      <c r="E9" t="s">
        <v>257</v>
      </c>
      <c r="F9">
        <v>1.1869000000000001</v>
      </c>
      <c r="I9" s="403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2014</v>
      </c>
      <c r="Q9">
        <v>1</v>
      </c>
      <c r="R9" t="s">
        <v>96</v>
      </c>
    </row>
    <row r="10" spans="1:18" x14ac:dyDescent="0.2">
      <c r="A10" s="552">
        <v>16</v>
      </c>
      <c r="B10" s="403">
        <v>43235.62777777778</v>
      </c>
      <c r="C10" t="s">
        <v>96</v>
      </c>
      <c r="D10">
        <v>0.13</v>
      </c>
      <c r="E10" t="s">
        <v>257</v>
      </c>
      <c r="F10">
        <v>1.1843999999999999</v>
      </c>
      <c r="I10" s="403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2011</v>
      </c>
      <c r="Q10">
        <v>1</v>
      </c>
      <c r="R10" t="s">
        <v>96</v>
      </c>
    </row>
    <row r="11" spans="1:18" x14ac:dyDescent="0.2">
      <c r="A11" s="552">
        <v>27</v>
      </c>
      <c r="B11" s="403">
        <v>43236.472916666666</v>
      </c>
      <c r="C11" t="s">
        <v>96</v>
      </c>
      <c r="D11">
        <v>0.2</v>
      </c>
      <c r="E11" t="s">
        <v>257</v>
      </c>
      <c r="F11">
        <v>1.1809000000000001</v>
      </c>
      <c r="I11" s="403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2006</v>
      </c>
      <c r="Q11">
        <v>1</v>
      </c>
      <c r="R11" t="s">
        <v>96</v>
      </c>
    </row>
    <row r="12" spans="1:18" x14ac:dyDescent="0.2">
      <c r="A12" s="552">
        <v>31</v>
      </c>
      <c r="B12" s="403">
        <v>43236.567361111112</v>
      </c>
      <c r="C12" t="s">
        <v>96</v>
      </c>
      <c r="D12">
        <v>0.32</v>
      </c>
      <c r="E12" t="s">
        <v>257</v>
      </c>
      <c r="F12">
        <v>1.177</v>
      </c>
      <c r="I12" s="403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2005</v>
      </c>
      <c r="Q12">
        <v>1</v>
      </c>
      <c r="R12" t="s">
        <v>96</v>
      </c>
    </row>
    <row r="13" spans="1:18" x14ac:dyDescent="0.2">
      <c r="A13" s="552">
        <v>53</v>
      </c>
      <c r="B13" s="403">
        <v>43241.384027777778</v>
      </c>
      <c r="C13" t="s">
        <v>96</v>
      </c>
      <c r="D13">
        <v>0.52</v>
      </c>
      <c r="E13" t="s">
        <v>257</v>
      </c>
      <c r="F13">
        <v>1.1722999999999999</v>
      </c>
      <c r="I13" s="403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2004</v>
      </c>
      <c r="Q13">
        <v>1</v>
      </c>
      <c r="R13" t="s">
        <v>96</v>
      </c>
    </row>
    <row r="14" spans="1:18" x14ac:dyDescent="0.2">
      <c r="A14" s="552">
        <v>2</v>
      </c>
      <c r="B14" s="403">
        <v>43234.675694444442</v>
      </c>
      <c r="C14" t="s">
        <v>97</v>
      </c>
      <c r="D14">
        <v>0.01</v>
      </c>
      <c r="E14" t="s">
        <v>257</v>
      </c>
      <c r="F14">
        <v>1.1980999999999999</v>
      </c>
      <c r="I14" s="403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567</v>
      </c>
      <c r="Q14">
        <v>2</v>
      </c>
      <c r="R14" t="s">
        <v>97</v>
      </c>
    </row>
    <row r="15" spans="1:18" x14ac:dyDescent="0.2">
      <c r="A15" s="552">
        <v>4</v>
      </c>
      <c r="B15" s="403">
        <v>43234.731944444444</v>
      </c>
      <c r="C15" t="s">
        <v>97</v>
      </c>
      <c r="D15">
        <v>0.01</v>
      </c>
      <c r="E15" t="s">
        <v>257</v>
      </c>
      <c r="F15">
        <v>1.1974</v>
      </c>
      <c r="I15" s="403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567</v>
      </c>
      <c r="Q15">
        <v>3</v>
      </c>
      <c r="R15" t="s">
        <v>97</v>
      </c>
    </row>
    <row r="16" spans="1:18" x14ac:dyDescent="0.2">
      <c r="A16" s="552">
        <v>7</v>
      </c>
      <c r="B16" s="403">
        <v>43234.853472222225</v>
      </c>
      <c r="C16" t="s">
        <v>97</v>
      </c>
      <c r="D16">
        <v>0.01</v>
      </c>
      <c r="E16" t="s">
        <v>257</v>
      </c>
      <c r="F16">
        <v>1.1941999999999999</v>
      </c>
      <c r="I16" s="403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579</v>
      </c>
      <c r="Q16">
        <v>4</v>
      </c>
      <c r="R16" t="s">
        <v>97</v>
      </c>
    </row>
    <row r="17" spans="1:18" x14ac:dyDescent="0.2">
      <c r="A17" s="552">
        <v>10</v>
      </c>
      <c r="B17" s="403">
        <v>43235.337500000001</v>
      </c>
      <c r="C17" t="s">
        <v>97</v>
      </c>
      <c r="D17">
        <v>0.01</v>
      </c>
      <c r="E17" t="s">
        <v>257</v>
      </c>
      <c r="F17">
        <v>1.1917</v>
      </c>
      <c r="I17" s="403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579</v>
      </c>
      <c r="Q17">
        <v>5</v>
      </c>
      <c r="R17" t="s">
        <v>97</v>
      </c>
    </row>
    <row r="18" spans="1:18" x14ac:dyDescent="0.2">
      <c r="A18" s="552">
        <v>11</v>
      </c>
      <c r="B18" s="403">
        <v>43235.374305555553</v>
      </c>
      <c r="C18" t="s">
        <v>97</v>
      </c>
      <c r="D18">
        <v>0.01</v>
      </c>
      <c r="E18" t="s">
        <v>257</v>
      </c>
      <c r="F18">
        <v>1.1930000000000001</v>
      </c>
      <c r="I18" s="403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2029</v>
      </c>
      <c r="Q18">
        <v>5</v>
      </c>
      <c r="R18" t="s">
        <v>97</v>
      </c>
    </row>
    <row r="19" spans="1:18" x14ac:dyDescent="0.2">
      <c r="A19" s="552">
        <v>13</v>
      </c>
      <c r="B19" s="403">
        <v>43235.565972222219</v>
      </c>
      <c r="C19" t="s">
        <v>97</v>
      </c>
      <c r="D19">
        <v>0.01</v>
      </c>
      <c r="E19" t="s">
        <v>257</v>
      </c>
      <c r="F19">
        <v>1.1889000000000001</v>
      </c>
      <c r="I19" s="403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567</v>
      </c>
      <c r="Q19">
        <v>6</v>
      </c>
      <c r="R19" t="s">
        <v>97</v>
      </c>
    </row>
    <row r="20" spans="1:18" x14ac:dyDescent="0.2">
      <c r="A20" s="552">
        <v>14</v>
      </c>
      <c r="B20" s="403">
        <v>43235.602083333331</v>
      </c>
      <c r="C20" t="s">
        <v>97</v>
      </c>
      <c r="D20">
        <v>0.01</v>
      </c>
      <c r="E20" t="s">
        <v>257</v>
      </c>
      <c r="F20">
        <v>1.1887000000000001</v>
      </c>
      <c r="I20" s="403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567</v>
      </c>
      <c r="Q20">
        <v>7</v>
      </c>
      <c r="R20" t="s">
        <v>97</v>
      </c>
    </row>
    <row r="21" spans="1:18" x14ac:dyDescent="0.2">
      <c r="A21" s="552">
        <v>17</v>
      </c>
      <c r="B21" s="403">
        <v>43235.645138888889</v>
      </c>
      <c r="C21" t="s">
        <v>97</v>
      </c>
      <c r="D21">
        <v>0.01</v>
      </c>
      <c r="E21" t="s">
        <v>257</v>
      </c>
      <c r="F21">
        <v>1.1838</v>
      </c>
      <c r="I21" s="403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567</v>
      </c>
      <c r="Q21">
        <v>8</v>
      </c>
      <c r="R21" t="s">
        <v>97</v>
      </c>
    </row>
    <row r="22" spans="1:18" x14ac:dyDescent="0.2">
      <c r="A22" s="552">
        <v>18</v>
      </c>
      <c r="B22" s="403">
        <v>43235.668749999997</v>
      </c>
      <c r="C22" t="s">
        <v>97</v>
      </c>
      <c r="D22">
        <v>0.01</v>
      </c>
      <c r="E22" t="s">
        <v>257</v>
      </c>
      <c r="F22">
        <v>1.1832</v>
      </c>
      <c r="I22" s="403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579</v>
      </c>
      <c r="Q22">
        <v>9</v>
      </c>
      <c r="R22" t="s">
        <v>97</v>
      </c>
    </row>
    <row r="23" spans="1:18" x14ac:dyDescent="0.2">
      <c r="A23" s="552">
        <v>19</v>
      </c>
      <c r="B23" s="403">
        <v>43235.680555555555</v>
      </c>
      <c r="C23" t="s">
        <v>97</v>
      </c>
      <c r="D23">
        <v>0.01</v>
      </c>
      <c r="E23" t="s">
        <v>257</v>
      </c>
      <c r="F23">
        <v>1.1846000000000001</v>
      </c>
      <c r="I23" s="403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2028</v>
      </c>
      <c r="Q23">
        <v>9</v>
      </c>
      <c r="R23" t="s">
        <v>97</v>
      </c>
    </row>
    <row r="24" spans="1:18" x14ac:dyDescent="0.2">
      <c r="A24" s="552">
        <v>20</v>
      </c>
      <c r="B24" s="403">
        <v>43235.702777777777</v>
      </c>
      <c r="C24" t="s">
        <v>97</v>
      </c>
      <c r="D24">
        <v>0.01</v>
      </c>
      <c r="E24" t="s">
        <v>257</v>
      </c>
      <c r="F24">
        <v>1.1859999999999999</v>
      </c>
      <c r="I24" s="403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2027</v>
      </c>
      <c r="Q24">
        <v>9</v>
      </c>
      <c r="R24" t="s">
        <v>97</v>
      </c>
    </row>
    <row r="25" spans="1:18" x14ac:dyDescent="0.2">
      <c r="A25" s="552">
        <v>21</v>
      </c>
      <c r="B25" s="403">
        <v>43235.775000000001</v>
      </c>
      <c r="C25" t="s">
        <v>97</v>
      </c>
      <c r="D25">
        <v>0.02</v>
      </c>
      <c r="E25" t="s">
        <v>257</v>
      </c>
      <c r="F25">
        <v>1.1874</v>
      </c>
      <c r="I25" s="403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2026</v>
      </c>
      <c r="Q25">
        <v>9</v>
      </c>
      <c r="R25" t="s">
        <v>97</v>
      </c>
    </row>
    <row r="26" spans="1:18" x14ac:dyDescent="0.2">
      <c r="A26" s="552">
        <v>22</v>
      </c>
      <c r="B26" s="403">
        <v>43235.854166666664</v>
      </c>
      <c r="C26" t="s">
        <v>97</v>
      </c>
      <c r="D26">
        <v>0.01</v>
      </c>
      <c r="E26" t="s">
        <v>257</v>
      </c>
      <c r="F26">
        <v>1.1843999999999999</v>
      </c>
      <c r="I26" s="403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567</v>
      </c>
      <c r="Q26">
        <v>10</v>
      </c>
      <c r="R26" t="s">
        <v>97</v>
      </c>
    </row>
    <row r="27" spans="1:18" x14ac:dyDescent="0.2">
      <c r="A27" s="552">
        <v>23</v>
      </c>
      <c r="B27" s="403">
        <v>43235.857638888891</v>
      </c>
      <c r="C27" t="s">
        <v>97</v>
      </c>
      <c r="D27">
        <v>0.01</v>
      </c>
      <c r="E27" t="s">
        <v>257</v>
      </c>
      <c r="F27">
        <v>1.1856</v>
      </c>
      <c r="I27" s="403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568</v>
      </c>
      <c r="Q27">
        <v>10</v>
      </c>
      <c r="R27" t="s">
        <v>97</v>
      </c>
    </row>
    <row r="28" spans="1:18" x14ac:dyDescent="0.2">
      <c r="A28" s="552">
        <v>24</v>
      </c>
      <c r="B28" s="403">
        <v>43235.899305555555</v>
      </c>
      <c r="C28" t="s">
        <v>97</v>
      </c>
      <c r="D28">
        <v>0.01</v>
      </c>
      <c r="E28" t="s">
        <v>257</v>
      </c>
      <c r="F28">
        <v>1.1841999999999999</v>
      </c>
      <c r="I28" s="403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579</v>
      </c>
      <c r="Q28">
        <v>11</v>
      </c>
      <c r="R28" t="s">
        <v>97</v>
      </c>
    </row>
    <row r="29" spans="1:18" x14ac:dyDescent="0.2">
      <c r="A29" s="552">
        <v>25</v>
      </c>
      <c r="B29" s="403">
        <v>43236.095138888886</v>
      </c>
      <c r="C29" t="s">
        <v>97</v>
      </c>
      <c r="D29">
        <v>0.01</v>
      </c>
      <c r="E29" t="s">
        <v>257</v>
      </c>
      <c r="F29">
        <v>1.1828000000000001</v>
      </c>
      <c r="I29" s="403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579</v>
      </c>
      <c r="Q29">
        <v>12</v>
      </c>
      <c r="R29" t="s">
        <v>97</v>
      </c>
    </row>
    <row r="30" spans="1:18" x14ac:dyDescent="0.2">
      <c r="A30" s="552">
        <v>26</v>
      </c>
      <c r="B30" s="403">
        <v>43236.328472222223</v>
      </c>
      <c r="C30" t="s">
        <v>97</v>
      </c>
      <c r="D30">
        <v>0.01</v>
      </c>
      <c r="E30" t="s">
        <v>257</v>
      </c>
      <c r="F30">
        <v>1.1840999999999999</v>
      </c>
      <c r="I30" s="403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2025</v>
      </c>
      <c r="Q30">
        <v>12</v>
      </c>
      <c r="R30" t="s">
        <v>97</v>
      </c>
    </row>
    <row r="31" spans="1:18" x14ac:dyDescent="0.2">
      <c r="A31" s="552">
        <v>28</v>
      </c>
      <c r="B31" s="403">
        <v>43236.478472222225</v>
      </c>
      <c r="C31" t="s">
        <v>97</v>
      </c>
      <c r="D31">
        <v>0.01</v>
      </c>
      <c r="E31" t="s">
        <v>257</v>
      </c>
      <c r="F31">
        <v>1.1812</v>
      </c>
      <c r="I31" s="403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579</v>
      </c>
      <c r="Q31">
        <v>13</v>
      </c>
      <c r="R31" t="s">
        <v>97</v>
      </c>
    </row>
    <row r="32" spans="1:18" x14ac:dyDescent="0.2">
      <c r="A32" s="552">
        <v>29</v>
      </c>
      <c r="B32" s="403">
        <v>43236.513194444444</v>
      </c>
      <c r="C32" t="s">
        <v>97</v>
      </c>
      <c r="D32">
        <v>0.01</v>
      </c>
      <c r="E32" t="s">
        <v>257</v>
      </c>
      <c r="F32">
        <v>1.1803999999999999</v>
      </c>
      <c r="I32" s="403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567</v>
      </c>
      <c r="Q32">
        <v>14</v>
      </c>
      <c r="R32" t="s">
        <v>97</v>
      </c>
    </row>
    <row r="33" spans="1:18" x14ac:dyDescent="0.2">
      <c r="A33" s="552">
        <v>30</v>
      </c>
      <c r="B33" s="403">
        <v>43236.53402777778</v>
      </c>
      <c r="C33" t="s">
        <v>97</v>
      </c>
      <c r="D33">
        <v>0.01</v>
      </c>
      <c r="E33" t="s">
        <v>257</v>
      </c>
      <c r="F33">
        <v>1.1787000000000001</v>
      </c>
      <c r="I33" s="403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567</v>
      </c>
      <c r="Q33">
        <v>15</v>
      </c>
      <c r="R33" t="s">
        <v>97</v>
      </c>
    </row>
    <row r="34" spans="1:18" x14ac:dyDescent="0.2">
      <c r="A34" s="552">
        <v>32</v>
      </c>
      <c r="B34" s="403">
        <v>43236.572222222225</v>
      </c>
      <c r="C34" t="s">
        <v>97</v>
      </c>
      <c r="D34">
        <v>0.01</v>
      </c>
      <c r="E34" t="s">
        <v>257</v>
      </c>
      <c r="F34">
        <v>1.1773</v>
      </c>
      <c r="I34" s="403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579</v>
      </c>
      <c r="Q34">
        <v>16</v>
      </c>
      <c r="R34" t="s">
        <v>97</v>
      </c>
    </row>
    <row r="35" spans="1:18" x14ac:dyDescent="0.2">
      <c r="A35" s="552">
        <v>33</v>
      </c>
      <c r="B35" s="403">
        <v>43236.582638888889</v>
      </c>
      <c r="C35" t="s">
        <v>97</v>
      </c>
      <c r="D35">
        <v>0.01</v>
      </c>
      <c r="E35" t="s">
        <v>257</v>
      </c>
      <c r="F35">
        <v>1.1785000000000001</v>
      </c>
      <c r="I35" s="403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569</v>
      </c>
      <c r="Q35">
        <v>16</v>
      </c>
      <c r="R35" t="s">
        <v>97</v>
      </c>
    </row>
    <row r="36" spans="1:18" x14ac:dyDescent="0.2">
      <c r="A36" s="552">
        <v>34</v>
      </c>
      <c r="B36" s="403">
        <v>43236.631249999999</v>
      </c>
      <c r="C36" t="s">
        <v>97</v>
      </c>
      <c r="D36">
        <v>0.01</v>
      </c>
      <c r="E36" t="s">
        <v>257</v>
      </c>
      <c r="F36">
        <v>1.1778</v>
      </c>
      <c r="I36" s="403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579</v>
      </c>
      <c r="Q36">
        <v>17</v>
      </c>
      <c r="R36" t="s">
        <v>97</v>
      </c>
    </row>
    <row r="37" spans="1:18" x14ac:dyDescent="0.2">
      <c r="A37" s="552">
        <v>35</v>
      </c>
      <c r="B37" s="403">
        <v>43236.642361111109</v>
      </c>
      <c r="C37" t="s">
        <v>97</v>
      </c>
      <c r="D37">
        <v>0.01</v>
      </c>
      <c r="E37" t="s">
        <v>257</v>
      </c>
      <c r="F37">
        <v>1.179</v>
      </c>
      <c r="I37" s="403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2024</v>
      </c>
      <c r="Q37">
        <v>17</v>
      </c>
      <c r="R37" t="s">
        <v>97</v>
      </c>
    </row>
    <row r="38" spans="1:18" x14ac:dyDescent="0.2">
      <c r="A38" s="552">
        <v>36</v>
      </c>
      <c r="B38" s="403">
        <v>43236.646527777775</v>
      </c>
      <c r="C38" t="s">
        <v>97</v>
      </c>
      <c r="D38">
        <v>0.01</v>
      </c>
      <c r="E38" t="s">
        <v>257</v>
      </c>
      <c r="F38">
        <v>1.1803999999999999</v>
      </c>
      <c r="I38" s="403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2023</v>
      </c>
      <c r="Q38">
        <v>17</v>
      </c>
      <c r="R38" t="s">
        <v>97</v>
      </c>
    </row>
    <row r="39" spans="1:18" x14ac:dyDescent="0.2">
      <c r="A39" s="552">
        <v>37</v>
      </c>
      <c r="B39" s="403">
        <v>43236.670138888891</v>
      </c>
      <c r="C39" t="s">
        <v>97</v>
      </c>
      <c r="D39">
        <v>0.02</v>
      </c>
      <c r="E39" t="s">
        <v>257</v>
      </c>
      <c r="F39">
        <v>1.1818</v>
      </c>
      <c r="I39" s="403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570</v>
      </c>
      <c r="Q39">
        <v>17</v>
      </c>
      <c r="R39" t="s">
        <v>97</v>
      </c>
    </row>
    <row r="40" spans="1:18" x14ac:dyDescent="0.2">
      <c r="A40" s="552">
        <v>38</v>
      </c>
      <c r="B40" s="403">
        <v>43236.729166666664</v>
      </c>
      <c r="C40" t="s">
        <v>97</v>
      </c>
      <c r="D40">
        <v>0.01</v>
      </c>
      <c r="E40" t="s">
        <v>257</v>
      </c>
      <c r="F40">
        <v>1.1783999999999999</v>
      </c>
      <c r="I40" s="403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579</v>
      </c>
      <c r="Q40">
        <v>18</v>
      </c>
      <c r="R40" t="s">
        <v>97</v>
      </c>
    </row>
    <row r="41" spans="1:18" x14ac:dyDescent="0.2">
      <c r="A41" s="552">
        <v>39</v>
      </c>
      <c r="B41" s="403">
        <v>43236.772222222222</v>
      </c>
      <c r="C41" t="s">
        <v>97</v>
      </c>
      <c r="D41">
        <v>0.01</v>
      </c>
      <c r="E41" t="s">
        <v>257</v>
      </c>
      <c r="F41">
        <v>1.1797</v>
      </c>
      <c r="I41" s="403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2022</v>
      </c>
      <c r="Q41">
        <v>18</v>
      </c>
      <c r="R41" t="s">
        <v>97</v>
      </c>
    </row>
    <row r="42" spans="1:18" x14ac:dyDescent="0.2">
      <c r="A42" s="552">
        <v>40</v>
      </c>
      <c r="B42" s="403">
        <v>43236.787499999999</v>
      </c>
      <c r="C42" t="s">
        <v>97</v>
      </c>
      <c r="D42">
        <v>0.01</v>
      </c>
      <c r="E42" t="s">
        <v>257</v>
      </c>
      <c r="F42">
        <v>1.1812</v>
      </c>
      <c r="I42" s="403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2021</v>
      </c>
      <c r="Q42">
        <v>18</v>
      </c>
      <c r="R42" t="s">
        <v>97</v>
      </c>
    </row>
    <row r="43" spans="1:18" x14ac:dyDescent="0.2">
      <c r="A43" s="552">
        <v>41</v>
      </c>
      <c r="B43" s="403">
        <v>43237.174305555556</v>
      </c>
      <c r="C43" t="s">
        <v>97</v>
      </c>
      <c r="D43">
        <v>0.02</v>
      </c>
      <c r="E43" t="s">
        <v>257</v>
      </c>
      <c r="F43">
        <v>1.1826000000000001</v>
      </c>
      <c r="I43" s="403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2020</v>
      </c>
      <c r="Q43">
        <v>18</v>
      </c>
      <c r="R43" t="s">
        <v>97</v>
      </c>
    </row>
    <row r="44" spans="1:18" x14ac:dyDescent="0.2">
      <c r="A44" s="552">
        <v>42</v>
      </c>
      <c r="B44" s="403">
        <v>43237.35833333333</v>
      </c>
      <c r="C44" t="s">
        <v>97</v>
      </c>
      <c r="D44">
        <v>0.01</v>
      </c>
      <c r="E44" t="s">
        <v>257</v>
      </c>
      <c r="F44">
        <v>1.1800999999999999</v>
      </c>
      <c r="I44" s="403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579</v>
      </c>
      <c r="Q44">
        <v>19</v>
      </c>
      <c r="R44" t="s">
        <v>97</v>
      </c>
    </row>
    <row r="45" spans="1:18" x14ac:dyDescent="0.2">
      <c r="A45" s="552">
        <v>43</v>
      </c>
      <c r="B45" s="403">
        <v>43237.40347222222</v>
      </c>
      <c r="C45" t="s">
        <v>97</v>
      </c>
      <c r="D45">
        <v>0.01</v>
      </c>
      <c r="E45" t="s">
        <v>257</v>
      </c>
      <c r="F45">
        <v>1.1819999999999999</v>
      </c>
      <c r="I45" s="403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2019</v>
      </c>
      <c r="Q45">
        <v>19</v>
      </c>
      <c r="R45" t="s">
        <v>97</v>
      </c>
    </row>
    <row r="46" spans="1:18" x14ac:dyDescent="0.2">
      <c r="A46" s="552">
        <v>44</v>
      </c>
      <c r="B46" s="403">
        <v>43237.506249999999</v>
      </c>
      <c r="C46" t="s">
        <v>97</v>
      </c>
      <c r="D46">
        <v>0.01</v>
      </c>
      <c r="E46" t="s">
        <v>257</v>
      </c>
      <c r="F46">
        <v>1.1806000000000001</v>
      </c>
      <c r="I46" s="403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567</v>
      </c>
      <c r="Q46">
        <v>20</v>
      </c>
      <c r="R46" t="s">
        <v>97</v>
      </c>
    </row>
    <row r="47" spans="1:18" x14ac:dyDescent="0.2">
      <c r="A47" s="552">
        <v>45</v>
      </c>
      <c r="B47" s="403">
        <v>43237.533333333333</v>
      </c>
      <c r="C47" t="s">
        <v>97</v>
      </c>
      <c r="D47">
        <v>0.01</v>
      </c>
      <c r="E47" t="s">
        <v>257</v>
      </c>
      <c r="F47">
        <v>1.1783999999999999</v>
      </c>
      <c r="I47" s="403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579</v>
      </c>
      <c r="Q47">
        <v>21</v>
      </c>
      <c r="R47" t="s">
        <v>97</v>
      </c>
    </row>
    <row r="48" spans="1:18" x14ac:dyDescent="0.2">
      <c r="A48" s="552">
        <v>46</v>
      </c>
      <c r="B48" s="403">
        <v>43237.555555555555</v>
      </c>
      <c r="C48" t="s">
        <v>97</v>
      </c>
      <c r="D48">
        <v>0.01</v>
      </c>
      <c r="E48" t="s">
        <v>257</v>
      </c>
      <c r="F48">
        <v>1.1796</v>
      </c>
      <c r="I48" s="403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2018</v>
      </c>
      <c r="Q48">
        <v>21</v>
      </c>
      <c r="R48" t="s">
        <v>97</v>
      </c>
    </row>
    <row r="49" spans="1:18" x14ac:dyDescent="0.2">
      <c r="A49" s="552">
        <v>47</v>
      </c>
      <c r="B49" s="403">
        <v>43237.601388888892</v>
      </c>
      <c r="C49" t="s">
        <v>97</v>
      </c>
      <c r="D49">
        <v>0.01</v>
      </c>
      <c r="E49" t="s">
        <v>257</v>
      </c>
      <c r="F49">
        <v>1.1809000000000001</v>
      </c>
      <c r="I49" s="403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2017</v>
      </c>
      <c r="Q49">
        <v>21</v>
      </c>
      <c r="R49" t="s">
        <v>97</v>
      </c>
    </row>
    <row r="50" spans="1:18" x14ac:dyDescent="0.2">
      <c r="A50" s="552">
        <v>48</v>
      </c>
      <c r="B50" s="403">
        <v>43238.564583333333</v>
      </c>
      <c r="C50" t="s">
        <v>97</v>
      </c>
      <c r="D50">
        <v>0.01</v>
      </c>
      <c r="E50" t="s">
        <v>257</v>
      </c>
      <c r="F50">
        <v>1.1778999999999999</v>
      </c>
      <c r="I50" s="403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579</v>
      </c>
      <c r="Q50">
        <v>22</v>
      </c>
      <c r="R50" t="s">
        <v>97</v>
      </c>
    </row>
    <row r="51" spans="1:18" x14ac:dyDescent="0.2">
      <c r="A51" s="552">
        <v>49</v>
      </c>
      <c r="B51" s="403">
        <v>43238.621527777781</v>
      </c>
      <c r="C51" t="s">
        <v>97</v>
      </c>
      <c r="D51">
        <v>0.01</v>
      </c>
      <c r="E51" t="s">
        <v>257</v>
      </c>
      <c r="F51">
        <v>1.1763999999999999</v>
      </c>
      <c r="I51" s="403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579</v>
      </c>
      <c r="Q51">
        <v>23</v>
      </c>
      <c r="R51" t="s">
        <v>97</v>
      </c>
    </row>
    <row r="52" spans="1:18" x14ac:dyDescent="0.2">
      <c r="A52" s="552">
        <v>50</v>
      </c>
      <c r="B52" s="403">
        <v>43238.675000000003</v>
      </c>
      <c r="C52" t="s">
        <v>97</v>
      </c>
      <c r="D52">
        <v>0.01</v>
      </c>
      <c r="E52" t="s">
        <v>257</v>
      </c>
      <c r="F52">
        <v>1.1754</v>
      </c>
      <c r="I52" s="403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579</v>
      </c>
      <c r="Q52">
        <v>24</v>
      </c>
      <c r="R52" t="s">
        <v>97</v>
      </c>
    </row>
    <row r="53" spans="1:18" x14ac:dyDescent="0.2">
      <c r="A53" s="552">
        <v>51</v>
      </c>
      <c r="B53" s="403">
        <v>43238.684027777781</v>
      </c>
      <c r="C53" t="s">
        <v>97</v>
      </c>
      <c r="D53">
        <v>0.01</v>
      </c>
      <c r="E53" t="s">
        <v>257</v>
      </c>
      <c r="F53">
        <v>1.1766000000000001</v>
      </c>
      <c r="I53" s="403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2016</v>
      </c>
      <c r="Q53">
        <v>24</v>
      </c>
      <c r="R53" t="s">
        <v>97</v>
      </c>
    </row>
    <row r="54" spans="1:18" x14ac:dyDescent="0.2">
      <c r="A54" s="552">
        <v>52</v>
      </c>
      <c r="B54" s="403">
        <v>43238.755555555559</v>
      </c>
      <c r="C54" t="s">
        <v>97</v>
      </c>
      <c r="D54">
        <v>0.01</v>
      </c>
      <c r="E54" t="s">
        <v>257</v>
      </c>
      <c r="F54">
        <v>1.1779999999999999</v>
      </c>
      <c r="I54" s="403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2015</v>
      </c>
      <c r="Q54">
        <v>24</v>
      </c>
      <c r="R54" t="s">
        <v>97</v>
      </c>
    </row>
    <row r="55" spans="1:18" x14ac:dyDescent="0.2">
      <c r="A55" s="552">
        <v>54</v>
      </c>
      <c r="B55" s="403">
        <v>43241.386111111111</v>
      </c>
      <c r="C55" t="s">
        <v>97</v>
      </c>
      <c r="D55">
        <v>0.01</v>
      </c>
      <c r="E55" t="s">
        <v>257</v>
      </c>
      <c r="F55">
        <v>1.1726000000000001</v>
      </c>
      <c r="I55" s="403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579</v>
      </c>
      <c r="Q55">
        <v>25</v>
      </c>
      <c r="R55" t="s">
        <v>97</v>
      </c>
    </row>
    <row r="56" spans="1:18" x14ac:dyDescent="0.2">
      <c r="A56" s="552">
        <v>55</v>
      </c>
      <c r="B56" s="403">
        <v>43241.435416666667</v>
      </c>
      <c r="C56" t="s">
        <v>97</v>
      </c>
      <c r="D56">
        <v>0.01</v>
      </c>
      <c r="E56" t="s">
        <v>257</v>
      </c>
      <c r="F56">
        <v>1.1739999999999999</v>
      </c>
      <c r="I56" s="403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2003</v>
      </c>
      <c r="Q56">
        <v>25</v>
      </c>
      <c r="R56" t="s">
        <v>97</v>
      </c>
    </row>
    <row r="57" spans="1:18" x14ac:dyDescent="0.2">
      <c r="A57" s="552">
        <v>56</v>
      </c>
      <c r="B57" s="403">
        <v>43241.527777777781</v>
      </c>
      <c r="C57" t="s">
        <v>97</v>
      </c>
      <c r="D57">
        <v>0.01</v>
      </c>
      <c r="E57" t="s">
        <v>257</v>
      </c>
      <c r="F57">
        <v>1.1753</v>
      </c>
      <c r="I57" s="403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2002</v>
      </c>
      <c r="Q57">
        <v>25</v>
      </c>
      <c r="R57" t="s">
        <v>97</v>
      </c>
    </row>
    <row r="58" spans="1:18" x14ac:dyDescent="0.2">
      <c r="A58" s="552">
        <v>57</v>
      </c>
      <c r="B58" s="403">
        <v>43241.616666666669</v>
      </c>
      <c r="C58" t="s">
        <v>97</v>
      </c>
      <c r="D58">
        <v>0.02</v>
      </c>
      <c r="E58" t="s">
        <v>257</v>
      </c>
      <c r="F58">
        <v>1.177</v>
      </c>
      <c r="I58" s="403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2001</v>
      </c>
      <c r="Q58">
        <v>25</v>
      </c>
      <c r="R58" t="s">
        <v>97</v>
      </c>
    </row>
    <row r="59" spans="1:18" x14ac:dyDescent="0.2">
      <c r="A59" s="552">
        <v>58</v>
      </c>
      <c r="B59" s="403">
        <v>43241.909722222219</v>
      </c>
      <c r="C59" t="s">
        <v>97</v>
      </c>
      <c r="D59">
        <v>0.03</v>
      </c>
      <c r="E59" t="s">
        <v>257</v>
      </c>
      <c r="F59">
        <v>1.1785000000000001</v>
      </c>
      <c r="I59" s="403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2000</v>
      </c>
      <c r="Q59">
        <v>25</v>
      </c>
      <c r="R59" t="s">
        <v>97</v>
      </c>
    </row>
    <row r="60" spans="1:18" x14ac:dyDescent="0.2">
      <c r="A60" s="552">
        <v>59</v>
      </c>
      <c r="B60" s="403">
        <v>43242.402083333334</v>
      </c>
      <c r="C60" t="s">
        <v>97</v>
      </c>
      <c r="D60">
        <v>0.04</v>
      </c>
      <c r="E60" t="s">
        <v>257</v>
      </c>
      <c r="F60">
        <v>1.1801999999999999</v>
      </c>
      <c r="I60" s="403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1999</v>
      </c>
      <c r="Q60">
        <v>25</v>
      </c>
      <c r="R60" t="s">
        <v>97</v>
      </c>
    </row>
    <row r="61" spans="1:18" x14ac:dyDescent="0.2">
      <c r="A61" s="552">
        <v>60</v>
      </c>
      <c r="B61" s="403">
        <v>43242.416666666664</v>
      </c>
      <c r="C61" t="s">
        <v>97</v>
      </c>
      <c r="D61">
        <v>0.06</v>
      </c>
      <c r="E61" t="s">
        <v>257</v>
      </c>
      <c r="F61">
        <v>1.1821999999999999</v>
      </c>
      <c r="I61" s="403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1998</v>
      </c>
      <c r="Q61">
        <v>25</v>
      </c>
      <c r="R61" t="s">
        <v>97</v>
      </c>
    </row>
    <row r="62" spans="1:18" x14ac:dyDescent="0.2">
      <c r="A62" s="552">
        <v>61</v>
      </c>
      <c r="B62" s="403">
        <v>43242.445833333331</v>
      </c>
      <c r="C62" t="s">
        <v>96</v>
      </c>
      <c r="D62">
        <v>0.01</v>
      </c>
      <c r="E62" t="s">
        <v>257</v>
      </c>
      <c r="F62">
        <v>1.1808000000000001</v>
      </c>
      <c r="I62" s="403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579</v>
      </c>
      <c r="Q62">
        <v>26</v>
      </c>
      <c r="R62" t="s">
        <v>96</v>
      </c>
    </row>
    <row r="63" spans="1:18" x14ac:dyDescent="0.2">
      <c r="A63" s="552">
        <v>62</v>
      </c>
      <c r="B63" s="403">
        <v>43242.558333333334</v>
      </c>
      <c r="C63" t="s">
        <v>96</v>
      </c>
      <c r="D63">
        <v>0.01</v>
      </c>
      <c r="E63" t="s">
        <v>257</v>
      </c>
      <c r="F63">
        <v>1.1809000000000001</v>
      </c>
      <c r="I63" s="403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579</v>
      </c>
      <c r="Q63">
        <v>27</v>
      </c>
      <c r="R63" t="s">
        <v>96</v>
      </c>
    </row>
    <row r="64" spans="1:18" x14ac:dyDescent="0.2">
      <c r="A64" s="552">
        <v>63</v>
      </c>
      <c r="B64" s="403">
        <v>43242.578472222223</v>
      </c>
      <c r="C64" t="s">
        <v>96</v>
      </c>
      <c r="D64">
        <v>0.01</v>
      </c>
      <c r="E64" t="s">
        <v>257</v>
      </c>
      <c r="F64">
        <v>1.1812</v>
      </c>
      <c r="I64" s="403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579</v>
      </c>
      <c r="Q64">
        <v>28</v>
      </c>
      <c r="R64" t="s">
        <v>96</v>
      </c>
    </row>
    <row r="65" spans="1:18" x14ac:dyDescent="0.2">
      <c r="A65" s="552">
        <v>64</v>
      </c>
      <c r="B65" s="403">
        <v>43242.588888888888</v>
      </c>
      <c r="C65" t="s">
        <v>96</v>
      </c>
      <c r="D65">
        <v>0.01</v>
      </c>
      <c r="E65" t="s">
        <v>257</v>
      </c>
      <c r="F65">
        <v>1.18</v>
      </c>
      <c r="I65" s="403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1971</v>
      </c>
      <c r="Q65">
        <v>28</v>
      </c>
      <c r="R65" t="s">
        <v>96</v>
      </c>
    </row>
    <row r="66" spans="1:18" x14ac:dyDescent="0.2">
      <c r="A66" s="552">
        <v>65</v>
      </c>
      <c r="B66" s="403">
        <v>43242.614583333336</v>
      </c>
      <c r="C66" t="s">
        <v>96</v>
      </c>
      <c r="D66">
        <v>0.01</v>
      </c>
      <c r="E66" t="s">
        <v>257</v>
      </c>
      <c r="F66">
        <v>1.1786000000000001</v>
      </c>
      <c r="I66" s="403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1970</v>
      </c>
      <c r="Q66">
        <v>28</v>
      </c>
      <c r="R66" t="s">
        <v>96</v>
      </c>
    </row>
    <row r="67" spans="1:18" x14ac:dyDescent="0.2">
      <c r="A67" s="552">
        <v>68</v>
      </c>
      <c r="B67" s="403">
        <v>43242.704861111109</v>
      </c>
      <c r="C67" t="s">
        <v>96</v>
      </c>
      <c r="D67">
        <v>0.02</v>
      </c>
      <c r="E67" t="s">
        <v>257</v>
      </c>
      <c r="F67">
        <v>1.1772</v>
      </c>
      <c r="I67" s="403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1972</v>
      </c>
      <c r="Q67">
        <v>28</v>
      </c>
      <c r="R67" t="s">
        <v>96</v>
      </c>
    </row>
    <row r="68" spans="1:18" x14ac:dyDescent="0.2">
      <c r="A68" s="552">
        <v>71</v>
      </c>
      <c r="B68" s="403">
        <v>43243.200694444444</v>
      </c>
      <c r="C68" t="s">
        <v>96</v>
      </c>
      <c r="D68">
        <v>0.03</v>
      </c>
      <c r="E68" t="s">
        <v>257</v>
      </c>
      <c r="F68">
        <v>1.1757</v>
      </c>
      <c r="I68" s="403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1973</v>
      </c>
      <c r="Q68">
        <v>28</v>
      </c>
      <c r="R68" t="s">
        <v>96</v>
      </c>
    </row>
    <row r="69" spans="1:18" x14ac:dyDescent="0.2">
      <c r="A69" s="552">
        <v>73</v>
      </c>
      <c r="B69" s="403">
        <v>43243.379166666666</v>
      </c>
      <c r="C69" t="s">
        <v>96</v>
      </c>
      <c r="D69">
        <v>0.04</v>
      </c>
      <c r="E69" t="s">
        <v>257</v>
      </c>
      <c r="F69">
        <v>1.1735</v>
      </c>
      <c r="I69" s="403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1974</v>
      </c>
      <c r="Q69">
        <v>28</v>
      </c>
      <c r="R69" t="s">
        <v>96</v>
      </c>
    </row>
    <row r="70" spans="1:18" x14ac:dyDescent="0.2">
      <c r="A70" s="552">
        <v>76</v>
      </c>
      <c r="B70" s="403">
        <v>43243.399305555555</v>
      </c>
      <c r="C70" t="s">
        <v>96</v>
      </c>
      <c r="D70">
        <v>0.06</v>
      </c>
      <c r="E70" t="s">
        <v>257</v>
      </c>
      <c r="F70">
        <v>1.1716</v>
      </c>
      <c r="I70" s="403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1976</v>
      </c>
      <c r="Q70">
        <v>28</v>
      </c>
      <c r="R70" t="s">
        <v>96</v>
      </c>
    </row>
    <row r="71" spans="1:18" x14ac:dyDescent="0.2">
      <c r="A71" s="552">
        <v>83</v>
      </c>
      <c r="B71" s="403">
        <v>43243.625694444447</v>
      </c>
      <c r="C71" t="s">
        <v>96</v>
      </c>
      <c r="D71">
        <v>0.09</v>
      </c>
      <c r="E71" t="s">
        <v>257</v>
      </c>
      <c r="F71">
        <v>1.1692</v>
      </c>
      <c r="I71" s="403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1977</v>
      </c>
      <c r="Q71">
        <v>28</v>
      </c>
      <c r="R71" t="s">
        <v>96</v>
      </c>
    </row>
    <row r="72" spans="1:18" x14ac:dyDescent="0.2">
      <c r="A72" s="552">
        <v>94</v>
      </c>
      <c r="B72" s="403">
        <v>43245.584722222222</v>
      </c>
      <c r="C72" t="s">
        <v>96</v>
      </c>
      <c r="D72">
        <v>0.13</v>
      </c>
      <c r="E72" t="s">
        <v>257</v>
      </c>
      <c r="F72">
        <v>1.1666000000000001</v>
      </c>
      <c r="I72" s="403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1975</v>
      </c>
      <c r="Q72">
        <v>28</v>
      </c>
      <c r="R72" t="s">
        <v>96</v>
      </c>
    </row>
    <row r="73" spans="1:18" x14ac:dyDescent="0.2">
      <c r="A73" s="552">
        <v>105</v>
      </c>
      <c r="B73" s="403">
        <v>43248.606249999997</v>
      </c>
      <c r="C73" t="s">
        <v>96</v>
      </c>
      <c r="D73">
        <v>0.2</v>
      </c>
      <c r="E73" t="s">
        <v>257</v>
      </c>
      <c r="F73">
        <v>1.1632</v>
      </c>
      <c r="I73" s="403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1969</v>
      </c>
      <c r="Q73">
        <v>28</v>
      </c>
      <c r="R73" t="s">
        <v>96</v>
      </c>
    </row>
    <row r="74" spans="1:18" x14ac:dyDescent="0.2">
      <c r="A74" s="552">
        <v>108</v>
      </c>
      <c r="B74" s="403">
        <v>43249.362500000003</v>
      </c>
      <c r="C74" t="s">
        <v>96</v>
      </c>
      <c r="D74">
        <v>0.32</v>
      </c>
      <c r="E74" t="s">
        <v>257</v>
      </c>
      <c r="F74">
        <v>1.1593</v>
      </c>
      <c r="I74" s="403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1968</v>
      </c>
      <c r="Q74">
        <v>28</v>
      </c>
      <c r="R74" t="s">
        <v>96</v>
      </c>
    </row>
    <row r="75" spans="1:18" x14ac:dyDescent="0.2">
      <c r="A75" s="552">
        <v>110</v>
      </c>
      <c r="B75" s="403">
        <v>43249.439583333333</v>
      </c>
      <c r="C75" t="s">
        <v>96</v>
      </c>
      <c r="D75">
        <v>0.52</v>
      </c>
      <c r="E75" t="s">
        <v>257</v>
      </c>
      <c r="F75">
        <v>1.1539999999999999</v>
      </c>
      <c r="I75" s="403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1967</v>
      </c>
      <c r="Q75">
        <v>28</v>
      </c>
      <c r="R75" t="s">
        <v>96</v>
      </c>
    </row>
    <row r="76" spans="1:18" x14ac:dyDescent="0.2">
      <c r="A76" s="552">
        <v>66</v>
      </c>
      <c r="B76" s="403">
        <v>43242.662499999999</v>
      </c>
      <c r="C76" t="s">
        <v>97</v>
      </c>
      <c r="D76">
        <v>0.01</v>
      </c>
      <c r="E76" t="s">
        <v>257</v>
      </c>
      <c r="F76">
        <v>1.1788000000000001</v>
      </c>
      <c r="I76" s="403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567</v>
      </c>
      <c r="Q76">
        <v>29</v>
      </c>
      <c r="R76" t="s">
        <v>97</v>
      </c>
    </row>
    <row r="77" spans="1:18" x14ac:dyDescent="0.2">
      <c r="A77" s="552">
        <v>67</v>
      </c>
      <c r="B77" s="403">
        <v>43242.682638888888</v>
      </c>
      <c r="C77" t="s">
        <v>97</v>
      </c>
      <c r="D77">
        <v>0.01</v>
      </c>
      <c r="E77" t="s">
        <v>257</v>
      </c>
      <c r="F77">
        <v>1.1782999999999999</v>
      </c>
      <c r="I77" s="403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579</v>
      </c>
      <c r="Q77">
        <v>30</v>
      </c>
      <c r="R77" t="s">
        <v>97</v>
      </c>
    </row>
    <row r="78" spans="1:18" x14ac:dyDescent="0.2">
      <c r="A78" s="552">
        <v>69</v>
      </c>
      <c r="B78" s="403">
        <v>43242.711805555555</v>
      </c>
      <c r="C78" t="s">
        <v>97</v>
      </c>
      <c r="D78">
        <v>0.01</v>
      </c>
      <c r="E78" t="s">
        <v>257</v>
      </c>
      <c r="F78">
        <v>1.1777</v>
      </c>
      <c r="I78" s="403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579</v>
      </c>
      <c r="Q78">
        <v>31</v>
      </c>
      <c r="R78" t="s">
        <v>97</v>
      </c>
    </row>
    <row r="79" spans="1:18" x14ac:dyDescent="0.2">
      <c r="A79" s="552">
        <v>70</v>
      </c>
      <c r="B79" s="403">
        <v>43243.077777777777</v>
      </c>
      <c r="C79" t="s">
        <v>97</v>
      </c>
      <c r="D79">
        <v>0.01</v>
      </c>
      <c r="E79" t="s">
        <v>257</v>
      </c>
      <c r="F79">
        <v>1.1789000000000001</v>
      </c>
      <c r="I79" s="403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1997</v>
      </c>
      <c r="Q79">
        <v>31</v>
      </c>
      <c r="R79" t="s">
        <v>97</v>
      </c>
    </row>
    <row r="80" spans="1:18" x14ac:dyDescent="0.2">
      <c r="A80" s="552">
        <v>72</v>
      </c>
      <c r="B80" s="403">
        <v>43243.338194444441</v>
      </c>
      <c r="C80" t="s">
        <v>97</v>
      </c>
      <c r="D80">
        <v>0.01</v>
      </c>
      <c r="E80" t="s">
        <v>257</v>
      </c>
      <c r="F80">
        <v>1.1761999999999999</v>
      </c>
      <c r="I80" s="403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567</v>
      </c>
      <c r="Q80">
        <v>32</v>
      </c>
      <c r="R80" t="s">
        <v>97</v>
      </c>
    </row>
    <row r="81" spans="1:18" x14ac:dyDescent="0.2">
      <c r="A81" s="552">
        <v>74</v>
      </c>
      <c r="B81" s="403">
        <v>43243.383333333331</v>
      </c>
      <c r="C81" t="s">
        <v>97</v>
      </c>
      <c r="D81">
        <v>0.01</v>
      </c>
      <c r="E81" t="s">
        <v>257</v>
      </c>
      <c r="F81">
        <v>1.1739999999999999</v>
      </c>
      <c r="I81" s="403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579</v>
      </c>
      <c r="Q81">
        <v>33</v>
      </c>
      <c r="R81" t="s">
        <v>97</v>
      </c>
    </row>
    <row r="82" spans="1:18" x14ac:dyDescent="0.2">
      <c r="A82" s="552">
        <v>75</v>
      </c>
      <c r="B82" s="403">
        <v>43243.394444444442</v>
      </c>
      <c r="C82" t="s">
        <v>97</v>
      </c>
      <c r="D82">
        <v>0.01</v>
      </c>
      <c r="E82" t="s">
        <v>257</v>
      </c>
      <c r="F82">
        <v>1.1752</v>
      </c>
      <c r="I82" s="403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571</v>
      </c>
      <c r="Q82">
        <v>33</v>
      </c>
      <c r="R82" t="s">
        <v>97</v>
      </c>
    </row>
    <row r="83" spans="1:18" x14ac:dyDescent="0.2">
      <c r="A83" s="552">
        <v>77</v>
      </c>
      <c r="B83" s="403">
        <v>43243.423611111109</v>
      </c>
      <c r="C83" t="s">
        <v>97</v>
      </c>
      <c r="D83">
        <v>0.01</v>
      </c>
      <c r="E83" t="s">
        <v>257</v>
      </c>
      <c r="F83">
        <v>1.1707000000000001</v>
      </c>
      <c r="I83" s="403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579</v>
      </c>
      <c r="Q83">
        <v>34</v>
      </c>
      <c r="R83" t="s">
        <v>97</v>
      </c>
    </row>
    <row r="84" spans="1:18" x14ac:dyDescent="0.2">
      <c r="A84" s="552">
        <v>78</v>
      </c>
      <c r="B84" s="403">
        <v>43243.433333333334</v>
      </c>
      <c r="C84" t="s">
        <v>97</v>
      </c>
      <c r="D84">
        <v>0.01</v>
      </c>
      <c r="E84" t="s">
        <v>257</v>
      </c>
      <c r="F84">
        <v>1.1719999999999999</v>
      </c>
      <c r="I84" s="403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1996</v>
      </c>
      <c r="Q84">
        <v>34</v>
      </c>
      <c r="R84" t="s">
        <v>97</v>
      </c>
    </row>
    <row r="85" spans="1:18" x14ac:dyDescent="0.2">
      <c r="A85" s="552">
        <v>79</v>
      </c>
      <c r="B85" s="403">
        <v>43243.463194444441</v>
      </c>
      <c r="C85" t="s">
        <v>97</v>
      </c>
      <c r="D85">
        <v>0.01</v>
      </c>
      <c r="E85" t="s">
        <v>257</v>
      </c>
      <c r="F85">
        <v>1.1733</v>
      </c>
      <c r="I85" s="403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1995</v>
      </c>
      <c r="Q85">
        <v>34</v>
      </c>
      <c r="R85" t="s">
        <v>97</v>
      </c>
    </row>
    <row r="86" spans="1:18" x14ac:dyDescent="0.2">
      <c r="A86" s="552">
        <v>80</v>
      </c>
      <c r="B86" s="403">
        <v>43243.557638888888</v>
      </c>
      <c r="C86" t="s">
        <v>97</v>
      </c>
      <c r="D86">
        <v>0.01</v>
      </c>
      <c r="E86" t="s">
        <v>257</v>
      </c>
      <c r="F86">
        <v>1.1708000000000001</v>
      </c>
      <c r="I86" s="403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567</v>
      </c>
      <c r="Q86">
        <v>35</v>
      </c>
      <c r="R86" t="s">
        <v>97</v>
      </c>
    </row>
    <row r="87" spans="1:18" x14ac:dyDescent="0.2">
      <c r="A87" s="552">
        <v>81</v>
      </c>
      <c r="B87" s="403">
        <v>43243.57916666667</v>
      </c>
      <c r="C87" t="s">
        <v>97</v>
      </c>
      <c r="D87">
        <v>0.01</v>
      </c>
      <c r="E87" t="s">
        <v>257</v>
      </c>
      <c r="F87">
        <v>1.1698</v>
      </c>
      <c r="I87" s="403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579</v>
      </c>
      <c r="Q87">
        <v>36</v>
      </c>
      <c r="R87" t="s">
        <v>97</v>
      </c>
    </row>
    <row r="88" spans="1:18" x14ac:dyDescent="0.2">
      <c r="A88" s="552">
        <v>82</v>
      </c>
      <c r="B88" s="403">
        <v>43243.611111111109</v>
      </c>
      <c r="C88" t="s">
        <v>97</v>
      </c>
      <c r="D88">
        <v>0.01</v>
      </c>
      <c r="E88" t="s">
        <v>257</v>
      </c>
      <c r="F88">
        <v>1.171</v>
      </c>
      <c r="I88" s="403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1994</v>
      </c>
      <c r="Q88">
        <v>36</v>
      </c>
      <c r="R88" t="s">
        <v>97</v>
      </c>
    </row>
    <row r="89" spans="1:18" x14ac:dyDescent="0.2">
      <c r="A89" s="552">
        <v>84</v>
      </c>
      <c r="B89" s="403">
        <v>43243.630555555559</v>
      </c>
      <c r="C89" t="s">
        <v>97</v>
      </c>
      <c r="D89">
        <v>0.01</v>
      </c>
      <c r="E89" t="s">
        <v>257</v>
      </c>
      <c r="F89">
        <v>1.1693</v>
      </c>
      <c r="I89" s="403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579</v>
      </c>
      <c r="Q89">
        <v>37</v>
      </c>
      <c r="R89" t="s">
        <v>97</v>
      </c>
    </row>
    <row r="90" spans="1:18" x14ac:dyDescent="0.2">
      <c r="A90" s="552">
        <v>85</v>
      </c>
      <c r="B90" s="403">
        <v>43243.638194444444</v>
      </c>
      <c r="C90" t="s">
        <v>97</v>
      </c>
      <c r="D90">
        <v>0.01</v>
      </c>
      <c r="E90" t="s">
        <v>257</v>
      </c>
      <c r="F90">
        <v>1.1707000000000001</v>
      </c>
      <c r="I90" s="403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1993</v>
      </c>
      <c r="Q90">
        <v>37</v>
      </c>
      <c r="R90" t="s">
        <v>97</v>
      </c>
    </row>
    <row r="91" spans="1:18" x14ac:dyDescent="0.2">
      <c r="A91" s="552">
        <v>86</v>
      </c>
      <c r="B91" s="403">
        <v>43243.813194444447</v>
      </c>
      <c r="C91" t="s">
        <v>97</v>
      </c>
      <c r="D91">
        <v>0.01</v>
      </c>
      <c r="E91" t="s">
        <v>257</v>
      </c>
      <c r="F91">
        <v>1.1682999999999999</v>
      </c>
      <c r="I91" s="403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579</v>
      </c>
      <c r="Q91">
        <v>38</v>
      </c>
      <c r="R91" t="s">
        <v>97</v>
      </c>
    </row>
    <row r="92" spans="1:18" x14ac:dyDescent="0.2">
      <c r="A92" s="552">
        <v>87</v>
      </c>
      <c r="B92" s="403">
        <v>43243.854166666664</v>
      </c>
      <c r="C92" t="s">
        <v>97</v>
      </c>
      <c r="D92">
        <v>0.01</v>
      </c>
      <c r="E92" t="s">
        <v>257</v>
      </c>
      <c r="F92">
        <v>1.1705000000000001</v>
      </c>
      <c r="I92" s="403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1992</v>
      </c>
      <c r="Q92">
        <v>38</v>
      </c>
      <c r="R92" t="s">
        <v>97</v>
      </c>
    </row>
    <row r="93" spans="1:18" x14ac:dyDescent="0.2">
      <c r="A93" s="552">
        <v>88</v>
      </c>
      <c r="B93" s="403">
        <v>43244.369444444441</v>
      </c>
      <c r="C93" t="s">
        <v>97</v>
      </c>
      <c r="D93">
        <v>0.01</v>
      </c>
      <c r="E93" t="s">
        <v>257</v>
      </c>
      <c r="F93">
        <v>1.1718999999999999</v>
      </c>
      <c r="I93" s="403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1991</v>
      </c>
      <c r="Q93">
        <v>38</v>
      </c>
      <c r="R93" t="s">
        <v>97</v>
      </c>
    </row>
    <row r="94" spans="1:18" x14ac:dyDescent="0.2">
      <c r="A94" s="552">
        <v>89</v>
      </c>
      <c r="B94" s="403">
        <v>43244.434027777781</v>
      </c>
      <c r="C94" t="s">
        <v>97</v>
      </c>
      <c r="D94">
        <v>0.02</v>
      </c>
      <c r="E94" t="s">
        <v>257</v>
      </c>
      <c r="F94">
        <v>1.1735</v>
      </c>
      <c r="I94" s="403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1990</v>
      </c>
      <c r="Q94">
        <v>38</v>
      </c>
      <c r="R94" t="s">
        <v>97</v>
      </c>
    </row>
    <row r="95" spans="1:18" x14ac:dyDescent="0.2">
      <c r="A95" s="552">
        <v>90</v>
      </c>
      <c r="B95" s="403">
        <v>43245.34652777778</v>
      </c>
      <c r="C95" t="s">
        <v>97</v>
      </c>
      <c r="D95">
        <v>0.01</v>
      </c>
      <c r="E95" t="s">
        <v>257</v>
      </c>
      <c r="F95">
        <v>1.1706000000000001</v>
      </c>
      <c r="I95" s="403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567</v>
      </c>
      <c r="Q95">
        <v>39</v>
      </c>
      <c r="R95" t="s">
        <v>97</v>
      </c>
    </row>
    <row r="96" spans="1:18" x14ac:dyDescent="0.2">
      <c r="A96" s="552">
        <v>91</v>
      </c>
      <c r="B96" s="403">
        <v>43245.40347222222</v>
      </c>
      <c r="C96" t="s">
        <v>97</v>
      </c>
      <c r="D96">
        <v>0.01</v>
      </c>
      <c r="E96" t="s">
        <v>257</v>
      </c>
      <c r="F96">
        <v>1.1693</v>
      </c>
      <c r="I96" s="403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579</v>
      </c>
      <c r="Q96">
        <v>40</v>
      </c>
      <c r="R96" t="s">
        <v>97</v>
      </c>
    </row>
    <row r="97" spans="1:18" x14ac:dyDescent="0.2">
      <c r="A97" s="552">
        <v>92</v>
      </c>
      <c r="B97" s="403">
        <v>43245.431250000001</v>
      </c>
      <c r="C97" t="s">
        <v>97</v>
      </c>
      <c r="D97">
        <v>0.01</v>
      </c>
      <c r="E97" t="s">
        <v>257</v>
      </c>
      <c r="F97">
        <v>1.1705000000000001</v>
      </c>
      <c r="I97" s="403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1989</v>
      </c>
      <c r="Q97">
        <v>40</v>
      </c>
      <c r="R97" t="s">
        <v>97</v>
      </c>
    </row>
    <row r="98" spans="1:18" x14ac:dyDescent="0.2">
      <c r="A98" s="552">
        <v>93</v>
      </c>
      <c r="B98" s="403">
        <v>43245.451388888891</v>
      </c>
      <c r="C98" t="s">
        <v>97</v>
      </c>
      <c r="D98">
        <v>0.01</v>
      </c>
      <c r="E98" t="s">
        <v>257</v>
      </c>
      <c r="F98">
        <v>1.1718999999999999</v>
      </c>
      <c r="I98" s="403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1988</v>
      </c>
      <c r="Q98">
        <v>40</v>
      </c>
      <c r="R98" t="s">
        <v>97</v>
      </c>
    </row>
    <row r="99" spans="1:18" x14ac:dyDescent="0.2">
      <c r="A99" s="552">
        <v>95</v>
      </c>
      <c r="B99" s="403">
        <v>43245.587500000001</v>
      </c>
      <c r="C99" t="s">
        <v>97</v>
      </c>
      <c r="D99">
        <v>0.01</v>
      </c>
      <c r="E99" t="s">
        <v>257</v>
      </c>
      <c r="F99">
        <v>1.167</v>
      </c>
      <c r="I99" s="403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579</v>
      </c>
      <c r="Q99">
        <v>41</v>
      </c>
      <c r="R99" t="s">
        <v>97</v>
      </c>
    </row>
    <row r="100" spans="1:18" x14ac:dyDescent="0.2">
      <c r="A100" s="552">
        <v>96</v>
      </c>
      <c r="B100" s="403">
        <v>43245.648611111108</v>
      </c>
      <c r="C100" t="s">
        <v>97</v>
      </c>
      <c r="D100">
        <v>0.01</v>
      </c>
      <c r="E100" t="s">
        <v>257</v>
      </c>
      <c r="F100">
        <v>1.1657999999999999</v>
      </c>
      <c r="I100" s="403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579</v>
      </c>
      <c r="Q100">
        <v>42</v>
      </c>
      <c r="R100" t="s">
        <v>97</v>
      </c>
    </row>
    <row r="101" spans="1:18" x14ac:dyDescent="0.2">
      <c r="A101" s="552">
        <v>97</v>
      </c>
      <c r="B101" s="403">
        <v>43245.794444444444</v>
      </c>
      <c r="C101" t="s">
        <v>97</v>
      </c>
      <c r="D101">
        <v>0.01</v>
      </c>
      <c r="E101" t="s">
        <v>257</v>
      </c>
      <c r="F101">
        <v>1.167</v>
      </c>
      <c r="I101" s="403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1987</v>
      </c>
      <c r="Q101">
        <v>42</v>
      </c>
      <c r="R101" t="s">
        <v>97</v>
      </c>
    </row>
    <row r="102" spans="1:18" x14ac:dyDescent="0.2">
      <c r="A102" s="552">
        <v>98</v>
      </c>
      <c r="B102" s="403">
        <v>43245.955555555556</v>
      </c>
      <c r="C102" t="s">
        <v>97</v>
      </c>
      <c r="D102">
        <v>0.01</v>
      </c>
      <c r="E102" t="s">
        <v>257</v>
      </c>
      <c r="F102">
        <v>1.165</v>
      </c>
      <c r="I102" s="403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579</v>
      </c>
      <c r="Q102">
        <v>43</v>
      </c>
      <c r="R102" t="s">
        <v>97</v>
      </c>
    </row>
    <row r="103" spans="1:18" x14ac:dyDescent="0.2">
      <c r="A103" s="552">
        <v>99</v>
      </c>
      <c r="B103" s="403">
        <v>43248.022916666669</v>
      </c>
      <c r="C103" t="s">
        <v>97</v>
      </c>
      <c r="D103">
        <v>0.01</v>
      </c>
      <c r="E103" t="s">
        <v>257</v>
      </c>
      <c r="F103">
        <v>1.1681999999999999</v>
      </c>
      <c r="I103" s="403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1986</v>
      </c>
      <c r="Q103">
        <v>43</v>
      </c>
      <c r="R103" t="s">
        <v>97</v>
      </c>
    </row>
    <row r="104" spans="1:18" x14ac:dyDescent="0.2">
      <c r="A104" s="552">
        <v>100</v>
      </c>
      <c r="B104" s="403">
        <v>43248.098611111112</v>
      </c>
      <c r="C104" t="s">
        <v>97</v>
      </c>
      <c r="D104">
        <v>0.02</v>
      </c>
      <c r="E104" t="s">
        <v>257</v>
      </c>
      <c r="F104">
        <v>1.1696</v>
      </c>
      <c r="I104" s="403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1985</v>
      </c>
      <c r="Q104">
        <v>43</v>
      </c>
      <c r="R104" t="s">
        <v>97</v>
      </c>
    </row>
    <row r="105" spans="1:18" x14ac:dyDescent="0.2">
      <c r="A105" s="552">
        <v>101</v>
      </c>
      <c r="B105" s="403">
        <v>43248.140277777777</v>
      </c>
      <c r="C105" t="s">
        <v>97</v>
      </c>
      <c r="D105">
        <v>0.03</v>
      </c>
      <c r="E105" t="s">
        <v>257</v>
      </c>
      <c r="F105">
        <v>1.1711</v>
      </c>
      <c r="I105" s="403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1984</v>
      </c>
      <c r="Q105">
        <v>43</v>
      </c>
      <c r="R105" t="s">
        <v>97</v>
      </c>
    </row>
    <row r="106" spans="1:18" x14ac:dyDescent="0.2">
      <c r="A106" s="552">
        <v>102</v>
      </c>
      <c r="B106" s="403">
        <v>43248.326388888891</v>
      </c>
      <c r="C106" t="s">
        <v>97</v>
      </c>
      <c r="D106">
        <v>0.04</v>
      </c>
      <c r="E106" t="s">
        <v>257</v>
      </c>
      <c r="F106">
        <v>1.1727000000000001</v>
      </c>
      <c r="I106" s="403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572</v>
      </c>
      <c r="Q106">
        <v>43</v>
      </c>
      <c r="R106" t="s">
        <v>97</v>
      </c>
    </row>
    <row r="107" spans="1:18" x14ac:dyDescent="0.2">
      <c r="A107" s="552">
        <v>103</v>
      </c>
      <c r="B107" s="403">
        <v>43248.478472222225</v>
      </c>
      <c r="C107" t="s">
        <v>97</v>
      </c>
      <c r="D107">
        <v>0.01</v>
      </c>
      <c r="E107" t="s">
        <v>257</v>
      </c>
      <c r="F107">
        <v>1.1671</v>
      </c>
      <c r="I107" s="403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567</v>
      </c>
      <c r="Q107">
        <v>44</v>
      </c>
      <c r="R107" t="s">
        <v>97</v>
      </c>
    </row>
    <row r="108" spans="1:18" x14ac:dyDescent="0.2">
      <c r="A108" s="552">
        <v>104</v>
      </c>
      <c r="B108" s="403">
        <v>43248.506249999999</v>
      </c>
      <c r="C108" t="s">
        <v>97</v>
      </c>
      <c r="D108">
        <v>0.01</v>
      </c>
      <c r="E108" t="s">
        <v>257</v>
      </c>
      <c r="F108">
        <v>1.1649</v>
      </c>
      <c r="I108" s="403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579</v>
      </c>
      <c r="Q108">
        <v>45</v>
      </c>
      <c r="R108" t="s">
        <v>97</v>
      </c>
    </row>
    <row r="109" spans="1:18" x14ac:dyDescent="0.2">
      <c r="A109" s="552">
        <v>106</v>
      </c>
      <c r="B109" s="403">
        <v>43248.681250000001</v>
      </c>
      <c r="C109" t="s">
        <v>97</v>
      </c>
      <c r="D109">
        <v>0.01</v>
      </c>
      <c r="E109" t="s">
        <v>257</v>
      </c>
      <c r="F109">
        <v>1.1623000000000001</v>
      </c>
      <c r="I109" s="403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579</v>
      </c>
      <c r="Q109">
        <v>46</v>
      </c>
      <c r="R109" t="s">
        <v>97</v>
      </c>
    </row>
    <row r="110" spans="1:18" x14ac:dyDescent="0.2">
      <c r="A110" s="552">
        <v>107</v>
      </c>
      <c r="B110" s="403">
        <v>43249.335416666669</v>
      </c>
      <c r="C110" t="s">
        <v>97</v>
      </c>
      <c r="D110">
        <v>0.01</v>
      </c>
      <c r="E110" t="s">
        <v>257</v>
      </c>
      <c r="F110">
        <v>1.1636</v>
      </c>
      <c r="I110" s="403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573</v>
      </c>
      <c r="Q110">
        <v>46</v>
      </c>
      <c r="R110" t="s">
        <v>97</v>
      </c>
    </row>
    <row r="111" spans="1:18" x14ac:dyDescent="0.2">
      <c r="A111" s="552">
        <v>109</v>
      </c>
      <c r="B111" s="403">
        <v>43249.365972222222</v>
      </c>
      <c r="C111" t="s">
        <v>97</v>
      </c>
      <c r="D111">
        <v>0.01</v>
      </c>
      <c r="E111" t="s">
        <v>257</v>
      </c>
      <c r="F111">
        <v>1.1592</v>
      </c>
      <c r="I111" s="403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579</v>
      </c>
      <c r="Q111">
        <v>47</v>
      </c>
      <c r="R111" t="s">
        <v>97</v>
      </c>
    </row>
    <row r="112" spans="1:18" x14ac:dyDescent="0.2">
      <c r="A112" s="552">
        <v>111</v>
      </c>
      <c r="B112" s="403">
        <v>43249.447222222225</v>
      </c>
      <c r="C112" t="s">
        <v>97</v>
      </c>
      <c r="D112">
        <v>0.01</v>
      </c>
      <c r="E112" t="s">
        <v>257</v>
      </c>
      <c r="F112">
        <v>1.1541999999999999</v>
      </c>
      <c r="I112" s="403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579</v>
      </c>
      <c r="Q112">
        <v>48</v>
      </c>
      <c r="R112" t="s">
        <v>97</v>
      </c>
    </row>
    <row r="113" spans="1:18" x14ac:dyDescent="0.2">
      <c r="A113" s="552">
        <v>112</v>
      </c>
      <c r="B113" s="403">
        <v>43249.493055555555</v>
      </c>
      <c r="C113" t="s">
        <v>97</v>
      </c>
      <c r="D113">
        <v>0.01</v>
      </c>
      <c r="E113" t="s">
        <v>257</v>
      </c>
      <c r="F113">
        <v>1.1516999999999999</v>
      </c>
      <c r="I113" s="403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579</v>
      </c>
      <c r="Q113">
        <v>49</v>
      </c>
      <c r="R113" t="s">
        <v>97</v>
      </c>
    </row>
    <row r="114" spans="1:18" x14ac:dyDescent="0.2">
      <c r="A114" s="552">
        <v>113</v>
      </c>
      <c r="B114" s="403">
        <v>43249.497916666667</v>
      </c>
      <c r="C114" t="s">
        <v>97</v>
      </c>
      <c r="D114">
        <v>0.01</v>
      </c>
      <c r="E114" t="s">
        <v>257</v>
      </c>
      <c r="F114">
        <v>1.153</v>
      </c>
      <c r="I114" s="403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1983</v>
      </c>
      <c r="Q114">
        <v>49</v>
      </c>
      <c r="R114" t="s">
        <v>97</v>
      </c>
    </row>
    <row r="115" spans="1:18" x14ac:dyDescent="0.2">
      <c r="A115" s="552">
        <v>114</v>
      </c>
      <c r="B115" s="403">
        <v>43249.498611111114</v>
      </c>
      <c r="C115" t="s">
        <v>97</v>
      </c>
      <c r="D115">
        <v>0.01</v>
      </c>
      <c r="E115" t="s">
        <v>257</v>
      </c>
      <c r="F115">
        <v>1.1543000000000001</v>
      </c>
      <c r="I115" s="403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1982</v>
      </c>
      <c r="Q115">
        <v>49</v>
      </c>
      <c r="R115" t="s">
        <v>97</v>
      </c>
    </row>
    <row r="116" spans="1:18" x14ac:dyDescent="0.2">
      <c r="A116" s="552">
        <v>115</v>
      </c>
      <c r="B116" s="403">
        <v>43249.507638888892</v>
      </c>
      <c r="C116" t="s">
        <v>97</v>
      </c>
      <c r="D116">
        <v>0.02</v>
      </c>
      <c r="E116" t="s">
        <v>257</v>
      </c>
      <c r="F116">
        <v>1.1557999999999999</v>
      </c>
      <c r="I116" s="403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1981</v>
      </c>
      <c r="Q116">
        <v>49</v>
      </c>
      <c r="R116" t="s">
        <v>97</v>
      </c>
    </row>
    <row r="117" spans="1:18" x14ac:dyDescent="0.2">
      <c r="A117" s="552">
        <v>116</v>
      </c>
      <c r="B117" s="403">
        <v>43249.618750000001</v>
      </c>
      <c r="C117" t="s">
        <v>97</v>
      </c>
      <c r="D117">
        <v>0.03</v>
      </c>
      <c r="E117" t="s">
        <v>257</v>
      </c>
      <c r="F117">
        <v>1.1573</v>
      </c>
      <c r="I117" s="403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1980</v>
      </c>
      <c r="Q117">
        <v>49</v>
      </c>
      <c r="R117" t="s">
        <v>97</v>
      </c>
    </row>
    <row r="118" spans="1:18" x14ac:dyDescent="0.2">
      <c r="A118" s="552">
        <v>117</v>
      </c>
      <c r="B118" s="403">
        <v>43249.810416666667</v>
      </c>
      <c r="C118" t="s">
        <v>97</v>
      </c>
      <c r="D118">
        <v>0.01</v>
      </c>
      <c r="E118" t="s">
        <v>257</v>
      </c>
      <c r="F118">
        <v>1.1521999999999999</v>
      </c>
      <c r="I118" s="403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579</v>
      </c>
      <c r="Q118">
        <v>50</v>
      </c>
      <c r="R118" t="s">
        <v>97</v>
      </c>
    </row>
    <row r="119" spans="1:18" x14ac:dyDescent="0.2">
      <c r="A119" s="552">
        <v>118</v>
      </c>
      <c r="B119" s="403">
        <v>43249.816666666666</v>
      </c>
      <c r="C119" t="s">
        <v>97</v>
      </c>
      <c r="D119">
        <v>0.01</v>
      </c>
      <c r="E119" t="s">
        <v>257</v>
      </c>
      <c r="F119">
        <v>1.1534</v>
      </c>
      <c r="I119" s="403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1979</v>
      </c>
      <c r="Q119">
        <v>50</v>
      </c>
      <c r="R119" t="s">
        <v>97</v>
      </c>
    </row>
    <row r="120" spans="1:18" x14ac:dyDescent="0.2">
      <c r="A120" s="552">
        <v>119</v>
      </c>
      <c r="B120" s="403">
        <v>43250.01458333333</v>
      </c>
      <c r="C120" t="s">
        <v>97</v>
      </c>
      <c r="D120">
        <v>0.01</v>
      </c>
      <c r="E120" t="s">
        <v>257</v>
      </c>
      <c r="F120">
        <v>1.1547000000000001</v>
      </c>
      <c r="I120" s="403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1978</v>
      </c>
      <c r="Q120">
        <v>50</v>
      </c>
      <c r="R120" t="s">
        <v>97</v>
      </c>
    </row>
    <row r="121" spans="1:18" x14ac:dyDescent="0.2">
      <c r="A121" s="552">
        <v>120</v>
      </c>
      <c r="B121" s="403">
        <v>43250.200694444444</v>
      </c>
      <c r="C121" t="s">
        <v>97</v>
      </c>
      <c r="D121">
        <v>0.01</v>
      </c>
      <c r="E121" t="s">
        <v>257</v>
      </c>
      <c r="F121">
        <v>1.1521999999999999</v>
      </c>
      <c r="I121" s="403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579</v>
      </c>
      <c r="Q121">
        <v>51</v>
      </c>
      <c r="R121" t="s">
        <v>97</v>
      </c>
    </row>
    <row r="122" spans="1:18" x14ac:dyDescent="0.2">
      <c r="A122" s="552">
        <v>121</v>
      </c>
      <c r="B122" s="403">
        <v>43250.226388888892</v>
      </c>
      <c r="C122" t="s">
        <v>97</v>
      </c>
      <c r="D122">
        <v>0.01</v>
      </c>
      <c r="E122" t="s">
        <v>257</v>
      </c>
      <c r="F122">
        <v>1.1534</v>
      </c>
      <c r="I122" s="403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1955</v>
      </c>
      <c r="Q122">
        <v>51</v>
      </c>
      <c r="R122" t="s">
        <v>97</v>
      </c>
    </row>
    <row r="123" spans="1:18" x14ac:dyDescent="0.2">
      <c r="A123" s="552">
        <v>122</v>
      </c>
      <c r="B123" s="403">
        <v>43250.32708333333</v>
      </c>
      <c r="C123" t="s">
        <v>97</v>
      </c>
      <c r="D123">
        <v>0.01</v>
      </c>
      <c r="E123" t="s">
        <v>257</v>
      </c>
      <c r="F123">
        <v>1.1547000000000001</v>
      </c>
      <c r="I123" s="403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1953</v>
      </c>
      <c r="Q123">
        <v>51</v>
      </c>
      <c r="R123" t="s">
        <v>97</v>
      </c>
    </row>
    <row r="124" spans="1:18" x14ac:dyDescent="0.2">
      <c r="A124" s="552">
        <v>123</v>
      </c>
      <c r="B124" s="403">
        <v>43250.338888888888</v>
      </c>
      <c r="C124" t="s">
        <v>97</v>
      </c>
      <c r="D124">
        <v>0.02</v>
      </c>
      <c r="E124" t="s">
        <v>257</v>
      </c>
      <c r="F124">
        <v>1.1561999999999999</v>
      </c>
      <c r="I124" s="403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1956</v>
      </c>
      <c r="Q124">
        <v>51</v>
      </c>
      <c r="R124" t="s">
        <v>97</v>
      </c>
    </row>
    <row r="125" spans="1:18" x14ac:dyDescent="0.2">
      <c r="A125" s="552">
        <v>124</v>
      </c>
      <c r="B125" s="403">
        <v>43250.359027777777</v>
      </c>
      <c r="C125" t="s">
        <v>97</v>
      </c>
      <c r="D125">
        <v>0.03</v>
      </c>
      <c r="E125" t="s">
        <v>257</v>
      </c>
      <c r="F125">
        <v>1.1577</v>
      </c>
      <c r="I125" s="403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1958</v>
      </c>
      <c r="Q125">
        <v>51</v>
      </c>
      <c r="R125" t="s">
        <v>97</v>
      </c>
    </row>
    <row r="126" spans="1:18" x14ac:dyDescent="0.2">
      <c r="A126" s="552">
        <v>125</v>
      </c>
      <c r="B126" s="403">
        <v>43250.406944444447</v>
      </c>
      <c r="C126" t="s">
        <v>97</v>
      </c>
      <c r="D126">
        <v>0.04</v>
      </c>
      <c r="E126" t="s">
        <v>257</v>
      </c>
      <c r="F126">
        <v>1.1593</v>
      </c>
      <c r="I126" s="403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1957</v>
      </c>
      <c r="Q126">
        <v>51</v>
      </c>
      <c r="R126" t="s">
        <v>97</v>
      </c>
    </row>
    <row r="127" spans="1:18" x14ac:dyDescent="0.2">
      <c r="A127" s="552">
        <v>126</v>
      </c>
      <c r="B127" s="403">
        <v>43250.501388888886</v>
      </c>
      <c r="C127" t="s">
        <v>97</v>
      </c>
      <c r="D127">
        <v>0.06</v>
      </c>
      <c r="E127" t="s">
        <v>257</v>
      </c>
      <c r="F127">
        <v>1.1614</v>
      </c>
      <c r="I127" s="403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1954</v>
      </c>
      <c r="Q127">
        <v>51</v>
      </c>
      <c r="R127" t="s">
        <v>97</v>
      </c>
    </row>
    <row r="128" spans="1:18" x14ac:dyDescent="0.2">
      <c r="A128" s="552">
        <v>128</v>
      </c>
      <c r="B128" s="403">
        <v>43250.572916666664</v>
      </c>
      <c r="C128" t="s">
        <v>97</v>
      </c>
      <c r="D128">
        <v>0.09</v>
      </c>
      <c r="E128" t="s">
        <v>257</v>
      </c>
      <c r="F128">
        <v>1.1637</v>
      </c>
      <c r="I128" s="403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1952</v>
      </c>
      <c r="Q128">
        <v>51</v>
      </c>
      <c r="R128" t="s">
        <v>97</v>
      </c>
    </row>
    <row r="129" spans="1:18" x14ac:dyDescent="0.2">
      <c r="A129" s="552">
        <v>133</v>
      </c>
      <c r="B129" s="403">
        <v>43250.731944444444</v>
      </c>
      <c r="C129" t="s">
        <v>97</v>
      </c>
      <c r="D129">
        <v>0.13</v>
      </c>
      <c r="E129" t="s">
        <v>257</v>
      </c>
      <c r="F129">
        <v>1.1669</v>
      </c>
      <c r="I129" s="403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1951</v>
      </c>
      <c r="Q129">
        <v>51</v>
      </c>
      <c r="R129" t="s">
        <v>97</v>
      </c>
    </row>
    <row r="130" spans="1:18" x14ac:dyDescent="0.2">
      <c r="A130" s="552">
        <v>140</v>
      </c>
      <c r="B130" s="403">
        <v>43251.402777777781</v>
      </c>
      <c r="C130" t="s">
        <v>97</v>
      </c>
      <c r="D130">
        <v>0.2</v>
      </c>
      <c r="E130" t="s">
        <v>257</v>
      </c>
      <c r="F130">
        <v>1.1701999999999999</v>
      </c>
      <c r="I130" s="403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1950</v>
      </c>
      <c r="Q130">
        <v>51</v>
      </c>
      <c r="R130" t="s">
        <v>97</v>
      </c>
    </row>
    <row r="131" spans="1:18" x14ac:dyDescent="0.2">
      <c r="A131" s="552">
        <v>127</v>
      </c>
      <c r="B131" s="403">
        <v>43250.554166666669</v>
      </c>
      <c r="C131" t="s">
        <v>96</v>
      </c>
      <c r="D131">
        <v>0.01</v>
      </c>
      <c r="E131" t="s">
        <v>257</v>
      </c>
      <c r="F131">
        <v>1.1633</v>
      </c>
      <c r="I131" s="403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567</v>
      </c>
      <c r="Q131">
        <v>52</v>
      </c>
      <c r="R131" t="s">
        <v>96</v>
      </c>
    </row>
    <row r="132" spans="1:18" x14ac:dyDescent="0.2">
      <c r="A132" s="552">
        <v>129</v>
      </c>
      <c r="B132" s="403">
        <v>43250.592361111114</v>
      </c>
      <c r="C132" t="s">
        <v>96</v>
      </c>
      <c r="D132">
        <v>0.01</v>
      </c>
      <c r="E132" t="s">
        <v>257</v>
      </c>
      <c r="F132">
        <v>1.1637999999999999</v>
      </c>
      <c r="I132" s="403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579</v>
      </c>
      <c r="Q132">
        <v>53</v>
      </c>
      <c r="R132" t="s">
        <v>96</v>
      </c>
    </row>
    <row r="133" spans="1:18" x14ac:dyDescent="0.2">
      <c r="A133" s="552">
        <v>130</v>
      </c>
      <c r="B133" s="403">
        <v>43250.625694444447</v>
      </c>
      <c r="C133" t="s">
        <v>96</v>
      </c>
      <c r="D133">
        <v>0.01</v>
      </c>
      <c r="E133" t="s">
        <v>257</v>
      </c>
      <c r="F133">
        <v>1.1625000000000001</v>
      </c>
      <c r="I133" s="403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574</v>
      </c>
      <c r="Q133">
        <v>53</v>
      </c>
      <c r="R133" t="s">
        <v>96</v>
      </c>
    </row>
    <row r="134" spans="1:18" x14ac:dyDescent="0.2">
      <c r="A134" s="552">
        <v>131</v>
      </c>
      <c r="B134" s="403">
        <v>43250.668055555558</v>
      </c>
      <c r="C134" t="s">
        <v>96</v>
      </c>
      <c r="D134">
        <v>0.01</v>
      </c>
      <c r="E134" t="s">
        <v>257</v>
      </c>
      <c r="F134">
        <v>1.1612</v>
      </c>
      <c r="I134" s="403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575</v>
      </c>
      <c r="Q134">
        <v>53</v>
      </c>
      <c r="R134" t="s">
        <v>96</v>
      </c>
    </row>
    <row r="135" spans="1:18" x14ac:dyDescent="0.2">
      <c r="A135" s="552">
        <v>132</v>
      </c>
      <c r="B135" s="403">
        <v>43250.69027777778</v>
      </c>
      <c r="C135" t="s">
        <v>96</v>
      </c>
      <c r="D135">
        <v>0.02</v>
      </c>
      <c r="E135" t="s">
        <v>257</v>
      </c>
      <c r="F135">
        <v>1.1597999999999999</v>
      </c>
      <c r="I135" s="403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576</v>
      </c>
      <c r="Q135">
        <v>53</v>
      </c>
      <c r="R135" t="s">
        <v>96</v>
      </c>
    </row>
    <row r="136" spans="1:18" x14ac:dyDescent="0.2">
      <c r="A136" s="552">
        <v>134</v>
      </c>
      <c r="B136" s="403">
        <v>43250.736805555556</v>
      </c>
      <c r="C136" t="s">
        <v>96</v>
      </c>
      <c r="D136">
        <v>0.01</v>
      </c>
      <c r="E136" t="s">
        <v>257</v>
      </c>
      <c r="F136">
        <v>1.165</v>
      </c>
      <c r="I136" s="403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567</v>
      </c>
      <c r="Q136">
        <v>54</v>
      </c>
      <c r="R136" t="s">
        <v>96</v>
      </c>
    </row>
    <row r="137" spans="1:18" x14ac:dyDescent="0.2">
      <c r="A137" s="552">
        <v>135</v>
      </c>
      <c r="B137" s="403">
        <v>43250.753472222219</v>
      </c>
      <c r="C137" t="s">
        <v>96</v>
      </c>
      <c r="D137">
        <v>0.01</v>
      </c>
      <c r="E137" t="s">
        <v>257</v>
      </c>
      <c r="F137">
        <v>1.1664000000000001</v>
      </c>
      <c r="I137" s="403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579</v>
      </c>
      <c r="Q137">
        <v>55</v>
      </c>
      <c r="R137" t="s">
        <v>96</v>
      </c>
    </row>
    <row r="138" spans="1:18" x14ac:dyDescent="0.2">
      <c r="A138" s="552">
        <v>136</v>
      </c>
      <c r="B138" s="403">
        <v>43250.828472222223</v>
      </c>
      <c r="C138" t="s">
        <v>96</v>
      </c>
      <c r="D138">
        <v>0.01</v>
      </c>
      <c r="E138" t="s">
        <v>257</v>
      </c>
      <c r="F138">
        <v>1.1652</v>
      </c>
      <c r="I138" s="403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1966</v>
      </c>
      <c r="Q138">
        <v>55</v>
      </c>
      <c r="R138" t="s">
        <v>96</v>
      </c>
    </row>
    <row r="139" spans="1:18" x14ac:dyDescent="0.2">
      <c r="A139" s="552">
        <v>137</v>
      </c>
      <c r="B139" s="403">
        <v>43251.322222222225</v>
      </c>
      <c r="C139" t="s">
        <v>96</v>
      </c>
      <c r="D139">
        <v>0.01</v>
      </c>
      <c r="E139" t="s">
        <v>257</v>
      </c>
      <c r="F139">
        <v>1.1684000000000001</v>
      </c>
      <c r="I139" s="403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567</v>
      </c>
      <c r="Q139">
        <v>56</v>
      </c>
      <c r="R139" t="s">
        <v>96</v>
      </c>
    </row>
    <row r="140" spans="1:18" x14ac:dyDescent="0.2">
      <c r="A140" s="552">
        <v>138</v>
      </c>
      <c r="B140" s="403">
        <v>43251.359722222223</v>
      </c>
      <c r="C140" t="s">
        <v>96</v>
      </c>
      <c r="D140">
        <v>0.01</v>
      </c>
      <c r="E140" t="s">
        <v>257</v>
      </c>
      <c r="F140">
        <v>1.1672</v>
      </c>
      <c r="I140" s="403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577</v>
      </c>
      <c r="Q140">
        <v>56</v>
      </c>
      <c r="R140" t="s">
        <v>96</v>
      </c>
    </row>
    <row r="141" spans="1:18" x14ac:dyDescent="0.2">
      <c r="A141" s="552">
        <v>139</v>
      </c>
      <c r="B141" s="403">
        <v>43251.375</v>
      </c>
      <c r="C141" t="s">
        <v>96</v>
      </c>
      <c r="D141">
        <v>0.01</v>
      </c>
      <c r="E141" t="s">
        <v>257</v>
      </c>
      <c r="F141">
        <v>1.1684000000000001</v>
      </c>
      <c r="I141" s="403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579</v>
      </c>
      <c r="Q141">
        <v>57</v>
      </c>
      <c r="R141" t="s">
        <v>96</v>
      </c>
    </row>
    <row r="142" spans="1:18" x14ac:dyDescent="0.2">
      <c r="A142" s="552">
        <v>141</v>
      </c>
      <c r="B142" s="403">
        <v>43251.417361111111</v>
      </c>
      <c r="C142" t="s">
        <v>96</v>
      </c>
      <c r="D142">
        <v>0.01</v>
      </c>
      <c r="E142" t="s">
        <v>257</v>
      </c>
      <c r="F142">
        <v>1.1709000000000001</v>
      </c>
      <c r="I142" s="403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567</v>
      </c>
      <c r="Q142">
        <v>58</v>
      </c>
      <c r="R142" t="s">
        <v>96</v>
      </c>
    </row>
    <row r="143" spans="1:18" x14ac:dyDescent="0.2">
      <c r="A143" s="552">
        <v>142</v>
      </c>
      <c r="B143" s="403">
        <v>43251.461805555555</v>
      </c>
      <c r="C143" t="s">
        <v>96</v>
      </c>
      <c r="D143">
        <v>0.01</v>
      </c>
      <c r="E143" t="s">
        <v>257</v>
      </c>
      <c r="F143">
        <v>1.1708000000000001</v>
      </c>
      <c r="I143" s="403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579</v>
      </c>
      <c r="Q143">
        <v>59</v>
      </c>
      <c r="R143" t="s">
        <v>96</v>
      </c>
    </row>
    <row r="144" spans="1:18" x14ac:dyDescent="0.2">
      <c r="A144" s="552">
        <v>143</v>
      </c>
      <c r="B144" s="403">
        <v>43251.490277777775</v>
      </c>
      <c r="C144" t="s">
        <v>96</v>
      </c>
      <c r="D144">
        <v>0.01</v>
      </c>
      <c r="E144" t="s">
        <v>257</v>
      </c>
      <c r="F144">
        <v>1.1696</v>
      </c>
      <c r="I144" s="403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1965</v>
      </c>
      <c r="Q144">
        <v>59</v>
      </c>
      <c r="R144" t="s">
        <v>96</v>
      </c>
    </row>
    <row r="145" spans="1:18" x14ac:dyDescent="0.2">
      <c r="A145" s="552">
        <v>144</v>
      </c>
      <c r="B145" s="403">
        <v>43251.515277777777</v>
      </c>
      <c r="C145" t="s">
        <v>96</v>
      </c>
      <c r="D145">
        <v>0.01</v>
      </c>
      <c r="E145" t="s">
        <v>257</v>
      </c>
      <c r="F145">
        <v>1.1682999999999999</v>
      </c>
      <c r="I145" s="403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1964</v>
      </c>
      <c r="Q145">
        <v>59</v>
      </c>
      <c r="R145" t="s">
        <v>96</v>
      </c>
    </row>
    <row r="146" spans="1:18" x14ac:dyDescent="0.2">
      <c r="A146" s="552">
        <v>145</v>
      </c>
      <c r="B146" s="403">
        <v>43251.62777777778</v>
      </c>
      <c r="C146" t="s">
        <v>96</v>
      </c>
      <c r="D146">
        <v>0.02</v>
      </c>
      <c r="E146" t="s">
        <v>257</v>
      </c>
      <c r="F146">
        <v>1.1666000000000001</v>
      </c>
      <c r="I146" s="403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1963</v>
      </c>
      <c r="Q146">
        <v>59</v>
      </c>
      <c r="R146" t="s">
        <v>96</v>
      </c>
    </row>
    <row r="147" spans="1:18" x14ac:dyDescent="0.2">
      <c r="A147" s="552">
        <v>146</v>
      </c>
      <c r="B147" s="403">
        <v>43251.725694444445</v>
      </c>
      <c r="C147" t="s">
        <v>96</v>
      </c>
      <c r="D147">
        <v>0.03</v>
      </c>
      <c r="E147" t="s">
        <v>257</v>
      </c>
      <c r="F147">
        <v>1.1651</v>
      </c>
      <c r="I147" s="403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578</v>
      </c>
      <c r="Q147">
        <v>59</v>
      </c>
      <c r="R147" t="s">
        <v>96</v>
      </c>
    </row>
    <row r="148" spans="1:18" x14ac:dyDescent="0.2">
      <c r="A148" s="552">
        <v>147</v>
      </c>
      <c r="B148" s="403">
        <v>43251.740972222222</v>
      </c>
      <c r="C148" t="s">
        <v>96</v>
      </c>
      <c r="D148">
        <v>0.01</v>
      </c>
      <c r="E148" t="s">
        <v>257</v>
      </c>
      <c r="F148">
        <v>1.1686000000000001</v>
      </c>
      <c r="I148" s="403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579</v>
      </c>
      <c r="Q148">
        <v>60</v>
      </c>
      <c r="R148" t="s">
        <v>96</v>
      </c>
    </row>
    <row r="149" spans="1:18" x14ac:dyDescent="0.2">
      <c r="A149" s="552">
        <v>148</v>
      </c>
      <c r="B149" s="403">
        <v>43251.745138888888</v>
      </c>
      <c r="C149" t="s">
        <v>96</v>
      </c>
      <c r="D149">
        <v>0.01</v>
      </c>
      <c r="E149" t="s">
        <v>257</v>
      </c>
      <c r="F149">
        <v>1.1674</v>
      </c>
      <c r="I149" s="403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1962</v>
      </c>
      <c r="Q149">
        <v>60</v>
      </c>
      <c r="R149" t="s">
        <v>96</v>
      </c>
    </row>
    <row r="150" spans="1:18" x14ac:dyDescent="0.2">
      <c r="A150" s="552">
        <v>149</v>
      </c>
      <c r="B150" s="403">
        <v>43251.763194444444</v>
      </c>
      <c r="C150" t="s">
        <v>96</v>
      </c>
      <c r="D150">
        <v>0.01</v>
      </c>
      <c r="E150" t="s">
        <v>257</v>
      </c>
      <c r="F150">
        <v>1.1660999999999999</v>
      </c>
      <c r="I150" s="403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1961</v>
      </c>
      <c r="Q150">
        <v>60</v>
      </c>
      <c r="R150" t="s">
        <v>96</v>
      </c>
    </row>
    <row r="151" spans="1:18" x14ac:dyDescent="0.2">
      <c r="A151" s="552">
        <v>150</v>
      </c>
      <c r="B151" s="403">
        <v>43251.804861111108</v>
      </c>
      <c r="C151" t="s">
        <v>96</v>
      </c>
      <c r="D151">
        <v>0.01</v>
      </c>
      <c r="E151" t="s">
        <v>257</v>
      </c>
      <c r="F151">
        <v>1.1673</v>
      </c>
      <c r="I151" s="403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579</v>
      </c>
      <c r="Q151">
        <v>61</v>
      </c>
      <c r="R151" t="s">
        <v>96</v>
      </c>
    </row>
    <row r="152" spans="1:18" x14ac:dyDescent="0.2">
      <c r="A152" s="552">
        <v>151</v>
      </c>
      <c r="B152" s="403">
        <v>43251.959027777775</v>
      </c>
      <c r="C152" t="s">
        <v>96</v>
      </c>
      <c r="D152">
        <v>0.01</v>
      </c>
      <c r="E152" t="s">
        <v>257</v>
      </c>
      <c r="F152">
        <v>1.169</v>
      </c>
      <c r="I152" s="403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567</v>
      </c>
      <c r="Q152">
        <v>62</v>
      </c>
      <c r="R152" t="s">
        <v>96</v>
      </c>
    </row>
    <row r="153" spans="1:18" x14ac:dyDescent="0.2">
      <c r="A153" s="552">
        <v>152</v>
      </c>
      <c r="B153" s="403">
        <v>43252.043055555558</v>
      </c>
      <c r="C153" t="s">
        <v>96</v>
      </c>
      <c r="D153">
        <v>0.01</v>
      </c>
      <c r="E153" t="s">
        <v>257</v>
      </c>
      <c r="F153">
        <v>1.1701999999999999</v>
      </c>
      <c r="I153" s="403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579</v>
      </c>
      <c r="Q153">
        <v>63</v>
      </c>
      <c r="R153" t="s">
        <v>96</v>
      </c>
    </row>
    <row r="154" spans="1:18" x14ac:dyDescent="0.2">
      <c r="A154" s="552">
        <v>153</v>
      </c>
      <c r="B154" s="403">
        <v>43252.090277777781</v>
      </c>
      <c r="C154" t="s">
        <v>96</v>
      </c>
      <c r="D154">
        <v>0.01</v>
      </c>
      <c r="E154" t="s">
        <v>257</v>
      </c>
      <c r="F154">
        <v>1.1689000000000001</v>
      </c>
      <c r="I154" s="403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1960</v>
      </c>
      <c r="Q154">
        <v>63</v>
      </c>
      <c r="R154" t="s">
        <v>96</v>
      </c>
    </row>
    <row r="155" spans="1:18" x14ac:dyDescent="0.2">
      <c r="A155" s="552">
        <v>154</v>
      </c>
      <c r="B155" s="403">
        <v>43252.294444444444</v>
      </c>
      <c r="C155" t="s">
        <v>96</v>
      </c>
      <c r="D155">
        <v>0.01</v>
      </c>
      <c r="E155" t="s">
        <v>257</v>
      </c>
      <c r="F155">
        <v>1.1676</v>
      </c>
      <c r="I155" s="403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1959</v>
      </c>
      <c r="Q155">
        <v>63</v>
      </c>
      <c r="R155" t="s">
        <v>96</v>
      </c>
    </row>
    <row r="156" spans="1:18" x14ac:dyDescent="0.2">
      <c r="A156" s="552">
        <v>155</v>
      </c>
      <c r="B156" s="403">
        <v>43252.411111111112</v>
      </c>
      <c r="C156" t="s">
        <v>96</v>
      </c>
      <c r="D156">
        <v>0.01</v>
      </c>
      <c r="E156" t="s">
        <v>257</v>
      </c>
      <c r="F156">
        <v>1.169</v>
      </c>
      <c r="I156" s="403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579</v>
      </c>
      <c r="Q156">
        <v>64</v>
      </c>
      <c r="R156" t="s">
        <v>96</v>
      </c>
    </row>
    <row r="157" spans="1:18" x14ac:dyDescent="0.2">
      <c r="A157" s="552">
        <v>156</v>
      </c>
      <c r="B157" s="403">
        <v>43252.509722222225</v>
      </c>
      <c r="C157" t="s">
        <v>96</v>
      </c>
      <c r="D157">
        <v>0.01</v>
      </c>
      <c r="E157" t="s">
        <v>257</v>
      </c>
      <c r="F157">
        <v>1.1708000000000001</v>
      </c>
      <c r="I157" s="403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579</v>
      </c>
      <c r="Q157">
        <v>65</v>
      </c>
      <c r="R157" t="s">
        <v>96</v>
      </c>
    </row>
    <row r="158" spans="1:18" x14ac:dyDescent="0.2">
      <c r="A158" s="552">
        <v>157</v>
      </c>
      <c r="B158" s="403">
        <v>43252.5625</v>
      </c>
      <c r="C158" t="s">
        <v>96</v>
      </c>
      <c r="D158">
        <v>0.01</v>
      </c>
      <c r="E158" t="s">
        <v>257</v>
      </c>
      <c r="F158">
        <v>1.1696</v>
      </c>
      <c r="I158" s="403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1949</v>
      </c>
      <c r="Q158">
        <v>65</v>
      </c>
      <c r="R158" t="s">
        <v>96</v>
      </c>
    </row>
    <row r="159" spans="1:18" x14ac:dyDescent="0.2">
      <c r="A159" s="552">
        <v>158</v>
      </c>
      <c r="B159" s="403">
        <v>43252.583333333336</v>
      </c>
      <c r="C159" t="s">
        <v>96</v>
      </c>
      <c r="D159">
        <v>0.01</v>
      </c>
      <c r="E159" t="s">
        <v>257</v>
      </c>
      <c r="F159">
        <v>1.1676</v>
      </c>
      <c r="I159" s="403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1948</v>
      </c>
      <c r="Q159">
        <v>65</v>
      </c>
      <c r="R159" t="s">
        <v>96</v>
      </c>
    </row>
    <row r="160" spans="1:18" x14ac:dyDescent="0.2">
      <c r="A160" s="552">
        <v>159</v>
      </c>
      <c r="B160" s="403">
        <v>43252.605555555558</v>
      </c>
      <c r="C160" t="s">
        <v>96</v>
      </c>
      <c r="D160">
        <v>0.02</v>
      </c>
      <c r="E160" t="s">
        <v>257</v>
      </c>
      <c r="F160">
        <v>1.1660999999999999</v>
      </c>
      <c r="I160" s="403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1947</v>
      </c>
      <c r="Q160">
        <v>65</v>
      </c>
      <c r="R160" t="s">
        <v>96</v>
      </c>
    </row>
    <row r="161" spans="1:18" x14ac:dyDescent="0.2">
      <c r="A161" s="552">
        <v>160</v>
      </c>
      <c r="B161" s="403">
        <v>43252.677083333336</v>
      </c>
      <c r="C161" t="s">
        <v>96</v>
      </c>
      <c r="D161">
        <v>0.03</v>
      </c>
      <c r="E161" t="s">
        <v>257</v>
      </c>
      <c r="F161">
        <v>1.1641999999999999</v>
      </c>
      <c r="I161" s="403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1946</v>
      </c>
      <c r="Q161">
        <v>65</v>
      </c>
      <c r="R161" t="s">
        <v>96</v>
      </c>
    </row>
    <row r="162" spans="1:18" x14ac:dyDescent="0.2">
      <c r="A162" s="552">
        <v>161</v>
      </c>
      <c r="B162" s="403">
        <v>43252.682638888888</v>
      </c>
      <c r="C162" t="s">
        <v>97</v>
      </c>
      <c r="D162">
        <v>0.01</v>
      </c>
      <c r="E162" t="s">
        <v>257</v>
      </c>
      <c r="F162">
        <v>1.1655</v>
      </c>
      <c r="I162" s="403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579</v>
      </c>
      <c r="Q162">
        <v>66</v>
      </c>
      <c r="R162" t="s">
        <v>97</v>
      </c>
    </row>
    <row r="163" spans="1:18" x14ac:dyDescent="0.2">
      <c r="A163" s="552">
        <v>162</v>
      </c>
      <c r="B163" s="403">
        <v>43252.71597222222</v>
      </c>
      <c r="C163" t="s">
        <v>97</v>
      </c>
      <c r="D163">
        <v>0.01</v>
      </c>
      <c r="E163" t="s">
        <v>257</v>
      </c>
      <c r="F163">
        <v>1.1667000000000001</v>
      </c>
      <c r="I163" s="403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1942</v>
      </c>
      <c r="Q163">
        <v>66</v>
      </c>
      <c r="R163" t="s">
        <v>97</v>
      </c>
    </row>
    <row r="164" spans="1:18" x14ac:dyDescent="0.2">
      <c r="A164" s="552">
        <v>163</v>
      </c>
      <c r="B164" s="403">
        <v>43255.148611111108</v>
      </c>
      <c r="C164" t="s">
        <v>97</v>
      </c>
      <c r="D164">
        <v>0.01</v>
      </c>
      <c r="E164" t="s">
        <v>257</v>
      </c>
      <c r="F164">
        <v>1.1680999999999999</v>
      </c>
      <c r="I164" s="403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1941</v>
      </c>
      <c r="Q164">
        <v>66</v>
      </c>
      <c r="R164" t="s">
        <v>97</v>
      </c>
    </row>
    <row r="165" spans="1:18" x14ac:dyDescent="0.2">
      <c r="A165" s="552">
        <v>164</v>
      </c>
      <c r="B165" s="403">
        <v>43255.227083333331</v>
      </c>
      <c r="C165" t="s">
        <v>97</v>
      </c>
      <c r="D165">
        <v>0.02</v>
      </c>
      <c r="E165" t="s">
        <v>257</v>
      </c>
      <c r="F165">
        <v>1.1695</v>
      </c>
      <c r="I165" s="403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1943</v>
      </c>
      <c r="Q165">
        <v>66</v>
      </c>
      <c r="R165" t="s">
        <v>97</v>
      </c>
    </row>
    <row r="166" spans="1:18" x14ac:dyDescent="0.2">
      <c r="A166" s="552">
        <v>166</v>
      </c>
      <c r="B166" s="403">
        <v>43255.393055555556</v>
      </c>
      <c r="C166" t="s">
        <v>97</v>
      </c>
      <c r="D166">
        <v>0.03</v>
      </c>
      <c r="E166" t="s">
        <v>257</v>
      </c>
      <c r="F166">
        <v>1.171</v>
      </c>
      <c r="I166" s="403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1944</v>
      </c>
      <c r="Q166">
        <v>66</v>
      </c>
      <c r="R166" t="s">
        <v>97</v>
      </c>
    </row>
    <row r="167" spans="1:18" x14ac:dyDescent="0.2">
      <c r="A167" s="552">
        <v>169</v>
      </c>
      <c r="B167" s="403">
        <v>43258.629861111112</v>
      </c>
      <c r="C167" t="s">
        <v>97</v>
      </c>
      <c r="D167">
        <v>0.09</v>
      </c>
      <c r="E167" t="s">
        <v>257</v>
      </c>
      <c r="F167">
        <v>1.1825000000000001</v>
      </c>
      <c r="I167" s="403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1938</v>
      </c>
      <c r="Q167">
        <v>66</v>
      </c>
      <c r="R167" t="s">
        <v>97</v>
      </c>
    </row>
    <row r="168" spans="1:18" x14ac:dyDescent="0.2">
      <c r="A168" s="552">
        <v>172</v>
      </c>
      <c r="B168" s="403">
        <v>43258.786111111112</v>
      </c>
      <c r="C168" t="s">
        <v>97</v>
      </c>
      <c r="D168">
        <v>0.06</v>
      </c>
      <c r="E168" t="s">
        <v>257</v>
      </c>
      <c r="F168">
        <v>1.1802999999999999</v>
      </c>
      <c r="I168" s="403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1939</v>
      </c>
      <c r="Q168">
        <v>66</v>
      </c>
      <c r="R168" t="s">
        <v>97</v>
      </c>
    </row>
    <row r="169" spans="1:18" x14ac:dyDescent="0.2">
      <c r="A169" s="552">
        <v>175</v>
      </c>
      <c r="B169" s="403">
        <v>43259.347222222219</v>
      </c>
      <c r="C169" t="s">
        <v>97</v>
      </c>
      <c r="D169">
        <v>0.04</v>
      </c>
      <c r="E169" t="s">
        <v>257</v>
      </c>
      <c r="F169">
        <v>1.1783999999999999</v>
      </c>
      <c r="I169" s="403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1940</v>
      </c>
      <c r="Q169">
        <v>66</v>
      </c>
      <c r="R169" t="s">
        <v>97</v>
      </c>
    </row>
    <row r="170" spans="1:18" x14ac:dyDescent="0.2">
      <c r="A170" s="552">
        <v>165</v>
      </c>
      <c r="B170" s="403">
        <v>43255.340277777781</v>
      </c>
      <c r="C170" t="s">
        <v>96</v>
      </c>
      <c r="D170">
        <v>0.01</v>
      </c>
      <c r="E170" t="s">
        <v>257</v>
      </c>
      <c r="F170">
        <v>1.1685000000000001</v>
      </c>
      <c r="I170" s="403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579</v>
      </c>
      <c r="Q170">
        <v>67</v>
      </c>
      <c r="R170" t="s">
        <v>96</v>
      </c>
    </row>
    <row r="171" spans="1:18" x14ac:dyDescent="0.2">
      <c r="A171" s="552">
        <v>167</v>
      </c>
      <c r="B171" s="403">
        <v>43255.398611111108</v>
      </c>
      <c r="C171" t="s">
        <v>96</v>
      </c>
      <c r="D171">
        <v>0.01</v>
      </c>
      <c r="E171" t="s">
        <v>257</v>
      </c>
      <c r="F171">
        <v>1.1709000000000001</v>
      </c>
      <c r="I171" s="403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579</v>
      </c>
      <c r="Q171">
        <v>68</v>
      </c>
      <c r="R171" t="s">
        <v>96</v>
      </c>
    </row>
    <row r="172" spans="1:18" x14ac:dyDescent="0.2">
      <c r="A172" s="552">
        <v>168</v>
      </c>
      <c r="B172" s="403">
        <v>43255.416666666664</v>
      </c>
      <c r="C172" t="s">
        <v>96</v>
      </c>
      <c r="D172">
        <v>0.01</v>
      </c>
      <c r="E172" t="s">
        <v>257</v>
      </c>
      <c r="F172">
        <v>1.1697</v>
      </c>
      <c r="I172" s="403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1945</v>
      </c>
      <c r="Q172">
        <v>68</v>
      </c>
      <c r="R172" t="s">
        <v>96</v>
      </c>
    </row>
    <row r="173" spans="1:18" x14ac:dyDescent="0.2">
      <c r="A173" s="552">
        <v>170</v>
      </c>
      <c r="B173" s="403">
        <v>43258.63958333333</v>
      </c>
      <c r="C173" t="s">
        <v>96</v>
      </c>
      <c r="D173">
        <v>0.01</v>
      </c>
      <c r="E173" t="s">
        <v>257</v>
      </c>
      <c r="F173">
        <v>1.1830000000000001</v>
      </c>
      <c r="I173" s="403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579</v>
      </c>
      <c r="Q173">
        <v>69</v>
      </c>
      <c r="R173" t="s">
        <v>96</v>
      </c>
    </row>
    <row r="174" spans="1:18" x14ac:dyDescent="0.2">
      <c r="A174" s="552">
        <v>171</v>
      </c>
      <c r="B174" s="403">
        <v>43258.657638888886</v>
      </c>
      <c r="C174" t="s">
        <v>96</v>
      </c>
      <c r="D174">
        <v>0.01</v>
      </c>
      <c r="E174" t="s">
        <v>257</v>
      </c>
      <c r="F174">
        <v>1.1818</v>
      </c>
      <c r="I174" s="403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1937</v>
      </c>
      <c r="Q174">
        <v>69</v>
      </c>
      <c r="R174" t="s">
        <v>96</v>
      </c>
    </row>
    <row r="175" spans="1:18" x14ac:dyDescent="0.2">
      <c r="A175" s="552">
        <v>173</v>
      </c>
      <c r="B175" s="403">
        <v>43258.786805555559</v>
      </c>
      <c r="C175" t="s">
        <v>96</v>
      </c>
      <c r="D175">
        <v>0.01</v>
      </c>
      <c r="E175" t="s">
        <v>257</v>
      </c>
      <c r="F175">
        <v>1.1803999999999999</v>
      </c>
      <c r="I175" s="403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1936</v>
      </c>
      <c r="Q175">
        <v>69</v>
      </c>
      <c r="R175" t="s">
        <v>96</v>
      </c>
    </row>
    <row r="176" spans="1:18" x14ac:dyDescent="0.2">
      <c r="A176" s="552">
        <v>174</v>
      </c>
      <c r="B176" s="403">
        <v>43259.34652777778</v>
      </c>
      <c r="C176" t="s">
        <v>96</v>
      </c>
      <c r="D176">
        <v>0.02</v>
      </c>
      <c r="E176" t="s">
        <v>257</v>
      </c>
      <c r="F176">
        <v>1.1789000000000001</v>
      </c>
      <c r="I176" s="403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1935</v>
      </c>
      <c r="Q176">
        <v>69</v>
      </c>
      <c r="R176" t="s">
        <v>96</v>
      </c>
    </row>
    <row r="177" spans="1:18" x14ac:dyDescent="0.2">
      <c r="A177" s="552">
        <v>176</v>
      </c>
      <c r="B177" s="403">
        <v>43259.352083333331</v>
      </c>
      <c r="C177" t="s">
        <v>96</v>
      </c>
      <c r="D177">
        <v>0.03</v>
      </c>
      <c r="E177" t="s">
        <v>257</v>
      </c>
      <c r="F177">
        <v>1.1774</v>
      </c>
      <c r="I177" s="403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1934</v>
      </c>
      <c r="Q177">
        <v>69</v>
      </c>
      <c r="R177" t="s">
        <v>96</v>
      </c>
    </row>
    <row r="178" spans="1:18" x14ac:dyDescent="0.2">
      <c r="A178" s="552">
        <v>177</v>
      </c>
      <c r="B178" s="403">
        <v>43259.502083333333</v>
      </c>
      <c r="C178" t="s">
        <v>96</v>
      </c>
      <c r="D178">
        <v>0.04</v>
      </c>
      <c r="E178" t="s">
        <v>257</v>
      </c>
      <c r="F178">
        <v>1.1758</v>
      </c>
      <c r="I178" s="403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1933</v>
      </c>
      <c r="Q178">
        <v>69</v>
      </c>
      <c r="R178" t="s">
        <v>96</v>
      </c>
    </row>
    <row r="179" spans="1:18" x14ac:dyDescent="0.2">
      <c r="A179" s="552">
        <v>179</v>
      </c>
      <c r="B179" s="403">
        <v>43259.539583333331</v>
      </c>
      <c r="C179" t="s">
        <v>96</v>
      </c>
      <c r="D179">
        <v>0.06</v>
      </c>
      <c r="E179" t="s">
        <v>257</v>
      </c>
      <c r="F179">
        <v>1.1738999999999999</v>
      </c>
      <c r="I179" s="403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1932</v>
      </c>
      <c r="Q179">
        <v>69</v>
      </c>
      <c r="R179" t="s">
        <v>96</v>
      </c>
    </row>
    <row r="180" spans="1:18" x14ac:dyDescent="0.2">
      <c r="A180" s="552">
        <v>178</v>
      </c>
      <c r="B180" s="403">
        <v>43259.524305555555</v>
      </c>
      <c r="C180" t="s">
        <v>97</v>
      </c>
      <c r="D180">
        <v>0.01</v>
      </c>
      <c r="E180" t="s">
        <v>257</v>
      </c>
      <c r="F180">
        <v>1.1755</v>
      </c>
      <c r="I180" s="403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567</v>
      </c>
      <c r="Q180">
        <v>70</v>
      </c>
      <c r="R180" t="s">
        <v>97</v>
      </c>
    </row>
    <row r="181" spans="1:18" x14ac:dyDescent="0.2">
      <c r="A181" s="552">
        <v>180</v>
      </c>
      <c r="B181" s="403">
        <v>43259.556250000001</v>
      </c>
      <c r="C181" t="s">
        <v>97</v>
      </c>
      <c r="D181">
        <v>0.01</v>
      </c>
      <c r="E181" t="s">
        <v>257</v>
      </c>
      <c r="F181">
        <v>1.1737</v>
      </c>
      <c r="I181" s="403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579</v>
      </c>
      <c r="Q181">
        <v>71</v>
      </c>
      <c r="R181" t="s">
        <v>97</v>
      </c>
    </row>
    <row r="182" spans="1:18" x14ac:dyDescent="0.2">
      <c r="A182" s="552">
        <v>181</v>
      </c>
      <c r="B182" s="403">
        <v>43259.584027777775</v>
      </c>
      <c r="C182" t="s">
        <v>97</v>
      </c>
      <c r="D182">
        <v>0.01</v>
      </c>
      <c r="E182" t="s">
        <v>257</v>
      </c>
      <c r="F182">
        <v>1.1749000000000001</v>
      </c>
      <c r="I182" s="403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1929</v>
      </c>
      <c r="Q182">
        <v>71</v>
      </c>
      <c r="R182" t="s">
        <v>97</v>
      </c>
    </row>
    <row r="183" spans="1:18" x14ac:dyDescent="0.2">
      <c r="A183" s="552">
        <v>182</v>
      </c>
      <c r="B183" s="403">
        <v>43259.638888888891</v>
      </c>
      <c r="C183" t="s">
        <v>97</v>
      </c>
      <c r="D183">
        <v>0.01</v>
      </c>
      <c r="E183" t="s">
        <v>257</v>
      </c>
      <c r="F183">
        <v>1.1762999999999999</v>
      </c>
      <c r="I183" s="403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1928</v>
      </c>
      <c r="Q183">
        <v>71</v>
      </c>
      <c r="R183" t="s">
        <v>97</v>
      </c>
    </row>
    <row r="184" spans="1:18" x14ac:dyDescent="0.2">
      <c r="A184" s="552">
        <v>183</v>
      </c>
      <c r="B184" s="403">
        <v>43259.76458333333</v>
      </c>
      <c r="C184" t="s">
        <v>97</v>
      </c>
      <c r="D184">
        <v>0.02</v>
      </c>
      <c r="E184" t="s">
        <v>257</v>
      </c>
      <c r="F184">
        <v>1.1777</v>
      </c>
      <c r="I184" s="403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1927</v>
      </c>
      <c r="Q184">
        <v>71</v>
      </c>
      <c r="R184" t="s">
        <v>97</v>
      </c>
    </row>
    <row r="185" spans="1:18" x14ac:dyDescent="0.2">
      <c r="A185" s="552">
        <v>184</v>
      </c>
      <c r="B185" s="403">
        <v>43262.113194444442</v>
      </c>
      <c r="C185" t="s">
        <v>97</v>
      </c>
      <c r="D185">
        <v>0.03</v>
      </c>
      <c r="E185" t="s">
        <v>257</v>
      </c>
      <c r="F185">
        <v>1.1792</v>
      </c>
      <c r="I185" s="403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1926</v>
      </c>
      <c r="Q185">
        <v>71</v>
      </c>
      <c r="R185" t="s">
        <v>97</v>
      </c>
    </row>
    <row r="186" spans="1:18" x14ac:dyDescent="0.2">
      <c r="A186" s="552">
        <v>187</v>
      </c>
      <c r="B186" s="403">
        <v>43262.34375</v>
      </c>
      <c r="C186" t="s">
        <v>97</v>
      </c>
      <c r="D186">
        <v>0.04</v>
      </c>
      <c r="E186" t="s">
        <v>257</v>
      </c>
      <c r="F186">
        <v>1.1808000000000001</v>
      </c>
      <c r="I186" s="403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1925</v>
      </c>
      <c r="Q186">
        <v>71</v>
      </c>
      <c r="R186" t="s">
        <v>97</v>
      </c>
    </row>
    <row r="187" spans="1:18" x14ac:dyDescent="0.2">
      <c r="A187" s="552">
        <v>185</v>
      </c>
      <c r="B187" s="403">
        <v>43262.170138888891</v>
      </c>
      <c r="C187" t="s">
        <v>96</v>
      </c>
      <c r="D187">
        <v>0.01</v>
      </c>
      <c r="E187" t="s">
        <v>257</v>
      </c>
      <c r="F187">
        <v>1.1803999999999999</v>
      </c>
      <c r="I187" s="403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579</v>
      </c>
      <c r="Q187">
        <v>72</v>
      </c>
      <c r="R187" t="s">
        <v>96</v>
      </c>
    </row>
    <row r="188" spans="1:18" x14ac:dyDescent="0.2">
      <c r="A188" s="552">
        <v>186</v>
      </c>
      <c r="B188" s="403">
        <v>43262.333333333336</v>
      </c>
      <c r="C188" t="s">
        <v>96</v>
      </c>
      <c r="D188">
        <v>0.01</v>
      </c>
      <c r="E188" t="s">
        <v>257</v>
      </c>
      <c r="F188">
        <v>1.1791</v>
      </c>
      <c r="I188" s="403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580</v>
      </c>
      <c r="Q188">
        <v>72</v>
      </c>
      <c r="R188" t="s">
        <v>96</v>
      </c>
    </row>
    <row r="189" spans="1:18" x14ac:dyDescent="0.2">
      <c r="A189" s="552">
        <v>188</v>
      </c>
      <c r="B189" s="403">
        <v>43262.363888888889</v>
      </c>
      <c r="C189" t="s">
        <v>96</v>
      </c>
      <c r="D189">
        <v>0.01</v>
      </c>
      <c r="E189" t="s">
        <v>257</v>
      </c>
      <c r="F189">
        <v>1.181</v>
      </c>
      <c r="I189" s="403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579</v>
      </c>
      <c r="Q189">
        <v>73</v>
      </c>
      <c r="R189" t="s">
        <v>96</v>
      </c>
    </row>
    <row r="190" spans="1:18" x14ac:dyDescent="0.2">
      <c r="A190" s="552">
        <v>189</v>
      </c>
      <c r="B190" s="403">
        <v>43262.442361111112</v>
      </c>
      <c r="C190" t="s">
        <v>96</v>
      </c>
      <c r="D190">
        <v>0.01</v>
      </c>
      <c r="E190" t="s">
        <v>257</v>
      </c>
      <c r="F190">
        <v>1.1796</v>
      </c>
      <c r="I190" s="403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1931</v>
      </c>
      <c r="Q190">
        <v>73</v>
      </c>
      <c r="R190" t="s">
        <v>96</v>
      </c>
    </row>
    <row r="191" spans="1:18" x14ac:dyDescent="0.2">
      <c r="A191" s="552">
        <v>190</v>
      </c>
      <c r="B191" s="403">
        <v>43262.459027777775</v>
      </c>
      <c r="C191" t="s">
        <v>96</v>
      </c>
      <c r="D191">
        <v>0.01</v>
      </c>
      <c r="E191" t="s">
        <v>257</v>
      </c>
      <c r="F191">
        <v>1.1782999999999999</v>
      </c>
      <c r="I191" s="403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1930</v>
      </c>
      <c r="Q191">
        <v>73</v>
      </c>
      <c r="R191" t="s">
        <v>96</v>
      </c>
    </row>
    <row r="192" spans="1:18" x14ac:dyDescent="0.2">
      <c r="A192" s="552">
        <v>191</v>
      </c>
      <c r="B192" s="403">
        <v>43262.693055555559</v>
      </c>
      <c r="C192" t="s">
        <v>96</v>
      </c>
      <c r="D192">
        <v>0.01</v>
      </c>
      <c r="E192" t="s">
        <v>257</v>
      </c>
      <c r="F192">
        <v>1.1806000000000001</v>
      </c>
      <c r="I192" s="403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579</v>
      </c>
      <c r="Q192">
        <v>74</v>
      </c>
      <c r="R192" t="s">
        <v>96</v>
      </c>
    </row>
    <row r="193" spans="1:18" x14ac:dyDescent="0.2">
      <c r="A193" s="552">
        <v>192</v>
      </c>
      <c r="B193" s="403">
        <v>43262.759027777778</v>
      </c>
      <c r="C193" t="s">
        <v>96</v>
      </c>
      <c r="D193">
        <v>0.01</v>
      </c>
      <c r="E193" t="s">
        <v>257</v>
      </c>
      <c r="F193">
        <v>1.1794</v>
      </c>
      <c r="I193" s="403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1924</v>
      </c>
      <c r="Q193">
        <v>74</v>
      </c>
      <c r="R193" t="s">
        <v>96</v>
      </c>
    </row>
    <row r="194" spans="1:18" x14ac:dyDescent="0.2">
      <c r="A194" s="552">
        <v>193</v>
      </c>
      <c r="B194" s="403">
        <v>43263.006249999999</v>
      </c>
      <c r="C194" t="s">
        <v>96</v>
      </c>
      <c r="D194">
        <v>0.01</v>
      </c>
      <c r="E194" t="s">
        <v>257</v>
      </c>
      <c r="F194">
        <v>1.1780999999999999</v>
      </c>
      <c r="I194" s="403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1923</v>
      </c>
      <c r="Q194">
        <v>74</v>
      </c>
      <c r="R194" t="s">
        <v>96</v>
      </c>
    </row>
    <row r="195" spans="1:18" x14ac:dyDescent="0.2">
      <c r="A195" s="552">
        <v>194</v>
      </c>
      <c r="B195" s="403">
        <v>43263.084027777775</v>
      </c>
      <c r="C195" t="s">
        <v>96</v>
      </c>
      <c r="D195">
        <v>0.02</v>
      </c>
      <c r="E195" t="s">
        <v>257</v>
      </c>
      <c r="F195">
        <v>1.1763999999999999</v>
      </c>
      <c r="I195" s="403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1922</v>
      </c>
      <c r="Q195">
        <v>74</v>
      </c>
      <c r="R195" t="s">
        <v>96</v>
      </c>
    </row>
    <row r="196" spans="1:18" x14ac:dyDescent="0.2">
      <c r="A196" s="552">
        <v>195</v>
      </c>
      <c r="B196" s="403">
        <v>43263.102083333331</v>
      </c>
      <c r="C196" t="s">
        <v>96</v>
      </c>
      <c r="D196">
        <v>0.03</v>
      </c>
      <c r="E196" t="s">
        <v>257</v>
      </c>
      <c r="F196">
        <v>1.1748000000000001</v>
      </c>
      <c r="I196" s="403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1921</v>
      </c>
      <c r="Q196">
        <v>74</v>
      </c>
      <c r="R196" t="s">
        <v>96</v>
      </c>
    </row>
    <row r="197" spans="1:18" x14ac:dyDescent="0.2">
      <c r="A197" s="552">
        <v>196</v>
      </c>
      <c r="B197" s="403">
        <v>43263.109027777777</v>
      </c>
      <c r="C197" t="s">
        <v>97</v>
      </c>
      <c r="D197">
        <v>0.01</v>
      </c>
      <c r="E197" t="s">
        <v>257</v>
      </c>
      <c r="F197">
        <v>1.1745000000000001</v>
      </c>
      <c r="I197" s="403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579</v>
      </c>
      <c r="Q197">
        <v>75</v>
      </c>
      <c r="R197" t="s">
        <v>97</v>
      </c>
    </row>
    <row r="198" spans="1:18" x14ac:dyDescent="0.2">
      <c r="A198" s="552">
        <v>197</v>
      </c>
      <c r="B198" s="403">
        <v>43263.144444444442</v>
      </c>
      <c r="C198" t="s">
        <v>97</v>
      </c>
      <c r="D198">
        <v>0.01</v>
      </c>
      <c r="E198" t="s">
        <v>257</v>
      </c>
      <c r="F198">
        <v>1.1758</v>
      </c>
      <c r="I198" s="403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1920</v>
      </c>
      <c r="Q198">
        <v>75</v>
      </c>
      <c r="R198" t="s">
        <v>97</v>
      </c>
    </row>
    <row r="199" spans="1:18" x14ac:dyDescent="0.2">
      <c r="A199" s="552">
        <v>198</v>
      </c>
      <c r="B199" s="403">
        <v>43263.309027777781</v>
      </c>
      <c r="C199" t="s">
        <v>97</v>
      </c>
      <c r="D199">
        <v>0.01</v>
      </c>
      <c r="E199" t="s">
        <v>257</v>
      </c>
      <c r="F199">
        <v>1.1771</v>
      </c>
      <c r="I199" s="403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1919</v>
      </c>
      <c r="Q199">
        <v>75</v>
      </c>
      <c r="R199" t="s">
        <v>97</v>
      </c>
    </row>
    <row r="200" spans="1:18" x14ac:dyDescent="0.2">
      <c r="A200" s="552">
        <v>199</v>
      </c>
      <c r="B200" s="403">
        <v>43263.381944444445</v>
      </c>
      <c r="C200" t="s">
        <v>97</v>
      </c>
      <c r="D200">
        <v>0.02</v>
      </c>
      <c r="E200" t="s">
        <v>257</v>
      </c>
      <c r="F200">
        <v>1.1785000000000001</v>
      </c>
      <c r="I200" s="403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1918</v>
      </c>
      <c r="Q200">
        <v>75</v>
      </c>
      <c r="R200" t="s">
        <v>97</v>
      </c>
    </row>
    <row r="201" spans="1:18" x14ac:dyDescent="0.2">
      <c r="A201" s="552">
        <v>200</v>
      </c>
      <c r="B201" s="403">
        <v>43263.397916666669</v>
      </c>
      <c r="C201" t="s">
        <v>97</v>
      </c>
      <c r="D201">
        <v>0.03</v>
      </c>
      <c r="E201" t="s">
        <v>257</v>
      </c>
      <c r="F201">
        <v>1.1800999999999999</v>
      </c>
      <c r="I201" s="403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1917</v>
      </c>
      <c r="Q201">
        <v>75</v>
      </c>
      <c r="R201" t="s">
        <v>97</v>
      </c>
    </row>
    <row r="202" spans="1:18" x14ac:dyDescent="0.2">
      <c r="A202" s="552">
        <v>201</v>
      </c>
      <c r="B202" s="403">
        <v>43263.431250000001</v>
      </c>
      <c r="C202" t="s">
        <v>96</v>
      </c>
      <c r="D202">
        <v>0.01</v>
      </c>
      <c r="E202" t="s">
        <v>257</v>
      </c>
      <c r="F202">
        <v>1.1805000000000001</v>
      </c>
      <c r="I202" s="403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579</v>
      </c>
      <c r="Q202">
        <v>76</v>
      </c>
      <c r="R202" t="s">
        <v>96</v>
      </c>
    </row>
    <row r="203" spans="1:18" x14ac:dyDescent="0.2">
      <c r="A203" s="552">
        <v>202</v>
      </c>
      <c r="B203" s="403">
        <v>43263.452777777777</v>
      </c>
      <c r="C203" t="s">
        <v>96</v>
      </c>
      <c r="D203">
        <v>0.01</v>
      </c>
      <c r="E203" t="s">
        <v>257</v>
      </c>
      <c r="F203">
        <v>1.1791</v>
      </c>
      <c r="I203" s="403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1915</v>
      </c>
      <c r="Q203">
        <v>76</v>
      </c>
      <c r="R203" t="s">
        <v>96</v>
      </c>
    </row>
    <row r="204" spans="1:18" x14ac:dyDescent="0.2">
      <c r="A204" s="552">
        <v>203</v>
      </c>
      <c r="B204" s="403">
        <v>43263.5625</v>
      </c>
      <c r="C204" t="s">
        <v>96</v>
      </c>
      <c r="D204">
        <v>0.01</v>
      </c>
      <c r="E204" t="s">
        <v>257</v>
      </c>
      <c r="F204">
        <v>1.1778</v>
      </c>
      <c r="I204" s="403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1914</v>
      </c>
      <c r="Q204">
        <v>76</v>
      </c>
      <c r="R204" t="s">
        <v>96</v>
      </c>
    </row>
    <row r="205" spans="1:18" x14ac:dyDescent="0.2">
      <c r="A205" s="552">
        <v>204</v>
      </c>
      <c r="B205" s="403">
        <v>43263.799305555556</v>
      </c>
      <c r="C205" t="s">
        <v>96</v>
      </c>
      <c r="D205">
        <v>0.02</v>
      </c>
      <c r="E205" t="s">
        <v>257</v>
      </c>
      <c r="F205">
        <v>1.1763999999999999</v>
      </c>
      <c r="I205" s="403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1913</v>
      </c>
      <c r="Q205">
        <v>76</v>
      </c>
      <c r="R205" t="s">
        <v>96</v>
      </c>
    </row>
    <row r="206" spans="1:18" x14ac:dyDescent="0.2">
      <c r="A206" s="552">
        <v>205</v>
      </c>
      <c r="B206" s="403">
        <v>43263.804166666669</v>
      </c>
      <c r="C206" t="s">
        <v>96</v>
      </c>
      <c r="D206">
        <v>0.03</v>
      </c>
      <c r="E206" t="s">
        <v>257</v>
      </c>
      <c r="F206">
        <v>1.1748000000000001</v>
      </c>
      <c r="I206" s="403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1912</v>
      </c>
      <c r="Q206">
        <v>76</v>
      </c>
      <c r="R206" t="s">
        <v>96</v>
      </c>
    </row>
    <row r="207" spans="1:18" x14ac:dyDescent="0.2">
      <c r="A207" s="552">
        <v>208</v>
      </c>
      <c r="B207" s="403">
        <v>43264.34652777778</v>
      </c>
      <c r="C207" t="s">
        <v>96</v>
      </c>
      <c r="D207">
        <v>0.04</v>
      </c>
      <c r="E207" t="s">
        <v>257</v>
      </c>
      <c r="F207">
        <v>1.1732</v>
      </c>
      <c r="I207" s="403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1911</v>
      </c>
      <c r="Q207">
        <v>76</v>
      </c>
      <c r="R207" t="s">
        <v>96</v>
      </c>
    </row>
    <row r="208" spans="1:18" x14ac:dyDescent="0.2">
      <c r="A208" s="552">
        <v>206</v>
      </c>
      <c r="B208" s="403">
        <v>43263.863888888889</v>
      </c>
      <c r="C208" t="s">
        <v>97</v>
      </c>
      <c r="D208">
        <v>0.01</v>
      </c>
      <c r="E208" t="s">
        <v>257</v>
      </c>
      <c r="F208">
        <v>1.1740999999999999</v>
      </c>
      <c r="I208" s="403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579</v>
      </c>
      <c r="Q208">
        <v>77</v>
      </c>
      <c r="R208" t="s">
        <v>97</v>
      </c>
    </row>
    <row r="209" spans="1:18" x14ac:dyDescent="0.2">
      <c r="A209" s="552">
        <v>207</v>
      </c>
      <c r="B209" s="403">
        <v>43263.88958333333</v>
      </c>
      <c r="C209" t="s">
        <v>97</v>
      </c>
      <c r="D209">
        <v>0.01</v>
      </c>
      <c r="E209" t="s">
        <v>257</v>
      </c>
      <c r="F209">
        <v>1.1753</v>
      </c>
      <c r="I209" s="403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1916</v>
      </c>
      <c r="Q209">
        <v>77</v>
      </c>
      <c r="R209" t="s">
        <v>97</v>
      </c>
    </row>
    <row r="210" spans="1:18" x14ac:dyDescent="0.2">
      <c r="A210" s="552">
        <v>209</v>
      </c>
      <c r="B210" s="403">
        <v>43264.348611111112</v>
      </c>
      <c r="C210" t="s">
        <v>97</v>
      </c>
      <c r="D210">
        <v>0.01</v>
      </c>
      <c r="E210" t="s">
        <v>257</v>
      </c>
      <c r="F210">
        <v>1.1735</v>
      </c>
      <c r="I210" s="403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579</v>
      </c>
      <c r="Q210">
        <v>78</v>
      </c>
      <c r="R210" t="s">
        <v>97</v>
      </c>
    </row>
    <row r="211" spans="1:18" x14ac:dyDescent="0.2">
      <c r="A211" s="552">
        <v>210</v>
      </c>
      <c r="B211" s="403">
        <v>43264.375694444447</v>
      </c>
      <c r="C211" t="s">
        <v>97</v>
      </c>
      <c r="D211">
        <v>0.01</v>
      </c>
      <c r="E211" t="s">
        <v>257</v>
      </c>
      <c r="F211">
        <v>1.1747000000000001</v>
      </c>
      <c r="I211" s="403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1910</v>
      </c>
      <c r="Q211">
        <v>78</v>
      </c>
      <c r="R211" t="s">
        <v>97</v>
      </c>
    </row>
    <row r="212" spans="1:18" x14ac:dyDescent="0.2">
      <c r="A212" s="552">
        <v>211</v>
      </c>
      <c r="B212" s="403">
        <v>43264.495833333334</v>
      </c>
      <c r="C212" t="s">
        <v>97</v>
      </c>
      <c r="D212">
        <v>0.01</v>
      </c>
      <c r="E212" t="s">
        <v>257</v>
      </c>
      <c r="F212">
        <v>1.1760999999999999</v>
      </c>
      <c r="I212" s="403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1909</v>
      </c>
      <c r="Q212">
        <v>78</v>
      </c>
      <c r="R212" t="s">
        <v>97</v>
      </c>
    </row>
    <row r="213" spans="1:18" x14ac:dyDescent="0.2">
      <c r="A213" s="552">
        <v>212</v>
      </c>
      <c r="B213" s="403">
        <v>43264.62222222222</v>
      </c>
      <c r="C213" t="s">
        <v>97</v>
      </c>
      <c r="D213">
        <v>0.02</v>
      </c>
      <c r="E213" t="s">
        <v>257</v>
      </c>
      <c r="F213">
        <v>1.1775</v>
      </c>
      <c r="I213" s="403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1908</v>
      </c>
      <c r="Q213">
        <v>78</v>
      </c>
      <c r="R213" t="s">
        <v>97</v>
      </c>
    </row>
    <row r="214" spans="1:18" x14ac:dyDescent="0.2">
      <c r="A214" s="552">
        <v>214</v>
      </c>
      <c r="B214" s="403">
        <v>43264.793055555558</v>
      </c>
      <c r="C214" t="s">
        <v>97</v>
      </c>
      <c r="D214">
        <v>0.03</v>
      </c>
      <c r="E214" t="s">
        <v>257</v>
      </c>
      <c r="F214">
        <v>1.1791</v>
      </c>
      <c r="I214" s="403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1907</v>
      </c>
      <c r="Q214">
        <v>78</v>
      </c>
      <c r="R214" t="s">
        <v>97</v>
      </c>
    </row>
    <row r="215" spans="1:18" x14ac:dyDescent="0.2">
      <c r="A215" s="552">
        <v>213</v>
      </c>
      <c r="B215" s="403">
        <v>43264.763194444444</v>
      </c>
      <c r="C215" t="s">
        <v>96</v>
      </c>
      <c r="D215">
        <v>0.01</v>
      </c>
      <c r="E215" t="s">
        <v>257</v>
      </c>
      <c r="F215">
        <v>1.1785000000000001</v>
      </c>
      <c r="I215" s="403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579</v>
      </c>
      <c r="Q215">
        <v>79</v>
      </c>
      <c r="R215" t="s">
        <v>96</v>
      </c>
    </row>
    <row r="216" spans="1:18" x14ac:dyDescent="0.2">
      <c r="A216" s="552">
        <v>215</v>
      </c>
      <c r="B216" s="403">
        <v>43264.835416666669</v>
      </c>
      <c r="C216" t="s">
        <v>96</v>
      </c>
      <c r="D216">
        <v>0.01</v>
      </c>
      <c r="E216" t="s">
        <v>257</v>
      </c>
      <c r="F216">
        <v>1.1760999999999999</v>
      </c>
      <c r="I216" s="403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582</v>
      </c>
      <c r="Q216">
        <v>79</v>
      </c>
      <c r="R216" t="s">
        <v>96</v>
      </c>
    </row>
    <row r="217" spans="1:18" x14ac:dyDescent="0.2">
      <c r="A217" s="552">
        <v>216</v>
      </c>
      <c r="B217" s="403">
        <v>43264.836805555555</v>
      </c>
      <c r="C217" t="s">
        <v>96</v>
      </c>
      <c r="D217">
        <v>0.01</v>
      </c>
      <c r="E217" t="s">
        <v>257</v>
      </c>
      <c r="F217">
        <v>1.1747000000000001</v>
      </c>
      <c r="I217" s="403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583</v>
      </c>
      <c r="Q217">
        <v>79</v>
      </c>
      <c r="R217" t="s">
        <v>96</v>
      </c>
    </row>
    <row r="218" spans="1:18" x14ac:dyDescent="0.2">
      <c r="A218" s="552">
        <v>218</v>
      </c>
      <c r="B218" s="403">
        <v>43264.855555555558</v>
      </c>
      <c r="C218" t="s">
        <v>96</v>
      </c>
      <c r="D218">
        <v>0.02</v>
      </c>
      <c r="E218" t="s">
        <v>257</v>
      </c>
      <c r="F218">
        <v>1.1729000000000001</v>
      </c>
      <c r="I218" s="403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584</v>
      </c>
      <c r="Q218">
        <v>79</v>
      </c>
      <c r="R218" t="s">
        <v>96</v>
      </c>
    </row>
    <row r="219" spans="1:18" x14ac:dyDescent="0.2">
      <c r="A219" s="552">
        <v>217</v>
      </c>
      <c r="B219" s="403">
        <v>43264.842361111114</v>
      </c>
      <c r="C219" t="s">
        <v>97</v>
      </c>
      <c r="D219">
        <v>0.01</v>
      </c>
      <c r="E219" t="s">
        <v>257</v>
      </c>
      <c r="F219">
        <v>1.1754</v>
      </c>
      <c r="I219" s="403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567</v>
      </c>
      <c r="Q219">
        <v>80</v>
      </c>
      <c r="R219" t="s">
        <v>97</v>
      </c>
    </row>
    <row r="220" spans="1:18" x14ac:dyDescent="0.2">
      <c r="A220" s="552">
        <v>219</v>
      </c>
      <c r="B220" s="403">
        <v>43264.861805555556</v>
      </c>
      <c r="C220" t="s">
        <v>97</v>
      </c>
      <c r="D220">
        <v>0.01</v>
      </c>
      <c r="E220" t="s">
        <v>257</v>
      </c>
      <c r="F220">
        <v>1.1741999999999999</v>
      </c>
      <c r="I220" s="403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579</v>
      </c>
      <c r="Q220">
        <v>81</v>
      </c>
      <c r="R220" t="s">
        <v>97</v>
      </c>
    </row>
    <row r="221" spans="1:18" x14ac:dyDescent="0.2">
      <c r="A221" s="552">
        <v>220</v>
      </c>
      <c r="B221" s="403">
        <v>43264.864583333336</v>
      </c>
      <c r="C221" t="s">
        <v>97</v>
      </c>
      <c r="D221">
        <v>0.01</v>
      </c>
      <c r="E221" t="s">
        <v>257</v>
      </c>
      <c r="F221">
        <v>1.1754</v>
      </c>
      <c r="I221" s="403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1906</v>
      </c>
      <c r="Q221">
        <v>81</v>
      </c>
      <c r="R221" t="s">
        <v>97</v>
      </c>
    </row>
    <row r="222" spans="1:18" x14ac:dyDescent="0.2">
      <c r="A222" s="552">
        <v>221</v>
      </c>
      <c r="B222" s="403">
        <v>43264.872916666667</v>
      </c>
      <c r="C222" t="s">
        <v>97</v>
      </c>
      <c r="D222">
        <v>0.01</v>
      </c>
      <c r="E222" t="s">
        <v>257</v>
      </c>
      <c r="F222">
        <v>1.1771</v>
      </c>
      <c r="I222" s="403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1905</v>
      </c>
      <c r="Q222">
        <v>81</v>
      </c>
      <c r="R222" t="s">
        <v>97</v>
      </c>
    </row>
    <row r="223" spans="1:18" x14ac:dyDescent="0.2">
      <c r="A223" s="552">
        <v>222</v>
      </c>
      <c r="B223" s="403">
        <v>43264.87777777778</v>
      </c>
      <c r="C223" t="s">
        <v>97</v>
      </c>
      <c r="D223">
        <v>0.02</v>
      </c>
      <c r="E223" t="s">
        <v>257</v>
      </c>
      <c r="F223">
        <v>1.1786000000000001</v>
      </c>
      <c r="I223" s="403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1904</v>
      </c>
      <c r="Q223">
        <v>81</v>
      </c>
      <c r="R223" t="s">
        <v>97</v>
      </c>
    </row>
    <row r="224" spans="1:18" x14ac:dyDescent="0.2">
      <c r="A224" s="552">
        <v>225</v>
      </c>
      <c r="B224" s="403">
        <v>43265.012499999997</v>
      </c>
      <c r="C224" t="s">
        <v>97</v>
      </c>
      <c r="D224">
        <v>0.03</v>
      </c>
      <c r="E224" t="s">
        <v>257</v>
      </c>
      <c r="F224">
        <v>1.1801999999999999</v>
      </c>
      <c r="I224" s="403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1903</v>
      </c>
      <c r="Q224">
        <v>81</v>
      </c>
      <c r="R224" t="s">
        <v>97</v>
      </c>
    </row>
    <row r="225" spans="1:18" x14ac:dyDescent="0.2">
      <c r="A225" s="552">
        <v>227</v>
      </c>
      <c r="B225" s="403">
        <v>43265.376388888886</v>
      </c>
      <c r="C225" t="s">
        <v>97</v>
      </c>
      <c r="D225">
        <v>0.04</v>
      </c>
      <c r="E225" t="s">
        <v>257</v>
      </c>
      <c r="F225">
        <v>1.1818</v>
      </c>
      <c r="I225" s="403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1902</v>
      </c>
      <c r="Q225">
        <v>81</v>
      </c>
      <c r="R225" t="s">
        <v>97</v>
      </c>
    </row>
    <row r="226" spans="1:18" x14ac:dyDescent="0.2">
      <c r="A226" s="552">
        <v>223</v>
      </c>
      <c r="B226" s="403">
        <v>43264.881944444445</v>
      </c>
      <c r="C226" t="s">
        <v>96</v>
      </c>
      <c r="D226">
        <v>0.01</v>
      </c>
      <c r="E226" t="s">
        <v>257</v>
      </c>
      <c r="F226">
        <v>1.1783999999999999</v>
      </c>
      <c r="I226" s="403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567</v>
      </c>
      <c r="Q226">
        <v>82</v>
      </c>
      <c r="R226" t="s">
        <v>96</v>
      </c>
    </row>
    <row r="227" spans="1:18" x14ac:dyDescent="0.2">
      <c r="A227" s="552">
        <v>224</v>
      </c>
      <c r="B227" s="403">
        <v>43264.916666666664</v>
      </c>
      <c r="C227" t="s">
        <v>96</v>
      </c>
      <c r="D227">
        <v>0.01</v>
      </c>
      <c r="E227" t="s">
        <v>257</v>
      </c>
      <c r="F227">
        <v>1.1792</v>
      </c>
      <c r="I227" s="403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579</v>
      </c>
      <c r="Q227">
        <v>83</v>
      </c>
      <c r="R227" t="s">
        <v>96</v>
      </c>
    </row>
    <row r="228" spans="1:18" x14ac:dyDescent="0.2">
      <c r="A228" s="552">
        <v>226</v>
      </c>
      <c r="B228" s="403">
        <v>43265.34097222222</v>
      </c>
      <c r="C228" t="s">
        <v>96</v>
      </c>
      <c r="D228">
        <v>0.01</v>
      </c>
      <c r="E228" t="s">
        <v>257</v>
      </c>
      <c r="F228">
        <v>1.1807000000000001</v>
      </c>
      <c r="I228" s="403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579</v>
      </c>
      <c r="Q228">
        <v>84</v>
      </c>
      <c r="R228" t="s">
        <v>96</v>
      </c>
    </row>
    <row r="229" spans="1:18" x14ac:dyDescent="0.2">
      <c r="A229" s="552">
        <v>228</v>
      </c>
      <c r="B229" s="403">
        <v>43265.466666666667</v>
      </c>
      <c r="C229" t="s">
        <v>96</v>
      </c>
      <c r="D229">
        <v>0.01</v>
      </c>
      <c r="E229" t="s">
        <v>257</v>
      </c>
      <c r="F229">
        <v>1.1817</v>
      </c>
      <c r="I229" s="403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567</v>
      </c>
      <c r="Q229">
        <v>85</v>
      </c>
      <c r="R229" t="s">
        <v>96</v>
      </c>
    </row>
    <row r="230" spans="1:18" x14ac:dyDescent="0.2">
      <c r="A230" s="552">
        <v>229</v>
      </c>
      <c r="B230" s="403">
        <v>43265.529166666667</v>
      </c>
      <c r="C230" t="s">
        <v>96</v>
      </c>
      <c r="D230">
        <v>0.01</v>
      </c>
      <c r="E230" t="s">
        <v>257</v>
      </c>
      <c r="F230">
        <v>1.1822999999999999</v>
      </c>
      <c r="I230" s="403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579</v>
      </c>
      <c r="Q230">
        <v>86</v>
      </c>
      <c r="R230" t="s">
        <v>96</v>
      </c>
    </row>
    <row r="231" spans="1:18" x14ac:dyDescent="0.2">
      <c r="A231" s="552">
        <v>230</v>
      </c>
      <c r="B231" s="403">
        <v>43265.588194444441</v>
      </c>
      <c r="C231" t="s">
        <v>96</v>
      </c>
      <c r="D231">
        <v>0.01</v>
      </c>
      <c r="E231" t="s">
        <v>257</v>
      </c>
      <c r="F231">
        <v>1.1724000000000001</v>
      </c>
      <c r="I231" s="403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567</v>
      </c>
      <c r="Q231">
        <v>87</v>
      </c>
      <c r="R231" t="s">
        <v>96</v>
      </c>
    </row>
    <row r="232" spans="1:18" x14ac:dyDescent="0.2">
      <c r="A232" s="552">
        <v>231</v>
      </c>
      <c r="B232" s="403">
        <v>43265.594444444447</v>
      </c>
      <c r="C232" t="s">
        <v>97</v>
      </c>
      <c r="D232">
        <v>0.01</v>
      </c>
      <c r="E232" t="s">
        <v>257</v>
      </c>
      <c r="F232">
        <v>1.1727000000000001</v>
      </c>
      <c r="I232" s="403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579</v>
      </c>
      <c r="Q232">
        <v>88</v>
      </c>
      <c r="R232" t="s">
        <v>97</v>
      </c>
    </row>
    <row r="233" spans="1:18" x14ac:dyDescent="0.2">
      <c r="A233" s="552">
        <v>232</v>
      </c>
      <c r="B233" s="403">
        <v>43265.601388888892</v>
      </c>
      <c r="C233" t="s">
        <v>96</v>
      </c>
      <c r="D233">
        <v>0.01</v>
      </c>
      <c r="E233" t="s">
        <v>257</v>
      </c>
      <c r="F233">
        <v>1.1737</v>
      </c>
      <c r="I233" s="403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579</v>
      </c>
      <c r="Q233">
        <v>89</v>
      </c>
      <c r="R233" t="s">
        <v>96</v>
      </c>
    </row>
    <row r="234" spans="1:18" x14ac:dyDescent="0.2">
      <c r="A234" s="552">
        <v>233</v>
      </c>
      <c r="B234" s="403">
        <v>43265.604166666664</v>
      </c>
      <c r="C234" t="s">
        <v>96</v>
      </c>
      <c r="D234">
        <v>0.01</v>
      </c>
      <c r="E234" t="s">
        <v>257</v>
      </c>
      <c r="F234">
        <v>1.1722999999999999</v>
      </c>
      <c r="I234" s="403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1892</v>
      </c>
      <c r="Q234">
        <v>89</v>
      </c>
      <c r="R234" t="s">
        <v>96</v>
      </c>
    </row>
    <row r="235" spans="1:18" x14ac:dyDescent="0.2">
      <c r="A235" s="552">
        <v>235</v>
      </c>
      <c r="B235" s="403">
        <v>43265.619444444441</v>
      </c>
      <c r="C235" t="s">
        <v>96</v>
      </c>
      <c r="D235">
        <v>0.01</v>
      </c>
      <c r="E235" t="s">
        <v>257</v>
      </c>
      <c r="F235">
        <v>1.1707000000000001</v>
      </c>
      <c r="I235" s="403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1891</v>
      </c>
      <c r="Q235">
        <v>89</v>
      </c>
      <c r="R235" t="s">
        <v>96</v>
      </c>
    </row>
    <row r="236" spans="1:18" x14ac:dyDescent="0.2">
      <c r="A236" s="552">
        <v>236</v>
      </c>
      <c r="B236" s="403">
        <v>43265.622916666667</v>
      </c>
      <c r="C236" t="s">
        <v>96</v>
      </c>
      <c r="D236">
        <v>0.02</v>
      </c>
      <c r="E236" t="s">
        <v>257</v>
      </c>
      <c r="F236">
        <v>1.1693</v>
      </c>
      <c r="I236" s="403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1894</v>
      </c>
      <c r="Q236">
        <v>89</v>
      </c>
      <c r="R236" t="s">
        <v>96</v>
      </c>
    </row>
    <row r="237" spans="1:18" x14ac:dyDescent="0.2">
      <c r="A237" s="552">
        <v>237</v>
      </c>
      <c r="B237" s="403">
        <v>43265.626388888886</v>
      </c>
      <c r="C237" t="s">
        <v>96</v>
      </c>
      <c r="D237">
        <v>0.03</v>
      </c>
      <c r="E237" t="s">
        <v>257</v>
      </c>
      <c r="F237">
        <v>1.1677999999999999</v>
      </c>
      <c r="I237" s="403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1895</v>
      </c>
      <c r="Q237">
        <v>89</v>
      </c>
      <c r="R237" t="s">
        <v>96</v>
      </c>
    </row>
    <row r="238" spans="1:18" x14ac:dyDescent="0.2">
      <c r="A238" s="552">
        <v>239</v>
      </c>
      <c r="B238" s="403">
        <v>43265.659722222219</v>
      </c>
      <c r="C238" t="s">
        <v>96</v>
      </c>
      <c r="D238">
        <v>0.04</v>
      </c>
      <c r="E238" t="s">
        <v>257</v>
      </c>
      <c r="F238">
        <v>1.1661999999999999</v>
      </c>
      <c r="I238" s="403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1893</v>
      </c>
      <c r="Q238">
        <v>89</v>
      </c>
      <c r="R238" t="s">
        <v>96</v>
      </c>
    </row>
    <row r="239" spans="1:18" x14ac:dyDescent="0.2">
      <c r="A239" s="552">
        <v>240</v>
      </c>
      <c r="B239" s="403">
        <v>43265.677083333336</v>
      </c>
      <c r="C239" t="s">
        <v>96</v>
      </c>
      <c r="D239">
        <v>0.06</v>
      </c>
      <c r="E239" t="s">
        <v>257</v>
      </c>
      <c r="F239">
        <v>1.1642999999999999</v>
      </c>
      <c r="I239" s="403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1890</v>
      </c>
      <c r="Q239">
        <v>89</v>
      </c>
      <c r="R239" t="s">
        <v>96</v>
      </c>
    </row>
    <row r="240" spans="1:18" x14ac:dyDescent="0.2">
      <c r="A240" s="552">
        <v>244</v>
      </c>
      <c r="B240" s="403">
        <v>43265.771527777775</v>
      </c>
      <c r="C240" t="s">
        <v>96</v>
      </c>
      <c r="D240">
        <v>0.09</v>
      </c>
      <c r="E240" t="s">
        <v>257</v>
      </c>
      <c r="F240">
        <v>1.1619999999999999</v>
      </c>
      <c r="I240" s="403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1889</v>
      </c>
      <c r="Q240">
        <v>89</v>
      </c>
      <c r="R240" t="s">
        <v>96</v>
      </c>
    </row>
    <row r="241" spans="1:18" x14ac:dyDescent="0.2">
      <c r="A241" s="552">
        <v>247</v>
      </c>
      <c r="B241" s="403">
        <v>43265.835416666669</v>
      </c>
      <c r="C241" t="s">
        <v>96</v>
      </c>
      <c r="D241">
        <v>0.13</v>
      </c>
      <c r="E241" t="s">
        <v>257</v>
      </c>
      <c r="F241">
        <v>1.1594</v>
      </c>
      <c r="I241" s="403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1888</v>
      </c>
      <c r="Q241">
        <v>89</v>
      </c>
      <c r="R241" t="s">
        <v>96</v>
      </c>
    </row>
    <row r="242" spans="1:18" x14ac:dyDescent="0.2">
      <c r="A242" s="552">
        <v>251</v>
      </c>
      <c r="B242" s="403">
        <v>43266.077777777777</v>
      </c>
      <c r="C242" t="s">
        <v>96</v>
      </c>
      <c r="D242">
        <v>0.2</v>
      </c>
      <c r="E242" t="s">
        <v>257</v>
      </c>
      <c r="F242">
        <v>1.1561999999999999</v>
      </c>
      <c r="I242" s="403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1887</v>
      </c>
      <c r="Q242">
        <v>89</v>
      </c>
      <c r="R242" t="s">
        <v>96</v>
      </c>
    </row>
    <row r="243" spans="1:18" x14ac:dyDescent="0.2">
      <c r="A243" s="552">
        <v>234</v>
      </c>
      <c r="B243" s="403">
        <v>43265.614583333336</v>
      </c>
      <c r="C243" t="s">
        <v>97</v>
      </c>
      <c r="D243">
        <v>0.01</v>
      </c>
      <c r="E243" t="s">
        <v>257</v>
      </c>
      <c r="F243">
        <v>1.1721999999999999</v>
      </c>
      <c r="I243" s="403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567</v>
      </c>
      <c r="Q243">
        <v>90</v>
      </c>
      <c r="R243" t="s">
        <v>97</v>
      </c>
    </row>
    <row r="244" spans="1:18" x14ac:dyDescent="0.2">
      <c r="A244" s="552">
        <v>238</v>
      </c>
      <c r="B244" s="403">
        <v>43265.643750000003</v>
      </c>
      <c r="C244" t="s">
        <v>97</v>
      </c>
      <c r="D244">
        <v>0.01</v>
      </c>
      <c r="E244" t="s">
        <v>257</v>
      </c>
      <c r="F244">
        <v>1.1675</v>
      </c>
      <c r="I244" s="403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567</v>
      </c>
      <c r="Q244">
        <v>91</v>
      </c>
      <c r="R244" t="s">
        <v>97</v>
      </c>
    </row>
    <row r="245" spans="1:18" x14ac:dyDescent="0.2">
      <c r="A245" s="552">
        <v>241</v>
      </c>
      <c r="B245" s="403">
        <v>43265.679166666669</v>
      </c>
      <c r="C245" t="s">
        <v>97</v>
      </c>
      <c r="D245">
        <v>0.01</v>
      </c>
      <c r="E245" t="s">
        <v>257</v>
      </c>
      <c r="F245">
        <v>1.1648000000000001</v>
      </c>
      <c r="I245" s="403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567</v>
      </c>
      <c r="Q245">
        <v>92</v>
      </c>
      <c r="R245" t="s">
        <v>97</v>
      </c>
    </row>
    <row r="246" spans="1:18" x14ac:dyDescent="0.2">
      <c r="A246" s="552">
        <v>242</v>
      </c>
      <c r="B246" s="403">
        <v>43265.702777777777</v>
      </c>
      <c r="C246" t="s">
        <v>97</v>
      </c>
      <c r="D246">
        <v>0.01</v>
      </c>
      <c r="E246" t="s">
        <v>257</v>
      </c>
      <c r="F246">
        <v>1.1644000000000001</v>
      </c>
      <c r="I246" s="403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567</v>
      </c>
      <c r="Q246">
        <v>93</v>
      </c>
      <c r="R246" t="s">
        <v>97</v>
      </c>
    </row>
    <row r="247" spans="1:18" x14ac:dyDescent="0.2">
      <c r="A247" s="552">
        <v>243</v>
      </c>
      <c r="B247" s="403">
        <v>43265.765277777777</v>
      </c>
      <c r="C247" t="s">
        <v>97</v>
      </c>
      <c r="D247">
        <v>0.01</v>
      </c>
      <c r="E247" t="s">
        <v>257</v>
      </c>
      <c r="F247">
        <v>1.1627000000000001</v>
      </c>
      <c r="I247" s="403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579</v>
      </c>
      <c r="Q247">
        <v>94</v>
      </c>
      <c r="R247" t="s">
        <v>97</v>
      </c>
    </row>
    <row r="248" spans="1:18" x14ac:dyDescent="0.2">
      <c r="A248" s="552">
        <v>245</v>
      </c>
      <c r="B248" s="403">
        <v>43265.789583333331</v>
      </c>
      <c r="C248" t="s">
        <v>97</v>
      </c>
      <c r="D248">
        <v>0.01</v>
      </c>
      <c r="E248" t="s">
        <v>257</v>
      </c>
      <c r="F248">
        <v>1.1639999999999999</v>
      </c>
      <c r="I248" s="403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585</v>
      </c>
      <c r="Q248">
        <v>94</v>
      </c>
      <c r="R248" t="s">
        <v>97</v>
      </c>
    </row>
    <row r="249" spans="1:18" x14ac:dyDescent="0.2">
      <c r="A249" s="552">
        <v>246</v>
      </c>
      <c r="B249" s="403">
        <v>43265.822222222225</v>
      </c>
      <c r="C249" t="s">
        <v>97</v>
      </c>
      <c r="D249">
        <v>0.01</v>
      </c>
      <c r="E249" t="s">
        <v>257</v>
      </c>
      <c r="F249">
        <v>1.1611</v>
      </c>
      <c r="I249" s="403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567</v>
      </c>
      <c r="Q249">
        <v>95</v>
      </c>
      <c r="R249" t="s">
        <v>97</v>
      </c>
    </row>
    <row r="250" spans="1:18" x14ac:dyDescent="0.2">
      <c r="A250" s="552">
        <v>248</v>
      </c>
      <c r="B250" s="403">
        <v>43265.838888888888</v>
      </c>
      <c r="C250" t="s">
        <v>97</v>
      </c>
      <c r="D250">
        <v>0.01</v>
      </c>
      <c r="E250" t="s">
        <v>257</v>
      </c>
      <c r="F250">
        <v>1.1597</v>
      </c>
      <c r="I250" s="403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579</v>
      </c>
      <c r="Q250">
        <v>96</v>
      </c>
      <c r="R250" t="s">
        <v>97</v>
      </c>
    </row>
    <row r="251" spans="1:18" x14ac:dyDescent="0.2">
      <c r="A251" s="552">
        <v>249</v>
      </c>
      <c r="B251" s="403">
        <v>43265.931944444441</v>
      </c>
      <c r="C251" t="s">
        <v>97</v>
      </c>
      <c r="D251">
        <v>0.01</v>
      </c>
      <c r="E251" t="s">
        <v>257</v>
      </c>
      <c r="F251">
        <v>1.1580999999999999</v>
      </c>
      <c r="I251" s="403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579</v>
      </c>
      <c r="Q251">
        <v>97</v>
      </c>
      <c r="R251" t="s">
        <v>97</v>
      </c>
    </row>
    <row r="252" spans="1:18" x14ac:dyDescent="0.2">
      <c r="A252" s="552">
        <v>250</v>
      </c>
      <c r="B252" s="403">
        <v>43265.963194444441</v>
      </c>
      <c r="C252" t="s">
        <v>97</v>
      </c>
      <c r="D252">
        <v>0.01</v>
      </c>
      <c r="E252" t="s">
        <v>257</v>
      </c>
      <c r="F252">
        <v>1.1573</v>
      </c>
      <c r="I252" s="403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567</v>
      </c>
      <c r="Q252">
        <v>98</v>
      </c>
      <c r="R252" t="s">
        <v>97</v>
      </c>
    </row>
    <row r="253" spans="1:18" x14ac:dyDescent="0.2">
      <c r="A253" s="552">
        <v>252</v>
      </c>
      <c r="B253" s="403">
        <v>43266.094444444447</v>
      </c>
      <c r="C253" t="s">
        <v>97</v>
      </c>
      <c r="D253">
        <v>0.01</v>
      </c>
      <c r="E253" t="s">
        <v>257</v>
      </c>
      <c r="F253">
        <v>1.1563000000000001</v>
      </c>
      <c r="I253" s="403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579</v>
      </c>
      <c r="Q253">
        <v>99</v>
      </c>
      <c r="R253" t="s">
        <v>97</v>
      </c>
    </row>
    <row r="254" spans="1:18" x14ac:dyDescent="0.2">
      <c r="A254" s="552">
        <v>253</v>
      </c>
      <c r="B254" s="403">
        <v>43266.34375</v>
      </c>
      <c r="C254" t="s">
        <v>97</v>
      </c>
      <c r="D254">
        <v>0.01</v>
      </c>
      <c r="E254" t="s">
        <v>257</v>
      </c>
      <c r="F254">
        <v>1.1556</v>
      </c>
      <c r="I254" s="403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567</v>
      </c>
      <c r="Q254">
        <v>100</v>
      </c>
      <c r="R254" t="s">
        <v>97</v>
      </c>
    </row>
    <row r="255" spans="1:18" x14ac:dyDescent="0.2">
      <c r="A255" s="552">
        <v>254</v>
      </c>
      <c r="B255" s="403">
        <v>43266.366666666669</v>
      </c>
      <c r="C255" t="s">
        <v>97</v>
      </c>
      <c r="D255">
        <v>0.01</v>
      </c>
      <c r="E255" t="s">
        <v>257</v>
      </c>
      <c r="F255">
        <v>1.1568000000000001</v>
      </c>
      <c r="I255" s="403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586</v>
      </c>
      <c r="Q255">
        <v>100</v>
      </c>
      <c r="R255" t="s">
        <v>97</v>
      </c>
    </row>
    <row r="256" spans="1:18" x14ac:dyDescent="0.2">
      <c r="A256" s="552">
        <v>255</v>
      </c>
      <c r="B256" s="403">
        <v>43266.382638888892</v>
      </c>
      <c r="C256" t="s">
        <v>97</v>
      </c>
      <c r="D256">
        <v>0.01</v>
      </c>
      <c r="E256" t="s">
        <v>257</v>
      </c>
      <c r="F256">
        <v>1.1554</v>
      </c>
      <c r="I256" s="403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579</v>
      </c>
      <c r="Q256">
        <v>101</v>
      </c>
      <c r="R256" t="s">
        <v>97</v>
      </c>
    </row>
    <row r="257" spans="1:18" x14ac:dyDescent="0.2">
      <c r="A257" s="552">
        <v>256</v>
      </c>
      <c r="B257" s="403">
        <v>43266.394444444442</v>
      </c>
      <c r="C257" t="s">
        <v>97</v>
      </c>
      <c r="D257">
        <v>0.01</v>
      </c>
      <c r="E257" t="s">
        <v>257</v>
      </c>
      <c r="F257">
        <v>1.1566000000000001</v>
      </c>
      <c r="I257" s="403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1901</v>
      </c>
      <c r="Q257">
        <v>101</v>
      </c>
      <c r="R257" t="s">
        <v>97</v>
      </c>
    </row>
    <row r="258" spans="1:18" x14ac:dyDescent="0.2">
      <c r="A258" s="552">
        <v>257</v>
      </c>
      <c r="B258" s="403">
        <v>43266.408333333333</v>
      </c>
      <c r="C258" t="s">
        <v>97</v>
      </c>
      <c r="D258">
        <v>0.01</v>
      </c>
      <c r="E258" t="s">
        <v>257</v>
      </c>
      <c r="F258">
        <v>1.1579999999999999</v>
      </c>
      <c r="I258" s="403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1900</v>
      </c>
      <c r="Q258">
        <v>101</v>
      </c>
      <c r="R258" t="s">
        <v>97</v>
      </c>
    </row>
    <row r="259" spans="1:18" x14ac:dyDescent="0.2">
      <c r="A259" s="552">
        <v>258</v>
      </c>
      <c r="B259" s="403">
        <v>43266.425694444442</v>
      </c>
      <c r="C259" t="s">
        <v>97</v>
      </c>
      <c r="D259">
        <v>0.02</v>
      </c>
      <c r="E259" t="s">
        <v>257</v>
      </c>
      <c r="F259">
        <v>1.1594</v>
      </c>
      <c r="I259" s="403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1899</v>
      </c>
      <c r="Q259">
        <v>101</v>
      </c>
      <c r="R259" t="s">
        <v>97</v>
      </c>
    </row>
    <row r="260" spans="1:18" x14ac:dyDescent="0.2">
      <c r="A260" s="552">
        <v>259</v>
      </c>
      <c r="B260" s="403">
        <v>43266.469444444447</v>
      </c>
      <c r="C260" t="s">
        <v>97</v>
      </c>
      <c r="D260">
        <v>0.03</v>
      </c>
      <c r="E260" t="s">
        <v>257</v>
      </c>
      <c r="F260">
        <v>1.1609</v>
      </c>
      <c r="I260" s="403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1898</v>
      </c>
      <c r="Q260">
        <v>101</v>
      </c>
      <c r="R260" t="s">
        <v>97</v>
      </c>
    </row>
    <row r="261" spans="1:18" x14ac:dyDescent="0.2">
      <c r="A261" s="552">
        <v>260</v>
      </c>
      <c r="B261" s="403">
        <v>43266.54791666667</v>
      </c>
      <c r="C261" t="s">
        <v>97</v>
      </c>
      <c r="D261">
        <v>0.01</v>
      </c>
      <c r="E261" t="s">
        <v>257</v>
      </c>
      <c r="F261">
        <v>1.159</v>
      </c>
      <c r="I261" s="403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579</v>
      </c>
      <c r="Q261">
        <v>102</v>
      </c>
      <c r="R261" t="s">
        <v>97</v>
      </c>
    </row>
    <row r="262" spans="1:18" x14ac:dyDescent="0.2">
      <c r="A262" s="552">
        <v>261</v>
      </c>
      <c r="B262" s="403">
        <v>43266.616666666669</v>
      </c>
      <c r="C262" t="s">
        <v>97</v>
      </c>
      <c r="D262">
        <v>0.01</v>
      </c>
      <c r="E262" t="s">
        <v>257</v>
      </c>
      <c r="F262">
        <v>1.1603000000000001</v>
      </c>
      <c r="I262" s="403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1897</v>
      </c>
      <c r="Q262">
        <v>102</v>
      </c>
      <c r="R262" t="s">
        <v>97</v>
      </c>
    </row>
    <row r="263" spans="1:18" x14ac:dyDescent="0.2">
      <c r="A263" s="552">
        <v>262</v>
      </c>
      <c r="B263" s="403">
        <v>43266.636805555558</v>
      </c>
      <c r="C263" t="s">
        <v>97</v>
      </c>
      <c r="D263">
        <v>0.01</v>
      </c>
      <c r="E263" t="s">
        <v>257</v>
      </c>
      <c r="F263">
        <v>1.1617</v>
      </c>
      <c r="I263" s="403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1896</v>
      </c>
      <c r="Q263">
        <v>102</v>
      </c>
      <c r="R263" t="s">
        <v>97</v>
      </c>
    </row>
    <row r="264" spans="1:18" x14ac:dyDescent="0.2">
      <c r="A264" s="552">
        <v>263</v>
      </c>
      <c r="B264" s="403">
        <v>43269.334722222222</v>
      </c>
      <c r="C264" t="s">
        <v>97</v>
      </c>
      <c r="D264">
        <v>0.01</v>
      </c>
      <c r="E264" t="s">
        <v>257</v>
      </c>
      <c r="F264">
        <v>1.1595</v>
      </c>
      <c r="I264" s="403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567</v>
      </c>
      <c r="Q264">
        <v>103</v>
      </c>
      <c r="R264" t="s">
        <v>97</v>
      </c>
    </row>
    <row r="265" spans="1:18" x14ac:dyDescent="0.2">
      <c r="A265" s="552">
        <v>264</v>
      </c>
      <c r="B265" s="403">
        <v>43269.42291666667</v>
      </c>
      <c r="C265" t="s">
        <v>97</v>
      </c>
      <c r="D265">
        <v>0.01</v>
      </c>
      <c r="E265" t="s">
        <v>257</v>
      </c>
      <c r="F265">
        <v>1.1578999999999999</v>
      </c>
      <c r="I265" s="403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579</v>
      </c>
      <c r="Q265">
        <v>104</v>
      </c>
      <c r="R265" t="s">
        <v>97</v>
      </c>
    </row>
    <row r="266" spans="1:18" x14ac:dyDescent="0.2">
      <c r="A266" s="552">
        <v>265</v>
      </c>
      <c r="B266" s="403">
        <v>43269.459027777775</v>
      </c>
      <c r="C266" t="s">
        <v>97</v>
      </c>
      <c r="D266">
        <v>0.01</v>
      </c>
      <c r="E266" t="s">
        <v>257</v>
      </c>
      <c r="F266">
        <v>1.1591</v>
      </c>
      <c r="I266" s="403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1886</v>
      </c>
      <c r="Q266">
        <v>104</v>
      </c>
      <c r="R266" t="s">
        <v>97</v>
      </c>
    </row>
    <row r="267" spans="1:18" x14ac:dyDescent="0.2">
      <c r="A267" s="552">
        <v>266</v>
      </c>
      <c r="B267" s="403">
        <v>43269.466666666667</v>
      </c>
      <c r="C267" t="s">
        <v>97</v>
      </c>
      <c r="D267">
        <v>0.01</v>
      </c>
      <c r="E267" t="s">
        <v>257</v>
      </c>
      <c r="F267">
        <v>1.1604000000000001</v>
      </c>
      <c r="I267" s="403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1885</v>
      </c>
      <c r="Q267">
        <v>104</v>
      </c>
      <c r="R267" t="s">
        <v>97</v>
      </c>
    </row>
    <row r="268" spans="1:18" x14ac:dyDescent="0.2">
      <c r="A268" s="552">
        <v>267</v>
      </c>
      <c r="B268" s="403">
        <v>43269.540972222225</v>
      </c>
      <c r="C268" t="s">
        <v>97</v>
      </c>
      <c r="D268">
        <v>0.02</v>
      </c>
      <c r="E268" t="s">
        <v>257</v>
      </c>
      <c r="F268">
        <v>1.1618999999999999</v>
      </c>
      <c r="I268" s="403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1884</v>
      </c>
      <c r="Q268">
        <v>104</v>
      </c>
      <c r="R268" t="s">
        <v>97</v>
      </c>
    </row>
    <row r="269" spans="1:18" x14ac:dyDescent="0.2">
      <c r="A269" s="552">
        <v>268</v>
      </c>
      <c r="B269" s="403">
        <v>43270.072222222225</v>
      </c>
      <c r="C269" t="s">
        <v>97</v>
      </c>
      <c r="D269">
        <v>0.03</v>
      </c>
      <c r="E269" t="s">
        <v>257</v>
      </c>
      <c r="F269">
        <v>1.1636</v>
      </c>
      <c r="I269" s="403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587</v>
      </c>
      <c r="Q269">
        <v>104</v>
      </c>
      <c r="R269" t="s">
        <v>97</v>
      </c>
    </row>
    <row r="270" spans="1:18" x14ac:dyDescent="0.2">
      <c r="A270" s="552">
        <v>269</v>
      </c>
      <c r="B270" s="403">
        <v>43270.263194444444</v>
      </c>
      <c r="C270" t="s">
        <v>96</v>
      </c>
      <c r="D270">
        <v>0.01</v>
      </c>
      <c r="E270" t="s">
        <v>257</v>
      </c>
      <c r="F270">
        <v>1.163</v>
      </c>
      <c r="I270" s="403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579</v>
      </c>
      <c r="Q270">
        <v>105</v>
      </c>
      <c r="R270" t="s">
        <v>96</v>
      </c>
    </row>
    <row r="271" spans="1:18" x14ac:dyDescent="0.2">
      <c r="A271" s="552">
        <v>270</v>
      </c>
      <c r="B271" s="403">
        <v>43270.337500000001</v>
      </c>
      <c r="C271" t="s">
        <v>96</v>
      </c>
      <c r="D271">
        <v>0.01</v>
      </c>
      <c r="E271" t="s">
        <v>257</v>
      </c>
      <c r="F271">
        <v>1.1617</v>
      </c>
      <c r="I271" s="403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1883</v>
      </c>
      <c r="Q271">
        <v>105</v>
      </c>
      <c r="R271" t="s">
        <v>96</v>
      </c>
    </row>
    <row r="272" spans="1:18" x14ac:dyDescent="0.2">
      <c r="A272" s="552">
        <v>271</v>
      </c>
      <c r="B272" s="403">
        <v>43270.356944444444</v>
      </c>
      <c r="C272" t="s">
        <v>96</v>
      </c>
      <c r="D272">
        <v>0.01</v>
      </c>
      <c r="E272" t="s">
        <v>257</v>
      </c>
      <c r="F272">
        <v>1.1601999999999999</v>
      </c>
      <c r="I272" s="403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1882</v>
      </c>
      <c r="Q272">
        <v>105</v>
      </c>
      <c r="R272" t="s">
        <v>96</v>
      </c>
    </row>
    <row r="273" spans="1:18" x14ac:dyDescent="0.2">
      <c r="A273" s="552">
        <v>272</v>
      </c>
      <c r="B273" s="403">
        <v>43270.370833333334</v>
      </c>
      <c r="C273" t="s">
        <v>96</v>
      </c>
      <c r="D273">
        <v>0.02</v>
      </c>
      <c r="E273" t="s">
        <v>257</v>
      </c>
      <c r="F273">
        <v>1.1587000000000001</v>
      </c>
      <c r="I273" s="403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1881</v>
      </c>
      <c r="Q273">
        <v>105</v>
      </c>
      <c r="R273" t="s">
        <v>96</v>
      </c>
    </row>
    <row r="274" spans="1:18" x14ac:dyDescent="0.2">
      <c r="A274" s="552">
        <v>275</v>
      </c>
      <c r="B274" s="403">
        <v>43270.433333333334</v>
      </c>
      <c r="C274" t="s">
        <v>96</v>
      </c>
      <c r="D274">
        <v>0.03</v>
      </c>
      <c r="E274" t="s">
        <v>257</v>
      </c>
      <c r="F274">
        <v>1.1572</v>
      </c>
      <c r="I274" s="403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1880</v>
      </c>
      <c r="Q274">
        <v>105</v>
      </c>
      <c r="R274" t="s">
        <v>96</v>
      </c>
    </row>
    <row r="275" spans="1:18" x14ac:dyDescent="0.2">
      <c r="A275" s="552">
        <v>276</v>
      </c>
      <c r="B275" s="403">
        <v>43270.438888888886</v>
      </c>
      <c r="C275" t="s">
        <v>96</v>
      </c>
      <c r="D275">
        <v>0.04</v>
      </c>
      <c r="E275" t="s">
        <v>257</v>
      </c>
      <c r="F275">
        <v>1.1554</v>
      </c>
      <c r="I275" s="403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1879</v>
      </c>
      <c r="Q275">
        <v>105</v>
      </c>
      <c r="R275" t="s">
        <v>96</v>
      </c>
    </row>
    <row r="276" spans="1:18" x14ac:dyDescent="0.2">
      <c r="A276" s="552">
        <v>279</v>
      </c>
      <c r="B276" s="403">
        <v>43270.474999999999</v>
      </c>
      <c r="C276" t="s">
        <v>96</v>
      </c>
      <c r="D276">
        <v>0.06</v>
      </c>
      <c r="E276" t="s">
        <v>257</v>
      </c>
      <c r="F276">
        <v>1.1535</v>
      </c>
      <c r="I276" s="403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1878</v>
      </c>
      <c r="Q276">
        <v>105</v>
      </c>
      <c r="R276" t="s">
        <v>96</v>
      </c>
    </row>
    <row r="277" spans="1:18" x14ac:dyDescent="0.2">
      <c r="A277" s="552">
        <v>273</v>
      </c>
      <c r="B277" s="403">
        <v>43270.390972222223</v>
      </c>
      <c r="C277" t="s">
        <v>97</v>
      </c>
      <c r="D277">
        <v>0.01</v>
      </c>
      <c r="E277" t="s">
        <v>257</v>
      </c>
      <c r="F277">
        <v>1.1581999999999999</v>
      </c>
      <c r="I277" s="403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567</v>
      </c>
      <c r="Q277">
        <v>106</v>
      </c>
      <c r="R277" t="s">
        <v>97</v>
      </c>
    </row>
    <row r="278" spans="1:18" x14ac:dyDescent="0.2">
      <c r="A278" s="552">
        <v>274</v>
      </c>
      <c r="B278" s="403">
        <v>43270.418749999997</v>
      </c>
      <c r="C278" t="s">
        <v>97</v>
      </c>
      <c r="D278">
        <v>0.01</v>
      </c>
      <c r="E278" t="s">
        <v>257</v>
      </c>
      <c r="F278">
        <v>1.1594</v>
      </c>
      <c r="I278" s="403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588</v>
      </c>
      <c r="Q278">
        <v>106</v>
      </c>
      <c r="R278" t="s">
        <v>97</v>
      </c>
    </row>
    <row r="279" spans="1:18" x14ac:dyDescent="0.2">
      <c r="A279" s="552">
        <v>277</v>
      </c>
      <c r="B279" s="403">
        <v>43270.441666666666</v>
      </c>
      <c r="C279" t="s">
        <v>97</v>
      </c>
      <c r="D279">
        <v>0.01</v>
      </c>
      <c r="E279" t="s">
        <v>257</v>
      </c>
      <c r="F279">
        <v>1.1556999999999999</v>
      </c>
      <c r="I279" s="403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567</v>
      </c>
      <c r="Q279">
        <v>107</v>
      </c>
      <c r="R279" t="s">
        <v>97</v>
      </c>
    </row>
    <row r="280" spans="1:18" x14ac:dyDescent="0.2">
      <c r="A280" s="552">
        <v>278</v>
      </c>
      <c r="B280" s="403">
        <v>43270.457638888889</v>
      </c>
      <c r="C280" t="s">
        <v>97</v>
      </c>
      <c r="D280">
        <v>0.01</v>
      </c>
      <c r="E280" t="s">
        <v>257</v>
      </c>
      <c r="F280">
        <v>1.1556</v>
      </c>
      <c r="I280" s="403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579</v>
      </c>
      <c r="Q280">
        <v>108</v>
      </c>
      <c r="R280" t="s">
        <v>97</v>
      </c>
    </row>
    <row r="281" spans="1:18" x14ac:dyDescent="0.2">
      <c r="A281" s="552">
        <v>280</v>
      </c>
      <c r="B281" s="403">
        <v>43270.48333333333</v>
      </c>
      <c r="C281" t="s">
        <v>97</v>
      </c>
      <c r="D281">
        <v>0.01</v>
      </c>
      <c r="E281" t="s">
        <v>257</v>
      </c>
      <c r="F281">
        <v>1.1537999999999999</v>
      </c>
      <c r="I281" s="403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579</v>
      </c>
      <c r="Q281">
        <v>109</v>
      </c>
      <c r="R281" t="s">
        <v>97</v>
      </c>
    </row>
    <row r="282" spans="1:18" x14ac:dyDescent="0.2">
      <c r="A282" s="552">
        <v>281</v>
      </c>
      <c r="B282" s="403">
        <v>43270.497916666667</v>
      </c>
      <c r="C282" t="s">
        <v>97</v>
      </c>
      <c r="D282">
        <v>0.01</v>
      </c>
      <c r="E282" t="s">
        <v>257</v>
      </c>
      <c r="F282">
        <v>1.155</v>
      </c>
      <c r="I282" s="403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1877</v>
      </c>
      <c r="Q282">
        <v>109</v>
      </c>
      <c r="R282" t="s">
        <v>97</v>
      </c>
    </row>
    <row r="283" spans="1:18" x14ac:dyDescent="0.2">
      <c r="A283" s="552">
        <v>282</v>
      </c>
      <c r="B283" s="403">
        <v>43270.645138888889</v>
      </c>
      <c r="C283" t="s">
        <v>97</v>
      </c>
      <c r="D283">
        <v>0.01</v>
      </c>
      <c r="E283" t="s">
        <v>257</v>
      </c>
      <c r="F283">
        <v>1.1563000000000001</v>
      </c>
      <c r="I283" s="403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1876</v>
      </c>
      <c r="Q283">
        <v>109</v>
      </c>
      <c r="R283" t="s">
        <v>97</v>
      </c>
    </row>
    <row r="284" spans="1:18" x14ac:dyDescent="0.2">
      <c r="A284" s="552">
        <v>283</v>
      </c>
      <c r="B284" s="403">
        <v>43270.724999999999</v>
      </c>
      <c r="C284" t="s">
        <v>97</v>
      </c>
      <c r="D284">
        <v>0.02</v>
      </c>
      <c r="E284" t="s">
        <v>257</v>
      </c>
      <c r="F284">
        <v>1.1577999999999999</v>
      </c>
      <c r="I284" s="403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1875</v>
      </c>
      <c r="Q284">
        <v>109</v>
      </c>
      <c r="R284" t="s">
        <v>97</v>
      </c>
    </row>
    <row r="285" spans="1:18" x14ac:dyDescent="0.2">
      <c r="A285" s="552">
        <v>285</v>
      </c>
      <c r="B285" s="403">
        <v>43270.93472222222</v>
      </c>
      <c r="C285" t="s">
        <v>97</v>
      </c>
      <c r="D285">
        <v>0.03</v>
      </c>
      <c r="E285" t="s">
        <v>257</v>
      </c>
      <c r="F285">
        <v>1.1593</v>
      </c>
      <c r="I285" s="403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1874</v>
      </c>
      <c r="Q285">
        <v>109</v>
      </c>
      <c r="R285" t="s">
        <v>97</v>
      </c>
    </row>
    <row r="286" spans="1:18" x14ac:dyDescent="0.2">
      <c r="A286" s="552">
        <v>284</v>
      </c>
      <c r="B286" s="403">
        <v>43270.728472222225</v>
      </c>
      <c r="C286" t="s">
        <v>96</v>
      </c>
      <c r="D286">
        <v>0.01</v>
      </c>
      <c r="E286" t="s">
        <v>257</v>
      </c>
      <c r="F286">
        <v>1.1577999999999999</v>
      </c>
      <c r="I286" s="403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579</v>
      </c>
      <c r="Q286">
        <v>110</v>
      </c>
      <c r="R286" t="s">
        <v>96</v>
      </c>
    </row>
    <row r="287" spans="1:18" x14ac:dyDescent="0.2">
      <c r="A287" s="552">
        <v>286</v>
      </c>
      <c r="B287" s="403">
        <v>43271.205555555556</v>
      </c>
      <c r="C287" t="s">
        <v>96</v>
      </c>
      <c r="D287">
        <v>0.01</v>
      </c>
      <c r="E287" t="s">
        <v>257</v>
      </c>
      <c r="F287">
        <v>1.1579999999999999</v>
      </c>
      <c r="I287" s="403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579</v>
      </c>
      <c r="Q287">
        <v>111</v>
      </c>
      <c r="R287" t="s">
        <v>96</v>
      </c>
    </row>
    <row r="288" spans="1:18" x14ac:dyDescent="0.2">
      <c r="A288" s="552">
        <v>287</v>
      </c>
      <c r="B288" s="403">
        <v>43271.372916666667</v>
      </c>
      <c r="C288" t="s">
        <v>96</v>
      </c>
      <c r="D288">
        <v>0.01</v>
      </c>
      <c r="E288" t="s">
        <v>257</v>
      </c>
      <c r="F288">
        <v>1.1567000000000001</v>
      </c>
      <c r="I288" s="403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589</v>
      </c>
      <c r="Q288">
        <v>111</v>
      </c>
      <c r="R288" t="s">
        <v>96</v>
      </c>
    </row>
    <row r="289" spans="1:18" x14ac:dyDescent="0.2">
      <c r="A289" s="552">
        <v>288</v>
      </c>
      <c r="B289" s="403">
        <v>43271.411805555559</v>
      </c>
      <c r="C289" t="s">
        <v>96</v>
      </c>
      <c r="D289">
        <v>0.01</v>
      </c>
      <c r="E289" t="s">
        <v>257</v>
      </c>
      <c r="F289">
        <v>1.1585000000000001</v>
      </c>
      <c r="I289" s="403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579</v>
      </c>
      <c r="Q289">
        <v>112</v>
      </c>
      <c r="R289" t="s">
        <v>96</v>
      </c>
    </row>
    <row r="290" spans="1:18" x14ac:dyDescent="0.2">
      <c r="A290" s="552">
        <v>289</v>
      </c>
      <c r="B290" s="403">
        <v>43271.419444444444</v>
      </c>
      <c r="C290" t="s">
        <v>96</v>
      </c>
      <c r="D290">
        <v>0.01</v>
      </c>
      <c r="E290" t="s">
        <v>257</v>
      </c>
      <c r="F290">
        <v>1.157</v>
      </c>
      <c r="I290" s="403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1873</v>
      </c>
      <c r="Q290">
        <v>112</v>
      </c>
      <c r="R290" t="s">
        <v>96</v>
      </c>
    </row>
    <row r="291" spans="1:18" x14ac:dyDescent="0.2">
      <c r="A291" s="552">
        <v>290</v>
      </c>
      <c r="B291" s="403">
        <v>43271.426388888889</v>
      </c>
      <c r="C291" t="s">
        <v>96</v>
      </c>
      <c r="D291">
        <v>0.01</v>
      </c>
      <c r="E291" t="s">
        <v>257</v>
      </c>
      <c r="F291">
        <v>1.1556999999999999</v>
      </c>
      <c r="I291" s="403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1872</v>
      </c>
      <c r="Q291">
        <v>112</v>
      </c>
      <c r="R291" t="s">
        <v>96</v>
      </c>
    </row>
    <row r="292" spans="1:18" x14ac:dyDescent="0.2">
      <c r="A292" s="552">
        <v>291</v>
      </c>
      <c r="B292" s="403">
        <v>43271.431250000001</v>
      </c>
      <c r="C292" t="s">
        <v>97</v>
      </c>
      <c r="D292">
        <v>0.01</v>
      </c>
      <c r="E292" t="s">
        <v>257</v>
      </c>
      <c r="F292">
        <v>1.1561999999999999</v>
      </c>
      <c r="I292" s="403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579</v>
      </c>
      <c r="Q292">
        <v>113</v>
      </c>
      <c r="R292" t="s">
        <v>97</v>
      </c>
    </row>
    <row r="293" spans="1:18" x14ac:dyDescent="0.2">
      <c r="A293" s="552">
        <v>292</v>
      </c>
      <c r="B293" s="403">
        <v>43271.481944444444</v>
      </c>
      <c r="C293" t="s">
        <v>97</v>
      </c>
      <c r="D293">
        <v>0.01</v>
      </c>
      <c r="E293" t="s">
        <v>257</v>
      </c>
      <c r="F293">
        <v>1.1574</v>
      </c>
      <c r="I293" s="403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1870</v>
      </c>
      <c r="Q293">
        <v>113</v>
      </c>
      <c r="R293" t="s">
        <v>97</v>
      </c>
    </row>
    <row r="294" spans="1:18" x14ac:dyDescent="0.2">
      <c r="A294" s="552">
        <v>293</v>
      </c>
      <c r="B294" s="403">
        <v>43271.618055555555</v>
      </c>
      <c r="C294" t="s">
        <v>97</v>
      </c>
      <c r="D294">
        <v>0.01</v>
      </c>
      <c r="E294" t="s">
        <v>257</v>
      </c>
      <c r="F294">
        <v>1.1587000000000001</v>
      </c>
      <c r="I294" s="403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1869</v>
      </c>
      <c r="Q294">
        <v>113</v>
      </c>
      <c r="R294" t="s">
        <v>97</v>
      </c>
    </row>
    <row r="295" spans="1:18" x14ac:dyDescent="0.2">
      <c r="A295" s="552">
        <v>294</v>
      </c>
      <c r="B295" s="403">
        <v>43271.646527777775</v>
      </c>
      <c r="C295" t="s">
        <v>96</v>
      </c>
      <c r="D295">
        <v>0.01</v>
      </c>
      <c r="E295" t="s">
        <v>257</v>
      </c>
      <c r="F295">
        <v>1.1584000000000001</v>
      </c>
      <c r="I295" s="403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579</v>
      </c>
      <c r="Q295">
        <v>114</v>
      </c>
      <c r="R295" t="s">
        <v>96</v>
      </c>
    </row>
    <row r="296" spans="1:18" x14ac:dyDescent="0.2">
      <c r="A296" s="552">
        <v>295</v>
      </c>
      <c r="B296" s="403">
        <v>43271.673611111109</v>
      </c>
      <c r="C296" t="s">
        <v>96</v>
      </c>
      <c r="D296">
        <v>0.01</v>
      </c>
      <c r="E296" t="s">
        <v>257</v>
      </c>
      <c r="F296">
        <v>1.1572</v>
      </c>
      <c r="I296" s="403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1871</v>
      </c>
      <c r="Q296">
        <v>114</v>
      </c>
      <c r="R296" t="s">
        <v>96</v>
      </c>
    </row>
    <row r="297" spans="1:18" x14ac:dyDescent="0.2">
      <c r="A297" s="552">
        <v>296</v>
      </c>
      <c r="B297" s="403">
        <v>43272.336111111108</v>
      </c>
      <c r="C297" t="s">
        <v>96</v>
      </c>
      <c r="D297">
        <v>0.01</v>
      </c>
      <c r="E297" t="s">
        <v>257</v>
      </c>
      <c r="F297">
        <v>1.1553</v>
      </c>
      <c r="I297" s="403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579</v>
      </c>
      <c r="Q297">
        <v>115</v>
      </c>
      <c r="R297" t="s">
        <v>96</v>
      </c>
    </row>
    <row r="298" spans="1:18" x14ac:dyDescent="0.2">
      <c r="A298" s="552">
        <v>298</v>
      </c>
      <c r="B298" s="403">
        <v>43272.375</v>
      </c>
      <c r="C298" t="s">
        <v>96</v>
      </c>
      <c r="D298">
        <v>0.01</v>
      </c>
      <c r="E298" t="s">
        <v>257</v>
      </c>
      <c r="F298">
        <v>1.1540999999999999</v>
      </c>
      <c r="I298" s="403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590</v>
      </c>
      <c r="Q298">
        <v>115</v>
      </c>
      <c r="R298" t="s">
        <v>96</v>
      </c>
    </row>
    <row r="299" spans="1:18" x14ac:dyDescent="0.2">
      <c r="A299" s="552">
        <v>297</v>
      </c>
      <c r="B299" s="403">
        <v>43272.354166666664</v>
      </c>
      <c r="C299" t="s">
        <v>97</v>
      </c>
      <c r="D299">
        <v>0.01</v>
      </c>
      <c r="E299" t="s">
        <v>257</v>
      </c>
      <c r="F299">
        <v>1.1549</v>
      </c>
      <c r="I299" s="403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579</v>
      </c>
      <c r="Q299">
        <v>116</v>
      </c>
      <c r="R299" t="s">
        <v>97</v>
      </c>
    </row>
    <row r="300" spans="1:18" x14ac:dyDescent="0.2">
      <c r="A300" s="552">
        <v>299</v>
      </c>
      <c r="B300" s="403">
        <v>43272.382638888892</v>
      </c>
      <c r="C300" t="s">
        <v>97</v>
      </c>
      <c r="D300">
        <v>0.01</v>
      </c>
      <c r="E300" t="s">
        <v>257</v>
      </c>
      <c r="F300">
        <v>1.1552</v>
      </c>
      <c r="I300" s="403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567</v>
      </c>
      <c r="Q300">
        <v>117</v>
      </c>
      <c r="R300" t="s">
        <v>97</v>
      </c>
    </row>
    <row r="301" spans="1:18" x14ac:dyDescent="0.2">
      <c r="A301" s="552">
        <v>300</v>
      </c>
      <c r="B301" s="403">
        <v>43272.415972222225</v>
      </c>
      <c r="C301" t="s">
        <v>97</v>
      </c>
      <c r="D301">
        <v>0.01</v>
      </c>
      <c r="E301" t="s">
        <v>257</v>
      </c>
      <c r="F301">
        <v>1.1564000000000001</v>
      </c>
      <c r="I301" s="403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591</v>
      </c>
      <c r="Q301">
        <v>117</v>
      </c>
      <c r="R301" t="s">
        <v>97</v>
      </c>
    </row>
    <row r="302" spans="1:18" x14ac:dyDescent="0.2">
      <c r="A302" s="552">
        <v>301</v>
      </c>
      <c r="B302" s="403">
        <v>43272.425694444442</v>
      </c>
      <c r="C302" t="s">
        <v>96</v>
      </c>
      <c r="D302">
        <v>0.01</v>
      </c>
      <c r="E302" t="s">
        <v>257</v>
      </c>
      <c r="F302">
        <v>1.1556999999999999</v>
      </c>
      <c r="I302" s="403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579</v>
      </c>
      <c r="Q302">
        <v>118</v>
      </c>
      <c r="R302" t="s">
        <v>96</v>
      </c>
    </row>
    <row r="303" spans="1:18" x14ac:dyDescent="0.2">
      <c r="A303" s="552">
        <v>302</v>
      </c>
      <c r="B303" s="403">
        <v>43272.433333333334</v>
      </c>
      <c r="C303" t="s">
        <v>96</v>
      </c>
      <c r="D303">
        <v>0.01</v>
      </c>
      <c r="E303" t="s">
        <v>257</v>
      </c>
      <c r="F303">
        <v>1.1544000000000001</v>
      </c>
      <c r="I303" s="403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1868</v>
      </c>
      <c r="Q303">
        <v>118</v>
      </c>
      <c r="R303" t="s">
        <v>96</v>
      </c>
    </row>
    <row r="304" spans="1:18" x14ac:dyDescent="0.2">
      <c r="A304" s="552">
        <v>304</v>
      </c>
      <c r="B304" s="403">
        <v>43272.451388888891</v>
      </c>
      <c r="C304" t="s">
        <v>96</v>
      </c>
      <c r="D304">
        <v>0.01</v>
      </c>
      <c r="E304" t="s">
        <v>257</v>
      </c>
      <c r="F304">
        <v>1.1531</v>
      </c>
      <c r="I304" s="403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1867</v>
      </c>
      <c r="Q304">
        <v>118</v>
      </c>
      <c r="R304" t="s">
        <v>96</v>
      </c>
    </row>
    <row r="305" spans="1:18" x14ac:dyDescent="0.2">
      <c r="A305" s="552">
        <v>306</v>
      </c>
      <c r="B305" s="403">
        <v>43272.504166666666</v>
      </c>
      <c r="C305" t="s">
        <v>96</v>
      </c>
      <c r="D305">
        <v>0.02</v>
      </c>
      <c r="E305" t="s">
        <v>257</v>
      </c>
      <c r="F305">
        <v>1.1516999999999999</v>
      </c>
      <c r="I305" s="403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1866</v>
      </c>
      <c r="Q305">
        <v>118</v>
      </c>
      <c r="R305" t="s">
        <v>96</v>
      </c>
    </row>
    <row r="306" spans="1:18" x14ac:dyDescent="0.2">
      <c r="A306" s="552">
        <v>303</v>
      </c>
      <c r="B306" s="403">
        <v>43272.435416666667</v>
      </c>
      <c r="C306" t="s">
        <v>97</v>
      </c>
      <c r="D306">
        <v>0.01</v>
      </c>
      <c r="E306" t="s">
        <v>257</v>
      </c>
      <c r="F306">
        <v>1.1551</v>
      </c>
      <c r="I306" s="403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567</v>
      </c>
      <c r="Q306">
        <v>119</v>
      </c>
      <c r="R306" t="s">
        <v>97</v>
      </c>
    </row>
    <row r="307" spans="1:18" x14ac:dyDescent="0.2">
      <c r="A307" s="552">
        <v>305</v>
      </c>
      <c r="B307" s="403">
        <v>43272.477083333331</v>
      </c>
      <c r="C307" t="s">
        <v>97</v>
      </c>
      <c r="D307">
        <v>0.01</v>
      </c>
      <c r="E307" t="s">
        <v>257</v>
      </c>
      <c r="F307">
        <v>1.1521999999999999</v>
      </c>
      <c r="I307" s="403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579</v>
      </c>
      <c r="Q307">
        <v>120</v>
      </c>
      <c r="R307" t="s">
        <v>97</v>
      </c>
    </row>
    <row r="308" spans="1:18" x14ac:dyDescent="0.2">
      <c r="A308" s="552">
        <v>307</v>
      </c>
      <c r="B308" s="403">
        <v>43272.538194444445</v>
      </c>
      <c r="C308" t="s">
        <v>97</v>
      </c>
      <c r="D308">
        <v>0.01</v>
      </c>
      <c r="E308" t="s">
        <v>257</v>
      </c>
      <c r="F308">
        <v>1.1534</v>
      </c>
      <c r="I308" s="403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1852</v>
      </c>
      <c r="Q308">
        <v>120</v>
      </c>
      <c r="R308" t="s">
        <v>97</v>
      </c>
    </row>
    <row r="309" spans="1:18" x14ac:dyDescent="0.2">
      <c r="A309" s="552">
        <v>308</v>
      </c>
      <c r="B309" s="403">
        <v>43272.600694444445</v>
      </c>
      <c r="C309" t="s">
        <v>97</v>
      </c>
      <c r="D309">
        <v>0.01</v>
      </c>
      <c r="E309" t="s">
        <v>257</v>
      </c>
      <c r="F309">
        <v>1.1547000000000001</v>
      </c>
      <c r="I309" s="403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1851</v>
      </c>
      <c r="Q309">
        <v>120</v>
      </c>
      <c r="R309" t="s">
        <v>97</v>
      </c>
    </row>
    <row r="310" spans="1:18" x14ac:dyDescent="0.2">
      <c r="A310" s="552">
        <v>309</v>
      </c>
      <c r="B310" s="403">
        <v>43272.60833333333</v>
      </c>
      <c r="C310" t="s">
        <v>97</v>
      </c>
      <c r="D310">
        <v>0.02</v>
      </c>
      <c r="E310" t="s">
        <v>257</v>
      </c>
      <c r="F310">
        <v>1.1561999999999999</v>
      </c>
      <c r="I310" s="403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1854</v>
      </c>
      <c r="Q310">
        <v>120</v>
      </c>
      <c r="R310" t="s">
        <v>97</v>
      </c>
    </row>
    <row r="311" spans="1:18" x14ac:dyDescent="0.2">
      <c r="A311" s="552">
        <v>310</v>
      </c>
      <c r="B311" s="403">
        <v>43272.614583333336</v>
      </c>
      <c r="C311" t="s">
        <v>97</v>
      </c>
      <c r="D311">
        <v>0.03</v>
      </c>
      <c r="E311" t="s">
        <v>257</v>
      </c>
      <c r="F311">
        <v>1.1577</v>
      </c>
      <c r="I311" s="403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1855</v>
      </c>
      <c r="Q311">
        <v>120</v>
      </c>
      <c r="R311" t="s">
        <v>97</v>
      </c>
    </row>
    <row r="312" spans="1:18" x14ac:dyDescent="0.2">
      <c r="A312" s="552">
        <v>311</v>
      </c>
      <c r="B312" s="403">
        <v>43272.615972222222</v>
      </c>
      <c r="C312" t="s">
        <v>97</v>
      </c>
      <c r="D312">
        <v>0.04</v>
      </c>
      <c r="E312" t="s">
        <v>257</v>
      </c>
      <c r="F312">
        <v>1.1598999999999999</v>
      </c>
      <c r="I312" s="403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1853</v>
      </c>
      <c r="Q312">
        <v>120</v>
      </c>
      <c r="R312" t="s">
        <v>97</v>
      </c>
    </row>
    <row r="313" spans="1:18" x14ac:dyDescent="0.2">
      <c r="A313" s="552">
        <v>314</v>
      </c>
      <c r="B313" s="403">
        <v>43272.693749999999</v>
      </c>
      <c r="C313" t="s">
        <v>97</v>
      </c>
      <c r="D313">
        <v>0.06</v>
      </c>
      <c r="E313" t="s">
        <v>257</v>
      </c>
      <c r="F313">
        <v>1.1617999999999999</v>
      </c>
      <c r="I313" s="403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1850</v>
      </c>
      <c r="Q313">
        <v>120</v>
      </c>
      <c r="R313" t="s">
        <v>97</v>
      </c>
    </row>
    <row r="314" spans="1:18" x14ac:dyDescent="0.2">
      <c r="A314" s="552">
        <v>320</v>
      </c>
      <c r="B314" s="403">
        <v>43273.375</v>
      </c>
      <c r="C314" t="s">
        <v>97</v>
      </c>
      <c r="D314">
        <v>0.09</v>
      </c>
      <c r="E314" t="s">
        <v>257</v>
      </c>
      <c r="F314">
        <v>1.1641999999999999</v>
      </c>
      <c r="I314" s="403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1849</v>
      </c>
      <c r="Q314">
        <v>120</v>
      </c>
      <c r="R314" t="s">
        <v>97</v>
      </c>
    </row>
    <row r="315" spans="1:18" x14ac:dyDescent="0.2">
      <c r="A315" s="552">
        <v>324</v>
      </c>
      <c r="B315" s="403">
        <v>43273.454861111109</v>
      </c>
      <c r="C315" t="s">
        <v>97</v>
      </c>
      <c r="D315">
        <v>0.13</v>
      </c>
      <c r="E315" t="s">
        <v>257</v>
      </c>
      <c r="F315">
        <v>1.1667000000000001</v>
      </c>
      <c r="I315" s="403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1848</v>
      </c>
      <c r="Q315">
        <v>120</v>
      </c>
      <c r="R315" t="s">
        <v>97</v>
      </c>
    </row>
    <row r="316" spans="1:18" x14ac:dyDescent="0.2">
      <c r="A316" s="552">
        <v>340</v>
      </c>
      <c r="B316" s="403">
        <v>43276.761805555558</v>
      </c>
      <c r="C316" t="s">
        <v>97</v>
      </c>
      <c r="D316">
        <v>0.2</v>
      </c>
      <c r="E316" t="s">
        <v>257</v>
      </c>
      <c r="F316">
        <v>1.17</v>
      </c>
      <c r="I316" s="403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1847</v>
      </c>
      <c r="Q316">
        <v>120</v>
      </c>
      <c r="R316" t="s">
        <v>97</v>
      </c>
    </row>
    <row r="317" spans="1:18" x14ac:dyDescent="0.2">
      <c r="A317" s="552">
        <v>312</v>
      </c>
      <c r="B317" s="403">
        <v>43272.620833333334</v>
      </c>
      <c r="C317" t="s">
        <v>96</v>
      </c>
      <c r="D317">
        <v>0.01</v>
      </c>
      <c r="E317" t="s">
        <v>257</v>
      </c>
      <c r="F317">
        <v>1.1593</v>
      </c>
      <c r="I317" s="403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579</v>
      </c>
      <c r="Q317">
        <v>121</v>
      </c>
      <c r="R317" t="s">
        <v>96</v>
      </c>
    </row>
    <row r="318" spans="1:18" x14ac:dyDescent="0.2">
      <c r="A318" s="552">
        <v>313</v>
      </c>
      <c r="B318" s="403">
        <v>43272.67291666667</v>
      </c>
      <c r="C318" t="s">
        <v>96</v>
      </c>
      <c r="D318">
        <v>0.01</v>
      </c>
      <c r="E318" t="s">
        <v>257</v>
      </c>
      <c r="F318">
        <v>1.1580999999999999</v>
      </c>
      <c r="I318" s="403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1865</v>
      </c>
      <c r="Q318">
        <v>121</v>
      </c>
      <c r="R318" t="s">
        <v>96</v>
      </c>
    </row>
    <row r="319" spans="1:18" x14ac:dyDescent="0.2">
      <c r="A319" s="552">
        <v>315</v>
      </c>
      <c r="B319" s="403">
        <v>43272.700694444444</v>
      </c>
      <c r="C319" t="s">
        <v>96</v>
      </c>
      <c r="D319">
        <v>0.01</v>
      </c>
      <c r="E319" t="s">
        <v>257</v>
      </c>
      <c r="F319">
        <v>1.1620999999999999</v>
      </c>
      <c r="I319" s="403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579</v>
      </c>
      <c r="Q319">
        <v>122</v>
      </c>
      <c r="R319" t="s">
        <v>96</v>
      </c>
    </row>
    <row r="320" spans="1:18" x14ac:dyDescent="0.2">
      <c r="A320" s="552">
        <v>316</v>
      </c>
      <c r="B320" s="403">
        <v>43272.706944444442</v>
      </c>
      <c r="C320" t="s">
        <v>96</v>
      </c>
      <c r="D320">
        <v>0.01</v>
      </c>
      <c r="E320" t="s">
        <v>257</v>
      </c>
      <c r="F320">
        <v>1.1608000000000001</v>
      </c>
      <c r="I320" s="403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1864</v>
      </c>
      <c r="Q320">
        <v>122</v>
      </c>
      <c r="R320" t="s">
        <v>96</v>
      </c>
    </row>
    <row r="321" spans="1:18" x14ac:dyDescent="0.2">
      <c r="A321" s="552">
        <v>317</v>
      </c>
      <c r="B321" s="403">
        <v>43272.842361111114</v>
      </c>
      <c r="C321" t="s">
        <v>96</v>
      </c>
      <c r="D321">
        <v>0.01</v>
      </c>
      <c r="E321" t="s">
        <v>257</v>
      </c>
      <c r="F321">
        <v>1.1621999999999999</v>
      </c>
      <c r="I321" s="403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579</v>
      </c>
      <c r="Q321">
        <v>123</v>
      </c>
      <c r="R321" t="s">
        <v>96</v>
      </c>
    </row>
    <row r="322" spans="1:18" x14ac:dyDescent="0.2">
      <c r="A322" s="552">
        <v>318</v>
      </c>
      <c r="B322" s="403">
        <v>43272.927083333336</v>
      </c>
      <c r="C322" t="s">
        <v>96</v>
      </c>
      <c r="D322">
        <v>0.01</v>
      </c>
      <c r="E322" t="s">
        <v>257</v>
      </c>
      <c r="F322">
        <v>1.1609</v>
      </c>
      <c r="I322" s="403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1863</v>
      </c>
      <c r="Q322">
        <v>123</v>
      </c>
      <c r="R322" t="s">
        <v>96</v>
      </c>
    </row>
    <row r="323" spans="1:18" x14ac:dyDescent="0.2">
      <c r="A323" s="552">
        <v>319</v>
      </c>
      <c r="B323" s="403">
        <v>43273.316666666666</v>
      </c>
      <c r="C323" t="s">
        <v>96</v>
      </c>
      <c r="D323">
        <v>0.01</v>
      </c>
      <c r="E323" t="s">
        <v>257</v>
      </c>
      <c r="F323">
        <v>1.1629</v>
      </c>
      <c r="I323" s="403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579</v>
      </c>
      <c r="Q323">
        <v>124</v>
      </c>
      <c r="R323" t="s">
        <v>96</v>
      </c>
    </row>
    <row r="324" spans="1:18" x14ac:dyDescent="0.2">
      <c r="A324" s="552">
        <v>321</v>
      </c>
      <c r="B324" s="403">
        <v>43273.38958333333</v>
      </c>
      <c r="C324" t="s">
        <v>96</v>
      </c>
      <c r="D324">
        <v>0.01</v>
      </c>
      <c r="E324" t="s">
        <v>257</v>
      </c>
      <c r="F324">
        <v>1.1656</v>
      </c>
      <c r="I324" s="403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579</v>
      </c>
      <c r="Q324">
        <v>125</v>
      </c>
      <c r="R324" t="s">
        <v>96</v>
      </c>
    </row>
    <row r="325" spans="1:18" x14ac:dyDescent="0.2">
      <c r="A325" s="552">
        <v>322</v>
      </c>
      <c r="B325" s="403">
        <v>43273.398611111108</v>
      </c>
      <c r="C325" t="s">
        <v>96</v>
      </c>
      <c r="D325">
        <v>0.01</v>
      </c>
      <c r="E325" t="s">
        <v>257</v>
      </c>
      <c r="F325">
        <v>1.1665000000000001</v>
      </c>
      <c r="I325" s="403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567</v>
      </c>
      <c r="Q325">
        <v>126</v>
      </c>
      <c r="R325" t="s">
        <v>96</v>
      </c>
    </row>
    <row r="326" spans="1:18" x14ac:dyDescent="0.2">
      <c r="A326" s="552">
        <v>323</v>
      </c>
      <c r="B326" s="403">
        <v>43273.404166666667</v>
      </c>
      <c r="C326" t="s">
        <v>96</v>
      </c>
      <c r="D326">
        <v>0.01</v>
      </c>
      <c r="E326" t="s">
        <v>257</v>
      </c>
      <c r="F326">
        <v>1.1653</v>
      </c>
      <c r="I326" s="403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592</v>
      </c>
      <c r="Q326">
        <v>126</v>
      </c>
      <c r="R326" t="s">
        <v>96</v>
      </c>
    </row>
    <row r="327" spans="1:18" x14ac:dyDescent="0.2">
      <c r="A327" s="552">
        <v>325</v>
      </c>
      <c r="B327" s="403">
        <v>43273.480555555558</v>
      </c>
      <c r="C327" t="s">
        <v>96</v>
      </c>
      <c r="D327">
        <v>0.01</v>
      </c>
      <c r="E327" t="s">
        <v>257</v>
      </c>
      <c r="F327">
        <v>1.1667000000000001</v>
      </c>
      <c r="I327" s="403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579</v>
      </c>
      <c r="Q327">
        <v>127</v>
      </c>
      <c r="R327" t="s">
        <v>96</v>
      </c>
    </row>
    <row r="328" spans="1:18" x14ac:dyDescent="0.2">
      <c r="A328" s="552">
        <v>326</v>
      </c>
      <c r="B328" s="403">
        <v>43273.5</v>
      </c>
      <c r="C328" t="s">
        <v>96</v>
      </c>
      <c r="D328">
        <v>0.01</v>
      </c>
      <c r="E328" t="s">
        <v>257</v>
      </c>
      <c r="F328">
        <v>1.1651</v>
      </c>
      <c r="I328" s="403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1862</v>
      </c>
      <c r="Q328">
        <v>127</v>
      </c>
      <c r="R328" t="s">
        <v>96</v>
      </c>
    </row>
    <row r="329" spans="1:18" x14ac:dyDescent="0.2">
      <c r="A329" s="552">
        <v>327</v>
      </c>
      <c r="B329" s="403">
        <v>43273.50277777778</v>
      </c>
      <c r="C329" t="s">
        <v>96</v>
      </c>
      <c r="D329">
        <v>0.01</v>
      </c>
      <c r="E329" t="s">
        <v>257</v>
      </c>
      <c r="F329">
        <v>1.1637999999999999</v>
      </c>
      <c r="I329" s="403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1861</v>
      </c>
      <c r="Q329">
        <v>127</v>
      </c>
      <c r="R329" t="s">
        <v>96</v>
      </c>
    </row>
    <row r="330" spans="1:18" x14ac:dyDescent="0.2">
      <c r="A330" s="552">
        <v>328</v>
      </c>
      <c r="B330" s="403">
        <v>43273.65902777778</v>
      </c>
      <c r="C330" t="s">
        <v>96</v>
      </c>
      <c r="D330">
        <v>0.01</v>
      </c>
      <c r="E330" t="s">
        <v>257</v>
      </c>
      <c r="F330">
        <v>1.1651</v>
      </c>
      <c r="I330" s="403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579</v>
      </c>
      <c r="Q330">
        <v>128</v>
      </c>
      <c r="R330" t="s">
        <v>96</v>
      </c>
    </row>
    <row r="331" spans="1:18" x14ac:dyDescent="0.2">
      <c r="A331" s="552">
        <v>329</v>
      </c>
      <c r="B331" s="403">
        <v>43273.68472222222</v>
      </c>
      <c r="C331" t="s">
        <v>96</v>
      </c>
      <c r="D331">
        <v>0.01</v>
      </c>
      <c r="E331" t="s">
        <v>257</v>
      </c>
      <c r="F331">
        <v>1.1638999999999999</v>
      </c>
      <c r="I331" s="403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1860</v>
      </c>
      <c r="Q331">
        <v>128</v>
      </c>
      <c r="R331" t="s">
        <v>96</v>
      </c>
    </row>
    <row r="332" spans="1:18" x14ac:dyDescent="0.2">
      <c r="A332" s="552">
        <v>330</v>
      </c>
      <c r="B332" s="403">
        <v>43273.6875</v>
      </c>
      <c r="C332" t="s">
        <v>96</v>
      </c>
      <c r="D332">
        <v>0.01</v>
      </c>
      <c r="E332" t="s">
        <v>257</v>
      </c>
      <c r="F332">
        <v>1.1624000000000001</v>
      </c>
      <c r="I332" s="403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1859</v>
      </c>
      <c r="Q332">
        <v>128</v>
      </c>
      <c r="R332" t="s">
        <v>96</v>
      </c>
    </row>
    <row r="333" spans="1:18" x14ac:dyDescent="0.2">
      <c r="A333" s="552">
        <v>331</v>
      </c>
      <c r="B333" s="403">
        <v>43273.865972222222</v>
      </c>
      <c r="C333" t="s">
        <v>96</v>
      </c>
      <c r="D333">
        <v>0.01</v>
      </c>
      <c r="E333" t="s">
        <v>257</v>
      </c>
      <c r="F333">
        <v>1.1661999999999999</v>
      </c>
      <c r="I333" s="403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579</v>
      </c>
      <c r="Q333">
        <v>129</v>
      </c>
      <c r="R333" t="s">
        <v>96</v>
      </c>
    </row>
    <row r="334" spans="1:18" x14ac:dyDescent="0.2">
      <c r="A334" s="552">
        <v>332</v>
      </c>
      <c r="B334" s="403">
        <v>43276.207638888889</v>
      </c>
      <c r="C334" t="s">
        <v>96</v>
      </c>
      <c r="D334">
        <v>0.01</v>
      </c>
      <c r="E334" t="s">
        <v>257</v>
      </c>
      <c r="F334">
        <v>1.1649</v>
      </c>
      <c r="I334" s="403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1858</v>
      </c>
      <c r="Q334">
        <v>129</v>
      </c>
      <c r="R334" t="s">
        <v>96</v>
      </c>
    </row>
    <row r="335" spans="1:18" x14ac:dyDescent="0.2">
      <c r="A335" s="552">
        <v>333</v>
      </c>
      <c r="B335" s="403">
        <v>43276.339583333334</v>
      </c>
      <c r="C335" t="s">
        <v>96</v>
      </c>
      <c r="D335">
        <v>0.01</v>
      </c>
      <c r="E335" t="s">
        <v>257</v>
      </c>
      <c r="F335">
        <v>1.1636</v>
      </c>
      <c r="I335" s="403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1857</v>
      </c>
      <c r="Q335">
        <v>129</v>
      </c>
      <c r="R335" t="s">
        <v>96</v>
      </c>
    </row>
    <row r="336" spans="1:18" x14ac:dyDescent="0.2">
      <c r="A336" s="552">
        <v>334</v>
      </c>
      <c r="B336" s="403">
        <v>43276.447916666664</v>
      </c>
      <c r="C336" t="s">
        <v>96</v>
      </c>
      <c r="D336">
        <v>0.01</v>
      </c>
      <c r="E336" t="s">
        <v>257</v>
      </c>
      <c r="F336">
        <v>1.1660999999999999</v>
      </c>
      <c r="I336" s="403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579</v>
      </c>
      <c r="Q336">
        <v>130</v>
      </c>
      <c r="R336" t="s">
        <v>96</v>
      </c>
    </row>
    <row r="337" spans="1:18" x14ac:dyDescent="0.2">
      <c r="A337" s="552">
        <v>335</v>
      </c>
      <c r="B337" s="403">
        <v>43276.476388888892</v>
      </c>
      <c r="C337" t="s">
        <v>96</v>
      </c>
      <c r="D337">
        <v>0.01</v>
      </c>
      <c r="E337" t="s">
        <v>257</v>
      </c>
      <c r="F337">
        <v>1.1648000000000001</v>
      </c>
      <c r="I337" s="403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1856</v>
      </c>
      <c r="Q337">
        <v>130</v>
      </c>
      <c r="R337" t="s">
        <v>96</v>
      </c>
    </row>
    <row r="338" spans="1:18" x14ac:dyDescent="0.2">
      <c r="A338" s="552">
        <v>336</v>
      </c>
      <c r="B338" s="403">
        <v>43276.560416666667</v>
      </c>
      <c r="C338" t="s">
        <v>96</v>
      </c>
      <c r="D338">
        <v>0.01</v>
      </c>
      <c r="E338" t="s">
        <v>257</v>
      </c>
      <c r="F338">
        <v>1.1678999999999999</v>
      </c>
      <c r="I338" s="403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567</v>
      </c>
      <c r="Q338">
        <v>131</v>
      </c>
      <c r="R338" t="s">
        <v>96</v>
      </c>
    </row>
    <row r="339" spans="1:18" x14ac:dyDescent="0.2">
      <c r="A339" s="552">
        <v>337</v>
      </c>
      <c r="B339" s="403">
        <v>43276.581250000003</v>
      </c>
      <c r="C339" t="s">
        <v>96</v>
      </c>
      <c r="D339">
        <v>0.01</v>
      </c>
      <c r="E339" t="s">
        <v>257</v>
      </c>
      <c r="F339">
        <v>1.1680999999999999</v>
      </c>
      <c r="I339" s="403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567</v>
      </c>
      <c r="Q339">
        <v>132</v>
      </c>
      <c r="R339" t="s">
        <v>96</v>
      </c>
    </row>
    <row r="340" spans="1:18" x14ac:dyDescent="0.2">
      <c r="A340" s="552">
        <v>338</v>
      </c>
      <c r="B340" s="403">
        <v>43276.65625</v>
      </c>
      <c r="C340" t="s">
        <v>96</v>
      </c>
      <c r="D340">
        <v>0.01</v>
      </c>
      <c r="E340" t="s">
        <v>257</v>
      </c>
      <c r="F340">
        <v>1.1680999999999999</v>
      </c>
      <c r="I340" s="403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579</v>
      </c>
      <c r="Q340">
        <v>133</v>
      </c>
      <c r="R340" t="s">
        <v>96</v>
      </c>
    </row>
    <row r="341" spans="1:18" x14ac:dyDescent="0.2">
      <c r="A341" s="552">
        <v>339</v>
      </c>
      <c r="B341" s="403">
        <v>43276.734027777777</v>
      </c>
      <c r="C341" t="s">
        <v>96</v>
      </c>
      <c r="D341">
        <v>0.01</v>
      </c>
      <c r="E341" t="s">
        <v>257</v>
      </c>
      <c r="F341">
        <v>1.1692</v>
      </c>
      <c r="I341" s="403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579</v>
      </c>
      <c r="Q341">
        <v>134</v>
      </c>
      <c r="R341" t="s">
        <v>96</v>
      </c>
    </row>
    <row r="342" spans="1:18" x14ac:dyDescent="0.2">
      <c r="A342" s="552">
        <v>341</v>
      </c>
      <c r="B342" s="403">
        <v>43276.904861111114</v>
      </c>
      <c r="C342" t="s">
        <v>96</v>
      </c>
      <c r="D342">
        <v>0.01</v>
      </c>
      <c r="E342" t="s">
        <v>257</v>
      </c>
      <c r="F342">
        <v>1.1702999999999999</v>
      </c>
      <c r="I342" s="403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579</v>
      </c>
      <c r="Q342">
        <v>135</v>
      </c>
      <c r="R342" t="s">
        <v>96</v>
      </c>
    </row>
    <row r="343" spans="1:18" x14ac:dyDescent="0.2">
      <c r="A343" s="552">
        <v>342</v>
      </c>
      <c r="B343" s="403">
        <v>43277.334027777775</v>
      </c>
      <c r="C343" t="s">
        <v>96</v>
      </c>
      <c r="D343">
        <v>0.01</v>
      </c>
      <c r="E343" t="s">
        <v>257</v>
      </c>
      <c r="F343">
        <v>1.1705000000000001</v>
      </c>
      <c r="I343" s="403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579</v>
      </c>
      <c r="Q343">
        <v>136</v>
      </c>
      <c r="R343" t="s">
        <v>96</v>
      </c>
    </row>
    <row r="344" spans="1:18" x14ac:dyDescent="0.2">
      <c r="A344" s="552">
        <v>343</v>
      </c>
      <c r="B344" s="403">
        <v>43277.37222222222</v>
      </c>
      <c r="C344" t="s">
        <v>96</v>
      </c>
      <c r="D344">
        <v>0.01</v>
      </c>
      <c r="E344" t="s">
        <v>257</v>
      </c>
      <c r="F344">
        <v>1.1693</v>
      </c>
      <c r="I344" s="403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1836</v>
      </c>
      <c r="Q344">
        <v>136</v>
      </c>
      <c r="R344" t="s">
        <v>96</v>
      </c>
    </row>
    <row r="345" spans="1:18" x14ac:dyDescent="0.2">
      <c r="A345" s="552">
        <v>344</v>
      </c>
      <c r="B345" s="403">
        <v>43277.419444444444</v>
      </c>
      <c r="C345" t="s">
        <v>96</v>
      </c>
      <c r="D345">
        <v>0.01</v>
      </c>
      <c r="E345" t="s">
        <v>257</v>
      </c>
      <c r="F345">
        <v>1.1679999999999999</v>
      </c>
      <c r="I345" s="403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1835</v>
      </c>
      <c r="Q345">
        <v>136</v>
      </c>
      <c r="R345" t="s">
        <v>96</v>
      </c>
    </row>
    <row r="346" spans="1:18" x14ac:dyDescent="0.2">
      <c r="A346" s="552">
        <v>345</v>
      </c>
      <c r="B346" s="403">
        <v>43277.472916666666</v>
      </c>
      <c r="C346" t="s">
        <v>96</v>
      </c>
      <c r="D346">
        <v>0.02</v>
      </c>
      <c r="E346" t="s">
        <v>257</v>
      </c>
      <c r="F346">
        <v>1.1665000000000001</v>
      </c>
      <c r="I346" s="403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1838</v>
      </c>
      <c r="Q346">
        <v>136</v>
      </c>
      <c r="R346" t="s">
        <v>96</v>
      </c>
    </row>
    <row r="347" spans="1:18" x14ac:dyDescent="0.2">
      <c r="A347" s="552">
        <v>346</v>
      </c>
      <c r="B347" s="403">
        <v>43277.803472222222</v>
      </c>
      <c r="C347" t="s">
        <v>96</v>
      </c>
      <c r="D347">
        <v>0.03</v>
      </c>
      <c r="E347" t="s">
        <v>257</v>
      </c>
      <c r="F347">
        <v>1.165</v>
      </c>
      <c r="I347" s="403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1837</v>
      </c>
      <c r="Q347">
        <v>136</v>
      </c>
      <c r="R347" t="s">
        <v>96</v>
      </c>
    </row>
    <row r="348" spans="1:18" x14ac:dyDescent="0.2">
      <c r="A348" s="552">
        <v>347</v>
      </c>
      <c r="B348" s="403">
        <v>43278.440972222219</v>
      </c>
      <c r="C348" t="s">
        <v>96</v>
      </c>
      <c r="D348">
        <v>0.04</v>
      </c>
      <c r="E348" t="s">
        <v>257</v>
      </c>
      <c r="F348">
        <v>1.1628000000000001</v>
      </c>
      <c r="I348" s="403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1834</v>
      </c>
      <c r="Q348">
        <v>136</v>
      </c>
      <c r="R348" t="s">
        <v>96</v>
      </c>
    </row>
    <row r="349" spans="1:18" x14ac:dyDescent="0.2">
      <c r="A349" s="552">
        <v>350</v>
      </c>
      <c r="B349" s="403">
        <v>43278.606944444444</v>
      </c>
      <c r="C349" t="s">
        <v>96</v>
      </c>
      <c r="D349">
        <v>0.06</v>
      </c>
      <c r="E349" t="s">
        <v>257</v>
      </c>
      <c r="F349">
        <v>1.1609</v>
      </c>
      <c r="I349" s="403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1833</v>
      </c>
      <c r="Q349">
        <v>136</v>
      </c>
      <c r="R349" t="s">
        <v>96</v>
      </c>
    </row>
    <row r="350" spans="1:18" x14ac:dyDescent="0.2">
      <c r="A350" s="552">
        <v>353</v>
      </c>
      <c r="B350" s="403">
        <v>43278.740277777775</v>
      </c>
      <c r="C350" t="s">
        <v>96</v>
      </c>
      <c r="D350">
        <v>0.09</v>
      </c>
      <c r="E350" t="s">
        <v>257</v>
      </c>
      <c r="F350">
        <v>1.1585000000000001</v>
      </c>
      <c r="I350" s="403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1832</v>
      </c>
      <c r="Q350">
        <v>136</v>
      </c>
      <c r="R350" t="s">
        <v>96</v>
      </c>
    </row>
    <row r="351" spans="1:18" x14ac:dyDescent="0.2">
      <c r="A351" s="552">
        <v>354</v>
      </c>
      <c r="B351" s="403">
        <v>43278.854861111111</v>
      </c>
      <c r="C351" t="s">
        <v>96</v>
      </c>
      <c r="D351">
        <v>0.13</v>
      </c>
      <c r="E351" t="s">
        <v>257</v>
      </c>
      <c r="F351">
        <v>1.1558999999999999</v>
      </c>
      <c r="I351" s="403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1831</v>
      </c>
      <c r="Q351">
        <v>136</v>
      </c>
      <c r="R351" t="s">
        <v>96</v>
      </c>
    </row>
    <row r="352" spans="1:18" x14ac:dyDescent="0.2">
      <c r="A352" s="552">
        <v>348</v>
      </c>
      <c r="B352" s="403">
        <v>43278.46875</v>
      </c>
      <c r="C352" t="s">
        <v>97</v>
      </c>
      <c r="D352">
        <v>0.01</v>
      </c>
      <c r="E352" t="s">
        <v>257</v>
      </c>
      <c r="F352">
        <v>1.1631</v>
      </c>
      <c r="I352" s="403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579</v>
      </c>
      <c r="Q352">
        <v>137</v>
      </c>
      <c r="R352" t="s">
        <v>97</v>
      </c>
    </row>
    <row r="353" spans="1:18" x14ac:dyDescent="0.2">
      <c r="A353" s="552">
        <v>349</v>
      </c>
      <c r="B353" s="403">
        <v>43278.57708333333</v>
      </c>
      <c r="C353" t="s">
        <v>97</v>
      </c>
      <c r="D353">
        <v>0.01</v>
      </c>
      <c r="E353" t="s">
        <v>257</v>
      </c>
      <c r="F353">
        <v>1.1631</v>
      </c>
      <c r="I353" s="403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579</v>
      </c>
      <c r="Q353">
        <v>138</v>
      </c>
      <c r="R353" t="s">
        <v>97</v>
      </c>
    </row>
    <row r="354" spans="1:18" x14ac:dyDescent="0.2">
      <c r="A354" s="552">
        <v>351</v>
      </c>
      <c r="B354" s="403">
        <v>43278.626388888886</v>
      </c>
      <c r="C354" t="s">
        <v>97</v>
      </c>
      <c r="D354">
        <v>0.01</v>
      </c>
      <c r="E354" t="s">
        <v>257</v>
      </c>
      <c r="F354">
        <v>1.1599999999999999</v>
      </c>
      <c r="I354" s="403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579</v>
      </c>
      <c r="Q354">
        <v>139</v>
      </c>
      <c r="R354" t="s">
        <v>97</v>
      </c>
    </row>
    <row r="355" spans="1:18" x14ac:dyDescent="0.2">
      <c r="A355" s="552">
        <v>352</v>
      </c>
      <c r="B355" s="403">
        <v>43278.662499999999</v>
      </c>
      <c r="C355" t="s">
        <v>97</v>
      </c>
      <c r="D355">
        <v>0.01</v>
      </c>
      <c r="E355" t="s">
        <v>257</v>
      </c>
      <c r="F355">
        <v>1.1612</v>
      </c>
      <c r="I355" s="403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1846</v>
      </c>
      <c r="Q355">
        <v>139</v>
      </c>
      <c r="R355" t="s">
        <v>97</v>
      </c>
    </row>
    <row r="356" spans="1:18" x14ac:dyDescent="0.2">
      <c r="A356" s="552">
        <v>355</v>
      </c>
      <c r="B356" s="403">
        <v>43278.892361111109</v>
      </c>
      <c r="C356" t="s">
        <v>97</v>
      </c>
      <c r="D356">
        <v>0.01</v>
      </c>
      <c r="E356" t="s">
        <v>257</v>
      </c>
      <c r="F356">
        <v>1.1548</v>
      </c>
      <c r="I356" s="403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579</v>
      </c>
      <c r="Q356">
        <v>140</v>
      </c>
      <c r="R356" t="s">
        <v>97</v>
      </c>
    </row>
    <row r="357" spans="1:18" x14ac:dyDescent="0.2">
      <c r="A357" s="552">
        <v>356</v>
      </c>
      <c r="B357" s="403">
        <v>43279.024305555555</v>
      </c>
      <c r="C357" t="s">
        <v>97</v>
      </c>
      <c r="D357">
        <v>0.01</v>
      </c>
      <c r="E357" t="s">
        <v>257</v>
      </c>
      <c r="F357">
        <v>1.1560999999999999</v>
      </c>
      <c r="I357" s="403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1845</v>
      </c>
      <c r="Q357">
        <v>140</v>
      </c>
      <c r="R357" t="s">
        <v>97</v>
      </c>
    </row>
    <row r="358" spans="1:18" x14ac:dyDescent="0.2">
      <c r="A358" s="552">
        <v>357</v>
      </c>
      <c r="B358" s="403">
        <v>43279.363194444442</v>
      </c>
      <c r="C358" t="s">
        <v>97</v>
      </c>
      <c r="D358">
        <v>0.01</v>
      </c>
      <c r="E358" t="s">
        <v>257</v>
      </c>
      <c r="F358">
        <v>1.1535</v>
      </c>
      <c r="I358" s="403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579</v>
      </c>
      <c r="Q358">
        <v>141</v>
      </c>
      <c r="R358" t="s">
        <v>97</v>
      </c>
    </row>
    <row r="359" spans="1:18" x14ac:dyDescent="0.2">
      <c r="A359" s="552">
        <v>358</v>
      </c>
      <c r="B359" s="403">
        <v>43279.393750000003</v>
      </c>
      <c r="C359" t="s">
        <v>97</v>
      </c>
      <c r="D359">
        <v>0.01</v>
      </c>
      <c r="E359" t="s">
        <v>257</v>
      </c>
      <c r="F359">
        <v>1.1547000000000001</v>
      </c>
      <c r="I359" s="403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1844</v>
      </c>
      <c r="Q359">
        <v>141</v>
      </c>
      <c r="R359" t="s">
        <v>97</v>
      </c>
    </row>
    <row r="360" spans="1:18" x14ac:dyDescent="0.2">
      <c r="A360" s="552">
        <v>359</v>
      </c>
      <c r="B360" s="403">
        <v>43279.401388888888</v>
      </c>
      <c r="C360" t="s">
        <v>97</v>
      </c>
      <c r="D360">
        <v>0.01</v>
      </c>
      <c r="E360" t="s">
        <v>257</v>
      </c>
      <c r="F360">
        <v>1.1560999999999999</v>
      </c>
      <c r="I360" s="403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1843</v>
      </c>
      <c r="Q360">
        <v>141</v>
      </c>
      <c r="R360" t="s">
        <v>97</v>
      </c>
    </row>
    <row r="361" spans="1:18" x14ac:dyDescent="0.2">
      <c r="A361" s="552">
        <v>360</v>
      </c>
      <c r="B361" s="403">
        <v>43279.499305555553</v>
      </c>
      <c r="C361" t="s">
        <v>97</v>
      </c>
      <c r="D361">
        <v>0.02</v>
      </c>
      <c r="E361" t="s">
        <v>257</v>
      </c>
      <c r="F361">
        <v>1.1575</v>
      </c>
      <c r="I361" s="403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1842</v>
      </c>
      <c r="Q361">
        <v>141</v>
      </c>
      <c r="R361" t="s">
        <v>97</v>
      </c>
    </row>
    <row r="362" spans="1:18" x14ac:dyDescent="0.2">
      <c r="A362" s="552">
        <v>361</v>
      </c>
      <c r="B362" s="403">
        <v>43279.525694444441</v>
      </c>
      <c r="C362" t="s">
        <v>97</v>
      </c>
      <c r="D362">
        <v>0.03</v>
      </c>
      <c r="E362" t="s">
        <v>257</v>
      </c>
      <c r="F362">
        <v>1.159</v>
      </c>
      <c r="I362" s="403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1841</v>
      </c>
      <c r="Q362">
        <v>141</v>
      </c>
      <c r="R362" t="s">
        <v>97</v>
      </c>
    </row>
    <row r="363" spans="1:18" x14ac:dyDescent="0.2">
      <c r="A363" s="552">
        <v>362</v>
      </c>
      <c r="B363" s="403">
        <v>43279.630555555559</v>
      </c>
      <c r="C363" t="s">
        <v>97</v>
      </c>
      <c r="D363">
        <v>0.01</v>
      </c>
      <c r="E363" t="s">
        <v>257</v>
      </c>
      <c r="F363">
        <v>1.1558999999999999</v>
      </c>
      <c r="I363" s="403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579</v>
      </c>
      <c r="Q363">
        <v>142</v>
      </c>
      <c r="R363" t="s">
        <v>97</v>
      </c>
    </row>
    <row r="364" spans="1:18" x14ac:dyDescent="0.2">
      <c r="A364" s="552">
        <v>363</v>
      </c>
      <c r="B364" s="403">
        <v>43279.654861111114</v>
      </c>
      <c r="C364" t="s">
        <v>97</v>
      </c>
      <c r="D364">
        <v>0.01</v>
      </c>
      <c r="E364" t="s">
        <v>257</v>
      </c>
      <c r="F364">
        <v>1.1574</v>
      </c>
      <c r="I364" s="403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1840</v>
      </c>
      <c r="Q364">
        <v>142</v>
      </c>
      <c r="R364" t="s">
        <v>97</v>
      </c>
    </row>
    <row r="365" spans="1:18" x14ac:dyDescent="0.2">
      <c r="A365" s="552">
        <v>364</v>
      </c>
      <c r="B365" s="403">
        <v>43279.679861111108</v>
      </c>
      <c r="C365" t="s">
        <v>97</v>
      </c>
      <c r="D365">
        <v>0.01</v>
      </c>
      <c r="E365" t="s">
        <v>257</v>
      </c>
      <c r="F365">
        <v>1.1587000000000001</v>
      </c>
      <c r="I365" s="403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1839</v>
      </c>
      <c r="Q365">
        <v>142</v>
      </c>
      <c r="R365" t="s">
        <v>97</v>
      </c>
    </row>
    <row r="366" spans="1:18" x14ac:dyDescent="0.2">
      <c r="A366" s="552">
        <v>365</v>
      </c>
      <c r="B366" s="403">
        <v>43279.902777777781</v>
      </c>
      <c r="C366" t="s">
        <v>97</v>
      </c>
      <c r="D366">
        <v>0.01</v>
      </c>
      <c r="E366" t="s">
        <v>257</v>
      </c>
      <c r="F366">
        <v>1.1561999999999999</v>
      </c>
      <c r="I366" s="403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579</v>
      </c>
      <c r="Q366">
        <v>143</v>
      </c>
      <c r="R366" t="s">
        <v>97</v>
      </c>
    </row>
    <row r="367" spans="1:18" x14ac:dyDescent="0.2">
      <c r="A367" s="552">
        <v>366</v>
      </c>
      <c r="B367" s="403">
        <v>43280.111111111109</v>
      </c>
      <c r="C367" t="s">
        <v>97</v>
      </c>
      <c r="D367">
        <v>0.01</v>
      </c>
      <c r="E367" t="s">
        <v>257</v>
      </c>
      <c r="F367">
        <v>1.1574</v>
      </c>
      <c r="I367" s="403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1830</v>
      </c>
      <c r="Q367">
        <v>143</v>
      </c>
      <c r="R367" t="s">
        <v>97</v>
      </c>
    </row>
    <row r="368" spans="1:18" x14ac:dyDescent="0.2">
      <c r="A368" s="552">
        <v>367</v>
      </c>
      <c r="B368" s="403">
        <v>43280.194444444445</v>
      </c>
      <c r="C368" t="s">
        <v>97</v>
      </c>
      <c r="D368">
        <v>0.03</v>
      </c>
      <c r="E368" t="s">
        <v>257</v>
      </c>
      <c r="F368">
        <v>1.1624000000000001</v>
      </c>
      <c r="I368" s="403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1829</v>
      </c>
      <c r="Q368">
        <v>143</v>
      </c>
      <c r="R368" t="s">
        <v>97</v>
      </c>
    </row>
    <row r="369" spans="1:18" x14ac:dyDescent="0.2">
      <c r="A369" s="552">
        <v>368</v>
      </c>
      <c r="B369" s="403">
        <v>43280.206944444442</v>
      </c>
      <c r="C369" t="s">
        <v>97</v>
      </c>
      <c r="D369">
        <v>0.04</v>
      </c>
      <c r="E369" t="s">
        <v>257</v>
      </c>
      <c r="F369">
        <v>1.1640999999999999</v>
      </c>
      <c r="I369" s="403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1828</v>
      </c>
      <c r="Q369">
        <v>143</v>
      </c>
      <c r="R369" t="s">
        <v>97</v>
      </c>
    </row>
    <row r="370" spans="1:18" x14ac:dyDescent="0.2">
      <c r="A370" s="552">
        <v>370</v>
      </c>
      <c r="B370" s="403">
        <v>43280.265277777777</v>
      </c>
      <c r="C370" t="s">
        <v>97</v>
      </c>
      <c r="D370">
        <v>0.06</v>
      </c>
      <c r="E370" t="s">
        <v>257</v>
      </c>
      <c r="F370">
        <v>1.1659999999999999</v>
      </c>
      <c r="I370" s="403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1827</v>
      </c>
      <c r="Q370">
        <v>143</v>
      </c>
      <c r="R370" t="s">
        <v>97</v>
      </c>
    </row>
    <row r="371" spans="1:18" x14ac:dyDescent="0.2">
      <c r="A371" s="552">
        <v>369</v>
      </c>
      <c r="B371" s="403">
        <v>43280.213888888888</v>
      </c>
      <c r="C371" t="s">
        <v>96</v>
      </c>
      <c r="D371">
        <v>0.01</v>
      </c>
      <c r="E371" t="s">
        <v>257</v>
      </c>
      <c r="F371">
        <v>1.1635</v>
      </c>
      <c r="I371" s="403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579</v>
      </c>
      <c r="Q371">
        <v>144</v>
      </c>
      <c r="R371" t="s">
        <v>96</v>
      </c>
    </row>
    <row r="372" spans="1:18" x14ac:dyDescent="0.2">
      <c r="A372" s="552">
        <v>371</v>
      </c>
      <c r="B372" s="403">
        <v>43280.268055555556</v>
      </c>
      <c r="C372" t="s">
        <v>96</v>
      </c>
      <c r="D372">
        <v>0.01</v>
      </c>
      <c r="E372" t="s">
        <v>257</v>
      </c>
      <c r="F372">
        <v>1.1661999999999999</v>
      </c>
      <c r="I372" s="403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579</v>
      </c>
      <c r="Q372">
        <v>145</v>
      </c>
      <c r="R372" t="s">
        <v>96</v>
      </c>
    </row>
    <row r="373" spans="1:18" x14ac:dyDescent="0.2">
      <c r="A373" s="552">
        <v>372</v>
      </c>
      <c r="B373" s="403">
        <v>43280.297222222223</v>
      </c>
      <c r="C373" t="s">
        <v>96</v>
      </c>
      <c r="D373">
        <v>0.01</v>
      </c>
      <c r="E373" t="s">
        <v>257</v>
      </c>
      <c r="F373">
        <v>1.1649</v>
      </c>
      <c r="I373" s="403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1826</v>
      </c>
      <c r="Q373">
        <v>145</v>
      </c>
      <c r="R373" t="s">
        <v>96</v>
      </c>
    </row>
    <row r="374" spans="1:18" x14ac:dyDescent="0.2">
      <c r="A374" s="552">
        <v>373</v>
      </c>
      <c r="B374" s="403">
        <v>43280.352777777778</v>
      </c>
      <c r="C374" t="s">
        <v>96</v>
      </c>
      <c r="D374">
        <v>0.01</v>
      </c>
      <c r="E374" t="s">
        <v>257</v>
      </c>
      <c r="F374">
        <v>1.1636</v>
      </c>
      <c r="I374" s="403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1825</v>
      </c>
      <c r="Q374">
        <v>145</v>
      </c>
      <c r="R374" t="s">
        <v>96</v>
      </c>
    </row>
    <row r="375" spans="1:18" x14ac:dyDescent="0.2">
      <c r="A375" s="552">
        <v>374</v>
      </c>
      <c r="B375" s="403">
        <v>43280.415972222225</v>
      </c>
      <c r="C375" t="s">
        <v>96</v>
      </c>
      <c r="D375">
        <v>0.02</v>
      </c>
      <c r="E375" t="s">
        <v>257</v>
      </c>
      <c r="F375">
        <v>1.1621999999999999</v>
      </c>
      <c r="I375" s="403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1824</v>
      </c>
      <c r="Q375">
        <v>145</v>
      </c>
      <c r="R375" t="s">
        <v>96</v>
      </c>
    </row>
    <row r="376" spans="1:18" x14ac:dyDescent="0.2">
      <c r="A376" s="552">
        <v>375</v>
      </c>
      <c r="B376" s="403">
        <v>43280.42083333333</v>
      </c>
      <c r="C376" t="s">
        <v>97</v>
      </c>
      <c r="D376">
        <v>0.01</v>
      </c>
      <c r="E376" t="s">
        <v>257</v>
      </c>
      <c r="F376">
        <v>1.1625000000000001</v>
      </c>
      <c r="I376" s="403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579</v>
      </c>
      <c r="Q376">
        <v>146</v>
      </c>
      <c r="R376" t="s">
        <v>97</v>
      </c>
    </row>
    <row r="377" spans="1:18" x14ac:dyDescent="0.2">
      <c r="A377" s="552">
        <v>376</v>
      </c>
      <c r="B377" s="403">
        <v>43280.440972222219</v>
      </c>
      <c r="C377" t="s">
        <v>97</v>
      </c>
      <c r="D377">
        <v>0.01</v>
      </c>
      <c r="E377" t="s">
        <v>257</v>
      </c>
      <c r="F377">
        <v>1.1637999999999999</v>
      </c>
      <c r="I377" s="403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1823</v>
      </c>
      <c r="Q377">
        <v>146</v>
      </c>
      <c r="R377" t="s">
        <v>97</v>
      </c>
    </row>
    <row r="378" spans="1:18" x14ac:dyDescent="0.2">
      <c r="A378" s="552">
        <v>377</v>
      </c>
      <c r="B378" s="403">
        <v>43280.45208333333</v>
      </c>
      <c r="C378" t="s">
        <v>97</v>
      </c>
      <c r="D378">
        <v>0.01</v>
      </c>
      <c r="E378" t="s">
        <v>257</v>
      </c>
      <c r="F378">
        <v>1.1651</v>
      </c>
      <c r="I378" s="403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1822</v>
      </c>
      <c r="Q378">
        <v>146</v>
      </c>
      <c r="R378" t="s">
        <v>97</v>
      </c>
    </row>
    <row r="379" spans="1:18" x14ac:dyDescent="0.2">
      <c r="A379" s="552">
        <v>383</v>
      </c>
      <c r="B379" s="403">
        <v>43280.706250000003</v>
      </c>
      <c r="C379" t="s">
        <v>97</v>
      </c>
      <c r="D379">
        <v>0.02</v>
      </c>
      <c r="E379" t="s">
        <v>257</v>
      </c>
      <c r="F379">
        <v>1.1669</v>
      </c>
      <c r="I379" s="403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1821</v>
      </c>
      <c r="Q379">
        <v>146</v>
      </c>
      <c r="R379" t="s">
        <v>97</v>
      </c>
    </row>
    <row r="380" spans="1:18" x14ac:dyDescent="0.2">
      <c r="A380" s="552">
        <v>385</v>
      </c>
      <c r="B380" s="403">
        <v>43280.93472222222</v>
      </c>
      <c r="C380" t="s">
        <v>97</v>
      </c>
      <c r="D380">
        <v>0.03</v>
      </c>
      <c r="E380" t="s">
        <v>257</v>
      </c>
      <c r="F380">
        <v>1.1684000000000001</v>
      </c>
      <c r="I380" s="403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1820</v>
      </c>
      <c r="Q380">
        <v>146</v>
      </c>
      <c r="R380" t="s">
        <v>97</v>
      </c>
    </row>
    <row r="381" spans="1:18" x14ac:dyDescent="0.2">
      <c r="A381" s="552">
        <v>378</v>
      </c>
      <c r="B381" s="403">
        <v>43280.494444444441</v>
      </c>
      <c r="C381" t="s">
        <v>96</v>
      </c>
      <c r="D381">
        <v>0.01</v>
      </c>
      <c r="E381" t="s">
        <v>257</v>
      </c>
      <c r="F381">
        <v>1.1646000000000001</v>
      </c>
      <c r="I381" s="403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579</v>
      </c>
      <c r="Q381">
        <v>147</v>
      </c>
      <c r="R381" t="s">
        <v>96</v>
      </c>
    </row>
    <row r="382" spans="1:18" x14ac:dyDescent="0.2">
      <c r="A382" s="552">
        <v>379</v>
      </c>
      <c r="B382" s="403">
        <v>43280.521527777775</v>
      </c>
      <c r="C382" t="s">
        <v>96</v>
      </c>
      <c r="D382">
        <v>0.01</v>
      </c>
      <c r="E382" t="s">
        <v>257</v>
      </c>
      <c r="F382">
        <v>1.1648000000000001</v>
      </c>
      <c r="I382" s="403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567</v>
      </c>
      <c r="Q382">
        <v>148</v>
      </c>
      <c r="R382" t="s">
        <v>96</v>
      </c>
    </row>
    <row r="383" spans="1:18" x14ac:dyDescent="0.2">
      <c r="A383" s="552">
        <v>380</v>
      </c>
      <c r="B383" s="403">
        <v>43280.53125</v>
      </c>
      <c r="C383" t="s">
        <v>96</v>
      </c>
      <c r="D383">
        <v>0.01</v>
      </c>
      <c r="E383" t="s">
        <v>257</v>
      </c>
      <c r="F383">
        <v>1.1636</v>
      </c>
      <c r="I383" s="403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593</v>
      </c>
      <c r="Q383">
        <v>148</v>
      </c>
      <c r="R383" t="s">
        <v>96</v>
      </c>
    </row>
    <row r="384" spans="1:18" x14ac:dyDescent="0.2">
      <c r="A384" s="552">
        <v>381</v>
      </c>
      <c r="B384" s="403">
        <v>43280.583333333336</v>
      </c>
      <c r="C384" t="s">
        <v>96</v>
      </c>
      <c r="D384">
        <v>0.01</v>
      </c>
      <c r="E384" t="s">
        <v>257</v>
      </c>
      <c r="F384">
        <v>1.1652</v>
      </c>
      <c r="I384" s="403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567</v>
      </c>
      <c r="Q384">
        <v>149</v>
      </c>
      <c r="R384" t="s">
        <v>96</v>
      </c>
    </row>
    <row r="385" spans="1:18" x14ac:dyDescent="0.2">
      <c r="A385" s="552">
        <v>382</v>
      </c>
      <c r="B385" s="403">
        <v>43280.634027777778</v>
      </c>
      <c r="C385" t="s">
        <v>96</v>
      </c>
      <c r="D385">
        <v>0.01</v>
      </c>
      <c r="E385" t="s">
        <v>257</v>
      </c>
      <c r="F385">
        <v>1.1640999999999999</v>
      </c>
      <c r="I385" s="403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567</v>
      </c>
      <c r="Q385">
        <v>150</v>
      </c>
      <c r="R385" t="s">
        <v>96</v>
      </c>
    </row>
    <row r="386" spans="1:18" x14ac:dyDescent="0.2">
      <c r="A386" s="552">
        <v>384</v>
      </c>
      <c r="B386" s="403">
        <v>43280.71597222222</v>
      </c>
      <c r="C386" t="s">
        <v>96</v>
      </c>
      <c r="D386">
        <v>0.01</v>
      </c>
      <c r="E386" t="s">
        <v>257</v>
      </c>
      <c r="F386">
        <v>1.1668000000000001</v>
      </c>
      <c r="I386" s="403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581</v>
      </c>
      <c r="Q386">
        <v>151</v>
      </c>
      <c r="R386" t="s">
        <v>96</v>
      </c>
    </row>
    <row r="387" spans="1:18" x14ac:dyDescent="0.2">
      <c r="A387" s="552">
        <v>386</v>
      </c>
      <c r="B387" s="403">
        <v>43283.294444444444</v>
      </c>
      <c r="C387" t="s">
        <v>96</v>
      </c>
      <c r="D387">
        <v>0.01</v>
      </c>
      <c r="E387" t="s">
        <v>257</v>
      </c>
      <c r="F387">
        <v>1.1648000000000001</v>
      </c>
      <c r="I387" s="403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579</v>
      </c>
      <c r="Q387">
        <v>152</v>
      </c>
      <c r="R387" t="s">
        <v>96</v>
      </c>
    </row>
    <row r="388" spans="1:18" x14ac:dyDescent="0.2">
      <c r="A388" s="552">
        <v>388</v>
      </c>
      <c r="B388" s="403">
        <v>43283.381944444445</v>
      </c>
      <c r="C388" t="s">
        <v>96</v>
      </c>
      <c r="D388">
        <v>0.01</v>
      </c>
      <c r="E388" t="s">
        <v>257</v>
      </c>
      <c r="F388">
        <v>1.1636</v>
      </c>
      <c r="I388" s="403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1818</v>
      </c>
      <c r="Q388">
        <v>152</v>
      </c>
      <c r="R388" t="s">
        <v>96</v>
      </c>
    </row>
    <row r="389" spans="1:18" x14ac:dyDescent="0.2">
      <c r="A389" s="552">
        <v>390</v>
      </c>
      <c r="B389" s="403">
        <v>43283.622916666667</v>
      </c>
      <c r="C389" t="s">
        <v>96</v>
      </c>
      <c r="D389">
        <v>0.01</v>
      </c>
      <c r="E389" t="s">
        <v>257</v>
      </c>
      <c r="F389">
        <v>1.1621999999999999</v>
      </c>
      <c r="I389" s="403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1817</v>
      </c>
      <c r="Q389">
        <v>152</v>
      </c>
      <c r="R389" t="s">
        <v>96</v>
      </c>
    </row>
    <row r="390" spans="1:18" x14ac:dyDescent="0.2">
      <c r="A390" s="552">
        <v>391</v>
      </c>
      <c r="B390" s="403">
        <v>43283.631249999999</v>
      </c>
      <c r="C390" t="s">
        <v>96</v>
      </c>
      <c r="D390">
        <v>0.02</v>
      </c>
      <c r="E390" t="s">
        <v>257</v>
      </c>
      <c r="F390">
        <v>1.1607000000000001</v>
      </c>
      <c r="I390" s="403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1816</v>
      </c>
      <c r="Q390">
        <v>152</v>
      </c>
      <c r="R390" t="s">
        <v>96</v>
      </c>
    </row>
    <row r="391" spans="1:18" x14ac:dyDescent="0.2">
      <c r="A391" s="552">
        <v>387</v>
      </c>
      <c r="B391" s="403">
        <v>43283.336111111108</v>
      </c>
      <c r="C391" t="s">
        <v>97</v>
      </c>
      <c r="D391">
        <v>0.01</v>
      </c>
      <c r="E391" t="s">
        <v>257</v>
      </c>
      <c r="F391">
        <v>1.1648000000000001</v>
      </c>
      <c r="I391" s="403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579</v>
      </c>
      <c r="Q391">
        <v>153</v>
      </c>
      <c r="R391" t="s">
        <v>97</v>
      </c>
    </row>
    <row r="392" spans="1:18" x14ac:dyDescent="0.2">
      <c r="A392" s="552">
        <v>389</v>
      </c>
      <c r="B392" s="403">
        <v>43283.384722222225</v>
      </c>
      <c r="C392" t="s">
        <v>97</v>
      </c>
      <c r="D392">
        <v>0.01</v>
      </c>
      <c r="E392" t="s">
        <v>257</v>
      </c>
      <c r="F392">
        <v>1.1636</v>
      </c>
      <c r="I392" s="403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579</v>
      </c>
      <c r="Q392">
        <v>154</v>
      </c>
      <c r="R392" t="s">
        <v>97</v>
      </c>
    </row>
    <row r="393" spans="1:18" x14ac:dyDescent="0.2">
      <c r="A393" s="552">
        <v>392</v>
      </c>
      <c r="B393" s="403">
        <v>43283.65902777778</v>
      </c>
      <c r="C393" t="s">
        <v>97</v>
      </c>
      <c r="D393">
        <v>0.01</v>
      </c>
      <c r="E393" t="s">
        <v>257</v>
      </c>
      <c r="F393">
        <v>1.1603000000000001</v>
      </c>
      <c r="I393" s="403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579</v>
      </c>
      <c r="Q393">
        <v>155</v>
      </c>
      <c r="R393" t="s">
        <v>97</v>
      </c>
    </row>
    <row r="394" spans="1:18" x14ac:dyDescent="0.2">
      <c r="A394" s="552">
        <v>393</v>
      </c>
      <c r="B394" s="403">
        <v>43283.70416666667</v>
      </c>
      <c r="C394" t="s">
        <v>97</v>
      </c>
      <c r="D394">
        <v>0.01</v>
      </c>
      <c r="E394" t="s">
        <v>257</v>
      </c>
      <c r="F394">
        <v>1.1616</v>
      </c>
      <c r="I394" s="403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1819</v>
      </c>
      <c r="Q394">
        <v>155</v>
      </c>
      <c r="R394" t="s">
        <v>97</v>
      </c>
    </row>
    <row r="395" spans="1:18" x14ac:dyDescent="0.2">
      <c r="A395" s="552">
        <v>394</v>
      </c>
      <c r="B395" s="403">
        <v>43283.752083333333</v>
      </c>
      <c r="C395" t="s">
        <v>97</v>
      </c>
      <c r="D395">
        <v>0.01</v>
      </c>
      <c r="E395" t="s">
        <v>257</v>
      </c>
      <c r="F395">
        <v>1.1607000000000001</v>
      </c>
      <c r="I395" s="403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579</v>
      </c>
      <c r="Q395">
        <v>156</v>
      </c>
      <c r="R395" t="s">
        <v>97</v>
      </c>
    </row>
    <row r="396" spans="1:18" x14ac:dyDescent="0.2">
      <c r="A396" s="552">
        <v>395</v>
      </c>
      <c r="B396" s="403">
        <v>43283.886805555558</v>
      </c>
      <c r="C396" t="s">
        <v>97</v>
      </c>
      <c r="D396">
        <v>0.01</v>
      </c>
      <c r="E396" t="s">
        <v>257</v>
      </c>
      <c r="F396">
        <v>1.1619999999999999</v>
      </c>
      <c r="I396" s="403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1813</v>
      </c>
      <c r="Q396">
        <v>156</v>
      </c>
      <c r="R396" t="s">
        <v>97</v>
      </c>
    </row>
    <row r="397" spans="1:18" x14ac:dyDescent="0.2">
      <c r="A397" s="552">
        <v>396</v>
      </c>
      <c r="B397" s="403">
        <v>43283.926388888889</v>
      </c>
      <c r="C397" t="s">
        <v>97</v>
      </c>
      <c r="D397">
        <v>0.01</v>
      </c>
      <c r="E397" t="s">
        <v>257</v>
      </c>
      <c r="F397">
        <v>1.1645000000000001</v>
      </c>
      <c r="I397" s="403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1812</v>
      </c>
      <c r="Q397">
        <v>156</v>
      </c>
      <c r="R397" t="s">
        <v>97</v>
      </c>
    </row>
    <row r="398" spans="1:18" x14ac:dyDescent="0.2">
      <c r="A398" s="552">
        <v>400</v>
      </c>
      <c r="B398" s="403">
        <v>43284.402777777781</v>
      </c>
      <c r="C398" t="s">
        <v>97</v>
      </c>
      <c r="D398">
        <v>0.02</v>
      </c>
      <c r="E398" t="s">
        <v>257</v>
      </c>
      <c r="F398">
        <v>1.1661999999999999</v>
      </c>
      <c r="I398" s="403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1811</v>
      </c>
      <c r="Q398">
        <v>156</v>
      </c>
      <c r="R398" t="s">
        <v>97</v>
      </c>
    </row>
    <row r="399" spans="1:18" x14ac:dyDescent="0.2">
      <c r="A399" s="552">
        <v>403</v>
      </c>
      <c r="B399" s="403">
        <v>43285.151388888888</v>
      </c>
      <c r="C399" t="s">
        <v>97</v>
      </c>
      <c r="D399">
        <v>0.03</v>
      </c>
      <c r="E399" t="s">
        <v>257</v>
      </c>
      <c r="F399">
        <v>1.1677</v>
      </c>
      <c r="I399" s="403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1810</v>
      </c>
      <c r="Q399">
        <v>156</v>
      </c>
      <c r="R399" t="s">
        <v>97</v>
      </c>
    </row>
    <row r="400" spans="1:18" x14ac:dyDescent="0.2">
      <c r="A400" s="552">
        <v>397</v>
      </c>
      <c r="B400" s="403">
        <v>43283.928472222222</v>
      </c>
      <c r="C400" t="s">
        <v>96</v>
      </c>
      <c r="D400">
        <v>0.01</v>
      </c>
      <c r="E400" t="s">
        <v>257</v>
      </c>
      <c r="F400">
        <v>1.1638999999999999</v>
      </c>
      <c r="I400" s="403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579</v>
      </c>
      <c r="Q400">
        <v>157</v>
      </c>
      <c r="R400" t="s">
        <v>96</v>
      </c>
    </row>
    <row r="401" spans="1:18" x14ac:dyDescent="0.2">
      <c r="A401" s="552">
        <v>398</v>
      </c>
      <c r="B401" s="403">
        <v>43284.151388888888</v>
      </c>
      <c r="C401" t="s">
        <v>96</v>
      </c>
      <c r="D401">
        <v>0.01</v>
      </c>
      <c r="E401" t="s">
        <v>257</v>
      </c>
      <c r="F401">
        <v>1.1625000000000001</v>
      </c>
      <c r="I401" s="403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1815</v>
      </c>
      <c r="Q401">
        <v>157</v>
      </c>
      <c r="R401" t="s">
        <v>96</v>
      </c>
    </row>
    <row r="402" spans="1:18" x14ac:dyDescent="0.2">
      <c r="A402" s="552">
        <v>399</v>
      </c>
      <c r="B402" s="403">
        <v>43284.354861111111</v>
      </c>
      <c r="C402" t="s">
        <v>96</v>
      </c>
      <c r="D402">
        <v>0.01</v>
      </c>
      <c r="E402" t="s">
        <v>257</v>
      </c>
      <c r="F402">
        <v>1.1647000000000001</v>
      </c>
      <c r="I402" s="403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581</v>
      </c>
      <c r="Q402">
        <v>158</v>
      </c>
      <c r="R402" t="s">
        <v>96</v>
      </c>
    </row>
    <row r="403" spans="1:18" x14ac:dyDescent="0.2">
      <c r="A403" s="552">
        <v>401</v>
      </c>
      <c r="B403" s="403">
        <v>43284.411805555559</v>
      </c>
      <c r="C403" t="s">
        <v>96</v>
      </c>
      <c r="D403">
        <v>0.01</v>
      </c>
      <c r="E403" t="s">
        <v>257</v>
      </c>
      <c r="F403">
        <v>1.1660999999999999</v>
      </c>
      <c r="I403" s="403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579</v>
      </c>
      <c r="Q403">
        <v>159</v>
      </c>
      <c r="R403" t="s">
        <v>96</v>
      </c>
    </row>
    <row r="404" spans="1:18" x14ac:dyDescent="0.2">
      <c r="A404" s="552">
        <v>402</v>
      </c>
      <c r="B404" s="403">
        <v>43284.520833333336</v>
      </c>
      <c r="C404" t="s">
        <v>96</v>
      </c>
      <c r="D404">
        <v>0.01</v>
      </c>
      <c r="E404" t="s">
        <v>257</v>
      </c>
      <c r="F404">
        <v>1.1648000000000001</v>
      </c>
      <c r="I404" s="403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1814</v>
      </c>
      <c r="Q404">
        <v>159</v>
      </c>
      <c r="R404" t="s">
        <v>96</v>
      </c>
    </row>
    <row r="405" spans="1:18" x14ac:dyDescent="0.2">
      <c r="A405" s="552">
        <v>404</v>
      </c>
      <c r="B405" s="403">
        <v>43285.386111111111</v>
      </c>
      <c r="C405" t="s">
        <v>96</v>
      </c>
      <c r="D405">
        <v>0.01</v>
      </c>
      <c r="E405" t="s">
        <v>257</v>
      </c>
      <c r="F405">
        <v>1.1672</v>
      </c>
      <c r="I405" s="403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579</v>
      </c>
      <c r="Q405">
        <v>160</v>
      </c>
      <c r="R405" t="s">
        <v>96</v>
      </c>
    </row>
    <row r="406" spans="1:18" x14ac:dyDescent="0.2">
      <c r="A406" s="552">
        <v>405</v>
      </c>
      <c r="B406" s="403">
        <v>43285.410416666666</v>
      </c>
      <c r="C406" t="s">
        <v>96</v>
      </c>
      <c r="D406">
        <v>0.01</v>
      </c>
      <c r="E406" t="s">
        <v>257</v>
      </c>
      <c r="F406">
        <v>1.1659999999999999</v>
      </c>
      <c r="I406" s="403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1809</v>
      </c>
      <c r="Q406">
        <v>160</v>
      </c>
      <c r="R406" t="s">
        <v>96</v>
      </c>
    </row>
    <row r="407" spans="1:18" x14ac:dyDescent="0.2">
      <c r="A407" s="552">
        <v>406</v>
      </c>
      <c r="B407" s="403">
        <v>43285.423611111109</v>
      </c>
      <c r="C407" t="s">
        <v>96</v>
      </c>
      <c r="D407">
        <v>0.01</v>
      </c>
      <c r="E407" t="s">
        <v>257</v>
      </c>
      <c r="F407">
        <v>1.1645000000000001</v>
      </c>
      <c r="I407" s="403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1808</v>
      </c>
      <c r="Q407">
        <v>160</v>
      </c>
      <c r="R407" t="s">
        <v>96</v>
      </c>
    </row>
    <row r="408" spans="1:18" x14ac:dyDescent="0.2">
      <c r="A408" s="552">
        <v>407</v>
      </c>
      <c r="B408" s="403">
        <v>43285.586805555555</v>
      </c>
      <c r="C408" t="s">
        <v>97</v>
      </c>
      <c r="D408">
        <v>0.01</v>
      </c>
      <c r="E408" t="s">
        <v>257</v>
      </c>
      <c r="F408">
        <v>1.1637999999999999</v>
      </c>
      <c r="I408" s="403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579</v>
      </c>
      <c r="Q408">
        <v>161</v>
      </c>
      <c r="R408" t="s">
        <v>97</v>
      </c>
    </row>
    <row r="409" spans="1:18" x14ac:dyDescent="0.2">
      <c r="A409" s="552">
        <v>408</v>
      </c>
      <c r="B409" s="403">
        <v>43285.76458333333</v>
      </c>
      <c r="C409" t="s">
        <v>97</v>
      </c>
      <c r="D409">
        <v>0.01</v>
      </c>
      <c r="E409" t="s">
        <v>257</v>
      </c>
      <c r="F409">
        <v>1.1657999999999999</v>
      </c>
      <c r="I409" s="403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1800</v>
      </c>
      <c r="Q409">
        <v>161</v>
      </c>
      <c r="R409" t="s">
        <v>97</v>
      </c>
    </row>
    <row r="410" spans="1:18" x14ac:dyDescent="0.2">
      <c r="A410" s="552">
        <v>409</v>
      </c>
      <c r="B410" s="403">
        <v>43285.787499999999</v>
      </c>
      <c r="C410" t="s">
        <v>97</v>
      </c>
      <c r="D410">
        <v>0.01</v>
      </c>
      <c r="E410" t="s">
        <v>257</v>
      </c>
      <c r="F410">
        <v>1.1673</v>
      </c>
      <c r="I410" s="403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1798</v>
      </c>
      <c r="Q410">
        <v>161</v>
      </c>
      <c r="R410" t="s">
        <v>97</v>
      </c>
    </row>
    <row r="411" spans="1:18" x14ac:dyDescent="0.2">
      <c r="A411" s="552">
        <v>411</v>
      </c>
      <c r="B411" s="403">
        <v>43286.326388888891</v>
      </c>
      <c r="C411" t="s">
        <v>97</v>
      </c>
      <c r="D411">
        <v>0.02</v>
      </c>
      <c r="E411" t="s">
        <v>257</v>
      </c>
      <c r="F411">
        <v>1.1687000000000001</v>
      </c>
      <c r="I411" s="403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1799</v>
      </c>
      <c r="Q411">
        <v>161</v>
      </c>
      <c r="R411" t="s">
        <v>97</v>
      </c>
    </row>
    <row r="412" spans="1:18" x14ac:dyDescent="0.2">
      <c r="A412" s="552">
        <v>412</v>
      </c>
      <c r="B412" s="403">
        <v>43286.359027777777</v>
      </c>
      <c r="C412" t="s">
        <v>97</v>
      </c>
      <c r="D412">
        <v>0.03</v>
      </c>
      <c r="E412" t="s">
        <v>257</v>
      </c>
      <c r="F412">
        <v>1.1702999999999999</v>
      </c>
      <c r="I412" s="403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1797</v>
      </c>
      <c r="Q412">
        <v>161</v>
      </c>
      <c r="R412" t="s">
        <v>97</v>
      </c>
    </row>
    <row r="413" spans="1:18" x14ac:dyDescent="0.2">
      <c r="A413" s="552">
        <v>418</v>
      </c>
      <c r="B413" s="403">
        <v>43287.372916666667</v>
      </c>
      <c r="C413" t="s">
        <v>97</v>
      </c>
      <c r="D413">
        <v>0.04</v>
      </c>
      <c r="E413" t="s">
        <v>257</v>
      </c>
      <c r="F413">
        <v>1.1722999999999999</v>
      </c>
      <c r="I413" s="403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1796</v>
      </c>
      <c r="Q413">
        <v>161</v>
      </c>
      <c r="R413" t="s">
        <v>97</v>
      </c>
    </row>
    <row r="414" spans="1:18" x14ac:dyDescent="0.2">
      <c r="A414" s="552">
        <v>422</v>
      </c>
      <c r="B414" s="403">
        <v>43287.606249999997</v>
      </c>
      <c r="C414" t="s">
        <v>97</v>
      </c>
      <c r="D414">
        <v>0.06</v>
      </c>
      <c r="E414" t="s">
        <v>257</v>
      </c>
      <c r="F414">
        <v>1.1742999999999999</v>
      </c>
      <c r="I414" s="403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1795</v>
      </c>
      <c r="Q414">
        <v>161</v>
      </c>
      <c r="R414" t="s">
        <v>97</v>
      </c>
    </row>
    <row r="415" spans="1:18" x14ac:dyDescent="0.2">
      <c r="A415" s="552">
        <v>426</v>
      </c>
      <c r="B415" s="403">
        <v>43290.163888888892</v>
      </c>
      <c r="C415" t="s">
        <v>97</v>
      </c>
      <c r="D415">
        <v>0.09</v>
      </c>
      <c r="E415" t="s">
        <v>257</v>
      </c>
      <c r="F415">
        <v>1.1766000000000001</v>
      </c>
      <c r="I415" s="403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1794</v>
      </c>
      <c r="Q415">
        <v>161</v>
      </c>
      <c r="R415" t="s">
        <v>97</v>
      </c>
    </row>
    <row r="416" spans="1:18" x14ac:dyDescent="0.2">
      <c r="A416" s="552">
        <v>410</v>
      </c>
      <c r="B416" s="403">
        <v>43286.09097222222</v>
      </c>
      <c r="C416" t="s">
        <v>96</v>
      </c>
      <c r="D416">
        <v>0.01</v>
      </c>
      <c r="E416" t="s">
        <v>257</v>
      </c>
      <c r="F416">
        <v>1.1657999999999999</v>
      </c>
      <c r="I416" s="403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579</v>
      </c>
      <c r="Q416">
        <v>162</v>
      </c>
      <c r="R416" t="s">
        <v>96</v>
      </c>
    </row>
    <row r="417" spans="1:18" x14ac:dyDescent="0.2">
      <c r="A417" s="552">
        <v>413</v>
      </c>
      <c r="B417" s="403">
        <v>43286.363888888889</v>
      </c>
      <c r="C417" t="s">
        <v>96</v>
      </c>
      <c r="D417">
        <v>0.01</v>
      </c>
      <c r="E417" t="s">
        <v>257</v>
      </c>
      <c r="F417">
        <v>1.1704000000000001</v>
      </c>
      <c r="I417" s="403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579</v>
      </c>
      <c r="Q417">
        <v>163</v>
      </c>
      <c r="R417" t="s">
        <v>96</v>
      </c>
    </row>
    <row r="418" spans="1:18" x14ac:dyDescent="0.2">
      <c r="A418" s="552">
        <v>414</v>
      </c>
      <c r="B418" s="403">
        <v>43286.393750000003</v>
      </c>
      <c r="C418" t="s">
        <v>96</v>
      </c>
      <c r="D418">
        <v>0.01</v>
      </c>
      <c r="E418" t="s">
        <v>257</v>
      </c>
      <c r="F418">
        <v>1.1692</v>
      </c>
      <c r="I418" s="403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1807</v>
      </c>
      <c r="Q418">
        <v>163</v>
      </c>
      <c r="R418" t="s">
        <v>96</v>
      </c>
    </row>
    <row r="419" spans="1:18" x14ac:dyDescent="0.2">
      <c r="A419" s="552">
        <v>415</v>
      </c>
      <c r="B419" s="403">
        <v>43286.612500000003</v>
      </c>
      <c r="C419" t="s">
        <v>96</v>
      </c>
      <c r="D419">
        <v>0.01</v>
      </c>
      <c r="E419" t="s">
        <v>257</v>
      </c>
      <c r="F419">
        <v>1.171</v>
      </c>
      <c r="I419" s="403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579</v>
      </c>
      <c r="Q419">
        <v>164</v>
      </c>
      <c r="R419" t="s">
        <v>96</v>
      </c>
    </row>
    <row r="420" spans="1:18" x14ac:dyDescent="0.2">
      <c r="A420" s="552">
        <v>416</v>
      </c>
      <c r="B420" s="403">
        <v>43286.644444444442</v>
      </c>
      <c r="C420" t="s">
        <v>96</v>
      </c>
      <c r="D420">
        <v>0.01</v>
      </c>
      <c r="E420" t="s">
        <v>257</v>
      </c>
      <c r="F420">
        <v>1.1698</v>
      </c>
      <c r="I420" s="403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1806</v>
      </c>
      <c r="Q420">
        <v>164</v>
      </c>
      <c r="R420" t="s">
        <v>96</v>
      </c>
    </row>
    <row r="421" spans="1:18" x14ac:dyDescent="0.2">
      <c r="A421" s="552">
        <v>417</v>
      </c>
      <c r="B421" s="403">
        <v>43286.827777777777</v>
      </c>
      <c r="C421" t="s">
        <v>96</v>
      </c>
      <c r="D421">
        <v>0.01</v>
      </c>
      <c r="E421" t="s">
        <v>257</v>
      </c>
      <c r="F421">
        <v>1.1684000000000001</v>
      </c>
      <c r="I421" s="403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1805</v>
      </c>
      <c r="Q421">
        <v>164</v>
      </c>
      <c r="R421" t="s">
        <v>96</v>
      </c>
    </row>
    <row r="422" spans="1:18" x14ac:dyDescent="0.2">
      <c r="A422" s="552">
        <v>419</v>
      </c>
      <c r="B422" s="403">
        <v>43287.375694444447</v>
      </c>
      <c r="C422" t="s">
        <v>96</v>
      </c>
      <c r="D422">
        <v>0.01</v>
      </c>
      <c r="E422" t="s">
        <v>257</v>
      </c>
      <c r="F422">
        <v>1.1718999999999999</v>
      </c>
      <c r="I422" s="403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579</v>
      </c>
      <c r="Q422">
        <v>165</v>
      </c>
      <c r="R422" t="s">
        <v>96</v>
      </c>
    </row>
    <row r="423" spans="1:18" x14ac:dyDescent="0.2">
      <c r="A423" s="552">
        <v>420</v>
      </c>
      <c r="B423" s="403">
        <v>43287.395833333336</v>
      </c>
      <c r="C423" t="s">
        <v>96</v>
      </c>
      <c r="D423">
        <v>0.01</v>
      </c>
      <c r="E423" t="s">
        <v>257</v>
      </c>
      <c r="F423">
        <v>1.1706000000000001</v>
      </c>
      <c r="I423" s="403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1804</v>
      </c>
      <c r="Q423">
        <v>165</v>
      </c>
      <c r="R423" t="s">
        <v>96</v>
      </c>
    </row>
    <row r="424" spans="1:18" x14ac:dyDescent="0.2">
      <c r="A424" s="552">
        <v>421</v>
      </c>
      <c r="B424" s="403">
        <v>43287.602083333331</v>
      </c>
      <c r="C424" t="s">
        <v>96</v>
      </c>
      <c r="D424">
        <v>0.01</v>
      </c>
      <c r="E424" t="s">
        <v>257</v>
      </c>
      <c r="F424">
        <v>1.1720999999999999</v>
      </c>
      <c r="I424" s="403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581</v>
      </c>
      <c r="Q424">
        <v>166</v>
      </c>
      <c r="R424" t="s">
        <v>96</v>
      </c>
    </row>
    <row r="425" spans="1:18" x14ac:dyDescent="0.2">
      <c r="A425" s="552">
        <v>423</v>
      </c>
      <c r="B425" s="403">
        <v>43287.615972222222</v>
      </c>
      <c r="C425" t="s">
        <v>96</v>
      </c>
      <c r="D425">
        <v>0.01</v>
      </c>
      <c r="E425" t="s">
        <v>257</v>
      </c>
      <c r="F425">
        <v>1.1745000000000001</v>
      </c>
      <c r="I425" s="403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567</v>
      </c>
      <c r="Q425">
        <v>167</v>
      </c>
      <c r="R425" t="s">
        <v>96</v>
      </c>
    </row>
    <row r="426" spans="1:18" x14ac:dyDescent="0.2">
      <c r="A426" s="552">
        <v>424</v>
      </c>
      <c r="B426" s="403">
        <v>43287.637499999997</v>
      </c>
      <c r="C426" t="s">
        <v>96</v>
      </c>
      <c r="D426">
        <v>0.01</v>
      </c>
      <c r="E426" t="s">
        <v>257</v>
      </c>
      <c r="F426">
        <v>1.1755</v>
      </c>
      <c r="I426" s="403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579</v>
      </c>
      <c r="Q426">
        <v>168</v>
      </c>
      <c r="R426" t="s">
        <v>96</v>
      </c>
    </row>
    <row r="427" spans="1:18" x14ac:dyDescent="0.2">
      <c r="A427" s="552">
        <v>425</v>
      </c>
      <c r="B427" s="403">
        <v>43287.736805555556</v>
      </c>
      <c r="C427" t="s">
        <v>96</v>
      </c>
      <c r="D427">
        <v>0.01</v>
      </c>
      <c r="E427" t="s">
        <v>257</v>
      </c>
      <c r="F427">
        <v>1.1742999999999999</v>
      </c>
      <c r="I427" s="403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1803</v>
      </c>
      <c r="Q427">
        <v>168</v>
      </c>
      <c r="R427" t="s">
        <v>96</v>
      </c>
    </row>
    <row r="428" spans="1:18" x14ac:dyDescent="0.2">
      <c r="A428" s="552">
        <v>427</v>
      </c>
      <c r="B428" s="403">
        <v>43290.368055555555</v>
      </c>
      <c r="C428" t="s">
        <v>96</v>
      </c>
      <c r="D428">
        <v>0.01</v>
      </c>
      <c r="E428" t="s">
        <v>257</v>
      </c>
      <c r="F428">
        <v>1.177</v>
      </c>
      <c r="I428" s="403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579</v>
      </c>
      <c r="Q428">
        <v>169</v>
      </c>
      <c r="R428" t="s">
        <v>96</v>
      </c>
    </row>
    <row r="429" spans="1:18" x14ac:dyDescent="0.2">
      <c r="A429" s="552">
        <v>428</v>
      </c>
      <c r="B429" s="403">
        <v>43290.394444444442</v>
      </c>
      <c r="C429" t="s">
        <v>96</v>
      </c>
      <c r="D429">
        <v>0.01</v>
      </c>
      <c r="E429" t="s">
        <v>257</v>
      </c>
      <c r="F429">
        <v>1.1758</v>
      </c>
      <c r="I429" s="403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1802</v>
      </c>
      <c r="Q429">
        <v>169</v>
      </c>
      <c r="R429" t="s">
        <v>96</v>
      </c>
    </row>
    <row r="430" spans="1:18" x14ac:dyDescent="0.2">
      <c r="A430" s="552">
        <v>429</v>
      </c>
      <c r="B430" s="403">
        <v>43290.436111111114</v>
      </c>
      <c r="C430" t="s">
        <v>96</v>
      </c>
      <c r="D430">
        <v>0.01</v>
      </c>
      <c r="E430" t="s">
        <v>257</v>
      </c>
      <c r="F430">
        <v>1.1776</v>
      </c>
      <c r="I430" s="403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579</v>
      </c>
      <c r="Q430">
        <v>170</v>
      </c>
      <c r="R430" t="s">
        <v>96</v>
      </c>
    </row>
    <row r="431" spans="1:18" x14ac:dyDescent="0.2">
      <c r="A431" s="552">
        <v>430</v>
      </c>
      <c r="B431" s="403">
        <v>43290.519444444442</v>
      </c>
      <c r="C431" t="s">
        <v>96</v>
      </c>
      <c r="D431">
        <v>0.01</v>
      </c>
      <c r="E431" t="s">
        <v>257</v>
      </c>
      <c r="F431">
        <v>1.1763999999999999</v>
      </c>
      <c r="I431" s="403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1801</v>
      </c>
      <c r="Q431">
        <v>170</v>
      </c>
      <c r="R431" t="s">
        <v>96</v>
      </c>
    </row>
    <row r="432" spans="1:18" x14ac:dyDescent="0.2">
      <c r="A432" s="552">
        <v>431</v>
      </c>
      <c r="B432" s="403">
        <v>43290.576388888891</v>
      </c>
      <c r="C432" t="s">
        <v>96</v>
      </c>
      <c r="D432">
        <v>0.01</v>
      </c>
      <c r="E432" t="s">
        <v>257</v>
      </c>
      <c r="F432">
        <v>1.1785000000000001</v>
      </c>
      <c r="I432" s="403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579</v>
      </c>
      <c r="Q432">
        <v>171</v>
      </c>
      <c r="R432" t="s">
        <v>96</v>
      </c>
    </row>
    <row r="433" spans="1:18" x14ac:dyDescent="0.2">
      <c r="A433" s="552">
        <v>432</v>
      </c>
      <c r="B433" s="403">
        <v>43290.645833333336</v>
      </c>
      <c r="C433" t="s">
        <v>96</v>
      </c>
      <c r="D433">
        <v>0.01</v>
      </c>
      <c r="E433" t="s">
        <v>257</v>
      </c>
      <c r="F433">
        <v>1.1773</v>
      </c>
      <c r="I433" s="403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1793</v>
      </c>
      <c r="Q433">
        <v>171</v>
      </c>
      <c r="R433" t="s">
        <v>96</v>
      </c>
    </row>
    <row r="434" spans="1:18" x14ac:dyDescent="0.2">
      <c r="A434" s="552">
        <v>433</v>
      </c>
      <c r="B434" s="403">
        <v>43290.671527777777</v>
      </c>
      <c r="C434" t="s">
        <v>96</v>
      </c>
      <c r="D434">
        <v>0.01</v>
      </c>
      <c r="E434" t="s">
        <v>257</v>
      </c>
      <c r="F434">
        <v>1.1759999999999999</v>
      </c>
      <c r="I434" s="403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1792</v>
      </c>
      <c r="Q434">
        <v>171</v>
      </c>
      <c r="R434" t="s">
        <v>96</v>
      </c>
    </row>
    <row r="435" spans="1:18" x14ac:dyDescent="0.2">
      <c r="A435" s="552">
        <v>434</v>
      </c>
      <c r="B435" s="403">
        <v>43290.740277777775</v>
      </c>
      <c r="C435" t="s">
        <v>96</v>
      </c>
      <c r="D435">
        <v>0.02</v>
      </c>
      <c r="E435" t="s">
        <v>257</v>
      </c>
      <c r="F435">
        <v>1.1745000000000001</v>
      </c>
      <c r="I435" s="403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1791</v>
      </c>
      <c r="Q435">
        <v>171</v>
      </c>
      <c r="R435" t="s">
        <v>96</v>
      </c>
    </row>
    <row r="436" spans="1:18" x14ac:dyDescent="0.2">
      <c r="A436" s="552">
        <v>435</v>
      </c>
      <c r="B436" s="403">
        <v>43291.601388888892</v>
      </c>
      <c r="C436" t="s">
        <v>96</v>
      </c>
      <c r="D436">
        <v>0.04</v>
      </c>
      <c r="E436" t="s">
        <v>257</v>
      </c>
      <c r="F436">
        <v>1.1701999999999999</v>
      </c>
      <c r="I436" s="403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1789</v>
      </c>
      <c r="Q436">
        <v>171</v>
      </c>
      <c r="R436" t="s">
        <v>96</v>
      </c>
    </row>
    <row r="437" spans="1:18" x14ac:dyDescent="0.2">
      <c r="A437" s="552">
        <v>438</v>
      </c>
      <c r="B437" s="403">
        <v>43291.614583333336</v>
      </c>
      <c r="C437" t="s">
        <v>96</v>
      </c>
      <c r="D437">
        <v>0.03</v>
      </c>
      <c r="E437" t="s">
        <v>257</v>
      </c>
      <c r="F437">
        <v>1.1718</v>
      </c>
      <c r="I437" s="403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1790</v>
      </c>
      <c r="Q437">
        <v>171</v>
      </c>
      <c r="R437" t="s">
        <v>96</v>
      </c>
    </row>
    <row r="438" spans="1:18" x14ac:dyDescent="0.2">
      <c r="A438" s="552">
        <v>436</v>
      </c>
      <c r="B438" s="403">
        <v>43291.606944444444</v>
      </c>
      <c r="C438" t="s">
        <v>97</v>
      </c>
      <c r="D438">
        <v>0.01</v>
      </c>
      <c r="E438" t="s">
        <v>257</v>
      </c>
      <c r="F438">
        <v>1.1704000000000001</v>
      </c>
      <c r="I438" s="403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579</v>
      </c>
      <c r="Q438">
        <v>172</v>
      </c>
      <c r="R438" t="s">
        <v>97</v>
      </c>
    </row>
    <row r="439" spans="1:18" x14ac:dyDescent="0.2">
      <c r="A439" s="552">
        <v>437</v>
      </c>
      <c r="B439" s="403">
        <v>43291.614583333336</v>
      </c>
      <c r="C439" t="s">
        <v>97</v>
      </c>
      <c r="D439">
        <v>0.01</v>
      </c>
      <c r="E439" t="s">
        <v>257</v>
      </c>
      <c r="F439">
        <v>1.1717</v>
      </c>
      <c r="I439" s="403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1788</v>
      </c>
      <c r="Q439">
        <v>172</v>
      </c>
      <c r="R439" t="s">
        <v>97</v>
      </c>
    </row>
    <row r="440" spans="1:18" x14ac:dyDescent="0.2">
      <c r="A440" s="552">
        <v>439</v>
      </c>
      <c r="B440" s="403">
        <v>43291.727083333331</v>
      </c>
      <c r="C440" t="s">
        <v>97</v>
      </c>
      <c r="D440">
        <v>0.01</v>
      </c>
      <c r="E440" t="s">
        <v>257</v>
      </c>
      <c r="F440">
        <v>1.173</v>
      </c>
      <c r="I440" s="403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1787</v>
      </c>
      <c r="Q440">
        <v>172</v>
      </c>
      <c r="R440" t="s">
        <v>97</v>
      </c>
    </row>
    <row r="441" spans="1:18" x14ac:dyDescent="0.2">
      <c r="A441" s="552">
        <v>440</v>
      </c>
      <c r="B441" s="403">
        <v>43291.819444444445</v>
      </c>
      <c r="C441" t="s">
        <v>97</v>
      </c>
      <c r="D441">
        <v>0.02</v>
      </c>
      <c r="E441" t="s">
        <v>257</v>
      </c>
      <c r="F441">
        <v>1.1744000000000001</v>
      </c>
      <c r="I441" s="403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1786</v>
      </c>
      <c r="Q441">
        <v>172</v>
      </c>
      <c r="R441" t="s">
        <v>97</v>
      </c>
    </row>
    <row r="442" spans="1:18" x14ac:dyDescent="0.2">
      <c r="A442" s="552">
        <v>441</v>
      </c>
      <c r="B442" s="403">
        <v>43291.842361111114</v>
      </c>
      <c r="C442" t="s">
        <v>96</v>
      </c>
      <c r="D442">
        <v>0.01</v>
      </c>
      <c r="E442" t="s">
        <v>257</v>
      </c>
      <c r="F442">
        <v>1.1745000000000001</v>
      </c>
      <c r="I442" s="403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579</v>
      </c>
      <c r="Q442">
        <v>173</v>
      </c>
      <c r="R442" t="s">
        <v>96</v>
      </c>
    </row>
    <row r="443" spans="1:18" x14ac:dyDescent="0.2">
      <c r="A443" s="552">
        <v>442</v>
      </c>
      <c r="B443" s="403">
        <v>43292.050694444442</v>
      </c>
      <c r="C443" t="s">
        <v>96</v>
      </c>
      <c r="D443">
        <v>0.01</v>
      </c>
      <c r="E443" t="s">
        <v>257</v>
      </c>
      <c r="F443">
        <v>1.1733</v>
      </c>
      <c r="I443" s="403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1785</v>
      </c>
      <c r="Q443">
        <v>173</v>
      </c>
      <c r="R443" t="s">
        <v>96</v>
      </c>
    </row>
    <row r="444" spans="1:18" x14ac:dyDescent="0.2">
      <c r="A444" s="552">
        <v>443</v>
      </c>
      <c r="B444" s="403">
        <v>43292.445138888892</v>
      </c>
      <c r="C444" t="s">
        <v>96</v>
      </c>
      <c r="D444">
        <v>0.01</v>
      </c>
      <c r="E444" t="s">
        <v>257</v>
      </c>
      <c r="F444">
        <v>1.1719999999999999</v>
      </c>
      <c r="I444" s="403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1784</v>
      </c>
      <c r="Q444">
        <v>173</v>
      </c>
      <c r="R444" t="s">
        <v>96</v>
      </c>
    </row>
    <row r="445" spans="1:18" x14ac:dyDescent="0.2">
      <c r="A445" s="552">
        <v>444</v>
      </c>
      <c r="B445" s="403">
        <v>43292.463888888888</v>
      </c>
      <c r="C445" t="s">
        <v>96</v>
      </c>
      <c r="D445">
        <v>0.02</v>
      </c>
      <c r="E445" t="s">
        <v>257</v>
      </c>
      <c r="F445">
        <v>1.1705000000000001</v>
      </c>
      <c r="I445" s="403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1783</v>
      </c>
      <c r="Q445">
        <v>173</v>
      </c>
      <c r="R445" t="s">
        <v>96</v>
      </c>
    </row>
    <row r="446" spans="1:18" x14ac:dyDescent="0.2">
      <c r="A446" s="552">
        <v>445</v>
      </c>
      <c r="B446" s="403">
        <v>43292.467361111114</v>
      </c>
      <c r="C446" t="s">
        <v>97</v>
      </c>
      <c r="D446">
        <v>0.01</v>
      </c>
      <c r="E446" t="s">
        <v>257</v>
      </c>
      <c r="F446">
        <v>1.1701999999999999</v>
      </c>
      <c r="I446" s="403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579</v>
      </c>
      <c r="Q446">
        <v>174</v>
      </c>
      <c r="R446" t="s">
        <v>97</v>
      </c>
    </row>
    <row r="447" spans="1:18" x14ac:dyDescent="0.2">
      <c r="A447" s="552">
        <v>446</v>
      </c>
      <c r="B447" s="403">
        <v>43292.515972222223</v>
      </c>
      <c r="C447" t="s">
        <v>97</v>
      </c>
      <c r="D447">
        <v>0.01</v>
      </c>
      <c r="E447" t="s">
        <v>257</v>
      </c>
      <c r="F447">
        <v>1.1714</v>
      </c>
      <c r="I447" s="403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1782</v>
      </c>
      <c r="Q447">
        <v>174</v>
      </c>
      <c r="R447" t="s">
        <v>97</v>
      </c>
    </row>
    <row r="448" spans="1:18" x14ac:dyDescent="0.2">
      <c r="A448" s="552">
        <v>447</v>
      </c>
      <c r="B448" s="403">
        <v>43292.598611111112</v>
      </c>
      <c r="C448" t="s">
        <v>97</v>
      </c>
      <c r="D448">
        <v>0.01</v>
      </c>
      <c r="E448" t="s">
        <v>257</v>
      </c>
      <c r="F448">
        <v>1.1727000000000001</v>
      </c>
      <c r="I448" s="403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1781</v>
      </c>
      <c r="Q448">
        <v>174</v>
      </c>
      <c r="R448" t="s">
        <v>97</v>
      </c>
    </row>
    <row r="449" spans="1:18" x14ac:dyDescent="0.2">
      <c r="A449" s="552">
        <v>448</v>
      </c>
      <c r="B449" s="403">
        <v>43292.613194444442</v>
      </c>
      <c r="C449" t="s">
        <v>97</v>
      </c>
      <c r="D449">
        <v>0.02</v>
      </c>
      <c r="E449" t="s">
        <v>257</v>
      </c>
      <c r="F449">
        <v>1.1741999999999999</v>
      </c>
      <c r="I449" s="403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1780</v>
      </c>
      <c r="Q449">
        <v>174</v>
      </c>
      <c r="R449" t="s">
        <v>97</v>
      </c>
    </row>
    <row r="450" spans="1:18" x14ac:dyDescent="0.2">
      <c r="A450" s="552">
        <v>449</v>
      </c>
      <c r="B450" s="403">
        <v>43292.628472222219</v>
      </c>
      <c r="C450" t="s">
        <v>96</v>
      </c>
      <c r="D450">
        <v>0.01</v>
      </c>
      <c r="E450" t="s">
        <v>257</v>
      </c>
      <c r="F450">
        <v>1.1751</v>
      </c>
      <c r="I450" s="403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579</v>
      </c>
      <c r="Q450">
        <v>175</v>
      </c>
      <c r="R450" t="s">
        <v>96</v>
      </c>
    </row>
    <row r="451" spans="1:18" x14ac:dyDescent="0.2">
      <c r="A451" s="552">
        <v>450</v>
      </c>
      <c r="B451" s="403">
        <v>43292.671527777777</v>
      </c>
      <c r="C451" t="s">
        <v>96</v>
      </c>
      <c r="D451">
        <v>0.01</v>
      </c>
      <c r="E451" t="s">
        <v>257</v>
      </c>
      <c r="F451">
        <v>1.1738999999999999</v>
      </c>
      <c r="I451" s="403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1775</v>
      </c>
      <c r="Q451">
        <v>175</v>
      </c>
      <c r="R451" t="s">
        <v>96</v>
      </c>
    </row>
    <row r="452" spans="1:18" x14ac:dyDescent="0.2">
      <c r="A452" s="552">
        <v>451</v>
      </c>
      <c r="B452" s="403">
        <v>43292.702777777777</v>
      </c>
      <c r="C452" t="s">
        <v>96</v>
      </c>
      <c r="D452">
        <v>0.01</v>
      </c>
      <c r="E452" t="s">
        <v>257</v>
      </c>
      <c r="F452">
        <v>1.1725000000000001</v>
      </c>
      <c r="I452" s="403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1773</v>
      </c>
      <c r="Q452">
        <v>175</v>
      </c>
      <c r="R452" t="s">
        <v>96</v>
      </c>
    </row>
    <row r="453" spans="1:18" x14ac:dyDescent="0.2">
      <c r="A453" s="552">
        <v>453</v>
      </c>
      <c r="B453" s="403">
        <v>43292.770833333336</v>
      </c>
      <c r="C453" t="s">
        <v>96</v>
      </c>
      <c r="D453">
        <v>0.02</v>
      </c>
      <c r="E453" t="s">
        <v>257</v>
      </c>
      <c r="F453">
        <v>1.171</v>
      </c>
      <c r="I453" s="403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1774</v>
      </c>
      <c r="Q453">
        <v>175</v>
      </c>
      <c r="R453" t="s">
        <v>96</v>
      </c>
    </row>
    <row r="454" spans="1:18" x14ac:dyDescent="0.2">
      <c r="A454" s="552">
        <v>454</v>
      </c>
      <c r="B454" s="403">
        <v>43292.795138888891</v>
      </c>
      <c r="C454" t="s">
        <v>96</v>
      </c>
      <c r="D454">
        <v>0.03</v>
      </c>
      <c r="E454" t="s">
        <v>257</v>
      </c>
      <c r="F454">
        <v>1.1689000000000001</v>
      </c>
      <c r="I454" s="403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1772</v>
      </c>
      <c r="Q454">
        <v>175</v>
      </c>
      <c r="R454" t="s">
        <v>96</v>
      </c>
    </row>
    <row r="455" spans="1:18" x14ac:dyDescent="0.2">
      <c r="A455" s="552">
        <v>456</v>
      </c>
      <c r="B455" s="403">
        <v>43292.813888888886</v>
      </c>
      <c r="C455" t="s">
        <v>96</v>
      </c>
      <c r="D455">
        <v>0.04</v>
      </c>
      <c r="E455" t="s">
        <v>257</v>
      </c>
      <c r="F455">
        <v>1.1673</v>
      </c>
      <c r="I455" s="403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1771</v>
      </c>
      <c r="Q455">
        <v>175</v>
      </c>
      <c r="R455" t="s">
        <v>96</v>
      </c>
    </row>
    <row r="456" spans="1:18" x14ac:dyDescent="0.2">
      <c r="A456" s="552">
        <v>460</v>
      </c>
      <c r="B456" s="403">
        <v>43293.556250000001</v>
      </c>
      <c r="C456" t="s">
        <v>96</v>
      </c>
      <c r="D456">
        <v>0.06</v>
      </c>
      <c r="E456" t="s">
        <v>257</v>
      </c>
      <c r="F456">
        <v>1.1654</v>
      </c>
      <c r="I456" s="403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1770</v>
      </c>
      <c r="Q456">
        <v>175</v>
      </c>
      <c r="R456" t="s">
        <v>96</v>
      </c>
    </row>
    <row r="457" spans="1:18" x14ac:dyDescent="0.2">
      <c r="A457" s="552">
        <v>467</v>
      </c>
      <c r="B457" s="403">
        <v>43294.388888888891</v>
      </c>
      <c r="C457" t="s">
        <v>96</v>
      </c>
      <c r="D457">
        <v>0.09</v>
      </c>
      <c r="E457" t="s">
        <v>257</v>
      </c>
      <c r="F457">
        <v>1.163</v>
      </c>
      <c r="I457" s="403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1769</v>
      </c>
      <c r="Q457">
        <v>175</v>
      </c>
      <c r="R457" t="s">
        <v>96</v>
      </c>
    </row>
    <row r="458" spans="1:18" x14ac:dyDescent="0.2">
      <c r="A458" s="552">
        <v>452</v>
      </c>
      <c r="B458" s="403">
        <v>43292.755555555559</v>
      </c>
      <c r="C458" t="s">
        <v>97</v>
      </c>
      <c r="D458">
        <v>0.01</v>
      </c>
      <c r="E458" t="s">
        <v>257</v>
      </c>
      <c r="F458">
        <v>1.1726000000000001</v>
      </c>
      <c r="I458" s="403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567</v>
      </c>
      <c r="Q458">
        <v>176</v>
      </c>
      <c r="R458" t="s">
        <v>97</v>
      </c>
    </row>
    <row r="459" spans="1:18" x14ac:dyDescent="0.2">
      <c r="A459" s="552">
        <v>455</v>
      </c>
      <c r="B459" s="403">
        <v>43292.800000000003</v>
      </c>
      <c r="C459" t="s">
        <v>97</v>
      </c>
      <c r="D459">
        <v>0.01</v>
      </c>
      <c r="E459" t="s">
        <v>257</v>
      </c>
      <c r="F459">
        <v>1.1681999999999999</v>
      </c>
      <c r="I459" s="403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579</v>
      </c>
      <c r="Q459">
        <v>177</v>
      </c>
      <c r="R459" t="s">
        <v>97</v>
      </c>
    </row>
    <row r="460" spans="1:18" x14ac:dyDescent="0.2">
      <c r="A460" s="552">
        <v>457</v>
      </c>
      <c r="B460" s="403">
        <v>43292.855555555558</v>
      </c>
      <c r="C460" t="s">
        <v>97</v>
      </c>
      <c r="D460">
        <v>0.01</v>
      </c>
      <c r="E460" t="s">
        <v>257</v>
      </c>
      <c r="F460">
        <v>1.1674</v>
      </c>
      <c r="I460" s="403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579</v>
      </c>
      <c r="Q460">
        <v>178</v>
      </c>
      <c r="R460" t="s">
        <v>97</v>
      </c>
    </row>
    <row r="461" spans="1:18" x14ac:dyDescent="0.2">
      <c r="A461" s="552">
        <v>458</v>
      </c>
      <c r="B461" s="403">
        <v>43293.371527777781</v>
      </c>
      <c r="C461" t="s">
        <v>97</v>
      </c>
      <c r="D461">
        <v>0.01</v>
      </c>
      <c r="E461" t="s">
        <v>257</v>
      </c>
      <c r="F461">
        <v>1.1686000000000001</v>
      </c>
      <c r="I461" s="403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1779</v>
      </c>
      <c r="Q461">
        <v>178</v>
      </c>
      <c r="R461" t="s">
        <v>97</v>
      </c>
    </row>
    <row r="462" spans="1:18" x14ac:dyDescent="0.2">
      <c r="A462" s="552">
        <v>459</v>
      </c>
      <c r="B462" s="403">
        <v>43293.546527777777</v>
      </c>
      <c r="C462" t="s">
        <v>97</v>
      </c>
      <c r="D462">
        <v>0.01</v>
      </c>
      <c r="E462" t="s">
        <v>257</v>
      </c>
      <c r="F462">
        <v>1.1659999999999999</v>
      </c>
      <c r="I462" s="403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579</v>
      </c>
      <c r="Q462">
        <v>179</v>
      </c>
      <c r="R462" t="s">
        <v>97</v>
      </c>
    </row>
    <row r="463" spans="1:18" x14ac:dyDescent="0.2">
      <c r="A463" s="552">
        <v>461</v>
      </c>
      <c r="B463" s="403">
        <v>43293.61041666667</v>
      </c>
      <c r="C463" t="s">
        <v>97</v>
      </c>
      <c r="D463">
        <v>0.01</v>
      </c>
      <c r="E463" t="s">
        <v>257</v>
      </c>
      <c r="F463">
        <v>1.1672</v>
      </c>
      <c r="I463" s="403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1778</v>
      </c>
      <c r="Q463">
        <v>179</v>
      </c>
      <c r="R463" t="s">
        <v>97</v>
      </c>
    </row>
    <row r="464" spans="1:18" x14ac:dyDescent="0.2">
      <c r="A464" s="552">
        <v>462</v>
      </c>
      <c r="B464" s="403">
        <v>43293.711111111108</v>
      </c>
      <c r="C464" t="s">
        <v>97</v>
      </c>
      <c r="D464">
        <v>0.01</v>
      </c>
      <c r="E464" t="s">
        <v>257</v>
      </c>
      <c r="F464">
        <v>1.1685000000000001</v>
      </c>
      <c r="I464" s="403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1777</v>
      </c>
      <c r="Q464">
        <v>179</v>
      </c>
      <c r="R464" t="s">
        <v>97</v>
      </c>
    </row>
    <row r="465" spans="1:18" x14ac:dyDescent="0.2">
      <c r="A465" s="552">
        <v>463</v>
      </c>
      <c r="B465" s="403">
        <v>43294.036805555559</v>
      </c>
      <c r="C465" t="s">
        <v>97</v>
      </c>
      <c r="D465">
        <v>0.01</v>
      </c>
      <c r="E465" t="s">
        <v>257</v>
      </c>
      <c r="F465">
        <v>1.1658999999999999</v>
      </c>
      <c r="I465" s="403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579</v>
      </c>
      <c r="Q465">
        <v>180</v>
      </c>
      <c r="R465" t="s">
        <v>97</v>
      </c>
    </row>
    <row r="466" spans="1:18" x14ac:dyDescent="0.2">
      <c r="A466" s="552">
        <v>464</v>
      </c>
      <c r="B466" s="403">
        <v>43294.14166666667</v>
      </c>
      <c r="C466" t="s">
        <v>97</v>
      </c>
      <c r="D466">
        <v>0.01</v>
      </c>
      <c r="E466" t="s">
        <v>257</v>
      </c>
      <c r="F466">
        <v>1.1671</v>
      </c>
      <c r="I466" s="403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1776</v>
      </c>
      <c r="Q466">
        <v>180</v>
      </c>
      <c r="R466" t="s">
        <v>97</v>
      </c>
    </row>
    <row r="467" spans="1:18" x14ac:dyDescent="0.2">
      <c r="A467" s="552">
        <v>465</v>
      </c>
      <c r="B467" s="403">
        <v>43294.35</v>
      </c>
      <c r="C467" t="s">
        <v>97</v>
      </c>
      <c r="D467">
        <v>0.01</v>
      </c>
      <c r="E467" t="s">
        <v>257</v>
      </c>
      <c r="F467">
        <v>1.1654</v>
      </c>
      <c r="I467" s="403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567</v>
      </c>
      <c r="Q467">
        <v>181</v>
      </c>
      <c r="R467" t="s">
        <v>97</v>
      </c>
    </row>
    <row r="468" spans="1:18" x14ac:dyDescent="0.2">
      <c r="A468" s="552">
        <v>466</v>
      </c>
      <c r="B468" s="403">
        <v>43294.37777777778</v>
      </c>
      <c r="C468" t="s">
        <v>97</v>
      </c>
      <c r="D468">
        <v>0.01</v>
      </c>
      <c r="E468" t="s">
        <v>257</v>
      </c>
      <c r="F468">
        <v>1.1647000000000001</v>
      </c>
      <c r="I468" s="403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579</v>
      </c>
      <c r="Q468">
        <v>182</v>
      </c>
      <c r="R468" t="s">
        <v>97</v>
      </c>
    </row>
    <row r="469" spans="1:18" x14ac:dyDescent="0.2">
      <c r="A469" s="552">
        <v>468</v>
      </c>
      <c r="B469" s="403">
        <v>43294.392361111109</v>
      </c>
      <c r="C469" t="s">
        <v>97</v>
      </c>
      <c r="D469">
        <v>0.01</v>
      </c>
      <c r="E469" t="s">
        <v>257</v>
      </c>
      <c r="F469">
        <v>1.1632</v>
      </c>
      <c r="I469" s="403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581</v>
      </c>
      <c r="Q469">
        <v>183</v>
      </c>
      <c r="R469" t="s">
        <v>97</v>
      </c>
    </row>
    <row r="470" spans="1:18" x14ac:dyDescent="0.2">
      <c r="A470" s="552">
        <v>469</v>
      </c>
      <c r="B470" s="403">
        <v>43294.449305555558</v>
      </c>
      <c r="C470" t="s">
        <v>97</v>
      </c>
      <c r="D470">
        <v>0.01</v>
      </c>
      <c r="E470" t="s">
        <v>257</v>
      </c>
      <c r="F470">
        <v>1.1619999999999999</v>
      </c>
      <c r="I470" s="403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579</v>
      </c>
      <c r="Q470">
        <v>184</v>
      </c>
      <c r="R470" t="s">
        <v>97</v>
      </c>
    </row>
    <row r="471" spans="1:18" x14ac:dyDescent="0.2">
      <c r="A471" s="552">
        <v>470</v>
      </c>
      <c r="B471" s="403">
        <v>43294.493055555555</v>
      </c>
      <c r="C471" t="s">
        <v>97</v>
      </c>
      <c r="D471">
        <v>0.01</v>
      </c>
      <c r="E471" t="s">
        <v>257</v>
      </c>
      <c r="F471">
        <v>1.1632</v>
      </c>
      <c r="I471" s="403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1768</v>
      </c>
      <c r="Q471">
        <v>184</v>
      </c>
      <c r="R471" t="s">
        <v>97</v>
      </c>
    </row>
    <row r="472" spans="1:18" x14ac:dyDescent="0.2">
      <c r="A472" s="552">
        <v>471</v>
      </c>
      <c r="B472" s="403">
        <v>43294.624305555553</v>
      </c>
      <c r="C472" t="s">
        <v>97</v>
      </c>
      <c r="D472">
        <v>0.01</v>
      </c>
      <c r="E472" t="s">
        <v>257</v>
      </c>
      <c r="F472">
        <v>1.1645000000000001</v>
      </c>
      <c r="I472" s="403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1766</v>
      </c>
      <c r="Q472">
        <v>184</v>
      </c>
      <c r="R472" t="s">
        <v>97</v>
      </c>
    </row>
    <row r="473" spans="1:18" x14ac:dyDescent="0.2">
      <c r="A473" s="552">
        <v>472</v>
      </c>
      <c r="B473" s="403">
        <v>43294.70208333333</v>
      </c>
      <c r="C473" t="s">
        <v>97</v>
      </c>
      <c r="D473">
        <v>0.02</v>
      </c>
      <c r="E473" t="s">
        <v>257</v>
      </c>
      <c r="F473">
        <v>1.1660999999999999</v>
      </c>
      <c r="I473" s="403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1767</v>
      </c>
      <c r="Q473">
        <v>184</v>
      </c>
      <c r="R473" t="s">
        <v>97</v>
      </c>
    </row>
    <row r="474" spans="1:18" x14ac:dyDescent="0.2">
      <c r="A474" s="552">
        <v>473</v>
      </c>
      <c r="B474" s="403">
        <v>43294.786111111112</v>
      </c>
      <c r="C474" t="s">
        <v>97</v>
      </c>
      <c r="D474">
        <v>0.03</v>
      </c>
      <c r="E474" t="s">
        <v>257</v>
      </c>
      <c r="F474">
        <v>1.1676</v>
      </c>
      <c r="I474" s="403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1765</v>
      </c>
      <c r="Q474">
        <v>184</v>
      </c>
      <c r="R474" t="s">
        <v>97</v>
      </c>
    </row>
    <row r="475" spans="1:18" x14ac:dyDescent="0.2">
      <c r="A475" s="552">
        <v>475</v>
      </c>
      <c r="B475" s="403">
        <v>43297.29791666667</v>
      </c>
      <c r="C475" t="s">
        <v>97</v>
      </c>
      <c r="D475">
        <v>0.04</v>
      </c>
      <c r="E475" t="s">
        <v>257</v>
      </c>
      <c r="F475">
        <v>1.1692</v>
      </c>
      <c r="I475" s="403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1764</v>
      </c>
      <c r="Q475">
        <v>184</v>
      </c>
      <c r="R475" t="s">
        <v>97</v>
      </c>
    </row>
    <row r="476" spans="1:18" x14ac:dyDescent="0.2">
      <c r="A476" s="552">
        <v>477</v>
      </c>
      <c r="B476" s="403">
        <v>43297.536111111112</v>
      </c>
      <c r="C476" t="s">
        <v>97</v>
      </c>
      <c r="D476">
        <v>0.06</v>
      </c>
      <c r="E476" t="s">
        <v>257</v>
      </c>
      <c r="F476">
        <v>1.1711</v>
      </c>
      <c r="I476" s="403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1763</v>
      </c>
      <c r="Q476">
        <v>184</v>
      </c>
      <c r="R476" t="s">
        <v>97</v>
      </c>
    </row>
    <row r="477" spans="1:18" x14ac:dyDescent="0.2">
      <c r="A477" s="552">
        <v>481</v>
      </c>
      <c r="B477" s="403">
        <v>43298.37222222222</v>
      </c>
      <c r="C477" t="s">
        <v>97</v>
      </c>
      <c r="D477">
        <v>0.09</v>
      </c>
      <c r="E477" t="s">
        <v>257</v>
      </c>
      <c r="F477">
        <v>1.1734</v>
      </c>
      <c r="I477" s="403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1762</v>
      </c>
      <c r="Q477">
        <v>184</v>
      </c>
      <c r="R477" t="s">
        <v>97</v>
      </c>
    </row>
    <row r="478" spans="1:18" x14ac:dyDescent="0.2">
      <c r="A478" s="552">
        <v>474</v>
      </c>
      <c r="B478" s="403">
        <v>43297.190972222219</v>
      </c>
      <c r="C478" t="s">
        <v>96</v>
      </c>
      <c r="D478">
        <v>0.01</v>
      </c>
      <c r="E478" t="s">
        <v>257</v>
      </c>
      <c r="F478">
        <v>1.1681999999999999</v>
      </c>
      <c r="I478" s="403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579</v>
      </c>
      <c r="Q478">
        <v>185</v>
      </c>
      <c r="R478" t="s">
        <v>96</v>
      </c>
    </row>
    <row r="479" spans="1:18" x14ac:dyDescent="0.2">
      <c r="A479" s="552">
        <v>476</v>
      </c>
      <c r="B479" s="403">
        <v>43297.386805555558</v>
      </c>
      <c r="C479" t="s">
        <v>96</v>
      </c>
      <c r="D479">
        <v>0.01</v>
      </c>
      <c r="E479" t="s">
        <v>257</v>
      </c>
      <c r="F479">
        <v>1.1694</v>
      </c>
      <c r="I479" s="403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567</v>
      </c>
      <c r="Q479">
        <v>186</v>
      </c>
      <c r="R479" t="s">
        <v>96</v>
      </c>
    </row>
    <row r="480" spans="1:18" x14ac:dyDescent="0.2">
      <c r="A480" s="552">
        <v>478</v>
      </c>
      <c r="B480" s="403">
        <v>43297.566666666666</v>
      </c>
      <c r="C480" t="s">
        <v>96</v>
      </c>
      <c r="D480">
        <v>0.01</v>
      </c>
      <c r="E480" t="s">
        <v>257</v>
      </c>
      <c r="F480">
        <v>1.1722999999999999</v>
      </c>
      <c r="I480" s="403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567</v>
      </c>
      <c r="Q480">
        <v>187</v>
      </c>
      <c r="R480" t="s">
        <v>96</v>
      </c>
    </row>
    <row r="481" spans="1:18" x14ac:dyDescent="0.2">
      <c r="A481" s="552">
        <v>479</v>
      </c>
      <c r="B481" s="403">
        <v>43297.60833333333</v>
      </c>
      <c r="C481" t="s">
        <v>96</v>
      </c>
      <c r="D481">
        <v>0.01</v>
      </c>
      <c r="E481" t="s">
        <v>257</v>
      </c>
      <c r="F481">
        <v>1.171</v>
      </c>
      <c r="I481" s="403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594</v>
      </c>
      <c r="Q481">
        <v>187</v>
      </c>
      <c r="R481" t="s">
        <v>96</v>
      </c>
    </row>
    <row r="482" spans="1:18" x14ac:dyDescent="0.2">
      <c r="A482" s="552">
        <v>480</v>
      </c>
      <c r="B482" s="403">
        <v>43297.774305555555</v>
      </c>
      <c r="C482" t="s">
        <v>96</v>
      </c>
      <c r="D482">
        <v>0.01</v>
      </c>
      <c r="E482" t="s">
        <v>257</v>
      </c>
      <c r="F482">
        <v>1.1696</v>
      </c>
      <c r="I482" s="403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595</v>
      </c>
      <c r="Q482">
        <v>187</v>
      </c>
      <c r="R482" t="s">
        <v>96</v>
      </c>
    </row>
    <row r="483" spans="1:18" x14ac:dyDescent="0.2">
      <c r="A483" s="552">
        <v>482</v>
      </c>
      <c r="B483" s="403">
        <v>43298.461111111108</v>
      </c>
      <c r="C483" t="s">
        <v>96</v>
      </c>
      <c r="D483">
        <v>0.01</v>
      </c>
      <c r="E483" t="s">
        <v>257</v>
      </c>
      <c r="F483">
        <v>1.1740999999999999</v>
      </c>
      <c r="I483" s="403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579</v>
      </c>
      <c r="Q483">
        <v>188</v>
      </c>
      <c r="R483" t="s">
        <v>96</v>
      </c>
    </row>
    <row r="484" spans="1:18" x14ac:dyDescent="0.2">
      <c r="A484" s="552">
        <v>483</v>
      </c>
      <c r="B484" s="403">
        <v>43298.511111111111</v>
      </c>
      <c r="C484" t="s">
        <v>96</v>
      </c>
      <c r="D484">
        <v>0.01</v>
      </c>
      <c r="E484" t="s">
        <v>257</v>
      </c>
      <c r="F484">
        <v>1.1728000000000001</v>
      </c>
      <c r="I484" s="403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1755</v>
      </c>
      <c r="Q484">
        <v>188</v>
      </c>
      <c r="R484" t="s">
        <v>96</v>
      </c>
    </row>
    <row r="485" spans="1:18" x14ac:dyDescent="0.2">
      <c r="A485" s="552">
        <v>484</v>
      </c>
      <c r="B485" s="403">
        <v>43298.551388888889</v>
      </c>
      <c r="C485" t="s">
        <v>96</v>
      </c>
      <c r="D485">
        <v>0.01</v>
      </c>
      <c r="E485" t="s">
        <v>257</v>
      </c>
      <c r="F485">
        <v>1.1715</v>
      </c>
      <c r="I485" s="403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1753</v>
      </c>
      <c r="Q485">
        <v>188</v>
      </c>
      <c r="R485" t="s">
        <v>96</v>
      </c>
    </row>
    <row r="486" spans="1:18" x14ac:dyDescent="0.2">
      <c r="A486" s="552">
        <v>485</v>
      </c>
      <c r="B486" s="403">
        <v>43298.584722222222</v>
      </c>
      <c r="C486" t="s">
        <v>96</v>
      </c>
      <c r="D486">
        <v>0.02</v>
      </c>
      <c r="E486" t="s">
        <v>257</v>
      </c>
      <c r="F486">
        <v>1.1700999999999999</v>
      </c>
      <c r="I486" s="403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1756</v>
      </c>
      <c r="Q486">
        <v>188</v>
      </c>
      <c r="R486" t="s">
        <v>96</v>
      </c>
    </row>
    <row r="487" spans="1:18" x14ac:dyDescent="0.2">
      <c r="A487" s="552">
        <v>486</v>
      </c>
      <c r="B487" s="403">
        <v>43298.701388888891</v>
      </c>
      <c r="C487" t="s">
        <v>96</v>
      </c>
      <c r="D487">
        <v>0.03</v>
      </c>
      <c r="E487" t="s">
        <v>257</v>
      </c>
      <c r="F487">
        <v>1.1685000000000001</v>
      </c>
      <c r="I487" s="403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1754</v>
      </c>
      <c r="Q487">
        <v>188</v>
      </c>
      <c r="R487" t="s">
        <v>96</v>
      </c>
    </row>
    <row r="488" spans="1:18" x14ac:dyDescent="0.2">
      <c r="A488" s="552">
        <v>488</v>
      </c>
      <c r="B488" s="403">
        <v>43298.749305555553</v>
      </c>
      <c r="C488" t="s">
        <v>96</v>
      </c>
      <c r="D488">
        <v>0.04</v>
      </c>
      <c r="E488" t="s">
        <v>257</v>
      </c>
      <c r="F488">
        <v>1.1669</v>
      </c>
      <c r="I488" s="403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1752</v>
      </c>
      <c r="Q488">
        <v>188</v>
      </c>
      <c r="R488" t="s">
        <v>96</v>
      </c>
    </row>
    <row r="489" spans="1:18" x14ac:dyDescent="0.2">
      <c r="A489" s="552">
        <v>492</v>
      </c>
      <c r="B489" s="403">
        <v>43299.050694444442</v>
      </c>
      <c r="C489" t="s">
        <v>96</v>
      </c>
      <c r="D489">
        <v>0.06</v>
      </c>
      <c r="E489" t="s">
        <v>257</v>
      </c>
      <c r="F489">
        <v>1.165</v>
      </c>
      <c r="I489" s="403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1751</v>
      </c>
      <c r="Q489">
        <v>188</v>
      </c>
      <c r="R489" t="s">
        <v>96</v>
      </c>
    </row>
    <row r="490" spans="1:18" x14ac:dyDescent="0.2">
      <c r="A490" s="552">
        <v>493</v>
      </c>
      <c r="B490" s="403">
        <v>43299.352083333331</v>
      </c>
      <c r="C490" t="s">
        <v>96</v>
      </c>
      <c r="D490">
        <v>0.09</v>
      </c>
      <c r="E490" t="s">
        <v>257</v>
      </c>
      <c r="F490">
        <v>1.1627000000000001</v>
      </c>
      <c r="I490" s="403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1750</v>
      </c>
      <c r="Q490">
        <v>188</v>
      </c>
      <c r="R490" t="s">
        <v>96</v>
      </c>
    </row>
    <row r="491" spans="1:18" x14ac:dyDescent="0.2">
      <c r="A491" s="552">
        <v>502</v>
      </c>
      <c r="B491" s="403">
        <v>43300.482638888891</v>
      </c>
      <c r="C491" t="s">
        <v>96</v>
      </c>
      <c r="D491">
        <v>0.13</v>
      </c>
      <c r="E491" t="s">
        <v>257</v>
      </c>
      <c r="F491">
        <v>1.1601999999999999</v>
      </c>
      <c r="I491" s="403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1749</v>
      </c>
      <c r="Q491">
        <v>188</v>
      </c>
      <c r="R491" t="s">
        <v>96</v>
      </c>
    </row>
    <row r="492" spans="1:18" x14ac:dyDescent="0.2">
      <c r="A492" s="552">
        <v>487</v>
      </c>
      <c r="B492" s="403">
        <v>43298.711805555555</v>
      </c>
      <c r="C492" t="s">
        <v>97</v>
      </c>
      <c r="D492">
        <v>0.01</v>
      </c>
      <c r="E492" t="s">
        <v>257</v>
      </c>
      <c r="F492">
        <v>1.1685000000000001</v>
      </c>
      <c r="I492" s="403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579</v>
      </c>
      <c r="Q492">
        <v>189</v>
      </c>
      <c r="R492" t="s">
        <v>97</v>
      </c>
    </row>
    <row r="493" spans="1:18" x14ac:dyDescent="0.2">
      <c r="A493" s="552">
        <v>489</v>
      </c>
      <c r="B493" s="403">
        <v>43298.752083333333</v>
      </c>
      <c r="C493" t="s">
        <v>97</v>
      </c>
      <c r="D493">
        <v>0.01</v>
      </c>
      <c r="E493" t="s">
        <v>257</v>
      </c>
      <c r="F493">
        <v>1.1664000000000001</v>
      </c>
      <c r="I493" s="403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579</v>
      </c>
      <c r="Q493">
        <v>190</v>
      </c>
      <c r="R493" t="s">
        <v>97</v>
      </c>
    </row>
    <row r="494" spans="1:18" x14ac:dyDescent="0.2">
      <c r="A494" s="552">
        <v>490</v>
      </c>
      <c r="B494" s="403">
        <v>43298.81527777778</v>
      </c>
      <c r="C494" t="s">
        <v>97</v>
      </c>
      <c r="D494">
        <v>0.01</v>
      </c>
      <c r="E494" t="s">
        <v>257</v>
      </c>
      <c r="F494">
        <v>1.1655</v>
      </c>
      <c r="I494" s="403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579</v>
      </c>
      <c r="Q494">
        <v>191</v>
      </c>
      <c r="R494" t="s">
        <v>97</v>
      </c>
    </row>
    <row r="495" spans="1:18" x14ac:dyDescent="0.2">
      <c r="A495" s="552">
        <v>491</v>
      </c>
      <c r="B495" s="403">
        <v>43298.824305555558</v>
      </c>
      <c r="C495" t="s">
        <v>97</v>
      </c>
      <c r="D495">
        <v>0.01</v>
      </c>
      <c r="E495" t="s">
        <v>257</v>
      </c>
      <c r="F495">
        <v>1.1667000000000001</v>
      </c>
      <c r="I495" s="403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1761</v>
      </c>
      <c r="Q495">
        <v>191</v>
      </c>
      <c r="R495" t="s">
        <v>97</v>
      </c>
    </row>
    <row r="496" spans="1:18" x14ac:dyDescent="0.2">
      <c r="A496" s="552">
        <v>494</v>
      </c>
      <c r="B496" s="403">
        <v>43299.402083333334</v>
      </c>
      <c r="C496" t="s">
        <v>97</v>
      </c>
      <c r="D496">
        <v>0.01</v>
      </c>
      <c r="E496" t="s">
        <v>257</v>
      </c>
      <c r="F496">
        <v>1.1626000000000001</v>
      </c>
      <c r="I496" s="403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567</v>
      </c>
      <c r="Q496">
        <v>192</v>
      </c>
      <c r="R496" t="s">
        <v>97</v>
      </c>
    </row>
    <row r="497" spans="1:18" x14ac:dyDescent="0.2">
      <c r="A497" s="552">
        <v>495</v>
      </c>
      <c r="B497" s="403">
        <v>43299.462500000001</v>
      </c>
      <c r="C497" t="s">
        <v>97</v>
      </c>
      <c r="D497">
        <v>0.01</v>
      </c>
      <c r="E497" t="s">
        <v>257</v>
      </c>
      <c r="F497">
        <v>1.1625000000000001</v>
      </c>
      <c r="I497" s="403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579</v>
      </c>
      <c r="Q497">
        <v>193</v>
      </c>
      <c r="R497" t="s">
        <v>97</v>
      </c>
    </row>
    <row r="498" spans="1:18" x14ac:dyDescent="0.2">
      <c r="A498" s="552">
        <v>496</v>
      </c>
      <c r="B498" s="403">
        <v>43299.606249999997</v>
      </c>
      <c r="C498" t="s">
        <v>97</v>
      </c>
      <c r="D498">
        <v>0.01</v>
      </c>
      <c r="E498" t="s">
        <v>257</v>
      </c>
      <c r="F498">
        <v>1.1619999999999999</v>
      </c>
      <c r="I498" s="403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579</v>
      </c>
      <c r="Q498">
        <v>194</v>
      </c>
      <c r="R498" t="s">
        <v>97</v>
      </c>
    </row>
    <row r="499" spans="1:18" x14ac:dyDescent="0.2">
      <c r="A499" s="552">
        <v>497</v>
      </c>
      <c r="B499" s="403">
        <v>43299.651388888888</v>
      </c>
      <c r="C499" t="s">
        <v>97</v>
      </c>
      <c r="D499">
        <v>0.01</v>
      </c>
      <c r="E499" t="s">
        <v>257</v>
      </c>
      <c r="F499">
        <v>1.1632</v>
      </c>
      <c r="I499" s="403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1760</v>
      </c>
      <c r="Q499">
        <v>194</v>
      </c>
      <c r="R499" t="s">
        <v>97</v>
      </c>
    </row>
    <row r="500" spans="1:18" x14ac:dyDescent="0.2">
      <c r="A500" s="552">
        <v>498</v>
      </c>
      <c r="B500" s="403">
        <v>43299.693055555559</v>
      </c>
      <c r="C500" t="s">
        <v>97</v>
      </c>
      <c r="D500">
        <v>0.01</v>
      </c>
      <c r="E500" t="s">
        <v>257</v>
      </c>
      <c r="F500">
        <v>1.1645000000000001</v>
      </c>
      <c r="I500" s="403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1759</v>
      </c>
      <c r="Q500">
        <v>194</v>
      </c>
      <c r="R500" t="s">
        <v>97</v>
      </c>
    </row>
    <row r="501" spans="1:18" x14ac:dyDescent="0.2">
      <c r="A501" s="552">
        <v>499</v>
      </c>
      <c r="B501" s="403">
        <v>43299.767361111109</v>
      </c>
      <c r="C501" t="s">
        <v>97</v>
      </c>
      <c r="D501">
        <v>0.02</v>
      </c>
      <c r="E501" t="s">
        <v>257</v>
      </c>
      <c r="F501">
        <v>1.1659999999999999</v>
      </c>
      <c r="I501" s="403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1758</v>
      </c>
      <c r="Q501">
        <v>194</v>
      </c>
      <c r="R501" t="s">
        <v>97</v>
      </c>
    </row>
    <row r="502" spans="1:18" x14ac:dyDescent="0.2">
      <c r="A502" s="552">
        <v>500</v>
      </c>
      <c r="B502" s="403">
        <v>43300.370138888888</v>
      </c>
      <c r="C502" t="s">
        <v>97</v>
      </c>
      <c r="D502">
        <v>0.01</v>
      </c>
      <c r="E502" t="s">
        <v>257</v>
      </c>
      <c r="F502">
        <v>1.1624000000000001</v>
      </c>
      <c r="I502" s="403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567</v>
      </c>
      <c r="Q502">
        <v>195</v>
      </c>
      <c r="R502" t="s">
        <v>97</v>
      </c>
    </row>
    <row r="503" spans="1:18" x14ac:dyDescent="0.2">
      <c r="A503" s="552">
        <v>501</v>
      </c>
      <c r="B503" s="403">
        <v>43300.418749999997</v>
      </c>
      <c r="C503" t="s">
        <v>97</v>
      </c>
      <c r="D503">
        <v>0.01</v>
      </c>
      <c r="E503" t="s">
        <v>257</v>
      </c>
      <c r="F503">
        <v>1.1614</v>
      </c>
      <c r="I503" s="403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579</v>
      </c>
      <c r="Q503">
        <v>196</v>
      </c>
      <c r="R503" t="s">
        <v>97</v>
      </c>
    </row>
    <row r="504" spans="1:18" x14ac:dyDescent="0.2">
      <c r="A504" s="552">
        <v>503</v>
      </c>
      <c r="B504" s="403">
        <v>43300.489583333336</v>
      </c>
      <c r="C504" t="s">
        <v>97</v>
      </c>
      <c r="D504">
        <v>0.01</v>
      </c>
      <c r="E504" t="s">
        <v>257</v>
      </c>
      <c r="F504">
        <v>1.1599999999999999</v>
      </c>
      <c r="I504" s="403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579</v>
      </c>
      <c r="Q504">
        <v>197</v>
      </c>
      <c r="R504" t="s">
        <v>97</v>
      </c>
    </row>
    <row r="505" spans="1:18" x14ac:dyDescent="0.2">
      <c r="A505" s="552">
        <v>504</v>
      </c>
      <c r="B505" s="403">
        <v>43300.518750000003</v>
      </c>
      <c r="C505" t="s">
        <v>97</v>
      </c>
      <c r="D505">
        <v>0.01</v>
      </c>
      <c r="E505" t="s">
        <v>257</v>
      </c>
      <c r="F505">
        <v>1.1612</v>
      </c>
      <c r="I505" s="403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1757</v>
      </c>
      <c r="Q505">
        <v>197</v>
      </c>
      <c r="R505" t="s">
        <v>97</v>
      </c>
    </row>
    <row r="506" spans="1:18" x14ac:dyDescent="0.2">
      <c r="A506" s="552">
        <v>505</v>
      </c>
      <c r="B506" s="403">
        <v>43300.563888888886</v>
      </c>
      <c r="C506" t="s">
        <v>97</v>
      </c>
      <c r="D506">
        <v>0.01</v>
      </c>
      <c r="E506" t="s">
        <v>257</v>
      </c>
      <c r="F506">
        <v>1.1593</v>
      </c>
      <c r="I506" s="403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579</v>
      </c>
      <c r="Q506">
        <v>198</v>
      </c>
      <c r="R506" t="s">
        <v>97</v>
      </c>
    </row>
    <row r="507" spans="1:18" x14ac:dyDescent="0.2">
      <c r="A507" s="552">
        <v>506</v>
      </c>
      <c r="B507" s="403">
        <v>43300.606944444444</v>
      </c>
      <c r="C507" t="s">
        <v>97</v>
      </c>
      <c r="D507">
        <v>0.01</v>
      </c>
      <c r="E507" t="s">
        <v>257</v>
      </c>
      <c r="F507">
        <v>1.1579999999999999</v>
      </c>
      <c r="I507" s="403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579</v>
      </c>
      <c r="Q507">
        <v>199</v>
      </c>
      <c r="R507" t="s">
        <v>97</v>
      </c>
    </row>
    <row r="508" spans="1:18" x14ac:dyDescent="0.2">
      <c r="A508" s="552">
        <v>507</v>
      </c>
      <c r="B508" s="403">
        <v>43300.627083333333</v>
      </c>
      <c r="C508" t="s">
        <v>97</v>
      </c>
      <c r="D508">
        <v>0.01</v>
      </c>
      <c r="E508" t="s">
        <v>257</v>
      </c>
      <c r="F508">
        <v>1.1592</v>
      </c>
      <c r="I508" s="403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1738</v>
      </c>
      <c r="Q508">
        <v>199</v>
      </c>
      <c r="R508" t="s">
        <v>97</v>
      </c>
    </row>
    <row r="509" spans="1:18" x14ac:dyDescent="0.2">
      <c r="A509" s="552">
        <v>508</v>
      </c>
      <c r="B509" s="403">
        <v>43300.648611111108</v>
      </c>
      <c r="C509" t="s">
        <v>97</v>
      </c>
      <c r="D509">
        <v>0.01</v>
      </c>
      <c r="E509" t="s">
        <v>257</v>
      </c>
      <c r="F509">
        <v>1.1606000000000001</v>
      </c>
      <c r="I509" s="403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1737</v>
      </c>
      <c r="Q509">
        <v>199</v>
      </c>
      <c r="R509" t="s">
        <v>97</v>
      </c>
    </row>
    <row r="510" spans="1:18" x14ac:dyDescent="0.2">
      <c r="A510" s="552">
        <v>509</v>
      </c>
      <c r="B510" s="403">
        <v>43300.794444444444</v>
      </c>
      <c r="C510" t="s">
        <v>97</v>
      </c>
      <c r="D510">
        <v>0.02</v>
      </c>
      <c r="E510" t="s">
        <v>257</v>
      </c>
      <c r="F510">
        <v>1.1631</v>
      </c>
      <c r="I510" s="403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1739</v>
      </c>
      <c r="Q510">
        <v>199</v>
      </c>
      <c r="R510" t="s">
        <v>97</v>
      </c>
    </row>
    <row r="511" spans="1:18" x14ac:dyDescent="0.2">
      <c r="A511" s="552">
        <v>510</v>
      </c>
      <c r="B511" s="403">
        <v>43300.802083333336</v>
      </c>
      <c r="C511" t="s">
        <v>97</v>
      </c>
      <c r="D511">
        <v>0.03</v>
      </c>
      <c r="E511" t="s">
        <v>257</v>
      </c>
      <c r="F511">
        <v>1.1646000000000001</v>
      </c>
      <c r="I511" s="403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1740</v>
      </c>
      <c r="Q511">
        <v>199</v>
      </c>
      <c r="R511" t="s">
        <v>97</v>
      </c>
    </row>
    <row r="512" spans="1:18" x14ac:dyDescent="0.2">
      <c r="A512" s="552">
        <v>511</v>
      </c>
      <c r="B512" s="403">
        <v>43300.804861111108</v>
      </c>
      <c r="C512" t="s">
        <v>97</v>
      </c>
      <c r="D512">
        <v>0.04</v>
      </c>
      <c r="E512" t="s">
        <v>257</v>
      </c>
      <c r="F512">
        <v>1.1662999999999999</v>
      </c>
      <c r="I512" s="403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1736</v>
      </c>
      <c r="Q512">
        <v>199</v>
      </c>
      <c r="R512" t="s">
        <v>97</v>
      </c>
    </row>
    <row r="513" spans="1:18" x14ac:dyDescent="0.2">
      <c r="A513" s="552">
        <v>518</v>
      </c>
      <c r="B513" s="403">
        <v>43301.624305555553</v>
      </c>
      <c r="C513" t="s">
        <v>97</v>
      </c>
      <c r="D513">
        <v>0.09</v>
      </c>
      <c r="E513" t="s">
        <v>257</v>
      </c>
      <c r="F513">
        <v>1.1714</v>
      </c>
      <c r="I513" s="403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1734</v>
      </c>
      <c r="Q513">
        <v>199</v>
      </c>
      <c r="R513" t="s">
        <v>97</v>
      </c>
    </row>
    <row r="514" spans="1:18" x14ac:dyDescent="0.2">
      <c r="A514" s="552">
        <v>523</v>
      </c>
      <c r="B514" s="403">
        <v>43304.047222222223</v>
      </c>
      <c r="C514" t="s">
        <v>97</v>
      </c>
      <c r="D514">
        <v>0.13</v>
      </c>
      <c r="E514" t="s">
        <v>257</v>
      </c>
      <c r="F514">
        <v>1.1739999999999999</v>
      </c>
      <c r="I514" s="403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1733</v>
      </c>
      <c r="Q514">
        <v>199</v>
      </c>
      <c r="R514" t="s">
        <v>97</v>
      </c>
    </row>
    <row r="515" spans="1:18" x14ac:dyDescent="0.2">
      <c r="A515" s="552">
        <v>530</v>
      </c>
      <c r="B515" s="403">
        <v>43304.481944444444</v>
      </c>
      <c r="C515" t="s">
        <v>97</v>
      </c>
      <c r="D515">
        <v>0.06</v>
      </c>
      <c r="E515" t="s">
        <v>257</v>
      </c>
      <c r="F515">
        <v>1.1692</v>
      </c>
      <c r="I515" s="403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1735</v>
      </c>
      <c r="Q515">
        <v>199</v>
      </c>
      <c r="R515" t="s">
        <v>97</v>
      </c>
    </row>
    <row r="516" spans="1:18" x14ac:dyDescent="0.2">
      <c r="A516" s="552">
        <v>512</v>
      </c>
      <c r="B516" s="403">
        <v>43300.839583333334</v>
      </c>
      <c r="C516" t="s">
        <v>96</v>
      </c>
      <c r="D516">
        <v>0.01</v>
      </c>
      <c r="E516" t="s">
        <v>257</v>
      </c>
      <c r="F516">
        <v>1.1657999999999999</v>
      </c>
      <c r="I516" s="403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579</v>
      </c>
      <c r="Q516">
        <v>200</v>
      </c>
      <c r="R516" t="s">
        <v>96</v>
      </c>
    </row>
    <row r="517" spans="1:18" x14ac:dyDescent="0.2">
      <c r="A517" s="552">
        <v>513</v>
      </c>
      <c r="B517" s="403">
        <v>43300.875</v>
      </c>
      <c r="C517" t="s">
        <v>96</v>
      </c>
      <c r="D517">
        <v>0.01</v>
      </c>
      <c r="E517" t="s">
        <v>257</v>
      </c>
      <c r="F517">
        <v>1.1645000000000001</v>
      </c>
      <c r="I517" s="403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1748</v>
      </c>
      <c r="Q517">
        <v>200</v>
      </c>
      <c r="R517" t="s">
        <v>96</v>
      </c>
    </row>
    <row r="518" spans="1:18" x14ac:dyDescent="0.2">
      <c r="A518" s="552">
        <v>514</v>
      </c>
      <c r="B518" s="403">
        <v>43301.15625</v>
      </c>
      <c r="C518" t="s">
        <v>96</v>
      </c>
      <c r="D518">
        <v>0.01</v>
      </c>
      <c r="E518" t="s">
        <v>257</v>
      </c>
      <c r="F518">
        <v>1.1632</v>
      </c>
      <c r="I518" s="403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1747</v>
      </c>
      <c r="Q518">
        <v>200</v>
      </c>
      <c r="R518" t="s">
        <v>96</v>
      </c>
    </row>
    <row r="519" spans="1:18" x14ac:dyDescent="0.2">
      <c r="A519" s="552">
        <v>515</v>
      </c>
      <c r="B519" s="403">
        <v>43301.339583333334</v>
      </c>
      <c r="C519" t="s">
        <v>96</v>
      </c>
      <c r="D519">
        <v>0.01</v>
      </c>
      <c r="E519" t="s">
        <v>257</v>
      </c>
      <c r="F519">
        <v>1.1668000000000001</v>
      </c>
      <c r="I519" s="403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579</v>
      </c>
      <c r="Q519">
        <v>201</v>
      </c>
      <c r="R519" t="s">
        <v>96</v>
      </c>
    </row>
    <row r="520" spans="1:18" x14ac:dyDescent="0.2">
      <c r="A520" s="552">
        <v>516</v>
      </c>
      <c r="B520" s="403">
        <v>43301.354861111111</v>
      </c>
      <c r="C520" t="s">
        <v>96</v>
      </c>
      <c r="D520">
        <v>0.01</v>
      </c>
      <c r="E520" t="s">
        <v>257</v>
      </c>
      <c r="F520">
        <v>1.1656</v>
      </c>
      <c r="I520" s="403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1746</v>
      </c>
      <c r="Q520">
        <v>201</v>
      </c>
      <c r="R520" t="s">
        <v>96</v>
      </c>
    </row>
    <row r="521" spans="1:18" x14ac:dyDescent="0.2">
      <c r="A521" s="552">
        <v>517</v>
      </c>
      <c r="B521" s="403">
        <v>43301.388888888891</v>
      </c>
      <c r="C521" t="s">
        <v>96</v>
      </c>
      <c r="D521">
        <v>0.01</v>
      </c>
      <c r="E521" t="s">
        <v>257</v>
      </c>
      <c r="F521">
        <v>1.1642999999999999</v>
      </c>
      <c r="I521" s="403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1745</v>
      </c>
      <c r="Q521">
        <v>201</v>
      </c>
      <c r="R521" t="s">
        <v>96</v>
      </c>
    </row>
    <row r="522" spans="1:18" x14ac:dyDescent="0.2">
      <c r="A522" s="552">
        <v>519</v>
      </c>
      <c r="B522" s="403">
        <v>43301.627083333333</v>
      </c>
      <c r="C522" t="s">
        <v>96</v>
      </c>
      <c r="D522">
        <v>0.01</v>
      </c>
      <c r="E522" t="s">
        <v>257</v>
      </c>
      <c r="F522">
        <v>1.1705000000000001</v>
      </c>
      <c r="I522" s="403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579</v>
      </c>
      <c r="Q522">
        <v>202</v>
      </c>
      <c r="R522" t="s">
        <v>96</v>
      </c>
    </row>
    <row r="523" spans="1:18" x14ac:dyDescent="0.2">
      <c r="A523" s="552">
        <v>520</v>
      </c>
      <c r="B523" s="403">
        <v>43301.645138888889</v>
      </c>
      <c r="C523" t="s">
        <v>96</v>
      </c>
      <c r="D523">
        <v>0.01</v>
      </c>
      <c r="E523" t="s">
        <v>257</v>
      </c>
      <c r="F523">
        <v>1.1716</v>
      </c>
      <c r="I523" s="403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579</v>
      </c>
      <c r="Q523">
        <v>203</v>
      </c>
      <c r="R523" t="s">
        <v>96</v>
      </c>
    </row>
    <row r="524" spans="1:18" x14ac:dyDescent="0.2">
      <c r="A524" s="552">
        <v>521</v>
      </c>
      <c r="B524" s="403">
        <v>43301.658333333333</v>
      </c>
      <c r="C524" t="s">
        <v>96</v>
      </c>
      <c r="D524">
        <v>0.01</v>
      </c>
      <c r="E524" t="s">
        <v>257</v>
      </c>
      <c r="F524">
        <v>1.1702999999999999</v>
      </c>
      <c r="I524" s="403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1744</v>
      </c>
      <c r="Q524">
        <v>203</v>
      </c>
      <c r="R524" t="s">
        <v>96</v>
      </c>
    </row>
    <row r="525" spans="1:18" x14ac:dyDescent="0.2">
      <c r="A525" s="552">
        <v>522</v>
      </c>
      <c r="B525" s="403">
        <v>43301.865277777775</v>
      </c>
      <c r="C525" t="s">
        <v>96</v>
      </c>
      <c r="D525">
        <v>0.01</v>
      </c>
      <c r="E525" t="s">
        <v>257</v>
      </c>
      <c r="F525">
        <v>1.1724000000000001</v>
      </c>
      <c r="I525" s="403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579</v>
      </c>
      <c r="Q525">
        <v>204</v>
      </c>
      <c r="R525" t="s">
        <v>96</v>
      </c>
    </row>
    <row r="526" spans="1:18" x14ac:dyDescent="0.2">
      <c r="A526" s="552">
        <v>524</v>
      </c>
      <c r="B526" s="403">
        <v>43304.15902777778</v>
      </c>
      <c r="C526" t="s">
        <v>96</v>
      </c>
      <c r="D526">
        <v>0.01</v>
      </c>
      <c r="E526" t="s">
        <v>257</v>
      </c>
      <c r="F526">
        <v>1.1741999999999999</v>
      </c>
      <c r="I526" s="403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579</v>
      </c>
      <c r="Q526">
        <v>205</v>
      </c>
      <c r="R526" t="s">
        <v>96</v>
      </c>
    </row>
    <row r="527" spans="1:18" x14ac:dyDescent="0.2">
      <c r="A527" s="552">
        <v>525</v>
      </c>
      <c r="B527" s="403">
        <v>43304.324999999997</v>
      </c>
      <c r="C527" t="s">
        <v>96</v>
      </c>
      <c r="D527">
        <v>0.01</v>
      </c>
      <c r="E527" t="s">
        <v>257</v>
      </c>
      <c r="F527">
        <v>1.1729000000000001</v>
      </c>
      <c r="I527" s="403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1743</v>
      </c>
      <c r="Q527">
        <v>205</v>
      </c>
      <c r="R527" t="s">
        <v>96</v>
      </c>
    </row>
    <row r="528" spans="1:18" x14ac:dyDescent="0.2">
      <c r="A528" s="552">
        <v>526</v>
      </c>
      <c r="B528" s="403">
        <v>43304.381249999999</v>
      </c>
      <c r="C528" t="s">
        <v>96</v>
      </c>
      <c r="D528">
        <v>0.01</v>
      </c>
      <c r="E528" t="s">
        <v>257</v>
      </c>
      <c r="F528">
        <v>1.1716</v>
      </c>
      <c r="I528" s="403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596</v>
      </c>
      <c r="Q528">
        <v>205</v>
      </c>
      <c r="R528" t="s">
        <v>96</v>
      </c>
    </row>
    <row r="529" spans="1:18" x14ac:dyDescent="0.2">
      <c r="A529" s="552">
        <v>527</v>
      </c>
      <c r="B529" s="403">
        <v>43304.446527777778</v>
      </c>
      <c r="C529" t="s">
        <v>96</v>
      </c>
      <c r="D529">
        <v>0.01</v>
      </c>
      <c r="E529" t="s">
        <v>257</v>
      </c>
      <c r="F529">
        <v>1.1722999999999999</v>
      </c>
      <c r="I529" s="403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579</v>
      </c>
      <c r="Q529">
        <v>206</v>
      </c>
      <c r="R529" t="s">
        <v>96</v>
      </c>
    </row>
    <row r="530" spans="1:18" x14ac:dyDescent="0.2">
      <c r="A530" s="552">
        <v>528</v>
      </c>
      <c r="B530" s="403">
        <v>43304.454861111109</v>
      </c>
      <c r="C530" t="s">
        <v>96</v>
      </c>
      <c r="D530">
        <v>0.01</v>
      </c>
      <c r="E530" t="s">
        <v>257</v>
      </c>
      <c r="F530">
        <v>1.171</v>
      </c>
      <c r="I530" s="403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1742</v>
      </c>
      <c r="Q530">
        <v>206</v>
      </c>
      <c r="R530" t="s">
        <v>96</v>
      </c>
    </row>
    <row r="531" spans="1:18" x14ac:dyDescent="0.2">
      <c r="A531" s="552">
        <v>529</v>
      </c>
      <c r="B531" s="403">
        <v>43304.479166666664</v>
      </c>
      <c r="C531" t="s">
        <v>96</v>
      </c>
      <c r="D531">
        <v>0.01</v>
      </c>
      <c r="E531" t="s">
        <v>257</v>
      </c>
      <c r="F531">
        <v>1.1697</v>
      </c>
      <c r="I531" s="403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1741</v>
      </c>
      <c r="Q531">
        <v>206</v>
      </c>
      <c r="R531" t="s">
        <v>96</v>
      </c>
    </row>
    <row r="532" spans="1:18" x14ac:dyDescent="0.2">
      <c r="A532" s="552">
        <v>531</v>
      </c>
      <c r="B532" s="403">
        <v>43304.65347222222</v>
      </c>
      <c r="C532" t="s">
        <v>96</v>
      </c>
      <c r="D532">
        <v>0.01</v>
      </c>
      <c r="E532" t="s">
        <v>257</v>
      </c>
      <c r="F532">
        <v>1.1705000000000001</v>
      </c>
      <c r="I532" s="403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579</v>
      </c>
      <c r="Q532">
        <v>207</v>
      </c>
      <c r="R532" t="s">
        <v>96</v>
      </c>
    </row>
    <row r="533" spans="1:18" x14ac:dyDescent="0.2">
      <c r="A533" s="552">
        <v>532</v>
      </c>
      <c r="B533" s="403">
        <v>43304.767361111109</v>
      </c>
      <c r="C533" t="s">
        <v>96</v>
      </c>
      <c r="D533">
        <v>0.01</v>
      </c>
      <c r="E533" t="s">
        <v>257</v>
      </c>
      <c r="F533">
        <v>1.1693</v>
      </c>
      <c r="I533" s="403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1732</v>
      </c>
      <c r="Q533">
        <v>207</v>
      </c>
      <c r="R533" t="s">
        <v>96</v>
      </c>
    </row>
    <row r="534" spans="1:18" x14ac:dyDescent="0.2">
      <c r="A534" s="552">
        <v>533</v>
      </c>
      <c r="B534" s="403">
        <v>43305.279861111114</v>
      </c>
      <c r="C534" t="s">
        <v>96</v>
      </c>
      <c r="D534">
        <v>0.01</v>
      </c>
      <c r="E534" t="s">
        <v>257</v>
      </c>
      <c r="F534">
        <v>1.1679999999999999</v>
      </c>
      <c r="I534" s="403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1731</v>
      </c>
      <c r="Q534">
        <v>207</v>
      </c>
      <c r="R534" t="s">
        <v>96</v>
      </c>
    </row>
    <row r="535" spans="1:18" x14ac:dyDescent="0.2">
      <c r="A535" s="552">
        <v>534</v>
      </c>
      <c r="B535" s="403">
        <v>43305.366666666669</v>
      </c>
      <c r="C535" t="s">
        <v>96</v>
      </c>
      <c r="D535">
        <v>0.02</v>
      </c>
      <c r="E535" t="s">
        <v>257</v>
      </c>
      <c r="F535">
        <v>1.1665000000000001</v>
      </c>
      <c r="I535" s="403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597</v>
      </c>
      <c r="Q535">
        <v>207</v>
      </c>
      <c r="R535" t="s">
        <v>96</v>
      </c>
    </row>
    <row r="536" spans="1:18" x14ac:dyDescent="0.2">
      <c r="A536" s="552">
        <v>535</v>
      </c>
      <c r="B536" s="403">
        <v>43305.378472222219</v>
      </c>
      <c r="C536" t="s">
        <v>97</v>
      </c>
      <c r="D536">
        <v>0.01</v>
      </c>
      <c r="E536" t="s">
        <v>257</v>
      </c>
      <c r="F536">
        <v>1.1664000000000001</v>
      </c>
      <c r="I536" s="403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579</v>
      </c>
      <c r="Q536">
        <v>208</v>
      </c>
      <c r="R536" t="s">
        <v>97</v>
      </c>
    </row>
    <row r="537" spans="1:18" x14ac:dyDescent="0.2">
      <c r="A537" s="552">
        <v>536</v>
      </c>
      <c r="B537" s="403">
        <v>43305.386111111111</v>
      </c>
      <c r="C537" t="s">
        <v>97</v>
      </c>
      <c r="D537">
        <v>0.01</v>
      </c>
      <c r="E537" t="s">
        <v>257</v>
      </c>
      <c r="F537">
        <v>1.1677999999999999</v>
      </c>
      <c r="I537" s="403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1728</v>
      </c>
      <c r="Q537">
        <v>208</v>
      </c>
      <c r="R537" t="s">
        <v>97</v>
      </c>
    </row>
    <row r="538" spans="1:18" x14ac:dyDescent="0.2">
      <c r="A538" s="552">
        <v>537</v>
      </c>
      <c r="B538" s="403">
        <v>43305.4</v>
      </c>
      <c r="C538" t="s">
        <v>97</v>
      </c>
      <c r="D538">
        <v>0.01</v>
      </c>
      <c r="E538" t="s">
        <v>257</v>
      </c>
      <c r="F538">
        <v>1.17</v>
      </c>
      <c r="I538" s="403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1727</v>
      </c>
      <c r="Q538">
        <v>208</v>
      </c>
      <c r="R538" t="s">
        <v>97</v>
      </c>
    </row>
    <row r="539" spans="1:18" x14ac:dyDescent="0.2">
      <c r="A539" s="552">
        <v>543</v>
      </c>
      <c r="B539" s="403">
        <v>43305.697222222225</v>
      </c>
      <c r="C539" t="s">
        <v>97</v>
      </c>
      <c r="D539">
        <v>0.02</v>
      </c>
      <c r="E539" t="s">
        <v>257</v>
      </c>
      <c r="F539">
        <v>1.1714</v>
      </c>
      <c r="I539" s="403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598</v>
      </c>
      <c r="Q539">
        <v>208</v>
      </c>
      <c r="R539" t="s">
        <v>97</v>
      </c>
    </row>
    <row r="540" spans="1:18" x14ac:dyDescent="0.2">
      <c r="A540" s="552">
        <v>538</v>
      </c>
      <c r="B540" s="403">
        <v>43305.402083333334</v>
      </c>
      <c r="C540" t="s">
        <v>96</v>
      </c>
      <c r="D540">
        <v>0.01</v>
      </c>
      <c r="E540" t="s">
        <v>257</v>
      </c>
      <c r="F540">
        <v>1.1696</v>
      </c>
      <c r="I540" s="403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579</v>
      </c>
      <c r="Q540">
        <v>209</v>
      </c>
      <c r="R540" t="s">
        <v>96</v>
      </c>
    </row>
    <row r="541" spans="1:18" x14ac:dyDescent="0.2">
      <c r="A541" s="552">
        <v>539</v>
      </c>
      <c r="B541" s="403">
        <v>43305.434027777781</v>
      </c>
      <c r="C541" t="s">
        <v>96</v>
      </c>
      <c r="D541">
        <v>0.01</v>
      </c>
      <c r="E541" t="s">
        <v>257</v>
      </c>
      <c r="F541">
        <v>1.1682999999999999</v>
      </c>
      <c r="I541" s="403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1730</v>
      </c>
      <c r="Q541">
        <v>209</v>
      </c>
      <c r="R541" t="s">
        <v>96</v>
      </c>
    </row>
    <row r="542" spans="1:18" x14ac:dyDescent="0.2">
      <c r="A542" s="552">
        <v>540</v>
      </c>
      <c r="B542" s="403">
        <v>43305.559027777781</v>
      </c>
      <c r="C542" t="s">
        <v>96</v>
      </c>
      <c r="D542">
        <v>0.01</v>
      </c>
      <c r="E542" t="s">
        <v>257</v>
      </c>
      <c r="F542">
        <v>1.1706000000000001</v>
      </c>
      <c r="I542" s="403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579</v>
      </c>
      <c r="Q542">
        <v>210</v>
      </c>
      <c r="R542" t="s">
        <v>96</v>
      </c>
    </row>
    <row r="543" spans="1:18" x14ac:dyDescent="0.2">
      <c r="A543" s="552">
        <v>541</v>
      </c>
      <c r="B543" s="403">
        <v>43305.609722222223</v>
      </c>
      <c r="C543" t="s">
        <v>96</v>
      </c>
      <c r="D543">
        <v>0.01</v>
      </c>
      <c r="E543" t="s">
        <v>257</v>
      </c>
      <c r="F543">
        <v>1.1694</v>
      </c>
      <c r="I543" s="403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1729</v>
      </c>
      <c r="Q543">
        <v>210</v>
      </c>
      <c r="R543" t="s">
        <v>96</v>
      </c>
    </row>
    <row r="544" spans="1:18" x14ac:dyDescent="0.2">
      <c r="A544" s="552">
        <v>542</v>
      </c>
      <c r="B544" s="403">
        <v>43305.679861111108</v>
      </c>
      <c r="C544" t="s">
        <v>96</v>
      </c>
      <c r="D544">
        <v>0.01</v>
      </c>
      <c r="E544" t="s">
        <v>257</v>
      </c>
      <c r="F544">
        <v>1.1706000000000001</v>
      </c>
      <c r="I544" s="403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579</v>
      </c>
      <c r="Q544">
        <v>211</v>
      </c>
      <c r="R544" t="s">
        <v>96</v>
      </c>
    </row>
    <row r="545" spans="1:18" x14ac:dyDescent="0.2">
      <c r="A545" s="552">
        <v>544</v>
      </c>
      <c r="B545" s="403">
        <v>43305.724305555559</v>
      </c>
      <c r="C545" t="s">
        <v>96</v>
      </c>
      <c r="D545">
        <v>0.01</v>
      </c>
      <c r="E545" t="s">
        <v>257</v>
      </c>
      <c r="F545">
        <v>1.1694</v>
      </c>
      <c r="I545" s="403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1726</v>
      </c>
      <c r="Q545">
        <v>211</v>
      </c>
      <c r="R545" t="s">
        <v>96</v>
      </c>
    </row>
    <row r="546" spans="1:18" x14ac:dyDescent="0.2">
      <c r="A546" s="552">
        <v>545</v>
      </c>
      <c r="B546" s="403">
        <v>43305.75</v>
      </c>
      <c r="C546" t="s">
        <v>96</v>
      </c>
      <c r="D546">
        <v>0.01</v>
      </c>
      <c r="E546" t="s">
        <v>257</v>
      </c>
      <c r="F546">
        <v>1.1680999999999999</v>
      </c>
      <c r="I546" s="403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1725</v>
      </c>
      <c r="Q546">
        <v>211</v>
      </c>
      <c r="R546" t="s">
        <v>96</v>
      </c>
    </row>
    <row r="547" spans="1:18" x14ac:dyDescent="0.2">
      <c r="A547" s="552">
        <v>546</v>
      </c>
      <c r="B547" s="403">
        <v>43305.822916666664</v>
      </c>
      <c r="C547" t="s">
        <v>97</v>
      </c>
      <c r="D547">
        <v>0.01</v>
      </c>
      <c r="E547" t="s">
        <v>257</v>
      </c>
      <c r="F547">
        <v>1.1685000000000001</v>
      </c>
      <c r="I547" s="403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579</v>
      </c>
      <c r="Q547">
        <v>212</v>
      </c>
      <c r="R547" t="s">
        <v>97</v>
      </c>
    </row>
    <row r="548" spans="1:18" x14ac:dyDescent="0.2">
      <c r="A548" s="552">
        <v>547</v>
      </c>
      <c r="B548" s="403">
        <v>43306.370833333334</v>
      </c>
      <c r="C548" t="s">
        <v>97</v>
      </c>
      <c r="D548">
        <v>0.01</v>
      </c>
      <c r="E548" t="s">
        <v>257</v>
      </c>
      <c r="F548">
        <v>1.1698</v>
      </c>
      <c r="I548" s="403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1724</v>
      </c>
      <c r="Q548">
        <v>212</v>
      </c>
      <c r="R548" t="s">
        <v>97</v>
      </c>
    </row>
    <row r="549" spans="1:18" x14ac:dyDescent="0.2">
      <c r="A549" s="552">
        <v>548</v>
      </c>
      <c r="B549" s="403">
        <v>43306.640972222223</v>
      </c>
      <c r="C549" t="s">
        <v>96</v>
      </c>
      <c r="D549">
        <v>0.01</v>
      </c>
      <c r="E549" t="s">
        <v>257</v>
      </c>
      <c r="F549">
        <v>1.1709000000000001</v>
      </c>
      <c r="I549" s="403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579</v>
      </c>
      <c r="Q549">
        <v>213</v>
      </c>
      <c r="R549" t="s">
        <v>96</v>
      </c>
    </row>
    <row r="550" spans="1:18" x14ac:dyDescent="0.2">
      <c r="A550" s="552">
        <v>549</v>
      </c>
      <c r="B550" s="403">
        <v>43306.661111111112</v>
      </c>
      <c r="C550" t="s">
        <v>96</v>
      </c>
      <c r="D550">
        <v>0.01</v>
      </c>
      <c r="E550" t="s">
        <v>257</v>
      </c>
      <c r="F550">
        <v>1.1696</v>
      </c>
      <c r="I550" s="403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1723</v>
      </c>
      <c r="Q550">
        <v>213</v>
      </c>
      <c r="R550" t="s">
        <v>96</v>
      </c>
    </row>
    <row r="551" spans="1:18" x14ac:dyDescent="0.2">
      <c r="A551" s="552">
        <v>550</v>
      </c>
      <c r="B551" s="403">
        <v>43306.697222222225</v>
      </c>
      <c r="C551" t="s">
        <v>96</v>
      </c>
      <c r="D551">
        <v>0.01</v>
      </c>
      <c r="E551" t="s">
        <v>257</v>
      </c>
      <c r="F551">
        <v>1.1682999999999999</v>
      </c>
      <c r="I551" s="403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1722</v>
      </c>
      <c r="Q551">
        <v>213</v>
      </c>
      <c r="R551" t="s">
        <v>96</v>
      </c>
    </row>
    <row r="552" spans="1:18" x14ac:dyDescent="0.2">
      <c r="A552" s="552">
        <v>551</v>
      </c>
      <c r="B552" s="403">
        <v>43306.7</v>
      </c>
      <c r="C552" t="s">
        <v>97</v>
      </c>
      <c r="D552">
        <v>0.01</v>
      </c>
      <c r="E552" t="s">
        <v>257</v>
      </c>
      <c r="F552">
        <v>1.1684000000000001</v>
      </c>
      <c r="I552" s="403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567</v>
      </c>
      <c r="Q552">
        <v>214</v>
      </c>
      <c r="R552" t="s">
        <v>97</v>
      </c>
    </row>
    <row r="553" spans="1:18" x14ac:dyDescent="0.2">
      <c r="A553" s="552">
        <v>552</v>
      </c>
      <c r="B553" s="403">
        <v>43306.758333333331</v>
      </c>
      <c r="C553" t="s">
        <v>97</v>
      </c>
      <c r="D553">
        <v>0.01</v>
      </c>
      <c r="E553" t="s">
        <v>257</v>
      </c>
      <c r="F553">
        <v>1.1673</v>
      </c>
      <c r="I553" s="403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579</v>
      </c>
      <c r="Q553">
        <v>215</v>
      </c>
      <c r="R553" t="s">
        <v>97</v>
      </c>
    </row>
    <row r="554" spans="1:18" x14ac:dyDescent="0.2">
      <c r="A554" s="552">
        <v>553</v>
      </c>
      <c r="B554" s="403">
        <v>43306.807638888888</v>
      </c>
      <c r="C554" t="s">
        <v>97</v>
      </c>
      <c r="D554">
        <v>0.01</v>
      </c>
      <c r="E554" t="s">
        <v>257</v>
      </c>
      <c r="F554">
        <v>1.1686000000000001</v>
      </c>
      <c r="I554" s="403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1720</v>
      </c>
      <c r="Q554">
        <v>215</v>
      </c>
      <c r="R554" t="s">
        <v>97</v>
      </c>
    </row>
    <row r="555" spans="1:18" x14ac:dyDescent="0.2">
      <c r="A555" s="552">
        <v>554</v>
      </c>
      <c r="B555" s="403">
        <v>43306.837500000001</v>
      </c>
      <c r="C555" t="s">
        <v>97</v>
      </c>
      <c r="D555">
        <v>0.01</v>
      </c>
      <c r="E555" t="s">
        <v>257</v>
      </c>
      <c r="F555">
        <v>1.1700999999999999</v>
      </c>
      <c r="I555" s="403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1719</v>
      </c>
      <c r="Q555">
        <v>215</v>
      </c>
      <c r="R555" t="s">
        <v>97</v>
      </c>
    </row>
    <row r="556" spans="1:18" x14ac:dyDescent="0.2">
      <c r="A556" s="552">
        <v>556</v>
      </c>
      <c r="B556" s="403">
        <v>43306.902083333334</v>
      </c>
      <c r="C556" t="s">
        <v>97</v>
      </c>
      <c r="D556">
        <v>0.02</v>
      </c>
      <c r="E556" t="s">
        <v>257</v>
      </c>
      <c r="F556">
        <v>1.1716</v>
      </c>
      <c r="I556" s="403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1718</v>
      </c>
      <c r="Q556">
        <v>215</v>
      </c>
      <c r="R556" t="s">
        <v>97</v>
      </c>
    </row>
    <row r="557" spans="1:18" x14ac:dyDescent="0.2">
      <c r="A557" s="552">
        <v>557</v>
      </c>
      <c r="B557" s="403">
        <v>43306.911111111112</v>
      </c>
      <c r="C557" t="s">
        <v>97</v>
      </c>
      <c r="D557">
        <v>0.03</v>
      </c>
      <c r="E557" t="s">
        <v>257</v>
      </c>
      <c r="F557">
        <v>1.1731</v>
      </c>
      <c r="I557" s="403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1717</v>
      </c>
      <c r="Q557">
        <v>215</v>
      </c>
      <c r="R557" t="s">
        <v>97</v>
      </c>
    </row>
    <row r="558" spans="1:18" x14ac:dyDescent="0.2">
      <c r="A558" s="552">
        <v>555</v>
      </c>
      <c r="B558" s="403">
        <v>43306.853472222225</v>
      </c>
      <c r="C558" t="s">
        <v>96</v>
      </c>
      <c r="D558">
        <v>0.01</v>
      </c>
      <c r="E558" t="s">
        <v>257</v>
      </c>
      <c r="F558">
        <v>1.1702999999999999</v>
      </c>
      <c r="I558" s="403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579</v>
      </c>
      <c r="Q558">
        <v>216</v>
      </c>
      <c r="R558" t="s">
        <v>96</v>
      </c>
    </row>
    <row r="559" spans="1:18" x14ac:dyDescent="0.2">
      <c r="A559" s="552">
        <v>558</v>
      </c>
      <c r="B559" s="403">
        <v>43306.915277777778</v>
      </c>
      <c r="C559" t="s">
        <v>96</v>
      </c>
      <c r="D559">
        <v>0.01</v>
      </c>
      <c r="E559" t="s">
        <v>257</v>
      </c>
      <c r="F559">
        <v>1.1733</v>
      </c>
      <c r="I559" s="403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579</v>
      </c>
      <c r="Q559">
        <v>217</v>
      </c>
      <c r="R559" t="s">
        <v>96</v>
      </c>
    </row>
    <row r="560" spans="1:18" x14ac:dyDescent="0.2">
      <c r="A560" s="552">
        <v>559</v>
      </c>
      <c r="B560" s="403">
        <v>43306.92291666667</v>
      </c>
      <c r="C560" t="s">
        <v>96</v>
      </c>
      <c r="D560">
        <v>0.01</v>
      </c>
      <c r="E560" t="s">
        <v>257</v>
      </c>
      <c r="F560">
        <v>1.1719999999999999</v>
      </c>
      <c r="I560" s="403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1721</v>
      </c>
      <c r="Q560">
        <v>217</v>
      </c>
      <c r="R560" t="s">
        <v>96</v>
      </c>
    </row>
    <row r="561" spans="1:18" x14ac:dyDescent="0.2">
      <c r="A561" s="552">
        <v>560</v>
      </c>
      <c r="B561" s="403">
        <v>43307.356249999997</v>
      </c>
      <c r="C561" t="s">
        <v>96</v>
      </c>
      <c r="D561">
        <v>0.01</v>
      </c>
      <c r="E561" t="s">
        <v>257</v>
      </c>
      <c r="F561">
        <v>1.1736</v>
      </c>
      <c r="I561" s="403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579</v>
      </c>
      <c r="Q561">
        <v>218</v>
      </c>
      <c r="R561" t="s">
        <v>96</v>
      </c>
    </row>
    <row r="562" spans="1:18" x14ac:dyDescent="0.2">
      <c r="A562" s="552">
        <v>561</v>
      </c>
      <c r="B562" s="403">
        <v>43307.425694444442</v>
      </c>
      <c r="C562" t="s">
        <v>96</v>
      </c>
      <c r="D562">
        <v>0.01</v>
      </c>
      <c r="E562" t="s">
        <v>257</v>
      </c>
      <c r="F562">
        <v>1.1721999999999999</v>
      </c>
      <c r="I562" s="403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1715</v>
      </c>
      <c r="Q562">
        <v>218</v>
      </c>
      <c r="R562" t="s">
        <v>96</v>
      </c>
    </row>
    <row r="563" spans="1:18" x14ac:dyDescent="0.2">
      <c r="A563" s="552">
        <v>562</v>
      </c>
      <c r="B563" s="403">
        <v>43307.47152777778</v>
      </c>
      <c r="C563" t="s">
        <v>96</v>
      </c>
      <c r="D563">
        <v>0.01</v>
      </c>
      <c r="E563" t="s">
        <v>257</v>
      </c>
      <c r="F563">
        <v>1.1708000000000001</v>
      </c>
      <c r="I563" s="403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1714</v>
      </c>
      <c r="Q563">
        <v>218</v>
      </c>
      <c r="R563" t="s">
        <v>96</v>
      </c>
    </row>
    <row r="564" spans="1:18" x14ac:dyDescent="0.2">
      <c r="A564" s="552">
        <v>564</v>
      </c>
      <c r="B564" s="403">
        <v>43307.628472222219</v>
      </c>
      <c r="C564" t="s">
        <v>96</v>
      </c>
      <c r="D564">
        <v>0.02</v>
      </c>
      <c r="E564" t="s">
        <v>257</v>
      </c>
      <c r="F564">
        <v>1.1694</v>
      </c>
      <c r="I564" s="403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1713</v>
      </c>
      <c r="Q564">
        <v>218</v>
      </c>
      <c r="R564" t="s">
        <v>96</v>
      </c>
    </row>
    <row r="565" spans="1:18" x14ac:dyDescent="0.2">
      <c r="A565" s="552">
        <v>565</v>
      </c>
      <c r="B565" s="403">
        <v>43307.647916666669</v>
      </c>
      <c r="C565" t="s">
        <v>96</v>
      </c>
      <c r="D565">
        <v>0.03</v>
      </c>
      <c r="E565" t="s">
        <v>257</v>
      </c>
      <c r="F565">
        <v>1.1678999999999999</v>
      </c>
      <c r="I565" s="403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1712</v>
      </c>
      <c r="Q565">
        <v>218</v>
      </c>
      <c r="R565" t="s">
        <v>96</v>
      </c>
    </row>
    <row r="566" spans="1:18" x14ac:dyDescent="0.2">
      <c r="A566" s="552">
        <v>567</v>
      </c>
      <c r="B566" s="403">
        <v>43307.681250000001</v>
      </c>
      <c r="C566" t="s">
        <v>96</v>
      </c>
      <c r="D566">
        <v>0.04</v>
      </c>
      <c r="E566" t="s">
        <v>257</v>
      </c>
      <c r="F566">
        <v>1.1662999999999999</v>
      </c>
      <c r="I566" s="403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1711</v>
      </c>
      <c r="Q566">
        <v>218</v>
      </c>
      <c r="R566" t="s">
        <v>96</v>
      </c>
    </row>
    <row r="567" spans="1:18" x14ac:dyDescent="0.2">
      <c r="A567" s="552">
        <v>569</v>
      </c>
      <c r="B567" s="403">
        <v>43307.859722222223</v>
      </c>
      <c r="C567" t="s">
        <v>96</v>
      </c>
      <c r="D567">
        <v>0.06</v>
      </c>
      <c r="E567" t="s">
        <v>257</v>
      </c>
      <c r="F567">
        <v>1.1642999999999999</v>
      </c>
      <c r="I567" s="403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1710</v>
      </c>
      <c r="Q567">
        <v>218</v>
      </c>
      <c r="R567" t="s">
        <v>96</v>
      </c>
    </row>
    <row r="568" spans="1:18" x14ac:dyDescent="0.2">
      <c r="A568" s="552">
        <v>563</v>
      </c>
      <c r="B568" s="403">
        <v>43307.627083333333</v>
      </c>
      <c r="C568" t="s">
        <v>97</v>
      </c>
      <c r="D568">
        <v>0.01</v>
      </c>
      <c r="E568" t="s">
        <v>257</v>
      </c>
      <c r="F568">
        <v>1.1698</v>
      </c>
      <c r="I568" s="403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567</v>
      </c>
      <c r="Q568">
        <v>219</v>
      </c>
      <c r="R568" t="s">
        <v>97</v>
      </c>
    </row>
    <row r="569" spans="1:18" x14ac:dyDescent="0.2">
      <c r="A569" s="552">
        <v>566</v>
      </c>
      <c r="B569" s="403">
        <v>43307.65</v>
      </c>
      <c r="C569" t="s">
        <v>97</v>
      </c>
      <c r="D569">
        <v>0.01</v>
      </c>
      <c r="E569" t="s">
        <v>257</v>
      </c>
      <c r="F569">
        <v>1.1680999999999999</v>
      </c>
      <c r="I569" s="403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579</v>
      </c>
      <c r="Q569">
        <v>220</v>
      </c>
      <c r="R569" t="s">
        <v>97</v>
      </c>
    </row>
    <row r="570" spans="1:18" x14ac:dyDescent="0.2">
      <c r="A570" s="552">
        <v>568</v>
      </c>
      <c r="B570" s="403">
        <v>43307.69027777778</v>
      </c>
      <c r="C570" t="s">
        <v>97</v>
      </c>
      <c r="D570">
        <v>0.01</v>
      </c>
      <c r="E570" t="s">
        <v>257</v>
      </c>
      <c r="F570">
        <v>1.1657999999999999</v>
      </c>
      <c r="I570" s="403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579</v>
      </c>
      <c r="Q570">
        <v>221</v>
      </c>
      <c r="R570" t="s">
        <v>97</v>
      </c>
    </row>
    <row r="571" spans="1:18" x14ac:dyDescent="0.2">
      <c r="A571" s="552">
        <v>570</v>
      </c>
      <c r="B571" s="403">
        <v>43308.362500000003</v>
      </c>
      <c r="C571" t="s">
        <v>97</v>
      </c>
      <c r="D571">
        <v>0.01</v>
      </c>
      <c r="E571" t="s">
        <v>257</v>
      </c>
      <c r="F571">
        <v>1.1642999999999999</v>
      </c>
      <c r="I571" s="403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579</v>
      </c>
      <c r="Q571">
        <v>222</v>
      </c>
      <c r="R571" t="s">
        <v>97</v>
      </c>
    </row>
    <row r="572" spans="1:18" x14ac:dyDescent="0.2">
      <c r="A572" s="552">
        <v>571</v>
      </c>
      <c r="B572" s="403">
        <v>43308.38958333333</v>
      </c>
      <c r="C572" t="s">
        <v>97</v>
      </c>
      <c r="D572">
        <v>0.01</v>
      </c>
      <c r="E572" t="s">
        <v>257</v>
      </c>
      <c r="F572">
        <v>1.1655</v>
      </c>
      <c r="I572" s="403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1716</v>
      </c>
      <c r="Q572">
        <v>222</v>
      </c>
      <c r="R572" t="s">
        <v>97</v>
      </c>
    </row>
    <row r="573" spans="1:18" x14ac:dyDescent="0.2">
      <c r="A573" s="552">
        <v>572</v>
      </c>
      <c r="B573" s="403">
        <v>43308.505555555559</v>
      </c>
      <c r="C573" t="s">
        <v>97</v>
      </c>
      <c r="D573">
        <v>0.01</v>
      </c>
      <c r="E573" t="s">
        <v>257</v>
      </c>
      <c r="F573">
        <v>1.1625000000000001</v>
      </c>
      <c r="I573" s="403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579</v>
      </c>
      <c r="Q573">
        <v>223</v>
      </c>
      <c r="R573" t="s">
        <v>97</v>
      </c>
    </row>
    <row r="574" spans="1:18" x14ac:dyDescent="0.2">
      <c r="A574" s="552">
        <v>573</v>
      </c>
      <c r="B574" s="403">
        <v>43308.62222222222</v>
      </c>
      <c r="C574" t="s">
        <v>97</v>
      </c>
      <c r="D574">
        <v>0.01</v>
      </c>
      <c r="E574" t="s">
        <v>257</v>
      </c>
      <c r="F574">
        <v>1.1637999999999999</v>
      </c>
      <c r="I574" s="403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1709</v>
      </c>
      <c r="Q574">
        <v>223</v>
      </c>
      <c r="R574" t="s">
        <v>97</v>
      </c>
    </row>
    <row r="575" spans="1:18" x14ac:dyDescent="0.2">
      <c r="A575" s="552">
        <v>574</v>
      </c>
      <c r="B575" s="403">
        <v>43308.640277777777</v>
      </c>
      <c r="C575" t="s">
        <v>97</v>
      </c>
      <c r="D575">
        <v>0.01</v>
      </c>
      <c r="E575" t="s">
        <v>257</v>
      </c>
      <c r="F575">
        <v>1.1652</v>
      </c>
      <c r="I575" s="403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1707</v>
      </c>
      <c r="Q575">
        <v>223</v>
      </c>
      <c r="R575" t="s">
        <v>97</v>
      </c>
    </row>
    <row r="576" spans="1:18" x14ac:dyDescent="0.2">
      <c r="A576" s="552">
        <v>575</v>
      </c>
      <c r="B576" s="403">
        <v>43311.408333333333</v>
      </c>
      <c r="C576" t="s">
        <v>97</v>
      </c>
      <c r="D576">
        <v>0.02</v>
      </c>
      <c r="E576" t="s">
        <v>257</v>
      </c>
      <c r="F576">
        <v>1.1666000000000001</v>
      </c>
      <c r="I576" s="403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1708</v>
      </c>
      <c r="Q576">
        <v>223</v>
      </c>
      <c r="R576" t="s">
        <v>97</v>
      </c>
    </row>
    <row r="577" spans="1:18" x14ac:dyDescent="0.2">
      <c r="A577" s="552">
        <v>576</v>
      </c>
      <c r="B577" s="403">
        <v>43311.47152777778</v>
      </c>
      <c r="C577" t="s">
        <v>97</v>
      </c>
      <c r="D577">
        <v>0.03</v>
      </c>
      <c r="E577" t="s">
        <v>257</v>
      </c>
      <c r="F577">
        <v>1.1681999999999999</v>
      </c>
      <c r="I577" s="403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1706</v>
      </c>
      <c r="Q577">
        <v>223</v>
      </c>
      <c r="R577" t="s">
        <v>97</v>
      </c>
    </row>
    <row r="578" spans="1:18" x14ac:dyDescent="0.2">
      <c r="A578" s="552">
        <v>578</v>
      </c>
      <c r="B578" s="403">
        <v>43311.626388888886</v>
      </c>
      <c r="C578" t="s">
        <v>97</v>
      </c>
      <c r="D578">
        <v>0.04</v>
      </c>
      <c r="E578" t="s">
        <v>257</v>
      </c>
      <c r="F578">
        <v>1.1698</v>
      </c>
      <c r="I578" s="403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1705</v>
      </c>
      <c r="Q578">
        <v>223</v>
      </c>
      <c r="R578" t="s">
        <v>97</v>
      </c>
    </row>
    <row r="579" spans="1:18" x14ac:dyDescent="0.2">
      <c r="A579" s="552">
        <v>580</v>
      </c>
      <c r="B579" s="403">
        <v>43311.734722222223</v>
      </c>
      <c r="C579" t="s">
        <v>97</v>
      </c>
      <c r="D579">
        <v>0.06</v>
      </c>
      <c r="E579" t="s">
        <v>257</v>
      </c>
      <c r="F579">
        <v>1.1717</v>
      </c>
      <c r="I579" s="403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1704</v>
      </c>
      <c r="Q579">
        <v>223</v>
      </c>
      <c r="R579" t="s">
        <v>97</v>
      </c>
    </row>
    <row r="580" spans="1:18" x14ac:dyDescent="0.2">
      <c r="A580" s="552">
        <v>585</v>
      </c>
      <c r="B580" s="403">
        <v>43312.551388888889</v>
      </c>
      <c r="C580" t="s">
        <v>97</v>
      </c>
      <c r="D580">
        <v>0.09</v>
      </c>
      <c r="E580" t="s">
        <v>257</v>
      </c>
      <c r="F580">
        <v>1.1740999999999999</v>
      </c>
      <c r="I580" s="403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1703</v>
      </c>
      <c r="Q580">
        <v>223</v>
      </c>
      <c r="R580" t="s">
        <v>97</v>
      </c>
    </row>
    <row r="581" spans="1:18" x14ac:dyDescent="0.2">
      <c r="A581" s="552">
        <v>577</v>
      </c>
      <c r="B581" s="403">
        <v>43311.490277777775</v>
      </c>
      <c r="C581" t="s">
        <v>96</v>
      </c>
      <c r="D581">
        <v>0.01</v>
      </c>
      <c r="E581" t="s">
        <v>257</v>
      </c>
      <c r="F581">
        <v>1.1689000000000001</v>
      </c>
      <c r="I581" s="403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579</v>
      </c>
      <c r="Q581">
        <v>224</v>
      </c>
      <c r="R581" t="s">
        <v>96</v>
      </c>
    </row>
    <row r="582" spans="1:18" x14ac:dyDescent="0.2">
      <c r="A582" s="552">
        <v>579</v>
      </c>
      <c r="B582" s="403">
        <v>43311.669444444444</v>
      </c>
      <c r="C582" t="s">
        <v>96</v>
      </c>
      <c r="D582">
        <v>0.01</v>
      </c>
      <c r="E582" t="s">
        <v>257</v>
      </c>
      <c r="F582">
        <v>1.1706000000000001</v>
      </c>
      <c r="I582" s="403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579</v>
      </c>
      <c r="Q582">
        <v>225</v>
      </c>
      <c r="R582" t="s">
        <v>96</v>
      </c>
    </row>
    <row r="583" spans="1:18" x14ac:dyDescent="0.2">
      <c r="A583" s="552">
        <v>581</v>
      </c>
      <c r="B583" s="403">
        <v>43312.180555555555</v>
      </c>
      <c r="C583" t="s">
        <v>96</v>
      </c>
      <c r="D583">
        <v>0.01</v>
      </c>
      <c r="E583" t="s">
        <v>257</v>
      </c>
      <c r="F583">
        <v>1.1705000000000001</v>
      </c>
      <c r="I583" s="403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579</v>
      </c>
      <c r="Q583">
        <v>226</v>
      </c>
      <c r="R583" t="s">
        <v>96</v>
      </c>
    </row>
    <row r="584" spans="1:18" x14ac:dyDescent="0.2">
      <c r="A584" s="552">
        <v>582</v>
      </c>
      <c r="B584" s="403">
        <v>43312.37777777778</v>
      </c>
      <c r="C584" t="s">
        <v>96</v>
      </c>
      <c r="D584">
        <v>0.01</v>
      </c>
      <c r="E584" t="s">
        <v>257</v>
      </c>
      <c r="F584">
        <v>1.1718999999999999</v>
      </c>
      <c r="I584" s="403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579</v>
      </c>
      <c r="Q584">
        <v>227</v>
      </c>
      <c r="R584" t="s">
        <v>96</v>
      </c>
    </row>
    <row r="585" spans="1:18" x14ac:dyDescent="0.2">
      <c r="A585" s="552">
        <v>583</v>
      </c>
      <c r="B585" s="403">
        <v>43312.459722222222</v>
      </c>
      <c r="C585" t="s">
        <v>96</v>
      </c>
      <c r="D585">
        <v>0.01</v>
      </c>
      <c r="E585" t="s">
        <v>257</v>
      </c>
      <c r="F585">
        <v>1.1722999999999999</v>
      </c>
      <c r="I585" s="403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579</v>
      </c>
      <c r="Q585">
        <v>228</v>
      </c>
      <c r="R585" t="s">
        <v>96</v>
      </c>
    </row>
    <row r="586" spans="1:18" x14ac:dyDescent="0.2">
      <c r="A586" s="552">
        <v>584</v>
      </c>
      <c r="B586" s="403">
        <v>43312.531944444447</v>
      </c>
      <c r="C586" t="s">
        <v>96</v>
      </c>
      <c r="D586">
        <v>0.01</v>
      </c>
      <c r="E586" t="s">
        <v>257</v>
      </c>
      <c r="F586">
        <v>1.1731</v>
      </c>
      <c r="I586" s="403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567</v>
      </c>
      <c r="Q586">
        <v>229</v>
      </c>
      <c r="R586" t="s">
        <v>96</v>
      </c>
    </row>
    <row r="587" spans="1:18" x14ac:dyDescent="0.2">
      <c r="A587" s="552">
        <v>586</v>
      </c>
      <c r="B587" s="403">
        <v>43312.617361111108</v>
      </c>
      <c r="C587" t="s">
        <v>96</v>
      </c>
      <c r="D587">
        <v>0.01</v>
      </c>
      <c r="E587" t="s">
        <v>257</v>
      </c>
      <c r="F587">
        <v>1.1737</v>
      </c>
      <c r="I587" s="403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579</v>
      </c>
      <c r="Q587">
        <v>230</v>
      </c>
      <c r="R587" t="s">
        <v>96</v>
      </c>
    </row>
    <row r="588" spans="1:18" x14ac:dyDescent="0.2">
      <c r="A588" s="552">
        <v>587</v>
      </c>
      <c r="B588" s="403">
        <v>43312.630555555559</v>
      </c>
      <c r="C588" t="s">
        <v>96</v>
      </c>
      <c r="D588">
        <v>0.01</v>
      </c>
      <c r="E588" t="s">
        <v>257</v>
      </c>
      <c r="F588">
        <v>1.1718999999999999</v>
      </c>
      <c r="I588" s="403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1652</v>
      </c>
      <c r="Q588">
        <v>230</v>
      </c>
      <c r="R588" t="s">
        <v>96</v>
      </c>
    </row>
    <row r="589" spans="1:18" x14ac:dyDescent="0.2">
      <c r="A589" s="552">
        <v>588</v>
      </c>
      <c r="B589" s="403">
        <v>43312.660416666666</v>
      </c>
      <c r="C589" t="s">
        <v>96</v>
      </c>
      <c r="D589">
        <v>0.01</v>
      </c>
      <c r="E589" t="s">
        <v>257</v>
      </c>
      <c r="F589">
        <v>1.1705000000000001</v>
      </c>
      <c r="I589" s="403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1651</v>
      </c>
      <c r="Q589">
        <v>230</v>
      </c>
      <c r="R589" t="s">
        <v>96</v>
      </c>
    </row>
    <row r="590" spans="1:18" x14ac:dyDescent="0.2">
      <c r="A590" s="552">
        <v>589</v>
      </c>
      <c r="B590" s="403">
        <v>43312.801388888889</v>
      </c>
      <c r="C590" t="s">
        <v>96</v>
      </c>
      <c r="D590">
        <v>0.02</v>
      </c>
      <c r="E590" t="s">
        <v>257</v>
      </c>
      <c r="F590">
        <v>1.1691</v>
      </c>
      <c r="I590" s="403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1653</v>
      </c>
      <c r="Q590">
        <v>230</v>
      </c>
      <c r="R590" t="s">
        <v>96</v>
      </c>
    </row>
    <row r="591" spans="1:18" x14ac:dyDescent="0.2">
      <c r="A591" s="552">
        <v>590</v>
      </c>
      <c r="B591" s="403">
        <v>43313.34097222222</v>
      </c>
      <c r="C591" t="s">
        <v>96</v>
      </c>
      <c r="D591">
        <v>0.03</v>
      </c>
      <c r="E591" t="s">
        <v>257</v>
      </c>
      <c r="F591">
        <v>1.1676</v>
      </c>
      <c r="I591" s="403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1654</v>
      </c>
      <c r="Q591">
        <v>230</v>
      </c>
      <c r="R591" t="s">
        <v>96</v>
      </c>
    </row>
    <row r="592" spans="1:18" x14ac:dyDescent="0.2">
      <c r="A592" s="552">
        <v>594</v>
      </c>
      <c r="B592" s="403">
        <v>43313.890972222223</v>
      </c>
      <c r="C592" t="s">
        <v>96</v>
      </c>
      <c r="D592">
        <v>0.04</v>
      </c>
      <c r="E592" t="s">
        <v>257</v>
      </c>
      <c r="F592">
        <v>1.1659999999999999</v>
      </c>
      <c r="I592" s="403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1655</v>
      </c>
      <c r="Q592">
        <v>230</v>
      </c>
      <c r="R592" t="s">
        <v>96</v>
      </c>
    </row>
    <row r="593" spans="1:18" x14ac:dyDescent="0.2">
      <c r="A593" s="552">
        <v>596</v>
      </c>
      <c r="B593" s="403">
        <v>43314.361111111109</v>
      </c>
      <c r="C593" t="s">
        <v>96</v>
      </c>
      <c r="D593">
        <v>0.06</v>
      </c>
      <c r="E593" t="s">
        <v>257</v>
      </c>
      <c r="F593">
        <v>1.1640999999999999</v>
      </c>
      <c r="I593" s="403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1656</v>
      </c>
      <c r="Q593">
        <v>230</v>
      </c>
      <c r="R593" t="s">
        <v>96</v>
      </c>
    </row>
    <row r="594" spans="1:18" x14ac:dyDescent="0.2">
      <c r="A594" s="552">
        <v>598</v>
      </c>
      <c r="B594" s="403">
        <v>43314.474305555559</v>
      </c>
      <c r="C594" t="s">
        <v>96</v>
      </c>
      <c r="D594">
        <v>0.09</v>
      </c>
      <c r="E594" t="s">
        <v>257</v>
      </c>
      <c r="F594">
        <v>1.1617999999999999</v>
      </c>
      <c r="I594" s="403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1657</v>
      </c>
      <c r="Q594">
        <v>230</v>
      </c>
      <c r="R594" t="s">
        <v>96</v>
      </c>
    </row>
    <row r="595" spans="1:18" x14ac:dyDescent="0.2">
      <c r="A595" s="552">
        <v>602</v>
      </c>
      <c r="B595" s="403">
        <v>43314.859027777777</v>
      </c>
      <c r="C595" t="s">
        <v>96</v>
      </c>
      <c r="D595">
        <v>0.13</v>
      </c>
      <c r="E595" t="s">
        <v>257</v>
      </c>
      <c r="F595">
        <v>1.1592</v>
      </c>
      <c r="I595" s="403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1658</v>
      </c>
      <c r="Q595">
        <v>230</v>
      </c>
      <c r="R595" t="s">
        <v>96</v>
      </c>
    </row>
    <row r="596" spans="1:18" x14ac:dyDescent="0.2">
      <c r="A596" s="552">
        <v>609</v>
      </c>
      <c r="B596" s="403">
        <v>43318.097916666666</v>
      </c>
      <c r="C596" t="s">
        <v>96</v>
      </c>
      <c r="D596">
        <v>0.2</v>
      </c>
      <c r="E596" t="s">
        <v>257</v>
      </c>
      <c r="F596">
        <v>1.1559999999999999</v>
      </c>
      <c r="I596" s="403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1660</v>
      </c>
      <c r="Q596">
        <v>230</v>
      </c>
      <c r="R596" t="s">
        <v>96</v>
      </c>
    </row>
    <row r="597" spans="1:18" x14ac:dyDescent="0.2">
      <c r="A597" s="552">
        <v>622</v>
      </c>
      <c r="B597" s="403">
        <v>43322.039583333331</v>
      </c>
      <c r="C597" t="s">
        <v>96</v>
      </c>
      <c r="D597">
        <v>0.32</v>
      </c>
      <c r="E597" t="s">
        <v>257</v>
      </c>
      <c r="F597">
        <v>1.1520999999999999</v>
      </c>
      <c r="I597" s="403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1659</v>
      </c>
      <c r="Q597">
        <v>230</v>
      </c>
      <c r="R597" t="s">
        <v>96</v>
      </c>
    </row>
    <row r="598" spans="1:18" x14ac:dyDescent="0.2">
      <c r="A598" s="552">
        <v>624</v>
      </c>
      <c r="B598" s="403">
        <v>43322.302777777775</v>
      </c>
      <c r="C598" t="s">
        <v>96</v>
      </c>
      <c r="D598">
        <v>0.52</v>
      </c>
      <c r="E598" t="s">
        <v>257</v>
      </c>
      <c r="F598">
        <v>1.1464000000000001</v>
      </c>
      <c r="I598" s="403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1650</v>
      </c>
      <c r="Q598">
        <v>230</v>
      </c>
      <c r="R598" t="s">
        <v>96</v>
      </c>
    </row>
    <row r="599" spans="1:18" x14ac:dyDescent="0.2">
      <c r="A599" s="552">
        <v>637</v>
      </c>
      <c r="B599" s="403">
        <v>43322.743750000001</v>
      </c>
      <c r="C599" t="s">
        <v>96</v>
      </c>
      <c r="D599">
        <v>0.86</v>
      </c>
      <c r="E599" t="s">
        <v>257</v>
      </c>
      <c r="F599">
        <v>1.1409</v>
      </c>
      <c r="I599" s="403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1649</v>
      </c>
      <c r="Q599">
        <v>230</v>
      </c>
      <c r="R599" t="s">
        <v>96</v>
      </c>
    </row>
    <row r="600" spans="1:18" x14ac:dyDescent="0.2">
      <c r="A600" s="552">
        <v>660</v>
      </c>
      <c r="B600" s="403">
        <v>43326.745138888888</v>
      </c>
      <c r="C600" t="s">
        <v>96</v>
      </c>
      <c r="D600">
        <v>1.47</v>
      </c>
      <c r="E600" t="s">
        <v>257</v>
      </c>
      <c r="F600">
        <v>1.1349</v>
      </c>
      <c r="I600" s="403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1648</v>
      </c>
      <c r="Q600">
        <v>230</v>
      </c>
      <c r="R600" t="s">
        <v>96</v>
      </c>
    </row>
    <row r="601" spans="1:18" x14ac:dyDescent="0.2">
      <c r="A601" s="552">
        <v>591</v>
      </c>
      <c r="B601" s="403">
        <v>43313.367361111108</v>
      </c>
      <c r="C601" t="s">
        <v>97</v>
      </c>
      <c r="D601">
        <v>0.01</v>
      </c>
      <c r="E601" t="s">
        <v>257</v>
      </c>
      <c r="F601">
        <v>1.1679999999999999</v>
      </c>
      <c r="I601" s="403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579</v>
      </c>
      <c r="Q601">
        <v>231</v>
      </c>
      <c r="R601" t="s">
        <v>97</v>
      </c>
    </row>
    <row r="602" spans="1:18" x14ac:dyDescent="0.2">
      <c r="A602" s="552">
        <v>592</v>
      </c>
      <c r="B602" s="403">
        <v>43313.400694444441</v>
      </c>
      <c r="C602" t="s">
        <v>97</v>
      </c>
      <c r="D602">
        <v>0.01</v>
      </c>
      <c r="E602" t="s">
        <v>257</v>
      </c>
      <c r="F602">
        <v>1.1692</v>
      </c>
      <c r="I602" s="403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1702</v>
      </c>
      <c r="Q602">
        <v>231</v>
      </c>
      <c r="R602" t="s">
        <v>97</v>
      </c>
    </row>
    <row r="603" spans="1:18" x14ac:dyDescent="0.2">
      <c r="A603" s="552">
        <v>593</v>
      </c>
      <c r="B603" s="403">
        <v>43313.706944444442</v>
      </c>
      <c r="C603" t="s">
        <v>97</v>
      </c>
      <c r="D603">
        <v>0.01</v>
      </c>
      <c r="E603" t="s">
        <v>257</v>
      </c>
      <c r="F603">
        <v>1.1672</v>
      </c>
      <c r="I603" s="403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579</v>
      </c>
      <c r="Q603">
        <v>232</v>
      </c>
      <c r="R603" t="s">
        <v>97</v>
      </c>
    </row>
    <row r="604" spans="1:18" x14ac:dyDescent="0.2">
      <c r="A604" s="552">
        <v>595</v>
      </c>
      <c r="B604" s="403">
        <v>43314.145833333336</v>
      </c>
      <c r="C604" t="s">
        <v>97</v>
      </c>
      <c r="D604">
        <v>0.01</v>
      </c>
      <c r="E604" t="s">
        <v>257</v>
      </c>
      <c r="F604">
        <v>1.1666000000000001</v>
      </c>
      <c r="I604" s="403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579</v>
      </c>
      <c r="Q604">
        <v>233</v>
      </c>
      <c r="R604" t="s">
        <v>97</v>
      </c>
    </row>
    <row r="605" spans="1:18" x14ac:dyDescent="0.2">
      <c r="A605" s="552">
        <v>597</v>
      </c>
      <c r="B605" s="403">
        <v>43314.394444444442</v>
      </c>
      <c r="C605" t="s">
        <v>97</v>
      </c>
      <c r="D605">
        <v>0.01</v>
      </c>
      <c r="E605" t="s">
        <v>257</v>
      </c>
      <c r="F605">
        <v>1.163</v>
      </c>
      <c r="I605" s="403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579</v>
      </c>
      <c r="Q605">
        <v>234</v>
      </c>
      <c r="R605" t="s">
        <v>97</v>
      </c>
    </row>
    <row r="606" spans="1:18" x14ac:dyDescent="0.2">
      <c r="A606" s="552">
        <v>599</v>
      </c>
      <c r="B606" s="403">
        <v>43314.527777777781</v>
      </c>
      <c r="C606" t="s">
        <v>97</v>
      </c>
      <c r="D606">
        <v>0.01</v>
      </c>
      <c r="E606" t="s">
        <v>257</v>
      </c>
      <c r="F606">
        <v>1.1621999999999999</v>
      </c>
      <c r="I606" s="403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579</v>
      </c>
      <c r="Q606">
        <v>235</v>
      </c>
      <c r="R606" t="s">
        <v>97</v>
      </c>
    </row>
    <row r="607" spans="1:18" x14ac:dyDescent="0.2">
      <c r="A607" s="552">
        <v>600</v>
      </c>
      <c r="B607" s="403">
        <v>43314.581250000003</v>
      </c>
      <c r="C607" t="s">
        <v>97</v>
      </c>
      <c r="D607">
        <v>0.01</v>
      </c>
      <c r="E607" t="s">
        <v>257</v>
      </c>
      <c r="F607">
        <v>1.1612</v>
      </c>
      <c r="I607" s="403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579</v>
      </c>
      <c r="Q607">
        <v>236</v>
      </c>
      <c r="R607" t="s">
        <v>97</v>
      </c>
    </row>
    <row r="608" spans="1:18" x14ac:dyDescent="0.2">
      <c r="A608" s="552">
        <v>601</v>
      </c>
      <c r="B608" s="403">
        <v>43314.62222222222</v>
      </c>
      <c r="C608" t="s">
        <v>97</v>
      </c>
      <c r="D608">
        <v>0.01</v>
      </c>
      <c r="E608" t="s">
        <v>257</v>
      </c>
      <c r="F608">
        <v>1.1624000000000001</v>
      </c>
      <c r="I608" s="403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1701</v>
      </c>
      <c r="Q608">
        <v>236</v>
      </c>
      <c r="R608" t="s">
        <v>97</v>
      </c>
    </row>
    <row r="609" spans="1:18" x14ac:dyDescent="0.2">
      <c r="A609" s="552">
        <v>603</v>
      </c>
      <c r="B609" s="403">
        <v>43315.356944444444</v>
      </c>
      <c r="C609" t="s">
        <v>97</v>
      </c>
      <c r="D609">
        <v>0.01</v>
      </c>
      <c r="E609" t="s">
        <v>257</v>
      </c>
      <c r="F609">
        <v>1.1581999999999999</v>
      </c>
      <c r="I609" s="403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579</v>
      </c>
      <c r="Q609">
        <v>237</v>
      </c>
      <c r="R609" t="s">
        <v>97</v>
      </c>
    </row>
    <row r="610" spans="1:18" x14ac:dyDescent="0.2">
      <c r="A610" s="552">
        <v>604</v>
      </c>
      <c r="B610" s="403">
        <v>43315.443055555559</v>
      </c>
      <c r="C610" t="s">
        <v>97</v>
      </c>
      <c r="D610">
        <v>0.01</v>
      </c>
      <c r="E610" t="s">
        <v>257</v>
      </c>
      <c r="F610">
        <v>1.1577</v>
      </c>
      <c r="I610" s="403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579</v>
      </c>
      <c r="Q610">
        <v>238</v>
      </c>
      <c r="R610" t="s">
        <v>97</v>
      </c>
    </row>
    <row r="611" spans="1:18" x14ac:dyDescent="0.2">
      <c r="A611" s="552">
        <v>605</v>
      </c>
      <c r="B611" s="403">
        <v>43315.549305555556</v>
      </c>
      <c r="C611" t="s">
        <v>97</v>
      </c>
      <c r="D611">
        <v>0.01</v>
      </c>
      <c r="E611" t="s">
        <v>257</v>
      </c>
      <c r="F611">
        <v>1.1589</v>
      </c>
      <c r="I611" s="403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1700</v>
      </c>
      <c r="Q611">
        <v>238</v>
      </c>
      <c r="R611" t="s">
        <v>97</v>
      </c>
    </row>
    <row r="612" spans="1:18" x14ac:dyDescent="0.2">
      <c r="A612" s="552">
        <v>606</v>
      </c>
      <c r="B612" s="403">
        <v>43315.563194444447</v>
      </c>
      <c r="C612" t="s">
        <v>97</v>
      </c>
      <c r="D612">
        <v>0.01</v>
      </c>
      <c r="E612" t="s">
        <v>257</v>
      </c>
      <c r="F612">
        <v>1.1603000000000001</v>
      </c>
      <c r="I612" s="403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1699</v>
      </c>
      <c r="Q612">
        <v>238</v>
      </c>
      <c r="R612" t="s">
        <v>97</v>
      </c>
    </row>
    <row r="613" spans="1:18" x14ac:dyDescent="0.2">
      <c r="A613" s="552">
        <v>607</v>
      </c>
      <c r="B613" s="403">
        <v>43315.668749999997</v>
      </c>
      <c r="C613" t="s">
        <v>97</v>
      </c>
      <c r="D613">
        <v>0.01</v>
      </c>
      <c r="E613" t="s">
        <v>257</v>
      </c>
      <c r="F613">
        <v>1.1581999999999999</v>
      </c>
      <c r="I613" s="403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579</v>
      </c>
      <c r="Q613">
        <v>239</v>
      </c>
      <c r="R613" t="s">
        <v>97</v>
      </c>
    </row>
    <row r="614" spans="1:18" x14ac:dyDescent="0.2">
      <c r="A614" s="552">
        <v>608</v>
      </c>
      <c r="B614" s="403">
        <v>43318.09375</v>
      </c>
      <c r="C614" t="s">
        <v>97</v>
      </c>
      <c r="D614">
        <v>0.01</v>
      </c>
      <c r="E614" t="s">
        <v>257</v>
      </c>
      <c r="F614">
        <v>1.1560999999999999</v>
      </c>
      <c r="I614" s="403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579</v>
      </c>
      <c r="Q614">
        <v>240</v>
      </c>
      <c r="R614" t="s">
        <v>97</v>
      </c>
    </row>
    <row r="615" spans="1:18" x14ac:dyDescent="0.2">
      <c r="A615" s="552">
        <v>610</v>
      </c>
      <c r="B615" s="403">
        <v>43318.667361111111</v>
      </c>
      <c r="C615" t="s">
        <v>97</v>
      </c>
      <c r="D615">
        <v>0.01</v>
      </c>
      <c r="E615" t="s">
        <v>257</v>
      </c>
      <c r="F615">
        <v>1.1545000000000001</v>
      </c>
      <c r="I615" s="403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579</v>
      </c>
      <c r="Q615">
        <v>241</v>
      </c>
      <c r="R615" t="s">
        <v>97</v>
      </c>
    </row>
    <row r="616" spans="1:18" x14ac:dyDescent="0.2">
      <c r="A616" s="552">
        <v>611</v>
      </c>
      <c r="B616" s="403">
        <v>43318.685416666667</v>
      </c>
      <c r="C616" t="s">
        <v>97</v>
      </c>
      <c r="D616">
        <v>0.01</v>
      </c>
      <c r="E616" t="s">
        <v>257</v>
      </c>
      <c r="F616">
        <v>1.1557999999999999</v>
      </c>
      <c r="I616" s="403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1698</v>
      </c>
      <c r="Q616">
        <v>241</v>
      </c>
      <c r="R616" t="s">
        <v>97</v>
      </c>
    </row>
    <row r="617" spans="1:18" x14ac:dyDescent="0.2">
      <c r="A617" s="552">
        <v>612</v>
      </c>
      <c r="B617" s="403">
        <v>43319.352777777778</v>
      </c>
      <c r="C617" t="s">
        <v>97</v>
      </c>
      <c r="D617">
        <v>0.01</v>
      </c>
      <c r="E617" t="s">
        <v>257</v>
      </c>
      <c r="F617">
        <v>1.1571</v>
      </c>
      <c r="I617" s="403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1697</v>
      </c>
      <c r="Q617">
        <v>241</v>
      </c>
      <c r="R617" t="s">
        <v>97</v>
      </c>
    </row>
    <row r="618" spans="1:18" x14ac:dyDescent="0.2">
      <c r="A618" s="552">
        <v>613</v>
      </c>
      <c r="B618" s="403">
        <v>43319.443749999999</v>
      </c>
      <c r="C618" t="s">
        <v>97</v>
      </c>
      <c r="D618">
        <v>0.02</v>
      </c>
      <c r="E618" t="s">
        <v>257</v>
      </c>
      <c r="F618">
        <v>1.1585000000000001</v>
      </c>
      <c r="I618" s="403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1696</v>
      </c>
      <c r="Q618">
        <v>241</v>
      </c>
      <c r="R618" t="s">
        <v>97</v>
      </c>
    </row>
    <row r="619" spans="1:18" x14ac:dyDescent="0.2">
      <c r="A619" s="552">
        <v>614</v>
      </c>
      <c r="B619" s="403">
        <v>43319.555555555555</v>
      </c>
      <c r="C619" t="s">
        <v>97</v>
      </c>
      <c r="D619">
        <v>0.03</v>
      </c>
      <c r="E619" t="s">
        <v>257</v>
      </c>
      <c r="F619">
        <v>1.1601999999999999</v>
      </c>
      <c r="I619" s="403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1695</v>
      </c>
      <c r="Q619">
        <v>241</v>
      </c>
      <c r="R619" t="s">
        <v>97</v>
      </c>
    </row>
    <row r="620" spans="1:18" x14ac:dyDescent="0.2">
      <c r="A620" s="552">
        <v>615</v>
      </c>
      <c r="B620" s="403">
        <v>43320.212500000001</v>
      </c>
      <c r="C620" t="s">
        <v>97</v>
      </c>
      <c r="D620">
        <v>0.04</v>
      </c>
      <c r="E620" t="s">
        <v>257</v>
      </c>
      <c r="F620">
        <v>1.1617999999999999</v>
      </c>
      <c r="I620" s="403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1694</v>
      </c>
      <c r="Q620">
        <v>241</v>
      </c>
      <c r="R620" t="s">
        <v>97</v>
      </c>
    </row>
    <row r="621" spans="1:18" x14ac:dyDescent="0.2">
      <c r="A621" s="552">
        <v>616</v>
      </c>
      <c r="B621" s="403">
        <v>43320.636805555558</v>
      </c>
      <c r="C621" t="s">
        <v>97</v>
      </c>
      <c r="D621">
        <v>0.01</v>
      </c>
      <c r="E621" t="s">
        <v>257</v>
      </c>
      <c r="F621">
        <v>1.1589</v>
      </c>
      <c r="I621" s="403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579</v>
      </c>
      <c r="Q621">
        <v>242</v>
      </c>
      <c r="R621" t="s">
        <v>97</v>
      </c>
    </row>
    <row r="622" spans="1:18" x14ac:dyDescent="0.2">
      <c r="A622" s="552">
        <v>617</v>
      </c>
      <c r="B622" s="403">
        <v>43320.705555555556</v>
      </c>
      <c r="C622" t="s">
        <v>97</v>
      </c>
      <c r="D622">
        <v>0.01</v>
      </c>
      <c r="E622" t="s">
        <v>257</v>
      </c>
      <c r="F622">
        <v>1.1601999999999999</v>
      </c>
      <c r="I622" s="403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1693</v>
      </c>
      <c r="Q622">
        <v>242</v>
      </c>
      <c r="R622" t="s">
        <v>97</v>
      </c>
    </row>
    <row r="623" spans="1:18" x14ac:dyDescent="0.2">
      <c r="A623" s="552">
        <v>618</v>
      </c>
      <c r="B623" s="403">
        <v>43320.841666666667</v>
      </c>
      <c r="C623" t="s">
        <v>97</v>
      </c>
      <c r="D623">
        <v>0.01</v>
      </c>
      <c r="E623" t="s">
        <v>257</v>
      </c>
      <c r="F623">
        <v>1.1615</v>
      </c>
      <c r="I623" s="403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1692</v>
      </c>
      <c r="Q623">
        <v>242</v>
      </c>
      <c r="R623" t="s">
        <v>97</v>
      </c>
    </row>
    <row r="624" spans="1:18" x14ac:dyDescent="0.2">
      <c r="A624" s="552">
        <v>619</v>
      </c>
      <c r="B624" s="403">
        <v>43321.40347222222</v>
      </c>
      <c r="C624" t="s">
        <v>97</v>
      </c>
      <c r="D624">
        <v>0.01</v>
      </c>
      <c r="E624" t="s">
        <v>257</v>
      </c>
      <c r="F624">
        <v>1.1584000000000001</v>
      </c>
      <c r="I624" s="403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579</v>
      </c>
      <c r="Q624">
        <v>243</v>
      </c>
      <c r="R624" t="s">
        <v>97</v>
      </c>
    </row>
    <row r="625" spans="1:18" x14ac:dyDescent="0.2">
      <c r="A625" s="552">
        <v>620</v>
      </c>
      <c r="B625" s="403">
        <v>43321.479861111111</v>
      </c>
      <c r="C625" t="s">
        <v>97</v>
      </c>
      <c r="D625">
        <v>0.01</v>
      </c>
      <c r="E625" t="s">
        <v>257</v>
      </c>
      <c r="F625">
        <v>1.1597</v>
      </c>
      <c r="I625" s="403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1691</v>
      </c>
      <c r="Q625">
        <v>243</v>
      </c>
      <c r="R625" t="s">
        <v>97</v>
      </c>
    </row>
    <row r="626" spans="1:18" x14ac:dyDescent="0.2">
      <c r="A626" s="552">
        <v>621</v>
      </c>
      <c r="B626" s="403">
        <v>43321.709722222222</v>
      </c>
      <c r="C626" t="s">
        <v>97</v>
      </c>
      <c r="D626">
        <v>0.01</v>
      </c>
      <c r="E626" t="s">
        <v>257</v>
      </c>
      <c r="F626">
        <v>1.1573</v>
      </c>
      <c r="I626" s="403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579</v>
      </c>
      <c r="Q626">
        <v>244</v>
      </c>
      <c r="R626" t="s">
        <v>97</v>
      </c>
    </row>
    <row r="627" spans="1:18" x14ac:dyDescent="0.2">
      <c r="A627" s="552">
        <v>623</v>
      </c>
      <c r="B627" s="403">
        <v>43322.053472222222</v>
      </c>
      <c r="C627" t="s">
        <v>97</v>
      </c>
      <c r="D627">
        <v>0.01</v>
      </c>
      <c r="E627" t="s">
        <v>257</v>
      </c>
      <c r="F627">
        <v>1.1523000000000001</v>
      </c>
      <c r="I627" s="403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579</v>
      </c>
      <c r="Q627">
        <v>245</v>
      </c>
      <c r="R627" t="s">
        <v>97</v>
      </c>
    </row>
    <row r="628" spans="1:18" x14ac:dyDescent="0.2">
      <c r="A628" s="552">
        <v>625</v>
      </c>
      <c r="B628" s="403">
        <v>43322.306250000001</v>
      </c>
      <c r="C628" t="s">
        <v>97</v>
      </c>
      <c r="D628">
        <v>0.01</v>
      </c>
      <c r="E628" t="s">
        <v>257</v>
      </c>
      <c r="F628">
        <v>1.1460999999999999</v>
      </c>
      <c r="I628" s="403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567</v>
      </c>
      <c r="Q628">
        <v>246</v>
      </c>
      <c r="R628" t="s">
        <v>97</v>
      </c>
    </row>
    <row r="629" spans="1:18" x14ac:dyDescent="0.2">
      <c r="A629" s="552">
        <v>626</v>
      </c>
      <c r="B629" s="403">
        <v>43322.317361111112</v>
      </c>
      <c r="C629" t="s">
        <v>97</v>
      </c>
      <c r="D629">
        <v>0.01</v>
      </c>
      <c r="E629" t="s">
        <v>257</v>
      </c>
      <c r="F629">
        <v>1.1458999999999999</v>
      </c>
      <c r="I629" s="403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579</v>
      </c>
      <c r="Q629">
        <v>247</v>
      </c>
      <c r="R629" t="s">
        <v>97</v>
      </c>
    </row>
    <row r="630" spans="1:18" x14ac:dyDescent="0.2">
      <c r="A630" s="552">
        <v>627</v>
      </c>
      <c r="B630" s="403">
        <v>43322.348611111112</v>
      </c>
      <c r="C630" t="s">
        <v>97</v>
      </c>
      <c r="D630">
        <v>0.01</v>
      </c>
      <c r="E630" t="s">
        <v>257</v>
      </c>
      <c r="F630">
        <v>1.1446000000000001</v>
      </c>
      <c r="I630" s="403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579</v>
      </c>
      <c r="Q630">
        <v>248</v>
      </c>
      <c r="R630" t="s">
        <v>97</v>
      </c>
    </row>
    <row r="631" spans="1:18" x14ac:dyDescent="0.2">
      <c r="A631" s="552">
        <v>628</v>
      </c>
      <c r="B631" s="403">
        <v>43322.354166666664</v>
      </c>
      <c r="C631" t="s">
        <v>97</v>
      </c>
      <c r="D631">
        <v>0.01</v>
      </c>
      <c r="E631" t="s">
        <v>257</v>
      </c>
      <c r="F631">
        <v>1.1458999999999999</v>
      </c>
      <c r="I631" s="403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1690</v>
      </c>
      <c r="Q631">
        <v>248</v>
      </c>
      <c r="R631" t="s">
        <v>97</v>
      </c>
    </row>
    <row r="632" spans="1:18" x14ac:dyDescent="0.2">
      <c r="A632" s="552">
        <v>629</v>
      </c>
      <c r="B632" s="403">
        <v>43322.372916666667</v>
      </c>
      <c r="C632" t="s">
        <v>97</v>
      </c>
      <c r="D632">
        <v>0.01</v>
      </c>
      <c r="E632" t="s">
        <v>257</v>
      </c>
      <c r="F632">
        <v>1.1473</v>
      </c>
      <c r="I632" s="403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1689</v>
      </c>
      <c r="Q632">
        <v>248</v>
      </c>
      <c r="R632" t="s">
        <v>97</v>
      </c>
    </row>
    <row r="633" spans="1:18" x14ac:dyDescent="0.2">
      <c r="A633" s="552">
        <v>630</v>
      </c>
      <c r="B633" s="403">
        <v>43322.438888888886</v>
      </c>
      <c r="C633" t="s">
        <v>97</v>
      </c>
      <c r="D633">
        <v>0.01</v>
      </c>
      <c r="E633" t="s">
        <v>257</v>
      </c>
      <c r="F633">
        <v>1.1451</v>
      </c>
      <c r="I633" s="403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579</v>
      </c>
      <c r="Q633">
        <v>249</v>
      </c>
      <c r="R633" t="s">
        <v>97</v>
      </c>
    </row>
    <row r="634" spans="1:18" x14ac:dyDescent="0.2">
      <c r="A634" s="552">
        <v>631</v>
      </c>
      <c r="B634" s="403">
        <v>43322.461805555555</v>
      </c>
      <c r="C634" t="s">
        <v>97</v>
      </c>
      <c r="D634">
        <v>0.01</v>
      </c>
      <c r="E634" t="s">
        <v>257</v>
      </c>
      <c r="F634">
        <v>1.1463000000000001</v>
      </c>
      <c r="I634" s="403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1688</v>
      </c>
      <c r="Q634">
        <v>249</v>
      </c>
      <c r="R634" t="s">
        <v>97</v>
      </c>
    </row>
    <row r="635" spans="1:18" x14ac:dyDescent="0.2">
      <c r="A635" s="552">
        <v>632</v>
      </c>
      <c r="B635" s="403">
        <v>43322.527083333334</v>
      </c>
      <c r="C635" t="s">
        <v>97</v>
      </c>
      <c r="D635">
        <v>0.01</v>
      </c>
      <c r="E635" t="s">
        <v>257</v>
      </c>
      <c r="F635">
        <v>1.1476999999999999</v>
      </c>
      <c r="I635" s="403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1687</v>
      </c>
      <c r="Q635">
        <v>249</v>
      </c>
      <c r="R635" t="s">
        <v>97</v>
      </c>
    </row>
    <row r="636" spans="1:18" x14ac:dyDescent="0.2">
      <c r="A636" s="552">
        <v>633</v>
      </c>
      <c r="B636" s="403">
        <v>43322.61041666667</v>
      </c>
      <c r="C636" t="s">
        <v>97</v>
      </c>
      <c r="D636">
        <v>0.01</v>
      </c>
      <c r="E636" t="s">
        <v>257</v>
      </c>
      <c r="F636">
        <v>1.1451</v>
      </c>
      <c r="I636" s="403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567</v>
      </c>
      <c r="Q636">
        <v>250</v>
      </c>
      <c r="R636" t="s">
        <v>97</v>
      </c>
    </row>
    <row r="637" spans="1:18" x14ac:dyDescent="0.2">
      <c r="A637" s="552">
        <v>634</v>
      </c>
      <c r="B637" s="403">
        <v>43322.662499999999</v>
      </c>
      <c r="C637" t="s">
        <v>97</v>
      </c>
      <c r="D637">
        <v>0.01</v>
      </c>
      <c r="E637" t="s">
        <v>257</v>
      </c>
      <c r="F637">
        <v>1.1425000000000001</v>
      </c>
      <c r="I637" s="403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579</v>
      </c>
      <c r="Q637">
        <v>251</v>
      </c>
      <c r="R637" t="s">
        <v>97</v>
      </c>
    </row>
    <row r="638" spans="1:18" x14ac:dyDescent="0.2">
      <c r="A638" s="552">
        <v>635</v>
      </c>
      <c r="B638" s="403">
        <v>43322.673611111109</v>
      </c>
      <c r="C638" t="s">
        <v>97</v>
      </c>
      <c r="D638">
        <v>0.01</v>
      </c>
      <c r="E638" t="s">
        <v>257</v>
      </c>
      <c r="F638">
        <v>1.1437999999999999</v>
      </c>
      <c r="I638" s="403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1686</v>
      </c>
      <c r="Q638">
        <v>251</v>
      </c>
      <c r="R638" t="s">
        <v>97</v>
      </c>
    </row>
    <row r="639" spans="1:18" x14ac:dyDescent="0.2">
      <c r="A639" s="552">
        <v>636</v>
      </c>
      <c r="B639" s="403">
        <v>43322.722222222219</v>
      </c>
      <c r="C639" t="s">
        <v>97</v>
      </c>
      <c r="D639">
        <v>0.01</v>
      </c>
      <c r="E639" t="s">
        <v>257</v>
      </c>
      <c r="F639">
        <v>1.1419999999999999</v>
      </c>
      <c r="I639" s="403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579</v>
      </c>
      <c r="Q639">
        <v>252</v>
      </c>
      <c r="R639" t="s">
        <v>97</v>
      </c>
    </row>
    <row r="640" spans="1:18" x14ac:dyDescent="0.2">
      <c r="A640" s="552">
        <v>638</v>
      </c>
      <c r="B640" s="403">
        <v>43322.754166666666</v>
      </c>
      <c r="C640" t="s">
        <v>97</v>
      </c>
      <c r="D640">
        <v>0.01</v>
      </c>
      <c r="E640" t="s">
        <v>257</v>
      </c>
      <c r="F640">
        <v>1.1400999999999999</v>
      </c>
      <c r="I640" s="403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579</v>
      </c>
      <c r="Q640">
        <v>253</v>
      </c>
      <c r="R640" t="s">
        <v>97</v>
      </c>
    </row>
    <row r="641" spans="1:18" x14ac:dyDescent="0.2">
      <c r="A641" s="552">
        <v>639</v>
      </c>
      <c r="B641" s="403">
        <v>43322.816666666666</v>
      </c>
      <c r="C641" t="s">
        <v>97</v>
      </c>
      <c r="D641">
        <v>0.01</v>
      </c>
      <c r="E641" t="s">
        <v>257</v>
      </c>
      <c r="F641">
        <v>1.1392</v>
      </c>
      <c r="I641" s="403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579</v>
      </c>
      <c r="Q641">
        <v>254</v>
      </c>
      <c r="R641" t="s">
        <v>97</v>
      </c>
    </row>
    <row r="642" spans="1:18" x14ac:dyDescent="0.2">
      <c r="A642" s="552">
        <v>640</v>
      </c>
      <c r="B642" s="403">
        <v>43322.886805555558</v>
      </c>
      <c r="C642" t="s">
        <v>97</v>
      </c>
      <c r="D642">
        <v>0.01</v>
      </c>
      <c r="E642" t="s">
        <v>257</v>
      </c>
      <c r="F642">
        <v>1.1404000000000001</v>
      </c>
      <c r="I642" s="403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1685</v>
      </c>
      <c r="Q642">
        <v>254</v>
      </c>
      <c r="R642" t="s">
        <v>97</v>
      </c>
    </row>
    <row r="643" spans="1:18" x14ac:dyDescent="0.2">
      <c r="A643" s="552">
        <v>641</v>
      </c>
      <c r="B643" s="403">
        <v>43322.890972222223</v>
      </c>
      <c r="C643" t="s">
        <v>97</v>
      </c>
      <c r="D643">
        <v>0.01</v>
      </c>
      <c r="E643" t="s">
        <v>257</v>
      </c>
      <c r="F643">
        <v>1.1417999999999999</v>
      </c>
      <c r="I643" s="403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1684</v>
      </c>
      <c r="Q643">
        <v>254</v>
      </c>
      <c r="R643" t="s">
        <v>97</v>
      </c>
    </row>
    <row r="644" spans="1:18" x14ac:dyDescent="0.2">
      <c r="A644" s="552">
        <v>642</v>
      </c>
      <c r="B644" s="403">
        <v>43325.045138888891</v>
      </c>
      <c r="C644" t="s">
        <v>97</v>
      </c>
      <c r="D644">
        <v>0.01</v>
      </c>
      <c r="E644" t="s">
        <v>257</v>
      </c>
      <c r="F644">
        <v>1.1402000000000001</v>
      </c>
      <c r="I644" s="403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579</v>
      </c>
      <c r="Q644">
        <v>255</v>
      </c>
      <c r="R644" t="s">
        <v>97</v>
      </c>
    </row>
    <row r="645" spans="1:18" x14ac:dyDescent="0.2">
      <c r="A645" s="552">
        <v>643</v>
      </c>
      <c r="B645" s="403">
        <v>43325.134027777778</v>
      </c>
      <c r="C645" t="s">
        <v>97</v>
      </c>
      <c r="D645">
        <v>0.01</v>
      </c>
      <c r="E645" t="s">
        <v>257</v>
      </c>
      <c r="F645">
        <v>1.1382000000000001</v>
      </c>
      <c r="I645" s="403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567</v>
      </c>
      <c r="Q645">
        <v>256</v>
      </c>
      <c r="R645" t="s">
        <v>97</v>
      </c>
    </row>
    <row r="646" spans="1:18" x14ac:dyDescent="0.2">
      <c r="A646" s="552">
        <v>644</v>
      </c>
      <c r="B646" s="403">
        <v>43325.190972222219</v>
      </c>
      <c r="C646" t="s">
        <v>97</v>
      </c>
      <c r="D646">
        <v>0.01</v>
      </c>
      <c r="E646" t="s">
        <v>257</v>
      </c>
      <c r="F646">
        <v>1.1382000000000001</v>
      </c>
      <c r="I646" s="403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579</v>
      </c>
      <c r="Q646">
        <v>257</v>
      </c>
      <c r="R646" t="s">
        <v>97</v>
      </c>
    </row>
    <row r="647" spans="1:18" x14ac:dyDescent="0.2">
      <c r="A647" s="552">
        <v>645</v>
      </c>
      <c r="B647" s="403">
        <v>43325.292361111111</v>
      </c>
      <c r="C647" t="s">
        <v>97</v>
      </c>
      <c r="D647">
        <v>0.01</v>
      </c>
      <c r="E647" t="s">
        <v>257</v>
      </c>
      <c r="F647">
        <v>1.1368</v>
      </c>
      <c r="I647" s="403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579</v>
      </c>
      <c r="Q647">
        <v>258</v>
      </c>
      <c r="R647" t="s">
        <v>97</v>
      </c>
    </row>
    <row r="648" spans="1:18" x14ac:dyDescent="0.2">
      <c r="A648" s="552">
        <v>646</v>
      </c>
      <c r="B648" s="403">
        <v>43325.299305555556</v>
      </c>
      <c r="C648" t="s">
        <v>97</v>
      </c>
      <c r="D648">
        <v>0.01</v>
      </c>
      <c r="E648" t="s">
        <v>257</v>
      </c>
      <c r="F648">
        <v>1.1380999999999999</v>
      </c>
      <c r="I648" s="403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1683</v>
      </c>
      <c r="Q648">
        <v>258</v>
      </c>
      <c r="R648" t="s">
        <v>97</v>
      </c>
    </row>
    <row r="649" spans="1:18" x14ac:dyDescent="0.2">
      <c r="A649" s="552">
        <v>647</v>
      </c>
      <c r="B649" s="403">
        <v>43325.306250000001</v>
      </c>
      <c r="C649" t="s">
        <v>97</v>
      </c>
      <c r="D649">
        <v>0.01</v>
      </c>
      <c r="E649" t="s">
        <v>257</v>
      </c>
      <c r="F649">
        <v>1.1394</v>
      </c>
      <c r="I649" s="403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1682</v>
      </c>
      <c r="Q649">
        <v>258</v>
      </c>
      <c r="R649" t="s">
        <v>97</v>
      </c>
    </row>
    <row r="650" spans="1:18" x14ac:dyDescent="0.2">
      <c r="A650" s="552">
        <v>648</v>
      </c>
      <c r="B650" s="403">
        <v>43325.427083333336</v>
      </c>
      <c r="C650" t="s">
        <v>97</v>
      </c>
      <c r="D650">
        <v>0.01</v>
      </c>
      <c r="E650" t="s">
        <v>257</v>
      </c>
      <c r="F650">
        <v>1.1372</v>
      </c>
      <c r="I650" s="403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579</v>
      </c>
      <c r="Q650">
        <v>259</v>
      </c>
      <c r="R650" t="s">
        <v>97</v>
      </c>
    </row>
    <row r="651" spans="1:18" x14ac:dyDescent="0.2">
      <c r="A651" s="552">
        <v>649</v>
      </c>
      <c r="B651" s="403">
        <v>43325.436805555553</v>
      </c>
      <c r="C651" t="s">
        <v>97</v>
      </c>
      <c r="D651">
        <v>0.01</v>
      </c>
      <c r="E651" t="s">
        <v>257</v>
      </c>
      <c r="F651">
        <v>1.1384000000000001</v>
      </c>
      <c r="I651" s="403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1681</v>
      </c>
      <c r="Q651">
        <v>259</v>
      </c>
      <c r="R651" t="s">
        <v>97</v>
      </c>
    </row>
    <row r="652" spans="1:18" x14ac:dyDescent="0.2">
      <c r="A652" s="552">
        <v>650</v>
      </c>
      <c r="B652" s="403">
        <v>43325.57916666667</v>
      </c>
      <c r="C652" t="s">
        <v>97</v>
      </c>
      <c r="D652">
        <v>0.01</v>
      </c>
      <c r="E652" t="s">
        <v>257</v>
      </c>
      <c r="F652">
        <v>1.1397999999999999</v>
      </c>
      <c r="I652" s="403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1680</v>
      </c>
      <c r="Q652">
        <v>259</v>
      </c>
      <c r="R652" t="s">
        <v>97</v>
      </c>
    </row>
    <row r="653" spans="1:18" x14ac:dyDescent="0.2">
      <c r="A653" s="552">
        <v>651</v>
      </c>
      <c r="B653" s="403">
        <v>43325.617361111108</v>
      </c>
      <c r="C653" t="s">
        <v>97</v>
      </c>
      <c r="D653">
        <v>0.02</v>
      </c>
      <c r="E653" t="s">
        <v>257</v>
      </c>
      <c r="F653">
        <v>1.1412</v>
      </c>
      <c r="I653" s="403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1679</v>
      </c>
      <c r="Q653">
        <v>259</v>
      </c>
      <c r="R653" t="s">
        <v>97</v>
      </c>
    </row>
    <row r="654" spans="1:18" x14ac:dyDescent="0.2">
      <c r="A654" s="552">
        <v>652</v>
      </c>
      <c r="B654" s="403">
        <v>43325.645138888889</v>
      </c>
      <c r="C654" t="s">
        <v>97</v>
      </c>
      <c r="D654">
        <v>0.03</v>
      </c>
      <c r="E654" t="s">
        <v>257</v>
      </c>
      <c r="F654">
        <v>1.1429</v>
      </c>
      <c r="I654" s="403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1678</v>
      </c>
      <c r="Q654">
        <v>259</v>
      </c>
      <c r="R654" t="s">
        <v>97</v>
      </c>
    </row>
    <row r="655" spans="1:18" x14ac:dyDescent="0.2">
      <c r="A655" s="552">
        <v>653</v>
      </c>
      <c r="B655" s="403">
        <v>43325.777777777781</v>
      </c>
      <c r="C655" t="s">
        <v>97</v>
      </c>
      <c r="D655">
        <v>0.01</v>
      </c>
      <c r="E655" t="s">
        <v>257</v>
      </c>
      <c r="F655">
        <v>1.1392</v>
      </c>
      <c r="I655" s="403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579</v>
      </c>
      <c r="Q655">
        <v>260</v>
      </c>
      <c r="R655" t="s">
        <v>97</v>
      </c>
    </row>
    <row r="656" spans="1:18" x14ac:dyDescent="0.2">
      <c r="A656" s="552">
        <v>654</v>
      </c>
      <c r="B656" s="403">
        <v>43325.931944444441</v>
      </c>
      <c r="C656" t="s">
        <v>97</v>
      </c>
      <c r="D656">
        <v>0.01</v>
      </c>
      <c r="E656" t="s">
        <v>257</v>
      </c>
      <c r="F656">
        <v>1.1404000000000001</v>
      </c>
      <c r="I656" s="403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1677</v>
      </c>
      <c r="Q656">
        <v>260</v>
      </c>
      <c r="R656" t="s">
        <v>97</v>
      </c>
    </row>
    <row r="657" spans="1:18" x14ac:dyDescent="0.2">
      <c r="A657" s="552">
        <v>655</v>
      </c>
      <c r="B657" s="403">
        <v>43326.348611111112</v>
      </c>
      <c r="C657" t="s">
        <v>97</v>
      </c>
      <c r="D657">
        <v>0.01</v>
      </c>
      <c r="E657" t="s">
        <v>257</v>
      </c>
      <c r="F657">
        <v>1.1420999999999999</v>
      </c>
      <c r="I657" s="403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1676</v>
      </c>
      <c r="Q657">
        <v>260</v>
      </c>
      <c r="R657" t="s">
        <v>97</v>
      </c>
    </row>
    <row r="658" spans="1:18" x14ac:dyDescent="0.2">
      <c r="A658" s="552">
        <v>656</v>
      </c>
      <c r="B658" s="403">
        <v>43326.463888888888</v>
      </c>
      <c r="C658" t="s">
        <v>97</v>
      </c>
      <c r="D658">
        <v>0.01</v>
      </c>
      <c r="E658" t="s">
        <v>257</v>
      </c>
      <c r="F658">
        <v>1.1391</v>
      </c>
      <c r="I658" s="403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579</v>
      </c>
      <c r="Q658">
        <v>261</v>
      </c>
      <c r="R658" t="s">
        <v>97</v>
      </c>
    </row>
    <row r="659" spans="1:18" x14ac:dyDescent="0.2">
      <c r="A659" s="552">
        <v>657</v>
      </c>
      <c r="B659" s="403">
        <v>43326.490277777775</v>
      </c>
      <c r="C659" t="s">
        <v>97</v>
      </c>
      <c r="D659">
        <v>0.01</v>
      </c>
      <c r="E659" t="s">
        <v>257</v>
      </c>
      <c r="F659">
        <v>1.1403000000000001</v>
      </c>
      <c r="I659" s="403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1675</v>
      </c>
      <c r="Q659">
        <v>261</v>
      </c>
      <c r="R659" t="s">
        <v>97</v>
      </c>
    </row>
    <row r="660" spans="1:18" x14ac:dyDescent="0.2">
      <c r="A660" s="552">
        <v>658</v>
      </c>
      <c r="B660" s="403">
        <v>43326.668749999997</v>
      </c>
      <c r="C660" t="s">
        <v>97</v>
      </c>
      <c r="D660">
        <v>0.01</v>
      </c>
      <c r="E660" t="s">
        <v>257</v>
      </c>
      <c r="F660">
        <v>1.1384000000000001</v>
      </c>
      <c r="I660" s="403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567</v>
      </c>
      <c r="Q660">
        <v>262</v>
      </c>
      <c r="R660" t="s">
        <v>97</v>
      </c>
    </row>
    <row r="661" spans="1:18" x14ac:dyDescent="0.2">
      <c r="A661" s="552">
        <v>659</v>
      </c>
      <c r="B661" s="403">
        <v>43326.724305555559</v>
      </c>
      <c r="C661" t="s">
        <v>97</v>
      </c>
      <c r="D661">
        <v>0.01</v>
      </c>
      <c r="E661" t="s">
        <v>257</v>
      </c>
      <c r="F661">
        <v>1.1357999999999999</v>
      </c>
      <c r="I661" s="403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567</v>
      </c>
      <c r="Q661">
        <v>263</v>
      </c>
      <c r="R661" t="s">
        <v>97</v>
      </c>
    </row>
    <row r="662" spans="1:18" x14ac:dyDescent="0.2">
      <c r="A662" s="552">
        <v>661</v>
      </c>
      <c r="B662" s="403">
        <v>43326.75</v>
      </c>
      <c r="C662" t="s">
        <v>97</v>
      </c>
      <c r="D662">
        <v>0.01</v>
      </c>
      <c r="E662" t="s">
        <v>257</v>
      </c>
      <c r="F662">
        <v>1.1349</v>
      </c>
      <c r="I662" s="403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579</v>
      </c>
      <c r="Q662">
        <v>264</v>
      </c>
      <c r="R662" t="s">
        <v>97</v>
      </c>
    </row>
    <row r="663" spans="1:18" x14ac:dyDescent="0.2">
      <c r="A663" s="552">
        <v>662</v>
      </c>
      <c r="B663" s="403">
        <v>43326.801388888889</v>
      </c>
      <c r="C663" t="s">
        <v>97</v>
      </c>
      <c r="D663">
        <v>0.01</v>
      </c>
      <c r="E663" t="s">
        <v>257</v>
      </c>
      <c r="F663">
        <v>1.1339999999999999</v>
      </c>
      <c r="I663" s="403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579</v>
      </c>
      <c r="Q663">
        <v>265</v>
      </c>
      <c r="R663" t="s">
        <v>97</v>
      </c>
    </row>
    <row r="664" spans="1:18" x14ac:dyDescent="0.2">
      <c r="A664" s="552">
        <v>663</v>
      </c>
      <c r="B664" s="403">
        <v>43327.227083333331</v>
      </c>
      <c r="C664" t="s">
        <v>97</v>
      </c>
      <c r="D664">
        <v>0.01</v>
      </c>
      <c r="E664" t="s">
        <v>257</v>
      </c>
      <c r="F664">
        <v>1.1325000000000001</v>
      </c>
      <c r="I664" s="403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579</v>
      </c>
      <c r="Q664">
        <v>266</v>
      </c>
      <c r="R664" t="s">
        <v>97</v>
      </c>
    </row>
    <row r="665" spans="1:18" x14ac:dyDescent="0.2">
      <c r="A665" s="552">
        <v>664</v>
      </c>
      <c r="B665" s="403">
        <v>43327.352777777778</v>
      </c>
      <c r="C665" t="s">
        <v>97</v>
      </c>
      <c r="D665">
        <v>0.01</v>
      </c>
      <c r="E665" t="s">
        <v>257</v>
      </c>
      <c r="F665">
        <v>1.1337999999999999</v>
      </c>
      <c r="I665" s="403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1674</v>
      </c>
      <c r="Q665">
        <v>266</v>
      </c>
      <c r="R665" t="s">
        <v>97</v>
      </c>
    </row>
    <row r="666" spans="1:18" x14ac:dyDescent="0.2">
      <c r="A666" s="552">
        <v>665</v>
      </c>
      <c r="B666" s="403">
        <v>43327.426388888889</v>
      </c>
      <c r="C666" t="s">
        <v>97</v>
      </c>
      <c r="D666">
        <v>0.01</v>
      </c>
      <c r="E666" t="s">
        <v>257</v>
      </c>
      <c r="F666">
        <v>1.1323000000000001</v>
      </c>
      <c r="I666" s="403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579</v>
      </c>
      <c r="Q666">
        <v>267</v>
      </c>
      <c r="R666" t="s">
        <v>97</v>
      </c>
    </row>
    <row r="667" spans="1:18" x14ac:dyDescent="0.2">
      <c r="A667" s="552">
        <v>666</v>
      </c>
      <c r="B667" s="403">
        <v>43327.43472222222</v>
      </c>
      <c r="C667" t="s">
        <v>97</v>
      </c>
      <c r="D667">
        <v>0.01</v>
      </c>
      <c r="E667" t="s">
        <v>257</v>
      </c>
      <c r="F667">
        <v>1.1335999999999999</v>
      </c>
      <c r="I667" s="403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1673</v>
      </c>
      <c r="Q667">
        <v>267</v>
      </c>
      <c r="R667" t="s">
        <v>97</v>
      </c>
    </row>
    <row r="668" spans="1:18" x14ac:dyDescent="0.2">
      <c r="A668" s="552">
        <v>667</v>
      </c>
      <c r="B668" s="403">
        <v>43327.541666666664</v>
      </c>
      <c r="C668" t="s">
        <v>97</v>
      </c>
      <c r="D668">
        <v>0.01</v>
      </c>
      <c r="E668" t="s">
        <v>257</v>
      </c>
      <c r="F668">
        <v>1.1316999999999999</v>
      </c>
      <c r="I668" s="403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579</v>
      </c>
      <c r="Q668">
        <v>268</v>
      </c>
      <c r="R668" t="s">
        <v>97</v>
      </c>
    </row>
    <row r="669" spans="1:18" x14ac:dyDescent="0.2">
      <c r="A669" s="552">
        <v>668</v>
      </c>
      <c r="B669" s="403">
        <v>43327.617361111108</v>
      </c>
      <c r="C669" t="s">
        <v>97</v>
      </c>
      <c r="D669">
        <v>0.01</v>
      </c>
      <c r="E669" t="s">
        <v>257</v>
      </c>
      <c r="F669">
        <v>1.1329</v>
      </c>
      <c r="I669" s="403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599</v>
      </c>
      <c r="Q669">
        <v>268</v>
      </c>
      <c r="R669" t="s">
        <v>97</v>
      </c>
    </row>
    <row r="670" spans="1:18" x14ac:dyDescent="0.2">
      <c r="A670" s="552">
        <v>669</v>
      </c>
      <c r="B670" s="403">
        <v>43327.679166666669</v>
      </c>
      <c r="C670" t="s">
        <v>97</v>
      </c>
      <c r="D670">
        <v>0.01</v>
      </c>
      <c r="E670" t="s">
        <v>257</v>
      </c>
      <c r="F670">
        <v>1.1317999999999999</v>
      </c>
      <c r="I670" s="403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567</v>
      </c>
      <c r="Q670">
        <v>269</v>
      </c>
      <c r="R670" t="s">
        <v>97</v>
      </c>
    </row>
    <row r="671" spans="1:18" x14ac:dyDescent="0.2">
      <c r="A671" s="552">
        <v>670</v>
      </c>
      <c r="B671" s="403">
        <v>43327.759027777778</v>
      </c>
      <c r="C671" t="s">
        <v>97</v>
      </c>
      <c r="D671">
        <v>0.01</v>
      </c>
      <c r="E671" t="s">
        <v>257</v>
      </c>
      <c r="F671">
        <v>1.1335</v>
      </c>
      <c r="I671" s="403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579</v>
      </c>
      <c r="Q671">
        <v>270</v>
      </c>
      <c r="R671" t="s">
        <v>97</v>
      </c>
    </row>
    <row r="672" spans="1:18" x14ac:dyDescent="0.2">
      <c r="A672" s="552">
        <v>671</v>
      </c>
      <c r="B672" s="403">
        <v>43327.779166666667</v>
      </c>
      <c r="C672" t="s">
        <v>97</v>
      </c>
      <c r="D672">
        <v>0.01</v>
      </c>
      <c r="E672" t="s">
        <v>257</v>
      </c>
      <c r="F672">
        <v>1.1347</v>
      </c>
      <c r="I672" s="403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1672</v>
      </c>
      <c r="Q672">
        <v>270</v>
      </c>
      <c r="R672" t="s">
        <v>97</v>
      </c>
    </row>
    <row r="673" spans="1:18" x14ac:dyDescent="0.2">
      <c r="A673" s="552">
        <v>672</v>
      </c>
      <c r="B673" s="403">
        <v>43328.156944444447</v>
      </c>
      <c r="C673" t="s">
        <v>97</v>
      </c>
      <c r="D673">
        <v>0.01</v>
      </c>
      <c r="E673" t="s">
        <v>257</v>
      </c>
      <c r="F673">
        <v>1.1371</v>
      </c>
      <c r="I673" s="403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1671</v>
      </c>
      <c r="Q673">
        <v>270</v>
      </c>
      <c r="R673" t="s">
        <v>97</v>
      </c>
    </row>
    <row r="674" spans="1:18" x14ac:dyDescent="0.2">
      <c r="A674" s="552">
        <v>673</v>
      </c>
      <c r="B674" s="403">
        <v>43328.243055555555</v>
      </c>
      <c r="C674" t="s">
        <v>97</v>
      </c>
      <c r="D674">
        <v>0.02</v>
      </c>
      <c r="E674" t="s">
        <v>257</v>
      </c>
      <c r="F674">
        <v>1.1386000000000001</v>
      </c>
      <c r="I674" s="403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1670</v>
      </c>
      <c r="Q674">
        <v>270</v>
      </c>
      <c r="R674" t="s">
        <v>97</v>
      </c>
    </row>
    <row r="675" spans="1:18" x14ac:dyDescent="0.2">
      <c r="A675" s="552">
        <v>674</v>
      </c>
      <c r="B675" s="403">
        <v>43328.664583333331</v>
      </c>
      <c r="C675" t="s">
        <v>97</v>
      </c>
      <c r="D675">
        <v>0.03</v>
      </c>
      <c r="E675" t="s">
        <v>257</v>
      </c>
      <c r="F675">
        <v>1.1403000000000001</v>
      </c>
      <c r="I675" s="403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1669</v>
      </c>
      <c r="Q675">
        <v>270</v>
      </c>
      <c r="R675" t="s">
        <v>97</v>
      </c>
    </row>
    <row r="676" spans="1:18" x14ac:dyDescent="0.2">
      <c r="A676" s="552">
        <v>675</v>
      </c>
      <c r="B676" s="403">
        <v>43328.787499999999</v>
      </c>
      <c r="C676" t="s">
        <v>97</v>
      </c>
      <c r="D676">
        <v>0.01</v>
      </c>
      <c r="E676" t="s">
        <v>257</v>
      </c>
      <c r="F676">
        <v>1.1359999999999999</v>
      </c>
      <c r="I676" s="403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579</v>
      </c>
      <c r="Q676">
        <v>271</v>
      </c>
      <c r="R676" t="s">
        <v>97</v>
      </c>
    </row>
    <row r="677" spans="1:18" x14ac:dyDescent="0.2">
      <c r="A677" s="552">
        <v>676</v>
      </c>
      <c r="B677" s="403">
        <v>43328.915972222225</v>
      </c>
      <c r="C677" t="s">
        <v>97</v>
      </c>
      <c r="D677">
        <v>0.01</v>
      </c>
      <c r="E677" t="s">
        <v>257</v>
      </c>
      <c r="F677">
        <v>1.1372</v>
      </c>
      <c r="I677" s="403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1668</v>
      </c>
      <c r="Q677">
        <v>271</v>
      </c>
      <c r="R677" t="s">
        <v>97</v>
      </c>
    </row>
    <row r="678" spans="1:18" x14ac:dyDescent="0.2">
      <c r="A678" s="552">
        <v>677</v>
      </c>
      <c r="B678" s="403">
        <v>43329.136805555558</v>
      </c>
      <c r="C678" t="s">
        <v>97</v>
      </c>
      <c r="D678">
        <v>0.01</v>
      </c>
      <c r="E678" t="s">
        <v>257</v>
      </c>
      <c r="F678">
        <v>1.1385000000000001</v>
      </c>
      <c r="I678" s="403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1667</v>
      </c>
      <c r="Q678">
        <v>271</v>
      </c>
      <c r="R678" t="s">
        <v>97</v>
      </c>
    </row>
    <row r="679" spans="1:18" x14ac:dyDescent="0.2">
      <c r="A679" s="552">
        <v>678</v>
      </c>
      <c r="B679" s="403">
        <v>43329.421527777777</v>
      </c>
      <c r="C679" t="s">
        <v>97</v>
      </c>
      <c r="D679">
        <v>0.02</v>
      </c>
      <c r="E679" t="s">
        <v>257</v>
      </c>
      <c r="F679">
        <v>1.1399999999999999</v>
      </c>
      <c r="I679" s="403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1666</v>
      </c>
      <c r="Q679">
        <v>271</v>
      </c>
      <c r="R679" t="s">
        <v>97</v>
      </c>
    </row>
    <row r="680" spans="1:18" x14ac:dyDescent="0.2">
      <c r="A680" s="552">
        <v>679</v>
      </c>
      <c r="B680" s="403">
        <v>43329.429861111108</v>
      </c>
      <c r="C680" t="s">
        <v>97</v>
      </c>
      <c r="D680">
        <v>0.03</v>
      </c>
      <c r="E680" t="s">
        <v>257</v>
      </c>
      <c r="F680">
        <v>1.1415</v>
      </c>
      <c r="I680" s="403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1665</v>
      </c>
      <c r="Q680">
        <v>271</v>
      </c>
      <c r="R680" t="s">
        <v>97</v>
      </c>
    </row>
    <row r="681" spans="1:18" x14ac:dyDescent="0.2">
      <c r="A681" s="552">
        <v>680</v>
      </c>
      <c r="B681" s="403">
        <v>43329.531944444447</v>
      </c>
      <c r="C681" t="s">
        <v>97</v>
      </c>
      <c r="D681">
        <v>0.01</v>
      </c>
      <c r="E681" t="s">
        <v>257</v>
      </c>
      <c r="F681">
        <v>1.1383000000000001</v>
      </c>
      <c r="I681" s="403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579</v>
      </c>
      <c r="Q681">
        <v>272</v>
      </c>
      <c r="R681" t="s">
        <v>97</v>
      </c>
    </row>
    <row r="682" spans="1:18" x14ac:dyDescent="0.2">
      <c r="A682" s="552">
        <v>681</v>
      </c>
      <c r="B682" s="403">
        <v>43329.611805555556</v>
      </c>
      <c r="C682" t="s">
        <v>97</v>
      </c>
      <c r="D682">
        <v>0.01</v>
      </c>
      <c r="E682" t="s">
        <v>257</v>
      </c>
      <c r="F682">
        <v>1.1395999999999999</v>
      </c>
      <c r="I682" s="403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1664</v>
      </c>
      <c r="Q682">
        <v>272</v>
      </c>
      <c r="R682" t="s">
        <v>97</v>
      </c>
    </row>
    <row r="683" spans="1:18" x14ac:dyDescent="0.2">
      <c r="A683" s="552">
        <v>682</v>
      </c>
      <c r="B683" s="403">
        <v>43329.620138888888</v>
      </c>
      <c r="C683" t="s">
        <v>97</v>
      </c>
      <c r="D683">
        <v>0.01</v>
      </c>
      <c r="E683" t="s">
        <v>257</v>
      </c>
      <c r="F683">
        <v>1.1409</v>
      </c>
      <c r="I683" s="403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1663</v>
      </c>
      <c r="Q683">
        <v>272</v>
      </c>
      <c r="R683" t="s">
        <v>97</v>
      </c>
    </row>
    <row r="684" spans="1:18" x14ac:dyDescent="0.2">
      <c r="A684" s="552">
        <v>683</v>
      </c>
      <c r="B684" s="403">
        <v>43329.842361111114</v>
      </c>
      <c r="C684" t="s">
        <v>97</v>
      </c>
      <c r="D684">
        <v>0.02</v>
      </c>
      <c r="E684" t="s">
        <v>257</v>
      </c>
      <c r="F684">
        <v>1.1423000000000001</v>
      </c>
      <c r="I684" s="403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1662</v>
      </c>
      <c r="Q684">
        <v>272</v>
      </c>
      <c r="R684" t="s">
        <v>97</v>
      </c>
    </row>
    <row r="685" spans="1:18" x14ac:dyDescent="0.2">
      <c r="A685" s="552">
        <v>684</v>
      </c>
      <c r="B685" s="403">
        <v>43329.87222222222</v>
      </c>
      <c r="C685" t="s">
        <v>97</v>
      </c>
      <c r="D685">
        <v>0.03</v>
      </c>
      <c r="E685" t="s">
        <v>257</v>
      </c>
      <c r="F685">
        <v>1.1438999999999999</v>
      </c>
      <c r="I685" s="403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1661</v>
      </c>
      <c r="Q685">
        <v>272</v>
      </c>
      <c r="R685" t="s">
        <v>97</v>
      </c>
    </row>
    <row r="686" spans="1:18" x14ac:dyDescent="0.2">
      <c r="A686" s="552">
        <v>685</v>
      </c>
      <c r="B686" s="403">
        <v>43332.861111111109</v>
      </c>
      <c r="C686" t="s">
        <v>97</v>
      </c>
      <c r="D686">
        <v>0.01</v>
      </c>
      <c r="E686" t="s">
        <v>257</v>
      </c>
      <c r="F686">
        <v>1.1468</v>
      </c>
      <c r="I686" s="403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579</v>
      </c>
      <c r="Q686">
        <v>273</v>
      </c>
      <c r="R686" t="s">
        <v>97</v>
      </c>
    </row>
    <row r="687" spans="1:18" x14ac:dyDescent="0.2">
      <c r="A687" s="552">
        <v>687</v>
      </c>
      <c r="B687" s="403">
        <v>43332.934027777781</v>
      </c>
      <c r="C687" t="s">
        <v>97</v>
      </c>
      <c r="D687">
        <v>0.01</v>
      </c>
      <c r="E687" t="s">
        <v>257</v>
      </c>
      <c r="F687">
        <v>1.1480999999999999</v>
      </c>
      <c r="I687" s="403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1642</v>
      </c>
      <c r="Q687">
        <v>273</v>
      </c>
      <c r="R687" t="s">
        <v>97</v>
      </c>
    </row>
    <row r="688" spans="1:18" x14ac:dyDescent="0.2">
      <c r="A688" s="552">
        <v>689</v>
      </c>
      <c r="B688" s="403">
        <v>43333.093055555553</v>
      </c>
      <c r="C688" t="s">
        <v>97</v>
      </c>
      <c r="D688">
        <v>0.01</v>
      </c>
      <c r="E688" t="s">
        <v>257</v>
      </c>
      <c r="F688">
        <v>1.1496</v>
      </c>
      <c r="I688" s="403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1640</v>
      </c>
      <c r="Q688">
        <v>273</v>
      </c>
      <c r="R688" t="s">
        <v>97</v>
      </c>
    </row>
    <row r="689" spans="1:18" x14ac:dyDescent="0.2">
      <c r="A689" s="552">
        <v>690</v>
      </c>
      <c r="B689" s="403">
        <v>43333.106249999997</v>
      </c>
      <c r="C689" t="s">
        <v>97</v>
      </c>
      <c r="D689">
        <v>0.02</v>
      </c>
      <c r="E689" t="s">
        <v>257</v>
      </c>
      <c r="F689">
        <v>1.1513</v>
      </c>
      <c r="I689" s="403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1641</v>
      </c>
      <c r="Q689">
        <v>273</v>
      </c>
      <c r="R689" t="s">
        <v>97</v>
      </c>
    </row>
    <row r="690" spans="1:18" x14ac:dyDescent="0.2">
      <c r="A690" s="552">
        <v>691</v>
      </c>
      <c r="B690" s="403">
        <v>43333.107638888891</v>
      </c>
      <c r="C690" t="s">
        <v>97</v>
      </c>
      <c r="D690">
        <v>0.03</v>
      </c>
      <c r="E690" t="s">
        <v>257</v>
      </c>
      <c r="F690">
        <v>1.1528</v>
      </c>
      <c r="I690" s="403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1639</v>
      </c>
      <c r="Q690">
        <v>273</v>
      </c>
      <c r="R690" t="s">
        <v>97</v>
      </c>
    </row>
    <row r="691" spans="1:18" x14ac:dyDescent="0.2">
      <c r="A691" s="552">
        <v>699</v>
      </c>
      <c r="B691" s="403">
        <v>43333.791666666664</v>
      </c>
      <c r="C691" t="s">
        <v>97</v>
      </c>
      <c r="D691">
        <v>0.04</v>
      </c>
      <c r="E691" t="s">
        <v>257</v>
      </c>
      <c r="F691">
        <v>1.1556</v>
      </c>
      <c r="I691" s="403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1638</v>
      </c>
      <c r="Q691">
        <v>273</v>
      </c>
      <c r="R691" t="s">
        <v>97</v>
      </c>
    </row>
    <row r="692" spans="1:18" x14ac:dyDescent="0.2">
      <c r="A692" s="552">
        <v>700</v>
      </c>
      <c r="B692" s="403">
        <v>43333.818749999999</v>
      </c>
      <c r="C692" t="s">
        <v>97</v>
      </c>
      <c r="D692">
        <v>0.06</v>
      </c>
      <c r="E692" t="s">
        <v>257</v>
      </c>
      <c r="F692">
        <v>1.1575</v>
      </c>
      <c r="I692" s="403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1637</v>
      </c>
      <c r="Q692">
        <v>273</v>
      </c>
      <c r="R692" t="s">
        <v>97</v>
      </c>
    </row>
    <row r="693" spans="1:18" x14ac:dyDescent="0.2">
      <c r="A693" s="552">
        <v>702</v>
      </c>
      <c r="B693" s="403">
        <v>43333.843055555553</v>
      </c>
      <c r="C693" t="s">
        <v>97</v>
      </c>
      <c r="D693">
        <v>0.09</v>
      </c>
      <c r="E693" t="s">
        <v>257</v>
      </c>
      <c r="F693">
        <v>1.1597999999999999</v>
      </c>
      <c r="I693" s="403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1636</v>
      </c>
      <c r="Q693">
        <v>273</v>
      </c>
      <c r="R693" t="s">
        <v>97</v>
      </c>
    </row>
    <row r="694" spans="1:18" x14ac:dyDescent="0.2">
      <c r="A694" s="552">
        <v>686</v>
      </c>
      <c r="B694" s="403">
        <v>43332.865277777775</v>
      </c>
      <c r="C694" t="s">
        <v>96</v>
      </c>
      <c r="D694">
        <v>0.01</v>
      </c>
      <c r="E694" t="s">
        <v>257</v>
      </c>
      <c r="F694">
        <v>1.1468</v>
      </c>
      <c r="I694" s="403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567</v>
      </c>
      <c r="Q694">
        <v>274</v>
      </c>
      <c r="R694" t="s">
        <v>96</v>
      </c>
    </row>
    <row r="695" spans="1:18" x14ac:dyDescent="0.2">
      <c r="A695" s="552">
        <v>688</v>
      </c>
      <c r="B695" s="403">
        <v>43332.940972222219</v>
      </c>
      <c r="C695" t="s">
        <v>96</v>
      </c>
      <c r="D695">
        <v>0.01</v>
      </c>
      <c r="E695" t="s">
        <v>257</v>
      </c>
      <c r="F695">
        <v>1.1482000000000001</v>
      </c>
      <c r="I695" s="403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567</v>
      </c>
      <c r="Q695">
        <v>275</v>
      </c>
      <c r="R695" t="s">
        <v>96</v>
      </c>
    </row>
    <row r="696" spans="1:18" x14ac:dyDescent="0.2">
      <c r="A696" s="552">
        <v>692</v>
      </c>
      <c r="B696" s="403">
        <v>43333.116666666669</v>
      </c>
      <c r="C696" t="s">
        <v>96</v>
      </c>
      <c r="D696">
        <v>0.01</v>
      </c>
      <c r="E696" t="s">
        <v>257</v>
      </c>
      <c r="F696">
        <v>1.1524000000000001</v>
      </c>
      <c r="I696" s="403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567</v>
      </c>
      <c r="Q696">
        <v>276</v>
      </c>
      <c r="R696" t="s">
        <v>96</v>
      </c>
    </row>
    <row r="697" spans="1:18" x14ac:dyDescent="0.2">
      <c r="A697" s="552">
        <v>693</v>
      </c>
      <c r="B697" s="403">
        <v>43333.325694444444</v>
      </c>
      <c r="C697" t="s">
        <v>96</v>
      </c>
      <c r="D697">
        <v>0.01</v>
      </c>
      <c r="E697" t="s">
        <v>257</v>
      </c>
      <c r="F697">
        <v>1.1528</v>
      </c>
      <c r="I697" s="403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579</v>
      </c>
      <c r="Q697">
        <v>277</v>
      </c>
      <c r="R697" t="s">
        <v>96</v>
      </c>
    </row>
    <row r="698" spans="1:18" x14ac:dyDescent="0.2">
      <c r="A698" s="552">
        <v>694</v>
      </c>
      <c r="B698" s="403">
        <v>43333.372916666667</v>
      </c>
      <c r="C698" t="s">
        <v>96</v>
      </c>
      <c r="D698">
        <v>0.01</v>
      </c>
      <c r="E698" t="s">
        <v>257</v>
      </c>
      <c r="F698">
        <v>1.1516</v>
      </c>
      <c r="I698" s="403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1647</v>
      </c>
      <c r="Q698">
        <v>277</v>
      </c>
      <c r="R698" t="s">
        <v>96</v>
      </c>
    </row>
    <row r="699" spans="1:18" x14ac:dyDescent="0.2">
      <c r="A699" s="552">
        <v>695</v>
      </c>
      <c r="B699" s="403">
        <v>43333.55</v>
      </c>
      <c r="C699" t="s">
        <v>96</v>
      </c>
      <c r="D699">
        <v>0.01</v>
      </c>
      <c r="E699" t="s">
        <v>257</v>
      </c>
      <c r="F699">
        <v>1.1516999999999999</v>
      </c>
      <c r="I699" s="403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579</v>
      </c>
      <c r="Q699">
        <v>278</v>
      </c>
      <c r="R699" t="s">
        <v>96</v>
      </c>
    </row>
    <row r="700" spans="1:18" x14ac:dyDescent="0.2">
      <c r="A700" s="552">
        <v>696</v>
      </c>
      <c r="B700" s="403">
        <v>43333.591666666667</v>
      </c>
      <c r="C700" t="s">
        <v>96</v>
      </c>
      <c r="D700">
        <v>0.01</v>
      </c>
      <c r="E700" t="s">
        <v>257</v>
      </c>
      <c r="F700">
        <v>1.1503000000000001</v>
      </c>
      <c r="I700" s="403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1646</v>
      </c>
      <c r="Q700">
        <v>278</v>
      </c>
      <c r="R700" t="s">
        <v>96</v>
      </c>
    </row>
    <row r="701" spans="1:18" x14ac:dyDescent="0.2">
      <c r="A701" s="552">
        <v>697</v>
      </c>
      <c r="B701" s="403">
        <v>43333.700694444444</v>
      </c>
      <c r="C701" t="s">
        <v>96</v>
      </c>
      <c r="D701">
        <v>0.01</v>
      </c>
      <c r="E701" t="s">
        <v>257</v>
      </c>
      <c r="F701">
        <v>1.1525000000000001</v>
      </c>
      <c r="I701" s="403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579</v>
      </c>
      <c r="Q701">
        <v>279</v>
      </c>
      <c r="R701" t="s">
        <v>96</v>
      </c>
    </row>
    <row r="702" spans="1:18" x14ac:dyDescent="0.2">
      <c r="A702" s="552">
        <v>698</v>
      </c>
      <c r="B702" s="403">
        <v>43333.790972222225</v>
      </c>
      <c r="C702" t="s">
        <v>96</v>
      </c>
      <c r="D702">
        <v>0.01</v>
      </c>
      <c r="E702" t="s">
        <v>257</v>
      </c>
      <c r="F702">
        <v>1.1563000000000001</v>
      </c>
      <c r="I702" s="403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567</v>
      </c>
      <c r="Q702">
        <v>280</v>
      </c>
      <c r="R702" t="s">
        <v>96</v>
      </c>
    </row>
    <row r="703" spans="1:18" x14ac:dyDescent="0.2">
      <c r="A703" s="552">
        <v>701</v>
      </c>
      <c r="B703" s="403">
        <v>43333.82916666667</v>
      </c>
      <c r="C703" t="s">
        <v>96</v>
      </c>
      <c r="D703">
        <v>0.01</v>
      </c>
      <c r="E703" t="s">
        <v>257</v>
      </c>
      <c r="F703">
        <v>1.1594</v>
      </c>
      <c r="I703" s="403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579</v>
      </c>
      <c r="Q703">
        <v>281</v>
      </c>
      <c r="R703" t="s">
        <v>96</v>
      </c>
    </row>
    <row r="704" spans="1:18" x14ac:dyDescent="0.2">
      <c r="A704" s="552">
        <v>703</v>
      </c>
      <c r="B704" s="403">
        <v>43333.867361111108</v>
      </c>
      <c r="C704" t="s">
        <v>96</v>
      </c>
      <c r="D704">
        <v>0.01</v>
      </c>
      <c r="E704" t="s">
        <v>257</v>
      </c>
      <c r="F704">
        <v>1.1581999999999999</v>
      </c>
      <c r="I704" s="403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1645</v>
      </c>
      <c r="Q704">
        <v>281</v>
      </c>
      <c r="R704" t="s">
        <v>96</v>
      </c>
    </row>
    <row r="705" spans="1:18" x14ac:dyDescent="0.2">
      <c r="A705" s="552">
        <v>704</v>
      </c>
      <c r="B705" s="403">
        <v>43334.34652777778</v>
      </c>
      <c r="C705" t="s">
        <v>96</v>
      </c>
      <c r="D705">
        <v>0.01</v>
      </c>
      <c r="E705" t="s">
        <v>257</v>
      </c>
      <c r="F705">
        <v>1.1568000000000001</v>
      </c>
      <c r="I705" s="403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1644</v>
      </c>
      <c r="Q705">
        <v>281</v>
      </c>
      <c r="R705" t="s">
        <v>96</v>
      </c>
    </row>
    <row r="706" spans="1:18" x14ac:dyDescent="0.2">
      <c r="A706" s="552">
        <v>705</v>
      </c>
      <c r="B706" s="403">
        <v>43334.511111111111</v>
      </c>
      <c r="C706" t="s">
        <v>96</v>
      </c>
      <c r="D706">
        <v>0.01</v>
      </c>
      <c r="E706" t="s">
        <v>257</v>
      </c>
      <c r="F706">
        <v>1.1592</v>
      </c>
      <c r="I706" s="403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579</v>
      </c>
      <c r="Q706">
        <v>282</v>
      </c>
      <c r="R706" t="s">
        <v>96</v>
      </c>
    </row>
    <row r="707" spans="1:18" x14ac:dyDescent="0.2">
      <c r="A707" s="552">
        <v>706</v>
      </c>
      <c r="B707" s="403">
        <v>43334.561111111114</v>
      </c>
      <c r="C707" t="s">
        <v>96</v>
      </c>
      <c r="D707">
        <v>0.01</v>
      </c>
      <c r="E707" t="s">
        <v>257</v>
      </c>
      <c r="F707">
        <v>1.1609</v>
      </c>
      <c r="I707" s="403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579</v>
      </c>
      <c r="Q707">
        <v>283</v>
      </c>
      <c r="R707" t="s">
        <v>96</v>
      </c>
    </row>
    <row r="708" spans="1:18" x14ac:dyDescent="0.2">
      <c r="A708" s="552">
        <v>707</v>
      </c>
      <c r="B708" s="403">
        <v>43334.638888888891</v>
      </c>
      <c r="C708" t="s">
        <v>96</v>
      </c>
      <c r="D708">
        <v>0.01</v>
      </c>
      <c r="E708" t="s">
        <v>257</v>
      </c>
      <c r="F708">
        <v>1.1609</v>
      </c>
      <c r="I708" s="403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579</v>
      </c>
      <c r="Q708">
        <v>284</v>
      </c>
      <c r="R708" t="s">
        <v>96</v>
      </c>
    </row>
    <row r="709" spans="1:18" x14ac:dyDescent="0.2">
      <c r="A709" s="552">
        <v>708</v>
      </c>
      <c r="B709" s="403">
        <v>43334.65902777778</v>
      </c>
      <c r="C709" t="s">
        <v>96</v>
      </c>
      <c r="D709">
        <v>0.01</v>
      </c>
      <c r="E709" t="s">
        <v>257</v>
      </c>
      <c r="F709">
        <v>1.1597</v>
      </c>
      <c r="I709" s="403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1643</v>
      </c>
      <c r="Q709">
        <v>284</v>
      </c>
      <c r="R709" t="s">
        <v>96</v>
      </c>
    </row>
    <row r="710" spans="1:18" x14ac:dyDescent="0.2">
      <c r="A710" s="552">
        <v>709</v>
      </c>
      <c r="B710" s="403">
        <v>43334.840277777781</v>
      </c>
      <c r="C710" t="s">
        <v>96</v>
      </c>
      <c r="D710">
        <v>0.01</v>
      </c>
      <c r="E710" t="s">
        <v>257</v>
      </c>
      <c r="F710">
        <v>1.1611</v>
      </c>
      <c r="I710" s="403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579</v>
      </c>
      <c r="Q710">
        <v>285</v>
      </c>
      <c r="R710" t="s">
        <v>96</v>
      </c>
    </row>
    <row r="711" spans="1:18" x14ac:dyDescent="0.2">
      <c r="A711" s="552">
        <v>710</v>
      </c>
      <c r="B711" s="403">
        <v>43334.845833333333</v>
      </c>
      <c r="C711" t="s">
        <v>96</v>
      </c>
      <c r="D711">
        <v>0.01</v>
      </c>
      <c r="E711" t="s">
        <v>257</v>
      </c>
      <c r="F711">
        <v>1.1598999999999999</v>
      </c>
      <c r="I711" s="403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1635</v>
      </c>
      <c r="Q711">
        <v>285</v>
      </c>
      <c r="R711" t="s">
        <v>96</v>
      </c>
    </row>
    <row r="712" spans="1:18" x14ac:dyDescent="0.2">
      <c r="A712" s="552">
        <v>711</v>
      </c>
      <c r="B712" s="403">
        <v>43334.856249999997</v>
      </c>
      <c r="C712" t="s">
        <v>96</v>
      </c>
      <c r="D712">
        <v>0.01</v>
      </c>
      <c r="E712" t="s">
        <v>257</v>
      </c>
      <c r="F712">
        <v>1.1585000000000001</v>
      </c>
      <c r="I712" s="403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1634</v>
      </c>
      <c r="Q712">
        <v>285</v>
      </c>
      <c r="R712" t="s">
        <v>96</v>
      </c>
    </row>
    <row r="713" spans="1:18" x14ac:dyDescent="0.2">
      <c r="A713" s="552">
        <v>712</v>
      </c>
      <c r="B713" s="403">
        <v>43335.109027777777</v>
      </c>
      <c r="C713" t="s">
        <v>96</v>
      </c>
      <c r="D713">
        <v>0.02</v>
      </c>
      <c r="E713" t="s">
        <v>257</v>
      </c>
      <c r="F713">
        <v>1.1571</v>
      </c>
      <c r="I713" s="403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1633</v>
      </c>
      <c r="Q713">
        <v>285</v>
      </c>
      <c r="R713" t="s">
        <v>96</v>
      </c>
    </row>
    <row r="714" spans="1:18" x14ac:dyDescent="0.2">
      <c r="A714" s="552">
        <v>713</v>
      </c>
      <c r="B714" s="403">
        <v>43335.197222222225</v>
      </c>
      <c r="C714" t="s">
        <v>96</v>
      </c>
      <c r="D714">
        <v>0.03</v>
      </c>
      <c r="E714" t="s">
        <v>257</v>
      </c>
      <c r="F714">
        <v>1.1556</v>
      </c>
      <c r="I714" s="403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1632</v>
      </c>
      <c r="Q714">
        <v>285</v>
      </c>
      <c r="R714" t="s">
        <v>96</v>
      </c>
    </row>
    <row r="715" spans="1:18" x14ac:dyDescent="0.2">
      <c r="A715" s="552">
        <v>714</v>
      </c>
      <c r="B715" s="403">
        <v>43335.79583333333</v>
      </c>
      <c r="C715" t="s">
        <v>96</v>
      </c>
      <c r="D715">
        <v>0.04</v>
      </c>
      <c r="E715" t="s">
        <v>257</v>
      </c>
      <c r="F715">
        <v>1.1539999999999999</v>
      </c>
      <c r="I715" s="403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1631</v>
      </c>
      <c r="Q715">
        <v>285</v>
      </c>
      <c r="R715" t="s">
        <v>96</v>
      </c>
    </row>
    <row r="716" spans="1:18" x14ac:dyDescent="0.2">
      <c r="A716" s="552">
        <v>715</v>
      </c>
      <c r="B716" s="403">
        <v>43335.805555555555</v>
      </c>
      <c r="C716" t="s">
        <v>97</v>
      </c>
      <c r="D716">
        <v>0.01</v>
      </c>
      <c r="E716" t="s">
        <v>257</v>
      </c>
      <c r="F716">
        <v>1.1538999999999999</v>
      </c>
      <c r="I716" s="403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579</v>
      </c>
      <c r="Q716">
        <v>286</v>
      </c>
      <c r="R716" t="s">
        <v>97</v>
      </c>
    </row>
    <row r="717" spans="1:18" x14ac:dyDescent="0.2">
      <c r="A717" s="552">
        <v>716</v>
      </c>
      <c r="B717" s="403">
        <v>43336.201388888891</v>
      </c>
      <c r="C717" t="s">
        <v>97</v>
      </c>
      <c r="D717">
        <v>0.01</v>
      </c>
      <c r="E717" t="s">
        <v>257</v>
      </c>
      <c r="F717">
        <v>1.1551</v>
      </c>
      <c r="I717" s="403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1624</v>
      </c>
      <c r="Q717">
        <v>286</v>
      </c>
      <c r="R717" t="s">
        <v>97</v>
      </c>
    </row>
    <row r="718" spans="1:18" x14ac:dyDescent="0.2">
      <c r="A718" s="552">
        <v>717</v>
      </c>
      <c r="B718" s="403">
        <v>43336.294444444444</v>
      </c>
      <c r="C718" t="s">
        <v>97</v>
      </c>
      <c r="D718">
        <v>0.01</v>
      </c>
      <c r="E718" t="s">
        <v>257</v>
      </c>
      <c r="F718">
        <v>1.1567000000000001</v>
      </c>
      <c r="I718" s="403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1623</v>
      </c>
      <c r="Q718">
        <v>286</v>
      </c>
      <c r="R718" t="s">
        <v>97</v>
      </c>
    </row>
    <row r="719" spans="1:18" x14ac:dyDescent="0.2">
      <c r="A719" s="552">
        <v>718</v>
      </c>
      <c r="B719" s="403">
        <v>43336.532638888886</v>
      </c>
      <c r="C719" t="s">
        <v>97</v>
      </c>
      <c r="D719">
        <v>0.02</v>
      </c>
      <c r="E719" t="s">
        <v>257</v>
      </c>
      <c r="F719">
        <v>1.1581999999999999</v>
      </c>
      <c r="I719" s="403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1625</v>
      </c>
      <c r="Q719">
        <v>286</v>
      </c>
      <c r="R719" t="s">
        <v>97</v>
      </c>
    </row>
    <row r="720" spans="1:18" x14ac:dyDescent="0.2">
      <c r="A720" s="552">
        <v>721</v>
      </c>
      <c r="B720" s="403">
        <v>43336.628472222219</v>
      </c>
      <c r="C720" t="s">
        <v>97</v>
      </c>
      <c r="D720">
        <v>0.03</v>
      </c>
      <c r="E720" t="s">
        <v>257</v>
      </c>
      <c r="F720">
        <v>1.1597</v>
      </c>
      <c r="I720" s="403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1626</v>
      </c>
      <c r="Q720">
        <v>286</v>
      </c>
      <c r="R720" t="s">
        <v>97</v>
      </c>
    </row>
    <row r="721" spans="1:18" x14ac:dyDescent="0.2">
      <c r="A721" s="552">
        <v>722</v>
      </c>
      <c r="B721" s="403">
        <v>43342.146527777775</v>
      </c>
      <c r="C721" t="s">
        <v>97</v>
      </c>
      <c r="D721">
        <v>0.09</v>
      </c>
      <c r="E721" t="s">
        <v>257</v>
      </c>
      <c r="F721">
        <v>1.17</v>
      </c>
      <c r="I721" s="403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1620</v>
      </c>
      <c r="Q721">
        <v>286</v>
      </c>
      <c r="R721" t="s">
        <v>97</v>
      </c>
    </row>
    <row r="722" spans="1:18" x14ac:dyDescent="0.2">
      <c r="A722" s="552">
        <v>725</v>
      </c>
      <c r="B722" s="403">
        <v>43342.43472222222</v>
      </c>
      <c r="C722" t="s">
        <v>97</v>
      </c>
      <c r="D722">
        <v>0.06</v>
      </c>
      <c r="E722" t="s">
        <v>257</v>
      </c>
      <c r="F722">
        <v>1.1677999999999999</v>
      </c>
      <c r="I722" s="403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1621</v>
      </c>
      <c r="Q722">
        <v>286</v>
      </c>
      <c r="R722" t="s">
        <v>97</v>
      </c>
    </row>
    <row r="723" spans="1:18" x14ac:dyDescent="0.2">
      <c r="A723" s="552">
        <v>728</v>
      </c>
      <c r="B723" s="403">
        <v>43342.636805555558</v>
      </c>
      <c r="C723" t="s">
        <v>97</v>
      </c>
      <c r="D723">
        <v>0.04</v>
      </c>
      <c r="E723" t="s">
        <v>257</v>
      </c>
      <c r="F723">
        <v>1.1658999999999999</v>
      </c>
      <c r="I723" s="403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1622</v>
      </c>
      <c r="Q723">
        <v>286</v>
      </c>
      <c r="R723" t="s">
        <v>97</v>
      </c>
    </row>
    <row r="724" spans="1:18" x14ac:dyDescent="0.2">
      <c r="A724" s="552">
        <v>719</v>
      </c>
      <c r="B724" s="403">
        <v>43336.546527777777</v>
      </c>
      <c r="C724" t="s">
        <v>96</v>
      </c>
      <c r="D724">
        <v>0.01</v>
      </c>
      <c r="E724" t="s">
        <v>257</v>
      </c>
      <c r="F724">
        <v>1.1580999999999999</v>
      </c>
      <c r="I724" s="403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579</v>
      </c>
      <c r="Q724">
        <v>287</v>
      </c>
      <c r="R724" t="s">
        <v>96</v>
      </c>
    </row>
    <row r="725" spans="1:18" x14ac:dyDescent="0.2">
      <c r="A725" s="552">
        <v>720</v>
      </c>
      <c r="B725" s="403">
        <v>43336.584027777775</v>
      </c>
      <c r="C725" t="s">
        <v>96</v>
      </c>
      <c r="D725">
        <v>0.01</v>
      </c>
      <c r="E725" t="s">
        <v>257</v>
      </c>
      <c r="F725">
        <v>1.1594</v>
      </c>
      <c r="I725" s="403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579</v>
      </c>
      <c r="Q725">
        <v>288</v>
      </c>
      <c r="R725" t="s">
        <v>96</v>
      </c>
    </row>
    <row r="726" spans="1:18" x14ac:dyDescent="0.2">
      <c r="A726" s="552">
        <v>723</v>
      </c>
      <c r="B726" s="403">
        <v>43342.396527777775</v>
      </c>
      <c r="C726" t="s">
        <v>96</v>
      </c>
      <c r="D726">
        <v>0.01</v>
      </c>
      <c r="E726" t="s">
        <v>257</v>
      </c>
      <c r="F726">
        <v>1.1709000000000001</v>
      </c>
      <c r="I726" s="403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579</v>
      </c>
      <c r="Q726">
        <v>289</v>
      </c>
      <c r="R726" t="s">
        <v>96</v>
      </c>
    </row>
    <row r="727" spans="1:18" x14ac:dyDescent="0.2">
      <c r="A727" s="552">
        <v>724</v>
      </c>
      <c r="B727" s="403">
        <v>43342.42291666667</v>
      </c>
      <c r="C727" t="s">
        <v>96</v>
      </c>
      <c r="D727">
        <v>0.01</v>
      </c>
      <c r="E727" t="s">
        <v>257</v>
      </c>
      <c r="F727">
        <v>1.1697</v>
      </c>
      <c r="I727" s="403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1630</v>
      </c>
      <c r="Q727">
        <v>289</v>
      </c>
      <c r="R727" t="s">
        <v>96</v>
      </c>
    </row>
    <row r="728" spans="1:18" x14ac:dyDescent="0.2">
      <c r="A728" s="552">
        <v>726</v>
      </c>
      <c r="B728" s="403">
        <v>43342.436111111114</v>
      </c>
      <c r="C728" t="s">
        <v>96</v>
      </c>
      <c r="D728">
        <v>0.01</v>
      </c>
      <c r="E728" t="s">
        <v>257</v>
      </c>
      <c r="F728">
        <v>1.1682999999999999</v>
      </c>
      <c r="I728" s="403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1629</v>
      </c>
      <c r="Q728">
        <v>289</v>
      </c>
      <c r="R728" t="s">
        <v>96</v>
      </c>
    </row>
    <row r="729" spans="1:18" x14ac:dyDescent="0.2">
      <c r="A729" s="552">
        <v>727</v>
      </c>
      <c r="B729" s="403">
        <v>43342.628472222219</v>
      </c>
      <c r="C729" t="s">
        <v>96</v>
      </c>
      <c r="D729">
        <v>0.02</v>
      </c>
      <c r="E729" t="s">
        <v>257</v>
      </c>
      <c r="F729">
        <v>1.1668000000000001</v>
      </c>
      <c r="I729" s="403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1628</v>
      </c>
      <c r="Q729">
        <v>289</v>
      </c>
      <c r="R729" t="s">
        <v>96</v>
      </c>
    </row>
    <row r="730" spans="1:18" x14ac:dyDescent="0.2">
      <c r="A730" s="552">
        <v>729</v>
      </c>
      <c r="B730" s="403">
        <v>43342.648611111108</v>
      </c>
      <c r="C730" t="s">
        <v>96</v>
      </c>
      <c r="D730">
        <v>0.03</v>
      </c>
      <c r="E730" t="s">
        <v>257</v>
      </c>
      <c r="F730">
        <v>1.1645000000000001</v>
      </c>
      <c r="I730" s="403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1627</v>
      </c>
      <c r="Q730">
        <v>289</v>
      </c>
      <c r="R730" t="s">
        <v>96</v>
      </c>
    </row>
    <row r="731" spans="1:18" x14ac:dyDescent="0.2">
      <c r="A731" s="552">
        <v>730</v>
      </c>
      <c r="B731" s="403">
        <v>43343.387499999997</v>
      </c>
      <c r="C731" t="s">
        <v>96</v>
      </c>
      <c r="D731">
        <v>0.01</v>
      </c>
      <c r="E731" t="s">
        <v>257</v>
      </c>
      <c r="F731">
        <v>1.1681999999999999</v>
      </c>
      <c r="I731" s="403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579</v>
      </c>
      <c r="Q731">
        <v>290</v>
      </c>
      <c r="R731" t="s">
        <v>96</v>
      </c>
    </row>
    <row r="732" spans="1:18" x14ac:dyDescent="0.2">
      <c r="A732" s="552">
        <v>731</v>
      </c>
      <c r="B732" s="403">
        <v>43343.455555555556</v>
      </c>
      <c r="C732" t="s">
        <v>96</v>
      </c>
      <c r="D732">
        <v>0.01</v>
      </c>
      <c r="E732" t="s">
        <v>257</v>
      </c>
      <c r="F732">
        <v>1.1669</v>
      </c>
      <c r="I732" s="403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1614</v>
      </c>
      <c r="Q732">
        <v>290</v>
      </c>
      <c r="R732" t="s">
        <v>96</v>
      </c>
    </row>
    <row r="733" spans="1:18" x14ac:dyDescent="0.2">
      <c r="A733" s="552">
        <v>732</v>
      </c>
      <c r="B733" s="403">
        <v>43343.552777777775</v>
      </c>
      <c r="C733" t="s">
        <v>96</v>
      </c>
      <c r="D733">
        <v>0.01</v>
      </c>
      <c r="E733" t="s">
        <v>257</v>
      </c>
      <c r="F733">
        <v>1.1656</v>
      </c>
      <c r="I733" s="403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1613</v>
      </c>
      <c r="Q733">
        <v>290</v>
      </c>
      <c r="R733" t="s">
        <v>96</v>
      </c>
    </row>
    <row r="734" spans="1:18" x14ac:dyDescent="0.2">
      <c r="A734" s="552">
        <v>733</v>
      </c>
      <c r="B734" s="403">
        <v>43343.61041666667</v>
      </c>
      <c r="C734" t="s">
        <v>96</v>
      </c>
      <c r="D734">
        <v>0.02</v>
      </c>
      <c r="E734" t="s">
        <v>257</v>
      </c>
      <c r="F734">
        <v>1.1641999999999999</v>
      </c>
      <c r="I734" s="403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1616</v>
      </c>
      <c r="Q734">
        <v>290</v>
      </c>
      <c r="R734" t="s">
        <v>96</v>
      </c>
    </row>
    <row r="735" spans="1:18" x14ac:dyDescent="0.2">
      <c r="A735" s="552">
        <v>736</v>
      </c>
      <c r="B735" s="403">
        <v>43343.718055555553</v>
      </c>
      <c r="C735" t="s">
        <v>96</v>
      </c>
      <c r="D735">
        <v>0.03</v>
      </c>
      <c r="E735" t="s">
        <v>257</v>
      </c>
      <c r="F735">
        <v>1.1626000000000001</v>
      </c>
      <c r="I735" s="403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1615</v>
      </c>
      <c r="Q735">
        <v>290</v>
      </c>
      <c r="R735" t="s">
        <v>96</v>
      </c>
    </row>
    <row r="736" spans="1:18" x14ac:dyDescent="0.2">
      <c r="A736" s="552">
        <v>737</v>
      </c>
      <c r="B736" s="403">
        <v>43343.727083333331</v>
      </c>
      <c r="C736" t="s">
        <v>96</v>
      </c>
      <c r="D736">
        <v>0.04</v>
      </c>
      <c r="E736" t="s">
        <v>257</v>
      </c>
      <c r="F736">
        <v>1.161</v>
      </c>
      <c r="I736" s="403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1612</v>
      </c>
      <c r="Q736">
        <v>290</v>
      </c>
      <c r="R736" t="s">
        <v>96</v>
      </c>
    </row>
    <row r="737" spans="1:18" x14ac:dyDescent="0.2">
      <c r="A737" s="552">
        <v>739</v>
      </c>
      <c r="B737" s="403">
        <v>43343.760416666664</v>
      </c>
      <c r="C737" t="s">
        <v>96</v>
      </c>
      <c r="D737">
        <v>0.06</v>
      </c>
      <c r="E737" t="s">
        <v>257</v>
      </c>
      <c r="F737">
        <v>1.1589</v>
      </c>
      <c r="I737" s="403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1611</v>
      </c>
      <c r="Q737">
        <v>290</v>
      </c>
      <c r="R737" t="s">
        <v>96</v>
      </c>
    </row>
    <row r="738" spans="1:18" x14ac:dyDescent="0.2">
      <c r="A738" s="552">
        <v>747</v>
      </c>
      <c r="B738" s="403">
        <v>43347.418055555558</v>
      </c>
      <c r="C738" t="s">
        <v>96</v>
      </c>
      <c r="D738">
        <v>0.09</v>
      </c>
      <c r="E738" t="s">
        <v>257</v>
      </c>
      <c r="F738">
        <v>1.1566000000000001</v>
      </c>
      <c r="I738" s="403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1610</v>
      </c>
      <c r="Q738">
        <v>290</v>
      </c>
      <c r="R738" t="s">
        <v>96</v>
      </c>
    </row>
    <row r="739" spans="1:18" x14ac:dyDescent="0.2">
      <c r="A739" s="552">
        <v>750</v>
      </c>
      <c r="B739" s="403">
        <v>43347.668749999997</v>
      </c>
      <c r="C739" t="s">
        <v>96</v>
      </c>
      <c r="D739">
        <v>0.13</v>
      </c>
      <c r="E739" t="s">
        <v>257</v>
      </c>
      <c r="F739">
        <v>1.1534</v>
      </c>
      <c r="I739" s="403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1609</v>
      </c>
      <c r="Q739">
        <v>290</v>
      </c>
      <c r="R739" t="s">
        <v>96</v>
      </c>
    </row>
    <row r="740" spans="1:18" x14ac:dyDescent="0.2">
      <c r="A740" s="552">
        <v>734</v>
      </c>
      <c r="B740" s="403">
        <v>43343.663888888892</v>
      </c>
      <c r="C740" t="s">
        <v>97</v>
      </c>
      <c r="D740">
        <v>0.01</v>
      </c>
      <c r="E740" t="s">
        <v>257</v>
      </c>
      <c r="F740">
        <v>1.1636</v>
      </c>
      <c r="I740" s="403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579</v>
      </c>
      <c r="Q740">
        <v>291</v>
      </c>
      <c r="R740" t="s">
        <v>97</v>
      </c>
    </row>
    <row r="741" spans="1:18" x14ac:dyDescent="0.2">
      <c r="A741" s="552">
        <v>735</v>
      </c>
      <c r="B741" s="403">
        <v>43343.695833333331</v>
      </c>
      <c r="C741" t="s">
        <v>97</v>
      </c>
      <c r="D741">
        <v>0.01</v>
      </c>
      <c r="E741" t="s">
        <v>257</v>
      </c>
      <c r="F741">
        <v>1.1648000000000001</v>
      </c>
      <c r="I741" s="403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1619</v>
      </c>
      <c r="Q741">
        <v>291</v>
      </c>
      <c r="R741" t="s">
        <v>97</v>
      </c>
    </row>
    <row r="742" spans="1:18" x14ac:dyDescent="0.2">
      <c r="A742" s="552">
        <v>738</v>
      </c>
      <c r="B742" s="403">
        <v>43343.751388888886</v>
      </c>
      <c r="C742" t="s">
        <v>97</v>
      </c>
      <c r="D742">
        <v>0.01</v>
      </c>
      <c r="E742" t="s">
        <v>257</v>
      </c>
      <c r="F742">
        <v>1.1597</v>
      </c>
      <c r="I742" s="403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579</v>
      </c>
      <c r="Q742">
        <v>292</v>
      </c>
      <c r="R742" t="s">
        <v>97</v>
      </c>
    </row>
    <row r="743" spans="1:18" x14ac:dyDescent="0.2">
      <c r="A743" s="552">
        <v>740</v>
      </c>
      <c r="B743" s="403">
        <v>43343.909722222219</v>
      </c>
      <c r="C743" t="s">
        <v>97</v>
      </c>
      <c r="D743">
        <v>0.01</v>
      </c>
      <c r="E743" t="s">
        <v>257</v>
      </c>
      <c r="F743">
        <v>1.1609</v>
      </c>
      <c r="I743" s="403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1618</v>
      </c>
      <c r="Q743">
        <v>292</v>
      </c>
      <c r="R743" t="s">
        <v>97</v>
      </c>
    </row>
    <row r="744" spans="1:18" x14ac:dyDescent="0.2">
      <c r="A744" s="552">
        <v>741</v>
      </c>
      <c r="B744" s="403">
        <v>43346.299305555556</v>
      </c>
      <c r="C744" t="s">
        <v>97</v>
      </c>
      <c r="D744">
        <v>0.01</v>
      </c>
      <c r="E744" t="s">
        <v>257</v>
      </c>
      <c r="F744">
        <v>1.1608000000000001</v>
      </c>
      <c r="I744" s="403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579</v>
      </c>
      <c r="Q744">
        <v>293</v>
      </c>
      <c r="R744" t="s">
        <v>97</v>
      </c>
    </row>
    <row r="745" spans="1:18" x14ac:dyDescent="0.2">
      <c r="A745" s="552">
        <v>742</v>
      </c>
      <c r="B745" s="403">
        <v>43346.404166666667</v>
      </c>
      <c r="C745" t="s">
        <v>97</v>
      </c>
      <c r="D745">
        <v>0.01</v>
      </c>
      <c r="E745" t="s">
        <v>257</v>
      </c>
      <c r="F745">
        <v>1.1623000000000001</v>
      </c>
      <c r="I745" s="403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567</v>
      </c>
      <c r="Q745">
        <v>294</v>
      </c>
      <c r="R745" t="s">
        <v>97</v>
      </c>
    </row>
    <row r="746" spans="1:18" x14ac:dyDescent="0.2">
      <c r="A746" s="552">
        <v>743</v>
      </c>
      <c r="B746" s="403">
        <v>43346.423611111109</v>
      </c>
      <c r="C746" t="s">
        <v>97</v>
      </c>
      <c r="D746">
        <v>0.01</v>
      </c>
      <c r="E746" t="s">
        <v>257</v>
      </c>
      <c r="F746">
        <v>1.1617</v>
      </c>
      <c r="I746" s="403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579</v>
      </c>
      <c r="Q746">
        <v>295</v>
      </c>
      <c r="R746" t="s">
        <v>97</v>
      </c>
    </row>
    <row r="747" spans="1:18" x14ac:dyDescent="0.2">
      <c r="A747" s="552">
        <v>744</v>
      </c>
      <c r="B747" s="403">
        <v>43346.504861111112</v>
      </c>
      <c r="C747" t="s">
        <v>97</v>
      </c>
      <c r="D747">
        <v>0.01</v>
      </c>
      <c r="E747" t="s">
        <v>257</v>
      </c>
      <c r="F747">
        <v>1.1601999999999999</v>
      </c>
      <c r="I747" s="403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579</v>
      </c>
      <c r="Q747">
        <v>296</v>
      </c>
      <c r="R747" t="s">
        <v>97</v>
      </c>
    </row>
    <row r="748" spans="1:18" x14ac:dyDescent="0.2">
      <c r="A748" s="552">
        <v>745</v>
      </c>
      <c r="B748" s="403">
        <v>43346.522916666669</v>
      </c>
      <c r="C748" t="s">
        <v>97</v>
      </c>
      <c r="D748">
        <v>0.01</v>
      </c>
      <c r="E748" t="s">
        <v>257</v>
      </c>
      <c r="F748">
        <v>1.1614</v>
      </c>
      <c r="I748" s="403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1617</v>
      </c>
      <c r="Q748">
        <v>296</v>
      </c>
      <c r="R748" t="s">
        <v>97</v>
      </c>
    </row>
    <row r="749" spans="1:18" x14ac:dyDescent="0.2">
      <c r="A749" s="552">
        <v>746</v>
      </c>
      <c r="B749" s="403">
        <v>43347.36041666667</v>
      </c>
      <c r="C749" t="s">
        <v>97</v>
      </c>
      <c r="D749">
        <v>0.01</v>
      </c>
      <c r="E749" t="s">
        <v>257</v>
      </c>
      <c r="F749">
        <v>1.1580999999999999</v>
      </c>
      <c r="I749" s="403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579</v>
      </c>
      <c r="Q749">
        <v>297</v>
      </c>
      <c r="R749" t="s">
        <v>97</v>
      </c>
    </row>
    <row r="750" spans="1:18" x14ac:dyDescent="0.2">
      <c r="A750" s="552">
        <v>748</v>
      </c>
      <c r="B750" s="403">
        <v>43347.436111111114</v>
      </c>
      <c r="C750" t="s">
        <v>97</v>
      </c>
      <c r="D750">
        <v>0.01</v>
      </c>
      <c r="E750" t="s">
        <v>257</v>
      </c>
      <c r="F750">
        <v>1.1563000000000001</v>
      </c>
      <c r="I750" s="403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579</v>
      </c>
      <c r="Q750">
        <v>298</v>
      </c>
      <c r="R750" t="s">
        <v>97</v>
      </c>
    </row>
    <row r="751" spans="1:18" x14ac:dyDescent="0.2">
      <c r="A751" s="552">
        <v>749</v>
      </c>
      <c r="B751" s="403">
        <v>43347.556944444441</v>
      </c>
      <c r="C751" t="s">
        <v>97</v>
      </c>
      <c r="D751">
        <v>0.01</v>
      </c>
      <c r="E751" t="s">
        <v>257</v>
      </c>
      <c r="F751">
        <v>1.1557999999999999</v>
      </c>
      <c r="I751" s="403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579</v>
      </c>
      <c r="Q751">
        <v>299</v>
      </c>
      <c r="R751" t="s">
        <v>97</v>
      </c>
    </row>
    <row r="752" spans="1:18" x14ac:dyDescent="0.2">
      <c r="A752" s="552">
        <v>751</v>
      </c>
      <c r="B752" s="403">
        <v>43347.671527777777</v>
      </c>
      <c r="C752" t="s">
        <v>97</v>
      </c>
      <c r="D752">
        <v>0.01</v>
      </c>
      <c r="E752" t="s">
        <v>257</v>
      </c>
      <c r="F752">
        <v>1.1534</v>
      </c>
      <c r="I752" s="403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579</v>
      </c>
      <c r="Q752">
        <v>300</v>
      </c>
      <c r="R752" t="s">
        <v>97</v>
      </c>
    </row>
    <row r="753" spans="1:18" x14ac:dyDescent="0.2">
      <c r="A753" s="552">
        <v>752</v>
      </c>
      <c r="B753" s="403">
        <v>43347.70208333333</v>
      </c>
      <c r="C753" t="s">
        <v>97</v>
      </c>
      <c r="D753">
        <v>0.01</v>
      </c>
      <c r="E753" t="s">
        <v>257</v>
      </c>
      <c r="F753">
        <v>1.1548</v>
      </c>
      <c r="I753" s="403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1608</v>
      </c>
      <c r="Q753">
        <v>300</v>
      </c>
      <c r="R753" t="s">
        <v>97</v>
      </c>
    </row>
    <row r="754" spans="1:18" x14ac:dyDescent="0.2">
      <c r="A754" s="552">
        <v>753</v>
      </c>
      <c r="B754" s="403">
        <v>43347.734722222223</v>
      </c>
      <c r="C754" t="s">
        <v>97</v>
      </c>
      <c r="D754">
        <v>0.01</v>
      </c>
      <c r="E754" t="s">
        <v>257</v>
      </c>
      <c r="F754">
        <v>1.1561999999999999</v>
      </c>
      <c r="I754" s="403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1607</v>
      </c>
      <c r="Q754">
        <v>300</v>
      </c>
      <c r="R754" t="s">
        <v>97</v>
      </c>
    </row>
    <row r="755" spans="1:18" x14ac:dyDescent="0.2">
      <c r="A755" s="552">
        <v>754</v>
      </c>
      <c r="B755" s="403">
        <v>43347.77847222222</v>
      </c>
      <c r="C755" t="s">
        <v>97</v>
      </c>
      <c r="D755">
        <v>0.02</v>
      </c>
      <c r="E755" t="s">
        <v>257</v>
      </c>
      <c r="F755">
        <v>1.1576</v>
      </c>
      <c r="I755" s="403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1606</v>
      </c>
      <c r="Q755">
        <v>300</v>
      </c>
      <c r="R755" t="s">
        <v>97</v>
      </c>
    </row>
    <row r="756" spans="1:18" x14ac:dyDescent="0.2">
      <c r="A756" s="552">
        <v>755</v>
      </c>
      <c r="B756" s="403">
        <v>43348.137499999997</v>
      </c>
      <c r="C756" t="s">
        <v>97</v>
      </c>
      <c r="D756">
        <v>0.03</v>
      </c>
      <c r="E756" t="s">
        <v>257</v>
      </c>
      <c r="F756">
        <v>1.1591</v>
      </c>
      <c r="I756" s="403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1605</v>
      </c>
      <c r="Q756">
        <v>300</v>
      </c>
      <c r="R756" t="s">
        <v>97</v>
      </c>
    </row>
    <row r="757" spans="1:18" x14ac:dyDescent="0.2">
      <c r="A757" s="552">
        <v>757</v>
      </c>
      <c r="B757" s="403">
        <v>43348.20208333333</v>
      </c>
      <c r="C757" t="s">
        <v>97</v>
      </c>
      <c r="D757">
        <v>0.04</v>
      </c>
      <c r="E757" t="s">
        <v>257</v>
      </c>
      <c r="F757">
        <v>1.1607000000000001</v>
      </c>
      <c r="I757" s="403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1604</v>
      </c>
      <c r="Q757">
        <v>300</v>
      </c>
      <c r="R757" t="s">
        <v>97</v>
      </c>
    </row>
    <row r="758" spans="1:18" x14ac:dyDescent="0.2">
      <c r="A758" s="552">
        <v>756</v>
      </c>
      <c r="B758" s="403">
        <v>43348.149305555555</v>
      </c>
      <c r="C758" t="s">
        <v>96</v>
      </c>
      <c r="D758">
        <v>0.01</v>
      </c>
      <c r="E758" t="s">
        <v>257</v>
      </c>
      <c r="F758">
        <v>1.1597</v>
      </c>
      <c r="I758" s="403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579</v>
      </c>
      <c r="Q758">
        <v>301</v>
      </c>
      <c r="R758" t="s">
        <v>96</v>
      </c>
    </row>
    <row r="759" spans="1:18" x14ac:dyDescent="0.2">
      <c r="A759" s="552">
        <v>758</v>
      </c>
      <c r="B759" s="403">
        <v>43348.336805555555</v>
      </c>
      <c r="C759" t="s">
        <v>96</v>
      </c>
      <c r="D759">
        <v>0.01</v>
      </c>
      <c r="E759" t="s">
        <v>257</v>
      </c>
      <c r="F759">
        <v>1.1584000000000001</v>
      </c>
      <c r="I759" s="403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1603</v>
      </c>
      <c r="Q759">
        <v>301</v>
      </c>
      <c r="R759" t="s">
        <v>96</v>
      </c>
    </row>
    <row r="760" spans="1:18" x14ac:dyDescent="0.2">
      <c r="A760" s="552">
        <v>759</v>
      </c>
      <c r="B760" s="403">
        <v>43348.353472222225</v>
      </c>
      <c r="C760" t="s">
        <v>96</v>
      </c>
      <c r="D760">
        <v>0.01</v>
      </c>
      <c r="E760" t="s">
        <v>257</v>
      </c>
      <c r="F760">
        <v>1.1571</v>
      </c>
      <c r="I760" s="403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1602</v>
      </c>
      <c r="Q760">
        <v>301</v>
      </c>
      <c r="R760" t="s">
        <v>96</v>
      </c>
    </row>
    <row r="761" spans="1:18" x14ac:dyDescent="0.2">
      <c r="A761" s="552">
        <v>761</v>
      </c>
      <c r="B761" s="403">
        <v>43348.38958333333</v>
      </c>
      <c r="C761" t="s">
        <v>96</v>
      </c>
      <c r="D761">
        <v>0.02</v>
      </c>
      <c r="E761" t="s">
        <v>257</v>
      </c>
      <c r="F761">
        <v>1.1555</v>
      </c>
      <c r="I761" s="403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600</v>
      </c>
      <c r="Q761">
        <v>301</v>
      </c>
      <c r="R761" t="s">
        <v>96</v>
      </c>
    </row>
    <row r="762" spans="1:18" x14ac:dyDescent="0.2">
      <c r="A762" s="552">
        <v>760</v>
      </c>
      <c r="B762" s="403">
        <v>43348.377083333333</v>
      </c>
      <c r="C762" t="s">
        <v>97</v>
      </c>
      <c r="D762">
        <v>0.01</v>
      </c>
      <c r="E762" t="s">
        <v>257</v>
      </c>
      <c r="F762">
        <v>1.1566000000000001</v>
      </c>
      <c r="I762" s="403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579</v>
      </c>
      <c r="Q762">
        <v>302</v>
      </c>
      <c r="R762" t="s">
        <v>97</v>
      </c>
    </row>
    <row r="763" spans="1:18" x14ac:dyDescent="0.2">
      <c r="A763" s="552">
        <v>762</v>
      </c>
      <c r="B763" s="403">
        <v>43348.415277777778</v>
      </c>
      <c r="C763" t="s">
        <v>97</v>
      </c>
      <c r="D763">
        <v>0.01</v>
      </c>
      <c r="E763" t="s">
        <v>257</v>
      </c>
      <c r="F763">
        <v>1.1554</v>
      </c>
      <c r="I763" s="403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579</v>
      </c>
      <c r="Q763">
        <v>303</v>
      </c>
      <c r="R763" t="s">
        <v>97</v>
      </c>
    </row>
    <row r="764" spans="1:18" x14ac:dyDescent="0.2">
      <c r="A764" s="552">
        <v>763</v>
      </c>
      <c r="B764" s="403">
        <v>43348.44027777778</v>
      </c>
      <c r="C764" t="s">
        <v>97</v>
      </c>
      <c r="D764">
        <v>0.01</v>
      </c>
      <c r="E764" t="s">
        <v>257</v>
      </c>
      <c r="F764">
        <v>1.1566000000000001</v>
      </c>
      <c r="I764" s="403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1596</v>
      </c>
      <c r="Q764">
        <v>303</v>
      </c>
      <c r="R764" t="s">
        <v>97</v>
      </c>
    </row>
    <row r="765" spans="1:18" x14ac:dyDescent="0.2">
      <c r="A765" s="552">
        <v>764</v>
      </c>
      <c r="B765" s="403">
        <v>43348.47152777778</v>
      </c>
      <c r="C765" t="s">
        <v>97</v>
      </c>
      <c r="D765">
        <v>0.01</v>
      </c>
      <c r="E765" t="s">
        <v>257</v>
      </c>
      <c r="F765">
        <v>1.1579999999999999</v>
      </c>
      <c r="I765" s="403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1595</v>
      </c>
      <c r="Q765">
        <v>303</v>
      </c>
      <c r="R765" t="s">
        <v>97</v>
      </c>
    </row>
    <row r="766" spans="1:18" x14ac:dyDescent="0.2">
      <c r="A766" s="552">
        <v>767</v>
      </c>
      <c r="B766" s="403">
        <v>43348.53402777778</v>
      </c>
      <c r="C766" t="s">
        <v>97</v>
      </c>
      <c r="D766">
        <v>0.02</v>
      </c>
      <c r="E766" t="s">
        <v>257</v>
      </c>
      <c r="F766">
        <v>1.1594</v>
      </c>
      <c r="I766" s="403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1594</v>
      </c>
      <c r="Q766">
        <v>303</v>
      </c>
      <c r="R766" t="s">
        <v>97</v>
      </c>
    </row>
    <row r="767" spans="1:18" x14ac:dyDescent="0.2">
      <c r="A767" s="552">
        <v>769</v>
      </c>
      <c r="B767" s="403">
        <v>43348.633333333331</v>
      </c>
      <c r="C767" t="s">
        <v>97</v>
      </c>
      <c r="D767">
        <v>0.03</v>
      </c>
      <c r="E767" t="s">
        <v>257</v>
      </c>
      <c r="F767">
        <v>1.1609</v>
      </c>
      <c r="I767" s="403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1593</v>
      </c>
      <c r="Q767">
        <v>303</v>
      </c>
      <c r="R767" t="s">
        <v>97</v>
      </c>
    </row>
    <row r="768" spans="1:18" x14ac:dyDescent="0.2">
      <c r="A768" s="552">
        <v>771</v>
      </c>
      <c r="B768" s="403">
        <v>43348.636805555558</v>
      </c>
      <c r="C768" t="s">
        <v>97</v>
      </c>
      <c r="D768">
        <v>0.04</v>
      </c>
      <c r="E768" t="s">
        <v>257</v>
      </c>
      <c r="F768">
        <v>1.1626000000000001</v>
      </c>
      <c r="I768" s="403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1592</v>
      </c>
      <c r="Q768">
        <v>303</v>
      </c>
      <c r="R768" t="s">
        <v>97</v>
      </c>
    </row>
    <row r="769" spans="1:18" x14ac:dyDescent="0.2">
      <c r="A769" s="552">
        <v>775</v>
      </c>
      <c r="B769" s="403">
        <v>43349.084722222222</v>
      </c>
      <c r="C769" t="s">
        <v>97</v>
      </c>
      <c r="D769">
        <v>0.06</v>
      </c>
      <c r="E769" t="s">
        <v>257</v>
      </c>
      <c r="F769">
        <v>1.1645000000000001</v>
      </c>
      <c r="I769" s="403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1591</v>
      </c>
      <c r="Q769">
        <v>303</v>
      </c>
      <c r="R769" t="s">
        <v>97</v>
      </c>
    </row>
    <row r="770" spans="1:18" x14ac:dyDescent="0.2">
      <c r="A770" s="552">
        <v>765</v>
      </c>
      <c r="B770" s="403">
        <v>43348.476388888892</v>
      </c>
      <c r="C770" t="s">
        <v>96</v>
      </c>
      <c r="D770">
        <v>0.01</v>
      </c>
      <c r="E770" t="s">
        <v>257</v>
      </c>
      <c r="F770">
        <v>1.1584000000000001</v>
      </c>
      <c r="I770" s="403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579</v>
      </c>
      <c r="Q770">
        <v>304</v>
      </c>
      <c r="R770" t="s">
        <v>96</v>
      </c>
    </row>
    <row r="771" spans="1:18" x14ac:dyDescent="0.2">
      <c r="A771" s="552">
        <v>766</v>
      </c>
      <c r="B771" s="403">
        <v>43348.509027777778</v>
      </c>
      <c r="C771" t="s">
        <v>96</v>
      </c>
      <c r="D771">
        <v>0.01</v>
      </c>
      <c r="E771" t="s">
        <v>257</v>
      </c>
      <c r="F771">
        <v>1.1571</v>
      </c>
      <c r="I771" s="403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1601</v>
      </c>
      <c r="Q771">
        <v>304</v>
      </c>
      <c r="R771" t="s">
        <v>96</v>
      </c>
    </row>
    <row r="772" spans="1:18" x14ac:dyDescent="0.2">
      <c r="A772" s="552">
        <v>768</v>
      </c>
      <c r="B772" s="403">
        <v>43348.582638888889</v>
      </c>
      <c r="C772" t="s">
        <v>96</v>
      </c>
      <c r="D772">
        <v>0.01</v>
      </c>
      <c r="E772" t="s">
        <v>257</v>
      </c>
      <c r="F772">
        <v>1.1581999999999999</v>
      </c>
      <c r="I772" s="403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579</v>
      </c>
      <c r="Q772">
        <v>305</v>
      </c>
      <c r="R772" t="s">
        <v>96</v>
      </c>
    </row>
    <row r="773" spans="1:18" x14ac:dyDescent="0.2">
      <c r="A773" s="552">
        <v>770</v>
      </c>
      <c r="B773" s="403">
        <v>43348.633333333331</v>
      </c>
      <c r="C773" t="s">
        <v>96</v>
      </c>
      <c r="D773">
        <v>0.01</v>
      </c>
      <c r="E773" t="s">
        <v>257</v>
      </c>
      <c r="F773">
        <v>1.161</v>
      </c>
      <c r="I773" s="403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567</v>
      </c>
      <c r="Q773">
        <v>306</v>
      </c>
      <c r="R773" t="s">
        <v>96</v>
      </c>
    </row>
    <row r="774" spans="1:18" x14ac:dyDescent="0.2">
      <c r="A774" s="552">
        <v>772</v>
      </c>
      <c r="B774" s="403">
        <v>43348.643055555556</v>
      </c>
      <c r="C774" t="s">
        <v>96</v>
      </c>
      <c r="D774">
        <v>0.01</v>
      </c>
      <c r="E774" t="s">
        <v>257</v>
      </c>
      <c r="F774">
        <v>1.1624000000000001</v>
      </c>
      <c r="I774" s="403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579</v>
      </c>
      <c r="Q774">
        <v>307</v>
      </c>
      <c r="R774" t="s">
        <v>96</v>
      </c>
    </row>
    <row r="775" spans="1:18" x14ac:dyDescent="0.2">
      <c r="A775" s="552">
        <v>773</v>
      </c>
      <c r="B775" s="403">
        <v>43348.681250000001</v>
      </c>
      <c r="C775" t="s">
        <v>96</v>
      </c>
      <c r="D775">
        <v>0.01</v>
      </c>
      <c r="E775" t="s">
        <v>257</v>
      </c>
      <c r="F775">
        <v>1.1612</v>
      </c>
      <c r="I775" s="403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1600</v>
      </c>
      <c r="Q775">
        <v>307</v>
      </c>
      <c r="R775" t="s">
        <v>96</v>
      </c>
    </row>
    <row r="776" spans="1:18" x14ac:dyDescent="0.2">
      <c r="A776" s="552">
        <v>774</v>
      </c>
      <c r="B776" s="403">
        <v>43348.806944444441</v>
      </c>
      <c r="C776" t="s">
        <v>96</v>
      </c>
      <c r="D776">
        <v>0.01</v>
      </c>
      <c r="E776" t="s">
        <v>257</v>
      </c>
      <c r="F776">
        <v>1.1629</v>
      </c>
      <c r="I776" s="403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579</v>
      </c>
      <c r="Q776">
        <v>308</v>
      </c>
      <c r="R776" t="s">
        <v>96</v>
      </c>
    </row>
    <row r="777" spans="1:18" x14ac:dyDescent="0.2">
      <c r="A777" s="552">
        <v>776</v>
      </c>
      <c r="B777" s="403">
        <v>43349.090277777781</v>
      </c>
      <c r="C777" t="s">
        <v>96</v>
      </c>
      <c r="D777">
        <v>0.01</v>
      </c>
      <c r="E777" t="s">
        <v>257</v>
      </c>
      <c r="F777">
        <v>1.1644000000000001</v>
      </c>
      <c r="I777" s="403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567</v>
      </c>
      <c r="Q777">
        <v>309</v>
      </c>
      <c r="R777" t="s">
        <v>96</v>
      </c>
    </row>
    <row r="778" spans="1:18" x14ac:dyDescent="0.2">
      <c r="A778" s="552">
        <v>777</v>
      </c>
      <c r="B778" s="403">
        <v>43349.334722222222</v>
      </c>
      <c r="C778" t="s">
        <v>96</v>
      </c>
      <c r="D778">
        <v>0.01</v>
      </c>
      <c r="E778" t="s">
        <v>257</v>
      </c>
      <c r="F778">
        <v>1.1617999999999999</v>
      </c>
      <c r="I778" s="403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567</v>
      </c>
      <c r="Q778">
        <v>310</v>
      </c>
      <c r="R778" t="s">
        <v>96</v>
      </c>
    </row>
    <row r="779" spans="1:18" x14ac:dyDescent="0.2">
      <c r="A779" s="552">
        <v>778</v>
      </c>
      <c r="B779" s="403">
        <v>43349.374305555553</v>
      </c>
      <c r="C779" t="s">
        <v>96</v>
      </c>
      <c r="D779">
        <v>0.01</v>
      </c>
      <c r="E779" t="s">
        <v>257</v>
      </c>
      <c r="F779">
        <v>1.1619999999999999</v>
      </c>
      <c r="I779" s="403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567</v>
      </c>
      <c r="Q779">
        <v>311</v>
      </c>
      <c r="R779" t="s">
        <v>96</v>
      </c>
    </row>
    <row r="780" spans="1:18" x14ac:dyDescent="0.2">
      <c r="A780" s="552">
        <v>779</v>
      </c>
      <c r="B780" s="403">
        <v>43349.404861111114</v>
      </c>
      <c r="C780" t="s">
        <v>96</v>
      </c>
      <c r="D780">
        <v>0.01</v>
      </c>
      <c r="E780" t="s">
        <v>257</v>
      </c>
      <c r="F780">
        <v>1.1632</v>
      </c>
      <c r="I780" s="403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579</v>
      </c>
      <c r="Q780">
        <v>312</v>
      </c>
      <c r="R780" t="s">
        <v>96</v>
      </c>
    </row>
    <row r="781" spans="1:18" x14ac:dyDescent="0.2">
      <c r="A781" s="552">
        <v>780</v>
      </c>
      <c r="B781" s="403">
        <v>43349.487500000003</v>
      </c>
      <c r="C781" t="s">
        <v>96</v>
      </c>
      <c r="D781">
        <v>0.01</v>
      </c>
      <c r="E781" t="s">
        <v>257</v>
      </c>
      <c r="F781">
        <v>1.1619999999999999</v>
      </c>
      <c r="I781" s="403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1599</v>
      </c>
      <c r="Q781">
        <v>312</v>
      </c>
      <c r="R781" t="s">
        <v>96</v>
      </c>
    </row>
    <row r="782" spans="1:18" x14ac:dyDescent="0.2">
      <c r="A782" s="552">
        <v>781</v>
      </c>
      <c r="B782" s="403">
        <v>43349.629166666666</v>
      </c>
      <c r="C782" t="s">
        <v>96</v>
      </c>
      <c r="D782">
        <v>0.01</v>
      </c>
      <c r="E782" t="s">
        <v>257</v>
      </c>
      <c r="F782">
        <v>1.1641999999999999</v>
      </c>
      <c r="I782" s="403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579</v>
      </c>
      <c r="Q782">
        <v>313</v>
      </c>
      <c r="R782" t="s">
        <v>96</v>
      </c>
    </row>
    <row r="783" spans="1:18" x14ac:dyDescent="0.2">
      <c r="A783" s="552">
        <v>782</v>
      </c>
      <c r="B783" s="403">
        <v>43349.676388888889</v>
      </c>
      <c r="C783" t="s">
        <v>96</v>
      </c>
      <c r="D783">
        <v>0.01</v>
      </c>
      <c r="E783" t="s">
        <v>257</v>
      </c>
      <c r="F783">
        <v>1.1629</v>
      </c>
      <c r="I783" s="403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1598</v>
      </c>
      <c r="Q783">
        <v>313</v>
      </c>
      <c r="R783" t="s">
        <v>96</v>
      </c>
    </row>
    <row r="784" spans="1:18" x14ac:dyDescent="0.2">
      <c r="A784" s="552">
        <v>783</v>
      </c>
      <c r="B784" s="403">
        <v>43349.712500000001</v>
      </c>
      <c r="C784" t="s">
        <v>96</v>
      </c>
      <c r="D784">
        <v>0.01</v>
      </c>
      <c r="E784" t="s">
        <v>257</v>
      </c>
      <c r="F784">
        <v>1.1616</v>
      </c>
      <c r="I784" s="403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1597</v>
      </c>
      <c r="Q784">
        <v>313</v>
      </c>
      <c r="R784" t="s">
        <v>96</v>
      </c>
    </row>
    <row r="785" spans="1:18" x14ac:dyDescent="0.2">
      <c r="A785" s="552">
        <v>784</v>
      </c>
      <c r="B785" s="403">
        <v>43350.37777777778</v>
      </c>
      <c r="C785" t="s">
        <v>96</v>
      </c>
      <c r="D785">
        <v>0.01</v>
      </c>
      <c r="E785" t="s">
        <v>257</v>
      </c>
      <c r="F785">
        <v>1.1641999999999999</v>
      </c>
      <c r="I785" s="403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579</v>
      </c>
      <c r="Q785">
        <v>314</v>
      </c>
      <c r="R785" t="s">
        <v>96</v>
      </c>
    </row>
    <row r="786" spans="1:18" x14ac:dyDescent="0.2">
      <c r="A786" s="552">
        <v>785</v>
      </c>
      <c r="B786" s="403">
        <v>43350.518055555556</v>
      </c>
      <c r="C786" t="s">
        <v>96</v>
      </c>
      <c r="D786">
        <v>0.01</v>
      </c>
      <c r="E786" t="s">
        <v>257</v>
      </c>
      <c r="F786">
        <v>1.1629</v>
      </c>
      <c r="I786" s="403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1589</v>
      </c>
      <c r="Q786">
        <v>314</v>
      </c>
      <c r="R786" t="s">
        <v>96</v>
      </c>
    </row>
    <row r="787" spans="1:18" x14ac:dyDescent="0.2">
      <c r="A787" s="552">
        <v>786</v>
      </c>
      <c r="B787" s="403">
        <v>43350.547222222223</v>
      </c>
      <c r="C787" t="s">
        <v>96</v>
      </c>
      <c r="D787">
        <v>0.01</v>
      </c>
      <c r="E787" t="s">
        <v>257</v>
      </c>
      <c r="F787">
        <v>1.1616</v>
      </c>
      <c r="I787" s="403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1588</v>
      </c>
      <c r="Q787">
        <v>314</v>
      </c>
      <c r="R787" t="s">
        <v>96</v>
      </c>
    </row>
    <row r="788" spans="1:18" x14ac:dyDescent="0.2">
      <c r="A788" s="552">
        <v>787</v>
      </c>
      <c r="B788" s="403">
        <v>43350.607638888891</v>
      </c>
      <c r="C788" t="s">
        <v>96</v>
      </c>
      <c r="D788">
        <v>0.02</v>
      </c>
      <c r="E788" t="s">
        <v>257</v>
      </c>
      <c r="F788">
        <v>1.1593</v>
      </c>
      <c r="I788" s="403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1587</v>
      </c>
      <c r="Q788">
        <v>314</v>
      </c>
      <c r="R788" t="s">
        <v>96</v>
      </c>
    </row>
    <row r="789" spans="1:18" x14ac:dyDescent="0.2">
      <c r="A789" s="552">
        <v>788</v>
      </c>
      <c r="B789" s="403">
        <v>43350.616666666669</v>
      </c>
      <c r="C789" t="s">
        <v>96</v>
      </c>
      <c r="D789">
        <v>0.03</v>
      </c>
      <c r="E789" t="s">
        <v>257</v>
      </c>
      <c r="F789">
        <v>1.1577</v>
      </c>
      <c r="I789" s="403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1586</v>
      </c>
      <c r="Q789">
        <v>314</v>
      </c>
      <c r="R789" t="s">
        <v>96</v>
      </c>
    </row>
    <row r="790" spans="1:18" x14ac:dyDescent="0.2">
      <c r="A790" s="552">
        <v>792</v>
      </c>
      <c r="B790" s="403">
        <v>43350.763194444444</v>
      </c>
      <c r="C790" t="s">
        <v>96</v>
      </c>
      <c r="D790">
        <v>0.04</v>
      </c>
      <c r="E790" t="s">
        <v>257</v>
      </c>
      <c r="F790">
        <v>1.1560999999999999</v>
      </c>
      <c r="I790" s="403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1585</v>
      </c>
      <c r="Q790">
        <v>314</v>
      </c>
      <c r="R790" t="s">
        <v>96</v>
      </c>
    </row>
    <row r="791" spans="1:18" x14ac:dyDescent="0.2">
      <c r="A791" s="552">
        <v>794</v>
      </c>
      <c r="B791" s="403">
        <v>43353.259722222225</v>
      </c>
      <c r="C791" t="s">
        <v>96</v>
      </c>
      <c r="D791">
        <v>0.06</v>
      </c>
      <c r="E791" t="s">
        <v>257</v>
      </c>
      <c r="F791">
        <v>1.1541999999999999</v>
      </c>
      <c r="I791" s="403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1584</v>
      </c>
      <c r="Q791">
        <v>314</v>
      </c>
      <c r="R791" t="s">
        <v>96</v>
      </c>
    </row>
    <row r="792" spans="1:18" x14ac:dyDescent="0.2">
      <c r="A792" s="552">
        <v>789</v>
      </c>
      <c r="B792" s="403">
        <v>43350.619444444441</v>
      </c>
      <c r="C792" t="s">
        <v>97</v>
      </c>
      <c r="D792">
        <v>0.01</v>
      </c>
      <c r="E792" t="s">
        <v>257</v>
      </c>
      <c r="F792">
        <v>1.1578999999999999</v>
      </c>
      <c r="I792" s="403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579</v>
      </c>
      <c r="Q792">
        <v>315</v>
      </c>
      <c r="R792" t="s">
        <v>97</v>
      </c>
    </row>
    <row r="793" spans="1:18" x14ac:dyDescent="0.2">
      <c r="A793" s="552">
        <v>790</v>
      </c>
      <c r="B793" s="403">
        <v>43350.632638888892</v>
      </c>
      <c r="C793" t="s">
        <v>97</v>
      </c>
      <c r="D793">
        <v>0.01</v>
      </c>
      <c r="E793" t="s">
        <v>257</v>
      </c>
      <c r="F793">
        <v>1.1573</v>
      </c>
      <c r="I793" s="403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579</v>
      </c>
      <c r="Q793">
        <v>316</v>
      </c>
      <c r="R793" t="s">
        <v>97</v>
      </c>
    </row>
    <row r="794" spans="1:18" x14ac:dyDescent="0.2">
      <c r="A794" s="552">
        <v>791</v>
      </c>
      <c r="B794" s="403">
        <v>43350.654166666667</v>
      </c>
      <c r="C794" t="s">
        <v>97</v>
      </c>
      <c r="D794">
        <v>0.01</v>
      </c>
      <c r="E794" t="s">
        <v>257</v>
      </c>
      <c r="F794">
        <v>1.1585000000000001</v>
      </c>
      <c r="I794" s="403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1590</v>
      </c>
      <c r="Q794">
        <v>316</v>
      </c>
      <c r="R794" t="s">
        <v>97</v>
      </c>
    </row>
    <row r="795" spans="1:18" x14ac:dyDescent="0.2">
      <c r="A795" s="552">
        <v>793</v>
      </c>
      <c r="B795" s="403">
        <v>43350.765972222223</v>
      </c>
      <c r="C795" t="s">
        <v>97</v>
      </c>
      <c r="D795">
        <v>0.01</v>
      </c>
      <c r="E795" t="s">
        <v>257</v>
      </c>
      <c r="F795">
        <v>1.1564000000000001</v>
      </c>
      <c r="I795" s="403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567</v>
      </c>
      <c r="Q795">
        <v>317</v>
      </c>
      <c r="R795" t="s">
        <v>97</v>
      </c>
    </row>
    <row r="796" spans="1:18" x14ac:dyDescent="0.2">
      <c r="A796" s="552">
        <v>795</v>
      </c>
      <c r="B796" s="403">
        <v>43353.381249999999</v>
      </c>
      <c r="C796" t="s">
        <v>97</v>
      </c>
      <c r="D796">
        <v>0.01</v>
      </c>
      <c r="E796" t="s">
        <v>257</v>
      </c>
      <c r="F796">
        <v>1.1539999999999999</v>
      </c>
      <c r="I796" s="403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579</v>
      </c>
      <c r="Q796">
        <v>318</v>
      </c>
      <c r="R796" t="s">
        <v>97</v>
      </c>
    </row>
    <row r="797" spans="1:18" x14ac:dyDescent="0.2">
      <c r="A797" s="552">
        <v>796</v>
      </c>
      <c r="B797" s="403">
        <v>43353.395833333336</v>
      </c>
      <c r="C797" t="s">
        <v>97</v>
      </c>
      <c r="D797">
        <v>0.01</v>
      </c>
      <c r="E797" t="s">
        <v>257</v>
      </c>
      <c r="F797">
        <v>1.1552</v>
      </c>
      <c r="I797" s="403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1581</v>
      </c>
      <c r="Q797">
        <v>318</v>
      </c>
      <c r="R797" t="s">
        <v>97</v>
      </c>
    </row>
    <row r="798" spans="1:18" x14ac:dyDescent="0.2">
      <c r="A798" s="552">
        <v>797</v>
      </c>
      <c r="B798" s="403">
        <v>43353.410416666666</v>
      </c>
      <c r="C798" t="s">
        <v>97</v>
      </c>
      <c r="D798">
        <v>0.01</v>
      </c>
      <c r="E798" t="s">
        <v>257</v>
      </c>
      <c r="F798">
        <v>1.1565000000000001</v>
      </c>
      <c r="I798" s="403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1580</v>
      </c>
      <c r="Q798">
        <v>318</v>
      </c>
      <c r="R798" t="s">
        <v>97</v>
      </c>
    </row>
    <row r="799" spans="1:18" x14ac:dyDescent="0.2">
      <c r="A799" s="552">
        <v>798</v>
      </c>
      <c r="B799" s="403">
        <v>43353.473611111112</v>
      </c>
      <c r="C799" t="s">
        <v>97</v>
      </c>
      <c r="D799">
        <v>0.02</v>
      </c>
      <c r="E799" t="s">
        <v>257</v>
      </c>
      <c r="F799">
        <v>1.1579999999999999</v>
      </c>
      <c r="I799" s="403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1579</v>
      </c>
      <c r="Q799">
        <v>318</v>
      </c>
      <c r="R799" t="s">
        <v>97</v>
      </c>
    </row>
    <row r="800" spans="1:18" x14ac:dyDescent="0.2">
      <c r="A800" s="552">
        <v>799</v>
      </c>
      <c r="B800" s="403">
        <v>43353.622916666667</v>
      </c>
      <c r="C800" t="s">
        <v>97</v>
      </c>
      <c r="D800">
        <v>0.03</v>
      </c>
      <c r="E800" t="s">
        <v>257</v>
      </c>
      <c r="F800">
        <v>1.1595</v>
      </c>
      <c r="I800" s="403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1578</v>
      </c>
      <c r="Q800">
        <v>318</v>
      </c>
      <c r="R800" t="s">
        <v>97</v>
      </c>
    </row>
    <row r="801" spans="1:18" x14ac:dyDescent="0.2">
      <c r="A801" s="552">
        <v>800</v>
      </c>
      <c r="B801" s="403">
        <v>43353.630555555559</v>
      </c>
      <c r="C801" t="s">
        <v>97</v>
      </c>
      <c r="D801">
        <v>0.04</v>
      </c>
      <c r="E801" t="s">
        <v>257</v>
      </c>
      <c r="F801">
        <v>1.1611</v>
      </c>
      <c r="I801" s="403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1577</v>
      </c>
      <c r="Q801">
        <v>318</v>
      </c>
      <c r="R801" t="s">
        <v>97</v>
      </c>
    </row>
    <row r="802" spans="1:18" x14ac:dyDescent="0.2">
      <c r="A802" s="552">
        <v>804</v>
      </c>
      <c r="B802" s="403">
        <v>43354.383333333331</v>
      </c>
      <c r="C802" t="s">
        <v>97</v>
      </c>
      <c r="D802">
        <v>0.06</v>
      </c>
      <c r="E802" t="s">
        <v>257</v>
      </c>
      <c r="F802">
        <v>1.1632</v>
      </c>
      <c r="I802" s="403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1576</v>
      </c>
      <c r="Q802">
        <v>318</v>
      </c>
      <c r="R802" t="s">
        <v>97</v>
      </c>
    </row>
    <row r="803" spans="1:18" x14ac:dyDescent="0.2">
      <c r="A803" s="552">
        <v>801</v>
      </c>
      <c r="B803" s="403">
        <v>43353.635416666664</v>
      </c>
      <c r="C803" t="s">
        <v>96</v>
      </c>
      <c r="D803">
        <v>0.01</v>
      </c>
      <c r="E803" t="s">
        <v>257</v>
      </c>
      <c r="F803">
        <v>1.1608000000000001</v>
      </c>
      <c r="I803" s="403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579</v>
      </c>
      <c r="Q803">
        <v>319</v>
      </c>
      <c r="R803" t="s">
        <v>96</v>
      </c>
    </row>
    <row r="804" spans="1:18" x14ac:dyDescent="0.2">
      <c r="A804" s="552">
        <v>802</v>
      </c>
      <c r="B804" s="403">
        <v>43353.833333333336</v>
      </c>
      <c r="C804" t="s">
        <v>96</v>
      </c>
      <c r="D804">
        <v>0.01</v>
      </c>
      <c r="E804" t="s">
        <v>257</v>
      </c>
      <c r="F804">
        <v>1.1596</v>
      </c>
      <c r="I804" s="403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1583</v>
      </c>
      <c r="Q804">
        <v>319</v>
      </c>
      <c r="R804" t="s">
        <v>96</v>
      </c>
    </row>
    <row r="805" spans="1:18" x14ac:dyDescent="0.2">
      <c r="A805" s="552">
        <v>803</v>
      </c>
      <c r="B805" s="403">
        <v>43354.140277777777</v>
      </c>
      <c r="C805" t="s">
        <v>96</v>
      </c>
      <c r="D805">
        <v>0.01</v>
      </c>
      <c r="E805" t="s">
        <v>257</v>
      </c>
      <c r="F805">
        <v>1.1581999999999999</v>
      </c>
      <c r="I805" s="403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1582</v>
      </c>
      <c r="Q805">
        <v>319</v>
      </c>
      <c r="R805" t="s">
        <v>96</v>
      </c>
    </row>
    <row r="806" spans="1:18" x14ac:dyDescent="0.2">
      <c r="A806" s="552">
        <v>805</v>
      </c>
      <c r="B806" s="403">
        <v>43354.441666666666</v>
      </c>
      <c r="C806" t="s">
        <v>96</v>
      </c>
      <c r="D806">
        <v>0.01</v>
      </c>
      <c r="E806" t="s">
        <v>257</v>
      </c>
      <c r="F806">
        <v>1.1625000000000001</v>
      </c>
      <c r="I806" s="403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579</v>
      </c>
      <c r="Q806">
        <v>320</v>
      </c>
      <c r="R806" t="s">
        <v>96</v>
      </c>
    </row>
    <row r="807" spans="1:18" x14ac:dyDescent="0.2">
      <c r="A807" s="552">
        <v>806</v>
      </c>
      <c r="B807" s="403">
        <v>43354.449305555558</v>
      </c>
      <c r="C807" t="s">
        <v>96</v>
      </c>
      <c r="D807">
        <v>0.01</v>
      </c>
      <c r="E807" t="s">
        <v>257</v>
      </c>
      <c r="F807">
        <v>1.1612</v>
      </c>
      <c r="I807" s="403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1575</v>
      </c>
      <c r="Q807">
        <v>320</v>
      </c>
      <c r="R807" t="s">
        <v>96</v>
      </c>
    </row>
    <row r="808" spans="1:18" x14ac:dyDescent="0.2">
      <c r="A808" s="552">
        <v>807</v>
      </c>
      <c r="B808" s="403">
        <v>43354.495138888888</v>
      </c>
      <c r="C808" t="s">
        <v>96</v>
      </c>
      <c r="D808">
        <v>0.01</v>
      </c>
      <c r="E808" t="s">
        <v>257</v>
      </c>
      <c r="F808">
        <v>1.1598999999999999</v>
      </c>
      <c r="I808" s="403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1574</v>
      </c>
      <c r="Q808">
        <v>320</v>
      </c>
      <c r="R808" t="s">
        <v>96</v>
      </c>
    </row>
    <row r="809" spans="1:18" x14ac:dyDescent="0.2">
      <c r="A809" s="552">
        <v>808</v>
      </c>
      <c r="B809" s="403">
        <v>43354.523611111108</v>
      </c>
      <c r="C809" t="s">
        <v>96</v>
      </c>
      <c r="D809">
        <v>0.02</v>
      </c>
      <c r="E809" t="s">
        <v>257</v>
      </c>
      <c r="F809">
        <v>1.1584000000000001</v>
      </c>
      <c r="I809" s="403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1573</v>
      </c>
      <c r="Q809">
        <v>320</v>
      </c>
      <c r="R809" t="s">
        <v>96</v>
      </c>
    </row>
    <row r="810" spans="1:18" x14ac:dyDescent="0.2">
      <c r="A810" s="552">
        <v>809</v>
      </c>
      <c r="B810" s="403">
        <v>43354.587500000001</v>
      </c>
      <c r="C810" t="s">
        <v>96</v>
      </c>
      <c r="D810">
        <v>0.03</v>
      </c>
      <c r="E810" t="s">
        <v>257</v>
      </c>
      <c r="F810">
        <v>1.1569</v>
      </c>
      <c r="I810" s="403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1572</v>
      </c>
      <c r="Q810">
        <v>320</v>
      </c>
      <c r="R810" t="s">
        <v>96</v>
      </c>
    </row>
    <row r="811" spans="1:18" x14ac:dyDescent="0.2">
      <c r="A811" s="552">
        <v>810</v>
      </c>
      <c r="B811" s="403">
        <v>43354.591666666667</v>
      </c>
      <c r="C811" t="s">
        <v>97</v>
      </c>
      <c r="D811">
        <v>0.01</v>
      </c>
      <c r="E811" t="s">
        <v>257</v>
      </c>
      <c r="F811">
        <v>1.1571</v>
      </c>
      <c r="I811" s="403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579</v>
      </c>
      <c r="Q811">
        <v>321</v>
      </c>
      <c r="R811" t="s">
        <v>97</v>
      </c>
    </row>
    <row r="812" spans="1:18" x14ac:dyDescent="0.2">
      <c r="A812" s="552">
        <v>811</v>
      </c>
      <c r="B812" s="403">
        <v>43354.594444444447</v>
      </c>
      <c r="C812" t="s">
        <v>97</v>
      </c>
      <c r="D812">
        <v>0.01</v>
      </c>
      <c r="E812" t="s">
        <v>257</v>
      </c>
      <c r="F812">
        <v>1.1584000000000001</v>
      </c>
      <c r="I812" s="403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1571</v>
      </c>
      <c r="Q812">
        <v>321</v>
      </c>
      <c r="R812" t="s">
        <v>97</v>
      </c>
    </row>
    <row r="813" spans="1:18" x14ac:dyDescent="0.2">
      <c r="A813" s="552">
        <v>812</v>
      </c>
      <c r="B813" s="403">
        <v>43354.683333333334</v>
      </c>
      <c r="C813" t="s">
        <v>97</v>
      </c>
      <c r="D813">
        <v>0.01</v>
      </c>
      <c r="E813" t="s">
        <v>257</v>
      </c>
      <c r="F813">
        <v>1.1597999999999999</v>
      </c>
      <c r="I813" s="403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1570</v>
      </c>
      <c r="Q813">
        <v>321</v>
      </c>
      <c r="R813" t="s">
        <v>97</v>
      </c>
    </row>
    <row r="814" spans="1:18" x14ac:dyDescent="0.2">
      <c r="A814" s="552">
        <v>813</v>
      </c>
      <c r="B814" s="403">
        <v>43354.95</v>
      </c>
      <c r="C814" t="s">
        <v>96</v>
      </c>
      <c r="D814">
        <v>0.01</v>
      </c>
      <c r="E814" t="s">
        <v>257</v>
      </c>
      <c r="F814">
        <v>1.1606000000000001</v>
      </c>
      <c r="I814" s="403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579</v>
      </c>
      <c r="Q814">
        <v>322</v>
      </c>
      <c r="R814" t="s">
        <v>96</v>
      </c>
    </row>
    <row r="815" spans="1:18" x14ac:dyDescent="0.2">
      <c r="A815" s="552">
        <v>814</v>
      </c>
      <c r="B815" s="403">
        <v>43355.092361111114</v>
      </c>
      <c r="C815" t="s">
        <v>96</v>
      </c>
      <c r="D815">
        <v>0.01</v>
      </c>
      <c r="E815" t="s">
        <v>257</v>
      </c>
      <c r="F815">
        <v>1.1594</v>
      </c>
      <c r="I815" s="403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1568</v>
      </c>
      <c r="Q815">
        <v>322</v>
      </c>
      <c r="R815" t="s">
        <v>96</v>
      </c>
    </row>
    <row r="816" spans="1:18" x14ac:dyDescent="0.2">
      <c r="A816" s="552">
        <v>815</v>
      </c>
      <c r="B816" s="403">
        <v>43355.318749999999</v>
      </c>
      <c r="C816" t="s">
        <v>96</v>
      </c>
      <c r="D816">
        <v>0.01</v>
      </c>
      <c r="E816" t="s">
        <v>257</v>
      </c>
      <c r="F816">
        <v>1.1580999999999999</v>
      </c>
      <c r="I816" s="403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1567</v>
      </c>
      <c r="Q816">
        <v>322</v>
      </c>
      <c r="R816" t="s">
        <v>96</v>
      </c>
    </row>
    <row r="817" spans="1:18" x14ac:dyDescent="0.2">
      <c r="A817" s="552">
        <v>816</v>
      </c>
      <c r="B817" s="403">
        <v>43355.384027777778</v>
      </c>
      <c r="C817" t="s">
        <v>97</v>
      </c>
      <c r="D817">
        <v>0.01</v>
      </c>
      <c r="E817" t="s">
        <v>257</v>
      </c>
      <c r="F817">
        <v>1.1581999999999999</v>
      </c>
      <c r="I817" s="403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579</v>
      </c>
      <c r="Q817">
        <v>323</v>
      </c>
      <c r="R817" t="s">
        <v>97</v>
      </c>
    </row>
    <row r="818" spans="1:18" x14ac:dyDescent="0.2">
      <c r="A818" s="552">
        <v>817</v>
      </c>
      <c r="B818" s="403">
        <v>43355.402777777781</v>
      </c>
      <c r="C818" t="s">
        <v>97</v>
      </c>
      <c r="D818">
        <v>0.01</v>
      </c>
      <c r="E818" t="s">
        <v>257</v>
      </c>
      <c r="F818">
        <v>1.1594</v>
      </c>
      <c r="I818" s="403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1569</v>
      </c>
      <c r="Q818">
        <v>323</v>
      </c>
      <c r="R818" t="s">
        <v>97</v>
      </c>
    </row>
    <row r="819" spans="1:18" x14ac:dyDescent="0.2">
      <c r="A819" s="552">
        <v>818</v>
      </c>
      <c r="B819" s="403">
        <v>43355.606249999997</v>
      </c>
      <c r="C819" t="s">
        <v>97</v>
      </c>
      <c r="D819">
        <v>0.01</v>
      </c>
      <c r="E819" t="s">
        <v>257</v>
      </c>
      <c r="F819">
        <v>1.1592</v>
      </c>
      <c r="I819" s="403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579</v>
      </c>
      <c r="Q819">
        <v>324</v>
      </c>
      <c r="R819" t="s">
        <v>97</v>
      </c>
    </row>
    <row r="820" spans="1:18" x14ac:dyDescent="0.2">
      <c r="A820" s="552">
        <v>819</v>
      </c>
      <c r="B820" s="403">
        <v>43355.667361111111</v>
      </c>
      <c r="C820" t="s">
        <v>97</v>
      </c>
      <c r="D820">
        <v>0.01</v>
      </c>
      <c r="E820" t="s">
        <v>257</v>
      </c>
      <c r="F820">
        <v>1.1604000000000001</v>
      </c>
      <c r="I820" s="403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1566</v>
      </c>
      <c r="Q820">
        <v>324</v>
      </c>
      <c r="R820" t="s">
        <v>97</v>
      </c>
    </row>
    <row r="821" spans="1:18" x14ac:dyDescent="0.2">
      <c r="A821" s="552">
        <v>820</v>
      </c>
      <c r="B821" s="403">
        <v>43355.672222222223</v>
      </c>
      <c r="C821" t="s">
        <v>97</v>
      </c>
      <c r="D821">
        <v>0.01</v>
      </c>
      <c r="E821" t="s">
        <v>257</v>
      </c>
      <c r="F821">
        <v>1.1617999999999999</v>
      </c>
      <c r="I821" s="403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1565</v>
      </c>
      <c r="Q821">
        <v>324</v>
      </c>
      <c r="R821" t="s">
        <v>97</v>
      </c>
    </row>
    <row r="822" spans="1:18" x14ac:dyDescent="0.2">
      <c r="A822" s="552">
        <v>822</v>
      </c>
      <c r="B822" s="403">
        <v>43355.718055555553</v>
      </c>
      <c r="C822" t="s">
        <v>97</v>
      </c>
      <c r="D822">
        <v>0.02</v>
      </c>
      <c r="E822" t="s">
        <v>257</v>
      </c>
      <c r="F822">
        <v>1.1632</v>
      </c>
      <c r="I822" s="403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1564</v>
      </c>
      <c r="Q822">
        <v>324</v>
      </c>
      <c r="R822" t="s">
        <v>97</v>
      </c>
    </row>
    <row r="823" spans="1:18" x14ac:dyDescent="0.2">
      <c r="A823" s="552">
        <v>823</v>
      </c>
      <c r="B823" s="403">
        <v>43355.720833333333</v>
      </c>
      <c r="C823" t="s">
        <v>97</v>
      </c>
      <c r="D823">
        <v>0.03</v>
      </c>
      <c r="E823" t="s">
        <v>257</v>
      </c>
      <c r="F823">
        <v>1.1647000000000001</v>
      </c>
      <c r="I823" s="403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1563</v>
      </c>
      <c r="Q823">
        <v>324</v>
      </c>
      <c r="R823" t="s">
        <v>97</v>
      </c>
    </row>
    <row r="824" spans="1:18" x14ac:dyDescent="0.2">
      <c r="A824" s="552">
        <v>821</v>
      </c>
      <c r="B824" s="403">
        <v>43355.715277777781</v>
      </c>
      <c r="C824" t="s">
        <v>96</v>
      </c>
      <c r="D824">
        <v>0.01</v>
      </c>
      <c r="E824" t="s">
        <v>257</v>
      </c>
      <c r="F824">
        <v>1.1624000000000001</v>
      </c>
      <c r="I824" s="403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567</v>
      </c>
      <c r="Q824">
        <v>325</v>
      </c>
      <c r="R824" t="s">
        <v>96</v>
      </c>
    </row>
    <row r="825" spans="1:18" x14ac:dyDescent="0.2">
      <c r="A825" s="552">
        <v>824</v>
      </c>
      <c r="B825" s="403">
        <v>43355.729166666664</v>
      </c>
      <c r="C825" t="s">
        <v>96</v>
      </c>
      <c r="D825">
        <v>0.01</v>
      </c>
      <c r="E825" t="s">
        <v>257</v>
      </c>
      <c r="F825">
        <v>1.1639999999999999</v>
      </c>
      <c r="I825" s="403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579</v>
      </c>
      <c r="Q825">
        <v>326</v>
      </c>
      <c r="R825" t="s">
        <v>96</v>
      </c>
    </row>
    <row r="826" spans="1:18" x14ac:dyDescent="0.2">
      <c r="A826" s="552">
        <v>825</v>
      </c>
      <c r="B826" s="403">
        <v>43355.738194444442</v>
      </c>
      <c r="C826" t="s">
        <v>96</v>
      </c>
      <c r="D826">
        <v>0.01</v>
      </c>
      <c r="E826" t="s">
        <v>257</v>
      </c>
      <c r="F826">
        <v>1.1627000000000001</v>
      </c>
      <c r="I826" s="403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1562</v>
      </c>
      <c r="Q826">
        <v>326</v>
      </c>
      <c r="R826" t="s">
        <v>96</v>
      </c>
    </row>
    <row r="827" spans="1:18" x14ac:dyDescent="0.2">
      <c r="A827" s="552">
        <v>826</v>
      </c>
      <c r="B827" s="403">
        <v>43356.458333333336</v>
      </c>
      <c r="C827" t="s">
        <v>96</v>
      </c>
      <c r="D827">
        <v>0.01</v>
      </c>
      <c r="E827" t="s">
        <v>257</v>
      </c>
      <c r="F827">
        <v>1.1614</v>
      </c>
      <c r="I827" s="403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1561</v>
      </c>
      <c r="Q827">
        <v>326</v>
      </c>
      <c r="R827" t="s">
        <v>96</v>
      </c>
    </row>
    <row r="828" spans="1:18" x14ac:dyDescent="0.2">
      <c r="A828" s="552">
        <v>827</v>
      </c>
      <c r="B828" s="403">
        <v>43356.463194444441</v>
      </c>
      <c r="C828" t="s">
        <v>97</v>
      </c>
      <c r="D828">
        <v>0.01</v>
      </c>
      <c r="E828" t="s">
        <v>257</v>
      </c>
      <c r="F828">
        <v>1.1616</v>
      </c>
      <c r="I828" s="403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579</v>
      </c>
      <c r="Q828">
        <v>327</v>
      </c>
      <c r="R828" t="s">
        <v>97</v>
      </c>
    </row>
    <row r="829" spans="1:18" x14ac:dyDescent="0.2">
      <c r="A829" s="552">
        <v>828</v>
      </c>
      <c r="B829" s="403">
        <v>43356.543055555558</v>
      </c>
      <c r="C829" t="s">
        <v>97</v>
      </c>
      <c r="D829">
        <v>0.01</v>
      </c>
      <c r="E829" t="s">
        <v>257</v>
      </c>
      <c r="F829">
        <v>1.1629</v>
      </c>
      <c r="I829" s="403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1559</v>
      </c>
      <c r="Q829">
        <v>327</v>
      </c>
      <c r="R829" t="s">
        <v>97</v>
      </c>
    </row>
    <row r="830" spans="1:18" x14ac:dyDescent="0.2">
      <c r="A830" s="552">
        <v>829</v>
      </c>
      <c r="B830" s="403">
        <v>43356.604861111111</v>
      </c>
      <c r="C830" t="s">
        <v>97</v>
      </c>
      <c r="D830">
        <v>0.01</v>
      </c>
      <c r="E830" t="s">
        <v>257</v>
      </c>
      <c r="F830">
        <v>1.1642999999999999</v>
      </c>
      <c r="I830" s="403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1558</v>
      </c>
      <c r="Q830">
        <v>327</v>
      </c>
      <c r="R830" t="s">
        <v>97</v>
      </c>
    </row>
    <row r="831" spans="1:18" x14ac:dyDescent="0.2">
      <c r="A831" s="552">
        <v>830</v>
      </c>
      <c r="B831" s="403">
        <v>43356.611805555556</v>
      </c>
      <c r="C831" t="s">
        <v>97</v>
      </c>
      <c r="D831">
        <v>0.02</v>
      </c>
      <c r="E831" t="s">
        <v>257</v>
      </c>
      <c r="F831">
        <v>1.1659999999999999</v>
      </c>
      <c r="I831" s="403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1557</v>
      </c>
      <c r="Q831">
        <v>327</v>
      </c>
      <c r="R831" t="s">
        <v>97</v>
      </c>
    </row>
    <row r="832" spans="1:18" x14ac:dyDescent="0.2">
      <c r="A832" s="552">
        <v>831</v>
      </c>
      <c r="B832" s="403">
        <v>43356.617361111108</v>
      </c>
      <c r="C832" t="s">
        <v>97</v>
      </c>
      <c r="D832">
        <v>0.03</v>
      </c>
      <c r="E832" t="s">
        <v>257</v>
      </c>
      <c r="F832">
        <v>1.1675</v>
      </c>
      <c r="I832" s="403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1556</v>
      </c>
      <c r="Q832">
        <v>327</v>
      </c>
      <c r="R832" t="s">
        <v>97</v>
      </c>
    </row>
    <row r="833" spans="1:18" x14ac:dyDescent="0.2">
      <c r="A833" s="552">
        <v>833</v>
      </c>
      <c r="B833" s="403">
        <v>43356.643750000003</v>
      </c>
      <c r="C833" t="s">
        <v>97</v>
      </c>
      <c r="D833">
        <v>0.04</v>
      </c>
      <c r="E833" t="s">
        <v>257</v>
      </c>
      <c r="F833">
        <v>1.1691</v>
      </c>
      <c r="I833" s="403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1555</v>
      </c>
      <c r="Q833">
        <v>327</v>
      </c>
      <c r="R833" t="s">
        <v>97</v>
      </c>
    </row>
    <row r="834" spans="1:18" x14ac:dyDescent="0.2">
      <c r="A834" s="552">
        <v>836</v>
      </c>
      <c r="B834" s="403">
        <v>43357.397222222222</v>
      </c>
      <c r="C834" t="s">
        <v>97</v>
      </c>
      <c r="D834">
        <v>0.06</v>
      </c>
      <c r="E834" t="s">
        <v>257</v>
      </c>
      <c r="F834">
        <v>1.171</v>
      </c>
      <c r="I834" s="403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1554</v>
      </c>
      <c r="Q834">
        <v>327</v>
      </c>
      <c r="R834" t="s">
        <v>97</v>
      </c>
    </row>
    <row r="835" spans="1:18" x14ac:dyDescent="0.2">
      <c r="A835" s="552">
        <v>832</v>
      </c>
      <c r="B835" s="403">
        <v>43356.629166666666</v>
      </c>
      <c r="C835" t="s">
        <v>96</v>
      </c>
      <c r="D835">
        <v>0.01</v>
      </c>
      <c r="E835" t="s">
        <v>257</v>
      </c>
      <c r="F835">
        <v>1.1676</v>
      </c>
      <c r="I835" s="403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579</v>
      </c>
      <c r="Q835">
        <v>328</v>
      </c>
      <c r="R835" t="s">
        <v>96</v>
      </c>
    </row>
    <row r="836" spans="1:18" x14ac:dyDescent="0.2">
      <c r="A836" s="552">
        <v>834</v>
      </c>
      <c r="B836" s="403">
        <v>43356.658333333333</v>
      </c>
      <c r="C836" t="s">
        <v>96</v>
      </c>
      <c r="D836">
        <v>0.01</v>
      </c>
      <c r="E836" t="s">
        <v>257</v>
      </c>
      <c r="F836">
        <v>1.1694</v>
      </c>
      <c r="I836" s="403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579</v>
      </c>
      <c r="Q836">
        <v>329</v>
      </c>
      <c r="R836" t="s">
        <v>96</v>
      </c>
    </row>
    <row r="837" spans="1:18" x14ac:dyDescent="0.2">
      <c r="A837" s="552">
        <v>835</v>
      </c>
      <c r="B837" s="403">
        <v>43356.691666666666</v>
      </c>
      <c r="C837" t="s">
        <v>96</v>
      </c>
      <c r="D837">
        <v>0.01</v>
      </c>
      <c r="E837" t="s">
        <v>257</v>
      </c>
      <c r="F837">
        <v>1.1681999999999999</v>
      </c>
      <c r="I837" s="403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1560</v>
      </c>
      <c r="Q837">
        <v>329</v>
      </c>
      <c r="R837" t="s">
        <v>96</v>
      </c>
    </row>
    <row r="838" spans="1:18" x14ac:dyDescent="0.2">
      <c r="A838" s="552">
        <v>837</v>
      </c>
      <c r="B838" s="403">
        <v>43357.468055555553</v>
      </c>
      <c r="C838" t="s">
        <v>96</v>
      </c>
      <c r="D838">
        <v>0.01</v>
      </c>
      <c r="E838" t="s">
        <v>257</v>
      </c>
      <c r="F838">
        <v>1.1700999999999999</v>
      </c>
      <c r="I838" s="403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579</v>
      </c>
      <c r="Q838">
        <v>330</v>
      </c>
      <c r="R838" t="s">
        <v>96</v>
      </c>
    </row>
    <row r="839" spans="1:18" x14ac:dyDescent="0.2">
      <c r="A839" s="552">
        <v>838</v>
      </c>
      <c r="B839" s="403">
        <v>43357.581944444442</v>
      </c>
      <c r="C839" t="s">
        <v>96</v>
      </c>
      <c r="D839">
        <v>0.01</v>
      </c>
      <c r="E839" t="s">
        <v>257</v>
      </c>
      <c r="F839">
        <v>1.1688000000000001</v>
      </c>
      <c r="I839" s="403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1553</v>
      </c>
      <c r="Q839">
        <v>330</v>
      </c>
      <c r="R839" t="s">
        <v>96</v>
      </c>
    </row>
    <row r="840" spans="1:18" x14ac:dyDescent="0.2">
      <c r="A840" s="552">
        <v>839</v>
      </c>
      <c r="B840" s="403">
        <v>43357.609027777777</v>
      </c>
      <c r="C840" t="s">
        <v>96</v>
      </c>
      <c r="D840">
        <v>0.01</v>
      </c>
      <c r="E840" t="s">
        <v>257</v>
      </c>
      <c r="F840">
        <v>1.1675</v>
      </c>
      <c r="I840" s="403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1552</v>
      </c>
      <c r="Q840">
        <v>330</v>
      </c>
      <c r="R840" t="s">
        <v>96</v>
      </c>
    </row>
    <row r="841" spans="1:18" x14ac:dyDescent="0.2">
      <c r="A841" s="552">
        <v>841</v>
      </c>
      <c r="B841" s="403">
        <v>43357.675694444442</v>
      </c>
      <c r="C841" t="s">
        <v>96</v>
      </c>
      <c r="D841">
        <v>0.02</v>
      </c>
      <c r="E841" t="s">
        <v>257</v>
      </c>
      <c r="F841">
        <v>1.1660999999999999</v>
      </c>
      <c r="I841" s="403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1551</v>
      </c>
      <c r="Q841">
        <v>330</v>
      </c>
      <c r="R841" t="s">
        <v>96</v>
      </c>
    </row>
    <row r="842" spans="1:18" x14ac:dyDescent="0.2">
      <c r="A842" s="552">
        <v>842</v>
      </c>
      <c r="B842" s="403">
        <v>43357.755555555559</v>
      </c>
      <c r="C842" t="s">
        <v>96</v>
      </c>
      <c r="D842">
        <v>0.03</v>
      </c>
      <c r="E842" t="s">
        <v>257</v>
      </c>
      <c r="F842">
        <v>1.1645000000000001</v>
      </c>
      <c r="I842" s="403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1550</v>
      </c>
      <c r="Q842">
        <v>330</v>
      </c>
      <c r="R842" t="s">
        <v>96</v>
      </c>
    </row>
    <row r="843" spans="1:18" x14ac:dyDescent="0.2">
      <c r="A843" s="552">
        <v>843</v>
      </c>
      <c r="B843" s="403">
        <v>43357.836111111108</v>
      </c>
      <c r="C843" t="s">
        <v>96</v>
      </c>
      <c r="D843">
        <v>0.04</v>
      </c>
      <c r="E843" t="s">
        <v>257</v>
      </c>
      <c r="F843">
        <v>1.1629</v>
      </c>
      <c r="I843" s="403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1549</v>
      </c>
      <c r="Q843">
        <v>330</v>
      </c>
      <c r="R843" t="s">
        <v>96</v>
      </c>
    </row>
    <row r="844" spans="1:18" x14ac:dyDescent="0.2">
      <c r="A844" s="552">
        <v>840</v>
      </c>
      <c r="B844" s="403">
        <v>43357.634722222225</v>
      </c>
      <c r="C844" t="s">
        <v>97</v>
      </c>
      <c r="D844">
        <v>0.01</v>
      </c>
      <c r="E844" t="s">
        <v>257</v>
      </c>
      <c r="F844">
        <v>1.1665000000000001</v>
      </c>
      <c r="I844" s="403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579</v>
      </c>
      <c r="Q844">
        <v>331</v>
      </c>
      <c r="R844" t="s">
        <v>97</v>
      </c>
    </row>
    <row r="845" spans="1:18" x14ac:dyDescent="0.2">
      <c r="A845" s="552">
        <v>844</v>
      </c>
      <c r="B845" s="403">
        <v>43360.385416666664</v>
      </c>
      <c r="C845" t="s">
        <v>97</v>
      </c>
      <c r="D845">
        <v>0.01</v>
      </c>
      <c r="E845" t="s">
        <v>257</v>
      </c>
      <c r="F845">
        <v>1.1632</v>
      </c>
      <c r="I845" s="403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567</v>
      </c>
      <c r="Q845">
        <v>332</v>
      </c>
      <c r="R845" t="s">
        <v>97</v>
      </c>
    </row>
    <row r="846" spans="1:18" x14ac:dyDescent="0.2">
      <c r="A846" s="552">
        <v>845</v>
      </c>
      <c r="B846" s="403">
        <v>43360.415277777778</v>
      </c>
      <c r="C846" t="s">
        <v>97</v>
      </c>
      <c r="D846">
        <v>0.01</v>
      </c>
      <c r="E846" t="s">
        <v>257</v>
      </c>
      <c r="F846">
        <v>1.1644000000000001</v>
      </c>
      <c r="I846" s="403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604</v>
      </c>
      <c r="Q846">
        <v>332</v>
      </c>
      <c r="R846" t="s">
        <v>97</v>
      </c>
    </row>
    <row r="847" spans="1:18" x14ac:dyDescent="0.2">
      <c r="A847" s="552">
        <v>846</v>
      </c>
      <c r="B847" s="403">
        <v>43360.51666666667</v>
      </c>
      <c r="C847" t="s">
        <v>97</v>
      </c>
      <c r="D847">
        <v>0.01</v>
      </c>
      <c r="E847" t="s">
        <v>257</v>
      </c>
      <c r="F847">
        <v>1.1657999999999999</v>
      </c>
      <c r="I847" s="403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605</v>
      </c>
      <c r="Q847">
        <v>332</v>
      </c>
      <c r="R847" t="s">
        <v>97</v>
      </c>
    </row>
    <row r="848" spans="1:18" x14ac:dyDescent="0.2">
      <c r="A848" s="552">
        <v>847</v>
      </c>
      <c r="B848" s="403">
        <v>43360.585416666669</v>
      </c>
      <c r="C848" t="s">
        <v>97</v>
      </c>
      <c r="D848">
        <v>0.02</v>
      </c>
      <c r="E848" t="s">
        <v>257</v>
      </c>
      <c r="F848">
        <v>1.1672</v>
      </c>
      <c r="I848" s="403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606</v>
      </c>
      <c r="Q848">
        <v>332</v>
      </c>
      <c r="R848" t="s">
        <v>97</v>
      </c>
    </row>
    <row r="849" spans="1:18" x14ac:dyDescent="0.2">
      <c r="A849" s="552">
        <v>848</v>
      </c>
      <c r="B849" s="403">
        <v>43360.637499999997</v>
      </c>
      <c r="C849" t="s">
        <v>97</v>
      </c>
      <c r="D849">
        <v>0.03</v>
      </c>
      <c r="E849" t="s">
        <v>257</v>
      </c>
      <c r="F849">
        <v>1.1687000000000001</v>
      </c>
      <c r="I849" s="403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607</v>
      </c>
      <c r="Q849">
        <v>332</v>
      </c>
      <c r="R849" t="s">
        <v>97</v>
      </c>
    </row>
    <row r="850" spans="1:18" x14ac:dyDescent="0.2">
      <c r="A850" s="552">
        <v>852</v>
      </c>
      <c r="B850" s="403">
        <v>43361.338888888888</v>
      </c>
      <c r="C850" t="s">
        <v>97</v>
      </c>
      <c r="D850">
        <v>0.04</v>
      </c>
      <c r="E850" t="s">
        <v>257</v>
      </c>
      <c r="F850">
        <v>1.1704000000000001</v>
      </c>
      <c r="I850" s="403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608</v>
      </c>
      <c r="Q850">
        <v>332</v>
      </c>
      <c r="R850" t="s">
        <v>97</v>
      </c>
    </row>
    <row r="851" spans="1:18" x14ac:dyDescent="0.2">
      <c r="A851" s="552">
        <v>849</v>
      </c>
      <c r="B851" s="403">
        <v>43360.699305555558</v>
      </c>
      <c r="C851" t="s">
        <v>96</v>
      </c>
      <c r="D851">
        <v>0.01</v>
      </c>
      <c r="E851" t="s">
        <v>257</v>
      </c>
      <c r="F851">
        <v>1.169</v>
      </c>
      <c r="I851" s="403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567</v>
      </c>
      <c r="Q851">
        <v>333</v>
      </c>
      <c r="R851" t="s">
        <v>96</v>
      </c>
    </row>
    <row r="852" spans="1:18" x14ac:dyDescent="0.2">
      <c r="A852" s="552">
        <v>850</v>
      </c>
      <c r="B852" s="403">
        <v>43361.034722222219</v>
      </c>
      <c r="C852" t="s">
        <v>96</v>
      </c>
      <c r="D852">
        <v>0.01</v>
      </c>
      <c r="E852" t="s">
        <v>257</v>
      </c>
      <c r="F852">
        <v>1.1677999999999999</v>
      </c>
      <c r="I852" s="403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601</v>
      </c>
      <c r="Q852">
        <v>333</v>
      </c>
      <c r="R852" t="s">
        <v>96</v>
      </c>
    </row>
    <row r="853" spans="1:18" x14ac:dyDescent="0.2">
      <c r="A853" s="552">
        <v>851</v>
      </c>
      <c r="B853" s="403">
        <v>43361.240277777775</v>
      </c>
      <c r="C853" t="s">
        <v>96</v>
      </c>
      <c r="D853">
        <v>0.01</v>
      </c>
      <c r="E853" t="s">
        <v>257</v>
      </c>
      <c r="F853">
        <v>1.1697</v>
      </c>
      <c r="I853" s="403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567</v>
      </c>
      <c r="Q853">
        <v>334</v>
      </c>
      <c r="R853" t="s">
        <v>96</v>
      </c>
    </row>
    <row r="854" spans="1:18" x14ac:dyDescent="0.2">
      <c r="A854" s="552">
        <v>853</v>
      </c>
      <c r="B854" s="403">
        <v>43361.357638888891</v>
      </c>
      <c r="C854" t="s">
        <v>96</v>
      </c>
      <c r="D854">
        <v>0.01</v>
      </c>
      <c r="E854" t="s">
        <v>257</v>
      </c>
      <c r="F854">
        <v>1.1705000000000001</v>
      </c>
      <c r="I854" s="403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567</v>
      </c>
      <c r="Q854">
        <v>335</v>
      </c>
      <c r="R854" t="s">
        <v>96</v>
      </c>
    </row>
    <row r="855" spans="1:18" x14ac:dyDescent="0.2">
      <c r="A855" s="552">
        <v>854</v>
      </c>
      <c r="B855" s="403">
        <v>43361.375694444447</v>
      </c>
      <c r="C855" t="s">
        <v>96</v>
      </c>
      <c r="D855">
        <v>0.01</v>
      </c>
      <c r="E855" t="s">
        <v>257</v>
      </c>
      <c r="F855">
        <v>1.1693</v>
      </c>
      <c r="I855" s="403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602</v>
      </c>
      <c r="Q855">
        <v>335</v>
      </c>
      <c r="R855" t="s">
        <v>96</v>
      </c>
    </row>
    <row r="856" spans="1:18" x14ac:dyDescent="0.2">
      <c r="A856" s="552">
        <v>855</v>
      </c>
      <c r="B856" s="403">
        <v>43361.382638888892</v>
      </c>
      <c r="C856" t="s">
        <v>96</v>
      </c>
      <c r="D856">
        <v>0.01</v>
      </c>
      <c r="E856" t="s">
        <v>257</v>
      </c>
      <c r="F856">
        <v>1.1678999999999999</v>
      </c>
      <c r="I856" s="403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603</v>
      </c>
      <c r="Q856">
        <v>335</v>
      </c>
      <c r="R856" t="s">
        <v>96</v>
      </c>
    </row>
    <row r="857" spans="1:18" x14ac:dyDescent="0.2">
      <c r="A857" s="552">
        <v>856</v>
      </c>
      <c r="B857" s="403">
        <v>43361.594444444447</v>
      </c>
      <c r="C857" t="s">
        <v>96</v>
      </c>
      <c r="D857">
        <v>0.01</v>
      </c>
      <c r="E857" t="s">
        <v>257</v>
      </c>
      <c r="F857">
        <v>1.1696</v>
      </c>
      <c r="I857" s="403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567</v>
      </c>
      <c r="Q857">
        <v>336</v>
      </c>
      <c r="R857" t="s">
        <v>96</v>
      </c>
    </row>
    <row r="858" spans="1:18" x14ac:dyDescent="0.2">
      <c r="A858" s="552">
        <v>857</v>
      </c>
      <c r="B858" s="403">
        <v>43361.620138888888</v>
      </c>
      <c r="C858" t="s">
        <v>96</v>
      </c>
      <c r="D858">
        <v>0.01</v>
      </c>
      <c r="E858" t="s">
        <v>257</v>
      </c>
      <c r="F858">
        <v>1.1707000000000001</v>
      </c>
      <c r="I858" s="403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567</v>
      </c>
      <c r="Q858">
        <v>337</v>
      </c>
      <c r="R858" t="s">
        <v>96</v>
      </c>
    </row>
    <row r="859" spans="1:18" x14ac:dyDescent="0.2">
      <c r="A859" s="552">
        <v>858</v>
      </c>
      <c r="B859" s="403">
        <v>43361.633333333331</v>
      </c>
      <c r="C859" t="s">
        <v>96</v>
      </c>
      <c r="D859">
        <v>0.01</v>
      </c>
      <c r="E859" t="s">
        <v>257</v>
      </c>
      <c r="F859">
        <v>1.1712</v>
      </c>
      <c r="I859" s="403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567</v>
      </c>
      <c r="Q859">
        <v>338</v>
      </c>
      <c r="R859" t="s">
        <v>96</v>
      </c>
    </row>
    <row r="860" spans="1:18" x14ac:dyDescent="0.2">
      <c r="A860" s="552">
        <v>859</v>
      </c>
      <c r="B860" s="403">
        <v>43361.667361111111</v>
      </c>
      <c r="C860" t="s">
        <v>96</v>
      </c>
      <c r="D860">
        <v>0.01</v>
      </c>
      <c r="E860" t="s">
        <v>257</v>
      </c>
      <c r="F860">
        <v>1.1697</v>
      </c>
      <c r="I860" s="403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609</v>
      </c>
      <c r="Q860">
        <v>338</v>
      </c>
      <c r="R860" t="s">
        <v>96</v>
      </c>
    </row>
    <row r="861" spans="1:18" x14ac:dyDescent="0.2">
      <c r="A861" s="552">
        <v>860</v>
      </c>
      <c r="B861" s="403">
        <v>43361.76666666667</v>
      </c>
      <c r="C861" t="s">
        <v>96</v>
      </c>
      <c r="D861">
        <v>0.01</v>
      </c>
      <c r="E861" t="s">
        <v>257</v>
      </c>
      <c r="F861">
        <v>1.1682999999999999</v>
      </c>
      <c r="I861" s="403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610</v>
      </c>
      <c r="Q861">
        <v>338</v>
      </c>
      <c r="R861" t="s">
        <v>96</v>
      </c>
    </row>
    <row r="862" spans="1:18" x14ac:dyDescent="0.2">
      <c r="A862" s="552">
        <v>861</v>
      </c>
      <c r="B862" s="403">
        <v>43361.779166666667</v>
      </c>
      <c r="C862" t="s">
        <v>96</v>
      </c>
      <c r="D862">
        <v>0.02</v>
      </c>
      <c r="E862" t="s">
        <v>257</v>
      </c>
      <c r="F862">
        <v>1.1668000000000001</v>
      </c>
      <c r="I862" s="403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611</v>
      </c>
      <c r="Q862">
        <v>338</v>
      </c>
      <c r="R862" t="s">
        <v>96</v>
      </c>
    </row>
    <row r="863" spans="1:18" x14ac:dyDescent="0.2">
      <c r="A863" s="552">
        <v>862</v>
      </c>
      <c r="B863" s="403">
        <v>43361.788888888892</v>
      </c>
      <c r="C863" t="s">
        <v>97</v>
      </c>
      <c r="D863">
        <v>0.01</v>
      </c>
      <c r="E863" t="s">
        <v>257</v>
      </c>
      <c r="F863">
        <v>1.1660999999999999</v>
      </c>
      <c r="I863" s="403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567</v>
      </c>
      <c r="Q863">
        <v>339</v>
      </c>
      <c r="R863" t="s">
        <v>97</v>
      </c>
    </row>
    <row r="864" spans="1:18" x14ac:dyDescent="0.2">
      <c r="A864" s="552">
        <v>863</v>
      </c>
      <c r="B864" s="403">
        <v>43361.939583333333</v>
      </c>
      <c r="C864" t="s">
        <v>97</v>
      </c>
      <c r="D864">
        <v>0.01</v>
      </c>
      <c r="E864" t="s">
        <v>257</v>
      </c>
      <c r="F864">
        <v>1.1673</v>
      </c>
      <c r="I864" s="403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612</v>
      </c>
      <c r="Q864">
        <v>339</v>
      </c>
      <c r="R864" t="s">
        <v>97</v>
      </c>
    </row>
    <row r="865" spans="1:18" x14ac:dyDescent="0.2">
      <c r="A865" s="552">
        <v>864</v>
      </c>
      <c r="B865" s="403">
        <v>43362.332638888889</v>
      </c>
      <c r="C865" t="s">
        <v>97</v>
      </c>
      <c r="D865">
        <v>0.01</v>
      </c>
      <c r="E865" t="s">
        <v>257</v>
      </c>
      <c r="F865">
        <v>1.1686000000000001</v>
      </c>
      <c r="I865" s="403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613</v>
      </c>
      <c r="Q865">
        <v>339</v>
      </c>
      <c r="R865" t="s">
        <v>97</v>
      </c>
    </row>
    <row r="866" spans="1:18" x14ac:dyDescent="0.2">
      <c r="A866" s="552">
        <v>865</v>
      </c>
      <c r="B866" s="403">
        <v>43362.400000000001</v>
      </c>
      <c r="C866" t="s">
        <v>97</v>
      </c>
      <c r="D866">
        <v>0.02</v>
      </c>
      <c r="E866" t="s">
        <v>257</v>
      </c>
      <c r="F866">
        <v>1.1700999999999999</v>
      </c>
      <c r="I866" s="403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614</v>
      </c>
      <c r="Q866">
        <v>339</v>
      </c>
      <c r="R866" t="s">
        <v>97</v>
      </c>
    </row>
    <row r="867" spans="1:18" x14ac:dyDescent="0.2">
      <c r="A867" s="552">
        <v>866</v>
      </c>
      <c r="B867" s="403">
        <v>43362.443055555559</v>
      </c>
      <c r="C867" t="s">
        <v>96</v>
      </c>
      <c r="D867">
        <v>0.01</v>
      </c>
      <c r="E867" t="s">
        <v>257</v>
      </c>
      <c r="F867">
        <v>1.171</v>
      </c>
      <c r="I867" s="403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567</v>
      </c>
      <c r="Q867">
        <v>340</v>
      </c>
      <c r="R867" t="s">
        <v>96</v>
      </c>
    </row>
    <row r="868" spans="1:18" x14ac:dyDescent="0.2">
      <c r="A868" s="552">
        <v>867</v>
      </c>
      <c r="B868" s="403">
        <v>43362.480555555558</v>
      </c>
      <c r="C868" t="s">
        <v>96</v>
      </c>
      <c r="D868">
        <v>0.01</v>
      </c>
      <c r="E868" t="s">
        <v>257</v>
      </c>
      <c r="F868">
        <v>1.1697</v>
      </c>
      <c r="I868" s="403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616</v>
      </c>
      <c r="Q868">
        <v>340</v>
      </c>
      <c r="R868" t="s">
        <v>96</v>
      </c>
    </row>
    <row r="869" spans="1:18" x14ac:dyDescent="0.2">
      <c r="A869" s="552">
        <v>868</v>
      </c>
      <c r="B869" s="403">
        <v>43362.54791666667</v>
      </c>
      <c r="C869" t="s">
        <v>96</v>
      </c>
      <c r="D869">
        <v>0.01</v>
      </c>
      <c r="E869" t="s">
        <v>257</v>
      </c>
      <c r="F869">
        <v>1.1678999999999999</v>
      </c>
      <c r="I869" s="403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617</v>
      </c>
      <c r="Q869">
        <v>340</v>
      </c>
      <c r="R869" t="s">
        <v>96</v>
      </c>
    </row>
    <row r="870" spans="1:18" x14ac:dyDescent="0.2">
      <c r="A870" s="552">
        <v>869</v>
      </c>
      <c r="B870" s="403">
        <v>43362.590277777781</v>
      </c>
      <c r="C870" t="s">
        <v>96</v>
      </c>
      <c r="D870">
        <v>0.02</v>
      </c>
      <c r="E870" t="s">
        <v>257</v>
      </c>
      <c r="F870">
        <v>1.1664000000000001</v>
      </c>
      <c r="I870" s="403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618</v>
      </c>
      <c r="Q870">
        <v>340</v>
      </c>
      <c r="R870" t="s">
        <v>96</v>
      </c>
    </row>
    <row r="871" spans="1:18" x14ac:dyDescent="0.2">
      <c r="A871" s="552">
        <v>870</v>
      </c>
      <c r="B871" s="403">
        <v>43362.6</v>
      </c>
      <c r="C871" t="s">
        <v>97</v>
      </c>
      <c r="D871">
        <v>0.01</v>
      </c>
      <c r="E871" t="s">
        <v>257</v>
      </c>
      <c r="F871">
        <v>1.1664000000000001</v>
      </c>
      <c r="I871" s="403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567</v>
      </c>
      <c r="Q871">
        <v>341</v>
      </c>
      <c r="R871" t="s">
        <v>97</v>
      </c>
    </row>
    <row r="872" spans="1:18" x14ac:dyDescent="0.2">
      <c r="A872" s="552">
        <v>871</v>
      </c>
      <c r="B872" s="403">
        <v>43362.619444444441</v>
      </c>
      <c r="C872" t="s">
        <v>97</v>
      </c>
      <c r="D872">
        <v>0.01</v>
      </c>
      <c r="E872" t="s">
        <v>257</v>
      </c>
      <c r="F872">
        <v>1.1677</v>
      </c>
      <c r="I872" s="403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615</v>
      </c>
      <c r="Q872">
        <v>341</v>
      </c>
      <c r="R872" t="s">
        <v>97</v>
      </c>
    </row>
    <row r="873" spans="1:18" x14ac:dyDescent="0.2">
      <c r="A873" s="552">
        <v>872</v>
      </c>
      <c r="B873" s="403">
        <v>43362.668055555558</v>
      </c>
      <c r="C873" t="s">
        <v>97</v>
      </c>
      <c r="D873">
        <v>0.01</v>
      </c>
      <c r="E873" t="s">
        <v>257</v>
      </c>
      <c r="F873">
        <v>1.1664000000000001</v>
      </c>
      <c r="I873" s="403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567</v>
      </c>
      <c r="Q873">
        <v>342</v>
      </c>
      <c r="R873" t="s">
        <v>97</v>
      </c>
    </row>
    <row r="874" spans="1:18" x14ac:dyDescent="0.2">
      <c r="A874" s="552">
        <v>873</v>
      </c>
      <c r="B874" s="403">
        <v>43362.675000000003</v>
      </c>
      <c r="C874" t="s">
        <v>97</v>
      </c>
      <c r="D874">
        <v>0.01</v>
      </c>
      <c r="E874" t="s">
        <v>257</v>
      </c>
      <c r="F874">
        <v>1.1655</v>
      </c>
      <c r="I874" s="403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579</v>
      </c>
      <c r="Q874">
        <v>343</v>
      </c>
      <c r="R874" t="s">
        <v>97</v>
      </c>
    </row>
    <row r="875" spans="1:18" x14ac:dyDescent="0.2">
      <c r="A875" s="552">
        <v>874</v>
      </c>
      <c r="B875" s="403">
        <v>43362.695138888892</v>
      </c>
      <c r="C875" t="s">
        <v>97</v>
      </c>
      <c r="D875">
        <v>0.01</v>
      </c>
      <c r="E875" t="s">
        <v>257</v>
      </c>
      <c r="F875">
        <v>1.1674</v>
      </c>
      <c r="I875" s="403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1548</v>
      </c>
      <c r="Q875">
        <v>343</v>
      </c>
      <c r="R875" t="s">
        <v>97</v>
      </c>
    </row>
    <row r="876" spans="1:18" x14ac:dyDescent="0.2">
      <c r="A876" s="552">
        <v>875</v>
      </c>
      <c r="B876" s="403">
        <v>43362.744444444441</v>
      </c>
      <c r="C876" t="s">
        <v>97</v>
      </c>
      <c r="D876">
        <v>0.01</v>
      </c>
      <c r="E876" t="s">
        <v>257</v>
      </c>
      <c r="F876">
        <v>1.1687000000000001</v>
      </c>
      <c r="I876" s="403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1546</v>
      </c>
      <c r="Q876">
        <v>343</v>
      </c>
      <c r="R876" t="s">
        <v>97</v>
      </c>
    </row>
    <row r="877" spans="1:18" x14ac:dyDescent="0.2">
      <c r="A877" s="552">
        <v>876</v>
      </c>
      <c r="B877" s="403">
        <v>43363.402083333334</v>
      </c>
      <c r="C877" t="s">
        <v>97</v>
      </c>
      <c r="D877">
        <v>0.02</v>
      </c>
      <c r="E877" t="s">
        <v>257</v>
      </c>
      <c r="F877">
        <v>1.1701999999999999</v>
      </c>
      <c r="I877" s="403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1547</v>
      </c>
      <c r="Q877">
        <v>343</v>
      </c>
      <c r="R877" t="s">
        <v>97</v>
      </c>
    </row>
    <row r="878" spans="1:18" x14ac:dyDescent="0.2">
      <c r="A878" s="552">
        <v>878</v>
      </c>
      <c r="B878" s="403">
        <v>43363.529166666667</v>
      </c>
      <c r="C878" t="s">
        <v>97</v>
      </c>
      <c r="D878">
        <v>0.03</v>
      </c>
      <c r="E878" t="s">
        <v>257</v>
      </c>
      <c r="F878">
        <v>1.1717</v>
      </c>
      <c r="I878" s="403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1545</v>
      </c>
      <c r="Q878">
        <v>343</v>
      </c>
      <c r="R878" t="s">
        <v>97</v>
      </c>
    </row>
    <row r="879" spans="1:18" x14ac:dyDescent="0.2">
      <c r="A879" s="552">
        <v>879</v>
      </c>
      <c r="B879" s="403">
        <v>43363.5625</v>
      </c>
      <c r="C879" t="s">
        <v>97</v>
      </c>
      <c r="D879">
        <v>0.04</v>
      </c>
      <c r="E879" t="s">
        <v>257</v>
      </c>
      <c r="F879">
        <v>1.1733</v>
      </c>
      <c r="I879" s="403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1544</v>
      </c>
      <c r="Q879">
        <v>343</v>
      </c>
      <c r="R879" t="s">
        <v>97</v>
      </c>
    </row>
    <row r="880" spans="1:18" x14ac:dyDescent="0.2">
      <c r="A880" s="552">
        <v>880</v>
      </c>
      <c r="B880" s="403">
        <v>43363.582638888889</v>
      </c>
      <c r="C880" t="s">
        <v>97</v>
      </c>
      <c r="D880">
        <v>0.06</v>
      </c>
      <c r="E880" t="s">
        <v>257</v>
      </c>
      <c r="F880">
        <v>1.1756</v>
      </c>
      <c r="I880" s="403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1543</v>
      </c>
      <c r="Q880">
        <v>343</v>
      </c>
      <c r="R880" t="s">
        <v>97</v>
      </c>
    </row>
    <row r="881" spans="1:18" x14ac:dyDescent="0.2">
      <c r="A881" s="552">
        <v>885</v>
      </c>
      <c r="B881" s="403">
        <v>43363.887499999997</v>
      </c>
      <c r="C881" t="s">
        <v>97</v>
      </c>
      <c r="D881">
        <v>0.09</v>
      </c>
      <c r="E881" t="s">
        <v>257</v>
      </c>
      <c r="F881">
        <v>1.1778999999999999</v>
      </c>
      <c r="I881" s="403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1542</v>
      </c>
      <c r="Q881">
        <v>343</v>
      </c>
      <c r="R881" t="s">
        <v>97</v>
      </c>
    </row>
    <row r="882" spans="1:18" x14ac:dyDescent="0.2">
      <c r="A882" s="552">
        <v>877</v>
      </c>
      <c r="B882" s="403">
        <v>43363.414583333331</v>
      </c>
      <c r="C882" t="s">
        <v>96</v>
      </c>
      <c r="D882">
        <v>0.01</v>
      </c>
      <c r="E882" t="s">
        <v>257</v>
      </c>
      <c r="F882">
        <v>1.1698</v>
      </c>
      <c r="I882" s="403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567</v>
      </c>
      <c r="Q882">
        <v>344</v>
      </c>
      <c r="R882" t="s">
        <v>96</v>
      </c>
    </row>
    <row r="883" spans="1:18" x14ac:dyDescent="0.2">
      <c r="A883" s="552">
        <v>881</v>
      </c>
      <c r="B883" s="403">
        <v>43363.597222222219</v>
      </c>
      <c r="C883" t="s">
        <v>96</v>
      </c>
      <c r="D883">
        <v>0.01</v>
      </c>
      <c r="E883" t="s">
        <v>257</v>
      </c>
      <c r="F883">
        <v>1.1767000000000001</v>
      </c>
      <c r="I883" s="403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581</v>
      </c>
      <c r="Q883">
        <v>345</v>
      </c>
      <c r="R883" t="s">
        <v>96</v>
      </c>
    </row>
    <row r="884" spans="1:18" x14ac:dyDescent="0.2">
      <c r="A884" s="552">
        <v>882</v>
      </c>
      <c r="B884" s="403">
        <v>43363.651388888888</v>
      </c>
      <c r="C884" t="s">
        <v>96</v>
      </c>
      <c r="D884">
        <v>0.01</v>
      </c>
      <c r="E884" t="s">
        <v>257</v>
      </c>
      <c r="F884">
        <v>1.1755</v>
      </c>
      <c r="I884" s="403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619</v>
      </c>
      <c r="Q884">
        <v>345</v>
      </c>
      <c r="R884" t="s">
        <v>96</v>
      </c>
    </row>
    <row r="885" spans="1:18" x14ac:dyDescent="0.2">
      <c r="A885" s="552">
        <v>883</v>
      </c>
      <c r="B885" s="403">
        <v>43363.748611111114</v>
      </c>
      <c r="C885" t="s">
        <v>96</v>
      </c>
      <c r="D885">
        <v>0.01</v>
      </c>
      <c r="E885" t="s">
        <v>257</v>
      </c>
      <c r="F885">
        <v>1.1741999999999999</v>
      </c>
      <c r="I885" s="403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620</v>
      </c>
      <c r="Q885">
        <v>345</v>
      </c>
      <c r="R885" t="s">
        <v>96</v>
      </c>
    </row>
    <row r="886" spans="1:18" x14ac:dyDescent="0.2">
      <c r="A886" s="552">
        <v>884</v>
      </c>
      <c r="B886" s="403">
        <v>43363.794444444444</v>
      </c>
      <c r="C886" t="s">
        <v>96</v>
      </c>
      <c r="D886">
        <v>0.01</v>
      </c>
      <c r="E886" t="s">
        <v>257</v>
      </c>
      <c r="F886">
        <v>1.1762999999999999</v>
      </c>
      <c r="I886" s="403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567</v>
      </c>
      <c r="Q886">
        <v>346</v>
      </c>
      <c r="R886" t="s">
        <v>96</v>
      </c>
    </row>
    <row r="887" spans="1:18" x14ac:dyDescent="0.2">
      <c r="A887" s="552">
        <v>886</v>
      </c>
      <c r="B887" s="403">
        <v>43364.402083333334</v>
      </c>
      <c r="C887" t="s">
        <v>96</v>
      </c>
      <c r="D887">
        <v>0.01</v>
      </c>
      <c r="E887" t="s">
        <v>257</v>
      </c>
      <c r="F887">
        <v>1.1775</v>
      </c>
      <c r="I887" s="403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567</v>
      </c>
      <c r="Q887">
        <v>347</v>
      </c>
      <c r="R887" t="s">
        <v>96</v>
      </c>
    </row>
    <row r="888" spans="1:18" x14ac:dyDescent="0.2">
      <c r="A888" s="552">
        <v>887</v>
      </c>
      <c r="B888" s="403">
        <v>43364.44027777778</v>
      </c>
      <c r="C888" t="s">
        <v>96</v>
      </c>
      <c r="D888">
        <v>0.01</v>
      </c>
      <c r="E888" t="s">
        <v>257</v>
      </c>
      <c r="F888">
        <v>1.179</v>
      </c>
      <c r="I888" s="403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579</v>
      </c>
      <c r="Q888">
        <v>348</v>
      </c>
      <c r="R888" t="s">
        <v>96</v>
      </c>
    </row>
    <row r="889" spans="1:18" x14ac:dyDescent="0.2">
      <c r="A889" s="552">
        <v>888</v>
      </c>
      <c r="B889" s="403">
        <v>43364.477777777778</v>
      </c>
      <c r="C889" t="s">
        <v>96</v>
      </c>
      <c r="D889">
        <v>0.01</v>
      </c>
      <c r="E889" t="s">
        <v>257</v>
      </c>
      <c r="F889">
        <v>1.1778</v>
      </c>
      <c r="I889" s="403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1541</v>
      </c>
      <c r="Q889">
        <v>348</v>
      </c>
      <c r="R889" t="s">
        <v>96</v>
      </c>
    </row>
    <row r="890" spans="1:18" x14ac:dyDescent="0.2">
      <c r="A890" s="552">
        <v>889</v>
      </c>
      <c r="B890" s="403">
        <v>43364.524305555555</v>
      </c>
      <c r="C890" t="s">
        <v>96</v>
      </c>
      <c r="D890">
        <v>0.01</v>
      </c>
      <c r="E890" t="s">
        <v>257</v>
      </c>
      <c r="F890">
        <v>1.1763999999999999</v>
      </c>
      <c r="I890" s="403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1540</v>
      </c>
      <c r="Q890">
        <v>348</v>
      </c>
      <c r="R890" t="s">
        <v>96</v>
      </c>
    </row>
    <row r="891" spans="1:18" x14ac:dyDescent="0.2">
      <c r="A891" s="552">
        <v>890</v>
      </c>
      <c r="B891" s="403">
        <v>43364.632638888892</v>
      </c>
      <c r="C891" t="s">
        <v>96</v>
      </c>
      <c r="D891">
        <v>0.02</v>
      </c>
      <c r="E891" t="s">
        <v>257</v>
      </c>
      <c r="F891">
        <v>1.1746000000000001</v>
      </c>
      <c r="I891" s="403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1539</v>
      </c>
      <c r="Q891">
        <v>348</v>
      </c>
      <c r="R891" t="s">
        <v>96</v>
      </c>
    </row>
    <row r="892" spans="1:18" x14ac:dyDescent="0.2">
      <c r="A892" s="552">
        <v>891</v>
      </c>
      <c r="B892" s="403">
        <v>43367.347222222219</v>
      </c>
      <c r="C892" t="s">
        <v>96</v>
      </c>
      <c r="D892">
        <v>0.03</v>
      </c>
      <c r="E892" t="s">
        <v>257</v>
      </c>
      <c r="F892">
        <v>1.173</v>
      </c>
      <c r="I892" s="403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1538</v>
      </c>
      <c r="Q892">
        <v>348</v>
      </c>
      <c r="R892" t="s">
        <v>96</v>
      </c>
    </row>
    <row r="893" spans="1:18" x14ac:dyDescent="0.2">
      <c r="A893" s="552">
        <v>892</v>
      </c>
      <c r="B893" s="403">
        <v>43367.373611111114</v>
      </c>
      <c r="C893" t="s">
        <v>97</v>
      </c>
      <c r="D893">
        <v>0.01</v>
      </c>
      <c r="E893" t="s">
        <v>257</v>
      </c>
      <c r="F893">
        <v>1.1733</v>
      </c>
      <c r="I893" s="403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579</v>
      </c>
      <c r="Q893">
        <v>349</v>
      </c>
      <c r="R893" t="s">
        <v>97</v>
      </c>
    </row>
    <row r="894" spans="1:18" x14ac:dyDescent="0.2">
      <c r="A894" s="552">
        <v>893</v>
      </c>
      <c r="B894" s="403">
        <v>43367.390972222223</v>
      </c>
      <c r="C894" t="s">
        <v>97</v>
      </c>
      <c r="D894">
        <v>0.01</v>
      </c>
      <c r="E894" t="s">
        <v>257</v>
      </c>
      <c r="F894">
        <v>1.1745000000000001</v>
      </c>
      <c r="I894" s="403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1537</v>
      </c>
      <c r="Q894">
        <v>349</v>
      </c>
      <c r="R894" t="s">
        <v>97</v>
      </c>
    </row>
    <row r="895" spans="1:18" x14ac:dyDescent="0.2">
      <c r="A895" s="552">
        <v>894</v>
      </c>
      <c r="B895" s="403">
        <v>43367.430555555555</v>
      </c>
      <c r="C895" t="s">
        <v>97</v>
      </c>
      <c r="D895">
        <v>0.01</v>
      </c>
      <c r="E895" t="s">
        <v>257</v>
      </c>
      <c r="F895">
        <v>1.1758999999999999</v>
      </c>
      <c r="I895" s="403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1536</v>
      </c>
      <c r="Q895">
        <v>349</v>
      </c>
      <c r="R895" t="s">
        <v>97</v>
      </c>
    </row>
    <row r="896" spans="1:18" x14ac:dyDescent="0.2">
      <c r="A896" s="552">
        <v>895</v>
      </c>
      <c r="B896" s="403">
        <v>43367.502083333333</v>
      </c>
      <c r="C896" t="s">
        <v>97</v>
      </c>
      <c r="D896">
        <v>0.02</v>
      </c>
      <c r="E896" t="s">
        <v>257</v>
      </c>
      <c r="F896">
        <v>1.1773</v>
      </c>
      <c r="I896" s="403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1535</v>
      </c>
      <c r="Q896">
        <v>349</v>
      </c>
      <c r="R896" t="s">
        <v>97</v>
      </c>
    </row>
    <row r="897" spans="1:18" x14ac:dyDescent="0.2">
      <c r="A897" s="552">
        <v>898</v>
      </c>
      <c r="B897" s="403">
        <v>43367.630555555559</v>
      </c>
      <c r="C897" t="s">
        <v>97</v>
      </c>
      <c r="D897">
        <v>0.03</v>
      </c>
      <c r="E897" t="s">
        <v>257</v>
      </c>
      <c r="F897">
        <v>1.1788000000000001</v>
      </c>
      <c r="I897" s="403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1534</v>
      </c>
      <c r="Q897">
        <v>349</v>
      </c>
      <c r="R897" t="s">
        <v>97</v>
      </c>
    </row>
    <row r="898" spans="1:18" x14ac:dyDescent="0.2">
      <c r="A898" s="552">
        <v>900</v>
      </c>
      <c r="B898" s="403">
        <v>43367.640277777777</v>
      </c>
      <c r="C898" t="s">
        <v>97</v>
      </c>
      <c r="D898">
        <v>0.04</v>
      </c>
      <c r="E898" t="s">
        <v>257</v>
      </c>
      <c r="F898">
        <v>1.1811</v>
      </c>
      <c r="I898" s="403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1533</v>
      </c>
      <c r="Q898">
        <v>349</v>
      </c>
      <c r="R898" t="s">
        <v>97</v>
      </c>
    </row>
    <row r="899" spans="1:18" x14ac:dyDescent="0.2">
      <c r="A899" s="552">
        <v>896</v>
      </c>
      <c r="B899" s="403">
        <v>43367.540972222225</v>
      </c>
      <c r="C899" t="s">
        <v>96</v>
      </c>
      <c r="D899">
        <v>0.01</v>
      </c>
      <c r="E899" t="s">
        <v>257</v>
      </c>
      <c r="F899">
        <v>1.1763999999999999</v>
      </c>
      <c r="I899" s="403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579</v>
      </c>
      <c r="Q899">
        <v>350</v>
      </c>
      <c r="R899" t="s">
        <v>96</v>
      </c>
    </row>
    <row r="900" spans="1:18" x14ac:dyDescent="0.2">
      <c r="A900" s="552">
        <v>897</v>
      </c>
      <c r="B900" s="403">
        <v>43367.625</v>
      </c>
      <c r="C900" t="s">
        <v>96</v>
      </c>
      <c r="D900">
        <v>0.01</v>
      </c>
      <c r="E900" t="s">
        <v>257</v>
      </c>
      <c r="F900">
        <v>1.1751</v>
      </c>
      <c r="I900" s="403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621</v>
      </c>
      <c r="Q900">
        <v>350</v>
      </c>
      <c r="R900" t="s">
        <v>96</v>
      </c>
    </row>
    <row r="901" spans="1:18" x14ac:dyDescent="0.2">
      <c r="A901" s="552">
        <v>899</v>
      </c>
      <c r="B901" s="403">
        <v>43367.634027777778</v>
      </c>
      <c r="C901" t="s">
        <v>96</v>
      </c>
      <c r="D901">
        <v>0.01</v>
      </c>
      <c r="E901" t="s">
        <v>257</v>
      </c>
      <c r="F901">
        <v>1.1796</v>
      </c>
      <c r="I901" s="403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579</v>
      </c>
      <c r="Q901">
        <v>351</v>
      </c>
      <c r="R901" t="s">
        <v>96</v>
      </c>
    </row>
    <row r="902" spans="1:18" x14ac:dyDescent="0.2">
      <c r="A902" s="552">
        <v>901</v>
      </c>
      <c r="B902" s="403">
        <v>43367.644444444442</v>
      </c>
      <c r="C902" t="s">
        <v>96</v>
      </c>
      <c r="D902">
        <v>0.01</v>
      </c>
      <c r="E902" t="s">
        <v>257</v>
      </c>
      <c r="F902">
        <v>1.1807000000000001</v>
      </c>
      <c r="I902" s="403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579</v>
      </c>
      <c r="Q902">
        <v>352</v>
      </c>
      <c r="R902" t="s">
        <v>96</v>
      </c>
    </row>
    <row r="903" spans="1:18" x14ac:dyDescent="0.2">
      <c r="A903" s="552">
        <v>902</v>
      </c>
      <c r="B903" s="403">
        <v>43367.669444444444</v>
      </c>
      <c r="C903" t="s">
        <v>96</v>
      </c>
      <c r="D903">
        <v>0.01</v>
      </c>
      <c r="E903" t="s">
        <v>257</v>
      </c>
      <c r="F903">
        <v>1.1795</v>
      </c>
      <c r="I903" s="403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1530</v>
      </c>
      <c r="Q903">
        <v>352</v>
      </c>
      <c r="R903" t="s">
        <v>96</v>
      </c>
    </row>
    <row r="904" spans="1:18" x14ac:dyDescent="0.2">
      <c r="A904" s="552">
        <v>903</v>
      </c>
      <c r="B904" s="403">
        <v>43367.689583333333</v>
      </c>
      <c r="C904" t="s">
        <v>96</v>
      </c>
      <c r="D904">
        <v>0.01</v>
      </c>
      <c r="E904" t="s">
        <v>257</v>
      </c>
      <c r="F904">
        <v>1.1781999999999999</v>
      </c>
      <c r="I904" s="403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1529</v>
      </c>
      <c r="Q904">
        <v>352</v>
      </c>
      <c r="R904" t="s">
        <v>96</v>
      </c>
    </row>
    <row r="905" spans="1:18" x14ac:dyDescent="0.2">
      <c r="A905" s="552">
        <v>904</v>
      </c>
      <c r="B905" s="403">
        <v>43367.736111111109</v>
      </c>
      <c r="C905" t="s">
        <v>96</v>
      </c>
      <c r="D905">
        <v>0.02</v>
      </c>
      <c r="E905" t="s">
        <v>257</v>
      </c>
      <c r="F905">
        <v>1.1765000000000001</v>
      </c>
      <c r="I905" s="403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1528</v>
      </c>
      <c r="Q905">
        <v>352</v>
      </c>
      <c r="R905" t="s">
        <v>96</v>
      </c>
    </row>
    <row r="906" spans="1:18" x14ac:dyDescent="0.2">
      <c r="A906" s="552">
        <v>905</v>
      </c>
      <c r="B906" s="403">
        <v>43367.912499999999</v>
      </c>
      <c r="C906" t="s">
        <v>96</v>
      </c>
      <c r="D906">
        <v>0.03</v>
      </c>
      <c r="E906" t="s">
        <v>257</v>
      </c>
      <c r="F906">
        <v>1.1748000000000001</v>
      </c>
      <c r="I906" s="403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1527</v>
      </c>
      <c r="Q906">
        <v>352</v>
      </c>
      <c r="R906" t="s">
        <v>96</v>
      </c>
    </row>
    <row r="907" spans="1:18" x14ac:dyDescent="0.2">
      <c r="A907" s="552">
        <v>906</v>
      </c>
      <c r="B907" s="403">
        <v>43368.180555555555</v>
      </c>
      <c r="C907" t="s">
        <v>96</v>
      </c>
      <c r="D907">
        <v>0.04</v>
      </c>
      <c r="E907" t="s">
        <v>257</v>
      </c>
      <c r="F907">
        <v>1.1732</v>
      </c>
      <c r="I907" s="403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1526</v>
      </c>
      <c r="Q907">
        <v>352</v>
      </c>
      <c r="R907" t="s">
        <v>96</v>
      </c>
    </row>
    <row r="908" spans="1:18" x14ac:dyDescent="0.2">
      <c r="A908" s="552">
        <v>907</v>
      </c>
      <c r="B908" s="403">
        <v>43368.322222222225</v>
      </c>
      <c r="C908" t="s">
        <v>97</v>
      </c>
      <c r="D908">
        <v>0.01</v>
      </c>
      <c r="E908" t="s">
        <v>257</v>
      </c>
      <c r="F908">
        <v>1.1742999999999999</v>
      </c>
      <c r="I908" s="403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579</v>
      </c>
      <c r="Q908">
        <v>353</v>
      </c>
      <c r="R908" t="s">
        <v>97</v>
      </c>
    </row>
    <row r="909" spans="1:18" x14ac:dyDescent="0.2">
      <c r="A909" s="552">
        <v>908</v>
      </c>
      <c r="B909" s="403">
        <v>43368.348611111112</v>
      </c>
      <c r="C909" t="s">
        <v>97</v>
      </c>
      <c r="D909">
        <v>0.01</v>
      </c>
      <c r="E909" t="s">
        <v>257</v>
      </c>
      <c r="F909">
        <v>1.1755</v>
      </c>
      <c r="I909" s="403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1532</v>
      </c>
      <c r="Q909">
        <v>353</v>
      </c>
      <c r="R909" t="s">
        <v>97</v>
      </c>
    </row>
    <row r="910" spans="1:18" x14ac:dyDescent="0.2">
      <c r="A910" s="552">
        <v>909</v>
      </c>
      <c r="B910" s="403">
        <v>43368.402777777781</v>
      </c>
      <c r="C910" t="s">
        <v>97</v>
      </c>
      <c r="D910">
        <v>0.01</v>
      </c>
      <c r="E910" t="s">
        <v>257</v>
      </c>
      <c r="F910">
        <v>1.1769000000000001</v>
      </c>
      <c r="I910" s="403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1531</v>
      </c>
      <c r="Q910">
        <v>353</v>
      </c>
      <c r="R910" t="s">
        <v>97</v>
      </c>
    </row>
    <row r="911" spans="1:18" x14ac:dyDescent="0.2">
      <c r="A911" s="552">
        <v>910</v>
      </c>
      <c r="B911" s="403">
        <v>43368.431250000001</v>
      </c>
      <c r="C911" t="s">
        <v>97</v>
      </c>
      <c r="D911">
        <v>0.01</v>
      </c>
      <c r="E911" t="s">
        <v>257</v>
      </c>
      <c r="F911">
        <v>1.1742999999999999</v>
      </c>
      <c r="I911" s="403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579</v>
      </c>
      <c r="Q911">
        <v>354</v>
      </c>
      <c r="R911" t="s">
        <v>97</v>
      </c>
    </row>
    <row r="912" spans="1:18" x14ac:dyDescent="0.2">
      <c r="A912" s="552">
        <v>911</v>
      </c>
      <c r="B912" s="403">
        <v>43368.45</v>
      </c>
      <c r="C912" t="s">
        <v>97</v>
      </c>
      <c r="D912">
        <v>0.01</v>
      </c>
      <c r="E912" t="s">
        <v>257</v>
      </c>
      <c r="F912">
        <v>1.1758</v>
      </c>
      <c r="I912" s="403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1525</v>
      </c>
      <c r="Q912">
        <v>354</v>
      </c>
      <c r="R912" t="s">
        <v>97</v>
      </c>
    </row>
    <row r="913" spans="1:18" x14ac:dyDescent="0.2">
      <c r="A913" s="552">
        <v>912</v>
      </c>
      <c r="B913" s="403">
        <v>43368.556250000001</v>
      </c>
      <c r="C913" t="s">
        <v>97</v>
      </c>
      <c r="D913">
        <v>0.01</v>
      </c>
      <c r="E913" t="s">
        <v>257</v>
      </c>
      <c r="F913">
        <v>1.1771</v>
      </c>
      <c r="I913" s="403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1524</v>
      </c>
      <c r="Q913">
        <v>354</v>
      </c>
      <c r="R913" t="s">
        <v>97</v>
      </c>
    </row>
    <row r="914" spans="1:18" x14ac:dyDescent="0.2">
      <c r="A914" s="552">
        <v>913</v>
      </c>
      <c r="B914" s="403">
        <v>43368.570138888892</v>
      </c>
      <c r="C914" t="s">
        <v>97</v>
      </c>
      <c r="D914">
        <v>0.02</v>
      </c>
      <c r="E914" t="s">
        <v>257</v>
      </c>
      <c r="F914">
        <v>1.1785000000000001</v>
      </c>
      <c r="I914" s="403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1523</v>
      </c>
      <c r="Q914">
        <v>354</v>
      </c>
      <c r="R914" t="s">
        <v>97</v>
      </c>
    </row>
    <row r="915" spans="1:18" x14ac:dyDescent="0.2">
      <c r="A915" s="552">
        <v>914</v>
      </c>
      <c r="B915" s="403">
        <v>43368.634722222225</v>
      </c>
      <c r="C915" t="s">
        <v>96</v>
      </c>
      <c r="D915">
        <v>0.01</v>
      </c>
      <c r="E915" t="s">
        <v>257</v>
      </c>
      <c r="F915">
        <v>1.1778999999999999</v>
      </c>
      <c r="I915" s="403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579</v>
      </c>
      <c r="Q915">
        <v>355</v>
      </c>
      <c r="R915" t="s">
        <v>96</v>
      </c>
    </row>
    <row r="916" spans="1:18" x14ac:dyDescent="0.2">
      <c r="A916" s="552">
        <v>915</v>
      </c>
      <c r="B916" s="403">
        <v>43368.674305555556</v>
      </c>
      <c r="C916" t="s">
        <v>96</v>
      </c>
      <c r="D916">
        <v>0.01</v>
      </c>
      <c r="E916" t="s">
        <v>257</v>
      </c>
      <c r="F916">
        <v>1.1789000000000001</v>
      </c>
      <c r="I916" s="403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579</v>
      </c>
      <c r="Q916">
        <v>356</v>
      </c>
      <c r="R916" t="s">
        <v>96</v>
      </c>
    </row>
    <row r="917" spans="1:18" x14ac:dyDescent="0.2">
      <c r="A917" s="552">
        <v>916</v>
      </c>
      <c r="B917" s="403">
        <v>43368.712500000001</v>
      </c>
      <c r="C917" t="s">
        <v>96</v>
      </c>
      <c r="D917">
        <v>0.01</v>
      </c>
      <c r="E917" t="s">
        <v>257</v>
      </c>
      <c r="F917">
        <v>1.1777</v>
      </c>
      <c r="I917" s="403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1522</v>
      </c>
      <c r="Q917">
        <v>356</v>
      </c>
      <c r="R917" t="s">
        <v>96</v>
      </c>
    </row>
    <row r="918" spans="1:18" x14ac:dyDescent="0.2">
      <c r="A918" s="552">
        <v>917</v>
      </c>
      <c r="B918" s="403">
        <v>43368.813888888886</v>
      </c>
      <c r="C918" t="s">
        <v>96</v>
      </c>
      <c r="D918">
        <v>0.01</v>
      </c>
      <c r="E918" t="s">
        <v>257</v>
      </c>
      <c r="F918">
        <v>1.1763999999999999</v>
      </c>
      <c r="I918" s="403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1521</v>
      </c>
      <c r="Q918">
        <v>356</v>
      </c>
      <c r="R918" t="s">
        <v>96</v>
      </c>
    </row>
    <row r="919" spans="1:18" x14ac:dyDescent="0.2">
      <c r="A919" s="552">
        <v>918</v>
      </c>
      <c r="B919" s="403">
        <v>43369.537499999999</v>
      </c>
      <c r="C919" t="s">
        <v>96</v>
      </c>
      <c r="D919">
        <v>0.02</v>
      </c>
      <c r="E919" t="s">
        <v>257</v>
      </c>
      <c r="F919">
        <v>1.1749000000000001</v>
      </c>
      <c r="I919" s="403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1520</v>
      </c>
      <c r="Q919">
        <v>356</v>
      </c>
      <c r="R919" t="s">
        <v>96</v>
      </c>
    </row>
    <row r="920" spans="1:18" x14ac:dyDescent="0.2">
      <c r="A920" s="552">
        <v>920</v>
      </c>
      <c r="B920" s="403">
        <v>43369.59652777778</v>
      </c>
      <c r="C920" t="s">
        <v>96</v>
      </c>
      <c r="D920">
        <v>0.03</v>
      </c>
      <c r="E920" t="s">
        <v>257</v>
      </c>
      <c r="F920">
        <v>1.1734</v>
      </c>
      <c r="I920" s="403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1519</v>
      </c>
      <c r="Q920">
        <v>356</v>
      </c>
      <c r="R920" t="s">
        <v>96</v>
      </c>
    </row>
    <row r="921" spans="1:18" x14ac:dyDescent="0.2">
      <c r="A921" s="552">
        <v>919</v>
      </c>
      <c r="B921" s="403">
        <v>43369.564583333333</v>
      </c>
      <c r="C921" t="s">
        <v>97</v>
      </c>
      <c r="D921">
        <v>0.01</v>
      </c>
      <c r="E921" t="s">
        <v>257</v>
      </c>
      <c r="F921">
        <v>1.1744000000000001</v>
      </c>
      <c r="I921" s="403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579</v>
      </c>
      <c r="Q921">
        <v>357</v>
      </c>
      <c r="R921" t="s">
        <v>97</v>
      </c>
    </row>
    <row r="922" spans="1:18" x14ac:dyDescent="0.2">
      <c r="A922" s="552">
        <v>921</v>
      </c>
      <c r="B922" s="403">
        <v>43369.697222222225</v>
      </c>
      <c r="C922" t="s">
        <v>97</v>
      </c>
      <c r="D922">
        <v>0.01</v>
      </c>
      <c r="E922" t="s">
        <v>257</v>
      </c>
      <c r="F922">
        <v>1.1745000000000001</v>
      </c>
      <c r="I922" s="403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579</v>
      </c>
      <c r="Q922">
        <v>358</v>
      </c>
      <c r="R922" t="s">
        <v>97</v>
      </c>
    </row>
    <row r="923" spans="1:18" x14ac:dyDescent="0.2">
      <c r="A923" s="552">
        <v>922</v>
      </c>
      <c r="B923" s="403">
        <v>43369.803472222222</v>
      </c>
      <c r="C923" t="s">
        <v>97</v>
      </c>
      <c r="D923">
        <v>0.01</v>
      </c>
      <c r="E923" t="s">
        <v>257</v>
      </c>
      <c r="F923">
        <v>1.1758</v>
      </c>
      <c r="I923" s="403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1518</v>
      </c>
      <c r="Q923">
        <v>358</v>
      </c>
      <c r="R923" t="s">
        <v>97</v>
      </c>
    </row>
    <row r="924" spans="1:18" x14ac:dyDescent="0.2">
      <c r="A924" s="552">
        <v>923</v>
      </c>
      <c r="B924" s="403">
        <v>43369.833333333336</v>
      </c>
      <c r="C924" t="s">
        <v>97</v>
      </c>
      <c r="D924">
        <v>0.01</v>
      </c>
      <c r="E924" t="s">
        <v>257</v>
      </c>
      <c r="F924">
        <v>1.1778</v>
      </c>
      <c r="I924" s="403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622</v>
      </c>
      <c r="Q924">
        <v>358</v>
      </c>
      <c r="R924" t="s">
        <v>97</v>
      </c>
    </row>
    <row r="925" spans="1:18" x14ac:dyDescent="0.2">
      <c r="A925" s="552">
        <v>924</v>
      </c>
      <c r="B925" s="403">
        <v>43369.837500000001</v>
      </c>
      <c r="C925" t="s">
        <v>97</v>
      </c>
      <c r="D925">
        <v>0.02</v>
      </c>
      <c r="E925" t="s">
        <v>257</v>
      </c>
      <c r="F925">
        <v>1.1795</v>
      </c>
      <c r="I925" s="403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623</v>
      </c>
      <c r="Q925">
        <v>358</v>
      </c>
      <c r="R925" t="s">
        <v>97</v>
      </c>
    </row>
    <row r="926" spans="1:18" x14ac:dyDescent="0.2">
      <c r="A926" s="552">
        <v>925</v>
      </c>
      <c r="B926" s="403">
        <v>43369.85</v>
      </c>
      <c r="C926" t="s">
        <v>96</v>
      </c>
      <c r="D926">
        <v>0.01</v>
      </c>
      <c r="E926" t="s">
        <v>257</v>
      </c>
      <c r="F926">
        <v>1.1769000000000001</v>
      </c>
      <c r="I926" s="403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579</v>
      </c>
      <c r="Q926">
        <v>359</v>
      </c>
      <c r="R926" t="s">
        <v>96</v>
      </c>
    </row>
    <row r="927" spans="1:18" x14ac:dyDescent="0.2">
      <c r="A927" s="552">
        <v>926</v>
      </c>
      <c r="B927" s="403">
        <v>43369.852777777778</v>
      </c>
      <c r="C927" t="s">
        <v>96</v>
      </c>
      <c r="D927">
        <v>0.01</v>
      </c>
      <c r="E927" t="s">
        <v>257</v>
      </c>
      <c r="F927">
        <v>1.1756</v>
      </c>
      <c r="I927" s="403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1517</v>
      </c>
      <c r="Q927">
        <v>359</v>
      </c>
      <c r="R927" t="s">
        <v>96</v>
      </c>
    </row>
    <row r="928" spans="1:18" x14ac:dyDescent="0.2">
      <c r="A928" s="552">
        <v>928</v>
      </c>
      <c r="B928" s="403">
        <v>43369.861805555556</v>
      </c>
      <c r="C928" t="s">
        <v>96</v>
      </c>
      <c r="D928">
        <v>0.01</v>
      </c>
      <c r="E928" t="s">
        <v>257</v>
      </c>
      <c r="F928">
        <v>1.1742999999999999</v>
      </c>
      <c r="I928" s="403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624</v>
      </c>
      <c r="Q928">
        <v>359</v>
      </c>
      <c r="R928" t="s">
        <v>96</v>
      </c>
    </row>
    <row r="929" spans="1:18" x14ac:dyDescent="0.2">
      <c r="A929" s="552">
        <v>927</v>
      </c>
      <c r="B929" s="403">
        <v>43369.855555555558</v>
      </c>
      <c r="C929" t="s">
        <v>97</v>
      </c>
      <c r="D929">
        <v>0.01</v>
      </c>
      <c r="E929" t="s">
        <v>257</v>
      </c>
      <c r="F929">
        <v>1.1758999999999999</v>
      </c>
      <c r="I929" s="403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579</v>
      </c>
      <c r="Q929">
        <v>360</v>
      </c>
      <c r="R929" t="s">
        <v>97</v>
      </c>
    </row>
    <row r="930" spans="1:18" x14ac:dyDescent="0.2">
      <c r="A930" s="552">
        <v>929</v>
      </c>
      <c r="B930" s="403">
        <v>43369.872916666667</v>
      </c>
      <c r="C930" t="s">
        <v>97</v>
      </c>
      <c r="D930">
        <v>0.01</v>
      </c>
      <c r="E930" t="s">
        <v>257</v>
      </c>
      <c r="F930">
        <v>1.1753</v>
      </c>
      <c r="I930" s="403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579</v>
      </c>
      <c r="Q930">
        <v>361</v>
      </c>
      <c r="R930" t="s">
        <v>97</v>
      </c>
    </row>
    <row r="931" spans="1:18" x14ac:dyDescent="0.2">
      <c r="A931" s="552">
        <v>930</v>
      </c>
      <c r="B931" s="403">
        <v>43369.875694444447</v>
      </c>
      <c r="C931" t="s">
        <v>97</v>
      </c>
      <c r="D931">
        <v>0.01</v>
      </c>
      <c r="E931" t="s">
        <v>257</v>
      </c>
      <c r="F931">
        <v>1.1765000000000001</v>
      </c>
      <c r="I931" s="403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1516</v>
      </c>
      <c r="Q931">
        <v>361</v>
      </c>
      <c r="R931" t="s">
        <v>97</v>
      </c>
    </row>
    <row r="932" spans="1:18" x14ac:dyDescent="0.2">
      <c r="A932" s="552">
        <v>931</v>
      </c>
      <c r="B932" s="403">
        <v>43369.884027777778</v>
      </c>
      <c r="C932" t="s">
        <v>96</v>
      </c>
      <c r="D932">
        <v>0.01</v>
      </c>
      <c r="E932" t="s">
        <v>257</v>
      </c>
      <c r="F932">
        <v>1.1761999999999999</v>
      </c>
      <c r="I932" s="403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579</v>
      </c>
      <c r="Q932">
        <v>362</v>
      </c>
      <c r="R932" t="s">
        <v>96</v>
      </c>
    </row>
    <row r="933" spans="1:18" x14ac:dyDescent="0.2">
      <c r="A933" s="552">
        <v>932</v>
      </c>
      <c r="B933" s="403">
        <v>43369.910416666666</v>
      </c>
      <c r="C933" t="s">
        <v>96</v>
      </c>
      <c r="D933">
        <v>0.01</v>
      </c>
      <c r="E933" t="s">
        <v>257</v>
      </c>
      <c r="F933">
        <v>1.1749000000000001</v>
      </c>
      <c r="I933" s="403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1482</v>
      </c>
      <c r="Q933">
        <v>362</v>
      </c>
      <c r="R933" t="s">
        <v>96</v>
      </c>
    </row>
    <row r="934" spans="1:18" x14ac:dyDescent="0.2">
      <c r="A934" s="552">
        <v>935</v>
      </c>
      <c r="B934" s="403">
        <v>43370.297222222223</v>
      </c>
      <c r="C934" t="s">
        <v>96</v>
      </c>
      <c r="D934">
        <v>0.01</v>
      </c>
      <c r="E934" t="s">
        <v>257</v>
      </c>
      <c r="F934">
        <v>1.1736</v>
      </c>
      <c r="I934" s="403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1481</v>
      </c>
      <c r="Q934">
        <v>362</v>
      </c>
      <c r="R934" t="s">
        <v>96</v>
      </c>
    </row>
    <row r="935" spans="1:18" x14ac:dyDescent="0.2">
      <c r="A935" s="552">
        <v>936</v>
      </c>
      <c r="B935" s="403">
        <v>43370.302777777775</v>
      </c>
      <c r="C935" t="s">
        <v>96</v>
      </c>
      <c r="D935">
        <v>0.02</v>
      </c>
      <c r="E935" t="s">
        <v>257</v>
      </c>
      <c r="F935">
        <v>1.1716</v>
      </c>
      <c r="I935" s="403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1483</v>
      </c>
      <c r="Q935">
        <v>362</v>
      </c>
      <c r="R935" t="s">
        <v>96</v>
      </c>
    </row>
    <row r="936" spans="1:18" x14ac:dyDescent="0.2">
      <c r="A936" s="552">
        <v>937</v>
      </c>
      <c r="B936" s="403">
        <v>43370.327777777777</v>
      </c>
      <c r="C936" t="s">
        <v>96</v>
      </c>
      <c r="D936">
        <v>0.03</v>
      </c>
      <c r="E936" t="s">
        <v>257</v>
      </c>
      <c r="F936">
        <v>1.1700999999999999</v>
      </c>
      <c r="I936" s="403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1484</v>
      </c>
      <c r="Q936">
        <v>362</v>
      </c>
      <c r="R936" t="s">
        <v>96</v>
      </c>
    </row>
    <row r="937" spans="1:18" x14ac:dyDescent="0.2">
      <c r="A937" s="552">
        <v>944</v>
      </c>
      <c r="B937" s="403">
        <v>43370.615277777775</v>
      </c>
      <c r="C937" t="s">
        <v>96</v>
      </c>
      <c r="D937">
        <v>0.04</v>
      </c>
      <c r="E937" t="s">
        <v>257</v>
      </c>
      <c r="F937">
        <v>1.1682999999999999</v>
      </c>
      <c r="I937" s="403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1485</v>
      </c>
      <c r="Q937">
        <v>362</v>
      </c>
      <c r="R937" t="s">
        <v>96</v>
      </c>
    </row>
    <row r="938" spans="1:18" x14ac:dyDescent="0.2">
      <c r="A938" s="552">
        <v>947</v>
      </c>
      <c r="B938" s="403">
        <v>43370.836805555555</v>
      </c>
      <c r="C938" t="s">
        <v>96</v>
      </c>
      <c r="D938">
        <v>0.06</v>
      </c>
      <c r="E938" t="s">
        <v>257</v>
      </c>
      <c r="F938">
        <v>1.1661999999999999</v>
      </c>
      <c r="I938" s="403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1486</v>
      </c>
      <c r="Q938">
        <v>362</v>
      </c>
      <c r="R938" t="s">
        <v>96</v>
      </c>
    </row>
    <row r="939" spans="1:18" x14ac:dyDescent="0.2">
      <c r="A939" s="552">
        <v>950</v>
      </c>
      <c r="B939" s="403">
        <v>43371.003472222219</v>
      </c>
      <c r="C939" t="s">
        <v>96</v>
      </c>
      <c r="D939">
        <v>0.09</v>
      </c>
      <c r="E939" t="s">
        <v>257</v>
      </c>
      <c r="F939">
        <v>1.1638999999999999</v>
      </c>
      <c r="I939" s="403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1488</v>
      </c>
      <c r="Q939">
        <v>362</v>
      </c>
      <c r="R939" t="s">
        <v>96</v>
      </c>
    </row>
    <row r="940" spans="1:18" x14ac:dyDescent="0.2">
      <c r="A940" s="552">
        <v>952</v>
      </c>
      <c r="B940" s="403">
        <v>43371.454861111109</v>
      </c>
      <c r="C940" t="s">
        <v>96</v>
      </c>
      <c r="D940">
        <v>0.13</v>
      </c>
      <c r="E940" t="s">
        <v>257</v>
      </c>
      <c r="F940">
        <v>1.1613</v>
      </c>
      <c r="I940" s="403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1489</v>
      </c>
      <c r="Q940">
        <v>362</v>
      </c>
      <c r="R940" t="s">
        <v>96</v>
      </c>
    </row>
    <row r="941" spans="1:18" x14ac:dyDescent="0.2">
      <c r="A941" s="552">
        <v>953</v>
      </c>
      <c r="B941" s="403">
        <v>43371.543749999997</v>
      </c>
      <c r="C941" t="s">
        <v>96</v>
      </c>
      <c r="D941">
        <v>0.2</v>
      </c>
      <c r="E941" t="s">
        <v>257</v>
      </c>
      <c r="F941">
        <v>1.1579999999999999</v>
      </c>
      <c r="I941" s="403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1487</v>
      </c>
      <c r="Q941">
        <v>362</v>
      </c>
      <c r="R941" t="s">
        <v>96</v>
      </c>
    </row>
    <row r="942" spans="1:18" x14ac:dyDescent="0.2">
      <c r="A942" s="552">
        <v>965</v>
      </c>
      <c r="B942" s="403">
        <v>43375.34375</v>
      </c>
      <c r="C942" t="s">
        <v>96</v>
      </c>
      <c r="D942">
        <v>0.32</v>
      </c>
      <c r="E942" t="s">
        <v>257</v>
      </c>
      <c r="F942">
        <v>1.1540999999999999</v>
      </c>
      <c r="I942" s="403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1480</v>
      </c>
      <c r="Q942">
        <v>362</v>
      </c>
      <c r="R942" t="s">
        <v>96</v>
      </c>
    </row>
    <row r="943" spans="1:18" x14ac:dyDescent="0.2">
      <c r="A943" s="552">
        <v>977</v>
      </c>
      <c r="B943" s="403">
        <v>43376.943749999999</v>
      </c>
      <c r="C943" t="s">
        <v>96</v>
      </c>
      <c r="D943">
        <v>0.52</v>
      </c>
      <c r="E943" t="s">
        <v>257</v>
      </c>
      <c r="F943">
        <v>1.1494</v>
      </c>
      <c r="I943" s="403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1479</v>
      </c>
      <c r="Q943">
        <v>362</v>
      </c>
      <c r="R943" t="s">
        <v>96</v>
      </c>
    </row>
    <row r="944" spans="1:18" x14ac:dyDescent="0.2">
      <c r="A944" s="552">
        <v>999</v>
      </c>
      <c r="B944" s="403">
        <v>43382.555555555555</v>
      </c>
      <c r="C944" t="s">
        <v>96</v>
      </c>
      <c r="D944">
        <v>0.86</v>
      </c>
      <c r="E944" t="s">
        <v>257</v>
      </c>
      <c r="F944">
        <v>1.1440999999999999</v>
      </c>
      <c r="I944" s="403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1478</v>
      </c>
      <c r="Q944">
        <v>362</v>
      </c>
      <c r="R944" t="s">
        <v>96</v>
      </c>
    </row>
    <row r="945" spans="1:18" x14ac:dyDescent="0.2">
      <c r="A945" s="552">
        <v>933</v>
      </c>
      <c r="B945" s="403">
        <v>43369.962500000001</v>
      </c>
      <c r="C945" t="s">
        <v>97</v>
      </c>
      <c r="D945">
        <v>0.01</v>
      </c>
      <c r="E945" t="s">
        <v>257</v>
      </c>
      <c r="F945">
        <v>1.1741999999999999</v>
      </c>
      <c r="I945" s="403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579</v>
      </c>
      <c r="Q945">
        <v>363</v>
      </c>
      <c r="R945" t="s">
        <v>97</v>
      </c>
    </row>
    <row r="946" spans="1:18" x14ac:dyDescent="0.2">
      <c r="A946" s="552">
        <v>934</v>
      </c>
      <c r="B946" s="403">
        <v>43370.090277777781</v>
      </c>
      <c r="C946" t="s">
        <v>97</v>
      </c>
      <c r="D946">
        <v>0.01</v>
      </c>
      <c r="E946" t="s">
        <v>257</v>
      </c>
      <c r="F946">
        <v>1.1754</v>
      </c>
      <c r="I946" s="403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1515</v>
      </c>
      <c r="Q946">
        <v>363</v>
      </c>
      <c r="R946" t="s">
        <v>97</v>
      </c>
    </row>
    <row r="947" spans="1:18" x14ac:dyDescent="0.2">
      <c r="A947" s="552">
        <v>938</v>
      </c>
      <c r="B947" s="403">
        <v>43370.334027777775</v>
      </c>
      <c r="C947" t="s">
        <v>97</v>
      </c>
      <c r="D947">
        <v>0.01</v>
      </c>
      <c r="E947" t="s">
        <v>257</v>
      </c>
      <c r="F947">
        <v>1.1705000000000001</v>
      </c>
      <c r="I947" s="403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579</v>
      </c>
      <c r="Q947">
        <v>364</v>
      </c>
      <c r="R947" t="s">
        <v>97</v>
      </c>
    </row>
    <row r="948" spans="1:18" x14ac:dyDescent="0.2">
      <c r="A948" s="552">
        <v>939</v>
      </c>
      <c r="B948" s="403">
        <v>43370.357638888891</v>
      </c>
      <c r="C948" t="s">
        <v>97</v>
      </c>
      <c r="D948">
        <v>0.01</v>
      </c>
      <c r="E948" t="s">
        <v>257</v>
      </c>
      <c r="F948">
        <v>1.1704000000000001</v>
      </c>
      <c r="I948" s="403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579</v>
      </c>
      <c r="Q948">
        <v>365</v>
      </c>
      <c r="R948" t="s">
        <v>97</v>
      </c>
    </row>
    <row r="949" spans="1:18" x14ac:dyDescent="0.2">
      <c r="A949" s="552">
        <v>940</v>
      </c>
      <c r="B949" s="403">
        <v>43370.392361111109</v>
      </c>
      <c r="C949" t="s">
        <v>97</v>
      </c>
      <c r="D949">
        <v>0.01</v>
      </c>
      <c r="E949" t="s">
        <v>257</v>
      </c>
      <c r="F949">
        <v>1.1688000000000001</v>
      </c>
      <c r="I949" s="403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579</v>
      </c>
      <c r="Q949">
        <v>366</v>
      </c>
      <c r="R949" t="s">
        <v>97</v>
      </c>
    </row>
    <row r="950" spans="1:18" x14ac:dyDescent="0.2">
      <c r="A950" s="552">
        <v>941</v>
      </c>
      <c r="B950" s="403">
        <v>43370.395138888889</v>
      </c>
      <c r="C950" t="s">
        <v>97</v>
      </c>
      <c r="D950">
        <v>0.01</v>
      </c>
      <c r="E950" t="s">
        <v>257</v>
      </c>
      <c r="F950">
        <v>1.1702999999999999</v>
      </c>
      <c r="I950" s="403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1514</v>
      </c>
      <c r="Q950">
        <v>366</v>
      </c>
      <c r="R950" t="s">
        <v>97</v>
      </c>
    </row>
    <row r="951" spans="1:18" x14ac:dyDescent="0.2">
      <c r="A951" s="552">
        <v>942</v>
      </c>
      <c r="B951" s="403">
        <v>43370.442361111112</v>
      </c>
      <c r="C951" t="s">
        <v>97</v>
      </c>
      <c r="D951">
        <v>0.01</v>
      </c>
      <c r="E951" t="s">
        <v>257</v>
      </c>
      <c r="F951">
        <v>1.1716</v>
      </c>
      <c r="I951" s="403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1513</v>
      </c>
      <c r="Q951">
        <v>366</v>
      </c>
      <c r="R951" t="s">
        <v>97</v>
      </c>
    </row>
    <row r="952" spans="1:18" x14ac:dyDescent="0.2">
      <c r="A952" s="552">
        <v>943</v>
      </c>
      <c r="B952" s="403">
        <v>43370.606944444444</v>
      </c>
      <c r="C952" t="s">
        <v>97</v>
      </c>
      <c r="D952">
        <v>0.01</v>
      </c>
      <c r="E952" t="s">
        <v>257</v>
      </c>
      <c r="F952">
        <v>1.1687000000000001</v>
      </c>
      <c r="I952" s="403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579</v>
      </c>
      <c r="Q952">
        <v>367</v>
      </c>
      <c r="R952" t="s">
        <v>97</v>
      </c>
    </row>
    <row r="953" spans="1:18" x14ac:dyDescent="0.2">
      <c r="A953" s="552">
        <v>945</v>
      </c>
      <c r="B953" s="403">
        <v>43370.628472222219</v>
      </c>
      <c r="C953" t="s">
        <v>97</v>
      </c>
      <c r="D953">
        <v>0.01</v>
      </c>
      <c r="E953" t="s">
        <v>257</v>
      </c>
      <c r="F953">
        <v>1.1675</v>
      </c>
      <c r="I953" s="403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579</v>
      </c>
      <c r="Q953">
        <v>368</v>
      </c>
      <c r="R953" t="s">
        <v>97</v>
      </c>
    </row>
    <row r="954" spans="1:18" x14ac:dyDescent="0.2">
      <c r="A954" s="552">
        <v>946</v>
      </c>
      <c r="B954" s="403">
        <v>43370.669444444444</v>
      </c>
      <c r="C954" t="s">
        <v>97</v>
      </c>
      <c r="D954">
        <v>0.01</v>
      </c>
      <c r="E954" t="s">
        <v>257</v>
      </c>
      <c r="F954">
        <v>1.1692</v>
      </c>
      <c r="I954" s="403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1512</v>
      </c>
      <c r="Q954">
        <v>368</v>
      </c>
      <c r="R954" t="s">
        <v>97</v>
      </c>
    </row>
    <row r="955" spans="1:18" x14ac:dyDescent="0.2">
      <c r="A955" s="552">
        <v>948</v>
      </c>
      <c r="B955" s="403">
        <v>43370.849305555559</v>
      </c>
      <c r="C955" t="s">
        <v>97</v>
      </c>
      <c r="D955">
        <v>0.01</v>
      </c>
      <c r="E955" t="s">
        <v>257</v>
      </c>
      <c r="F955">
        <v>1.1657999999999999</v>
      </c>
      <c r="I955" s="403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579</v>
      </c>
      <c r="Q955">
        <v>369</v>
      </c>
      <c r="R955" t="s">
        <v>97</v>
      </c>
    </row>
    <row r="956" spans="1:18" x14ac:dyDescent="0.2">
      <c r="A956" s="552">
        <v>949</v>
      </c>
      <c r="B956" s="403">
        <v>43370.888194444444</v>
      </c>
      <c r="C956" t="s">
        <v>97</v>
      </c>
      <c r="D956">
        <v>0.01</v>
      </c>
      <c r="E956" t="s">
        <v>257</v>
      </c>
      <c r="F956">
        <v>1.165</v>
      </c>
      <c r="I956" s="403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579</v>
      </c>
      <c r="Q956">
        <v>370</v>
      </c>
      <c r="R956" t="s">
        <v>97</v>
      </c>
    </row>
    <row r="957" spans="1:18" x14ac:dyDescent="0.2">
      <c r="A957" s="552">
        <v>951</v>
      </c>
      <c r="B957" s="403">
        <v>43371.424305555556</v>
      </c>
      <c r="C957" t="s">
        <v>97</v>
      </c>
      <c r="D957">
        <v>0.01</v>
      </c>
      <c r="E957" t="s">
        <v>257</v>
      </c>
      <c r="F957">
        <v>1.1619999999999999</v>
      </c>
      <c r="I957" s="403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579</v>
      </c>
      <c r="Q957">
        <v>371</v>
      </c>
      <c r="R957" t="s">
        <v>97</v>
      </c>
    </row>
    <row r="958" spans="1:18" x14ac:dyDescent="0.2">
      <c r="A958" s="552">
        <v>954</v>
      </c>
      <c r="B958" s="403">
        <v>43371.613194444442</v>
      </c>
      <c r="C958" t="s">
        <v>97</v>
      </c>
      <c r="D958">
        <v>0.01</v>
      </c>
      <c r="E958" t="s">
        <v>257</v>
      </c>
      <c r="F958">
        <v>1.1579999999999999</v>
      </c>
      <c r="I958" s="403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579</v>
      </c>
      <c r="Q958">
        <v>372</v>
      </c>
      <c r="R958" t="s">
        <v>97</v>
      </c>
    </row>
    <row r="959" spans="1:18" x14ac:dyDescent="0.2">
      <c r="A959" s="552">
        <v>955</v>
      </c>
      <c r="B959" s="403">
        <v>43371.62777777778</v>
      </c>
      <c r="C959" t="s">
        <v>97</v>
      </c>
      <c r="D959">
        <v>0.01</v>
      </c>
      <c r="E959" t="s">
        <v>257</v>
      </c>
      <c r="F959">
        <v>1.1592</v>
      </c>
      <c r="I959" s="403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1511</v>
      </c>
      <c r="Q959">
        <v>372</v>
      </c>
      <c r="R959" t="s">
        <v>97</v>
      </c>
    </row>
    <row r="960" spans="1:18" x14ac:dyDescent="0.2">
      <c r="A960" s="552">
        <v>956</v>
      </c>
      <c r="B960" s="403">
        <v>43371.650694444441</v>
      </c>
      <c r="C960" t="s">
        <v>97</v>
      </c>
      <c r="D960">
        <v>0.01</v>
      </c>
      <c r="E960" t="s">
        <v>257</v>
      </c>
      <c r="F960">
        <v>1.1578999999999999</v>
      </c>
      <c r="I960" s="403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579</v>
      </c>
      <c r="Q960">
        <v>373</v>
      </c>
      <c r="R960" t="s">
        <v>97</v>
      </c>
    </row>
    <row r="961" spans="1:18" x14ac:dyDescent="0.2">
      <c r="A961" s="552">
        <v>957</v>
      </c>
      <c r="B961" s="403">
        <v>43371.69027777778</v>
      </c>
      <c r="C961" t="s">
        <v>97</v>
      </c>
      <c r="D961">
        <v>0.01</v>
      </c>
      <c r="E961" t="s">
        <v>257</v>
      </c>
      <c r="F961">
        <v>1.1591</v>
      </c>
      <c r="I961" s="403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1510</v>
      </c>
      <c r="Q961">
        <v>373</v>
      </c>
      <c r="R961" t="s">
        <v>97</v>
      </c>
    </row>
    <row r="962" spans="1:18" x14ac:dyDescent="0.2">
      <c r="A962" s="552">
        <v>958</v>
      </c>
      <c r="B962" s="403">
        <v>43371.706250000003</v>
      </c>
      <c r="C962" t="s">
        <v>97</v>
      </c>
      <c r="D962">
        <v>0.01</v>
      </c>
      <c r="E962" t="s">
        <v>257</v>
      </c>
      <c r="F962">
        <v>1.1609</v>
      </c>
      <c r="I962" s="403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1509</v>
      </c>
      <c r="Q962">
        <v>373</v>
      </c>
      <c r="R962" t="s">
        <v>97</v>
      </c>
    </row>
    <row r="963" spans="1:18" x14ac:dyDescent="0.2">
      <c r="A963" s="552">
        <v>959</v>
      </c>
      <c r="B963" s="403">
        <v>43371.716666666667</v>
      </c>
      <c r="C963" t="s">
        <v>97</v>
      </c>
      <c r="D963">
        <v>0.02</v>
      </c>
      <c r="E963" t="s">
        <v>257</v>
      </c>
      <c r="F963">
        <v>1.1623000000000001</v>
      </c>
      <c r="I963" s="403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1508</v>
      </c>
      <c r="Q963">
        <v>373</v>
      </c>
      <c r="R963" t="s">
        <v>97</v>
      </c>
    </row>
    <row r="964" spans="1:18" x14ac:dyDescent="0.2">
      <c r="A964" s="552">
        <v>960</v>
      </c>
      <c r="B964" s="403">
        <v>43374.376388888886</v>
      </c>
      <c r="C964" t="s">
        <v>97</v>
      </c>
      <c r="D964">
        <v>0.01</v>
      </c>
      <c r="E964" t="s">
        <v>257</v>
      </c>
      <c r="F964">
        <v>1.1580999999999999</v>
      </c>
      <c r="I964" s="403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579</v>
      </c>
      <c r="Q964">
        <v>374</v>
      </c>
      <c r="R964" t="s">
        <v>97</v>
      </c>
    </row>
    <row r="965" spans="1:18" x14ac:dyDescent="0.2">
      <c r="A965" s="552">
        <v>961</v>
      </c>
      <c r="B965" s="403">
        <v>43374.408333333333</v>
      </c>
      <c r="C965" t="s">
        <v>97</v>
      </c>
      <c r="D965">
        <v>0.01</v>
      </c>
      <c r="E965" t="s">
        <v>257</v>
      </c>
      <c r="F965">
        <v>1.1593</v>
      </c>
      <c r="I965" s="403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1507</v>
      </c>
      <c r="Q965">
        <v>374</v>
      </c>
      <c r="R965" t="s">
        <v>97</v>
      </c>
    </row>
    <row r="966" spans="1:18" x14ac:dyDescent="0.2">
      <c r="A966" s="552">
        <v>962</v>
      </c>
      <c r="B966" s="403">
        <v>43374.457638888889</v>
      </c>
      <c r="C966" t="s">
        <v>97</v>
      </c>
      <c r="D966">
        <v>0.01</v>
      </c>
      <c r="E966" t="s">
        <v>257</v>
      </c>
      <c r="F966">
        <v>1.1606000000000001</v>
      </c>
      <c r="I966" s="403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1506</v>
      </c>
      <c r="Q966">
        <v>374</v>
      </c>
      <c r="R966" t="s">
        <v>97</v>
      </c>
    </row>
    <row r="967" spans="1:18" x14ac:dyDescent="0.2">
      <c r="A967" s="552">
        <v>963</v>
      </c>
      <c r="B967" s="403">
        <v>43374.618055555555</v>
      </c>
      <c r="C967" t="s">
        <v>97</v>
      </c>
      <c r="D967">
        <v>0.02</v>
      </c>
      <c r="E967" t="s">
        <v>257</v>
      </c>
      <c r="F967">
        <v>1.1620999999999999</v>
      </c>
      <c r="I967" s="403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1505</v>
      </c>
      <c r="Q967">
        <v>374</v>
      </c>
      <c r="R967" t="s">
        <v>97</v>
      </c>
    </row>
    <row r="968" spans="1:18" x14ac:dyDescent="0.2">
      <c r="A968" s="552">
        <v>964</v>
      </c>
      <c r="B968" s="403">
        <v>43374.707638888889</v>
      </c>
      <c r="C968" t="s">
        <v>97</v>
      </c>
      <c r="D968">
        <v>0.01</v>
      </c>
      <c r="E968" t="s">
        <v>257</v>
      </c>
      <c r="F968">
        <v>1.1583000000000001</v>
      </c>
      <c r="I968" s="403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581</v>
      </c>
      <c r="Q968">
        <v>375</v>
      </c>
      <c r="R968" t="s">
        <v>97</v>
      </c>
    </row>
    <row r="969" spans="1:18" x14ac:dyDescent="0.2">
      <c r="A969" s="552">
        <v>966</v>
      </c>
      <c r="B969" s="403">
        <v>43375.365277777775</v>
      </c>
      <c r="C969" t="s">
        <v>97</v>
      </c>
      <c r="D969">
        <v>0.01</v>
      </c>
      <c r="E969" t="s">
        <v>257</v>
      </c>
      <c r="F969">
        <v>1.1546000000000001</v>
      </c>
      <c r="I969" s="403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579</v>
      </c>
      <c r="Q969">
        <v>376</v>
      </c>
      <c r="R969" t="s">
        <v>97</v>
      </c>
    </row>
    <row r="970" spans="1:18" x14ac:dyDescent="0.2">
      <c r="A970" s="552">
        <v>967</v>
      </c>
      <c r="B970" s="403">
        <v>43375.386805555558</v>
      </c>
      <c r="C970" t="s">
        <v>97</v>
      </c>
      <c r="D970">
        <v>0.01</v>
      </c>
      <c r="E970" t="s">
        <v>257</v>
      </c>
      <c r="F970">
        <v>1.1532</v>
      </c>
      <c r="I970" s="403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579</v>
      </c>
      <c r="Q970">
        <v>377</v>
      </c>
      <c r="R970" t="s">
        <v>97</v>
      </c>
    </row>
    <row r="971" spans="1:18" x14ac:dyDescent="0.2">
      <c r="A971" s="552">
        <v>968</v>
      </c>
      <c r="B971" s="403">
        <v>43375.506944444445</v>
      </c>
      <c r="C971" t="s">
        <v>97</v>
      </c>
      <c r="D971">
        <v>0.01</v>
      </c>
      <c r="E971" t="s">
        <v>257</v>
      </c>
      <c r="F971">
        <v>1.1516999999999999</v>
      </c>
      <c r="I971" s="403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579</v>
      </c>
      <c r="Q971">
        <v>378</v>
      </c>
      <c r="R971" t="s">
        <v>97</v>
      </c>
    </row>
    <row r="972" spans="1:18" x14ac:dyDescent="0.2">
      <c r="A972" s="552">
        <v>969</v>
      </c>
      <c r="B972" s="403">
        <v>43375.546527777777</v>
      </c>
      <c r="C972" t="s">
        <v>97</v>
      </c>
      <c r="D972">
        <v>0.01</v>
      </c>
      <c r="E972" t="s">
        <v>257</v>
      </c>
      <c r="F972">
        <v>1.1529</v>
      </c>
      <c r="I972" s="403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1504</v>
      </c>
      <c r="Q972">
        <v>378</v>
      </c>
      <c r="R972" t="s">
        <v>97</v>
      </c>
    </row>
    <row r="973" spans="1:18" x14ac:dyDescent="0.2">
      <c r="A973" s="552">
        <v>970</v>
      </c>
      <c r="B973" s="403">
        <v>43375.590277777781</v>
      </c>
      <c r="C973" t="s">
        <v>97</v>
      </c>
      <c r="D973">
        <v>0.01</v>
      </c>
      <c r="E973" t="s">
        <v>257</v>
      </c>
      <c r="F973">
        <v>1.1544000000000001</v>
      </c>
      <c r="I973" s="403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1503</v>
      </c>
      <c r="Q973">
        <v>378</v>
      </c>
      <c r="R973" t="s">
        <v>97</v>
      </c>
    </row>
    <row r="974" spans="1:18" x14ac:dyDescent="0.2">
      <c r="A974" s="552">
        <v>971</v>
      </c>
      <c r="B974" s="403">
        <v>43375.716666666667</v>
      </c>
      <c r="C974" t="s">
        <v>97</v>
      </c>
      <c r="D974">
        <v>0.02</v>
      </c>
      <c r="E974" t="s">
        <v>257</v>
      </c>
      <c r="F974">
        <v>1.1558999999999999</v>
      </c>
      <c r="I974" s="403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1502</v>
      </c>
      <c r="Q974">
        <v>378</v>
      </c>
      <c r="R974" t="s">
        <v>97</v>
      </c>
    </row>
    <row r="975" spans="1:18" x14ac:dyDescent="0.2">
      <c r="A975" s="552">
        <v>972</v>
      </c>
      <c r="B975" s="403">
        <v>43376.169444444444</v>
      </c>
      <c r="C975" t="s">
        <v>97</v>
      </c>
      <c r="D975">
        <v>0.03</v>
      </c>
      <c r="E975" t="s">
        <v>257</v>
      </c>
      <c r="F975">
        <v>1.1577999999999999</v>
      </c>
      <c r="I975" s="403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1501</v>
      </c>
      <c r="Q975">
        <v>378</v>
      </c>
      <c r="R975" t="s">
        <v>97</v>
      </c>
    </row>
    <row r="976" spans="1:18" x14ac:dyDescent="0.2">
      <c r="A976" s="552">
        <v>973</v>
      </c>
      <c r="B976" s="403">
        <v>43376.67083333333</v>
      </c>
      <c r="C976" t="s">
        <v>97</v>
      </c>
      <c r="D976">
        <v>0.01</v>
      </c>
      <c r="E976" t="s">
        <v>257</v>
      </c>
      <c r="F976">
        <v>1.1535</v>
      </c>
      <c r="I976" s="403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567</v>
      </c>
      <c r="Q976">
        <v>379</v>
      </c>
      <c r="R976" t="s">
        <v>97</v>
      </c>
    </row>
    <row r="977" spans="1:18" x14ac:dyDescent="0.2">
      <c r="A977" s="552">
        <v>974</v>
      </c>
      <c r="B977" s="403">
        <v>43376.699305555558</v>
      </c>
      <c r="C977" t="s">
        <v>97</v>
      </c>
      <c r="D977">
        <v>0.01</v>
      </c>
      <c r="E977" t="s">
        <v>257</v>
      </c>
      <c r="F977">
        <v>1.153</v>
      </c>
      <c r="I977" s="403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579</v>
      </c>
      <c r="Q977">
        <v>380</v>
      </c>
      <c r="R977" t="s">
        <v>97</v>
      </c>
    </row>
    <row r="978" spans="1:18" x14ac:dyDescent="0.2">
      <c r="A978" s="552">
        <v>975</v>
      </c>
      <c r="B978" s="403">
        <v>43376.753472222219</v>
      </c>
      <c r="C978" t="s">
        <v>97</v>
      </c>
      <c r="D978">
        <v>0.01</v>
      </c>
      <c r="E978" t="s">
        <v>257</v>
      </c>
      <c r="F978">
        <v>1.1525000000000001</v>
      </c>
      <c r="I978" s="403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579</v>
      </c>
      <c r="Q978">
        <v>381</v>
      </c>
      <c r="R978" t="s">
        <v>97</v>
      </c>
    </row>
    <row r="979" spans="1:18" x14ac:dyDescent="0.2">
      <c r="A979" s="552">
        <v>976</v>
      </c>
      <c r="B979" s="403">
        <v>43376.816666666666</v>
      </c>
      <c r="C979" t="s">
        <v>97</v>
      </c>
      <c r="D979">
        <v>0.01</v>
      </c>
      <c r="E979" t="s">
        <v>257</v>
      </c>
      <c r="F979">
        <v>1.1523000000000001</v>
      </c>
      <c r="I979" s="403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579</v>
      </c>
      <c r="Q979">
        <v>382</v>
      </c>
      <c r="R979" t="s">
        <v>97</v>
      </c>
    </row>
    <row r="980" spans="1:18" x14ac:dyDescent="0.2">
      <c r="A980" s="552">
        <v>978</v>
      </c>
      <c r="B980" s="403">
        <v>43376.991666666669</v>
      </c>
      <c r="C980" t="s">
        <v>97</v>
      </c>
      <c r="D980">
        <v>0.01</v>
      </c>
      <c r="E980" t="s">
        <v>257</v>
      </c>
      <c r="F980">
        <v>1.1480999999999999</v>
      </c>
      <c r="I980" s="403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579</v>
      </c>
      <c r="Q980">
        <v>383</v>
      </c>
      <c r="R980" t="s">
        <v>97</v>
      </c>
    </row>
    <row r="981" spans="1:18" x14ac:dyDescent="0.2">
      <c r="A981" s="552">
        <v>979</v>
      </c>
      <c r="B981" s="403">
        <v>43377.354861111111</v>
      </c>
      <c r="C981" t="s">
        <v>97</v>
      </c>
      <c r="D981">
        <v>0.01</v>
      </c>
      <c r="E981" t="s">
        <v>257</v>
      </c>
      <c r="F981">
        <v>1.1478999999999999</v>
      </c>
      <c r="I981" s="403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579</v>
      </c>
      <c r="Q981">
        <v>384</v>
      </c>
      <c r="R981" t="s">
        <v>97</v>
      </c>
    </row>
    <row r="982" spans="1:18" x14ac:dyDescent="0.2">
      <c r="A982" s="552">
        <v>980</v>
      </c>
      <c r="B982" s="403">
        <v>43377.404861111114</v>
      </c>
      <c r="C982" t="s">
        <v>97</v>
      </c>
      <c r="D982">
        <v>0.01</v>
      </c>
      <c r="E982" t="s">
        <v>257</v>
      </c>
      <c r="F982">
        <v>1.1491</v>
      </c>
      <c r="I982" s="403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1500</v>
      </c>
      <c r="Q982">
        <v>384</v>
      </c>
      <c r="R982" t="s">
        <v>97</v>
      </c>
    </row>
    <row r="983" spans="1:18" x14ac:dyDescent="0.2">
      <c r="A983" s="552">
        <v>981</v>
      </c>
      <c r="B983" s="403">
        <v>43377.558333333334</v>
      </c>
      <c r="C983" t="s">
        <v>97</v>
      </c>
      <c r="D983">
        <v>0.01</v>
      </c>
      <c r="E983" t="s">
        <v>257</v>
      </c>
      <c r="F983">
        <v>1.1504000000000001</v>
      </c>
      <c r="I983" s="403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1499</v>
      </c>
      <c r="Q983">
        <v>384</v>
      </c>
      <c r="R983" t="s">
        <v>97</v>
      </c>
    </row>
    <row r="984" spans="1:18" x14ac:dyDescent="0.2">
      <c r="A984" s="552">
        <v>982</v>
      </c>
      <c r="B984" s="403">
        <v>43377.645138888889</v>
      </c>
      <c r="C984" t="s">
        <v>97</v>
      </c>
      <c r="D984">
        <v>0.02</v>
      </c>
      <c r="E984" t="s">
        <v>257</v>
      </c>
      <c r="F984">
        <v>1.1518999999999999</v>
      </c>
      <c r="I984" s="403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1498</v>
      </c>
      <c r="Q984">
        <v>384</v>
      </c>
      <c r="R984" t="s">
        <v>97</v>
      </c>
    </row>
    <row r="985" spans="1:18" x14ac:dyDescent="0.2">
      <c r="A985" s="552">
        <v>983</v>
      </c>
      <c r="B985" s="403">
        <v>43377.683333333334</v>
      </c>
      <c r="C985" t="s">
        <v>97</v>
      </c>
      <c r="D985">
        <v>0.03</v>
      </c>
      <c r="E985" t="s">
        <v>257</v>
      </c>
      <c r="F985">
        <v>1.1534</v>
      </c>
      <c r="I985" s="403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1497</v>
      </c>
      <c r="Q985">
        <v>384</v>
      </c>
      <c r="R985" t="s">
        <v>97</v>
      </c>
    </row>
    <row r="986" spans="1:18" x14ac:dyDescent="0.2">
      <c r="A986" s="552">
        <v>984</v>
      </c>
      <c r="B986" s="403">
        <v>43377.85</v>
      </c>
      <c r="C986" t="s">
        <v>97</v>
      </c>
      <c r="D986">
        <v>0.01</v>
      </c>
      <c r="E986" t="s">
        <v>257</v>
      </c>
      <c r="F986">
        <v>1.1504000000000001</v>
      </c>
      <c r="I986" s="403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579</v>
      </c>
      <c r="Q986">
        <v>385</v>
      </c>
      <c r="R986" t="s">
        <v>97</v>
      </c>
    </row>
    <row r="987" spans="1:18" x14ac:dyDescent="0.2">
      <c r="A987" s="552">
        <v>985</v>
      </c>
      <c r="B987" s="403">
        <v>43377.910416666666</v>
      </c>
      <c r="C987" t="s">
        <v>97</v>
      </c>
      <c r="D987">
        <v>0.01</v>
      </c>
      <c r="E987" t="s">
        <v>257</v>
      </c>
      <c r="F987">
        <v>1.1518999999999999</v>
      </c>
      <c r="I987" s="403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1496</v>
      </c>
      <c r="Q987">
        <v>385</v>
      </c>
      <c r="R987" t="s">
        <v>97</v>
      </c>
    </row>
    <row r="988" spans="1:18" x14ac:dyDescent="0.2">
      <c r="A988" s="552">
        <v>986</v>
      </c>
      <c r="B988" s="403">
        <v>43378.345833333333</v>
      </c>
      <c r="C988" t="s">
        <v>97</v>
      </c>
      <c r="D988">
        <v>0.01</v>
      </c>
      <c r="E988" t="s">
        <v>257</v>
      </c>
      <c r="F988">
        <v>1.1501999999999999</v>
      </c>
      <c r="I988" s="403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579</v>
      </c>
      <c r="Q988">
        <v>386</v>
      </c>
      <c r="R988" t="s">
        <v>97</v>
      </c>
    </row>
    <row r="989" spans="1:18" x14ac:dyDescent="0.2">
      <c r="A989" s="552">
        <v>987</v>
      </c>
      <c r="B989" s="403">
        <v>43378.363194444442</v>
      </c>
      <c r="C989" t="s">
        <v>97</v>
      </c>
      <c r="D989">
        <v>0.01</v>
      </c>
      <c r="E989" t="s">
        <v>257</v>
      </c>
      <c r="F989">
        <v>1.1514</v>
      </c>
      <c r="I989" s="403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1495</v>
      </c>
      <c r="Q989">
        <v>386</v>
      </c>
      <c r="R989" t="s">
        <v>97</v>
      </c>
    </row>
    <row r="990" spans="1:18" x14ac:dyDescent="0.2">
      <c r="A990" s="552">
        <v>988</v>
      </c>
      <c r="B990" s="403">
        <v>43378.498611111114</v>
      </c>
      <c r="C990" t="s">
        <v>97</v>
      </c>
      <c r="D990">
        <v>0.01</v>
      </c>
      <c r="E990" t="s">
        <v>257</v>
      </c>
      <c r="F990">
        <v>1.1496</v>
      </c>
      <c r="I990" s="403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579</v>
      </c>
      <c r="Q990">
        <v>387</v>
      </c>
      <c r="R990" t="s">
        <v>97</v>
      </c>
    </row>
    <row r="991" spans="1:18" x14ac:dyDescent="0.2">
      <c r="A991" s="552">
        <v>989</v>
      </c>
      <c r="B991" s="403">
        <v>43378.569444444445</v>
      </c>
      <c r="C991" t="s">
        <v>97</v>
      </c>
      <c r="D991">
        <v>0.01</v>
      </c>
      <c r="E991" t="s">
        <v>257</v>
      </c>
      <c r="F991">
        <v>1.1508</v>
      </c>
      <c r="I991" s="403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1494</v>
      </c>
      <c r="Q991">
        <v>387</v>
      </c>
      <c r="R991" t="s">
        <v>97</v>
      </c>
    </row>
    <row r="992" spans="1:18" x14ac:dyDescent="0.2">
      <c r="A992" s="552">
        <v>990</v>
      </c>
      <c r="B992" s="403">
        <v>43378.613194444442</v>
      </c>
      <c r="C992" t="s">
        <v>97</v>
      </c>
      <c r="D992">
        <v>0.01</v>
      </c>
      <c r="E992" t="s">
        <v>257</v>
      </c>
      <c r="F992">
        <v>1.1496</v>
      </c>
      <c r="I992" s="403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579</v>
      </c>
      <c r="Q992">
        <v>388</v>
      </c>
      <c r="R992" t="s">
        <v>97</v>
      </c>
    </row>
    <row r="993" spans="1:18" x14ac:dyDescent="0.2">
      <c r="A993" s="552">
        <v>991</v>
      </c>
      <c r="B993" s="403">
        <v>43378.615277777775</v>
      </c>
      <c r="C993" t="s">
        <v>97</v>
      </c>
      <c r="D993">
        <v>0.01</v>
      </c>
      <c r="E993" t="s">
        <v>257</v>
      </c>
      <c r="F993">
        <v>1.151</v>
      </c>
      <c r="I993" s="403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1493</v>
      </c>
      <c r="Q993">
        <v>388</v>
      </c>
      <c r="R993" t="s">
        <v>97</v>
      </c>
    </row>
    <row r="994" spans="1:18" x14ac:dyDescent="0.2">
      <c r="A994" s="552">
        <v>992</v>
      </c>
      <c r="B994" s="403">
        <v>43378.621527777781</v>
      </c>
      <c r="C994" t="s">
        <v>97</v>
      </c>
      <c r="D994">
        <v>0.01</v>
      </c>
      <c r="E994" t="s">
        <v>257</v>
      </c>
      <c r="F994">
        <v>1.1524000000000001</v>
      </c>
      <c r="I994" s="403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1492</v>
      </c>
      <c r="Q994">
        <v>388</v>
      </c>
      <c r="R994" t="s">
        <v>97</v>
      </c>
    </row>
    <row r="995" spans="1:18" x14ac:dyDescent="0.2">
      <c r="A995" s="552">
        <v>993</v>
      </c>
      <c r="B995" s="403">
        <v>43381.461111111108</v>
      </c>
      <c r="C995" t="s">
        <v>97</v>
      </c>
      <c r="D995">
        <v>0.01</v>
      </c>
      <c r="E995" t="s">
        <v>257</v>
      </c>
      <c r="F995">
        <v>1.1477999999999999</v>
      </c>
      <c r="I995" s="403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579</v>
      </c>
      <c r="Q995">
        <v>389</v>
      </c>
      <c r="R995" t="s">
        <v>97</v>
      </c>
    </row>
    <row r="996" spans="1:18" x14ac:dyDescent="0.2">
      <c r="A996" s="552">
        <v>994</v>
      </c>
      <c r="B996" s="403">
        <v>43381.626388888886</v>
      </c>
      <c r="C996" t="s">
        <v>97</v>
      </c>
      <c r="D996">
        <v>0.01</v>
      </c>
      <c r="E996" t="s">
        <v>257</v>
      </c>
      <c r="F996">
        <v>1.1464000000000001</v>
      </c>
      <c r="I996" s="403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579</v>
      </c>
      <c r="Q996">
        <v>390</v>
      </c>
      <c r="R996" t="s">
        <v>97</v>
      </c>
    </row>
    <row r="997" spans="1:18" x14ac:dyDescent="0.2">
      <c r="A997" s="552">
        <v>995</v>
      </c>
      <c r="B997" s="403">
        <v>43381.671527777777</v>
      </c>
      <c r="C997" t="s">
        <v>97</v>
      </c>
      <c r="D997">
        <v>0.01</v>
      </c>
      <c r="E997" t="s">
        <v>257</v>
      </c>
      <c r="F997">
        <v>1.1483000000000001</v>
      </c>
      <c r="I997" s="403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1491</v>
      </c>
      <c r="Q997">
        <v>390</v>
      </c>
      <c r="R997" t="s">
        <v>97</v>
      </c>
    </row>
    <row r="998" spans="1:18" x14ac:dyDescent="0.2">
      <c r="A998" s="552">
        <v>996</v>
      </c>
      <c r="B998" s="403">
        <v>43381.905555555553</v>
      </c>
      <c r="C998" t="s">
        <v>97</v>
      </c>
      <c r="D998">
        <v>0.01</v>
      </c>
      <c r="E998" t="s">
        <v>257</v>
      </c>
      <c r="F998">
        <v>1.1496999999999999</v>
      </c>
      <c r="I998" s="403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1490</v>
      </c>
      <c r="Q998">
        <v>390</v>
      </c>
      <c r="R998" t="s">
        <v>97</v>
      </c>
    </row>
    <row r="999" spans="1:18" x14ac:dyDescent="0.2">
      <c r="A999" s="552">
        <v>997</v>
      </c>
      <c r="B999" s="403">
        <v>43382.37777777778</v>
      </c>
      <c r="C999" t="s">
        <v>97</v>
      </c>
      <c r="D999">
        <v>0.01</v>
      </c>
      <c r="E999" t="s">
        <v>257</v>
      </c>
      <c r="F999">
        <v>1.1482000000000001</v>
      </c>
      <c r="I999" s="403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579</v>
      </c>
      <c r="Q999">
        <v>391</v>
      </c>
      <c r="R999" t="s">
        <v>97</v>
      </c>
    </row>
    <row r="1000" spans="1:18" x14ac:dyDescent="0.2">
      <c r="A1000" s="552">
        <v>998</v>
      </c>
      <c r="B1000" s="403">
        <v>43382.505555555559</v>
      </c>
      <c r="C1000" t="s">
        <v>97</v>
      </c>
      <c r="D1000">
        <v>0.01</v>
      </c>
      <c r="E1000" t="s">
        <v>257</v>
      </c>
      <c r="F1000">
        <v>1.1449</v>
      </c>
      <c r="I1000" s="403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579</v>
      </c>
      <c r="Q1000">
        <v>392</v>
      </c>
      <c r="R1000" t="s">
        <v>97</v>
      </c>
    </row>
    <row r="1001" spans="1:18" x14ac:dyDescent="0.2">
      <c r="A1001" s="552">
        <v>1000</v>
      </c>
      <c r="B1001" s="403">
        <v>43382.588194444441</v>
      </c>
      <c r="C1001" t="s">
        <v>97</v>
      </c>
      <c r="D1001">
        <v>0.01</v>
      </c>
      <c r="E1001" t="s">
        <v>257</v>
      </c>
      <c r="F1001">
        <v>1.1435999999999999</v>
      </c>
      <c r="I1001" s="403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579</v>
      </c>
      <c r="Q1001">
        <v>393</v>
      </c>
      <c r="R1001" t="s">
        <v>97</v>
      </c>
    </row>
    <row r="1002" spans="1:18" x14ac:dyDescent="0.2">
      <c r="A1002" s="552">
        <v>1001</v>
      </c>
      <c r="B1002" s="403">
        <v>43382.618055555555</v>
      </c>
      <c r="C1002" t="s">
        <v>97</v>
      </c>
      <c r="D1002">
        <v>0.01</v>
      </c>
      <c r="E1002" t="s">
        <v>257</v>
      </c>
      <c r="F1002">
        <v>1.1448</v>
      </c>
      <c r="I1002" s="403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1466</v>
      </c>
      <c r="Q1002">
        <v>393</v>
      </c>
      <c r="R1002" t="s">
        <v>97</v>
      </c>
    </row>
    <row r="1003" spans="1:18" x14ac:dyDescent="0.2">
      <c r="A1003" s="552">
        <v>1002</v>
      </c>
      <c r="B1003" s="403">
        <v>43382.682638888888</v>
      </c>
      <c r="C1003" t="s">
        <v>97</v>
      </c>
      <c r="D1003">
        <v>0.01</v>
      </c>
      <c r="E1003" t="s">
        <v>257</v>
      </c>
      <c r="F1003">
        <v>1.1473</v>
      </c>
      <c r="I1003" s="403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1464</v>
      </c>
      <c r="Q1003">
        <v>393</v>
      </c>
      <c r="R1003" t="s">
        <v>97</v>
      </c>
    </row>
    <row r="1004" spans="1:18" x14ac:dyDescent="0.2">
      <c r="A1004" s="552">
        <v>1003</v>
      </c>
      <c r="B1004" s="403">
        <v>43382.738888888889</v>
      </c>
      <c r="C1004" t="s">
        <v>97</v>
      </c>
      <c r="D1004">
        <v>0.02</v>
      </c>
      <c r="E1004" t="s">
        <v>257</v>
      </c>
      <c r="F1004">
        <v>1.1487000000000001</v>
      </c>
      <c r="I1004" s="403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1467</v>
      </c>
      <c r="Q1004">
        <v>393</v>
      </c>
      <c r="R1004" t="s">
        <v>97</v>
      </c>
    </row>
    <row r="1005" spans="1:18" x14ac:dyDescent="0.2">
      <c r="A1005" s="552">
        <v>1004</v>
      </c>
      <c r="B1005" s="403">
        <v>43383.06527777778</v>
      </c>
      <c r="C1005" t="s">
        <v>97</v>
      </c>
      <c r="D1005">
        <v>0.03</v>
      </c>
      <c r="E1005" t="s">
        <v>257</v>
      </c>
      <c r="F1005">
        <v>1.1503000000000001</v>
      </c>
      <c r="I1005" s="403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1465</v>
      </c>
      <c r="Q1005">
        <v>393</v>
      </c>
      <c r="R1005" t="s">
        <v>97</v>
      </c>
    </row>
    <row r="1006" spans="1:18" x14ac:dyDescent="0.2">
      <c r="A1006" s="552">
        <v>1005</v>
      </c>
      <c r="B1006" s="403">
        <v>43383.638888888891</v>
      </c>
      <c r="C1006" t="s">
        <v>97</v>
      </c>
      <c r="D1006">
        <v>0.04</v>
      </c>
      <c r="E1006" t="s">
        <v>257</v>
      </c>
      <c r="F1006">
        <v>1.1519999999999999</v>
      </c>
      <c r="I1006" s="403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1463</v>
      </c>
      <c r="Q1006">
        <v>393</v>
      </c>
      <c r="R1006" t="s">
        <v>97</v>
      </c>
    </row>
    <row r="1007" spans="1:18" x14ac:dyDescent="0.2">
      <c r="A1007" s="552">
        <v>1006</v>
      </c>
      <c r="B1007" s="403">
        <v>43383.742361111108</v>
      </c>
      <c r="C1007" t="s">
        <v>97</v>
      </c>
      <c r="D1007">
        <v>0.06</v>
      </c>
      <c r="E1007" t="s">
        <v>257</v>
      </c>
      <c r="F1007">
        <v>1.1539999999999999</v>
      </c>
      <c r="I1007" s="403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1462</v>
      </c>
      <c r="Q1007">
        <v>393</v>
      </c>
      <c r="R1007" t="s">
        <v>97</v>
      </c>
    </row>
    <row r="1008" spans="1:18" x14ac:dyDescent="0.2">
      <c r="A1008" s="552">
        <v>1010</v>
      </c>
      <c r="B1008" s="403">
        <v>43384.227777777778</v>
      </c>
      <c r="C1008" t="s">
        <v>97</v>
      </c>
      <c r="D1008">
        <v>0.09</v>
      </c>
      <c r="E1008" t="s">
        <v>257</v>
      </c>
      <c r="F1008">
        <v>1.1563000000000001</v>
      </c>
      <c r="I1008" s="403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1461</v>
      </c>
      <c r="Q1008">
        <v>393</v>
      </c>
      <c r="R1008" t="s">
        <v>97</v>
      </c>
    </row>
    <row r="1009" spans="1:18" x14ac:dyDescent="0.2">
      <c r="A1009" s="552">
        <v>1013</v>
      </c>
      <c r="B1009" s="403">
        <v>43384.60833333333</v>
      </c>
      <c r="C1009" t="s">
        <v>97</v>
      </c>
      <c r="D1009">
        <v>0.13</v>
      </c>
      <c r="E1009" t="s">
        <v>257</v>
      </c>
      <c r="F1009">
        <v>1.1592</v>
      </c>
      <c r="I1009" s="403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1460</v>
      </c>
      <c r="Q1009">
        <v>393</v>
      </c>
      <c r="R1009" t="s">
        <v>97</v>
      </c>
    </row>
    <row r="1010" spans="1:18" x14ac:dyDescent="0.2">
      <c r="A1010" s="552">
        <v>1007</v>
      </c>
      <c r="B1010" s="403">
        <v>43383.849305555559</v>
      </c>
      <c r="C1010" t="s">
        <v>96</v>
      </c>
      <c r="D1010">
        <v>0.01</v>
      </c>
      <c r="E1010" t="s">
        <v>257</v>
      </c>
      <c r="F1010">
        <v>1.1537999999999999</v>
      </c>
      <c r="I1010" s="403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579</v>
      </c>
      <c r="Q1010">
        <v>394</v>
      </c>
      <c r="R1010" t="s">
        <v>96</v>
      </c>
    </row>
    <row r="1011" spans="1:18" x14ac:dyDescent="0.2">
      <c r="A1011" s="552">
        <v>1008</v>
      </c>
      <c r="B1011" s="403">
        <v>43383.877083333333</v>
      </c>
      <c r="C1011" t="s">
        <v>96</v>
      </c>
      <c r="D1011">
        <v>0.01</v>
      </c>
      <c r="E1011" t="s">
        <v>257</v>
      </c>
      <c r="F1011">
        <v>1.1525000000000001</v>
      </c>
      <c r="I1011" s="403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1477</v>
      </c>
      <c r="Q1011">
        <v>394</v>
      </c>
      <c r="R1011" t="s">
        <v>96</v>
      </c>
    </row>
    <row r="1012" spans="1:18" x14ac:dyDescent="0.2">
      <c r="A1012" s="552">
        <v>1009</v>
      </c>
      <c r="B1012" s="403">
        <v>43384.169444444444</v>
      </c>
      <c r="C1012" t="s">
        <v>96</v>
      </c>
      <c r="D1012">
        <v>0.01</v>
      </c>
      <c r="E1012" t="s">
        <v>257</v>
      </c>
      <c r="F1012">
        <v>1.1560999999999999</v>
      </c>
      <c r="I1012" s="403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579</v>
      </c>
      <c r="Q1012">
        <v>395</v>
      </c>
      <c r="R1012" t="s">
        <v>96</v>
      </c>
    </row>
    <row r="1013" spans="1:18" x14ac:dyDescent="0.2">
      <c r="A1013" s="552">
        <v>1011</v>
      </c>
      <c r="B1013" s="403">
        <v>43384.350694444445</v>
      </c>
      <c r="C1013" t="s">
        <v>96</v>
      </c>
      <c r="D1013">
        <v>0.01</v>
      </c>
      <c r="E1013" t="s">
        <v>257</v>
      </c>
      <c r="F1013">
        <v>1.1548</v>
      </c>
      <c r="I1013" s="403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1476</v>
      </c>
      <c r="Q1013">
        <v>395</v>
      </c>
      <c r="R1013" t="s">
        <v>96</v>
      </c>
    </row>
    <row r="1014" spans="1:18" x14ac:dyDescent="0.2">
      <c r="A1014" s="552">
        <v>1012</v>
      </c>
      <c r="B1014" s="403">
        <v>43384.600694444445</v>
      </c>
      <c r="C1014" t="s">
        <v>96</v>
      </c>
      <c r="D1014">
        <v>0.01</v>
      </c>
      <c r="E1014" t="s">
        <v>257</v>
      </c>
      <c r="F1014">
        <v>1.1572</v>
      </c>
      <c r="I1014" s="403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581</v>
      </c>
      <c r="Q1014">
        <v>396</v>
      </c>
      <c r="R1014" t="s">
        <v>96</v>
      </c>
    </row>
    <row r="1015" spans="1:18" x14ac:dyDescent="0.2">
      <c r="A1015" s="552">
        <v>1014</v>
      </c>
      <c r="B1015" s="403">
        <v>43384.61041666667</v>
      </c>
      <c r="C1015" t="s">
        <v>96</v>
      </c>
      <c r="D1015">
        <v>0.01</v>
      </c>
      <c r="E1015" t="s">
        <v>257</v>
      </c>
      <c r="F1015">
        <v>1.1587000000000001</v>
      </c>
      <c r="I1015" s="403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579</v>
      </c>
      <c r="Q1015">
        <v>397</v>
      </c>
      <c r="R1015" t="s">
        <v>96</v>
      </c>
    </row>
    <row r="1016" spans="1:18" x14ac:dyDescent="0.2">
      <c r="A1016" s="552">
        <v>1015</v>
      </c>
      <c r="B1016" s="403">
        <v>43384.624305555553</v>
      </c>
      <c r="C1016" t="s">
        <v>96</v>
      </c>
      <c r="D1016">
        <v>0.01</v>
      </c>
      <c r="E1016" t="s">
        <v>257</v>
      </c>
      <c r="F1016">
        <v>1.1575</v>
      </c>
      <c r="I1016" s="403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1475</v>
      </c>
      <c r="Q1016">
        <v>397</v>
      </c>
      <c r="R1016" t="s">
        <v>96</v>
      </c>
    </row>
    <row r="1017" spans="1:18" x14ac:dyDescent="0.2">
      <c r="A1017" s="552">
        <v>1016</v>
      </c>
      <c r="B1017" s="403">
        <v>43384.640972222223</v>
      </c>
      <c r="C1017" t="s">
        <v>96</v>
      </c>
      <c r="D1017">
        <v>0.01</v>
      </c>
      <c r="E1017" t="s">
        <v>257</v>
      </c>
      <c r="F1017">
        <v>1.1561999999999999</v>
      </c>
      <c r="I1017" s="403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1474</v>
      </c>
      <c r="Q1017">
        <v>397</v>
      </c>
      <c r="R1017" t="s">
        <v>96</v>
      </c>
    </row>
    <row r="1018" spans="1:18" x14ac:dyDescent="0.2">
      <c r="A1018" s="552">
        <v>1017</v>
      </c>
      <c r="B1018" s="403">
        <v>43384.856249999997</v>
      </c>
      <c r="C1018" t="s">
        <v>96</v>
      </c>
      <c r="D1018">
        <v>0.01</v>
      </c>
      <c r="E1018" t="s">
        <v>257</v>
      </c>
      <c r="F1018">
        <v>1.1588000000000001</v>
      </c>
      <c r="I1018" s="403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579</v>
      </c>
      <c r="Q1018">
        <v>398</v>
      </c>
      <c r="R1018" t="s">
        <v>96</v>
      </c>
    </row>
    <row r="1019" spans="1:18" x14ac:dyDescent="0.2">
      <c r="A1019" s="552">
        <v>1018</v>
      </c>
      <c r="B1019" s="403">
        <v>43385.136805555558</v>
      </c>
      <c r="C1019" t="s">
        <v>96</v>
      </c>
      <c r="D1019">
        <v>0.01</v>
      </c>
      <c r="E1019" t="s">
        <v>257</v>
      </c>
      <c r="F1019">
        <v>1.1597999999999999</v>
      </c>
      <c r="I1019" s="403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579</v>
      </c>
      <c r="Q1019">
        <v>399</v>
      </c>
      <c r="R1019" t="s">
        <v>96</v>
      </c>
    </row>
    <row r="1020" spans="1:18" x14ac:dyDescent="0.2">
      <c r="A1020" s="552">
        <v>1019</v>
      </c>
      <c r="B1020" s="403">
        <v>43385.426388888889</v>
      </c>
      <c r="C1020" t="s">
        <v>96</v>
      </c>
      <c r="D1020">
        <v>0.01</v>
      </c>
      <c r="E1020" t="s">
        <v>257</v>
      </c>
      <c r="F1020">
        <v>1.1583000000000001</v>
      </c>
      <c r="I1020" s="403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1473</v>
      </c>
      <c r="Q1020">
        <v>399</v>
      </c>
      <c r="R1020" t="s">
        <v>96</v>
      </c>
    </row>
    <row r="1021" spans="1:18" x14ac:dyDescent="0.2">
      <c r="A1021" s="552">
        <v>1020</v>
      </c>
      <c r="B1021" s="403">
        <v>43385.606944444444</v>
      </c>
      <c r="C1021" t="s">
        <v>96</v>
      </c>
      <c r="D1021">
        <v>0.01</v>
      </c>
      <c r="E1021" t="s">
        <v>257</v>
      </c>
      <c r="F1021">
        <v>1.157</v>
      </c>
      <c r="I1021" s="403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1472</v>
      </c>
      <c r="Q1021">
        <v>399</v>
      </c>
      <c r="R1021" t="s">
        <v>96</v>
      </c>
    </row>
    <row r="1022" spans="1:18" x14ac:dyDescent="0.2">
      <c r="A1022" s="552">
        <v>1021</v>
      </c>
      <c r="B1022" s="403">
        <v>43385.617361111108</v>
      </c>
      <c r="C1022" t="s">
        <v>96</v>
      </c>
      <c r="D1022">
        <v>0.02</v>
      </c>
      <c r="E1022" t="s">
        <v>257</v>
      </c>
      <c r="F1022">
        <v>1.1556</v>
      </c>
      <c r="I1022" s="403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1471</v>
      </c>
      <c r="Q1022">
        <v>399</v>
      </c>
      <c r="R1022" t="s">
        <v>96</v>
      </c>
    </row>
    <row r="1023" spans="1:18" x14ac:dyDescent="0.2">
      <c r="A1023" s="552">
        <v>1022</v>
      </c>
      <c r="B1023" s="403">
        <v>43385.671527777777</v>
      </c>
      <c r="C1023" t="s">
        <v>96</v>
      </c>
      <c r="D1023">
        <v>0.03</v>
      </c>
      <c r="E1023" t="s">
        <v>257</v>
      </c>
      <c r="F1023">
        <v>1.1537999999999999</v>
      </c>
      <c r="I1023" s="403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1470</v>
      </c>
      <c r="Q1023">
        <v>399</v>
      </c>
      <c r="R1023" t="s">
        <v>96</v>
      </c>
    </row>
    <row r="1024" spans="1:18" x14ac:dyDescent="0.2">
      <c r="A1024" s="552">
        <v>1023</v>
      </c>
      <c r="B1024" s="403">
        <v>43388.500694444447</v>
      </c>
      <c r="C1024" t="s">
        <v>96</v>
      </c>
      <c r="D1024">
        <v>0.01</v>
      </c>
      <c r="E1024" t="s">
        <v>257</v>
      </c>
      <c r="F1024">
        <v>1.1588000000000001</v>
      </c>
      <c r="I1024" s="403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579</v>
      </c>
      <c r="Q1024">
        <v>400</v>
      </c>
      <c r="R1024" t="s">
        <v>96</v>
      </c>
    </row>
    <row r="1025" spans="1:18" x14ac:dyDescent="0.2">
      <c r="A1025" s="552">
        <v>1024</v>
      </c>
      <c r="B1025" s="403">
        <v>43388.628472222219</v>
      </c>
      <c r="C1025" t="s">
        <v>96</v>
      </c>
      <c r="D1025">
        <v>0.01</v>
      </c>
      <c r="E1025" t="s">
        <v>257</v>
      </c>
      <c r="F1025">
        <v>1.1601999999999999</v>
      </c>
      <c r="I1025" s="403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579</v>
      </c>
      <c r="Q1025">
        <v>401</v>
      </c>
      <c r="R1025" t="s">
        <v>96</v>
      </c>
    </row>
    <row r="1026" spans="1:18" x14ac:dyDescent="0.2">
      <c r="A1026" s="552">
        <v>1025</v>
      </c>
      <c r="B1026" s="403">
        <v>43388.640277777777</v>
      </c>
      <c r="C1026" t="s">
        <v>96</v>
      </c>
      <c r="D1026">
        <v>0.01</v>
      </c>
      <c r="E1026" t="s">
        <v>257</v>
      </c>
      <c r="F1026">
        <v>1.1589</v>
      </c>
      <c r="I1026" s="403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1469</v>
      </c>
      <c r="Q1026">
        <v>401</v>
      </c>
      <c r="R1026" t="s">
        <v>96</v>
      </c>
    </row>
    <row r="1027" spans="1:18" x14ac:dyDescent="0.2">
      <c r="A1027" s="552">
        <v>1026</v>
      </c>
      <c r="B1027" s="403">
        <v>43388.822222222225</v>
      </c>
      <c r="C1027" t="s">
        <v>96</v>
      </c>
      <c r="D1027">
        <v>0.01</v>
      </c>
      <c r="E1027" t="s">
        <v>257</v>
      </c>
      <c r="F1027">
        <v>1.1576</v>
      </c>
      <c r="I1027" s="403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1468</v>
      </c>
      <c r="Q1027">
        <v>401</v>
      </c>
      <c r="R1027" t="s">
        <v>96</v>
      </c>
    </row>
    <row r="1028" spans="1:18" x14ac:dyDescent="0.2">
      <c r="A1028" s="552">
        <v>1027</v>
      </c>
      <c r="B1028" s="403">
        <v>43389.656944444447</v>
      </c>
      <c r="C1028" t="s">
        <v>96</v>
      </c>
      <c r="D1028">
        <v>0.01</v>
      </c>
      <c r="E1028" t="s">
        <v>257</v>
      </c>
      <c r="F1028">
        <v>1.1599999999999999</v>
      </c>
      <c r="I1028" s="403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579</v>
      </c>
      <c r="Q1028">
        <v>402</v>
      </c>
      <c r="R1028" t="s">
        <v>96</v>
      </c>
    </row>
    <row r="1029" spans="1:18" x14ac:dyDescent="0.2">
      <c r="A1029" s="552">
        <v>1028</v>
      </c>
      <c r="B1029" s="403">
        <v>43389.675694444442</v>
      </c>
      <c r="C1029" t="s">
        <v>96</v>
      </c>
      <c r="D1029">
        <v>0.01</v>
      </c>
      <c r="E1029" t="s">
        <v>257</v>
      </c>
      <c r="F1029">
        <v>1.1587000000000001</v>
      </c>
      <c r="I1029" s="403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1455</v>
      </c>
      <c r="Q1029">
        <v>402</v>
      </c>
      <c r="R1029" t="s">
        <v>96</v>
      </c>
    </row>
    <row r="1030" spans="1:18" x14ac:dyDescent="0.2">
      <c r="A1030" s="552">
        <v>1029</v>
      </c>
      <c r="B1030" s="403">
        <v>43389.82916666667</v>
      </c>
      <c r="C1030" t="s">
        <v>96</v>
      </c>
      <c r="D1030">
        <v>0.01</v>
      </c>
      <c r="E1030" t="s">
        <v>257</v>
      </c>
      <c r="F1030">
        <v>1.1574</v>
      </c>
      <c r="I1030" s="403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1453</v>
      </c>
      <c r="Q1030">
        <v>402</v>
      </c>
      <c r="R1030" t="s">
        <v>96</v>
      </c>
    </row>
    <row r="1031" spans="1:18" x14ac:dyDescent="0.2">
      <c r="A1031" s="552">
        <v>1030</v>
      </c>
      <c r="B1031" s="403">
        <v>43390.205555555556</v>
      </c>
      <c r="C1031" t="s">
        <v>96</v>
      </c>
      <c r="D1031">
        <v>0.02</v>
      </c>
      <c r="E1031" t="s">
        <v>257</v>
      </c>
      <c r="F1031">
        <v>1.1559999999999999</v>
      </c>
      <c r="I1031" s="403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1456</v>
      </c>
      <c r="Q1031">
        <v>402</v>
      </c>
      <c r="R1031" t="s">
        <v>96</v>
      </c>
    </row>
    <row r="1032" spans="1:18" x14ac:dyDescent="0.2">
      <c r="A1032" s="552">
        <v>1031</v>
      </c>
      <c r="B1032" s="403">
        <v>43390.544444444444</v>
      </c>
      <c r="C1032" t="s">
        <v>96</v>
      </c>
      <c r="D1032">
        <v>0.03</v>
      </c>
      <c r="E1032" t="s">
        <v>257</v>
      </c>
      <c r="F1032">
        <v>1.1543000000000001</v>
      </c>
      <c r="I1032" s="403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1454</v>
      </c>
      <c r="Q1032">
        <v>402</v>
      </c>
      <c r="R1032" t="s">
        <v>96</v>
      </c>
    </row>
    <row r="1033" spans="1:18" x14ac:dyDescent="0.2">
      <c r="A1033" s="552">
        <v>1033</v>
      </c>
      <c r="B1033" s="403">
        <v>43390.63958333333</v>
      </c>
      <c r="C1033" t="s">
        <v>96</v>
      </c>
      <c r="D1033">
        <v>0.04</v>
      </c>
      <c r="E1033" t="s">
        <v>257</v>
      </c>
      <c r="F1033">
        <v>1.1527000000000001</v>
      </c>
      <c r="I1033" s="403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1452</v>
      </c>
      <c r="Q1033">
        <v>402</v>
      </c>
      <c r="R1033" t="s">
        <v>96</v>
      </c>
    </row>
    <row r="1034" spans="1:18" x14ac:dyDescent="0.2">
      <c r="A1034" s="552">
        <v>1036</v>
      </c>
      <c r="B1034" s="403">
        <v>43390.872916666667</v>
      </c>
      <c r="C1034" t="s">
        <v>96</v>
      </c>
      <c r="D1034">
        <v>0.06</v>
      </c>
      <c r="E1034" t="s">
        <v>257</v>
      </c>
      <c r="F1034">
        <v>1.1508</v>
      </c>
      <c r="I1034" s="403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1451</v>
      </c>
      <c r="Q1034">
        <v>402</v>
      </c>
      <c r="R1034" t="s">
        <v>96</v>
      </c>
    </row>
    <row r="1035" spans="1:18" x14ac:dyDescent="0.2">
      <c r="A1035" s="552">
        <v>1038</v>
      </c>
      <c r="B1035" s="403">
        <v>43391.348611111112</v>
      </c>
      <c r="C1035" t="s">
        <v>96</v>
      </c>
      <c r="D1035">
        <v>0.09</v>
      </c>
      <c r="E1035" t="s">
        <v>257</v>
      </c>
      <c r="F1035">
        <v>1.1485000000000001</v>
      </c>
      <c r="I1035" s="403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1450</v>
      </c>
      <c r="Q1035">
        <v>402</v>
      </c>
      <c r="R1035" t="s">
        <v>96</v>
      </c>
    </row>
    <row r="1036" spans="1:18" x14ac:dyDescent="0.2">
      <c r="A1036" s="552">
        <v>1044</v>
      </c>
      <c r="B1036" s="403">
        <v>43391.818749999999</v>
      </c>
      <c r="C1036" t="s">
        <v>96</v>
      </c>
      <c r="D1036">
        <v>0.13</v>
      </c>
      <c r="E1036" t="s">
        <v>257</v>
      </c>
      <c r="F1036">
        <v>1.1459999999999999</v>
      </c>
      <c r="I1036" s="403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1449</v>
      </c>
      <c r="Q1036">
        <v>402</v>
      </c>
      <c r="R1036" t="s">
        <v>96</v>
      </c>
    </row>
    <row r="1037" spans="1:18" x14ac:dyDescent="0.2">
      <c r="A1037" s="552">
        <v>1032</v>
      </c>
      <c r="B1037" s="403">
        <v>43390.597222222219</v>
      </c>
      <c r="C1037" t="s">
        <v>97</v>
      </c>
      <c r="D1037">
        <v>0.01</v>
      </c>
      <c r="E1037" t="s">
        <v>257</v>
      </c>
      <c r="F1037">
        <v>1.1529</v>
      </c>
      <c r="I1037" s="403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579</v>
      </c>
      <c r="Q1037">
        <v>403</v>
      </c>
      <c r="R1037" t="s">
        <v>97</v>
      </c>
    </row>
    <row r="1038" spans="1:18" x14ac:dyDescent="0.2">
      <c r="A1038" s="552">
        <v>1034</v>
      </c>
      <c r="B1038" s="403">
        <v>43390.679166666669</v>
      </c>
      <c r="C1038" t="s">
        <v>97</v>
      </c>
      <c r="D1038">
        <v>0.01</v>
      </c>
      <c r="E1038" t="s">
        <v>257</v>
      </c>
      <c r="F1038">
        <v>1.1543000000000001</v>
      </c>
      <c r="I1038" s="403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1459</v>
      </c>
      <c r="Q1038">
        <v>403</v>
      </c>
      <c r="R1038" t="s">
        <v>97</v>
      </c>
    </row>
    <row r="1039" spans="1:18" x14ac:dyDescent="0.2">
      <c r="A1039" s="552">
        <v>1035</v>
      </c>
      <c r="B1039" s="403">
        <v>43390.837500000001</v>
      </c>
      <c r="C1039" t="s">
        <v>97</v>
      </c>
      <c r="D1039">
        <v>0.01</v>
      </c>
      <c r="E1039" t="s">
        <v>257</v>
      </c>
      <c r="F1039">
        <v>1.1516999999999999</v>
      </c>
      <c r="I1039" s="403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567</v>
      </c>
      <c r="Q1039">
        <v>404</v>
      </c>
      <c r="R1039" t="s">
        <v>97</v>
      </c>
    </row>
    <row r="1040" spans="1:18" x14ac:dyDescent="0.2">
      <c r="A1040" s="552">
        <v>1037</v>
      </c>
      <c r="B1040" s="403">
        <v>43390.899305555555</v>
      </c>
      <c r="C1040" t="s">
        <v>97</v>
      </c>
      <c r="D1040">
        <v>0.01</v>
      </c>
      <c r="E1040" t="s">
        <v>257</v>
      </c>
      <c r="F1040">
        <v>1.1505000000000001</v>
      </c>
      <c r="I1040" s="403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579</v>
      </c>
      <c r="Q1040">
        <v>405</v>
      </c>
      <c r="R1040" t="s">
        <v>97</v>
      </c>
    </row>
    <row r="1041" spans="1:18" x14ac:dyDescent="0.2">
      <c r="A1041" s="552">
        <v>1039</v>
      </c>
      <c r="B1041" s="403">
        <v>43391.375694444447</v>
      </c>
      <c r="C1041" t="s">
        <v>97</v>
      </c>
      <c r="D1041">
        <v>0.01</v>
      </c>
      <c r="E1041" t="s">
        <v>257</v>
      </c>
      <c r="F1041">
        <v>1.1491</v>
      </c>
      <c r="I1041" s="403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579</v>
      </c>
      <c r="Q1041">
        <v>406</v>
      </c>
      <c r="R1041" t="s">
        <v>97</v>
      </c>
    </row>
    <row r="1042" spans="1:18" x14ac:dyDescent="0.2">
      <c r="A1042" s="552">
        <v>1040</v>
      </c>
      <c r="B1042" s="403">
        <v>43391.397916666669</v>
      </c>
      <c r="C1042" t="s">
        <v>97</v>
      </c>
      <c r="D1042">
        <v>0.01</v>
      </c>
      <c r="E1042" t="s">
        <v>257</v>
      </c>
      <c r="F1042">
        <v>1.1503000000000001</v>
      </c>
      <c r="I1042" s="403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1458</v>
      </c>
      <c r="Q1042">
        <v>406</v>
      </c>
      <c r="R1042" t="s">
        <v>97</v>
      </c>
    </row>
    <row r="1043" spans="1:18" x14ac:dyDescent="0.2">
      <c r="A1043" s="552">
        <v>1041</v>
      </c>
      <c r="B1043" s="403">
        <v>43391.45</v>
      </c>
      <c r="C1043" t="s">
        <v>97</v>
      </c>
      <c r="D1043">
        <v>0.01</v>
      </c>
      <c r="E1043" t="s">
        <v>257</v>
      </c>
      <c r="F1043">
        <v>1.1516999999999999</v>
      </c>
      <c r="I1043" s="403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1457</v>
      </c>
      <c r="Q1043">
        <v>406</v>
      </c>
      <c r="R1043" t="s">
        <v>97</v>
      </c>
    </row>
    <row r="1044" spans="1:18" x14ac:dyDescent="0.2">
      <c r="A1044" s="552">
        <v>1042</v>
      </c>
      <c r="B1044" s="403">
        <v>43391.686805555553</v>
      </c>
      <c r="C1044" t="s">
        <v>97</v>
      </c>
      <c r="D1044">
        <v>0.01</v>
      </c>
      <c r="E1044" t="s">
        <v>257</v>
      </c>
      <c r="F1044">
        <v>1.1493</v>
      </c>
      <c r="I1044" s="403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579</v>
      </c>
      <c r="Q1044">
        <v>407</v>
      </c>
      <c r="R1044" t="s">
        <v>97</v>
      </c>
    </row>
    <row r="1045" spans="1:18" x14ac:dyDescent="0.2">
      <c r="A1045" s="552">
        <v>1043</v>
      </c>
      <c r="B1045" s="403">
        <v>43391.729166666664</v>
      </c>
      <c r="C1045" t="s">
        <v>97</v>
      </c>
      <c r="D1045">
        <v>0.01</v>
      </c>
      <c r="E1045" t="s">
        <v>257</v>
      </c>
      <c r="F1045">
        <v>1.1505000000000001</v>
      </c>
      <c r="I1045" s="403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625</v>
      </c>
      <c r="Q1045">
        <v>407</v>
      </c>
      <c r="R1045" t="s">
        <v>97</v>
      </c>
    </row>
    <row r="1046" spans="1:18" x14ac:dyDescent="0.2">
      <c r="A1046" s="552">
        <v>1045</v>
      </c>
      <c r="B1046" s="403">
        <v>43391.855555555558</v>
      </c>
      <c r="C1046" t="s">
        <v>97</v>
      </c>
      <c r="D1046">
        <v>0.01</v>
      </c>
      <c r="E1046" t="s">
        <v>257</v>
      </c>
      <c r="F1046">
        <v>1.1462000000000001</v>
      </c>
      <c r="I1046" s="403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579</v>
      </c>
      <c r="Q1046">
        <v>408</v>
      </c>
      <c r="R1046" t="s">
        <v>97</v>
      </c>
    </row>
    <row r="1047" spans="1:18" x14ac:dyDescent="0.2">
      <c r="A1047" s="552">
        <v>1046</v>
      </c>
      <c r="B1047" s="403">
        <v>43391.90902777778</v>
      </c>
      <c r="C1047" t="s">
        <v>97</v>
      </c>
      <c r="D1047">
        <v>0.01</v>
      </c>
      <c r="E1047" t="s">
        <v>257</v>
      </c>
      <c r="F1047">
        <v>1.1456</v>
      </c>
      <c r="I1047" s="403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579</v>
      </c>
      <c r="Q1047">
        <v>409</v>
      </c>
      <c r="R1047" t="s">
        <v>97</v>
      </c>
    </row>
    <row r="1048" spans="1:18" x14ac:dyDescent="0.2">
      <c r="A1048" s="552">
        <v>1047</v>
      </c>
      <c r="B1048" s="403">
        <v>43392.395833333336</v>
      </c>
      <c r="C1048" t="s">
        <v>97</v>
      </c>
      <c r="D1048">
        <v>0.01</v>
      </c>
      <c r="E1048" t="s">
        <v>257</v>
      </c>
      <c r="F1048">
        <v>1.1438999999999999</v>
      </c>
      <c r="I1048" s="403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579</v>
      </c>
      <c r="Q1048">
        <v>410</v>
      </c>
      <c r="R1048" t="s">
        <v>97</v>
      </c>
    </row>
    <row r="1049" spans="1:18" x14ac:dyDescent="0.2">
      <c r="A1049" s="552">
        <v>1048</v>
      </c>
      <c r="B1049" s="403">
        <v>43392.423611111109</v>
      </c>
      <c r="C1049" t="s">
        <v>97</v>
      </c>
      <c r="D1049">
        <v>0.01</v>
      </c>
      <c r="E1049" t="s">
        <v>257</v>
      </c>
      <c r="F1049">
        <v>1.1451</v>
      </c>
      <c r="I1049" s="403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1447</v>
      </c>
      <c r="Q1049">
        <v>410</v>
      </c>
      <c r="R1049" t="s">
        <v>97</v>
      </c>
    </row>
    <row r="1050" spans="1:18" x14ac:dyDescent="0.2">
      <c r="A1050" s="552">
        <v>1049</v>
      </c>
      <c r="B1050" s="403">
        <v>43392.500694444447</v>
      </c>
      <c r="C1050" t="s">
        <v>97</v>
      </c>
      <c r="D1050">
        <v>0.01</v>
      </c>
      <c r="E1050" t="s">
        <v>257</v>
      </c>
      <c r="F1050">
        <v>1.1464000000000001</v>
      </c>
      <c r="I1050" s="403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1446</v>
      </c>
      <c r="Q1050">
        <v>410</v>
      </c>
      <c r="R1050" t="s">
        <v>97</v>
      </c>
    </row>
    <row r="1051" spans="1:18" x14ac:dyDescent="0.2">
      <c r="A1051" s="552">
        <v>1050</v>
      </c>
      <c r="B1051" s="403">
        <v>43392.659722222219</v>
      </c>
      <c r="C1051" t="s">
        <v>97</v>
      </c>
      <c r="D1051">
        <v>0.02</v>
      </c>
      <c r="E1051" t="s">
        <v>257</v>
      </c>
      <c r="F1051">
        <v>1.1478999999999999</v>
      </c>
      <c r="I1051" s="403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1445</v>
      </c>
      <c r="Q1051">
        <v>410</v>
      </c>
      <c r="R1051" t="s">
        <v>97</v>
      </c>
    </row>
    <row r="1052" spans="1:18" x14ac:dyDescent="0.2">
      <c r="A1052" s="552">
        <v>1051</v>
      </c>
      <c r="B1052" s="403">
        <v>43392.707638888889</v>
      </c>
      <c r="C1052" t="s">
        <v>97</v>
      </c>
      <c r="D1052">
        <v>0.03</v>
      </c>
      <c r="E1052" t="s">
        <v>257</v>
      </c>
      <c r="F1052">
        <v>1.1494</v>
      </c>
      <c r="I1052" s="403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1444</v>
      </c>
      <c r="Q1052">
        <v>410</v>
      </c>
      <c r="R1052" t="s">
        <v>97</v>
      </c>
    </row>
    <row r="1053" spans="1:18" x14ac:dyDescent="0.2">
      <c r="A1053" s="552">
        <v>1052</v>
      </c>
      <c r="B1053" s="403">
        <v>43392.747916666667</v>
      </c>
      <c r="C1053" t="s">
        <v>97</v>
      </c>
      <c r="D1053">
        <v>0.04</v>
      </c>
      <c r="E1053" t="s">
        <v>257</v>
      </c>
      <c r="F1053">
        <v>1.151</v>
      </c>
      <c r="I1053" s="403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1443</v>
      </c>
      <c r="Q1053">
        <v>410</v>
      </c>
      <c r="R1053" t="s">
        <v>97</v>
      </c>
    </row>
    <row r="1054" spans="1:18" x14ac:dyDescent="0.2">
      <c r="A1054" s="552">
        <v>1053</v>
      </c>
      <c r="B1054" s="403">
        <v>43392.782638888886</v>
      </c>
      <c r="C1054" t="s">
        <v>97</v>
      </c>
      <c r="D1054">
        <v>0.06</v>
      </c>
      <c r="E1054" t="s">
        <v>257</v>
      </c>
      <c r="F1054">
        <v>1.1531</v>
      </c>
      <c r="I1054" s="403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1442</v>
      </c>
      <c r="Q1054">
        <v>410</v>
      </c>
      <c r="R1054" t="s">
        <v>97</v>
      </c>
    </row>
    <row r="1055" spans="1:18" x14ac:dyDescent="0.2">
      <c r="A1055" s="552">
        <v>1054</v>
      </c>
      <c r="B1055" s="403">
        <v>43392.792361111111</v>
      </c>
      <c r="C1055" t="s">
        <v>96</v>
      </c>
      <c r="D1055">
        <v>0.01</v>
      </c>
      <c r="E1055" t="s">
        <v>257</v>
      </c>
      <c r="F1055">
        <v>1.1519999999999999</v>
      </c>
      <c r="I1055" s="403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579</v>
      </c>
      <c r="Q1055">
        <v>411</v>
      </c>
      <c r="R1055" t="s">
        <v>96</v>
      </c>
    </row>
    <row r="1056" spans="1:18" x14ac:dyDescent="0.2">
      <c r="A1056" s="552">
        <v>1055</v>
      </c>
      <c r="B1056" s="403">
        <v>43392.884722222225</v>
      </c>
      <c r="C1056" t="s">
        <v>96</v>
      </c>
      <c r="D1056">
        <v>0.01</v>
      </c>
      <c r="E1056" t="s">
        <v>257</v>
      </c>
      <c r="F1056">
        <v>1.1507000000000001</v>
      </c>
      <c r="I1056" s="403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1448</v>
      </c>
      <c r="Q1056">
        <v>411</v>
      </c>
      <c r="R1056" t="s">
        <v>96</v>
      </c>
    </row>
    <row r="1057" spans="1:18" x14ac:dyDescent="0.2">
      <c r="A1057" s="552">
        <v>1056</v>
      </c>
      <c r="B1057" s="403">
        <v>43395.376388888886</v>
      </c>
      <c r="C1057" t="s">
        <v>96</v>
      </c>
      <c r="D1057">
        <v>0.01</v>
      </c>
      <c r="E1057" t="s">
        <v>257</v>
      </c>
      <c r="F1057">
        <v>1.1540999999999999</v>
      </c>
      <c r="I1057" s="403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579</v>
      </c>
      <c r="Q1057">
        <v>412</v>
      </c>
      <c r="R1057" t="s">
        <v>96</v>
      </c>
    </row>
    <row r="1058" spans="1:18" x14ac:dyDescent="0.2">
      <c r="A1058" s="552">
        <v>1057</v>
      </c>
      <c r="B1058" s="403">
        <v>43395.420138888891</v>
      </c>
      <c r="C1058" t="s">
        <v>96</v>
      </c>
      <c r="D1058">
        <v>0.01</v>
      </c>
      <c r="E1058" t="s">
        <v>257</v>
      </c>
      <c r="F1058">
        <v>1.1528</v>
      </c>
      <c r="I1058" s="403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1438</v>
      </c>
      <c r="Q1058">
        <v>412</v>
      </c>
      <c r="R1058" t="s">
        <v>96</v>
      </c>
    </row>
    <row r="1059" spans="1:18" x14ac:dyDescent="0.2">
      <c r="A1059" s="552">
        <v>1058</v>
      </c>
      <c r="B1059" s="403">
        <v>43395.451388888891</v>
      </c>
      <c r="C1059" t="s">
        <v>96</v>
      </c>
      <c r="D1059">
        <v>0.01</v>
      </c>
      <c r="E1059" t="s">
        <v>257</v>
      </c>
      <c r="F1059">
        <v>1.1515</v>
      </c>
      <c r="I1059" s="403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1437</v>
      </c>
      <c r="Q1059">
        <v>412</v>
      </c>
      <c r="R1059" t="s">
        <v>96</v>
      </c>
    </row>
    <row r="1060" spans="1:18" x14ac:dyDescent="0.2">
      <c r="A1060" s="552">
        <v>1059</v>
      </c>
      <c r="B1060" s="403">
        <v>43395.506249999999</v>
      </c>
      <c r="C1060" t="s">
        <v>96</v>
      </c>
      <c r="D1060">
        <v>0.02</v>
      </c>
      <c r="E1060" t="s">
        <v>257</v>
      </c>
      <c r="F1060">
        <v>1.1500999999999999</v>
      </c>
      <c r="I1060" s="403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1436</v>
      </c>
      <c r="Q1060">
        <v>412</v>
      </c>
      <c r="R1060" t="s">
        <v>96</v>
      </c>
    </row>
    <row r="1061" spans="1:18" x14ac:dyDescent="0.2">
      <c r="A1061" s="552">
        <v>1060</v>
      </c>
      <c r="B1061" s="403">
        <v>43395.62777777778</v>
      </c>
      <c r="C1061" t="s">
        <v>96</v>
      </c>
      <c r="D1061">
        <v>0.03</v>
      </c>
      <c r="E1061" t="s">
        <v>257</v>
      </c>
      <c r="F1061">
        <v>1.1477999999999999</v>
      </c>
      <c r="I1061" s="403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1435</v>
      </c>
      <c r="Q1061">
        <v>412</v>
      </c>
      <c r="R1061" t="s">
        <v>96</v>
      </c>
    </row>
    <row r="1062" spans="1:18" x14ac:dyDescent="0.2">
      <c r="A1062" s="552">
        <v>1062</v>
      </c>
      <c r="B1062" s="403">
        <v>43395.754861111112</v>
      </c>
      <c r="C1062" t="s">
        <v>96</v>
      </c>
      <c r="D1062">
        <v>0.04</v>
      </c>
      <c r="E1062" t="s">
        <v>257</v>
      </c>
      <c r="F1062">
        <v>1.1460999999999999</v>
      </c>
      <c r="I1062" s="403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1434</v>
      </c>
      <c r="Q1062">
        <v>412</v>
      </c>
      <c r="R1062" t="s">
        <v>96</v>
      </c>
    </row>
    <row r="1063" spans="1:18" x14ac:dyDescent="0.2">
      <c r="A1063" s="552">
        <v>1064</v>
      </c>
      <c r="B1063" s="403">
        <v>43396.339583333334</v>
      </c>
      <c r="C1063" t="s">
        <v>96</v>
      </c>
      <c r="D1063">
        <v>0.06</v>
      </c>
      <c r="E1063" t="s">
        <v>257</v>
      </c>
      <c r="F1063">
        <v>1.1440999999999999</v>
      </c>
      <c r="I1063" s="403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1433</v>
      </c>
      <c r="Q1063">
        <v>412</v>
      </c>
      <c r="R1063" t="s">
        <v>96</v>
      </c>
    </row>
    <row r="1064" spans="1:18" x14ac:dyDescent="0.2">
      <c r="A1064" s="552">
        <v>1061</v>
      </c>
      <c r="B1064" s="403">
        <v>43395.633333333331</v>
      </c>
      <c r="C1064" t="s">
        <v>97</v>
      </c>
      <c r="D1064">
        <v>0.01</v>
      </c>
      <c r="E1064" t="s">
        <v>257</v>
      </c>
      <c r="F1064">
        <v>1.1480999999999999</v>
      </c>
      <c r="I1064" s="403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579</v>
      </c>
      <c r="Q1064">
        <v>413</v>
      </c>
      <c r="R1064" t="s">
        <v>97</v>
      </c>
    </row>
    <row r="1065" spans="1:18" x14ac:dyDescent="0.2">
      <c r="A1065" s="552">
        <v>1063</v>
      </c>
      <c r="B1065" s="403">
        <v>43395.770833333336</v>
      </c>
      <c r="C1065" t="s">
        <v>97</v>
      </c>
      <c r="D1065">
        <v>0.01</v>
      </c>
      <c r="E1065" t="s">
        <v>257</v>
      </c>
      <c r="F1065">
        <v>1.1465000000000001</v>
      </c>
      <c r="I1065" s="403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579</v>
      </c>
      <c r="Q1065">
        <v>414</v>
      </c>
      <c r="R1065" t="s">
        <v>97</v>
      </c>
    </row>
    <row r="1066" spans="1:18" x14ac:dyDescent="0.2">
      <c r="A1066" s="552">
        <v>1065</v>
      </c>
      <c r="B1066" s="403">
        <v>43396.359027777777</v>
      </c>
      <c r="C1066" t="s">
        <v>97</v>
      </c>
      <c r="D1066">
        <v>0.01</v>
      </c>
      <c r="E1066" t="s">
        <v>257</v>
      </c>
      <c r="F1066">
        <v>1.1458999999999999</v>
      </c>
      <c r="I1066" s="403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579</v>
      </c>
      <c r="Q1066">
        <v>415</v>
      </c>
      <c r="R1066" t="s">
        <v>97</v>
      </c>
    </row>
    <row r="1067" spans="1:18" x14ac:dyDescent="0.2">
      <c r="A1067" s="552">
        <v>1066</v>
      </c>
      <c r="B1067" s="403">
        <v>43396.404166666667</v>
      </c>
      <c r="C1067" t="s">
        <v>97</v>
      </c>
      <c r="D1067">
        <v>0.01</v>
      </c>
      <c r="E1067" t="s">
        <v>257</v>
      </c>
      <c r="F1067">
        <v>1.1471</v>
      </c>
      <c r="I1067" s="403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1441</v>
      </c>
      <c r="Q1067">
        <v>415</v>
      </c>
      <c r="R1067" t="s">
        <v>97</v>
      </c>
    </row>
    <row r="1068" spans="1:18" x14ac:dyDescent="0.2">
      <c r="A1068" s="552">
        <v>1067</v>
      </c>
      <c r="B1068" s="403">
        <v>43396.50277777778</v>
      </c>
      <c r="C1068" t="s">
        <v>97</v>
      </c>
      <c r="D1068">
        <v>0.01</v>
      </c>
      <c r="E1068" t="s">
        <v>257</v>
      </c>
      <c r="F1068">
        <v>1.1484000000000001</v>
      </c>
      <c r="I1068" s="403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1440</v>
      </c>
      <c r="Q1068">
        <v>415</v>
      </c>
      <c r="R1068" t="s">
        <v>97</v>
      </c>
    </row>
    <row r="1069" spans="1:18" x14ac:dyDescent="0.2">
      <c r="A1069" s="552">
        <v>1068</v>
      </c>
      <c r="B1069" s="403">
        <v>43396.56527777778</v>
      </c>
      <c r="C1069" t="s">
        <v>97</v>
      </c>
      <c r="D1069">
        <v>0.01</v>
      </c>
      <c r="E1069" t="s">
        <v>257</v>
      </c>
      <c r="F1069">
        <v>1.1462000000000001</v>
      </c>
      <c r="I1069" s="403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579</v>
      </c>
      <c r="Q1069">
        <v>416</v>
      </c>
      <c r="R1069" t="s">
        <v>97</v>
      </c>
    </row>
    <row r="1070" spans="1:18" x14ac:dyDescent="0.2">
      <c r="A1070" s="552">
        <v>1069</v>
      </c>
      <c r="B1070" s="403">
        <v>43396.57708333333</v>
      </c>
      <c r="C1070" t="s">
        <v>97</v>
      </c>
      <c r="D1070">
        <v>0.01</v>
      </c>
      <c r="E1070" t="s">
        <v>257</v>
      </c>
      <c r="F1070">
        <v>1.1475</v>
      </c>
      <c r="I1070" s="403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1439</v>
      </c>
      <c r="Q1070">
        <v>416</v>
      </c>
      <c r="R1070" t="s">
        <v>97</v>
      </c>
    </row>
    <row r="1071" spans="1:18" x14ac:dyDescent="0.2">
      <c r="A1071" s="552">
        <v>1070</v>
      </c>
      <c r="B1071" s="403">
        <v>43396.635416666664</v>
      </c>
      <c r="C1071" t="s">
        <v>97</v>
      </c>
      <c r="D1071">
        <v>0.01</v>
      </c>
      <c r="E1071" t="s">
        <v>257</v>
      </c>
      <c r="F1071">
        <v>1.1459999999999999</v>
      </c>
      <c r="I1071" s="403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579</v>
      </c>
      <c r="Q1071">
        <v>417</v>
      </c>
      <c r="R1071" t="s">
        <v>97</v>
      </c>
    </row>
    <row r="1072" spans="1:18" x14ac:dyDescent="0.2">
      <c r="A1072" s="552">
        <v>1071</v>
      </c>
      <c r="B1072" s="403">
        <v>43396.648611111108</v>
      </c>
      <c r="C1072" t="s">
        <v>97</v>
      </c>
      <c r="D1072">
        <v>0.01</v>
      </c>
      <c r="E1072" t="s">
        <v>257</v>
      </c>
      <c r="F1072">
        <v>1.1472</v>
      </c>
      <c r="I1072" s="403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626</v>
      </c>
      <c r="Q1072">
        <v>417</v>
      </c>
      <c r="R1072" t="s">
        <v>97</v>
      </c>
    </row>
    <row r="1073" spans="1:18" x14ac:dyDescent="0.2">
      <c r="A1073" s="552">
        <v>1072</v>
      </c>
      <c r="B1073" s="403">
        <v>43396.693055555559</v>
      </c>
      <c r="C1073" t="s">
        <v>97</v>
      </c>
      <c r="D1073">
        <v>0.01</v>
      </c>
      <c r="E1073" t="s">
        <v>257</v>
      </c>
      <c r="F1073">
        <v>1.1458999999999999</v>
      </c>
      <c r="I1073" s="403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579</v>
      </c>
      <c r="Q1073">
        <v>418</v>
      </c>
      <c r="R1073" t="s">
        <v>97</v>
      </c>
    </row>
    <row r="1074" spans="1:18" x14ac:dyDescent="0.2">
      <c r="A1074" s="552">
        <v>1073</v>
      </c>
      <c r="B1074" s="403">
        <v>43396.715277777781</v>
      </c>
      <c r="C1074" t="s">
        <v>97</v>
      </c>
      <c r="D1074">
        <v>0.01</v>
      </c>
      <c r="E1074" t="s">
        <v>257</v>
      </c>
      <c r="F1074">
        <v>1.1473</v>
      </c>
      <c r="I1074" s="403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1432</v>
      </c>
      <c r="Q1074">
        <v>418</v>
      </c>
      <c r="R1074" t="s">
        <v>97</v>
      </c>
    </row>
    <row r="1075" spans="1:18" x14ac:dyDescent="0.2">
      <c r="A1075" s="552">
        <v>1074</v>
      </c>
      <c r="B1075" s="403">
        <v>43396.719444444447</v>
      </c>
      <c r="C1075" t="s">
        <v>97</v>
      </c>
      <c r="D1075">
        <v>0.01</v>
      </c>
      <c r="E1075" t="s">
        <v>257</v>
      </c>
      <c r="F1075">
        <v>1.1486000000000001</v>
      </c>
      <c r="I1075" s="403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1431</v>
      </c>
      <c r="Q1075">
        <v>418</v>
      </c>
      <c r="R1075" t="s">
        <v>97</v>
      </c>
    </row>
    <row r="1076" spans="1:18" x14ac:dyDescent="0.2">
      <c r="A1076" s="552">
        <v>1075</v>
      </c>
      <c r="B1076" s="403">
        <v>43396.795138888891</v>
      </c>
      <c r="C1076" t="s">
        <v>96</v>
      </c>
      <c r="D1076">
        <v>0.01</v>
      </c>
      <c r="E1076" t="s">
        <v>257</v>
      </c>
      <c r="F1076">
        <v>1.1483000000000001</v>
      </c>
      <c r="I1076" s="403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579</v>
      </c>
      <c r="Q1076">
        <v>419</v>
      </c>
      <c r="R1076" t="s">
        <v>96</v>
      </c>
    </row>
    <row r="1077" spans="1:18" x14ac:dyDescent="0.2">
      <c r="A1077" s="552">
        <v>1076</v>
      </c>
      <c r="B1077" s="403">
        <v>43396.867361111108</v>
      </c>
      <c r="C1077" t="s">
        <v>96</v>
      </c>
      <c r="D1077">
        <v>0.01</v>
      </c>
      <c r="E1077" t="s">
        <v>257</v>
      </c>
      <c r="F1077">
        <v>1.1471</v>
      </c>
      <c r="I1077" s="403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1425</v>
      </c>
      <c r="Q1077">
        <v>419</v>
      </c>
      <c r="R1077" t="s">
        <v>96</v>
      </c>
    </row>
    <row r="1078" spans="1:18" x14ac:dyDescent="0.2">
      <c r="A1078" s="552">
        <v>1077</v>
      </c>
      <c r="B1078" s="403">
        <v>43397.34097222222</v>
      </c>
      <c r="C1078" t="s">
        <v>96</v>
      </c>
      <c r="D1078">
        <v>0.01</v>
      </c>
      <c r="E1078" t="s">
        <v>257</v>
      </c>
      <c r="F1078">
        <v>1.1457999999999999</v>
      </c>
      <c r="I1078" s="403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1423</v>
      </c>
      <c r="Q1078">
        <v>419</v>
      </c>
      <c r="R1078" t="s">
        <v>96</v>
      </c>
    </row>
    <row r="1079" spans="1:18" x14ac:dyDescent="0.2">
      <c r="A1079" s="552">
        <v>1079</v>
      </c>
      <c r="B1079" s="403">
        <v>43397.397222222222</v>
      </c>
      <c r="C1079" t="s">
        <v>96</v>
      </c>
      <c r="D1079">
        <v>0.02</v>
      </c>
      <c r="E1079" t="s">
        <v>257</v>
      </c>
      <c r="F1079">
        <v>1.1443000000000001</v>
      </c>
      <c r="I1079" s="403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1426</v>
      </c>
      <c r="Q1079">
        <v>419</v>
      </c>
      <c r="R1079" t="s">
        <v>96</v>
      </c>
    </row>
    <row r="1080" spans="1:18" x14ac:dyDescent="0.2">
      <c r="A1080" s="552">
        <v>1081</v>
      </c>
      <c r="B1080" s="403">
        <v>43397.416666666664</v>
      </c>
      <c r="C1080" t="s">
        <v>96</v>
      </c>
      <c r="D1080">
        <v>0.03</v>
      </c>
      <c r="E1080" t="s">
        <v>257</v>
      </c>
      <c r="F1080">
        <v>1.1426000000000001</v>
      </c>
      <c r="I1080" s="403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1424</v>
      </c>
      <c r="Q1080">
        <v>419</v>
      </c>
      <c r="R1080" t="s">
        <v>96</v>
      </c>
    </row>
    <row r="1081" spans="1:18" x14ac:dyDescent="0.2">
      <c r="A1081" s="552">
        <v>1083</v>
      </c>
      <c r="B1081" s="403">
        <v>43397.449305555558</v>
      </c>
      <c r="C1081" t="s">
        <v>96</v>
      </c>
      <c r="D1081">
        <v>0.04</v>
      </c>
      <c r="E1081" t="s">
        <v>257</v>
      </c>
      <c r="F1081">
        <v>1.141</v>
      </c>
      <c r="I1081" s="403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1422</v>
      </c>
      <c r="Q1081">
        <v>419</v>
      </c>
      <c r="R1081" t="s">
        <v>96</v>
      </c>
    </row>
    <row r="1082" spans="1:18" x14ac:dyDescent="0.2">
      <c r="A1082" s="552">
        <v>1087</v>
      </c>
      <c r="B1082" s="403">
        <v>43397.586111111108</v>
      </c>
      <c r="C1082" t="s">
        <v>96</v>
      </c>
      <c r="D1082">
        <v>0.06</v>
      </c>
      <c r="E1082" t="s">
        <v>257</v>
      </c>
      <c r="F1082">
        <v>1.1391</v>
      </c>
      <c r="I1082" s="403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1421</v>
      </c>
      <c r="Q1082">
        <v>419</v>
      </c>
      <c r="R1082" t="s">
        <v>96</v>
      </c>
    </row>
    <row r="1083" spans="1:18" x14ac:dyDescent="0.2">
      <c r="A1083" s="552">
        <v>1095</v>
      </c>
      <c r="B1083" s="403">
        <v>43398.720833333333</v>
      </c>
      <c r="C1083" t="s">
        <v>96</v>
      </c>
      <c r="D1083">
        <v>0.09</v>
      </c>
      <c r="E1083" t="s">
        <v>257</v>
      </c>
      <c r="F1083">
        <v>1.1368</v>
      </c>
      <c r="I1083" s="403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1420</v>
      </c>
      <c r="Q1083">
        <v>419</v>
      </c>
      <c r="R1083" t="s">
        <v>96</v>
      </c>
    </row>
    <row r="1084" spans="1:18" x14ac:dyDescent="0.2">
      <c r="A1084" s="552">
        <v>1100</v>
      </c>
      <c r="B1084" s="403">
        <v>43399.543055555558</v>
      </c>
      <c r="C1084" t="s">
        <v>96</v>
      </c>
      <c r="D1084">
        <v>0.13</v>
      </c>
      <c r="E1084" t="s">
        <v>257</v>
      </c>
      <c r="F1084">
        <v>1.1342000000000001</v>
      </c>
      <c r="I1084" s="403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1419</v>
      </c>
      <c r="Q1084">
        <v>419</v>
      </c>
      <c r="R1084" t="s">
        <v>96</v>
      </c>
    </row>
    <row r="1085" spans="1:18" x14ac:dyDescent="0.2">
      <c r="A1085" s="552">
        <v>1078</v>
      </c>
      <c r="B1085" s="403">
        <v>43397.378472222219</v>
      </c>
      <c r="C1085" t="s">
        <v>97</v>
      </c>
      <c r="D1085">
        <v>0.01</v>
      </c>
      <c r="E1085" t="s">
        <v>257</v>
      </c>
      <c r="F1085">
        <v>1.1472</v>
      </c>
      <c r="I1085" s="403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567</v>
      </c>
      <c r="Q1085">
        <v>420</v>
      </c>
      <c r="R1085" t="s">
        <v>97</v>
      </c>
    </row>
    <row r="1086" spans="1:18" x14ac:dyDescent="0.2">
      <c r="A1086" s="552">
        <v>1080</v>
      </c>
      <c r="B1086" s="403">
        <v>43397.405555555553</v>
      </c>
      <c r="C1086" t="s">
        <v>97</v>
      </c>
      <c r="D1086">
        <v>0.01</v>
      </c>
      <c r="E1086" t="s">
        <v>257</v>
      </c>
      <c r="F1086">
        <v>1.143</v>
      </c>
      <c r="I1086" s="403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579</v>
      </c>
      <c r="Q1086">
        <v>421</v>
      </c>
      <c r="R1086" t="s">
        <v>97</v>
      </c>
    </row>
    <row r="1087" spans="1:18" x14ac:dyDescent="0.2">
      <c r="A1087" s="552">
        <v>1082</v>
      </c>
      <c r="B1087" s="403">
        <v>43397.433333333334</v>
      </c>
      <c r="C1087" t="s">
        <v>97</v>
      </c>
      <c r="D1087">
        <v>0.01</v>
      </c>
      <c r="E1087" t="s">
        <v>257</v>
      </c>
      <c r="F1087">
        <v>1.1422000000000001</v>
      </c>
      <c r="I1087" s="403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567</v>
      </c>
      <c r="Q1087">
        <v>422</v>
      </c>
      <c r="R1087" t="s">
        <v>97</v>
      </c>
    </row>
    <row r="1088" spans="1:18" x14ac:dyDescent="0.2">
      <c r="A1088" s="552">
        <v>1084</v>
      </c>
      <c r="B1088" s="403">
        <v>43397.464583333334</v>
      </c>
      <c r="C1088" t="s">
        <v>97</v>
      </c>
      <c r="D1088">
        <v>0.01</v>
      </c>
      <c r="E1088" t="s">
        <v>257</v>
      </c>
      <c r="F1088">
        <v>1.1422000000000001</v>
      </c>
      <c r="I1088" s="403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579</v>
      </c>
      <c r="Q1088">
        <v>423</v>
      </c>
      <c r="R1088" t="s">
        <v>97</v>
      </c>
    </row>
    <row r="1089" spans="1:18" x14ac:dyDescent="0.2">
      <c r="A1089" s="552">
        <v>1085</v>
      </c>
      <c r="B1089" s="403">
        <v>43397.52847222222</v>
      </c>
      <c r="C1089" t="s">
        <v>97</v>
      </c>
      <c r="D1089">
        <v>0.01</v>
      </c>
      <c r="E1089" t="s">
        <v>257</v>
      </c>
      <c r="F1089">
        <v>1.1400999999999999</v>
      </c>
      <c r="I1089" s="403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579</v>
      </c>
      <c r="Q1089">
        <v>424</v>
      </c>
      <c r="R1089" t="s">
        <v>97</v>
      </c>
    </row>
    <row r="1090" spans="1:18" x14ac:dyDescent="0.2">
      <c r="A1090" s="552">
        <v>1086</v>
      </c>
      <c r="B1090" s="403">
        <v>43397.541666666664</v>
      </c>
      <c r="C1090" t="s">
        <v>97</v>
      </c>
      <c r="D1090">
        <v>0.01</v>
      </c>
      <c r="E1090" t="s">
        <v>257</v>
      </c>
      <c r="F1090">
        <v>1.1413</v>
      </c>
      <c r="I1090" s="403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627</v>
      </c>
      <c r="Q1090">
        <v>424</v>
      </c>
      <c r="R1090" t="s">
        <v>97</v>
      </c>
    </row>
    <row r="1091" spans="1:18" x14ac:dyDescent="0.2">
      <c r="A1091" s="552">
        <v>1088</v>
      </c>
      <c r="B1091" s="403">
        <v>43397.590277777781</v>
      </c>
      <c r="C1091" t="s">
        <v>97</v>
      </c>
      <c r="D1091">
        <v>0.01</v>
      </c>
      <c r="E1091" t="s">
        <v>257</v>
      </c>
      <c r="F1091">
        <v>1.1387</v>
      </c>
      <c r="I1091" s="403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579</v>
      </c>
      <c r="Q1091">
        <v>425</v>
      </c>
      <c r="R1091" t="s">
        <v>97</v>
      </c>
    </row>
    <row r="1092" spans="1:18" x14ac:dyDescent="0.2">
      <c r="A1092" s="552">
        <v>1089</v>
      </c>
      <c r="B1092" s="403">
        <v>43397.609722222223</v>
      </c>
      <c r="C1092" t="s">
        <v>97</v>
      </c>
      <c r="D1092">
        <v>0.01</v>
      </c>
      <c r="E1092" t="s">
        <v>257</v>
      </c>
      <c r="F1092">
        <v>1.1399999999999999</v>
      </c>
      <c r="I1092" s="403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1430</v>
      </c>
      <c r="Q1092">
        <v>425</v>
      </c>
      <c r="R1092" t="s">
        <v>97</v>
      </c>
    </row>
    <row r="1093" spans="1:18" x14ac:dyDescent="0.2">
      <c r="A1093" s="552">
        <v>1090</v>
      </c>
      <c r="B1093" s="403">
        <v>43397.814583333333</v>
      </c>
      <c r="C1093" t="s">
        <v>97</v>
      </c>
      <c r="D1093">
        <v>0.01</v>
      </c>
      <c r="E1093" t="s">
        <v>257</v>
      </c>
      <c r="F1093">
        <v>1.1384000000000001</v>
      </c>
      <c r="I1093" s="403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579</v>
      </c>
      <c r="Q1093">
        <v>426</v>
      </c>
      <c r="R1093" t="s">
        <v>97</v>
      </c>
    </row>
    <row r="1094" spans="1:18" x14ac:dyDescent="0.2">
      <c r="A1094" s="552">
        <v>1091</v>
      </c>
      <c r="B1094" s="403">
        <v>43397.897222222222</v>
      </c>
      <c r="C1094" t="s">
        <v>97</v>
      </c>
      <c r="D1094">
        <v>0.01</v>
      </c>
      <c r="E1094" t="s">
        <v>257</v>
      </c>
      <c r="F1094">
        <v>1.1396999999999999</v>
      </c>
      <c r="I1094" s="403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1429</v>
      </c>
      <c r="Q1094">
        <v>426</v>
      </c>
      <c r="R1094" t="s">
        <v>97</v>
      </c>
    </row>
    <row r="1095" spans="1:18" x14ac:dyDescent="0.2">
      <c r="A1095" s="552">
        <v>1092</v>
      </c>
      <c r="B1095" s="403">
        <v>43398.163194444445</v>
      </c>
      <c r="C1095" t="s">
        <v>97</v>
      </c>
      <c r="D1095">
        <v>0.01</v>
      </c>
      <c r="E1095" t="s">
        <v>257</v>
      </c>
      <c r="F1095">
        <v>1.141</v>
      </c>
      <c r="I1095" s="403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1428</v>
      </c>
      <c r="Q1095">
        <v>426</v>
      </c>
      <c r="R1095" t="s">
        <v>97</v>
      </c>
    </row>
    <row r="1096" spans="1:18" x14ac:dyDescent="0.2">
      <c r="A1096" s="552">
        <v>1093</v>
      </c>
      <c r="B1096" s="403">
        <v>43398.61041666667</v>
      </c>
      <c r="C1096" t="s">
        <v>97</v>
      </c>
      <c r="D1096">
        <v>0.02</v>
      </c>
      <c r="E1096" t="s">
        <v>257</v>
      </c>
      <c r="F1096">
        <v>1.1425000000000001</v>
      </c>
      <c r="I1096" s="403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628</v>
      </c>
      <c r="Q1096">
        <v>426</v>
      </c>
      <c r="R1096" t="s">
        <v>97</v>
      </c>
    </row>
    <row r="1097" spans="1:18" x14ac:dyDescent="0.2">
      <c r="A1097" s="552">
        <v>1094</v>
      </c>
      <c r="B1097" s="403">
        <v>43398.655555555553</v>
      </c>
      <c r="C1097" t="s">
        <v>97</v>
      </c>
      <c r="D1097">
        <v>0.01</v>
      </c>
      <c r="E1097" t="s">
        <v>257</v>
      </c>
      <c r="F1097">
        <v>1.1377999999999999</v>
      </c>
      <c r="I1097" s="403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579</v>
      </c>
      <c r="Q1097">
        <v>427</v>
      </c>
      <c r="R1097" t="s">
        <v>97</v>
      </c>
    </row>
    <row r="1098" spans="1:18" x14ac:dyDescent="0.2">
      <c r="A1098" s="552">
        <v>1096</v>
      </c>
      <c r="B1098" s="403">
        <v>43398.723611111112</v>
      </c>
      <c r="C1098" t="s">
        <v>97</v>
      </c>
      <c r="D1098">
        <v>0.01</v>
      </c>
      <c r="E1098" t="s">
        <v>257</v>
      </c>
      <c r="F1098">
        <v>1.1369</v>
      </c>
      <c r="I1098" s="403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579</v>
      </c>
      <c r="Q1098">
        <v>428</v>
      </c>
      <c r="R1098" t="s">
        <v>97</v>
      </c>
    </row>
    <row r="1099" spans="1:18" x14ac:dyDescent="0.2">
      <c r="A1099" s="552">
        <v>1097</v>
      </c>
      <c r="B1099" s="403">
        <v>43398.87777777778</v>
      </c>
      <c r="C1099" t="s">
        <v>97</v>
      </c>
      <c r="D1099">
        <v>0.01</v>
      </c>
      <c r="E1099" t="s">
        <v>257</v>
      </c>
      <c r="F1099">
        <v>1.1362000000000001</v>
      </c>
      <c r="I1099" s="403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579</v>
      </c>
      <c r="Q1099">
        <v>429</v>
      </c>
      <c r="R1099" t="s">
        <v>97</v>
      </c>
    </row>
    <row r="1100" spans="1:18" x14ac:dyDescent="0.2">
      <c r="A1100" s="552">
        <v>1098</v>
      </c>
      <c r="B1100" s="403">
        <v>43398.97152777778</v>
      </c>
      <c r="C1100" t="s">
        <v>97</v>
      </c>
      <c r="D1100">
        <v>0.01</v>
      </c>
      <c r="E1100" t="s">
        <v>257</v>
      </c>
      <c r="F1100">
        <v>1.1375</v>
      </c>
      <c r="I1100" s="403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1427</v>
      </c>
      <c r="Q1100">
        <v>429</v>
      </c>
      <c r="R1100" t="s">
        <v>97</v>
      </c>
    </row>
    <row r="1101" spans="1:18" x14ac:dyDescent="0.2">
      <c r="A1101" s="552">
        <v>1099</v>
      </c>
      <c r="B1101" s="403">
        <v>43399.497916666667</v>
      </c>
      <c r="C1101" t="s">
        <v>97</v>
      </c>
      <c r="D1101">
        <v>0.01</v>
      </c>
      <c r="E1101" t="s">
        <v>257</v>
      </c>
      <c r="F1101">
        <v>1.1355</v>
      </c>
      <c r="I1101" s="403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579</v>
      </c>
      <c r="Q1101">
        <v>430</v>
      </c>
      <c r="R1101" t="s">
        <v>97</v>
      </c>
    </row>
    <row r="1102" spans="1:18" x14ac:dyDescent="0.2">
      <c r="A1102" s="552">
        <v>1101</v>
      </c>
      <c r="B1102" s="403">
        <v>43399.545138888891</v>
      </c>
      <c r="C1102" t="s">
        <v>97</v>
      </c>
      <c r="D1102">
        <v>0.01</v>
      </c>
      <c r="E1102" t="s">
        <v>257</v>
      </c>
      <c r="F1102">
        <v>1.1346000000000001</v>
      </c>
      <c r="I1102" s="403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579</v>
      </c>
      <c r="Q1102">
        <v>431</v>
      </c>
      <c r="R1102" t="s">
        <v>97</v>
      </c>
    </row>
    <row r="1103" spans="1:18" x14ac:dyDescent="0.2">
      <c r="A1103" s="552">
        <v>1102</v>
      </c>
      <c r="B1103" s="403">
        <v>43399.666666666664</v>
      </c>
      <c r="C1103" t="s">
        <v>97</v>
      </c>
      <c r="D1103">
        <v>0.01</v>
      </c>
      <c r="E1103" t="s">
        <v>257</v>
      </c>
      <c r="F1103">
        <v>1.1358999999999999</v>
      </c>
      <c r="I1103" s="403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1418</v>
      </c>
      <c r="Q1103">
        <v>431</v>
      </c>
      <c r="R1103" t="s">
        <v>97</v>
      </c>
    </row>
    <row r="1104" spans="1:18" x14ac:dyDescent="0.2">
      <c r="A1104" s="552">
        <v>1103</v>
      </c>
      <c r="B1104" s="403">
        <v>43399.686805555553</v>
      </c>
      <c r="C1104" t="s">
        <v>97</v>
      </c>
      <c r="D1104">
        <v>0.01</v>
      </c>
      <c r="E1104" t="s">
        <v>257</v>
      </c>
      <c r="F1104">
        <v>1.1372</v>
      </c>
      <c r="I1104" s="403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1417</v>
      </c>
      <c r="Q1104">
        <v>431</v>
      </c>
      <c r="R1104" t="s">
        <v>97</v>
      </c>
    </row>
    <row r="1105" spans="1:18" x14ac:dyDescent="0.2">
      <c r="A1105" s="552">
        <v>1104</v>
      </c>
      <c r="B1105" s="403">
        <v>43399.729861111111</v>
      </c>
      <c r="C1105" t="s">
        <v>97</v>
      </c>
      <c r="D1105">
        <v>0.02</v>
      </c>
      <c r="E1105" t="s">
        <v>257</v>
      </c>
      <c r="F1105">
        <v>1.1386000000000001</v>
      </c>
      <c r="I1105" s="403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1416</v>
      </c>
      <c r="Q1105">
        <v>431</v>
      </c>
      <c r="R1105" t="s">
        <v>97</v>
      </c>
    </row>
    <row r="1106" spans="1:18" x14ac:dyDescent="0.2">
      <c r="A1106" s="552">
        <v>1105</v>
      </c>
      <c r="B1106" s="403">
        <v>43399.758333333331</v>
      </c>
      <c r="C1106" t="s">
        <v>97</v>
      </c>
      <c r="D1106">
        <v>0.03</v>
      </c>
      <c r="E1106" t="s">
        <v>257</v>
      </c>
      <c r="F1106">
        <v>1.1402000000000001</v>
      </c>
      <c r="I1106" s="403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1415</v>
      </c>
      <c r="Q1106">
        <v>431</v>
      </c>
      <c r="R1106" t="s">
        <v>97</v>
      </c>
    </row>
    <row r="1107" spans="1:18" x14ac:dyDescent="0.2">
      <c r="A1107" s="552">
        <v>1107</v>
      </c>
      <c r="B1107" s="403">
        <v>43399.918749999997</v>
      </c>
      <c r="C1107" t="s">
        <v>97</v>
      </c>
      <c r="D1107">
        <v>0.04</v>
      </c>
      <c r="E1107" t="s">
        <v>257</v>
      </c>
      <c r="F1107">
        <v>1.1418999999999999</v>
      </c>
      <c r="I1107" s="403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1414</v>
      </c>
      <c r="Q1107">
        <v>431</v>
      </c>
      <c r="R1107" t="s">
        <v>97</v>
      </c>
    </row>
    <row r="1108" spans="1:18" x14ac:dyDescent="0.2">
      <c r="A1108" s="552">
        <v>1106</v>
      </c>
      <c r="B1108" s="403">
        <v>43399.779861111114</v>
      </c>
      <c r="C1108" t="s">
        <v>96</v>
      </c>
      <c r="D1108">
        <v>0.01</v>
      </c>
      <c r="E1108" t="s">
        <v>257</v>
      </c>
      <c r="F1108">
        <v>1.1404000000000001</v>
      </c>
      <c r="I1108" s="403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579</v>
      </c>
      <c r="Q1108">
        <v>432</v>
      </c>
      <c r="R1108" t="s">
        <v>96</v>
      </c>
    </row>
    <row r="1109" spans="1:18" x14ac:dyDescent="0.2">
      <c r="A1109" s="552">
        <v>1108</v>
      </c>
      <c r="B1109" s="403">
        <v>43399.922222222223</v>
      </c>
      <c r="C1109" t="s">
        <v>96</v>
      </c>
      <c r="D1109">
        <v>0.01</v>
      </c>
      <c r="E1109" t="s">
        <v>257</v>
      </c>
      <c r="F1109">
        <v>1.1417999999999999</v>
      </c>
      <c r="I1109" s="403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579</v>
      </c>
      <c r="Q1109">
        <v>433</v>
      </c>
      <c r="R1109" t="s">
        <v>96</v>
      </c>
    </row>
    <row r="1110" spans="1:18" x14ac:dyDescent="0.2">
      <c r="A1110" s="552">
        <v>1109</v>
      </c>
      <c r="B1110" s="403">
        <v>43399.938888888886</v>
      </c>
      <c r="C1110" t="s">
        <v>96</v>
      </c>
      <c r="D1110">
        <v>0.01</v>
      </c>
      <c r="E1110" t="s">
        <v>257</v>
      </c>
      <c r="F1110">
        <v>1.1405000000000001</v>
      </c>
      <c r="I1110" s="403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1413</v>
      </c>
      <c r="Q1110">
        <v>433</v>
      </c>
      <c r="R1110" t="s">
        <v>96</v>
      </c>
    </row>
    <row r="1111" spans="1:18" x14ac:dyDescent="0.2">
      <c r="A1111" s="552">
        <v>1110</v>
      </c>
      <c r="B1111" s="403">
        <v>43402.082638888889</v>
      </c>
      <c r="C1111" t="s">
        <v>96</v>
      </c>
      <c r="D1111">
        <v>0.01</v>
      </c>
      <c r="E1111" t="s">
        <v>257</v>
      </c>
      <c r="F1111">
        <v>1.1392</v>
      </c>
      <c r="I1111" s="403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1412</v>
      </c>
      <c r="Q1111">
        <v>433</v>
      </c>
      <c r="R1111" t="s">
        <v>96</v>
      </c>
    </row>
    <row r="1112" spans="1:18" x14ac:dyDescent="0.2">
      <c r="A1112" s="552">
        <v>1111</v>
      </c>
      <c r="B1112" s="403">
        <v>43402.427777777775</v>
      </c>
      <c r="C1112" t="s">
        <v>96</v>
      </c>
      <c r="D1112">
        <v>0.02</v>
      </c>
      <c r="E1112" t="s">
        <v>257</v>
      </c>
      <c r="F1112">
        <v>1.1372</v>
      </c>
      <c r="I1112" s="403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629</v>
      </c>
      <c r="Q1112">
        <v>433</v>
      </c>
      <c r="R1112" t="s">
        <v>96</v>
      </c>
    </row>
    <row r="1113" spans="1:18" x14ac:dyDescent="0.2">
      <c r="A1113" s="552">
        <v>1112</v>
      </c>
      <c r="B1113" s="403">
        <v>43402.434027777781</v>
      </c>
      <c r="C1113" t="s">
        <v>97</v>
      </c>
      <c r="D1113">
        <v>0.01</v>
      </c>
      <c r="E1113" t="s">
        <v>257</v>
      </c>
      <c r="F1113">
        <v>1.1367</v>
      </c>
      <c r="I1113" s="403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579</v>
      </c>
      <c r="Q1113">
        <v>434</v>
      </c>
      <c r="R1113" t="s">
        <v>97</v>
      </c>
    </row>
    <row r="1114" spans="1:18" x14ac:dyDescent="0.2">
      <c r="A1114" s="552">
        <v>1113</v>
      </c>
      <c r="B1114" s="403">
        <v>43402.440972222219</v>
      </c>
      <c r="C1114" t="s">
        <v>97</v>
      </c>
      <c r="D1114">
        <v>0.01</v>
      </c>
      <c r="E1114" t="s">
        <v>257</v>
      </c>
      <c r="F1114">
        <v>1.1379999999999999</v>
      </c>
      <c r="I1114" s="403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1411</v>
      </c>
      <c r="Q1114">
        <v>434</v>
      </c>
      <c r="R1114" t="s">
        <v>97</v>
      </c>
    </row>
    <row r="1115" spans="1:18" x14ac:dyDescent="0.2">
      <c r="A1115" s="552">
        <v>1114</v>
      </c>
      <c r="B1115" s="403">
        <v>43402.465277777781</v>
      </c>
      <c r="C1115" t="s">
        <v>97</v>
      </c>
      <c r="D1115">
        <v>0.01</v>
      </c>
      <c r="E1115" t="s">
        <v>257</v>
      </c>
      <c r="F1115">
        <v>1.1393</v>
      </c>
      <c r="I1115" s="403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1410</v>
      </c>
      <c r="Q1115">
        <v>434</v>
      </c>
      <c r="R1115" t="s">
        <v>97</v>
      </c>
    </row>
    <row r="1116" spans="1:18" x14ac:dyDescent="0.2">
      <c r="A1116" s="552">
        <v>1115</v>
      </c>
      <c r="B1116" s="403">
        <v>43402.472222222219</v>
      </c>
      <c r="C1116" t="s">
        <v>97</v>
      </c>
      <c r="D1116">
        <v>0.02</v>
      </c>
      <c r="E1116" t="s">
        <v>257</v>
      </c>
      <c r="F1116">
        <v>1.1407</v>
      </c>
      <c r="I1116" s="403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1409</v>
      </c>
      <c r="Q1116">
        <v>434</v>
      </c>
      <c r="R1116" t="s">
        <v>97</v>
      </c>
    </row>
    <row r="1117" spans="1:18" x14ac:dyDescent="0.2">
      <c r="A1117" s="552">
        <v>1116</v>
      </c>
      <c r="B1117" s="403">
        <v>43402.48541666667</v>
      </c>
      <c r="C1117" t="s">
        <v>96</v>
      </c>
      <c r="D1117">
        <v>0.01</v>
      </c>
      <c r="E1117" t="s">
        <v>257</v>
      </c>
      <c r="F1117">
        <v>1.1411</v>
      </c>
      <c r="I1117" s="403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579</v>
      </c>
      <c r="Q1117">
        <v>435</v>
      </c>
      <c r="R1117" t="s">
        <v>96</v>
      </c>
    </row>
    <row r="1118" spans="1:18" x14ac:dyDescent="0.2">
      <c r="A1118" s="552">
        <v>1117</v>
      </c>
      <c r="B1118" s="403">
        <v>43402.493055555555</v>
      </c>
      <c r="C1118" t="s">
        <v>96</v>
      </c>
      <c r="D1118">
        <v>0.01</v>
      </c>
      <c r="E1118" t="s">
        <v>257</v>
      </c>
      <c r="F1118">
        <v>1.1398999999999999</v>
      </c>
      <c r="I1118" s="403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1405</v>
      </c>
      <c r="Q1118">
        <v>435</v>
      </c>
      <c r="R1118" t="s">
        <v>96</v>
      </c>
    </row>
    <row r="1119" spans="1:18" x14ac:dyDescent="0.2">
      <c r="A1119" s="552">
        <v>1118</v>
      </c>
      <c r="B1119" s="403">
        <v>43402.554861111108</v>
      </c>
      <c r="C1119" t="s">
        <v>96</v>
      </c>
      <c r="D1119">
        <v>0.01</v>
      </c>
      <c r="E1119" t="s">
        <v>257</v>
      </c>
      <c r="F1119">
        <v>1.1385000000000001</v>
      </c>
      <c r="I1119" s="403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1404</v>
      </c>
      <c r="Q1119">
        <v>435</v>
      </c>
      <c r="R1119" t="s">
        <v>96</v>
      </c>
    </row>
    <row r="1120" spans="1:18" x14ac:dyDescent="0.2">
      <c r="A1120" s="552">
        <v>1121</v>
      </c>
      <c r="B1120" s="403">
        <v>43402.623611111114</v>
      </c>
      <c r="C1120" t="s">
        <v>96</v>
      </c>
      <c r="D1120">
        <v>0.02</v>
      </c>
      <c r="E1120" t="s">
        <v>257</v>
      </c>
      <c r="F1120">
        <v>1.1371</v>
      </c>
      <c r="I1120" s="403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1403</v>
      </c>
      <c r="Q1120">
        <v>435</v>
      </c>
      <c r="R1120" t="s">
        <v>96</v>
      </c>
    </row>
    <row r="1121" spans="1:18" x14ac:dyDescent="0.2">
      <c r="A1121" s="552">
        <v>1124</v>
      </c>
      <c r="B1121" s="403">
        <v>43403.470138888886</v>
      </c>
      <c r="C1121" t="s">
        <v>96</v>
      </c>
      <c r="D1121">
        <v>0.03</v>
      </c>
      <c r="E1121" t="s">
        <v>257</v>
      </c>
      <c r="F1121">
        <v>1.1355</v>
      </c>
      <c r="I1121" s="403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1402</v>
      </c>
      <c r="Q1121">
        <v>435</v>
      </c>
      <c r="R1121" t="s">
        <v>96</v>
      </c>
    </row>
    <row r="1122" spans="1:18" x14ac:dyDescent="0.2">
      <c r="A1122" s="552">
        <v>1128</v>
      </c>
      <c r="B1122" s="403">
        <v>43404.21875</v>
      </c>
      <c r="C1122" t="s">
        <v>96</v>
      </c>
      <c r="D1122">
        <v>0.04</v>
      </c>
      <c r="E1122" t="s">
        <v>257</v>
      </c>
      <c r="F1122">
        <v>1.1338999999999999</v>
      </c>
      <c r="I1122" s="403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1401</v>
      </c>
      <c r="Q1122">
        <v>435</v>
      </c>
      <c r="R1122" t="s">
        <v>96</v>
      </c>
    </row>
    <row r="1123" spans="1:18" x14ac:dyDescent="0.2">
      <c r="A1123" s="552">
        <v>1131</v>
      </c>
      <c r="B1123" s="403">
        <v>43404.586111111108</v>
      </c>
      <c r="C1123" t="s">
        <v>96</v>
      </c>
      <c r="D1123">
        <v>0.06</v>
      </c>
      <c r="E1123" t="s">
        <v>257</v>
      </c>
      <c r="F1123">
        <v>1.1319999999999999</v>
      </c>
      <c r="I1123" s="403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1400</v>
      </c>
      <c r="Q1123">
        <v>435</v>
      </c>
      <c r="R1123" t="s">
        <v>96</v>
      </c>
    </row>
    <row r="1124" spans="1:18" x14ac:dyDescent="0.2">
      <c r="A1124" s="552">
        <v>1119</v>
      </c>
      <c r="B1124" s="403">
        <v>43402.559027777781</v>
      </c>
      <c r="C1124" t="s">
        <v>97</v>
      </c>
      <c r="D1124">
        <v>0.01</v>
      </c>
      <c r="E1124" t="s">
        <v>257</v>
      </c>
      <c r="F1124">
        <v>1.1384000000000001</v>
      </c>
      <c r="I1124" s="403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567</v>
      </c>
      <c r="Q1124">
        <v>436</v>
      </c>
      <c r="R1124" t="s">
        <v>97</v>
      </c>
    </row>
    <row r="1125" spans="1:18" x14ac:dyDescent="0.2">
      <c r="A1125" s="552">
        <v>1120</v>
      </c>
      <c r="B1125" s="403">
        <v>43402.590277777781</v>
      </c>
      <c r="C1125" t="s">
        <v>97</v>
      </c>
      <c r="D1125">
        <v>0.01</v>
      </c>
      <c r="E1125" t="s">
        <v>257</v>
      </c>
      <c r="F1125">
        <v>1.1376999999999999</v>
      </c>
      <c r="I1125" s="403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579</v>
      </c>
      <c r="Q1125">
        <v>437</v>
      </c>
      <c r="R1125" t="s">
        <v>97</v>
      </c>
    </row>
    <row r="1126" spans="1:18" x14ac:dyDescent="0.2">
      <c r="A1126" s="552">
        <v>1122</v>
      </c>
      <c r="B1126" s="403">
        <v>43402.686111111114</v>
      </c>
      <c r="C1126" t="s">
        <v>97</v>
      </c>
      <c r="D1126">
        <v>0.01</v>
      </c>
      <c r="E1126" t="s">
        <v>257</v>
      </c>
      <c r="F1126">
        <v>1.1389</v>
      </c>
      <c r="I1126" s="403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1408</v>
      </c>
      <c r="Q1126">
        <v>437</v>
      </c>
      <c r="R1126" t="s">
        <v>97</v>
      </c>
    </row>
    <row r="1127" spans="1:18" x14ac:dyDescent="0.2">
      <c r="A1127" s="552">
        <v>1123</v>
      </c>
      <c r="B1127" s="403">
        <v>43403.336111111108</v>
      </c>
      <c r="C1127" t="s">
        <v>97</v>
      </c>
      <c r="D1127">
        <v>0.01</v>
      </c>
      <c r="E1127" t="s">
        <v>257</v>
      </c>
      <c r="F1127">
        <v>1.1383000000000001</v>
      </c>
      <c r="I1127" s="403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567</v>
      </c>
      <c r="Q1127">
        <v>438</v>
      </c>
      <c r="R1127" t="s">
        <v>97</v>
      </c>
    </row>
    <row r="1128" spans="1:18" x14ac:dyDescent="0.2">
      <c r="A1128" s="552">
        <v>1125</v>
      </c>
      <c r="B1128" s="403">
        <v>43403.472222222219</v>
      </c>
      <c r="C1128" t="s">
        <v>97</v>
      </c>
      <c r="D1128">
        <v>0.01</v>
      </c>
      <c r="E1128" t="s">
        <v>257</v>
      </c>
      <c r="F1128">
        <v>1.1355999999999999</v>
      </c>
      <c r="I1128" s="403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579</v>
      </c>
      <c r="Q1128">
        <v>439</v>
      </c>
      <c r="R1128" t="s">
        <v>97</v>
      </c>
    </row>
    <row r="1129" spans="1:18" x14ac:dyDescent="0.2">
      <c r="A1129" s="552">
        <v>1126</v>
      </c>
      <c r="B1129" s="403">
        <v>43403.581944444442</v>
      </c>
      <c r="C1129" t="s">
        <v>97</v>
      </c>
      <c r="D1129">
        <v>0.01</v>
      </c>
      <c r="E1129" t="s">
        <v>257</v>
      </c>
      <c r="F1129">
        <v>1.1368</v>
      </c>
      <c r="I1129" s="403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1407</v>
      </c>
      <c r="Q1129">
        <v>439</v>
      </c>
      <c r="R1129" t="s">
        <v>97</v>
      </c>
    </row>
    <row r="1130" spans="1:18" x14ac:dyDescent="0.2">
      <c r="A1130" s="552">
        <v>1127</v>
      </c>
      <c r="B1130" s="403">
        <v>43404.097222222219</v>
      </c>
      <c r="C1130" t="s">
        <v>97</v>
      </c>
      <c r="D1130">
        <v>0.01</v>
      </c>
      <c r="E1130" t="s">
        <v>257</v>
      </c>
      <c r="F1130">
        <v>1.1344000000000001</v>
      </c>
      <c r="I1130" s="403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579</v>
      </c>
      <c r="Q1130">
        <v>440</v>
      </c>
      <c r="R1130" t="s">
        <v>97</v>
      </c>
    </row>
    <row r="1131" spans="1:18" x14ac:dyDescent="0.2">
      <c r="A1131" s="552">
        <v>1129</v>
      </c>
      <c r="B1131" s="403">
        <v>43404.402083333334</v>
      </c>
      <c r="C1131" t="s">
        <v>97</v>
      </c>
      <c r="D1131">
        <v>0.01</v>
      </c>
      <c r="E1131" t="s">
        <v>257</v>
      </c>
      <c r="F1131">
        <v>1.1356999999999999</v>
      </c>
      <c r="I1131" s="403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630</v>
      </c>
      <c r="Q1131">
        <v>440</v>
      </c>
      <c r="R1131" t="s">
        <v>97</v>
      </c>
    </row>
    <row r="1132" spans="1:18" x14ac:dyDescent="0.2">
      <c r="A1132" s="552">
        <v>1130</v>
      </c>
      <c r="B1132" s="403">
        <v>43404.51666666667</v>
      </c>
      <c r="C1132" t="s">
        <v>97</v>
      </c>
      <c r="D1132">
        <v>0.01</v>
      </c>
      <c r="E1132" t="s">
        <v>257</v>
      </c>
      <c r="F1132">
        <v>1.1341000000000001</v>
      </c>
      <c r="I1132" s="403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579</v>
      </c>
      <c r="Q1132">
        <v>441</v>
      </c>
      <c r="R1132" t="s">
        <v>97</v>
      </c>
    </row>
    <row r="1133" spans="1:18" x14ac:dyDescent="0.2">
      <c r="A1133" s="552">
        <v>1132</v>
      </c>
      <c r="B1133" s="403">
        <v>43404.59097222222</v>
      </c>
      <c r="C1133" t="s">
        <v>97</v>
      </c>
      <c r="D1133">
        <v>0.01</v>
      </c>
      <c r="E1133" t="s">
        <v>257</v>
      </c>
      <c r="F1133">
        <v>1.1319999999999999</v>
      </c>
      <c r="I1133" s="403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579</v>
      </c>
      <c r="Q1133">
        <v>442</v>
      </c>
      <c r="R1133" t="s">
        <v>97</v>
      </c>
    </row>
    <row r="1134" spans="1:18" x14ac:dyDescent="0.2">
      <c r="A1134" s="552">
        <v>1133</v>
      </c>
      <c r="B1134" s="403">
        <v>43404.686111111114</v>
      </c>
      <c r="C1134" t="s">
        <v>97</v>
      </c>
      <c r="D1134">
        <v>0.01</v>
      </c>
      <c r="E1134" t="s">
        <v>257</v>
      </c>
      <c r="F1134">
        <v>1.1333</v>
      </c>
      <c r="I1134" s="403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1406</v>
      </c>
      <c r="Q1134">
        <v>442</v>
      </c>
      <c r="R1134" t="s">
        <v>97</v>
      </c>
    </row>
    <row r="1135" spans="1:18" x14ac:dyDescent="0.2">
      <c r="A1135" s="552">
        <v>1134</v>
      </c>
      <c r="B1135" s="403">
        <v>43404.723611111112</v>
      </c>
      <c r="C1135" t="s">
        <v>97</v>
      </c>
      <c r="D1135">
        <v>0.01</v>
      </c>
      <c r="E1135" t="s">
        <v>257</v>
      </c>
      <c r="F1135">
        <v>1.1315999999999999</v>
      </c>
      <c r="I1135" s="403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579</v>
      </c>
      <c r="Q1135">
        <v>443</v>
      </c>
      <c r="R1135" t="s">
        <v>97</v>
      </c>
    </row>
    <row r="1136" spans="1:18" x14ac:dyDescent="0.2">
      <c r="A1136" s="552">
        <v>1135</v>
      </c>
      <c r="B1136" s="403">
        <v>43404.836805555555</v>
      </c>
      <c r="C1136" t="s">
        <v>97</v>
      </c>
      <c r="D1136">
        <v>0.01</v>
      </c>
      <c r="E1136" t="s">
        <v>257</v>
      </c>
      <c r="F1136">
        <v>1.1323000000000001</v>
      </c>
      <c r="I1136" s="403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579</v>
      </c>
      <c r="Q1136">
        <v>444</v>
      </c>
      <c r="R1136" t="s">
        <v>97</v>
      </c>
    </row>
    <row r="1137" spans="1:18" x14ac:dyDescent="0.2">
      <c r="A1137" s="552">
        <v>1136</v>
      </c>
      <c r="B1137" s="403">
        <v>43405.071527777778</v>
      </c>
      <c r="C1137" t="s">
        <v>97</v>
      </c>
      <c r="D1137">
        <v>0.01</v>
      </c>
      <c r="E1137" t="s">
        <v>257</v>
      </c>
      <c r="F1137">
        <v>1.1328</v>
      </c>
      <c r="I1137" s="403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579</v>
      </c>
      <c r="Q1137">
        <v>445</v>
      </c>
      <c r="R1137" t="s">
        <v>97</v>
      </c>
    </row>
    <row r="1138" spans="1:18" x14ac:dyDescent="0.2">
      <c r="A1138" s="552">
        <v>1137</v>
      </c>
      <c r="B1138" s="403">
        <v>43405.162499999999</v>
      </c>
      <c r="C1138" t="s">
        <v>97</v>
      </c>
      <c r="D1138">
        <v>0.01</v>
      </c>
      <c r="E1138" t="s">
        <v>257</v>
      </c>
      <c r="F1138">
        <v>1.1341000000000001</v>
      </c>
      <c r="I1138" s="403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1398</v>
      </c>
      <c r="Q1138">
        <v>445</v>
      </c>
      <c r="R1138" t="s">
        <v>97</v>
      </c>
    </row>
    <row r="1139" spans="1:18" x14ac:dyDescent="0.2">
      <c r="A1139" s="552">
        <v>1138</v>
      </c>
      <c r="B1139" s="403">
        <v>43405.335416666669</v>
      </c>
      <c r="C1139" t="s">
        <v>97</v>
      </c>
      <c r="D1139">
        <v>0.01</v>
      </c>
      <c r="E1139" t="s">
        <v>257</v>
      </c>
      <c r="F1139">
        <v>1.1355</v>
      </c>
      <c r="I1139" s="403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1396</v>
      </c>
      <c r="Q1139">
        <v>445</v>
      </c>
      <c r="R1139" t="s">
        <v>97</v>
      </c>
    </row>
    <row r="1140" spans="1:18" x14ac:dyDescent="0.2">
      <c r="A1140" s="552">
        <v>1139</v>
      </c>
      <c r="B1140" s="403">
        <v>43405.390972222223</v>
      </c>
      <c r="C1140" t="s">
        <v>97</v>
      </c>
      <c r="D1140">
        <v>0.02</v>
      </c>
      <c r="E1140" t="s">
        <v>257</v>
      </c>
      <c r="F1140">
        <v>1.1369</v>
      </c>
      <c r="I1140" s="403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1397</v>
      </c>
      <c r="Q1140">
        <v>445</v>
      </c>
      <c r="R1140" t="s">
        <v>97</v>
      </c>
    </row>
    <row r="1141" spans="1:18" x14ac:dyDescent="0.2">
      <c r="A1141" s="552">
        <v>1140</v>
      </c>
      <c r="B1141" s="403">
        <v>43405.418749999997</v>
      </c>
      <c r="C1141" t="s">
        <v>97</v>
      </c>
      <c r="D1141">
        <v>0.03</v>
      </c>
      <c r="E1141" t="s">
        <v>257</v>
      </c>
      <c r="F1141">
        <v>1.1384000000000001</v>
      </c>
      <c r="I1141" s="403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1395</v>
      </c>
      <c r="Q1141">
        <v>445</v>
      </c>
      <c r="R1141" t="s">
        <v>97</v>
      </c>
    </row>
    <row r="1142" spans="1:18" x14ac:dyDescent="0.2">
      <c r="A1142" s="552">
        <v>1142</v>
      </c>
      <c r="B1142" s="403">
        <v>43405.537499999999</v>
      </c>
      <c r="C1142" t="s">
        <v>97</v>
      </c>
      <c r="D1142">
        <v>0.04</v>
      </c>
      <c r="E1142" t="s">
        <v>257</v>
      </c>
      <c r="F1142">
        <v>1.1400999999999999</v>
      </c>
      <c r="I1142" s="403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1394</v>
      </c>
      <c r="Q1142">
        <v>445</v>
      </c>
      <c r="R1142" t="s">
        <v>97</v>
      </c>
    </row>
    <row r="1143" spans="1:18" x14ac:dyDescent="0.2">
      <c r="A1143" s="552">
        <v>1148</v>
      </c>
      <c r="B1143" s="403">
        <v>43405.770833333336</v>
      </c>
      <c r="C1143" t="s">
        <v>97</v>
      </c>
      <c r="D1143">
        <v>0.06</v>
      </c>
      <c r="E1143" t="s">
        <v>257</v>
      </c>
      <c r="F1143">
        <v>1.1420999999999999</v>
      </c>
      <c r="I1143" s="403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1393</v>
      </c>
      <c r="Q1143">
        <v>445</v>
      </c>
      <c r="R1143" t="s">
        <v>97</v>
      </c>
    </row>
    <row r="1144" spans="1:18" x14ac:dyDescent="0.2">
      <c r="A1144" s="552">
        <v>1153</v>
      </c>
      <c r="B1144" s="403">
        <v>43406.449305555558</v>
      </c>
      <c r="C1144" t="s">
        <v>97</v>
      </c>
      <c r="D1144">
        <v>0.09</v>
      </c>
      <c r="E1144" t="s">
        <v>257</v>
      </c>
      <c r="F1144">
        <v>1.1443000000000001</v>
      </c>
      <c r="I1144" s="403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1392</v>
      </c>
      <c r="Q1144">
        <v>445</v>
      </c>
      <c r="R1144" t="s">
        <v>97</v>
      </c>
    </row>
    <row r="1145" spans="1:18" x14ac:dyDescent="0.2">
      <c r="A1145" s="552">
        <v>1141</v>
      </c>
      <c r="B1145" s="403">
        <v>43405.427083333336</v>
      </c>
      <c r="C1145" t="s">
        <v>96</v>
      </c>
      <c r="D1145">
        <v>0.01</v>
      </c>
      <c r="E1145" t="s">
        <v>257</v>
      </c>
      <c r="F1145">
        <v>1.1379999999999999</v>
      </c>
      <c r="I1145" s="403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579</v>
      </c>
      <c r="Q1145">
        <v>446</v>
      </c>
      <c r="R1145" t="s">
        <v>96</v>
      </c>
    </row>
    <row r="1146" spans="1:18" x14ac:dyDescent="0.2">
      <c r="A1146" s="552">
        <v>1143</v>
      </c>
      <c r="B1146" s="403">
        <v>43405.540277777778</v>
      </c>
      <c r="C1146" t="s">
        <v>96</v>
      </c>
      <c r="D1146">
        <v>0.01</v>
      </c>
      <c r="E1146" t="s">
        <v>257</v>
      </c>
      <c r="F1146">
        <v>1.1398999999999999</v>
      </c>
      <c r="I1146" s="403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579</v>
      </c>
      <c r="Q1146">
        <v>447</v>
      </c>
      <c r="R1146" t="s">
        <v>96</v>
      </c>
    </row>
    <row r="1147" spans="1:18" x14ac:dyDescent="0.2">
      <c r="A1147" s="552">
        <v>1144</v>
      </c>
      <c r="B1147" s="403">
        <v>43405.61041666667</v>
      </c>
      <c r="C1147" t="s">
        <v>96</v>
      </c>
      <c r="D1147">
        <v>0.01</v>
      </c>
      <c r="E1147" t="s">
        <v>257</v>
      </c>
      <c r="F1147">
        <v>1.1386000000000001</v>
      </c>
      <c r="I1147" s="403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631</v>
      </c>
      <c r="Q1147">
        <v>447</v>
      </c>
      <c r="R1147" t="s">
        <v>96</v>
      </c>
    </row>
    <row r="1148" spans="1:18" x14ac:dyDescent="0.2">
      <c r="A1148" s="552">
        <v>1145</v>
      </c>
      <c r="B1148" s="403">
        <v>43405.629166666666</v>
      </c>
      <c r="C1148" t="s">
        <v>96</v>
      </c>
      <c r="D1148">
        <v>0.01</v>
      </c>
      <c r="E1148" t="s">
        <v>257</v>
      </c>
      <c r="F1148">
        <v>1.1397999999999999</v>
      </c>
      <c r="I1148" s="403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567</v>
      </c>
      <c r="Q1148">
        <v>448</v>
      </c>
      <c r="R1148" t="s">
        <v>96</v>
      </c>
    </row>
    <row r="1149" spans="1:18" x14ac:dyDescent="0.2">
      <c r="A1149" s="552">
        <v>1146</v>
      </c>
      <c r="B1149" s="403">
        <v>43405.651388888888</v>
      </c>
      <c r="C1149" t="s">
        <v>96</v>
      </c>
      <c r="D1149">
        <v>0.01</v>
      </c>
      <c r="E1149" t="s">
        <v>257</v>
      </c>
      <c r="F1149">
        <v>1.1403000000000001</v>
      </c>
      <c r="I1149" s="403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579</v>
      </c>
      <c r="Q1149">
        <v>449</v>
      </c>
      <c r="R1149" t="s">
        <v>96</v>
      </c>
    </row>
    <row r="1150" spans="1:18" x14ac:dyDescent="0.2">
      <c r="A1150" s="552">
        <v>1147</v>
      </c>
      <c r="B1150" s="403">
        <v>43405.729861111111</v>
      </c>
      <c r="C1150" t="s">
        <v>96</v>
      </c>
      <c r="D1150">
        <v>0.01</v>
      </c>
      <c r="E1150" t="s">
        <v>257</v>
      </c>
      <c r="F1150">
        <v>1.1391</v>
      </c>
      <c r="I1150" s="403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632</v>
      </c>
      <c r="Q1150">
        <v>449</v>
      </c>
      <c r="R1150" t="s">
        <v>96</v>
      </c>
    </row>
    <row r="1151" spans="1:18" x14ac:dyDescent="0.2">
      <c r="A1151" s="552">
        <v>1149</v>
      </c>
      <c r="B1151" s="403">
        <v>43405.821527777778</v>
      </c>
      <c r="C1151" t="s">
        <v>96</v>
      </c>
      <c r="D1151">
        <v>0.01</v>
      </c>
      <c r="E1151" t="s">
        <v>257</v>
      </c>
      <c r="F1151">
        <v>1.1409</v>
      </c>
      <c r="I1151" s="403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579</v>
      </c>
      <c r="Q1151">
        <v>450</v>
      </c>
      <c r="R1151" t="s">
        <v>96</v>
      </c>
    </row>
    <row r="1152" spans="1:18" x14ac:dyDescent="0.2">
      <c r="A1152" s="552">
        <v>1150</v>
      </c>
      <c r="B1152" s="403">
        <v>43406.089583333334</v>
      </c>
      <c r="C1152" t="s">
        <v>96</v>
      </c>
      <c r="D1152">
        <v>0.01</v>
      </c>
      <c r="E1152" t="s">
        <v>257</v>
      </c>
      <c r="F1152">
        <v>1.1396999999999999</v>
      </c>
      <c r="I1152" s="403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1399</v>
      </c>
      <c r="Q1152">
        <v>450</v>
      </c>
      <c r="R1152" t="s">
        <v>96</v>
      </c>
    </row>
    <row r="1153" spans="1:18" x14ac:dyDescent="0.2">
      <c r="A1153" s="552">
        <v>1151</v>
      </c>
      <c r="B1153" s="403">
        <v>43406.281944444447</v>
      </c>
      <c r="C1153" t="s">
        <v>96</v>
      </c>
      <c r="D1153">
        <v>0.01</v>
      </c>
      <c r="E1153" t="s">
        <v>257</v>
      </c>
      <c r="F1153">
        <v>1.1422000000000001</v>
      </c>
      <c r="I1153" s="403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579</v>
      </c>
      <c r="Q1153">
        <v>451</v>
      </c>
      <c r="R1153" t="s">
        <v>96</v>
      </c>
    </row>
    <row r="1154" spans="1:18" x14ac:dyDescent="0.2">
      <c r="A1154" s="552">
        <v>1152</v>
      </c>
      <c r="B1154" s="403">
        <v>43406.381249999999</v>
      </c>
      <c r="C1154" t="s">
        <v>96</v>
      </c>
      <c r="D1154">
        <v>0.01</v>
      </c>
      <c r="E1154" t="s">
        <v>257</v>
      </c>
      <c r="F1154">
        <v>1.1432</v>
      </c>
      <c r="I1154" s="403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579</v>
      </c>
      <c r="Q1154">
        <v>452</v>
      </c>
      <c r="R1154" t="s">
        <v>96</v>
      </c>
    </row>
    <row r="1155" spans="1:18" x14ac:dyDescent="0.2">
      <c r="A1155" s="552">
        <v>1154</v>
      </c>
      <c r="B1155" s="403">
        <v>43406.453472222223</v>
      </c>
      <c r="C1155" t="s">
        <v>96</v>
      </c>
      <c r="D1155">
        <v>0.01</v>
      </c>
      <c r="E1155" t="s">
        <v>257</v>
      </c>
      <c r="F1155">
        <v>1.1442000000000001</v>
      </c>
      <c r="I1155" s="403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579</v>
      </c>
      <c r="Q1155">
        <v>453</v>
      </c>
      <c r="R1155" t="s">
        <v>96</v>
      </c>
    </row>
    <row r="1156" spans="1:18" x14ac:dyDescent="0.2">
      <c r="A1156" s="552">
        <v>1155</v>
      </c>
      <c r="B1156" s="403">
        <v>43406.549305555556</v>
      </c>
      <c r="C1156" t="s">
        <v>96</v>
      </c>
      <c r="D1156">
        <v>0.01</v>
      </c>
      <c r="E1156" t="s">
        <v>257</v>
      </c>
      <c r="F1156">
        <v>1.1443000000000001</v>
      </c>
      <c r="I1156" s="403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579</v>
      </c>
      <c r="Q1156">
        <v>454</v>
      </c>
      <c r="R1156" t="s">
        <v>96</v>
      </c>
    </row>
    <row r="1157" spans="1:18" x14ac:dyDescent="0.2">
      <c r="A1157" s="552">
        <v>1156</v>
      </c>
      <c r="B1157" s="403">
        <v>43406.56527777778</v>
      </c>
      <c r="C1157" t="s">
        <v>96</v>
      </c>
      <c r="D1157">
        <v>0.01</v>
      </c>
      <c r="E1157" t="s">
        <v>257</v>
      </c>
      <c r="F1157">
        <v>1.1431</v>
      </c>
      <c r="I1157" s="403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1390</v>
      </c>
      <c r="Q1157">
        <v>454</v>
      </c>
      <c r="R1157" t="s">
        <v>96</v>
      </c>
    </row>
    <row r="1158" spans="1:18" x14ac:dyDescent="0.2">
      <c r="A1158" s="552">
        <v>1157</v>
      </c>
      <c r="B1158" s="403">
        <v>43406.567361111112</v>
      </c>
      <c r="C1158" t="s">
        <v>96</v>
      </c>
      <c r="D1158">
        <v>0.01</v>
      </c>
      <c r="E1158" t="s">
        <v>257</v>
      </c>
      <c r="F1158">
        <v>1.1416999999999999</v>
      </c>
      <c r="I1158" s="403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1389</v>
      </c>
      <c r="Q1158">
        <v>454</v>
      </c>
      <c r="R1158" t="s">
        <v>96</v>
      </c>
    </row>
    <row r="1159" spans="1:18" x14ac:dyDescent="0.2">
      <c r="A1159" s="552">
        <v>1158</v>
      </c>
      <c r="B1159" s="403">
        <v>43406.695833333331</v>
      </c>
      <c r="C1159" t="s">
        <v>96</v>
      </c>
      <c r="D1159">
        <v>0.02</v>
      </c>
      <c r="E1159" t="s">
        <v>257</v>
      </c>
      <c r="F1159">
        <v>1.1402000000000001</v>
      </c>
      <c r="I1159" s="403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1388</v>
      </c>
      <c r="Q1159">
        <v>454</v>
      </c>
      <c r="R1159" t="s">
        <v>96</v>
      </c>
    </row>
    <row r="1160" spans="1:18" x14ac:dyDescent="0.2">
      <c r="A1160" s="552">
        <v>1159</v>
      </c>
      <c r="B1160" s="403">
        <v>43406.705555555556</v>
      </c>
      <c r="C1160" t="s">
        <v>96</v>
      </c>
      <c r="D1160">
        <v>0.03</v>
      </c>
      <c r="E1160" t="s">
        <v>257</v>
      </c>
      <c r="F1160">
        <v>1.1377999999999999</v>
      </c>
      <c r="I1160" s="403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1387</v>
      </c>
      <c r="Q1160">
        <v>454</v>
      </c>
      <c r="R1160" t="s">
        <v>96</v>
      </c>
    </row>
    <row r="1161" spans="1:18" x14ac:dyDescent="0.2">
      <c r="A1161" s="552">
        <v>1160</v>
      </c>
      <c r="B1161" s="403">
        <v>43406.728472222225</v>
      </c>
      <c r="C1161" t="s">
        <v>97</v>
      </c>
      <c r="D1161">
        <v>0.01</v>
      </c>
      <c r="E1161" t="s">
        <v>257</v>
      </c>
      <c r="F1161">
        <v>1.1383000000000001</v>
      </c>
      <c r="I1161" s="403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579</v>
      </c>
      <c r="Q1161">
        <v>455</v>
      </c>
      <c r="R1161" t="s">
        <v>97</v>
      </c>
    </row>
    <row r="1162" spans="1:18" x14ac:dyDescent="0.2">
      <c r="A1162" s="552">
        <v>1161</v>
      </c>
      <c r="B1162" s="403">
        <v>43406.879166666666</v>
      </c>
      <c r="C1162" t="s">
        <v>97</v>
      </c>
      <c r="D1162">
        <v>0.01</v>
      </c>
      <c r="E1162" t="s">
        <v>257</v>
      </c>
      <c r="F1162">
        <v>1.1395999999999999</v>
      </c>
      <c r="I1162" s="403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1391</v>
      </c>
      <c r="Q1162">
        <v>455</v>
      </c>
      <c r="R1162" t="s">
        <v>97</v>
      </c>
    </row>
    <row r="1163" spans="1:18" x14ac:dyDescent="0.2">
      <c r="A1163" s="552">
        <v>1162</v>
      </c>
      <c r="B1163" s="403">
        <v>43410.366666666669</v>
      </c>
      <c r="C1163" t="s">
        <v>96</v>
      </c>
      <c r="D1163">
        <v>0.01</v>
      </c>
      <c r="E1163" t="s">
        <v>257</v>
      </c>
      <c r="F1163">
        <v>1.1406000000000001</v>
      </c>
      <c r="I1163" s="403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567</v>
      </c>
      <c r="Q1163">
        <v>456</v>
      </c>
      <c r="R1163" t="s">
        <v>96</v>
      </c>
    </row>
    <row r="1164" spans="1:18" x14ac:dyDescent="0.2">
      <c r="A1164" s="552">
        <v>1163</v>
      </c>
      <c r="B1164" s="403">
        <v>43410.372916666667</v>
      </c>
      <c r="C1164" t="s">
        <v>97</v>
      </c>
      <c r="D1164">
        <v>0.01</v>
      </c>
      <c r="E1164" t="s">
        <v>257</v>
      </c>
      <c r="F1164">
        <v>1.1408</v>
      </c>
      <c r="I1164" s="403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579</v>
      </c>
      <c r="Q1164">
        <v>457</v>
      </c>
      <c r="R1164" t="s">
        <v>97</v>
      </c>
    </row>
    <row r="1165" spans="1:18" x14ac:dyDescent="0.2">
      <c r="A1165" s="552">
        <v>1164</v>
      </c>
      <c r="B1165" s="403">
        <v>43410.377083333333</v>
      </c>
      <c r="C1165" t="s">
        <v>97</v>
      </c>
      <c r="D1165">
        <v>0.01</v>
      </c>
      <c r="E1165" t="s">
        <v>257</v>
      </c>
      <c r="F1165">
        <v>1.1420999999999999</v>
      </c>
      <c r="I1165" s="403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1386</v>
      </c>
      <c r="Q1165">
        <v>457</v>
      </c>
      <c r="R1165" t="s">
        <v>97</v>
      </c>
    </row>
    <row r="1166" spans="1:18" x14ac:dyDescent="0.2">
      <c r="A1166" s="552">
        <v>1165</v>
      </c>
      <c r="B1166" s="403">
        <v>43410.420138888891</v>
      </c>
      <c r="C1166" t="s">
        <v>96</v>
      </c>
      <c r="D1166">
        <v>0.01</v>
      </c>
      <c r="E1166" t="s">
        <v>257</v>
      </c>
      <c r="F1166">
        <v>1.1422000000000001</v>
      </c>
      <c r="I1166" s="403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579</v>
      </c>
      <c r="Q1166">
        <v>458</v>
      </c>
      <c r="R1166" t="s">
        <v>96</v>
      </c>
    </row>
    <row r="1167" spans="1:18" x14ac:dyDescent="0.2">
      <c r="A1167" s="552">
        <v>1166</v>
      </c>
      <c r="B1167" s="403">
        <v>43410.45208333333</v>
      </c>
      <c r="C1167" t="s">
        <v>96</v>
      </c>
      <c r="D1167">
        <v>0.01</v>
      </c>
      <c r="E1167" t="s">
        <v>257</v>
      </c>
      <c r="F1167">
        <v>1.141</v>
      </c>
      <c r="I1167" s="403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1385</v>
      </c>
      <c r="Q1167">
        <v>458</v>
      </c>
      <c r="R1167" t="s">
        <v>96</v>
      </c>
    </row>
    <row r="1168" spans="1:18" x14ac:dyDescent="0.2">
      <c r="A1168" s="552">
        <v>1167</v>
      </c>
      <c r="B1168" s="403">
        <v>43410.467361111114</v>
      </c>
      <c r="C1168" t="s">
        <v>96</v>
      </c>
      <c r="D1168">
        <v>0.01</v>
      </c>
      <c r="E1168" t="s">
        <v>257</v>
      </c>
      <c r="F1168">
        <v>1.1396999999999999</v>
      </c>
      <c r="I1168" s="403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1384</v>
      </c>
      <c r="Q1168">
        <v>458</v>
      </c>
      <c r="R1168" t="s">
        <v>96</v>
      </c>
    </row>
    <row r="1169" spans="1:18" x14ac:dyDescent="0.2">
      <c r="A1169" s="552">
        <v>1168</v>
      </c>
      <c r="B1169" s="403">
        <v>43410.530555555553</v>
      </c>
      <c r="C1169" t="s">
        <v>97</v>
      </c>
      <c r="D1169">
        <v>0.01</v>
      </c>
      <c r="E1169" t="s">
        <v>257</v>
      </c>
      <c r="F1169">
        <v>1.1400999999999999</v>
      </c>
      <c r="I1169" s="403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579</v>
      </c>
      <c r="Q1169">
        <v>459</v>
      </c>
      <c r="R1169" t="s">
        <v>97</v>
      </c>
    </row>
    <row r="1170" spans="1:18" x14ac:dyDescent="0.2">
      <c r="A1170" s="552">
        <v>1169</v>
      </c>
      <c r="B1170" s="403">
        <v>43410.547222222223</v>
      </c>
      <c r="C1170" t="s">
        <v>97</v>
      </c>
      <c r="D1170">
        <v>0.01</v>
      </c>
      <c r="E1170" t="s">
        <v>257</v>
      </c>
      <c r="F1170">
        <v>1.1413</v>
      </c>
      <c r="I1170" s="403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1381</v>
      </c>
      <c r="Q1170">
        <v>459</v>
      </c>
      <c r="R1170" t="s">
        <v>97</v>
      </c>
    </row>
    <row r="1171" spans="1:18" x14ac:dyDescent="0.2">
      <c r="A1171" s="552">
        <v>1170</v>
      </c>
      <c r="B1171" s="403">
        <v>43410.586111111108</v>
      </c>
      <c r="C1171" t="s">
        <v>97</v>
      </c>
      <c r="D1171">
        <v>0.01</v>
      </c>
      <c r="E1171" t="s">
        <v>257</v>
      </c>
      <c r="F1171">
        <v>1.1426000000000001</v>
      </c>
      <c r="I1171" s="403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1380</v>
      </c>
      <c r="Q1171">
        <v>459</v>
      </c>
      <c r="R1171" t="s">
        <v>97</v>
      </c>
    </row>
    <row r="1172" spans="1:18" x14ac:dyDescent="0.2">
      <c r="A1172" s="552">
        <v>1174</v>
      </c>
      <c r="B1172" s="403">
        <v>43411.069444444445</v>
      </c>
      <c r="C1172" t="s">
        <v>97</v>
      </c>
      <c r="D1172">
        <v>0.02</v>
      </c>
      <c r="E1172" t="s">
        <v>257</v>
      </c>
      <c r="F1172">
        <v>1.1440999999999999</v>
      </c>
      <c r="I1172" s="403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633</v>
      </c>
      <c r="Q1172">
        <v>459</v>
      </c>
      <c r="R1172" t="s">
        <v>97</v>
      </c>
    </row>
    <row r="1173" spans="1:18" x14ac:dyDescent="0.2">
      <c r="A1173" s="552">
        <v>1175</v>
      </c>
      <c r="B1173" s="403">
        <v>43411.071527777778</v>
      </c>
      <c r="C1173" t="s">
        <v>97</v>
      </c>
      <c r="D1173">
        <v>0.03</v>
      </c>
      <c r="E1173" t="s">
        <v>257</v>
      </c>
      <c r="F1173">
        <v>1.1456</v>
      </c>
      <c r="I1173" s="403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634</v>
      </c>
      <c r="Q1173">
        <v>459</v>
      </c>
      <c r="R1173" t="s">
        <v>97</v>
      </c>
    </row>
    <row r="1174" spans="1:18" x14ac:dyDescent="0.2">
      <c r="A1174" s="552">
        <v>1177</v>
      </c>
      <c r="B1174" s="403">
        <v>43411.083333333336</v>
      </c>
      <c r="C1174" t="s">
        <v>97</v>
      </c>
      <c r="D1174">
        <v>0.04</v>
      </c>
      <c r="E1174" t="s">
        <v>257</v>
      </c>
      <c r="F1174">
        <v>1.1472</v>
      </c>
      <c r="I1174" s="403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635</v>
      </c>
      <c r="Q1174">
        <v>459</v>
      </c>
      <c r="R1174" t="s">
        <v>97</v>
      </c>
    </row>
    <row r="1175" spans="1:18" x14ac:dyDescent="0.2">
      <c r="A1175" s="552">
        <v>1171</v>
      </c>
      <c r="B1175" s="403">
        <v>43410.617361111108</v>
      </c>
      <c r="C1175" t="s">
        <v>96</v>
      </c>
      <c r="D1175">
        <v>0.01</v>
      </c>
      <c r="E1175" t="s">
        <v>257</v>
      </c>
      <c r="F1175">
        <v>1.1433</v>
      </c>
      <c r="I1175" s="403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579</v>
      </c>
      <c r="Q1175">
        <v>460</v>
      </c>
      <c r="R1175" t="s">
        <v>96</v>
      </c>
    </row>
    <row r="1176" spans="1:18" x14ac:dyDescent="0.2">
      <c r="A1176" s="552">
        <v>1172</v>
      </c>
      <c r="B1176" s="403">
        <v>43410.654166666667</v>
      </c>
      <c r="C1176" t="s">
        <v>96</v>
      </c>
      <c r="D1176">
        <v>0.01</v>
      </c>
      <c r="E1176" t="s">
        <v>257</v>
      </c>
      <c r="F1176">
        <v>1.1420999999999999</v>
      </c>
      <c r="I1176" s="403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1383</v>
      </c>
      <c r="Q1176">
        <v>460</v>
      </c>
      <c r="R1176" t="s">
        <v>96</v>
      </c>
    </row>
    <row r="1177" spans="1:18" x14ac:dyDescent="0.2">
      <c r="A1177" s="552">
        <v>1173</v>
      </c>
      <c r="B1177" s="403">
        <v>43410.81527777778</v>
      </c>
      <c r="C1177" t="s">
        <v>96</v>
      </c>
      <c r="D1177">
        <v>0.01</v>
      </c>
      <c r="E1177" t="s">
        <v>257</v>
      </c>
      <c r="F1177">
        <v>1.1407</v>
      </c>
      <c r="I1177" s="403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1382</v>
      </c>
      <c r="Q1177">
        <v>460</v>
      </c>
      <c r="R1177" t="s">
        <v>96</v>
      </c>
    </row>
    <row r="1178" spans="1:18" x14ac:dyDescent="0.2">
      <c r="A1178" s="552">
        <v>1176</v>
      </c>
      <c r="B1178" s="403">
        <v>43411.076388888891</v>
      </c>
      <c r="C1178" t="s">
        <v>96</v>
      </c>
      <c r="D1178">
        <v>0.01</v>
      </c>
      <c r="E1178" t="s">
        <v>257</v>
      </c>
      <c r="F1178">
        <v>1.1458999999999999</v>
      </c>
      <c r="I1178" s="403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567</v>
      </c>
      <c r="Q1178">
        <v>461</v>
      </c>
      <c r="R1178" t="s">
        <v>96</v>
      </c>
    </row>
    <row r="1179" spans="1:18" x14ac:dyDescent="0.2">
      <c r="A1179" s="552">
        <v>1178</v>
      </c>
      <c r="B1179" s="403">
        <v>43411.09097222222</v>
      </c>
      <c r="C1179" t="s">
        <v>96</v>
      </c>
      <c r="D1179">
        <v>0.01</v>
      </c>
      <c r="E1179" t="s">
        <v>257</v>
      </c>
      <c r="F1179">
        <v>1.1451</v>
      </c>
      <c r="I1179" s="403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579</v>
      </c>
      <c r="Q1179">
        <v>462</v>
      </c>
      <c r="R1179" t="s">
        <v>96</v>
      </c>
    </row>
    <row r="1180" spans="1:18" x14ac:dyDescent="0.2">
      <c r="A1180" s="552">
        <v>1179</v>
      </c>
      <c r="B1180" s="403">
        <v>43411.09652777778</v>
      </c>
      <c r="C1180" t="s">
        <v>96</v>
      </c>
      <c r="D1180">
        <v>0.01</v>
      </c>
      <c r="E1180" t="s">
        <v>257</v>
      </c>
      <c r="F1180">
        <v>1.1438999999999999</v>
      </c>
      <c r="I1180" s="403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1379</v>
      </c>
      <c r="Q1180">
        <v>462</v>
      </c>
      <c r="R1180" t="s">
        <v>96</v>
      </c>
    </row>
    <row r="1181" spans="1:18" x14ac:dyDescent="0.2">
      <c r="A1181" s="552">
        <v>1180</v>
      </c>
      <c r="B1181" s="403">
        <v>43411.098611111112</v>
      </c>
      <c r="C1181" t="s">
        <v>96</v>
      </c>
      <c r="D1181">
        <v>0.01</v>
      </c>
      <c r="E1181" t="s">
        <v>257</v>
      </c>
      <c r="F1181">
        <v>1.1425000000000001</v>
      </c>
      <c r="I1181" s="403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1378</v>
      </c>
      <c r="Q1181">
        <v>462</v>
      </c>
      <c r="R1181" t="s">
        <v>96</v>
      </c>
    </row>
    <row r="1182" spans="1:18" x14ac:dyDescent="0.2">
      <c r="A1182" s="552">
        <v>1181</v>
      </c>
      <c r="B1182" s="403">
        <v>43411.1</v>
      </c>
      <c r="C1182" t="s">
        <v>96</v>
      </c>
      <c r="D1182">
        <v>0.02</v>
      </c>
      <c r="E1182" t="s">
        <v>257</v>
      </c>
      <c r="F1182">
        <v>1.1411</v>
      </c>
      <c r="I1182" s="403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1377</v>
      </c>
      <c r="Q1182">
        <v>462</v>
      </c>
      <c r="R1182" t="s">
        <v>96</v>
      </c>
    </row>
    <row r="1183" spans="1:18" x14ac:dyDescent="0.2">
      <c r="A1183" s="552">
        <v>1182</v>
      </c>
      <c r="B1183" s="403">
        <v>43411.111111111109</v>
      </c>
      <c r="C1183" t="s">
        <v>97</v>
      </c>
      <c r="D1183">
        <v>0.01</v>
      </c>
      <c r="E1183" t="s">
        <v>257</v>
      </c>
      <c r="F1183">
        <v>1.1427</v>
      </c>
      <c r="I1183" s="403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579</v>
      </c>
      <c r="Q1183">
        <v>463</v>
      </c>
      <c r="R1183" t="s">
        <v>97</v>
      </c>
    </row>
    <row r="1184" spans="1:18" x14ac:dyDescent="0.2">
      <c r="A1184" s="552">
        <v>1183</v>
      </c>
      <c r="B1184" s="403">
        <v>43411.145833333336</v>
      </c>
      <c r="C1184" t="s">
        <v>97</v>
      </c>
      <c r="D1184">
        <v>0.01</v>
      </c>
      <c r="E1184" t="s">
        <v>257</v>
      </c>
      <c r="F1184">
        <v>1.1413</v>
      </c>
      <c r="I1184" s="403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579</v>
      </c>
      <c r="Q1184">
        <v>464</v>
      </c>
      <c r="R1184" t="s">
        <v>97</v>
      </c>
    </row>
    <row r="1185" spans="1:18" x14ac:dyDescent="0.2">
      <c r="A1185" s="552">
        <v>1185</v>
      </c>
      <c r="B1185" s="403">
        <v>43411.15347222222</v>
      </c>
      <c r="C1185" t="s">
        <v>97</v>
      </c>
      <c r="D1185">
        <v>0.01</v>
      </c>
      <c r="E1185" t="s">
        <v>257</v>
      </c>
      <c r="F1185">
        <v>1.1425000000000001</v>
      </c>
      <c r="I1185" s="403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1376</v>
      </c>
      <c r="Q1185">
        <v>464</v>
      </c>
      <c r="R1185" t="s">
        <v>97</v>
      </c>
    </row>
    <row r="1186" spans="1:18" x14ac:dyDescent="0.2">
      <c r="A1186" s="552">
        <v>1186</v>
      </c>
      <c r="B1186" s="403">
        <v>43411.168055555558</v>
      </c>
      <c r="C1186" t="s">
        <v>97</v>
      </c>
      <c r="D1186">
        <v>0.01</v>
      </c>
      <c r="E1186" t="s">
        <v>257</v>
      </c>
      <c r="F1186">
        <v>1.1439999999999999</v>
      </c>
      <c r="I1186" s="403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1375</v>
      </c>
      <c r="Q1186">
        <v>464</v>
      </c>
      <c r="R1186" t="s">
        <v>97</v>
      </c>
    </row>
    <row r="1187" spans="1:18" x14ac:dyDescent="0.2">
      <c r="A1187" s="552">
        <v>1188</v>
      </c>
      <c r="B1187" s="403">
        <v>43411.20416666667</v>
      </c>
      <c r="C1187" t="s">
        <v>97</v>
      </c>
      <c r="D1187">
        <v>0.02</v>
      </c>
      <c r="E1187" t="s">
        <v>257</v>
      </c>
      <c r="F1187">
        <v>1.1455</v>
      </c>
      <c r="I1187" s="403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1374</v>
      </c>
      <c r="Q1187">
        <v>464</v>
      </c>
      <c r="R1187" t="s">
        <v>97</v>
      </c>
    </row>
    <row r="1188" spans="1:18" x14ac:dyDescent="0.2">
      <c r="A1188" s="552">
        <v>1193</v>
      </c>
      <c r="B1188" s="403">
        <v>43411.386805555558</v>
      </c>
      <c r="C1188" t="s">
        <v>97</v>
      </c>
      <c r="D1188">
        <v>0.03</v>
      </c>
      <c r="E1188" t="s">
        <v>257</v>
      </c>
      <c r="F1188">
        <v>1.1471</v>
      </c>
      <c r="I1188" s="403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1373</v>
      </c>
      <c r="Q1188">
        <v>464</v>
      </c>
      <c r="R1188" t="s">
        <v>97</v>
      </c>
    </row>
    <row r="1189" spans="1:18" x14ac:dyDescent="0.2">
      <c r="A1189" s="552">
        <v>1195</v>
      </c>
      <c r="B1189" s="403">
        <v>43411.442361111112</v>
      </c>
      <c r="C1189" t="s">
        <v>97</v>
      </c>
      <c r="D1189">
        <v>0.04</v>
      </c>
      <c r="E1189" t="s">
        <v>257</v>
      </c>
      <c r="F1189">
        <v>1.1487000000000001</v>
      </c>
      <c r="I1189" s="403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1372</v>
      </c>
      <c r="Q1189">
        <v>464</v>
      </c>
      <c r="R1189" t="s">
        <v>97</v>
      </c>
    </row>
    <row r="1190" spans="1:18" x14ac:dyDescent="0.2">
      <c r="A1190" s="552">
        <v>1184</v>
      </c>
      <c r="B1190" s="403">
        <v>43411.151388888888</v>
      </c>
      <c r="C1190" t="s">
        <v>96</v>
      </c>
      <c r="D1190">
        <v>0.01</v>
      </c>
      <c r="E1190" t="s">
        <v>257</v>
      </c>
      <c r="F1190">
        <v>1.1419999999999999</v>
      </c>
      <c r="I1190" s="403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567</v>
      </c>
      <c r="Q1190">
        <v>465</v>
      </c>
      <c r="R1190" t="s">
        <v>96</v>
      </c>
    </row>
    <row r="1191" spans="1:18" x14ac:dyDescent="0.2">
      <c r="A1191" s="552">
        <v>1187</v>
      </c>
      <c r="B1191" s="403">
        <v>43411.178472222222</v>
      </c>
      <c r="C1191" t="s">
        <v>96</v>
      </c>
      <c r="D1191">
        <v>0.01</v>
      </c>
      <c r="E1191" t="s">
        <v>257</v>
      </c>
      <c r="F1191">
        <v>1.1440999999999999</v>
      </c>
      <c r="I1191" s="403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567</v>
      </c>
      <c r="Q1191">
        <v>466</v>
      </c>
      <c r="R1191" t="s">
        <v>96</v>
      </c>
    </row>
    <row r="1192" spans="1:18" x14ac:dyDescent="0.2">
      <c r="A1192" s="552">
        <v>1189</v>
      </c>
      <c r="B1192" s="403">
        <v>43411.230555555558</v>
      </c>
      <c r="C1192" t="s">
        <v>96</v>
      </c>
      <c r="D1192">
        <v>0.01</v>
      </c>
      <c r="E1192" t="s">
        <v>257</v>
      </c>
      <c r="F1192">
        <v>1.1465000000000001</v>
      </c>
      <c r="I1192" s="403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579</v>
      </c>
      <c r="Q1192">
        <v>467</v>
      </c>
      <c r="R1192" t="s">
        <v>96</v>
      </c>
    </row>
    <row r="1193" spans="1:18" x14ac:dyDescent="0.2">
      <c r="A1193" s="552">
        <v>1190</v>
      </c>
      <c r="B1193" s="403">
        <v>43411.272916666669</v>
      </c>
      <c r="C1193" t="s">
        <v>96</v>
      </c>
      <c r="D1193">
        <v>0.01</v>
      </c>
      <c r="E1193" t="s">
        <v>257</v>
      </c>
      <c r="F1193">
        <v>1.1453</v>
      </c>
      <c r="I1193" s="403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637</v>
      </c>
      <c r="Q1193">
        <v>467</v>
      </c>
      <c r="R1193" t="s">
        <v>96</v>
      </c>
    </row>
    <row r="1194" spans="1:18" x14ac:dyDescent="0.2">
      <c r="A1194" s="552">
        <v>1191</v>
      </c>
      <c r="B1194" s="403">
        <v>43411.324305555558</v>
      </c>
      <c r="C1194" t="s">
        <v>96</v>
      </c>
      <c r="D1194">
        <v>0.01</v>
      </c>
      <c r="E1194" t="s">
        <v>257</v>
      </c>
      <c r="F1194">
        <v>1.1439999999999999</v>
      </c>
      <c r="I1194" s="403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636</v>
      </c>
      <c r="Q1194">
        <v>467</v>
      </c>
      <c r="R1194" t="s">
        <v>96</v>
      </c>
    </row>
    <row r="1195" spans="1:18" x14ac:dyDescent="0.2">
      <c r="A1195" s="552">
        <v>1192</v>
      </c>
      <c r="B1195" s="403">
        <v>43411.36041666667</v>
      </c>
      <c r="C1195" t="s">
        <v>96</v>
      </c>
      <c r="D1195">
        <v>0.01</v>
      </c>
      <c r="E1195" t="s">
        <v>257</v>
      </c>
      <c r="F1195">
        <v>1.1457999999999999</v>
      </c>
      <c r="I1195" s="403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567</v>
      </c>
      <c r="Q1195">
        <v>468</v>
      </c>
      <c r="R1195" t="s">
        <v>96</v>
      </c>
    </row>
    <row r="1196" spans="1:18" x14ac:dyDescent="0.2">
      <c r="A1196" s="552">
        <v>1194</v>
      </c>
      <c r="B1196" s="403">
        <v>43411.411111111112</v>
      </c>
      <c r="C1196" t="s">
        <v>96</v>
      </c>
      <c r="D1196">
        <v>0.01</v>
      </c>
      <c r="E1196" t="s">
        <v>257</v>
      </c>
      <c r="F1196">
        <v>1.1467000000000001</v>
      </c>
      <c r="I1196" s="403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567</v>
      </c>
      <c r="Q1196">
        <v>469</v>
      </c>
      <c r="R1196" t="s">
        <v>96</v>
      </c>
    </row>
    <row r="1197" spans="1:18" x14ac:dyDescent="0.2">
      <c r="A1197" s="552">
        <v>1196</v>
      </c>
      <c r="B1197" s="403">
        <v>43411.507638888892</v>
      </c>
      <c r="C1197" t="s">
        <v>96</v>
      </c>
      <c r="D1197">
        <v>0.01</v>
      </c>
      <c r="E1197" t="s">
        <v>257</v>
      </c>
      <c r="F1197">
        <v>1.1492</v>
      </c>
      <c r="I1197" s="403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579</v>
      </c>
      <c r="Q1197">
        <v>470</v>
      </c>
      <c r="R1197" t="s">
        <v>96</v>
      </c>
    </row>
    <row r="1198" spans="1:18" x14ac:dyDescent="0.2">
      <c r="A1198" s="552">
        <v>1197</v>
      </c>
      <c r="B1198" s="403">
        <v>43411.550694444442</v>
      </c>
      <c r="C1198" t="s">
        <v>96</v>
      </c>
      <c r="D1198">
        <v>0.01</v>
      </c>
      <c r="E1198" t="s">
        <v>257</v>
      </c>
      <c r="F1198">
        <v>1.1479999999999999</v>
      </c>
      <c r="I1198" s="403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1354</v>
      </c>
      <c r="Q1198">
        <v>470</v>
      </c>
      <c r="R1198" t="s">
        <v>96</v>
      </c>
    </row>
    <row r="1199" spans="1:18" x14ac:dyDescent="0.2">
      <c r="A1199" s="552">
        <v>1198</v>
      </c>
      <c r="B1199" s="403">
        <v>43411.654166666667</v>
      </c>
      <c r="C1199" t="s">
        <v>96</v>
      </c>
      <c r="D1199">
        <v>0.01</v>
      </c>
      <c r="E1199" t="s">
        <v>257</v>
      </c>
      <c r="F1199">
        <v>1.1466000000000001</v>
      </c>
      <c r="I1199" s="403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1353</v>
      </c>
      <c r="Q1199">
        <v>470</v>
      </c>
      <c r="R1199" t="s">
        <v>96</v>
      </c>
    </row>
    <row r="1200" spans="1:18" x14ac:dyDescent="0.2">
      <c r="A1200" s="552">
        <v>1199</v>
      </c>
      <c r="B1200" s="403">
        <v>43411.79791666667</v>
      </c>
      <c r="C1200" t="s">
        <v>96</v>
      </c>
      <c r="D1200">
        <v>0.02</v>
      </c>
      <c r="E1200" t="s">
        <v>257</v>
      </c>
      <c r="F1200">
        <v>1.1452</v>
      </c>
      <c r="I1200" s="403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1355</v>
      </c>
      <c r="Q1200">
        <v>470</v>
      </c>
      <c r="R1200" t="s">
        <v>96</v>
      </c>
    </row>
    <row r="1201" spans="1:18" x14ac:dyDescent="0.2">
      <c r="A1201" s="552">
        <v>1200</v>
      </c>
      <c r="B1201" s="403">
        <v>43411.931944444441</v>
      </c>
      <c r="C1201" t="s">
        <v>96</v>
      </c>
      <c r="D1201">
        <v>0.03</v>
      </c>
      <c r="E1201" t="s">
        <v>257</v>
      </c>
      <c r="F1201">
        <v>1.1436999999999999</v>
      </c>
      <c r="I1201" s="403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1356</v>
      </c>
      <c r="Q1201">
        <v>470</v>
      </c>
      <c r="R1201" t="s">
        <v>96</v>
      </c>
    </row>
    <row r="1202" spans="1:18" x14ac:dyDescent="0.2">
      <c r="A1202" s="552">
        <v>1202</v>
      </c>
      <c r="B1202" s="403">
        <v>43412.338194444441</v>
      </c>
      <c r="C1202" t="s">
        <v>96</v>
      </c>
      <c r="D1202">
        <v>0.04</v>
      </c>
      <c r="E1202" t="s">
        <v>257</v>
      </c>
      <c r="F1202">
        <v>1.1420999999999999</v>
      </c>
      <c r="I1202" s="403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1358</v>
      </c>
      <c r="Q1202">
        <v>470</v>
      </c>
      <c r="R1202" t="s">
        <v>96</v>
      </c>
    </row>
    <row r="1203" spans="1:18" x14ac:dyDescent="0.2">
      <c r="A1203" s="552">
        <v>1209</v>
      </c>
      <c r="B1203" s="403">
        <v>43412.780555555553</v>
      </c>
      <c r="C1203" t="s">
        <v>96</v>
      </c>
      <c r="D1203">
        <v>0.06</v>
      </c>
      <c r="E1203" t="s">
        <v>257</v>
      </c>
      <c r="F1203">
        <v>1.1400999999999999</v>
      </c>
      <c r="I1203" s="403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1359</v>
      </c>
      <c r="Q1203">
        <v>470</v>
      </c>
      <c r="R1203" t="s">
        <v>96</v>
      </c>
    </row>
    <row r="1204" spans="1:18" x14ac:dyDescent="0.2">
      <c r="A1204" s="552">
        <v>1211</v>
      </c>
      <c r="B1204" s="403">
        <v>43412.838194444441</v>
      </c>
      <c r="C1204" t="s">
        <v>96</v>
      </c>
      <c r="D1204">
        <v>0.09</v>
      </c>
      <c r="E1204" t="s">
        <v>257</v>
      </c>
      <c r="F1204">
        <v>1.1377999999999999</v>
      </c>
      <c r="I1204" s="403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1360</v>
      </c>
      <c r="Q1204">
        <v>470</v>
      </c>
      <c r="R1204" t="s">
        <v>96</v>
      </c>
    </row>
    <row r="1205" spans="1:18" x14ac:dyDescent="0.2">
      <c r="A1205" s="552">
        <v>1215</v>
      </c>
      <c r="B1205" s="403">
        <v>43413.194444444445</v>
      </c>
      <c r="C1205" t="s">
        <v>96</v>
      </c>
      <c r="D1205">
        <v>0.13</v>
      </c>
      <c r="E1205" t="s">
        <v>257</v>
      </c>
      <c r="F1205">
        <v>1.1352</v>
      </c>
      <c r="I1205" s="403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1357</v>
      </c>
      <c r="Q1205">
        <v>470</v>
      </c>
      <c r="R1205" t="s">
        <v>96</v>
      </c>
    </row>
    <row r="1206" spans="1:18" x14ac:dyDescent="0.2">
      <c r="A1206" s="552">
        <v>1221</v>
      </c>
      <c r="B1206" s="403">
        <v>43413.75277777778</v>
      </c>
      <c r="C1206" t="s">
        <v>96</v>
      </c>
      <c r="D1206">
        <v>0.2</v>
      </c>
      <c r="E1206" t="s">
        <v>257</v>
      </c>
      <c r="F1206">
        <v>1.1319999999999999</v>
      </c>
      <c r="I1206" s="403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1352</v>
      </c>
      <c r="Q1206">
        <v>470</v>
      </c>
      <c r="R1206" t="s">
        <v>96</v>
      </c>
    </row>
    <row r="1207" spans="1:18" x14ac:dyDescent="0.2">
      <c r="A1207" s="552">
        <v>1224</v>
      </c>
      <c r="B1207" s="403">
        <v>43416.321527777778</v>
      </c>
      <c r="C1207" t="s">
        <v>96</v>
      </c>
      <c r="D1207">
        <v>0.32</v>
      </c>
      <c r="E1207" t="s">
        <v>257</v>
      </c>
      <c r="F1207">
        <v>1.1279999999999999</v>
      </c>
      <c r="I1207" s="403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1351</v>
      </c>
      <c r="Q1207">
        <v>470</v>
      </c>
      <c r="R1207" t="s">
        <v>96</v>
      </c>
    </row>
    <row r="1208" spans="1:18" x14ac:dyDescent="0.2">
      <c r="A1208" s="552">
        <v>1230</v>
      </c>
      <c r="B1208" s="403">
        <v>43416.924305555556</v>
      </c>
      <c r="C1208" t="s">
        <v>96</v>
      </c>
      <c r="D1208">
        <v>0.52</v>
      </c>
      <c r="E1208" t="s">
        <v>257</v>
      </c>
      <c r="F1208">
        <v>1.1228</v>
      </c>
      <c r="I1208" s="403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1350</v>
      </c>
      <c r="Q1208">
        <v>470</v>
      </c>
      <c r="R1208" t="s">
        <v>96</v>
      </c>
    </row>
    <row r="1209" spans="1:18" x14ac:dyDescent="0.2">
      <c r="A1209" s="552">
        <v>1201</v>
      </c>
      <c r="B1209" s="403">
        <v>43411.962500000001</v>
      </c>
      <c r="C1209" t="s">
        <v>97</v>
      </c>
      <c r="D1209">
        <v>0.01</v>
      </c>
      <c r="E1209" t="s">
        <v>257</v>
      </c>
      <c r="F1209">
        <v>1.1432</v>
      </c>
      <c r="I1209" s="403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579</v>
      </c>
      <c r="Q1209">
        <v>471</v>
      </c>
      <c r="R1209" t="s">
        <v>97</v>
      </c>
    </row>
    <row r="1210" spans="1:18" x14ac:dyDescent="0.2">
      <c r="A1210" s="552">
        <v>1203</v>
      </c>
      <c r="B1210" s="403">
        <v>43412.357638888891</v>
      </c>
      <c r="C1210" t="s">
        <v>97</v>
      </c>
      <c r="D1210">
        <v>0.01</v>
      </c>
      <c r="E1210" t="s">
        <v>257</v>
      </c>
      <c r="F1210">
        <v>1.1425000000000001</v>
      </c>
      <c r="I1210" s="403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579</v>
      </c>
      <c r="Q1210">
        <v>472</v>
      </c>
      <c r="R1210" t="s">
        <v>97</v>
      </c>
    </row>
    <row r="1211" spans="1:18" x14ac:dyDescent="0.2">
      <c r="A1211" s="552">
        <v>1204</v>
      </c>
      <c r="B1211" s="403">
        <v>43412.377083333333</v>
      </c>
      <c r="C1211" t="s">
        <v>97</v>
      </c>
      <c r="D1211">
        <v>0.01</v>
      </c>
      <c r="E1211" t="s">
        <v>257</v>
      </c>
      <c r="F1211">
        <v>1.1437999999999999</v>
      </c>
      <c r="I1211" s="403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1371</v>
      </c>
      <c r="Q1211">
        <v>472</v>
      </c>
      <c r="R1211" t="s">
        <v>97</v>
      </c>
    </row>
    <row r="1212" spans="1:18" x14ac:dyDescent="0.2">
      <c r="A1212" s="552">
        <v>1205</v>
      </c>
      <c r="B1212" s="403">
        <v>43412.435416666667</v>
      </c>
      <c r="C1212" t="s">
        <v>97</v>
      </c>
      <c r="D1212">
        <v>0.01</v>
      </c>
      <c r="E1212" t="s">
        <v>257</v>
      </c>
      <c r="F1212">
        <v>1.1422000000000001</v>
      </c>
      <c r="I1212" s="403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581</v>
      </c>
      <c r="Q1212">
        <v>473</v>
      </c>
      <c r="R1212" t="s">
        <v>97</v>
      </c>
    </row>
    <row r="1213" spans="1:18" x14ac:dyDescent="0.2">
      <c r="A1213" s="552">
        <v>1206</v>
      </c>
      <c r="B1213" s="403">
        <v>43412.546527777777</v>
      </c>
      <c r="C1213" t="s">
        <v>97</v>
      </c>
      <c r="D1213">
        <v>0.01</v>
      </c>
      <c r="E1213" t="s">
        <v>257</v>
      </c>
      <c r="F1213">
        <v>1.1415999999999999</v>
      </c>
      <c r="I1213" s="403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579</v>
      </c>
      <c r="Q1213">
        <v>474</v>
      </c>
      <c r="R1213" t="s">
        <v>97</v>
      </c>
    </row>
    <row r="1214" spans="1:18" x14ac:dyDescent="0.2">
      <c r="A1214" s="552">
        <v>1207</v>
      </c>
      <c r="B1214" s="403">
        <v>43412.59652777778</v>
      </c>
      <c r="C1214" t="s">
        <v>97</v>
      </c>
      <c r="D1214">
        <v>0.01</v>
      </c>
      <c r="E1214" t="s">
        <v>257</v>
      </c>
      <c r="F1214">
        <v>1.1428</v>
      </c>
      <c r="I1214" s="403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1370</v>
      </c>
      <c r="Q1214">
        <v>474</v>
      </c>
      <c r="R1214" t="s">
        <v>97</v>
      </c>
    </row>
    <row r="1215" spans="1:18" x14ac:dyDescent="0.2">
      <c r="A1215" s="552">
        <v>1208</v>
      </c>
      <c r="B1215" s="403">
        <v>43412.681250000001</v>
      </c>
      <c r="C1215" t="s">
        <v>97</v>
      </c>
      <c r="D1215">
        <v>0.01</v>
      </c>
      <c r="E1215" t="s">
        <v>257</v>
      </c>
      <c r="F1215">
        <v>1.1442000000000001</v>
      </c>
      <c r="I1215" s="403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1369</v>
      </c>
      <c r="Q1215">
        <v>474</v>
      </c>
      <c r="R1215" t="s">
        <v>97</v>
      </c>
    </row>
    <row r="1216" spans="1:18" x14ac:dyDescent="0.2">
      <c r="A1216" s="552">
        <v>1210</v>
      </c>
      <c r="B1216" s="403">
        <v>43412.835416666669</v>
      </c>
      <c r="C1216" t="s">
        <v>97</v>
      </c>
      <c r="D1216">
        <v>0.01</v>
      </c>
      <c r="E1216" t="s">
        <v>257</v>
      </c>
      <c r="F1216">
        <v>1.1408</v>
      </c>
      <c r="I1216" s="403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567</v>
      </c>
      <c r="Q1216">
        <v>475</v>
      </c>
      <c r="R1216" t="s">
        <v>97</v>
      </c>
    </row>
    <row r="1217" spans="1:18" x14ac:dyDescent="0.2">
      <c r="A1217" s="552">
        <v>1212</v>
      </c>
      <c r="B1217" s="403">
        <v>43412.840277777781</v>
      </c>
      <c r="C1217" t="s">
        <v>97</v>
      </c>
      <c r="D1217">
        <v>0.01</v>
      </c>
      <c r="E1217" t="s">
        <v>257</v>
      </c>
      <c r="F1217">
        <v>1.1384000000000001</v>
      </c>
      <c r="I1217" s="403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567</v>
      </c>
      <c r="Q1217">
        <v>476</v>
      </c>
      <c r="R1217" t="s">
        <v>97</v>
      </c>
    </row>
    <row r="1218" spans="1:18" x14ac:dyDescent="0.2">
      <c r="A1218" s="552">
        <v>1213</v>
      </c>
      <c r="B1218" s="403">
        <v>43412.845138888886</v>
      </c>
      <c r="C1218" t="s">
        <v>97</v>
      </c>
      <c r="D1218">
        <v>0.01</v>
      </c>
      <c r="E1218" t="s">
        <v>257</v>
      </c>
      <c r="F1218">
        <v>1.1377999999999999</v>
      </c>
      <c r="I1218" s="403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567</v>
      </c>
      <c r="Q1218">
        <v>477</v>
      </c>
      <c r="R1218" t="s">
        <v>97</v>
      </c>
    </row>
    <row r="1219" spans="1:18" x14ac:dyDescent="0.2">
      <c r="A1219" s="552">
        <v>1214</v>
      </c>
      <c r="B1219" s="403">
        <v>43412.881944444445</v>
      </c>
      <c r="C1219" t="s">
        <v>97</v>
      </c>
      <c r="D1219">
        <v>0.01</v>
      </c>
      <c r="E1219" t="s">
        <v>257</v>
      </c>
      <c r="F1219">
        <v>1.1364000000000001</v>
      </c>
      <c r="I1219" s="403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579</v>
      </c>
      <c r="Q1219">
        <v>478</v>
      </c>
      <c r="R1219" t="s">
        <v>97</v>
      </c>
    </row>
    <row r="1220" spans="1:18" x14ac:dyDescent="0.2">
      <c r="A1220" s="552">
        <v>1216</v>
      </c>
      <c r="B1220" s="403">
        <v>43413.352777777778</v>
      </c>
      <c r="C1220" t="s">
        <v>97</v>
      </c>
      <c r="D1220">
        <v>0.01</v>
      </c>
      <c r="E1220" t="s">
        <v>257</v>
      </c>
      <c r="F1220">
        <v>1.1345000000000001</v>
      </c>
      <c r="I1220" s="403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567</v>
      </c>
      <c r="Q1220">
        <v>479</v>
      </c>
      <c r="R1220" t="s">
        <v>97</v>
      </c>
    </row>
    <row r="1221" spans="1:18" x14ac:dyDescent="0.2">
      <c r="A1221" s="552">
        <v>1217</v>
      </c>
      <c r="B1221" s="403">
        <v>43413.380555555559</v>
      </c>
      <c r="C1221" t="s">
        <v>97</v>
      </c>
      <c r="D1221">
        <v>0.01</v>
      </c>
      <c r="E1221" t="s">
        <v>257</v>
      </c>
      <c r="F1221">
        <v>1.1338999999999999</v>
      </c>
      <c r="I1221" s="403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579</v>
      </c>
      <c r="Q1221">
        <v>480</v>
      </c>
      <c r="R1221" t="s">
        <v>97</v>
      </c>
    </row>
    <row r="1222" spans="1:18" x14ac:dyDescent="0.2">
      <c r="A1222" s="552">
        <v>1218</v>
      </c>
      <c r="B1222" s="403">
        <v>43413.525000000001</v>
      </c>
      <c r="C1222" t="s">
        <v>97</v>
      </c>
      <c r="D1222">
        <v>0.01</v>
      </c>
      <c r="E1222" t="s">
        <v>257</v>
      </c>
      <c r="F1222">
        <v>1.1351</v>
      </c>
      <c r="I1222" s="403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1368</v>
      </c>
      <c r="Q1222">
        <v>480</v>
      </c>
      <c r="R1222" t="s">
        <v>97</v>
      </c>
    </row>
    <row r="1223" spans="1:18" x14ac:dyDescent="0.2">
      <c r="A1223" s="552">
        <v>1219</v>
      </c>
      <c r="B1223" s="403">
        <v>43413.613194444442</v>
      </c>
      <c r="C1223" t="s">
        <v>97</v>
      </c>
      <c r="D1223">
        <v>0.01</v>
      </c>
      <c r="E1223" t="s">
        <v>257</v>
      </c>
      <c r="F1223">
        <v>1.1337999999999999</v>
      </c>
      <c r="I1223" s="403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579</v>
      </c>
      <c r="Q1223">
        <v>481</v>
      </c>
      <c r="R1223" t="s">
        <v>97</v>
      </c>
    </row>
    <row r="1224" spans="1:18" x14ac:dyDescent="0.2">
      <c r="A1224" s="552">
        <v>1220</v>
      </c>
      <c r="B1224" s="403">
        <v>43413.625694444447</v>
      </c>
      <c r="C1224" t="s">
        <v>97</v>
      </c>
      <c r="D1224">
        <v>0.01</v>
      </c>
      <c r="E1224" t="s">
        <v>257</v>
      </c>
      <c r="F1224">
        <v>1.135</v>
      </c>
      <c r="I1224" s="403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1367</v>
      </c>
      <c r="Q1224">
        <v>481</v>
      </c>
      <c r="R1224" t="s">
        <v>97</v>
      </c>
    </row>
    <row r="1225" spans="1:18" x14ac:dyDescent="0.2">
      <c r="A1225" s="552">
        <v>1222</v>
      </c>
      <c r="B1225" s="403">
        <v>43413.756249999999</v>
      </c>
      <c r="C1225" t="s">
        <v>97</v>
      </c>
      <c r="D1225">
        <v>0.01</v>
      </c>
      <c r="E1225" t="s">
        <v>257</v>
      </c>
      <c r="F1225">
        <v>1.1319999999999999</v>
      </c>
      <c r="I1225" s="403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579</v>
      </c>
      <c r="Q1225">
        <v>482</v>
      </c>
      <c r="R1225" t="s">
        <v>97</v>
      </c>
    </row>
    <row r="1226" spans="1:18" x14ac:dyDescent="0.2">
      <c r="A1226" s="552">
        <v>1223</v>
      </c>
      <c r="B1226" s="403">
        <v>43413.782638888886</v>
      </c>
      <c r="C1226" t="s">
        <v>97</v>
      </c>
      <c r="D1226">
        <v>0.01</v>
      </c>
      <c r="E1226" t="s">
        <v>257</v>
      </c>
      <c r="F1226">
        <v>1.1332</v>
      </c>
      <c r="I1226" s="403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1366</v>
      </c>
      <c r="Q1226">
        <v>482</v>
      </c>
      <c r="R1226" t="s">
        <v>97</v>
      </c>
    </row>
    <row r="1227" spans="1:18" x14ac:dyDescent="0.2">
      <c r="A1227" s="552">
        <v>1225</v>
      </c>
      <c r="B1227" s="403">
        <v>43416.324305555558</v>
      </c>
      <c r="C1227" t="s">
        <v>97</v>
      </c>
      <c r="D1227">
        <v>0.01</v>
      </c>
      <c r="E1227" t="s">
        <v>257</v>
      </c>
      <c r="F1227">
        <v>1.1278999999999999</v>
      </c>
      <c r="I1227" s="403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579</v>
      </c>
      <c r="Q1227">
        <v>483</v>
      </c>
      <c r="R1227" t="s">
        <v>97</v>
      </c>
    </row>
    <row r="1228" spans="1:18" x14ac:dyDescent="0.2">
      <c r="A1228" s="552">
        <v>1226</v>
      </c>
      <c r="B1228" s="403">
        <v>43416.399305555555</v>
      </c>
      <c r="C1228" t="s">
        <v>97</v>
      </c>
      <c r="D1228">
        <v>0.01</v>
      </c>
      <c r="E1228" t="s">
        <v>257</v>
      </c>
      <c r="F1228">
        <v>1.1249</v>
      </c>
      <c r="I1228" s="403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579</v>
      </c>
      <c r="Q1228">
        <v>484</v>
      </c>
      <c r="R1228" t="s">
        <v>97</v>
      </c>
    </row>
    <row r="1229" spans="1:18" x14ac:dyDescent="0.2">
      <c r="A1229" s="552">
        <v>1227</v>
      </c>
      <c r="B1229" s="403">
        <v>43416.415277777778</v>
      </c>
      <c r="C1229" t="s">
        <v>97</v>
      </c>
      <c r="D1229">
        <v>0.01</v>
      </c>
      <c r="E1229" t="s">
        <v>257</v>
      </c>
      <c r="F1229">
        <v>1.1261000000000001</v>
      </c>
      <c r="I1229" s="403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1365</v>
      </c>
      <c r="Q1229">
        <v>484</v>
      </c>
      <c r="R1229" t="s">
        <v>97</v>
      </c>
    </row>
    <row r="1230" spans="1:18" x14ac:dyDescent="0.2">
      <c r="A1230" s="552">
        <v>1228</v>
      </c>
      <c r="B1230" s="403">
        <v>43416.62222222222</v>
      </c>
      <c r="C1230" t="s">
        <v>97</v>
      </c>
      <c r="D1230">
        <v>0.01</v>
      </c>
      <c r="E1230" t="s">
        <v>257</v>
      </c>
      <c r="F1230">
        <v>1.1274999999999999</v>
      </c>
      <c r="I1230" s="403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1364</v>
      </c>
      <c r="Q1230">
        <v>484</v>
      </c>
      <c r="R1230" t="s">
        <v>97</v>
      </c>
    </row>
    <row r="1231" spans="1:18" x14ac:dyDescent="0.2">
      <c r="A1231" s="552">
        <v>1229</v>
      </c>
      <c r="B1231" s="403">
        <v>43416.728472222225</v>
      </c>
      <c r="C1231" t="s">
        <v>97</v>
      </c>
      <c r="D1231">
        <v>0.01</v>
      </c>
      <c r="E1231" t="s">
        <v>257</v>
      </c>
      <c r="F1231">
        <v>1.1246</v>
      </c>
      <c r="I1231" s="403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579</v>
      </c>
      <c r="Q1231">
        <v>485</v>
      </c>
      <c r="R1231" t="s">
        <v>97</v>
      </c>
    </row>
    <row r="1232" spans="1:18" x14ac:dyDescent="0.2">
      <c r="A1232" s="552">
        <v>1231</v>
      </c>
      <c r="B1232" s="403">
        <v>43417.081944444442</v>
      </c>
      <c r="C1232" t="s">
        <v>97</v>
      </c>
      <c r="D1232">
        <v>0.01</v>
      </c>
      <c r="E1232" t="s">
        <v>257</v>
      </c>
      <c r="F1232">
        <v>1.1227</v>
      </c>
      <c r="I1232" s="403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579</v>
      </c>
      <c r="Q1232">
        <v>486</v>
      </c>
      <c r="R1232" t="s">
        <v>97</v>
      </c>
    </row>
    <row r="1233" spans="1:18" x14ac:dyDescent="0.2">
      <c r="A1233" s="552">
        <v>1232</v>
      </c>
      <c r="B1233" s="403">
        <v>43417.188888888886</v>
      </c>
      <c r="C1233" t="s">
        <v>97</v>
      </c>
      <c r="D1233">
        <v>0.01</v>
      </c>
      <c r="E1233" t="s">
        <v>257</v>
      </c>
      <c r="F1233">
        <v>1.1240000000000001</v>
      </c>
      <c r="I1233" s="403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1363</v>
      </c>
      <c r="Q1233">
        <v>486</v>
      </c>
      <c r="R1233" t="s">
        <v>97</v>
      </c>
    </row>
    <row r="1234" spans="1:18" x14ac:dyDescent="0.2">
      <c r="A1234" s="552">
        <v>1233</v>
      </c>
      <c r="B1234" s="403">
        <v>43417.338888888888</v>
      </c>
      <c r="C1234" t="s">
        <v>97</v>
      </c>
      <c r="D1234">
        <v>0.01</v>
      </c>
      <c r="E1234" t="s">
        <v>257</v>
      </c>
      <c r="F1234">
        <v>1.1254999999999999</v>
      </c>
      <c r="I1234" s="403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1362</v>
      </c>
      <c r="Q1234">
        <v>486</v>
      </c>
      <c r="R1234" t="s">
        <v>97</v>
      </c>
    </row>
    <row r="1235" spans="1:18" x14ac:dyDescent="0.2">
      <c r="A1235" s="552">
        <v>1234</v>
      </c>
      <c r="B1235" s="403">
        <v>43417.390277777777</v>
      </c>
      <c r="C1235" t="s">
        <v>97</v>
      </c>
      <c r="D1235">
        <v>0.01</v>
      </c>
      <c r="E1235" t="s">
        <v>257</v>
      </c>
      <c r="F1235">
        <v>1.1231</v>
      </c>
      <c r="I1235" s="403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579</v>
      </c>
      <c r="Q1235">
        <v>487</v>
      </c>
      <c r="R1235" t="s">
        <v>97</v>
      </c>
    </row>
    <row r="1236" spans="1:18" x14ac:dyDescent="0.2">
      <c r="A1236" s="552">
        <v>1235</v>
      </c>
      <c r="B1236" s="403">
        <v>43417.400694444441</v>
      </c>
      <c r="C1236" t="s">
        <v>97</v>
      </c>
      <c r="D1236">
        <v>0.01</v>
      </c>
      <c r="E1236" t="s">
        <v>257</v>
      </c>
      <c r="F1236">
        <v>1.1246</v>
      </c>
      <c r="I1236" s="403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1361</v>
      </c>
      <c r="Q1236">
        <v>487</v>
      </c>
      <c r="R1236" t="s">
        <v>97</v>
      </c>
    </row>
    <row r="1237" spans="1:18" x14ac:dyDescent="0.2">
      <c r="A1237" s="552">
        <v>1236</v>
      </c>
      <c r="B1237" s="403">
        <v>43417.463888888888</v>
      </c>
      <c r="C1237" t="s">
        <v>97</v>
      </c>
      <c r="D1237">
        <v>0.01</v>
      </c>
      <c r="E1237" t="s">
        <v>257</v>
      </c>
      <c r="F1237">
        <v>1.1229</v>
      </c>
      <c r="I1237" s="403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579</v>
      </c>
      <c r="Q1237">
        <v>488</v>
      </c>
      <c r="R1237" t="s">
        <v>97</v>
      </c>
    </row>
    <row r="1238" spans="1:18" x14ac:dyDescent="0.2">
      <c r="A1238" s="552">
        <v>1237</v>
      </c>
      <c r="B1238" s="403">
        <v>43417.505555555559</v>
      </c>
      <c r="C1238" t="s">
        <v>97</v>
      </c>
      <c r="D1238">
        <v>0.01</v>
      </c>
      <c r="E1238" t="s">
        <v>257</v>
      </c>
      <c r="F1238">
        <v>1.1241000000000001</v>
      </c>
      <c r="I1238" s="403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1343</v>
      </c>
      <c r="Q1238">
        <v>488</v>
      </c>
      <c r="R1238" t="s">
        <v>97</v>
      </c>
    </row>
    <row r="1239" spans="1:18" x14ac:dyDescent="0.2">
      <c r="A1239" s="552">
        <v>1238</v>
      </c>
      <c r="B1239" s="403">
        <v>43417.557638888888</v>
      </c>
      <c r="C1239" t="s">
        <v>97</v>
      </c>
      <c r="D1239">
        <v>0.01</v>
      </c>
      <c r="E1239" t="s">
        <v>257</v>
      </c>
      <c r="F1239">
        <v>1.1254999999999999</v>
      </c>
      <c r="I1239" s="403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1341</v>
      </c>
      <c r="Q1239">
        <v>488</v>
      </c>
      <c r="R1239" t="s">
        <v>97</v>
      </c>
    </row>
    <row r="1240" spans="1:18" x14ac:dyDescent="0.2">
      <c r="A1240" s="552">
        <v>1239</v>
      </c>
      <c r="B1240" s="403">
        <v>43417.597916666666</v>
      </c>
      <c r="C1240" t="s">
        <v>97</v>
      </c>
      <c r="D1240">
        <v>0.02</v>
      </c>
      <c r="E1240" t="s">
        <v>257</v>
      </c>
      <c r="F1240">
        <v>1.1269</v>
      </c>
      <c r="I1240" s="403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1342</v>
      </c>
      <c r="Q1240">
        <v>488</v>
      </c>
      <c r="R1240" t="s">
        <v>97</v>
      </c>
    </row>
    <row r="1241" spans="1:18" x14ac:dyDescent="0.2">
      <c r="A1241" s="552">
        <v>1240</v>
      </c>
      <c r="B1241" s="403">
        <v>43417.718055555553</v>
      </c>
      <c r="C1241" t="s">
        <v>97</v>
      </c>
      <c r="D1241">
        <v>0.03</v>
      </c>
      <c r="E1241" t="s">
        <v>257</v>
      </c>
      <c r="F1241">
        <v>1.1284000000000001</v>
      </c>
      <c r="I1241" s="403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1340</v>
      </c>
      <c r="Q1241">
        <v>488</v>
      </c>
      <c r="R1241" t="s">
        <v>97</v>
      </c>
    </row>
    <row r="1242" spans="1:18" x14ac:dyDescent="0.2">
      <c r="A1242" s="552">
        <v>1241</v>
      </c>
      <c r="B1242" s="403">
        <v>43418.001388888886</v>
      </c>
      <c r="C1242" t="s">
        <v>97</v>
      </c>
      <c r="D1242">
        <v>0.04</v>
      </c>
      <c r="E1242" t="s">
        <v>257</v>
      </c>
      <c r="F1242">
        <v>1.1301000000000001</v>
      </c>
      <c r="I1242" s="403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1339</v>
      </c>
      <c r="Q1242">
        <v>488</v>
      </c>
      <c r="R1242" t="s">
        <v>97</v>
      </c>
    </row>
    <row r="1243" spans="1:18" x14ac:dyDescent="0.2">
      <c r="A1243" s="552">
        <v>1242</v>
      </c>
      <c r="B1243" s="403">
        <v>43418.661805555559</v>
      </c>
      <c r="C1243" t="s">
        <v>97</v>
      </c>
      <c r="D1243">
        <v>0.06</v>
      </c>
      <c r="E1243" t="s">
        <v>257</v>
      </c>
      <c r="F1243">
        <v>1.1324000000000001</v>
      </c>
      <c r="I1243" s="403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1338</v>
      </c>
      <c r="Q1243">
        <v>488</v>
      </c>
      <c r="R1243" t="s">
        <v>97</v>
      </c>
    </row>
    <row r="1244" spans="1:18" x14ac:dyDescent="0.2">
      <c r="A1244" s="552">
        <v>1253</v>
      </c>
      <c r="B1244" s="403">
        <v>43419.381944444445</v>
      </c>
      <c r="C1244" t="s">
        <v>97</v>
      </c>
      <c r="D1244">
        <v>0.09</v>
      </c>
      <c r="E1244" t="s">
        <v>257</v>
      </c>
      <c r="F1244">
        <v>1.1347</v>
      </c>
      <c r="I1244" s="403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1337</v>
      </c>
      <c r="Q1244">
        <v>488</v>
      </c>
      <c r="R1244" t="s">
        <v>97</v>
      </c>
    </row>
    <row r="1245" spans="1:18" x14ac:dyDescent="0.2">
      <c r="A1245" s="552">
        <v>1243</v>
      </c>
      <c r="B1245" s="403">
        <v>43418.665277777778</v>
      </c>
      <c r="C1245" t="s">
        <v>96</v>
      </c>
      <c r="D1245">
        <v>0.01</v>
      </c>
      <c r="E1245" t="s">
        <v>257</v>
      </c>
      <c r="F1245">
        <v>1.1335</v>
      </c>
      <c r="I1245" s="403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579</v>
      </c>
      <c r="Q1245">
        <v>489</v>
      </c>
      <c r="R1245" t="s">
        <v>96</v>
      </c>
    </row>
    <row r="1246" spans="1:18" x14ac:dyDescent="0.2">
      <c r="A1246" s="552">
        <v>1244</v>
      </c>
      <c r="B1246" s="403">
        <v>43418.677083333336</v>
      </c>
      <c r="C1246" t="s">
        <v>96</v>
      </c>
      <c r="D1246">
        <v>0.01</v>
      </c>
      <c r="E1246" t="s">
        <v>257</v>
      </c>
      <c r="F1246">
        <v>1.1322000000000001</v>
      </c>
      <c r="I1246" s="403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1349</v>
      </c>
      <c r="Q1246">
        <v>489</v>
      </c>
      <c r="R1246" t="s">
        <v>96</v>
      </c>
    </row>
    <row r="1247" spans="1:18" x14ac:dyDescent="0.2">
      <c r="A1247" s="552">
        <v>1245</v>
      </c>
      <c r="B1247" s="403">
        <v>43418.688194444447</v>
      </c>
      <c r="C1247" t="s">
        <v>96</v>
      </c>
      <c r="D1247">
        <v>0.01</v>
      </c>
      <c r="E1247" t="s">
        <v>257</v>
      </c>
      <c r="F1247">
        <v>1.1308</v>
      </c>
      <c r="I1247" s="403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1348</v>
      </c>
      <c r="Q1247">
        <v>489</v>
      </c>
      <c r="R1247" t="s">
        <v>96</v>
      </c>
    </row>
    <row r="1248" spans="1:18" x14ac:dyDescent="0.2">
      <c r="A1248" s="552">
        <v>1246</v>
      </c>
      <c r="B1248" s="403">
        <v>43418.779166666667</v>
      </c>
      <c r="C1248" t="s">
        <v>96</v>
      </c>
      <c r="D1248">
        <v>0.02</v>
      </c>
      <c r="E1248" t="s">
        <v>257</v>
      </c>
      <c r="F1248">
        <v>1.1289</v>
      </c>
      <c r="I1248" s="403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1347</v>
      </c>
      <c r="Q1248">
        <v>489</v>
      </c>
      <c r="R1248" t="s">
        <v>96</v>
      </c>
    </row>
    <row r="1249" spans="1:18" x14ac:dyDescent="0.2">
      <c r="A1249" s="552">
        <v>1247</v>
      </c>
      <c r="B1249" s="403">
        <v>43418.845833333333</v>
      </c>
      <c r="C1249" t="s">
        <v>96</v>
      </c>
      <c r="D1249">
        <v>0.01</v>
      </c>
      <c r="E1249" t="s">
        <v>257</v>
      </c>
      <c r="F1249">
        <v>1.1322000000000001</v>
      </c>
      <c r="I1249" s="403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579</v>
      </c>
      <c r="Q1249">
        <v>490</v>
      </c>
      <c r="R1249" t="s">
        <v>96</v>
      </c>
    </row>
    <row r="1250" spans="1:18" x14ac:dyDescent="0.2">
      <c r="A1250" s="552">
        <v>1248</v>
      </c>
      <c r="B1250" s="403">
        <v>43418.849305555559</v>
      </c>
      <c r="C1250" t="s">
        <v>96</v>
      </c>
      <c r="D1250">
        <v>0.01</v>
      </c>
      <c r="E1250" t="s">
        <v>257</v>
      </c>
      <c r="F1250">
        <v>1.1309</v>
      </c>
      <c r="I1250" s="403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1346</v>
      </c>
      <c r="Q1250">
        <v>490</v>
      </c>
      <c r="R1250" t="s">
        <v>96</v>
      </c>
    </row>
    <row r="1251" spans="1:18" x14ac:dyDescent="0.2">
      <c r="A1251" s="552">
        <v>1249</v>
      </c>
      <c r="B1251" s="403">
        <v>43418.872916666667</v>
      </c>
      <c r="C1251" t="s">
        <v>96</v>
      </c>
      <c r="D1251">
        <v>0.01</v>
      </c>
      <c r="E1251" t="s">
        <v>257</v>
      </c>
      <c r="F1251">
        <v>1.1334</v>
      </c>
      <c r="I1251" s="403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579</v>
      </c>
      <c r="Q1251">
        <v>491</v>
      </c>
      <c r="R1251" t="s">
        <v>96</v>
      </c>
    </row>
    <row r="1252" spans="1:18" x14ac:dyDescent="0.2">
      <c r="A1252" s="552">
        <v>1250</v>
      </c>
      <c r="B1252" s="403">
        <v>43418.916666666664</v>
      </c>
      <c r="C1252" t="s">
        <v>96</v>
      </c>
      <c r="D1252">
        <v>0.01</v>
      </c>
      <c r="E1252" t="s">
        <v>257</v>
      </c>
      <c r="F1252">
        <v>1.1321000000000001</v>
      </c>
      <c r="I1252" s="403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1345</v>
      </c>
      <c r="Q1252">
        <v>491</v>
      </c>
      <c r="R1252" t="s">
        <v>96</v>
      </c>
    </row>
    <row r="1253" spans="1:18" x14ac:dyDescent="0.2">
      <c r="A1253" s="552">
        <v>1251</v>
      </c>
      <c r="B1253" s="403">
        <v>43418.947916666664</v>
      </c>
      <c r="C1253" t="s">
        <v>96</v>
      </c>
      <c r="D1253">
        <v>0.01</v>
      </c>
      <c r="E1253" t="s">
        <v>257</v>
      </c>
      <c r="F1253">
        <v>1.1308</v>
      </c>
      <c r="I1253" s="403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1344</v>
      </c>
      <c r="Q1253">
        <v>491</v>
      </c>
      <c r="R1253" t="s">
        <v>96</v>
      </c>
    </row>
    <row r="1254" spans="1:18" x14ac:dyDescent="0.2">
      <c r="A1254" s="552">
        <v>1252</v>
      </c>
      <c r="B1254" s="403">
        <v>43419.335416666669</v>
      </c>
      <c r="C1254" t="s">
        <v>96</v>
      </c>
      <c r="D1254">
        <v>0.01</v>
      </c>
      <c r="E1254" t="s">
        <v>257</v>
      </c>
      <c r="F1254">
        <v>1.1335999999999999</v>
      </c>
      <c r="I1254" s="403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579</v>
      </c>
      <c r="Q1254">
        <v>492</v>
      </c>
      <c r="R1254" t="s">
        <v>96</v>
      </c>
    </row>
    <row r="1255" spans="1:18" x14ac:dyDescent="0.2">
      <c r="A1255" s="552">
        <v>1254</v>
      </c>
      <c r="B1255" s="403">
        <v>43419.384722222225</v>
      </c>
      <c r="C1255" t="s">
        <v>96</v>
      </c>
      <c r="D1255">
        <v>0.01</v>
      </c>
      <c r="E1255" t="s">
        <v>257</v>
      </c>
      <c r="F1255">
        <v>1.1345000000000001</v>
      </c>
      <c r="I1255" s="403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579</v>
      </c>
      <c r="Q1255">
        <v>493</v>
      </c>
      <c r="R1255" t="s">
        <v>96</v>
      </c>
    </row>
    <row r="1256" spans="1:18" x14ac:dyDescent="0.2">
      <c r="A1256" s="552">
        <v>1255</v>
      </c>
      <c r="B1256" s="403">
        <v>43419.412499999999</v>
      </c>
      <c r="C1256" t="s">
        <v>96</v>
      </c>
      <c r="D1256">
        <v>0.01</v>
      </c>
      <c r="E1256" t="s">
        <v>257</v>
      </c>
      <c r="F1256">
        <v>1.1332</v>
      </c>
      <c r="I1256" s="403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1336</v>
      </c>
      <c r="Q1256">
        <v>493</v>
      </c>
      <c r="R1256" t="s">
        <v>96</v>
      </c>
    </row>
    <row r="1257" spans="1:18" x14ac:dyDescent="0.2">
      <c r="A1257" s="552">
        <v>1256</v>
      </c>
      <c r="B1257" s="403">
        <v>43419.413888888892</v>
      </c>
      <c r="C1257" t="s">
        <v>96</v>
      </c>
      <c r="D1257">
        <v>0.01</v>
      </c>
      <c r="E1257" t="s">
        <v>257</v>
      </c>
      <c r="F1257">
        <v>1.1318999999999999</v>
      </c>
      <c r="I1257" s="403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1335</v>
      </c>
      <c r="Q1257">
        <v>493</v>
      </c>
      <c r="R1257" t="s">
        <v>96</v>
      </c>
    </row>
    <row r="1258" spans="1:18" x14ac:dyDescent="0.2">
      <c r="A1258" s="552">
        <v>1257</v>
      </c>
      <c r="B1258" s="403">
        <v>43419.450694444444</v>
      </c>
      <c r="C1258" t="s">
        <v>96</v>
      </c>
      <c r="D1258">
        <v>0.02</v>
      </c>
      <c r="E1258" t="s">
        <v>257</v>
      </c>
      <c r="F1258">
        <v>1.1303000000000001</v>
      </c>
      <c r="I1258" s="403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1334</v>
      </c>
      <c r="Q1258">
        <v>493</v>
      </c>
      <c r="R1258" t="s">
        <v>96</v>
      </c>
    </row>
    <row r="1259" spans="1:18" x14ac:dyDescent="0.2">
      <c r="A1259" s="552">
        <v>1258</v>
      </c>
      <c r="B1259" s="403">
        <v>43419.45416666667</v>
      </c>
      <c r="C1259" t="s">
        <v>96</v>
      </c>
      <c r="D1259">
        <v>0.03</v>
      </c>
      <c r="E1259" t="s">
        <v>257</v>
      </c>
      <c r="F1259">
        <v>1.1288</v>
      </c>
      <c r="I1259" s="403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1333</v>
      </c>
      <c r="Q1259">
        <v>493</v>
      </c>
      <c r="R1259" t="s">
        <v>96</v>
      </c>
    </row>
    <row r="1260" spans="1:18" x14ac:dyDescent="0.2">
      <c r="A1260" s="552">
        <v>1259</v>
      </c>
      <c r="B1260" s="403">
        <v>43419.474305555559</v>
      </c>
      <c r="C1260" t="s">
        <v>97</v>
      </c>
      <c r="D1260">
        <v>0.01</v>
      </c>
      <c r="E1260" t="s">
        <v>257</v>
      </c>
      <c r="F1260">
        <v>1.1284000000000001</v>
      </c>
      <c r="I1260" s="403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579</v>
      </c>
      <c r="Q1260">
        <v>494</v>
      </c>
      <c r="R1260" t="s">
        <v>97</v>
      </c>
    </row>
    <row r="1261" spans="1:18" x14ac:dyDescent="0.2">
      <c r="A1261" s="552">
        <v>1260</v>
      </c>
      <c r="B1261" s="403">
        <v>43419.494444444441</v>
      </c>
      <c r="C1261" t="s">
        <v>97</v>
      </c>
      <c r="D1261">
        <v>0.01</v>
      </c>
      <c r="E1261" t="s">
        <v>257</v>
      </c>
      <c r="F1261">
        <v>1.1296999999999999</v>
      </c>
      <c r="I1261" s="403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1323</v>
      </c>
      <c r="Q1261">
        <v>494</v>
      </c>
      <c r="R1261" t="s">
        <v>97</v>
      </c>
    </row>
    <row r="1262" spans="1:18" x14ac:dyDescent="0.2">
      <c r="A1262" s="552">
        <v>1261</v>
      </c>
      <c r="B1262" s="403">
        <v>43419.513194444444</v>
      </c>
      <c r="C1262" t="s">
        <v>97</v>
      </c>
      <c r="D1262">
        <v>0.01</v>
      </c>
      <c r="E1262" t="s">
        <v>257</v>
      </c>
      <c r="F1262">
        <v>1.1311</v>
      </c>
      <c r="I1262" s="403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1322</v>
      </c>
      <c r="Q1262">
        <v>494</v>
      </c>
      <c r="R1262" t="s">
        <v>97</v>
      </c>
    </row>
    <row r="1263" spans="1:18" x14ac:dyDescent="0.2">
      <c r="A1263" s="552">
        <v>1262</v>
      </c>
      <c r="B1263" s="403">
        <v>43419.736805555556</v>
      </c>
      <c r="C1263" t="s">
        <v>97</v>
      </c>
      <c r="D1263">
        <v>0.02</v>
      </c>
      <c r="E1263" t="s">
        <v>257</v>
      </c>
      <c r="F1263">
        <v>1.1325000000000001</v>
      </c>
      <c r="I1263" s="403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1325</v>
      </c>
      <c r="Q1263">
        <v>494</v>
      </c>
      <c r="R1263" t="s">
        <v>97</v>
      </c>
    </row>
    <row r="1264" spans="1:18" x14ac:dyDescent="0.2">
      <c r="A1264" s="552">
        <v>1266</v>
      </c>
      <c r="B1264" s="403">
        <v>43419.848611111112</v>
      </c>
      <c r="C1264" t="s">
        <v>97</v>
      </c>
      <c r="D1264">
        <v>0.03</v>
      </c>
      <c r="E1264" t="s">
        <v>257</v>
      </c>
      <c r="F1264">
        <v>1.1341000000000001</v>
      </c>
      <c r="I1264" s="403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1326</v>
      </c>
      <c r="Q1264">
        <v>494</v>
      </c>
      <c r="R1264" t="s">
        <v>97</v>
      </c>
    </row>
    <row r="1265" spans="1:18" x14ac:dyDescent="0.2">
      <c r="A1265" s="552">
        <v>1272</v>
      </c>
      <c r="B1265" s="403">
        <v>43420.384027777778</v>
      </c>
      <c r="C1265" t="s">
        <v>97</v>
      </c>
      <c r="D1265">
        <v>0.04</v>
      </c>
      <c r="E1265" t="s">
        <v>257</v>
      </c>
      <c r="F1265">
        <v>1.1357999999999999</v>
      </c>
      <c r="I1265" s="403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1324</v>
      </c>
      <c r="Q1265">
        <v>494</v>
      </c>
      <c r="R1265" t="s">
        <v>97</v>
      </c>
    </row>
    <row r="1266" spans="1:18" x14ac:dyDescent="0.2">
      <c r="A1266" s="552">
        <v>1276</v>
      </c>
      <c r="B1266" s="403">
        <v>43420.618055555555</v>
      </c>
      <c r="C1266" t="s">
        <v>97</v>
      </c>
      <c r="D1266">
        <v>0.06</v>
      </c>
      <c r="E1266" t="s">
        <v>257</v>
      </c>
      <c r="F1266">
        <v>1.1377999999999999</v>
      </c>
      <c r="I1266" s="403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1321</v>
      </c>
      <c r="Q1266">
        <v>494</v>
      </c>
      <c r="R1266" t="s">
        <v>97</v>
      </c>
    </row>
    <row r="1267" spans="1:18" x14ac:dyDescent="0.2">
      <c r="A1267" s="552">
        <v>1277</v>
      </c>
      <c r="B1267" s="403">
        <v>43420.631944444445</v>
      </c>
      <c r="C1267" t="s">
        <v>97</v>
      </c>
      <c r="D1267">
        <v>0.09</v>
      </c>
      <c r="E1267" t="s">
        <v>257</v>
      </c>
      <c r="F1267">
        <v>1.1402000000000001</v>
      </c>
      <c r="I1267" s="403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1320</v>
      </c>
      <c r="Q1267">
        <v>494</v>
      </c>
      <c r="R1267" t="s">
        <v>97</v>
      </c>
    </row>
    <row r="1268" spans="1:18" x14ac:dyDescent="0.2">
      <c r="A1268" s="552">
        <v>1283</v>
      </c>
      <c r="B1268" s="403">
        <v>43423.410416666666</v>
      </c>
      <c r="C1268" t="s">
        <v>97</v>
      </c>
      <c r="D1268">
        <v>0.13</v>
      </c>
      <c r="E1268" t="s">
        <v>257</v>
      </c>
      <c r="F1268">
        <v>1.1428</v>
      </c>
      <c r="I1268" s="403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1319</v>
      </c>
      <c r="Q1268">
        <v>494</v>
      </c>
      <c r="R1268" t="s">
        <v>97</v>
      </c>
    </row>
    <row r="1269" spans="1:18" x14ac:dyDescent="0.2">
      <c r="A1269" s="552">
        <v>1286</v>
      </c>
      <c r="B1269" s="403">
        <v>43423.6875</v>
      </c>
      <c r="C1269" t="s">
        <v>97</v>
      </c>
      <c r="D1269">
        <v>0.2</v>
      </c>
      <c r="E1269" t="s">
        <v>257</v>
      </c>
      <c r="F1269">
        <v>1.1460999999999999</v>
      </c>
      <c r="I1269" s="403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1318</v>
      </c>
      <c r="Q1269">
        <v>494</v>
      </c>
      <c r="R1269" t="s">
        <v>97</v>
      </c>
    </row>
    <row r="1270" spans="1:18" x14ac:dyDescent="0.2">
      <c r="A1270" s="552">
        <v>1263</v>
      </c>
      <c r="B1270" s="403">
        <v>43419.785416666666</v>
      </c>
      <c r="C1270" t="s">
        <v>96</v>
      </c>
      <c r="D1270">
        <v>0.01</v>
      </c>
      <c r="E1270" t="s">
        <v>257</v>
      </c>
      <c r="F1270">
        <v>1.1323000000000001</v>
      </c>
      <c r="I1270" s="403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579</v>
      </c>
      <c r="Q1270">
        <v>495</v>
      </c>
      <c r="R1270" t="s">
        <v>96</v>
      </c>
    </row>
    <row r="1271" spans="1:18" x14ac:dyDescent="0.2">
      <c r="A1271" s="552">
        <v>1264</v>
      </c>
      <c r="B1271" s="403">
        <v>43419.82708333333</v>
      </c>
      <c r="C1271" t="s">
        <v>96</v>
      </c>
      <c r="D1271">
        <v>0.01</v>
      </c>
      <c r="E1271" t="s">
        <v>257</v>
      </c>
      <c r="F1271">
        <v>1.1331</v>
      </c>
      <c r="I1271" s="403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567</v>
      </c>
      <c r="Q1271">
        <v>496</v>
      </c>
      <c r="R1271" t="s">
        <v>96</v>
      </c>
    </row>
    <row r="1272" spans="1:18" x14ac:dyDescent="0.2">
      <c r="A1272" s="552">
        <v>1265</v>
      </c>
      <c r="B1272" s="403">
        <v>43419.833333333336</v>
      </c>
      <c r="C1272" t="s">
        <v>96</v>
      </c>
      <c r="D1272">
        <v>0.01</v>
      </c>
      <c r="E1272" t="s">
        <v>257</v>
      </c>
      <c r="F1272">
        <v>1.1318999999999999</v>
      </c>
      <c r="I1272" s="403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638</v>
      </c>
      <c r="Q1272">
        <v>496</v>
      </c>
      <c r="R1272" t="s">
        <v>96</v>
      </c>
    </row>
    <row r="1273" spans="1:18" x14ac:dyDescent="0.2">
      <c r="A1273" s="552">
        <v>1267</v>
      </c>
      <c r="B1273" s="403">
        <v>43419.85833333333</v>
      </c>
      <c r="C1273" t="s">
        <v>96</v>
      </c>
      <c r="D1273">
        <v>0.01</v>
      </c>
      <c r="E1273" t="s">
        <v>257</v>
      </c>
      <c r="F1273">
        <v>1.1355999999999999</v>
      </c>
      <c r="I1273" s="403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579</v>
      </c>
      <c r="Q1273">
        <v>497</v>
      </c>
      <c r="R1273" t="s">
        <v>96</v>
      </c>
    </row>
    <row r="1274" spans="1:18" x14ac:dyDescent="0.2">
      <c r="A1274" s="552">
        <v>1268</v>
      </c>
      <c r="B1274" s="403">
        <v>43419.87777777778</v>
      </c>
      <c r="C1274" t="s">
        <v>96</v>
      </c>
      <c r="D1274">
        <v>0.01</v>
      </c>
      <c r="E1274" t="s">
        <v>257</v>
      </c>
      <c r="F1274">
        <v>1.1339999999999999</v>
      </c>
      <c r="I1274" s="403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1332</v>
      </c>
      <c r="Q1274">
        <v>497</v>
      </c>
      <c r="R1274" t="s">
        <v>96</v>
      </c>
    </row>
    <row r="1275" spans="1:18" x14ac:dyDescent="0.2">
      <c r="A1275" s="552">
        <v>1269</v>
      </c>
      <c r="B1275" s="403">
        <v>43419.944444444445</v>
      </c>
      <c r="C1275" t="s">
        <v>96</v>
      </c>
      <c r="D1275">
        <v>0.01</v>
      </c>
      <c r="E1275" t="s">
        <v>257</v>
      </c>
      <c r="F1275">
        <v>1.1326000000000001</v>
      </c>
      <c r="I1275" s="403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1331</v>
      </c>
      <c r="Q1275">
        <v>497</v>
      </c>
      <c r="R1275" t="s">
        <v>96</v>
      </c>
    </row>
    <row r="1276" spans="1:18" x14ac:dyDescent="0.2">
      <c r="A1276" s="552">
        <v>1270</v>
      </c>
      <c r="B1276" s="403">
        <v>43420.361805555556</v>
      </c>
      <c r="C1276" t="s">
        <v>96</v>
      </c>
      <c r="D1276">
        <v>0.01</v>
      </c>
      <c r="E1276" t="s">
        <v>257</v>
      </c>
      <c r="F1276">
        <v>1.1351</v>
      </c>
      <c r="I1276" s="403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567</v>
      </c>
      <c r="Q1276">
        <v>498</v>
      </c>
      <c r="R1276" t="s">
        <v>96</v>
      </c>
    </row>
    <row r="1277" spans="1:18" x14ac:dyDescent="0.2">
      <c r="A1277" s="552">
        <v>1271</v>
      </c>
      <c r="B1277" s="403">
        <v>43420.372916666667</v>
      </c>
      <c r="C1277" t="s">
        <v>96</v>
      </c>
      <c r="D1277">
        <v>0.01</v>
      </c>
      <c r="E1277" t="s">
        <v>257</v>
      </c>
      <c r="F1277">
        <v>1.1338999999999999</v>
      </c>
      <c r="I1277" s="403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639</v>
      </c>
      <c r="Q1277">
        <v>498</v>
      </c>
      <c r="R1277" t="s">
        <v>96</v>
      </c>
    </row>
    <row r="1278" spans="1:18" x14ac:dyDescent="0.2">
      <c r="A1278" s="552">
        <v>1273</v>
      </c>
      <c r="B1278" s="403">
        <v>43420.402777777781</v>
      </c>
      <c r="C1278" t="s">
        <v>96</v>
      </c>
      <c r="D1278">
        <v>0.01</v>
      </c>
      <c r="E1278" t="s">
        <v>257</v>
      </c>
      <c r="F1278">
        <v>1.1355999999999999</v>
      </c>
      <c r="I1278" s="403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579</v>
      </c>
      <c r="Q1278">
        <v>499</v>
      </c>
      <c r="R1278" t="s">
        <v>96</v>
      </c>
    </row>
    <row r="1279" spans="1:18" x14ac:dyDescent="0.2">
      <c r="A1279" s="552">
        <v>1274</v>
      </c>
      <c r="B1279" s="403">
        <v>43420.45208333333</v>
      </c>
      <c r="C1279" t="s">
        <v>96</v>
      </c>
      <c r="D1279">
        <v>0.01</v>
      </c>
      <c r="E1279" t="s">
        <v>257</v>
      </c>
      <c r="F1279">
        <v>1.1343000000000001</v>
      </c>
      <c r="I1279" s="403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1330</v>
      </c>
      <c r="Q1279">
        <v>499</v>
      </c>
      <c r="R1279" t="s">
        <v>96</v>
      </c>
    </row>
    <row r="1280" spans="1:18" x14ac:dyDescent="0.2">
      <c r="A1280" s="552">
        <v>1275</v>
      </c>
      <c r="B1280" s="403">
        <v>43420.479861111111</v>
      </c>
      <c r="C1280" t="s">
        <v>96</v>
      </c>
      <c r="D1280">
        <v>0.01</v>
      </c>
      <c r="E1280" t="s">
        <v>257</v>
      </c>
      <c r="F1280">
        <v>1.133</v>
      </c>
      <c r="I1280" s="403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1329</v>
      </c>
      <c r="Q1280">
        <v>499</v>
      </c>
      <c r="R1280" t="s">
        <v>96</v>
      </c>
    </row>
    <row r="1281" spans="1:18" x14ac:dyDescent="0.2">
      <c r="A1281" s="552">
        <v>1278</v>
      </c>
      <c r="B1281" s="403">
        <v>43420.634722222225</v>
      </c>
      <c r="C1281" t="s">
        <v>96</v>
      </c>
      <c r="D1281">
        <v>0.01</v>
      </c>
      <c r="E1281" t="s">
        <v>257</v>
      </c>
      <c r="F1281">
        <v>1.1395999999999999</v>
      </c>
      <c r="I1281" s="403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567</v>
      </c>
      <c r="Q1281">
        <v>500</v>
      </c>
      <c r="R1281" t="s">
        <v>96</v>
      </c>
    </row>
    <row r="1282" spans="1:18" x14ac:dyDescent="0.2">
      <c r="A1282" s="552">
        <v>1279</v>
      </c>
      <c r="B1282" s="403">
        <v>43420.65</v>
      </c>
      <c r="C1282" t="s">
        <v>96</v>
      </c>
      <c r="D1282">
        <v>0.01</v>
      </c>
      <c r="E1282" t="s">
        <v>257</v>
      </c>
      <c r="F1282">
        <v>1.1407</v>
      </c>
      <c r="I1282" s="403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579</v>
      </c>
      <c r="Q1282">
        <v>501</v>
      </c>
      <c r="R1282" t="s">
        <v>96</v>
      </c>
    </row>
    <row r="1283" spans="1:18" x14ac:dyDescent="0.2">
      <c r="A1283" s="552">
        <v>1280</v>
      </c>
      <c r="B1283" s="403">
        <v>43420.695138888892</v>
      </c>
      <c r="C1283" t="s">
        <v>96</v>
      </c>
      <c r="D1283">
        <v>0.01</v>
      </c>
      <c r="E1283" t="s">
        <v>257</v>
      </c>
      <c r="F1283">
        <v>1.1395</v>
      </c>
      <c r="I1283" s="403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1328</v>
      </c>
      <c r="Q1283">
        <v>501</v>
      </c>
      <c r="R1283" t="s">
        <v>96</v>
      </c>
    </row>
    <row r="1284" spans="1:18" x14ac:dyDescent="0.2">
      <c r="A1284" s="552">
        <v>1281</v>
      </c>
      <c r="B1284" s="403">
        <v>43420.77847222222</v>
      </c>
      <c r="C1284" t="s">
        <v>96</v>
      </c>
      <c r="D1284">
        <v>0.01</v>
      </c>
      <c r="E1284" t="s">
        <v>257</v>
      </c>
      <c r="F1284">
        <v>1.1414</v>
      </c>
      <c r="I1284" s="403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579</v>
      </c>
      <c r="Q1284">
        <v>502</v>
      </c>
      <c r="R1284" t="s">
        <v>96</v>
      </c>
    </row>
    <row r="1285" spans="1:18" x14ac:dyDescent="0.2">
      <c r="A1285" s="552">
        <v>1282</v>
      </c>
      <c r="B1285" s="403">
        <v>43423.226388888892</v>
      </c>
      <c r="C1285" t="s">
        <v>96</v>
      </c>
      <c r="D1285">
        <v>0.01</v>
      </c>
      <c r="E1285" t="s">
        <v>257</v>
      </c>
      <c r="F1285">
        <v>1.1400999999999999</v>
      </c>
      <c r="I1285" s="403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1327</v>
      </c>
      <c r="Q1285">
        <v>502</v>
      </c>
      <c r="R1285" t="s">
        <v>96</v>
      </c>
    </row>
    <row r="1286" spans="1:18" x14ac:dyDescent="0.2">
      <c r="A1286" s="552">
        <v>1284</v>
      </c>
      <c r="B1286" s="403">
        <v>43423.488194444442</v>
      </c>
      <c r="C1286" t="s">
        <v>96</v>
      </c>
      <c r="D1286">
        <v>0.01</v>
      </c>
      <c r="E1286" t="s">
        <v>257</v>
      </c>
      <c r="F1286">
        <v>1.1420999999999999</v>
      </c>
      <c r="I1286" s="403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579</v>
      </c>
      <c r="Q1286">
        <v>503</v>
      </c>
      <c r="R1286" t="s">
        <v>96</v>
      </c>
    </row>
    <row r="1287" spans="1:18" x14ac:dyDescent="0.2">
      <c r="A1287" s="552">
        <v>1285</v>
      </c>
      <c r="B1287" s="403">
        <v>43423.654861111114</v>
      </c>
      <c r="C1287" t="s">
        <v>96</v>
      </c>
      <c r="D1287">
        <v>0.01</v>
      </c>
      <c r="E1287" t="s">
        <v>257</v>
      </c>
      <c r="F1287">
        <v>1.1431</v>
      </c>
      <c r="I1287" s="403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579</v>
      </c>
      <c r="Q1287">
        <v>504</v>
      </c>
      <c r="R1287" t="s">
        <v>96</v>
      </c>
    </row>
    <row r="1288" spans="1:18" x14ac:dyDescent="0.2">
      <c r="A1288" s="552">
        <v>1287</v>
      </c>
      <c r="B1288" s="403">
        <v>43423.747916666667</v>
      </c>
      <c r="C1288" t="s">
        <v>96</v>
      </c>
      <c r="D1288">
        <v>0.01</v>
      </c>
      <c r="E1288" t="s">
        <v>257</v>
      </c>
      <c r="F1288">
        <v>1.1447000000000001</v>
      </c>
      <c r="I1288" s="403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579</v>
      </c>
      <c r="Q1288">
        <v>505</v>
      </c>
      <c r="R1288" t="s">
        <v>96</v>
      </c>
    </row>
    <row r="1289" spans="1:18" x14ac:dyDescent="0.2">
      <c r="A1289" s="552">
        <v>1288</v>
      </c>
      <c r="B1289" s="403">
        <v>43424.402777777781</v>
      </c>
      <c r="C1289" t="s">
        <v>96</v>
      </c>
      <c r="D1289">
        <v>0.01</v>
      </c>
      <c r="E1289" t="s">
        <v>257</v>
      </c>
      <c r="F1289">
        <v>1.1454</v>
      </c>
      <c r="I1289" s="403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579</v>
      </c>
      <c r="Q1289">
        <v>506</v>
      </c>
      <c r="R1289" t="s">
        <v>96</v>
      </c>
    </row>
    <row r="1290" spans="1:18" x14ac:dyDescent="0.2">
      <c r="A1290" s="552">
        <v>1289</v>
      </c>
      <c r="B1290" s="403">
        <v>43424.408333333333</v>
      </c>
      <c r="C1290" t="s">
        <v>96</v>
      </c>
      <c r="D1290">
        <v>0.01</v>
      </c>
      <c r="E1290" t="s">
        <v>257</v>
      </c>
      <c r="F1290">
        <v>1.1440999999999999</v>
      </c>
      <c r="I1290" s="403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1316</v>
      </c>
      <c r="Q1290">
        <v>506</v>
      </c>
      <c r="R1290" t="s">
        <v>96</v>
      </c>
    </row>
    <row r="1291" spans="1:18" x14ac:dyDescent="0.2">
      <c r="A1291" s="552">
        <v>1290</v>
      </c>
      <c r="B1291" s="403">
        <v>43424.418055555558</v>
      </c>
      <c r="C1291" t="s">
        <v>96</v>
      </c>
      <c r="D1291">
        <v>0.01</v>
      </c>
      <c r="E1291" t="s">
        <v>257</v>
      </c>
      <c r="F1291">
        <v>1.1427</v>
      </c>
      <c r="I1291" s="403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1315</v>
      </c>
      <c r="Q1291">
        <v>506</v>
      </c>
      <c r="R1291" t="s">
        <v>96</v>
      </c>
    </row>
    <row r="1292" spans="1:18" x14ac:dyDescent="0.2">
      <c r="A1292" s="552">
        <v>1291</v>
      </c>
      <c r="B1292" s="403">
        <v>43424.609722222223</v>
      </c>
      <c r="C1292" t="s">
        <v>96</v>
      </c>
      <c r="D1292">
        <v>0.02</v>
      </c>
      <c r="E1292" t="s">
        <v>257</v>
      </c>
      <c r="F1292">
        <v>1.1413</v>
      </c>
      <c r="I1292" s="403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1314</v>
      </c>
      <c r="Q1292">
        <v>506</v>
      </c>
      <c r="R1292" t="s">
        <v>96</v>
      </c>
    </row>
    <row r="1293" spans="1:18" x14ac:dyDescent="0.2">
      <c r="A1293" s="552">
        <v>1292</v>
      </c>
      <c r="B1293" s="403">
        <v>43424.640972222223</v>
      </c>
      <c r="C1293" t="s">
        <v>96</v>
      </c>
      <c r="D1293">
        <v>0.03</v>
      </c>
      <c r="E1293" t="s">
        <v>257</v>
      </c>
      <c r="F1293">
        <v>1.1397999999999999</v>
      </c>
      <c r="I1293" s="403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1313</v>
      </c>
      <c r="Q1293">
        <v>506</v>
      </c>
      <c r="R1293" t="s">
        <v>96</v>
      </c>
    </row>
    <row r="1294" spans="1:18" x14ac:dyDescent="0.2">
      <c r="A1294" s="552">
        <v>1295</v>
      </c>
      <c r="B1294" s="403">
        <v>43424.77847222222</v>
      </c>
      <c r="C1294" t="s">
        <v>96</v>
      </c>
      <c r="D1294">
        <v>0.04</v>
      </c>
      <c r="E1294" t="s">
        <v>257</v>
      </c>
      <c r="F1294">
        <v>1.1380999999999999</v>
      </c>
      <c r="I1294" s="403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1312</v>
      </c>
      <c r="Q1294">
        <v>506</v>
      </c>
      <c r="R1294" t="s">
        <v>96</v>
      </c>
    </row>
    <row r="1295" spans="1:18" x14ac:dyDescent="0.2">
      <c r="A1295" s="552">
        <v>1296</v>
      </c>
      <c r="B1295" s="403">
        <v>43424.81527777778</v>
      </c>
      <c r="C1295" t="s">
        <v>96</v>
      </c>
      <c r="D1295">
        <v>0.06</v>
      </c>
      <c r="E1295" t="s">
        <v>257</v>
      </c>
      <c r="F1295">
        <v>1.1361000000000001</v>
      </c>
      <c r="I1295" s="403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1311</v>
      </c>
      <c r="Q1295">
        <v>506</v>
      </c>
      <c r="R1295" t="s">
        <v>96</v>
      </c>
    </row>
    <row r="1296" spans="1:18" x14ac:dyDescent="0.2">
      <c r="A1296" s="552">
        <v>1293</v>
      </c>
      <c r="B1296" s="403">
        <v>43424.672222222223</v>
      </c>
      <c r="C1296" t="s">
        <v>97</v>
      </c>
      <c r="D1296">
        <v>0.01</v>
      </c>
      <c r="E1296" t="s">
        <v>257</v>
      </c>
      <c r="F1296">
        <v>1.1393</v>
      </c>
      <c r="I1296" s="403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579</v>
      </c>
      <c r="Q1296">
        <v>507</v>
      </c>
      <c r="R1296" t="s">
        <v>97</v>
      </c>
    </row>
    <row r="1297" spans="1:18" x14ac:dyDescent="0.2">
      <c r="A1297" s="552">
        <v>1294</v>
      </c>
      <c r="B1297" s="403">
        <v>43424.70416666667</v>
      </c>
      <c r="C1297" t="s">
        <v>97</v>
      </c>
      <c r="D1297">
        <v>0.01</v>
      </c>
      <c r="E1297" t="s">
        <v>257</v>
      </c>
      <c r="F1297">
        <v>1.1406000000000001</v>
      </c>
      <c r="I1297" s="403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1317</v>
      </c>
      <c r="Q1297">
        <v>507</v>
      </c>
      <c r="R1297" t="s">
        <v>97</v>
      </c>
    </row>
    <row r="1298" spans="1:18" x14ac:dyDescent="0.2">
      <c r="A1298" s="552">
        <v>1297</v>
      </c>
      <c r="B1298" s="403">
        <v>43424.832638888889</v>
      </c>
      <c r="C1298" t="s">
        <v>97</v>
      </c>
      <c r="D1298">
        <v>0.01</v>
      </c>
      <c r="E1298" t="s">
        <v>257</v>
      </c>
      <c r="F1298">
        <v>1.1364000000000001</v>
      </c>
      <c r="I1298" s="403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579</v>
      </c>
      <c r="Q1298">
        <v>508</v>
      </c>
      <c r="R1298" t="s">
        <v>97</v>
      </c>
    </row>
    <row r="1299" spans="1:18" x14ac:dyDescent="0.2">
      <c r="A1299" s="552">
        <v>1298</v>
      </c>
      <c r="B1299" s="403">
        <v>43425.255555555559</v>
      </c>
      <c r="C1299" t="s">
        <v>97</v>
      </c>
      <c r="D1299">
        <v>0.01</v>
      </c>
      <c r="E1299" t="s">
        <v>257</v>
      </c>
      <c r="F1299">
        <v>1.1376999999999999</v>
      </c>
      <c r="I1299" s="403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1310</v>
      </c>
      <c r="Q1299">
        <v>508</v>
      </c>
      <c r="R1299" t="s">
        <v>97</v>
      </c>
    </row>
    <row r="1300" spans="1:18" x14ac:dyDescent="0.2">
      <c r="A1300" s="552">
        <v>1299</v>
      </c>
      <c r="B1300" s="403">
        <v>43425.326388888891</v>
      </c>
      <c r="C1300" t="s">
        <v>97</v>
      </c>
      <c r="D1300">
        <v>0.01</v>
      </c>
      <c r="E1300" t="s">
        <v>257</v>
      </c>
      <c r="F1300">
        <v>1.139</v>
      </c>
      <c r="I1300" s="403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1309</v>
      </c>
      <c r="Q1300">
        <v>508</v>
      </c>
      <c r="R1300" t="s">
        <v>97</v>
      </c>
    </row>
    <row r="1301" spans="1:18" x14ac:dyDescent="0.2">
      <c r="A1301" s="552">
        <v>1300</v>
      </c>
      <c r="B1301" s="403">
        <v>43425.402083333334</v>
      </c>
      <c r="C1301" t="s">
        <v>97</v>
      </c>
      <c r="D1301">
        <v>0.02</v>
      </c>
      <c r="E1301" t="s">
        <v>257</v>
      </c>
      <c r="F1301">
        <v>1.1404000000000001</v>
      </c>
      <c r="I1301" s="403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1308</v>
      </c>
      <c r="Q1301">
        <v>508</v>
      </c>
      <c r="R1301" t="s">
        <v>97</v>
      </c>
    </row>
    <row r="1302" spans="1:18" x14ac:dyDescent="0.2">
      <c r="A1302" s="552">
        <v>1301</v>
      </c>
      <c r="B1302" s="403">
        <v>43425.413888888892</v>
      </c>
      <c r="C1302" t="s">
        <v>96</v>
      </c>
      <c r="D1302">
        <v>0.01</v>
      </c>
      <c r="E1302" t="s">
        <v>257</v>
      </c>
      <c r="F1302">
        <v>1.1405000000000001</v>
      </c>
      <c r="I1302" s="403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567</v>
      </c>
      <c r="Q1302">
        <v>509</v>
      </c>
      <c r="R1302" t="s">
        <v>96</v>
      </c>
    </row>
    <row r="1303" spans="1:18" x14ac:dyDescent="0.2">
      <c r="A1303" s="552">
        <v>1302</v>
      </c>
      <c r="B1303" s="403">
        <v>43425.4375</v>
      </c>
      <c r="C1303" t="s">
        <v>96</v>
      </c>
      <c r="D1303">
        <v>0.01</v>
      </c>
      <c r="E1303" t="s">
        <v>257</v>
      </c>
      <c r="F1303">
        <v>1.1393</v>
      </c>
      <c r="I1303" s="403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640</v>
      </c>
      <c r="Q1303">
        <v>509</v>
      </c>
      <c r="R1303" t="s">
        <v>96</v>
      </c>
    </row>
    <row r="1304" spans="1:18" x14ac:dyDescent="0.2">
      <c r="A1304" s="552">
        <v>1303</v>
      </c>
      <c r="B1304" s="403">
        <v>43425.44027777778</v>
      </c>
      <c r="C1304" t="s">
        <v>96</v>
      </c>
      <c r="D1304">
        <v>0.01</v>
      </c>
      <c r="E1304" t="s">
        <v>257</v>
      </c>
      <c r="F1304">
        <v>1.1379999999999999</v>
      </c>
      <c r="I1304" s="403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641</v>
      </c>
      <c r="Q1304">
        <v>509</v>
      </c>
      <c r="R1304" t="s">
        <v>96</v>
      </c>
    </row>
    <row r="1305" spans="1:18" x14ac:dyDescent="0.2">
      <c r="A1305" s="552">
        <v>1304</v>
      </c>
      <c r="B1305" s="403">
        <v>43425.502083333333</v>
      </c>
      <c r="C1305" t="s">
        <v>97</v>
      </c>
      <c r="D1305">
        <v>0.01</v>
      </c>
      <c r="E1305" t="s">
        <v>257</v>
      </c>
      <c r="F1305">
        <v>1.1378999999999999</v>
      </c>
      <c r="I1305" s="403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579</v>
      </c>
      <c r="Q1305">
        <v>510</v>
      </c>
      <c r="R1305" t="s">
        <v>97</v>
      </c>
    </row>
    <row r="1306" spans="1:18" x14ac:dyDescent="0.2">
      <c r="A1306" s="552">
        <v>1305</v>
      </c>
      <c r="B1306" s="403">
        <v>43425.512499999997</v>
      </c>
      <c r="C1306" t="s">
        <v>97</v>
      </c>
      <c r="D1306">
        <v>0.01</v>
      </c>
      <c r="E1306" t="s">
        <v>257</v>
      </c>
      <c r="F1306">
        <v>1.1391</v>
      </c>
      <c r="I1306" s="403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644</v>
      </c>
      <c r="Q1306">
        <v>510</v>
      </c>
      <c r="R1306" t="s">
        <v>97</v>
      </c>
    </row>
    <row r="1307" spans="1:18" x14ac:dyDescent="0.2">
      <c r="A1307" s="552">
        <v>1306</v>
      </c>
      <c r="B1307" s="403">
        <v>43425.517361111109</v>
      </c>
      <c r="C1307" t="s">
        <v>97</v>
      </c>
      <c r="D1307">
        <v>0.01</v>
      </c>
      <c r="E1307" t="s">
        <v>257</v>
      </c>
      <c r="F1307">
        <v>1.1404000000000001</v>
      </c>
      <c r="I1307" s="403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643</v>
      </c>
      <c r="Q1307">
        <v>510</v>
      </c>
      <c r="R1307" t="s">
        <v>97</v>
      </c>
    </row>
    <row r="1308" spans="1:18" x14ac:dyDescent="0.2">
      <c r="A1308" s="552">
        <v>1309</v>
      </c>
      <c r="B1308" s="403">
        <v>43425.606944444444</v>
      </c>
      <c r="C1308" t="s">
        <v>97</v>
      </c>
      <c r="D1308">
        <v>0.02</v>
      </c>
      <c r="E1308" t="s">
        <v>257</v>
      </c>
      <c r="F1308">
        <v>1.1418999999999999</v>
      </c>
      <c r="I1308" s="403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642</v>
      </c>
      <c r="Q1308">
        <v>510</v>
      </c>
      <c r="R1308" t="s">
        <v>97</v>
      </c>
    </row>
    <row r="1309" spans="1:18" x14ac:dyDescent="0.2">
      <c r="A1309" s="552">
        <v>1307</v>
      </c>
      <c r="B1309" s="403">
        <v>43425.527777777781</v>
      </c>
      <c r="C1309" t="s">
        <v>96</v>
      </c>
      <c r="D1309">
        <v>0.01</v>
      </c>
      <c r="E1309" t="s">
        <v>257</v>
      </c>
      <c r="F1309">
        <v>1.141</v>
      </c>
      <c r="I1309" s="403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579</v>
      </c>
      <c r="Q1309">
        <v>511</v>
      </c>
      <c r="R1309" t="s">
        <v>96</v>
      </c>
    </row>
    <row r="1310" spans="1:18" x14ac:dyDescent="0.2">
      <c r="A1310" s="552">
        <v>1308</v>
      </c>
      <c r="B1310" s="403">
        <v>43425.545138888891</v>
      </c>
      <c r="C1310" t="s">
        <v>96</v>
      </c>
      <c r="D1310">
        <v>0.01</v>
      </c>
      <c r="E1310" t="s">
        <v>257</v>
      </c>
      <c r="F1310">
        <v>1.1397999999999999</v>
      </c>
      <c r="I1310" s="403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1307</v>
      </c>
      <c r="Q1310">
        <v>511</v>
      </c>
      <c r="R1310" t="s">
        <v>96</v>
      </c>
    </row>
    <row r="1311" spans="1:18" x14ac:dyDescent="0.2">
      <c r="A1311" s="552">
        <v>1310</v>
      </c>
      <c r="B1311" s="403">
        <v>43425.611111111109</v>
      </c>
      <c r="C1311" t="s">
        <v>96</v>
      </c>
      <c r="D1311">
        <v>0.01</v>
      </c>
      <c r="E1311" t="s">
        <v>257</v>
      </c>
      <c r="F1311">
        <v>1.1418999999999999</v>
      </c>
      <c r="I1311" s="403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579</v>
      </c>
      <c r="Q1311">
        <v>512</v>
      </c>
      <c r="R1311" t="s">
        <v>96</v>
      </c>
    </row>
    <row r="1312" spans="1:18" x14ac:dyDescent="0.2">
      <c r="A1312" s="552">
        <v>1311</v>
      </c>
      <c r="B1312" s="403">
        <v>43425.630555555559</v>
      </c>
      <c r="C1312" t="s">
        <v>96</v>
      </c>
      <c r="D1312">
        <v>0.01</v>
      </c>
      <c r="E1312" t="s">
        <v>257</v>
      </c>
      <c r="F1312">
        <v>1.1406000000000001</v>
      </c>
      <c r="I1312" s="403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1306</v>
      </c>
      <c r="Q1312">
        <v>512</v>
      </c>
      <c r="R1312" t="s">
        <v>96</v>
      </c>
    </row>
    <row r="1313" spans="1:18" x14ac:dyDescent="0.2">
      <c r="A1313" s="552">
        <v>1312</v>
      </c>
      <c r="B1313" s="403">
        <v>43425.664583333331</v>
      </c>
      <c r="C1313" t="s">
        <v>96</v>
      </c>
      <c r="D1313">
        <v>0.01</v>
      </c>
      <c r="E1313" t="s">
        <v>257</v>
      </c>
      <c r="F1313">
        <v>1.1393</v>
      </c>
      <c r="I1313" s="403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1305</v>
      </c>
      <c r="Q1313">
        <v>512</v>
      </c>
      <c r="R1313" t="s">
        <v>96</v>
      </c>
    </row>
    <row r="1314" spans="1:18" x14ac:dyDescent="0.2">
      <c r="A1314" s="552">
        <v>1313</v>
      </c>
      <c r="B1314" s="403">
        <v>43425.732638888891</v>
      </c>
      <c r="C1314" t="s">
        <v>97</v>
      </c>
      <c r="D1314">
        <v>0.01</v>
      </c>
      <c r="E1314" t="s">
        <v>257</v>
      </c>
      <c r="F1314">
        <v>1.1404000000000001</v>
      </c>
      <c r="I1314" s="403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567</v>
      </c>
      <c r="Q1314">
        <v>513</v>
      </c>
      <c r="R1314" t="s">
        <v>97</v>
      </c>
    </row>
    <row r="1315" spans="1:18" x14ac:dyDescent="0.2">
      <c r="A1315" s="552">
        <v>1314</v>
      </c>
      <c r="B1315" s="403">
        <v>43426.309027777781</v>
      </c>
      <c r="C1315" t="s">
        <v>97</v>
      </c>
      <c r="D1315">
        <v>0.01</v>
      </c>
      <c r="E1315" t="s">
        <v>257</v>
      </c>
      <c r="F1315">
        <v>1.1405000000000001</v>
      </c>
      <c r="I1315" s="403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579</v>
      </c>
      <c r="Q1315">
        <v>514</v>
      </c>
      <c r="R1315" t="s">
        <v>97</v>
      </c>
    </row>
    <row r="1316" spans="1:18" x14ac:dyDescent="0.2">
      <c r="A1316" s="552">
        <v>1315</v>
      </c>
      <c r="B1316" s="403">
        <v>43426.470833333333</v>
      </c>
      <c r="C1316" t="s">
        <v>97</v>
      </c>
      <c r="D1316">
        <v>0.01</v>
      </c>
      <c r="E1316" t="s">
        <v>257</v>
      </c>
      <c r="F1316">
        <v>1.1417999999999999</v>
      </c>
      <c r="I1316" s="403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645</v>
      </c>
      <c r="Q1316">
        <v>514</v>
      </c>
      <c r="R1316" t="s">
        <v>97</v>
      </c>
    </row>
    <row r="1317" spans="1:18" x14ac:dyDescent="0.2">
      <c r="A1317" s="552">
        <v>1316</v>
      </c>
      <c r="B1317" s="403">
        <v>43426.480555555558</v>
      </c>
      <c r="C1317" t="s">
        <v>97</v>
      </c>
      <c r="D1317">
        <v>0.01</v>
      </c>
      <c r="E1317" t="s">
        <v>257</v>
      </c>
      <c r="F1317">
        <v>1.1431</v>
      </c>
      <c r="I1317" s="403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646</v>
      </c>
      <c r="Q1317">
        <v>514</v>
      </c>
      <c r="R1317" t="s">
        <v>97</v>
      </c>
    </row>
    <row r="1318" spans="1:18" x14ac:dyDescent="0.2">
      <c r="A1318" s="552">
        <v>1317</v>
      </c>
      <c r="B1318" s="403">
        <v>43426.522222222222</v>
      </c>
      <c r="C1318" t="s">
        <v>97</v>
      </c>
      <c r="D1318">
        <v>0.01</v>
      </c>
      <c r="E1318" t="s">
        <v>257</v>
      </c>
      <c r="F1318">
        <v>1.1409</v>
      </c>
      <c r="I1318" s="403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579</v>
      </c>
      <c r="Q1318">
        <v>515</v>
      </c>
      <c r="R1318" t="s">
        <v>97</v>
      </c>
    </row>
    <row r="1319" spans="1:18" x14ac:dyDescent="0.2">
      <c r="A1319" s="552">
        <v>1318</v>
      </c>
      <c r="B1319" s="403">
        <v>43426.583333333336</v>
      </c>
      <c r="C1319" t="s">
        <v>96</v>
      </c>
      <c r="D1319">
        <v>0.01</v>
      </c>
      <c r="E1319" t="s">
        <v>257</v>
      </c>
      <c r="F1319">
        <v>1.1408</v>
      </c>
      <c r="I1319" s="403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579</v>
      </c>
      <c r="Q1319">
        <v>516</v>
      </c>
      <c r="R1319" t="s">
        <v>96</v>
      </c>
    </row>
    <row r="1320" spans="1:18" x14ac:dyDescent="0.2">
      <c r="A1320" s="552">
        <v>1319</v>
      </c>
      <c r="B1320" s="403">
        <v>43426.668749999997</v>
      </c>
      <c r="C1320" t="s">
        <v>96</v>
      </c>
      <c r="D1320">
        <v>0.01</v>
      </c>
      <c r="E1320" t="s">
        <v>257</v>
      </c>
      <c r="F1320">
        <v>1.1395999999999999</v>
      </c>
      <c r="I1320" s="403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1304</v>
      </c>
      <c r="Q1320">
        <v>516</v>
      </c>
      <c r="R1320" t="s">
        <v>96</v>
      </c>
    </row>
    <row r="1321" spans="1:18" x14ac:dyDescent="0.2">
      <c r="A1321" s="552">
        <v>1320</v>
      </c>
      <c r="B1321" s="403">
        <v>43426.671527777777</v>
      </c>
      <c r="C1321" t="s">
        <v>97</v>
      </c>
      <c r="D1321">
        <v>0.01</v>
      </c>
      <c r="E1321" t="s">
        <v>257</v>
      </c>
      <c r="F1321">
        <v>1.1399999999999999</v>
      </c>
      <c r="I1321" s="403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579</v>
      </c>
      <c r="Q1321">
        <v>517</v>
      </c>
      <c r="R1321" t="s">
        <v>97</v>
      </c>
    </row>
    <row r="1322" spans="1:18" x14ac:dyDescent="0.2">
      <c r="A1322" s="552">
        <v>1321</v>
      </c>
      <c r="B1322" s="403">
        <v>43427.192361111112</v>
      </c>
      <c r="C1322" t="s">
        <v>97</v>
      </c>
      <c r="D1322">
        <v>0.01</v>
      </c>
      <c r="E1322" t="s">
        <v>257</v>
      </c>
      <c r="F1322">
        <v>1.1412</v>
      </c>
      <c r="I1322" s="403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1303</v>
      </c>
      <c r="Q1322">
        <v>517</v>
      </c>
      <c r="R1322" t="s">
        <v>97</v>
      </c>
    </row>
    <row r="1323" spans="1:18" x14ac:dyDescent="0.2">
      <c r="A1323" s="552">
        <v>1322</v>
      </c>
      <c r="B1323" s="403">
        <v>43427.398611111108</v>
      </c>
      <c r="C1323" t="s">
        <v>96</v>
      </c>
      <c r="D1323">
        <v>0.01</v>
      </c>
      <c r="E1323" t="s">
        <v>257</v>
      </c>
      <c r="F1323">
        <v>1.1384000000000001</v>
      </c>
      <c r="I1323" s="403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579</v>
      </c>
      <c r="Q1323">
        <v>518</v>
      </c>
      <c r="R1323" t="s">
        <v>96</v>
      </c>
    </row>
    <row r="1324" spans="1:18" x14ac:dyDescent="0.2">
      <c r="A1324" s="552">
        <v>1323</v>
      </c>
      <c r="B1324" s="403">
        <v>43427.402083333334</v>
      </c>
      <c r="C1324" t="s">
        <v>96</v>
      </c>
      <c r="D1324">
        <v>0.01</v>
      </c>
      <c r="E1324" t="s">
        <v>257</v>
      </c>
      <c r="F1324">
        <v>1.1371</v>
      </c>
      <c r="I1324" s="403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1301</v>
      </c>
      <c r="Q1324">
        <v>518</v>
      </c>
      <c r="R1324" t="s">
        <v>96</v>
      </c>
    </row>
    <row r="1325" spans="1:18" x14ac:dyDescent="0.2">
      <c r="A1325" s="552">
        <v>1325</v>
      </c>
      <c r="B1325" s="403">
        <v>43427.484027777777</v>
      </c>
      <c r="C1325" t="s">
        <v>96</v>
      </c>
      <c r="D1325">
        <v>0.01</v>
      </c>
      <c r="E1325" t="s">
        <v>257</v>
      </c>
      <c r="F1325">
        <v>1.1357999999999999</v>
      </c>
      <c r="I1325" s="403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1300</v>
      </c>
      <c r="Q1325">
        <v>518</v>
      </c>
      <c r="R1325" t="s">
        <v>96</v>
      </c>
    </row>
    <row r="1326" spans="1:18" x14ac:dyDescent="0.2">
      <c r="A1326" s="552">
        <v>1326</v>
      </c>
      <c r="B1326" s="403">
        <v>43427.513888888891</v>
      </c>
      <c r="C1326" t="s">
        <v>96</v>
      </c>
      <c r="D1326">
        <v>0.02</v>
      </c>
      <c r="E1326" t="s">
        <v>257</v>
      </c>
      <c r="F1326">
        <v>1.1343000000000001</v>
      </c>
      <c r="I1326" s="403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1299</v>
      </c>
      <c r="Q1326">
        <v>518</v>
      </c>
      <c r="R1326" t="s">
        <v>96</v>
      </c>
    </row>
    <row r="1327" spans="1:18" x14ac:dyDescent="0.2">
      <c r="A1327" s="552">
        <v>1324</v>
      </c>
      <c r="B1327" s="403">
        <v>43427.414583333331</v>
      </c>
      <c r="C1327" t="s">
        <v>97</v>
      </c>
      <c r="D1327">
        <v>0.01</v>
      </c>
      <c r="E1327" t="s">
        <v>257</v>
      </c>
      <c r="F1327">
        <v>1.1371</v>
      </c>
      <c r="I1327" s="403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579</v>
      </c>
      <c r="Q1327">
        <v>519</v>
      </c>
      <c r="R1327" t="s">
        <v>97</v>
      </c>
    </row>
    <row r="1328" spans="1:18" x14ac:dyDescent="0.2">
      <c r="A1328" s="552">
        <v>1327</v>
      </c>
      <c r="B1328" s="403">
        <v>43427.518750000003</v>
      </c>
      <c r="C1328" t="s">
        <v>97</v>
      </c>
      <c r="D1328">
        <v>0.01</v>
      </c>
      <c r="E1328" t="s">
        <v>257</v>
      </c>
      <c r="F1328">
        <v>1.1343000000000001</v>
      </c>
      <c r="I1328" s="403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579</v>
      </c>
      <c r="Q1328">
        <v>520</v>
      </c>
      <c r="R1328" t="s">
        <v>97</v>
      </c>
    </row>
    <row r="1329" spans="1:18" x14ac:dyDescent="0.2">
      <c r="A1329" s="552">
        <v>1328</v>
      </c>
      <c r="B1329" s="403">
        <v>43427.556944444441</v>
      </c>
      <c r="C1329" t="s">
        <v>97</v>
      </c>
      <c r="D1329">
        <v>0.01</v>
      </c>
      <c r="E1329" t="s">
        <v>257</v>
      </c>
      <c r="F1329">
        <v>1.1355999999999999</v>
      </c>
      <c r="I1329" s="403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1302</v>
      </c>
      <c r="Q1329">
        <v>520</v>
      </c>
      <c r="R1329" t="s">
        <v>97</v>
      </c>
    </row>
    <row r="1330" spans="1:18" x14ac:dyDescent="0.2">
      <c r="A1330" s="552">
        <v>1329</v>
      </c>
      <c r="B1330" s="403">
        <v>43427.719444444447</v>
      </c>
      <c r="C1330" t="s">
        <v>97</v>
      </c>
      <c r="D1330">
        <v>0.01</v>
      </c>
      <c r="E1330" t="s">
        <v>257</v>
      </c>
      <c r="F1330">
        <v>1.1338999999999999</v>
      </c>
      <c r="I1330" s="403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579</v>
      </c>
      <c r="Q1330">
        <v>521</v>
      </c>
      <c r="R1330" t="s">
        <v>97</v>
      </c>
    </row>
    <row r="1331" spans="1:18" x14ac:dyDescent="0.2">
      <c r="A1331" s="552">
        <v>1330</v>
      </c>
      <c r="B1331" s="403">
        <v>43430.355555555558</v>
      </c>
      <c r="C1331" t="s">
        <v>97</v>
      </c>
      <c r="D1331">
        <v>0.01</v>
      </c>
      <c r="E1331" t="s">
        <v>257</v>
      </c>
      <c r="F1331">
        <v>1.1369</v>
      </c>
      <c r="I1331" s="403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567</v>
      </c>
      <c r="Q1331">
        <v>522</v>
      </c>
      <c r="R1331" t="s">
        <v>97</v>
      </c>
    </row>
    <row r="1332" spans="1:18" x14ac:dyDescent="0.2">
      <c r="A1332" s="552">
        <v>1331</v>
      </c>
      <c r="B1332" s="403">
        <v>43430.37777777778</v>
      </c>
      <c r="C1332" t="s">
        <v>97</v>
      </c>
      <c r="D1332">
        <v>0.01</v>
      </c>
      <c r="E1332" t="s">
        <v>257</v>
      </c>
      <c r="F1332">
        <v>1.137</v>
      </c>
      <c r="I1332" s="403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579</v>
      </c>
      <c r="Q1332">
        <v>523</v>
      </c>
      <c r="R1332" t="s">
        <v>97</v>
      </c>
    </row>
    <row r="1333" spans="1:18" x14ac:dyDescent="0.2">
      <c r="A1333" s="552">
        <v>1332</v>
      </c>
      <c r="B1333" s="403">
        <v>43430.408333333333</v>
      </c>
      <c r="C1333" t="s">
        <v>96</v>
      </c>
      <c r="D1333">
        <v>0.01</v>
      </c>
      <c r="E1333" t="s">
        <v>257</v>
      </c>
      <c r="F1333">
        <v>1.137</v>
      </c>
      <c r="I1333" s="403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567</v>
      </c>
      <c r="Q1333">
        <v>524</v>
      </c>
      <c r="R1333" t="s">
        <v>96</v>
      </c>
    </row>
    <row r="1334" spans="1:18" x14ac:dyDescent="0.2">
      <c r="A1334" s="552">
        <v>1333</v>
      </c>
      <c r="B1334" s="403">
        <v>43430.441666666666</v>
      </c>
      <c r="C1334" t="s">
        <v>96</v>
      </c>
      <c r="D1334">
        <v>0.01</v>
      </c>
      <c r="E1334" t="s">
        <v>257</v>
      </c>
      <c r="F1334">
        <v>1.1378999999999999</v>
      </c>
      <c r="I1334" s="403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579</v>
      </c>
      <c r="Q1334">
        <v>525</v>
      </c>
      <c r="R1334" t="s">
        <v>96</v>
      </c>
    </row>
    <row r="1335" spans="1:18" x14ac:dyDescent="0.2">
      <c r="A1335" s="552">
        <v>1334</v>
      </c>
      <c r="B1335" s="403">
        <v>43430.474305555559</v>
      </c>
      <c r="C1335" t="s">
        <v>96</v>
      </c>
      <c r="D1335">
        <v>0.01</v>
      </c>
      <c r="E1335" t="s">
        <v>257</v>
      </c>
      <c r="F1335">
        <v>1.1366000000000001</v>
      </c>
      <c r="I1335" s="403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1295</v>
      </c>
      <c r="Q1335">
        <v>525</v>
      </c>
      <c r="R1335" t="s">
        <v>96</v>
      </c>
    </row>
    <row r="1336" spans="1:18" x14ac:dyDescent="0.2">
      <c r="A1336" s="552">
        <v>1336</v>
      </c>
      <c r="B1336" s="403">
        <v>43430.661111111112</v>
      </c>
      <c r="C1336" t="s">
        <v>96</v>
      </c>
      <c r="D1336">
        <v>0.01</v>
      </c>
      <c r="E1336" t="s">
        <v>257</v>
      </c>
      <c r="F1336">
        <v>1.1353</v>
      </c>
      <c r="I1336" s="403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1294</v>
      </c>
      <c r="Q1336">
        <v>525</v>
      </c>
      <c r="R1336" t="s">
        <v>96</v>
      </c>
    </row>
    <row r="1337" spans="1:18" x14ac:dyDescent="0.2">
      <c r="A1337" s="552">
        <v>1338</v>
      </c>
      <c r="B1337" s="403">
        <v>43430.706944444442</v>
      </c>
      <c r="C1337" t="s">
        <v>96</v>
      </c>
      <c r="D1337">
        <v>0.02</v>
      </c>
      <c r="E1337" t="s">
        <v>257</v>
      </c>
      <c r="F1337">
        <v>1.1338999999999999</v>
      </c>
      <c r="I1337" s="403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1293</v>
      </c>
      <c r="Q1337">
        <v>525</v>
      </c>
      <c r="R1337" t="s">
        <v>96</v>
      </c>
    </row>
    <row r="1338" spans="1:18" x14ac:dyDescent="0.2">
      <c r="A1338" s="552">
        <v>1341</v>
      </c>
      <c r="B1338" s="403">
        <v>43431.352083333331</v>
      </c>
      <c r="C1338" t="s">
        <v>96</v>
      </c>
      <c r="D1338">
        <v>0.03</v>
      </c>
      <c r="E1338" t="s">
        <v>257</v>
      </c>
      <c r="F1338">
        <v>1.1316999999999999</v>
      </c>
      <c r="I1338" s="403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1292</v>
      </c>
      <c r="Q1338">
        <v>525</v>
      </c>
      <c r="R1338" t="s">
        <v>96</v>
      </c>
    </row>
    <row r="1339" spans="1:18" x14ac:dyDescent="0.2">
      <c r="A1339" s="552">
        <v>1346</v>
      </c>
      <c r="B1339" s="403">
        <v>43431.67083333333</v>
      </c>
      <c r="C1339" t="s">
        <v>96</v>
      </c>
      <c r="D1339">
        <v>0.04</v>
      </c>
      <c r="E1339" t="s">
        <v>257</v>
      </c>
      <c r="F1339">
        <v>1.1297999999999999</v>
      </c>
      <c r="I1339" s="403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1291</v>
      </c>
      <c r="Q1339">
        <v>525</v>
      </c>
      <c r="R1339" t="s">
        <v>96</v>
      </c>
    </row>
    <row r="1340" spans="1:18" x14ac:dyDescent="0.2">
      <c r="A1340" s="552">
        <v>1348</v>
      </c>
      <c r="B1340" s="403">
        <v>43431.763888888891</v>
      </c>
      <c r="C1340" t="s">
        <v>96</v>
      </c>
      <c r="D1340">
        <v>0.06</v>
      </c>
      <c r="E1340" t="s">
        <v>257</v>
      </c>
      <c r="F1340">
        <v>1.1278999999999999</v>
      </c>
      <c r="I1340" s="403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1290</v>
      </c>
      <c r="Q1340">
        <v>525</v>
      </c>
      <c r="R1340" t="s">
        <v>96</v>
      </c>
    </row>
    <row r="1341" spans="1:18" x14ac:dyDescent="0.2">
      <c r="A1341" s="552">
        <v>1335</v>
      </c>
      <c r="B1341" s="403">
        <v>43430.602083333331</v>
      </c>
      <c r="C1341" t="s">
        <v>97</v>
      </c>
      <c r="D1341">
        <v>0.01</v>
      </c>
      <c r="E1341" t="s">
        <v>257</v>
      </c>
      <c r="F1341">
        <v>1.1369</v>
      </c>
      <c r="I1341" s="403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567</v>
      </c>
      <c r="Q1341">
        <v>526</v>
      </c>
      <c r="R1341" t="s">
        <v>97</v>
      </c>
    </row>
    <row r="1342" spans="1:18" x14ac:dyDescent="0.2">
      <c r="A1342" s="552">
        <v>1337</v>
      </c>
      <c r="B1342" s="403">
        <v>43430.675000000003</v>
      </c>
      <c r="C1342" t="s">
        <v>97</v>
      </c>
      <c r="D1342">
        <v>0.01</v>
      </c>
      <c r="E1342" t="s">
        <v>257</v>
      </c>
      <c r="F1342">
        <v>1.1355999999999999</v>
      </c>
      <c r="I1342" s="403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567</v>
      </c>
      <c r="Q1342">
        <v>527</v>
      </c>
      <c r="R1342" t="s">
        <v>97</v>
      </c>
    </row>
    <row r="1343" spans="1:18" x14ac:dyDescent="0.2">
      <c r="A1343" s="552">
        <v>1339</v>
      </c>
      <c r="B1343" s="403">
        <v>43430.712500000001</v>
      </c>
      <c r="C1343" t="s">
        <v>97</v>
      </c>
      <c r="D1343">
        <v>0.01</v>
      </c>
      <c r="E1343" t="s">
        <v>257</v>
      </c>
      <c r="F1343">
        <v>1.1341000000000001</v>
      </c>
      <c r="I1343" s="403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567</v>
      </c>
      <c r="Q1343">
        <v>528</v>
      </c>
      <c r="R1343" t="s">
        <v>97</v>
      </c>
    </row>
    <row r="1344" spans="1:18" x14ac:dyDescent="0.2">
      <c r="A1344" s="552">
        <v>1340</v>
      </c>
      <c r="B1344" s="403">
        <v>43431.337500000001</v>
      </c>
      <c r="C1344" t="s">
        <v>97</v>
      </c>
      <c r="D1344">
        <v>0.01</v>
      </c>
      <c r="E1344" t="s">
        <v>257</v>
      </c>
      <c r="F1344">
        <v>1.1332</v>
      </c>
      <c r="I1344" s="403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581</v>
      </c>
      <c r="Q1344">
        <v>529</v>
      </c>
      <c r="R1344" t="s">
        <v>97</v>
      </c>
    </row>
    <row r="1345" spans="1:18" x14ac:dyDescent="0.2">
      <c r="A1345" s="552">
        <v>1342</v>
      </c>
      <c r="B1345" s="403">
        <v>43431.405555555553</v>
      </c>
      <c r="C1345" t="s">
        <v>97</v>
      </c>
      <c r="D1345">
        <v>0.01</v>
      </c>
      <c r="E1345" t="s">
        <v>257</v>
      </c>
      <c r="F1345">
        <v>1.1315</v>
      </c>
      <c r="I1345" s="403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579</v>
      </c>
      <c r="Q1345">
        <v>530</v>
      </c>
      <c r="R1345" t="s">
        <v>97</v>
      </c>
    </row>
    <row r="1346" spans="1:18" x14ac:dyDescent="0.2">
      <c r="A1346" s="552">
        <v>1343</v>
      </c>
      <c r="B1346" s="403">
        <v>43431.472222222219</v>
      </c>
      <c r="C1346" t="s">
        <v>97</v>
      </c>
      <c r="D1346">
        <v>0.01</v>
      </c>
      <c r="E1346" t="s">
        <v>257</v>
      </c>
      <c r="F1346">
        <v>1.133</v>
      </c>
      <c r="I1346" s="403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1298</v>
      </c>
      <c r="Q1346">
        <v>530</v>
      </c>
      <c r="R1346" t="s">
        <v>97</v>
      </c>
    </row>
    <row r="1347" spans="1:18" x14ac:dyDescent="0.2">
      <c r="A1347" s="552">
        <v>1344</v>
      </c>
      <c r="B1347" s="403">
        <v>43431.5</v>
      </c>
      <c r="C1347" t="s">
        <v>97</v>
      </c>
      <c r="D1347">
        <v>0.01</v>
      </c>
      <c r="E1347" t="s">
        <v>257</v>
      </c>
      <c r="F1347">
        <v>1.1317999999999999</v>
      </c>
      <c r="I1347" s="403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579</v>
      </c>
      <c r="Q1347">
        <v>531</v>
      </c>
      <c r="R1347" t="s">
        <v>97</v>
      </c>
    </row>
    <row r="1348" spans="1:18" x14ac:dyDescent="0.2">
      <c r="A1348" s="552">
        <v>1345</v>
      </c>
      <c r="B1348" s="403">
        <v>43431.586805555555</v>
      </c>
      <c r="C1348" t="s">
        <v>97</v>
      </c>
      <c r="D1348">
        <v>0.01</v>
      </c>
      <c r="E1348" t="s">
        <v>257</v>
      </c>
      <c r="F1348">
        <v>1.133</v>
      </c>
      <c r="I1348" s="403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647</v>
      </c>
      <c r="Q1348">
        <v>531</v>
      </c>
      <c r="R1348" t="s">
        <v>97</v>
      </c>
    </row>
    <row r="1349" spans="1:18" x14ac:dyDescent="0.2">
      <c r="A1349" s="552">
        <v>1347</v>
      </c>
      <c r="B1349" s="403">
        <v>43431.763194444444</v>
      </c>
      <c r="C1349" t="s">
        <v>97</v>
      </c>
      <c r="D1349">
        <v>0.01</v>
      </c>
      <c r="E1349" t="s">
        <v>257</v>
      </c>
      <c r="F1349">
        <v>1.1279999999999999</v>
      </c>
      <c r="I1349" s="403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579</v>
      </c>
      <c r="Q1349">
        <v>532</v>
      </c>
      <c r="R1349" t="s">
        <v>97</v>
      </c>
    </row>
    <row r="1350" spans="1:18" x14ac:dyDescent="0.2">
      <c r="A1350" s="552">
        <v>1349</v>
      </c>
      <c r="B1350" s="403">
        <v>43431.801388888889</v>
      </c>
      <c r="C1350" t="s">
        <v>97</v>
      </c>
      <c r="D1350">
        <v>0.01</v>
      </c>
      <c r="E1350" t="s">
        <v>257</v>
      </c>
      <c r="F1350">
        <v>1.1292</v>
      </c>
      <c r="I1350" s="403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1297</v>
      </c>
      <c r="Q1350">
        <v>532</v>
      </c>
      <c r="R1350" t="s">
        <v>97</v>
      </c>
    </row>
    <row r="1351" spans="1:18" x14ac:dyDescent="0.2">
      <c r="A1351" s="552">
        <v>1350</v>
      </c>
      <c r="B1351" s="403">
        <v>43432.414583333331</v>
      </c>
      <c r="C1351" t="s">
        <v>97</v>
      </c>
      <c r="D1351">
        <v>0.01</v>
      </c>
      <c r="E1351" t="s">
        <v>257</v>
      </c>
      <c r="F1351">
        <v>1.1279999999999999</v>
      </c>
      <c r="I1351" s="403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579</v>
      </c>
      <c r="Q1351">
        <v>533</v>
      </c>
      <c r="R1351" t="s">
        <v>97</v>
      </c>
    </row>
    <row r="1352" spans="1:18" x14ac:dyDescent="0.2">
      <c r="A1352" s="552">
        <v>1351</v>
      </c>
      <c r="B1352" s="403">
        <v>43432.50277777778</v>
      </c>
      <c r="C1352" t="s">
        <v>97</v>
      </c>
      <c r="D1352">
        <v>0.01</v>
      </c>
      <c r="E1352" t="s">
        <v>257</v>
      </c>
      <c r="F1352">
        <v>1.1292</v>
      </c>
      <c r="I1352" s="403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1296</v>
      </c>
      <c r="Q1352">
        <v>533</v>
      </c>
      <c r="R1352" t="s">
        <v>97</v>
      </c>
    </row>
    <row r="1353" spans="1:18" x14ac:dyDescent="0.2">
      <c r="A1353" s="552">
        <v>1352</v>
      </c>
      <c r="B1353" s="403">
        <v>43432.665972222225</v>
      </c>
      <c r="C1353" t="s">
        <v>97</v>
      </c>
      <c r="D1353">
        <v>0.01</v>
      </c>
      <c r="E1353" t="s">
        <v>257</v>
      </c>
      <c r="F1353">
        <v>1.1273</v>
      </c>
      <c r="I1353" s="403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579</v>
      </c>
      <c r="Q1353">
        <v>534</v>
      </c>
      <c r="R1353" t="s">
        <v>97</v>
      </c>
    </row>
    <row r="1354" spans="1:18" x14ac:dyDescent="0.2">
      <c r="A1354" s="552">
        <v>1353</v>
      </c>
      <c r="B1354" s="403">
        <v>43432.691666666666</v>
      </c>
      <c r="C1354" t="s">
        <v>97</v>
      </c>
      <c r="D1354">
        <v>0.01</v>
      </c>
      <c r="E1354" t="s">
        <v>257</v>
      </c>
      <c r="F1354">
        <v>1.1285000000000001</v>
      </c>
      <c r="I1354" s="403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1287</v>
      </c>
      <c r="Q1354">
        <v>534</v>
      </c>
      <c r="R1354" t="s">
        <v>97</v>
      </c>
    </row>
    <row r="1355" spans="1:18" x14ac:dyDescent="0.2">
      <c r="A1355" s="552">
        <v>1354</v>
      </c>
      <c r="B1355" s="403">
        <v>43432.754166666666</v>
      </c>
      <c r="C1355" t="s">
        <v>97</v>
      </c>
      <c r="D1355">
        <v>0.03</v>
      </c>
      <c r="E1355" t="s">
        <v>257</v>
      </c>
      <c r="F1355">
        <v>1.1335999999999999</v>
      </c>
      <c r="I1355" s="403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1286</v>
      </c>
      <c r="Q1355">
        <v>534</v>
      </c>
      <c r="R1355" t="s">
        <v>97</v>
      </c>
    </row>
    <row r="1356" spans="1:18" x14ac:dyDescent="0.2">
      <c r="A1356" s="552">
        <v>1355</v>
      </c>
      <c r="B1356" s="403">
        <v>43432.756249999999</v>
      </c>
      <c r="C1356" t="s">
        <v>97</v>
      </c>
      <c r="D1356">
        <v>0.04</v>
      </c>
      <c r="E1356" t="s">
        <v>257</v>
      </c>
      <c r="F1356">
        <v>1.1352</v>
      </c>
      <c r="I1356" s="403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1285</v>
      </c>
      <c r="Q1356">
        <v>534</v>
      </c>
      <c r="R1356" t="s">
        <v>97</v>
      </c>
    </row>
    <row r="1357" spans="1:18" x14ac:dyDescent="0.2">
      <c r="A1357" s="552">
        <v>1358</v>
      </c>
      <c r="B1357" s="403">
        <v>43432.799305555556</v>
      </c>
      <c r="C1357" t="s">
        <v>97</v>
      </c>
      <c r="D1357">
        <v>0.06</v>
      </c>
      <c r="E1357" t="s">
        <v>257</v>
      </c>
      <c r="F1357">
        <v>1.1371</v>
      </c>
      <c r="I1357" s="403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1284</v>
      </c>
      <c r="Q1357">
        <v>534</v>
      </c>
      <c r="R1357" t="s">
        <v>97</v>
      </c>
    </row>
    <row r="1358" spans="1:18" x14ac:dyDescent="0.2">
      <c r="A1358" s="552">
        <v>1361</v>
      </c>
      <c r="B1358" s="403">
        <v>43433.363194444442</v>
      </c>
      <c r="C1358" t="s">
        <v>97</v>
      </c>
      <c r="D1358">
        <v>0.09</v>
      </c>
      <c r="E1358" t="s">
        <v>257</v>
      </c>
      <c r="F1358">
        <v>1.1394</v>
      </c>
      <c r="I1358" s="403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1283</v>
      </c>
      <c r="Q1358">
        <v>534</v>
      </c>
      <c r="R1358" t="s">
        <v>97</v>
      </c>
    </row>
    <row r="1359" spans="1:18" x14ac:dyDescent="0.2">
      <c r="A1359" s="552">
        <v>1356</v>
      </c>
      <c r="B1359" s="403">
        <v>43432.76666666667</v>
      </c>
      <c r="C1359" t="s">
        <v>96</v>
      </c>
      <c r="D1359">
        <v>0.01</v>
      </c>
      <c r="E1359" t="s">
        <v>257</v>
      </c>
      <c r="F1359">
        <v>1.1349</v>
      </c>
      <c r="I1359" s="403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567</v>
      </c>
      <c r="Q1359">
        <v>535</v>
      </c>
      <c r="R1359" t="s">
        <v>96</v>
      </c>
    </row>
    <row r="1360" spans="1:18" x14ac:dyDescent="0.2">
      <c r="A1360" s="552">
        <v>1357</v>
      </c>
      <c r="B1360" s="403">
        <v>43432.772916666669</v>
      </c>
      <c r="C1360" t="s">
        <v>96</v>
      </c>
      <c r="D1360">
        <v>0.01</v>
      </c>
      <c r="E1360" t="s">
        <v>257</v>
      </c>
      <c r="F1360">
        <v>1.1335999999999999</v>
      </c>
      <c r="I1360" s="403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648</v>
      </c>
      <c r="Q1360">
        <v>535</v>
      </c>
      <c r="R1360" t="s">
        <v>96</v>
      </c>
    </row>
    <row r="1361" spans="1:18" x14ac:dyDescent="0.2">
      <c r="A1361" s="552">
        <v>1359</v>
      </c>
      <c r="B1361" s="403">
        <v>43432.802777777775</v>
      </c>
      <c r="C1361" t="s">
        <v>96</v>
      </c>
      <c r="D1361">
        <v>0.01</v>
      </c>
      <c r="E1361" t="s">
        <v>257</v>
      </c>
      <c r="F1361">
        <v>1.1374</v>
      </c>
      <c r="I1361" s="403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567</v>
      </c>
      <c r="Q1361">
        <v>536</v>
      </c>
      <c r="R1361" t="s">
        <v>96</v>
      </c>
    </row>
    <row r="1362" spans="1:18" x14ac:dyDescent="0.2">
      <c r="A1362" s="552">
        <v>1360</v>
      </c>
      <c r="B1362" s="403">
        <v>43432.834027777775</v>
      </c>
      <c r="C1362" t="s">
        <v>96</v>
      </c>
      <c r="D1362">
        <v>0.01</v>
      </c>
      <c r="E1362" t="s">
        <v>257</v>
      </c>
      <c r="F1362">
        <v>1.1375999999999999</v>
      </c>
      <c r="I1362" s="403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579</v>
      </c>
      <c r="Q1362">
        <v>537</v>
      </c>
      <c r="R1362" t="s">
        <v>96</v>
      </c>
    </row>
    <row r="1363" spans="1:18" x14ac:dyDescent="0.2">
      <c r="A1363" s="552">
        <v>1362</v>
      </c>
      <c r="B1363" s="403">
        <v>43433.375694444447</v>
      </c>
      <c r="C1363" t="s">
        <v>96</v>
      </c>
      <c r="D1363">
        <v>0.01</v>
      </c>
      <c r="E1363" t="s">
        <v>257</v>
      </c>
      <c r="F1363">
        <v>1.1389</v>
      </c>
      <c r="I1363" s="403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579</v>
      </c>
      <c r="Q1363">
        <v>538</v>
      </c>
      <c r="R1363" t="s">
        <v>96</v>
      </c>
    </row>
    <row r="1364" spans="1:18" x14ac:dyDescent="0.2">
      <c r="A1364" s="552">
        <v>1363</v>
      </c>
      <c r="B1364" s="403">
        <v>43433.408333333333</v>
      </c>
      <c r="C1364" t="s">
        <v>96</v>
      </c>
      <c r="D1364">
        <v>0.01</v>
      </c>
      <c r="E1364" t="s">
        <v>257</v>
      </c>
      <c r="F1364">
        <v>1.1376999999999999</v>
      </c>
      <c r="I1364" s="403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1289</v>
      </c>
      <c r="Q1364">
        <v>538</v>
      </c>
      <c r="R1364" t="s">
        <v>96</v>
      </c>
    </row>
    <row r="1365" spans="1:18" x14ac:dyDescent="0.2">
      <c r="A1365" s="552">
        <v>1364</v>
      </c>
      <c r="B1365" s="403">
        <v>43433.488194444442</v>
      </c>
      <c r="C1365" t="s">
        <v>96</v>
      </c>
      <c r="D1365">
        <v>0.01</v>
      </c>
      <c r="E1365" t="s">
        <v>257</v>
      </c>
      <c r="F1365">
        <v>1.1363000000000001</v>
      </c>
      <c r="I1365" s="403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1288</v>
      </c>
      <c r="Q1365">
        <v>538</v>
      </c>
      <c r="R1365" t="s">
        <v>96</v>
      </c>
    </row>
    <row r="1366" spans="1:18" x14ac:dyDescent="0.2">
      <c r="A1366" s="552">
        <v>1365</v>
      </c>
      <c r="B1366" s="403">
        <v>43433.590277777781</v>
      </c>
      <c r="C1366" t="s">
        <v>96</v>
      </c>
      <c r="D1366">
        <v>0.01</v>
      </c>
      <c r="E1366" t="s">
        <v>257</v>
      </c>
      <c r="F1366">
        <v>1.139</v>
      </c>
      <c r="I1366" s="403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579</v>
      </c>
      <c r="Q1366">
        <v>539</v>
      </c>
      <c r="R1366" t="s">
        <v>96</v>
      </c>
    </row>
    <row r="1367" spans="1:18" x14ac:dyDescent="0.2">
      <c r="A1367" s="552">
        <v>1366</v>
      </c>
      <c r="B1367" s="403">
        <v>43433.625694444447</v>
      </c>
      <c r="C1367" t="s">
        <v>96</v>
      </c>
      <c r="D1367">
        <v>0.01</v>
      </c>
      <c r="E1367" t="s">
        <v>257</v>
      </c>
      <c r="F1367">
        <v>1.1369</v>
      </c>
      <c r="I1367" s="403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649</v>
      </c>
      <c r="Q1367">
        <v>539</v>
      </c>
      <c r="R1367" t="s">
        <v>96</v>
      </c>
    </row>
    <row r="1368" spans="1:18" x14ac:dyDescent="0.2">
      <c r="A1368" s="552">
        <v>1367</v>
      </c>
      <c r="B1368" s="403">
        <v>43433.727083333331</v>
      </c>
      <c r="C1368" t="s">
        <v>96</v>
      </c>
      <c r="D1368">
        <v>0.01</v>
      </c>
      <c r="E1368" t="s">
        <v>257</v>
      </c>
      <c r="F1368">
        <v>1.1385000000000001</v>
      </c>
      <c r="I1368" s="403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579</v>
      </c>
      <c r="Q1368">
        <v>540</v>
      </c>
      <c r="R1368" t="s">
        <v>96</v>
      </c>
    </row>
    <row r="1369" spans="1:18" x14ac:dyDescent="0.2">
      <c r="A1369" s="552">
        <v>1368</v>
      </c>
      <c r="B1369" s="403">
        <v>43433.774305555555</v>
      </c>
      <c r="C1369" t="s">
        <v>96</v>
      </c>
      <c r="D1369">
        <v>0.01</v>
      </c>
      <c r="E1369" t="s">
        <v>257</v>
      </c>
      <c r="F1369">
        <v>1.1373</v>
      </c>
      <c r="I1369" s="403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650</v>
      </c>
      <c r="Q1369">
        <v>540</v>
      </c>
      <c r="R1369" t="s">
        <v>96</v>
      </c>
    </row>
    <row r="1370" spans="1:18" x14ac:dyDescent="0.2">
      <c r="A1370" s="552">
        <v>1369</v>
      </c>
      <c r="B1370" s="403">
        <v>43434.326388888891</v>
      </c>
      <c r="C1370" t="s">
        <v>96</v>
      </c>
      <c r="D1370">
        <v>0.01</v>
      </c>
      <c r="E1370" t="s">
        <v>257</v>
      </c>
      <c r="F1370">
        <v>1.1391</v>
      </c>
      <c r="I1370" s="403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579</v>
      </c>
      <c r="Q1370">
        <v>541</v>
      </c>
      <c r="R1370" t="s">
        <v>96</v>
      </c>
    </row>
    <row r="1371" spans="1:18" x14ac:dyDescent="0.2">
      <c r="A1371" s="552">
        <v>1370</v>
      </c>
      <c r="B1371" s="403">
        <v>43434.379861111112</v>
      </c>
      <c r="C1371" t="s">
        <v>96</v>
      </c>
      <c r="D1371">
        <v>0.01</v>
      </c>
      <c r="E1371" t="s">
        <v>257</v>
      </c>
      <c r="F1371">
        <v>1.1378999999999999</v>
      </c>
      <c r="I1371" s="403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1282</v>
      </c>
      <c r="Q1371">
        <v>541</v>
      </c>
      <c r="R1371" t="s">
        <v>96</v>
      </c>
    </row>
    <row r="1372" spans="1:18" x14ac:dyDescent="0.2">
      <c r="A1372" s="552">
        <v>1371</v>
      </c>
      <c r="B1372" s="403">
        <v>43434.46597222222</v>
      </c>
      <c r="C1372" t="s">
        <v>96</v>
      </c>
      <c r="D1372">
        <v>0.01</v>
      </c>
      <c r="E1372" t="s">
        <v>257</v>
      </c>
      <c r="F1372">
        <v>1.1365000000000001</v>
      </c>
      <c r="I1372" s="403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1281</v>
      </c>
      <c r="Q1372">
        <v>541</v>
      </c>
      <c r="R1372" t="s">
        <v>96</v>
      </c>
    </row>
    <row r="1373" spans="1:18" x14ac:dyDescent="0.2">
      <c r="A1373" s="552">
        <v>1372</v>
      </c>
      <c r="B1373" s="403">
        <v>43434.65</v>
      </c>
      <c r="C1373" t="s">
        <v>96</v>
      </c>
      <c r="D1373">
        <v>0.02</v>
      </c>
      <c r="E1373" t="s">
        <v>257</v>
      </c>
      <c r="F1373">
        <v>1.1344000000000001</v>
      </c>
      <c r="I1373" s="403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1280</v>
      </c>
      <c r="Q1373">
        <v>541</v>
      </c>
      <c r="R1373" t="s">
        <v>96</v>
      </c>
    </row>
    <row r="1374" spans="1:18" x14ac:dyDescent="0.2">
      <c r="A1374" s="552">
        <v>1373</v>
      </c>
      <c r="B1374" s="403">
        <v>43434.688888888886</v>
      </c>
      <c r="C1374" t="s">
        <v>96</v>
      </c>
      <c r="D1374">
        <v>0.03</v>
      </c>
      <c r="E1374" t="s">
        <v>257</v>
      </c>
      <c r="F1374">
        <v>1.1329</v>
      </c>
      <c r="I1374" s="403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1279</v>
      </c>
      <c r="Q1374">
        <v>541</v>
      </c>
      <c r="R1374" t="s">
        <v>96</v>
      </c>
    </row>
    <row r="1375" spans="1:18" x14ac:dyDescent="0.2">
      <c r="A1375" s="552">
        <v>1374</v>
      </c>
      <c r="B1375" s="403">
        <v>43434.71875</v>
      </c>
      <c r="C1375" t="s">
        <v>96</v>
      </c>
      <c r="D1375">
        <v>0.04</v>
      </c>
      <c r="E1375" t="s">
        <v>257</v>
      </c>
      <c r="F1375">
        <v>1.1312</v>
      </c>
      <c r="I1375" s="403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1278</v>
      </c>
      <c r="Q1375">
        <v>541</v>
      </c>
      <c r="R1375" t="s">
        <v>96</v>
      </c>
    </row>
    <row r="1376" spans="1:18" x14ac:dyDescent="0.2">
      <c r="A1376" s="552">
        <v>1375</v>
      </c>
      <c r="B1376" s="403">
        <v>43434.731944444444</v>
      </c>
      <c r="C1376" t="s">
        <v>97</v>
      </c>
      <c r="D1376">
        <v>0.01</v>
      </c>
      <c r="E1376" t="s">
        <v>257</v>
      </c>
      <c r="F1376">
        <v>1.1322000000000001</v>
      </c>
      <c r="I1376" s="403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567</v>
      </c>
      <c r="Q1376">
        <v>542</v>
      </c>
      <c r="R1376" t="s">
        <v>97</v>
      </c>
    </row>
    <row r="1377" spans="1:18" x14ac:dyDescent="0.2">
      <c r="A1377" s="552">
        <v>1376</v>
      </c>
      <c r="B1377" s="403">
        <v>43434.915277777778</v>
      </c>
      <c r="C1377" t="s">
        <v>97</v>
      </c>
      <c r="D1377">
        <v>0.01</v>
      </c>
      <c r="E1377" t="s">
        <v>257</v>
      </c>
      <c r="F1377">
        <v>1.1317999999999999</v>
      </c>
      <c r="I1377" s="403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579</v>
      </c>
      <c r="Q1377">
        <v>543</v>
      </c>
      <c r="R1377" t="s">
        <v>97</v>
      </c>
    </row>
    <row r="1378" spans="1:18" x14ac:dyDescent="0.2">
      <c r="A1378" s="552">
        <v>1377</v>
      </c>
      <c r="B1378" s="403">
        <v>43437</v>
      </c>
      <c r="C1378" t="s">
        <v>97</v>
      </c>
      <c r="D1378">
        <v>0.01</v>
      </c>
      <c r="E1378" t="s">
        <v>257</v>
      </c>
      <c r="F1378">
        <v>1.1334</v>
      </c>
      <c r="I1378" s="403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1277</v>
      </c>
      <c r="Q1378">
        <v>543</v>
      </c>
      <c r="R1378" t="s">
        <v>97</v>
      </c>
    </row>
    <row r="1379" spans="1:18" x14ac:dyDescent="0.2">
      <c r="A1379" s="552">
        <v>1378</v>
      </c>
      <c r="B1379" s="403">
        <v>43437.146527777775</v>
      </c>
      <c r="C1379" t="s">
        <v>97</v>
      </c>
      <c r="D1379">
        <v>0.01</v>
      </c>
      <c r="E1379" t="s">
        <v>257</v>
      </c>
      <c r="F1379">
        <v>1.1347</v>
      </c>
      <c r="I1379" s="403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1276</v>
      </c>
      <c r="Q1379">
        <v>543</v>
      </c>
      <c r="R1379" t="s">
        <v>97</v>
      </c>
    </row>
    <row r="1380" spans="1:18" x14ac:dyDescent="0.2">
      <c r="A1380" s="552">
        <v>1379</v>
      </c>
      <c r="B1380" s="403">
        <v>43437.290972222225</v>
      </c>
      <c r="C1380" t="s">
        <v>97</v>
      </c>
      <c r="D1380">
        <v>0.02</v>
      </c>
      <c r="E1380" t="s">
        <v>257</v>
      </c>
      <c r="F1380">
        <v>1.1366000000000001</v>
      </c>
      <c r="I1380" s="403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1275</v>
      </c>
      <c r="Q1380">
        <v>543</v>
      </c>
      <c r="R1380" t="s">
        <v>97</v>
      </c>
    </row>
    <row r="1381" spans="1:18" x14ac:dyDescent="0.2">
      <c r="A1381" s="552">
        <v>1380</v>
      </c>
      <c r="B1381" s="403">
        <v>43437.327777777777</v>
      </c>
      <c r="C1381" t="s">
        <v>96</v>
      </c>
      <c r="D1381">
        <v>0.01</v>
      </c>
      <c r="E1381" t="s">
        <v>257</v>
      </c>
      <c r="F1381">
        <v>1.1359999999999999</v>
      </c>
      <c r="I1381" s="403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567</v>
      </c>
      <c r="Q1381">
        <v>544</v>
      </c>
      <c r="R1381" t="s">
        <v>96</v>
      </c>
    </row>
    <row r="1382" spans="1:18" x14ac:dyDescent="0.2">
      <c r="A1382" s="552">
        <v>1381</v>
      </c>
      <c r="B1382" s="403">
        <v>43437.372916666667</v>
      </c>
      <c r="C1382" t="s">
        <v>96</v>
      </c>
      <c r="D1382">
        <v>0.01</v>
      </c>
      <c r="E1382" t="s">
        <v>257</v>
      </c>
      <c r="F1382">
        <v>1.1372</v>
      </c>
      <c r="I1382" s="403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579</v>
      </c>
      <c r="Q1382">
        <v>545</v>
      </c>
      <c r="R1382" t="s">
        <v>96</v>
      </c>
    </row>
    <row r="1383" spans="1:18" x14ac:dyDescent="0.2">
      <c r="A1383" s="552">
        <v>1382</v>
      </c>
      <c r="B1383" s="403">
        <v>43437.398611111108</v>
      </c>
      <c r="C1383" t="s">
        <v>96</v>
      </c>
      <c r="D1383">
        <v>0.01</v>
      </c>
      <c r="E1383" t="s">
        <v>257</v>
      </c>
      <c r="F1383">
        <v>1.1359999999999999</v>
      </c>
      <c r="I1383" s="403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1274</v>
      </c>
      <c r="Q1383">
        <v>545</v>
      </c>
      <c r="R1383" t="s">
        <v>96</v>
      </c>
    </row>
    <row r="1384" spans="1:18" x14ac:dyDescent="0.2">
      <c r="A1384" s="552">
        <v>1383</v>
      </c>
      <c r="B1384" s="403">
        <v>43437.479861111111</v>
      </c>
      <c r="C1384" t="s">
        <v>96</v>
      </c>
      <c r="D1384">
        <v>0.01</v>
      </c>
      <c r="E1384" t="s">
        <v>257</v>
      </c>
      <c r="F1384">
        <v>1.1346000000000001</v>
      </c>
      <c r="I1384" s="403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1273</v>
      </c>
      <c r="Q1384">
        <v>545</v>
      </c>
      <c r="R1384" t="s">
        <v>96</v>
      </c>
    </row>
    <row r="1385" spans="1:18" x14ac:dyDescent="0.2">
      <c r="A1385" s="552">
        <v>1384</v>
      </c>
      <c r="B1385" s="403">
        <v>43437.500694444447</v>
      </c>
      <c r="C1385" t="s">
        <v>96</v>
      </c>
      <c r="D1385">
        <v>0.02</v>
      </c>
      <c r="E1385" t="s">
        <v>257</v>
      </c>
      <c r="F1385">
        <v>1.1332</v>
      </c>
      <c r="I1385" s="403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1272</v>
      </c>
      <c r="Q1385">
        <v>545</v>
      </c>
      <c r="R1385" t="s">
        <v>96</v>
      </c>
    </row>
    <row r="1386" spans="1:18" x14ac:dyDescent="0.2">
      <c r="A1386" s="552">
        <v>1385</v>
      </c>
      <c r="B1386" s="403">
        <v>43437.602777777778</v>
      </c>
      <c r="C1386" t="s">
        <v>97</v>
      </c>
      <c r="D1386">
        <v>0.01</v>
      </c>
      <c r="E1386" t="s">
        <v>257</v>
      </c>
      <c r="F1386">
        <v>1.1332</v>
      </c>
      <c r="I1386" s="403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579</v>
      </c>
      <c r="Q1386">
        <v>546</v>
      </c>
      <c r="R1386" t="s">
        <v>97</v>
      </c>
    </row>
    <row r="1387" spans="1:18" x14ac:dyDescent="0.2">
      <c r="A1387" s="552">
        <v>1386</v>
      </c>
      <c r="B1387" s="403">
        <v>43437.658333333333</v>
      </c>
      <c r="C1387" t="s">
        <v>97</v>
      </c>
      <c r="D1387">
        <v>0.01</v>
      </c>
      <c r="E1387" t="s">
        <v>257</v>
      </c>
      <c r="F1387">
        <v>1.1344000000000001</v>
      </c>
      <c r="I1387" s="403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1270</v>
      </c>
      <c r="Q1387">
        <v>546</v>
      </c>
      <c r="R1387" t="s">
        <v>97</v>
      </c>
    </row>
    <row r="1388" spans="1:18" x14ac:dyDescent="0.2">
      <c r="A1388" s="552">
        <v>1387</v>
      </c>
      <c r="B1388" s="403">
        <v>43437.698611111111</v>
      </c>
      <c r="C1388" t="s">
        <v>97</v>
      </c>
      <c r="D1388">
        <v>0.01</v>
      </c>
      <c r="E1388" t="s">
        <v>257</v>
      </c>
      <c r="F1388">
        <v>1.1357999999999999</v>
      </c>
      <c r="I1388" s="403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1269</v>
      </c>
      <c r="Q1388">
        <v>546</v>
      </c>
      <c r="R1388" t="s">
        <v>97</v>
      </c>
    </row>
    <row r="1389" spans="1:18" x14ac:dyDescent="0.2">
      <c r="A1389" s="552">
        <v>1390</v>
      </c>
      <c r="B1389" s="403">
        <v>43438.21597222222</v>
      </c>
      <c r="C1389" t="s">
        <v>97</v>
      </c>
      <c r="D1389">
        <v>0.02</v>
      </c>
      <c r="E1389" t="s">
        <v>257</v>
      </c>
      <c r="F1389">
        <v>1.1372</v>
      </c>
      <c r="I1389" s="403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1268</v>
      </c>
      <c r="Q1389">
        <v>546</v>
      </c>
      <c r="R1389" t="s">
        <v>97</v>
      </c>
    </row>
    <row r="1390" spans="1:18" x14ac:dyDescent="0.2">
      <c r="A1390" s="552">
        <v>1391</v>
      </c>
      <c r="B1390" s="403">
        <v>43438.304861111108</v>
      </c>
      <c r="C1390" t="s">
        <v>97</v>
      </c>
      <c r="D1390">
        <v>0.03</v>
      </c>
      <c r="E1390" t="s">
        <v>257</v>
      </c>
      <c r="F1390">
        <v>1.1387</v>
      </c>
      <c r="I1390" s="403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1267</v>
      </c>
      <c r="Q1390">
        <v>546</v>
      </c>
      <c r="R1390" t="s">
        <v>97</v>
      </c>
    </row>
    <row r="1391" spans="1:18" x14ac:dyDescent="0.2">
      <c r="A1391" s="552">
        <v>1394</v>
      </c>
      <c r="B1391" s="403">
        <v>43438.444444444445</v>
      </c>
      <c r="C1391" t="s">
        <v>97</v>
      </c>
      <c r="D1391">
        <v>0.04</v>
      </c>
      <c r="E1391" t="s">
        <v>257</v>
      </c>
      <c r="F1391">
        <v>1.1408</v>
      </c>
      <c r="I1391" s="403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1266</v>
      </c>
      <c r="Q1391">
        <v>546</v>
      </c>
      <c r="R1391" t="s">
        <v>97</v>
      </c>
    </row>
    <row r="1392" spans="1:18" x14ac:dyDescent="0.2">
      <c r="A1392" s="552">
        <v>1388</v>
      </c>
      <c r="B1392" s="403">
        <v>43437.761111111111</v>
      </c>
      <c r="C1392" t="s">
        <v>96</v>
      </c>
      <c r="D1392">
        <v>0.01</v>
      </c>
      <c r="E1392" t="s">
        <v>257</v>
      </c>
      <c r="F1392">
        <v>1.1358999999999999</v>
      </c>
      <c r="I1392" s="403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579</v>
      </c>
      <c r="Q1392">
        <v>547</v>
      </c>
      <c r="R1392" t="s">
        <v>96</v>
      </c>
    </row>
    <row r="1393" spans="1:18" x14ac:dyDescent="0.2">
      <c r="A1393" s="552">
        <v>1389</v>
      </c>
      <c r="B1393" s="403">
        <v>43437.839583333334</v>
      </c>
      <c r="C1393" t="s">
        <v>96</v>
      </c>
      <c r="D1393">
        <v>0.01</v>
      </c>
      <c r="E1393" t="s">
        <v>257</v>
      </c>
      <c r="F1393">
        <v>1.1346000000000001</v>
      </c>
      <c r="I1393" s="403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1271</v>
      </c>
      <c r="Q1393">
        <v>547</v>
      </c>
      <c r="R1393" t="s">
        <v>96</v>
      </c>
    </row>
    <row r="1394" spans="1:18" x14ac:dyDescent="0.2">
      <c r="A1394" s="552">
        <v>1392</v>
      </c>
      <c r="B1394" s="403">
        <v>43438.313888888886</v>
      </c>
      <c r="C1394" t="s">
        <v>96</v>
      </c>
      <c r="D1394">
        <v>0.01</v>
      </c>
      <c r="E1394" t="s">
        <v>257</v>
      </c>
      <c r="F1394">
        <v>1.1383000000000001</v>
      </c>
      <c r="I1394" s="403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579</v>
      </c>
      <c r="Q1394">
        <v>548</v>
      </c>
      <c r="R1394" t="s">
        <v>96</v>
      </c>
    </row>
    <row r="1395" spans="1:18" x14ac:dyDescent="0.2">
      <c r="A1395" s="552">
        <v>1393</v>
      </c>
      <c r="B1395" s="403">
        <v>43438.395138888889</v>
      </c>
      <c r="C1395" t="s">
        <v>96</v>
      </c>
      <c r="D1395">
        <v>0.01</v>
      </c>
      <c r="E1395" t="s">
        <v>257</v>
      </c>
      <c r="F1395">
        <v>1.1385000000000001</v>
      </c>
      <c r="I1395" s="403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579</v>
      </c>
      <c r="Q1395">
        <v>549</v>
      </c>
      <c r="R1395" t="s">
        <v>96</v>
      </c>
    </row>
    <row r="1396" spans="1:18" x14ac:dyDescent="0.2">
      <c r="A1396" s="552">
        <v>1395</v>
      </c>
      <c r="B1396" s="403">
        <v>43438.447916666664</v>
      </c>
      <c r="C1396" t="s">
        <v>96</v>
      </c>
      <c r="D1396">
        <v>0.01</v>
      </c>
      <c r="E1396" t="s">
        <v>257</v>
      </c>
      <c r="F1396">
        <v>1.1414</v>
      </c>
      <c r="I1396" s="403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579</v>
      </c>
      <c r="Q1396">
        <v>550</v>
      </c>
      <c r="R1396" t="s">
        <v>96</v>
      </c>
    </row>
    <row r="1397" spans="1:18" x14ac:dyDescent="0.2">
      <c r="A1397" s="552">
        <v>1396</v>
      </c>
      <c r="B1397" s="403">
        <v>43438.519444444442</v>
      </c>
      <c r="C1397" t="s">
        <v>96</v>
      </c>
      <c r="D1397">
        <v>0.01</v>
      </c>
      <c r="E1397" t="s">
        <v>257</v>
      </c>
      <c r="F1397">
        <v>1.1400999999999999</v>
      </c>
      <c r="I1397" s="403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1262</v>
      </c>
      <c r="Q1397">
        <v>550</v>
      </c>
      <c r="R1397" t="s">
        <v>96</v>
      </c>
    </row>
    <row r="1398" spans="1:18" x14ac:dyDescent="0.2">
      <c r="A1398" s="552">
        <v>1397</v>
      </c>
      <c r="B1398" s="403">
        <v>43438.613888888889</v>
      </c>
      <c r="C1398" t="s">
        <v>96</v>
      </c>
      <c r="D1398">
        <v>0.01</v>
      </c>
      <c r="E1398" t="s">
        <v>257</v>
      </c>
      <c r="F1398">
        <v>1.1387</v>
      </c>
      <c r="I1398" s="403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1261</v>
      </c>
      <c r="Q1398">
        <v>550</v>
      </c>
      <c r="R1398" t="s">
        <v>96</v>
      </c>
    </row>
    <row r="1399" spans="1:18" x14ac:dyDescent="0.2">
      <c r="A1399" s="552">
        <v>1398</v>
      </c>
      <c r="B1399" s="403">
        <v>43438.685416666667</v>
      </c>
      <c r="C1399" t="s">
        <v>96</v>
      </c>
      <c r="D1399">
        <v>0.02</v>
      </c>
      <c r="E1399" t="s">
        <v>257</v>
      </c>
      <c r="F1399">
        <v>1.1373</v>
      </c>
      <c r="I1399" s="403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1260</v>
      </c>
      <c r="Q1399">
        <v>550</v>
      </c>
      <c r="R1399" t="s">
        <v>96</v>
      </c>
    </row>
    <row r="1400" spans="1:18" x14ac:dyDescent="0.2">
      <c r="A1400" s="552">
        <v>1399</v>
      </c>
      <c r="B1400" s="403">
        <v>43438.700694444444</v>
      </c>
      <c r="C1400" t="s">
        <v>96</v>
      </c>
      <c r="D1400">
        <v>0.03</v>
      </c>
      <c r="E1400" t="s">
        <v>257</v>
      </c>
      <c r="F1400">
        <v>1.1357999999999999</v>
      </c>
      <c r="I1400" s="403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1259</v>
      </c>
      <c r="Q1400">
        <v>550</v>
      </c>
      <c r="R1400" t="s">
        <v>96</v>
      </c>
    </row>
    <row r="1401" spans="1:18" x14ac:dyDescent="0.2">
      <c r="A1401" s="552">
        <v>1401</v>
      </c>
      <c r="B1401" s="403">
        <v>43438.753472222219</v>
      </c>
      <c r="C1401" t="s">
        <v>96</v>
      </c>
      <c r="D1401">
        <v>0.04</v>
      </c>
      <c r="E1401" t="s">
        <v>257</v>
      </c>
      <c r="F1401">
        <v>1.1332</v>
      </c>
      <c r="I1401" s="403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1258</v>
      </c>
      <c r="Q1401">
        <v>550</v>
      </c>
      <c r="R1401" t="s">
        <v>96</v>
      </c>
    </row>
    <row r="1402" spans="1:18" x14ac:dyDescent="0.2">
      <c r="A1402" s="552">
        <v>1400</v>
      </c>
      <c r="B1402" s="403">
        <v>43438.711805555555</v>
      </c>
      <c r="C1402" t="s">
        <v>97</v>
      </c>
      <c r="D1402">
        <v>0.01</v>
      </c>
      <c r="E1402" t="s">
        <v>257</v>
      </c>
      <c r="F1402">
        <v>1.1354</v>
      </c>
      <c r="I1402" s="403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567</v>
      </c>
      <c r="Q1402">
        <v>551</v>
      </c>
      <c r="R1402" t="s">
        <v>97</v>
      </c>
    </row>
    <row r="1403" spans="1:18" x14ac:dyDescent="0.2">
      <c r="A1403" s="552">
        <v>1402</v>
      </c>
      <c r="B1403" s="403">
        <v>43438.763194444444</v>
      </c>
      <c r="C1403" t="s">
        <v>97</v>
      </c>
      <c r="D1403">
        <v>0.01</v>
      </c>
      <c r="E1403" t="s">
        <v>257</v>
      </c>
      <c r="F1403">
        <v>1.1331</v>
      </c>
      <c r="I1403" s="403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579</v>
      </c>
      <c r="Q1403">
        <v>552</v>
      </c>
      <c r="R1403" t="s">
        <v>97</v>
      </c>
    </row>
    <row r="1404" spans="1:18" x14ac:dyDescent="0.2">
      <c r="A1404" s="552">
        <v>1403</v>
      </c>
      <c r="B1404" s="403">
        <v>43438.78402777778</v>
      </c>
      <c r="C1404" t="s">
        <v>97</v>
      </c>
      <c r="D1404">
        <v>0.01</v>
      </c>
      <c r="E1404" t="s">
        <v>257</v>
      </c>
      <c r="F1404">
        <v>1.1343000000000001</v>
      </c>
      <c r="I1404" s="403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1265</v>
      </c>
      <c r="Q1404">
        <v>552</v>
      </c>
      <c r="R1404" t="s">
        <v>97</v>
      </c>
    </row>
    <row r="1405" spans="1:18" x14ac:dyDescent="0.2">
      <c r="A1405" s="552">
        <v>1404</v>
      </c>
      <c r="B1405" s="403">
        <v>43439.295138888891</v>
      </c>
      <c r="C1405" t="s">
        <v>97</v>
      </c>
      <c r="D1405">
        <v>0.01</v>
      </c>
      <c r="E1405" t="s">
        <v>257</v>
      </c>
      <c r="F1405">
        <v>1.1319999999999999</v>
      </c>
      <c r="I1405" s="403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579</v>
      </c>
      <c r="Q1405">
        <v>553</v>
      </c>
      <c r="R1405" t="s">
        <v>97</v>
      </c>
    </row>
    <row r="1406" spans="1:18" x14ac:dyDescent="0.2">
      <c r="A1406" s="552">
        <v>1405</v>
      </c>
      <c r="B1406" s="403">
        <v>43439.356944444444</v>
      </c>
      <c r="C1406" t="s">
        <v>97</v>
      </c>
      <c r="D1406">
        <v>0.01</v>
      </c>
      <c r="E1406" t="s">
        <v>257</v>
      </c>
      <c r="F1406">
        <v>1.1333</v>
      </c>
      <c r="I1406" s="403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1264</v>
      </c>
      <c r="Q1406">
        <v>553</v>
      </c>
      <c r="R1406" t="s">
        <v>97</v>
      </c>
    </row>
    <row r="1407" spans="1:18" x14ac:dyDescent="0.2">
      <c r="A1407" s="552">
        <v>1406</v>
      </c>
      <c r="B1407" s="403">
        <v>43439.501388888886</v>
      </c>
      <c r="C1407" t="s">
        <v>97</v>
      </c>
      <c r="D1407">
        <v>0.01</v>
      </c>
      <c r="E1407" t="s">
        <v>257</v>
      </c>
      <c r="F1407">
        <v>1.1346000000000001</v>
      </c>
      <c r="I1407" s="403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1263</v>
      </c>
      <c r="Q1407">
        <v>553</v>
      </c>
      <c r="R1407" t="s">
        <v>97</v>
      </c>
    </row>
    <row r="1408" spans="1:18" x14ac:dyDescent="0.2">
      <c r="A1408" s="552">
        <v>1407</v>
      </c>
      <c r="B1408" s="403">
        <v>43439.669444444444</v>
      </c>
      <c r="C1408" t="s">
        <v>97</v>
      </c>
      <c r="D1408">
        <v>0.01</v>
      </c>
      <c r="E1408" t="s">
        <v>257</v>
      </c>
      <c r="F1408">
        <v>1.1325000000000001</v>
      </c>
      <c r="I1408" s="403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567</v>
      </c>
      <c r="Q1408">
        <v>554</v>
      </c>
      <c r="R1408" t="s">
        <v>97</v>
      </c>
    </row>
    <row r="1409" spans="1:18" x14ac:dyDescent="0.2">
      <c r="A1409" s="552">
        <v>1408</v>
      </c>
      <c r="B1409" s="403">
        <v>43439.706944444442</v>
      </c>
      <c r="C1409" t="s">
        <v>97</v>
      </c>
      <c r="D1409">
        <v>0.01</v>
      </c>
      <c r="E1409" t="s">
        <v>257</v>
      </c>
      <c r="F1409">
        <v>1.1337999999999999</v>
      </c>
      <c r="I1409" s="403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651</v>
      </c>
      <c r="Q1409">
        <v>554</v>
      </c>
      <c r="R1409" t="s">
        <v>97</v>
      </c>
    </row>
    <row r="1410" spans="1:18" x14ac:dyDescent="0.2">
      <c r="A1410" s="552">
        <v>1409</v>
      </c>
      <c r="B1410" s="403">
        <v>43439.743055555555</v>
      </c>
      <c r="C1410" t="s">
        <v>97</v>
      </c>
      <c r="D1410">
        <v>0.01</v>
      </c>
      <c r="E1410" t="s">
        <v>257</v>
      </c>
      <c r="F1410">
        <v>1.1351</v>
      </c>
      <c r="I1410" s="403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652</v>
      </c>
      <c r="Q1410">
        <v>554</v>
      </c>
      <c r="R1410" t="s">
        <v>97</v>
      </c>
    </row>
    <row r="1411" spans="1:18" x14ac:dyDescent="0.2">
      <c r="A1411" s="552">
        <v>1410</v>
      </c>
      <c r="B1411" s="403">
        <v>43440.398611111108</v>
      </c>
      <c r="C1411" t="s">
        <v>97</v>
      </c>
      <c r="D1411">
        <v>0.01</v>
      </c>
      <c r="E1411" t="s">
        <v>257</v>
      </c>
      <c r="F1411">
        <v>1.1327</v>
      </c>
      <c r="I1411" s="403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581</v>
      </c>
      <c r="Q1411">
        <v>555</v>
      </c>
      <c r="R1411" t="s">
        <v>97</v>
      </c>
    </row>
    <row r="1412" spans="1:18" x14ac:dyDescent="0.2">
      <c r="A1412" s="552">
        <v>1411</v>
      </c>
      <c r="B1412" s="403">
        <v>43440.434027777781</v>
      </c>
      <c r="C1412" t="s">
        <v>97</v>
      </c>
      <c r="D1412">
        <v>0.01</v>
      </c>
      <c r="E1412" t="s">
        <v>257</v>
      </c>
      <c r="F1412">
        <v>1.1339999999999999</v>
      </c>
      <c r="I1412" s="403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653</v>
      </c>
      <c r="Q1412">
        <v>555</v>
      </c>
      <c r="R1412" t="s">
        <v>97</v>
      </c>
    </row>
    <row r="1413" spans="1:18" x14ac:dyDescent="0.2">
      <c r="A1413" s="552">
        <v>1412</v>
      </c>
      <c r="B1413" s="403">
        <v>43440.586805555555</v>
      </c>
      <c r="C1413" t="s">
        <v>97</v>
      </c>
      <c r="D1413">
        <v>0.01</v>
      </c>
      <c r="E1413" t="s">
        <v>257</v>
      </c>
      <c r="F1413">
        <v>1.1353</v>
      </c>
      <c r="I1413" s="403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654</v>
      </c>
      <c r="Q1413">
        <v>555</v>
      </c>
      <c r="R1413" t="s">
        <v>97</v>
      </c>
    </row>
    <row r="1414" spans="1:18" x14ac:dyDescent="0.2">
      <c r="A1414" s="552">
        <v>1413</v>
      </c>
      <c r="B1414" s="403">
        <v>43440.597222222219</v>
      </c>
      <c r="C1414" t="s">
        <v>97</v>
      </c>
      <c r="D1414">
        <v>0.02</v>
      </c>
      <c r="E1414" t="s">
        <v>257</v>
      </c>
      <c r="F1414">
        <v>1.1367</v>
      </c>
      <c r="I1414" s="403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655</v>
      </c>
      <c r="Q1414">
        <v>555</v>
      </c>
      <c r="R1414" t="s">
        <v>97</v>
      </c>
    </row>
    <row r="1415" spans="1:18" x14ac:dyDescent="0.2">
      <c r="A1415" s="552">
        <v>1414</v>
      </c>
      <c r="B1415" s="403">
        <v>43440.636111111111</v>
      </c>
      <c r="C1415" t="s">
        <v>97</v>
      </c>
      <c r="D1415">
        <v>0.03</v>
      </c>
      <c r="E1415" t="s">
        <v>257</v>
      </c>
      <c r="F1415">
        <v>1.1386000000000001</v>
      </c>
      <c r="I1415" s="403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656</v>
      </c>
      <c r="Q1415">
        <v>555</v>
      </c>
      <c r="R1415" t="s">
        <v>97</v>
      </c>
    </row>
    <row r="1416" spans="1:18" x14ac:dyDescent="0.2">
      <c r="A1416" s="552">
        <v>1415</v>
      </c>
      <c r="B1416" s="403">
        <v>43440.680555555555</v>
      </c>
      <c r="C1416" t="s">
        <v>97</v>
      </c>
      <c r="D1416">
        <v>0.04</v>
      </c>
      <c r="E1416" t="s">
        <v>257</v>
      </c>
      <c r="F1416">
        <v>1.1402000000000001</v>
      </c>
      <c r="I1416" s="403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657</v>
      </c>
      <c r="Q1416">
        <v>555</v>
      </c>
      <c r="R1416" t="s">
        <v>97</v>
      </c>
    </row>
    <row r="1417" spans="1:18" x14ac:dyDescent="0.2">
      <c r="A1417" s="552">
        <v>1416</v>
      </c>
      <c r="B1417" s="403">
        <v>43440.694444444445</v>
      </c>
      <c r="C1417" t="s">
        <v>96</v>
      </c>
      <c r="D1417">
        <v>0.01</v>
      </c>
      <c r="E1417" t="s">
        <v>257</v>
      </c>
      <c r="F1417">
        <v>1.1398999999999999</v>
      </c>
      <c r="I1417" s="403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567</v>
      </c>
      <c r="Q1417">
        <v>556</v>
      </c>
      <c r="R1417" t="s">
        <v>96</v>
      </c>
    </row>
    <row r="1418" spans="1:18" x14ac:dyDescent="0.2">
      <c r="A1418" s="552">
        <v>1417</v>
      </c>
      <c r="B1418" s="403">
        <v>43440.706250000003</v>
      </c>
      <c r="C1418" t="s">
        <v>96</v>
      </c>
      <c r="D1418">
        <v>0.01</v>
      </c>
      <c r="E1418" t="s">
        <v>257</v>
      </c>
      <c r="F1418">
        <v>1.1386000000000001</v>
      </c>
      <c r="I1418" s="403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659</v>
      </c>
      <c r="Q1418">
        <v>556</v>
      </c>
      <c r="R1418" t="s">
        <v>96</v>
      </c>
    </row>
    <row r="1419" spans="1:18" x14ac:dyDescent="0.2">
      <c r="A1419" s="552">
        <v>1418</v>
      </c>
      <c r="B1419" s="403">
        <v>43440.72152777778</v>
      </c>
      <c r="C1419" t="s">
        <v>96</v>
      </c>
      <c r="D1419">
        <v>0.01</v>
      </c>
      <c r="E1419" t="s">
        <v>257</v>
      </c>
      <c r="F1419">
        <v>1.1373</v>
      </c>
      <c r="I1419" s="403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660</v>
      </c>
      <c r="Q1419">
        <v>556</v>
      </c>
      <c r="R1419" t="s">
        <v>96</v>
      </c>
    </row>
    <row r="1420" spans="1:18" x14ac:dyDescent="0.2">
      <c r="A1420" s="552">
        <v>1419</v>
      </c>
      <c r="B1420" s="403">
        <v>43440.786111111112</v>
      </c>
      <c r="C1420" t="s">
        <v>97</v>
      </c>
      <c r="D1420">
        <v>0.01</v>
      </c>
      <c r="E1420" t="s">
        <v>257</v>
      </c>
      <c r="F1420">
        <v>1.1379999999999999</v>
      </c>
      <c r="I1420" s="403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567</v>
      </c>
      <c r="Q1420">
        <v>557</v>
      </c>
      <c r="R1420" t="s">
        <v>97</v>
      </c>
    </row>
    <row r="1421" spans="1:18" x14ac:dyDescent="0.2">
      <c r="A1421" s="552">
        <v>1420</v>
      </c>
      <c r="B1421" s="403">
        <v>43440.806250000001</v>
      </c>
      <c r="C1421" t="s">
        <v>97</v>
      </c>
      <c r="D1421">
        <v>0.01</v>
      </c>
      <c r="E1421" t="s">
        <v>257</v>
      </c>
      <c r="F1421">
        <v>1.1392</v>
      </c>
      <c r="I1421" s="403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658</v>
      </c>
      <c r="Q1421">
        <v>557</v>
      </c>
      <c r="R1421" t="s">
        <v>97</v>
      </c>
    </row>
    <row r="1422" spans="1:18" x14ac:dyDescent="0.2">
      <c r="A1422" s="552">
        <v>1421</v>
      </c>
      <c r="B1422" s="403">
        <v>43440.895833333336</v>
      </c>
      <c r="C1422" t="s">
        <v>97</v>
      </c>
      <c r="D1422">
        <v>0.01</v>
      </c>
      <c r="E1422" t="s">
        <v>257</v>
      </c>
      <c r="F1422">
        <v>1.1375999999999999</v>
      </c>
      <c r="I1422" s="403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567</v>
      </c>
      <c r="Q1422">
        <v>558</v>
      </c>
      <c r="R1422" t="s">
        <v>97</v>
      </c>
    </row>
    <row r="1423" spans="1:18" x14ac:dyDescent="0.2">
      <c r="A1423" s="552">
        <v>1422</v>
      </c>
      <c r="B1423" s="403">
        <v>43441.429166666669</v>
      </c>
      <c r="C1423" t="s">
        <v>97</v>
      </c>
      <c r="D1423">
        <v>0.01</v>
      </c>
      <c r="E1423" t="s">
        <v>257</v>
      </c>
      <c r="F1423">
        <v>1.1376999999999999</v>
      </c>
      <c r="I1423" s="403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567</v>
      </c>
      <c r="Q1423">
        <v>559</v>
      </c>
      <c r="R1423" t="s">
        <v>97</v>
      </c>
    </row>
    <row r="1424" spans="1:18" x14ac:dyDescent="0.2">
      <c r="A1424" s="552">
        <v>1423</v>
      </c>
      <c r="B1424" s="403">
        <v>43441.521527777775</v>
      </c>
      <c r="C1424" t="s">
        <v>97</v>
      </c>
      <c r="D1424">
        <v>0.01</v>
      </c>
      <c r="E1424" t="s">
        <v>257</v>
      </c>
      <c r="F1424">
        <v>1.1377999999999999</v>
      </c>
      <c r="I1424" s="403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567</v>
      </c>
      <c r="Q1424">
        <v>560</v>
      </c>
      <c r="R1424" t="s">
        <v>97</v>
      </c>
    </row>
    <row r="1425" spans="1:18" x14ac:dyDescent="0.2">
      <c r="A1425" s="552">
        <v>1424</v>
      </c>
      <c r="B1425" s="403">
        <v>43441.585416666669</v>
      </c>
      <c r="C1425" t="s">
        <v>97</v>
      </c>
      <c r="D1425">
        <v>0.01</v>
      </c>
      <c r="E1425" t="s">
        <v>257</v>
      </c>
      <c r="F1425">
        <v>1.137</v>
      </c>
      <c r="I1425" s="403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567</v>
      </c>
      <c r="Q1425">
        <v>561</v>
      </c>
      <c r="R1425" t="s">
        <v>97</v>
      </c>
    </row>
    <row r="1426" spans="1:18" x14ac:dyDescent="0.2">
      <c r="A1426" s="552">
        <v>1425</v>
      </c>
      <c r="B1426" s="403">
        <v>43441.606249999997</v>
      </c>
      <c r="C1426" t="s">
        <v>97</v>
      </c>
      <c r="D1426">
        <v>0.01</v>
      </c>
      <c r="E1426" t="s">
        <v>257</v>
      </c>
      <c r="F1426">
        <v>1.1408</v>
      </c>
      <c r="I1426" s="403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662</v>
      </c>
      <c r="Q1426">
        <v>561</v>
      </c>
      <c r="R1426" t="s">
        <v>97</v>
      </c>
    </row>
    <row r="1427" spans="1:18" x14ac:dyDescent="0.2">
      <c r="A1427" s="552">
        <v>1426</v>
      </c>
      <c r="B1427" s="403">
        <v>43441.60833333333</v>
      </c>
      <c r="C1427" t="s">
        <v>97</v>
      </c>
      <c r="D1427">
        <v>0.01</v>
      </c>
      <c r="E1427" t="s">
        <v>257</v>
      </c>
      <c r="F1427">
        <v>1.1395</v>
      </c>
      <c r="I1427" s="403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661</v>
      </c>
      <c r="Q1427">
        <v>561</v>
      </c>
      <c r="R1427" t="s">
        <v>97</v>
      </c>
    </row>
    <row r="1428" spans="1:18" x14ac:dyDescent="0.2">
      <c r="A1428" s="552">
        <v>1427</v>
      </c>
      <c r="B1428" s="403">
        <v>43441.615972222222</v>
      </c>
      <c r="C1428" t="s">
        <v>96</v>
      </c>
      <c r="D1428">
        <v>0.01</v>
      </c>
      <c r="E1428" t="s">
        <v>257</v>
      </c>
      <c r="F1428">
        <v>1.1378999999999999</v>
      </c>
      <c r="I1428" s="403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567</v>
      </c>
      <c r="Q1428">
        <v>562</v>
      </c>
      <c r="R1428" t="s">
        <v>96</v>
      </c>
    </row>
    <row r="1429" spans="1:18" x14ac:dyDescent="0.2">
      <c r="A1429" s="552">
        <v>1428</v>
      </c>
      <c r="B1429" s="403">
        <v>43441.62222222222</v>
      </c>
      <c r="C1429" t="s">
        <v>97</v>
      </c>
      <c r="D1429">
        <v>0.01</v>
      </c>
      <c r="E1429" t="s">
        <v>257</v>
      </c>
      <c r="F1429">
        <v>1.1392</v>
      </c>
      <c r="I1429" s="403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567</v>
      </c>
      <c r="Q1429">
        <v>563</v>
      </c>
      <c r="R1429" t="s">
        <v>97</v>
      </c>
    </row>
    <row r="1430" spans="1:18" x14ac:dyDescent="0.2">
      <c r="A1430" s="552">
        <v>1429</v>
      </c>
      <c r="B1430" s="403">
        <v>43441.634722222225</v>
      </c>
      <c r="C1430" t="s">
        <v>97</v>
      </c>
      <c r="D1430">
        <v>0.01</v>
      </c>
      <c r="E1430" t="s">
        <v>257</v>
      </c>
      <c r="F1430">
        <v>1.1379999999999999</v>
      </c>
      <c r="I1430" s="403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579</v>
      </c>
      <c r="Q1430">
        <v>564</v>
      </c>
      <c r="R1430" t="s">
        <v>97</v>
      </c>
    </row>
    <row r="1431" spans="1:18" x14ac:dyDescent="0.2">
      <c r="A1431" s="552">
        <v>1431</v>
      </c>
      <c r="B1431" s="403">
        <v>43441.652777777781</v>
      </c>
      <c r="C1431" t="s">
        <v>97</v>
      </c>
      <c r="D1431">
        <v>0.01</v>
      </c>
      <c r="E1431" t="s">
        <v>257</v>
      </c>
      <c r="F1431">
        <v>1.1392</v>
      </c>
      <c r="I1431" s="403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1257</v>
      </c>
      <c r="Q1431">
        <v>564</v>
      </c>
      <c r="R1431" t="s">
        <v>97</v>
      </c>
    </row>
    <row r="1432" spans="1:18" x14ac:dyDescent="0.2">
      <c r="A1432" s="552">
        <v>1435</v>
      </c>
      <c r="B1432" s="403">
        <v>43441.813194444447</v>
      </c>
      <c r="C1432" t="s">
        <v>97</v>
      </c>
      <c r="D1432">
        <v>0.01</v>
      </c>
      <c r="E1432" t="s">
        <v>257</v>
      </c>
      <c r="F1432">
        <v>1.1405000000000001</v>
      </c>
      <c r="I1432" s="403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664</v>
      </c>
      <c r="Q1432">
        <v>564</v>
      </c>
      <c r="R1432" t="s">
        <v>97</v>
      </c>
    </row>
    <row r="1433" spans="1:18" x14ac:dyDescent="0.2">
      <c r="A1433" s="552">
        <v>1437</v>
      </c>
      <c r="B1433" s="403">
        <v>43441.873611111114</v>
      </c>
      <c r="C1433" t="s">
        <v>97</v>
      </c>
      <c r="D1433">
        <v>0.02</v>
      </c>
      <c r="E1433" t="s">
        <v>257</v>
      </c>
      <c r="F1433">
        <v>1.1419999999999999</v>
      </c>
      <c r="I1433" s="403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665</v>
      </c>
      <c r="Q1433">
        <v>564</v>
      </c>
      <c r="R1433" t="s">
        <v>97</v>
      </c>
    </row>
    <row r="1434" spans="1:18" x14ac:dyDescent="0.2">
      <c r="A1434" s="552">
        <v>1430</v>
      </c>
      <c r="B1434" s="403">
        <v>43441.645833333336</v>
      </c>
      <c r="C1434" t="s">
        <v>96</v>
      </c>
      <c r="D1434">
        <v>0.01</v>
      </c>
      <c r="E1434" t="s">
        <v>257</v>
      </c>
      <c r="F1434">
        <v>1.1385000000000001</v>
      </c>
      <c r="I1434" s="403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567</v>
      </c>
      <c r="Q1434">
        <v>565</v>
      </c>
      <c r="R1434" t="s">
        <v>96</v>
      </c>
    </row>
    <row r="1435" spans="1:18" x14ac:dyDescent="0.2">
      <c r="A1435" s="552">
        <v>1432</v>
      </c>
      <c r="B1435" s="403">
        <v>43441.660416666666</v>
      </c>
      <c r="C1435" t="s">
        <v>96</v>
      </c>
      <c r="D1435">
        <v>0.01</v>
      </c>
      <c r="E1435" t="s">
        <v>257</v>
      </c>
      <c r="F1435">
        <v>1.1395999999999999</v>
      </c>
      <c r="I1435" s="403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567</v>
      </c>
      <c r="Q1435">
        <v>566</v>
      </c>
      <c r="R1435" t="s">
        <v>96</v>
      </c>
    </row>
    <row r="1436" spans="1:18" x14ac:dyDescent="0.2">
      <c r="A1436" s="552">
        <v>1433</v>
      </c>
      <c r="B1436" s="403">
        <v>43441.668749999997</v>
      </c>
      <c r="C1436" t="s">
        <v>96</v>
      </c>
      <c r="D1436">
        <v>0.01</v>
      </c>
      <c r="E1436" t="s">
        <v>257</v>
      </c>
      <c r="F1436">
        <v>1.1383000000000001</v>
      </c>
      <c r="I1436" s="403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663</v>
      </c>
      <c r="Q1436">
        <v>566</v>
      </c>
      <c r="R1436" t="s">
        <v>96</v>
      </c>
    </row>
    <row r="1437" spans="1:18" x14ac:dyDescent="0.2">
      <c r="A1437" s="552">
        <v>1434</v>
      </c>
      <c r="B1437" s="403">
        <v>43441.731944444444</v>
      </c>
      <c r="C1437" t="s">
        <v>96</v>
      </c>
      <c r="D1437">
        <v>0.01</v>
      </c>
      <c r="E1437" t="s">
        <v>257</v>
      </c>
      <c r="F1437">
        <v>1.1395</v>
      </c>
      <c r="I1437" s="403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579</v>
      </c>
      <c r="Q1437">
        <v>567</v>
      </c>
      <c r="R1437" t="s">
        <v>96</v>
      </c>
    </row>
    <row r="1438" spans="1:18" x14ac:dyDescent="0.2">
      <c r="A1438" s="552">
        <v>1436</v>
      </c>
      <c r="B1438" s="403">
        <v>43441.821527777778</v>
      </c>
      <c r="C1438" t="s">
        <v>96</v>
      </c>
      <c r="D1438">
        <v>0.01</v>
      </c>
      <c r="E1438" t="s">
        <v>257</v>
      </c>
      <c r="F1438">
        <v>1.1404000000000001</v>
      </c>
      <c r="I1438" s="403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567</v>
      </c>
      <c r="Q1438">
        <v>568</v>
      </c>
      <c r="R1438" t="s">
        <v>96</v>
      </c>
    </row>
    <row r="1439" spans="1:18" x14ac:dyDescent="0.2">
      <c r="A1439" s="552">
        <v>1438</v>
      </c>
      <c r="B1439" s="403">
        <v>43441.918749999997</v>
      </c>
      <c r="C1439" t="s">
        <v>96</v>
      </c>
      <c r="D1439">
        <v>0.01</v>
      </c>
      <c r="E1439" t="s">
        <v>257</v>
      </c>
      <c r="F1439">
        <v>1.1407</v>
      </c>
      <c r="I1439" s="403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579</v>
      </c>
      <c r="Q1439">
        <v>569</v>
      </c>
      <c r="R1439" t="s">
        <v>96</v>
      </c>
    </row>
    <row r="1440" spans="1:18" x14ac:dyDescent="0.2">
      <c r="A1440" s="552">
        <v>1439</v>
      </c>
      <c r="B1440" s="403">
        <v>43441.956944444442</v>
      </c>
      <c r="C1440" t="s">
        <v>96</v>
      </c>
      <c r="D1440">
        <v>0.01</v>
      </c>
      <c r="E1440" t="s">
        <v>257</v>
      </c>
      <c r="F1440">
        <v>1.1395</v>
      </c>
      <c r="I1440" s="403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1256</v>
      </c>
      <c r="Q1440">
        <v>569</v>
      </c>
      <c r="R1440" t="s">
        <v>96</v>
      </c>
    </row>
    <row r="1441" spans="1:18" x14ac:dyDescent="0.2">
      <c r="A1441" s="552">
        <v>1440</v>
      </c>
      <c r="B1441" s="403">
        <v>43444.098611111112</v>
      </c>
      <c r="C1441" t="s">
        <v>97</v>
      </c>
      <c r="D1441">
        <v>0.01</v>
      </c>
      <c r="E1441" t="s">
        <v>257</v>
      </c>
      <c r="F1441">
        <v>1.1417999999999999</v>
      </c>
      <c r="I1441" s="403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567</v>
      </c>
      <c r="Q1441">
        <v>570</v>
      </c>
      <c r="R1441" t="s">
        <v>97</v>
      </c>
    </row>
    <row r="1442" spans="1:18" x14ac:dyDescent="0.2">
      <c r="A1442" s="552">
        <v>1441</v>
      </c>
      <c r="B1442" s="403">
        <v>43444.103472222225</v>
      </c>
      <c r="C1442" t="s">
        <v>97</v>
      </c>
      <c r="D1442">
        <v>0.01</v>
      </c>
      <c r="E1442" t="s">
        <v>257</v>
      </c>
      <c r="F1442">
        <v>1.143</v>
      </c>
      <c r="I1442" s="403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666</v>
      </c>
      <c r="Q1442">
        <v>570</v>
      </c>
      <c r="R1442" t="s">
        <v>97</v>
      </c>
    </row>
    <row r="1443" spans="1:18" x14ac:dyDescent="0.2">
      <c r="A1443" s="552">
        <v>1442</v>
      </c>
      <c r="B1443" s="403">
        <v>43444.136111111111</v>
      </c>
      <c r="C1443" t="s">
        <v>96</v>
      </c>
      <c r="D1443">
        <v>0.01</v>
      </c>
      <c r="E1443" t="s">
        <v>257</v>
      </c>
      <c r="F1443">
        <v>1.1438999999999999</v>
      </c>
      <c r="I1443" s="403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579</v>
      </c>
      <c r="Q1443">
        <v>571</v>
      </c>
      <c r="R1443" t="s">
        <v>96</v>
      </c>
    </row>
    <row r="1444" spans="1:18" x14ac:dyDescent="0.2">
      <c r="A1444" s="552">
        <v>1443</v>
      </c>
      <c r="B1444" s="403">
        <v>43444.23541666667</v>
      </c>
      <c r="C1444" t="s">
        <v>96</v>
      </c>
      <c r="D1444">
        <v>0.01</v>
      </c>
      <c r="E1444" t="s">
        <v>257</v>
      </c>
      <c r="F1444">
        <v>1.1426000000000001</v>
      </c>
      <c r="I1444" s="403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1253</v>
      </c>
      <c r="Q1444">
        <v>571</v>
      </c>
      <c r="R1444" t="s">
        <v>96</v>
      </c>
    </row>
    <row r="1445" spans="1:18" x14ac:dyDescent="0.2">
      <c r="A1445" s="552">
        <v>1444</v>
      </c>
      <c r="B1445" s="403">
        <v>43444.407638888886</v>
      </c>
      <c r="C1445" t="s">
        <v>96</v>
      </c>
      <c r="D1445">
        <v>0.01</v>
      </c>
      <c r="E1445" t="s">
        <v>257</v>
      </c>
      <c r="F1445">
        <v>1.1413</v>
      </c>
      <c r="I1445" s="403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1251</v>
      </c>
      <c r="Q1445">
        <v>571</v>
      </c>
      <c r="R1445" t="s">
        <v>96</v>
      </c>
    </row>
    <row r="1446" spans="1:18" x14ac:dyDescent="0.2">
      <c r="A1446" s="552">
        <v>1447</v>
      </c>
      <c r="B1446" s="403">
        <v>43444.636805555558</v>
      </c>
      <c r="C1446" t="s">
        <v>96</v>
      </c>
      <c r="D1446">
        <v>0.02</v>
      </c>
      <c r="E1446" t="s">
        <v>257</v>
      </c>
      <c r="F1446">
        <v>1.1398999999999999</v>
      </c>
      <c r="I1446" s="403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1252</v>
      </c>
      <c r="Q1446">
        <v>571</v>
      </c>
      <c r="R1446" t="s">
        <v>96</v>
      </c>
    </row>
    <row r="1447" spans="1:18" x14ac:dyDescent="0.2">
      <c r="A1447" s="552">
        <v>1449</v>
      </c>
      <c r="B1447" s="403">
        <v>43444.706944444442</v>
      </c>
      <c r="C1447" t="s">
        <v>96</v>
      </c>
      <c r="D1447">
        <v>0.03</v>
      </c>
      <c r="E1447" t="s">
        <v>257</v>
      </c>
      <c r="F1447">
        <v>1.1383000000000001</v>
      </c>
      <c r="I1447" s="403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1250</v>
      </c>
      <c r="Q1447">
        <v>571</v>
      </c>
      <c r="R1447" t="s">
        <v>96</v>
      </c>
    </row>
    <row r="1448" spans="1:18" x14ac:dyDescent="0.2">
      <c r="A1448" s="552">
        <v>1450</v>
      </c>
      <c r="B1448" s="403">
        <v>43444.711805555555</v>
      </c>
      <c r="C1448" t="s">
        <v>96</v>
      </c>
      <c r="D1448">
        <v>0.04</v>
      </c>
      <c r="E1448" t="s">
        <v>257</v>
      </c>
      <c r="F1448">
        <v>1.1367</v>
      </c>
      <c r="I1448" s="403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1249</v>
      </c>
      <c r="Q1448">
        <v>571</v>
      </c>
      <c r="R1448" t="s">
        <v>96</v>
      </c>
    </row>
    <row r="1449" spans="1:18" x14ac:dyDescent="0.2">
      <c r="A1449" s="552">
        <v>1455</v>
      </c>
      <c r="B1449" s="403">
        <v>43445.63958333333</v>
      </c>
      <c r="C1449" t="s">
        <v>96</v>
      </c>
      <c r="D1449">
        <v>0.06</v>
      </c>
      <c r="E1449" t="s">
        <v>257</v>
      </c>
      <c r="F1449">
        <v>1.1348</v>
      </c>
      <c r="I1449" s="403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1248</v>
      </c>
      <c r="Q1449">
        <v>571</v>
      </c>
      <c r="R1449" t="s">
        <v>96</v>
      </c>
    </row>
    <row r="1450" spans="1:18" x14ac:dyDescent="0.2">
      <c r="A1450" s="552">
        <v>1457</v>
      </c>
      <c r="B1450" s="403">
        <v>43445.690972222219</v>
      </c>
      <c r="C1450" t="s">
        <v>96</v>
      </c>
      <c r="D1450">
        <v>0.09</v>
      </c>
      <c r="E1450" t="s">
        <v>257</v>
      </c>
      <c r="F1450">
        <v>1.1325000000000001</v>
      </c>
      <c r="I1450" s="403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1247</v>
      </c>
      <c r="Q1450">
        <v>571</v>
      </c>
      <c r="R1450" t="s">
        <v>96</v>
      </c>
    </row>
    <row r="1451" spans="1:18" x14ac:dyDescent="0.2">
      <c r="A1451" s="552">
        <v>1445</v>
      </c>
      <c r="B1451" s="403">
        <v>43444.456944444442</v>
      </c>
      <c r="C1451" t="s">
        <v>97</v>
      </c>
      <c r="D1451">
        <v>0.01</v>
      </c>
      <c r="E1451" t="s">
        <v>257</v>
      </c>
      <c r="F1451">
        <v>1.1411</v>
      </c>
      <c r="I1451" s="403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579</v>
      </c>
      <c r="Q1451">
        <v>572</v>
      </c>
      <c r="R1451" t="s">
        <v>97</v>
      </c>
    </row>
    <row r="1452" spans="1:18" x14ac:dyDescent="0.2">
      <c r="A1452" s="552">
        <v>1446</v>
      </c>
      <c r="B1452" s="403">
        <v>43444.523611111108</v>
      </c>
      <c r="C1452" t="s">
        <v>97</v>
      </c>
      <c r="D1452">
        <v>0.01</v>
      </c>
      <c r="E1452" t="s">
        <v>257</v>
      </c>
      <c r="F1452">
        <v>1.1423000000000001</v>
      </c>
      <c r="I1452" s="403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1255</v>
      </c>
      <c r="Q1452">
        <v>572</v>
      </c>
      <c r="R1452" t="s">
        <v>97</v>
      </c>
    </row>
    <row r="1453" spans="1:18" x14ac:dyDescent="0.2">
      <c r="A1453" s="552">
        <v>1448</v>
      </c>
      <c r="B1453" s="403">
        <v>43444.662499999999</v>
      </c>
      <c r="C1453" t="s">
        <v>97</v>
      </c>
      <c r="D1453">
        <v>0.01</v>
      </c>
      <c r="E1453" t="s">
        <v>257</v>
      </c>
      <c r="F1453">
        <v>1.1405000000000001</v>
      </c>
      <c r="I1453" s="403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567</v>
      </c>
      <c r="Q1453">
        <v>573</v>
      </c>
      <c r="R1453" t="s">
        <v>97</v>
      </c>
    </row>
    <row r="1454" spans="1:18" x14ac:dyDescent="0.2">
      <c r="A1454" s="552">
        <v>1451</v>
      </c>
      <c r="B1454" s="403">
        <v>43444.719444444447</v>
      </c>
      <c r="C1454" t="s">
        <v>97</v>
      </c>
      <c r="D1454">
        <v>0.01</v>
      </c>
      <c r="E1454" t="s">
        <v>257</v>
      </c>
      <c r="F1454">
        <v>1.1366000000000001</v>
      </c>
      <c r="I1454" s="403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567</v>
      </c>
      <c r="Q1454">
        <v>574</v>
      </c>
      <c r="R1454" t="s">
        <v>97</v>
      </c>
    </row>
    <row r="1455" spans="1:18" x14ac:dyDescent="0.2">
      <c r="A1455" s="552">
        <v>1452</v>
      </c>
      <c r="B1455" s="403">
        <v>43445.345138888886</v>
      </c>
      <c r="C1455" t="s">
        <v>97</v>
      </c>
      <c r="D1455">
        <v>0.01</v>
      </c>
      <c r="E1455" t="s">
        <v>257</v>
      </c>
      <c r="F1455">
        <v>1.1373</v>
      </c>
      <c r="I1455" s="403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579</v>
      </c>
      <c r="Q1455">
        <v>575</v>
      </c>
      <c r="R1455" t="s">
        <v>97</v>
      </c>
    </row>
    <row r="1456" spans="1:18" x14ac:dyDescent="0.2">
      <c r="A1456" s="552">
        <v>1453</v>
      </c>
      <c r="B1456" s="403">
        <v>43445.402083333334</v>
      </c>
      <c r="C1456" t="s">
        <v>97</v>
      </c>
      <c r="D1456">
        <v>0.01</v>
      </c>
      <c r="E1456" t="s">
        <v>257</v>
      </c>
      <c r="F1456">
        <v>1.1385000000000001</v>
      </c>
      <c r="I1456" s="403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1254</v>
      </c>
      <c r="Q1456">
        <v>575</v>
      </c>
      <c r="R1456" t="s">
        <v>97</v>
      </c>
    </row>
    <row r="1457" spans="1:18" x14ac:dyDescent="0.2">
      <c r="A1457" s="552">
        <v>1454</v>
      </c>
      <c r="B1457" s="403">
        <v>43445.630555555559</v>
      </c>
      <c r="C1457" t="s">
        <v>97</v>
      </c>
      <c r="D1457">
        <v>0.01</v>
      </c>
      <c r="E1457" t="s">
        <v>257</v>
      </c>
      <c r="F1457">
        <v>1.1363000000000001</v>
      </c>
      <c r="I1457" s="403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567</v>
      </c>
      <c r="Q1457">
        <v>576</v>
      </c>
      <c r="R1457" t="s">
        <v>97</v>
      </c>
    </row>
    <row r="1458" spans="1:18" x14ac:dyDescent="0.2">
      <c r="A1458" s="552">
        <v>1456</v>
      </c>
      <c r="B1458" s="403">
        <v>43445.648611111108</v>
      </c>
      <c r="C1458" t="s">
        <v>97</v>
      </c>
      <c r="D1458">
        <v>0.01</v>
      </c>
      <c r="E1458" t="s">
        <v>257</v>
      </c>
      <c r="F1458">
        <v>1.1341000000000001</v>
      </c>
      <c r="I1458" s="403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567</v>
      </c>
      <c r="Q1458">
        <v>577</v>
      </c>
      <c r="R1458" t="s">
        <v>97</v>
      </c>
    </row>
    <row r="1459" spans="1:18" x14ac:dyDescent="0.2">
      <c r="A1459" s="552">
        <v>1458</v>
      </c>
      <c r="B1459" s="403">
        <v>43445.703472222223</v>
      </c>
      <c r="C1459" t="s">
        <v>97</v>
      </c>
      <c r="D1459">
        <v>0.01</v>
      </c>
      <c r="E1459" t="s">
        <v>257</v>
      </c>
      <c r="F1459">
        <v>1.1325000000000001</v>
      </c>
      <c r="I1459" s="403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567</v>
      </c>
      <c r="Q1459">
        <v>578</v>
      </c>
      <c r="R1459" t="s">
        <v>97</v>
      </c>
    </row>
    <row r="1460" spans="1:18" x14ac:dyDescent="0.2">
      <c r="A1460" s="552">
        <v>1459</v>
      </c>
      <c r="B1460" s="403">
        <v>43445.743055555555</v>
      </c>
      <c r="C1460" t="s">
        <v>97</v>
      </c>
      <c r="D1460">
        <v>0.01</v>
      </c>
      <c r="E1460" t="s">
        <v>257</v>
      </c>
      <c r="F1460">
        <v>1.1313</v>
      </c>
      <c r="I1460" s="403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579</v>
      </c>
      <c r="Q1460">
        <v>579</v>
      </c>
      <c r="R1460" t="s">
        <v>97</v>
      </c>
    </row>
    <row r="1461" spans="1:18" x14ac:dyDescent="0.2">
      <c r="A1461" s="552">
        <v>1460</v>
      </c>
      <c r="B1461" s="403">
        <v>43445.872916666667</v>
      </c>
      <c r="C1461" t="s">
        <v>97</v>
      </c>
      <c r="D1461">
        <v>0.01</v>
      </c>
      <c r="E1461" t="s">
        <v>257</v>
      </c>
      <c r="F1461">
        <v>1.1325000000000001</v>
      </c>
      <c r="I1461" s="403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1244</v>
      </c>
      <c r="Q1461">
        <v>579</v>
      </c>
      <c r="R1461" t="s">
        <v>97</v>
      </c>
    </row>
    <row r="1462" spans="1:18" x14ac:dyDescent="0.2">
      <c r="A1462" s="552">
        <v>1461</v>
      </c>
      <c r="B1462" s="403">
        <v>43446.578472222223</v>
      </c>
      <c r="C1462" t="s">
        <v>97</v>
      </c>
      <c r="D1462">
        <v>0.01</v>
      </c>
      <c r="E1462" t="s">
        <v>257</v>
      </c>
      <c r="F1462">
        <v>1.133</v>
      </c>
      <c r="I1462" s="403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1243</v>
      </c>
      <c r="Q1462">
        <v>579</v>
      </c>
      <c r="R1462" t="s">
        <v>97</v>
      </c>
    </row>
    <row r="1463" spans="1:18" x14ac:dyDescent="0.2">
      <c r="A1463" s="552">
        <v>1462</v>
      </c>
      <c r="B1463" s="403">
        <v>43446.583333333336</v>
      </c>
      <c r="C1463" t="s">
        <v>97</v>
      </c>
      <c r="D1463">
        <v>0.02</v>
      </c>
      <c r="E1463" t="s">
        <v>257</v>
      </c>
      <c r="F1463">
        <v>1.1345000000000001</v>
      </c>
      <c r="I1463" s="403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1242</v>
      </c>
      <c r="Q1463">
        <v>579</v>
      </c>
      <c r="R1463" t="s">
        <v>97</v>
      </c>
    </row>
    <row r="1464" spans="1:18" x14ac:dyDescent="0.2">
      <c r="A1464" s="552">
        <v>1463</v>
      </c>
      <c r="B1464" s="403">
        <v>43446.654166666667</v>
      </c>
      <c r="C1464" t="s">
        <v>97</v>
      </c>
      <c r="D1464">
        <v>0.03</v>
      </c>
      <c r="E1464" t="s">
        <v>257</v>
      </c>
      <c r="F1464">
        <v>1.1361000000000001</v>
      </c>
      <c r="I1464" s="403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1241</v>
      </c>
      <c r="Q1464">
        <v>579</v>
      </c>
      <c r="R1464" t="s">
        <v>97</v>
      </c>
    </row>
    <row r="1465" spans="1:18" x14ac:dyDescent="0.2">
      <c r="A1465" s="552">
        <v>1464</v>
      </c>
      <c r="B1465" s="403">
        <v>43446.69027777778</v>
      </c>
      <c r="C1465" t="s">
        <v>97</v>
      </c>
      <c r="D1465">
        <v>0.04</v>
      </c>
      <c r="E1465" t="s">
        <v>257</v>
      </c>
      <c r="F1465">
        <v>1.1377999999999999</v>
      </c>
      <c r="I1465" s="403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1240</v>
      </c>
      <c r="Q1465">
        <v>579</v>
      </c>
      <c r="R1465" t="s">
        <v>97</v>
      </c>
    </row>
    <row r="1466" spans="1:18" x14ac:dyDescent="0.2">
      <c r="A1466" s="552">
        <v>1465</v>
      </c>
      <c r="B1466" s="403">
        <v>43446.800694444442</v>
      </c>
      <c r="C1466" t="s">
        <v>96</v>
      </c>
      <c r="D1466">
        <v>0.01</v>
      </c>
      <c r="E1466" t="s">
        <v>257</v>
      </c>
      <c r="F1466">
        <v>1.1375999999999999</v>
      </c>
      <c r="I1466" s="403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579</v>
      </c>
      <c r="Q1466">
        <v>580</v>
      </c>
      <c r="R1466" t="s">
        <v>96</v>
      </c>
    </row>
    <row r="1467" spans="1:18" x14ac:dyDescent="0.2">
      <c r="A1467" s="552">
        <v>1466</v>
      </c>
      <c r="B1467" s="403">
        <v>43446.833333333336</v>
      </c>
      <c r="C1467" t="s">
        <v>96</v>
      </c>
      <c r="D1467">
        <v>0.01</v>
      </c>
      <c r="E1467" t="s">
        <v>257</v>
      </c>
      <c r="F1467">
        <v>1.1363000000000001</v>
      </c>
      <c r="I1467" s="403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1246</v>
      </c>
      <c r="Q1467">
        <v>580</v>
      </c>
      <c r="R1467" t="s">
        <v>96</v>
      </c>
    </row>
    <row r="1468" spans="1:18" x14ac:dyDescent="0.2">
      <c r="A1468" s="552">
        <v>1467</v>
      </c>
      <c r="B1468" s="403">
        <v>43447.423611111109</v>
      </c>
      <c r="C1468" t="s">
        <v>96</v>
      </c>
      <c r="D1468">
        <v>0.01</v>
      </c>
      <c r="E1468" t="s">
        <v>257</v>
      </c>
      <c r="F1468">
        <v>1.1380999999999999</v>
      </c>
      <c r="I1468" s="403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579</v>
      </c>
      <c r="Q1468">
        <v>581</v>
      </c>
      <c r="R1468" t="s">
        <v>96</v>
      </c>
    </row>
    <row r="1469" spans="1:18" x14ac:dyDescent="0.2">
      <c r="A1469" s="552">
        <v>1468</v>
      </c>
      <c r="B1469" s="403">
        <v>43447.45416666667</v>
      </c>
      <c r="C1469" t="s">
        <v>96</v>
      </c>
      <c r="D1469">
        <v>0.01</v>
      </c>
      <c r="E1469" t="s">
        <v>257</v>
      </c>
      <c r="F1469">
        <v>1.1368</v>
      </c>
      <c r="I1469" s="403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1245</v>
      </c>
      <c r="Q1469">
        <v>581</v>
      </c>
      <c r="R1469" t="s">
        <v>96</v>
      </c>
    </row>
    <row r="1470" spans="1:18" x14ac:dyDescent="0.2">
      <c r="A1470" s="552">
        <v>1469</v>
      </c>
      <c r="B1470" s="403">
        <v>43447.580555555556</v>
      </c>
      <c r="C1470" t="s">
        <v>96</v>
      </c>
      <c r="D1470">
        <v>0.01</v>
      </c>
      <c r="E1470" t="s">
        <v>257</v>
      </c>
      <c r="F1470">
        <v>1.1373</v>
      </c>
      <c r="I1470" s="403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579</v>
      </c>
      <c r="Q1470">
        <v>582</v>
      </c>
      <c r="R1470" t="s">
        <v>96</v>
      </c>
    </row>
    <row r="1471" spans="1:18" x14ac:dyDescent="0.2">
      <c r="A1471" s="552">
        <v>1470</v>
      </c>
      <c r="B1471" s="403">
        <v>43447.613888888889</v>
      </c>
      <c r="C1471" t="s">
        <v>96</v>
      </c>
      <c r="D1471">
        <v>0.01</v>
      </c>
      <c r="E1471" t="s">
        <v>257</v>
      </c>
      <c r="F1471">
        <v>1.135</v>
      </c>
      <c r="I1471" s="403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567</v>
      </c>
      <c r="Q1471">
        <v>583</v>
      </c>
      <c r="R1471" t="s">
        <v>96</v>
      </c>
    </row>
    <row r="1472" spans="1:18" x14ac:dyDescent="0.2">
      <c r="A1472" s="552">
        <v>1471</v>
      </c>
      <c r="B1472" s="403">
        <v>43447.640277777777</v>
      </c>
      <c r="C1472" t="s">
        <v>96</v>
      </c>
      <c r="D1472">
        <v>0.01</v>
      </c>
      <c r="E1472" t="s">
        <v>257</v>
      </c>
      <c r="F1472">
        <v>1.1357999999999999</v>
      </c>
      <c r="I1472" s="403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579</v>
      </c>
      <c r="Q1472">
        <v>584</v>
      </c>
      <c r="R1472" t="s">
        <v>96</v>
      </c>
    </row>
    <row r="1473" spans="1:18" x14ac:dyDescent="0.2">
      <c r="A1473" s="552">
        <v>1472</v>
      </c>
      <c r="B1473" s="403">
        <v>43447.648611111108</v>
      </c>
      <c r="C1473" t="s">
        <v>96</v>
      </c>
      <c r="D1473">
        <v>0.01</v>
      </c>
      <c r="E1473" t="s">
        <v>257</v>
      </c>
      <c r="F1473">
        <v>1.1345000000000001</v>
      </c>
      <c r="I1473" s="403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1239</v>
      </c>
      <c r="Q1473">
        <v>584</v>
      </c>
      <c r="R1473" t="s">
        <v>96</v>
      </c>
    </row>
    <row r="1474" spans="1:18" x14ac:dyDescent="0.2">
      <c r="A1474" s="552">
        <v>1473</v>
      </c>
      <c r="B1474" s="403">
        <v>43447.661111111112</v>
      </c>
      <c r="C1474" t="s">
        <v>97</v>
      </c>
      <c r="D1474">
        <v>0.01</v>
      </c>
      <c r="E1474" t="s">
        <v>257</v>
      </c>
      <c r="F1474">
        <v>1.1336999999999999</v>
      </c>
      <c r="I1474" s="403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579</v>
      </c>
      <c r="Q1474">
        <v>585</v>
      </c>
      <c r="R1474" t="s">
        <v>97</v>
      </c>
    </row>
    <row r="1475" spans="1:18" x14ac:dyDescent="0.2">
      <c r="A1475" s="552">
        <v>1474</v>
      </c>
      <c r="B1475" s="403">
        <v>43447.669444444444</v>
      </c>
      <c r="C1475" t="s">
        <v>97</v>
      </c>
      <c r="D1475">
        <v>0.01</v>
      </c>
      <c r="E1475" t="s">
        <v>257</v>
      </c>
      <c r="F1475">
        <v>1.1349</v>
      </c>
      <c r="I1475" s="403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1238</v>
      </c>
      <c r="Q1475">
        <v>585</v>
      </c>
      <c r="R1475" t="s">
        <v>97</v>
      </c>
    </row>
    <row r="1476" spans="1:18" x14ac:dyDescent="0.2">
      <c r="A1476" s="552">
        <v>1475</v>
      </c>
      <c r="B1476" s="403">
        <v>43447.755555555559</v>
      </c>
      <c r="C1476" t="s">
        <v>97</v>
      </c>
      <c r="D1476">
        <v>0.01</v>
      </c>
      <c r="E1476" t="s">
        <v>257</v>
      </c>
      <c r="F1476">
        <v>1.1362000000000001</v>
      </c>
      <c r="I1476" s="403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1237</v>
      </c>
      <c r="Q1476">
        <v>585</v>
      </c>
      <c r="R1476" t="s">
        <v>97</v>
      </c>
    </row>
    <row r="1477" spans="1:18" x14ac:dyDescent="0.2">
      <c r="A1477" s="552">
        <v>1476</v>
      </c>
      <c r="B1477" s="403">
        <v>43447.814583333333</v>
      </c>
      <c r="C1477" t="s">
        <v>96</v>
      </c>
      <c r="D1477">
        <v>0.01</v>
      </c>
      <c r="E1477" t="s">
        <v>257</v>
      </c>
      <c r="F1477">
        <v>1.1366000000000001</v>
      </c>
      <c r="I1477" s="403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579</v>
      </c>
      <c r="Q1477">
        <v>586</v>
      </c>
      <c r="R1477" t="s">
        <v>96</v>
      </c>
    </row>
    <row r="1478" spans="1:18" x14ac:dyDescent="0.2">
      <c r="A1478" s="552">
        <v>1477</v>
      </c>
      <c r="B1478" s="403">
        <v>43448.309027777781</v>
      </c>
      <c r="C1478" t="s">
        <v>96</v>
      </c>
      <c r="D1478">
        <v>0.01</v>
      </c>
      <c r="E1478" t="s">
        <v>257</v>
      </c>
      <c r="F1478">
        <v>1.1354</v>
      </c>
      <c r="I1478" s="403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1236</v>
      </c>
      <c r="Q1478">
        <v>586</v>
      </c>
      <c r="R1478" t="s">
        <v>96</v>
      </c>
    </row>
    <row r="1479" spans="1:18" x14ac:dyDescent="0.2">
      <c r="A1479" s="552">
        <v>1478</v>
      </c>
      <c r="B1479" s="403">
        <v>43448.386805555558</v>
      </c>
      <c r="C1479" t="s">
        <v>96</v>
      </c>
      <c r="D1479">
        <v>0.01</v>
      </c>
      <c r="E1479" t="s">
        <v>257</v>
      </c>
      <c r="F1479">
        <v>1.1339999999999999</v>
      </c>
      <c r="I1479" s="403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1235</v>
      </c>
      <c r="Q1479">
        <v>586</v>
      </c>
      <c r="R1479" t="s">
        <v>96</v>
      </c>
    </row>
    <row r="1480" spans="1:18" x14ac:dyDescent="0.2">
      <c r="A1480" s="552">
        <v>1479</v>
      </c>
      <c r="B1480" s="403">
        <v>43448.398611111108</v>
      </c>
      <c r="C1480" t="s">
        <v>96</v>
      </c>
      <c r="D1480">
        <v>0.02</v>
      </c>
      <c r="E1480" t="s">
        <v>257</v>
      </c>
      <c r="F1480">
        <v>1.1325000000000001</v>
      </c>
      <c r="I1480" s="403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1234</v>
      </c>
      <c r="Q1480">
        <v>586</v>
      </c>
      <c r="R1480" t="s">
        <v>96</v>
      </c>
    </row>
    <row r="1481" spans="1:18" x14ac:dyDescent="0.2">
      <c r="A1481" s="552">
        <v>1480</v>
      </c>
      <c r="B1481" s="403">
        <v>43448.404166666667</v>
      </c>
      <c r="C1481" t="s">
        <v>96</v>
      </c>
      <c r="D1481">
        <v>0.03</v>
      </c>
      <c r="E1481" t="s">
        <v>257</v>
      </c>
      <c r="F1481">
        <v>1.131</v>
      </c>
      <c r="I1481" s="403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1233</v>
      </c>
      <c r="Q1481">
        <v>586</v>
      </c>
      <c r="R1481" t="s">
        <v>96</v>
      </c>
    </row>
    <row r="1482" spans="1:18" x14ac:dyDescent="0.2">
      <c r="A1482" s="552">
        <v>1481</v>
      </c>
      <c r="B1482" s="403">
        <v>43448.414583333331</v>
      </c>
      <c r="C1482" t="s">
        <v>96</v>
      </c>
      <c r="D1482">
        <v>0.04</v>
      </c>
      <c r="E1482" t="s">
        <v>257</v>
      </c>
      <c r="F1482">
        <v>1.1294</v>
      </c>
      <c r="I1482" s="403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1232</v>
      </c>
      <c r="Q1482">
        <v>586</v>
      </c>
      <c r="R1482" t="s">
        <v>96</v>
      </c>
    </row>
    <row r="1483" spans="1:18" x14ac:dyDescent="0.2">
      <c r="A1483" s="552">
        <v>1483</v>
      </c>
      <c r="B1483" s="403">
        <v>43448.606249999997</v>
      </c>
      <c r="C1483" t="s">
        <v>96</v>
      </c>
      <c r="D1483">
        <v>0.06</v>
      </c>
      <c r="E1483" t="s">
        <v>257</v>
      </c>
      <c r="F1483">
        <v>1.1274999999999999</v>
      </c>
      <c r="I1483" s="403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1231</v>
      </c>
      <c r="Q1483">
        <v>586</v>
      </c>
      <c r="R1483" t="s">
        <v>96</v>
      </c>
    </row>
    <row r="1484" spans="1:18" x14ac:dyDescent="0.2">
      <c r="A1484" s="552">
        <v>1482</v>
      </c>
      <c r="B1484" s="403">
        <v>43448.423611111109</v>
      </c>
      <c r="C1484" t="s">
        <v>97</v>
      </c>
      <c r="D1484">
        <v>0.01</v>
      </c>
      <c r="E1484" t="s">
        <v>257</v>
      </c>
      <c r="F1484">
        <v>1.1294999999999999</v>
      </c>
      <c r="I1484" s="403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579</v>
      </c>
      <c r="Q1484">
        <v>587</v>
      </c>
      <c r="R1484" t="s">
        <v>97</v>
      </c>
    </row>
    <row r="1485" spans="1:18" x14ac:dyDescent="0.2">
      <c r="A1485" s="552">
        <v>1484</v>
      </c>
      <c r="B1485" s="403">
        <v>43448.609027777777</v>
      </c>
      <c r="C1485" t="s">
        <v>97</v>
      </c>
      <c r="D1485">
        <v>0.01</v>
      </c>
      <c r="E1485" t="s">
        <v>257</v>
      </c>
      <c r="F1485">
        <v>1.1278999999999999</v>
      </c>
      <c r="I1485" s="403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579</v>
      </c>
      <c r="Q1485">
        <v>588</v>
      </c>
      <c r="R1485" t="s">
        <v>97</v>
      </c>
    </row>
    <row r="1486" spans="1:18" x14ac:dyDescent="0.2">
      <c r="A1486" s="552">
        <v>1485</v>
      </c>
      <c r="B1486" s="403">
        <v>43448.685416666667</v>
      </c>
      <c r="C1486" t="s">
        <v>97</v>
      </c>
      <c r="D1486">
        <v>0.01</v>
      </c>
      <c r="E1486" t="s">
        <v>257</v>
      </c>
      <c r="F1486">
        <v>1.1291</v>
      </c>
      <c r="I1486" s="403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1219</v>
      </c>
      <c r="Q1486">
        <v>588</v>
      </c>
      <c r="R1486" t="s">
        <v>97</v>
      </c>
    </row>
    <row r="1487" spans="1:18" x14ac:dyDescent="0.2">
      <c r="A1487" s="552">
        <v>1486</v>
      </c>
      <c r="B1487" s="403">
        <v>43448.765277777777</v>
      </c>
      <c r="C1487" t="s">
        <v>97</v>
      </c>
      <c r="D1487">
        <v>0.01</v>
      </c>
      <c r="E1487" t="s">
        <v>257</v>
      </c>
      <c r="F1487">
        <v>1.1304000000000001</v>
      </c>
      <c r="I1487" s="403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1218</v>
      </c>
      <c r="Q1487">
        <v>588</v>
      </c>
      <c r="R1487" t="s">
        <v>97</v>
      </c>
    </row>
    <row r="1488" spans="1:18" x14ac:dyDescent="0.2">
      <c r="A1488" s="552">
        <v>1487</v>
      </c>
      <c r="B1488" s="403">
        <v>43451.374305555553</v>
      </c>
      <c r="C1488" t="s">
        <v>97</v>
      </c>
      <c r="D1488">
        <v>0.02</v>
      </c>
      <c r="E1488" t="s">
        <v>257</v>
      </c>
      <c r="F1488">
        <v>1.1318999999999999</v>
      </c>
      <c r="I1488" s="403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1220</v>
      </c>
      <c r="Q1488">
        <v>588</v>
      </c>
      <c r="R1488" t="s">
        <v>97</v>
      </c>
    </row>
    <row r="1489" spans="1:18" x14ac:dyDescent="0.2">
      <c r="A1489" s="552">
        <v>1488</v>
      </c>
      <c r="B1489" s="403">
        <v>43451.463888888888</v>
      </c>
      <c r="C1489" t="s">
        <v>97</v>
      </c>
      <c r="D1489">
        <v>0.03</v>
      </c>
      <c r="E1489" t="s">
        <v>257</v>
      </c>
      <c r="F1489">
        <v>1.1334</v>
      </c>
      <c r="I1489" s="403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1222</v>
      </c>
      <c r="Q1489">
        <v>588</v>
      </c>
      <c r="R1489" t="s">
        <v>97</v>
      </c>
    </row>
    <row r="1490" spans="1:18" x14ac:dyDescent="0.2">
      <c r="A1490" s="552">
        <v>1490</v>
      </c>
      <c r="B1490" s="403">
        <v>43451.543055555558</v>
      </c>
      <c r="C1490" t="s">
        <v>97</v>
      </c>
      <c r="D1490">
        <v>0.04</v>
      </c>
      <c r="E1490" t="s">
        <v>257</v>
      </c>
      <c r="F1490">
        <v>1.1351</v>
      </c>
      <c r="I1490" s="403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1221</v>
      </c>
      <c r="Q1490">
        <v>588</v>
      </c>
      <c r="R1490" t="s">
        <v>97</v>
      </c>
    </row>
    <row r="1491" spans="1:18" x14ac:dyDescent="0.2">
      <c r="A1491" s="552">
        <v>1494</v>
      </c>
      <c r="B1491" s="403">
        <v>43452.397916666669</v>
      </c>
      <c r="C1491" t="s">
        <v>97</v>
      </c>
      <c r="D1491">
        <v>0.06</v>
      </c>
      <c r="E1491" t="s">
        <v>257</v>
      </c>
      <c r="F1491">
        <v>1.1371</v>
      </c>
      <c r="I1491" s="403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1217</v>
      </c>
      <c r="Q1491">
        <v>588</v>
      </c>
      <c r="R1491" t="s">
        <v>97</v>
      </c>
    </row>
    <row r="1492" spans="1:18" x14ac:dyDescent="0.2">
      <c r="A1492" s="552">
        <v>1496</v>
      </c>
      <c r="B1492" s="403">
        <v>43452.503472222219</v>
      </c>
      <c r="C1492" t="s">
        <v>97</v>
      </c>
      <c r="D1492">
        <v>0.09</v>
      </c>
      <c r="E1492" t="s">
        <v>257</v>
      </c>
      <c r="F1492">
        <v>1.1394</v>
      </c>
      <c r="I1492" s="403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1216</v>
      </c>
      <c r="Q1492">
        <v>588</v>
      </c>
      <c r="R1492" t="s">
        <v>97</v>
      </c>
    </row>
    <row r="1493" spans="1:18" x14ac:dyDescent="0.2">
      <c r="A1493" s="552">
        <v>1502</v>
      </c>
      <c r="B1493" s="403">
        <v>43453.65347222222</v>
      </c>
      <c r="C1493" t="s">
        <v>97</v>
      </c>
      <c r="D1493">
        <v>0.13</v>
      </c>
      <c r="E1493" t="s">
        <v>257</v>
      </c>
      <c r="F1493">
        <v>1.1419999999999999</v>
      </c>
      <c r="I1493" s="403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1215</v>
      </c>
      <c r="Q1493">
        <v>588</v>
      </c>
      <c r="R1493" t="s">
        <v>97</v>
      </c>
    </row>
    <row r="1494" spans="1:18" x14ac:dyDescent="0.2">
      <c r="A1494" s="552">
        <v>1507</v>
      </c>
      <c r="B1494" s="403">
        <v>43454.425694444442</v>
      </c>
      <c r="C1494" t="s">
        <v>97</v>
      </c>
      <c r="D1494">
        <v>0.2</v>
      </c>
      <c r="E1494" t="s">
        <v>257</v>
      </c>
      <c r="F1494">
        <v>1.1452</v>
      </c>
      <c r="I1494" s="403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1214</v>
      </c>
      <c r="Q1494">
        <v>588</v>
      </c>
      <c r="R1494" t="s">
        <v>97</v>
      </c>
    </row>
    <row r="1495" spans="1:18" x14ac:dyDescent="0.2">
      <c r="A1495" s="552">
        <v>1489</v>
      </c>
      <c r="B1495" s="403">
        <v>43451.472222222219</v>
      </c>
      <c r="C1495" t="s">
        <v>96</v>
      </c>
      <c r="D1495">
        <v>0.01</v>
      </c>
      <c r="E1495" t="s">
        <v>257</v>
      </c>
      <c r="F1495">
        <v>1.1338999999999999</v>
      </c>
      <c r="I1495" s="403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579</v>
      </c>
      <c r="Q1495">
        <v>589</v>
      </c>
      <c r="R1495" t="s">
        <v>96</v>
      </c>
    </row>
    <row r="1496" spans="1:18" x14ac:dyDescent="0.2">
      <c r="A1496" s="552">
        <v>1491</v>
      </c>
      <c r="B1496" s="403">
        <v>43451.552083333336</v>
      </c>
      <c r="C1496" t="s">
        <v>96</v>
      </c>
      <c r="D1496">
        <v>0.01</v>
      </c>
      <c r="E1496" t="s">
        <v>257</v>
      </c>
      <c r="F1496">
        <v>1.1342000000000001</v>
      </c>
      <c r="I1496" s="403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579</v>
      </c>
      <c r="Q1496">
        <v>590</v>
      </c>
      <c r="R1496" t="s">
        <v>96</v>
      </c>
    </row>
    <row r="1497" spans="1:18" x14ac:dyDescent="0.2">
      <c r="A1497" s="552">
        <v>1492</v>
      </c>
      <c r="B1497" s="403">
        <v>43452.063888888886</v>
      </c>
      <c r="C1497" t="s">
        <v>96</v>
      </c>
      <c r="D1497">
        <v>0.01</v>
      </c>
      <c r="E1497" t="s">
        <v>257</v>
      </c>
      <c r="F1497">
        <v>1.1347</v>
      </c>
      <c r="I1497" s="403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579</v>
      </c>
      <c r="Q1497">
        <v>591</v>
      </c>
      <c r="R1497" t="s">
        <v>96</v>
      </c>
    </row>
    <row r="1498" spans="1:18" x14ac:dyDescent="0.2">
      <c r="A1498" s="552">
        <v>1493</v>
      </c>
      <c r="B1498" s="403">
        <v>43452.25</v>
      </c>
      <c r="C1498" t="s">
        <v>96</v>
      </c>
      <c r="D1498">
        <v>0.01</v>
      </c>
      <c r="E1498" t="s">
        <v>257</v>
      </c>
      <c r="F1498">
        <v>1.1349</v>
      </c>
      <c r="I1498" s="403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579</v>
      </c>
      <c r="Q1498">
        <v>592</v>
      </c>
      <c r="R1498" t="s">
        <v>96</v>
      </c>
    </row>
    <row r="1499" spans="1:18" x14ac:dyDescent="0.2">
      <c r="A1499" s="552">
        <v>1495</v>
      </c>
      <c r="B1499" s="403">
        <v>43452.42083333333</v>
      </c>
      <c r="C1499" t="s">
        <v>96</v>
      </c>
      <c r="D1499">
        <v>0.01</v>
      </c>
      <c r="E1499" t="s">
        <v>257</v>
      </c>
      <c r="F1499">
        <v>1.1369</v>
      </c>
      <c r="I1499" s="403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579</v>
      </c>
      <c r="Q1499">
        <v>593</v>
      </c>
      <c r="R1499" t="s">
        <v>96</v>
      </c>
    </row>
    <row r="1500" spans="1:18" x14ac:dyDescent="0.2">
      <c r="A1500" s="552">
        <v>1497</v>
      </c>
      <c r="B1500" s="403">
        <v>43452.577777777777</v>
      </c>
      <c r="C1500" t="s">
        <v>96</v>
      </c>
      <c r="D1500">
        <v>0.01</v>
      </c>
      <c r="E1500" t="s">
        <v>257</v>
      </c>
      <c r="F1500">
        <v>1.1382000000000001</v>
      </c>
      <c r="I1500" s="403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579</v>
      </c>
      <c r="Q1500">
        <v>594</v>
      </c>
      <c r="R1500" t="s">
        <v>96</v>
      </c>
    </row>
    <row r="1501" spans="1:18" x14ac:dyDescent="0.2">
      <c r="A1501" s="552">
        <v>1498</v>
      </c>
      <c r="B1501" s="403">
        <v>43452.642361111109</v>
      </c>
      <c r="C1501" t="s">
        <v>96</v>
      </c>
      <c r="D1501">
        <v>0.01</v>
      </c>
      <c r="E1501" t="s">
        <v>257</v>
      </c>
      <c r="F1501">
        <v>1.137</v>
      </c>
      <c r="I1501" s="403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1230</v>
      </c>
      <c r="Q1501">
        <v>594</v>
      </c>
      <c r="R1501" t="s">
        <v>96</v>
      </c>
    </row>
    <row r="1502" spans="1:18" x14ac:dyDescent="0.2">
      <c r="A1502" s="552">
        <v>1499</v>
      </c>
      <c r="B1502" s="403">
        <v>43452.793749999997</v>
      </c>
      <c r="C1502" t="s">
        <v>96</v>
      </c>
      <c r="D1502">
        <v>0.01</v>
      </c>
      <c r="E1502" t="s">
        <v>257</v>
      </c>
      <c r="F1502">
        <v>1.1355999999999999</v>
      </c>
      <c r="I1502" s="403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1229</v>
      </c>
      <c r="Q1502">
        <v>594</v>
      </c>
      <c r="R1502" t="s">
        <v>96</v>
      </c>
    </row>
    <row r="1503" spans="1:18" x14ac:dyDescent="0.2">
      <c r="A1503" s="552">
        <v>1500</v>
      </c>
      <c r="B1503" s="403">
        <v>43453.36041666667</v>
      </c>
      <c r="C1503" t="s">
        <v>96</v>
      </c>
      <c r="D1503">
        <v>0.01</v>
      </c>
      <c r="E1503" t="s">
        <v>257</v>
      </c>
      <c r="F1503">
        <v>1.1395999999999999</v>
      </c>
      <c r="I1503" s="403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579</v>
      </c>
      <c r="Q1503">
        <v>595</v>
      </c>
      <c r="R1503" t="s">
        <v>96</v>
      </c>
    </row>
    <row r="1504" spans="1:18" x14ac:dyDescent="0.2">
      <c r="A1504" s="552">
        <v>1501</v>
      </c>
      <c r="B1504" s="403">
        <v>43453.490972222222</v>
      </c>
      <c r="C1504" t="s">
        <v>96</v>
      </c>
      <c r="D1504">
        <v>0.01</v>
      </c>
      <c r="E1504" t="s">
        <v>257</v>
      </c>
      <c r="F1504">
        <v>1.1402000000000001</v>
      </c>
      <c r="I1504" s="403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579</v>
      </c>
      <c r="Q1504">
        <v>596</v>
      </c>
      <c r="R1504" t="s">
        <v>96</v>
      </c>
    </row>
    <row r="1505" spans="1:18" x14ac:dyDescent="0.2">
      <c r="A1505" s="552">
        <v>1503</v>
      </c>
      <c r="B1505" s="403">
        <v>43453.704861111109</v>
      </c>
      <c r="C1505" t="s">
        <v>96</v>
      </c>
      <c r="D1505">
        <v>0.01</v>
      </c>
      <c r="E1505" t="s">
        <v>257</v>
      </c>
      <c r="F1505">
        <v>1.1425000000000001</v>
      </c>
      <c r="I1505" s="403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579</v>
      </c>
      <c r="Q1505">
        <v>597</v>
      </c>
      <c r="R1505" t="s">
        <v>96</v>
      </c>
    </row>
    <row r="1506" spans="1:18" x14ac:dyDescent="0.2">
      <c r="A1506" s="552">
        <v>1504</v>
      </c>
      <c r="B1506" s="403">
        <v>43453.844444444447</v>
      </c>
      <c r="C1506" t="s">
        <v>96</v>
      </c>
      <c r="D1506">
        <v>0.01</v>
      </c>
      <c r="E1506" t="s">
        <v>257</v>
      </c>
      <c r="F1506">
        <v>1.1389</v>
      </c>
      <c r="I1506" s="403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579</v>
      </c>
      <c r="Q1506">
        <v>598</v>
      </c>
      <c r="R1506" t="s">
        <v>96</v>
      </c>
    </row>
    <row r="1507" spans="1:18" x14ac:dyDescent="0.2">
      <c r="A1507" s="552">
        <v>1505</v>
      </c>
      <c r="B1507" s="403">
        <v>43453.857638888891</v>
      </c>
      <c r="C1507" t="s">
        <v>96</v>
      </c>
      <c r="D1507">
        <v>0.01</v>
      </c>
      <c r="E1507" t="s">
        <v>257</v>
      </c>
      <c r="F1507">
        <v>1.1376999999999999</v>
      </c>
      <c r="I1507" s="403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1228</v>
      </c>
      <c r="Q1507">
        <v>598</v>
      </c>
      <c r="R1507" t="s">
        <v>96</v>
      </c>
    </row>
    <row r="1508" spans="1:18" x14ac:dyDescent="0.2">
      <c r="A1508" s="552">
        <v>1506</v>
      </c>
      <c r="B1508" s="403">
        <v>43454.371527777781</v>
      </c>
      <c r="C1508" t="s">
        <v>96</v>
      </c>
      <c r="D1508">
        <v>0.01</v>
      </c>
      <c r="E1508" t="s">
        <v>257</v>
      </c>
      <c r="F1508">
        <v>1.1420999999999999</v>
      </c>
      <c r="I1508" s="403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579</v>
      </c>
      <c r="Q1508">
        <v>599</v>
      </c>
      <c r="R1508" t="s">
        <v>96</v>
      </c>
    </row>
    <row r="1509" spans="1:18" x14ac:dyDescent="0.2">
      <c r="A1509" s="552">
        <v>1508</v>
      </c>
      <c r="B1509" s="403">
        <v>43454.475694444445</v>
      </c>
      <c r="C1509" t="s">
        <v>96</v>
      </c>
      <c r="D1509">
        <v>0.01</v>
      </c>
      <c r="E1509" t="s">
        <v>257</v>
      </c>
      <c r="F1509">
        <v>1.1478999999999999</v>
      </c>
      <c r="I1509" s="403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579</v>
      </c>
      <c r="Q1509">
        <v>600</v>
      </c>
      <c r="R1509" t="s">
        <v>96</v>
      </c>
    </row>
    <row r="1510" spans="1:18" x14ac:dyDescent="0.2">
      <c r="A1510" s="552">
        <v>1509</v>
      </c>
      <c r="B1510" s="403">
        <v>43454.519444444442</v>
      </c>
      <c r="C1510" t="s">
        <v>96</v>
      </c>
      <c r="D1510">
        <v>0.01</v>
      </c>
      <c r="E1510" t="s">
        <v>257</v>
      </c>
      <c r="F1510">
        <v>1.1466000000000001</v>
      </c>
      <c r="I1510" s="403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1227</v>
      </c>
      <c r="Q1510">
        <v>600</v>
      </c>
      <c r="R1510" t="s">
        <v>96</v>
      </c>
    </row>
    <row r="1511" spans="1:18" x14ac:dyDescent="0.2">
      <c r="A1511" s="552">
        <v>1510</v>
      </c>
      <c r="B1511" s="403">
        <v>43454.578472222223</v>
      </c>
      <c r="C1511" t="s">
        <v>96</v>
      </c>
      <c r="D1511">
        <v>0.01</v>
      </c>
      <c r="E1511" t="s">
        <v>257</v>
      </c>
      <c r="F1511">
        <v>1.1452</v>
      </c>
      <c r="I1511" s="403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1226</v>
      </c>
      <c r="Q1511">
        <v>600</v>
      </c>
      <c r="R1511" t="s">
        <v>96</v>
      </c>
    </row>
    <row r="1512" spans="1:18" x14ac:dyDescent="0.2">
      <c r="A1512" s="552">
        <v>1511</v>
      </c>
      <c r="B1512" s="403">
        <v>43454.67291666667</v>
      </c>
      <c r="C1512" t="s">
        <v>96</v>
      </c>
      <c r="D1512">
        <v>0.02</v>
      </c>
      <c r="E1512" t="s">
        <v>257</v>
      </c>
      <c r="F1512">
        <v>1.1437999999999999</v>
      </c>
      <c r="I1512" s="403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1225</v>
      </c>
      <c r="Q1512">
        <v>600</v>
      </c>
      <c r="R1512" t="s">
        <v>96</v>
      </c>
    </row>
    <row r="1513" spans="1:18" x14ac:dyDescent="0.2">
      <c r="A1513" s="552">
        <v>1512</v>
      </c>
      <c r="B1513" s="403">
        <v>43454.69027777778</v>
      </c>
      <c r="C1513" t="s">
        <v>96</v>
      </c>
      <c r="D1513">
        <v>0.03</v>
      </c>
      <c r="E1513" t="s">
        <v>257</v>
      </c>
      <c r="F1513">
        <v>1.1422000000000001</v>
      </c>
      <c r="I1513" s="403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1224</v>
      </c>
      <c r="Q1513">
        <v>600</v>
      </c>
      <c r="R1513" t="s">
        <v>96</v>
      </c>
    </row>
    <row r="1514" spans="1:18" x14ac:dyDescent="0.2">
      <c r="A1514" s="552">
        <v>1513</v>
      </c>
      <c r="B1514" s="403">
        <v>43454.702777777777</v>
      </c>
      <c r="C1514" t="s">
        <v>96</v>
      </c>
      <c r="D1514">
        <v>0.04</v>
      </c>
      <c r="E1514" t="s">
        <v>257</v>
      </c>
      <c r="F1514">
        <v>1.1406000000000001</v>
      </c>
      <c r="I1514" s="403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1223</v>
      </c>
      <c r="Q1514">
        <v>600</v>
      </c>
      <c r="R1514" t="s">
        <v>96</v>
      </c>
    </row>
    <row r="1515" spans="1:18" x14ac:dyDescent="0.2">
      <c r="A1515" s="552">
        <v>1514</v>
      </c>
      <c r="B1515" s="403">
        <v>43454.792361111111</v>
      </c>
      <c r="C1515" t="s">
        <v>96</v>
      </c>
      <c r="D1515">
        <v>0.01</v>
      </c>
      <c r="E1515" t="s">
        <v>257</v>
      </c>
      <c r="F1515">
        <v>1.1457999999999999</v>
      </c>
      <c r="I1515" s="403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567</v>
      </c>
      <c r="Q1515">
        <v>601</v>
      </c>
      <c r="R1515" t="s">
        <v>96</v>
      </c>
    </row>
    <row r="1516" spans="1:18" x14ac:dyDescent="0.2">
      <c r="A1516" s="552">
        <v>1515</v>
      </c>
      <c r="B1516" s="403">
        <v>43454.854861111111</v>
      </c>
      <c r="C1516" t="s">
        <v>96</v>
      </c>
      <c r="D1516">
        <v>0.01</v>
      </c>
      <c r="E1516" t="s">
        <v>257</v>
      </c>
      <c r="F1516">
        <v>1.1479999999999999</v>
      </c>
      <c r="I1516" s="403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579</v>
      </c>
      <c r="Q1516">
        <v>602</v>
      </c>
      <c r="R1516" t="s">
        <v>96</v>
      </c>
    </row>
    <row r="1517" spans="1:18" x14ac:dyDescent="0.2">
      <c r="A1517" s="552">
        <v>1516</v>
      </c>
      <c r="B1517" s="403">
        <v>43454.875694444447</v>
      </c>
      <c r="C1517" t="s">
        <v>96</v>
      </c>
      <c r="D1517">
        <v>0.01</v>
      </c>
      <c r="E1517" t="s">
        <v>257</v>
      </c>
      <c r="F1517">
        <v>1.1467000000000001</v>
      </c>
      <c r="I1517" s="403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1211</v>
      </c>
      <c r="Q1517">
        <v>602</v>
      </c>
      <c r="R1517" t="s">
        <v>96</v>
      </c>
    </row>
    <row r="1518" spans="1:18" x14ac:dyDescent="0.2">
      <c r="A1518" s="552">
        <v>1517</v>
      </c>
      <c r="B1518" s="403">
        <v>43454.942361111112</v>
      </c>
      <c r="C1518" t="s">
        <v>96</v>
      </c>
      <c r="D1518">
        <v>0.01</v>
      </c>
      <c r="E1518" t="s">
        <v>257</v>
      </c>
      <c r="F1518">
        <v>1.1454</v>
      </c>
      <c r="I1518" s="403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1209</v>
      </c>
      <c r="Q1518">
        <v>602</v>
      </c>
      <c r="R1518" t="s">
        <v>96</v>
      </c>
    </row>
    <row r="1519" spans="1:18" x14ac:dyDescent="0.2">
      <c r="A1519" s="552">
        <v>1518</v>
      </c>
      <c r="B1519" s="403">
        <v>43455.417361111111</v>
      </c>
      <c r="C1519" t="s">
        <v>96</v>
      </c>
      <c r="D1519">
        <v>0.02</v>
      </c>
      <c r="E1519" t="s">
        <v>257</v>
      </c>
      <c r="F1519">
        <v>1.1439999999999999</v>
      </c>
      <c r="I1519" s="403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1210</v>
      </c>
      <c r="Q1519">
        <v>602</v>
      </c>
      <c r="R1519" t="s">
        <v>96</v>
      </c>
    </row>
    <row r="1520" spans="1:18" x14ac:dyDescent="0.2">
      <c r="A1520" s="552">
        <v>1519</v>
      </c>
      <c r="B1520" s="403">
        <v>43455.432638888888</v>
      </c>
      <c r="C1520" t="s">
        <v>96</v>
      </c>
      <c r="D1520">
        <v>0.03</v>
      </c>
      <c r="E1520" t="s">
        <v>257</v>
      </c>
      <c r="F1520">
        <v>1.1424000000000001</v>
      </c>
      <c r="I1520" s="403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1208</v>
      </c>
      <c r="Q1520">
        <v>602</v>
      </c>
      <c r="R1520" t="s">
        <v>96</v>
      </c>
    </row>
    <row r="1521" spans="1:18" x14ac:dyDescent="0.2">
      <c r="A1521" s="552">
        <v>1520</v>
      </c>
      <c r="B1521" s="403">
        <v>43455.55972222222</v>
      </c>
      <c r="C1521" t="s">
        <v>96</v>
      </c>
      <c r="D1521">
        <v>0.04</v>
      </c>
      <c r="E1521" t="s">
        <v>257</v>
      </c>
      <c r="F1521">
        <v>1.1408</v>
      </c>
      <c r="I1521" s="403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1207</v>
      </c>
      <c r="Q1521">
        <v>602</v>
      </c>
      <c r="R1521" t="s">
        <v>96</v>
      </c>
    </row>
    <row r="1522" spans="1:18" x14ac:dyDescent="0.2">
      <c r="A1522" s="552">
        <v>1521</v>
      </c>
      <c r="B1522" s="403">
        <v>43455.683333333334</v>
      </c>
      <c r="C1522" t="s">
        <v>96</v>
      </c>
      <c r="D1522">
        <v>0.06</v>
      </c>
      <c r="E1522" t="s">
        <v>257</v>
      </c>
      <c r="F1522">
        <v>1.1389</v>
      </c>
      <c r="I1522" s="403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1206</v>
      </c>
      <c r="Q1522">
        <v>602</v>
      </c>
      <c r="R1522" t="s">
        <v>96</v>
      </c>
    </row>
    <row r="1523" spans="1:18" x14ac:dyDescent="0.2">
      <c r="A1523" s="552">
        <v>1525</v>
      </c>
      <c r="B1523" s="403">
        <v>43455.8</v>
      </c>
      <c r="C1523" t="s">
        <v>96</v>
      </c>
      <c r="D1523">
        <v>0.09</v>
      </c>
      <c r="E1523" t="s">
        <v>257</v>
      </c>
      <c r="F1523">
        <v>1.1366000000000001</v>
      </c>
      <c r="I1523" s="403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1205</v>
      </c>
      <c r="Q1523">
        <v>602</v>
      </c>
      <c r="R1523" t="s">
        <v>96</v>
      </c>
    </row>
    <row r="1524" spans="1:18" x14ac:dyDescent="0.2">
      <c r="A1524" s="552">
        <v>1522</v>
      </c>
      <c r="B1524" s="403">
        <v>43455.697222222225</v>
      </c>
      <c r="C1524" t="s">
        <v>97</v>
      </c>
      <c r="D1524">
        <v>0.01</v>
      </c>
      <c r="E1524" t="s">
        <v>257</v>
      </c>
      <c r="F1524">
        <v>1.1393</v>
      </c>
      <c r="I1524" s="403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579</v>
      </c>
      <c r="Q1524">
        <v>603</v>
      </c>
      <c r="R1524" t="s">
        <v>97</v>
      </c>
    </row>
    <row r="1525" spans="1:18" x14ac:dyDescent="0.2">
      <c r="A1525" s="552">
        <v>1523</v>
      </c>
      <c r="B1525" s="403">
        <v>43455.705555555556</v>
      </c>
      <c r="C1525" t="s">
        <v>97</v>
      </c>
      <c r="D1525">
        <v>0.01</v>
      </c>
      <c r="E1525" t="s">
        <v>257</v>
      </c>
      <c r="F1525">
        <v>1.1405000000000001</v>
      </c>
      <c r="I1525" s="403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1213</v>
      </c>
      <c r="Q1525">
        <v>603</v>
      </c>
      <c r="R1525" t="s">
        <v>97</v>
      </c>
    </row>
    <row r="1526" spans="1:18" x14ac:dyDescent="0.2">
      <c r="A1526" s="552">
        <v>1524</v>
      </c>
      <c r="B1526" s="403">
        <v>43455.709027777775</v>
      </c>
      <c r="C1526" t="s">
        <v>97</v>
      </c>
      <c r="D1526">
        <v>0.01</v>
      </c>
      <c r="E1526" t="s">
        <v>257</v>
      </c>
      <c r="F1526">
        <v>1.1418999999999999</v>
      </c>
      <c r="I1526" s="403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1212</v>
      </c>
      <c r="Q1526">
        <v>603</v>
      </c>
      <c r="R1526" t="s">
        <v>97</v>
      </c>
    </row>
    <row r="1527" spans="1:18" x14ac:dyDescent="0.2">
      <c r="A1527" s="552">
        <v>1526</v>
      </c>
      <c r="B1527" s="403">
        <v>43455.815972222219</v>
      </c>
      <c r="C1527" t="s">
        <v>97</v>
      </c>
      <c r="D1527">
        <v>0.01</v>
      </c>
      <c r="E1527" t="s">
        <v>257</v>
      </c>
      <c r="F1527">
        <v>1.1369</v>
      </c>
      <c r="I1527" s="403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579</v>
      </c>
      <c r="Q1527">
        <v>604</v>
      </c>
      <c r="R1527" t="s">
        <v>97</v>
      </c>
    </row>
    <row r="1528" spans="1:18" x14ac:dyDescent="0.2">
      <c r="A1528" s="552">
        <v>1527</v>
      </c>
      <c r="B1528" s="403">
        <v>43458</v>
      </c>
      <c r="C1528" t="s">
        <v>97</v>
      </c>
      <c r="D1528">
        <v>0.01</v>
      </c>
      <c r="E1528" t="s">
        <v>257</v>
      </c>
      <c r="F1528">
        <v>1.1366000000000001</v>
      </c>
      <c r="I1528" s="403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579</v>
      </c>
      <c r="Q1528">
        <v>605</v>
      </c>
      <c r="R1528" t="s">
        <v>97</v>
      </c>
    </row>
    <row r="1529" spans="1:18" x14ac:dyDescent="0.2">
      <c r="A1529" s="552">
        <v>1528</v>
      </c>
      <c r="B1529" s="403">
        <v>43458.07916666667</v>
      </c>
      <c r="C1529" t="s">
        <v>97</v>
      </c>
      <c r="D1529">
        <v>0.01</v>
      </c>
      <c r="E1529" t="s">
        <v>257</v>
      </c>
      <c r="F1529">
        <v>1.1378999999999999</v>
      </c>
      <c r="I1529" s="403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1204</v>
      </c>
      <c r="Q1529">
        <v>605</v>
      </c>
      <c r="R1529" t="s">
        <v>97</v>
      </c>
    </row>
    <row r="1530" spans="1:18" x14ac:dyDescent="0.2">
      <c r="A1530" s="552">
        <v>1529</v>
      </c>
      <c r="B1530" s="403">
        <v>43458.25</v>
      </c>
      <c r="C1530" t="s">
        <v>97</v>
      </c>
      <c r="D1530">
        <v>0.01</v>
      </c>
      <c r="E1530" t="s">
        <v>257</v>
      </c>
      <c r="F1530">
        <v>1.1392</v>
      </c>
      <c r="I1530" s="403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1203</v>
      </c>
      <c r="Q1530">
        <v>605</v>
      </c>
      <c r="R1530" t="s">
        <v>97</v>
      </c>
    </row>
    <row r="1531" spans="1:18" x14ac:dyDescent="0.2">
      <c r="A1531" s="552">
        <v>1530</v>
      </c>
      <c r="B1531" s="403">
        <v>43458.421527777777</v>
      </c>
      <c r="C1531" t="s">
        <v>97</v>
      </c>
      <c r="D1531">
        <v>0.02</v>
      </c>
      <c r="E1531" t="s">
        <v>257</v>
      </c>
      <c r="F1531">
        <v>1.1406000000000001</v>
      </c>
      <c r="I1531" s="403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1202</v>
      </c>
      <c r="Q1531">
        <v>605</v>
      </c>
      <c r="R1531" t="s">
        <v>97</v>
      </c>
    </row>
    <row r="1532" spans="1:18" x14ac:dyDescent="0.2">
      <c r="A1532" s="552">
        <v>1531</v>
      </c>
      <c r="B1532" s="403">
        <v>43458.645833333336</v>
      </c>
      <c r="C1532" t="s">
        <v>97</v>
      </c>
      <c r="D1532">
        <v>0.03</v>
      </c>
      <c r="E1532" t="s">
        <v>257</v>
      </c>
      <c r="F1532">
        <v>1.1422000000000001</v>
      </c>
      <c r="I1532" s="403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1201</v>
      </c>
      <c r="Q1532">
        <v>605</v>
      </c>
      <c r="R1532" t="s">
        <v>97</v>
      </c>
    </row>
    <row r="1533" spans="1:18" x14ac:dyDescent="0.2">
      <c r="A1533" s="552">
        <v>1532</v>
      </c>
      <c r="B1533" s="403">
        <v>43458.662499999999</v>
      </c>
      <c r="C1533" t="s">
        <v>96</v>
      </c>
      <c r="D1533">
        <v>0.01</v>
      </c>
      <c r="E1533" t="s">
        <v>257</v>
      </c>
      <c r="F1533">
        <v>1.1435</v>
      </c>
      <c r="I1533" s="403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579</v>
      </c>
      <c r="Q1533">
        <v>606</v>
      </c>
      <c r="R1533" t="s">
        <v>96</v>
      </c>
    </row>
    <row r="1534" spans="1:18" x14ac:dyDescent="0.2">
      <c r="A1534" s="552">
        <v>1533</v>
      </c>
      <c r="B1534" s="403">
        <v>43458.6875</v>
      </c>
      <c r="C1534" t="s">
        <v>96</v>
      </c>
      <c r="D1534">
        <v>0.01</v>
      </c>
      <c r="E1534" t="s">
        <v>257</v>
      </c>
      <c r="F1534">
        <v>1.1422000000000001</v>
      </c>
      <c r="I1534" s="403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1198</v>
      </c>
      <c r="Q1534">
        <v>606</v>
      </c>
      <c r="R1534" t="s">
        <v>96</v>
      </c>
    </row>
    <row r="1535" spans="1:18" x14ac:dyDescent="0.2">
      <c r="A1535" s="552">
        <v>1534</v>
      </c>
      <c r="B1535" s="403">
        <v>43458.692361111112</v>
      </c>
      <c r="C1535" t="s">
        <v>96</v>
      </c>
      <c r="D1535">
        <v>0.01</v>
      </c>
      <c r="E1535" t="s">
        <v>257</v>
      </c>
      <c r="F1535">
        <v>1.1409</v>
      </c>
      <c r="I1535" s="403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1197</v>
      </c>
      <c r="Q1535">
        <v>606</v>
      </c>
      <c r="R1535" t="s">
        <v>96</v>
      </c>
    </row>
    <row r="1536" spans="1:18" x14ac:dyDescent="0.2">
      <c r="A1536" s="552">
        <v>1535</v>
      </c>
      <c r="B1536" s="403">
        <v>43460.387499999997</v>
      </c>
      <c r="C1536" t="s">
        <v>96</v>
      </c>
      <c r="D1536">
        <v>0.02</v>
      </c>
      <c r="E1536" t="s">
        <v>257</v>
      </c>
      <c r="F1536">
        <v>1.1395</v>
      </c>
      <c r="I1536" s="403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1196</v>
      </c>
      <c r="Q1536">
        <v>606</v>
      </c>
      <c r="R1536" t="s">
        <v>96</v>
      </c>
    </row>
    <row r="1537" spans="1:18" x14ac:dyDescent="0.2">
      <c r="A1537" s="552">
        <v>1537</v>
      </c>
      <c r="B1537" s="403">
        <v>43460.542361111111</v>
      </c>
      <c r="C1537" t="s">
        <v>96</v>
      </c>
      <c r="D1537">
        <v>0.03</v>
      </c>
      <c r="E1537" t="s">
        <v>257</v>
      </c>
      <c r="F1537">
        <v>1.1379999999999999</v>
      </c>
      <c r="I1537" s="403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1195</v>
      </c>
      <c r="Q1537">
        <v>606</v>
      </c>
      <c r="R1537" t="s">
        <v>96</v>
      </c>
    </row>
    <row r="1538" spans="1:18" x14ac:dyDescent="0.2">
      <c r="A1538" s="552">
        <v>1540</v>
      </c>
      <c r="B1538" s="403">
        <v>43460.787499999999</v>
      </c>
      <c r="C1538" t="s">
        <v>96</v>
      </c>
      <c r="D1538">
        <v>0.04</v>
      </c>
      <c r="E1538" t="s">
        <v>257</v>
      </c>
      <c r="F1538">
        <v>1.1363000000000001</v>
      </c>
      <c r="I1538" s="403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1194</v>
      </c>
      <c r="Q1538">
        <v>606</v>
      </c>
      <c r="R1538" t="s">
        <v>96</v>
      </c>
    </row>
    <row r="1539" spans="1:18" x14ac:dyDescent="0.2">
      <c r="A1539" s="552">
        <v>1542</v>
      </c>
      <c r="B1539" s="403">
        <v>43460.881944444445</v>
      </c>
      <c r="C1539" t="s">
        <v>96</v>
      </c>
      <c r="D1539">
        <v>0.06</v>
      </c>
      <c r="E1539" t="s">
        <v>257</v>
      </c>
      <c r="F1539">
        <v>1.1344000000000001</v>
      </c>
      <c r="I1539" s="403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1193</v>
      </c>
      <c r="Q1539">
        <v>606</v>
      </c>
      <c r="R1539" t="s">
        <v>96</v>
      </c>
    </row>
    <row r="1540" spans="1:18" x14ac:dyDescent="0.2">
      <c r="A1540" s="552">
        <v>1536</v>
      </c>
      <c r="B1540" s="403">
        <v>43460.459027777775</v>
      </c>
      <c r="C1540" t="s">
        <v>97</v>
      </c>
      <c r="D1540">
        <v>0.01</v>
      </c>
      <c r="E1540" t="s">
        <v>257</v>
      </c>
      <c r="F1540">
        <v>1.1383000000000001</v>
      </c>
      <c r="I1540" s="403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579</v>
      </c>
      <c r="Q1540">
        <v>607</v>
      </c>
      <c r="R1540" t="s">
        <v>97</v>
      </c>
    </row>
    <row r="1541" spans="1:18" x14ac:dyDescent="0.2">
      <c r="A1541" s="552">
        <v>1538</v>
      </c>
      <c r="B1541" s="403">
        <v>43460.673611111109</v>
      </c>
      <c r="C1541" t="s">
        <v>97</v>
      </c>
      <c r="D1541">
        <v>0.01</v>
      </c>
      <c r="E1541" t="s">
        <v>257</v>
      </c>
      <c r="F1541">
        <v>1.1397999999999999</v>
      </c>
      <c r="I1541" s="403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1200</v>
      </c>
      <c r="Q1541">
        <v>607</v>
      </c>
      <c r="R1541" t="s">
        <v>97</v>
      </c>
    </row>
    <row r="1542" spans="1:18" x14ac:dyDescent="0.2">
      <c r="A1542" s="552">
        <v>1539</v>
      </c>
      <c r="B1542" s="403">
        <v>43460.704861111109</v>
      </c>
      <c r="C1542" t="s">
        <v>97</v>
      </c>
      <c r="D1542">
        <v>0.01</v>
      </c>
      <c r="E1542" t="s">
        <v>257</v>
      </c>
      <c r="F1542">
        <v>1.1411</v>
      </c>
      <c r="I1542" s="403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1199</v>
      </c>
      <c r="Q1542">
        <v>607</v>
      </c>
      <c r="R1542" t="s">
        <v>97</v>
      </c>
    </row>
    <row r="1543" spans="1:18" x14ac:dyDescent="0.2">
      <c r="A1543" s="552">
        <v>1541</v>
      </c>
      <c r="B1543" s="403">
        <v>43460.81527777778</v>
      </c>
      <c r="C1543" t="s">
        <v>97</v>
      </c>
      <c r="D1543">
        <v>0.01</v>
      </c>
      <c r="E1543" t="s">
        <v>257</v>
      </c>
      <c r="F1543">
        <v>1.1363000000000001</v>
      </c>
      <c r="I1543" s="403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567</v>
      </c>
      <c r="Q1543">
        <v>608</v>
      </c>
      <c r="R1543" t="s">
        <v>97</v>
      </c>
    </row>
    <row r="1544" spans="1:18" x14ac:dyDescent="0.2">
      <c r="A1544" s="552">
        <v>1543</v>
      </c>
      <c r="B1544" s="403">
        <v>43461.136111111111</v>
      </c>
      <c r="C1544" t="s">
        <v>97</v>
      </c>
      <c r="D1544">
        <v>0.01</v>
      </c>
      <c r="E1544" t="s">
        <v>257</v>
      </c>
      <c r="F1544">
        <v>1.1379999999999999</v>
      </c>
      <c r="I1544" s="403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579</v>
      </c>
      <c r="Q1544">
        <v>609</v>
      </c>
      <c r="R1544" t="s">
        <v>97</v>
      </c>
    </row>
    <row r="1545" spans="1:18" x14ac:dyDescent="0.2">
      <c r="A1545" s="552">
        <v>1544</v>
      </c>
      <c r="B1545" s="403">
        <v>43461.392361111109</v>
      </c>
      <c r="C1545" t="s">
        <v>97</v>
      </c>
      <c r="D1545">
        <v>0.01</v>
      </c>
      <c r="E1545" t="s">
        <v>257</v>
      </c>
      <c r="F1545">
        <v>1.1392</v>
      </c>
      <c r="I1545" s="403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1192</v>
      </c>
      <c r="Q1545">
        <v>609</v>
      </c>
      <c r="R1545" t="s">
        <v>97</v>
      </c>
    </row>
    <row r="1546" spans="1:18" x14ac:dyDescent="0.2">
      <c r="A1546" s="552">
        <v>1545</v>
      </c>
      <c r="B1546" s="403">
        <v>43461.518750000003</v>
      </c>
      <c r="C1546" t="s">
        <v>97</v>
      </c>
      <c r="D1546">
        <v>0.01</v>
      </c>
      <c r="E1546" t="s">
        <v>257</v>
      </c>
      <c r="F1546">
        <v>1.1406000000000001</v>
      </c>
      <c r="I1546" s="403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1191</v>
      </c>
      <c r="Q1546">
        <v>609</v>
      </c>
      <c r="R1546" t="s">
        <v>97</v>
      </c>
    </row>
    <row r="1547" spans="1:18" x14ac:dyDescent="0.2">
      <c r="A1547" s="552">
        <v>1546</v>
      </c>
      <c r="B1547" s="403">
        <v>43461.529166666667</v>
      </c>
      <c r="C1547" t="s">
        <v>96</v>
      </c>
      <c r="D1547">
        <v>0.01</v>
      </c>
      <c r="E1547" t="s">
        <v>257</v>
      </c>
      <c r="F1547">
        <v>1.1400999999999999</v>
      </c>
      <c r="I1547" s="403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579</v>
      </c>
      <c r="Q1547">
        <v>610</v>
      </c>
      <c r="R1547" t="s">
        <v>96</v>
      </c>
    </row>
    <row r="1548" spans="1:18" x14ac:dyDescent="0.2">
      <c r="A1548" s="552">
        <v>1547</v>
      </c>
      <c r="B1548" s="403">
        <v>43461.538888888892</v>
      </c>
      <c r="C1548" t="s">
        <v>96</v>
      </c>
      <c r="D1548">
        <v>0.01</v>
      </c>
      <c r="E1548" t="s">
        <v>257</v>
      </c>
      <c r="F1548">
        <v>1.1388</v>
      </c>
      <c r="I1548" s="403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1190</v>
      </c>
      <c r="Q1548">
        <v>610</v>
      </c>
      <c r="R1548" t="s">
        <v>96</v>
      </c>
    </row>
    <row r="1549" spans="1:18" x14ac:dyDescent="0.2">
      <c r="A1549" s="552">
        <v>1548</v>
      </c>
      <c r="B1549" s="403">
        <v>43461.581944444442</v>
      </c>
      <c r="C1549" t="s">
        <v>96</v>
      </c>
      <c r="D1549">
        <v>0.01</v>
      </c>
      <c r="E1549" t="s">
        <v>257</v>
      </c>
      <c r="F1549">
        <v>1.1375</v>
      </c>
      <c r="I1549" s="403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1189</v>
      </c>
      <c r="Q1549">
        <v>610</v>
      </c>
      <c r="R1549" t="s">
        <v>96</v>
      </c>
    </row>
    <row r="1550" spans="1:18" x14ac:dyDescent="0.2">
      <c r="A1550" s="552">
        <v>1549</v>
      </c>
      <c r="B1550" s="403">
        <v>43461.587500000001</v>
      </c>
      <c r="C1550" t="s">
        <v>97</v>
      </c>
      <c r="D1550">
        <v>0.01</v>
      </c>
      <c r="E1550" t="s">
        <v>257</v>
      </c>
      <c r="F1550">
        <v>1.1377999999999999</v>
      </c>
      <c r="I1550" s="403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579</v>
      </c>
      <c r="Q1550">
        <v>611</v>
      </c>
      <c r="R1550" t="s">
        <v>97</v>
      </c>
    </row>
    <row r="1551" spans="1:18" x14ac:dyDescent="0.2">
      <c r="A1551" s="552">
        <v>1550</v>
      </c>
      <c r="B1551" s="403">
        <v>43461.613888888889</v>
      </c>
      <c r="C1551" t="s">
        <v>97</v>
      </c>
      <c r="D1551">
        <v>0.01</v>
      </c>
      <c r="E1551" t="s">
        <v>257</v>
      </c>
      <c r="F1551">
        <v>1.139</v>
      </c>
      <c r="I1551" s="403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1178</v>
      </c>
      <c r="Q1551">
        <v>611</v>
      </c>
      <c r="R1551" t="s">
        <v>97</v>
      </c>
    </row>
    <row r="1552" spans="1:18" x14ac:dyDescent="0.2">
      <c r="A1552" s="552">
        <v>1551</v>
      </c>
      <c r="B1552" s="403">
        <v>43461.618750000001</v>
      </c>
      <c r="C1552" t="s">
        <v>97</v>
      </c>
      <c r="D1552">
        <v>0.01</v>
      </c>
      <c r="E1552" t="s">
        <v>257</v>
      </c>
      <c r="F1552">
        <v>1.1403000000000001</v>
      </c>
      <c r="I1552" s="403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1177</v>
      </c>
      <c r="Q1552">
        <v>611</v>
      </c>
      <c r="R1552" t="s">
        <v>97</v>
      </c>
    </row>
    <row r="1553" spans="1:18" x14ac:dyDescent="0.2">
      <c r="A1553" s="552">
        <v>1553</v>
      </c>
      <c r="B1553" s="403">
        <v>43461.667361111111</v>
      </c>
      <c r="C1553" t="s">
        <v>97</v>
      </c>
      <c r="D1553">
        <v>0.02</v>
      </c>
      <c r="E1553" t="s">
        <v>257</v>
      </c>
      <c r="F1553">
        <v>1.1426000000000001</v>
      </c>
      <c r="I1553" s="403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1176</v>
      </c>
      <c r="Q1553">
        <v>611</v>
      </c>
      <c r="R1553" t="s">
        <v>97</v>
      </c>
    </row>
    <row r="1554" spans="1:18" x14ac:dyDescent="0.2">
      <c r="A1554" s="552">
        <v>1557</v>
      </c>
      <c r="B1554" s="403">
        <v>43461.775000000001</v>
      </c>
      <c r="C1554" t="s">
        <v>97</v>
      </c>
      <c r="D1554">
        <v>0.03</v>
      </c>
      <c r="E1554" t="s">
        <v>257</v>
      </c>
      <c r="F1554">
        <v>1.1442000000000001</v>
      </c>
      <c r="I1554" s="403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1175</v>
      </c>
      <c r="Q1554">
        <v>611</v>
      </c>
      <c r="R1554" t="s">
        <v>97</v>
      </c>
    </row>
    <row r="1555" spans="1:18" x14ac:dyDescent="0.2">
      <c r="A1555" s="552">
        <v>1561</v>
      </c>
      <c r="B1555" s="403">
        <v>43462.155555555553</v>
      </c>
      <c r="C1555" t="s">
        <v>97</v>
      </c>
      <c r="D1555">
        <v>0.04</v>
      </c>
      <c r="E1555" t="s">
        <v>257</v>
      </c>
      <c r="F1555">
        <v>1.1458999999999999</v>
      </c>
      <c r="I1555" s="403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1174</v>
      </c>
      <c r="Q1555">
        <v>611</v>
      </c>
      <c r="R1555" t="s">
        <v>97</v>
      </c>
    </row>
    <row r="1556" spans="1:18" x14ac:dyDescent="0.2">
      <c r="A1556" s="552">
        <v>1575</v>
      </c>
      <c r="B1556" s="403">
        <v>43467.290277777778</v>
      </c>
      <c r="C1556" t="s">
        <v>97</v>
      </c>
      <c r="D1556">
        <v>0.06</v>
      </c>
      <c r="E1556" t="s">
        <v>257</v>
      </c>
      <c r="F1556">
        <v>1.1477999999999999</v>
      </c>
      <c r="I1556" s="403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1173</v>
      </c>
      <c r="Q1556">
        <v>611</v>
      </c>
      <c r="R1556" t="s">
        <v>97</v>
      </c>
    </row>
    <row r="1557" spans="1:18" x14ac:dyDescent="0.2">
      <c r="A1557" s="552">
        <v>1552</v>
      </c>
      <c r="B1557" s="403">
        <v>43461.625</v>
      </c>
      <c r="C1557" t="s">
        <v>96</v>
      </c>
      <c r="D1557">
        <v>0.01</v>
      </c>
      <c r="E1557" t="s">
        <v>257</v>
      </c>
      <c r="F1557">
        <v>1.1397999999999999</v>
      </c>
      <c r="I1557" s="403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579</v>
      </c>
      <c r="Q1557">
        <v>612</v>
      </c>
      <c r="R1557" t="s">
        <v>96</v>
      </c>
    </row>
    <row r="1558" spans="1:18" x14ac:dyDescent="0.2">
      <c r="A1558" s="552">
        <v>1554</v>
      </c>
      <c r="B1558" s="403">
        <v>43461.668749999997</v>
      </c>
      <c r="C1558" t="s">
        <v>96</v>
      </c>
      <c r="D1558">
        <v>0.01</v>
      </c>
      <c r="E1558" t="s">
        <v>257</v>
      </c>
      <c r="F1558">
        <v>1.1428</v>
      </c>
      <c r="I1558" s="403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579</v>
      </c>
      <c r="Q1558">
        <v>613</v>
      </c>
      <c r="R1558" t="s">
        <v>96</v>
      </c>
    </row>
    <row r="1559" spans="1:18" x14ac:dyDescent="0.2">
      <c r="A1559" s="552">
        <v>1555</v>
      </c>
      <c r="B1559" s="403">
        <v>43461.695833333331</v>
      </c>
      <c r="C1559" t="s">
        <v>96</v>
      </c>
      <c r="D1559">
        <v>0.01</v>
      </c>
      <c r="E1559" t="s">
        <v>257</v>
      </c>
      <c r="F1559">
        <v>1.1415999999999999</v>
      </c>
      <c r="I1559" s="403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1188</v>
      </c>
      <c r="Q1559">
        <v>613</v>
      </c>
      <c r="R1559" t="s">
        <v>96</v>
      </c>
    </row>
    <row r="1560" spans="1:18" x14ac:dyDescent="0.2">
      <c r="A1560" s="552">
        <v>1556</v>
      </c>
      <c r="B1560" s="403">
        <v>43461.707638888889</v>
      </c>
      <c r="C1560" t="s">
        <v>96</v>
      </c>
      <c r="D1560">
        <v>0.01</v>
      </c>
      <c r="E1560" t="s">
        <v>257</v>
      </c>
      <c r="F1560">
        <v>1.1402000000000001</v>
      </c>
      <c r="I1560" s="403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1187</v>
      </c>
      <c r="Q1560">
        <v>613</v>
      </c>
      <c r="R1560" t="s">
        <v>96</v>
      </c>
    </row>
    <row r="1561" spans="1:18" x14ac:dyDescent="0.2">
      <c r="A1561" s="552">
        <v>1558</v>
      </c>
      <c r="B1561" s="403">
        <v>43461.786111111112</v>
      </c>
      <c r="C1561" t="s">
        <v>96</v>
      </c>
      <c r="D1561">
        <v>0.01</v>
      </c>
      <c r="E1561" t="s">
        <v>257</v>
      </c>
      <c r="F1561">
        <v>1.1440999999999999</v>
      </c>
      <c r="I1561" s="403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579</v>
      </c>
      <c r="Q1561">
        <v>614</v>
      </c>
      <c r="R1561" t="s">
        <v>96</v>
      </c>
    </row>
    <row r="1562" spans="1:18" x14ac:dyDescent="0.2">
      <c r="A1562" s="552">
        <v>1559</v>
      </c>
      <c r="B1562" s="403">
        <v>43461.844444444447</v>
      </c>
      <c r="C1562" t="s">
        <v>96</v>
      </c>
      <c r="D1562">
        <v>0.01</v>
      </c>
      <c r="E1562" t="s">
        <v>257</v>
      </c>
      <c r="F1562">
        <v>1.1447000000000001</v>
      </c>
      <c r="I1562" s="403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579</v>
      </c>
      <c r="Q1562">
        <v>615</v>
      </c>
      <c r="R1562" t="s">
        <v>96</v>
      </c>
    </row>
    <row r="1563" spans="1:18" x14ac:dyDescent="0.2">
      <c r="A1563" s="552">
        <v>1560</v>
      </c>
      <c r="B1563" s="403">
        <v>43461.907638888886</v>
      </c>
      <c r="C1563" t="s">
        <v>96</v>
      </c>
      <c r="D1563">
        <v>0.01</v>
      </c>
      <c r="E1563" t="s">
        <v>257</v>
      </c>
      <c r="F1563">
        <v>1.143</v>
      </c>
      <c r="I1563" s="403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1186</v>
      </c>
      <c r="Q1563">
        <v>615</v>
      </c>
      <c r="R1563" t="s">
        <v>96</v>
      </c>
    </row>
    <row r="1564" spans="1:18" x14ac:dyDescent="0.2">
      <c r="A1564" s="552">
        <v>1562</v>
      </c>
      <c r="B1564" s="403">
        <v>43462.351388888892</v>
      </c>
      <c r="C1564" t="s">
        <v>96</v>
      </c>
      <c r="D1564">
        <v>0.01</v>
      </c>
      <c r="E1564" t="s">
        <v>257</v>
      </c>
      <c r="F1564">
        <v>1.1453</v>
      </c>
      <c r="I1564" s="403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579</v>
      </c>
      <c r="Q1564">
        <v>616</v>
      </c>
      <c r="R1564" t="s">
        <v>96</v>
      </c>
    </row>
    <row r="1565" spans="1:18" x14ac:dyDescent="0.2">
      <c r="A1565" s="552">
        <v>1563</v>
      </c>
      <c r="B1565" s="403">
        <v>43462.385416666664</v>
      </c>
      <c r="C1565" t="s">
        <v>96</v>
      </c>
      <c r="D1565">
        <v>0.01</v>
      </c>
      <c r="E1565" t="s">
        <v>257</v>
      </c>
      <c r="F1565">
        <v>1.1460999999999999</v>
      </c>
      <c r="I1565" s="403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579</v>
      </c>
      <c r="Q1565">
        <v>617</v>
      </c>
      <c r="R1565" t="s">
        <v>96</v>
      </c>
    </row>
    <row r="1566" spans="1:18" x14ac:dyDescent="0.2">
      <c r="A1566" s="552">
        <v>1564</v>
      </c>
      <c r="B1566" s="403">
        <v>43462.420138888891</v>
      </c>
      <c r="C1566" t="s">
        <v>96</v>
      </c>
      <c r="D1566">
        <v>0.01</v>
      </c>
      <c r="E1566" t="s">
        <v>257</v>
      </c>
      <c r="F1566">
        <v>1.1437999999999999</v>
      </c>
      <c r="I1566" s="403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1185</v>
      </c>
      <c r="Q1566">
        <v>617</v>
      </c>
      <c r="R1566" t="s">
        <v>96</v>
      </c>
    </row>
    <row r="1567" spans="1:18" x14ac:dyDescent="0.2">
      <c r="A1567" s="552">
        <v>1565</v>
      </c>
      <c r="B1567" s="403">
        <v>43462.509027777778</v>
      </c>
      <c r="C1567" t="s">
        <v>96</v>
      </c>
      <c r="D1567">
        <v>0.01</v>
      </c>
      <c r="E1567" t="s">
        <v>257</v>
      </c>
      <c r="F1567">
        <v>1.147</v>
      </c>
      <c r="I1567" s="403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579</v>
      </c>
      <c r="Q1567">
        <v>618</v>
      </c>
      <c r="R1567" t="s">
        <v>96</v>
      </c>
    </row>
    <row r="1568" spans="1:18" x14ac:dyDescent="0.2">
      <c r="A1568" s="552">
        <v>1566</v>
      </c>
      <c r="B1568" s="403">
        <v>43462.579861111109</v>
      </c>
      <c r="C1568" t="s">
        <v>96</v>
      </c>
      <c r="D1568">
        <v>0.01</v>
      </c>
      <c r="E1568" t="s">
        <v>257</v>
      </c>
      <c r="F1568">
        <v>1.1457999999999999</v>
      </c>
      <c r="I1568" s="403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1184</v>
      </c>
      <c r="Q1568">
        <v>618</v>
      </c>
      <c r="R1568" t="s">
        <v>96</v>
      </c>
    </row>
    <row r="1569" spans="1:18" x14ac:dyDescent="0.2">
      <c r="A1569" s="552">
        <v>1567</v>
      </c>
      <c r="B1569" s="403">
        <v>43462.605555555558</v>
      </c>
      <c r="C1569" t="s">
        <v>96</v>
      </c>
      <c r="D1569">
        <v>0.01</v>
      </c>
      <c r="E1569" t="s">
        <v>257</v>
      </c>
      <c r="F1569">
        <v>1.1440999999999999</v>
      </c>
      <c r="I1569" s="403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1183</v>
      </c>
      <c r="Q1569">
        <v>618</v>
      </c>
      <c r="R1569" t="s">
        <v>96</v>
      </c>
    </row>
    <row r="1570" spans="1:18" x14ac:dyDescent="0.2">
      <c r="A1570" s="552">
        <v>1568</v>
      </c>
      <c r="B1570" s="403">
        <v>43465.246527777781</v>
      </c>
      <c r="C1570" t="s">
        <v>96</v>
      </c>
      <c r="D1570">
        <v>0.02</v>
      </c>
      <c r="E1570" t="s">
        <v>257</v>
      </c>
      <c r="F1570">
        <v>1.1426000000000001</v>
      </c>
      <c r="I1570" s="403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1182</v>
      </c>
      <c r="Q1570">
        <v>618</v>
      </c>
      <c r="R1570" t="s">
        <v>96</v>
      </c>
    </row>
    <row r="1571" spans="1:18" x14ac:dyDescent="0.2">
      <c r="A1571" s="552">
        <v>1569</v>
      </c>
      <c r="B1571" s="403">
        <v>43465.529166666667</v>
      </c>
      <c r="C1571" t="s">
        <v>96</v>
      </c>
      <c r="D1571">
        <v>0.01</v>
      </c>
      <c r="E1571" t="s">
        <v>257</v>
      </c>
      <c r="F1571">
        <v>1.1458999999999999</v>
      </c>
      <c r="I1571" s="403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579</v>
      </c>
      <c r="Q1571">
        <v>619</v>
      </c>
      <c r="R1571" t="s">
        <v>96</v>
      </c>
    </row>
    <row r="1572" spans="1:18" x14ac:dyDescent="0.2">
      <c r="A1572" s="552">
        <v>1570</v>
      </c>
      <c r="B1572" s="403">
        <v>43465.543055555558</v>
      </c>
      <c r="C1572" t="s">
        <v>96</v>
      </c>
      <c r="D1572">
        <v>0.01</v>
      </c>
      <c r="E1572" t="s">
        <v>257</v>
      </c>
      <c r="F1572">
        <v>1.1446000000000001</v>
      </c>
      <c r="I1572" s="403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1181</v>
      </c>
      <c r="Q1572">
        <v>619</v>
      </c>
      <c r="R1572" t="s">
        <v>96</v>
      </c>
    </row>
    <row r="1573" spans="1:18" x14ac:dyDescent="0.2">
      <c r="A1573" s="552">
        <v>1571</v>
      </c>
      <c r="B1573" s="403">
        <v>43465.682638888888</v>
      </c>
      <c r="C1573" t="s">
        <v>96</v>
      </c>
      <c r="D1573">
        <v>0.01</v>
      </c>
      <c r="E1573" t="s">
        <v>257</v>
      </c>
      <c r="F1573">
        <v>1.1433</v>
      </c>
      <c r="I1573" s="403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1180</v>
      </c>
      <c r="Q1573">
        <v>619</v>
      </c>
      <c r="R1573" t="s">
        <v>96</v>
      </c>
    </row>
    <row r="1574" spans="1:18" x14ac:dyDescent="0.2">
      <c r="A1574" s="552">
        <v>1572</v>
      </c>
      <c r="B1574" s="403">
        <v>43465.749305555553</v>
      </c>
      <c r="C1574" t="s">
        <v>96</v>
      </c>
      <c r="D1574">
        <v>0.01</v>
      </c>
      <c r="E1574" t="s">
        <v>257</v>
      </c>
      <c r="F1574">
        <v>1.1456999999999999</v>
      </c>
      <c r="I1574" s="403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579</v>
      </c>
      <c r="Q1574">
        <v>620</v>
      </c>
      <c r="R1574" t="s">
        <v>96</v>
      </c>
    </row>
    <row r="1575" spans="1:18" x14ac:dyDescent="0.2">
      <c r="A1575" s="552">
        <v>1573</v>
      </c>
      <c r="B1575" s="403">
        <v>43465.81527777778</v>
      </c>
      <c r="C1575" t="s">
        <v>96</v>
      </c>
      <c r="D1575">
        <v>0.01</v>
      </c>
      <c r="E1575" t="s">
        <v>257</v>
      </c>
      <c r="F1575">
        <v>1.1444000000000001</v>
      </c>
      <c r="I1575" s="403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1179</v>
      </c>
      <c r="Q1575">
        <v>620</v>
      </c>
      <c r="R1575" t="s">
        <v>96</v>
      </c>
    </row>
    <row r="1576" spans="1:18" x14ac:dyDescent="0.2">
      <c r="A1576" s="552">
        <v>1574</v>
      </c>
      <c r="B1576" s="403">
        <v>43467.150694444441</v>
      </c>
      <c r="C1576" t="s">
        <v>96</v>
      </c>
      <c r="D1576">
        <v>0.01</v>
      </c>
      <c r="E1576" t="s">
        <v>257</v>
      </c>
      <c r="F1576">
        <v>1.1446000000000001</v>
      </c>
      <c r="I1576" s="403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579</v>
      </c>
      <c r="Q1576">
        <v>621</v>
      </c>
      <c r="R1576" t="s">
        <v>96</v>
      </c>
    </row>
    <row r="1577" spans="1:18" x14ac:dyDescent="0.2">
      <c r="A1577" s="552">
        <v>1576</v>
      </c>
      <c r="B1577" s="403">
        <v>43467.302083333336</v>
      </c>
      <c r="C1577" t="s">
        <v>96</v>
      </c>
      <c r="D1577">
        <v>0.01</v>
      </c>
      <c r="E1577" t="s">
        <v>257</v>
      </c>
      <c r="F1577">
        <v>1.1491</v>
      </c>
      <c r="I1577" s="403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579</v>
      </c>
      <c r="Q1577">
        <v>622</v>
      </c>
      <c r="R1577" t="s">
        <v>96</v>
      </c>
    </row>
    <row r="1578" spans="1:18" x14ac:dyDescent="0.2">
      <c r="A1578" s="552">
        <v>1577</v>
      </c>
      <c r="B1578" s="403">
        <v>43467.356944444444</v>
      </c>
      <c r="C1578" t="s">
        <v>96</v>
      </c>
      <c r="D1578">
        <v>0.01</v>
      </c>
      <c r="E1578" t="s">
        <v>257</v>
      </c>
      <c r="F1578">
        <v>1.1478999999999999</v>
      </c>
      <c r="I1578" s="403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1166</v>
      </c>
      <c r="Q1578">
        <v>622</v>
      </c>
      <c r="R1578" t="s">
        <v>96</v>
      </c>
    </row>
    <row r="1579" spans="1:18" x14ac:dyDescent="0.2">
      <c r="A1579" s="552">
        <v>1578</v>
      </c>
      <c r="B1579" s="403">
        <v>43467.383333333331</v>
      </c>
      <c r="C1579" t="s">
        <v>96</v>
      </c>
      <c r="D1579">
        <v>0.01</v>
      </c>
      <c r="E1579" t="s">
        <v>257</v>
      </c>
      <c r="F1579">
        <v>1.1463000000000001</v>
      </c>
      <c r="I1579" s="403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1165</v>
      </c>
      <c r="Q1579">
        <v>622</v>
      </c>
      <c r="R1579" t="s">
        <v>96</v>
      </c>
    </row>
    <row r="1580" spans="1:18" x14ac:dyDescent="0.2">
      <c r="A1580" s="552">
        <v>1579</v>
      </c>
      <c r="B1580" s="403">
        <v>43467.395833333336</v>
      </c>
      <c r="C1580" t="s">
        <v>96</v>
      </c>
      <c r="D1580">
        <v>0.02</v>
      </c>
      <c r="E1580" t="s">
        <v>257</v>
      </c>
      <c r="F1580">
        <v>1.1449</v>
      </c>
      <c r="I1580" s="403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1168</v>
      </c>
      <c r="Q1580">
        <v>622</v>
      </c>
      <c r="R1580" t="s">
        <v>96</v>
      </c>
    </row>
    <row r="1581" spans="1:18" x14ac:dyDescent="0.2">
      <c r="A1581" s="552">
        <v>1580</v>
      </c>
      <c r="B1581" s="403">
        <v>43467.398611111108</v>
      </c>
      <c r="C1581" t="s">
        <v>96</v>
      </c>
      <c r="D1581">
        <v>0.03</v>
      </c>
      <c r="E1581" t="s">
        <v>257</v>
      </c>
      <c r="F1581">
        <v>1.1432</v>
      </c>
      <c r="I1581" s="403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1169</v>
      </c>
      <c r="Q1581">
        <v>622</v>
      </c>
      <c r="R1581" t="s">
        <v>96</v>
      </c>
    </row>
    <row r="1582" spans="1:18" x14ac:dyDescent="0.2">
      <c r="A1582" s="552">
        <v>1583</v>
      </c>
      <c r="B1582" s="403">
        <v>43467.556944444441</v>
      </c>
      <c r="C1582" t="s">
        <v>96</v>
      </c>
      <c r="D1582">
        <v>0.04</v>
      </c>
      <c r="E1582" t="s">
        <v>257</v>
      </c>
      <c r="F1582">
        <v>1.1415999999999999</v>
      </c>
      <c r="I1582" s="403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1167</v>
      </c>
      <c r="Q1582">
        <v>622</v>
      </c>
      <c r="R1582" t="s">
        <v>96</v>
      </c>
    </row>
    <row r="1583" spans="1:18" x14ac:dyDescent="0.2">
      <c r="A1583" s="552">
        <v>1585</v>
      </c>
      <c r="B1583" s="403">
        <v>43467.597916666666</v>
      </c>
      <c r="C1583" t="s">
        <v>96</v>
      </c>
      <c r="D1583">
        <v>0.06</v>
      </c>
      <c r="E1583" t="s">
        <v>257</v>
      </c>
      <c r="F1583">
        <v>1.1396999999999999</v>
      </c>
      <c r="I1583" s="403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1164</v>
      </c>
      <c r="Q1583">
        <v>622</v>
      </c>
      <c r="R1583" t="s">
        <v>96</v>
      </c>
    </row>
    <row r="1584" spans="1:18" x14ac:dyDescent="0.2">
      <c r="A1584" s="552">
        <v>1587</v>
      </c>
      <c r="B1584" s="403">
        <v>43467.617361111108</v>
      </c>
      <c r="C1584" t="s">
        <v>96</v>
      </c>
      <c r="D1584">
        <v>0.09</v>
      </c>
      <c r="E1584" t="s">
        <v>257</v>
      </c>
      <c r="F1584">
        <v>1.1374</v>
      </c>
      <c r="I1584" s="403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1163</v>
      </c>
      <c r="Q1584">
        <v>622</v>
      </c>
      <c r="R1584" t="s">
        <v>96</v>
      </c>
    </row>
    <row r="1585" spans="1:18" x14ac:dyDescent="0.2">
      <c r="A1585" s="552">
        <v>1591</v>
      </c>
      <c r="B1585" s="403">
        <v>43467.757638888892</v>
      </c>
      <c r="C1585" t="s">
        <v>96</v>
      </c>
      <c r="D1585">
        <v>0.13</v>
      </c>
      <c r="E1585" t="s">
        <v>257</v>
      </c>
      <c r="F1585">
        <v>1.1348</v>
      </c>
      <c r="I1585" s="403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669</v>
      </c>
      <c r="Q1585">
        <v>622</v>
      </c>
      <c r="R1585" t="s">
        <v>96</v>
      </c>
    </row>
    <row r="1586" spans="1:18" x14ac:dyDescent="0.2">
      <c r="A1586" s="552">
        <v>1597</v>
      </c>
      <c r="B1586" s="403">
        <v>43468.038194444445</v>
      </c>
      <c r="C1586" t="s">
        <v>96</v>
      </c>
      <c r="D1586">
        <v>0.2</v>
      </c>
      <c r="E1586" t="s">
        <v>257</v>
      </c>
      <c r="F1586">
        <v>1.1315</v>
      </c>
      <c r="I1586" s="403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668</v>
      </c>
      <c r="Q1586">
        <v>622</v>
      </c>
      <c r="R1586" t="s">
        <v>96</v>
      </c>
    </row>
    <row r="1587" spans="1:18" x14ac:dyDescent="0.2">
      <c r="A1587" s="552">
        <v>1581</v>
      </c>
      <c r="B1587" s="403">
        <v>43467.401388888888</v>
      </c>
      <c r="C1587" t="s">
        <v>97</v>
      </c>
      <c r="D1587">
        <v>0.01</v>
      </c>
      <c r="E1587" t="s">
        <v>257</v>
      </c>
      <c r="F1587">
        <v>1.1437999999999999</v>
      </c>
      <c r="I1587" s="403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579</v>
      </c>
      <c r="Q1587">
        <v>623</v>
      </c>
      <c r="R1587" t="s">
        <v>97</v>
      </c>
    </row>
    <row r="1588" spans="1:18" x14ac:dyDescent="0.2">
      <c r="A1588" s="552">
        <v>1582</v>
      </c>
      <c r="B1588" s="403">
        <v>43467.458333333336</v>
      </c>
      <c r="C1588" t="s">
        <v>97</v>
      </c>
      <c r="D1588">
        <v>0.01</v>
      </c>
      <c r="E1588" t="s">
        <v>257</v>
      </c>
      <c r="F1588">
        <v>1.1432</v>
      </c>
      <c r="I1588" s="403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579</v>
      </c>
      <c r="Q1588">
        <v>624</v>
      </c>
      <c r="R1588" t="s">
        <v>97</v>
      </c>
    </row>
    <row r="1589" spans="1:18" x14ac:dyDescent="0.2">
      <c r="A1589" s="552">
        <v>1584</v>
      </c>
      <c r="B1589" s="403">
        <v>43467.56527777778</v>
      </c>
      <c r="C1589" t="s">
        <v>97</v>
      </c>
      <c r="D1589">
        <v>0.01</v>
      </c>
      <c r="E1589" t="s">
        <v>257</v>
      </c>
      <c r="F1589">
        <v>1.1404000000000001</v>
      </c>
      <c r="I1589" s="403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579</v>
      </c>
      <c r="Q1589">
        <v>625</v>
      </c>
      <c r="R1589" t="s">
        <v>97</v>
      </c>
    </row>
    <row r="1590" spans="1:18" x14ac:dyDescent="0.2">
      <c r="A1590" s="552">
        <v>1586</v>
      </c>
      <c r="B1590" s="403">
        <v>43467.606944444444</v>
      </c>
      <c r="C1590" t="s">
        <v>97</v>
      </c>
      <c r="D1590">
        <v>0.01</v>
      </c>
      <c r="E1590" t="s">
        <v>257</v>
      </c>
      <c r="F1590">
        <v>1.1384000000000001</v>
      </c>
      <c r="I1590" s="403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581</v>
      </c>
      <c r="Q1590">
        <v>626</v>
      </c>
      <c r="R1590" t="s">
        <v>97</v>
      </c>
    </row>
    <row r="1591" spans="1:18" x14ac:dyDescent="0.2">
      <c r="A1591" s="552">
        <v>1588</v>
      </c>
      <c r="B1591" s="403">
        <v>43467.632638888892</v>
      </c>
      <c r="C1591" t="s">
        <v>97</v>
      </c>
      <c r="D1591">
        <v>0.01</v>
      </c>
      <c r="E1591" t="s">
        <v>257</v>
      </c>
      <c r="F1591">
        <v>1.1373</v>
      </c>
      <c r="I1591" s="403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567</v>
      </c>
      <c r="Q1591">
        <v>627</v>
      </c>
      <c r="R1591" t="s">
        <v>97</v>
      </c>
    </row>
    <row r="1592" spans="1:18" x14ac:dyDescent="0.2">
      <c r="A1592" s="552">
        <v>1589</v>
      </c>
      <c r="B1592" s="403">
        <v>43467.670138888891</v>
      </c>
      <c r="C1592" t="s">
        <v>97</v>
      </c>
      <c r="D1592">
        <v>0.01</v>
      </c>
      <c r="E1592" t="s">
        <v>257</v>
      </c>
      <c r="F1592">
        <v>1.1365000000000001</v>
      </c>
      <c r="I1592" s="403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567</v>
      </c>
      <c r="Q1592">
        <v>628</v>
      </c>
      <c r="R1592" t="s">
        <v>97</v>
      </c>
    </row>
    <row r="1593" spans="1:18" x14ac:dyDescent="0.2">
      <c r="A1593" s="552">
        <v>1590</v>
      </c>
      <c r="B1593" s="403">
        <v>43467.741666666669</v>
      </c>
      <c r="C1593" t="s">
        <v>97</v>
      </c>
      <c r="D1593">
        <v>0.01</v>
      </c>
      <c r="E1593" t="s">
        <v>257</v>
      </c>
      <c r="F1593">
        <v>1.1355</v>
      </c>
      <c r="I1593" s="403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567</v>
      </c>
      <c r="Q1593">
        <v>629</v>
      </c>
      <c r="R1593" t="s">
        <v>97</v>
      </c>
    </row>
    <row r="1594" spans="1:18" x14ac:dyDescent="0.2">
      <c r="A1594" s="552">
        <v>1592</v>
      </c>
      <c r="B1594" s="403">
        <v>43467.768750000003</v>
      </c>
      <c r="C1594" t="s">
        <v>97</v>
      </c>
      <c r="D1594">
        <v>0.01</v>
      </c>
      <c r="E1594" t="s">
        <v>257</v>
      </c>
      <c r="F1594">
        <v>1.1347</v>
      </c>
      <c r="I1594" s="403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579</v>
      </c>
      <c r="Q1594">
        <v>630</v>
      </c>
      <c r="R1594" t="s">
        <v>97</v>
      </c>
    </row>
    <row r="1595" spans="1:18" x14ac:dyDescent="0.2">
      <c r="A1595" s="552">
        <v>1593</v>
      </c>
      <c r="B1595" s="403">
        <v>43467.803472222222</v>
      </c>
      <c r="C1595" t="s">
        <v>97</v>
      </c>
      <c r="D1595">
        <v>0.01</v>
      </c>
      <c r="E1595" t="s">
        <v>257</v>
      </c>
      <c r="F1595">
        <v>1.1332</v>
      </c>
      <c r="I1595" s="403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579</v>
      </c>
      <c r="Q1595">
        <v>631</v>
      </c>
      <c r="R1595" t="s">
        <v>97</v>
      </c>
    </row>
    <row r="1596" spans="1:18" x14ac:dyDescent="0.2">
      <c r="A1596" s="552">
        <v>1594</v>
      </c>
      <c r="B1596" s="403">
        <v>43467.888194444444</v>
      </c>
      <c r="C1596" t="s">
        <v>97</v>
      </c>
      <c r="D1596">
        <v>0.01</v>
      </c>
      <c r="E1596" t="s">
        <v>257</v>
      </c>
      <c r="F1596">
        <v>1.1344000000000001</v>
      </c>
      <c r="I1596" s="403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667</v>
      </c>
      <c r="Q1596">
        <v>631</v>
      </c>
      <c r="R1596" t="s">
        <v>97</v>
      </c>
    </row>
    <row r="1597" spans="1:18" x14ac:dyDescent="0.2">
      <c r="A1597" s="552">
        <v>1595</v>
      </c>
      <c r="B1597" s="403">
        <v>43467.991666666669</v>
      </c>
      <c r="C1597" t="s">
        <v>97</v>
      </c>
      <c r="D1597">
        <v>0.01</v>
      </c>
      <c r="E1597" t="s">
        <v>257</v>
      </c>
      <c r="F1597">
        <v>1.1335</v>
      </c>
      <c r="I1597" s="403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579</v>
      </c>
      <c r="Q1597">
        <v>632</v>
      </c>
      <c r="R1597" t="s">
        <v>97</v>
      </c>
    </row>
    <row r="1598" spans="1:18" x14ac:dyDescent="0.2">
      <c r="A1598" s="552">
        <v>1596</v>
      </c>
      <c r="B1598" s="403">
        <v>43468.003472222219</v>
      </c>
      <c r="C1598" t="s">
        <v>97</v>
      </c>
      <c r="D1598">
        <v>0.01</v>
      </c>
      <c r="E1598" t="s">
        <v>257</v>
      </c>
      <c r="F1598">
        <v>1.1347</v>
      </c>
      <c r="I1598" s="403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567</v>
      </c>
      <c r="Q1598">
        <v>633</v>
      </c>
      <c r="R1598" t="s">
        <v>97</v>
      </c>
    </row>
    <row r="1599" spans="1:18" x14ac:dyDescent="0.2">
      <c r="A1599" s="552">
        <v>1598</v>
      </c>
      <c r="B1599" s="403">
        <v>43468.05972222222</v>
      </c>
      <c r="C1599" t="s">
        <v>97</v>
      </c>
      <c r="D1599">
        <v>0.01</v>
      </c>
      <c r="E1599" t="s">
        <v>257</v>
      </c>
      <c r="F1599">
        <v>1.1341000000000001</v>
      </c>
      <c r="I1599" s="403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579</v>
      </c>
      <c r="Q1599">
        <v>634</v>
      </c>
      <c r="R1599" t="s">
        <v>97</v>
      </c>
    </row>
    <row r="1600" spans="1:18" x14ac:dyDescent="0.2">
      <c r="A1600" s="552">
        <v>1599</v>
      </c>
      <c r="B1600" s="403">
        <v>43468.143750000003</v>
      </c>
      <c r="C1600" t="s">
        <v>97</v>
      </c>
      <c r="D1600">
        <v>0.01</v>
      </c>
      <c r="E1600" t="s">
        <v>257</v>
      </c>
      <c r="F1600">
        <v>1.1354</v>
      </c>
      <c r="I1600" s="403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1172</v>
      </c>
      <c r="Q1600">
        <v>634</v>
      </c>
      <c r="R1600" t="s">
        <v>97</v>
      </c>
    </row>
    <row r="1601" spans="1:18" x14ac:dyDescent="0.2">
      <c r="A1601" s="552">
        <v>1600</v>
      </c>
      <c r="B1601" s="403">
        <v>43468.186805555553</v>
      </c>
      <c r="C1601" t="s">
        <v>97</v>
      </c>
      <c r="D1601">
        <v>0.01</v>
      </c>
      <c r="E1601" t="s">
        <v>257</v>
      </c>
      <c r="F1601">
        <v>1.1367</v>
      </c>
      <c r="I1601" s="403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1171</v>
      </c>
      <c r="Q1601">
        <v>634</v>
      </c>
      <c r="R1601" t="s">
        <v>97</v>
      </c>
    </row>
    <row r="1602" spans="1:18" x14ac:dyDescent="0.2">
      <c r="A1602" s="552">
        <v>1601</v>
      </c>
      <c r="B1602" s="403">
        <v>43468.413888888892</v>
      </c>
      <c r="C1602" t="s">
        <v>97</v>
      </c>
      <c r="D1602">
        <v>0.02</v>
      </c>
      <c r="E1602" t="s">
        <v>257</v>
      </c>
      <c r="F1602">
        <v>1.1382000000000001</v>
      </c>
      <c r="I1602" s="403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1170</v>
      </c>
      <c r="Q1602">
        <v>634</v>
      </c>
      <c r="R1602" t="s">
        <v>97</v>
      </c>
    </row>
    <row r="1603" spans="1:18" x14ac:dyDescent="0.2">
      <c r="A1603" s="552">
        <v>1602</v>
      </c>
      <c r="B1603" s="403">
        <v>43468.606249999997</v>
      </c>
      <c r="C1603" t="s">
        <v>97</v>
      </c>
      <c r="D1603">
        <v>0.01</v>
      </c>
      <c r="E1603" t="s">
        <v>257</v>
      </c>
      <c r="F1603">
        <v>1.1355999999999999</v>
      </c>
      <c r="I1603" s="403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579</v>
      </c>
      <c r="Q1603">
        <v>635</v>
      </c>
      <c r="R1603" t="s">
        <v>97</v>
      </c>
    </row>
    <row r="1604" spans="1:18" x14ac:dyDescent="0.2">
      <c r="A1604" s="552">
        <v>1603</v>
      </c>
      <c r="B1604" s="403">
        <v>43468.625</v>
      </c>
      <c r="C1604" t="s">
        <v>97</v>
      </c>
      <c r="D1604">
        <v>0.01</v>
      </c>
      <c r="E1604" t="s">
        <v>257</v>
      </c>
      <c r="F1604">
        <v>1.1368</v>
      </c>
      <c r="I1604" s="403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1162</v>
      </c>
      <c r="Q1604">
        <v>635</v>
      </c>
      <c r="R1604" t="s">
        <v>97</v>
      </c>
    </row>
    <row r="1605" spans="1:18" x14ac:dyDescent="0.2">
      <c r="A1605" s="552">
        <v>1604</v>
      </c>
      <c r="B1605" s="403">
        <v>43468.668055555558</v>
      </c>
      <c r="C1605" t="s">
        <v>97</v>
      </c>
      <c r="D1605">
        <v>0.01</v>
      </c>
      <c r="E1605" t="s">
        <v>257</v>
      </c>
      <c r="F1605">
        <v>1.139</v>
      </c>
      <c r="I1605" s="403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1161</v>
      </c>
      <c r="Q1605">
        <v>635</v>
      </c>
      <c r="R1605" t="s">
        <v>97</v>
      </c>
    </row>
    <row r="1606" spans="1:18" x14ac:dyDescent="0.2">
      <c r="A1606" s="552">
        <v>1605</v>
      </c>
      <c r="B1606" s="403">
        <v>43468.672222222223</v>
      </c>
      <c r="C1606" t="s">
        <v>97</v>
      </c>
      <c r="D1606">
        <v>0.02</v>
      </c>
      <c r="E1606" t="s">
        <v>257</v>
      </c>
      <c r="F1606">
        <v>1.1404000000000001</v>
      </c>
      <c r="I1606" s="403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1160</v>
      </c>
      <c r="Q1606">
        <v>635</v>
      </c>
      <c r="R1606" t="s">
        <v>97</v>
      </c>
    </row>
    <row r="1607" spans="1:18" x14ac:dyDescent="0.2">
      <c r="A1607" s="552">
        <v>1606</v>
      </c>
      <c r="B1607" s="403">
        <v>43468.683333333334</v>
      </c>
      <c r="C1607" t="s">
        <v>96</v>
      </c>
      <c r="D1607">
        <v>0.01</v>
      </c>
      <c r="E1607" t="s">
        <v>257</v>
      </c>
      <c r="F1607">
        <v>1.1403000000000001</v>
      </c>
      <c r="I1607" s="403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579</v>
      </c>
      <c r="Q1607">
        <v>636</v>
      </c>
      <c r="R1607" t="s">
        <v>96</v>
      </c>
    </row>
    <row r="1608" spans="1:18" x14ac:dyDescent="0.2">
      <c r="A1608" s="552">
        <v>1607</v>
      </c>
      <c r="B1608" s="403">
        <v>43468.705555555556</v>
      </c>
      <c r="C1608" t="s">
        <v>96</v>
      </c>
      <c r="D1608">
        <v>0.01</v>
      </c>
      <c r="E1608" t="s">
        <v>257</v>
      </c>
      <c r="F1608">
        <v>1.1391</v>
      </c>
      <c r="I1608" s="403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670</v>
      </c>
      <c r="Q1608">
        <v>636</v>
      </c>
      <c r="R1608" t="s">
        <v>96</v>
      </c>
    </row>
    <row r="1609" spans="1:18" x14ac:dyDescent="0.2">
      <c r="A1609" s="552">
        <v>1608</v>
      </c>
      <c r="B1609" s="403">
        <v>43468.734722222223</v>
      </c>
      <c r="C1609" t="s">
        <v>96</v>
      </c>
      <c r="D1609">
        <v>0.01</v>
      </c>
      <c r="E1609" t="s">
        <v>257</v>
      </c>
      <c r="F1609">
        <v>1.1396999999999999</v>
      </c>
      <c r="I1609" s="403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579</v>
      </c>
      <c r="Q1609">
        <v>637</v>
      </c>
      <c r="R1609" t="s">
        <v>96</v>
      </c>
    </row>
    <row r="1610" spans="1:18" x14ac:dyDescent="0.2">
      <c r="A1610" s="552">
        <v>1609</v>
      </c>
      <c r="B1610" s="403">
        <v>43469.415277777778</v>
      </c>
      <c r="C1610" t="s">
        <v>96</v>
      </c>
      <c r="D1610">
        <v>0.01</v>
      </c>
      <c r="E1610" t="s">
        <v>257</v>
      </c>
      <c r="F1610">
        <v>1.1408</v>
      </c>
      <c r="I1610" s="403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579</v>
      </c>
      <c r="Q1610">
        <v>638</v>
      </c>
      <c r="R1610" t="s">
        <v>96</v>
      </c>
    </row>
    <row r="1611" spans="1:18" x14ac:dyDescent="0.2">
      <c r="A1611" s="552">
        <v>1610</v>
      </c>
      <c r="B1611" s="403">
        <v>43469.605555555558</v>
      </c>
      <c r="C1611" t="s">
        <v>96</v>
      </c>
      <c r="D1611">
        <v>0.01</v>
      </c>
      <c r="E1611" t="s">
        <v>257</v>
      </c>
      <c r="F1611">
        <v>1.1388</v>
      </c>
      <c r="I1611" s="403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1159</v>
      </c>
      <c r="Q1611">
        <v>638</v>
      </c>
      <c r="R1611" t="s">
        <v>96</v>
      </c>
    </row>
    <row r="1612" spans="1:18" x14ac:dyDescent="0.2">
      <c r="A1612" s="552">
        <v>1611</v>
      </c>
      <c r="B1612" s="403">
        <v>43469.614583333336</v>
      </c>
      <c r="C1612" t="s">
        <v>96</v>
      </c>
      <c r="D1612">
        <v>0.01</v>
      </c>
      <c r="E1612" t="s">
        <v>257</v>
      </c>
      <c r="F1612">
        <v>1.1375</v>
      </c>
      <c r="I1612" s="403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1158</v>
      </c>
      <c r="Q1612">
        <v>638</v>
      </c>
      <c r="R1612" t="s">
        <v>96</v>
      </c>
    </row>
    <row r="1613" spans="1:18" x14ac:dyDescent="0.2">
      <c r="A1613" s="552">
        <v>1613</v>
      </c>
      <c r="B1613" s="403">
        <v>43469.640972222223</v>
      </c>
      <c r="C1613" t="s">
        <v>96</v>
      </c>
      <c r="D1613">
        <v>0.02</v>
      </c>
      <c r="E1613" t="s">
        <v>257</v>
      </c>
      <c r="F1613">
        <v>1.1359999999999999</v>
      </c>
      <c r="I1613" s="403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1157</v>
      </c>
      <c r="Q1613">
        <v>638</v>
      </c>
      <c r="R1613" t="s">
        <v>96</v>
      </c>
    </row>
    <row r="1614" spans="1:18" x14ac:dyDescent="0.2">
      <c r="A1614" s="552">
        <v>1612</v>
      </c>
      <c r="B1614" s="403">
        <v>43469.62777777778</v>
      </c>
      <c r="C1614" t="s">
        <v>97</v>
      </c>
      <c r="D1614">
        <v>0.01</v>
      </c>
      <c r="E1614" t="s">
        <v>257</v>
      </c>
      <c r="F1614">
        <v>1.1372</v>
      </c>
      <c r="I1614" s="403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567</v>
      </c>
      <c r="Q1614">
        <v>639</v>
      </c>
      <c r="R1614" t="s">
        <v>97</v>
      </c>
    </row>
    <row r="1615" spans="1:18" x14ac:dyDescent="0.2">
      <c r="A1615" s="552">
        <v>1614</v>
      </c>
      <c r="B1615" s="403">
        <v>43469.65347222222</v>
      </c>
      <c r="C1615" t="s">
        <v>97</v>
      </c>
      <c r="D1615">
        <v>0.01</v>
      </c>
      <c r="E1615" t="s">
        <v>257</v>
      </c>
      <c r="F1615">
        <v>1.1355</v>
      </c>
      <c r="I1615" s="403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579</v>
      </c>
      <c r="Q1615">
        <v>640</v>
      </c>
      <c r="R1615" t="s">
        <v>97</v>
      </c>
    </row>
    <row r="1616" spans="1:18" x14ac:dyDescent="0.2">
      <c r="A1616" s="552">
        <v>1615</v>
      </c>
      <c r="B1616" s="403">
        <v>43469.681944444441</v>
      </c>
      <c r="C1616" t="s">
        <v>97</v>
      </c>
      <c r="D1616">
        <v>0.01</v>
      </c>
      <c r="E1616" t="s">
        <v>257</v>
      </c>
      <c r="F1616">
        <v>1.1367</v>
      </c>
      <c r="I1616" s="403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1143</v>
      </c>
      <c r="Q1616">
        <v>640</v>
      </c>
      <c r="R1616" t="s">
        <v>97</v>
      </c>
    </row>
    <row r="1617" spans="1:18" x14ac:dyDescent="0.2">
      <c r="A1617" s="552">
        <v>1616</v>
      </c>
      <c r="B1617" s="403">
        <v>43469.686111111114</v>
      </c>
      <c r="C1617" t="s">
        <v>97</v>
      </c>
      <c r="D1617">
        <v>0.01</v>
      </c>
      <c r="E1617" t="s">
        <v>257</v>
      </c>
      <c r="F1617">
        <v>1.1385000000000001</v>
      </c>
      <c r="I1617" s="403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1142</v>
      </c>
      <c r="Q1617">
        <v>640</v>
      </c>
      <c r="R1617" t="s">
        <v>97</v>
      </c>
    </row>
    <row r="1618" spans="1:18" x14ac:dyDescent="0.2">
      <c r="A1618" s="552">
        <v>1617</v>
      </c>
      <c r="B1618" s="403">
        <v>43469.69027777778</v>
      </c>
      <c r="C1618" t="s">
        <v>97</v>
      </c>
      <c r="D1618">
        <v>0.02</v>
      </c>
      <c r="E1618" t="s">
        <v>257</v>
      </c>
      <c r="F1618">
        <v>1.1399999999999999</v>
      </c>
      <c r="I1618" s="403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1145</v>
      </c>
      <c r="Q1618">
        <v>640</v>
      </c>
      <c r="R1618" t="s">
        <v>97</v>
      </c>
    </row>
    <row r="1619" spans="1:18" x14ac:dyDescent="0.2">
      <c r="A1619" s="552">
        <v>1619</v>
      </c>
      <c r="B1619" s="403">
        <v>43469.709722222222</v>
      </c>
      <c r="C1619" t="s">
        <v>97</v>
      </c>
      <c r="D1619">
        <v>0.03</v>
      </c>
      <c r="E1619" t="s">
        <v>257</v>
      </c>
      <c r="F1619">
        <v>1.1415</v>
      </c>
      <c r="I1619" s="403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1147</v>
      </c>
      <c r="Q1619">
        <v>640</v>
      </c>
      <c r="R1619" t="s">
        <v>97</v>
      </c>
    </row>
    <row r="1620" spans="1:18" x14ac:dyDescent="0.2">
      <c r="A1620" s="552">
        <v>1623</v>
      </c>
      <c r="B1620" s="403">
        <v>43472.370138888888</v>
      </c>
      <c r="C1620" t="s">
        <v>97</v>
      </c>
      <c r="D1620">
        <v>0.04</v>
      </c>
      <c r="E1620" t="s">
        <v>257</v>
      </c>
      <c r="F1620">
        <v>1.1431</v>
      </c>
      <c r="I1620" s="403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1146</v>
      </c>
      <c r="Q1620">
        <v>640</v>
      </c>
      <c r="R1620" t="s">
        <v>97</v>
      </c>
    </row>
    <row r="1621" spans="1:18" x14ac:dyDescent="0.2">
      <c r="A1621" s="552">
        <v>1626</v>
      </c>
      <c r="B1621" s="403">
        <v>43472.597916666666</v>
      </c>
      <c r="C1621" t="s">
        <v>97</v>
      </c>
      <c r="D1621">
        <v>0.06</v>
      </c>
      <c r="E1621" t="s">
        <v>257</v>
      </c>
      <c r="F1621">
        <v>1.145</v>
      </c>
      <c r="I1621" s="403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1144</v>
      </c>
      <c r="Q1621">
        <v>640</v>
      </c>
      <c r="R1621" t="s">
        <v>97</v>
      </c>
    </row>
    <row r="1622" spans="1:18" x14ac:dyDescent="0.2">
      <c r="A1622" s="552">
        <v>1628</v>
      </c>
      <c r="B1622" s="403">
        <v>43472.793749999997</v>
      </c>
      <c r="C1622" t="s">
        <v>97</v>
      </c>
      <c r="D1622">
        <v>0.09</v>
      </c>
      <c r="E1622" t="s">
        <v>257</v>
      </c>
      <c r="F1622">
        <v>1.1473</v>
      </c>
      <c r="I1622" s="403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1141</v>
      </c>
      <c r="Q1622">
        <v>640</v>
      </c>
      <c r="R1622" t="s">
        <v>97</v>
      </c>
    </row>
    <row r="1623" spans="1:18" x14ac:dyDescent="0.2">
      <c r="A1623" s="552">
        <v>1638</v>
      </c>
      <c r="B1623" s="403">
        <v>43474.652083333334</v>
      </c>
      <c r="C1623" t="s">
        <v>97</v>
      </c>
      <c r="D1623">
        <v>0.13</v>
      </c>
      <c r="E1623" t="s">
        <v>257</v>
      </c>
      <c r="F1623">
        <v>1.151</v>
      </c>
      <c r="I1623" s="403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1140</v>
      </c>
      <c r="Q1623">
        <v>640</v>
      </c>
      <c r="R1623" t="s">
        <v>97</v>
      </c>
    </row>
    <row r="1624" spans="1:18" x14ac:dyDescent="0.2">
      <c r="A1624" s="552">
        <v>1643</v>
      </c>
      <c r="B1624" s="403">
        <v>43474.833333333336</v>
      </c>
      <c r="C1624" t="s">
        <v>97</v>
      </c>
      <c r="D1624">
        <v>0.2</v>
      </c>
      <c r="E1624" t="s">
        <v>257</v>
      </c>
      <c r="F1624">
        <v>1.1543000000000001</v>
      </c>
      <c r="I1624" s="403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1139</v>
      </c>
      <c r="Q1624">
        <v>640</v>
      </c>
      <c r="R1624" t="s">
        <v>97</v>
      </c>
    </row>
    <row r="1625" spans="1:18" x14ac:dyDescent="0.2">
      <c r="A1625" s="552">
        <v>1618</v>
      </c>
      <c r="B1625" s="403">
        <v>43469.697916666664</v>
      </c>
      <c r="C1625" t="s">
        <v>96</v>
      </c>
      <c r="D1625">
        <v>0.01</v>
      </c>
      <c r="E1625" t="s">
        <v>257</v>
      </c>
      <c r="F1625">
        <v>1.1392</v>
      </c>
      <c r="I1625" s="403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567</v>
      </c>
      <c r="Q1625">
        <v>641</v>
      </c>
      <c r="R1625" t="s">
        <v>96</v>
      </c>
    </row>
    <row r="1626" spans="1:18" x14ac:dyDescent="0.2">
      <c r="A1626" s="552">
        <v>1620</v>
      </c>
      <c r="B1626" s="403">
        <v>43469.712500000001</v>
      </c>
      <c r="C1626" t="s">
        <v>96</v>
      </c>
      <c r="D1626">
        <v>0.01</v>
      </c>
      <c r="E1626" t="s">
        <v>257</v>
      </c>
      <c r="F1626">
        <v>1.141</v>
      </c>
      <c r="I1626" s="403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579</v>
      </c>
      <c r="Q1626">
        <v>642</v>
      </c>
      <c r="R1626" t="s">
        <v>96</v>
      </c>
    </row>
    <row r="1627" spans="1:18" x14ac:dyDescent="0.2">
      <c r="A1627" s="552">
        <v>1621</v>
      </c>
      <c r="B1627" s="403">
        <v>43469.759027777778</v>
      </c>
      <c r="C1627" t="s">
        <v>96</v>
      </c>
      <c r="D1627">
        <v>0.01</v>
      </c>
      <c r="E1627" t="s">
        <v>257</v>
      </c>
      <c r="F1627">
        <v>1.1397999999999999</v>
      </c>
      <c r="I1627" s="403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1156</v>
      </c>
      <c r="Q1627">
        <v>642</v>
      </c>
      <c r="R1627" t="s">
        <v>96</v>
      </c>
    </row>
    <row r="1628" spans="1:18" x14ac:dyDescent="0.2">
      <c r="A1628" s="552">
        <v>1622</v>
      </c>
      <c r="B1628" s="403">
        <v>43472.29583333333</v>
      </c>
      <c r="C1628" t="s">
        <v>96</v>
      </c>
      <c r="D1628">
        <v>0.01</v>
      </c>
      <c r="E1628" t="s">
        <v>257</v>
      </c>
      <c r="F1628">
        <v>1.1418999999999999</v>
      </c>
      <c r="I1628" s="403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579</v>
      </c>
      <c r="Q1628">
        <v>643</v>
      </c>
      <c r="R1628" t="s">
        <v>96</v>
      </c>
    </row>
    <row r="1629" spans="1:18" x14ac:dyDescent="0.2">
      <c r="A1629" s="552">
        <v>1624</v>
      </c>
      <c r="B1629" s="403">
        <v>43472.407638888886</v>
      </c>
      <c r="C1629" t="s">
        <v>96</v>
      </c>
      <c r="D1629">
        <v>0.01</v>
      </c>
      <c r="E1629" t="s">
        <v>257</v>
      </c>
      <c r="F1629">
        <v>1.143</v>
      </c>
      <c r="I1629" s="403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567</v>
      </c>
      <c r="Q1629">
        <v>644</v>
      </c>
      <c r="R1629" t="s">
        <v>96</v>
      </c>
    </row>
    <row r="1630" spans="1:18" x14ac:dyDescent="0.2">
      <c r="A1630" s="552">
        <v>1625</v>
      </c>
      <c r="B1630" s="403">
        <v>43472.457638888889</v>
      </c>
      <c r="C1630" t="s">
        <v>96</v>
      </c>
      <c r="D1630">
        <v>0.01</v>
      </c>
      <c r="E1630" t="s">
        <v>257</v>
      </c>
      <c r="F1630">
        <v>1.1440999999999999</v>
      </c>
      <c r="I1630" s="403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579</v>
      </c>
      <c r="Q1630">
        <v>645</v>
      </c>
      <c r="R1630" t="s">
        <v>96</v>
      </c>
    </row>
    <row r="1631" spans="1:18" x14ac:dyDescent="0.2">
      <c r="A1631" s="552">
        <v>1627</v>
      </c>
      <c r="B1631" s="403">
        <v>43472.668749999997</v>
      </c>
      <c r="C1631" t="s">
        <v>96</v>
      </c>
      <c r="D1631">
        <v>0.01</v>
      </c>
      <c r="E1631" t="s">
        <v>257</v>
      </c>
      <c r="F1631">
        <v>1.1462000000000001</v>
      </c>
      <c r="I1631" s="403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579</v>
      </c>
      <c r="Q1631">
        <v>646</v>
      </c>
      <c r="R1631" t="s">
        <v>96</v>
      </c>
    </row>
    <row r="1632" spans="1:18" x14ac:dyDescent="0.2">
      <c r="A1632" s="552">
        <v>1629</v>
      </c>
      <c r="B1632" s="403">
        <v>43473.127083333333</v>
      </c>
      <c r="C1632" t="s">
        <v>96</v>
      </c>
      <c r="D1632">
        <v>0.01</v>
      </c>
      <c r="E1632" t="s">
        <v>257</v>
      </c>
      <c r="F1632">
        <v>1.1444000000000001</v>
      </c>
      <c r="I1632" s="403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579</v>
      </c>
      <c r="Q1632">
        <v>647</v>
      </c>
      <c r="R1632" t="s">
        <v>96</v>
      </c>
    </row>
    <row r="1633" spans="1:18" x14ac:dyDescent="0.2">
      <c r="A1633" s="552">
        <v>1630</v>
      </c>
      <c r="B1633" s="403">
        <v>43473.475694444445</v>
      </c>
      <c r="C1633" t="s">
        <v>96</v>
      </c>
      <c r="D1633">
        <v>0.01</v>
      </c>
      <c r="E1633" t="s">
        <v>257</v>
      </c>
      <c r="F1633">
        <v>1.1440999999999999</v>
      </c>
      <c r="I1633" s="403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579</v>
      </c>
      <c r="Q1633">
        <v>648</v>
      </c>
      <c r="R1633" t="s">
        <v>96</v>
      </c>
    </row>
    <row r="1634" spans="1:18" x14ac:dyDescent="0.2">
      <c r="A1634" s="552">
        <v>1631</v>
      </c>
      <c r="B1634" s="403">
        <v>43473.546527777777</v>
      </c>
      <c r="C1634" t="s">
        <v>96</v>
      </c>
      <c r="D1634">
        <v>0.01</v>
      </c>
      <c r="E1634" t="s">
        <v>257</v>
      </c>
      <c r="F1634">
        <v>1.1463000000000001</v>
      </c>
      <c r="I1634" s="403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579</v>
      </c>
      <c r="Q1634">
        <v>649</v>
      </c>
      <c r="R1634" t="s">
        <v>96</v>
      </c>
    </row>
    <row r="1635" spans="1:18" x14ac:dyDescent="0.2">
      <c r="A1635" s="552">
        <v>1632</v>
      </c>
      <c r="B1635" s="403">
        <v>43473.575694444444</v>
      </c>
      <c r="C1635" t="s">
        <v>96</v>
      </c>
      <c r="D1635">
        <v>0.01</v>
      </c>
      <c r="E1635" t="s">
        <v>257</v>
      </c>
      <c r="F1635">
        <v>1.1445000000000001</v>
      </c>
      <c r="I1635" s="403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1155</v>
      </c>
      <c r="Q1635">
        <v>649</v>
      </c>
      <c r="R1635" t="s">
        <v>96</v>
      </c>
    </row>
    <row r="1636" spans="1:18" x14ac:dyDescent="0.2">
      <c r="A1636" s="552">
        <v>1633</v>
      </c>
      <c r="B1636" s="403">
        <v>43473.618055555555</v>
      </c>
      <c r="C1636" t="s">
        <v>96</v>
      </c>
      <c r="D1636">
        <v>0.01</v>
      </c>
      <c r="E1636" t="s">
        <v>257</v>
      </c>
      <c r="F1636">
        <v>1.1432</v>
      </c>
      <c r="I1636" s="403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1154</v>
      </c>
      <c r="Q1636">
        <v>649</v>
      </c>
      <c r="R1636" t="s">
        <v>96</v>
      </c>
    </row>
    <row r="1637" spans="1:18" x14ac:dyDescent="0.2">
      <c r="A1637" s="552">
        <v>1634</v>
      </c>
      <c r="B1637" s="403">
        <v>43474.121527777781</v>
      </c>
      <c r="C1637" t="s">
        <v>96</v>
      </c>
      <c r="D1637">
        <v>0.01</v>
      </c>
      <c r="E1637" t="s">
        <v>257</v>
      </c>
      <c r="F1637">
        <v>1.1462000000000001</v>
      </c>
      <c r="I1637" s="403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579</v>
      </c>
      <c r="Q1637">
        <v>650</v>
      </c>
      <c r="R1637" t="s">
        <v>96</v>
      </c>
    </row>
    <row r="1638" spans="1:18" x14ac:dyDescent="0.2">
      <c r="A1638" s="552">
        <v>1635</v>
      </c>
      <c r="B1638" s="403">
        <v>43474.161111111112</v>
      </c>
      <c r="C1638" t="s">
        <v>96</v>
      </c>
      <c r="D1638">
        <v>0.01</v>
      </c>
      <c r="E1638" t="s">
        <v>257</v>
      </c>
      <c r="F1638">
        <v>1.145</v>
      </c>
      <c r="I1638" s="403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1153</v>
      </c>
      <c r="Q1638">
        <v>650</v>
      </c>
      <c r="R1638" t="s">
        <v>96</v>
      </c>
    </row>
    <row r="1639" spans="1:18" x14ac:dyDescent="0.2">
      <c r="A1639" s="552">
        <v>1636</v>
      </c>
      <c r="B1639" s="403">
        <v>43474.37222222222</v>
      </c>
      <c r="C1639" t="s">
        <v>96</v>
      </c>
      <c r="D1639">
        <v>0.01</v>
      </c>
      <c r="E1639" t="s">
        <v>257</v>
      </c>
      <c r="F1639">
        <v>1.1469</v>
      </c>
      <c r="I1639" s="403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579</v>
      </c>
      <c r="Q1639">
        <v>651</v>
      </c>
      <c r="R1639" t="s">
        <v>96</v>
      </c>
    </row>
    <row r="1640" spans="1:18" x14ac:dyDescent="0.2">
      <c r="A1640" s="552">
        <v>1637</v>
      </c>
      <c r="B1640" s="403">
        <v>43474.466666666667</v>
      </c>
      <c r="C1640" t="s">
        <v>96</v>
      </c>
      <c r="D1640">
        <v>0.01</v>
      </c>
      <c r="E1640" t="s">
        <v>257</v>
      </c>
      <c r="F1640">
        <v>1.1456999999999999</v>
      </c>
      <c r="I1640" s="403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1152</v>
      </c>
      <c r="Q1640">
        <v>651</v>
      </c>
      <c r="R1640" t="s">
        <v>96</v>
      </c>
    </row>
    <row r="1641" spans="1:18" x14ac:dyDescent="0.2">
      <c r="A1641" s="552">
        <v>1639</v>
      </c>
      <c r="B1641" s="403">
        <v>43474.684027777781</v>
      </c>
      <c r="C1641" t="s">
        <v>96</v>
      </c>
      <c r="D1641">
        <v>0.01</v>
      </c>
      <c r="E1641" t="s">
        <v>257</v>
      </c>
      <c r="F1641">
        <v>1.1536</v>
      </c>
      <c r="I1641" s="403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567</v>
      </c>
      <c r="Q1641">
        <v>652</v>
      </c>
      <c r="R1641" t="s">
        <v>96</v>
      </c>
    </row>
    <row r="1642" spans="1:18" x14ac:dyDescent="0.2">
      <c r="A1642" s="552">
        <v>1640</v>
      </c>
      <c r="B1642" s="403">
        <v>43474.692361111112</v>
      </c>
      <c r="C1642" t="s">
        <v>96</v>
      </c>
      <c r="D1642">
        <v>0.01</v>
      </c>
      <c r="E1642" t="s">
        <v>257</v>
      </c>
      <c r="F1642">
        <v>1.1523000000000001</v>
      </c>
      <c r="I1642" s="403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671</v>
      </c>
      <c r="Q1642">
        <v>652</v>
      </c>
      <c r="R1642" t="s">
        <v>96</v>
      </c>
    </row>
    <row r="1643" spans="1:18" x14ac:dyDescent="0.2">
      <c r="A1643" s="552">
        <v>1641</v>
      </c>
      <c r="B1643" s="403">
        <v>43474.706944444442</v>
      </c>
      <c r="C1643" t="s">
        <v>96</v>
      </c>
      <c r="D1643">
        <v>0.01</v>
      </c>
      <c r="E1643" t="s">
        <v>257</v>
      </c>
      <c r="F1643">
        <v>1.151</v>
      </c>
      <c r="I1643" s="403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672</v>
      </c>
      <c r="Q1643">
        <v>652</v>
      </c>
      <c r="R1643" t="s">
        <v>96</v>
      </c>
    </row>
    <row r="1644" spans="1:18" x14ac:dyDescent="0.2">
      <c r="A1644" s="552">
        <v>1642</v>
      </c>
      <c r="B1644" s="403">
        <v>43474.744444444441</v>
      </c>
      <c r="C1644" t="s">
        <v>96</v>
      </c>
      <c r="D1644">
        <v>0.01</v>
      </c>
      <c r="E1644" t="s">
        <v>257</v>
      </c>
      <c r="F1644">
        <v>1.1531</v>
      </c>
      <c r="I1644" s="403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567</v>
      </c>
      <c r="Q1644">
        <v>653</v>
      </c>
      <c r="R1644" t="s">
        <v>96</v>
      </c>
    </row>
    <row r="1645" spans="1:18" x14ac:dyDescent="0.2">
      <c r="A1645" s="552">
        <v>1644</v>
      </c>
      <c r="B1645" s="403">
        <v>43474.844444444447</v>
      </c>
      <c r="C1645" t="s">
        <v>96</v>
      </c>
      <c r="D1645">
        <v>0.01</v>
      </c>
      <c r="E1645" t="s">
        <v>257</v>
      </c>
      <c r="F1645">
        <v>1.1535</v>
      </c>
      <c r="I1645" s="403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567</v>
      </c>
      <c r="Q1645">
        <v>654</v>
      </c>
      <c r="R1645" t="s">
        <v>96</v>
      </c>
    </row>
    <row r="1646" spans="1:18" x14ac:dyDescent="0.2">
      <c r="A1646" s="552">
        <v>1645</v>
      </c>
      <c r="B1646" s="403">
        <v>43474.861805555556</v>
      </c>
      <c r="C1646" t="s">
        <v>96</v>
      </c>
      <c r="D1646">
        <v>0.01</v>
      </c>
      <c r="E1646" t="s">
        <v>257</v>
      </c>
      <c r="F1646">
        <v>1.1539999999999999</v>
      </c>
      <c r="I1646" s="403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567</v>
      </c>
      <c r="Q1646">
        <v>655</v>
      </c>
      <c r="R1646" t="s">
        <v>96</v>
      </c>
    </row>
    <row r="1647" spans="1:18" x14ac:dyDescent="0.2">
      <c r="A1647" s="552">
        <v>1646</v>
      </c>
      <c r="B1647" s="403">
        <v>43475.04583333333</v>
      </c>
      <c r="C1647" t="s">
        <v>96</v>
      </c>
      <c r="D1647">
        <v>0.01</v>
      </c>
      <c r="E1647" t="s">
        <v>257</v>
      </c>
      <c r="F1647">
        <v>1.1552</v>
      </c>
      <c r="I1647" s="403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579</v>
      </c>
      <c r="Q1647">
        <v>656</v>
      </c>
      <c r="R1647" t="s">
        <v>96</v>
      </c>
    </row>
    <row r="1648" spans="1:18" x14ac:dyDescent="0.2">
      <c r="A1648" s="552">
        <v>1647</v>
      </c>
      <c r="B1648" s="403">
        <v>43475.333333333336</v>
      </c>
      <c r="C1648" t="s">
        <v>96</v>
      </c>
      <c r="D1648">
        <v>0.01</v>
      </c>
      <c r="E1648" t="s">
        <v>257</v>
      </c>
      <c r="F1648">
        <v>1.1552</v>
      </c>
      <c r="I1648" s="403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579</v>
      </c>
      <c r="Q1648">
        <v>657</v>
      </c>
      <c r="R1648" t="s">
        <v>96</v>
      </c>
    </row>
    <row r="1649" spans="1:18" x14ac:dyDescent="0.2">
      <c r="A1649" s="552">
        <v>1648</v>
      </c>
      <c r="B1649" s="403">
        <v>43475.368750000001</v>
      </c>
      <c r="C1649" t="s">
        <v>96</v>
      </c>
      <c r="D1649">
        <v>0.01</v>
      </c>
      <c r="E1649" t="s">
        <v>257</v>
      </c>
      <c r="F1649">
        <v>1.1539999999999999</v>
      </c>
      <c r="I1649" s="403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1151</v>
      </c>
      <c r="Q1649">
        <v>657</v>
      </c>
      <c r="R1649" t="s">
        <v>96</v>
      </c>
    </row>
    <row r="1650" spans="1:18" x14ac:dyDescent="0.2">
      <c r="A1650" s="552">
        <v>1649</v>
      </c>
      <c r="B1650" s="403">
        <v>43475.427083333336</v>
      </c>
      <c r="C1650" t="s">
        <v>96</v>
      </c>
      <c r="D1650">
        <v>0.01</v>
      </c>
      <c r="E1650" t="s">
        <v>257</v>
      </c>
      <c r="F1650">
        <v>1.1526000000000001</v>
      </c>
      <c r="I1650" s="403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1150</v>
      </c>
      <c r="Q1650">
        <v>657</v>
      </c>
      <c r="R1650" t="s">
        <v>96</v>
      </c>
    </row>
    <row r="1651" spans="1:18" x14ac:dyDescent="0.2">
      <c r="A1651" s="552">
        <v>1650</v>
      </c>
      <c r="B1651" s="403">
        <v>43475.736111111109</v>
      </c>
      <c r="C1651" t="s">
        <v>96</v>
      </c>
      <c r="D1651">
        <v>0.02</v>
      </c>
      <c r="E1651" t="s">
        <v>257</v>
      </c>
      <c r="F1651">
        <v>1.1512</v>
      </c>
      <c r="I1651" s="403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1149</v>
      </c>
      <c r="Q1651">
        <v>657</v>
      </c>
      <c r="R1651" t="s">
        <v>96</v>
      </c>
    </row>
    <row r="1652" spans="1:18" x14ac:dyDescent="0.2">
      <c r="A1652" s="552">
        <v>1651</v>
      </c>
      <c r="B1652" s="403">
        <v>43475.811111111114</v>
      </c>
      <c r="C1652" t="s">
        <v>96</v>
      </c>
      <c r="D1652">
        <v>0.03</v>
      </c>
      <c r="E1652" t="s">
        <v>257</v>
      </c>
      <c r="F1652">
        <v>1.1491</v>
      </c>
      <c r="I1652" s="403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1148</v>
      </c>
      <c r="Q1652">
        <v>657</v>
      </c>
      <c r="R1652" t="s">
        <v>96</v>
      </c>
    </row>
    <row r="1653" spans="1:18" x14ac:dyDescent="0.2">
      <c r="A1653" s="552">
        <v>1652</v>
      </c>
      <c r="B1653" s="403">
        <v>43476.386111111111</v>
      </c>
      <c r="C1653" t="s">
        <v>96</v>
      </c>
      <c r="D1653">
        <v>0.01</v>
      </c>
      <c r="E1653" t="s">
        <v>257</v>
      </c>
      <c r="F1653">
        <v>1.1523000000000001</v>
      </c>
      <c r="I1653" s="403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579</v>
      </c>
      <c r="Q1653">
        <v>658</v>
      </c>
      <c r="R1653" t="s">
        <v>96</v>
      </c>
    </row>
    <row r="1654" spans="1:18" x14ac:dyDescent="0.2">
      <c r="A1654" s="552">
        <v>1653</v>
      </c>
      <c r="B1654" s="403">
        <v>43476.502083333333</v>
      </c>
      <c r="C1654" t="s">
        <v>96</v>
      </c>
      <c r="D1654">
        <v>0.01</v>
      </c>
      <c r="E1654" t="s">
        <v>257</v>
      </c>
      <c r="F1654">
        <v>1.1529</v>
      </c>
      <c r="I1654" s="403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579</v>
      </c>
      <c r="Q1654">
        <v>659</v>
      </c>
      <c r="R1654" t="s">
        <v>96</v>
      </c>
    </row>
    <row r="1655" spans="1:18" x14ac:dyDescent="0.2">
      <c r="A1655" s="552">
        <v>1654</v>
      </c>
      <c r="B1655" s="403">
        <v>43476.629861111112</v>
      </c>
      <c r="C1655" t="s">
        <v>96</v>
      </c>
      <c r="D1655">
        <v>0.01</v>
      </c>
      <c r="E1655" t="s">
        <v>257</v>
      </c>
      <c r="F1655">
        <v>1.1516999999999999</v>
      </c>
      <c r="I1655" s="403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1113</v>
      </c>
      <c r="Q1655">
        <v>659</v>
      </c>
      <c r="R1655" t="s">
        <v>96</v>
      </c>
    </row>
    <row r="1656" spans="1:18" x14ac:dyDescent="0.2">
      <c r="A1656" s="552">
        <v>1655</v>
      </c>
      <c r="B1656" s="403">
        <v>43476.633333333331</v>
      </c>
      <c r="C1656" t="s">
        <v>96</v>
      </c>
      <c r="D1656">
        <v>0.01</v>
      </c>
      <c r="E1656" t="s">
        <v>257</v>
      </c>
      <c r="F1656">
        <v>1.1503000000000001</v>
      </c>
      <c r="I1656" s="403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1112</v>
      </c>
      <c r="Q1656">
        <v>659</v>
      </c>
      <c r="R1656" t="s">
        <v>96</v>
      </c>
    </row>
    <row r="1657" spans="1:18" x14ac:dyDescent="0.2">
      <c r="A1657" s="552">
        <v>1656</v>
      </c>
      <c r="B1657" s="403">
        <v>43476.636805555558</v>
      </c>
      <c r="C1657" t="s">
        <v>96</v>
      </c>
      <c r="D1657">
        <v>0.02</v>
      </c>
      <c r="E1657" t="s">
        <v>257</v>
      </c>
      <c r="F1657">
        <v>1.1489</v>
      </c>
      <c r="I1657" s="403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1116</v>
      </c>
      <c r="Q1657">
        <v>659</v>
      </c>
      <c r="R1657" t="s">
        <v>96</v>
      </c>
    </row>
    <row r="1658" spans="1:18" x14ac:dyDescent="0.2">
      <c r="A1658" s="552">
        <v>1657</v>
      </c>
      <c r="B1658" s="403">
        <v>43476.65902777778</v>
      </c>
      <c r="C1658" t="s">
        <v>96</v>
      </c>
      <c r="D1658">
        <v>0.03</v>
      </c>
      <c r="E1658" t="s">
        <v>257</v>
      </c>
      <c r="F1658">
        <v>1.1460999999999999</v>
      </c>
      <c r="I1658" s="403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1117</v>
      </c>
      <c r="Q1658">
        <v>659</v>
      </c>
      <c r="R1658" t="s">
        <v>96</v>
      </c>
    </row>
    <row r="1659" spans="1:18" x14ac:dyDescent="0.2">
      <c r="A1659" s="552">
        <v>1666</v>
      </c>
      <c r="B1659" s="403">
        <v>43480.427777777775</v>
      </c>
      <c r="C1659" t="s">
        <v>96</v>
      </c>
      <c r="D1659">
        <v>0.04</v>
      </c>
      <c r="E1659" t="s">
        <v>257</v>
      </c>
      <c r="F1659">
        <v>1.1434</v>
      </c>
      <c r="I1659" s="403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1115</v>
      </c>
      <c r="Q1659">
        <v>659</v>
      </c>
      <c r="R1659" t="s">
        <v>96</v>
      </c>
    </row>
    <row r="1660" spans="1:18" x14ac:dyDescent="0.2">
      <c r="A1660" s="552">
        <v>1668</v>
      </c>
      <c r="B1660" s="403">
        <v>43480.54791666667</v>
      </c>
      <c r="C1660" t="s">
        <v>96</v>
      </c>
      <c r="D1660">
        <v>0.06</v>
      </c>
      <c r="E1660" t="s">
        <v>257</v>
      </c>
      <c r="F1660">
        <v>1.1415</v>
      </c>
      <c r="I1660" s="403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1114</v>
      </c>
      <c r="Q1660">
        <v>659</v>
      </c>
      <c r="R1660" t="s">
        <v>96</v>
      </c>
    </row>
    <row r="1661" spans="1:18" x14ac:dyDescent="0.2">
      <c r="A1661" s="552">
        <v>1672</v>
      </c>
      <c r="B1661" s="403">
        <v>43480.736805555556</v>
      </c>
      <c r="C1661" t="s">
        <v>96</v>
      </c>
      <c r="D1661">
        <v>0.09</v>
      </c>
      <c r="E1661" t="s">
        <v>257</v>
      </c>
      <c r="F1661">
        <v>1.1392</v>
      </c>
      <c r="I1661" s="403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1111</v>
      </c>
      <c r="Q1661">
        <v>659</v>
      </c>
      <c r="R1661" t="s">
        <v>96</v>
      </c>
    </row>
    <row r="1662" spans="1:18" x14ac:dyDescent="0.2">
      <c r="A1662" s="552">
        <v>1685</v>
      </c>
      <c r="B1662" s="403">
        <v>43483.688194444447</v>
      </c>
      <c r="C1662" t="s">
        <v>96</v>
      </c>
      <c r="D1662">
        <v>0.13</v>
      </c>
      <c r="E1662" t="s">
        <v>257</v>
      </c>
      <c r="F1662">
        <v>1.1364000000000001</v>
      </c>
      <c r="I1662" s="403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1110</v>
      </c>
      <c r="Q1662">
        <v>659</v>
      </c>
      <c r="R1662" t="s">
        <v>96</v>
      </c>
    </row>
    <row r="1663" spans="1:18" x14ac:dyDescent="0.2">
      <c r="A1663" s="552">
        <v>1698</v>
      </c>
      <c r="B1663" s="403">
        <v>43489.507638888892</v>
      </c>
      <c r="C1663" t="s">
        <v>96</v>
      </c>
      <c r="D1663">
        <v>0.2</v>
      </c>
      <c r="E1663" t="s">
        <v>257</v>
      </c>
      <c r="F1663">
        <v>1.1332</v>
      </c>
      <c r="I1663" s="403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1109</v>
      </c>
      <c r="Q1663">
        <v>659</v>
      </c>
      <c r="R1663" t="s">
        <v>96</v>
      </c>
    </row>
    <row r="1664" spans="1:18" x14ac:dyDescent="0.2">
      <c r="A1664" s="552">
        <v>1706</v>
      </c>
      <c r="B1664" s="403">
        <v>43489.84375</v>
      </c>
      <c r="C1664" t="s">
        <v>96</v>
      </c>
      <c r="D1664">
        <v>0.32</v>
      </c>
      <c r="E1664" t="s">
        <v>257</v>
      </c>
      <c r="F1664">
        <v>1.1293</v>
      </c>
      <c r="I1664" s="403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1108</v>
      </c>
      <c r="Q1664">
        <v>659</v>
      </c>
      <c r="R1664" t="s">
        <v>96</v>
      </c>
    </row>
    <row r="1665" spans="1:18" x14ac:dyDescent="0.2">
      <c r="A1665" s="552">
        <v>1658</v>
      </c>
      <c r="B1665" s="403">
        <v>43476.662499999999</v>
      </c>
      <c r="C1665" t="s">
        <v>97</v>
      </c>
      <c r="D1665">
        <v>0.01</v>
      </c>
      <c r="E1665" t="s">
        <v>257</v>
      </c>
      <c r="F1665">
        <v>1.1465000000000001</v>
      </c>
      <c r="I1665" s="403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579</v>
      </c>
      <c r="Q1665">
        <v>660</v>
      </c>
      <c r="R1665" t="s">
        <v>97</v>
      </c>
    </row>
    <row r="1666" spans="1:18" x14ac:dyDescent="0.2">
      <c r="A1666" s="552">
        <v>1659</v>
      </c>
      <c r="B1666" s="403">
        <v>43476.697222222225</v>
      </c>
      <c r="C1666" t="s">
        <v>97</v>
      </c>
      <c r="D1666">
        <v>0.01</v>
      </c>
      <c r="E1666" t="s">
        <v>257</v>
      </c>
      <c r="F1666">
        <v>1.1477999999999999</v>
      </c>
      <c r="I1666" s="403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1138</v>
      </c>
      <c r="Q1666">
        <v>660</v>
      </c>
      <c r="R1666" t="s">
        <v>97</v>
      </c>
    </row>
    <row r="1667" spans="1:18" x14ac:dyDescent="0.2">
      <c r="A1667" s="552">
        <v>1660</v>
      </c>
      <c r="B1667" s="403">
        <v>43479.043749999997</v>
      </c>
      <c r="C1667" t="s">
        <v>97</v>
      </c>
      <c r="D1667">
        <v>0.01</v>
      </c>
      <c r="E1667" t="s">
        <v>257</v>
      </c>
      <c r="F1667">
        <v>1.1463000000000001</v>
      </c>
      <c r="I1667" s="403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579</v>
      </c>
      <c r="Q1667">
        <v>661</v>
      </c>
      <c r="R1667" t="s">
        <v>97</v>
      </c>
    </row>
    <row r="1668" spans="1:18" x14ac:dyDescent="0.2">
      <c r="A1668" s="552">
        <v>1661</v>
      </c>
      <c r="B1668" s="403">
        <v>43479.119444444441</v>
      </c>
      <c r="C1668" t="s">
        <v>97</v>
      </c>
      <c r="D1668">
        <v>0.01</v>
      </c>
      <c r="E1668" t="s">
        <v>257</v>
      </c>
      <c r="F1668">
        <v>1.1476</v>
      </c>
      <c r="I1668" s="403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1137</v>
      </c>
      <c r="Q1668">
        <v>661</v>
      </c>
      <c r="R1668" t="s">
        <v>97</v>
      </c>
    </row>
    <row r="1669" spans="1:18" x14ac:dyDescent="0.2">
      <c r="A1669" s="552">
        <v>1662</v>
      </c>
      <c r="B1669" s="403">
        <v>43479.350694444445</v>
      </c>
      <c r="C1669" t="s">
        <v>97</v>
      </c>
      <c r="D1669">
        <v>0.01</v>
      </c>
      <c r="E1669" t="s">
        <v>257</v>
      </c>
      <c r="F1669">
        <v>1.1459999999999999</v>
      </c>
      <c r="I1669" s="403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579</v>
      </c>
      <c r="Q1669">
        <v>662</v>
      </c>
      <c r="R1669" t="s">
        <v>97</v>
      </c>
    </row>
    <row r="1670" spans="1:18" x14ac:dyDescent="0.2">
      <c r="A1670" s="552">
        <v>1663</v>
      </c>
      <c r="B1670" s="403">
        <v>43479.365277777775</v>
      </c>
      <c r="C1670" t="s">
        <v>97</v>
      </c>
      <c r="D1670">
        <v>0.01</v>
      </c>
      <c r="E1670" t="s">
        <v>257</v>
      </c>
      <c r="F1670">
        <v>1.1472</v>
      </c>
      <c r="I1670" s="403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1136</v>
      </c>
      <c r="Q1670">
        <v>662</v>
      </c>
      <c r="R1670" t="s">
        <v>97</v>
      </c>
    </row>
    <row r="1671" spans="1:18" x14ac:dyDescent="0.2">
      <c r="A1671" s="552">
        <v>1664</v>
      </c>
      <c r="B1671" s="403">
        <v>43479.49722222222</v>
      </c>
      <c r="C1671" t="s">
        <v>97</v>
      </c>
      <c r="D1671">
        <v>0.01</v>
      </c>
      <c r="E1671" t="s">
        <v>257</v>
      </c>
      <c r="F1671">
        <v>1.1464000000000001</v>
      </c>
      <c r="I1671" s="403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579</v>
      </c>
      <c r="Q1671">
        <v>663</v>
      </c>
      <c r="R1671" t="s">
        <v>97</v>
      </c>
    </row>
    <row r="1672" spans="1:18" x14ac:dyDescent="0.2">
      <c r="A1672" s="552">
        <v>1665</v>
      </c>
      <c r="B1672" s="403">
        <v>43479.704861111109</v>
      </c>
      <c r="C1672" t="s">
        <v>97</v>
      </c>
      <c r="D1672">
        <v>0.01</v>
      </c>
      <c r="E1672" t="s">
        <v>257</v>
      </c>
      <c r="F1672">
        <v>1.1476999999999999</v>
      </c>
      <c r="I1672" s="403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1135</v>
      </c>
      <c r="Q1672">
        <v>663</v>
      </c>
      <c r="R1672" t="s">
        <v>97</v>
      </c>
    </row>
    <row r="1673" spans="1:18" x14ac:dyDescent="0.2">
      <c r="A1673" s="552">
        <v>1667</v>
      </c>
      <c r="B1673" s="403">
        <v>43480.44027777778</v>
      </c>
      <c r="C1673" t="s">
        <v>97</v>
      </c>
      <c r="D1673">
        <v>0.01</v>
      </c>
      <c r="E1673" t="s">
        <v>257</v>
      </c>
      <c r="F1673">
        <v>1.143</v>
      </c>
      <c r="I1673" s="403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579</v>
      </c>
      <c r="Q1673">
        <v>664</v>
      </c>
      <c r="R1673" t="s">
        <v>97</v>
      </c>
    </row>
    <row r="1674" spans="1:18" x14ac:dyDescent="0.2">
      <c r="A1674" s="552">
        <v>1669</v>
      </c>
      <c r="B1674" s="403">
        <v>43480.605555555558</v>
      </c>
      <c r="C1674" t="s">
        <v>97</v>
      </c>
      <c r="D1674">
        <v>0.01</v>
      </c>
      <c r="E1674" t="s">
        <v>257</v>
      </c>
      <c r="F1674">
        <v>1.1426000000000001</v>
      </c>
      <c r="I1674" s="403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567</v>
      </c>
      <c r="Q1674">
        <v>665</v>
      </c>
      <c r="R1674" t="s">
        <v>97</v>
      </c>
    </row>
    <row r="1675" spans="1:18" x14ac:dyDescent="0.2">
      <c r="A1675" s="552">
        <v>1670</v>
      </c>
      <c r="B1675" s="403">
        <v>43480.611805555556</v>
      </c>
      <c r="C1675" t="s">
        <v>97</v>
      </c>
      <c r="D1675">
        <v>0.01</v>
      </c>
      <c r="E1675" t="s">
        <v>257</v>
      </c>
      <c r="F1675">
        <v>1.1438999999999999</v>
      </c>
      <c r="I1675" s="403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673</v>
      </c>
      <c r="Q1675">
        <v>665</v>
      </c>
      <c r="R1675" t="s">
        <v>97</v>
      </c>
    </row>
    <row r="1676" spans="1:18" x14ac:dyDescent="0.2">
      <c r="A1676" s="552">
        <v>1671</v>
      </c>
      <c r="B1676" s="403">
        <v>43480.665277777778</v>
      </c>
      <c r="C1676" t="s">
        <v>97</v>
      </c>
      <c r="D1676">
        <v>0.01</v>
      </c>
      <c r="E1676" t="s">
        <v>257</v>
      </c>
      <c r="F1676">
        <v>1.1452</v>
      </c>
      <c r="I1676" s="403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674</v>
      </c>
      <c r="Q1676">
        <v>665</v>
      </c>
      <c r="R1676" t="s">
        <v>97</v>
      </c>
    </row>
    <row r="1677" spans="1:18" x14ac:dyDescent="0.2">
      <c r="A1677" s="552">
        <v>1673</v>
      </c>
      <c r="B1677" s="403">
        <v>43480.742361111108</v>
      </c>
      <c r="C1677" t="s">
        <v>97</v>
      </c>
      <c r="D1677">
        <v>0.01</v>
      </c>
      <c r="E1677" t="s">
        <v>257</v>
      </c>
      <c r="F1677">
        <v>1.1388</v>
      </c>
      <c r="I1677" s="403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579</v>
      </c>
      <c r="Q1677">
        <v>666</v>
      </c>
      <c r="R1677" t="s">
        <v>97</v>
      </c>
    </row>
    <row r="1678" spans="1:18" x14ac:dyDescent="0.2">
      <c r="A1678" s="552">
        <v>1674</v>
      </c>
      <c r="B1678" s="403">
        <v>43480.874305555553</v>
      </c>
      <c r="C1678" t="s">
        <v>97</v>
      </c>
      <c r="D1678">
        <v>0.01</v>
      </c>
      <c r="E1678" t="s">
        <v>257</v>
      </c>
      <c r="F1678">
        <v>1.1400999999999999</v>
      </c>
      <c r="I1678" s="403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1134</v>
      </c>
      <c r="Q1678">
        <v>666</v>
      </c>
      <c r="R1678" t="s">
        <v>97</v>
      </c>
    </row>
    <row r="1679" spans="1:18" x14ac:dyDescent="0.2">
      <c r="A1679" s="552">
        <v>1675</v>
      </c>
      <c r="B1679" s="403">
        <v>43480.886111111111</v>
      </c>
      <c r="C1679" t="s">
        <v>97</v>
      </c>
      <c r="D1679">
        <v>0.01</v>
      </c>
      <c r="E1679" t="s">
        <v>257</v>
      </c>
      <c r="F1679">
        <v>1.1414</v>
      </c>
      <c r="I1679" s="403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1133</v>
      </c>
      <c r="Q1679">
        <v>666</v>
      </c>
      <c r="R1679" t="s">
        <v>97</v>
      </c>
    </row>
    <row r="1680" spans="1:18" x14ac:dyDescent="0.2">
      <c r="A1680" s="552">
        <v>1676</v>
      </c>
      <c r="B1680" s="403">
        <v>43481.536805555559</v>
      </c>
      <c r="C1680" t="s">
        <v>97</v>
      </c>
      <c r="D1680">
        <v>0.01</v>
      </c>
      <c r="E1680" t="s">
        <v>257</v>
      </c>
      <c r="F1680">
        <v>1.1380999999999999</v>
      </c>
      <c r="I1680" s="403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579</v>
      </c>
      <c r="Q1680">
        <v>667</v>
      </c>
      <c r="R1680" t="s">
        <v>97</v>
      </c>
    </row>
    <row r="1681" spans="1:18" x14ac:dyDescent="0.2">
      <c r="A1681" s="552">
        <v>1677</v>
      </c>
      <c r="B1681" s="403">
        <v>43481.570138888892</v>
      </c>
      <c r="C1681" t="s">
        <v>97</v>
      </c>
      <c r="D1681">
        <v>0.01</v>
      </c>
      <c r="E1681" t="s">
        <v>257</v>
      </c>
      <c r="F1681">
        <v>1.1393</v>
      </c>
      <c r="I1681" s="403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1132</v>
      </c>
      <c r="Q1681">
        <v>667</v>
      </c>
      <c r="R1681" t="s">
        <v>97</v>
      </c>
    </row>
    <row r="1682" spans="1:18" x14ac:dyDescent="0.2">
      <c r="A1682" s="552">
        <v>1678</v>
      </c>
      <c r="B1682" s="403">
        <v>43481.725694444445</v>
      </c>
      <c r="C1682" t="s">
        <v>97</v>
      </c>
      <c r="D1682">
        <v>0.01</v>
      </c>
      <c r="E1682" t="s">
        <v>257</v>
      </c>
      <c r="F1682">
        <v>1.1406000000000001</v>
      </c>
      <c r="I1682" s="403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1131</v>
      </c>
      <c r="Q1682">
        <v>667</v>
      </c>
      <c r="R1682" t="s">
        <v>97</v>
      </c>
    </row>
    <row r="1683" spans="1:18" x14ac:dyDescent="0.2">
      <c r="A1683" s="552">
        <v>1679</v>
      </c>
      <c r="B1683" s="403">
        <v>43482.370833333334</v>
      </c>
      <c r="C1683" t="s">
        <v>97</v>
      </c>
      <c r="D1683">
        <v>0.01</v>
      </c>
      <c r="E1683" t="s">
        <v>257</v>
      </c>
      <c r="F1683">
        <v>1.1385000000000001</v>
      </c>
      <c r="I1683" s="403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579</v>
      </c>
      <c r="Q1683">
        <v>668</v>
      </c>
      <c r="R1683" t="s">
        <v>97</v>
      </c>
    </row>
    <row r="1684" spans="1:18" x14ac:dyDescent="0.2">
      <c r="A1684" s="552">
        <v>1680</v>
      </c>
      <c r="B1684" s="403">
        <v>43482.427083333336</v>
      </c>
      <c r="C1684" t="s">
        <v>97</v>
      </c>
      <c r="D1684">
        <v>0.01</v>
      </c>
      <c r="E1684" t="s">
        <v>257</v>
      </c>
      <c r="F1684">
        <v>1.1397999999999999</v>
      </c>
      <c r="I1684" s="403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1130</v>
      </c>
      <c r="Q1684">
        <v>668</v>
      </c>
      <c r="R1684" t="s">
        <v>97</v>
      </c>
    </row>
    <row r="1685" spans="1:18" x14ac:dyDescent="0.2">
      <c r="A1685" s="552">
        <v>1681</v>
      </c>
      <c r="B1685" s="403">
        <v>43482.706944444442</v>
      </c>
      <c r="C1685" t="s">
        <v>97</v>
      </c>
      <c r="D1685">
        <v>0.01</v>
      </c>
      <c r="E1685" t="s">
        <v>257</v>
      </c>
      <c r="F1685">
        <v>1.1378999999999999</v>
      </c>
      <c r="I1685" s="403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579</v>
      </c>
      <c r="Q1685">
        <v>669</v>
      </c>
      <c r="R1685" t="s">
        <v>97</v>
      </c>
    </row>
    <row r="1686" spans="1:18" x14ac:dyDescent="0.2">
      <c r="A1686" s="552">
        <v>1682</v>
      </c>
      <c r="B1686" s="403">
        <v>43482.724305555559</v>
      </c>
      <c r="C1686" t="s">
        <v>97</v>
      </c>
      <c r="D1686">
        <v>0.01</v>
      </c>
      <c r="E1686" t="s">
        <v>257</v>
      </c>
      <c r="F1686">
        <v>1.1391</v>
      </c>
      <c r="I1686" s="403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1129</v>
      </c>
      <c r="Q1686">
        <v>669</v>
      </c>
      <c r="R1686" t="s">
        <v>97</v>
      </c>
    </row>
    <row r="1687" spans="1:18" x14ac:dyDescent="0.2">
      <c r="A1687" s="552">
        <v>1683</v>
      </c>
      <c r="B1687" s="403">
        <v>43483.459722222222</v>
      </c>
      <c r="C1687" t="s">
        <v>97</v>
      </c>
      <c r="D1687">
        <v>0.01</v>
      </c>
      <c r="E1687" t="s">
        <v>257</v>
      </c>
      <c r="F1687">
        <v>1.1404000000000001</v>
      </c>
      <c r="I1687" s="403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1128</v>
      </c>
      <c r="Q1687">
        <v>669</v>
      </c>
      <c r="R1687" t="s">
        <v>97</v>
      </c>
    </row>
    <row r="1688" spans="1:18" x14ac:dyDescent="0.2">
      <c r="A1688" s="552">
        <v>1684</v>
      </c>
      <c r="B1688" s="403">
        <v>43483.661805555559</v>
      </c>
      <c r="C1688" t="s">
        <v>97</v>
      </c>
      <c r="D1688">
        <v>0.01</v>
      </c>
      <c r="E1688" t="s">
        <v>257</v>
      </c>
      <c r="F1688">
        <v>1.1382000000000001</v>
      </c>
      <c r="I1688" s="403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581</v>
      </c>
      <c r="Q1688">
        <v>670</v>
      </c>
      <c r="R1688" t="s">
        <v>97</v>
      </c>
    </row>
    <row r="1689" spans="1:18" x14ac:dyDescent="0.2">
      <c r="A1689" s="552">
        <v>1686</v>
      </c>
      <c r="B1689" s="403">
        <v>43483.737500000003</v>
      </c>
      <c r="C1689" t="s">
        <v>97</v>
      </c>
      <c r="D1689">
        <v>0.01</v>
      </c>
      <c r="E1689" t="s">
        <v>257</v>
      </c>
      <c r="F1689">
        <v>1.1362000000000001</v>
      </c>
      <c r="I1689" s="403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579</v>
      </c>
      <c r="Q1689">
        <v>671</v>
      </c>
      <c r="R1689" t="s">
        <v>97</v>
      </c>
    </row>
    <row r="1690" spans="1:18" x14ac:dyDescent="0.2">
      <c r="A1690" s="552">
        <v>1687</v>
      </c>
      <c r="B1690" s="403">
        <v>43486.051388888889</v>
      </c>
      <c r="C1690" t="s">
        <v>97</v>
      </c>
      <c r="D1690">
        <v>0.01</v>
      </c>
      <c r="E1690" t="s">
        <v>257</v>
      </c>
      <c r="F1690">
        <v>1.1375</v>
      </c>
      <c r="I1690" s="403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1127</v>
      </c>
      <c r="Q1690">
        <v>671</v>
      </c>
      <c r="R1690" t="s">
        <v>97</v>
      </c>
    </row>
    <row r="1691" spans="1:18" x14ac:dyDescent="0.2">
      <c r="A1691" s="552">
        <v>1688</v>
      </c>
      <c r="B1691" s="403">
        <v>43487.381249999999</v>
      </c>
      <c r="C1691" t="s">
        <v>97</v>
      </c>
      <c r="D1691">
        <v>0.01</v>
      </c>
      <c r="E1691" t="s">
        <v>257</v>
      </c>
      <c r="F1691">
        <v>1.1354</v>
      </c>
      <c r="I1691" s="403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579</v>
      </c>
      <c r="Q1691">
        <v>672</v>
      </c>
      <c r="R1691" t="s">
        <v>97</v>
      </c>
    </row>
    <row r="1692" spans="1:18" x14ac:dyDescent="0.2">
      <c r="A1692" s="552">
        <v>1689</v>
      </c>
      <c r="B1692" s="403">
        <v>43487.464583333334</v>
      </c>
      <c r="C1692" t="s">
        <v>97</v>
      </c>
      <c r="D1692">
        <v>0.01</v>
      </c>
      <c r="E1692" t="s">
        <v>257</v>
      </c>
      <c r="F1692">
        <v>1.1366000000000001</v>
      </c>
      <c r="I1692" s="403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1126</v>
      </c>
      <c r="Q1692">
        <v>672</v>
      </c>
      <c r="R1692" t="s">
        <v>97</v>
      </c>
    </row>
    <row r="1693" spans="1:18" x14ac:dyDescent="0.2">
      <c r="A1693" s="552">
        <v>1690</v>
      </c>
      <c r="B1693" s="403">
        <v>43487.604861111111</v>
      </c>
      <c r="C1693" t="s">
        <v>97</v>
      </c>
      <c r="D1693">
        <v>0.01</v>
      </c>
      <c r="E1693" t="s">
        <v>257</v>
      </c>
      <c r="F1693">
        <v>1.1351</v>
      </c>
      <c r="I1693" s="403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567</v>
      </c>
      <c r="Q1693">
        <v>673</v>
      </c>
      <c r="R1693" t="s">
        <v>97</v>
      </c>
    </row>
    <row r="1694" spans="1:18" x14ac:dyDescent="0.2">
      <c r="A1694" s="552">
        <v>1691</v>
      </c>
      <c r="B1694" s="403">
        <v>43487.629166666666</v>
      </c>
      <c r="C1694" t="s">
        <v>97</v>
      </c>
      <c r="D1694">
        <v>0.01</v>
      </c>
      <c r="E1694" t="s">
        <v>257</v>
      </c>
      <c r="F1694">
        <v>1.1344000000000001</v>
      </c>
      <c r="I1694" s="403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579</v>
      </c>
      <c r="Q1694">
        <v>674</v>
      </c>
      <c r="R1694" t="s">
        <v>97</v>
      </c>
    </row>
    <row r="1695" spans="1:18" x14ac:dyDescent="0.2">
      <c r="A1695" s="552">
        <v>1692</v>
      </c>
      <c r="B1695" s="403">
        <v>43487.67083333333</v>
      </c>
      <c r="C1695" t="s">
        <v>97</v>
      </c>
      <c r="D1695">
        <v>0.01</v>
      </c>
      <c r="E1695" t="s">
        <v>257</v>
      </c>
      <c r="F1695">
        <v>1.1356999999999999</v>
      </c>
      <c r="I1695" s="403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1125</v>
      </c>
      <c r="Q1695">
        <v>674</v>
      </c>
      <c r="R1695" t="s">
        <v>97</v>
      </c>
    </row>
    <row r="1696" spans="1:18" x14ac:dyDescent="0.2">
      <c r="A1696" s="552">
        <v>1693</v>
      </c>
      <c r="B1696" s="403">
        <v>43487.792361111111</v>
      </c>
      <c r="C1696" t="s">
        <v>97</v>
      </c>
      <c r="D1696">
        <v>0.01</v>
      </c>
      <c r="E1696" t="s">
        <v>257</v>
      </c>
      <c r="F1696">
        <v>1.1371</v>
      </c>
      <c r="I1696" s="403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1124</v>
      </c>
      <c r="Q1696">
        <v>674</v>
      </c>
      <c r="R1696" t="s">
        <v>97</v>
      </c>
    </row>
    <row r="1697" spans="1:18" x14ac:dyDescent="0.2">
      <c r="A1697" s="552">
        <v>1694</v>
      </c>
      <c r="B1697" s="403">
        <v>43488.697222222225</v>
      </c>
      <c r="C1697" t="s">
        <v>97</v>
      </c>
      <c r="D1697">
        <v>0.02</v>
      </c>
      <c r="E1697" t="s">
        <v>257</v>
      </c>
      <c r="F1697">
        <v>1.1386000000000001</v>
      </c>
      <c r="I1697" s="403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1123</v>
      </c>
      <c r="Q1697">
        <v>674</v>
      </c>
      <c r="R1697" t="s">
        <v>97</v>
      </c>
    </row>
    <row r="1698" spans="1:18" x14ac:dyDescent="0.2">
      <c r="A1698" s="552">
        <v>1695</v>
      </c>
      <c r="B1698" s="403">
        <v>43489.388194444444</v>
      </c>
      <c r="C1698" t="s">
        <v>97</v>
      </c>
      <c r="D1698">
        <v>0.01</v>
      </c>
      <c r="E1698" t="s">
        <v>257</v>
      </c>
      <c r="F1698">
        <v>1.1355</v>
      </c>
      <c r="I1698" s="403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579</v>
      </c>
      <c r="Q1698">
        <v>675</v>
      </c>
      <c r="R1698" t="s">
        <v>97</v>
      </c>
    </row>
    <row r="1699" spans="1:18" x14ac:dyDescent="0.2">
      <c r="A1699" s="552">
        <v>1696</v>
      </c>
      <c r="B1699" s="403">
        <v>43489.401388888888</v>
      </c>
      <c r="C1699" t="s">
        <v>97</v>
      </c>
      <c r="D1699">
        <v>0.01</v>
      </c>
      <c r="E1699" t="s">
        <v>257</v>
      </c>
      <c r="F1699">
        <v>1.1368</v>
      </c>
      <c r="I1699" s="403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675</v>
      </c>
      <c r="Q1699">
        <v>675</v>
      </c>
      <c r="R1699" t="s">
        <v>97</v>
      </c>
    </row>
    <row r="1700" spans="1:18" x14ac:dyDescent="0.2">
      <c r="A1700" s="552">
        <v>1697</v>
      </c>
      <c r="B1700" s="403">
        <v>43489.481249999997</v>
      </c>
      <c r="C1700" t="s">
        <v>97</v>
      </c>
      <c r="D1700">
        <v>0.01</v>
      </c>
      <c r="E1700" t="s">
        <v>257</v>
      </c>
      <c r="F1700">
        <v>1.1342000000000001</v>
      </c>
      <c r="I1700" s="403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579</v>
      </c>
      <c r="Q1700">
        <v>676</v>
      </c>
      <c r="R1700" t="s">
        <v>97</v>
      </c>
    </row>
    <row r="1701" spans="1:18" x14ac:dyDescent="0.2">
      <c r="A1701" s="552">
        <v>1699</v>
      </c>
      <c r="B1701" s="403">
        <v>43489.572916666664</v>
      </c>
      <c r="C1701" t="s">
        <v>97</v>
      </c>
      <c r="D1701">
        <v>0.01</v>
      </c>
      <c r="E1701" t="s">
        <v>257</v>
      </c>
      <c r="F1701">
        <v>1.1355</v>
      </c>
      <c r="I1701" s="403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1122</v>
      </c>
      <c r="Q1701">
        <v>676</v>
      </c>
      <c r="R1701" t="s">
        <v>97</v>
      </c>
    </row>
    <row r="1702" spans="1:18" x14ac:dyDescent="0.2">
      <c r="A1702" s="552">
        <v>1700</v>
      </c>
      <c r="B1702" s="403">
        <v>43489.617361111108</v>
      </c>
      <c r="C1702" t="s">
        <v>97</v>
      </c>
      <c r="D1702">
        <v>0.01</v>
      </c>
      <c r="E1702" t="s">
        <v>257</v>
      </c>
      <c r="F1702">
        <v>1.1318999999999999</v>
      </c>
      <c r="I1702" s="403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579</v>
      </c>
      <c r="Q1702">
        <v>677</v>
      </c>
      <c r="R1702" t="s">
        <v>97</v>
      </c>
    </row>
    <row r="1703" spans="1:18" x14ac:dyDescent="0.2">
      <c r="A1703" s="552">
        <v>1701</v>
      </c>
      <c r="B1703" s="403">
        <v>43489.620138888888</v>
      </c>
      <c r="C1703" t="s">
        <v>97</v>
      </c>
      <c r="D1703">
        <v>0.01</v>
      </c>
      <c r="E1703" t="s">
        <v>257</v>
      </c>
      <c r="F1703">
        <v>1.1332</v>
      </c>
      <c r="I1703" s="403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1121</v>
      </c>
      <c r="Q1703">
        <v>677</v>
      </c>
      <c r="R1703" t="s">
        <v>97</v>
      </c>
    </row>
    <row r="1704" spans="1:18" x14ac:dyDescent="0.2">
      <c r="A1704" s="552">
        <v>1702</v>
      </c>
      <c r="B1704" s="403">
        <v>43489.629166666666</v>
      </c>
      <c r="C1704" t="s">
        <v>97</v>
      </c>
      <c r="D1704">
        <v>0.01</v>
      </c>
      <c r="E1704" t="s">
        <v>257</v>
      </c>
      <c r="F1704">
        <v>1.1345000000000001</v>
      </c>
      <c r="I1704" s="403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1120</v>
      </c>
      <c r="Q1704">
        <v>677</v>
      </c>
      <c r="R1704" t="s">
        <v>97</v>
      </c>
    </row>
    <row r="1705" spans="1:18" x14ac:dyDescent="0.2">
      <c r="A1705" s="552">
        <v>1703</v>
      </c>
      <c r="B1705" s="403">
        <v>43489.634722222225</v>
      </c>
      <c r="C1705" t="s">
        <v>97</v>
      </c>
      <c r="D1705">
        <v>0.02</v>
      </c>
      <c r="E1705" t="s">
        <v>257</v>
      </c>
      <c r="F1705">
        <v>1.1359999999999999</v>
      </c>
      <c r="I1705" s="403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1119</v>
      </c>
      <c r="Q1705">
        <v>677</v>
      </c>
      <c r="R1705" t="s">
        <v>97</v>
      </c>
    </row>
    <row r="1706" spans="1:18" x14ac:dyDescent="0.2">
      <c r="A1706" s="552">
        <v>1704</v>
      </c>
      <c r="B1706" s="403">
        <v>43489.642361111109</v>
      </c>
      <c r="C1706" t="s">
        <v>97</v>
      </c>
      <c r="D1706">
        <v>0.03</v>
      </c>
      <c r="E1706" t="s">
        <v>257</v>
      </c>
      <c r="F1706">
        <v>1.1375</v>
      </c>
      <c r="I1706" s="403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1118</v>
      </c>
      <c r="Q1706">
        <v>677</v>
      </c>
      <c r="R1706" t="s">
        <v>97</v>
      </c>
    </row>
    <row r="1707" spans="1:18" x14ac:dyDescent="0.2">
      <c r="A1707" s="552">
        <v>1705</v>
      </c>
      <c r="B1707" s="403">
        <v>43489.834027777775</v>
      </c>
      <c r="C1707" t="s">
        <v>97</v>
      </c>
      <c r="D1707">
        <v>0.01</v>
      </c>
      <c r="E1707" t="s">
        <v>257</v>
      </c>
      <c r="F1707">
        <v>1.1303000000000001</v>
      </c>
      <c r="I1707" s="403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579</v>
      </c>
      <c r="Q1707">
        <v>678</v>
      </c>
      <c r="R1707" t="s">
        <v>97</v>
      </c>
    </row>
    <row r="1708" spans="1:18" x14ac:dyDescent="0.2">
      <c r="A1708" s="552">
        <v>1707</v>
      </c>
      <c r="B1708" s="403">
        <v>43489.957638888889</v>
      </c>
      <c r="C1708" t="s">
        <v>97</v>
      </c>
      <c r="D1708">
        <v>0.01</v>
      </c>
      <c r="E1708" t="s">
        <v>257</v>
      </c>
      <c r="F1708">
        <v>1.1305000000000001</v>
      </c>
      <c r="I1708" s="403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579</v>
      </c>
      <c r="Q1708">
        <v>679</v>
      </c>
      <c r="R1708" t="s">
        <v>97</v>
      </c>
    </row>
    <row r="1709" spans="1:18" x14ac:dyDescent="0.2">
      <c r="A1709" s="552">
        <v>1708</v>
      </c>
      <c r="B1709" s="403">
        <v>43490.157638888886</v>
      </c>
      <c r="C1709" t="s">
        <v>97</v>
      </c>
      <c r="D1709">
        <v>0.01</v>
      </c>
      <c r="E1709" t="s">
        <v>257</v>
      </c>
      <c r="F1709">
        <v>1.1317999999999999</v>
      </c>
      <c r="I1709" s="403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1098</v>
      </c>
      <c r="Q1709">
        <v>679</v>
      </c>
      <c r="R1709" t="s">
        <v>97</v>
      </c>
    </row>
    <row r="1710" spans="1:18" x14ac:dyDescent="0.2">
      <c r="A1710" s="552">
        <v>1709</v>
      </c>
      <c r="B1710" s="403">
        <v>43490.418055555558</v>
      </c>
      <c r="C1710" t="s">
        <v>97</v>
      </c>
      <c r="D1710">
        <v>0.01</v>
      </c>
      <c r="E1710" t="s">
        <v>257</v>
      </c>
      <c r="F1710">
        <v>1.1331</v>
      </c>
      <c r="I1710" s="403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1097</v>
      </c>
      <c r="Q1710">
        <v>679</v>
      </c>
      <c r="R1710" t="s">
        <v>97</v>
      </c>
    </row>
    <row r="1711" spans="1:18" x14ac:dyDescent="0.2">
      <c r="A1711" s="552">
        <v>1710</v>
      </c>
      <c r="B1711" s="403">
        <v>43490.519444444442</v>
      </c>
      <c r="C1711" t="s">
        <v>97</v>
      </c>
      <c r="D1711">
        <v>0.02</v>
      </c>
      <c r="E1711" t="s">
        <v>257</v>
      </c>
      <c r="F1711">
        <v>1.1347</v>
      </c>
      <c r="I1711" s="403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1100</v>
      </c>
      <c r="Q1711">
        <v>679</v>
      </c>
      <c r="R1711" t="s">
        <v>97</v>
      </c>
    </row>
    <row r="1712" spans="1:18" x14ac:dyDescent="0.2">
      <c r="A1712" s="552">
        <v>1711</v>
      </c>
      <c r="B1712" s="403">
        <v>43490.629166666666</v>
      </c>
      <c r="C1712" t="s">
        <v>97</v>
      </c>
      <c r="D1712">
        <v>0.03</v>
      </c>
      <c r="E1712" t="s">
        <v>257</v>
      </c>
      <c r="F1712">
        <v>1.1366000000000001</v>
      </c>
      <c r="I1712" s="403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1102</v>
      </c>
      <c r="Q1712">
        <v>679</v>
      </c>
      <c r="R1712" t="s">
        <v>97</v>
      </c>
    </row>
    <row r="1713" spans="1:18" x14ac:dyDescent="0.2">
      <c r="A1713" s="552">
        <v>1712</v>
      </c>
      <c r="B1713" s="403">
        <v>43490.655555555553</v>
      </c>
      <c r="C1713" t="s">
        <v>97</v>
      </c>
      <c r="D1713">
        <v>0.04</v>
      </c>
      <c r="E1713" t="s">
        <v>257</v>
      </c>
      <c r="F1713">
        <v>1.1382000000000001</v>
      </c>
      <c r="I1713" s="403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1101</v>
      </c>
      <c r="Q1713">
        <v>679</v>
      </c>
      <c r="R1713" t="s">
        <v>97</v>
      </c>
    </row>
    <row r="1714" spans="1:18" x14ac:dyDescent="0.2">
      <c r="A1714" s="552">
        <v>1714</v>
      </c>
      <c r="B1714" s="403">
        <v>43490.683333333334</v>
      </c>
      <c r="C1714" t="s">
        <v>97</v>
      </c>
      <c r="D1714">
        <v>0.06</v>
      </c>
      <c r="E1714" t="s">
        <v>257</v>
      </c>
      <c r="F1714">
        <v>1.1402000000000001</v>
      </c>
      <c r="I1714" s="403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1099</v>
      </c>
      <c r="Q1714">
        <v>679</v>
      </c>
      <c r="R1714" t="s">
        <v>97</v>
      </c>
    </row>
    <row r="1715" spans="1:18" x14ac:dyDescent="0.2">
      <c r="A1715" s="552">
        <v>1717</v>
      </c>
      <c r="B1715" s="403">
        <v>43493.238194444442</v>
      </c>
      <c r="C1715" t="s">
        <v>97</v>
      </c>
      <c r="D1715">
        <v>0.09</v>
      </c>
      <c r="E1715" t="s">
        <v>257</v>
      </c>
      <c r="F1715">
        <v>1.1425000000000001</v>
      </c>
      <c r="I1715" s="403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1096</v>
      </c>
      <c r="Q1715">
        <v>679</v>
      </c>
      <c r="R1715" t="s">
        <v>97</v>
      </c>
    </row>
    <row r="1716" spans="1:18" x14ac:dyDescent="0.2">
      <c r="A1716" s="552">
        <v>1733</v>
      </c>
      <c r="B1716" s="403">
        <v>43495.859027777777</v>
      </c>
      <c r="C1716" t="s">
        <v>97</v>
      </c>
      <c r="D1716">
        <v>0.2</v>
      </c>
      <c r="E1716" t="s">
        <v>257</v>
      </c>
      <c r="F1716">
        <v>1.1491</v>
      </c>
      <c r="I1716" s="403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1094</v>
      </c>
      <c r="Q1716">
        <v>679</v>
      </c>
      <c r="R1716" t="s">
        <v>97</v>
      </c>
    </row>
    <row r="1717" spans="1:18" x14ac:dyDescent="0.2">
      <c r="A1717" s="552">
        <v>1740</v>
      </c>
      <c r="B1717" s="403">
        <v>43496.71597222222</v>
      </c>
      <c r="C1717" t="s">
        <v>97</v>
      </c>
      <c r="D1717">
        <v>0.13</v>
      </c>
      <c r="E1717" t="s">
        <v>257</v>
      </c>
      <c r="F1717">
        <v>1.1458999999999999</v>
      </c>
      <c r="I1717" s="403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1095</v>
      </c>
      <c r="Q1717">
        <v>679</v>
      </c>
      <c r="R1717" t="s">
        <v>97</v>
      </c>
    </row>
    <row r="1718" spans="1:18" x14ac:dyDescent="0.2">
      <c r="A1718" s="552">
        <v>1713</v>
      </c>
      <c r="B1718" s="403">
        <v>43490.670138888891</v>
      </c>
      <c r="C1718" t="s">
        <v>96</v>
      </c>
      <c r="D1718">
        <v>0.01</v>
      </c>
      <c r="E1718" t="s">
        <v>257</v>
      </c>
      <c r="F1718">
        <v>1.1380999999999999</v>
      </c>
      <c r="I1718" s="403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579</v>
      </c>
      <c r="Q1718">
        <v>680</v>
      </c>
      <c r="R1718" t="s">
        <v>96</v>
      </c>
    </row>
    <row r="1719" spans="1:18" x14ac:dyDescent="0.2">
      <c r="A1719" s="552">
        <v>1715</v>
      </c>
      <c r="B1719" s="403">
        <v>43490.69027777778</v>
      </c>
      <c r="C1719" t="s">
        <v>96</v>
      </c>
      <c r="D1719">
        <v>0.01</v>
      </c>
      <c r="E1719" t="s">
        <v>257</v>
      </c>
      <c r="F1719">
        <v>1.1398999999999999</v>
      </c>
      <c r="I1719" s="403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579</v>
      </c>
      <c r="Q1719">
        <v>681</v>
      </c>
      <c r="R1719" t="s">
        <v>96</v>
      </c>
    </row>
    <row r="1720" spans="1:18" x14ac:dyDescent="0.2">
      <c r="A1720" s="552">
        <v>1716</v>
      </c>
      <c r="B1720" s="403">
        <v>43490.732638888891</v>
      </c>
      <c r="C1720" t="s">
        <v>96</v>
      </c>
      <c r="D1720">
        <v>0.01</v>
      </c>
      <c r="E1720" t="s">
        <v>257</v>
      </c>
      <c r="F1720">
        <v>1.1407</v>
      </c>
      <c r="I1720" s="403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579</v>
      </c>
      <c r="Q1720">
        <v>682</v>
      </c>
      <c r="R1720" t="s">
        <v>96</v>
      </c>
    </row>
    <row r="1721" spans="1:18" x14ac:dyDescent="0.2">
      <c r="A1721" s="552">
        <v>1718</v>
      </c>
      <c r="B1721" s="403">
        <v>43493.379861111112</v>
      </c>
      <c r="C1721" t="s">
        <v>96</v>
      </c>
      <c r="D1721">
        <v>0.01</v>
      </c>
      <c r="E1721" t="s">
        <v>257</v>
      </c>
      <c r="F1721">
        <v>1.1400999999999999</v>
      </c>
      <c r="I1721" s="403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579</v>
      </c>
      <c r="Q1721">
        <v>683</v>
      </c>
      <c r="R1721" t="s">
        <v>96</v>
      </c>
    </row>
    <row r="1722" spans="1:18" x14ac:dyDescent="0.2">
      <c r="A1722" s="552">
        <v>1719</v>
      </c>
      <c r="B1722" s="403">
        <v>43493.540972222225</v>
      </c>
      <c r="C1722" t="s">
        <v>96</v>
      </c>
      <c r="D1722">
        <v>0.01</v>
      </c>
      <c r="E1722" t="s">
        <v>257</v>
      </c>
      <c r="F1722">
        <v>1.1409</v>
      </c>
      <c r="I1722" s="403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579</v>
      </c>
      <c r="Q1722">
        <v>684</v>
      </c>
      <c r="R1722" t="s">
        <v>96</v>
      </c>
    </row>
    <row r="1723" spans="1:18" x14ac:dyDescent="0.2">
      <c r="A1723" s="552">
        <v>1720</v>
      </c>
      <c r="B1723" s="403">
        <v>43493.623611111114</v>
      </c>
      <c r="C1723" t="s">
        <v>96</v>
      </c>
      <c r="D1723">
        <v>0.01</v>
      </c>
      <c r="E1723" t="s">
        <v>257</v>
      </c>
      <c r="F1723">
        <v>1.1420999999999999</v>
      </c>
      <c r="I1723" s="403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581</v>
      </c>
      <c r="Q1723">
        <v>685</v>
      </c>
      <c r="R1723" t="s">
        <v>96</v>
      </c>
    </row>
    <row r="1724" spans="1:18" x14ac:dyDescent="0.2">
      <c r="A1724" s="552">
        <v>1721</v>
      </c>
      <c r="B1724" s="403">
        <v>43493.640277777777</v>
      </c>
      <c r="C1724" t="s">
        <v>96</v>
      </c>
      <c r="D1724">
        <v>0.01</v>
      </c>
      <c r="E1724" t="s">
        <v>257</v>
      </c>
      <c r="F1724">
        <v>1.1408</v>
      </c>
      <c r="I1724" s="403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676</v>
      </c>
      <c r="Q1724">
        <v>685</v>
      </c>
      <c r="R1724" t="s">
        <v>96</v>
      </c>
    </row>
    <row r="1725" spans="1:18" x14ac:dyDescent="0.2">
      <c r="A1725" s="552">
        <v>1722</v>
      </c>
      <c r="B1725" s="403">
        <v>43493.689583333333</v>
      </c>
      <c r="C1725" t="s">
        <v>96</v>
      </c>
      <c r="D1725">
        <v>0.01</v>
      </c>
      <c r="E1725" t="s">
        <v>257</v>
      </c>
      <c r="F1725">
        <v>1.1429</v>
      </c>
      <c r="I1725" s="403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567</v>
      </c>
      <c r="Q1725">
        <v>686</v>
      </c>
      <c r="R1725" t="s">
        <v>96</v>
      </c>
    </row>
    <row r="1726" spans="1:18" x14ac:dyDescent="0.2">
      <c r="A1726" s="552">
        <v>1723</v>
      </c>
      <c r="B1726" s="403">
        <v>43493.845138888886</v>
      </c>
      <c r="C1726" t="s">
        <v>96</v>
      </c>
      <c r="D1726">
        <v>0.01</v>
      </c>
      <c r="E1726" t="s">
        <v>257</v>
      </c>
      <c r="F1726">
        <v>1.1431</v>
      </c>
      <c r="I1726" s="403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579</v>
      </c>
      <c r="Q1726">
        <v>687</v>
      </c>
      <c r="R1726" t="s">
        <v>96</v>
      </c>
    </row>
    <row r="1727" spans="1:18" x14ac:dyDescent="0.2">
      <c r="A1727" s="552">
        <v>1724</v>
      </c>
      <c r="B1727" s="403">
        <v>43494.420138888891</v>
      </c>
      <c r="C1727" t="s">
        <v>96</v>
      </c>
      <c r="D1727">
        <v>0.01</v>
      </c>
      <c r="E1727" t="s">
        <v>257</v>
      </c>
      <c r="F1727">
        <v>1.1438999999999999</v>
      </c>
      <c r="I1727" s="403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579</v>
      </c>
      <c r="Q1727">
        <v>688</v>
      </c>
      <c r="R1727" t="s">
        <v>96</v>
      </c>
    </row>
    <row r="1728" spans="1:18" x14ac:dyDescent="0.2">
      <c r="A1728" s="552">
        <v>1725</v>
      </c>
      <c r="B1728" s="403">
        <v>43494.584722222222</v>
      </c>
      <c r="C1728" t="s">
        <v>96</v>
      </c>
      <c r="D1728">
        <v>0.01</v>
      </c>
      <c r="E1728" t="s">
        <v>257</v>
      </c>
      <c r="F1728">
        <v>1.1426000000000001</v>
      </c>
      <c r="I1728" s="403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1107</v>
      </c>
      <c r="Q1728">
        <v>688</v>
      </c>
      <c r="R1728" t="s">
        <v>96</v>
      </c>
    </row>
    <row r="1729" spans="1:18" x14ac:dyDescent="0.2">
      <c r="A1729" s="552">
        <v>1726</v>
      </c>
      <c r="B1729" s="403">
        <v>43494.706944444442</v>
      </c>
      <c r="C1729" t="s">
        <v>96</v>
      </c>
      <c r="D1729">
        <v>0.01</v>
      </c>
      <c r="E1729" t="s">
        <v>257</v>
      </c>
      <c r="F1729">
        <v>1.1413</v>
      </c>
      <c r="I1729" s="403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677</v>
      </c>
      <c r="Q1729">
        <v>688</v>
      </c>
      <c r="R1729" t="s">
        <v>96</v>
      </c>
    </row>
    <row r="1730" spans="1:18" x14ac:dyDescent="0.2">
      <c r="A1730" s="552">
        <v>1727</v>
      </c>
      <c r="B1730" s="403">
        <v>43494.738888888889</v>
      </c>
      <c r="C1730" t="s">
        <v>96</v>
      </c>
      <c r="D1730">
        <v>0.01</v>
      </c>
      <c r="E1730" t="s">
        <v>257</v>
      </c>
      <c r="F1730">
        <v>1.1429</v>
      </c>
      <c r="I1730" s="403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579</v>
      </c>
      <c r="Q1730">
        <v>689</v>
      </c>
      <c r="R1730" t="s">
        <v>96</v>
      </c>
    </row>
    <row r="1731" spans="1:18" x14ac:dyDescent="0.2">
      <c r="A1731" s="552">
        <v>1728</v>
      </c>
      <c r="B1731" s="403">
        <v>43495.331250000003</v>
      </c>
      <c r="C1731" t="s">
        <v>96</v>
      </c>
      <c r="D1731">
        <v>0.01</v>
      </c>
      <c r="E1731" t="s">
        <v>257</v>
      </c>
      <c r="F1731">
        <v>1.1444000000000001</v>
      </c>
      <c r="I1731" s="403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579</v>
      </c>
      <c r="Q1731">
        <v>690</v>
      </c>
      <c r="R1731" t="s">
        <v>96</v>
      </c>
    </row>
    <row r="1732" spans="1:18" x14ac:dyDescent="0.2">
      <c r="A1732" s="552">
        <v>1729</v>
      </c>
      <c r="B1732" s="403">
        <v>43495.337500000001</v>
      </c>
      <c r="C1732" t="s">
        <v>96</v>
      </c>
      <c r="D1732">
        <v>0.01</v>
      </c>
      <c r="E1732" t="s">
        <v>257</v>
      </c>
      <c r="F1732">
        <v>1.143</v>
      </c>
      <c r="I1732" s="403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679</v>
      </c>
      <c r="Q1732">
        <v>690</v>
      </c>
      <c r="R1732" t="s">
        <v>96</v>
      </c>
    </row>
    <row r="1733" spans="1:18" x14ac:dyDescent="0.2">
      <c r="A1733" s="552">
        <v>1730</v>
      </c>
      <c r="B1733" s="403">
        <v>43495.631249999999</v>
      </c>
      <c r="C1733" t="s">
        <v>96</v>
      </c>
      <c r="D1733">
        <v>0.01</v>
      </c>
      <c r="E1733" t="s">
        <v>257</v>
      </c>
      <c r="F1733">
        <v>1.1416999999999999</v>
      </c>
      <c r="I1733" s="403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678</v>
      </c>
      <c r="Q1733">
        <v>690</v>
      </c>
      <c r="R1733" t="s">
        <v>96</v>
      </c>
    </row>
    <row r="1734" spans="1:18" x14ac:dyDescent="0.2">
      <c r="A1734" s="552">
        <v>1731</v>
      </c>
      <c r="B1734" s="403">
        <v>43495.839583333334</v>
      </c>
      <c r="C1734" t="s">
        <v>96</v>
      </c>
      <c r="D1734">
        <v>0.01</v>
      </c>
      <c r="E1734" t="s">
        <v>257</v>
      </c>
      <c r="F1734">
        <v>1.1465000000000001</v>
      </c>
      <c r="I1734" s="403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579</v>
      </c>
      <c r="Q1734">
        <v>691</v>
      </c>
      <c r="R1734" t="s">
        <v>96</v>
      </c>
    </row>
    <row r="1735" spans="1:18" x14ac:dyDescent="0.2">
      <c r="A1735" s="552">
        <v>1732</v>
      </c>
      <c r="B1735" s="403">
        <v>43495.853472222225</v>
      </c>
      <c r="C1735" t="s">
        <v>96</v>
      </c>
      <c r="D1735">
        <v>0.01</v>
      </c>
      <c r="E1735" t="s">
        <v>257</v>
      </c>
      <c r="F1735">
        <v>1.1475</v>
      </c>
      <c r="I1735" s="403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567</v>
      </c>
      <c r="Q1735">
        <v>692</v>
      </c>
      <c r="R1735" t="s">
        <v>96</v>
      </c>
    </row>
    <row r="1736" spans="1:18" x14ac:dyDescent="0.2">
      <c r="A1736" s="552">
        <v>1734</v>
      </c>
      <c r="B1736" s="403">
        <v>43495.879166666666</v>
      </c>
      <c r="C1736" t="s">
        <v>96</v>
      </c>
      <c r="D1736">
        <v>0.01</v>
      </c>
      <c r="E1736" t="s">
        <v>257</v>
      </c>
      <c r="F1736">
        <v>1.1488</v>
      </c>
      <c r="I1736" s="403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579</v>
      </c>
      <c r="Q1736">
        <v>693</v>
      </c>
      <c r="R1736" t="s">
        <v>96</v>
      </c>
    </row>
    <row r="1737" spans="1:18" x14ac:dyDescent="0.2">
      <c r="A1737" s="552">
        <v>1735</v>
      </c>
      <c r="B1737" s="403">
        <v>43496.34097222222</v>
      </c>
      <c r="C1737" t="s">
        <v>96</v>
      </c>
      <c r="D1737">
        <v>0.01</v>
      </c>
      <c r="E1737" t="s">
        <v>257</v>
      </c>
      <c r="F1737">
        <v>1.1501999999999999</v>
      </c>
      <c r="I1737" s="403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567</v>
      </c>
      <c r="Q1737">
        <v>694</v>
      </c>
      <c r="R1737" t="s">
        <v>96</v>
      </c>
    </row>
    <row r="1738" spans="1:18" x14ac:dyDescent="0.2">
      <c r="A1738" s="552">
        <v>1736</v>
      </c>
      <c r="B1738" s="403">
        <v>43496.375694444447</v>
      </c>
      <c r="C1738" t="s">
        <v>96</v>
      </c>
      <c r="D1738">
        <v>0.01</v>
      </c>
      <c r="E1738" t="s">
        <v>257</v>
      </c>
      <c r="F1738">
        <v>1.1489</v>
      </c>
      <c r="I1738" s="403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680</v>
      </c>
      <c r="Q1738">
        <v>694</v>
      </c>
      <c r="R1738" t="s">
        <v>96</v>
      </c>
    </row>
    <row r="1739" spans="1:18" x14ac:dyDescent="0.2">
      <c r="A1739" s="552">
        <v>1737</v>
      </c>
      <c r="B1739" s="403">
        <v>43496.400694444441</v>
      </c>
      <c r="C1739" t="s">
        <v>96</v>
      </c>
      <c r="D1739">
        <v>0.01</v>
      </c>
      <c r="E1739" t="s">
        <v>257</v>
      </c>
      <c r="F1739">
        <v>1.1497999999999999</v>
      </c>
      <c r="I1739" s="403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579</v>
      </c>
      <c r="Q1739">
        <v>695</v>
      </c>
      <c r="R1739" t="s">
        <v>96</v>
      </c>
    </row>
    <row r="1740" spans="1:18" x14ac:dyDescent="0.2">
      <c r="A1740" s="552">
        <v>1738</v>
      </c>
      <c r="B1740" s="403">
        <v>43496.457638888889</v>
      </c>
      <c r="C1740" t="s">
        <v>96</v>
      </c>
      <c r="D1740">
        <v>0.01</v>
      </c>
      <c r="E1740" t="s">
        <v>257</v>
      </c>
      <c r="F1740">
        <v>1.1485000000000001</v>
      </c>
      <c r="I1740" s="403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1106</v>
      </c>
      <c r="Q1740">
        <v>695</v>
      </c>
      <c r="R1740" t="s">
        <v>96</v>
      </c>
    </row>
    <row r="1741" spans="1:18" x14ac:dyDescent="0.2">
      <c r="A1741" s="552">
        <v>1739</v>
      </c>
      <c r="B1741" s="403">
        <v>43496.709027777775</v>
      </c>
      <c r="C1741" t="s">
        <v>96</v>
      </c>
      <c r="D1741">
        <v>0.01</v>
      </c>
      <c r="E1741" t="s">
        <v>257</v>
      </c>
      <c r="F1741">
        <v>1.1472</v>
      </c>
      <c r="I1741" s="403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1105</v>
      </c>
      <c r="Q1741">
        <v>695</v>
      </c>
      <c r="R1741" t="s">
        <v>96</v>
      </c>
    </row>
    <row r="1742" spans="1:18" x14ac:dyDescent="0.2">
      <c r="A1742" s="552">
        <v>1741</v>
      </c>
      <c r="B1742" s="403">
        <v>43496.71597222222</v>
      </c>
      <c r="C1742" t="s">
        <v>96</v>
      </c>
      <c r="D1742">
        <v>0.02</v>
      </c>
      <c r="E1742" t="s">
        <v>257</v>
      </c>
      <c r="F1742">
        <v>1.1457999999999999</v>
      </c>
      <c r="I1742" s="403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1104</v>
      </c>
      <c r="Q1742">
        <v>695</v>
      </c>
      <c r="R1742" t="s">
        <v>96</v>
      </c>
    </row>
    <row r="1743" spans="1:18" x14ac:dyDescent="0.2">
      <c r="A1743" s="552">
        <v>1742</v>
      </c>
      <c r="B1743" s="403">
        <v>43496.763888888891</v>
      </c>
      <c r="C1743" t="s">
        <v>96</v>
      </c>
      <c r="D1743">
        <v>0.03</v>
      </c>
      <c r="E1743" t="s">
        <v>257</v>
      </c>
      <c r="F1743">
        <v>1.1437999999999999</v>
      </c>
      <c r="I1743" s="403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1103</v>
      </c>
      <c r="Q1743">
        <v>695</v>
      </c>
      <c r="R1743" t="s">
        <v>96</v>
      </c>
    </row>
    <row r="1744" spans="1:18" x14ac:dyDescent="0.2">
      <c r="A1744" s="552">
        <v>1743</v>
      </c>
      <c r="B1744" s="403">
        <v>43497.623611111114</v>
      </c>
      <c r="C1744" t="s">
        <v>96</v>
      </c>
      <c r="D1744">
        <v>0.01</v>
      </c>
      <c r="E1744" t="s">
        <v>257</v>
      </c>
      <c r="F1744">
        <v>1.1475</v>
      </c>
      <c r="I1744" s="403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579</v>
      </c>
      <c r="Q1744">
        <v>696</v>
      </c>
      <c r="R1744" t="s">
        <v>96</v>
      </c>
    </row>
    <row r="1745" spans="1:18" x14ac:dyDescent="0.2">
      <c r="A1745" s="552">
        <v>1744</v>
      </c>
      <c r="B1745" s="403">
        <v>43497.668055555558</v>
      </c>
      <c r="C1745" t="s">
        <v>96</v>
      </c>
      <c r="D1745">
        <v>0.01</v>
      </c>
      <c r="E1745" t="s">
        <v>257</v>
      </c>
      <c r="F1745">
        <v>1.1462000000000001</v>
      </c>
      <c r="I1745" s="403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681</v>
      </c>
      <c r="Q1745">
        <v>696</v>
      </c>
      <c r="R1745" t="s">
        <v>96</v>
      </c>
    </row>
    <row r="1746" spans="1:18" x14ac:dyDescent="0.2">
      <c r="A1746" s="552">
        <v>1745</v>
      </c>
      <c r="B1746" s="403">
        <v>43497.688888888886</v>
      </c>
      <c r="C1746" t="s">
        <v>96</v>
      </c>
      <c r="D1746">
        <v>0.01</v>
      </c>
      <c r="E1746" t="s">
        <v>257</v>
      </c>
      <c r="F1746">
        <v>1.1449</v>
      </c>
      <c r="I1746" s="403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682</v>
      </c>
      <c r="Q1746">
        <v>696</v>
      </c>
      <c r="R1746" t="s">
        <v>96</v>
      </c>
    </row>
    <row r="1747" spans="1:18" x14ac:dyDescent="0.2">
      <c r="A1747" s="552">
        <v>1746</v>
      </c>
      <c r="B1747" s="403">
        <v>43500.376388888886</v>
      </c>
      <c r="C1747" t="s">
        <v>96</v>
      </c>
      <c r="D1747">
        <v>0.01</v>
      </c>
      <c r="E1747" t="s">
        <v>257</v>
      </c>
      <c r="F1747">
        <v>1.1440999999999999</v>
      </c>
      <c r="I1747" s="403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567</v>
      </c>
      <c r="Q1747">
        <v>697</v>
      </c>
      <c r="R1747" t="s">
        <v>96</v>
      </c>
    </row>
    <row r="1748" spans="1:18" x14ac:dyDescent="0.2">
      <c r="A1748" s="552">
        <v>1747</v>
      </c>
      <c r="B1748" s="403">
        <v>43500.628472222219</v>
      </c>
      <c r="C1748" t="s">
        <v>96</v>
      </c>
      <c r="D1748">
        <v>0.01</v>
      </c>
      <c r="E1748" t="s">
        <v>257</v>
      </c>
      <c r="F1748">
        <v>1.1445000000000001</v>
      </c>
      <c r="I1748" s="403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579</v>
      </c>
      <c r="Q1748">
        <v>698</v>
      </c>
      <c r="R1748" t="s">
        <v>96</v>
      </c>
    </row>
    <row r="1749" spans="1:18" x14ac:dyDescent="0.2">
      <c r="A1749" s="552">
        <v>1748</v>
      </c>
      <c r="B1749" s="403">
        <v>43500.659722222219</v>
      </c>
      <c r="C1749" t="s">
        <v>96</v>
      </c>
      <c r="D1749">
        <v>0.01</v>
      </c>
      <c r="E1749" t="s">
        <v>257</v>
      </c>
      <c r="F1749">
        <v>1.1433</v>
      </c>
      <c r="I1749" s="403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1074</v>
      </c>
      <c r="Q1749">
        <v>698</v>
      </c>
      <c r="R1749" t="s">
        <v>96</v>
      </c>
    </row>
    <row r="1750" spans="1:18" x14ac:dyDescent="0.2">
      <c r="A1750" s="552">
        <v>1749</v>
      </c>
      <c r="B1750" s="403">
        <v>43501.379166666666</v>
      </c>
      <c r="C1750" t="s">
        <v>96</v>
      </c>
      <c r="D1750">
        <v>0.01</v>
      </c>
      <c r="E1750" t="s">
        <v>257</v>
      </c>
      <c r="F1750">
        <v>1.1419999999999999</v>
      </c>
      <c r="I1750" s="403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1073</v>
      </c>
      <c r="Q1750">
        <v>698</v>
      </c>
      <c r="R1750" t="s">
        <v>96</v>
      </c>
    </row>
    <row r="1751" spans="1:18" x14ac:dyDescent="0.2">
      <c r="A1751" s="552">
        <v>1753</v>
      </c>
      <c r="B1751" s="403">
        <v>43501.717361111114</v>
      </c>
      <c r="C1751" t="s">
        <v>96</v>
      </c>
      <c r="D1751">
        <v>0.02</v>
      </c>
      <c r="E1751" t="s">
        <v>257</v>
      </c>
      <c r="F1751">
        <v>1.1405000000000001</v>
      </c>
      <c r="I1751" s="403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1076</v>
      </c>
      <c r="Q1751">
        <v>698</v>
      </c>
      <c r="R1751" t="s">
        <v>96</v>
      </c>
    </row>
    <row r="1752" spans="1:18" x14ac:dyDescent="0.2">
      <c r="A1752" s="552">
        <v>1755</v>
      </c>
      <c r="B1752" s="403">
        <v>43502.328472222223</v>
      </c>
      <c r="C1752" t="s">
        <v>96</v>
      </c>
      <c r="D1752">
        <v>0.03</v>
      </c>
      <c r="E1752" t="s">
        <v>257</v>
      </c>
      <c r="F1752">
        <v>1.139</v>
      </c>
      <c r="I1752" s="403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1077</v>
      </c>
      <c r="Q1752">
        <v>698</v>
      </c>
      <c r="R1752" t="s">
        <v>96</v>
      </c>
    </row>
    <row r="1753" spans="1:18" x14ac:dyDescent="0.2">
      <c r="A1753" s="552">
        <v>1759</v>
      </c>
      <c r="B1753" s="403">
        <v>43502.792361111111</v>
      </c>
      <c r="C1753" t="s">
        <v>96</v>
      </c>
      <c r="D1753">
        <v>0.04</v>
      </c>
      <c r="E1753" t="s">
        <v>257</v>
      </c>
      <c r="F1753">
        <v>1.1374</v>
      </c>
      <c r="I1753" s="403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1075</v>
      </c>
      <c r="Q1753">
        <v>698</v>
      </c>
      <c r="R1753" t="s">
        <v>96</v>
      </c>
    </row>
    <row r="1754" spans="1:18" x14ac:dyDescent="0.2">
      <c r="A1754" s="552">
        <v>1761</v>
      </c>
      <c r="B1754" s="403">
        <v>43503.373611111114</v>
      </c>
      <c r="C1754" t="s">
        <v>96</v>
      </c>
      <c r="D1754">
        <v>0.06</v>
      </c>
      <c r="E1754" t="s">
        <v>257</v>
      </c>
      <c r="F1754">
        <v>1.1355</v>
      </c>
      <c r="I1754" s="403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1072</v>
      </c>
      <c r="Q1754">
        <v>698</v>
      </c>
      <c r="R1754" t="s">
        <v>96</v>
      </c>
    </row>
    <row r="1755" spans="1:18" x14ac:dyDescent="0.2">
      <c r="A1755" s="552">
        <v>1763</v>
      </c>
      <c r="B1755" s="403">
        <v>43503.523611111108</v>
      </c>
      <c r="C1755" t="s">
        <v>96</v>
      </c>
      <c r="D1755">
        <v>0.09</v>
      </c>
      <c r="E1755" t="s">
        <v>257</v>
      </c>
      <c r="F1755">
        <v>1.1332</v>
      </c>
      <c r="I1755" s="403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1071</v>
      </c>
      <c r="Q1755">
        <v>698</v>
      </c>
      <c r="R1755" t="s">
        <v>96</v>
      </c>
    </row>
    <row r="1756" spans="1:18" x14ac:dyDescent="0.2">
      <c r="A1756" s="552">
        <v>1768</v>
      </c>
      <c r="B1756" s="403">
        <v>43507.457638888889</v>
      </c>
      <c r="C1756" t="s">
        <v>96</v>
      </c>
      <c r="D1756">
        <v>0.13</v>
      </c>
      <c r="E1756" t="s">
        <v>257</v>
      </c>
      <c r="F1756">
        <v>1.1306</v>
      </c>
      <c r="I1756" s="403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1070</v>
      </c>
      <c r="Q1756">
        <v>698</v>
      </c>
      <c r="R1756" t="s">
        <v>96</v>
      </c>
    </row>
    <row r="1757" spans="1:18" x14ac:dyDescent="0.2">
      <c r="A1757" s="552">
        <v>1771</v>
      </c>
      <c r="B1757" s="403">
        <v>43507.705555555556</v>
      </c>
      <c r="C1757" t="s">
        <v>96</v>
      </c>
      <c r="D1757">
        <v>0.2</v>
      </c>
      <c r="E1757" t="s">
        <v>257</v>
      </c>
      <c r="F1757">
        <v>1.1274</v>
      </c>
      <c r="I1757" s="403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1069</v>
      </c>
      <c r="Q1757">
        <v>698</v>
      </c>
      <c r="R1757" t="s">
        <v>96</v>
      </c>
    </row>
    <row r="1758" spans="1:18" x14ac:dyDescent="0.2">
      <c r="A1758" s="552">
        <v>1750</v>
      </c>
      <c r="B1758" s="403">
        <v>43501.442361111112</v>
      </c>
      <c r="C1758" t="s">
        <v>97</v>
      </c>
      <c r="D1758">
        <v>0.01</v>
      </c>
      <c r="E1758" t="s">
        <v>257</v>
      </c>
      <c r="F1758">
        <v>1.1418999999999999</v>
      </c>
      <c r="I1758" s="403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579</v>
      </c>
      <c r="Q1758">
        <v>699</v>
      </c>
      <c r="R1758" t="s">
        <v>97</v>
      </c>
    </row>
    <row r="1759" spans="1:18" x14ac:dyDescent="0.2">
      <c r="A1759" s="552">
        <v>1751</v>
      </c>
      <c r="B1759" s="403">
        <v>43501.614583333336</v>
      </c>
      <c r="C1759" t="s">
        <v>97</v>
      </c>
      <c r="D1759">
        <v>0.01</v>
      </c>
      <c r="E1759" t="s">
        <v>257</v>
      </c>
      <c r="F1759">
        <v>1.1431</v>
      </c>
      <c r="I1759" s="403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683</v>
      </c>
      <c r="Q1759">
        <v>699</v>
      </c>
      <c r="R1759" t="s">
        <v>97</v>
      </c>
    </row>
    <row r="1760" spans="1:18" x14ac:dyDescent="0.2">
      <c r="A1760" s="552">
        <v>1752</v>
      </c>
      <c r="B1760" s="403">
        <v>43501.702777777777</v>
      </c>
      <c r="C1760" t="s">
        <v>97</v>
      </c>
      <c r="D1760">
        <v>0.01</v>
      </c>
      <c r="E1760" t="s">
        <v>257</v>
      </c>
      <c r="F1760">
        <v>1.1413</v>
      </c>
      <c r="I1760" s="403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579</v>
      </c>
      <c r="Q1760">
        <v>700</v>
      </c>
      <c r="R1760" t="s">
        <v>97</v>
      </c>
    </row>
    <row r="1761" spans="1:18" x14ac:dyDescent="0.2">
      <c r="A1761" s="552">
        <v>1754</v>
      </c>
      <c r="B1761" s="403">
        <v>43502.143750000003</v>
      </c>
      <c r="C1761" t="s">
        <v>97</v>
      </c>
      <c r="D1761">
        <v>0.01</v>
      </c>
      <c r="E1761" t="s">
        <v>257</v>
      </c>
      <c r="F1761">
        <v>1.1404000000000001</v>
      </c>
      <c r="I1761" s="403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579</v>
      </c>
      <c r="Q1761">
        <v>701</v>
      </c>
      <c r="R1761" t="s">
        <v>97</v>
      </c>
    </row>
    <row r="1762" spans="1:18" x14ac:dyDescent="0.2">
      <c r="A1762" s="552">
        <v>1756</v>
      </c>
      <c r="B1762" s="403">
        <v>43502.34097222222</v>
      </c>
      <c r="C1762" t="s">
        <v>97</v>
      </c>
      <c r="D1762">
        <v>0.01</v>
      </c>
      <c r="E1762" t="s">
        <v>257</v>
      </c>
      <c r="F1762">
        <v>1.1384000000000001</v>
      </c>
      <c r="I1762" s="403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579</v>
      </c>
      <c r="Q1762">
        <v>702</v>
      </c>
      <c r="R1762" t="s">
        <v>97</v>
      </c>
    </row>
    <row r="1763" spans="1:18" x14ac:dyDescent="0.2">
      <c r="A1763" s="552">
        <v>1757</v>
      </c>
      <c r="B1763" s="403">
        <v>43502.493750000001</v>
      </c>
      <c r="C1763" t="s">
        <v>97</v>
      </c>
      <c r="D1763">
        <v>0.01</v>
      </c>
      <c r="E1763" t="s">
        <v>257</v>
      </c>
      <c r="F1763">
        <v>1.1396999999999999</v>
      </c>
      <c r="I1763" s="403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1093</v>
      </c>
      <c r="Q1763">
        <v>702</v>
      </c>
      <c r="R1763" t="s">
        <v>97</v>
      </c>
    </row>
    <row r="1764" spans="1:18" x14ac:dyDescent="0.2">
      <c r="A1764" s="552">
        <v>1758</v>
      </c>
      <c r="B1764" s="403">
        <v>43502.709722222222</v>
      </c>
      <c r="C1764" t="s">
        <v>97</v>
      </c>
      <c r="D1764">
        <v>0.01</v>
      </c>
      <c r="E1764" t="s">
        <v>257</v>
      </c>
      <c r="F1764">
        <v>1.1378999999999999</v>
      </c>
      <c r="I1764" s="403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579</v>
      </c>
      <c r="Q1764">
        <v>703</v>
      </c>
      <c r="R1764" t="s">
        <v>97</v>
      </c>
    </row>
    <row r="1765" spans="1:18" x14ac:dyDescent="0.2">
      <c r="A1765" s="552">
        <v>1760</v>
      </c>
      <c r="B1765" s="403">
        <v>43503.340277777781</v>
      </c>
      <c r="C1765" t="s">
        <v>97</v>
      </c>
      <c r="D1765">
        <v>0.01</v>
      </c>
      <c r="E1765" t="s">
        <v>257</v>
      </c>
      <c r="F1765">
        <v>1.1359999999999999</v>
      </c>
      <c r="I1765" s="403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567</v>
      </c>
      <c r="Q1765">
        <v>704</v>
      </c>
      <c r="R1765" t="s">
        <v>97</v>
      </c>
    </row>
    <row r="1766" spans="1:18" x14ac:dyDescent="0.2">
      <c r="A1766" s="552">
        <v>1762</v>
      </c>
      <c r="B1766" s="403">
        <v>43503.474999999999</v>
      </c>
      <c r="C1766" t="s">
        <v>97</v>
      </c>
      <c r="D1766">
        <v>0.01</v>
      </c>
      <c r="E1766" t="s">
        <v>257</v>
      </c>
      <c r="F1766">
        <v>1.1336999999999999</v>
      </c>
      <c r="I1766" s="403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579</v>
      </c>
      <c r="Q1766">
        <v>705</v>
      </c>
      <c r="R1766" t="s">
        <v>97</v>
      </c>
    </row>
    <row r="1767" spans="1:18" x14ac:dyDescent="0.2">
      <c r="A1767" s="552">
        <v>1764</v>
      </c>
      <c r="B1767" s="403">
        <v>43503.659722222219</v>
      </c>
      <c r="C1767" t="s">
        <v>97</v>
      </c>
      <c r="D1767">
        <v>0.01</v>
      </c>
      <c r="E1767" t="s">
        <v>257</v>
      </c>
      <c r="F1767">
        <v>1.1349</v>
      </c>
      <c r="I1767" s="403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1092</v>
      </c>
      <c r="Q1767">
        <v>705</v>
      </c>
      <c r="R1767" t="s">
        <v>97</v>
      </c>
    </row>
    <row r="1768" spans="1:18" x14ac:dyDescent="0.2">
      <c r="A1768" s="552">
        <v>1765</v>
      </c>
      <c r="B1768" s="403">
        <v>43504.657638888886</v>
      </c>
      <c r="C1768" t="s">
        <v>97</v>
      </c>
      <c r="D1768">
        <v>0.01</v>
      </c>
      <c r="E1768" t="s">
        <v>257</v>
      </c>
      <c r="F1768">
        <v>1.1343000000000001</v>
      </c>
      <c r="I1768" s="403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567</v>
      </c>
      <c r="Q1768">
        <v>706</v>
      </c>
      <c r="R1768" t="s">
        <v>97</v>
      </c>
    </row>
    <row r="1769" spans="1:18" x14ac:dyDescent="0.2">
      <c r="A1769" s="552">
        <v>1766</v>
      </c>
      <c r="B1769" s="403">
        <v>43504.752083333333</v>
      </c>
      <c r="C1769" t="s">
        <v>97</v>
      </c>
      <c r="D1769">
        <v>0.01</v>
      </c>
      <c r="E1769" t="s">
        <v>257</v>
      </c>
      <c r="F1769">
        <v>1.133</v>
      </c>
      <c r="I1769" s="403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579</v>
      </c>
      <c r="Q1769">
        <v>707</v>
      </c>
      <c r="R1769" t="s">
        <v>97</v>
      </c>
    </row>
    <row r="1770" spans="1:18" x14ac:dyDescent="0.2">
      <c r="A1770" s="552">
        <v>1767</v>
      </c>
      <c r="B1770" s="403">
        <v>43507.422222222223</v>
      </c>
      <c r="C1770" t="s">
        <v>97</v>
      </c>
      <c r="D1770">
        <v>0.01</v>
      </c>
      <c r="E1770" t="s">
        <v>257</v>
      </c>
      <c r="F1770">
        <v>1.1313</v>
      </c>
      <c r="I1770" s="403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579</v>
      </c>
      <c r="Q1770">
        <v>708</v>
      </c>
      <c r="R1770" t="s">
        <v>97</v>
      </c>
    </row>
    <row r="1771" spans="1:18" x14ac:dyDescent="0.2">
      <c r="A1771" s="552">
        <v>1769</v>
      </c>
      <c r="B1771" s="403">
        <v>43507.468055555553</v>
      </c>
      <c r="C1771" t="s">
        <v>97</v>
      </c>
      <c r="D1771">
        <v>0.01</v>
      </c>
      <c r="E1771" t="s">
        <v>257</v>
      </c>
      <c r="F1771">
        <v>1.1303000000000001</v>
      </c>
      <c r="I1771" s="403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579</v>
      </c>
      <c r="Q1771">
        <v>709</v>
      </c>
      <c r="R1771" t="s">
        <v>97</v>
      </c>
    </row>
    <row r="1772" spans="1:18" x14ac:dyDescent="0.2">
      <c r="A1772" s="552">
        <v>1770</v>
      </c>
      <c r="B1772" s="403">
        <v>43507.521527777775</v>
      </c>
      <c r="C1772" t="s">
        <v>97</v>
      </c>
      <c r="D1772">
        <v>0.01</v>
      </c>
      <c r="E1772" t="s">
        <v>257</v>
      </c>
      <c r="F1772">
        <v>1.1315999999999999</v>
      </c>
      <c r="I1772" s="403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1091</v>
      </c>
      <c r="Q1772">
        <v>709</v>
      </c>
      <c r="R1772" t="s">
        <v>97</v>
      </c>
    </row>
    <row r="1773" spans="1:18" x14ac:dyDescent="0.2">
      <c r="A1773" s="552">
        <v>1772</v>
      </c>
      <c r="B1773" s="403">
        <v>43508.102777777778</v>
      </c>
      <c r="C1773" t="s">
        <v>97</v>
      </c>
      <c r="D1773">
        <v>0.01</v>
      </c>
      <c r="E1773" t="s">
        <v>257</v>
      </c>
      <c r="F1773">
        <v>1.1281000000000001</v>
      </c>
      <c r="I1773" s="403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579</v>
      </c>
      <c r="Q1773">
        <v>710</v>
      </c>
      <c r="R1773" t="s">
        <v>97</v>
      </c>
    </row>
    <row r="1774" spans="1:18" x14ac:dyDescent="0.2">
      <c r="A1774" s="552">
        <v>1773</v>
      </c>
      <c r="B1774" s="403">
        <v>43508.411111111112</v>
      </c>
      <c r="C1774" t="s">
        <v>97</v>
      </c>
      <c r="D1774">
        <v>0.01</v>
      </c>
      <c r="E1774" t="s">
        <v>257</v>
      </c>
      <c r="F1774">
        <v>1.1262000000000001</v>
      </c>
      <c r="I1774" s="403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579</v>
      </c>
      <c r="Q1774">
        <v>711</v>
      </c>
      <c r="R1774" t="s">
        <v>97</v>
      </c>
    </row>
    <row r="1775" spans="1:18" x14ac:dyDescent="0.2">
      <c r="A1775" s="552">
        <v>1774</v>
      </c>
      <c r="B1775" s="403">
        <v>43508.445138888892</v>
      </c>
      <c r="C1775" t="s">
        <v>97</v>
      </c>
      <c r="D1775">
        <v>0.01</v>
      </c>
      <c r="E1775" t="s">
        <v>257</v>
      </c>
      <c r="F1775">
        <v>1.1274999999999999</v>
      </c>
      <c r="I1775" s="403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1090</v>
      </c>
      <c r="Q1775">
        <v>711</v>
      </c>
      <c r="R1775" t="s">
        <v>97</v>
      </c>
    </row>
    <row r="1776" spans="1:18" x14ac:dyDescent="0.2">
      <c r="A1776" s="552">
        <v>1775</v>
      </c>
      <c r="B1776" s="403">
        <v>43508.557638888888</v>
      </c>
      <c r="C1776" t="s">
        <v>97</v>
      </c>
      <c r="D1776">
        <v>0.01</v>
      </c>
      <c r="E1776" t="s">
        <v>257</v>
      </c>
      <c r="F1776">
        <v>1.1288</v>
      </c>
      <c r="I1776" s="403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1089</v>
      </c>
      <c r="Q1776">
        <v>711</v>
      </c>
      <c r="R1776" t="s">
        <v>97</v>
      </c>
    </row>
    <row r="1777" spans="1:18" x14ac:dyDescent="0.2">
      <c r="A1777" s="552">
        <v>1776</v>
      </c>
      <c r="B1777" s="403">
        <v>43508.645833333336</v>
      </c>
      <c r="C1777" t="s">
        <v>97</v>
      </c>
      <c r="D1777">
        <v>0.02</v>
      </c>
      <c r="E1777" t="s">
        <v>257</v>
      </c>
      <c r="F1777">
        <v>1.1302000000000001</v>
      </c>
      <c r="I1777" s="403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1088</v>
      </c>
      <c r="Q1777">
        <v>711</v>
      </c>
      <c r="R1777" t="s">
        <v>97</v>
      </c>
    </row>
    <row r="1778" spans="1:18" x14ac:dyDescent="0.2">
      <c r="A1778" s="552">
        <v>1777</v>
      </c>
      <c r="B1778" s="403">
        <v>43508.737500000003</v>
      </c>
      <c r="C1778" t="s">
        <v>97</v>
      </c>
      <c r="D1778">
        <v>0.03</v>
      </c>
      <c r="E1778" t="s">
        <v>257</v>
      </c>
      <c r="F1778">
        <v>1.1317999999999999</v>
      </c>
      <c r="I1778" s="403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1087</v>
      </c>
      <c r="Q1778">
        <v>711</v>
      </c>
      <c r="R1778" t="s">
        <v>97</v>
      </c>
    </row>
    <row r="1779" spans="1:18" x14ac:dyDescent="0.2">
      <c r="A1779" s="552">
        <v>1778</v>
      </c>
      <c r="B1779" s="403">
        <v>43508.797222222223</v>
      </c>
      <c r="C1779" t="s">
        <v>97</v>
      </c>
      <c r="D1779">
        <v>0.04</v>
      </c>
      <c r="E1779" t="s">
        <v>257</v>
      </c>
      <c r="F1779">
        <v>1.1334</v>
      </c>
      <c r="I1779" s="403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1086</v>
      </c>
      <c r="Q1779">
        <v>711</v>
      </c>
      <c r="R1779" t="s">
        <v>97</v>
      </c>
    </row>
    <row r="1780" spans="1:18" x14ac:dyDescent="0.2">
      <c r="A1780" s="552">
        <v>1779</v>
      </c>
      <c r="B1780" s="403">
        <v>43509.609722222223</v>
      </c>
      <c r="C1780" t="s">
        <v>97</v>
      </c>
      <c r="D1780">
        <v>0.01</v>
      </c>
      <c r="E1780" t="s">
        <v>257</v>
      </c>
      <c r="F1780">
        <v>1.1295999999999999</v>
      </c>
      <c r="I1780" s="403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567</v>
      </c>
      <c r="Q1780">
        <v>712</v>
      </c>
      <c r="R1780" t="s">
        <v>97</v>
      </c>
    </row>
    <row r="1781" spans="1:18" x14ac:dyDescent="0.2">
      <c r="A1781" s="552">
        <v>1780</v>
      </c>
      <c r="B1781" s="403">
        <v>43509.690972222219</v>
      </c>
      <c r="C1781" t="s">
        <v>97</v>
      </c>
      <c r="D1781">
        <v>0.01</v>
      </c>
      <c r="E1781" t="s">
        <v>257</v>
      </c>
      <c r="F1781">
        <v>1.1297999999999999</v>
      </c>
      <c r="I1781" s="403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567</v>
      </c>
      <c r="Q1781">
        <v>713</v>
      </c>
      <c r="R1781" t="s">
        <v>97</v>
      </c>
    </row>
    <row r="1782" spans="1:18" x14ac:dyDescent="0.2">
      <c r="A1782" s="552">
        <v>1781</v>
      </c>
      <c r="B1782" s="403">
        <v>43509.71597222222</v>
      </c>
      <c r="C1782" t="s">
        <v>97</v>
      </c>
      <c r="D1782">
        <v>0.01</v>
      </c>
      <c r="E1782" t="s">
        <v>257</v>
      </c>
      <c r="F1782">
        <v>1.1289</v>
      </c>
      <c r="I1782" s="403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579</v>
      </c>
      <c r="Q1782">
        <v>714</v>
      </c>
      <c r="R1782" t="s">
        <v>97</v>
      </c>
    </row>
    <row r="1783" spans="1:18" x14ac:dyDescent="0.2">
      <c r="A1783" s="552">
        <v>1782</v>
      </c>
      <c r="B1783" s="403">
        <v>43510.034722222219</v>
      </c>
      <c r="C1783" t="s">
        <v>97</v>
      </c>
      <c r="D1783">
        <v>0.01</v>
      </c>
      <c r="E1783" t="s">
        <v>257</v>
      </c>
      <c r="F1783">
        <v>1.1263000000000001</v>
      </c>
      <c r="I1783" s="403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579</v>
      </c>
      <c r="Q1783">
        <v>715</v>
      </c>
      <c r="R1783" t="s">
        <v>97</v>
      </c>
    </row>
    <row r="1784" spans="1:18" x14ac:dyDescent="0.2">
      <c r="A1784" s="552">
        <v>1783</v>
      </c>
      <c r="B1784" s="403">
        <v>43510.168055555558</v>
      </c>
      <c r="C1784" t="s">
        <v>97</v>
      </c>
      <c r="D1784">
        <v>0.01</v>
      </c>
      <c r="E1784" t="s">
        <v>257</v>
      </c>
      <c r="F1784">
        <v>1.1275999999999999</v>
      </c>
      <c r="I1784" s="403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1085</v>
      </c>
      <c r="Q1784">
        <v>715</v>
      </c>
      <c r="R1784" t="s">
        <v>97</v>
      </c>
    </row>
    <row r="1785" spans="1:18" x14ac:dyDescent="0.2">
      <c r="A1785" s="552">
        <v>1784</v>
      </c>
      <c r="B1785" s="403">
        <v>43510.413194444445</v>
      </c>
      <c r="C1785" t="s">
        <v>97</v>
      </c>
      <c r="D1785">
        <v>0.01</v>
      </c>
      <c r="E1785" t="s">
        <v>257</v>
      </c>
      <c r="F1785">
        <v>1.1262000000000001</v>
      </c>
      <c r="I1785" s="403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579</v>
      </c>
      <c r="Q1785">
        <v>716</v>
      </c>
      <c r="R1785" t="s">
        <v>97</v>
      </c>
    </row>
    <row r="1786" spans="1:18" x14ac:dyDescent="0.2">
      <c r="A1786" s="552">
        <v>1785</v>
      </c>
      <c r="B1786" s="403">
        <v>43510.459027777775</v>
      </c>
      <c r="C1786" t="s">
        <v>97</v>
      </c>
      <c r="D1786">
        <v>0.01</v>
      </c>
      <c r="E1786" t="s">
        <v>257</v>
      </c>
      <c r="F1786">
        <v>1.1274999999999999</v>
      </c>
      <c r="I1786" s="403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1084</v>
      </c>
      <c r="Q1786">
        <v>716</v>
      </c>
      <c r="R1786" t="s">
        <v>97</v>
      </c>
    </row>
    <row r="1787" spans="1:18" x14ac:dyDescent="0.2">
      <c r="A1787" s="552">
        <v>1786</v>
      </c>
      <c r="B1787" s="403">
        <v>43510.606249999997</v>
      </c>
      <c r="C1787" t="s">
        <v>97</v>
      </c>
      <c r="D1787">
        <v>0.01</v>
      </c>
      <c r="E1787" t="s">
        <v>257</v>
      </c>
      <c r="F1787">
        <v>1.1296999999999999</v>
      </c>
      <c r="I1787" s="403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1083</v>
      </c>
      <c r="Q1787">
        <v>716</v>
      </c>
      <c r="R1787" t="s">
        <v>97</v>
      </c>
    </row>
    <row r="1788" spans="1:18" x14ac:dyDescent="0.2">
      <c r="A1788" s="552">
        <v>1787</v>
      </c>
      <c r="B1788" s="403">
        <v>43511.624305555553</v>
      </c>
      <c r="C1788" t="s">
        <v>97</v>
      </c>
      <c r="D1788">
        <v>0.01</v>
      </c>
      <c r="E1788" t="s">
        <v>257</v>
      </c>
      <c r="F1788">
        <v>1.1253</v>
      </c>
      <c r="I1788" s="403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579</v>
      </c>
      <c r="Q1788">
        <v>717</v>
      </c>
      <c r="R1788" t="s">
        <v>97</v>
      </c>
    </row>
    <row r="1789" spans="1:18" x14ac:dyDescent="0.2">
      <c r="A1789" s="552">
        <v>1788</v>
      </c>
      <c r="B1789" s="403">
        <v>43511.635416666664</v>
      </c>
      <c r="C1789" t="s">
        <v>97</v>
      </c>
      <c r="D1789">
        <v>0.01</v>
      </c>
      <c r="E1789" t="s">
        <v>257</v>
      </c>
      <c r="F1789">
        <v>1.1267</v>
      </c>
      <c r="I1789" s="403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1082</v>
      </c>
      <c r="Q1789">
        <v>717</v>
      </c>
      <c r="R1789" t="s">
        <v>97</v>
      </c>
    </row>
    <row r="1790" spans="1:18" x14ac:dyDescent="0.2">
      <c r="A1790" s="552">
        <v>1789</v>
      </c>
      <c r="B1790" s="403">
        <v>43511.646527777775</v>
      </c>
      <c r="C1790" t="s">
        <v>97</v>
      </c>
      <c r="D1790">
        <v>0.01</v>
      </c>
      <c r="E1790" t="s">
        <v>257</v>
      </c>
      <c r="F1790">
        <v>1.1281000000000001</v>
      </c>
      <c r="I1790" s="403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1081</v>
      </c>
      <c r="Q1790">
        <v>717</v>
      </c>
      <c r="R1790" t="s">
        <v>97</v>
      </c>
    </row>
    <row r="1791" spans="1:18" x14ac:dyDescent="0.2">
      <c r="A1791" s="552">
        <v>1790</v>
      </c>
      <c r="B1791" s="403">
        <v>43511.823611111111</v>
      </c>
      <c r="C1791" t="s">
        <v>97</v>
      </c>
      <c r="D1791">
        <v>0.02</v>
      </c>
      <c r="E1791" t="s">
        <v>257</v>
      </c>
      <c r="F1791">
        <v>1.1296999999999999</v>
      </c>
      <c r="I1791" s="403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1080</v>
      </c>
      <c r="Q1791">
        <v>717</v>
      </c>
      <c r="R1791" t="s">
        <v>97</v>
      </c>
    </row>
    <row r="1792" spans="1:18" x14ac:dyDescent="0.2">
      <c r="A1792" s="552">
        <v>1791</v>
      </c>
      <c r="B1792" s="403">
        <v>43514.129861111112</v>
      </c>
      <c r="C1792" t="s">
        <v>97</v>
      </c>
      <c r="D1792">
        <v>0.03</v>
      </c>
      <c r="E1792" t="s">
        <v>257</v>
      </c>
      <c r="F1792">
        <v>1.1312</v>
      </c>
      <c r="I1792" s="403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1079</v>
      </c>
      <c r="Q1792">
        <v>717</v>
      </c>
      <c r="R1792" t="s">
        <v>97</v>
      </c>
    </row>
    <row r="1793" spans="1:18" x14ac:dyDescent="0.2">
      <c r="A1793" s="552">
        <v>1792</v>
      </c>
      <c r="B1793" s="403">
        <v>43514.496527777781</v>
      </c>
      <c r="C1793" t="s">
        <v>97</v>
      </c>
      <c r="D1793">
        <v>0.04</v>
      </c>
      <c r="E1793" t="s">
        <v>257</v>
      </c>
      <c r="F1793">
        <v>1.1328</v>
      </c>
      <c r="I1793" s="403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1078</v>
      </c>
      <c r="Q1793">
        <v>717</v>
      </c>
      <c r="R1793" t="s">
        <v>97</v>
      </c>
    </row>
    <row r="1794" spans="1:18" x14ac:dyDescent="0.2">
      <c r="A1794" s="552">
        <v>1793</v>
      </c>
      <c r="B1794" s="403">
        <v>43515.573611111111</v>
      </c>
      <c r="C1794" t="s">
        <v>97</v>
      </c>
      <c r="D1794">
        <v>0.01</v>
      </c>
      <c r="E1794" t="s">
        <v>257</v>
      </c>
      <c r="F1794">
        <v>1.1284000000000001</v>
      </c>
      <c r="I1794" s="403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579</v>
      </c>
      <c r="Q1794">
        <v>718</v>
      </c>
      <c r="R1794" t="s">
        <v>97</v>
      </c>
    </row>
    <row r="1795" spans="1:18" x14ac:dyDescent="0.2">
      <c r="A1795" s="552">
        <v>1794</v>
      </c>
      <c r="B1795" s="403">
        <v>43515.618750000001</v>
      </c>
      <c r="C1795" t="s">
        <v>97</v>
      </c>
      <c r="D1795">
        <v>0.01</v>
      </c>
      <c r="E1795" t="s">
        <v>257</v>
      </c>
      <c r="F1795">
        <v>1.1296999999999999</v>
      </c>
      <c r="I1795" s="403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1064</v>
      </c>
      <c r="Q1795">
        <v>718</v>
      </c>
      <c r="R1795" t="s">
        <v>97</v>
      </c>
    </row>
    <row r="1796" spans="1:18" x14ac:dyDescent="0.2">
      <c r="A1796" s="552">
        <v>1795</v>
      </c>
      <c r="B1796" s="403">
        <v>43515.636111111111</v>
      </c>
      <c r="C1796" t="s">
        <v>97</v>
      </c>
      <c r="D1796">
        <v>0.01</v>
      </c>
      <c r="E1796" t="s">
        <v>257</v>
      </c>
      <c r="F1796">
        <v>1.1311</v>
      </c>
      <c r="I1796" s="403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1063</v>
      </c>
      <c r="Q1796">
        <v>718</v>
      </c>
      <c r="R1796" t="s">
        <v>97</v>
      </c>
    </row>
    <row r="1797" spans="1:18" x14ac:dyDescent="0.2">
      <c r="A1797" s="552">
        <v>1796</v>
      </c>
      <c r="B1797" s="403">
        <v>43515.673611111109</v>
      </c>
      <c r="C1797" t="s">
        <v>97</v>
      </c>
      <c r="D1797">
        <v>0.02</v>
      </c>
      <c r="E1797" t="s">
        <v>257</v>
      </c>
      <c r="F1797">
        <v>1.1325000000000001</v>
      </c>
      <c r="I1797" s="403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1062</v>
      </c>
      <c r="Q1797">
        <v>718</v>
      </c>
      <c r="R1797" t="s">
        <v>97</v>
      </c>
    </row>
    <row r="1798" spans="1:18" x14ac:dyDescent="0.2">
      <c r="A1798" s="552">
        <v>1797</v>
      </c>
      <c r="B1798" s="403">
        <v>43515.71597222222</v>
      </c>
      <c r="C1798" t="s">
        <v>97</v>
      </c>
      <c r="D1798">
        <v>0.03</v>
      </c>
      <c r="E1798" t="s">
        <v>257</v>
      </c>
      <c r="F1798">
        <v>1.1341000000000001</v>
      </c>
      <c r="I1798" s="403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1061</v>
      </c>
      <c r="Q1798">
        <v>718</v>
      </c>
      <c r="R1798" t="s">
        <v>97</v>
      </c>
    </row>
    <row r="1799" spans="1:18" x14ac:dyDescent="0.2">
      <c r="A1799" s="552">
        <v>1803</v>
      </c>
      <c r="B1799" s="403">
        <v>43516.720138888886</v>
      </c>
      <c r="C1799" t="s">
        <v>97</v>
      </c>
      <c r="D1799">
        <v>0.04</v>
      </c>
      <c r="E1799" t="s">
        <v>257</v>
      </c>
      <c r="F1799">
        <v>1.1357999999999999</v>
      </c>
      <c r="I1799" s="403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1060</v>
      </c>
      <c r="Q1799">
        <v>718</v>
      </c>
      <c r="R1799" t="s">
        <v>97</v>
      </c>
    </row>
    <row r="1800" spans="1:18" x14ac:dyDescent="0.2">
      <c r="A1800" s="552">
        <v>1798</v>
      </c>
      <c r="B1800" s="403">
        <v>43515.862500000003</v>
      </c>
      <c r="C1800" t="s">
        <v>96</v>
      </c>
      <c r="D1800">
        <v>0.01</v>
      </c>
      <c r="E1800" t="s">
        <v>257</v>
      </c>
      <c r="F1800">
        <v>1.1339999999999999</v>
      </c>
      <c r="I1800" s="403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579</v>
      </c>
      <c r="Q1800">
        <v>719</v>
      </c>
      <c r="R1800" t="s">
        <v>96</v>
      </c>
    </row>
    <row r="1801" spans="1:18" x14ac:dyDescent="0.2">
      <c r="A1801" s="552">
        <v>1799</v>
      </c>
      <c r="B1801" s="403">
        <v>43516.376388888886</v>
      </c>
      <c r="C1801" t="s">
        <v>96</v>
      </c>
      <c r="D1801">
        <v>0.01</v>
      </c>
      <c r="E1801" t="s">
        <v>257</v>
      </c>
      <c r="F1801">
        <v>1.1338999999999999</v>
      </c>
      <c r="I1801" s="403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567</v>
      </c>
      <c r="Q1801">
        <v>720</v>
      </c>
      <c r="R1801" t="s">
        <v>96</v>
      </c>
    </row>
    <row r="1802" spans="1:18" x14ac:dyDescent="0.2">
      <c r="A1802" s="552">
        <v>1800</v>
      </c>
      <c r="B1802" s="403">
        <v>43516.390972222223</v>
      </c>
      <c r="C1802" t="s">
        <v>96</v>
      </c>
      <c r="D1802">
        <v>0.01</v>
      </c>
      <c r="E1802" t="s">
        <v>257</v>
      </c>
      <c r="F1802">
        <v>1.1346000000000001</v>
      </c>
      <c r="I1802" s="403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579</v>
      </c>
      <c r="Q1802">
        <v>721</v>
      </c>
      <c r="R1802" t="s">
        <v>96</v>
      </c>
    </row>
    <row r="1803" spans="1:18" x14ac:dyDescent="0.2">
      <c r="A1803" s="552">
        <v>1801</v>
      </c>
      <c r="B1803" s="403">
        <v>43516.51666666667</v>
      </c>
      <c r="C1803" t="s">
        <v>96</v>
      </c>
      <c r="D1803">
        <v>0.01</v>
      </c>
      <c r="E1803" t="s">
        <v>257</v>
      </c>
      <c r="F1803">
        <v>1.1334</v>
      </c>
      <c r="I1803" s="403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1068</v>
      </c>
      <c r="Q1803">
        <v>721</v>
      </c>
      <c r="R1803" t="s">
        <v>96</v>
      </c>
    </row>
    <row r="1804" spans="1:18" x14ac:dyDescent="0.2">
      <c r="A1804" s="552">
        <v>1802</v>
      </c>
      <c r="B1804" s="403">
        <v>43516.718055555553</v>
      </c>
      <c r="C1804" t="s">
        <v>96</v>
      </c>
      <c r="D1804">
        <v>0.01</v>
      </c>
      <c r="E1804" t="s">
        <v>257</v>
      </c>
      <c r="F1804">
        <v>1.1355999999999999</v>
      </c>
      <c r="I1804" s="403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579</v>
      </c>
      <c r="Q1804">
        <v>722</v>
      </c>
      <c r="R1804" t="s">
        <v>96</v>
      </c>
    </row>
    <row r="1805" spans="1:18" x14ac:dyDescent="0.2">
      <c r="A1805" s="552">
        <v>1804</v>
      </c>
      <c r="B1805" s="403">
        <v>43516.899305555555</v>
      </c>
      <c r="C1805" t="s">
        <v>96</v>
      </c>
      <c r="D1805">
        <v>0.01</v>
      </c>
      <c r="E1805" t="s">
        <v>257</v>
      </c>
      <c r="F1805">
        <v>1.1343000000000001</v>
      </c>
      <c r="I1805" s="403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579</v>
      </c>
      <c r="Q1805">
        <v>723</v>
      </c>
      <c r="R1805" t="s">
        <v>96</v>
      </c>
    </row>
    <row r="1806" spans="1:18" x14ac:dyDescent="0.2">
      <c r="A1806" s="552">
        <v>1805</v>
      </c>
      <c r="B1806" s="403">
        <v>43517.292361111111</v>
      </c>
      <c r="C1806" t="s">
        <v>96</v>
      </c>
      <c r="D1806">
        <v>0.01</v>
      </c>
      <c r="E1806" t="s">
        <v>257</v>
      </c>
      <c r="F1806">
        <v>1.1331</v>
      </c>
      <c r="I1806" s="403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1067</v>
      </c>
      <c r="Q1806">
        <v>723</v>
      </c>
      <c r="R1806" t="s">
        <v>96</v>
      </c>
    </row>
    <row r="1807" spans="1:18" x14ac:dyDescent="0.2">
      <c r="A1807" s="552">
        <v>1806</v>
      </c>
      <c r="B1807" s="403">
        <v>43517.398611111108</v>
      </c>
      <c r="C1807" t="s">
        <v>96</v>
      </c>
      <c r="D1807">
        <v>0.01</v>
      </c>
      <c r="E1807" t="s">
        <v>257</v>
      </c>
      <c r="F1807">
        <v>1.1354</v>
      </c>
      <c r="I1807" s="403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579</v>
      </c>
      <c r="Q1807">
        <v>724</v>
      </c>
      <c r="R1807" t="s">
        <v>96</v>
      </c>
    </row>
    <row r="1808" spans="1:18" x14ac:dyDescent="0.2">
      <c r="A1808" s="552">
        <v>1807</v>
      </c>
      <c r="B1808" s="403">
        <v>43517.423611111109</v>
      </c>
      <c r="C1808" t="s">
        <v>96</v>
      </c>
      <c r="D1808">
        <v>0.01</v>
      </c>
      <c r="E1808" t="s">
        <v>257</v>
      </c>
      <c r="F1808">
        <v>1.1341000000000001</v>
      </c>
      <c r="I1808" s="403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1066</v>
      </c>
      <c r="Q1808">
        <v>724</v>
      </c>
      <c r="R1808" t="s">
        <v>96</v>
      </c>
    </row>
    <row r="1809" spans="1:18" x14ac:dyDescent="0.2">
      <c r="A1809" s="552">
        <v>1808</v>
      </c>
      <c r="B1809" s="403">
        <v>43517.442361111112</v>
      </c>
      <c r="C1809" t="s">
        <v>96</v>
      </c>
      <c r="D1809">
        <v>0.01</v>
      </c>
      <c r="E1809" t="s">
        <v>257</v>
      </c>
      <c r="F1809">
        <v>1.1328</v>
      </c>
      <c r="I1809" s="403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1065</v>
      </c>
      <c r="Q1809">
        <v>724</v>
      </c>
      <c r="R1809" t="s">
        <v>96</v>
      </c>
    </row>
    <row r="1810" spans="1:18" x14ac:dyDescent="0.2">
      <c r="A1810" s="552">
        <v>1809</v>
      </c>
      <c r="B1810" s="403">
        <v>43517.631249999999</v>
      </c>
      <c r="C1810" t="s">
        <v>96</v>
      </c>
      <c r="D1810">
        <v>0.01</v>
      </c>
      <c r="E1810" t="s">
        <v>257</v>
      </c>
      <c r="F1810">
        <v>1.1355</v>
      </c>
      <c r="I1810" s="403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579</v>
      </c>
      <c r="Q1810">
        <v>725</v>
      </c>
      <c r="R1810" t="s">
        <v>96</v>
      </c>
    </row>
    <row r="1811" spans="1:18" x14ac:dyDescent="0.2">
      <c r="A1811" s="552">
        <v>1810</v>
      </c>
      <c r="B1811" s="403">
        <v>43517.663888888892</v>
      </c>
      <c r="C1811" t="s">
        <v>96</v>
      </c>
      <c r="D1811">
        <v>0.01</v>
      </c>
      <c r="E1811" t="s">
        <v>257</v>
      </c>
      <c r="F1811">
        <v>1.1342000000000001</v>
      </c>
      <c r="I1811" s="403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1059</v>
      </c>
      <c r="Q1811">
        <v>725</v>
      </c>
      <c r="R1811" t="s">
        <v>96</v>
      </c>
    </row>
    <row r="1812" spans="1:18" x14ac:dyDescent="0.2">
      <c r="A1812" s="552">
        <v>1811</v>
      </c>
      <c r="B1812" s="403">
        <v>43517.759027777778</v>
      </c>
      <c r="C1812" t="s">
        <v>96</v>
      </c>
      <c r="D1812">
        <v>0.01</v>
      </c>
      <c r="E1812" t="s">
        <v>257</v>
      </c>
      <c r="F1812">
        <v>1.1329</v>
      </c>
      <c r="I1812" s="403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1058</v>
      </c>
      <c r="Q1812">
        <v>725</v>
      </c>
      <c r="R1812" t="s">
        <v>96</v>
      </c>
    </row>
    <row r="1813" spans="1:18" x14ac:dyDescent="0.2">
      <c r="A1813" s="552">
        <v>1812</v>
      </c>
      <c r="B1813" s="403">
        <v>43518.597916666666</v>
      </c>
      <c r="C1813" t="s">
        <v>97</v>
      </c>
      <c r="D1813">
        <v>0.01</v>
      </c>
      <c r="E1813" t="s">
        <v>257</v>
      </c>
      <c r="F1813">
        <v>1.1331</v>
      </c>
      <c r="I1813" s="403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579</v>
      </c>
      <c r="Q1813">
        <v>726</v>
      </c>
      <c r="R1813" t="s">
        <v>97</v>
      </c>
    </row>
    <row r="1814" spans="1:18" x14ac:dyDescent="0.2">
      <c r="A1814" s="552">
        <v>1813</v>
      </c>
      <c r="B1814" s="403">
        <v>43518.692361111112</v>
      </c>
      <c r="C1814" t="s">
        <v>97</v>
      </c>
      <c r="D1814">
        <v>0.01</v>
      </c>
      <c r="E1814" t="s">
        <v>257</v>
      </c>
      <c r="F1814">
        <v>1.1343000000000001</v>
      </c>
      <c r="I1814" s="403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1053</v>
      </c>
      <c r="Q1814">
        <v>726</v>
      </c>
      <c r="R1814" t="s">
        <v>97</v>
      </c>
    </row>
    <row r="1815" spans="1:18" x14ac:dyDescent="0.2">
      <c r="A1815" s="552">
        <v>1814</v>
      </c>
      <c r="B1815" s="403">
        <v>43521.343055555553</v>
      </c>
      <c r="C1815" t="s">
        <v>97</v>
      </c>
      <c r="D1815">
        <v>0.01</v>
      </c>
      <c r="E1815" t="s">
        <v>257</v>
      </c>
      <c r="F1815">
        <v>1.1357999999999999</v>
      </c>
      <c r="I1815" s="403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1052</v>
      </c>
      <c r="Q1815">
        <v>726</v>
      </c>
      <c r="R1815" t="s">
        <v>97</v>
      </c>
    </row>
    <row r="1816" spans="1:18" x14ac:dyDescent="0.2">
      <c r="A1816" s="552">
        <v>1820</v>
      </c>
      <c r="B1816" s="403">
        <v>43522.618055555555</v>
      </c>
      <c r="C1816" t="s">
        <v>97</v>
      </c>
      <c r="D1816">
        <v>0.02</v>
      </c>
      <c r="E1816" t="s">
        <v>257</v>
      </c>
      <c r="F1816">
        <v>1.1372</v>
      </c>
      <c r="I1816" s="403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1051</v>
      </c>
      <c r="Q1816">
        <v>726</v>
      </c>
      <c r="R1816" t="s">
        <v>97</v>
      </c>
    </row>
    <row r="1817" spans="1:18" x14ac:dyDescent="0.2">
      <c r="A1817" s="552">
        <v>1824</v>
      </c>
      <c r="B1817" s="403">
        <v>43522.843055555553</v>
      </c>
      <c r="C1817" t="s">
        <v>97</v>
      </c>
      <c r="D1817">
        <v>0.03</v>
      </c>
      <c r="E1817" t="s">
        <v>257</v>
      </c>
      <c r="F1817">
        <v>1.1387</v>
      </c>
      <c r="I1817" s="403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1050</v>
      </c>
      <c r="Q1817">
        <v>726</v>
      </c>
      <c r="R1817" t="s">
        <v>97</v>
      </c>
    </row>
    <row r="1818" spans="1:18" x14ac:dyDescent="0.2">
      <c r="A1818" s="552">
        <v>1828</v>
      </c>
      <c r="B1818" s="403">
        <v>43524.488194444442</v>
      </c>
      <c r="C1818" t="s">
        <v>97</v>
      </c>
      <c r="D1818">
        <v>0.04</v>
      </c>
      <c r="E1818" t="s">
        <v>257</v>
      </c>
      <c r="F1818">
        <v>1.1404000000000001</v>
      </c>
      <c r="I1818" s="403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1049</v>
      </c>
      <c r="Q1818">
        <v>726</v>
      </c>
      <c r="R1818" t="s">
        <v>97</v>
      </c>
    </row>
    <row r="1819" spans="1:18" x14ac:dyDescent="0.2">
      <c r="A1819" s="552">
        <v>1815</v>
      </c>
      <c r="B1819" s="403">
        <v>43521.380555555559</v>
      </c>
      <c r="C1819" t="s">
        <v>96</v>
      </c>
      <c r="D1819">
        <v>0.01</v>
      </c>
      <c r="E1819" t="s">
        <v>257</v>
      </c>
      <c r="F1819">
        <v>1.135</v>
      </c>
      <c r="I1819" s="403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579</v>
      </c>
      <c r="Q1819">
        <v>727</v>
      </c>
      <c r="R1819" t="s">
        <v>96</v>
      </c>
    </row>
    <row r="1820" spans="1:18" x14ac:dyDescent="0.2">
      <c r="A1820" s="552">
        <v>1816</v>
      </c>
      <c r="B1820" s="403">
        <v>43521.70208333333</v>
      </c>
      <c r="C1820" t="s">
        <v>96</v>
      </c>
      <c r="D1820">
        <v>0.01</v>
      </c>
      <c r="E1820" t="s">
        <v>257</v>
      </c>
      <c r="F1820">
        <v>1.1348</v>
      </c>
      <c r="I1820" s="403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579</v>
      </c>
      <c r="Q1820">
        <v>728</v>
      </c>
      <c r="R1820" t="s">
        <v>96</v>
      </c>
    </row>
    <row r="1821" spans="1:18" x14ac:dyDescent="0.2">
      <c r="A1821" s="552">
        <v>1817</v>
      </c>
      <c r="B1821" s="403">
        <v>43521.96597222222</v>
      </c>
      <c r="C1821" t="s">
        <v>96</v>
      </c>
      <c r="D1821">
        <v>0.01</v>
      </c>
      <c r="E1821" t="s">
        <v>257</v>
      </c>
      <c r="F1821">
        <v>1.1361000000000001</v>
      </c>
      <c r="I1821" s="403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579</v>
      </c>
      <c r="Q1821">
        <v>729</v>
      </c>
      <c r="R1821" t="s">
        <v>96</v>
      </c>
    </row>
    <row r="1822" spans="1:18" x14ac:dyDescent="0.2">
      <c r="A1822" s="552">
        <v>1818</v>
      </c>
      <c r="B1822" s="403">
        <v>43522.336805555555</v>
      </c>
      <c r="C1822" t="s">
        <v>96</v>
      </c>
      <c r="D1822">
        <v>0.01</v>
      </c>
      <c r="E1822" t="s">
        <v>257</v>
      </c>
      <c r="F1822">
        <v>1.1349</v>
      </c>
      <c r="I1822" s="403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1057</v>
      </c>
      <c r="Q1822">
        <v>729</v>
      </c>
      <c r="R1822" t="s">
        <v>96</v>
      </c>
    </row>
    <row r="1823" spans="1:18" x14ac:dyDescent="0.2">
      <c r="A1823" s="552">
        <v>1819</v>
      </c>
      <c r="B1823" s="403">
        <v>43522.501388888886</v>
      </c>
      <c r="C1823" t="s">
        <v>96</v>
      </c>
      <c r="D1823">
        <v>0.01</v>
      </c>
      <c r="E1823" t="s">
        <v>257</v>
      </c>
      <c r="F1823">
        <v>1.1356999999999999</v>
      </c>
      <c r="I1823" s="403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579</v>
      </c>
      <c r="Q1823">
        <v>730</v>
      </c>
      <c r="R1823" t="s">
        <v>96</v>
      </c>
    </row>
    <row r="1824" spans="1:18" x14ac:dyDescent="0.2">
      <c r="A1824" s="552">
        <v>1821</v>
      </c>
      <c r="B1824" s="403">
        <v>43522.628472222219</v>
      </c>
      <c r="C1824" t="s">
        <v>96</v>
      </c>
      <c r="D1824">
        <v>0.01</v>
      </c>
      <c r="E1824" t="s">
        <v>257</v>
      </c>
      <c r="F1824">
        <v>1.1366000000000001</v>
      </c>
      <c r="I1824" s="403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579</v>
      </c>
      <c r="Q1824">
        <v>731</v>
      </c>
      <c r="R1824" t="s">
        <v>96</v>
      </c>
    </row>
    <row r="1825" spans="1:18" x14ac:dyDescent="0.2">
      <c r="A1825" s="552">
        <v>1822</v>
      </c>
      <c r="B1825" s="403">
        <v>43522.666666666664</v>
      </c>
      <c r="C1825" t="s">
        <v>96</v>
      </c>
      <c r="D1825">
        <v>0.01</v>
      </c>
      <c r="E1825" t="s">
        <v>257</v>
      </c>
      <c r="F1825">
        <v>1.1354</v>
      </c>
      <c r="I1825" s="403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1056</v>
      </c>
      <c r="Q1825">
        <v>731</v>
      </c>
      <c r="R1825" t="s">
        <v>96</v>
      </c>
    </row>
    <row r="1826" spans="1:18" x14ac:dyDescent="0.2">
      <c r="A1826" s="552">
        <v>1823</v>
      </c>
      <c r="B1826" s="403">
        <v>43522.761805555558</v>
      </c>
      <c r="C1826" t="s">
        <v>96</v>
      </c>
      <c r="D1826">
        <v>0.01</v>
      </c>
      <c r="E1826" t="s">
        <v>257</v>
      </c>
      <c r="F1826">
        <v>1.1371</v>
      </c>
      <c r="I1826" s="403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579</v>
      </c>
      <c r="Q1826">
        <v>732</v>
      </c>
      <c r="R1826" t="s">
        <v>96</v>
      </c>
    </row>
    <row r="1827" spans="1:18" x14ac:dyDescent="0.2">
      <c r="A1827" s="552">
        <v>1825</v>
      </c>
      <c r="B1827" s="403">
        <v>43523.543055555558</v>
      </c>
      <c r="C1827" t="s">
        <v>96</v>
      </c>
      <c r="D1827">
        <v>0.01</v>
      </c>
      <c r="E1827" t="s">
        <v>257</v>
      </c>
      <c r="F1827">
        <v>1.1395</v>
      </c>
      <c r="I1827" s="403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579</v>
      </c>
      <c r="Q1827">
        <v>733</v>
      </c>
      <c r="R1827" t="s">
        <v>96</v>
      </c>
    </row>
    <row r="1828" spans="1:18" x14ac:dyDescent="0.2">
      <c r="A1828" s="552">
        <v>1826</v>
      </c>
      <c r="B1828" s="403">
        <v>43523.595833333333</v>
      </c>
      <c r="C1828" t="s">
        <v>96</v>
      </c>
      <c r="D1828">
        <v>0.01</v>
      </c>
      <c r="E1828" t="s">
        <v>257</v>
      </c>
      <c r="F1828">
        <v>1.1382000000000001</v>
      </c>
      <c r="I1828" s="403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1055</v>
      </c>
      <c r="Q1828">
        <v>733</v>
      </c>
      <c r="R1828" t="s">
        <v>96</v>
      </c>
    </row>
    <row r="1829" spans="1:18" x14ac:dyDescent="0.2">
      <c r="A1829" s="552">
        <v>1827</v>
      </c>
      <c r="B1829" s="403">
        <v>43523.729861111111</v>
      </c>
      <c r="C1829" t="s">
        <v>96</v>
      </c>
      <c r="D1829">
        <v>0.01</v>
      </c>
      <c r="E1829" t="s">
        <v>257</v>
      </c>
      <c r="F1829">
        <v>1.1369</v>
      </c>
      <c r="I1829" s="403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1054</v>
      </c>
      <c r="Q1829">
        <v>733</v>
      </c>
      <c r="R1829" t="s">
        <v>96</v>
      </c>
    </row>
    <row r="1830" spans="1:18" x14ac:dyDescent="0.2">
      <c r="A1830" s="552">
        <v>1829</v>
      </c>
      <c r="B1830" s="403">
        <v>43524.60833333333</v>
      </c>
      <c r="C1830" t="s">
        <v>96</v>
      </c>
      <c r="D1830">
        <v>0.01</v>
      </c>
      <c r="E1830" t="s">
        <v>257</v>
      </c>
      <c r="F1830">
        <v>1.1394</v>
      </c>
      <c r="I1830" s="403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579</v>
      </c>
      <c r="Q1830">
        <v>734</v>
      </c>
      <c r="R1830" t="s">
        <v>96</v>
      </c>
    </row>
    <row r="1831" spans="1:18" x14ac:dyDescent="0.2">
      <c r="A1831" s="552">
        <v>1830</v>
      </c>
      <c r="B1831" s="403">
        <v>43524.65625</v>
      </c>
      <c r="C1831" t="s">
        <v>96</v>
      </c>
      <c r="D1831">
        <v>0.01</v>
      </c>
      <c r="E1831" t="s">
        <v>257</v>
      </c>
      <c r="F1831">
        <v>1.1380999999999999</v>
      </c>
      <c r="I1831" s="403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1048</v>
      </c>
      <c r="Q1831">
        <v>734</v>
      </c>
      <c r="R1831" t="s">
        <v>96</v>
      </c>
    </row>
    <row r="1832" spans="1:18" x14ac:dyDescent="0.2">
      <c r="A1832" s="552">
        <v>1831</v>
      </c>
      <c r="B1832" s="403">
        <v>43524.682638888888</v>
      </c>
      <c r="C1832" t="s">
        <v>96</v>
      </c>
      <c r="D1832">
        <v>0.01</v>
      </c>
      <c r="E1832" t="s">
        <v>257</v>
      </c>
      <c r="F1832">
        <v>1.1367</v>
      </c>
      <c r="I1832" s="403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684</v>
      </c>
      <c r="Q1832">
        <v>734</v>
      </c>
      <c r="R1832" t="s">
        <v>96</v>
      </c>
    </row>
    <row r="1833" spans="1:18" x14ac:dyDescent="0.2">
      <c r="A1833" s="552">
        <v>1832</v>
      </c>
      <c r="B1833" s="403">
        <v>43524.69027777778</v>
      </c>
      <c r="C1833" t="s">
        <v>97</v>
      </c>
      <c r="D1833">
        <v>0.01</v>
      </c>
      <c r="E1833" t="s">
        <v>257</v>
      </c>
      <c r="F1833">
        <v>1.1365000000000001</v>
      </c>
      <c r="I1833" s="403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579</v>
      </c>
      <c r="Q1833">
        <v>735</v>
      </c>
      <c r="R1833" t="s">
        <v>97</v>
      </c>
    </row>
    <row r="1834" spans="1:18" x14ac:dyDescent="0.2">
      <c r="A1834" s="552">
        <v>1833</v>
      </c>
      <c r="B1834" s="403">
        <v>43524.7</v>
      </c>
      <c r="C1834" t="s">
        <v>97</v>
      </c>
      <c r="D1834">
        <v>0.01</v>
      </c>
      <c r="E1834" t="s">
        <v>257</v>
      </c>
      <c r="F1834">
        <v>1.1377999999999999</v>
      </c>
      <c r="I1834" s="403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1047</v>
      </c>
      <c r="Q1834">
        <v>735</v>
      </c>
      <c r="R1834" t="s">
        <v>97</v>
      </c>
    </row>
    <row r="1835" spans="1:18" x14ac:dyDescent="0.2">
      <c r="A1835" s="552">
        <v>1834</v>
      </c>
      <c r="B1835" s="403">
        <v>43524.722916666666</v>
      </c>
      <c r="C1835" t="s">
        <v>97</v>
      </c>
      <c r="D1835">
        <v>0.01</v>
      </c>
      <c r="E1835" t="s">
        <v>257</v>
      </c>
      <c r="F1835">
        <v>1.1392</v>
      </c>
      <c r="I1835" s="403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1046</v>
      </c>
      <c r="Q1835">
        <v>735</v>
      </c>
      <c r="R1835" t="s">
        <v>97</v>
      </c>
    </row>
    <row r="1836" spans="1:18" x14ac:dyDescent="0.2">
      <c r="A1836" s="552">
        <v>1835</v>
      </c>
      <c r="B1836" s="403">
        <v>43524.727777777778</v>
      </c>
      <c r="C1836" t="s">
        <v>96</v>
      </c>
      <c r="D1836">
        <v>0.01</v>
      </c>
      <c r="E1836" t="s">
        <v>257</v>
      </c>
      <c r="F1836">
        <v>1.1391</v>
      </c>
      <c r="I1836" s="403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579</v>
      </c>
      <c r="Q1836">
        <v>736</v>
      </c>
      <c r="R1836" t="s">
        <v>96</v>
      </c>
    </row>
    <row r="1837" spans="1:18" x14ac:dyDescent="0.2">
      <c r="A1837" s="552">
        <v>1836</v>
      </c>
      <c r="B1837" s="403">
        <v>43524.845138888886</v>
      </c>
      <c r="C1837" t="s">
        <v>96</v>
      </c>
      <c r="D1837">
        <v>0.01</v>
      </c>
      <c r="E1837" t="s">
        <v>257</v>
      </c>
      <c r="F1837">
        <v>1.1378999999999999</v>
      </c>
      <c r="I1837" s="403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1045</v>
      </c>
      <c r="Q1837">
        <v>736</v>
      </c>
      <c r="R1837" t="s">
        <v>96</v>
      </c>
    </row>
    <row r="1838" spans="1:18" x14ac:dyDescent="0.2">
      <c r="A1838" s="552">
        <v>1837</v>
      </c>
      <c r="B1838" s="403">
        <v>43525.155555555553</v>
      </c>
      <c r="C1838" t="s">
        <v>96</v>
      </c>
      <c r="D1838">
        <v>0.01</v>
      </c>
      <c r="E1838" t="s">
        <v>257</v>
      </c>
      <c r="F1838">
        <v>1.1365000000000001</v>
      </c>
      <c r="I1838" s="403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1044</v>
      </c>
      <c r="Q1838">
        <v>736</v>
      </c>
      <c r="R1838" t="s">
        <v>96</v>
      </c>
    </row>
    <row r="1839" spans="1:18" x14ac:dyDescent="0.2">
      <c r="A1839" s="552">
        <v>1838</v>
      </c>
      <c r="B1839" s="403">
        <v>43525.368055555555</v>
      </c>
      <c r="C1839" t="s">
        <v>97</v>
      </c>
      <c r="D1839">
        <v>0.01</v>
      </c>
      <c r="E1839" t="s">
        <v>257</v>
      </c>
      <c r="F1839">
        <v>1.1371</v>
      </c>
      <c r="I1839" s="403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567</v>
      </c>
      <c r="Q1839">
        <v>737</v>
      </c>
      <c r="R1839" t="s">
        <v>97</v>
      </c>
    </row>
    <row r="1840" spans="1:18" x14ac:dyDescent="0.2">
      <c r="A1840" s="552">
        <v>1839</v>
      </c>
      <c r="B1840" s="403">
        <v>43525.404861111114</v>
      </c>
      <c r="C1840" t="s">
        <v>97</v>
      </c>
      <c r="D1840">
        <v>0.01</v>
      </c>
      <c r="E1840" t="s">
        <v>257</v>
      </c>
      <c r="F1840">
        <v>1.1357999999999999</v>
      </c>
      <c r="I1840" s="403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579</v>
      </c>
      <c r="Q1840">
        <v>738</v>
      </c>
      <c r="R1840" t="s">
        <v>97</v>
      </c>
    </row>
    <row r="1841" spans="1:18" x14ac:dyDescent="0.2">
      <c r="A1841" s="552">
        <v>1840</v>
      </c>
      <c r="B1841" s="403">
        <v>43525.481249999997</v>
      </c>
      <c r="C1841" t="s">
        <v>97</v>
      </c>
      <c r="D1841">
        <v>0.01</v>
      </c>
      <c r="E1841" t="s">
        <v>257</v>
      </c>
      <c r="F1841">
        <v>1.137</v>
      </c>
      <c r="I1841" s="403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1043</v>
      </c>
      <c r="Q1841">
        <v>738</v>
      </c>
      <c r="R1841" t="s">
        <v>97</v>
      </c>
    </row>
    <row r="1842" spans="1:18" x14ac:dyDescent="0.2">
      <c r="A1842" s="552">
        <v>1841</v>
      </c>
      <c r="B1842" s="403">
        <v>43525.531944444447</v>
      </c>
      <c r="C1842" t="s">
        <v>97</v>
      </c>
      <c r="D1842">
        <v>0.01</v>
      </c>
      <c r="E1842" t="s">
        <v>257</v>
      </c>
      <c r="F1842">
        <v>1.1383000000000001</v>
      </c>
      <c r="I1842" s="403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1042</v>
      </c>
      <c r="Q1842">
        <v>738</v>
      </c>
      <c r="R1842" t="s">
        <v>97</v>
      </c>
    </row>
    <row r="1843" spans="1:18" x14ac:dyDescent="0.2">
      <c r="A1843" s="552">
        <v>1842</v>
      </c>
      <c r="B1843" s="403">
        <v>43525.659722222219</v>
      </c>
      <c r="C1843" t="s">
        <v>97</v>
      </c>
      <c r="D1843">
        <v>0.02</v>
      </c>
      <c r="E1843" t="s">
        <v>257</v>
      </c>
      <c r="F1843">
        <v>1.1397999999999999</v>
      </c>
      <c r="I1843" s="403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1041</v>
      </c>
      <c r="Q1843">
        <v>738</v>
      </c>
      <c r="R1843" t="s">
        <v>97</v>
      </c>
    </row>
    <row r="1844" spans="1:18" x14ac:dyDescent="0.2">
      <c r="A1844" s="552">
        <v>1843</v>
      </c>
      <c r="B1844" s="403">
        <v>43525.669444444444</v>
      </c>
      <c r="C1844" t="s">
        <v>96</v>
      </c>
      <c r="D1844">
        <v>0.01</v>
      </c>
      <c r="E1844" t="s">
        <v>257</v>
      </c>
      <c r="F1844">
        <v>1.1402000000000001</v>
      </c>
      <c r="I1844" s="403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579</v>
      </c>
      <c r="Q1844">
        <v>739</v>
      </c>
      <c r="R1844" t="s">
        <v>96</v>
      </c>
    </row>
    <row r="1845" spans="1:18" x14ac:dyDescent="0.2">
      <c r="A1845" s="552">
        <v>1844</v>
      </c>
      <c r="B1845" s="403">
        <v>43525.685416666667</v>
      </c>
      <c r="C1845" t="s">
        <v>96</v>
      </c>
      <c r="D1845">
        <v>0.01</v>
      </c>
      <c r="E1845" t="s">
        <v>257</v>
      </c>
      <c r="F1845">
        <v>1.139</v>
      </c>
      <c r="I1845" s="403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1032</v>
      </c>
      <c r="Q1845">
        <v>739</v>
      </c>
      <c r="R1845" t="s">
        <v>96</v>
      </c>
    </row>
    <row r="1846" spans="1:18" x14ac:dyDescent="0.2">
      <c r="A1846" s="552">
        <v>1845</v>
      </c>
      <c r="B1846" s="403">
        <v>43525.71597222222</v>
      </c>
      <c r="C1846" t="s">
        <v>96</v>
      </c>
      <c r="D1846">
        <v>0.01</v>
      </c>
      <c r="E1846" t="s">
        <v>257</v>
      </c>
      <c r="F1846">
        <v>1.1376999999999999</v>
      </c>
      <c r="I1846" s="403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1031</v>
      </c>
      <c r="Q1846">
        <v>739</v>
      </c>
      <c r="R1846" t="s">
        <v>96</v>
      </c>
    </row>
    <row r="1847" spans="1:18" x14ac:dyDescent="0.2">
      <c r="A1847" s="552">
        <v>1846</v>
      </c>
      <c r="B1847" s="403">
        <v>43525.837500000001</v>
      </c>
      <c r="C1847" t="s">
        <v>96</v>
      </c>
      <c r="D1847">
        <v>0.02</v>
      </c>
      <c r="E1847" t="s">
        <v>257</v>
      </c>
      <c r="F1847">
        <v>1.1362000000000001</v>
      </c>
      <c r="I1847" s="403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1034</v>
      </c>
      <c r="Q1847">
        <v>739</v>
      </c>
      <c r="R1847" t="s">
        <v>96</v>
      </c>
    </row>
    <row r="1848" spans="1:18" x14ac:dyDescent="0.2">
      <c r="A1848" s="552">
        <v>1849</v>
      </c>
      <c r="B1848" s="403">
        <v>43528.385416666664</v>
      </c>
      <c r="C1848" t="s">
        <v>96</v>
      </c>
      <c r="D1848">
        <v>0.03</v>
      </c>
      <c r="E1848" t="s">
        <v>257</v>
      </c>
      <c r="F1848">
        <v>1.1347</v>
      </c>
      <c r="I1848" s="403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1035</v>
      </c>
      <c r="Q1848">
        <v>739</v>
      </c>
      <c r="R1848" t="s">
        <v>96</v>
      </c>
    </row>
    <row r="1849" spans="1:18" x14ac:dyDescent="0.2">
      <c r="A1849" s="552">
        <v>1851</v>
      </c>
      <c r="B1849" s="403">
        <v>43528.536111111112</v>
      </c>
      <c r="C1849" t="s">
        <v>96</v>
      </c>
      <c r="D1849">
        <v>0.04</v>
      </c>
      <c r="E1849" t="s">
        <v>257</v>
      </c>
      <c r="F1849">
        <v>1.1331</v>
      </c>
      <c r="I1849" s="403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1037</v>
      </c>
      <c r="Q1849">
        <v>739</v>
      </c>
      <c r="R1849" t="s">
        <v>96</v>
      </c>
    </row>
    <row r="1850" spans="1:18" x14ac:dyDescent="0.2">
      <c r="A1850" s="552">
        <v>1852</v>
      </c>
      <c r="B1850" s="403">
        <v>43528.692361111112</v>
      </c>
      <c r="C1850" t="s">
        <v>96</v>
      </c>
      <c r="D1850">
        <v>0.06</v>
      </c>
      <c r="E1850" t="s">
        <v>257</v>
      </c>
      <c r="F1850">
        <v>1.1311</v>
      </c>
      <c r="I1850" s="403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1036</v>
      </c>
      <c r="Q1850">
        <v>739</v>
      </c>
      <c r="R1850" t="s">
        <v>96</v>
      </c>
    </row>
    <row r="1851" spans="1:18" x14ac:dyDescent="0.2">
      <c r="A1851" s="552">
        <v>1857</v>
      </c>
      <c r="B1851" s="403">
        <v>43530.605555555558</v>
      </c>
      <c r="C1851" t="s">
        <v>96</v>
      </c>
      <c r="D1851">
        <v>0.09</v>
      </c>
      <c r="E1851" t="s">
        <v>257</v>
      </c>
      <c r="F1851">
        <v>1.1288</v>
      </c>
      <c r="I1851" s="403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1033</v>
      </c>
      <c r="Q1851">
        <v>739</v>
      </c>
      <c r="R1851" t="s">
        <v>96</v>
      </c>
    </row>
    <row r="1852" spans="1:18" x14ac:dyDescent="0.2">
      <c r="A1852" s="552">
        <v>1859</v>
      </c>
      <c r="B1852" s="403">
        <v>43531.605555555558</v>
      </c>
      <c r="C1852" t="s">
        <v>96</v>
      </c>
      <c r="D1852">
        <v>0.13</v>
      </c>
      <c r="E1852" t="s">
        <v>257</v>
      </c>
      <c r="F1852">
        <v>1.1262000000000001</v>
      </c>
      <c r="I1852" s="403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1030</v>
      </c>
      <c r="Q1852">
        <v>739</v>
      </c>
      <c r="R1852" t="s">
        <v>96</v>
      </c>
    </row>
    <row r="1853" spans="1:18" x14ac:dyDescent="0.2">
      <c r="A1853" s="552">
        <v>1863</v>
      </c>
      <c r="B1853" s="403">
        <v>43531.709027777775</v>
      </c>
      <c r="C1853" t="s">
        <v>96</v>
      </c>
      <c r="D1853">
        <v>0.2</v>
      </c>
      <c r="E1853" t="s">
        <v>257</v>
      </c>
      <c r="F1853">
        <v>1.123</v>
      </c>
      <c r="I1853" s="403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1029</v>
      </c>
      <c r="Q1853">
        <v>739</v>
      </c>
      <c r="R1853" t="s">
        <v>96</v>
      </c>
    </row>
    <row r="1854" spans="1:18" x14ac:dyDescent="0.2">
      <c r="A1854" s="552">
        <v>1866</v>
      </c>
      <c r="B1854" s="403">
        <v>43531.865277777775</v>
      </c>
      <c r="C1854" t="s">
        <v>96</v>
      </c>
      <c r="D1854">
        <v>0.32</v>
      </c>
      <c r="E1854" t="s">
        <v>257</v>
      </c>
      <c r="F1854">
        <v>1.1187</v>
      </c>
      <c r="I1854" s="403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1028</v>
      </c>
      <c r="Q1854">
        <v>739</v>
      </c>
      <c r="R1854" t="s">
        <v>96</v>
      </c>
    </row>
    <row r="1855" spans="1:18" x14ac:dyDescent="0.2">
      <c r="A1855" s="552">
        <v>1847</v>
      </c>
      <c r="B1855" s="403">
        <v>43525.915972222225</v>
      </c>
      <c r="C1855" t="s">
        <v>97</v>
      </c>
      <c r="D1855">
        <v>0.01</v>
      </c>
      <c r="E1855" t="s">
        <v>257</v>
      </c>
      <c r="F1855">
        <v>1.1363000000000001</v>
      </c>
      <c r="I1855" s="403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579</v>
      </c>
      <c r="Q1855">
        <v>740</v>
      </c>
      <c r="R1855" t="s">
        <v>97</v>
      </c>
    </row>
    <row r="1856" spans="1:18" x14ac:dyDescent="0.2">
      <c r="A1856" s="552">
        <v>1848</v>
      </c>
      <c r="B1856" s="403">
        <v>43528</v>
      </c>
      <c r="C1856" t="s">
        <v>97</v>
      </c>
      <c r="D1856">
        <v>0.01</v>
      </c>
      <c r="E1856" t="s">
        <v>257</v>
      </c>
      <c r="F1856">
        <v>1.1376999999999999</v>
      </c>
      <c r="I1856" s="403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1040</v>
      </c>
      <c r="Q1856">
        <v>740</v>
      </c>
      <c r="R1856" t="s">
        <v>97</v>
      </c>
    </row>
    <row r="1857" spans="1:18" x14ac:dyDescent="0.2">
      <c r="A1857" s="552">
        <v>1850</v>
      </c>
      <c r="B1857" s="403">
        <v>43528.43472222222</v>
      </c>
      <c r="C1857" t="s">
        <v>97</v>
      </c>
      <c r="D1857">
        <v>0.01</v>
      </c>
      <c r="E1857" t="s">
        <v>257</v>
      </c>
      <c r="F1857">
        <v>1.1344000000000001</v>
      </c>
      <c r="I1857" s="403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579</v>
      </c>
      <c r="Q1857">
        <v>741</v>
      </c>
      <c r="R1857" t="s">
        <v>97</v>
      </c>
    </row>
    <row r="1858" spans="1:18" x14ac:dyDescent="0.2">
      <c r="A1858" s="552">
        <v>1853</v>
      </c>
      <c r="B1858" s="403">
        <v>43528.705555555556</v>
      </c>
      <c r="C1858" t="s">
        <v>97</v>
      </c>
      <c r="D1858">
        <v>0.01</v>
      </c>
      <c r="E1858" t="s">
        <v>257</v>
      </c>
      <c r="F1858">
        <v>1.1317999999999999</v>
      </c>
      <c r="I1858" s="403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579</v>
      </c>
      <c r="Q1858">
        <v>742</v>
      </c>
      <c r="R1858" t="s">
        <v>97</v>
      </c>
    </row>
    <row r="1859" spans="1:18" x14ac:dyDescent="0.2">
      <c r="A1859" s="552">
        <v>1854</v>
      </c>
      <c r="B1859" s="403">
        <v>43528.751388888886</v>
      </c>
      <c r="C1859" t="s">
        <v>97</v>
      </c>
      <c r="D1859">
        <v>0.01</v>
      </c>
      <c r="E1859" t="s">
        <v>257</v>
      </c>
      <c r="F1859">
        <v>1.133</v>
      </c>
      <c r="I1859" s="403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1039</v>
      </c>
      <c r="Q1859">
        <v>742</v>
      </c>
      <c r="R1859" t="s">
        <v>97</v>
      </c>
    </row>
    <row r="1860" spans="1:18" x14ac:dyDescent="0.2">
      <c r="A1860" s="552">
        <v>1855</v>
      </c>
      <c r="B1860" s="403">
        <v>43529.705555555556</v>
      </c>
      <c r="C1860" t="s">
        <v>97</v>
      </c>
      <c r="D1860">
        <v>0.01</v>
      </c>
      <c r="E1860" t="s">
        <v>257</v>
      </c>
      <c r="F1860">
        <v>1.1304000000000001</v>
      </c>
      <c r="I1860" s="403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579</v>
      </c>
      <c r="Q1860">
        <v>743</v>
      </c>
      <c r="R1860" t="s">
        <v>97</v>
      </c>
    </row>
    <row r="1861" spans="1:18" x14ac:dyDescent="0.2">
      <c r="A1861" s="552">
        <v>1856</v>
      </c>
      <c r="B1861" s="403">
        <v>43529.810416666667</v>
      </c>
      <c r="C1861" t="s">
        <v>97</v>
      </c>
      <c r="D1861">
        <v>0.01</v>
      </c>
      <c r="E1861" t="s">
        <v>257</v>
      </c>
      <c r="F1861">
        <v>1.1301000000000001</v>
      </c>
      <c r="I1861" s="403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579</v>
      </c>
      <c r="Q1861">
        <v>744</v>
      </c>
      <c r="R1861" t="s">
        <v>97</v>
      </c>
    </row>
    <row r="1862" spans="1:18" x14ac:dyDescent="0.2">
      <c r="A1862" s="552">
        <v>1858</v>
      </c>
      <c r="B1862" s="403">
        <v>43530.640277777777</v>
      </c>
      <c r="C1862" t="s">
        <v>97</v>
      </c>
      <c r="D1862">
        <v>0.01</v>
      </c>
      <c r="E1862" t="s">
        <v>257</v>
      </c>
      <c r="F1862">
        <v>1.1315999999999999</v>
      </c>
      <c r="I1862" s="403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579</v>
      </c>
      <c r="Q1862">
        <v>745</v>
      </c>
      <c r="R1862" t="s">
        <v>97</v>
      </c>
    </row>
    <row r="1863" spans="1:18" x14ac:dyDescent="0.2">
      <c r="A1863" s="552">
        <v>1860</v>
      </c>
      <c r="B1863" s="403">
        <v>43531.624305555553</v>
      </c>
      <c r="C1863" t="s">
        <v>97</v>
      </c>
      <c r="D1863">
        <v>0.01</v>
      </c>
      <c r="E1863" t="s">
        <v>257</v>
      </c>
      <c r="F1863">
        <v>1.1261000000000001</v>
      </c>
      <c r="I1863" s="403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567</v>
      </c>
      <c r="Q1863">
        <v>746</v>
      </c>
      <c r="R1863" t="s">
        <v>97</v>
      </c>
    </row>
    <row r="1864" spans="1:18" x14ac:dyDescent="0.2">
      <c r="A1864" s="552">
        <v>1861</v>
      </c>
      <c r="B1864" s="403">
        <v>43531.633333333331</v>
      </c>
      <c r="C1864" t="s">
        <v>97</v>
      </c>
      <c r="D1864">
        <v>0.01</v>
      </c>
      <c r="E1864" t="s">
        <v>257</v>
      </c>
      <c r="F1864">
        <v>1.1251</v>
      </c>
      <c r="I1864" s="403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567</v>
      </c>
      <c r="Q1864">
        <v>747</v>
      </c>
      <c r="R1864" t="s">
        <v>97</v>
      </c>
    </row>
    <row r="1865" spans="1:18" x14ac:dyDescent="0.2">
      <c r="A1865" s="552">
        <v>1862</v>
      </c>
      <c r="B1865" s="403">
        <v>43531.651388888888</v>
      </c>
      <c r="C1865" t="s">
        <v>97</v>
      </c>
      <c r="D1865">
        <v>0.01</v>
      </c>
      <c r="E1865" t="s">
        <v>257</v>
      </c>
      <c r="F1865">
        <v>1.1241000000000001</v>
      </c>
      <c r="I1865" s="403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567</v>
      </c>
      <c r="Q1865">
        <v>748</v>
      </c>
      <c r="R1865" t="s">
        <v>97</v>
      </c>
    </row>
    <row r="1866" spans="1:18" x14ac:dyDescent="0.2">
      <c r="A1866" s="552">
        <v>1864</v>
      </c>
      <c r="B1866" s="403">
        <v>43531.750694444447</v>
      </c>
      <c r="C1866" t="s">
        <v>97</v>
      </c>
      <c r="D1866">
        <v>0.01</v>
      </c>
      <c r="E1866" t="s">
        <v>257</v>
      </c>
      <c r="F1866">
        <v>1.1211</v>
      </c>
      <c r="I1866" s="403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579</v>
      </c>
      <c r="Q1866">
        <v>749</v>
      </c>
      <c r="R1866" t="s">
        <v>97</v>
      </c>
    </row>
    <row r="1867" spans="1:18" x14ac:dyDescent="0.2">
      <c r="A1867" s="552">
        <v>1865</v>
      </c>
      <c r="B1867" s="403">
        <v>43531.772222222222</v>
      </c>
      <c r="C1867" t="s">
        <v>97</v>
      </c>
      <c r="D1867">
        <v>0.01</v>
      </c>
      <c r="E1867" t="s">
        <v>257</v>
      </c>
      <c r="F1867">
        <v>1.1223000000000001</v>
      </c>
      <c r="I1867" s="403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1038</v>
      </c>
      <c r="Q1867">
        <v>749</v>
      </c>
      <c r="R1867" t="s">
        <v>97</v>
      </c>
    </row>
    <row r="1868" spans="1:18" x14ac:dyDescent="0.2">
      <c r="A1868" s="552">
        <v>1867</v>
      </c>
      <c r="B1868" s="403">
        <v>43532.292361111111</v>
      </c>
      <c r="C1868" t="s">
        <v>97</v>
      </c>
      <c r="D1868">
        <v>0.01</v>
      </c>
      <c r="E1868" t="s">
        <v>257</v>
      </c>
      <c r="F1868">
        <v>1.1201000000000001</v>
      </c>
      <c r="I1868" s="403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579</v>
      </c>
      <c r="Q1868">
        <v>750</v>
      </c>
      <c r="R1868" t="s">
        <v>97</v>
      </c>
    </row>
    <row r="1869" spans="1:18" x14ac:dyDescent="0.2">
      <c r="A1869" s="552">
        <v>1868</v>
      </c>
      <c r="B1869" s="403">
        <v>43532.455555555556</v>
      </c>
      <c r="C1869" t="s">
        <v>97</v>
      </c>
      <c r="D1869">
        <v>0.01</v>
      </c>
      <c r="E1869" t="s">
        <v>257</v>
      </c>
      <c r="F1869">
        <v>1.1214</v>
      </c>
      <c r="I1869" s="403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1016</v>
      </c>
      <c r="Q1869">
        <v>750</v>
      </c>
      <c r="R1869" t="s">
        <v>97</v>
      </c>
    </row>
    <row r="1870" spans="1:18" x14ac:dyDescent="0.2">
      <c r="A1870" s="552">
        <v>1869</v>
      </c>
      <c r="B1870" s="403">
        <v>43532.605555555558</v>
      </c>
      <c r="C1870" t="s">
        <v>97</v>
      </c>
      <c r="D1870">
        <v>0.01</v>
      </c>
      <c r="E1870" t="s">
        <v>257</v>
      </c>
      <c r="F1870">
        <v>1.1227</v>
      </c>
      <c r="I1870" s="403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1015</v>
      </c>
      <c r="Q1870">
        <v>750</v>
      </c>
      <c r="R1870" t="s">
        <v>97</v>
      </c>
    </row>
    <row r="1871" spans="1:18" x14ac:dyDescent="0.2">
      <c r="A1871" s="552">
        <v>1870</v>
      </c>
      <c r="B1871" s="403">
        <v>43532.724305555559</v>
      </c>
      <c r="C1871" t="s">
        <v>97</v>
      </c>
      <c r="D1871">
        <v>0.02</v>
      </c>
      <c r="E1871" t="s">
        <v>257</v>
      </c>
      <c r="F1871">
        <v>1.1241000000000001</v>
      </c>
      <c r="I1871" s="403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1017</v>
      </c>
      <c r="Q1871">
        <v>750</v>
      </c>
      <c r="R1871" t="s">
        <v>97</v>
      </c>
    </row>
    <row r="1872" spans="1:18" x14ac:dyDescent="0.2">
      <c r="A1872" s="552">
        <v>1871</v>
      </c>
      <c r="B1872" s="403">
        <v>43535.960416666669</v>
      </c>
      <c r="C1872" t="s">
        <v>97</v>
      </c>
      <c r="D1872">
        <v>0.03</v>
      </c>
      <c r="E1872" t="s">
        <v>257</v>
      </c>
      <c r="F1872">
        <v>1.1256999999999999</v>
      </c>
      <c r="I1872" s="403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1019</v>
      </c>
      <c r="Q1872">
        <v>750</v>
      </c>
      <c r="R1872" t="s">
        <v>97</v>
      </c>
    </row>
    <row r="1873" spans="1:18" x14ac:dyDescent="0.2">
      <c r="A1873" s="552">
        <v>1874</v>
      </c>
      <c r="B1873" s="403">
        <v>43536.395138888889</v>
      </c>
      <c r="C1873" t="s">
        <v>97</v>
      </c>
      <c r="D1873">
        <v>0.04</v>
      </c>
      <c r="E1873" t="s">
        <v>257</v>
      </c>
      <c r="F1873">
        <v>1.1273</v>
      </c>
      <c r="I1873" s="403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1020</v>
      </c>
      <c r="Q1873">
        <v>750</v>
      </c>
      <c r="R1873" t="s">
        <v>97</v>
      </c>
    </row>
    <row r="1874" spans="1:18" x14ac:dyDescent="0.2">
      <c r="A1874" s="552">
        <v>1880</v>
      </c>
      <c r="B1874" s="403">
        <v>43536.686111111114</v>
      </c>
      <c r="C1874" t="s">
        <v>97</v>
      </c>
      <c r="D1874">
        <v>0.06</v>
      </c>
      <c r="E1874" t="s">
        <v>257</v>
      </c>
      <c r="F1874">
        <v>1.1292</v>
      </c>
      <c r="I1874" s="403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1021</v>
      </c>
      <c r="Q1874">
        <v>750</v>
      </c>
      <c r="R1874" t="s">
        <v>97</v>
      </c>
    </row>
    <row r="1875" spans="1:18" x14ac:dyDescent="0.2">
      <c r="A1875" s="552">
        <v>1887</v>
      </c>
      <c r="B1875" s="403">
        <v>43537.828472222223</v>
      </c>
      <c r="C1875" t="s">
        <v>97</v>
      </c>
      <c r="D1875">
        <v>0.09</v>
      </c>
      <c r="E1875" t="s">
        <v>257</v>
      </c>
      <c r="F1875">
        <v>1.1315</v>
      </c>
      <c r="I1875" s="403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1018</v>
      </c>
      <c r="Q1875">
        <v>750</v>
      </c>
      <c r="R1875" t="s">
        <v>97</v>
      </c>
    </row>
    <row r="1876" spans="1:18" x14ac:dyDescent="0.2">
      <c r="A1876" s="552">
        <v>1893</v>
      </c>
      <c r="B1876" s="403">
        <v>43539.634722222225</v>
      </c>
      <c r="C1876" t="s">
        <v>97</v>
      </c>
      <c r="D1876">
        <v>0.13</v>
      </c>
      <c r="E1876" t="s">
        <v>257</v>
      </c>
      <c r="F1876">
        <v>1.1341000000000001</v>
      </c>
      <c r="I1876" s="403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1014</v>
      </c>
      <c r="Q1876">
        <v>750</v>
      </c>
      <c r="R1876" t="s">
        <v>97</v>
      </c>
    </row>
    <row r="1877" spans="1:18" x14ac:dyDescent="0.2">
      <c r="A1877" s="552">
        <v>1905</v>
      </c>
      <c r="B1877" s="403">
        <v>43544.811111111114</v>
      </c>
      <c r="C1877" t="s">
        <v>97</v>
      </c>
      <c r="D1877">
        <v>0.32</v>
      </c>
      <c r="E1877" t="s">
        <v>257</v>
      </c>
      <c r="F1877">
        <v>1.1423000000000001</v>
      </c>
      <c r="I1877" s="403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1012</v>
      </c>
      <c r="Q1877">
        <v>750</v>
      </c>
      <c r="R1877" t="s">
        <v>97</v>
      </c>
    </row>
    <row r="1878" spans="1:18" x14ac:dyDescent="0.2">
      <c r="A1878" s="552">
        <v>1912</v>
      </c>
      <c r="B1878" s="403">
        <v>43545.495138888888</v>
      </c>
      <c r="C1878" t="s">
        <v>97</v>
      </c>
      <c r="D1878">
        <v>0.2</v>
      </c>
      <c r="E1878" t="s">
        <v>257</v>
      </c>
      <c r="F1878">
        <v>1.1384000000000001</v>
      </c>
      <c r="I1878" s="403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1013</v>
      </c>
      <c r="Q1878">
        <v>750</v>
      </c>
      <c r="R1878" t="s">
        <v>97</v>
      </c>
    </row>
    <row r="1879" spans="1:18" x14ac:dyDescent="0.2">
      <c r="A1879" s="552">
        <v>1872</v>
      </c>
      <c r="B1879" s="403">
        <v>43535.963888888888</v>
      </c>
      <c r="C1879" t="s">
        <v>96</v>
      </c>
      <c r="D1879">
        <v>0.01</v>
      </c>
      <c r="E1879" t="s">
        <v>257</v>
      </c>
      <c r="F1879">
        <v>1.1264000000000001</v>
      </c>
      <c r="I1879" s="403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579</v>
      </c>
      <c r="Q1879">
        <v>751</v>
      </c>
      <c r="R1879" t="s">
        <v>96</v>
      </c>
    </row>
    <row r="1880" spans="1:18" x14ac:dyDescent="0.2">
      <c r="A1880" s="552">
        <v>1873</v>
      </c>
      <c r="B1880" s="403">
        <v>43536.249305555553</v>
      </c>
      <c r="C1880" t="s">
        <v>96</v>
      </c>
      <c r="D1880">
        <v>0.01</v>
      </c>
      <c r="E1880" t="s">
        <v>257</v>
      </c>
      <c r="F1880">
        <v>1.1252</v>
      </c>
      <c r="I1880" s="403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1027</v>
      </c>
      <c r="Q1880">
        <v>751</v>
      </c>
      <c r="R1880" t="s">
        <v>96</v>
      </c>
    </row>
    <row r="1881" spans="1:18" x14ac:dyDescent="0.2">
      <c r="A1881" s="552">
        <v>1875</v>
      </c>
      <c r="B1881" s="403">
        <v>43536.44027777778</v>
      </c>
      <c r="C1881" t="s">
        <v>96</v>
      </c>
      <c r="D1881">
        <v>0.01</v>
      </c>
      <c r="E1881" t="s">
        <v>257</v>
      </c>
      <c r="F1881">
        <v>1.1279999999999999</v>
      </c>
      <c r="I1881" s="403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579</v>
      </c>
      <c r="Q1881">
        <v>752</v>
      </c>
      <c r="R1881" t="s">
        <v>96</v>
      </c>
    </row>
    <row r="1882" spans="1:18" x14ac:dyDescent="0.2">
      <c r="A1882" s="552">
        <v>1876</v>
      </c>
      <c r="B1882" s="403">
        <v>43536.50277777778</v>
      </c>
      <c r="C1882" t="s">
        <v>96</v>
      </c>
      <c r="D1882">
        <v>0.01</v>
      </c>
      <c r="E1882" t="s">
        <v>257</v>
      </c>
      <c r="F1882">
        <v>1.1267</v>
      </c>
      <c r="I1882" s="403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685</v>
      </c>
      <c r="Q1882">
        <v>752</v>
      </c>
      <c r="R1882" t="s">
        <v>96</v>
      </c>
    </row>
    <row r="1883" spans="1:18" x14ac:dyDescent="0.2">
      <c r="A1883" s="552">
        <v>1877</v>
      </c>
      <c r="B1883" s="403">
        <v>43536.527083333334</v>
      </c>
      <c r="C1883" t="s">
        <v>96</v>
      </c>
      <c r="D1883">
        <v>0.01</v>
      </c>
      <c r="E1883" t="s">
        <v>257</v>
      </c>
      <c r="F1883">
        <v>1.1254</v>
      </c>
      <c r="I1883" s="403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686</v>
      </c>
      <c r="Q1883">
        <v>752</v>
      </c>
      <c r="R1883" t="s">
        <v>96</v>
      </c>
    </row>
    <row r="1884" spans="1:18" x14ac:dyDescent="0.2">
      <c r="A1884" s="552">
        <v>1878</v>
      </c>
      <c r="B1884" s="403">
        <v>43536.577777777777</v>
      </c>
      <c r="C1884" t="s">
        <v>96</v>
      </c>
      <c r="D1884">
        <v>0.01</v>
      </c>
      <c r="E1884" t="s">
        <v>257</v>
      </c>
      <c r="F1884">
        <v>1.1281000000000001</v>
      </c>
      <c r="I1884" s="403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579</v>
      </c>
      <c r="Q1884">
        <v>753</v>
      </c>
      <c r="R1884" t="s">
        <v>96</v>
      </c>
    </row>
    <row r="1885" spans="1:18" x14ac:dyDescent="0.2">
      <c r="A1885" s="552">
        <v>1879</v>
      </c>
      <c r="B1885" s="403">
        <v>43536.663194444445</v>
      </c>
      <c r="C1885" t="s">
        <v>96</v>
      </c>
      <c r="D1885">
        <v>0.01</v>
      </c>
      <c r="E1885" t="s">
        <v>257</v>
      </c>
      <c r="F1885">
        <v>1.1269</v>
      </c>
      <c r="I1885" s="403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687</v>
      </c>
      <c r="Q1885">
        <v>753</v>
      </c>
      <c r="R1885" t="s">
        <v>96</v>
      </c>
    </row>
    <row r="1886" spans="1:18" x14ac:dyDescent="0.2">
      <c r="A1886" s="552">
        <v>1881</v>
      </c>
      <c r="B1886" s="403">
        <v>43536.706944444442</v>
      </c>
      <c r="C1886" t="s">
        <v>96</v>
      </c>
      <c r="D1886">
        <v>0.01</v>
      </c>
      <c r="E1886" t="s">
        <v>257</v>
      </c>
      <c r="F1886">
        <v>1.1274999999999999</v>
      </c>
      <c r="I1886" s="403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567</v>
      </c>
      <c r="Q1886">
        <v>754</v>
      </c>
      <c r="R1886" t="s">
        <v>96</v>
      </c>
    </row>
    <row r="1887" spans="1:18" x14ac:dyDescent="0.2">
      <c r="A1887" s="552">
        <v>1882</v>
      </c>
      <c r="B1887" s="403">
        <v>43536.762499999997</v>
      </c>
      <c r="C1887" t="s">
        <v>96</v>
      </c>
      <c r="D1887">
        <v>0.01</v>
      </c>
      <c r="E1887" t="s">
        <v>257</v>
      </c>
      <c r="F1887">
        <v>1.1292</v>
      </c>
      <c r="I1887" s="403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579</v>
      </c>
      <c r="Q1887">
        <v>755</v>
      </c>
      <c r="R1887" t="s">
        <v>96</v>
      </c>
    </row>
    <row r="1888" spans="1:18" x14ac:dyDescent="0.2">
      <c r="A1888" s="552">
        <v>1883</v>
      </c>
      <c r="B1888" s="403">
        <v>43536.869444444441</v>
      </c>
      <c r="C1888" t="s">
        <v>96</v>
      </c>
      <c r="D1888">
        <v>0.01</v>
      </c>
      <c r="E1888" t="s">
        <v>257</v>
      </c>
      <c r="F1888">
        <v>1.1298999999999999</v>
      </c>
      <c r="I1888" s="403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579</v>
      </c>
      <c r="Q1888">
        <v>756</v>
      </c>
      <c r="R1888" t="s">
        <v>96</v>
      </c>
    </row>
    <row r="1889" spans="1:18" x14ac:dyDescent="0.2">
      <c r="A1889" s="552">
        <v>1884</v>
      </c>
      <c r="B1889" s="403">
        <v>43536.909722222219</v>
      </c>
      <c r="C1889" t="s">
        <v>96</v>
      </c>
      <c r="D1889">
        <v>0.01</v>
      </c>
      <c r="E1889" t="s">
        <v>257</v>
      </c>
      <c r="F1889">
        <v>1.1286</v>
      </c>
      <c r="I1889" s="403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688</v>
      </c>
      <c r="Q1889">
        <v>756</v>
      </c>
      <c r="R1889" t="s">
        <v>96</v>
      </c>
    </row>
    <row r="1890" spans="1:18" x14ac:dyDescent="0.2">
      <c r="A1890" s="552">
        <v>1885</v>
      </c>
      <c r="B1890" s="403">
        <v>43537.693749999999</v>
      </c>
      <c r="C1890" t="s">
        <v>96</v>
      </c>
      <c r="D1890">
        <v>0.01</v>
      </c>
      <c r="E1890" t="s">
        <v>257</v>
      </c>
      <c r="F1890">
        <v>1.1302000000000001</v>
      </c>
      <c r="I1890" s="403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579</v>
      </c>
      <c r="Q1890">
        <v>757</v>
      </c>
      <c r="R1890" t="s">
        <v>96</v>
      </c>
    </row>
    <row r="1891" spans="1:18" x14ac:dyDescent="0.2">
      <c r="A1891" s="552">
        <v>1886</v>
      </c>
      <c r="B1891" s="403">
        <v>43537.77847222222</v>
      </c>
      <c r="C1891" t="s">
        <v>96</v>
      </c>
      <c r="D1891">
        <v>0.01</v>
      </c>
      <c r="E1891" t="s">
        <v>257</v>
      </c>
      <c r="F1891">
        <v>1.1301000000000001</v>
      </c>
      <c r="I1891" s="403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579</v>
      </c>
      <c r="Q1891">
        <v>758</v>
      </c>
      <c r="R1891" t="s">
        <v>96</v>
      </c>
    </row>
    <row r="1892" spans="1:18" x14ac:dyDescent="0.2">
      <c r="A1892" s="552">
        <v>1888</v>
      </c>
      <c r="B1892" s="403">
        <v>43538.361805555556</v>
      </c>
      <c r="C1892" t="s">
        <v>96</v>
      </c>
      <c r="D1892">
        <v>0.01</v>
      </c>
      <c r="E1892" t="s">
        <v>257</v>
      </c>
      <c r="F1892">
        <v>1.1324000000000001</v>
      </c>
      <c r="I1892" s="403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579</v>
      </c>
      <c r="Q1892">
        <v>759</v>
      </c>
      <c r="R1892" t="s">
        <v>96</v>
      </c>
    </row>
    <row r="1893" spans="1:18" x14ac:dyDescent="0.2">
      <c r="A1893" s="552">
        <v>1889</v>
      </c>
      <c r="B1893" s="403">
        <v>43538.448611111111</v>
      </c>
      <c r="C1893" t="s">
        <v>96</v>
      </c>
      <c r="D1893">
        <v>0.01</v>
      </c>
      <c r="E1893" t="s">
        <v>257</v>
      </c>
      <c r="F1893">
        <v>1.1312</v>
      </c>
      <c r="I1893" s="403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1026</v>
      </c>
      <c r="Q1893">
        <v>759</v>
      </c>
      <c r="R1893" t="s">
        <v>96</v>
      </c>
    </row>
    <row r="1894" spans="1:18" x14ac:dyDescent="0.2">
      <c r="A1894" s="552">
        <v>1890</v>
      </c>
      <c r="B1894" s="403">
        <v>43538.53402777778</v>
      </c>
      <c r="C1894" t="s">
        <v>96</v>
      </c>
      <c r="D1894">
        <v>0.01</v>
      </c>
      <c r="E1894" t="s">
        <v>257</v>
      </c>
      <c r="F1894">
        <v>1.1298999999999999</v>
      </c>
      <c r="I1894" s="403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1025</v>
      </c>
      <c r="Q1894">
        <v>759</v>
      </c>
      <c r="R1894" t="s">
        <v>96</v>
      </c>
    </row>
    <row r="1895" spans="1:18" x14ac:dyDescent="0.2">
      <c r="A1895" s="552">
        <v>1891</v>
      </c>
      <c r="B1895" s="403">
        <v>43539.370138888888</v>
      </c>
      <c r="C1895" t="s">
        <v>96</v>
      </c>
      <c r="D1895">
        <v>0.01</v>
      </c>
      <c r="E1895" t="s">
        <v>257</v>
      </c>
      <c r="F1895">
        <v>1.1322000000000001</v>
      </c>
      <c r="I1895" s="403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579</v>
      </c>
      <c r="Q1895">
        <v>760</v>
      </c>
      <c r="R1895" t="s">
        <v>96</v>
      </c>
    </row>
    <row r="1896" spans="1:18" x14ac:dyDescent="0.2">
      <c r="A1896" s="552">
        <v>1892</v>
      </c>
      <c r="B1896" s="403">
        <v>43539.572222222225</v>
      </c>
      <c r="C1896" t="s">
        <v>96</v>
      </c>
      <c r="D1896">
        <v>0.01</v>
      </c>
      <c r="E1896" t="s">
        <v>257</v>
      </c>
      <c r="F1896">
        <v>1.131</v>
      </c>
      <c r="I1896" s="403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689</v>
      </c>
      <c r="Q1896">
        <v>760</v>
      </c>
      <c r="R1896" t="s">
        <v>96</v>
      </c>
    </row>
    <row r="1897" spans="1:18" x14ac:dyDescent="0.2">
      <c r="A1897" s="552">
        <v>1894</v>
      </c>
      <c r="B1897" s="403">
        <v>43539.675694444442</v>
      </c>
      <c r="C1897" t="s">
        <v>96</v>
      </c>
      <c r="D1897">
        <v>0.01</v>
      </c>
      <c r="E1897" t="s">
        <v>257</v>
      </c>
      <c r="F1897">
        <v>1.1328</v>
      </c>
      <c r="I1897" s="403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567</v>
      </c>
      <c r="Q1897">
        <v>761</v>
      </c>
      <c r="R1897" t="s">
        <v>96</v>
      </c>
    </row>
    <row r="1898" spans="1:18" x14ac:dyDescent="0.2">
      <c r="A1898" s="552">
        <v>1895</v>
      </c>
      <c r="B1898" s="403">
        <v>43539.705555555556</v>
      </c>
      <c r="C1898" t="s">
        <v>96</v>
      </c>
      <c r="D1898">
        <v>0.01</v>
      </c>
      <c r="E1898" t="s">
        <v>257</v>
      </c>
      <c r="F1898">
        <v>1.1335</v>
      </c>
      <c r="I1898" s="403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579</v>
      </c>
      <c r="Q1898">
        <v>762</v>
      </c>
      <c r="R1898" t="s">
        <v>96</v>
      </c>
    </row>
    <row r="1899" spans="1:18" x14ac:dyDescent="0.2">
      <c r="A1899" s="552">
        <v>1896</v>
      </c>
      <c r="B1899" s="403">
        <v>43539.729166666664</v>
      </c>
      <c r="C1899" t="s">
        <v>96</v>
      </c>
      <c r="D1899">
        <v>0.01</v>
      </c>
      <c r="E1899" t="s">
        <v>257</v>
      </c>
      <c r="F1899">
        <v>1.1322000000000001</v>
      </c>
      <c r="I1899" s="403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1024</v>
      </c>
      <c r="Q1899">
        <v>762</v>
      </c>
      <c r="R1899" t="s">
        <v>96</v>
      </c>
    </row>
    <row r="1900" spans="1:18" x14ac:dyDescent="0.2">
      <c r="A1900" s="552">
        <v>1897</v>
      </c>
      <c r="B1900" s="403">
        <v>43542.582638888889</v>
      </c>
      <c r="C1900" t="s">
        <v>96</v>
      </c>
      <c r="D1900">
        <v>0.01</v>
      </c>
      <c r="E1900" t="s">
        <v>257</v>
      </c>
      <c r="F1900">
        <v>1.1349</v>
      </c>
      <c r="I1900" s="403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579</v>
      </c>
      <c r="Q1900">
        <v>763</v>
      </c>
      <c r="R1900" t="s">
        <v>96</v>
      </c>
    </row>
    <row r="1901" spans="1:18" x14ac:dyDescent="0.2">
      <c r="A1901" s="552">
        <v>1898</v>
      </c>
      <c r="B1901" s="403">
        <v>43542.684027777781</v>
      </c>
      <c r="C1901" t="s">
        <v>96</v>
      </c>
      <c r="D1901">
        <v>0.01</v>
      </c>
      <c r="E1901" t="s">
        <v>257</v>
      </c>
      <c r="F1901">
        <v>1.1336999999999999</v>
      </c>
      <c r="I1901" s="403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1023</v>
      </c>
      <c r="Q1901">
        <v>763</v>
      </c>
      <c r="R1901" t="s">
        <v>96</v>
      </c>
    </row>
    <row r="1902" spans="1:18" x14ac:dyDescent="0.2">
      <c r="A1902" s="552">
        <v>1899</v>
      </c>
      <c r="B1902" s="403">
        <v>43543.573611111111</v>
      </c>
      <c r="C1902" t="s">
        <v>96</v>
      </c>
      <c r="D1902">
        <v>0.01</v>
      </c>
      <c r="E1902" t="s">
        <v>257</v>
      </c>
      <c r="F1902">
        <v>1.1349</v>
      </c>
      <c r="I1902" s="403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567</v>
      </c>
      <c r="Q1902">
        <v>764</v>
      </c>
      <c r="R1902" t="s">
        <v>96</v>
      </c>
    </row>
    <row r="1903" spans="1:18" x14ac:dyDescent="0.2">
      <c r="A1903" s="552">
        <v>1900</v>
      </c>
      <c r="B1903" s="403">
        <v>43543.65</v>
      </c>
      <c r="C1903" t="s">
        <v>96</v>
      </c>
      <c r="D1903">
        <v>0.01</v>
      </c>
      <c r="E1903" t="s">
        <v>257</v>
      </c>
      <c r="F1903">
        <v>1.1343000000000001</v>
      </c>
      <c r="I1903" s="403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579</v>
      </c>
      <c r="Q1903">
        <v>765</v>
      </c>
      <c r="R1903" t="s">
        <v>96</v>
      </c>
    </row>
    <row r="1904" spans="1:18" x14ac:dyDescent="0.2">
      <c r="A1904" s="552">
        <v>1901</v>
      </c>
      <c r="B1904" s="403">
        <v>43543.71875</v>
      </c>
      <c r="C1904" t="s">
        <v>96</v>
      </c>
      <c r="D1904">
        <v>0.01</v>
      </c>
      <c r="E1904" t="s">
        <v>257</v>
      </c>
      <c r="F1904">
        <v>1.1346000000000001</v>
      </c>
      <c r="I1904" s="403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579</v>
      </c>
      <c r="Q1904">
        <v>766</v>
      </c>
      <c r="R1904" t="s">
        <v>96</v>
      </c>
    </row>
    <row r="1905" spans="1:18" x14ac:dyDescent="0.2">
      <c r="A1905" s="552">
        <v>1902</v>
      </c>
      <c r="B1905" s="403">
        <v>43544.404861111114</v>
      </c>
      <c r="C1905" t="s">
        <v>96</v>
      </c>
      <c r="D1905">
        <v>0.01</v>
      </c>
      <c r="E1905" t="s">
        <v>257</v>
      </c>
      <c r="F1905">
        <v>1.1338999999999999</v>
      </c>
      <c r="I1905" s="403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579</v>
      </c>
      <c r="Q1905">
        <v>767</v>
      </c>
      <c r="R1905" t="s">
        <v>96</v>
      </c>
    </row>
    <row r="1906" spans="1:18" x14ac:dyDescent="0.2">
      <c r="A1906" s="552">
        <v>1903</v>
      </c>
      <c r="B1906" s="403">
        <v>43544.548611111109</v>
      </c>
      <c r="C1906" t="s">
        <v>96</v>
      </c>
      <c r="D1906">
        <v>0.01</v>
      </c>
      <c r="E1906" t="s">
        <v>257</v>
      </c>
      <c r="F1906">
        <v>1.1362000000000001</v>
      </c>
      <c r="I1906" s="403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579</v>
      </c>
      <c r="Q1906">
        <v>768</v>
      </c>
      <c r="R1906" t="s">
        <v>96</v>
      </c>
    </row>
    <row r="1907" spans="1:18" x14ac:dyDescent="0.2">
      <c r="A1907" s="552">
        <v>1904</v>
      </c>
      <c r="B1907" s="403">
        <v>43544.698611111111</v>
      </c>
      <c r="C1907" t="s">
        <v>96</v>
      </c>
      <c r="D1907">
        <v>0.01</v>
      </c>
      <c r="E1907" t="s">
        <v>257</v>
      </c>
      <c r="F1907">
        <v>1.135</v>
      </c>
      <c r="I1907" s="403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1022</v>
      </c>
      <c r="Q1907">
        <v>768</v>
      </c>
      <c r="R1907" t="s">
        <v>96</v>
      </c>
    </row>
    <row r="1908" spans="1:18" x14ac:dyDescent="0.2">
      <c r="A1908" s="552">
        <v>1906</v>
      </c>
      <c r="B1908" s="403">
        <v>43544.820833333331</v>
      </c>
      <c r="C1908" t="s">
        <v>96</v>
      </c>
      <c r="D1908">
        <v>0.01</v>
      </c>
      <c r="E1908" t="s">
        <v>257</v>
      </c>
      <c r="F1908">
        <v>1.1435</v>
      </c>
      <c r="I1908" s="403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567</v>
      </c>
      <c r="Q1908">
        <v>769</v>
      </c>
      <c r="R1908" t="s">
        <v>96</v>
      </c>
    </row>
    <row r="1909" spans="1:18" x14ac:dyDescent="0.2">
      <c r="A1909" s="552">
        <v>1907</v>
      </c>
      <c r="B1909" s="403">
        <v>43544.838194444441</v>
      </c>
      <c r="C1909" t="s">
        <v>96</v>
      </c>
      <c r="D1909">
        <v>0.01</v>
      </c>
      <c r="E1909" t="s">
        <v>257</v>
      </c>
      <c r="F1909">
        <v>1.1444000000000001</v>
      </c>
      <c r="I1909" s="403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567</v>
      </c>
      <c r="Q1909">
        <v>770</v>
      </c>
      <c r="R1909" t="s">
        <v>96</v>
      </c>
    </row>
    <row r="1910" spans="1:18" x14ac:dyDescent="0.2">
      <c r="A1910" s="552">
        <v>1908</v>
      </c>
      <c r="B1910" s="403">
        <v>43544.847222222219</v>
      </c>
      <c r="C1910" t="s">
        <v>96</v>
      </c>
      <c r="D1910">
        <v>0.01</v>
      </c>
      <c r="E1910" t="s">
        <v>257</v>
      </c>
      <c r="F1910">
        <v>1.1432</v>
      </c>
      <c r="I1910" s="403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700</v>
      </c>
      <c r="Q1910">
        <v>770</v>
      </c>
      <c r="R1910" t="s">
        <v>96</v>
      </c>
    </row>
    <row r="1911" spans="1:18" x14ac:dyDescent="0.2">
      <c r="A1911" s="552">
        <v>1909</v>
      </c>
      <c r="B1911" s="403">
        <v>43544.854166666664</v>
      </c>
      <c r="C1911" t="s">
        <v>96</v>
      </c>
      <c r="D1911">
        <v>0.01</v>
      </c>
      <c r="E1911" t="s">
        <v>257</v>
      </c>
      <c r="F1911">
        <v>1.1418999999999999</v>
      </c>
      <c r="I1911" s="403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701</v>
      </c>
      <c r="Q1911">
        <v>770</v>
      </c>
      <c r="R1911" t="s">
        <v>96</v>
      </c>
    </row>
    <row r="1912" spans="1:18" x14ac:dyDescent="0.2">
      <c r="A1912" s="552">
        <v>1910</v>
      </c>
      <c r="B1912" s="403">
        <v>43545.38958333333</v>
      </c>
      <c r="C1912" t="s">
        <v>96</v>
      </c>
      <c r="D1912">
        <v>0.02</v>
      </c>
      <c r="E1912" t="s">
        <v>257</v>
      </c>
      <c r="F1912">
        <v>1.1403000000000001</v>
      </c>
      <c r="I1912" s="403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702</v>
      </c>
      <c r="Q1912">
        <v>770</v>
      </c>
      <c r="R1912" t="s">
        <v>96</v>
      </c>
    </row>
    <row r="1913" spans="1:18" x14ac:dyDescent="0.2">
      <c r="A1913" s="552">
        <v>1911</v>
      </c>
      <c r="B1913" s="403">
        <v>43545.488194444442</v>
      </c>
      <c r="C1913" t="s">
        <v>96</v>
      </c>
      <c r="D1913">
        <v>0.03</v>
      </c>
      <c r="E1913" t="s">
        <v>257</v>
      </c>
      <c r="F1913">
        <v>1.1388</v>
      </c>
      <c r="I1913" s="403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703</v>
      </c>
      <c r="Q1913">
        <v>770</v>
      </c>
      <c r="R1913" t="s">
        <v>96</v>
      </c>
    </row>
    <row r="1914" spans="1:18" x14ac:dyDescent="0.2">
      <c r="A1914" s="552">
        <v>1913</v>
      </c>
      <c r="B1914" s="403">
        <v>43545.662499999999</v>
      </c>
      <c r="C1914" t="s">
        <v>96</v>
      </c>
      <c r="D1914">
        <v>0.04</v>
      </c>
      <c r="E1914" t="s">
        <v>257</v>
      </c>
      <c r="F1914">
        <v>1.1372</v>
      </c>
      <c r="I1914" s="403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704</v>
      </c>
      <c r="Q1914">
        <v>770</v>
      </c>
      <c r="R1914" t="s">
        <v>96</v>
      </c>
    </row>
    <row r="1915" spans="1:18" x14ac:dyDescent="0.2">
      <c r="A1915" s="552">
        <v>1914</v>
      </c>
      <c r="B1915" s="403">
        <v>43545.719444444447</v>
      </c>
      <c r="C1915" t="s">
        <v>96</v>
      </c>
      <c r="D1915">
        <v>0.06</v>
      </c>
      <c r="E1915" t="s">
        <v>257</v>
      </c>
      <c r="F1915">
        <v>1.1353</v>
      </c>
      <c r="I1915" s="403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705</v>
      </c>
      <c r="Q1915">
        <v>770</v>
      </c>
      <c r="R1915" t="s">
        <v>96</v>
      </c>
    </row>
    <row r="1916" spans="1:18" x14ac:dyDescent="0.2">
      <c r="A1916" s="552">
        <v>1915</v>
      </c>
      <c r="B1916" s="403">
        <v>43546.397916666669</v>
      </c>
      <c r="C1916" t="s">
        <v>96</v>
      </c>
      <c r="D1916">
        <v>0.09</v>
      </c>
      <c r="E1916" t="s">
        <v>257</v>
      </c>
      <c r="F1916">
        <v>1.1324000000000001</v>
      </c>
      <c r="I1916" s="403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706</v>
      </c>
      <c r="Q1916">
        <v>770</v>
      </c>
      <c r="R1916" t="s">
        <v>96</v>
      </c>
    </row>
    <row r="1917" spans="1:18" x14ac:dyDescent="0.2">
      <c r="A1917" s="552">
        <v>1917</v>
      </c>
      <c r="B1917" s="403">
        <v>43546.406944444447</v>
      </c>
      <c r="C1917" t="s">
        <v>96</v>
      </c>
      <c r="D1917">
        <v>0.13</v>
      </c>
      <c r="E1917" t="s">
        <v>257</v>
      </c>
      <c r="F1917">
        <v>1.1298999999999999</v>
      </c>
      <c r="I1917" s="403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707</v>
      </c>
      <c r="Q1917">
        <v>770</v>
      </c>
      <c r="R1917" t="s">
        <v>96</v>
      </c>
    </row>
    <row r="1918" spans="1:18" x14ac:dyDescent="0.2">
      <c r="A1918" s="552">
        <v>1926</v>
      </c>
      <c r="B1918" s="403">
        <v>43550.871527777781</v>
      </c>
      <c r="C1918" t="s">
        <v>96</v>
      </c>
      <c r="D1918">
        <v>0.2</v>
      </c>
      <c r="E1918" t="s">
        <v>257</v>
      </c>
      <c r="F1918">
        <v>1.1266</v>
      </c>
      <c r="I1918" s="403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708</v>
      </c>
      <c r="Q1918">
        <v>770</v>
      </c>
      <c r="R1918" t="s">
        <v>96</v>
      </c>
    </row>
    <row r="1919" spans="1:18" x14ac:dyDescent="0.2">
      <c r="A1919" s="552">
        <v>1936</v>
      </c>
      <c r="B1919" s="403">
        <v>43552.52847222222</v>
      </c>
      <c r="C1919" t="s">
        <v>96</v>
      </c>
      <c r="D1919">
        <v>0.32</v>
      </c>
      <c r="E1919" t="s">
        <v>257</v>
      </c>
      <c r="F1919">
        <v>1.1227</v>
      </c>
      <c r="I1919" s="403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709</v>
      </c>
      <c r="Q1919">
        <v>770</v>
      </c>
      <c r="R1919" t="s">
        <v>96</v>
      </c>
    </row>
    <row r="1920" spans="1:18" x14ac:dyDescent="0.2">
      <c r="A1920" s="552">
        <v>1970</v>
      </c>
      <c r="B1920" s="403">
        <v>43579.768055555556</v>
      </c>
      <c r="C1920" t="s">
        <v>96</v>
      </c>
      <c r="D1920">
        <v>0.52</v>
      </c>
      <c r="E1920" t="s">
        <v>257</v>
      </c>
      <c r="F1920">
        <v>1.1178999999999999</v>
      </c>
      <c r="I1920" s="403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710</v>
      </c>
      <c r="Q1920">
        <v>770</v>
      </c>
      <c r="R1920" t="s">
        <v>96</v>
      </c>
    </row>
    <row r="1921" spans="1:18" x14ac:dyDescent="0.2">
      <c r="A1921" s="552">
        <v>1973</v>
      </c>
      <c r="B1921" s="403">
        <v>43580.554166666669</v>
      </c>
      <c r="C1921" t="s">
        <v>96</v>
      </c>
      <c r="D1921">
        <v>0.86</v>
      </c>
      <c r="E1921" t="s">
        <v>257</v>
      </c>
      <c r="F1921">
        <v>1.1125</v>
      </c>
      <c r="I1921" s="403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711</v>
      </c>
      <c r="Q1921">
        <v>770</v>
      </c>
      <c r="R1921" t="s">
        <v>96</v>
      </c>
    </row>
    <row r="1922" spans="1:18" x14ac:dyDescent="0.2">
      <c r="A1922" s="552">
        <v>1916</v>
      </c>
      <c r="B1922" s="403">
        <v>43546.402777777781</v>
      </c>
      <c r="C1922" t="s">
        <v>97</v>
      </c>
      <c r="D1922">
        <v>0.01</v>
      </c>
      <c r="E1922" t="s">
        <v>257</v>
      </c>
      <c r="F1922">
        <v>1.1322000000000001</v>
      </c>
      <c r="I1922" s="403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567</v>
      </c>
      <c r="Q1922">
        <v>771</v>
      </c>
      <c r="R1922" t="s">
        <v>97</v>
      </c>
    </row>
    <row r="1923" spans="1:18" x14ac:dyDescent="0.2">
      <c r="A1923" s="552">
        <v>1918</v>
      </c>
      <c r="B1923" s="403">
        <v>43546.410416666666</v>
      </c>
      <c r="C1923" t="s">
        <v>97</v>
      </c>
      <c r="D1923">
        <v>0.01</v>
      </c>
      <c r="E1923" t="s">
        <v>257</v>
      </c>
      <c r="F1923">
        <v>1.1297999999999999</v>
      </c>
      <c r="I1923" s="403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567</v>
      </c>
      <c r="Q1923">
        <v>772</v>
      </c>
      <c r="R1923" t="s">
        <v>97</v>
      </c>
    </row>
    <row r="1924" spans="1:18" x14ac:dyDescent="0.2">
      <c r="A1924" s="552">
        <v>1919</v>
      </c>
      <c r="B1924" s="403">
        <v>43546.418055555558</v>
      </c>
      <c r="C1924" t="s">
        <v>97</v>
      </c>
      <c r="D1924">
        <v>0.01</v>
      </c>
      <c r="E1924" t="s">
        <v>257</v>
      </c>
      <c r="F1924">
        <v>1.131</v>
      </c>
      <c r="I1924" s="403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690</v>
      </c>
      <c r="Q1924">
        <v>772</v>
      </c>
      <c r="R1924" t="s">
        <v>97</v>
      </c>
    </row>
    <row r="1925" spans="1:18" x14ac:dyDescent="0.2">
      <c r="A1925" s="552">
        <v>1920</v>
      </c>
      <c r="B1925" s="403">
        <v>43546.637499999997</v>
      </c>
      <c r="C1925" t="s">
        <v>97</v>
      </c>
      <c r="D1925">
        <v>0.01</v>
      </c>
      <c r="E1925" t="s">
        <v>257</v>
      </c>
      <c r="F1925">
        <v>1.1295999999999999</v>
      </c>
      <c r="I1925" s="403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567</v>
      </c>
      <c r="Q1925">
        <v>773</v>
      </c>
      <c r="R1925" t="s">
        <v>97</v>
      </c>
    </row>
    <row r="1926" spans="1:18" x14ac:dyDescent="0.2">
      <c r="A1926" s="552">
        <v>1921</v>
      </c>
      <c r="B1926" s="403">
        <v>43546.661805555559</v>
      </c>
      <c r="C1926" t="s">
        <v>97</v>
      </c>
      <c r="D1926">
        <v>0.01</v>
      </c>
      <c r="E1926" t="s">
        <v>257</v>
      </c>
      <c r="F1926">
        <v>1.1282000000000001</v>
      </c>
      <c r="I1926" s="403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579</v>
      </c>
      <c r="Q1926">
        <v>774</v>
      </c>
      <c r="R1926" t="s">
        <v>97</v>
      </c>
    </row>
    <row r="1927" spans="1:18" x14ac:dyDescent="0.2">
      <c r="A1927" s="552">
        <v>1922</v>
      </c>
      <c r="B1927" s="403">
        <v>43546.788194444445</v>
      </c>
      <c r="C1927" t="s">
        <v>97</v>
      </c>
      <c r="D1927">
        <v>0.01</v>
      </c>
      <c r="E1927" t="s">
        <v>257</v>
      </c>
      <c r="F1927">
        <v>1.1294999999999999</v>
      </c>
      <c r="I1927" s="403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1011</v>
      </c>
      <c r="Q1927">
        <v>774</v>
      </c>
      <c r="R1927" t="s">
        <v>97</v>
      </c>
    </row>
    <row r="1928" spans="1:18" x14ac:dyDescent="0.2">
      <c r="A1928" s="552">
        <v>1923</v>
      </c>
      <c r="B1928" s="403">
        <v>43549.347222222219</v>
      </c>
      <c r="C1928" t="s">
        <v>97</v>
      </c>
      <c r="D1928">
        <v>0.01</v>
      </c>
      <c r="E1928" t="s">
        <v>257</v>
      </c>
      <c r="F1928">
        <v>1.1308</v>
      </c>
      <c r="I1928" s="403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1010</v>
      </c>
      <c r="Q1928">
        <v>774</v>
      </c>
      <c r="R1928" t="s">
        <v>97</v>
      </c>
    </row>
    <row r="1929" spans="1:18" x14ac:dyDescent="0.2">
      <c r="A1929" s="552">
        <v>1924</v>
      </c>
      <c r="B1929" s="403">
        <v>43549.422222222223</v>
      </c>
      <c r="C1929" t="s">
        <v>97</v>
      </c>
      <c r="D1929">
        <v>0.02</v>
      </c>
      <c r="E1929" t="s">
        <v>257</v>
      </c>
      <c r="F1929">
        <v>1.1322000000000001</v>
      </c>
      <c r="I1929" s="403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1009</v>
      </c>
      <c r="Q1929">
        <v>774</v>
      </c>
      <c r="R1929" t="s">
        <v>97</v>
      </c>
    </row>
    <row r="1930" spans="1:18" x14ac:dyDescent="0.2">
      <c r="A1930" s="552">
        <v>1925</v>
      </c>
      <c r="B1930" s="403">
        <v>43550.70416666667</v>
      </c>
      <c r="C1930" t="s">
        <v>97</v>
      </c>
      <c r="D1930">
        <v>0.01</v>
      </c>
      <c r="E1930" t="s">
        <v>257</v>
      </c>
      <c r="F1930">
        <v>1.1286</v>
      </c>
      <c r="I1930" s="403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579</v>
      </c>
      <c r="Q1930">
        <v>775</v>
      </c>
      <c r="R1930" t="s">
        <v>97</v>
      </c>
    </row>
    <row r="1931" spans="1:18" x14ac:dyDescent="0.2">
      <c r="A1931" s="552">
        <v>1927</v>
      </c>
      <c r="B1931" s="403">
        <v>43551.102083333331</v>
      </c>
      <c r="C1931" t="s">
        <v>97</v>
      </c>
      <c r="D1931">
        <v>0.01</v>
      </c>
      <c r="E1931" t="s">
        <v>257</v>
      </c>
      <c r="F1931">
        <v>1.1264000000000001</v>
      </c>
      <c r="I1931" s="403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579</v>
      </c>
      <c r="Q1931">
        <v>776</v>
      </c>
      <c r="R1931" t="s">
        <v>97</v>
      </c>
    </row>
    <row r="1932" spans="1:18" x14ac:dyDescent="0.2">
      <c r="A1932" s="552">
        <v>1928</v>
      </c>
      <c r="B1932" s="403">
        <v>43551.378472222219</v>
      </c>
      <c r="C1932" t="s">
        <v>97</v>
      </c>
      <c r="D1932">
        <v>0.01</v>
      </c>
      <c r="E1932" t="s">
        <v>257</v>
      </c>
      <c r="F1932">
        <v>1.1259999999999999</v>
      </c>
      <c r="I1932" s="403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579</v>
      </c>
      <c r="Q1932">
        <v>777</v>
      </c>
      <c r="R1932" t="s">
        <v>97</v>
      </c>
    </row>
    <row r="1933" spans="1:18" x14ac:dyDescent="0.2">
      <c r="A1933" s="552">
        <v>1929</v>
      </c>
      <c r="B1933" s="403">
        <v>43551.385416666664</v>
      </c>
      <c r="C1933" t="s">
        <v>97</v>
      </c>
      <c r="D1933">
        <v>0.01</v>
      </c>
      <c r="E1933" t="s">
        <v>257</v>
      </c>
      <c r="F1933">
        <v>1.1272</v>
      </c>
      <c r="I1933" s="403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1008</v>
      </c>
      <c r="Q1933">
        <v>777</v>
      </c>
      <c r="R1933" t="s">
        <v>97</v>
      </c>
    </row>
    <row r="1934" spans="1:18" x14ac:dyDescent="0.2">
      <c r="A1934" s="552">
        <v>1930</v>
      </c>
      <c r="B1934" s="403">
        <v>43551.479861111111</v>
      </c>
      <c r="C1934" t="s">
        <v>97</v>
      </c>
      <c r="D1934">
        <v>0.01</v>
      </c>
      <c r="E1934" t="s">
        <v>257</v>
      </c>
      <c r="F1934">
        <v>1.1285000000000001</v>
      </c>
      <c r="I1934" s="403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1007</v>
      </c>
      <c r="Q1934">
        <v>777</v>
      </c>
      <c r="R1934" t="s">
        <v>97</v>
      </c>
    </row>
    <row r="1935" spans="1:18" x14ac:dyDescent="0.2">
      <c r="A1935" s="552">
        <v>1931</v>
      </c>
      <c r="B1935" s="403">
        <v>43551.593055555553</v>
      </c>
      <c r="C1935" t="s">
        <v>97</v>
      </c>
      <c r="D1935">
        <v>0.01</v>
      </c>
      <c r="E1935" t="s">
        <v>257</v>
      </c>
      <c r="F1935">
        <v>1.1261000000000001</v>
      </c>
      <c r="I1935" s="403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567</v>
      </c>
      <c r="Q1935">
        <v>778</v>
      </c>
      <c r="R1935" t="s">
        <v>97</v>
      </c>
    </row>
    <row r="1936" spans="1:18" x14ac:dyDescent="0.2">
      <c r="A1936" s="552">
        <v>1932</v>
      </c>
      <c r="B1936" s="403">
        <v>43551.684027777781</v>
      </c>
      <c r="C1936" t="s">
        <v>97</v>
      </c>
      <c r="D1936">
        <v>0.01</v>
      </c>
      <c r="E1936" t="s">
        <v>257</v>
      </c>
      <c r="F1936">
        <v>1.1254</v>
      </c>
      <c r="I1936" s="403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579</v>
      </c>
      <c r="Q1936">
        <v>779</v>
      </c>
      <c r="R1936" t="s">
        <v>97</v>
      </c>
    </row>
    <row r="1937" spans="1:18" x14ac:dyDescent="0.2">
      <c r="A1937" s="552">
        <v>1933</v>
      </c>
      <c r="B1937" s="403">
        <v>43551.756944444445</v>
      </c>
      <c r="C1937" t="s">
        <v>97</v>
      </c>
      <c r="D1937">
        <v>0.01</v>
      </c>
      <c r="E1937" t="s">
        <v>257</v>
      </c>
      <c r="F1937">
        <v>1.1266</v>
      </c>
      <c r="I1937" s="403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1006</v>
      </c>
      <c r="Q1937">
        <v>779</v>
      </c>
      <c r="R1937" t="s">
        <v>97</v>
      </c>
    </row>
    <row r="1938" spans="1:18" x14ac:dyDescent="0.2">
      <c r="A1938" s="552">
        <v>1934</v>
      </c>
      <c r="B1938" s="403">
        <v>43552.377083333333</v>
      </c>
      <c r="C1938" t="s">
        <v>97</v>
      </c>
      <c r="D1938">
        <v>0.01</v>
      </c>
      <c r="E1938" t="s">
        <v>257</v>
      </c>
      <c r="F1938">
        <v>1.1238999999999999</v>
      </c>
      <c r="I1938" s="403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579</v>
      </c>
      <c r="Q1938">
        <v>780</v>
      </c>
      <c r="R1938" t="s">
        <v>97</v>
      </c>
    </row>
    <row r="1939" spans="1:18" x14ac:dyDescent="0.2">
      <c r="A1939" s="552">
        <v>1935</v>
      </c>
      <c r="B1939" s="403">
        <v>43552.413888888892</v>
      </c>
      <c r="C1939" t="s">
        <v>97</v>
      </c>
      <c r="D1939">
        <v>0.01</v>
      </c>
      <c r="E1939" t="s">
        <v>257</v>
      </c>
      <c r="F1939">
        <v>1.1251</v>
      </c>
      <c r="I1939" s="403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1005</v>
      </c>
      <c r="Q1939">
        <v>780</v>
      </c>
      <c r="R1939" t="s">
        <v>97</v>
      </c>
    </row>
    <row r="1940" spans="1:18" x14ac:dyDescent="0.2">
      <c r="A1940" s="552">
        <v>1937</v>
      </c>
      <c r="B1940" s="403">
        <v>43552.622916666667</v>
      </c>
      <c r="C1940" t="s">
        <v>97</v>
      </c>
      <c r="D1940">
        <v>0.01</v>
      </c>
      <c r="E1940" t="s">
        <v>257</v>
      </c>
      <c r="F1940">
        <v>1.1221000000000001</v>
      </c>
      <c r="I1940" s="403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579</v>
      </c>
      <c r="Q1940">
        <v>781</v>
      </c>
      <c r="R1940" t="s">
        <v>97</v>
      </c>
    </row>
    <row r="1941" spans="1:18" x14ac:dyDescent="0.2">
      <c r="A1941" s="552">
        <v>1938</v>
      </c>
      <c r="B1941" s="403">
        <v>43552.64166666667</v>
      </c>
      <c r="C1941" t="s">
        <v>97</v>
      </c>
      <c r="D1941">
        <v>0.01</v>
      </c>
      <c r="E1941" t="s">
        <v>257</v>
      </c>
      <c r="F1941">
        <v>1.1234</v>
      </c>
      <c r="I1941" s="403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1004</v>
      </c>
      <c r="Q1941">
        <v>781</v>
      </c>
      <c r="R1941" t="s">
        <v>97</v>
      </c>
    </row>
    <row r="1942" spans="1:18" x14ac:dyDescent="0.2">
      <c r="A1942" s="552">
        <v>1939</v>
      </c>
      <c r="B1942" s="403">
        <v>43553.490972222222</v>
      </c>
      <c r="C1942" t="s">
        <v>97</v>
      </c>
      <c r="D1942">
        <v>0.01</v>
      </c>
      <c r="E1942" t="s">
        <v>257</v>
      </c>
      <c r="F1942">
        <v>1.1222000000000001</v>
      </c>
      <c r="I1942" s="403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579</v>
      </c>
      <c r="Q1942">
        <v>782</v>
      </c>
      <c r="R1942" t="s">
        <v>97</v>
      </c>
    </row>
    <row r="1943" spans="1:18" x14ac:dyDescent="0.2">
      <c r="A1943" s="552">
        <v>1940</v>
      </c>
      <c r="B1943" s="403">
        <v>43553.53402777778</v>
      </c>
      <c r="C1943" t="s">
        <v>97</v>
      </c>
      <c r="D1943">
        <v>0.01</v>
      </c>
      <c r="E1943" t="s">
        <v>257</v>
      </c>
      <c r="F1943">
        <v>1.1234999999999999</v>
      </c>
      <c r="I1943" s="403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1003</v>
      </c>
      <c r="Q1943">
        <v>782</v>
      </c>
      <c r="R1943" t="s">
        <v>97</v>
      </c>
    </row>
    <row r="1944" spans="1:18" x14ac:dyDescent="0.2">
      <c r="A1944" s="552">
        <v>1941</v>
      </c>
      <c r="B1944" s="403">
        <v>43553.790277777778</v>
      </c>
      <c r="C1944" t="s">
        <v>97</v>
      </c>
      <c r="D1944">
        <v>0.01</v>
      </c>
      <c r="E1944" t="s">
        <v>257</v>
      </c>
      <c r="F1944">
        <v>1.1218999999999999</v>
      </c>
      <c r="I1944" s="403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579</v>
      </c>
      <c r="Q1944">
        <v>783</v>
      </c>
      <c r="R1944" t="s">
        <v>97</v>
      </c>
    </row>
    <row r="1945" spans="1:18" x14ac:dyDescent="0.2">
      <c r="A1945" s="552">
        <v>1942</v>
      </c>
      <c r="B1945" s="403">
        <v>43556.201388888891</v>
      </c>
      <c r="C1945" t="s">
        <v>97</v>
      </c>
      <c r="D1945">
        <v>0.01</v>
      </c>
      <c r="E1945" t="s">
        <v>257</v>
      </c>
      <c r="F1945">
        <v>1.1231</v>
      </c>
      <c r="I1945" s="403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1002</v>
      </c>
      <c r="Q1945">
        <v>783</v>
      </c>
      <c r="R1945" t="s">
        <v>97</v>
      </c>
    </row>
    <row r="1946" spans="1:18" x14ac:dyDescent="0.2">
      <c r="A1946" s="552">
        <v>1943</v>
      </c>
      <c r="B1946" s="403">
        <v>43556.428472222222</v>
      </c>
      <c r="C1946" t="s">
        <v>97</v>
      </c>
      <c r="D1946">
        <v>0.01</v>
      </c>
      <c r="E1946" t="s">
        <v>257</v>
      </c>
      <c r="F1946">
        <v>1.1244000000000001</v>
      </c>
      <c r="I1946" s="403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1001</v>
      </c>
      <c r="Q1946">
        <v>783</v>
      </c>
      <c r="R1946" t="s">
        <v>97</v>
      </c>
    </row>
    <row r="1947" spans="1:18" x14ac:dyDescent="0.2">
      <c r="A1947" s="552">
        <v>1944</v>
      </c>
      <c r="B1947" s="403">
        <v>43556.703472222223</v>
      </c>
      <c r="C1947" t="s">
        <v>97</v>
      </c>
      <c r="D1947">
        <v>0.01</v>
      </c>
      <c r="E1947" t="s">
        <v>257</v>
      </c>
      <c r="F1947">
        <v>1.1222000000000001</v>
      </c>
      <c r="I1947" s="403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567</v>
      </c>
      <c r="Q1947">
        <v>784</v>
      </c>
      <c r="R1947" t="s">
        <v>97</v>
      </c>
    </row>
    <row r="1948" spans="1:18" x14ac:dyDescent="0.2">
      <c r="A1948" s="552">
        <v>1945</v>
      </c>
      <c r="B1948" s="403">
        <v>43557.379166666666</v>
      </c>
      <c r="C1948" t="s">
        <v>97</v>
      </c>
      <c r="D1948">
        <v>0.01</v>
      </c>
      <c r="E1948" t="s">
        <v>257</v>
      </c>
      <c r="F1948">
        <v>1.1202000000000001</v>
      </c>
      <c r="I1948" s="403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579</v>
      </c>
      <c r="Q1948">
        <v>785</v>
      </c>
      <c r="R1948" t="s">
        <v>97</v>
      </c>
    </row>
    <row r="1949" spans="1:18" x14ac:dyDescent="0.2">
      <c r="A1949" s="552">
        <v>1946</v>
      </c>
      <c r="B1949" s="403">
        <v>43557.713194444441</v>
      </c>
      <c r="C1949" t="s">
        <v>97</v>
      </c>
      <c r="D1949">
        <v>0.01</v>
      </c>
      <c r="E1949" t="s">
        <v>257</v>
      </c>
      <c r="F1949">
        <v>1.1192</v>
      </c>
      <c r="I1949" s="403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579</v>
      </c>
      <c r="Q1949">
        <v>786</v>
      </c>
      <c r="R1949" t="s">
        <v>97</v>
      </c>
    </row>
    <row r="1950" spans="1:18" x14ac:dyDescent="0.2">
      <c r="A1950" s="552">
        <v>1947</v>
      </c>
      <c r="B1950" s="403">
        <v>43557.79583333333</v>
      </c>
      <c r="C1950" t="s">
        <v>97</v>
      </c>
      <c r="D1950">
        <v>0.01</v>
      </c>
      <c r="E1950" t="s">
        <v>257</v>
      </c>
      <c r="F1950">
        <v>1.1204000000000001</v>
      </c>
      <c r="I1950" s="403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1000</v>
      </c>
      <c r="Q1950">
        <v>786</v>
      </c>
      <c r="R1950" t="s">
        <v>97</v>
      </c>
    </row>
    <row r="1951" spans="1:18" x14ac:dyDescent="0.2">
      <c r="A1951" s="552">
        <v>1948</v>
      </c>
      <c r="B1951" s="403">
        <v>43558.157638888886</v>
      </c>
      <c r="C1951" t="s">
        <v>97</v>
      </c>
      <c r="D1951">
        <v>0.01</v>
      </c>
      <c r="E1951" t="s">
        <v>257</v>
      </c>
      <c r="F1951">
        <v>1.1217999999999999</v>
      </c>
      <c r="I1951" s="403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999</v>
      </c>
      <c r="Q1951">
        <v>786</v>
      </c>
      <c r="R1951" t="s">
        <v>97</v>
      </c>
    </row>
    <row r="1952" spans="1:18" x14ac:dyDescent="0.2">
      <c r="A1952" s="552">
        <v>1949</v>
      </c>
      <c r="B1952" s="403">
        <v>43558.40625</v>
      </c>
      <c r="C1952" t="s">
        <v>97</v>
      </c>
      <c r="D1952">
        <v>0.02</v>
      </c>
      <c r="E1952" t="s">
        <v>257</v>
      </c>
      <c r="F1952">
        <v>1.1234</v>
      </c>
      <c r="I1952" s="403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998</v>
      </c>
      <c r="Q1952">
        <v>786</v>
      </c>
      <c r="R1952" t="s">
        <v>97</v>
      </c>
    </row>
    <row r="1953" spans="1:18" x14ac:dyDescent="0.2">
      <c r="A1953" s="552">
        <v>1950</v>
      </c>
      <c r="B1953" s="403">
        <v>43558.473611111112</v>
      </c>
      <c r="C1953" t="s">
        <v>97</v>
      </c>
      <c r="D1953">
        <v>0.03</v>
      </c>
      <c r="E1953" t="s">
        <v>257</v>
      </c>
      <c r="F1953">
        <v>1.1249</v>
      </c>
      <c r="I1953" s="403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997</v>
      </c>
      <c r="Q1953">
        <v>786</v>
      </c>
      <c r="R1953" t="s">
        <v>97</v>
      </c>
    </row>
    <row r="1954" spans="1:18" x14ac:dyDescent="0.2">
      <c r="A1954" s="552">
        <v>1951</v>
      </c>
      <c r="B1954" s="403">
        <v>43560.124305555553</v>
      </c>
      <c r="C1954" t="s">
        <v>97</v>
      </c>
      <c r="D1954">
        <v>0.01</v>
      </c>
      <c r="E1954" t="s">
        <v>257</v>
      </c>
      <c r="F1954">
        <v>1.1221000000000001</v>
      </c>
      <c r="I1954" s="403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579</v>
      </c>
      <c r="Q1954">
        <v>787</v>
      </c>
      <c r="R1954" t="s">
        <v>97</v>
      </c>
    </row>
    <row r="1955" spans="1:18" x14ac:dyDescent="0.2">
      <c r="A1955" s="552">
        <v>1952</v>
      </c>
      <c r="B1955" s="403">
        <v>43560.34652777778</v>
      </c>
      <c r="C1955" t="s">
        <v>97</v>
      </c>
      <c r="D1955">
        <v>0.01</v>
      </c>
      <c r="E1955" t="s">
        <v>257</v>
      </c>
      <c r="F1955">
        <v>1.1234</v>
      </c>
      <c r="I1955" s="403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996</v>
      </c>
      <c r="Q1955">
        <v>787</v>
      </c>
      <c r="R1955" t="s">
        <v>97</v>
      </c>
    </row>
    <row r="1956" spans="1:18" x14ac:dyDescent="0.2">
      <c r="A1956" s="552">
        <v>1953</v>
      </c>
      <c r="B1956" s="403">
        <v>43563.552083333336</v>
      </c>
      <c r="C1956" t="s">
        <v>97</v>
      </c>
      <c r="D1956">
        <v>0.01</v>
      </c>
      <c r="E1956" t="s">
        <v>257</v>
      </c>
      <c r="F1956">
        <v>1.1249</v>
      </c>
      <c r="I1956" s="403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579</v>
      </c>
      <c r="Q1956">
        <v>788</v>
      </c>
      <c r="R1956" t="s">
        <v>97</v>
      </c>
    </row>
    <row r="1957" spans="1:18" x14ac:dyDescent="0.2">
      <c r="A1957" s="552">
        <v>1954</v>
      </c>
      <c r="B1957" s="403">
        <v>43563.622916666667</v>
      </c>
      <c r="C1957" t="s">
        <v>97</v>
      </c>
      <c r="D1957">
        <v>0.01</v>
      </c>
      <c r="E1957" t="s">
        <v>257</v>
      </c>
      <c r="F1957">
        <v>1.1261000000000001</v>
      </c>
      <c r="I1957" s="403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995</v>
      </c>
      <c r="Q1957">
        <v>788</v>
      </c>
      <c r="R1957" t="s">
        <v>97</v>
      </c>
    </row>
    <row r="1958" spans="1:18" x14ac:dyDescent="0.2">
      <c r="A1958" s="552">
        <v>1955</v>
      </c>
      <c r="B1958" s="403">
        <v>43564.446527777778</v>
      </c>
      <c r="C1958" t="s">
        <v>97</v>
      </c>
      <c r="D1958">
        <v>0.01</v>
      </c>
      <c r="E1958" t="s">
        <v>257</v>
      </c>
      <c r="F1958">
        <v>1.1274999999999999</v>
      </c>
      <c r="I1958" s="403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994</v>
      </c>
      <c r="Q1958">
        <v>788</v>
      </c>
      <c r="R1958" t="s">
        <v>97</v>
      </c>
    </row>
    <row r="1959" spans="1:18" x14ac:dyDescent="0.2">
      <c r="A1959" s="552">
        <v>1956</v>
      </c>
      <c r="B1959" s="403">
        <v>43565.64166666667</v>
      </c>
      <c r="C1959" t="s">
        <v>97</v>
      </c>
      <c r="D1959">
        <v>0.01</v>
      </c>
      <c r="E1959" t="s">
        <v>257</v>
      </c>
      <c r="F1959">
        <v>1.1236999999999999</v>
      </c>
      <c r="I1959" s="403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567</v>
      </c>
      <c r="Q1959">
        <v>789</v>
      </c>
      <c r="R1959" t="s">
        <v>97</v>
      </c>
    </row>
    <row r="1960" spans="1:18" x14ac:dyDescent="0.2">
      <c r="A1960" s="552">
        <v>1957</v>
      </c>
      <c r="B1960" s="403">
        <v>43565.705555555556</v>
      </c>
      <c r="C1960" t="s">
        <v>97</v>
      </c>
      <c r="D1960">
        <v>0.01</v>
      </c>
      <c r="E1960" t="s">
        <v>257</v>
      </c>
      <c r="F1960">
        <v>1.1249</v>
      </c>
      <c r="I1960" s="403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691</v>
      </c>
      <c r="Q1960">
        <v>789</v>
      </c>
      <c r="R1960" t="s">
        <v>97</v>
      </c>
    </row>
    <row r="1961" spans="1:18" x14ac:dyDescent="0.2">
      <c r="A1961" s="552">
        <v>1958</v>
      </c>
      <c r="B1961" s="403">
        <v>43565.729166666664</v>
      </c>
      <c r="C1961" t="s">
        <v>97</v>
      </c>
      <c r="D1961">
        <v>0.01</v>
      </c>
      <c r="E1961" t="s">
        <v>257</v>
      </c>
      <c r="F1961">
        <v>1.1262000000000001</v>
      </c>
      <c r="I1961" s="403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692</v>
      </c>
      <c r="Q1961">
        <v>789</v>
      </c>
      <c r="R1961" t="s">
        <v>97</v>
      </c>
    </row>
    <row r="1962" spans="1:18" x14ac:dyDescent="0.2">
      <c r="A1962" s="552">
        <v>1959</v>
      </c>
      <c r="B1962" s="403">
        <v>43565.790277777778</v>
      </c>
      <c r="C1962" t="s">
        <v>97</v>
      </c>
      <c r="D1962">
        <v>0.02</v>
      </c>
      <c r="E1962" t="s">
        <v>257</v>
      </c>
      <c r="F1962">
        <v>1.1276999999999999</v>
      </c>
      <c r="I1962" s="403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693</v>
      </c>
      <c r="Q1962">
        <v>789</v>
      </c>
      <c r="R1962" t="s">
        <v>97</v>
      </c>
    </row>
    <row r="1963" spans="1:18" x14ac:dyDescent="0.2">
      <c r="A1963" s="552">
        <v>1960</v>
      </c>
      <c r="B1963" s="403">
        <v>43567.230555555558</v>
      </c>
      <c r="C1963" t="s">
        <v>97</v>
      </c>
      <c r="D1963">
        <v>0.03</v>
      </c>
      <c r="E1963" t="s">
        <v>257</v>
      </c>
      <c r="F1963">
        <v>1.1292</v>
      </c>
      <c r="I1963" s="403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694</v>
      </c>
      <c r="Q1963">
        <v>789</v>
      </c>
      <c r="R1963" t="s">
        <v>97</v>
      </c>
    </row>
    <row r="1964" spans="1:18" x14ac:dyDescent="0.2">
      <c r="A1964" s="552">
        <v>1961</v>
      </c>
      <c r="B1964" s="403">
        <v>43567.444444444445</v>
      </c>
      <c r="C1964" t="s">
        <v>97</v>
      </c>
      <c r="D1964">
        <v>0.04</v>
      </c>
      <c r="E1964" t="s">
        <v>257</v>
      </c>
      <c r="F1964">
        <v>1.1308</v>
      </c>
      <c r="I1964" s="403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695</v>
      </c>
      <c r="Q1964">
        <v>789</v>
      </c>
      <c r="R1964" t="s">
        <v>97</v>
      </c>
    </row>
    <row r="1965" spans="1:18" x14ac:dyDescent="0.2">
      <c r="A1965" s="552">
        <v>1962</v>
      </c>
      <c r="B1965" s="403">
        <v>43573.40347222222</v>
      </c>
      <c r="C1965" t="s">
        <v>97</v>
      </c>
      <c r="D1965">
        <v>0.01</v>
      </c>
      <c r="E1965" t="s">
        <v>257</v>
      </c>
      <c r="F1965">
        <v>1.1271</v>
      </c>
      <c r="I1965" s="403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567</v>
      </c>
      <c r="Q1965">
        <v>790</v>
      </c>
      <c r="R1965" t="s">
        <v>97</v>
      </c>
    </row>
    <row r="1966" spans="1:18" x14ac:dyDescent="0.2">
      <c r="A1966" s="552">
        <v>1963</v>
      </c>
      <c r="B1966" s="403">
        <v>43573.428472222222</v>
      </c>
      <c r="C1966" t="s">
        <v>97</v>
      </c>
      <c r="D1966">
        <v>0.01</v>
      </c>
      <c r="E1966" t="s">
        <v>257</v>
      </c>
      <c r="F1966">
        <v>1.1252</v>
      </c>
      <c r="I1966" s="403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567</v>
      </c>
      <c r="Q1966">
        <v>791</v>
      </c>
      <c r="R1966" t="s">
        <v>97</v>
      </c>
    </row>
    <row r="1967" spans="1:18" x14ac:dyDescent="0.2">
      <c r="A1967" s="552">
        <v>1964</v>
      </c>
      <c r="B1967" s="403">
        <v>43573.609027777777</v>
      </c>
      <c r="C1967" t="s">
        <v>97</v>
      </c>
      <c r="D1967">
        <v>0.01</v>
      </c>
      <c r="E1967" t="s">
        <v>257</v>
      </c>
      <c r="F1967">
        <v>1.1241000000000001</v>
      </c>
      <c r="I1967" s="403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567</v>
      </c>
      <c r="Q1967">
        <v>792</v>
      </c>
      <c r="R1967" t="s">
        <v>97</v>
      </c>
    </row>
    <row r="1968" spans="1:18" x14ac:dyDescent="0.2">
      <c r="A1968" s="552">
        <v>1965</v>
      </c>
      <c r="B1968" s="403">
        <v>43578.654166666667</v>
      </c>
      <c r="C1968" t="s">
        <v>97</v>
      </c>
      <c r="D1968">
        <v>0.01</v>
      </c>
      <c r="E1968" t="s">
        <v>257</v>
      </c>
      <c r="F1968">
        <v>1.1215999999999999</v>
      </c>
      <c r="I1968" s="403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567</v>
      </c>
      <c r="Q1968">
        <v>793</v>
      </c>
      <c r="R1968" t="s">
        <v>97</v>
      </c>
    </row>
    <row r="1969" spans="1:18" x14ac:dyDescent="0.2">
      <c r="A1969" s="552">
        <v>1966</v>
      </c>
      <c r="B1969" s="403">
        <v>43578.692361111112</v>
      </c>
      <c r="C1969" t="s">
        <v>97</v>
      </c>
      <c r="D1969">
        <v>0.01</v>
      </c>
      <c r="E1969" t="s">
        <v>257</v>
      </c>
      <c r="F1969">
        <v>1.1194999999999999</v>
      </c>
      <c r="I1969" s="403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567</v>
      </c>
      <c r="Q1969">
        <v>794</v>
      </c>
      <c r="R1969" t="s">
        <v>97</v>
      </c>
    </row>
    <row r="1970" spans="1:18" x14ac:dyDescent="0.2">
      <c r="A1970" s="552">
        <v>1967</v>
      </c>
      <c r="B1970" s="403">
        <v>43578.707638888889</v>
      </c>
      <c r="C1970" t="s">
        <v>97</v>
      </c>
      <c r="D1970">
        <v>0.01</v>
      </c>
      <c r="E1970" t="s">
        <v>257</v>
      </c>
      <c r="F1970">
        <v>1.1207</v>
      </c>
      <c r="I1970" s="403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696</v>
      </c>
      <c r="Q1970">
        <v>794</v>
      </c>
      <c r="R1970" t="s">
        <v>97</v>
      </c>
    </row>
    <row r="1971" spans="1:18" x14ac:dyDescent="0.2">
      <c r="A1971" s="552">
        <v>1968</v>
      </c>
      <c r="B1971" s="403">
        <v>43578.901388888888</v>
      </c>
      <c r="C1971" t="s">
        <v>97</v>
      </c>
      <c r="D1971">
        <v>0.01</v>
      </c>
      <c r="E1971" t="s">
        <v>257</v>
      </c>
      <c r="F1971">
        <v>1.1220000000000001</v>
      </c>
      <c r="I1971" s="403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697</v>
      </c>
      <c r="Q1971">
        <v>794</v>
      </c>
      <c r="R1971" t="s">
        <v>97</v>
      </c>
    </row>
    <row r="1972" spans="1:18" x14ac:dyDescent="0.2">
      <c r="A1972" s="552">
        <v>1969</v>
      </c>
      <c r="B1972" s="403">
        <v>43579.68472222222</v>
      </c>
      <c r="C1972" t="s">
        <v>97</v>
      </c>
      <c r="D1972">
        <v>0.01</v>
      </c>
      <c r="E1972" t="s">
        <v>257</v>
      </c>
      <c r="F1972">
        <v>1.1198999999999999</v>
      </c>
      <c r="I1972" s="403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567</v>
      </c>
      <c r="Q1972">
        <v>795</v>
      </c>
      <c r="R1972" t="s">
        <v>97</v>
      </c>
    </row>
    <row r="1973" spans="1:18" x14ac:dyDescent="0.2">
      <c r="A1973" s="552">
        <v>1971</v>
      </c>
      <c r="B1973" s="403">
        <v>43579.804166666669</v>
      </c>
      <c r="C1973" t="s">
        <v>97</v>
      </c>
      <c r="D1973">
        <v>0.01</v>
      </c>
      <c r="E1973" t="s">
        <v>257</v>
      </c>
      <c r="F1973">
        <v>1.1156999999999999</v>
      </c>
      <c r="I1973" s="403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567</v>
      </c>
      <c r="Q1973">
        <v>796</v>
      </c>
      <c r="R1973" t="s">
        <v>97</v>
      </c>
    </row>
    <row r="1974" spans="1:18" x14ac:dyDescent="0.2">
      <c r="A1974" s="552">
        <v>1972</v>
      </c>
      <c r="B1974" s="403">
        <v>43580.382638888892</v>
      </c>
      <c r="C1974" t="s">
        <v>97</v>
      </c>
      <c r="D1974">
        <v>0.01</v>
      </c>
      <c r="E1974" t="s">
        <v>257</v>
      </c>
      <c r="F1974">
        <v>1.1153</v>
      </c>
      <c r="I1974" s="403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579</v>
      </c>
      <c r="Q1974">
        <v>797</v>
      </c>
      <c r="R1974" t="s">
        <v>97</v>
      </c>
    </row>
    <row r="1975" spans="1:18" x14ac:dyDescent="0.2">
      <c r="A1975" s="552">
        <v>1974</v>
      </c>
      <c r="B1975" s="403">
        <v>43580.612500000003</v>
      </c>
      <c r="C1975" t="s">
        <v>97</v>
      </c>
      <c r="D1975">
        <v>0.01</v>
      </c>
      <c r="E1975" t="s">
        <v>257</v>
      </c>
      <c r="F1975">
        <v>1.1124000000000001</v>
      </c>
      <c r="I1975" s="403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581</v>
      </c>
      <c r="Q1975">
        <v>798</v>
      </c>
      <c r="R1975" t="s">
        <v>97</v>
      </c>
    </row>
    <row r="1976" spans="1:18" x14ac:dyDescent="0.2">
      <c r="A1976" s="552">
        <v>1975</v>
      </c>
      <c r="B1976" s="403">
        <v>43580.633333333331</v>
      </c>
      <c r="C1976" t="s">
        <v>97</v>
      </c>
      <c r="D1976">
        <v>0.01</v>
      </c>
      <c r="E1976" t="s">
        <v>257</v>
      </c>
      <c r="F1976">
        <v>1.1136999999999999</v>
      </c>
      <c r="I1976" s="403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698</v>
      </c>
      <c r="Q1976">
        <v>798</v>
      </c>
      <c r="R1976" t="s">
        <v>97</v>
      </c>
    </row>
    <row r="1977" spans="1:18" x14ac:dyDescent="0.2">
      <c r="A1977" s="552">
        <v>1976</v>
      </c>
      <c r="B1977" s="403">
        <v>43580.686805555553</v>
      </c>
      <c r="C1977" t="s">
        <v>97</v>
      </c>
      <c r="D1977">
        <v>0.01</v>
      </c>
      <c r="E1977" t="s">
        <v>257</v>
      </c>
      <c r="F1977">
        <v>1.115</v>
      </c>
      <c r="I1977" s="403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699</v>
      </c>
      <c r="Q1977">
        <v>798</v>
      </c>
      <c r="R1977" t="s">
        <v>97</v>
      </c>
    </row>
    <row r="1978" spans="1:18" x14ac:dyDescent="0.2">
      <c r="A1978" s="552">
        <v>1977</v>
      </c>
      <c r="B1978" s="403">
        <v>43581.606249999997</v>
      </c>
      <c r="C1978" t="s">
        <v>97</v>
      </c>
      <c r="D1978">
        <v>0.01</v>
      </c>
      <c r="E1978" t="s">
        <v>257</v>
      </c>
      <c r="F1978">
        <v>1.1129</v>
      </c>
      <c r="I1978" s="403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567</v>
      </c>
      <c r="Q1978">
        <v>799</v>
      </c>
      <c r="R1978" t="s">
        <v>97</v>
      </c>
    </row>
    <row r="1979" spans="1:18" x14ac:dyDescent="0.2">
      <c r="A1979" s="552">
        <v>1978</v>
      </c>
      <c r="B1979" s="403">
        <v>43581.606944444444</v>
      </c>
      <c r="C1979" t="s">
        <v>97</v>
      </c>
      <c r="D1979">
        <v>0.01</v>
      </c>
      <c r="E1979" t="s">
        <v>257</v>
      </c>
      <c r="F1979">
        <v>1.1141000000000001</v>
      </c>
      <c r="I1979" s="403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713</v>
      </c>
      <c r="Q1979">
        <v>799</v>
      </c>
      <c r="R1979" t="s">
        <v>97</v>
      </c>
    </row>
    <row r="1980" spans="1:18" x14ac:dyDescent="0.2">
      <c r="A1980" s="552">
        <v>1979</v>
      </c>
      <c r="B1980" s="403">
        <v>43581.617361111108</v>
      </c>
      <c r="C1980" t="s">
        <v>97</v>
      </c>
      <c r="D1980">
        <v>0.01</v>
      </c>
      <c r="E1980" t="s">
        <v>257</v>
      </c>
      <c r="F1980">
        <v>1.1154999999999999</v>
      </c>
      <c r="I1980" s="403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714</v>
      </c>
      <c r="Q1980">
        <v>799</v>
      </c>
      <c r="R1980" t="s">
        <v>97</v>
      </c>
    </row>
    <row r="1981" spans="1:18" x14ac:dyDescent="0.2">
      <c r="A1981" s="552">
        <v>1980</v>
      </c>
      <c r="B1981" s="403">
        <v>43581.685416666667</v>
      </c>
      <c r="C1981" t="s">
        <v>97</v>
      </c>
      <c r="D1981">
        <v>0.02</v>
      </c>
      <c r="E1981" t="s">
        <v>257</v>
      </c>
      <c r="F1981">
        <v>1.1169</v>
      </c>
      <c r="I1981" s="403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715</v>
      </c>
      <c r="Q1981">
        <v>799</v>
      </c>
      <c r="R1981" t="s">
        <v>97</v>
      </c>
    </row>
    <row r="1982" spans="1:18" x14ac:dyDescent="0.2">
      <c r="A1982" s="552">
        <v>1981</v>
      </c>
      <c r="B1982" s="403">
        <v>43584.845833333333</v>
      </c>
      <c r="C1982" t="s">
        <v>97</v>
      </c>
      <c r="D1982">
        <v>0.03</v>
      </c>
      <c r="E1982" t="s">
        <v>257</v>
      </c>
      <c r="F1982">
        <v>1.1184000000000001</v>
      </c>
      <c r="I1982" s="403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716</v>
      </c>
      <c r="Q1982">
        <v>799</v>
      </c>
      <c r="R1982" t="s">
        <v>97</v>
      </c>
    </row>
    <row r="1983" spans="1:18" x14ac:dyDescent="0.2">
      <c r="A1983" s="552">
        <v>1982</v>
      </c>
      <c r="B1983" s="403">
        <v>43585.438194444447</v>
      </c>
      <c r="C1983" t="s">
        <v>97</v>
      </c>
      <c r="D1983">
        <v>0.04</v>
      </c>
      <c r="E1983" t="s">
        <v>257</v>
      </c>
      <c r="F1983">
        <v>1.1200000000000001</v>
      </c>
      <c r="I1983" s="403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717</v>
      </c>
      <c r="Q1983">
        <v>799</v>
      </c>
      <c r="R1983" t="s">
        <v>97</v>
      </c>
    </row>
    <row r="1984" spans="1:18" x14ac:dyDescent="0.2">
      <c r="A1984" s="552">
        <v>1983</v>
      </c>
      <c r="B1984" s="403">
        <v>43585.583333333336</v>
      </c>
      <c r="C1984" t="s">
        <v>97</v>
      </c>
      <c r="D1984">
        <v>0.06</v>
      </c>
      <c r="E1984" t="s">
        <v>257</v>
      </c>
      <c r="F1984">
        <v>1.1220000000000001</v>
      </c>
      <c r="I1984" s="403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718</v>
      </c>
      <c r="Q1984">
        <v>799</v>
      </c>
      <c r="R1984" t="s">
        <v>97</v>
      </c>
    </row>
    <row r="1985" spans="1:18" x14ac:dyDescent="0.2">
      <c r="A1985" s="552">
        <v>1985</v>
      </c>
      <c r="B1985" s="403">
        <v>43586.679166666669</v>
      </c>
      <c r="C1985" t="s">
        <v>97</v>
      </c>
      <c r="D1985">
        <v>0.09</v>
      </c>
      <c r="E1985" t="s">
        <v>257</v>
      </c>
      <c r="F1985">
        <v>1.1243000000000001</v>
      </c>
      <c r="I1985" s="403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712</v>
      </c>
      <c r="Q1985">
        <v>799</v>
      </c>
      <c r="R1985" t="s">
        <v>97</v>
      </c>
    </row>
    <row r="1986" spans="1:18" x14ac:dyDescent="0.2">
      <c r="A1986" s="552">
        <v>1984</v>
      </c>
      <c r="B1986" s="403">
        <v>43586.673611111109</v>
      </c>
      <c r="C1986" t="s">
        <v>96</v>
      </c>
      <c r="D1986">
        <v>0.01</v>
      </c>
      <c r="E1986" t="s">
        <v>257</v>
      </c>
      <c r="F1986">
        <v>1.1241000000000001</v>
      </c>
      <c r="I1986" s="403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567</v>
      </c>
      <c r="Q1986">
        <v>800</v>
      </c>
      <c r="R1986" t="s">
        <v>96</v>
      </c>
    </row>
    <row r="1987" spans="1:18" x14ac:dyDescent="0.2">
      <c r="A1987" s="552">
        <v>1986</v>
      </c>
      <c r="B1987" s="403">
        <v>43586.850694444445</v>
      </c>
      <c r="C1987" t="s">
        <v>96</v>
      </c>
      <c r="D1987">
        <v>0.01</v>
      </c>
      <c r="E1987" t="s">
        <v>257</v>
      </c>
      <c r="F1987">
        <v>1.1262000000000001</v>
      </c>
      <c r="I1987" s="403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567</v>
      </c>
      <c r="Q1987">
        <v>801</v>
      </c>
      <c r="R1987" t="s">
        <v>96</v>
      </c>
    </row>
    <row r="1988" spans="1:18" x14ac:dyDescent="0.2">
      <c r="A1988" s="552">
        <v>1987</v>
      </c>
      <c r="B1988" s="403">
        <v>43586.855555555558</v>
      </c>
      <c r="C1988" t="s">
        <v>96</v>
      </c>
      <c r="D1988">
        <v>0.01</v>
      </c>
      <c r="E1988" t="s">
        <v>257</v>
      </c>
      <c r="F1988">
        <v>1.1249</v>
      </c>
      <c r="I1988" s="403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720</v>
      </c>
      <c r="Q1988">
        <v>801</v>
      </c>
      <c r="R1988" t="s">
        <v>96</v>
      </c>
    </row>
    <row r="1989" spans="1:18" x14ac:dyDescent="0.2">
      <c r="A1989" s="552">
        <v>1988</v>
      </c>
      <c r="B1989" s="403">
        <v>43586.856249999997</v>
      </c>
      <c r="C1989" t="s">
        <v>96</v>
      </c>
      <c r="D1989">
        <v>0.01</v>
      </c>
      <c r="E1989" t="s">
        <v>257</v>
      </c>
      <c r="F1989">
        <v>1.1235999999999999</v>
      </c>
      <c r="I1989" s="403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721</v>
      </c>
      <c r="Q1989">
        <v>801</v>
      </c>
      <c r="R1989" t="s">
        <v>96</v>
      </c>
    </row>
    <row r="1990" spans="1:18" x14ac:dyDescent="0.2">
      <c r="A1990" s="552">
        <v>1989</v>
      </c>
      <c r="B1990" s="403">
        <v>43586.859722222223</v>
      </c>
      <c r="C1990" t="s">
        <v>96</v>
      </c>
      <c r="D1990">
        <v>0.02</v>
      </c>
      <c r="E1990" t="s">
        <v>257</v>
      </c>
      <c r="F1990">
        <v>1.1216999999999999</v>
      </c>
      <c r="I1990" s="403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722</v>
      </c>
      <c r="Q1990">
        <v>801</v>
      </c>
      <c r="R1990" t="s">
        <v>96</v>
      </c>
    </row>
    <row r="1991" spans="1:18" x14ac:dyDescent="0.2">
      <c r="A1991" s="552">
        <v>1990</v>
      </c>
      <c r="B1991" s="403">
        <v>43586.861111111109</v>
      </c>
      <c r="C1991" t="s">
        <v>96</v>
      </c>
      <c r="D1991">
        <v>0.03</v>
      </c>
      <c r="E1991" t="s">
        <v>257</v>
      </c>
      <c r="F1991">
        <v>1.1201000000000001</v>
      </c>
      <c r="I1991" s="403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723</v>
      </c>
      <c r="Q1991">
        <v>801</v>
      </c>
      <c r="R1991" t="s">
        <v>96</v>
      </c>
    </row>
    <row r="1992" spans="1:18" x14ac:dyDescent="0.2">
      <c r="A1992" s="552">
        <v>1993</v>
      </c>
      <c r="B1992" s="403">
        <v>43587.649305555555</v>
      </c>
      <c r="C1992" t="s">
        <v>96</v>
      </c>
      <c r="D1992">
        <v>0.04</v>
      </c>
      <c r="E1992" t="s">
        <v>257</v>
      </c>
      <c r="F1992">
        <v>1.1185</v>
      </c>
      <c r="I1992" s="403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724</v>
      </c>
      <c r="Q1992">
        <v>801</v>
      </c>
      <c r="R1992" t="s">
        <v>96</v>
      </c>
    </row>
    <row r="1993" spans="1:18" x14ac:dyDescent="0.2">
      <c r="A1993" s="552">
        <v>1995</v>
      </c>
      <c r="B1993" s="403">
        <v>43588.352083333331</v>
      </c>
      <c r="C1993" t="s">
        <v>96</v>
      </c>
      <c r="D1993">
        <v>0.06</v>
      </c>
      <c r="E1993" t="s">
        <v>257</v>
      </c>
      <c r="F1993">
        <v>1.1166</v>
      </c>
      <c r="I1993" s="403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725</v>
      </c>
      <c r="Q1993">
        <v>801</v>
      </c>
      <c r="R1993" t="s">
        <v>96</v>
      </c>
    </row>
    <row r="1994" spans="1:18" x14ac:dyDescent="0.2">
      <c r="A1994" s="552">
        <v>1996</v>
      </c>
      <c r="B1994" s="403">
        <v>43588.605555555558</v>
      </c>
      <c r="C1994" t="s">
        <v>96</v>
      </c>
      <c r="D1994">
        <v>0.09</v>
      </c>
      <c r="E1994" t="s">
        <v>257</v>
      </c>
      <c r="F1994">
        <v>1.1143000000000001</v>
      </c>
      <c r="I1994" s="403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726</v>
      </c>
      <c r="Q1994">
        <v>801</v>
      </c>
      <c r="R1994" t="s">
        <v>96</v>
      </c>
    </row>
    <row r="1995" spans="1:18" x14ac:dyDescent="0.2">
      <c r="A1995" s="552">
        <v>1991</v>
      </c>
      <c r="B1995" s="403">
        <v>43586.884027777778</v>
      </c>
      <c r="C1995" t="s">
        <v>97</v>
      </c>
      <c r="D1995">
        <v>0.01</v>
      </c>
      <c r="E1995" t="s">
        <v>257</v>
      </c>
      <c r="F1995">
        <v>1.1194999999999999</v>
      </c>
      <c r="I1995" s="403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567</v>
      </c>
      <c r="Q1995">
        <v>802</v>
      </c>
      <c r="R1995" t="s">
        <v>97</v>
      </c>
    </row>
    <row r="1996" spans="1:18" x14ac:dyDescent="0.2">
      <c r="A1996" s="552">
        <v>1992</v>
      </c>
      <c r="B1996" s="403">
        <v>43587.132638888892</v>
      </c>
      <c r="C1996" t="s">
        <v>97</v>
      </c>
      <c r="D1996">
        <v>0.01</v>
      </c>
      <c r="E1996" t="s">
        <v>257</v>
      </c>
      <c r="F1996">
        <v>1.1207</v>
      </c>
      <c r="I1996" s="403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719</v>
      </c>
      <c r="Q1996">
        <v>802</v>
      </c>
      <c r="R1996" t="s">
        <v>97</v>
      </c>
    </row>
    <row r="1997" spans="1:18" x14ac:dyDescent="0.2">
      <c r="A1997" s="552">
        <v>1994</v>
      </c>
      <c r="B1997" s="403">
        <v>43587.659722222219</v>
      </c>
      <c r="C1997" t="s">
        <v>97</v>
      </c>
      <c r="D1997">
        <v>0.01</v>
      </c>
      <c r="E1997" t="s">
        <v>257</v>
      </c>
      <c r="F1997">
        <v>1.1180000000000001</v>
      </c>
      <c r="I1997" s="403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567</v>
      </c>
      <c r="Q1997">
        <v>803</v>
      </c>
      <c r="R1997" t="s">
        <v>97</v>
      </c>
    </row>
    <row r="1998" spans="1:18" x14ac:dyDescent="0.2">
      <c r="A1998" s="552">
        <v>1997</v>
      </c>
      <c r="B1998" s="403">
        <v>43588.606944444444</v>
      </c>
      <c r="C1998" t="s">
        <v>97</v>
      </c>
      <c r="D1998">
        <v>0.01</v>
      </c>
      <c r="E1998" t="s">
        <v>257</v>
      </c>
      <c r="F1998">
        <v>1.1147</v>
      </c>
      <c r="I1998" s="403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567</v>
      </c>
      <c r="Q1998">
        <v>804</v>
      </c>
      <c r="R1998" t="s">
        <v>97</v>
      </c>
    </row>
    <row r="1999" spans="1:18" x14ac:dyDescent="0.2">
      <c r="A1999" s="552">
        <v>1998</v>
      </c>
      <c r="B1999" s="403">
        <v>43588.612500000003</v>
      </c>
      <c r="C1999" t="s">
        <v>97</v>
      </c>
      <c r="D1999">
        <v>0.01</v>
      </c>
      <c r="E1999" t="s">
        <v>257</v>
      </c>
      <c r="F1999">
        <v>1.1160000000000001</v>
      </c>
      <c r="I1999" s="403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727</v>
      </c>
      <c r="Q1999">
        <v>804</v>
      </c>
      <c r="R1999" t="s">
        <v>97</v>
      </c>
    </row>
    <row r="2000" spans="1:18" x14ac:dyDescent="0.2">
      <c r="A2000" s="552">
        <v>1999</v>
      </c>
      <c r="B2000" s="403">
        <v>43588.668749999997</v>
      </c>
      <c r="C2000" t="s">
        <v>97</v>
      </c>
      <c r="D2000">
        <v>0.01</v>
      </c>
      <c r="E2000" t="s">
        <v>257</v>
      </c>
      <c r="F2000">
        <v>1.1174999999999999</v>
      </c>
      <c r="I2000" s="403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728</v>
      </c>
      <c r="Q2000">
        <v>804</v>
      </c>
      <c r="R2000" t="s">
        <v>97</v>
      </c>
    </row>
    <row r="2001" spans="1:18" x14ac:dyDescent="0.2">
      <c r="A2001" s="552">
        <v>2000</v>
      </c>
      <c r="B2001" s="403">
        <v>43588.677777777775</v>
      </c>
      <c r="C2001" t="s">
        <v>97</v>
      </c>
      <c r="D2001">
        <v>0.02</v>
      </c>
      <c r="E2001" t="s">
        <v>257</v>
      </c>
      <c r="F2001">
        <v>1.1189</v>
      </c>
      <c r="I2001" s="403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729</v>
      </c>
      <c r="Q2001">
        <v>804</v>
      </c>
      <c r="R2001" t="s">
        <v>97</v>
      </c>
    </row>
    <row r="2002" spans="1:18" x14ac:dyDescent="0.2">
      <c r="A2002" s="552">
        <v>2001</v>
      </c>
      <c r="B2002" s="403">
        <v>43588.712500000001</v>
      </c>
      <c r="C2002" t="s">
        <v>97</v>
      </c>
      <c r="D2002">
        <v>0.02</v>
      </c>
      <c r="E2002" t="s">
        <v>257</v>
      </c>
      <c r="F2002">
        <v>1.1197999999999999</v>
      </c>
      <c r="I2002" s="403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729</v>
      </c>
      <c r="Q2002">
        <v>804</v>
      </c>
      <c r="R2002" t="s">
        <v>97</v>
      </c>
    </row>
    <row r="2003" spans="1:18" x14ac:dyDescent="0.2">
      <c r="A2003" s="552">
        <v>2007</v>
      </c>
      <c r="B2003" s="403">
        <v>43592.351388888892</v>
      </c>
      <c r="C2003" t="s">
        <v>97</v>
      </c>
      <c r="D2003">
        <v>0.04</v>
      </c>
      <c r="E2003" t="s">
        <v>257</v>
      </c>
      <c r="F2003">
        <v>1.1214</v>
      </c>
      <c r="I2003" s="403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730</v>
      </c>
      <c r="Q2003">
        <v>804</v>
      </c>
      <c r="R2003" t="s">
        <v>97</v>
      </c>
    </row>
    <row r="2004" spans="1:18" x14ac:dyDescent="0.2">
      <c r="A2004" s="552">
        <v>2002</v>
      </c>
      <c r="B2004" s="403">
        <v>43588.727777777778</v>
      </c>
      <c r="C2004" t="s">
        <v>96</v>
      </c>
      <c r="D2004">
        <v>0.01</v>
      </c>
      <c r="E2004" t="s">
        <v>257</v>
      </c>
      <c r="F2004">
        <v>1.1192</v>
      </c>
      <c r="I2004" s="403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567</v>
      </c>
      <c r="Q2004">
        <v>805</v>
      </c>
      <c r="R2004" t="s">
        <v>96</v>
      </c>
    </row>
    <row r="2005" spans="1:18" x14ac:dyDescent="0.2">
      <c r="A2005" s="552">
        <v>2003</v>
      </c>
      <c r="B2005" s="403">
        <v>43591.07916666667</v>
      </c>
      <c r="C2005" t="s">
        <v>96</v>
      </c>
      <c r="D2005">
        <v>0.01</v>
      </c>
      <c r="E2005" t="s">
        <v>257</v>
      </c>
      <c r="F2005">
        <v>1.1188</v>
      </c>
      <c r="I2005" s="403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567</v>
      </c>
      <c r="Q2005">
        <v>806</v>
      </c>
      <c r="R2005" t="s">
        <v>96</v>
      </c>
    </row>
    <row r="2006" spans="1:18" x14ac:dyDescent="0.2">
      <c r="A2006" s="552">
        <v>2004</v>
      </c>
      <c r="B2006" s="403">
        <v>43591.613888888889</v>
      </c>
      <c r="C2006" t="s">
        <v>96</v>
      </c>
      <c r="D2006">
        <v>0.01</v>
      </c>
      <c r="E2006" t="s">
        <v>257</v>
      </c>
      <c r="F2006">
        <v>1.1188</v>
      </c>
      <c r="I2006" s="403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567</v>
      </c>
      <c r="Q2006">
        <v>807</v>
      </c>
      <c r="R2006" t="s">
        <v>96</v>
      </c>
    </row>
    <row r="2007" spans="1:18" x14ac:dyDescent="0.2">
      <c r="A2007" s="552">
        <v>2005</v>
      </c>
      <c r="B2007" s="403">
        <v>43591.767361111109</v>
      </c>
      <c r="C2007" t="s">
        <v>96</v>
      </c>
      <c r="D2007">
        <v>0.01</v>
      </c>
      <c r="E2007" t="s">
        <v>257</v>
      </c>
      <c r="F2007">
        <v>1.1201000000000001</v>
      </c>
      <c r="I2007" s="403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567</v>
      </c>
      <c r="Q2007">
        <v>808</v>
      </c>
      <c r="R2007" t="s">
        <v>96</v>
      </c>
    </row>
    <row r="2008" spans="1:18" x14ac:dyDescent="0.2">
      <c r="A2008" s="552">
        <v>2006</v>
      </c>
      <c r="B2008" s="403">
        <v>43592.334722222222</v>
      </c>
      <c r="C2008" t="s">
        <v>96</v>
      </c>
      <c r="D2008">
        <v>0.01</v>
      </c>
      <c r="E2008" t="s">
        <v>257</v>
      </c>
      <c r="F2008">
        <v>1.121</v>
      </c>
      <c r="I2008" s="403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567</v>
      </c>
      <c r="Q2008">
        <v>809</v>
      </c>
      <c r="R2008" t="s">
        <v>96</v>
      </c>
    </row>
    <row r="2009" spans="1:18" x14ac:dyDescent="0.2">
      <c r="A2009" s="552">
        <v>2008</v>
      </c>
      <c r="B2009" s="403">
        <v>43592.412499999999</v>
      </c>
      <c r="C2009" t="s">
        <v>96</v>
      </c>
      <c r="D2009">
        <v>0.01</v>
      </c>
      <c r="E2009" t="s">
        <v>257</v>
      </c>
      <c r="F2009">
        <v>1.1197999999999999</v>
      </c>
      <c r="I2009" s="403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731</v>
      </c>
      <c r="Q2009">
        <v>809</v>
      </c>
      <c r="R2009" t="s">
        <v>96</v>
      </c>
    </row>
    <row r="2010" spans="1:18" x14ac:dyDescent="0.2">
      <c r="A2010" s="552">
        <v>2009</v>
      </c>
      <c r="B2010" s="403">
        <v>43592.580555555556</v>
      </c>
      <c r="C2010" t="s">
        <v>96</v>
      </c>
      <c r="D2010">
        <v>0.01</v>
      </c>
      <c r="E2010" t="s">
        <v>257</v>
      </c>
      <c r="F2010">
        <v>1.1184000000000001</v>
      </c>
      <c r="I2010" s="403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732</v>
      </c>
      <c r="Q2010">
        <v>809</v>
      </c>
      <c r="R2010" t="s">
        <v>96</v>
      </c>
    </row>
    <row r="2011" spans="1:18" x14ac:dyDescent="0.2">
      <c r="A2011" s="552">
        <v>2011</v>
      </c>
      <c r="B2011" s="403">
        <v>43592.753472222219</v>
      </c>
      <c r="C2011" t="s">
        <v>96</v>
      </c>
      <c r="D2011">
        <v>0.02</v>
      </c>
      <c r="E2011" t="s">
        <v>257</v>
      </c>
      <c r="F2011">
        <v>1.117</v>
      </c>
      <c r="I2011" s="403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733</v>
      </c>
      <c r="Q2011">
        <v>809</v>
      </c>
      <c r="R2011" t="s">
        <v>96</v>
      </c>
    </row>
    <row r="2012" spans="1:18" x14ac:dyDescent="0.2">
      <c r="A2012" s="552">
        <v>2010</v>
      </c>
      <c r="B2012" s="403">
        <v>43592.683333333334</v>
      </c>
      <c r="C2012" t="s">
        <v>97</v>
      </c>
      <c r="D2012">
        <v>0.01</v>
      </c>
      <c r="E2012" t="s">
        <v>257</v>
      </c>
      <c r="F2012">
        <v>1.1187</v>
      </c>
      <c r="I2012" s="403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567</v>
      </c>
      <c r="Q2012">
        <v>810</v>
      </c>
      <c r="R2012" t="s">
        <v>97</v>
      </c>
    </row>
    <row r="2013" spans="1:18" x14ac:dyDescent="0.2">
      <c r="A2013" s="552">
        <v>2012</v>
      </c>
      <c r="B2013" s="403">
        <v>43592.798611111109</v>
      </c>
      <c r="C2013" t="s">
        <v>97</v>
      </c>
      <c r="D2013">
        <v>0.01</v>
      </c>
      <c r="E2013" t="s">
        <v>257</v>
      </c>
      <c r="F2013">
        <v>1.1173999999999999</v>
      </c>
      <c r="I2013" s="403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567</v>
      </c>
      <c r="Q2013">
        <v>811</v>
      </c>
      <c r="R2013" t="s">
        <v>97</v>
      </c>
    </row>
    <row r="2014" spans="1:18" x14ac:dyDescent="0.2">
      <c r="A2014" s="552">
        <v>2013</v>
      </c>
      <c r="B2014" s="403">
        <v>43592.867361111108</v>
      </c>
      <c r="C2014" t="s">
        <v>97</v>
      </c>
      <c r="D2014">
        <v>0.01</v>
      </c>
      <c r="E2014" t="s">
        <v>257</v>
      </c>
      <c r="F2014">
        <v>1.119</v>
      </c>
      <c r="I2014" s="403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734</v>
      </c>
      <c r="Q2014">
        <v>811</v>
      </c>
      <c r="R2014" t="s">
        <v>97</v>
      </c>
    </row>
    <row r="2015" spans="1:18" x14ac:dyDescent="0.2">
      <c r="A2015" s="552">
        <v>2014</v>
      </c>
      <c r="B2015" s="403">
        <v>43593.188888888886</v>
      </c>
      <c r="C2015" t="s">
        <v>97</v>
      </c>
      <c r="D2015">
        <v>0.01</v>
      </c>
      <c r="E2015" t="s">
        <v>257</v>
      </c>
      <c r="F2015">
        <v>1.1203000000000001</v>
      </c>
      <c r="I2015" s="403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735</v>
      </c>
      <c r="Q2015">
        <v>811</v>
      </c>
      <c r="R2015" t="s">
        <v>97</v>
      </c>
    </row>
    <row r="2016" spans="1:18" x14ac:dyDescent="0.2">
      <c r="A2016" s="552">
        <v>2015</v>
      </c>
      <c r="B2016" s="403">
        <v>43593.390277777777</v>
      </c>
      <c r="C2016" t="s">
        <v>96</v>
      </c>
      <c r="D2016">
        <v>0.01</v>
      </c>
      <c r="E2016" t="s">
        <v>257</v>
      </c>
      <c r="F2016">
        <v>1.1198999999999999</v>
      </c>
      <c r="I2016" s="403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567</v>
      </c>
      <c r="Q2016">
        <v>812</v>
      </c>
      <c r="R2016" t="s">
        <v>96</v>
      </c>
    </row>
    <row r="2017" spans="1:18" x14ac:dyDescent="0.2">
      <c r="A2017" s="552">
        <v>2016</v>
      </c>
      <c r="B2017" s="403">
        <v>43593.759722222225</v>
      </c>
      <c r="C2017" t="s">
        <v>96</v>
      </c>
      <c r="D2017">
        <v>0.01</v>
      </c>
      <c r="E2017" t="s">
        <v>257</v>
      </c>
      <c r="F2017">
        <v>1.1198999999999999</v>
      </c>
      <c r="I2017" s="403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567</v>
      </c>
      <c r="Q2017">
        <v>813</v>
      </c>
      <c r="R2017" t="s">
        <v>96</v>
      </c>
    </row>
    <row r="2018" spans="1:18" x14ac:dyDescent="0.2">
      <c r="A2018" s="552">
        <v>2017</v>
      </c>
      <c r="B2018" s="403">
        <v>43593.762499999997</v>
      </c>
      <c r="C2018" t="s">
        <v>96</v>
      </c>
      <c r="D2018">
        <v>0.01</v>
      </c>
      <c r="E2018" t="s">
        <v>257</v>
      </c>
      <c r="F2018">
        <v>1.1186</v>
      </c>
      <c r="I2018" s="403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736</v>
      </c>
      <c r="Q2018">
        <v>813</v>
      </c>
      <c r="R2018" t="s">
        <v>96</v>
      </c>
    </row>
    <row r="2019" spans="1:18" x14ac:dyDescent="0.2">
      <c r="A2019" s="552">
        <v>2018</v>
      </c>
      <c r="B2019" s="403">
        <v>43594.44027777778</v>
      </c>
      <c r="C2019" t="s">
        <v>97</v>
      </c>
      <c r="D2019">
        <v>0.01</v>
      </c>
      <c r="E2019" t="s">
        <v>257</v>
      </c>
      <c r="F2019">
        <v>1.1181000000000001</v>
      </c>
      <c r="I2019" s="403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581</v>
      </c>
      <c r="Q2019">
        <v>814</v>
      </c>
      <c r="R2019" t="s">
        <v>97</v>
      </c>
    </row>
    <row r="2020" spans="1:18" x14ac:dyDescent="0.2">
      <c r="A2020" s="552">
        <v>2019</v>
      </c>
      <c r="B2020" s="403">
        <v>43594.480555555558</v>
      </c>
      <c r="C2020" t="s">
        <v>97</v>
      </c>
      <c r="D2020">
        <v>0.01</v>
      </c>
      <c r="E2020" t="s">
        <v>257</v>
      </c>
      <c r="F2020">
        <v>1.1194</v>
      </c>
      <c r="I2020" s="403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740</v>
      </c>
      <c r="Q2020">
        <v>814</v>
      </c>
      <c r="R2020" t="s">
        <v>97</v>
      </c>
    </row>
    <row r="2021" spans="1:18" x14ac:dyDescent="0.2">
      <c r="A2021" s="552">
        <v>2020</v>
      </c>
      <c r="B2021" s="403">
        <v>43594.658333333333</v>
      </c>
      <c r="C2021" t="s">
        <v>97</v>
      </c>
      <c r="D2021">
        <v>0.01</v>
      </c>
      <c r="E2021" t="s">
        <v>257</v>
      </c>
      <c r="F2021">
        <v>1.1207</v>
      </c>
      <c r="I2021" s="403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741</v>
      </c>
      <c r="Q2021">
        <v>814</v>
      </c>
      <c r="R2021" t="s">
        <v>97</v>
      </c>
    </row>
    <row r="2022" spans="1:18" x14ac:dyDescent="0.2">
      <c r="A2022" s="552">
        <v>2021</v>
      </c>
      <c r="B2022" s="403">
        <v>43594.662499999999</v>
      </c>
      <c r="C2022" t="s">
        <v>97</v>
      </c>
      <c r="D2022">
        <v>0.02</v>
      </c>
      <c r="E2022" t="s">
        <v>257</v>
      </c>
      <c r="F2022">
        <v>1.1221000000000001</v>
      </c>
      <c r="I2022" s="403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742</v>
      </c>
      <c r="Q2022">
        <v>814</v>
      </c>
      <c r="R2022" t="s">
        <v>97</v>
      </c>
    </row>
    <row r="2023" spans="1:18" x14ac:dyDescent="0.2">
      <c r="A2023" s="552">
        <v>2022</v>
      </c>
      <c r="B2023" s="403">
        <v>43594.665277777778</v>
      </c>
      <c r="C2023" t="s">
        <v>97</v>
      </c>
      <c r="D2023">
        <v>0.03</v>
      </c>
      <c r="E2023" t="s">
        <v>257</v>
      </c>
      <c r="F2023">
        <v>1.1236999999999999</v>
      </c>
      <c r="I2023" s="403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743</v>
      </c>
      <c r="Q2023">
        <v>814</v>
      </c>
      <c r="R2023" t="s">
        <v>97</v>
      </c>
    </row>
    <row r="2024" spans="1:18" x14ac:dyDescent="0.2">
      <c r="A2024" s="552">
        <v>2028</v>
      </c>
      <c r="B2024" s="403">
        <v>43598.611111111109</v>
      </c>
      <c r="C2024" t="s">
        <v>97</v>
      </c>
      <c r="D2024">
        <v>0.04</v>
      </c>
      <c r="E2024" t="s">
        <v>257</v>
      </c>
      <c r="F2024">
        <v>1.1253</v>
      </c>
      <c r="I2024" s="403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744</v>
      </c>
      <c r="Q2024">
        <v>814</v>
      </c>
      <c r="R2024" t="s">
        <v>97</v>
      </c>
    </row>
    <row r="2025" spans="1:18" x14ac:dyDescent="0.2">
      <c r="A2025" s="552">
        <v>2023</v>
      </c>
      <c r="B2025" s="403">
        <v>43594.678472222222</v>
      </c>
      <c r="C2025" t="s">
        <v>96</v>
      </c>
      <c r="D2025">
        <v>0.01</v>
      </c>
      <c r="E2025" t="s">
        <v>257</v>
      </c>
      <c r="F2025">
        <v>1.1242000000000001</v>
      </c>
      <c r="I2025" s="403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567</v>
      </c>
      <c r="Q2025">
        <v>815</v>
      </c>
      <c r="R2025" t="s">
        <v>96</v>
      </c>
    </row>
    <row r="2026" spans="1:18" x14ac:dyDescent="0.2">
      <c r="A2026" s="552">
        <v>2024</v>
      </c>
      <c r="B2026" s="403">
        <v>43594.7</v>
      </c>
      <c r="C2026" t="s">
        <v>96</v>
      </c>
      <c r="D2026">
        <v>0.01</v>
      </c>
      <c r="E2026" t="s">
        <v>257</v>
      </c>
      <c r="F2026">
        <v>1.123</v>
      </c>
      <c r="I2026" s="403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737</v>
      </c>
      <c r="Q2026">
        <v>815</v>
      </c>
      <c r="R2026" t="s">
        <v>96</v>
      </c>
    </row>
    <row r="2027" spans="1:18" x14ac:dyDescent="0.2">
      <c r="A2027" s="552">
        <v>2025</v>
      </c>
      <c r="B2027" s="403">
        <v>43594.772916666669</v>
      </c>
      <c r="C2027" t="s">
        <v>96</v>
      </c>
      <c r="D2027">
        <v>0.01</v>
      </c>
      <c r="E2027" t="s">
        <v>257</v>
      </c>
      <c r="F2027">
        <v>1.1216999999999999</v>
      </c>
      <c r="I2027" s="403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738</v>
      </c>
      <c r="Q2027">
        <v>815</v>
      </c>
      <c r="R2027" t="s">
        <v>96</v>
      </c>
    </row>
    <row r="2028" spans="1:18" x14ac:dyDescent="0.2">
      <c r="A2028" s="552">
        <v>2026</v>
      </c>
      <c r="B2028" s="403">
        <v>43595.705555555556</v>
      </c>
      <c r="C2028" t="s">
        <v>96</v>
      </c>
      <c r="D2028">
        <v>0.01</v>
      </c>
      <c r="E2028" t="s">
        <v>257</v>
      </c>
      <c r="F2028">
        <v>1.1247</v>
      </c>
      <c r="I2028" s="403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567</v>
      </c>
      <c r="Q2028">
        <v>816</v>
      </c>
      <c r="R2028" t="s">
        <v>96</v>
      </c>
    </row>
    <row r="2029" spans="1:18" x14ac:dyDescent="0.2">
      <c r="A2029" s="552">
        <v>2027</v>
      </c>
      <c r="B2029" s="403">
        <v>43595.760416666664</v>
      </c>
      <c r="C2029" t="s">
        <v>96</v>
      </c>
      <c r="D2029">
        <v>0.01</v>
      </c>
      <c r="E2029" t="s">
        <v>257</v>
      </c>
      <c r="F2029">
        <v>1.1234999999999999</v>
      </c>
      <c r="I2029" s="403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739</v>
      </c>
      <c r="Q2029">
        <v>816</v>
      </c>
      <c r="R2029" t="s">
        <v>96</v>
      </c>
    </row>
    <row r="2030" spans="1:18" x14ac:dyDescent="0.2">
      <c r="A2030" s="552">
        <v>2029</v>
      </c>
      <c r="B2030" s="403">
        <v>43598.62222222222</v>
      </c>
      <c r="C2030" t="s">
        <v>96</v>
      </c>
      <c r="D2030">
        <v>0.01</v>
      </c>
      <c r="E2030" t="s">
        <v>257</v>
      </c>
      <c r="F2030">
        <v>1.1256999999999999</v>
      </c>
      <c r="I2030" s="403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567</v>
      </c>
      <c r="Q2030">
        <v>817</v>
      </c>
      <c r="R2030" t="s">
        <v>96</v>
      </c>
    </row>
    <row r="2031" spans="1:18" x14ac:dyDescent="0.2">
      <c r="A2031" s="552">
        <v>2030</v>
      </c>
      <c r="B2031" s="403">
        <v>43598.706944444442</v>
      </c>
      <c r="C2031" t="s">
        <v>96</v>
      </c>
      <c r="D2031">
        <v>0.01</v>
      </c>
      <c r="E2031" t="s">
        <v>257</v>
      </c>
      <c r="F2031">
        <v>1.1244000000000001</v>
      </c>
      <c r="I2031" s="403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749</v>
      </c>
      <c r="Q2031">
        <v>817</v>
      </c>
      <c r="R2031" t="s">
        <v>96</v>
      </c>
    </row>
    <row r="2032" spans="1:18" x14ac:dyDescent="0.2">
      <c r="A2032" s="552">
        <v>2031</v>
      </c>
      <c r="B2032" s="403">
        <v>43598.726388888892</v>
      </c>
      <c r="C2032" t="s">
        <v>96</v>
      </c>
      <c r="D2032">
        <v>0.01</v>
      </c>
      <c r="E2032" t="s">
        <v>257</v>
      </c>
      <c r="F2032">
        <v>1.1231</v>
      </c>
      <c r="I2032" s="403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750</v>
      </c>
      <c r="Q2032">
        <v>817</v>
      </c>
      <c r="R2032" t="s">
        <v>96</v>
      </c>
    </row>
    <row r="2033" spans="1:18" x14ac:dyDescent="0.2">
      <c r="A2033" s="552">
        <v>2032</v>
      </c>
      <c r="B2033" s="403">
        <v>43599.597916666666</v>
      </c>
      <c r="C2033" t="s">
        <v>96</v>
      </c>
      <c r="D2033">
        <v>0.02</v>
      </c>
      <c r="E2033" t="s">
        <v>257</v>
      </c>
      <c r="F2033">
        <v>1.1215999999999999</v>
      </c>
      <c r="I2033" s="403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751</v>
      </c>
      <c r="Q2033">
        <v>817</v>
      </c>
      <c r="R2033" t="s">
        <v>96</v>
      </c>
    </row>
    <row r="2034" spans="1:18" x14ac:dyDescent="0.2">
      <c r="A2034" s="552">
        <v>2034</v>
      </c>
      <c r="B2034" s="403">
        <v>43600.499305555553</v>
      </c>
      <c r="C2034" t="s">
        <v>96</v>
      </c>
      <c r="D2034">
        <v>0.03</v>
      </c>
      <c r="E2034" t="s">
        <v>257</v>
      </c>
      <c r="F2034">
        <v>1.1200000000000001</v>
      </c>
      <c r="I2034" s="403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752</v>
      </c>
      <c r="Q2034">
        <v>817</v>
      </c>
      <c r="R2034" t="s">
        <v>96</v>
      </c>
    </row>
    <row r="2035" spans="1:18" x14ac:dyDescent="0.2">
      <c r="A2035" s="552">
        <v>2035</v>
      </c>
      <c r="B2035" s="403">
        <v>43600.563888888886</v>
      </c>
      <c r="C2035" t="s">
        <v>96</v>
      </c>
      <c r="D2035">
        <v>0.04</v>
      </c>
      <c r="E2035" t="s">
        <v>257</v>
      </c>
      <c r="F2035">
        <v>1.1184000000000001</v>
      </c>
      <c r="I2035" s="403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753</v>
      </c>
      <c r="Q2035">
        <v>817</v>
      </c>
      <c r="R2035" t="s">
        <v>96</v>
      </c>
    </row>
    <row r="2036" spans="1:18" x14ac:dyDescent="0.2">
      <c r="A2036" s="552">
        <v>2041</v>
      </c>
      <c r="B2036" s="403">
        <v>43602.472222222219</v>
      </c>
      <c r="C2036" t="s">
        <v>96</v>
      </c>
      <c r="D2036">
        <v>0.06</v>
      </c>
      <c r="E2036" t="s">
        <v>257</v>
      </c>
      <c r="F2036">
        <v>1.1165</v>
      </c>
      <c r="I2036" s="403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754</v>
      </c>
      <c r="Q2036">
        <v>817</v>
      </c>
      <c r="R2036" t="s">
        <v>96</v>
      </c>
    </row>
    <row r="2037" spans="1:18" x14ac:dyDescent="0.2">
      <c r="A2037" s="552">
        <v>2047</v>
      </c>
      <c r="B2037" s="403">
        <v>43608.37222222222</v>
      </c>
      <c r="C2037" t="s">
        <v>96</v>
      </c>
      <c r="D2037">
        <v>0.09</v>
      </c>
      <c r="E2037" t="s">
        <v>257</v>
      </c>
      <c r="F2037">
        <v>1.1142000000000001</v>
      </c>
      <c r="I2037" s="403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755</v>
      </c>
      <c r="Q2037">
        <v>817</v>
      </c>
      <c r="R2037" t="s">
        <v>96</v>
      </c>
    </row>
    <row r="2038" spans="1:18" x14ac:dyDescent="0.2">
      <c r="A2038" s="552">
        <v>2050</v>
      </c>
      <c r="B2038" s="403">
        <v>43608.631249999999</v>
      </c>
      <c r="C2038" t="s">
        <v>96</v>
      </c>
      <c r="D2038">
        <v>0.13</v>
      </c>
      <c r="E2038" t="s">
        <v>257</v>
      </c>
      <c r="F2038">
        <v>1.1116999999999999</v>
      </c>
      <c r="I2038" s="403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756</v>
      </c>
      <c r="Q2038">
        <v>817</v>
      </c>
      <c r="R2038" t="s">
        <v>96</v>
      </c>
    </row>
    <row r="2039" spans="1:18" x14ac:dyDescent="0.2">
      <c r="A2039" s="552">
        <v>2033</v>
      </c>
      <c r="B2039" s="403">
        <v>43599.618055555555</v>
      </c>
      <c r="C2039" t="s">
        <v>97</v>
      </c>
      <c r="D2039">
        <v>0.01</v>
      </c>
      <c r="E2039" t="s">
        <v>257</v>
      </c>
      <c r="F2039">
        <v>1.1212</v>
      </c>
      <c r="I2039" s="403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567</v>
      </c>
      <c r="Q2039">
        <v>818</v>
      </c>
      <c r="R2039" t="s">
        <v>97</v>
      </c>
    </row>
    <row r="2040" spans="1:18" x14ac:dyDescent="0.2">
      <c r="A2040" s="552">
        <v>2036</v>
      </c>
      <c r="B2040" s="403">
        <v>43600.605555555558</v>
      </c>
      <c r="C2040" t="s">
        <v>97</v>
      </c>
      <c r="D2040">
        <v>0.01</v>
      </c>
      <c r="E2040" t="s">
        <v>257</v>
      </c>
      <c r="F2040">
        <v>1.1187</v>
      </c>
      <c r="I2040" s="403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567</v>
      </c>
      <c r="Q2040">
        <v>819</v>
      </c>
      <c r="R2040" t="s">
        <v>97</v>
      </c>
    </row>
    <row r="2041" spans="1:18" x14ac:dyDescent="0.2">
      <c r="A2041" s="552">
        <v>2037</v>
      </c>
      <c r="B2041" s="403">
        <v>43600.677777777775</v>
      </c>
      <c r="C2041" t="s">
        <v>97</v>
      </c>
      <c r="D2041">
        <v>0.01</v>
      </c>
      <c r="E2041" t="s">
        <v>257</v>
      </c>
      <c r="F2041">
        <v>1.1207</v>
      </c>
      <c r="I2041" s="403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745</v>
      </c>
      <c r="Q2041">
        <v>819</v>
      </c>
      <c r="R2041" t="s">
        <v>97</v>
      </c>
    </row>
    <row r="2042" spans="1:18" x14ac:dyDescent="0.2">
      <c r="A2042" s="552">
        <v>2038</v>
      </c>
      <c r="B2042" s="403">
        <v>43600.686805555553</v>
      </c>
      <c r="C2042" t="s">
        <v>97</v>
      </c>
      <c r="D2042">
        <v>0.01</v>
      </c>
      <c r="E2042" t="s">
        <v>257</v>
      </c>
      <c r="F2042">
        <v>1.1220000000000001</v>
      </c>
      <c r="I2042" s="403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746</v>
      </c>
      <c r="Q2042">
        <v>819</v>
      </c>
      <c r="R2042" t="s">
        <v>97</v>
      </c>
    </row>
    <row r="2043" spans="1:18" x14ac:dyDescent="0.2">
      <c r="A2043" s="552">
        <v>2039</v>
      </c>
      <c r="B2043" s="403">
        <v>43601.686805555553</v>
      </c>
      <c r="C2043" t="s">
        <v>97</v>
      </c>
      <c r="D2043">
        <v>0.01</v>
      </c>
      <c r="E2043" t="s">
        <v>257</v>
      </c>
      <c r="F2043">
        <v>1.1181000000000001</v>
      </c>
      <c r="I2043" s="403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567</v>
      </c>
      <c r="Q2043">
        <v>820</v>
      </c>
      <c r="R2043" t="s">
        <v>97</v>
      </c>
    </row>
    <row r="2044" spans="1:18" x14ac:dyDescent="0.2">
      <c r="A2044" s="552">
        <v>2040</v>
      </c>
      <c r="B2044" s="403">
        <v>43602.402777777781</v>
      </c>
      <c r="C2044" t="s">
        <v>97</v>
      </c>
      <c r="D2044">
        <v>0.01</v>
      </c>
      <c r="E2044" t="s">
        <v>257</v>
      </c>
      <c r="F2044">
        <v>1.1178999999999999</v>
      </c>
      <c r="I2044" s="403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567</v>
      </c>
      <c r="Q2044">
        <v>821</v>
      </c>
      <c r="R2044" t="s">
        <v>97</v>
      </c>
    </row>
    <row r="2045" spans="1:18" x14ac:dyDescent="0.2">
      <c r="A2045" s="552">
        <v>2042</v>
      </c>
      <c r="B2045" s="403">
        <v>43606.406944444447</v>
      </c>
      <c r="C2045" t="s">
        <v>97</v>
      </c>
      <c r="D2045">
        <v>0.01</v>
      </c>
      <c r="E2045" t="s">
        <v>257</v>
      </c>
      <c r="F2045">
        <v>1.1153</v>
      </c>
      <c r="I2045" s="403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567</v>
      </c>
      <c r="Q2045">
        <v>822</v>
      </c>
      <c r="R2045" t="s">
        <v>97</v>
      </c>
    </row>
    <row r="2046" spans="1:18" x14ac:dyDescent="0.2">
      <c r="A2046" s="552">
        <v>2043</v>
      </c>
      <c r="B2046" s="403">
        <v>43606.704861111109</v>
      </c>
      <c r="C2046" t="s">
        <v>97</v>
      </c>
      <c r="D2046">
        <v>0.01</v>
      </c>
      <c r="E2046" t="s">
        <v>257</v>
      </c>
      <c r="F2046">
        <v>1.1165</v>
      </c>
      <c r="I2046" s="403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747</v>
      </c>
      <c r="Q2046">
        <v>822</v>
      </c>
      <c r="R2046" t="s">
        <v>97</v>
      </c>
    </row>
    <row r="2047" spans="1:18" x14ac:dyDescent="0.2">
      <c r="A2047" s="552">
        <v>2044</v>
      </c>
      <c r="B2047" s="403">
        <v>43606.708333333336</v>
      </c>
      <c r="C2047" t="s">
        <v>97</v>
      </c>
      <c r="D2047">
        <v>0.01</v>
      </c>
      <c r="E2047" t="s">
        <v>257</v>
      </c>
      <c r="F2047">
        <v>1.1180000000000001</v>
      </c>
      <c r="I2047" s="403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748</v>
      </c>
      <c r="Q2047">
        <v>822</v>
      </c>
      <c r="R2047" t="s">
        <v>97</v>
      </c>
    </row>
    <row r="2048" spans="1:18" x14ac:dyDescent="0.2">
      <c r="A2048" s="552">
        <v>2045</v>
      </c>
      <c r="B2048" s="403">
        <v>43607.48541666667</v>
      </c>
      <c r="C2048" t="s">
        <v>97</v>
      </c>
      <c r="D2048">
        <v>0.01</v>
      </c>
      <c r="E2048" t="s">
        <v>257</v>
      </c>
      <c r="F2048">
        <v>1.1172</v>
      </c>
      <c r="I2048" s="403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567</v>
      </c>
      <c r="Q2048">
        <v>823</v>
      </c>
      <c r="R2048" t="s">
        <v>97</v>
      </c>
    </row>
    <row r="2049" spans="1:18" x14ac:dyDescent="0.2">
      <c r="A2049" s="552">
        <v>2046</v>
      </c>
      <c r="B2049" s="403">
        <v>43607.736805555556</v>
      </c>
      <c r="C2049" t="s">
        <v>97</v>
      </c>
      <c r="D2049">
        <v>0.01</v>
      </c>
      <c r="E2049" t="s">
        <v>257</v>
      </c>
      <c r="F2049">
        <v>1.1158999999999999</v>
      </c>
      <c r="I2049" s="403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567</v>
      </c>
      <c r="Q2049">
        <v>824</v>
      </c>
      <c r="R2049" t="s">
        <v>97</v>
      </c>
    </row>
    <row r="2050" spans="1:18" x14ac:dyDescent="0.2">
      <c r="A2050" s="552">
        <v>2048</v>
      </c>
      <c r="B2050" s="403">
        <v>43608.388194444444</v>
      </c>
      <c r="C2050" t="s">
        <v>97</v>
      </c>
      <c r="D2050">
        <v>0.01</v>
      </c>
      <c r="E2050" t="s">
        <v>257</v>
      </c>
      <c r="F2050">
        <v>1.1142000000000001</v>
      </c>
      <c r="I2050" s="403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567</v>
      </c>
      <c r="Q2050">
        <v>825</v>
      </c>
      <c r="R2050" t="s">
        <v>97</v>
      </c>
    </row>
    <row r="2051" spans="1:18" x14ac:dyDescent="0.2">
      <c r="A2051" s="552">
        <v>2049</v>
      </c>
      <c r="B2051" s="403">
        <v>43608.605555555558</v>
      </c>
      <c r="C2051" t="s">
        <v>97</v>
      </c>
      <c r="D2051">
        <v>0.01</v>
      </c>
      <c r="E2051" t="s">
        <v>257</v>
      </c>
      <c r="F2051">
        <v>1.1141000000000001</v>
      </c>
      <c r="I2051" s="403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567</v>
      </c>
      <c r="Q2051">
        <v>826</v>
      </c>
      <c r="R2051" t="s">
        <v>97</v>
      </c>
    </row>
    <row r="2052" spans="1:18" x14ac:dyDescent="0.2">
      <c r="A2052" s="552">
        <v>2051</v>
      </c>
      <c r="B2052" s="403">
        <v>43608.656944444447</v>
      </c>
      <c r="C2052" t="s">
        <v>97</v>
      </c>
      <c r="D2052">
        <v>0.01</v>
      </c>
      <c r="E2052" t="s">
        <v>257</v>
      </c>
      <c r="F2052">
        <v>1.1116999999999999</v>
      </c>
      <c r="I2052" s="403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567</v>
      </c>
      <c r="Q2052">
        <v>827</v>
      </c>
      <c r="R2052" t="s">
        <v>97</v>
      </c>
    </row>
    <row r="2053" spans="1:18" x14ac:dyDescent="0.2">
      <c r="A2053" s="552">
        <v>2052</v>
      </c>
      <c r="B2053" s="403">
        <v>43608.663888888892</v>
      </c>
      <c r="C2053" t="s">
        <v>97</v>
      </c>
      <c r="D2053">
        <v>0.01</v>
      </c>
      <c r="E2053" t="s">
        <v>257</v>
      </c>
      <c r="F2053">
        <v>1.1129</v>
      </c>
      <c r="I2053" s="403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758</v>
      </c>
      <c r="Q2053">
        <v>827</v>
      </c>
      <c r="R2053" t="s">
        <v>97</v>
      </c>
    </row>
    <row r="2054" spans="1:18" x14ac:dyDescent="0.2">
      <c r="A2054" s="552">
        <v>2053</v>
      </c>
      <c r="B2054" s="403">
        <v>43608.668749999997</v>
      </c>
      <c r="C2054" t="s">
        <v>97</v>
      </c>
      <c r="D2054">
        <v>0.01</v>
      </c>
      <c r="E2054" t="s">
        <v>257</v>
      </c>
      <c r="F2054">
        <v>1.1142000000000001</v>
      </c>
      <c r="I2054" s="403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759</v>
      </c>
      <c r="Q2054">
        <v>827</v>
      </c>
      <c r="R2054" t="s">
        <v>97</v>
      </c>
    </row>
    <row r="2055" spans="1:18" x14ac:dyDescent="0.2">
      <c r="A2055" s="552">
        <v>2054</v>
      </c>
      <c r="B2055" s="403">
        <v>43608.714583333334</v>
      </c>
      <c r="C2055" t="s">
        <v>97</v>
      </c>
      <c r="D2055">
        <v>0.02</v>
      </c>
      <c r="E2055" t="s">
        <v>257</v>
      </c>
      <c r="F2055">
        <v>1.1156999999999999</v>
      </c>
      <c r="I2055" s="403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760</v>
      </c>
      <c r="Q2055">
        <v>827</v>
      </c>
      <c r="R2055" t="s">
        <v>97</v>
      </c>
    </row>
    <row r="2056" spans="1:18" x14ac:dyDescent="0.2">
      <c r="A2056" s="552">
        <v>2055</v>
      </c>
      <c r="B2056" s="403">
        <v>43608.746527777781</v>
      </c>
      <c r="C2056" t="s">
        <v>97</v>
      </c>
      <c r="D2056">
        <v>0.03</v>
      </c>
      <c r="E2056" t="s">
        <v>257</v>
      </c>
      <c r="F2056">
        <v>1.1172</v>
      </c>
      <c r="I2056" s="403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761</v>
      </c>
      <c r="Q2056">
        <v>827</v>
      </c>
      <c r="R2056" t="s">
        <v>97</v>
      </c>
    </row>
    <row r="2057" spans="1:18" x14ac:dyDescent="0.2">
      <c r="A2057" s="552">
        <v>2057</v>
      </c>
      <c r="B2057" s="403">
        <v>43609.34097222222</v>
      </c>
      <c r="C2057" t="s">
        <v>97</v>
      </c>
      <c r="D2057">
        <v>0.04</v>
      </c>
      <c r="E2057" t="s">
        <v>257</v>
      </c>
      <c r="F2057">
        <v>1.1188</v>
      </c>
      <c r="I2057" s="403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762</v>
      </c>
      <c r="Q2057">
        <v>827</v>
      </c>
      <c r="R2057" t="s">
        <v>97</v>
      </c>
    </row>
    <row r="2058" spans="1:18" x14ac:dyDescent="0.2">
      <c r="A2058" s="552">
        <v>2060</v>
      </c>
      <c r="B2058" s="403">
        <v>43609.69027777778</v>
      </c>
      <c r="C2058" t="s">
        <v>97</v>
      </c>
      <c r="D2058">
        <v>0.06</v>
      </c>
      <c r="E2058" t="s">
        <v>257</v>
      </c>
      <c r="F2058">
        <v>1.1207</v>
      </c>
      <c r="I2058" s="403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763</v>
      </c>
      <c r="Q2058">
        <v>827</v>
      </c>
      <c r="R2058" t="s">
        <v>97</v>
      </c>
    </row>
    <row r="2059" spans="1:18" x14ac:dyDescent="0.2">
      <c r="A2059" s="552">
        <v>2056</v>
      </c>
      <c r="B2059" s="403">
        <v>43608.796527777777</v>
      </c>
      <c r="C2059" t="s">
        <v>96</v>
      </c>
      <c r="D2059">
        <v>0.01</v>
      </c>
      <c r="E2059" t="s">
        <v>257</v>
      </c>
      <c r="F2059">
        <v>1.1181000000000001</v>
      </c>
      <c r="I2059" s="403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567</v>
      </c>
      <c r="Q2059">
        <v>828</v>
      </c>
      <c r="R2059" t="s">
        <v>96</v>
      </c>
    </row>
    <row r="2060" spans="1:18" x14ac:dyDescent="0.2">
      <c r="A2060" s="552">
        <v>2058</v>
      </c>
      <c r="B2060" s="403">
        <v>43609.392361111109</v>
      </c>
      <c r="C2060" t="s">
        <v>96</v>
      </c>
      <c r="D2060">
        <v>0.01</v>
      </c>
      <c r="E2060" t="s">
        <v>257</v>
      </c>
      <c r="F2060">
        <v>1.1192</v>
      </c>
      <c r="I2060" s="403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567</v>
      </c>
      <c r="Q2060">
        <v>829</v>
      </c>
      <c r="R2060" t="s">
        <v>96</v>
      </c>
    </row>
    <row r="2061" spans="1:18" x14ac:dyDescent="0.2">
      <c r="A2061" s="552">
        <v>2059</v>
      </c>
      <c r="B2061" s="403">
        <v>43609.47152777778</v>
      </c>
      <c r="C2061" t="s">
        <v>96</v>
      </c>
      <c r="D2061">
        <v>0.01</v>
      </c>
      <c r="E2061" t="s">
        <v>257</v>
      </c>
      <c r="F2061">
        <v>1.1178999999999999</v>
      </c>
      <c r="I2061" s="403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757</v>
      </c>
      <c r="Q2061">
        <v>829</v>
      </c>
      <c r="R2061" t="s">
        <v>96</v>
      </c>
    </row>
    <row r="2062" spans="1:18" x14ac:dyDescent="0.2">
      <c r="A2062" s="552">
        <v>2061</v>
      </c>
      <c r="B2062" s="403">
        <v>43612.377083333333</v>
      </c>
      <c r="C2062" t="s">
        <v>96</v>
      </c>
      <c r="D2062">
        <v>0.01</v>
      </c>
      <c r="E2062" t="s">
        <v>257</v>
      </c>
      <c r="F2062">
        <v>1.1201000000000001</v>
      </c>
      <c r="I2062" s="403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567</v>
      </c>
      <c r="Q2062">
        <v>830</v>
      </c>
      <c r="R2062" t="s">
        <v>96</v>
      </c>
    </row>
    <row r="2063" spans="1:18" x14ac:dyDescent="0.2">
      <c r="A2063" s="552">
        <v>2062</v>
      </c>
      <c r="B2063" s="403">
        <v>43612.644444444442</v>
      </c>
      <c r="C2063" t="s">
        <v>96</v>
      </c>
      <c r="D2063">
        <v>0.01</v>
      </c>
      <c r="E2063" t="s">
        <v>257</v>
      </c>
      <c r="F2063">
        <v>1.1189</v>
      </c>
      <c r="I2063" s="403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764</v>
      </c>
      <c r="Q2063">
        <v>830</v>
      </c>
      <c r="R2063" t="s">
        <v>96</v>
      </c>
    </row>
    <row r="2064" spans="1:18" x14ac:dyDescent="0.2">
      <c r="A2064" s="552">
        <v>2063</v>
      </c>
      <c r="B2064" s="403">
        <v>43613.388194444444</v>
      </c>
      <c r="C2064" t="s">
        <v>96</v>
      </c>
      <c r="D2064">
        <v>0.01</v>
      </c>
      <c r="E2064" t="s">
        <v>257</v>
      </c>
      <c r="F2064">
        <v>1.1175999999999999</v>
      </c>
      <c r="I2064" s="403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765</v>
      </c>
      <c r="Q2064">
        <v>830</v>
      </c>
      <c r="R2064" t="s">
        <v>96</v>
      </c>
    </row>
    <row r="2065" spans="1:18" x14ac:dyDescent="0.2">
      <c r="A2065" s="552">
        <v>2064</v>
      </c>
      <c r="B2065" s="403">
        <v>43613.947222222225</v>
      </c>
      <c r="C2065" t="s">
        <v>96</v>
      </c>
      <c r="D2065">
        <v>0.02</v>
      </c>
      <c r="E2065" t="s">
        <v>257</v>
      </c>
      <c r="F2065">
        <v>1.1161000000000001</v>
      </c>
      <c r="I2065" s="403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766</v>
      </c>
      <c r="Q2065">
        <v>830</v>
      </c>
      <c r="R2065" t="s">
        <v>96</v>
      </c>
    </row>
    <row r="2066" spans="1:18" x14ac:dyDescent="0.2">
      <c r="A2066" s="552">
        <v>2066</v>
      </c>
      <c r="B2066" s="403">
        <v>43614.630555555559</v>
      </c>
      <c r="C2066" t="s">
        <v>96</v>
      </c>
      <c r="D2066">
        <v>0.03</v>
      </c>
      <c r="E2066" t="s">
        <v>257</v>
      </c>
      <c r="F2066">
        <v>1.1146</v>
      </c>
      <c r="I2066" s="403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767</v>
      </c>
      <c r="Q2066">
        <v>830</v>
      </c>
      <c r="R2066" t="s">
        <v>96</v>
      </c>
    </row>
    <row r="2067" spans="1:18" x14ac:dyDescent="0.2">
      <c r="A2067" s="552">
        <v>2068</v>
      </c>
      <c r="B2067" s="403">
        <v>43614.716666666667</v>
      </c>
      <c r="C2067" t="s">
        <v>96</v>
      </c>
      <c r="D2067">
        <v>0.04</v>
      </c>
      <c r="E2067" t="s">
        <v>257</v>
      </c>
      <c r="F2067">
        <v>1.113</v>
      </c>
      <c r="I2067" s="403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768</v>
      </c>
      <c r="Q2067">
        <v>830</v>
      </c>
      <c r="R2067" t="s">
        <v>96</v>
      </c>
    </row>
    <row r="2068" spans="1:18" x14ac:dyDescent="0.2">
      <c r="A2068" s="552">
        <v>2065</v>
      </c>
      <c r="B2068" s="403">
        <v>43613.967361111114</v>
      </c>
      <c r="C2068" t="s">
        <v>97</v>
      </c>
      <c r="D2068">
        <v>0.01</v>
      </c>
      <c r="E2068" t="s">
        <v>257</v>
      </c>
      <c r="F2068">
        <v>1.1162000000000001</v>
      </c>
      <c r="I2068" s="403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567</v>
      </c>
      <c r="Q2068">
        <v>831</v>
      </c>
      <c r="R2068" t="s">
        <v>97</v>
      </c>
    </row>
    <row r="2069" spans="1:18" x14ac:dyDescent="0.2">
      <c r="A2069" s="552">
        <v>2067</v>
      </c>
      <c r="B2069" s="403">
        <v>43614.636805555558</v>
      </c>
      <c r="C2069" t="s">
        <v>97</v>
      </c>
      <c r="D2069">
        <v>0.01</v>
      </c>
      <c r="E2069" t="s">
        <v>257</v>
      </c>
      <c r="F2069">
        <v>1.1147</v>
      </c>
      <c r="I2069" s="403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567</v>
      </c>
      <c r="Q2069">
        <v>832</v>
      </c>
      <c r="R2069" t="s">
        <v>97</v>
      </c>
    </row>
    <row r="2070" spans="1:18" x14ac:dyDescent="0.2">
      <c r="A2070" s="552">
        <v>2069</v>
      </c>
      <c r="B2070" s="403">
        <v>43614.736805555556</v>
      </c>
      <c r="C2070" t="s">
        <v>97</v>
      </c>
      <c r="D2070">
        <v>0.01</v>
      </c>
      <c r="E2070" t="s">
        <v>257</v>
      </c>
      <c r="F2070">
        <v>1.1132</v>
      </c>
      <c r="I2070" s="403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567</v>
      </c>
      <c r="Q2070">
        <v>833</v>
      </c>
      <c r="R2070" t="s">
        <v>97</v>
      </c>
    </row>
    <row r="2071" spans="1:18" x14ac:dyDescent="0.2">
      <c r="A2071" s="552">
        <v>2070</v>
      </c>
      <c r="B2071" s="403">
        <v>43615.706944444442</v>
      </c>
      <c r="C2071" t="s">
        <v>97</v>
      </c>
      <c r="D2071">
        <v>0.01</v>
      </c>
      <c r="E2071" t="s">
        <v>257</v>
      </c>
      <c r="F2071">
        <v>1.1127</v>
      </c>
      <c r="I2071" s="403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567</v>
      </c>
      <c r="Q2071">
        <v>834</v>
      </c>
      <c r="R2071" t="s">
        <v>97</v>
      </c>
    </row>
    <row r="2072" spans="1:18" x14ac:dyDescent="0.2">
      <c r="A2072" s="552">
        <v>2071</v>
      </c>
      <c r="B2072" s="403">
        <v>43616.404166666667</v>
      </c>
      <c r="C2072" t="s">
        <v>97</v>
      </c>
      <c r="D2072">
        <v>0.01</v>
      </c>
      <c r="E2072" t="s">
        <v>257</v>
      </c>
      <c r="F2072">
        <v>1.1140000000000001</v>
      </c>
      <c r="I2072" s="403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769</v>
      </c>
      <c r="Q2072">
        <v>834</v>
      </c>
      <c r="R2072" t="s">
        <v>97</v>
      </c>
    </row>
    <row r="2073" spans="1:18" x14ac:dyDescent="0.2">
      <c r="A2073" s="552">
        <v>2072</v>
      </c>
      <c r="B2073" s="403">
        <v>43616.470138888886</v>
      </c>
      <c r="C2073" t="s">
        <v>97</v>
      </c>
      <c r="D2073">
        <v>0.01</v>
      </c>
      <c r="E2073" t="s">
        <v>257</v>
      </c>
      <c r="F2073">
        <v>1.1153999999999999</v>
      </c>
      <c r="I2073" s="403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770</v>
      </c>
      <c r="Q2073">
        <v>834</v>
      </c>
      <c r="R2073" t="s">
        <v>97</v>
      </c>
    </row>
    <row r="2074" spans="1:18" x14ac:dyDescent="0.2">
      <c r="A2074" s="552">
        <v>2073</v>
      </c>
      <c r="B2074" s="403">
        <v>43616.675694444442</v>
      </c>
      <c r="C2074" t="s">
        <v>97</v>
      </c>
      <c r="D2074">
        <v>0.02</v>
      </c>
      <c r="E2074" t="s">
        <v>257</v>
      </c>
      <c r="F2074">
        <v>1.1169</v>
      </c>
      <c r="I2074" s="403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771</v>
      </c>
      <c r="Q2074">
        <v>834</v>
      </c>
      <c r="R2074" t="s">
        <v>97</v>
      </c>
    </row>
    <row r="2075" spans="1:18" x14ac:dyDescent="0.2">
      <c r="A2075" s="552">
        <v>2074</v>
      </c>
      <c r="B2075" s="403">
        <v>43616.697916666664</v>
      </c>
      <c r="C2075" t="s">
        <v>96</v>
      </c>
      <c r="D2075">
        <v>0.01</v>
      </c>
      <c r="E2075" t="s">
        <v>257</v>
      </c>
      <c r="F2075">
        <v>1.1172</v>
      </c>
      <c r="I2075" s="403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567</v>
      </c>
      <c r="Q2075">
        <v>835</v>
      </c>
      <c r="R2075" t="s">
        <v>96</v>
      </c>
    </row>
    <row r="2076" spans="1:18" x14ac:dyDescent="0.2">
      <c r="A2076" s="552">
        <v>2075</v>
      </c>
      <c r="B2076" s="403">
        <v>43616.70416666667</v>
      </c>
      <c r="C2076" t="s">
        <v>96</v>
      </c>
      <c r="D2076">
        <v>0.01</v>
      </c>
      <c r="E2076" t="s">
        <v>257</v>
      </c>
      <c r="F2076">
        <v>1.1158999999999999</v>
      </c>
      <c r="I2076" s="403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772</v>
      </c>
      <c r="Q2076">
        <v>835</v>
      </c>
      <c r="R2076" t="s">
        <v>96</v>
      </c>
    </row>
    <row r="2077" spans="1:18" x14ac:dyDescent="0.2">
      <c r="A2077" s="552">
        <v>2076</v>
      </c>
      <c r="B2077" s="403">
        <v>43616.706944444442</v>
      </c>
      <c r="C2077" t="s">
        <v>96</v>
      </c>
      <c r="D2077">
        <v>0.01</v>
      </c>
      <c r="E2077" t="s">
        <v>257</v>
      </c>
      <c r="F2077">
        <v>1.1145</v>
      </c>
      <c r="I2077" s="403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773</v>
      </c>
      <c r="Q2077">
        <v>835</v>
      </c>
      <c r="R2077" t="s">
        <v>96</v>
      </c>
    </row>
    <row r="2078" spans="1:18" x14ac:dyDescent="0.2">
      <c r="A2078" s="552">
        <v>2077</v>
      </c>
      <c r="B2078" s="403">
        <v>43616.716666666667</v>
      </c>
      <c r="C2078" t="s">
        <v>97</v>
      </c>
      <c r="D2078">
        <v>0.01</v>
      </c>
      <c r="E2078" t="s">
        <v>257</v>
      </c>
      <c r="F2078">
        <v>1.1141000000000001</v>
      </c>
      <c r="I2078" s="403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567</v>
      </c>
      <c r="Q2078">
        <v>836</v>
      </c>
      <c r="R2078" t="s">
        <v>97</v>
      </c>
    </row>
    <row r="2079" spans="1:18" x14ac:dyDescent="0.2">
      <c r="A2079" s="552">
        <v>2078</v>
      </c>
      <c r="B2079" s="403">
        <v>43616.740277777775</v>
      </c>
      <c r="C2079" t="s">
        <v>97</v>
      </c>
      <c r="D2079">
        <v>0.01</v>
      </c>
      <c r="E2079" t="s">
        <v>257</v>
      </c>
      <c r="F2079">
        <v>1.1153999999999999</v>
      </c>
      <c r="I2079" s="403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777</v>
      </c>
      <c r="Q2079">
        <v>836</v>
      </c>
      <c r="R2079" t="s">
        <v>97</v>
      </c>
    </row>
    <row r="2080" spans="1:18" x14ac:dyDescent="0.2">
      <c r="A2080" s="552">
        <v>2079</v>
      </c>
      <c r="B2080" s="403">
        <v>43616.824305555558</v>
      </c>
      <c r="C2080" t="s">
        <v>97</v>
      </c>
      <c r="D2080">
        <v>0.01</v>
      </c>
      <c r="E2080" t="s">
        <v>257</v>
      </c>
      <c r="F2080">
        <v>1.1167</v>
      </c>
      <c r="I2080" s="403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778</v>
      </c>
      <c r="Q2080">
        <v>836</v>
      </c>
      <c r="R2080" t="s">
        <v>97</v>
      </c>
    </row>
    <row r="2081" spans="1:18" x14ac:dyDescent="0.2">
      <c r="A2081" s="552">
        <v>2080</v>
      </c>
      <c r="B2081" s="403">
        <v>43619.112500000003</v>
      </c>
      <c r="C2081" t="s">
        <v>97</v>
      </c>
      <c r="D2081">
        <v>0.02</v>
      </c>
      <c r="E2081" t="s">
        <v>257</v>
      </c>
      <c r="F2081">
        <v>1.1181000000000001</v>
      </c>
      <c r="I2081" s="403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779</v>
      </c>
      <c r="Q2081">
        <v>836</v>
      </c>
      <c r="R2081" t="s">
        <v>97</v>
      </c>
    </row>
    <row r="2082" spans="1:18" x14ac:dyDescent="0.2">
      <c r="A2082" s="552">
        <v>2083</v>
      </c>
      <c r="B2082" s="403">
        <v>43619.601388888892</v>
      </c>
      <c r="C2082" t="s">
        <v>97</v>
      </c>
      <c r="D2082">
        <v>0.03</v>
      </c>
      <c r="E2082" t="s">
        <v>257</v>
      </c>
      <c r="F2082">
        <v>1.1196999999999999</v>
      </c>
      <c r="I2082" s="403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780</v>
      </c>
      <c r="Q2082">
        <v>836</v>
      </c>
      <c r="R2082" t="s">
        <v>97</v>
      </c>
    </row>
    <row r="2083" spans="1:18" x14ac:dyDescent="0.2">
      <c r="A2083" s="552">
        <v>2086</v>
      </c>
      <c r="B2083" s="403">
        <v>43619.758333333331</v>
      </c>
      <c r="C2083" t="s">
        <v>97</v>
      </c>
      <c r="D2083">
        <v>0.04</v>
      </c>
      <c r="E2083" t="s">
        <v>257</v>
      </c>
      <c r="F2083">
        <v>1.1214</v>
      </c>
      <c r="I2083" s="403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781</v>
      </c>
      <c r="Q2083">
        <v>836</v>
      </c>
      <c r="R2083" t="s">
        <v>97</v>
      </c>
    </row>
    <row r="2084" spans="1:18" x14ac:dyDescent="0.2">
      <c r="A2084" s="552">
        <v>2087</v>
      </c>
      <c r="B2084" s="403">
        <v>43619.815972222219</v>
      </c>
      <c r="C2084" t="s">
        <v>97</v>
      </c>
      <c r="D2084">
        <v>0.06</v>
      </c>
      <c r="E2084" t="s">
        <v>257</v>
      </c>
      <c r="F2084">
        <v>1.1233</v>
      </c>
      <c r="I2084" s="403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782</v>
      </c>
      <c r="Q2084">
        <v>836</v>
      </c>
      <c r="R2084" t="s">
        <v>97</v>
      </c>
    </row>
    <row r="2085" spans="1:18" x14ac:dyDescent="0.2">
      <c r="A2085" s="552">
        <v>2089</v>
      </c>
      <c r="B2085" s="403">
        <v>43619.874305555553</v>
      </c>
      <c r="C2085" t="s">
        <v>97</v>
      </c>
      <c r="D2085">
        <v>0.09</v>
      </c>
      <c r="E2085" t="s">
        <v>257</v>
      </c>
      <c r="F2085">
        <v>1.1255999999999999</v>
      </c>
      <c r="I2085" s="403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783</v>
      </c>
      <c r="Q2085">
        <v>836</v>
      </c>
      <c r="R2085" t="s">
        <v>97</v>
      </c>
    </row>
    <row r="2086" spans="1:18" x14ac:dyDescent="0.2">
      <c r="A2086" s="552">
        <v>2096</v>
      </c>
      <c r="B2086" s="403">
        <v>43621.45</v>
      </c>
      <c r="C2086" t="s">
        <v>97</v>
      </c>
      <c r="D2086">
        <v>0.13</v>
      </c>
      <c r="E2086" t="s">
        <v>257</v>
      </c>
      <c r="F2086">
        <v>1.1281000000000001</v>
      </c>
      <c r="I2086" s="403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784</v>
      </c>
      <c r="Q2086">
        <v>836</v>
      </c>
      <c r="R2086" t="s">
        <v>97</v>
      </c>
    </row>
    <row r="2087" spans="1:18" x14ac:dyDescent="0.2">
      <c r="A2087" s="552">
        <v>2081</v>
      </c>
      <c r="B2087" s="403">
        <v>43619.365972222222</v>
      </c>
      <c r="C2087" t="s">
        <v>96</v>
      </c>
      <c r="D2087">
        <v>0.01</v>
      </c>
      <c r="E2087" t="s">
        <v>257</v>
      </c>
      <c r="F2087">
        <v>1.1163000000000001</v>
      </c>
      <c r="I2087" s="403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567</v>
      </c>
      <c r="Q2087">
        <v>837</v>
      </c>
      <c r="R2087" t="s">
        <v>96</v>
      </c>
    </row>
    <row r="2088" spans="1:18" x14ac:dyDescent="0.2">
      <c r="A2088" s="552">
        <v>2082</v>
      </c>
      <c r="B2088" s="403">
        <v>43619.581944444442</v>
      </c>
      <c r="C2088" t="s">
        <v>96</v>
      </c>
      <c r="D2088">
        <v>0.01</v>
      </c>
      <c r="E2088" t="s">
        <v>257</v>
      </c>
      <c r="F2088">
        <v>1.1181000000000001</v>
      </c>
      <c r="I2088" s="403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567</v>
      </c>
      <c r="Q2088">
        <v>838</v>
      </c>
      <c r="R2088" t="s">
        <v>96</v>
      </c>
    </row>
    <row r="2089" spans="1:18" x14ac:dyDescent="0.2">
      <c r="A2089" s="552">
        <v>2084</v>
      </c>
      <c r="B2089" s="403">
        <v>43619.629166666666</v>
      </c>
      <c r="C2089" t="s">
        <v>96</v>
      </c>
      <c r="D2089">
        <v>0.01</v>
      </c>
      <c r="E2089" t="s">
        <v>257</v>
      </c>
      <c r="F2089">
        <v>1.1188</v>
      </c>
      <c r="I2089" s="403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579</v>
      </c>
      <c r="Q2089">
        <v>839</v>
      </c>
      <c r="R2089" t="s">
        <v>96</v>
      </c>
    </row>
    <row r="2090" spans="1:18" x14ac:dyDescent="0.2">
      <c r="A2090" s="552">
        <v>2085</v>
      </c>
      <c r="B2090" s="403">
        <v>43619.698611111111</v>
      </c>
      <c r="C2090" t="s">
        <v>96</v>
      </c>
      <c r="D2090">
        <v>0.01</v>
      </c>
      <c r="E2090" t="s">
        <v>257</v>
      </c>
      <c r="F2090">
        <v>1.1201000000000001</v>
      </c>
      <c r="I2090" s="403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567</v>
      </c>
      <c r="Q2090">
        <v>840</v>
      </c>
      <c r="R2090" t="s">
        <v>96</v>
      </c>
    </row>
    <row r="2091" spans="1:18" x14ac:dyDescent="0.2">
      <c r="A2091" s="552">
        <v>2088</v>
      </c>
      <c r="B2091" s="403">
        <v>43619.834027777775</v>
      </c>
      <c r="C2091" t="s">
        <v>96</v>
      </c>
      <c r="D2091">
        <v>0.01</v>
      </c>
      <c r="E2091" t="s">
        <v>257</v>
      </c>
      <c r="F2091">
        <v>1.1241000000000001</v>
      </c>
      <c r="I2091" s="403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567</v>
      </c>
      <c r="Q2091">
        <v>841</v>
      </c>
      <c r="R2091" t="s">
        <v>96</v>
      </c>
    </row>
    <row r="2092" spans="1:18" x14ac:dyDescent="0.2">
      <c r="A2092" s="552">
        <v>2090</v>
      </c>
      <c r="B2092" s="403">
        <v>43619.905555555553</v>
      </c>
      <c r="C2092" t="s">
        <v>96</v>
      </c>
      <c r="D2092">
        <v>0.01</v>
      </c>
      <c r="E2092" t="s">
        <v>257</v>
      </c>
      <c r="F2092">
        <v>1.1251</v>
      </c>
      <c r="I2092" s="403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567</v>
      </c>
      <c r="Q2092">
        <v>842</v>
      </c>
      <c r="R2092" t="s">
        <v>96</v>
      </c>
    </row>
    <row r="2093" spans="1:18" x14ac:dyDescent="0.2">
      <c r="A2093" s="552">
        <v>2091</v>
      </c>
      <c r="B2093" s="403">
        <v>43620.587500000001</v>
      </c>
      <c r="C2093" t="s">
        <v>96</v>
      </c>
      <c r="D2093">
        <v>0.01</v>
      </c>
      <c r="E2093" t="s">
        <v>257</v>
      </c>
      <c r="F2093">
        <v>1.1247</v>
      </c>
      <c r="I2093" s="403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567</v>
      </c>
      <c r="Q2093">
        <v>843</v>
      </c>
      <c r="R2093" t="s">
        <v>96</v>
      </c>
    </row>
    <row r="2094" spans="1:18" x14ac:dyDescent="0.2">
      <c r="A2094" s="552">
        <v>2092</v>
      </c>
      <c r="B2094" s="403">
        <v>43620.594444444447</v>
      </c>
      <c r="C2094" t="s">
        <v>96</v>
      </c>
      <c r="D2094">
        <v>0.01</v>
      </c>
      <c r="E2094" t="s">
        <v>257</v>
      </c>
      <c r="F2094">
        <v>1.1234999999999999</v>
      </c>
      <c r="I2094" s="403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774</v>
      </c>
      <c r="Q2094">
        <v>843</v>
      </c>
      <c r="R2094" t="s">
        <v>96</v>
      </c>
    </row>
    <row r="2095" spans="1:18" x14ac:dyDescent="0.2">
      <c r="A2095" s="552">
        <v>2093</v>
      </c>
      <c r="B2095" s="403">
        <v>43620.671527777777</v>
      </c>
      <c r="C2095" t="s">
        <v>96</v>
      </c>
      <c r="D2095">
        <v>0.01</v>
      </c>
      <c r="E2095" t="s">
        <v>257</v>
      </c>
      <c r="F2095">
        <v>1.1234</v>
      </c>
      <c r="I2095" s="403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567</v>
      </c>
      <c r="Q2095">
        <v>844</v>
      </c>
      <c r="R2095" t="s">
        <v>96</v>
      </c>
    </row>
    <row r="2096" spans="1:18" x14ac:dyDescent="0.2">
      <c r="A2096" s="552">
        <v>2094</v>
      </c>
      <c r="B2096" s="403">
        <v>43620.689583333333</v>
      </c>
      <c r="C2096" t="s">
        <v>96</v>
      </c>
      <c r="D2096">
        <v>0.01</v>
      </c>
      <c r="E2096" t="s">
        <v>257</v>
      </c>
      <c r="F2096">
        <v>1.1237999999999999</v>
      </c>
      <c r="I2096" s="403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567</v>
      </c>
      <c r="Q2096">
        <v>845</v>
      </c>
      <c r="R2096" t="s">
        <v>96</v>
      </c>
    </row>
    <row r="2097" spans="1:18" x14ac:dyDescent="0.2">
      <c r="A2097" s="552">
        <v>2095</v>
      </c>
      <c r="B2097" s="403">
        <v>43620.847222222219</v>
      </c>
      <c r="C2097" t="s">
        <v>96</v>
      </c>
      <c r="D2097">
        <v>0.01</v>
      </c>
      <c r="E2097" t="s">
        <v>257</v>
      </c>
      <c r="F2097">
        <v>1.1261000000000001</v>
      </c>
      <c r="I2097" s="403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567</v>
      </c>
      <c r="Q2097">
        <v>846</v>
      </c>
      <c r="R2097" t="s">
        <v>96</v>
      </c>
    </row>
    <row r="2098" spans="1:18" x14ac:dyDescent="0.2">
      <c r="A2098" s="552">
        <v>2097</v>
      </c>
      <c r="B2098" s="403">
        <v>43621.484027777777</v>
      </c>
      <c r="C2098" t="s">
        <v>96</v>
      </c>
      <c r="D2098">
        <v>0.01</v>
      </c>
      <c r="E2098" t="s">
        <v>257</v>
      </c>
      <c r="F2098">
        <v>1.1281000000000001</v>
      </c>
      <c r="I2098" s="403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567</v>
      </c>
      <c r="Q2098">
        <v>847</v>
      </c>
      <c r="R2098" t="s">
        <v>96</v>
      </c>
    </row>
    <row r="2099" spans="1:18" x14ac:dyDescent="0.2">
      <c r="A2099" s="552">
        <v>2098</v>
      </c>
      <c r="B2099" s="403">
        <v>43621.531944444447</v>
      </c>
      <c r="C2099" t="s">
        <v>96</v>
      </c>
      <c r="D2099">
        <v>0.01</v>
      </c>
      <c r="E2099" t="s">
        <v>257</v>
      </c>
      <c r="F2099">
        <v>1.1269</v>
      </c>
      <c r="I2099" s="403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775</v>
      </c>
      <c r="Q2099">
        <v>847</v>
      </c>
      <c r="R2099" t="s">
        <v>96</v>
      </c>
    </row>
    <row r="2100" spans="1:18" x14ac:dyDescent="0.2">
      <c r="A2100" s="552">
        <v>2099</v>
      </c>
      <c r="B2100" s="403">
        <v>43621.575694444444</v>
      </c>
      <c r="C2100" t="s">
        <v>96</v>
      </c>
      <c r="D2100">
        <v>0.01</v>
      </c>
      <c r="E2100" t="s">
        <v>257</v>
      </c>
      <c r="F2100">
        <v>1.1255999999999999</v>
      </c>
      <c r="I2100" s="403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776</v>
      </c>
      <c r="Q2100">
        <v>847</v>
      </c>
      <c r="R2100" t="s">
        <v>96</v>
      </c>
    </row>
    <row r="2101" spans="1:18" x14ac:dyDescent="0.2">
      <c r="A2101" s="552">
        <v>2100</v>
      </c>
      <c r="B2101" s="403">
        <v>43621.622916666667</v>
      </c>
      <c r="C2101" t="s">
        <v>96</v>
      </c>
      <c r="D2101">
        <v>0.01</v>
      </c>
      <c r="E2101" t="s">
        <v>257</v>
      </c>
      <c r="F2101">
        <v>1.1289</v>
      </c>
      <c r="I2101" s="403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567</v>
      </c>
      <c r="Q2101">
        <v>848</v>
      </c>
      <c r="R2101" t="s">
        <v>96</v>
      </c>
    </row>
    <row r="2102" spans="1:18" x14ac:dyDescent="0.2">
      <c r="A2102" s="552">
        <v>2101</v>
      </c>
      <c r="B2102" s="403">
        <v>43621.645138888889</v>
      </c>
      <c r="C2102" t="s">
        <v>96</v>
      </c>
      <c r="D2102">
        <v>0.01</v>
      </c>
      <c r="E2102" t="s">
        <v>257</v>
      </c>
      <c r="F2102">
        <v>1.1276999999999999</v>
      </c>
      <c r="I2102" s="403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786</v>
      </c>
      <c r="Q2102">
        <v>848</v>
      </c>
      <c r="R2102" t="s">
        <v>96</v>
      </c>
    </row>
    <row r="2103" spans="1:18" x14ac:dyDescent="0.2">
      <c r="A2103" s="552">
        <v>2102</v>
      </c>
      <c r="B2103" s="403">
        <v>43621.671527777777</v>
      </c>
      <c r="C2103" t="s">
        <v>96</v>
      </c>
      <c r="D2103">
        <v>0.01</v>
      </c>
      <c r="E2103" t="s">
        <v>257</v>
      </c>
      <c r="F2103">
        <v>1.1263000000000001</v>
      </c>
      <c r="I2103" s="403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787</v>
      </c>
      <c r="Q2103">
        <v>848</v>
      </c>
      <c r="R2103" t="s">
        <v>96</v>
      </c>
    </row>
    <row r="2104" spans="1:18" x14ac:dyDescent="0.2">
      <c r="A2104" s="552">
        <v>2103</v>
      </c>
      <c r="B2104" s="403">
        <v>43621.728472222225</v>
      </c>
      <c r="C2104" t="s">
        <v>96</v>
      </c>
      <c r="D2104">
        <v>0.02</v>
      </c>
      <c r="E2104" t="s">
        <v>257</v>
      </c>
      <c r="F2104">
        <v>1.1249</v>
      </c>
      <c r="I2104" s="403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788</v>
      </c>
      <c r="Q2104">
        <v>848</v>
      </c>
      <c r="R2104" t="s">
        <v>96</v>
      </c>
    </row>
    <row r="2105" spans="1:18" x14ac:dyDescent="0.2">
      <c r="A2105" s="552">
        <v>2104</v>
      </c>
      <c r="B2105" s="403">
        <v>43621.761111111111</v>
      </c>
      <c r="C2105" t="s">
        <v>96</v>
      </c>
      <c r="D2105">
        <v>0.03</v>
      </c>
      <c r="E2105" t="s">
        <v>257</v>
      </c>
      <c r="F2105">
        <v>1.1234</v>
      </c>
      <c r="I2105" s="403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789</v>
      </c>
      <c r="Q2105">
        <v>848</v>
      </c>
      <c r="R2105" t="s">
        <v>96</v>
      </c>
    </row>
    <row r="2106" spans="1:18" x14ac:dyDescent="0.2">
      <c r="A2106" s="552">
        <v>2105</v>
      </c>
      <c r="B2106" s="403">
        <v>43621.866666666669</v>
      </c>
      <c r="C2106" t="s">
        <v>97</v>
      </c>
      <c r="D2106">
        <v>0.01</v>
      </c>
      <c r="E2106" t="s">
        <v>257</v>
      </c>
      <c r="F2106">
        <v>1.1222000000000001</v>
      </c>
      <c r="I2106" s="403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581</v>
      </c>
      <c r="Q2106">
        <v>849</v>
      </c>
      <c r="R2106" t="s">
        <v>97</v>
      </c>
    </row>
    <row r="2107" spans="1:18" x14ac:dyDescent="0.2">
      <c r="A2107" s="552">
        <v>2106</v>
      </c>
      <c r="B2107" s="403">
        <v>43622.337500000001</v>
      </c>
      <c r="C2107" t="s">
        <v>97</v>
      </c>
      <c r="D2107">
        <v>0.01</v>
      </c>
      <c r="E2107" t="s">
        <v>257</v>
      </c>
      <c r="F2107">
        <v>1.1234999999999999</v>
      </c>
      <c r="I2107" s="403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785</v>
      </c>
      <c r="Q2107">
        <v>849</v>
      </c>
      <c r="R2107" t="s">
        <v>97</v>
      </c>
    </row>
    <row r="2108" spans="1:18" x14ac:dyDescent="0.2">
      <c r="A2108" s="552">
        <v>2107</v>
      </c>
      <c r="B2108" s="403">
        <v>43622.576388888891</v>
      </c>
      <c r="C2108" t="s">
        <v>97</v>
      </c>
      <c r="D2108">
        <v>0.01</v>
      </c>
      <c r="E2108" t="s">
        <v>257</v>
      </c>
      <c r="F2108">
        <v>1.1252</v>
      </c>
      <c r="I2108" s="403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567</v>
      </c>
      <c r="Q2108">
        <v>850</v>
      </c>
      <c r="R2108" t="s">
        <v>97</v>
      </c>
    </row>
    <row r="2109" spans="1:18" x14ac:dyDescent="0.2">
      <c r="A2109" s="552">
        <v>2108</v>
      </c>
      <c r="B2109" s="403">
        <v>43622.579861111109</v>
      </c>
      <c r="C2109" t="s">
        <v>97</v>
      </c>
      <c r="D2109">
        <v>0.01</v>
      </c>
      <c r="E2109" t="s">
        <v>257</v>
      </c>
      <c r="F2109">
        <v>1.1264000000000001</v>
      </c>
      <c r="I2109" s="403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790</v>
      </c>
      <c r="Q2109">
        <v>850</v>
      </c>
      <c r="R2109" t="s">
        <v>97</v>
      </c>
    </row>
    <row r="2110" spans="1:18" x14ac:dyDescent="0.2">
      <c r="A2110" s="552">
        <v>2109</v>
      </c>
      <c r="B2110" s="403">
        <v>43622.613194444442</v>
      </c>
      <c r="C2110" t="s">
        <v>97</v>
      </c>
      <c r="D2110">
        <v>0.01</v>
      </c>
      <c r="E2110" t="s">
        <v>257</v>
      </c>
      <c r="F2110">
        <v>1.129</v>
      </c>
      <c r="I2110" s="403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791</v>
      </c>
      <c r="Q2110">
        <v>850</v>
      </c>
      <c r="R2110" t="s">
        <v>97</v>
      </c>
    </row>
    <row r="2111" spans="1:18" x14ac:dyDescent="0.2">
      <c r="A2111" s="552">
        <v>2110</v>
      </c>
      <c r="B2111" s="403">
        <v>43622.618750000001</v>
      </c>
      <c r="C2111" t="s">
        <v>97</v>
      </c>
      <c r="D2111">
        <v>0.02</v>
      </c>
      <c r="E2111" t="s">
        <v>257</v>
      </c>
      <c r="F2111">
        <v>1.1304000000000001</v>
      </c>
      <c r="I2111" s="403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792</v>
      </c>
      <c r="Q2111">
        <v>850</v>
      </c>
      <c r="R2111" t="s">
        <v>97</v>
      </c>
    </row>
    <row r="2112" spans="1:18" x14ac:dyDescent="0.2">
      <c r="A2112" s="552">
        <v>2111</v>
      </c>
      <c r="B2112" s="403">
        <v>43622.629166666666</v>
      </c>
      <c r="C2112" t="s">
        <v>96</v>
      </c>
      <c r="D2112">
        <v>0.01</v>
      </c>
      <c r="E2112" t="s">
        <v>257</v>
      </c>
      <c r="F2112">
        <v>1.1288</v>
      </c>
      <c r="I2112" s="403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567</v>
      </c>
      <c r="Q2112">
        <v>851</v>
      </c>
      <c r="R2112" t="s">
        <v>96</v>
      </c>
    </row>
    <row r="2113" spans="1:18" x14ac:dyDescent="0.2">
      <c r="A2113" s="552">
        <v>2112</v>
      </c>
      <c r="B2113" s="403">
        <v>43622.630555555559</v>
      </c>
      <c r="C2113" t="s">
        <v>96</v>
      </c>
      <c r="D2113">
        <v>0.01</v>
      </c>
      <c r="E2113" t="s">
        <v>257</v>
      </c>
      <c r="F2113">
        <v>1.1275999999999999</v>
      </c>
      <c r="I2113" s="403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794</v>
      </c>
      <c r="Q2113">
        <v>851</v>
      </c>
      <c r="R2113" t="s">
        <v>96</v>
      </c>
    </row>
    <row r="2114" spans="1:18" x14ac:dyDescent="0.2">
      <c r="A2114" s="552">
        <v>2115</v>
      </c>
      <c r="B2114" s="403">
        <v>43622.650694444441</v>
      </c>
      <c r="C2114" t="s">
        <v>96</v>
      </c>
      <c r="D2114">
        <v>0.01</v>
      </c>
      <c r="E2114" t="s">
        <v>257</v>
      </c>
      <c r="F2114">
        <v>1.1262000000000001</v>
      </c>
      <c r="I2114" s="403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795</v>
      </c>
      <c r="Q2114">
        <v>851</v>
      </c>
      <c r="R2114" t="s">
        <v>96</v>
      </c>
    </row>
    <row r="2115" spans="1:18" x14ac:dyDescent="0.2">
      <c r="A2115" s="552">
        <v>2116</v>
      </c>
      <c r="B2115" s="403">
        <v>43622.65902777778</v>
      </c>
      <c r="C2115" t="s">
        <v>96</v>
      </c>
      <c r="D2115">
        <v>0.02</v>
      </c>
      <c r="E2115" t="s">
        <v>257</v>
      </c>
      <c r="F2115">
        <v>1.1248</v>
      </c>
      <c r="I2115" s="403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796</v>
      </c>
      <c r="Q2115">
        <v>851</v>
      </c>
      <c r="R2115" t="s">
        <v>96</v>
      </c>
    </row>
    <row r="2116" spans="1:18" x14ac:dyDescent="0.2">
      <c r="A2116" s="552">
        <v>2113</v>
      </c>
      <c r="B2116" s="403">
        <v>43622.643055555556</v>
      </c>
      <c r="C2116" t="s">
        <v>97</v>
      </c>
      <c r="D2116">
        <v>0.01</v>
      </c>
      <c r="E2116" t="s">
        <v>257</v>
      </c>
      <c r="F2116">
        <v>1.1271</v>
      </c>
      <c r="I2116" s="403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567</v>
      </c>
      <c r="Q2116">
        <v>852</v>
      </c>
      <c r="R2116" t="s">
        <v>97</v>
      </c>
    </row>
    <row r="2117" spans="1:18" x14ac:dyDescent="0.2">
      <c r="A2117" s="552">
        <v>2114</v>
      </c>
      <c r="B2117" s="403">
        <v>43622.647916666669</v>
      </c>
      <c r="C2117" t="s">
        <v>97</v>
      </c>
      <c r="D2117">
        <v>0.01</v>
      </c>
      <c r="E2117" t="s">
        <v>257</v>
      </c>
      <c r="F2117">
        <v>1.1283000000000001</v>
      </c>
      <c r="I2117" s="403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793</v>
      </c>
      <c r="Q2117">
        <v>852</v>
      </c>
      <c r="R2117" t="s">
        <v>97</v>
      </c>
    </row>
    <row r="2118" spans="1:18" x14ac:dyDescent="0.2">
      <c r="A2118" s="552">
        <v>2117</v>
      </c>
      <c r="B2118" s="403">
        <v>43622.667361111111</v>
      </c>
      <c r="C2118" t="s">
        <v>97</v>
      </c>
      <c r="D2118">
        <v>0.01</v>
      </c>
      <c r="E2118" t="s">
        <v>257</v>
      </c>
      <c r="F2118">
        <v>1.1257999999999999</v>
      </c>
      <c r="I2118" s="403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567</v>
      </c>
      <c r="Q2118">
        <v>853</v>
      </c>
      <c r="R2118" t="s">
        <v>97</v>
      </c>
    </row>
    <row r="2119" spans="1:18" x14ac:dyDescent="0.2">
      <c r="A2119" s="552">
        <v>2118</v>
      </c>
      <c r="B2119" s="403">
        <v>43622.680555555555</v>
      </c>
      <c r="C2119" t="s">
        <v>97</v>
      </c>
      <c r="D2119">
        <v>0.01</v>
      </c>
      <c r="E2119" t="s">
        <v>257</v>
      </c>
      <c r="F2119">
        <v>1.127</v>
      </c>
      <c r="I2119" s="403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797</v>
      </c>
      <c r="Q2119">
        <v>853</v>
      </c>
      <c r="R2119" t="s">
        <v>97</v>
      </c>
    </row>
    <row r="2120" spans="1:18" x14ac:dyDescent="0.2">
      <c r="A2120" s="552">
        <v>2119</v>
      </c>
      <c r="B2120" s="403">
        <v>43622.709027777775</v>
      </c>
      <c r="C2120" t="s">
        <v>97</v>
      </c>
      <c r="D2120">
        <v>0.01</v>
      </c>
      <c r="E2120" t="s">
        <v>257</v>
      </c>
      <c r="F2120">
        <v>1.1283000000000001</v>
      </c>
      <c r="I2120" s="403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798</v>
      </c>
      <c r="Q2120">
        <v>853</v>
      </c>
      <c r="R2120" t="s">
        <v>97</v>
      </c>
    </row>
    <row r="2121" spans="1:18" x14ac:dyDescent="0.2">
      <c r="A2121" s="552">
        <v>2121</v>
      </c>
      <c r="B2121" s="403">
        <v>43622.736805555556</v>
      </c>
      <c r="C2121" t="s">
        <v>97</v>
      </c>
      <c r="D2121">
        <v>0.02</v>
      </c>
      <c r="E2121" t="s">
        <v>257</v>
      </c>
      <c r="F2121">
        <v>1.1297999999999999</v>
      </c>
      <c r="I2121" s="403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799</v>
      </c>
      <c r="Q2121">
        <v>853</v>
      </c>
      <c r="R2121" t="s">
        <v>97</v>
      </c>
    </row>
    <row r="2122" spans="1:18" x14ac:dyDescent="0.2">
      <c r="A2122" s="552">
        <v>2120</v>
      </c>
      <c r="B2122" s="403">
        <v>43622.719444444447</v>
      </c>
      <c r="C2122" t="s">
        <v>96</v>
      </c>
      <c r="D2122">
        <v>0.01</v>
      </c>
      <c r="E2122" t="s">
        <v>257</v>
      </c>
      <c r="F2122">
        <v>1.1287</v>
      </c>
      <c r="I2122" s="403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567</v>
      </c>
      <c r="Q2122">
        <v>854</v>
      </c>
      <c r="R2122" t="s">
        <v>96</v>
      </c>
    </row>
    <row r="2123" spans="1:18" x14ac:dyDescent="0.2">
      <c r="A2123" s="552">
        <v>2122</v>
      </c>
      <c r="B2123" s="403">
        <v>43623.367361111108</v>
      </c>
      <c r="C2123" t="s">
        <v>96</v>
      </c>
      <c r="D2123">
        <v>0.01</v>
      </c>
      <c r="E2123" t="s">
        <v>257</v>
      </c>
      <c r="F2123">
        <v>1.1261000000000001</v>
      </c>
      <c r="I2123" s="403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567</v>
      </c>
      <c r="Q2123">
        <v>855</v>
      </c>
      <c r="R2123" t="s">
        <v>96</v>
      </c>
    </row>
    <row r="2124" spans="1:18" x14ac:dyDescent="0.2">
      <c r="A2124" s="552">
        <v>2123</v>
      </c>
      <c r="B2124" s="403">
        <v>43623.379166666666</v>
      </c>
      <c r="C2124" t="s">
        <v>97</v>
      </c>
      <c r="D2124">
        <v>0.01</v>
      </c>
      <c r="E2124" t="s">
        <v>257</v>
      </c>
      <c r="F2124">
        <v>1.1263000000000001</v>
      </c>
      <c r="I2124" s="403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579</v>
      </c>
      <c r="Q2124">
        <v>856</v>
      </c>
      <c r="R2124" t="s">
        <v>97</v>
      </c>
    </row>
    <row r="2125" spans="1:18" x14ac:dyDescent="0.2">
      <c r="A2125" s="552">
        <v>2125</v>
      </c>
      <c r="B2125" s="403">
        <v>43623.605555555558</v>
      </c>
      <c r="C2125" t="s">
        <v>97</v>
      </c>
      <c r="D2125">
        <v>0.02</v>
      </c>
      <c r="E2125" t="s">
        <v>257</v>
      </c>
      <c r="F2125">
        <v>1.1305000000000001</v>
      </c>
      <c r="I2125" s="403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802</v>
      </c>
      <c r="Q2125">
        <v>856</v>
      </c>
      <c r="R2125" t="s">
        <v>97</v>
      </c>
    </row>
    <row r="2126" spans="1:18" x14ac:dyDescent="0.2">
      <c r="A2126" s="552">
        <v>2126</v>
      </c>
      <c r="B2126" s="403">
        <v>43623.613194444442</v>
      </c>
      <c r="C2126" t="s">
        <v>97</v>
      </c>
      <c r="D2126">
        <v>0.03</v>
      </c>
      <c r="E2126" t="s">
        <v>257</v>
      </c>
      <c r="F2126">
        <v>1.1321000000000001</v>
      </c>
      <c r="I2126" s="403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801</v>
      </c>
      <c r="Q2126">
        <v>856</v>
      </c>
      <c r="R2126" t="s">
        <v>97</v>
      </c>
    </row>
    <row r="2127" spans="1:18" x14ac:dyDescent="0.2">
      <c r="A2127" s="552">
        <v>2128</v>
      </c>
      <c r="B2127" s="403">
        <v>43623.680555555555</v>
      </c>
      <c r="C2127" t="s">
        <v>97</v>
      </c>
      <c r="D2127">
        <v>0.04</v>
      </c>
      <c r="E2127" t="s">
        <v>257</v>
      </c>
      <c r="F2127">
        <v>1.1337999999999999</v>
      </c>
      <c r="I2127" s="403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800</v>
      </c>
      <c r="Q2127">
        <v>856</v>
      </c>
      <c r="R2127" t="s">
        <v>97</v>
      </c>
    </row>
    <row r="2128" spans="1:18" x14ac:dyDescent="0.2">
      <c r="A2128" s="552">
        <v>2124</v>
      </c>
      <c r="B2128" s="403">
        <v>43623.603472222225</v>
      </c>
      <c r="C2128" t="s">
        <v>96</v>
      </c>
      <c r="D2128">
        <v>0.01</v>
      </c>
      <c r="E2128" t="s">
        <v>257</v>
      </c>
      <c r="F2128">
        <v>1.1272</v>
      </c>
      <c r="I2128" s="403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581</v>
      </c>
      <c r="Q2128">
        <v>857</v>
      </c>
      <c r="R2128" t="s">
        <v>96</v>
      </c>
    </row>
    <row r="2129" spans="1:18" x14ac:dyDescent="0.2">
      <c r="A2129" s="552">
        <v>2127</v>
      </c>
      <c r="B2129" s="403">
        <v>43623.623611111114</v>
      </c>
      <c r="C2129" t="s">
        <v>96</v>
      </c>
      <c r="D2129">
        <v>0.01</v>
      </c>
      <c r="E2129" t="s">
        <v>257</v>
      </c>
      <c r="F2129">
        <v>1.1314</v>
      </c>
      <c r="I2129" s="403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567</v>
      </c>
      <c r="Q2129">
        <v>858</v>
      </c>
      <c r="R2129" t="s">
        <v>96</v>
      </c>
    </row>
    <row r="2130" spans="1:18" x14ac:dyDescent="0.2">
      <c r="A2130" s="552">
        <v>2129</v>
      </c>
      <c r="B2130" s="403">
        <v>43623.706250000003</v>
      </c>
      <c r="C2130" t="s">
        <v>96</v>
      </c>
      <c r="D2130">
        <v>0.01</v>
      </c>
      <c r="E2130" t="s">
        <v>257</v>
      </c>
      <c r="F2130">
        <v>1.1337999999999999</v>
      </c>
      <c r="I2130" s="403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567</v>
      </c>
      <c r="Q2130">
        <v>859</v>
      </c>
      <c r="R2130" t="s">
        <v>96</v>
      </c>
    </row>
    <row r="2131" spans="1:18" x14ac:dyDescent="0.2">
      <c r="A2131" s="552">
        <v>2130</v>
      </c>
      <c r="B2131" s="403">
        <v>43623.747916666667</v>
      </c>
      <c r="C2131" t="s">
        <v>96</v>
      </c>
      <c r="D2131">
        <v>0.01</v>
      </c>
      <c r="E2131" t="s">
        <v>257</v>
      </c>
      <c r="F2131">
        <v>1.1325000000000001</v>
      </c>
      <c r="I2131" s="403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803</v>
      </c>
      <c r="Q2131">
        <v>859</v>
      </c>
      <c r="R2131" t="s">
        <v>96</v>
      </c>
    </row>
    <row r="2132" spans="1:18" x14ac:dyDescent="0.2">
      <c r="A2132" s="552">
        <v>2132</v>
      </c>
      <c r="B2132" s="403">
        <v>43626.140277777777</v>
      </c>
      <c r="C2132" t="s">
        <v>96</v>
      </c>
      <c r="D2132">
        <v>0.01</v>
      </c>
      <c r="E2132" t="s">
        <v>257</v>
      </c>
      <c r="F2132">
        <v>1.1312</v>
      </c>
      <c r="I2132" s="403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804</v>
      </c>
      <c r="Q2132">
        <v>859</v>
      </c>
      <c r="R2132" t="s">
        <v>96</v>
      </c>
    </row>
    <row r="2133" spans="1:18" x14ac:dyDescent="0.2">
      <c r="A2133" s="552">
        <v>2133</v>
      </c>
      <c r="B2133" s="403">
        <v>43626.392361111109</v>
      </c>
      <c r="C2133" t="s">
        <v>96</v>
      </c>
      <c r="D2133">
        <v>0.02</v>
      </c>
      <c r="E2133" t="s">
        <v>257</v>
      </c>
      <c r="F2133">
        <v>1.1297999999999999</v>
      </c>
      <c r="I2133" s="403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805</v>
      </c>
      <c r="Q2133">
        <v>859</v>
      </c>
      <c r="R2133" t="s">
        <v>96</v>
      </c>
    </row>
    <row r="2134" spans="1:18" x14ac:dyDescent="0.2">
      <c r="A2134" s="552">
        <v>2131</v>
      </c>
      <c r="B2134" s="403">
        <v>43626.106944444444</v>
      </c>
      <c r="C2134" t="s">
        <v>97</v>
      </c>
      <c r="D2134">
        <v>0.01</v>
      </c>
      <c r="E2134" t="s">
        <v>257</v>
      </c>
      <c r="F2134">
        <v>1.1322000000000001</v>
      </c>
      <c r="I2134" s="403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567</v>
      </c>
      <c r="Q2134">
        <v>860</v>
      </c>
      <c r="R2134" t="s">
        <v>97</v>
      </c>
    </row>
    <row r="2135" spans="1:18" x14ac:dyDescent="0.2">
      <c r="A2135" s="552">
        <v>2134</v>
      </c>
      <c r="B2135" s="403">
        <v>43626.634027777778</v>
      </c>
      <c r="C2135" t="s">
        <v>97</v>
      </c>
      <c r="D2135">
        <v>0.01</v>
      </c>
      <c r="E2135" t="s">
        <v>257</v>
      </c>
      <c r="F2135">
        <v>1.1315</v>
      </c>
      <c r="I2135" s="403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567</v>
      </c>
      <c r="Q2135">
        <v>861</v>
      </c>
      <c r="R2135" t="s">
        <v>97</v>
      </c>
    </row>
    <row r="2136" spans="1:18" x14ac:dyDescent="0.2">
      <c r="A2136" s="552">
        <v>2135</v>
      </c>
      <c r="B2136" s="403">
        <v>43626.706250000003</v>
      </c>
      <c r="C2136" t="s">
        <v>97</v>
      </c>
      <c r="D2136">
        <v>0.01</v>
      </c>
      <c r="E2136" t="s">
        <v>257</v>
      </c>
      <c r="F2136">
        <v>1.1315</v>
      </c>
      <c r="I2136" s="403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567</v>
      </c>
      <c r="Q2136">
        <v>862</v>
      </c>
      <c r="R2136" t="s">
        <v>97</v>
      </c>
    </row>
    <row r="2137" spans="1:18" x14ac:dyDescent="0.2">
      <c r="A2137" s="552">
        <v>2136</v>
      </c>
      <c r="B2137" s="403">
        <v>43627.390972222223</v>
      </c>
      <c r="C2137" t="s">
        <v>97</v>
      </c>
      <c r="D2137">
        <v>0.01</v>
      </c>
      <c r="E2137" t="s">
        <v>257</v>
      </c>
      <c r="F2137">
        <v>1.1329</v>
      </c>
      <c r="I2137" s="403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806</v>
      </c>
      <c r="Q2137">
        <v>862</v>
      </c>
      <c r="R2137" t="s">
        <v>97</v>
      </c>
    </row>
    <row r="2138" spans="1:18" x14ac:dyDescent="0.2">
      <c r="A2138" s="552">
        <v>2137</v>
      </c>
      <c r="B2138" s="403">
        <v>43627.443055555559</v>
      </c>
      <c r="C2138" t="s">
        <v>96</v>
      </c>
      <c r="D2138">
        <v>0.01</v>
      </c>
      <c r="E2138" t="s">
        <v>257</v>
      </c>
      <c r="F2138">
        <v>1.1316999999999999</v>
      </c>
      <c r="I2138" s="403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567</v>
      </c>
      <c r="Q2138">
        <v>863</v>
      </c>
      <c r="R2138" t="s">
        <v>96</v>
      </c>
    </row>
    <row r="2139" spans="1:18" x14ac:dyDescent="0.2">
      <c r="A2139" s="552">
        <v>2138</v>
      </c>
      <c r="B2139" s="403">
        <v>43627.605555555558</v>
      </c>
      <c r="C2139" t="s">
        <v>96</v>
      </c>
      <c r="D2139">
        <v>0.01</v>
      </c>
      <c r="E2139" t="s">
        <v>257</v>
      </c>
      <c r="F2139">
        <v>1.1304000000000001</v>
      </c>
      <c r="I2139" s="403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807</v>
      </c>
      <c r="Q2139">
        <v>863</v>
      </c>
      <c r="R2139" t="s">
        <v>96</v>
      </c>
    </row>
    <row r="2140" spans="1:18" x14ac:dyDescent="0.2">
      <c r="A2140" s="552">
        <v>2139</v>
      </c>
      <c r="B2140" s="403">
        <v>43627.607638888891</v>
      </c>
      <c r="C2140" t="s">
        <v>97</v>
      </c>
      <c r="D2140">
        <v>0.01</v>
      </c>
      <c r="E2140" t="s">
        <v>257</v>
      </c>
      <c r="F2140">
        <v>1.1307</v>
      </c>
      <c r="I2140" s="403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567</v>
      </c>
      <c r="Q2140">
        <v>864</v>
      </c>
      <c r="R2140" t="s">
        <v>97</v>
      </c>
    </row>
    <row r="2141" spans="1:18" x14ac:dyDescent="0.2">
      <c r="A2141" s="552">
        <v>2140</v>
      </c>
      <c r="B2141" s="403">
        <v>43627.621527777781</v>
      </c>
      <c r="C2141" t="s">
        <v>97</v>
      </c>
      <c r="D2141">
        <v>0.01</v>
      </c>
      <c r="E2141" t="s">
        <v>257</v>
      </c>
      <c r="F2141">
        <v>1.1319999999999999</v>
      </c>
      <c r="I2141" s="403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808</v>
      </c>
      <c r="Q2141">
        <v>864</v>
      </c>
      <c r="R2141" t="s">
        <v>97</v>
      </c>
    </row>
    <row r="2142" spans="1:18" x14ac:dyDescent="0.2">
      <c r="A2142" s="552">
        <v>2142</v>
      </c>
      <c r="B2142" s="403">
        <v>43627.818055555559</v>
      </c>
      <c r="C2142" t="s">
        <v>97</v>
      </c>
      <c r="D2142">
        <v>0.01</v>
      </c>
      <c r="E2142" t="s">
        <v>257</v>
      </c>
      <c r="F2142">
        <v>1.1333</v>
      </c>
      <c r="I2142" s="403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809</v>
      </c>
      <c r="Q2142">
        <v>864</v>
      </c>
      <c r="R2142" t="s">
        <v>97</v>
      </c>
    </row>
    <row r="2143" spans="1:18" x14ac:dyDescent="0.2">
      <c r="A2143" s="552">
        <v>2141</v>
      </c>
      <c r="B2143" s="403">
        <v>43627.646527777775</v>
      </c>
      <c r="C2143" t="s">
        <v>96</v>
      </c>
      <c r="D2143">
        <v>0.01</v>
      </c>
      <c r="E2143" t="s">
        <v>257</v>
      </c>
      <c r="F2143">
        <v>1.1321000000000001</v>
      </c>
      <c r="I2143" s="403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567</v>
      </c>
      <c r="Q2143">
        <v>865</v>
      </c>
      <c r="R2143" t="s">
        <v>96</v>
      </c>
    </row>
    <row r="2144" spans="1:18" x14ac:dyDescent="0.2">
      <c r="A2144" s="552">
        <v>2143</v>
      </c>
      <c r="B2144" s="403">
        <v>43628.456250000003</v>
      </c>
      <c r="C2144" t="s">
        <v>96</v>
      </c>
      <c r="D2144">
        <v>0.01</v>
      </c>
      <c r="E2144" t="s">
        <v>257</v>
      </c>
      <c r="F2144">
        <v>1.1336999999999999</v>
      </c>
      <c r="I2144" s="403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567</v>
      </c>
      <c r="Q2144">
        <v>866</v>
      </c>
      <c r="R2144" t="s">
        <v>96</v>
      </c>
    </row>
    <row r="2145" spans="1:18" x14ac:dyDescent="0.2">
      <c r="A2145" s="552">
        <v>2144</v>
      </c>
      <c r="B2145" s="403">
        <v>43628.519444444442</v>
      </c>
      <c r="C2145" t="s">
        <v>96</v>
      </c>
      <c r="D2145">
        <v>0.01</v>
      </c>
      <c r="E2145" t="s">
        <v>257</v>
      </c>
      <c r="F2145">
        <v>1.1324000000000001</v>
      </c>
      <c r="I2145" s="403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812</v>
      </c>
      <c r="Q2145">
        <v>866</v>
      </c>
      <c r="R2145" t="s">
        <v>96</v>
      </c>
    </row>
    <row r="2146" spans="1:18" x14ac:dyDescent="0.2">
      <c r="A2146" s="552">
        <v>2145</v>
      </c>
      <c r="B2146" s="403">
        <v>43628.629861111112</v>
      </c>
      <c r="C2146" t="s">
        <v>96</v>
      </c>
      <c r="D2146">
        <v>0.01</v>
      </c>
      <c r="E2146" t="s">
        <v>257</v>
      </c>
      <c r="F2146">
        <v>1.1311</v>
      </c>
      <c r="I2146" s="403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813</v>
      </c>
      <c r="Q2146">
        <v>866</v>
      </c>
      <c r="R2146" t="s">
        <v>96</v>
      </c>
    </row>
    <row r="2147" spans="1:18" x14ac:dyDescent="0.2">
      <c r="A2147" s="552">
        <v>2146</v>
      </c>
      <c r="B2147" s="403">
        <v>43628.78125</v>
      </c>
      <c r="C2147" t="s">
        <v>96</v>
      </c>
      <c r="D2147">
        <v>0.02</v>
      </c>
      <c r="E2147" t="s">
        <v>257</v>
      </c>
      <c r="F2147">
        <v>1.1293</v>
      </c>
      <c r="I2147" s="403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814</v>
      </c>
      <c r="Q2147">
        <v>866</v>
      </c>
      <c r="R2147" t="s">
        <v>96</v>
      </c>
    </row>
    <row r="2148" spans="1:18" x14ac:dyDescent="0.2">
      <c r="A2148" s="552">
        <v>2148</v>
      </c>
      <c r="B2148" s="403">
        <v>43629.620833333334</v>
      </c>
      <c r="C2148" t="s">
        <v>96</v>
      </c>
      <c r="D2148">
        <v>0.03</v>
      </c>
      <c r="E2148" t="s">
        <v>257</v>
      </c>
      <c r="F2148">
        <v>1.1277999999999999</v>
      </c>
      <c r="I2148" s="403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815</v>
      </c>
      <c r="Q2148">
        <v>866</v>
      </c>
      <c r="R2148" t="s">
        <v>96</v>
      </c>
    </row>
    <row r="2149" spans="1:18" x14ac:dyDescent="0.2">
      <c r="A2149" s="552">
        <v>2150</v>
      </c>
      <c r="B2149" s="403">
        <v>43630.468055555553</v>
      </c>
      <c r="C2149" t="s">
        <v>96</v>
      </c>
      <c r="D2149">
        <v>0.04</v>
      </c>
      <c r="E2149" t="s">
        <v>257</v>
      </c>
      <c r="F2149">
        <v>1.1261000000000001</v>
      </c>
      <c r="I2149" s="403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816</v>
      </c>
      <c r="Q2149">
        <v>866</v>
      </c>
      <c r="R2149" t="s">
        <v>96</v>
      </c>
    </row>
    <row r="2150" spans="1:18" x14ac:dyDescent="0.2">
      <c r="A2150" s="552">
        <v>2151</v>
      </c>
      <c r="B2150" s="403">
        <v>43630.612500000003</v>
      </c>
      <c r="C2150" t="s">
        <v>96</v>
      </c>
      <c r="D2150">
        <v>0.06</v>
      </c>
      <c r="E2150" t="s">
        <v>257</v>
      </c>
      <c r="F2150">
        <v>1.1242000000000001</v>
      </c>
      <c r="I2150" s="403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817</v>
      </c>
      <c r="Q2150">
        <v>866</v>
      </c>
      <c r="R2150" t="s">
        <v>96</v>
      </c>
    </row>
    <row r="2151" spans="1:18" x14ac:dyDescent="0.2">
      <c r="A2151" s="552">
        <v>2153</v>
      </c>
      <c r="B2151" s="403">
        <v>43630.73541666667</v>
      </c>
      <c r="C2151" t="s">
        <v>96</v>
      </c>
      <c r="D2151">
        <v>0.09</v>
      </c>
      <c r="E2151" t="s">
        <v>257</v>
      </c>
      <c r="F2151">
        <v>1.1218999999999999</v>
      </c>
      <c r="I2151" s="403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818</v>
      </c>
      <c r="Q2151">
        <v>866</v>
      </c>
      <c r="R2151" t="s">
        <v>96</v>
      </c>
    </row>
    <row r="2152" spans="1:18" x14ac:dyDescent="0.2">
      <c r="A2152" s="552">
        <v>2158</v>
      </c>
      <c r="B2152" s="403">
        <v>43634.430555555555</v>
      </c>
      <c r="C2152" t="s">
        <v>96</v>
      </c>
      <c r="D2152">
        <v>0.13</v>
      </c>
      <c r="E2152" t="s">
        <v>257</v>
      </c>
      <c r="F2152">
        <v>1.1193</v>
      </c>
      <c r="I2152" s="403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819</v>
      </c>
      <c r="Q2152">
        <v>866</v>
      </c>
      <c r="R2152" t="s">
        <v>96</v>
      </c>
    </row>
    <row r="2153" spans="1:18" x14ac:dyDescent="0.2">
      <c r="A2153" s="552">
        <v>2147</v>
      </c>
      <c r="B2153" s="403">
        <v>43628.786805555559</v>
      </c>
      <c r="C2153" t="s">
        <v>97</v>
      </c>
      <c r="D2153">
        <v>0.01</v>
      </c>
      <c r="E2153" t="s">
        <v>257</v>
      </c>
      <c r="F2153">
        <v>1.1292</v>
      </c>
      <c r="I2153" s="403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567</v>
      </c>
      <c r="Q2153">
        <v>867</v>
      </c>
      <c r="R2153" t="s">
        <v>97</v>
      </c>
    </row>
    <row r="2154" spans="1:18" x14ac:dyDescent="0.2">
      <c r="A2154" s="552">
        <v>2149</v>
      </c>
      <c r="B2154" s="403">
        <v>43629.638194444444</v>
      </c>
      <c r="C2154" t="s">
        <v>97</v>
      </c>
      <c r="D2154">
        <v>0.01</v>
      </c>
      <c r="E2154" t="s">
        <v>257</v>
      </c>
      <c r="F2154">
        <v>1.1279999999999999</v>
      </c>
      <c r="I2154" s="403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567</v>
      </c>
      <c r="Q2154">
        <v>868</v>
      </c>
      <c r="R2154" t="s">
        <v>97</v>
      </c>
    </row>
    <row r="2155" spans="1:18" x14ac:dyDescent="0.2">
      <c r="A2155" s="552">
        <v>2152</v>
      </c>
      <c r="B2155" s="403">
        <v>43630.629166666666</v>
      </c>
      <c r="C2155" t="s">
        <v>97</v>
      </c>
      <c r="D2155">
        <v>0.01</v>
      </c>
      <c r="E2155" t="s">
        <v>257</v>
      </c>
      <c r="F2155">
        <v>1.1235999999999999</v>
      </c>
      <c r="I2155" s="403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567</v>
      </c>
      <c r="Q2155">
        <v>869</v>
      </c>
      <c r="R2155" t="s">
        <v>97</v>
      </c>
    </row>
    <row r="2156" spans="1:18" x14ac:dyDescent="0.2">
      <c r="A2156" s="552">
        <v>2154</v>
      </c>
      <c r="B2156" s="403">
        <v>43633.375694444447</v>
      </c>
      <c r="C2156" t="s">
        <v>97</v>
      </c>
      <c r="D2156">
        <v>0.01</v>
      </c>
      <c r="E2156" t="s">
        <v>257</v>
      </c>
      <c r="F2156">
        <v>1.1209</v>
      </c>
      <c r="I2156" s="403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567</v>
      </c>
      <c r="Q2156">
        <v>870</v>
      </c>
      <c r="R2156" t="s">
        <v>97</v>
      </c>
    </row>
    <row r="2157" spans="1:18" x14ac:dyDescent="0.2">
      <c r="A2157" s="552">
        <v>2155</v>
      </c>
      <c r="B2157" s="403">
        <v>43633.563194444447</v>
      </c>
      <c r="C2157" t="s">
        <v>97</v>
      </c>
      <c r="D2157">
        <v>0.01</v>
      </c>
      <c r="E2157" t="s">
        <v>257</v>
      </c>
      <c r="F2157">
        <v>1.1221000000000001</v>
      </c>
      <c r="I2157" s="403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810</v>
      </c>
      <c r="Q2157">
        <v>870</v>
      </c>
      <c r="R2157" t="s">
        <v>97</v>
      </c>
    </row>
    <row r="2158" spans="1:18" x14ac:dyDescent="0.2">
      <c r="A2158" s="552">
        <v>2156</v>
      </c>
      <c r="B2158" s="403">
        <v>43633.597222222219</v>
      </c>
      <c r="C2158" t="s">
        <v>97</v>
      </c>
      <c r="D2158">
        <v>0.01</v>
      </c>
      <c r="E2158" t="s">
        <v>257</v>
      </c>
      <c r="F2158">
        <v>1.1234999999999999</v>
      </c>
      <c r="I2158" s="403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811</v>
      </c>
      <c r="Q2158">
        <v>870</v>
      </c>
      <c r="R2158" t="s">
        <v>97</v>
      </c>
    </row>
    <row r="2159" spans="1:18" x14ac:dyDescent="0.2">
      <c r="A2159" s="552">
        <v>2157</v>
      </c>
      <c r="B2159" s="403">
        <v>43634.429166666669</v>
      </c>
      <c r="C2159" t="s">
        <v>97</v>
      </c>
      <c r="D2159">
        <v>0.01</v>
      </c>
      <c r="E2159" t="s">
        <v>257</v>
      </c>
      <c r="F2159">
        <v>1.1200000000000001</v>
      </c>
      <c r="I2159" s="403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567</v>
      </c>
      <c r="Q2159">
        <v>871</v>
      </c>
      <c r="R2159" t="s">
        <v>97</v>
      </c>
    </row>
    <row r="2160" spans="1:18" x14ac:dyDescent="0.2">
      <c r="A2160" s="552">
        <v>2159</v>
      </c>
      <c r="B2160" s="403">
        <v>43634.583333333336</v>
      </c>
      <c r="C2160" t="s">
        <v>97</v>
      </c>
      <c r="D2160">
        <v>0.01</v>
      </c>
      <c r="E2160" t="s">
        <v>257</v>
      </c>
      <c r="F2160">
        <v>1.1194</v>
      </c>
      <c r="I2160" s="403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567</v>
      </c>
      <c r="Q2160">
        <v>872</v>
      </c>
      <c r="R2160" t="s">
        <v>97</v>
      </c>
    </row>
    <row r="2161" spans="1:18" x14ac:dyDescent="0.2">
      <c r="A2161" s="552">
        <v>2160</v>
      </c>
      <c r="B2161" s="403">
        <v>43635.513888888891</v>
      </c>
      <c r="C2161" t="s">
        <v>97</v>
      </c>
      <c r="D2161">
        <v>0.01</v>
      </c>
      <c r="E2161" t="s">
        <v>257</v>
      </c>
      <c r="F2161">
        <v>1.1206</v>
      </c>
      <c r="I2161" s="403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824</v>
      </c>
      <c r="Q2161">
        <v>872</v>
      </c>
      <c r="R2161" t="s">
        <v>97</v>
      </c>
    </row>
    <row r="2162" spans="1:18" x14ac:dyDescent="0.2">
      <c r="A2162" s="552">
        <v>2161</v>
      </c>
      <c r="B2162" s="403">
        <v>43635.829861111109</v>
      </c>
      <c r="C2162" t="s">
        <v>97</v>
      </c>
      <c r="D2162">
        <v>0.01</v>
      </c>
      <c r="E2162" t="s">
        <v>257</v>
      </c>
      <c r="F2162">
        <v>1.1220000000000001</v>
      </c>
      <c r="I2162" s="403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825</v>
      </c>
      <c r="Q2162">
        <v>872</v>
      </c>
      <c r="R2162" t="s">
        <v>97</v>
      </c>
    </row>
    <row r="2163" spans="1:18" x14ac:dyDescent="0.2">
      <c r="A2163" s="552">
        <v>2162</v>
      </c>
      <c r="B2163" s="403">
        <v>43635.834722222222</v>
      </c>
      <c r="C2163" t="s">
        <v>97</v>
      </c>
      <c r="D2163">
        <v>0.02</v>
      </c>
      <c r="E2163" t="s">
        <v>257</v>
      </c>
      <c r="F2163">
        <v>1.1234999999999999</v>
      </c>
      <c r="I2163" s="403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826</v>
      </c>
      <c r="Q2163">
        <v>872</v>
      </c>
      <c r="R2163" t="s">
        <v>97</v>
      </c>
    </row>
    <row r="2164" spans="1:18" x14ac:dyDescent="0.2">
      <c r="A2164" s="552">
        <v>2163</v>
      </c>
      <c r="B2164" s="403">
        <v>43635.836111111108</v>
      </c>
      <c r="C2164" t="s">
        <v>97</v>
      </c>
      <c r="D2164">
        <v>0.03</v>
      </c>
      <c r="E2164" t="s">
        <v>257</v>
      </c>
      <c r="F2164">
        <v>1.125</v>
      </c>
      <c r="I2164" s="403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827</v>
      </c>
      <c r="Q2164">
        <v>872</v>
      </c>
      <c r="R2164" t="s">
        <v>97</v>
      </c>
    </row>
    <row r="2165" spans="1:18" x14ac:dyDescent="0.2">
      <c r="A2165" s="552">
        <v>2165</v>
      </c>
      <c r="B2165" s="403">
        <v>43636.200694444444</v>
      </c>
      <c r="C2165" t="s">
        <v>97</v>
      </c>
      <c r="D2165">
        <v>0.04</v>
      </c>
      <c r="E2165" t="s">
        <v>257</v>
      </c>
      <c r="F2165">
        <v>1.1266</v>
      </c>
      <c r="I2165" s="403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828</v>
      </c>
      <c r="Q2165">
        <v>872</v>
      </c>
      <c r="R2165" t="s">
        <v>97</v>
      </c>
    </row>
    <row r="2166" spans="1:18" x14ac:dyDescent="0.2">
      <c r="A2166" s="552">
        <v>2167</v>
      </c>
      <c r="B2166" s="403">
        <v>43636.38958333333</v>
      </c>
      <c r="C2166" t="s">
        <v>97</v>
      </c>
      <c r="D2166">
        <v>0.06</v>
      </c>
      <c r="E2166" t="s">
        <v>257</v>
      </c>
      <c r="F2166">
        <v>1.1285000000000001</v>
      </c>
      <c r="I2166" s="403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829</v>
      </c>
      <c r="Q2166">
        <v>872</v>
      </c>
      <c r="R2166" t="s">
        <v>97</v>
      </c>
    </row>
    <row r="2167" spans="1:18" x14ac:dyDescent="0.2">
      <c r="A2167" s="552">
        <v>2168</v>
      </c>
      <c r="B2167" s="403">
        <v>43636.555555555555</v>
      </c>
      <c r="C2167" t="s">
        <v>97</v>
      </c>
      <c r="D2167">
        <v>0.09</v>
      </c>
      <c r="E2167" t="s">
        <v>257</v>
      </c>
      <c r="F2167">
        <v>1.1308</v>
      </c>
      <c r="I2167" s="403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830</v>
      </c>
      <c r="Q2167">
        <v>872</v>
      </c>
      <c r="R2167" t="s">
        <v>97</v>
      </c>
    </row>
    <row r="2168" spans="1:18" x14ac:dyDescent="0.2">
      <c r="A2168" s="552">
        <v>2174</v>
      </c>
      <c r="B2168" s="403">
        <v>43637.753472222219</v>
      </c>
      <c r="C2168" t="s">
        <v>97</v>
      </c>
      <c r="D2168">
        <v>0.13</v>
      </c>
      <c r="E2168" t="s">
        <v>257</v>
      </c>
      <c r="F2168">
        <v>1.1334</v>
      </c>
      <c r="I2168" s="403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831</v>
      </c>
      <c r="Q2168">
        <v>872</v>
      </c>
      <c r="R2168" t="s">
        <v>97</v>
      </c>
    </row>
    <row r="2169" spans="1:18" x14ac:dyDescent="0.2">
      <c r="A2169" s="552">
        <v>2178</v>
      </c>
      <c r="B2169" s="403">
        <v>43637.861111111109</v>
      </c>
      <c r="C2169" t="s">
        <v>97</v>
      </c>
      <c r="D2169">
        <v>0.2</v>
      </c>
      <c r="E2169" t="s">
        <v>257</v>
      </c>
      <c r="F2169">
        <v>1.1366000000000001</v>
      </c>
      <c r="I2169" s="403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832</v>
      </c>
      <c r="Q2169">
        <v>872</v>
      </c>
      <c r="R2169" t="s">
        <v>97</v>
      </c>
    </row>
    <row r="2170" spans="1:18" x14ac:dyDescent="0.2">
      <c r="A2170" s="552">
        <v>2182</v>
      </c>
      <c r="B2170" s="403">
        <v>43641.101388888892</v>
      </c>
      <c r="C2170" t="s">
        <v>97</v>
      </c>
      <c r="D2170">
        <v>0.32</v>
      </c>
      <c r="E2170" t="s">
        <v>257</v>
      </c>
      <c r="F2170">
        <v>1.1405000000000001</v>
      </c>
      <c r="I2170" s="403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833</v>
      </c>
      <c r="Q2170">
        <v>872</v>
      </c>
      <c r="R2170" t="s">
        <v>97</v>
      </c>
    </row>
    <row r="2171" spans="1:18" x14ac:dyDescent="0.2">
      <c r="A2171" s="552">
        <v>2164</v>
      </c>
      <c r="B2171" s="403">
        <v>43636.137499999997</v>
      </c>
      <c r="C2171" t="s">
        <v>96</v>
      </c>
      <c r="D2171">
        <v>0.01</v>
      </c>
      <c r="E2171" t="s">
        <v>257</v>
      </c>
      <c r="F2171">
        <v>1.1261000000000001</v>
      </c>
      <c r="I2171" s="403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567</v>
      </c>
      <c r="Q2171">
        <v>873</v>
      </c>
      <c r="R2171" t="s">
        <v>96</v>
      </c>
    </row>
    <row r="2172" spans="1:18" x14ac:dyDescent="0.2">
      <c r="A2172" s="552">
        <v>2166</v>
      </c>
      <c r="B2172" s="403">
        <v>43636.375694444447</v>
      </c>
      <c r="C2172" t="s">
        <v>96</v>
      </c>
      <c r="D2172">
        <v>0.01</v>
      </c>
      <c r="E2172" t="s">
        <v>257</v>
      </c>
      <c r="F2172">
        <v>1.1273</v>
      </c>
      <c r="I2172" s="403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567</v>
      </c>
      <c r="Q2172">
        <v>874</v>
      </c>
      <c r="R2172" t="s">
        <v>96</v>
      </c>
    </row>
    <row r="2173" spans="1:18" x14ac:dyDescent="0.2">
      <c r="A2173" s="552">
        <v>2169</v>
      </c>
      <c r="B2173" s="403">
        <v>43636.568749999999</v>
      </c>
      <c r="C2173" t="s">
        <v>96</v>
      </c>
      <c r="D2173">
        <v>0.01</v>
      </c>
      <c r="E2173" t="s">
        <v>257</v>
      </c>
      <c r="F2173">
        <v>1.1308</v>
      </c>
      <c r="I2173" s="403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567</v>
      </c>
      <c r="Q2173">
        <v>875</v>
      </c>
      <c r="R2173" t="s">
        <v>96</v>
      </c>
    </row>
    <row r="2174" spans="1:18" x14ac:dyDescent="0.2">
      <c r="A2174" s="552">
        <v>2170</v>
      </c>
      <c r="B2174" s="403">
        <v>43636.612500000003</v>
      </c>
      <c r="C2174" t="s">
        <v>96</v>
      </c>
      <c r="D2174">
        <v>0.01</v>
      </c>
      <c r="E2174" t="s">
        <v>257</v>
      </c>
      <c r="F2174">
        <v>1.1295999999999999</v>
      </c>
      <c r="I2174" s="403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820</v>
      </c>
      <c r="Q2174">
        <v>875</v>
      </c>
      <c r="R2174" t="s">
        <v>96</v>
      </c>
    </row>
    <row r="2175" spans="1:18" x14ac:dyDescent="0.2">
      <c r="A2175" s="552">
        <v>2171</v>
      </c>
      <c r="B2175" s="403">
        <v>43636.715277777781</v>
      </c>
      <c r="C2175" t="s">
        <v>96</v>
      </c>
      <c r="D2175">
        <v>0.01</v>
      </c>
      <c r="E2175" t="s">
        <v>257</v>
      </c>
      <c r="F2175">
        <v>1.1282000000000001</v>
      </c>
      <c r="I2175" s="403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821</v>
      </c>
      <c r="Q2175">
        <v>875</v>
      </c>
      <c r="R2175" t="s">
        <v>96</v>
      </c>
    </row>
    <row r="2176" spans="1:18" x14ac:dyDescent="0.2">
      <c r="A2176" s="552">
        <v>2172</v>
      </c>
      <c r="B2176" s="403">
        <v>43637.39166666667</v>
      </c>
      <c r="C2176" t="s">
        <v>96</v>
      </c>
      <c r="D2176">
        <v>0.01</v>
      </c>
      <c r="E2176" t="s">
        <v>257</v>
      </c>
      <c r="F2176">
        <v>1.1305000000000001</v>
      </c>
      <c r="I2176" s="403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567</v>
      </c>
      <c r="Q2176">
        <v>876</v>
      </c>
      <c r="R2176" t="s">
        <v>96</v>
      </c>
    </row>
    <row r="2177" spans="1:18" x14ac:dyDescent="0.2">
      <c r="A2177" s="552">
        <v>2173</v>
      </c>
      <c r="B2177" s="403">
        <v>43637.677083333336</v>
      </c>
      <c r="C2177" t="s">
        <v>96</v>
      </c>
      <c r="D2177">
        <v>0.01</v>
      </c>
      <c r="E2177" t="s">
        <v>257</v>
      </c>
      <c r="F2177">
        <v>1.1318999999999999</v>
      </c>
      <c r="I2177" s="403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567</v>
      </c>
      <c r="Q2177">
        <v>877</v>
      </c>
      <c r="R2177" t="s">
        <v>96</v>
      </c>
    </row>
    <row r="2178" spans="1:18" x14ac:dyDescent="0.2">
      <c r="A2178" s="552">
        <v>2175</v>
      </c>
      <c r="B2178" s="403">
        <v>43637.763194444444</v>
      </c>
      <c r="C2178" t="s">
        <v>96</v>
      </c>
      <c r="D2178">
        <v>0.01</v>
      </c>
      <c r="E2178" t="s">
        <v>257</v>
      </c>
      <c r="F2178">
        <v>1.1339999999999999</v>
      </c>
      <c r="I2178" s="403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567</v>
      </c>
      <c r="Q2178">
        <v>878</v>
      </c>
      <c r="R2178" t="s">
        <v>96</v>
      </c>
    </row>
    <row r="2179" spans="1:18" x14ac:dyDescent="0.2">
      <c r="A2179" s="552">
        <v>2176</v>
      </c>
      <c r="B2179" s="403">
        <v>43637.767361111109</v>
      </c>
      <c r="C2179" t="s">
        <v>96</v>
      </c>
      <c r="D2179">
        <v>0.01</v>
      </c>
      <c r="E2179" t="s">
        <v>257</v>
      </c>
      <c r="F2179">
        <v>1.1327</v>
      </c>
      <c r="I2179" s="403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822</v>
      </c>
      <c r="Q2179">
        <v>878</v>
      </c>
      <c r="R2179" t="s">
        <v>96</v>
      </c>
    </row>
    <row r="2180" spans="1:18" x14ac:dyDescent="0.2">
      <c r="A2180" s="552">
        <v>2177</v>
      </c>
      <c r="B2180" s="403">
        <v>43637.810416666667</v>
      </c>
      <c r="C2180" t="s">
        <v>96</v>
      </c>
      <c r="D2180">
        <v>0.01</v>
      </c>
      <c r="E2180" t="s">
        <v>257</v>
      </c>
      <c r="F2180">
        <v>1.1363000000000001</v>
      </c>
      <c r="I2180" s="403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567</v>
      </c>
      <c r="Q2180">
        <v>879</v>
      </c>
      <c r="R2180" t="s">
        <v>96</v>
      </c>
    </row>
    <row r="2181" spans="1:18" x14ac:dyDescent="0.2">
      <c r="A2181" s="552">
        <v>2179</v>
      </c>
      <c r="B2181" s="403">
        <v>43640.374305555553</v>
      </c>
      <c r="C2181" t="s">
        <v>96</v>
      </c>
      <c r="D2181">
        <v>0.01</v>
      </c>
      <c r="E2181" t="s">
        <v>257</v>
      </c>
      <c r="F2181">
        <v>1.1380999999999999</v>
      </c>
      <c r="I2181" s="403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567</v>
      </c>
      <c r="Q2181">
        <v>880</v>
      </c>
      <c r="R2181" t="s">
        <v>96</v>
      </c>
    </row>
    <row r="2182" spans="1:18" x14ac:dyDescent="0.2">
      <c r="A2182" s="552">
        <v>2180</v>
      </c>
      <c r="B2182" s="403">
        <v>43640.609722222223</v>
      </c>
      <c r="C2182" t="s">
        <v>96</v>
      </c>
      <c r="D2182">
        <v>0.01</v>
      </c>
      <c r="E2182" t="s">
        <v>257</v>
      </c>
      <c r="F2182">
        <v>1.1392</v>
      </c>
      <c r="I2182" s="403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567</v>
      </c>
      <c r="Q2182">
        <v>881</v>
      </c>
      <c r="R2182" t="s">
        <v>96</v>
      </c>
    </row>
    <row r="2183" spans="1:18" x14ac:dyDescent="0.2">
      <c r="A2183" s="552">
        <v>2181</v>
      </c>
      <c r="B2183" s="403">
        <v>43640.672222222223</v>
      </c>
      <c r="C2183" t="s">
        <v>96</v>
      </c>
      <c r="D2183">
        <v>0.01</v>
      </c>
      <c r="E2183" t="s">
        <v>257</v>
      </c>
      <c r="F2183">
        <v>1.1379999999999999</v>
      </c>
      <c r="I2183" s="403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823</v>
      </c>
      <c r="Q2183">
        <v>881</v>
      </c>
      <c r="R2183" t="s">
        <v>96</v>
      </c>
    </row>
    <row r="2184" spans="1:18" x14ac:dyDescent="0.2">
      <c r="A2184" s="552">
        <v>2183</v>
      </c>
      <c r="B2184" s="403">
        <v>43641.361805555556</v>
      </c>
      <c r="C2184" t="s">
        <v>96</v>
      </c>
      <c r="D2184">
        <v>0.01</v>
      </c>
      <c r="E2184" t="s">
        <v>257</v>
      </c>
      <c r="F2184">
        <v>1.1400999999999999</v>
      </c>
      <c r="I2184" s="403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567</v>
      </c>
      <c r="Q2184">
        <v>882</v>
      </c>
      <c r="R2184" t="s">
        <v>96</v>
      </c>
    </row>
    <row r="2185" spans="1:18" x14ac:dyDescent="0.2">
      <c r="A2185" s="552">
        <v>2184</v>
      </c>
      <c r="B2185" s="403">
        <v>43641.415972222225</v>
      </c>
      <c r="C2185" t="s">
        <v>96</v>
      </c>
      <c r="D2185">
        <v>0.01</v>
      </c>
      <c r="E2185" t="s">
        <v>257</v>
      </c>
      <c r="F2185">
        <v>1.1388</v>
      </c>
      <c r="I2185" s="403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863</v>
      </c>
      <c r="Q2185">
        <v>882</v>
      </c>
      <c r="R2185" t="s">
        <v>96</v>
      </c>
    </row>
    <row r="2186" spans="1:18" x14ac:dyDescent="0.2">
      <c r="A2186" s="552">
        <v>2185</v>
      </c>
      <c r="B2186" s="403">
        <v>43641.776388888888</v>
      </c>
      <c r="C2186" t="s">
        <v>96</v>
      </c>
      <c r="D2186">
        <v>0.01</v>
      </c>
      <c r="E2186" t="s">
        <v>257</v>
      </c>
      <c r="F2186">
        <v>1.1374</v>
      </c>
      <c r="I2186" s="403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864</v>
      </c>
      <c r="Q2186">
        <v>882</v>
      </c>
      <c r="R2186" t="s">
        <v>96</v>
      </c>
    </row>
    <row r="2187" spans="1:18" x14ac:dyDescent="0.2">
      <c r="A2187" s="552">
        <v>2186</v>
      </c>
      <c r="B2187" s="403">
        <v>43641.791666666664</v>
      </c>
      <c r="C2187" t="s">
        <v>96</v>
      </c>
      <c r="D2187">
        <v>0.02</v>
      </c>
      <c r="E2187" t="s">
        <v>257</v>
      </c>
      <c r="F2187">
        <v>1.1359999999999999</v>
      </c>
      <c r="I2187" s="403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865</v>
      </c>
      <c r="Q2187">
        <v>882</v>
      </c>
      <c r="R2187" t="s">
        <v>96</v>
      </c>
    </row>
    <row r="2188" spans="1:18" x14ac:dyDescent="0.2">
      <c r="A2188" s="552">
        <v>2187</v>
      </c>
      <c r="B2188" s="403">
        <v>43647.295138888891</v>
      </c>
      <c r="C2188" t="s">
        <v>96</v>
      </c>
      <c r="D2188">
        <v>0.03</v>
      </c>
      <c r="E2188" t="s">
        <v>257</v>
      </c>
      <c r="F2188">
        <v>1.1344000000000001</v>
      </c>
      <c r="I2188" s="403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866</v>
      </c>
      <c r="Q2188">
        <v>882</v>
      </c>
      <c r="R2188" t="s">
        <v>96</v>
      </c>
    </row>
    <row r="2189" spans="1:18" x14ac:dyDescent="0.2">
      <c r="A2189" s="552">
        <v>2188</v>
      </c>
      <c r="B2189" s="403">
        <v>43647.299305555556</v>
      </c>
      <c r="C2189" t="s">
        <v>96</v>
      </c>
      <c r="D2189">
        <v>0.04</v>
      </c>
      <c r="E2189" t="s">
        <v>257</v>
      </c>
      <c r="F2189">
        <v>1.1328</v>
      </c>
      <c r="I2189" s="403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867</v>
      </c>
      <c r="Q2189">
        <v>882</v>
      </c>
      <c r="R2189" t="s">
        <v>96</v>
      </c>
    </row>
    <row r="2190" spans="1:18" x14ac:dyDescent="0.2">
      <c r="A2190" s="552">
        <v>2194</v>
      </c>
      <c r="B2190" s="403">
        <v>43647.736111111109</v>
      </c>
      <c r="C2190" t="s">
        <v>96</v>
      </c>
      <c r="D2190">
        <v>0.06</v>
      </c>
      <c r="E2190" t="s">
        <v>257</v>
      </c>
      <c r="F2190">
        <v>1.1309</v>
      </c>
      <c r="I2190" s="403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868</v>
      </c>
      <c r="Q2190">
        <v>882</v>
      </c>
      <c r="R2190" t="s">
        <v>96</v>
      </c>
    </row>
    <row r="2191" spans="1:18" x14ac:dyDescent="0.2">
      <c r="A2191" s="552">
        <v>2195</v>
      </c>
      <c r="B2191" s="403">
        <v>43647.819444444445</v>
      </c>
      <c r="C2191" t="s">
        <v>96</v>
      </c>
      <c r="D2191">
        <v>0.09</v>
      </c>
      <c r="E2191" t="s">
        <v>257</v>
      </c>
      <c r="F2191">
        <v>1.1286</v>
      </c>
      <c r="I2191" s="403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869</v>
      </c>
      <c r="Q2191">
        <v>882</v>
      </c>
      <c r="R2191" t="s">
        <v>96</v>
      </c>
    </row>
    <row r="2192" spans="1:18" x14ac:dyDescent="0.2">
      <c r="A2192" s="552">
        <v>2203</v>
      </c>
      <c r="B2192" s="403">
        <v>43651.487500000003</v>
      </c>
      <c r="C2192" t="s">
        <v>96</v>
      </c>
      <c r="D2192">
        <v>0.13</v>
      </c>
      <c r="E2192" t="s">
        <v>257</v>
      </c>
      <c r="F2192">
        <v>1.1259999999999999</v>
      </c>
      <c r="I2192" s="403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870</v>
      </c>
      <c r="Q2192">
        <v>882</v>
      </c>
      <c r="R2192" t="s">
        <v>96</v>
      </c>
    </row>
    <row r="2193" spans="1:18" x14ac:dyDescent="0.2">
      <c r="A2193" s="552">
        <v>2205</v>
      </c>
      <c r="B2193" s="403">
        <v>43651.63958333333</v>
      </c>
      <c r="C2193" t="s">
        <v>96</v>
      </c>
      <c r="D2193">
        <v>0.2</v>
      </c>
      <c r="E2193" t="s">
        <v>257</v>
      </c>
      <c r="F2193">
        <v>1.1227</v>
      </c>
      <c r="I2193" s="403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871</v>
      </c>
      <c r="Q2193">
        <v>882</v>
      </c>
      <c r="R2193" t="s">
        <v>96</v>
      </c>
    </row>
    <row r="2194" spans="1:18" x14ac:dyDescent="0.2">
      <c r="A2194" s="552">
        <v>2226</v>
      </c>
      <c r="B2194" s="403">
        <v>43669.365277777775</v>
      </c>
      <c r="C2194" t="s">
        <v>96</v>
      </c>
      <c r="D2194">
        <v>0.32</v>
      </c>
      <c r="E2194" t="s">
        <v>257</v>
      </c>
      <c r="F2194">
        <v>1.1188</v>
      </c>
      <c r="I2194" s="403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872</v>
      </c>
      <c r="Q2194">
        <v>882</v>
      </c>
      <c r="R2194" t="s">
        <v>96</v>
      </c>
    </row>
    <row r="2195" spans="1:18" x14ac:dyDescent="0.2">
      <c r="A2195" s="552">
        <v>2229</v>
      </c>
      <c r="B2195" s="403">
        <v>43670.395833333336</v>
      </c>
      <c r="C2195" t="s">
        <v>96</v>
      </c>
      <c r="D2195">
        <v>0.52</v>
      </c>
      <c r="E2195" t="s">
        <v>257</v>
      </c>
      <c r="F2195">
        <v>1.1138999999999999</v>
      </c>
      <c r="I2195" s="403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873</v>
      </c>
      <c r="Q2195">
        <v>882</v>
      </c>
      <c r="R2195" t="s">
        <v>96</v>
      </c>
    </row>
    <row r="2196" spans="1:18" x14ac:dyDescent="0.2">
      <c r="A2196" s="552">
        <v>2250</v>
      </c>
      <c r="B2196" s="403">
        <v>43677.867361111108</v>
      </c>
      <c r="C2196" t="s">
        <v>96</v>
      </c>
      <c r="D2196">
        <v>0.86</v>
      </c>
      <c r="E2196" t="s">
        <v>257</v>
      </c>
      <c r="F2196">
        <v>1.1072</v>
      </c>
      <c r="I2196" s="403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874</v>
      </c>
      <c r="Q2196">
        <v>882</v>
      </c>
      <c r="R2196" t="s">
        <v>96</v>
      </c>
    </row>
    <row r="2197" spans="1:18" x14ac:dyDescent="0.2">
      <c r="A2197" s="552">
        <v>2189</v>
      </c>
      <c r="B2197" s="403">
        <v>43647.352083333331</v>
      </c>
      <c r="C2197" t="s">
        <v>97</v>
      </c>
      <c r="D2197">
        <v>0.01</v>
      </c>
      <c r="E2197" t="s">
        <v>257</v>
      </c>
      <c r="F2197">
        <v>1.133</v>
      </c>
      <c r="I2197" s="403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567</v>
      </c>
      <c r="Q2197">
        <v>883</v>
      </c>
      <c r="R2197" t="s">
        <v>97</v>
      </c>
    </row>
    <row r="2198" spans="1:18" x14ac:dyDescent="0.2">
      <c r="A2198" s="552">
        <v>2190</v>
      </c>
      <c r="B2198" s="403">
        <v>43647.381944444445</v>
      </c>
      <c r="C2198" t="s">
        <v>97</v>
      </c>
      <c r="D2198">
        <v>0.01</v>
      </c>
      <c r="E2198" t="s">
        <v>257</v>
      </c>
      <c r="F2198">
        <v>1.1322000000000001</v>
      </c>
      <c r="I2198" s="403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567</v>
      </c>
      <c r="Q2198">
        <v>884</v>
      </c>
      <c r="R2198" t="s">
        <v>97</v>
      </c>
    </row>
    <row r="2199" spans="1:18" x14ac:dyDescent="0.2">
      <c r="A2199" s="552">
        <v>2191</v>
      </c>
      <c r="B2199" s="403">
        <v>43647.540277777778</v>
      </c>
      <c r="C2199" t="s">
        <v>97</v>
      </c>
      <c r="D2199">
        <v>0.01</v>
      </c>
      <c r="E2199" t="s">
        <v>257</v>
      </c>
      <c r="F2199">
        <v>1.1335</v>
      </c>
      <c r="I2199" s="403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834</v>
      </c>
      <c r="Q2199">
        <v>884</v>
      </c>
      <c r="R2199" t="s">
        <v>97</v>
      </c>
    </row>
    <row r="2200" spans="1:18" x14ac:dyDescent="0.2">
      <c r="A2200" s="552">
        <v>2192</v>
      </c>
      <c r="B2200" s="403">
        <v>43647.550694444442</v>
      </c>
      <c r="C2200" t="s">
        <v>97</v>
      </c>
      <c r="D2200">
        <v>0.01</v>
      </c>
      <c r="E2200" t="s">
        <v>257</v>
      </c>
      <c r="F2200">
        <v>1.1348</v>
      </c>
      <c r="I2200" s="403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835</v>
      </c>
      <c r="Q2200">
        <v>884</v>
      </c>
      <c r="R2200" t="s">
        <v>97</v>
      </c>
    </row>
    <row r="2201" spans="1:18" x14ac:dyDescent="0.2">
      <c r="A2201" s="552">
        <v>2193</v>
      </c>
      <c r="B2201" s="403">
        <v>43647.67083333333</v>
      </c>
      <c r="C2201" t="s">
        <v>97</v>
      </c>
      <c r="D2201">
        <v>0.01</v>
      </c>
      <c r="E2201" t="s">
        <v>257</v>
      </c>
      <c r="F2201">
        <v>1.133</v>
      </c>
      <c r="I2201" s="403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581</v>
      </c>
      <c r="Q2201">
        <v>885</v>
      </c>
      <c r="R2201" t="s">
        <v>97</v>
      </c>
    </row>
    <row r="2202" spans="1:18" x14ac:dyDescent="0.2">
      <c r="A2202" s="552">
        <v>2196</v>
      </c>
      <c r="B2202" s="403">
        <v>43648.275000000001</v>
      </c>
      <c r="C2202" t="s">
        <v>97</v>
      </c>
      <c r="D2202">
        <v>0.01</v>
      </c>
      <c r="E2202" t="s">
        <v>257</v>
      </c>
      <c r="F2202">
        <v>1.1281000000000001</v>
      </c>
      <c r="I2202" s="403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567</v>
      </c>
      <c r="Q2202">
        <v>886</v>
      </c>
      <c r="R2202" t="s">
        <v>97</v>
      </c>
    </row>
    <row r="2203" spans="1:18" x14ac:dyDescent="0.2">
      <c r="A2203" s="552">
        <v>2197</v>
      </c>
      <c r="B2203" s="403">
        <v>43648.34375</v>
      </c>
      <c r="C2203" t="s">
        <v>97</v>
      </c>
      <c r="D2203">
        <v>0.01</v>
      </c>
      <c r="E2203" t="s">
        <v>257</v>
      </c>
      <c r="F2203">
        <v>1.1294</v>
      </c>
      <c r="I2203" s="403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836</v>
      </c>
      <c r="Q2203">
        <v>886</v>
      </c>
      <c r="R2203" t="s">
        <v>97</v>
      </c>
    </row>
    <row r="2204" spans="1:18" x14ac:dyDescent="0.2">
      <c r="A2204" s="552">
        <v>2198</v>
      </c>
      <c r="B2204" s="403">
        <v>43648.494444444441</v>
      </c>
      <c r="C2204" t="s">
        <v>97</v>
      </c>
      <c r="D2204">
        <v>0.01</v>
      </c>
      <c r="E2204" t="s">
        <v>257</v>
      </c>
      <c r="F2204">
        <v>1.1308</v>
      </c>
      <c r="I2204" s="403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837</v>
      </c>
      <c r="Q2204">
        <v>886</v>
      </c>
      <c r="R2204" t="s">
        <v>97</v>
      </c>
    </row>
    <row r="2205" spans="1:18" x14ac:dyDescent="0.2">
      <c r="A2205" s="552">
        <v>2199</v>
      </c>
      <c r="B2205" s="403">
        <v>43649.614583333336</v>
      </c>
      <c r="C2205" t="s">
        <v>97</v>
      </c>
      <c r="D2205">
        <v>0.01</v>
      </c>
      <c r="E2205" t="s">
        <v>257</v>
      </c>
      <c r="F2205">
        <v>1.1285000000000001</v>
      </c>
      <c r="I2205" s="403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567</v>
      </c>
      <c r="Q2205">
        <v>887</v>
      </c>
      <c r="R2205" t="s">
        <v>97</v>
      </c>
    </row>
    <row r="2206" spans="1:18" x14ac:dyDescent="0.2">
      <c r="A2206" s="552">
        <v>2200</v>
      </c>
      <c r="B2206" s="403">
        <v>43649.685416666667</v>
      </c>
      <c r="C2206" t="s">
        <v>97</v>
      </c>
      <c r="D2206">
        <v>0.01</v>
      </c>
      <c r="E2206" t="s">
        <v>257</v>
      </c>
      <c r="F2206">
        <v>1.1297999999999999</v>
      </c>
      <c r="I2206" s="403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838</v>
      </c>
      <c r="Q2206">
        <v>887</v>
      </c>
      <c r="R2206" t="s">
        <v>97</v>
      </c>
    </row>
    <row r="2207" spans="1:18" x14ac:dyDescent="0.2">
      <c r="A2207" s="552">
        <v>2201</v>
      </c>
      <c r="B2207" s="403">
        <v>43649.726388888892</v>
      </c>
      <c r="C2207" t="s">
        <v>97</v>
      </c>
      <c r="D2207">
        <v>0.01</v>
      </c>
      <c r="E2207" t="s">
        <v>257</v>
      </c>
      <c r="F2207">
        <v>1.1279999999999999</v>
      </c>
      <c r="I2207" s="403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567</v>
      </c>
      <c r="Q2207">
        <v>888</v>
      </c>
      <c r="R2207" t="s">
        <v>97</v>
      </c>
    </row>
    <row r="2208" spans="1:18" x14ac:dyDescent="0.2">
      <c r="A2208" s="552">
        <v>2202</v>
      </c>
      <c r="B2208" s="403">
        <v>43650.152777777781</v>
      </c>
      <c r="C2208" t="s">
        <v>97</v>
      </c>
      <c r="D2208">
        <v>0.01</v>
      </c>
      <c r="E2208" t="s">
        <v>257</v>
      </c>
      <c r="F2208">
        <v>1.1292</v>
      </c>
      <c r="I2208" s="403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839</v>
      </c>
      <c r="Q2208">
        <v>888</v>
      </c>
      <c r="R2208" t="s">
        <v>97</v>
      </c>
    </row>
    <row r="2209" spans="1:18" x14ac:dyDescent="0.2">
      <c r="A2209" s="552">
        <v>2204</v>
      </c>
      <c r="B2209" s="403">
        <v>43651.617361111108</v>
      </c>
      <c r="C2209" t="s">
        <v>97</v>
      </c>
      <c r="D2209">
        <v>0.01</v>
      </c>
      <c r="E2209" t="s">
        <v>257</v>
      </c>
      <c r="F2209">
        <v>1.1241000000000001</v>
      </c>
      <c r="I2209" s="403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567</v>
      </c>
      <c r="Q2209">
        <v>889</v>
      </c>
      <c r="R2209" t="s">
        <v>97</v>
      </c>
    </row>
    <row r="2210" spans="1:18" x14ac:dyDescent="0.2">
      <c r="A2210" s="552">
        <v>2206</v>
      </c>
      <c r="B2210" s="403">
        <v>43651.665972222225</v>
      </c>
      <c r="C2210" t="s">
        <v>97</v>
      </c>
      <c r="D2210">
        <v>0.01</v>
      </c>
      <c r="E2210" t="s">
        <v>257</v>
      </c>
      <c r="F2210">
        <v>1.1220000000000001</v>
      </c>
      <c r="I2210" s="403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567</v>
      </c>
      <c r="Q2210">
        <v>890</v>
      </c>
      <c r="R2210" t="s">
        <v>97</v>
      </c>
    </row>
    <row r="2211" spans="1:18" x14ac:dyDescent="0.2">
      <c r="A2211" s="552">
        <v>2207</v>
      </c>
      <c r="B2211" s="403">
        <v>43654.435416666667</v>
      </c>
      <c r="C2211" t="s">
        <v>97</v>
      </c>
      <c r="D2211">
        <v>0.01</v>
      </c>
      <c r="E2211" t="s">
        <v>257</v>
      </c>
      <c r="F2211">
        <v>1.1233</v>
      </c>
      <c r="I2211" s="403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840</v>
      </c>
      <c r="Q2211">
        <v>890</v>
      </c>
      <c r="R2211" t="s">
        <v>97</v>
      </c>
    </row>
    <row r="2212" spans="1:18" x14ac:dyDescent="0.2">
      <c r="A2212" s="552">
        <v>2208</v>
      </c>
      <c r="B2212" s="403">
        <v>43654.618055555555</v>
      </c>
      <c r="C2212" t="s">
        <v>97</v>
      </c>
      <c r="D2212">
        <v>0.01</v>
      </c>
      <c r="E2212" t="s">
        <v>257</v>
      </c>
      <c r="F2212">
        <v>1.1221000000000001</v>
      </c>
      <c r="I2212" s="403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567</v>
      </c>
      <c r="Q2212">
        <v>891</v>
      </c>
      <c r="R2212" t="s">
        <v>97</v>
      </c>
    </row>
    <row r="2213" spans="1:18" x14ac:dyDescent="0.2">
      <c r="A2213" s="552">
        <v>2209</v>
      </c>
      <c r="B2213" s="403">
        <v>43655.383333333331</v>
      </c>
      <c r="C2213" t="s">
        <v>97</v>
      </c>
      <c r="D2213">
        <v>0.01</v>
      </c>
      <c r="E2213" t="s">
        <v>257</v>
      </c>
      <c r="F2213">
        <v>1.1209</v>
      </c>
      <c r="I2213" s="403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567</v>
      </c>
      <c r="Q2213">
        <v>892</v>
      </c>
      <c r="R2213" t="s">
        <v>97</v>
      </c>
    </row>
    <row r="2214" spans="1:18" x14ac:dyDescent="0.2">
      <c r="A2214" s="552">
        <v>2210</v>
      </c>
      <c r="B2214" s="403">
        <v>43655.602083333331</v>
      </c>
      <c r="C2214" t="s">
        <v>97</v>
      </c>
      <c r="D2214">
        <v>0.01</v>
      </c>
      <c r="E2214" t="s">
        <v>257</v>
      </c>
      <c r="F2214">
        <v>1.1206</v>
      </c>
      <c r="I2214" s="403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567</v>
      </c>
      <c r="Q2214">
        <v>893</v>
      </c>
      <c r="R2214" t="s">
        <v>97</v>
      </c>
    </row>
    <row r="2215" spans="1:18" x14ac:dyDescent="0.2">
      <c r="A2215" s="552">
        <v>2211</v>
      </c>
      <c r="B2215" s="403">
        <v>43656.421527777777</v>
      </c>
      <c r="C2215" t="s">
        <v>97</v>
      </c>
      <c r="D2215">
        <v>0.01</v>
      </c>
      <c r="E2215" t="s">
        <v>257</v>
      </c>
      <c r="F2215">
        <v>1.1218999999999999</v>
      </c>
      <c r="I2215" s="403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841</v>
      </c>
      <c r="Q2215">
        <v>893</v>
      </c>
      <c r="R2215" t="s">
        <v>97</v>
      </c>
    </row>
    <row r="2216" spans="1:18" x14ac:dyDescent="0.2">
      <c r="A2216" s="552">
        <v>2212</v>
      </c>
      <c r="B2216" s="403">
        <v>43656.605555555558</v>
      </c>
      <c r="C2216" t="s">
        <v>97</v>
      </c>
      <c r="D2216">
        <v>0.01</v>
      </c>
      <c r="E2216" t="s">
        <v>257</v>
      </c>
      <c r="F2216">
        <v>1.1240000000000001</v>
      </c>
      <c r="I2216" s="403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842</v>
      </c>
      <c r="Q2216">
        <v>893</v>
      </c>
      <c r="R2216" t="s">
        <v>97</v>
      </c>
    </row>
    <row r="2217" spans="1:18" x14ac:dyDescent="0.2">
      <c r="A2217" s="552">
        <v>2213</v>
      </c>
      <c r="B2217" s="403">
        <v>43656.693749999999</v>
      </c>
      <c r="C2217" t="s">
        <v>97</v>
      </c>
      <c r="D2217">
        <v>0.02</v>
      </c>
      <c r="E2217" t="s">
        <v>257</v>
      </c>
      <c r="F2217">
        <v>1.1254999999999999</v>
      </c>
      <c r="I2217" s="403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843</v>
      </c>
      <c r="Q2217">
        <v>893</v>
      </c>
      <c r="R2217" t="s">
        <v>97</v>
      </c>
    </row>
    <row r="2218" spans="1:18" x14ac:dyDescent="0.2">
      <c r="A2218" s="552">
        <v>2214</v>
      </c>
      <c r="B2218" s="403">
        <v>43657.204861111109</v>
      </c>
      <c r="C2218" t="s">
        <v>97</v>
      </c>
      <c r="D2218">
        <v>0.03</v>
      </c>
      <c r="E2218" t="s">
        <v>257</v>
      </c>
      <c r="F2218">
        <v>1.1271</v>
      </c>
      <c r="I2218" s="403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844</v>
      </c>
      <c r="Q2218">
        <v>893</v>
      </c>
      <c r="R2218" t="s">
        <v>97</v>
      </c>
    </row>
    <row r="2219" spans="1:18" x14ac:dyDescent="0.2">
      <c r="A2219" s="552">
        <v>2215</v>
      </c>
      <c r="B2219" s="403">
        <v>43662.606944444444</v>
      </c>
      <c r="C2219" t="s">
        <v>97</v>
      </c>
      <c r="D2219">
        <v>0.01</v>
      </c>
      <c r="E2219" t="s">
        <v>257</v>
      </c>
      <c r="F2219">
        <v>1.1214</v>
      </c>
      <c r="I2219" s="403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567</v>
      </c>
      <c r="Q2219">
        <v>894</v>
      </c>
      <c r="R2219" t="s">
        <v>97</v>
      </c>
    </row>
    <row r="2220" spans="1:18" x14ac:dyDescent="0.2">
      <c r="A2220" s="552">
        <v>2216</v>
      </c>
      <c r="B2220" s="403">
        <v>43663.377083333333</v>
      </c>
      <c r="C2220" t="s">
        <v>97</v>
      </c>
      <c r="D2220">
        <v>0.01</v>
      </c>
      <c r="E2220" t="s">
        <v>257</v>
      </c>
      <c r="F2220">
        <v>1.1207</v>
      </c>
      <c r="I2220" s="403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567</v>
      </c>
      <c r="Q2220">
        <v>895</v>
      </c>
      <c r="R2220" t="s">
        <v>97</v>
      </c>
    </row>
    <row r="2221" spans="1:18" x14ac:dyDescent="0.2">
      <c r="A2221" s="552">
        <v>2217</v>
      </c>
      <c r="B2221" s="403">
        <v>43663.550694444442</v>
      </c>
      <c r="C2221" t="s">
        <v>97</v>
      </c>
      <c r="D2221">
        <v>0.01</v>
      </c>
      <c r="E2221" t="s">
        <v>257</v>
      </c>
      <c r="F2221">
        <v>1.1220000000000001</v>
      </c>
      <c r="I2221" s="403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845</v>
      </c>
      <c r="Q2221">
        <v>895</v>
      </c>
      <c r="R2221" t="s">
        <v>97</v>
      </c>
    </row>
    <row r="2222" spans="1:18" x14ac:dyDescent="0.2">
      <c r="A2222" s="552">
        <v>2218</v>
      </c>
      <c r="B2222" s="403">
        <v>43664.122916666667</v>
      </c>
      <c r="C2222" t="s">
        <v>97</v>
      </c>
      <c r="D2222">
        <v>0.01</v>
      </c>
      <c r="E2222" t="s">
        <v>257</v>
      </c>
      <c r="F2222">
        <v>1.1236999999999999</v>
      </c>
      <c r="I2222" s="403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846</v>
      </c>
      <c r="Q2222">
        <v>895</v>
      </c>
      <c r="R2222" t="s">
        <v>97</v>
      </c>
    </row>
    <row r="2223" spans="1:18" x14ac:dyDescent="0.2">
      <c r="A2223" s="552">
        <v>2219</v>
      </c>
      <c r="B2223" s="403">
        <v>43664.600694444445</v>
      </c>
      <c r="C2223" t="s">
        <v>97</v>
      </c>
      <c r="D2223">
        <v>0.01</v>
      </c>
      <c r="E2223" t="s">
        <v>257</v>
      </c>
      <c r="F2223">
        <v>1.1221000000000001</v>
      </c>
      <c r="I2223" s="403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567</v>
      </c>
      <c r="Q2223">
        <v>896</v>
      </c>
      <c r="R2223" t="s">
        <v>97</v>
      </c>
    </row>
    <row r="2224" spans="1:18" x14ac:dyDescent="0.2">
      <c r="A2224" s="552">
        <v>2220</v>
      </c>
      <c r="B2224" s="403">
        <v>43664.826388888891</v>
      </c>
      <c r="C2224" t="s">
        <v>97</v>
      </c>
      <c r="D2224">
        <v>0.01</v>
      </c>
      <c r="E2224" t="s">
        <v>257</v>
      </c>
      <c r="F2224">
        <v>1.1234999999999999</v>
      </c>
      <c r="I2224" s="403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847</v>
      </c>
      <c r="Q2224">
        <v>896</v>
      </c>
      <c r="R2224" t="s">
        <v>97</v>
      </c>
    </row>
    <row r="2225" spans="1:18" x14ac:dyDescent="0.2">
      <c r="A2225" s="552">
        <v>2221</v>
      </c>
      <c r="B2225" s="403">
        <v>43664.85</v>
      </c>
      <c r="C2225" t="s">
        <v>97</v>
      </c>
      <c r="D2225">
        <v>0.01</v>
      </c>
      <c r="E2225" t="s">
        <v>257</v>
      </c>
      <c r="F2225">
        <v>1.1253</v>
      </c>
      <c r="I2225" s="403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848</v>
      </c>
      <c r="Q2225">
        <v>896</v>
      </c>
      <c r="R2225" t="s">
        <v>97</v>
      </c>
    </row>
    <row r="2226" spans="1:18" x14ac:dyDescent="0.2">
      <c r="A2226" s="552">
        <v>2222</v>
      </c>
      <c r="B2226" s="403">
        <v>43664.855555555558</v>
      </c>
      <c r="C2226" t="s">
        <v>97</v>
      </c>
      <c r="D2226">
        <v>0.02</v>
      </c>
      <c r="E2226" t="s">
        <v>257</v>
      </c>
      <c r="F2226">
        <v>1.1267</v>
      </c>
      <c r="I2226" s="403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849</v>
      </c>
      <c r="Q2226">
        <v>896</v>
      </c>
      <c r="R2226" t="s">
        <v>97</v>
      </c>
    </row>
    <row r="2227" spans="1:18" x14ac:dyDescent="0.2">
      <c r="A2227" s="552">
        <v>2223</v>
      </c>
      <c r="B2227" s="403">
        <v>43665.615972222222</v>
      </c>
      <c r="C2227" t="s">
        <v>97</v>
      </c>
      <c r="D2227">
        <v>0.01</v>
      </c>
      <c r="E2227" t="s">
        <v>257</v>
      </c>
      <c r="F2227">
        <v>1.1220000000000001</v>
      </c>
      <c r="I2227" s="403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567</v>
      </c>
      <c r="Q2227">
        <v>897</v>
      </c>
      <c r="R2227" t="s">
        <v>97</v>
      </c>
    </row>
    <row r="2228" spans="1:18" x14ac:dyDescent="0.2">
      <c r="A2228" s="552">
        <v>2224</v>
      </c>
      <c r="B2228" s="403">
        <v>43665.665972222225</v>
      </c>
      <c r="C2228" t="s">
        <v>97</v>
      </c>
      <c r="D2228">
        <v>0.01</v>
      </c>
      <c r="E2228" t="s">
        <v>257</v>
      </c>
      <c r="F2228">
        <v>1.1233</v>
      </c>
      <c r="I2228" s="403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850</v>
      </c>
      <c r="Q2228">
        <v>897</v>
      </c>
      <c r="R2228" t="s">
        <v>97</v>
      </c>
    </row>
    <row r="2229" spans="1:18" x14ac:dyDescent="0.2">
      <c r="A2229" s="552">
        <v>2225</v>
      </c>
      <c r="B2229" s="403">
        <v>43665.852777777778</v>
      </c>
      <c r="C2229" t="s">
        <v>97</v>
      </c>
      <c r="D2229">
        <v>0.01</v>
      </c>
      <c r="E2229" t="s">
        <v>257</v>
      </c>
      <c r="F2229">
        <v>1.1213</v>
      </c>
      <c r="I2229" s="403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567</v>
      </c>
      <c r="Q2229">
        <v>898</v>
      </c>
      <c r="R2229" t="s">
        <v>97</v>
      </c>
    </row>
    <row r="2230" spans="1:18" x14ac:dyDescent="0.2">
      <c r="A2230" s="552">
        <v>2227</v>
      </c>
      <c r="B2230" s="403">
        <v>43669.664583333331</v>
      </c>
      <c r="C2230" t="s">
        <v>97</v>
      </c>
      <c r="D2230">
        <v>0.01</v>
      </c>
      <c r="E2230" t="s">
        <v>257</v>
      </c>
      <c r="F2230">
        <v>1.1160000000000001</v>
      </c>
      <c r="I2230" s="403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567</v>
      </c>
      <c r="Q2230">
        <v>899</v>
      </c>
      <c r="R2230" t="s">
        <v>97</v>
      </c>
    </row>
    <row r="2231" spans="1:18" x14ac:dyDescent="0.2">
      <c r="A2231" s="552">
        <v>2228</v>
      </c>
      <c r="B2231" s="403">
        <v>43669.942361111112</v>
      </c>
      <c r="C2231" t="s">
        <v>97</v>
      </c>
      <c r="D2231">
        <v>0.01</v>
      </c>
      <c r="E2231" t="s">
        <v>257</v>
      </c>
      <c r="F2231">
        <v>1.1149</v>
      </c>
      <c r="I2231" s="403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581</v>
      </c>
      <c r="Q2231">
        <v>900</v>
      </c>
      <c r="R2231" t="s">
        <v>97</v>
      </c>
    </row>
    <row r="2232" spans="1:18" x14ac:dyDescent="0.2">
      <c r="A2232" s="552">
        <v>2230</v>
      </c>
      <c r="B2232" s="403">
        <v>43670.401388888888</v>
      </c>
      <c r="C2232" t="s">
        <v>97</v>
      </c>
      <c r="D2232">
        <v>0.01</v>
      </c>
      <c r="E2232" t="s">
        <v>257</v>
      </c>
      <c r="F2232">
        <v>1.1134999999999999</v>
      </c>
      <c r="I2232" s="403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567</v>
      </c>
      <c r="Q2232">
        <v>901</v>
      </c>
      <c r="R2232" t="s">
        <v>97</v>
      </c>
    </row>
    <row r="2233" spans="1:18" x14ac:dyDescent="0.2">
      <c r="A2233" s="552">
        <v>2231</v>
      </c>
      <c r="B2233" s="403">
        <v>43670.531944444447</v>
      </c>
      <c r="C2233" t="s">
        <v>97</v>
      </c>
      <c r="D2233">
        <v>0.01</v>
      </c>
      <c r="E2233" t="s">
        <v>257</v>
      </c>
      <c r="F2233">
        <v>1.1147</v>
      </c>
      <c r="I2233" s="403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851</v>
      </c>
      <c r="Q2233">
        <v>901</v>
      </c>
      <c r="R2233" t="s">
        <v>97</v>
      </c>
    </row>
    <row r="2234" spans="1:18" x14ac:dyDescent="0.2">
      <c r="A2234" s="552">
        <v>2232</v>
      </c>
      <c r="B2234" s="403">
        <v>43671.512499999997</v>
      </c>
      <c r="C2234" t="s">
        <v>97</v>
      </c>
      <c r="D2234">
        <v>0.01</v>
      </c>
      <c r="E2234" t="s">
        <v>257</v>
      </c>
      <c r="F2234">
        <v>1.1136999999999999</v>
      </c>
      <c r="I2234" s="403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567</v>
      </c>
      <c r="Q2234">
        <v>902</v>
      </c>
      <c r="R2234" t="s">
        <v>97</v>
      </c>
    </row>
    <row r="2235" spans="1:18" x14ac:dyDescent="0.2">
      <c r="A2235" s="552">
        <v>2233</v>
      </c>
      <c r="B2235" s="403">
        <v>43671.572916666664</v>
      </c>
      <c r="C2235" t="s">
        <v>97</v>
      </c>
      <c r="D2235">
        <v>0.01</v>
      </c>
      <c r="E2235" t="s">
        <v>257</v>
      </c>
      <c r="F2235">
        <v>1.1149</v>
      </c>
      <c r="I2235" s="403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852</v>
      </c>
      <c r="Q2235">
        <v>902</v>
      </c>
      <c r="R2235" t="s">
        <v>97</v>
      </c>
    </row>
    <row r="2236" spans="1:18" x14ac:dyDescent="0.2">
      <c r="A2236" s="552">
        <v>2234</v>
      </c>
      <c r="B2236" s="403">
        <v>43671.594444444447</v>
      </c>
      <c r="C2236" t="s">
        <v>97</v>
      </c>
      <c r="D2236">
        <v>0.01</v>
      </c>
      <c r="E2236" t="s">
        <v>257</v>
      </c>
      <c r="F2236">
        <v>1.1112</v>
      </c>
      <c r="I2236" s="403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579</v>
      </c>
      <c r="Q2236">
        <v>903</v>
      </c>
      <c r="R2236" t="s">
        <v>97</v>
      </c>
    </row>
    <row r="2237" spans="1:18" x14ac:dyDescent="0.2">
      <c r="A2237" s="552">
        <v>2235</v>
      </c>
      <c r="B2237" s="403">
        <v>43671.613194444442</v>
      </c>
      <c r="C2237" t="s">
        <v>97</v>
      </c>
      <c r="D2237">
        <v>0.01</v>
      </c>
      <c r="E2237" t="s">
        <v>257</v>
      </c>
      <c r="F2237">
        <v>1.1124000000000001</v>
      </c>
      <c r="I2237" s="403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857</v>
      </c>
      <c r="Q2237">
        <v>903</v>
      </c>
      <c r="R2237" t="s">
        <v>97</v>
      </c>
    </row>
    <row r="2238" spans="1:18" x14ac:dyDescent="0.2">
      <c r="A2238" s="552">
        <v>2236</v>
      </c>
      <c r="B2238" s="403">
        <v>43671.616666666669</v>
      </c>
      <c r="C2238" t="s">
        <v>97</v>
      </c>
      <c r="D2238">
        <v>0.01</v>
      </c>
      <c r="E2238" t="s">
        <v>257</v>
      </c>
      <c r="F2238">
        <v>1.1138999999999999</v>
      </c>
      <c r="I2238" s="403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856</v>
      </c>
      <c r="Q2238">
        <v>903</v>
      </c>
      <c r="R2238" t="s">
        <v>97</v>
      </c>
    </row>
    <row r="2239" spans="1:18" x14ac:dyDescent="0.2">
      <c r="A2239" s="552">
        <v>2237</v>
      </c>
      <c r="B2239" s="403">
        <v>43671.619444444441</v>
      </c>
      <c r="C2239" t="s">
        <v>97</v>
      </c>
      <c r="D2239">
        <v>0.02</v>
      </c>
      <c r="E2239" t="s">
        <v>257</v>
      </c>
      <c r="F2239">
        <v>1.1153</v>
      </c>
      <c r="I2239" s="403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855</v>
      </c>
      <c r="Q2239">
        <v>903</v>
      </c>
      <c r="R2239" t="s">
        <v>97</v>
      </c>
    </row>
    <row r="2240" spans="1:18" x14ac:dyDescent="0.2">
      <c r="A2240" s="552">
        <v>2238</v>
      </c>
      <c r="B2240" s="403">
        <v>43671.627083333333</v>
      </c>
      <c r="C2240" t="s">
        <v>97</v>
      </c>
      <c r="D2240">
        <v>0.03</v>
      </c>
      <c r="E2240" t="s">
        <v>257</v>
      </c>
      <c r="F2240">
        <v>1.1168</v>
      </c>
      <c r="I2240" s="403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853</v>
      </c>
      <c r="Q2240">
        <v>903</v>
      </c>
      <c r="R2240" t="s">
        <v>97</v>
      </c>
    </row>
    <row r="2241" spans="1:18" x14ac:dyDescent="0.2">
      <c r="A2241" s="552">
        <v>2239</v>
      </c>
      <c r="B2241" s="403">
        <v>43671.663194444445</v>
      </c>
      <c r="C2241" t="s">
        <v>97</v>
      </c>
      <c r="D2241">
        <v>0.04</v>
      </c>
      <c r="E2241" t="s">
        <v>257</v>
      </c>
      <c r="F2241">
        <v>1.1184000000000001</v>
      </c>
      <c r="I2241" s="403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854</v>
      </c>
      <c r="Q2241">
        <v>903</v>
      </c>
      <c r="R2241" t="s">
        <v>97</v>
      </c>
    </row>
    <row r="2242" spans="1:18" x14ac:dyDescent="0.2">
      <c r="A2242" s="552">
        <v>2240</v>
      </c>
      <c r="B2242" s="403">
        <v>43671.784722222219</v>
      </c>
      <c r="C2242" t="s">
        <v>97</v>
      </c>
      <c r="D2242">
        <v>0.01</v>
      </c>
      <c r="E2242" t="s">
        <v>257</v>
      </c>
      <c r="F2242">
        <v>1.1138999999999999</v>
      </c>
      <c r="I2242" s="403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567</v>
      </c>
      <c r="Q2242">
        <v>904</v>
      </c>
      <c r="R2242" t="s">
        <v>97</v>
      </c>
    </row>
    <row r="2243" spans="1:18" x14ac:dyDescent="0.2">
      <c r="A2243" s="552">
        <v>2241</v>
      </c>
      <c r="B2243" s="403">
        <v>43672.606944444444</v>
      </c>
      <c r="C2243" t="s">
        <v>97</v>
      </c>
      <c r="D2243">
        <v>0.01</v>
      </c>
      <c r="E2243" t="s">
        <v>257</v>
      </c>
      <c r="F2243">
        <v>1.1135999999999999</v>
      </c>
      <c r="I2243" s="403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567</v>
      </c>
      <c r="Q2243">
        <v>905</v>
      </c>
      <c r="R2243" t="s">
        <v>97</v>
      </c>
    </row>
    <row r="2244" spans="1:18" x14ac:dyDescent="0.2">
      <c r="A2244" s="552">
        <v>2242</v>
      </c>
      <c r="B2244" s="403">
        <v>43672.682638888888</v>
      </c>
      <c r="C2244" t="s">
        <v>97</v>
      </c>
      <c r="D2244">
        <v>0.01</v>
      </c>
      <c r="E2244" t="s">
        <v>257</v>
      </c>
      <c r="F2244">
        <v>1.1125</v>
      </c>
      <c r="I2244" s="403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567</v>
      </c>
      <c r="Q2244">
        <v>906</v>
      </c>
      <c r="R2244" t="s">
        <v>97</v>
      </c>
    </row>
    <row r="2245" spans="1:18" x14ac:dyDescent="0.2">
      <c r="A2245" s="552">
        <v>2243</v>
      </c>
      <c r="B2245" s="403">
        <v>43672.746527777781</v>
      </c>
      <c r="C2245" t="s">
        <v>97</v>
      </c>
      <c r="D2245">
        <v>0.01</v>
      </c>
      <c r="E2245" t="s">
        <v>257</v>
      </c>
      <c r="F2245">
        <v>1.1123000000000001</v>
      </c>
      <c r="I2245" s="403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567</v>
      </c>
      <c r="Q2245">
        <v>907</v>
      </c>
      <c r="R2245" t="s">
        <v>97</v>
      </c>
    </row>
    <row r="2246" spans="1:18" x14ac:dyDescent="0.2">
      <c r="A2246" s="552">
        <v>2244</v>
      </c>
      <c r="B2246" s="403">
        <v>43675.114583333336</v>
      </c>
      <c r="C2246" t="s">
        <v>97</v>
      </c>
      <c r="D2246">
        <v>0.01</v>
      </c>
      <c r="E2246" t="s">
        <v>257</v>
      </c>
      <c r="F2246">
        <v>1.1135999999999999</v>
      </c>
      <c r="I2246" s="403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858</v>
      </c>
      <c r="Q2246">
        <v>907</v>
      </c>
      <c r="R2246" t="s">
        <v>97</v>
      </c>
    </row>
    <row r="2247" spans="1:18" x14ac:dyDescent="0.2">
      <c r="A2247" s="552">
        <v>2245</v>
      </c>
      <c r="B2247" s="403">
        <v>43675.598611111112</v>
      </c>
      <c r="C2247" t="s">
        <v>97</v>
      </c>
      <c r="D2247">
        <v>0.01</v>
      </c>
      <c r="E2247" t="s">
        <v>257</v>
      </c>
      <c r="F2247">
        <v>1.1120000000000001</v>
      </c>
      <c r="I2247" s="403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567</v>
      </c>
      <c r="Q2247">
        <v>908</v>
      </c>
      <c r="R2247" t="s">
        <v>97</v>
      </c>
    </row>
    <row r="2248" spans="1:18" x14ac:dyDescent="0.2">
      <c r="A2248" s="552">
        <v>2246</v>
      </c>
      <c r="B2248" s="403">
        <v>43675.712500000001</v>
      </c>
      <c r="C2248" t="s">
        <v>97</v>
      </c>
      <c r="D2248">
        <v>0.01</v>
      </c>
      <c r="E2248" t="s">
        <v>257</v>
      </c>
      <c r="F2248">
        <v>1.1133</v>
      </c>
      <c r="I2248" s="403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859</v>
      </c>
      <c r="Q2248">
        <v>908</v>
      </c>
      <c r="R2248" t="s">
        <v>97</v>
      </c>
    </row>
    <row r="2249" spans="1:18" x14ac:dyDescent="0.2">
      <c r="A2249" s="552">
        <v>2247</v>
      </c>
      <c r="B2249" s="403">
        <v>43675.874305555553</v>
      </c>
      <c r="C2249" t="s">
        <v>97</v>
      </c>
      <c r="D2249">
        <v>0.01</v>
      </c>
      <c r="E2249" t="s">
        <v>257</v>
      </c>
      <c r="F2249">
        <v>1.1146</v>
      </c>
      <c r="I2249" s="403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860</v>
      </c>
      <c r="Q2249">
        <v>908</v>
      </c>
      <c r="R2249" t="s">
        <v>97</v>
      </c>
    </row>
    <row r="2250" spans="1:18" x14ac:dyDescent="0.2">
      <c r="A2250" s="552">
        <v>2248</v>
      </c>
      <c r="B2250" s="403">
        <v>43676.835416666669</v>
      </c>
      <c r="C2250" t="s">
        <v>97</v>
      </c>
      <c r="D2250">
        <v>0.02</v>
      </c>
      <c r="E2250" t="s">
        <v>257</v>
      </c>
      <c r="F2250">
        <v>1.1160000000000001</v>
      </c>
      <c r="I2250" s="403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861</v>
      </c>
      <c r="Q2250">
        <v>908</v>
      </c>
      <c r="R2250" t="s">
        <v>97</v>
      </c>
    </row>
    <row r="2251" spans="1:18" x14ac:dyDescent="0.2">
      <c r="A2251" s="552">
        <v>2249</v>
      </c>
      <c r="B2251" s="403">
        <v>43677.847916666666</v>
      </c>
      <c r="C2251" t="s">
        <v>97</v>
      </c>
      <c r="D2251">
        <v>0.01</v>
      </c>
      <c r="E2251" t="s">
        <v>257</v>
      </c>
      <c r="F2251">
        <v>1.1112</v>
      </c>
      <c r="I2251" s="403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567</v>
      </c>
      <c r="Q2251">
        <v>909</v>
      </c>
      <c r="R2251" t="s">
        <v>97</v>
      </c>
    </row>
    <row r="2252" spans="1:18" x14ac:dyDescent="0.2">
      <c r="A2252" s="552">
        <v>2251</v>
      </c>
      <c r="B2252" s="403">
        <v>43677.87222222222</v>
      </c>
      <c r="C2252" t="s">
        <v>97</v>
      </c>
      <c r="D2252">
        <v>0.01</v>
      </c>
      <c r="E2252" t="s">
        <v>257</v>
      </c>
      <c r="F2252">
        <v>1.1073</v>
      </c>
      <c r="I2252" s="403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567</v>
      </c>
      <c r="Q2252">
        <v>910</v>
      </c>
      <c r="R2252" t="s">
        <v>97</v>
      </c>
    </row>
    <row r="2253" spans="1:18" x14ac:dyDescent="0.2">
      <c r="A2253" s="552">
        <v>2252</v>
      </c>
      <c r="B2253" s="403">
        <v>43677.876388888886</v>
      </c>
      <c r="C2253" t="s">
        <v>97</v>
      </c>
      <c r="D2253">
        <v>0.01</v>
      </c>
      <c r="E2253" t="s">
        <v>257</v>
      </c>
      <c r="F2253">
        <v>1.1085</v>
      </c>
      <c r="I2253" s="403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862</v>
      </c>
      <c r="Q2253">
        <v>910</v>
      </c>
      <c r="R2253" t="s">
        <v>97</v>
      </c>
    </row>
    <row r="2254" spans="1:18" x14ac:dyDescent="0.2">
      <c r="A2254" s="552">
        <v>2253</v>
      </c>
      <c r="B2254" s="403">
        <v>43677.939583333333</v>
      </c>
      <c r="C2254" t="s">
        <v>97</v>
      </c>
      <c r="D2254">
        <v>0.01</v>
      </c>
      <c r="E2254" t="s">
        <v>257</v>
      </c>
      <c r="F2254">
        <v>1.1071</v>
      </c>
      <c r="I2254" s="403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567</v>
      </c>
      <c r="Q2254">
        <v>911</v>
      </c>
      <c r="R2254" t="s">
        <v>97</v>
      </c>
    </row>
    <row r="2255" spans="1:18" x14ac:dyDescent="0.2">
      <c r="A2255" s="552">
        <v>2254</v>
      </c>
      <c r="B2255" s="403">
        <v>43678.138888888891</v>
      </c>
      <c r="C2255" t="s">
        <v>97</v>
      </c>
      <c r="D2255">
        <v>0.01</v>
      </c>
      <c r="E2255" t="s">
        <v>257</v>
      </c>
      <c r="F2255">
        <v>1.1043000000000001</v>
      </c>
      <c r="I2255" s="403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567</v>
      </c>
      <c r="Q2255">
        <v>912</v>
      </c>
      <c r="R2255" t="s">
        <v>97</v>
      </c>
    </row>
    <row r="2256" spans="1:18" x14ac:dyDescent="0.2">
      <c r="A2256" s="552">
        <v>2255</v>
      </c>
      <c r="B2256" s="403">
        <v>43678.586805555555</v>
      </c>
      <c r="C2256" t="s">
        <v>97</v>
      </c>
      <c r="D2256">
        <v>0.01</v>
      </c>
      <c r="E2256" t="s">
        <v>257</v>
      </c>
      <c r="F2256">
        <v>1.1037999999999999</v>
      </c>
      <c r="I2256" s="403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567</v>
      </c>
      <c r="Q2256">
        <v>913</v>
      </c>
      <c r="R2256" t="s">
        <v>97</v>
      </c>
    </row>
    <row r="2257" spans="1:18" x14ac:dyDescent="0.2">
      <c r="A2257" s="552">
        <v>2256</v>
      </c>
      <c r="B2257" s="403">
        <v>43678.666666666664</v>
      </c>
      <c r="C2257" t="s">
        <v>97</v>
      </c>
      <c r="D2257">
        <v>0.01</v>
      </c>
      <c r="E2257" t="s">
        <v>257</v>
      </c>
      <c r="F2257">
        <v>1.1051</v>
      </c>
      <c r="I2257" s="403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894</v>
      </c>
      <c r="Q2257">
        <v>913</v>
      </c>
      <c r="R2257" t="s">
        <v>97</v>
      </c>
    </row>
    <row r="2258" spans="1:18" x14ac:dyDescent="0.2">
      <c r="A2258" s="552">
        <v>2257</v>
      </c>
      <c r="B2258" s="403">
        <v>43678.726388888892</v>
      </c>
      <c r="C2258" t="s">
        <v>97</v>
      </c>
      <c r="D2258">
        <v>0.01</v>
      </c>
      <c r="E2258" t="s">
        <v>257</v>
      </c>
      <c r="F2258">
        <v>1.1064000000000001</v>
      </c>
      <c r="I2258" s="403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895</v>
      </c>
      <c r="Q2258">
        <v>913</v>
      </c>
      <c r="R2258" t="s">
        <v>97</v>
      </c>
    </row>
    <row r="2259" spans="1:18" x14ac:dyDescent="0.2">
      <c r="A2259" s="552">
        <v>2258</v>
      </c>
      <c r="B2259" s="403">
        <v>43678.818749999999</v>
      </c>
      <c r="C2259" t="s">
        <v>97</v>
      </c>
      <c r="D2259">
        <v>0.02</v>
      </c>
      <c r="E2259" t="s">
        <v>257</v>
      </c>
      <c r="F2259">
        <v>1.1081000000000001</v>
      </c>
      <c r="I2259" s="403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896</v>
      </c>
      <c r="Q2259">
        <v>913</v>
      </c>
      <c r="R2259" t="s">
        <v>97</v>
      </c>
    </row>
    <row r="2260" spans="1:18" x14ac:dyDescent="0.2">
      <c r="A2260" s="552">
        <v>2259</v>
      </c>
      <c r="B2260" s="403">
        <v>43679.40902777778</v>
      </c>
      <c r="C2260" t="s">
        <v>97</v>
      </c>
      <c r="D2260">
        <v>0.03</v>
      </c>
      <c r="E2260" t="s">
        <v>257</v>
      </c>
      <c r="F2260">
        <v>1.1096999999999999</v>
      </c>
      <c r="I2260" s="403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897</v>
      </c>
      <c r="Q2260">
        <v>913</v>
      </c>
      <c r="R2260" t="s">
        <v>97</v>
      </c>
    </row>
    <row r="2261" spans="1:18" x14ac:dyDescent="0.2">
      <c r="A2261" s="552">
        <v>2260</v>
      </c>
      <c r="B2261" s="403">
        <v>43679.415972222225</v>
      </c>
      <c r="C2261" t="s">
        <v>97</v>
      </c>
      <c r="D2261">
        <v>0.04</v>
      </c>
      <c r="E2261" t="s">
        <v>257</v>
      </c>
      <c r="F2261">
        <v>1.1113999999999999</v>
      </c>
      <c r="I2261" s="403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898</v>
      </c>
      <c r="Q2261">
        <v>913</v>
      </c>
      <c r="R2261" t="s">
        <v>97</v>
      </c>
    </row>
    <row r="2262" spans="1:18" x14ac:dyDescent="0.2">
      <c r="A2262" s="552">
        <v>2261</v>
      </c>
      <c r="B2262" s="403">
        <v>43682.411111111112</v>
      </c>
      <c r="C2262" t="s">
        <v>97</v>
      </c>
      <c r="D2262">
        <v>0.06</v>
      </c>
      <c r="E2262" t="s">
        <v>257</v>
      </c>
      <c r="F2262">
        <v>1.1133</v>
      </c>
      <c r="I2262" s="403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899</v>
      </c>
      <c r="Q2262">
        <v>913</v>
      </c>
      <c r="R2262" t="s">
        <v>97</v>
      </c>
    </row>
    <row r="2263" spans="1:18" x14ac:dyDescent="0.2">
      <c r="A2263" s="552">
        <v>2262</v>
      </c>
      <c r="B2263" s="403">
        <v>43682.525000000001</v>
      </c>
      <c r="C2263" t="s">
        <v>97</v>
      </c>
      <c r="D2263">
        <v>0.09</v>
      </c>
      <c r="E2263" t="s">
        <v>257</v>
      </c>
      <c r="F2263">
        <v>1.1155999999999999</v>
      </c>
      <c r="I2263" s="403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900</v>
      </c>
      <c r="Q2263">
        <v>913</v>
      </c>
      <c r="R2263" t="s">
        <v>97</v>
      </c>
    </row>
    <row r="2264" spans="1:18" x14ac:dyDescent="0.2">
      <c r="A2264" s="552">
        <v>2263</v>
      </c>
      <c r="B2264" s="403">
        <v>43682.593055555553</v>
      </c>
      <c r="C2264" t="s">
        <v>97</v>
      </c>
      <c r="D2264">
        <v>0.13</v>
      </c>
      <c r="E2264" t="s">
        <v>257</v>
      </c>
      <c r="F2264">
        <v>1.1181000000000001</v>
      </c>
      <c r="I2264" s="403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901</v>
      </c>
      <c r="Q2264">
        <v>913</v>
      </c>
      <c r="R2264" t="s">
        <v>97</v>
      </c>
    </row>
    <row r="2265" spans="1:18" x14ac:dyDescent="0.2">
      <c r="A2265" s="552">
        <v>2265</v>
      </c>
      <c r="B2265" s="403">
        <v>43682.998611111114</v>
      </c>
      <c r="C2265" t="s">
        <v>97</v>
      </c>
      <c r="D2265">
        <v>0.2</v>
      </c>
      <c r="E2265" t="s">
        <v>257</v>
      </c>
      <c r="F2265">
        <v>1.1214</v>
      </c>
      <c r="I2265" s="403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902</v>
      </c>
      <c r="Q2265">
        <v>913</v>
      </c>
      <c r="R2265" t="s">
        <v>97</v>
      </c>
    </row>
    <row r="2266" spans="1:18" x14ac:dyDescent="0.2">
      <c r="A2266" s="552">
        <v>2264</v>
      </c>
      <c r="B2266" s="403">
        <v>43682.689583333333</v>
      </c>
      <c r="C2266" t="s">
        <v>96</v>
      </c>
      <c r="D2266">
        <v>0.01</v>
      </c>
      <c r="E2266" t="s">
        <v>257</v>
      </c>
      <c r="F2266">
        <v>1.1192</v>
      </c>
      <c r="I2266" s="403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567</v>
      </c>
      <c r="Q2266">
        <v>914</v>
      </c>
      <c r="R2266" t="s">
        <v>96</v>
      </c>
    </row>
    <row r="2267" spans="1:18" x14ac:dyDescent="0.2">
      <c r="A2267" s="552">
        <v>2266</v>
      </c>
      <c r="B2267" s="403">
        <v>43683.163194444445</v>
      </c>
      <c r="C2267" t="s">
        <v>96</v>
      </c>
      <c r="D2267">
        <v>0.01</v>
      </c>
      <c r="E2267" t="s">
        <v>257</v>
      </c>
      <c r="F2267">
        <v>1.1227</v>
      </c>
      <c r="I2267" s="403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567</v>
      </c>
      <c r="Q2267">
        <v>915</v>
      </c>
      <c r="R2267" t="s">
        <v>96</v>
      </c>
    </row>
    <row r="2268" spans="1:18" x14ac:dyDescent="0.2">
      <c r="A2268" s="552">
        <v>2267</v>
      </c>
      <c r="B2268" s="403">
        <v>43683.245138888888</v>
      </c>
      <c r="C2268" t="s">
        <v>96</v>
      </c>
      <c r="D2268">
        <v>0.01</v>
      </c>
      <c r="E2268" t="s">
        <v>257</v>
      </c>
      <c r="F2268">
        <v>1.1214999999999999</v>
      </c>
      <c r="I2268" s="403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875</v>
      </c>
      <c r="Q2268">
        <v>915</v>
      </c>
      <c r="R2268" t="s">
        <v>96</v>
      </c>
    </row>
    <row r="2269" spans="1:18" x14ac:dyDescent="0.2">
      <c r="A2269" s="552">
        <v>2268</v>
      </c>
      <c r="B2269" s="403">
        <v>43683.254166666666</v>
      </c>
      <c r="C2269" t="s">
        <v>96</v>
      </c>
      <c r="D2269">
        <v>0.01</v>
      </c>
      <c r="E2269" t="s">
        <v>257</v>
      </c>
      <c r="F2269">
        <v>1.1201000000000001</v>
      </c>
      <c r="I2269" s="403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876</v>
      </c>
      <c r="Q2269">
        <v>915</v>
      </c>
      <c r="R2269" t="s">
        <v>96</v>
      </c>
    </row>
    <row r="2270" spans="1:18" x14ac:dyDescent="0.2">
      <c r="A2270" s="552">
        <v>2269</v>
      </c>
      <c r="B2270" s="403">
        <v>43683.576388888891</v>
      </c>
      <c r="C2270" t="s">
        <v>96</v>
      </c>
      <c r="D2270">
        <v>0.02</v>
      </c>
      <c r="E2270" t="s">
        <v>257</v>
      </c>
      <c r="F2270">
        <v>1.1187</v>
      </c>
      <c r="I2270" s="403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877</v>
      </c>
      <c r="Q2270">
        <v>915</v>
      </c>
      <c r="R2270" t="s">
        <v>96</v>
      </c>
    </row>
    <row r="2271" spans="1:18" x14ac:dyDescent="0.2">
      <c r="A2271" s="552">
        <v>2270</v>
      </c>
      <c r="B2271" s="403">
        <v>43683.636111111111</v>
      </c>
      <c r="C2271" t="s">
        <v>96</v>
      </c>
      <c r="D2271">
        <v>0.03</v>
      </c>
      <c r="E2271" t="s">
        <v>257</v>
      </c>
      <c r="F2271">
        <v>1.1172</v>
      </c>
      <c r="I2271" s="403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878</v>
      </c>
      <c r="Q2271">
        <v>915</v>
      </c>
      <c r="R2271" t="s">
        <v>96</v>
      </c>
    </row>
    <row r="2272" spans="1:18" x14ac:dyDescent="0.2">
      <c r="A2272" s="552">
        <v>2271</v>
      </c>
      <c r="B2272" s="403">
        <v>43684.123611111114</v>
      </c>
      <c r="C2272" t="s">
        <v>96</v>
      </c>
      <c r="D2272">
        <v>0.01</v>
      </c>
      <c r="E2272" t="s">
        <v>257</v>
      </c>
      <c r="F2272">
        <v>1.121</v>
      </c>
      <c r="I2272" s="403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567</v>
      </c>
      <c r="Q2272">
        <v>916</v>
      </c>
      <c r="R2272" t="s">
        <v>96</v>
      </c>
    </row>
    <row r="2273" spans="1:18" x14ac:dyDescent="0.2">
      <c r="A2273" s="552">
        <v>2272</v>
      </c>
      <c r="B2273" s="403">
        <v>43684.368750000001</v>
      </c>
      <c r="C2273" t="s">
        <v>96</v>
      </c>
      <c r="D2273">
        <v>0.01</v>
      </c>
      <c r="E2273" t="s">
        <v>257</v>
      </c>
      <c r="F2273">
        <v>1.1197999999999999</v>
      </c>
      <c r="I2273" s="403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879</v>
      </c>
      <c r="Q2273">
        <v>916</v>
      </c>
      <c r="R2273" t="s">
        <v>96</v>
      </c>
    </row>
    <row r="2274" spans="1:18" x14ac:dyDescent="0.2">
      <c r="A2274" s="552">
        <v>2273</v>
      </c>
      <c r="B2274" s="403">
        <v>43684.46875</v>
      </c>
      <c r="C2274" t="s">
        <v>96</v>
      </c>
      <c r="D2274">
        <v>0.01</v>
      </c>
      <c r="E2274" t="s">
        <v>257</v>
      </c>
      <c r="F2274">
        <v>1.1184000000000001</v>
      </c>
      <c r="I2274" s="403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880</v>
      </c>
      <c r="Q2274">
        <v>916</v>
      </c>
      <c r="R2274" t="s">
        <v>96</v>
      </c>
    </row>
    <row r="2275" spans="1:18" x14ac:dyDescent="0.2">
      <c r="A2275" s="552">
        <v>2274</v>
      </c>
      <c r="B2275" s="403">
        <v>43684.665277777778</v>
      </c>
      <c r="C2275" t="s">
        <v>96</v>
      </c>
      <c r="D2275">
        <v>0.01</v>
      </c>
      <c r="E2275" t="s">
        <v>257</v>
      </c>
      <c r="F2275">
        <v>1.1235999999999999</v>
      </c>
      <c r="I2275" s="403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567</v>
      </c>
      <c r="Q2275">
        <v>917</v>
      </c>
      <c r="R2275" t="s">
        <v>96</v>
      </c>
    </row>
    <row r="2276" spans="1:18" x14ac:dyDescent="0.2">
      <c r="A2276" s="552">
        <v>2275</v>
      </c>
      <c r="B2276" s="403">
        <v>43684.675000000003</v>
      </c>
      <c r="C2276" t="s">
        <v>96</v>
      </c>
      <c r="D2276">
        <v>0.01</v>
      </c>
      <c r="E2276" t="s">
        <v>257</v>
      </c>
      <c r="F2276">
        <v>1.1223000000000001</v>
      </c>
      <c r="I2276" s="403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881</v>
      </c>
      <c r="Q2276">
        <v>917</v>
      </c>
      <c r="R2276" t="s">
        <v>96</v>
      </c>
    </row>
    <row r="2277" spans="1:18" x14ac:dyDescent="0.2">
      <c r="A2277" s="552">
        <v>2276</v>
      </c>
      <c r="B2277" s="403">
        <v>43684.70208333333</v>
      </c>
      <c r="C2277" t="s">
        <v>96</v>
      </c>
      <c r="D2277">
        <v>0.01</v>
      </c>
      <c r="E2277" t="s">
        <v>257</v>
      </c>
      <c r="F2277">
        <v>1.1209</v>
      </c>
      <c r="I2277" s="403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882</v>
      </c>
      <c r="Q2277">
        <v>917</v>
      </c>
      <c r="R2277" t="s">
        <v>96</v>
      </c>
    </row>
    <row r="2278" spans="1:18" x14ac:dyDescent="0.2">
      <c r="A2278" s="552">
        <v>2277</v>
      </c>
      <c r="B2278" s="403">
        <v>43684.771527777775</v>
      </c>
      <c r="C2278" t="s">
        <v>96</v>
      </c>
      <c r="D2278">
        <v>0.01</v>
      </c>
      <c r="E2278" t="s">
        <v>257</v>
      </c>
      <c r="F2278">
        <v>1.1233</v>
      </c>
      <c r="I2278" s="403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581</v>
      </c>
      <c r="Q2278">
        <v>918</v>
      </c>
      <c r="R2278" t="s">
        <v>96</v>
      </c>
    </row>
    <row r="2279" spans="1:18" x14ac:dyDescent="0.2">
      <c r="A2279" s="552">
        <v>2278</v>
      </c>
      <c r="B2279" s="403">
        <v>43684.79791666667</v>
      </c>
      <c r="C2279" t="s">
        <v>96</v>
      </c>
      <c r="D2279">
        <v>0.01</v>
      </c>
      <c r="E2279" t="s">
        <v>257</v>
      </c>
      <c r="F2279">
        <v>1.1220000000000001</v>
      </c>
      <c r="I2279" s="403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883</v>
      </c>
      <c r="Q2279">
        <v>918</v>
      </c>
      <c r="R2279" t="s">
        <v>96</v>
      </c>
    </row>
    <row r="2280" spans="1:18" x14ac:dyDescent="0.2">
      <c r="A2280" s="552">
        <v>2279</v>
      </c>
      <c r="B2280" s="403">
        <v>43684.90902777778</v>
      </c>
      <c r="C2280" t="s">
        <v>96</v>
      </c>
      <c r="D2280">
        <v>0.01</v>
      </c>
      <c r="E2280" t="s">
        <v>257</v>
      </c>
      <c r="F2280">
        <v>1.1207</v>
      </c>
      <c r="I2280" s="403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884</v>
      </c>
      <c r="Q2280">
        <v>918</v>
      </c>
      <c r="R2280" t="s">
        <v>96</v>
      </c>
    </row>
    <row r="2281" spans="1:18" x14ac:dyDescent="0.2">
      <c r="A2281" s="552">
        <v>2280</v>
      </c>
      <c r="B2281" s="403">
        <v>43685.572222222225</v>
      </c>
      <c r="C2281" t="s">
        <v>96</v>
      </c>
      <c r="D2281">
        <v>0.02</v>
      </c>
      <c r="E2281" t="s">
        <v>257</v>
      </c>
      <c r="F2281">
        <v>1.1193</v>
      </c>
      <c r="I2281" s="403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885</v>
      </c>
      <c r="Q2281">
        <v>918</v>
      </c>
      <c r="R2281" t="s">
        <v>96</v>
      </c>
    </row>
    <row r="2282" spans="1:18" x14ac:dyDescent="0.2">
      <c r="A2282" s="552">
        <v>2281</v>
      </c>
      <c r="B2282" s="403">
        <v>43685.695833333331</v>
      </c>
      <c r="C2282" t="s">
        <v>96</v>
      </c>
      <c r="D2282">
        <v>0.01</v>
      </c>
      <c r="E2282" t="s">
        <v>257</v>
      </c>
      <c r="F2282">
        <v>1.1207</v>
      </c>
      <c r="I2282" s="403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567</v>
      </c>
      <c r="Q2282">
        <v>919</v>
      </c>
      <c r="R2282" t="s">
        <v>96</v>
      </c>
    </row>
    <row r="2283" spans="1:18" x14ac:dyDescent="0.2">
      <c r="A2283" s="552">
        <v>2282</v>
      </c>
      <c r="B2283" s="403">
        <v>43685.705555555556</v>
      </c>
      <c r="C2283" t="s">
        <v>96</v>
      </c>
      <c r="D2283">
        <v>0.01</v>
      </c>
      <c r="E2283" t="s">
        <v>257</v>
      </c>
      <c r="F2283">
        <v>1.1194999999999999</v>
      </c>
      <c r="I2283" s="403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886</v>
      </c>
      <c r="Q2283">
        <v>919</v>
      </c>
      <c r="R2283" t="s">
        <v>96</v>
      </c>
    </row>
    <row r="2284" spans="1:18" x14ac:dyDescent="0.2">
      <c r="A2284" s="552">
        <v>2283</v>
      </c>
      <c r="B2284" s="403">
        <v>43685.836111111108</v>
      </c>
      <c r="C2284" t="s">
        <v>96</v>
      </c>
      <c r="D2284">
        <v>0.01</v>
      </c>
      <c r="E2284" t="s">
        <v>257</v>
      </c>
      <c r="F2284">
        <v>1.1196999999999999</v>
      </c>
      <c r="I2284" s="403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567</v>
      </c>
      <c r="Q2284">
        <v>920</v>
      </c>
      <c r="R2284" t="s">
        <v>96</v>
      </c>
    </row>
    <row r="2285" spans="1:18" x14ac:dyDescent="0.2">
      <c r="A2285" s="552">
        <v>2284</v>
      </c>
      <c r="B2285" s="403">
        <v>43685.855555555558</v>
      </c>
      <c r="C2285" t="s">
        <v>96</v>
      </c>
      <c r="D2285">
        <v>0.01</v>
      </c>
      <c r="E2285" t="s">
        <v>257</v>
      </c>
      <c r="F2285">
        <v>1.1184000000000001</v>
      </c>
      <c r="I2285" s="403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887</v>
      </c>
      <c r="Q2285">
        <v>920</v>
      </c>
      <c r="R2285" t="s">
        <v>96</v>
      </c>
    </row>
    <row r="2286" spans="1:18" x14ac:dyDescent="0.2">
      <c r="A2286" s="552">
        <v>2285</v>
      </c>
      <c r="B2286" s="403">
        <v>43686.542361111111</v>
      </c>
      <c r="C2286" t="s">
        <v>96</v>
      </c>
      <c r="D2286">
        <v>0.01</v>
      </c>
      <c r="E2286" t="s">
        <v>257</v>
      </c>
      <c r="F2286">
        <v>1.1203000000000001</v>
      </c>
      <c r="I2286" s="403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567</v>
      </c>
      <c r="Q2286">
        <v>921</v>
      </c>
      <c r="R2286" t="s">
        <v>96</v>
      </c>
    </row>
    <row r="2287" spans="1:18" x14ac:dyDescent="0.2">
      <c r="A2287" s="552">
        <v>2286</v>
      </c>
      <c r="B2287" s="403">
        <v>43686.668749999997</v>
      </c>
      <c r="C2287" t="s">
        <v>96</v>
      </c>
      <c r="D2287">
        <v>0.01</v>
      </c>
      <c r="E2287" t="s">
        <v>257</v>
      </c>
      <c r="F2287">
        <v>1.1191</v>
      </c>
      <c r="I2287" s="403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888</v>
      </c>
      <c r="Q2287">
        <v>921</v>
      </c>
      <c r="R2287" t="s">
        <v>96</v>
      </c>
    </row>
    <row r="2288" spans="1:18" x14ac:dyDescent="0.2">
      <c r="A2288" s="552">
        <v>2287</v>
      </c>
      <c r="B2288" s="403">
        <v>43686.779861111114</v>
      </c>
      <c r="C2288" t="s">
        <v>96</v>
      </c>
      <c r="D2288">
        <v>0.01</v>
      </c>
      <c r="E2288" t="s">
        <v>257</v>
      </c>
      <c r="F2288">
        <v>1.1215999999999999</v>
      </c>
      <c r="I2288" s="403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567</v>
      </c>
      <c r="Q2288">
        <v>922</v>
      </c>
      <c r="R2288" t="s">
        <v>96</v>
      </c>
    </row>
    <row r="2289" spans="1:18" x14ac:dyDescent="0.2">
      <c r="A2289" s="552">
        <v>2288</v>
      </c>
      <c r="B2289" s="403">
        <v>43686.916666666664</v>
      </c>
      <c r="C2289" t="s">
        <v>96</v>
      </c>
      <c r="D2289">
        <v>0.01</v>
      </c>
      <c r="E2289" t="s">
        <v>257</v>
      </c>
      <c r="F2289">
        <v>1.1203000000000001</v>
      </c>
      <c r="I2289" s="403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889</v>
      </c>
      <c r="Q2289">
        <v>922</v>
      </c>
      <c r="R2289" t="s">
        <v>96</v>
      </c>
    </row>
    <row r="2290" spans="1:18" x14ac:dyDescent="0.2">
      <c r="A2290" s="552">
        <v>2289</v>
      </c>
      <c r="B2290" s="403">
        <v>43689.382638888892</v>
      </c>
      <c r="C2290" t="s">
        <v>96</v>
      </c>
      <c r="D2290">
        <v>0.01</v>
      </c>
      <c r="E2290" t="s">
        <v>257</v>
      </c>
      <c r="F2290">
        <v>1.119</v>
      </c>
      <c r="I2290" s="403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890</v>
      </c>
      <c r="Q2290">
        <v>922</v>
      </c>
      <c r="R2290" t="s">
        <v>96</v>
      </c>
    </row>
    <row r="2291" spans="1:18" x14ac:dyDescent="0.2">
      <c r="A2291" s="552">
        <v>2290</v>
      </c>
      <c r="B2291" s="403">
        <v>43689.392361111109</v>
      </c>
      <c r="C2291" t="s">
        <v>96</v>
      </c>
      <c r="D2291">
        <v>0.02</v>
      </c>
      <c r="E2291" t="s">
        <v>257</v>
      </c>
      <c r="F2291">
        <v>1.1175999999999999</v>
      </c>
      <c r="I2291" s="403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891</v>
      </c>
      <c r="Q2291">
        <v>922</v>
      </c>
      <c r="R2291" t="s">
        <v>96</v>
      </c>
    </row>
    <row r="2292" spans="1:18" x14ac:dyDescent="0.2">
      <c r="A2292" s="552">
        <v>2291</v>
      </c>
      <c r="B2292" s="403">
        <v>43689.969444444447</v>
      </c>
      <c r="C2292" t="s">
        <v>96</v>
      </c>
      <c r="D2292">
        <v>0.01</v>
      </c>
      <c r="E2292" t="s">
        <v>257</v>
      </c>
      <c r="F2292">
        <v>1.1215999999999999</v>
      </c>
      <c r="I2292" s="403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567</v>
      </c>
      <c r="Q2292">
        <v>923</v>
      </c>
      <c r="R2292" t="s">
        <v>96</v>
      </c>
    </row>
    <row r="2293" spans="1:18" x14ac:dyDescent="0.2">
      <c r="A2293" s="552">
        <v>2292</v>
      </c>
      <c r="B2293" s="403">
        <v>43690.181250000001</v>
      </c>
      <c r="C2293" t="s">
        <v>96</v>
      </c>
      <c r="D2293">
        <v>0.01</v>
      </c>
      <c r="E2293" t="s">
        <v>257</v>
      </c>
      <c r="F2293">
        <v>1.1203000000000001</v>
      </c>
      <c r="I2293" s="403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892</v>
      </c>
      <c r="Q2293">
        <v>923</v>
      </c>
      <c r="R2293" t="s">
        <v>96</v>
      </c>
    </row>
    <row r="2294" spans="1:18" x14ac:dyDescent="0.2">
      <c r="A2294" s="552">
        <v>2293</v>
      </c>
      <c r="B2294" s="403">
        <v>43690.198611111111</v>
      </c>
      <c r="C2294" t="s">
        <v>96</v>
      </c>
      <c r="D2294">
        <v>0.01</v>
      </c>
      <c r="E2294" t="s">
        <v>257</v>
      </c>
      <c r="F2294">
        <v>1.119</v>
      </c>
      <c r="I2294" s="403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893</v>
      </c>
      <c r="Q2294">
        <v>923</v>
      </c>
      <c r="R2294" t="s">
        <v>96</v>
      </c>
    </row>
    <row r="2295" spans="1:18" x14ac:dyDescent="0.2">
      <c r="A2295" s="552">
        <v>2294</v>
      </c>
      <c r="B2295" s="403">
        <v>43690.625</v>
      </c>
      <c r="C2295" t="s">
        <v>96</v>
      </c>
      <c r="D2295">
        <v>0.01</v>
      </c>
      <c r="E2295" t="s">
        <v>257</v>
      </c>
      <c r="F2295">
        <v>1.1216999999999999</v>
      </c>
      <c r="I2295" s="403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567</v>
      </c>
      <c r="Q2295">
        <v>924</v>
      </c>
      <c r="R2295" t="s">
        <v>96</v>
      </c>
    </row>
    <row r="2296" spans="1:18" x14ac:dyDescent="0.2">
      <c r="A2296" s="552">
        <v>2295</v>
      </c>
      <c r="B2296" s="403">
        <v>43690.65625</v>
      </c>
      <c r="C2296" t="s">
        <v>96</v>
      </c>
      <c r="D2296">
        <v>0.01</v>
      </c>
      <c r="E2296" t="s">
        <v>257</v>
      </c>
      <c r="F2296">
        <v>1.1204000000000001</v>
      </c>
      <c r="I2296" s="403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911</v>
      </c>
      <c r="Q2296">
        <v>924</v>
      </c>
      <c r="R2296" t="s">
        <v>96</v>
      </c>
    </row>
    <row r="2297" spans="1:18" x14ac:dyDescent="0.2">
      <c r="A2297" s="552">
        <v>2296</v>
      </c>
      <c r="B2297" s="403">
        <v>43690.65902777778</v>
      </c>
      <c r="C2297" t="s">
        <v>96</v>
      </c>
      <c r="D2297">
        <v>0.01</v>
      </c>
      <c r="E2297" t="s">
        <v>257</v>
      </c>
      <c r="F2297">
        <v>1.1191</v>
      </c>
      <c r="I2297" s="403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912</v>
      </c>
      <c r="Q2297">
        <v>924</v>
      </c>
      <c r="R2297" t="s">
        <v>96</v>
      </c>
    </row>
    <row r="2298" spans="1:18" x14ac:dyDescent="0.2">
      <c r="A2298" s="552">
        <v>2297</v>
      </c>
      <c r="B2298" s="403">
        <v>43690.663888888892</v>
      </c>
      <c r="C2298" t="s">
        <v>96</v>
      </c>
      <c r="D2298">
        <v>0.02</v>
      </c>
      <c r="E2298" t="s">
        <v>257</v>
      </c>
      <c r="F2298">
        <v>1.1176999999999999</v>
      </c>
      <c r="I2298" s="403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913</v>
      </c>
      <c r="Q2298">
        <v>924</v>
      </c>
      <c r="R2298" t="s">
        <v>96</v>
      </c>
    </row>
    <row r="2299" spans="1:18" x14ac:dyDescent="0.2">
      <c r="A2299" s="552">
        <v>2298</v>
      </c>
      <c r="B2299" s="403">
        <v>43691.665972222225</v>
      </c>
      <c r="C2299" t="s">
        <v>96</v>
      </c>
      <c r="D2299">
        <v>0.03</v>
      </c>
      <c r="E2299" t="s">
        <v>257</v>
      </c>
      <c r="F2299">
        <v>1.1161000000000001</v>
      </c>
      <c r="I2299" s="403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914</v>
      </c>
      <c r="Q2299">
        <v>924</v>
      </c>
      <c r="R2299" t="s">
        <v>96</v>
      </c>
    </row>
    <row r="2300" spans="1:18" x14ac:dyDescent="0.2">
      <c r="A2300" s="552">
        <v>2299</v>
      </c>
      <c r="B2300" s="403">
        <v>43691.675000000003</v>
      </c>
      <c r="C2300" t="s">
        <v>96</v>
      </c>
      <c r="D2300">
        <v>0.04</v>
      </c>
      <c r="E2300" t="s">
        <v>257</v>
      </c>
      <c r="F2300">
        <v>1.1145</v>
      </c>
      <c r="I2300" s="403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915</v>
      </c>
      <c r="Q2300">
        <v>924</v>
      </c>
      <c r="R2300" t="s">
        <v>96</v>
      </c>
    </row>
    <row r="2301" spans="1:18" x14ac:dyDescent="0.2">
      <c r="A2301" s="552">
        <v>2304</v>
      </c>
      <c r="B2301" s="403">
        <v>43692.65625</v>
      </c>
      <c r="C2301" t="s">
        <v>96</v>
      </c>
      <c r="D2301">
        <v>0.06</v>
      </c>
      <c r="E2301" t="s">
        <v>257</v>
      </c>
      <c r="F2301">
        <v>1.1126</v>
      </c>
      <c r="I2301" s="403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916</v>
      </c>
      <c r="Q2301">
        <v>924</v>
      </c>
      <c r="R2301" t="s">
        <v>96</v>
      </c>
    </row>
    <row r="2302" spans="1:18" x14ac:dyDescent="0.2">
      <c r="A2302" s="552">
        <v>2305</v>
      </c>
      <c r="B2302" s="403">
        <v>43692.682638888888</v>
      </c>
      <c r="C2302" t="s">
        <v>96</v>
      </c>
      <c r="D2302">
        <v>0.09</v>
      </c>
      <c r="E2302" t="s">
        <v>257</v>
      </c>
      <c r="F2302">
        <v>1.1099000000000001</v>
      </c>
      <c r="I2302" s="403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917</v>
      </c>
      <c r="Q2302">
        <v>924</v>
      </c>
      <c r="R2302" t="s">
        <v>96</v>
      </c>
    </row>
    <row r="2303" spans="1:18" x14ac:dyDescent="0.2">
      <c r="A2303" s="552">
        <v>2309</v>
      </c>
      <c r="B2303" s="403">
        <v>43693.602083333331</v>
      </c>
      <c r="C2303" t="s">
        <v>96</v>
      </c>
      <c r="D2303">
        <v>0.13</v>
      </c>
      <c r="E2303" t="s">
        <v>257</v>
      </c>
      <c r="F2303">
        <v>1.1073999999999999</v>
      </c>
      <c r="I2303" s="403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918</v>
      </c>
      <c r="Q2303">
        <v>924</v>
      </c>
      <c r="R2303" t="s">
        <v>96</v>
      </c>
    </row>
    <row r="2304" spans="1:18" x14ac:dyDescent="0.2">
      <c r="A2304" s="552">
        <v>2300</v>
      </c>
      <c r="B2304" s="403">
        <v>43691.702777777777</v>
      </c>
      <c r="C2304" t="s">
        <v>97</v>
      </c>
      <c r="D2304">
        <v>0.01</v>
      </c>
      <c r="E2304" t="s">
        <v>257</v>
      </c>
      <c r="F2304">
        <v>1.1146</v>
      </c>
      <c r="I2304" s="403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567</v>
      </c>
      <c r="Q2304">
        <v>925</v>
      </c>
      <c r="R2304" t="s">
        <v>97</v>
      </c>
    </row>
    <row r="2305" spans="1:18" x14ac:dyDescent="0.2">
      <c r="A2305" s="552">
        <v>2301</v>
      </c>
      <c r="B2305" s="403">
        <v>43691.897222222222</v>
      </c>
      <c r="C2305" t="s">
        <v>97</v>
      </c>
      <c r="D2305">
        <v>0.01</v>
      </c>
      <c r="E2305" t="s">
        <v>257</v>
      </c>
      <c r="F2305">
        <v>1.1140000000000001</v>
      </c>
      <c r="I2305" s="403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567</v>
      </c>
      <c r="Q2305">
        <v>926</v>
      </c>
      <c r="R2305" t="s">
        <v>97</v>
      </c>
    </row>
    <row r="2306" spans="1:18" x14ac:dyDescent="0.2">
      <c r="A2306" s="552">
        <v>2302</v>
      </c>
      <c r="B2306" s="403">
        <v>43692.422222222223</v>
      </c>
      <c r="C2306" t="s">
        <v>97</v>
      </c>
      <c r="D2306">
        <v>0.01</v>
      </c>
      <c r="E2306" t="s">
        <v>257</v>
      </c>
      <c r="F2306">
        <v>1.1153</v>
      </c>
      <c r="I2306" s="403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903</v>
      </c>
      <c r="Q2306">
        <v>926</v>
      </c>
      <c r="R2306" t="s">
        <v>97</v>
      </c>
    </row>
    <row r="2307" spans="1:18" x14ac:dyDescent="0.2">
      <c r="A2307" s="552">
        <v>2303</v>
      </c>
      <c r="B2307" s="403">
        <v>43692.628472222219</v>
      </c>
      <c r="C2307" t="s">
        <v>97</v>
      </c>
      <c r="D2307">
        <v>0.01</v>
      </c>
      <c r="E2307" t="s">
        <v>257</v>
      </c>
      <c r="F2307">
        <v>1.1141000000000001</v>
      </c>
      <c r="I2307" s="403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581</v>
      </c>
      <c r="Q2307">
        <v>927</v>
      </c>
      <c r="R2307" t="s">
        <v>97</v>
      </c>
    </row>
    <row r="2308" spans="1:18" x14ac:dyDescent="0.2">
      <c r="A2308" s="552">
        <v>2306</v>
      </c>
      <c r="B2308" s="403">
        <v>43692.688194444447</v>
      </c>
      <c r="C2308" t="s">
        <v>97</v>
      </c>
      <c r="D2308">
        <v>0.01</v>
      </c>
      <c r="E2308" t="s">
        <v>257</v>
      </c>
      <c r="F2308">
        <v>1.1103000000000001</v>
      </c>
      <c r="I2308" s="403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567</v>
      </c>
      <c r="Q2308">
        <v>928</v>
      </c>
      <c r="R2308" t="s">
        <v>97</v>
      </c>
    </row>
    <row r="2309" spans="1:18" x14ac:dyDescent="0.2">
      <c r="A2309" s="552">
        <v>2307</v>
      </c>
      <c r="B2309" s="403">
        <v>43692.827777777777</v>
      </c>
      <c r="C2309" t="s">
        <v>97</v>
      </c>
      <c r="D2309">
        <v>0.01</v>
      </c>
      <c r="E2309" t="s">
        <v>257</v>
      </c>
      <c r="F2309">
        <v>1.1115999999999999</v>
      </c>
      <c r="I2309" s="403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904</v>
      </c>
      <c r="Q2309">
        <v>928</v>
      </c>
      <c r="R2309" t="s">
        <v>97</v>
      </c>
    </row>
    <row r="2310" spans="1:18" x14ac:dyDescent="0.2">
      <c r="A2310" s="552">
        <v>2308</v>
      </c>
      <c r="B2310" s="403">
        <v>43693.529166666667</v>
      </c>
      <c r="C2310" t="s">
        <v>97</v>
      </c>
      <c r="D2310">
        <v>0.01</v>
      </c>
      <c r="E2310" t="s">
        <v>257</v>
      </c>
      <c r="F2310">
        <v>1.1080000000000001</v>
      </c>
      <c r="I2310" s="403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567</v>
      </c>
      <c r="Q2310">
        <v>929</v>
      </c>
      <c r="R2310" t="s">
        <v>97</v>
      </c>
    </row>
    <row r="2311" spans="1:18" x14ac:dyDescent="0.2">
      <c r="A2311" s="552">
        <v>2310</v>
      </c>
      <c r="B2311" s="403">
        <v>43693.683333333334</v>
      </c>
      <c r="C2311" t="s">
        <v>97</v>
      </c>
      <c r="D2311">
        <v>0.01</v>
      </c>
      <c r="E2311" t="s">
        <v>257</v>
      </c>
      <c r="F2311">
        <v>1.1087</v>
      </c>
      <c r="I2311" s="403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567</v>
      </c>
      <c r="Q2311">
        <v>930</v>
      </c>
      <c r="R2311" t="s">
        <v>97</v>
      </c>
    </row>
    <row r="2312" spans="1:18" x14ac:dyDescent="0.2">
      <c r="A2312" s="552">
        <v>2311</v>
      </c>
      <c r="B2312" s="403">
        <v>43693.699305555558</v>
      </c>
      <c r="C2312" t="s">
        <v>97</v>
      </c>
      <c r="D2312">
        <v>0.01</v>
      </c>
      <c r="E2312" t="s">
        <v>257</v>
      </c>
      <c r="F2312">
        <v>1.1099000000000001</v>
      </c>
      <c r="I2312" s="403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905</v>
      </c>
      <c r="Q2312">
        <v>930</v>
      </c>
      <c r="R2312" t="s">
        <v>97</v>
      </c>
    </row>
    <row r="2313" spans="1:18" x14ac:dyDescent="0.2">
      <c r="A2313" s="552">
        <v>2312</v>
      </c>
      <c r="B2313" s="403">
        <v>43696.539583333331</v>
      </c>
      <c r="C2313" t="s">
        <v>97</v>
      </c>
      <c r="D2313">
        <v>0.01</v>
      </c>
      <c r="E2313" t="s">
        <v>257</v>
      </c>
      <c r="F2313">
        <v>1.1113</v>
      </c>
      <c r="I2313" s="403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906</v>
      </c>
      <c r="Q2313">
        <v>930</v>
      </c>
      <c r="R2313" t="s">
        <v>97</v>
      </c>
    </row>
    <row r="2314" spans="1:18" x14ac:dyDescent="0.2">
      <c r="A2314" s="552">
        <v>2313</v>
      </c>
      <c r="B2314" s="403">
        <v>43697.664583333331</v>
      </c>
      <c r="C2314" t="s">
        <v>97</v>
      </c>
      <c r="D2314">
        <v>0.01</v>
      </c>
      <c r="E2314" t="s">
        <v>257</v>
      </c>
      <c r="F2314">
        <v>1.1077999999999999</v>
      </c>
      <c r="I2314" s="403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567</v>
      </c>
      <c r="Q2314">
        <v>931</v>
      </c>
      <c r="R2314" t="s">
        <v>97</v>
      </c>
    </row>
    <row r="2315" spans="1:18" x14ac:dyDescent="0.2">
      <c r="A2315" s="552">
        <v>2314</v>
      </c>
      <c r="B2315" s="403">
        <v>43697.676388888889</v>
      </c>
      <c r="C2315" t="s">
        <v>97</v>
      </c>
      <c r="D2315">
        <v>0.01</v>
      </c>
      <c r="E2315" t="s">
        <v>257</v>
      </c>
      <c r="F2315">
        <v>1.109</v>
      </c>
      <c r="I2315" s="403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907</v>
      </c>
      <c r="Q2315">
        <v>931</v>
      </c>
      <c r="R2315" t="s">
        <v>97</v>
      </c>
    </row>
    <row r="2316" spans="1:18" x14ac:dyDescent="0.2">
      <c r="A2316" s="552">
        <v>2315</v>
      </c>
      <c r="B2316" s="403">
        <v>43697.81527777778</v>
      </c>
      <c r="C2316" t="s">
        <v>97</v>
      </c>
      <c r="D2316">
        <v>0.01</v>
      </c>
      <c r="E2316" t="s">
        <v>257</v>
      </c>
      <c r="F2316">
        <v>1.1103000000000001</v>
      </c>
      <c r="I2316" s="403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908</v>
      </c>
      <c r="Q2316">
        <v>931</v>
      </c>
      <c r="R2316" t="s">
        <v>97</v>
      </c>
    </row>
    <row r="2317" spans="1:18" x14ac:dyDescent="0.2">
      <c r="A2317" s="552">
        <v>2316</v>
      </c>
      <c r="B2317" s="403">
        <v>43699.397916666669</v>
      </c>
      <c r="C2317" t="s">
        <v>97</v>
      </c>
      <c r="D2317">
        <v>0.01</v>
      </c>
      <c r="E2317" t="s">
        <v>257</v>
      </c>
      <c r="F2317">
        <v>1.1102000000000001</v>
      </c>
      <c r="I2317" s="403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567</v>
      </c>
      <c r="Q2317">
        <v>932</v>
      </c>
      <c r="R2317" t="s">
        <v>97</v>
      </c>
    </row>
    <row r="2318" spans="1:18" x14ac:dyDescent="0.2">
      <c r="A2318" s="552">
        <v>2317</v>
      </c>
      <c r="B2318" s="403">
        <v>43699.497916666667</v>
      </c>
      <c r="C2318" t="s">
        <v>97</v>
      </c>
      <c r="D2318">
        <v>0.01</v>
      </c>
      <c r="E2318" t="s">
        <v>257</v>
      </c>
      <c r="F2318">
        <v>1.1081000000000001</v>
      </c>
      <c r="I2318" s="403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567</v>
      </c>
      <c r="Q2318">
        <v>933</v>
      </c>
      <c r="R2318" t="s">
        <v>97</v>
      </c>
    </row>
    <row r="2319" spans="1:18" x14ac:dyDescent="0.2">
      <c r="A2319" s="552">
        <v>2318</v>
      </c>
      <c r="B2319" s="403">
        <v>43699.565972222219</v>
      </c>
      <c r="C2319" t="s">
        <v>97</v>
      </c>
      <c r="D2319">
        <v>0.01</v>
      </c>
      <c r="E2319" t="s">
        <v>257</v>
      </c>
      <c r="F2319">
        <v>1.1081000000000001</v>
      </c>
      <c r="I2319" s="403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567</v>
      </c>
      <c r="Q2319">
        <v>934</v>
      </c>
      <c r="R2319" t="s">
        <v>97</v>
      </c>
    </row>
    <row r="2320" spans="1:18" x14ac:dyDescent="0.2">
      <c r="A2320" s="552">
        <v>2319</v>
      </c>
      <c r="B2320" s="403">
        <v>43699.660416666666</v>
      </c>
      <c r="C2320" t="s">
        <v>97</v>
      </c>
      <c r="D2320">
        <v>0.01</v>
      </c>
      <c r="E2320" t="s">
        <v>257</v>
      </c>
      <c r="F2320">
        <v>1.1095999999999999</v>
      </c>
      <c r="I2320" s="403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909</v>
      </c>
      <c r="Q2320">
        <v>934</v>
      </c>
      <c r="R2320" t="s">
        <v>97</v>
      </c>
    </row>
    <row r="2321" spans="1:18" x14ac:dyDescent="0.2">
      <c r="A2321" s="552">
        <v>2320</v>
      </c>
      <c r="B2321" s="403">
        <v>43699.690972222219</v>
      </c>
      <c r="C2321" t="s">
        <v>97</v>
      </c>
      <c r="D2321">
        <v>0.01</v>
      </c>
      <c r="E2321" t="s">
        <v>257</v>
      </c>
      <c r="F2321">
        <v>1.1073</v>
      </c>
      <c r="I2321" s="403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567</v>
      </c>
      <c r="Q2321">
        <v>935</v>
      </c>
      <c r="R2321" t="s">
        <v>97</v>
      </c>
    </row>
    <row r="2322" spans="1:18" x14ac:dyDescent="0.2">
      <c r="A2322" s="552">
        <v>2321</v>
      </c>
      <c r="B2322" s="403">
        <v>43699.709722222222</v>
      </c>
      <c r="C2322" t="s">
        <v>97</v>
      </c>
      <c r="D2322">
        <v>0.01</v>
      </c>
      <c r="E2322" t="s">
        <v>257</v>
      </c>
      <c r="F2322">
        <v>1.1085</v>
      </c>
      <c r="I2322" s="403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910</v>
      </c>
      <c r="Q2322">
        <v>935</v>
      </c>
      <c r="R2322" t="s">
        <v>97</v>
      </c>
    </row>
    <row r="2323" spans="1:18" x14ac:dyDescent="0.2">
      <c r="A2323" s="552">
        <v>2322</v>
      </c>
      <c r="B2323" s="403">
        <v>43700.566666666666</v>
      </c>
      <c r="C2323" t="s">
        <v>97</v>
      </c>
      <c r="D2323">
        <v>0.01</v>
      </c>
      <c r="E2323" t="s">
        <v>257</v>
      </c>
      <c r="F2323">
        <v>1.1060000000000001</v>
      </c>
      <c r="I2323" s="403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567</v>
      </c>
      <c r="Q2323">
        <v>936</v>
      </c>
      <c r="R2323" t="s">
        <v>97</v>
      </c>
    </row>
    <row r="2324" spans="1:18" x14ac:dyDescent="0.2">
      <c r="A2324" s="552">
        <v>2323</v>
      </c>
      <c r="B2324" s="403">
        <v>43700.667361111111</v>
      </c>
      <c r="C2324" t="s">
        <v>97</v>
      </c>
      <c r="D2324">
        <v>0.01</v>
      </c>
      <c r="E2324" t="s">
        <v>257</v>
      </c>
      <c r="F2324">
        <v>1.1073</v>
      </c>
      <c r="I2324" s="403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919</v>
      </c>
      <c r="Q2324">
        <v>936</v>
      </c>
      <c r="R2324" t="s">
        <v>97</v>
      </c>
    </row>
    <row r="2325" spans="1:18" x14ac:dyDescent="0.2">
      <c r="A2325" s="552">
        <v>2324</v>
      </c>
      <c r="B2325" s="403">
        <v>43700.697222222225</v>
      </c>
      <c r="C2325" t="s">
        <v>97</v>
      </c>
      <c r="D2325">
        <v>0.01</v>
      </c>
      <c r="E2325" t="s">
        <v>257</v>
      </c>
      <c r="F2325">
        <v>1.1086</v>
      </c>
      <c r="I2325" s="403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920</v>
      </c>
      <c r="Q2325">
        <v>936</v>
      </c>
      <c r="R2325" t="s">
        <v>97</v>
      </c>
    </row>
    <row r="2326" spans="1:18" x14ac:dyDescent="0.2">
      <c r="A2326" s="552">
        <v>2325</v>
      </c>
      <c r="B2326" s="403">
        <v>43700.7</v>
      </c>
      <c r="C2326" t="s">
        <v>97</v>
      </c>
      <c r="D2326">
        <v>0.02</v>
      </c>
      <c r="E2326" t="s">
        <v>257</v>
      </c>
      <c r="F2326">
        <v>1.1100000000000001</v>
      </c>
      <c r="I2326" s="403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921</v>
      </c>
      <c r="Q2326">
        <v>936</v>
      </c>
      <c r="R2326" t="s">
        <v>97</v>
      </c>
    </row>
    <row r="2327" spans="1:18" x14ac:dyDescent="0.2">
      <c r="A2327" s="552">
        <v>2326</v>
      </c>
      <c r="B2327" s="403">
        <v>43700.711111111108</v>
      </c>
      <c r="C2327" t="s">
        <v>97</v>
      </c>
      <c r="D2327">
        <v>0.03</v>
      </c>
      <c r="E2327" t="s">
        <v>257</v>
      </c>
      <c r="F2327">
        <v>1.1115999999999999</v>
      </c>
      <c r="I2327" s="403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922</v>
      </c>
      <c r="Q2327">
        <v>936</v>
      </c>
      <c r="R2327" t="s">
        <v>97</v>
      </c>
    </row>
    <row r="2328" spans="1:18" x14ac:dyDescent="0.2">
      <c r="A2328" s="552">
        <v>2327</v>
      </c>
      <c r="B2328" s="403">
        <v>43700.71875</v>
      </c>
      <c r="C2328" t="s">
        <v>97</v>
      </c>
      <c r="D2328">
        <v>0.04</v>
      </c>
      <c r="E2328" t="s">
        <v>257</v>
      </c>
      <c r="F2328">
        <v>1.1133</v>
      </c>
      <c r="I2328" s="403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923</v>
      </c>
      <c r="Q2328">
        <v>936</v>
      </c>
      <c r="R2328" t="s">
        <v>97</v>
      </c>
    </row>
    <row r="2329" spans="1:18" x14ac:dyDescent="0.2">
      <c r="A2329" s="552">
        <v>2330</v>
      </c>
      <c r="B2329" s="403">
        <v>43700.859722222223</v>
      </c>
      <c r="C2329" t="s">
        <v>97</v>
      </c>
      <c r="D2329">
        <v>0.06</v>
      </c>
      <c r="E2329" t="s">
        <v>257</v>
      </c>
      <c r="F2329">
        <v>1.1152</v>
      </c>
      <c r="I2329" s="403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924</v>
      </c>
      <c r="Q2329">
        <v>936</v>
      </c>
      <c r="R2329" t="s">
        <v>97</v>
      </c>
    </row>
    <row r="2330" spans="1:18" x14ac:dyDescent="0.2">
      <c r="A2330" s="552">
        <v>2328</v>
      </c>
      <c r="B2330" s="403">
        <v>43700.743750000001</v>
      </c>
      <c r="C2330" t="s">
        <v>96</v>
      </c>
      <c r="D2330">
        <v>0.01</v>
      </c>
      <c r="E2330" t="s">
        <v>257</v>
      </c>
      <c r="F2330">
        <v>1.1134999999999999</v>
      </c>
      <c r="I2330" s="403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567</v>
      </c>
      <c r="Q2330">
        <v>937</v>
      </c>
      <c r="R2330" t="s">
        <v>96</v>
      </c>
    </row>
    <row r="2331" spans="1:18" x14ac:dyDescent="0.2">
      <c r="A2331" s="552">
        <v>2329</v>
      </c>
      <c r="B2331" s="403">
        <v>43700.752083333333</v>
      </c>
      <c r="C2331" t="s">
        <v>96</v>
      </c>
      <c r="D2331">
        <v>0.01</v>
      </c>
      <c r="E2331" t="s">
        <v>257</v>
      </c>
      <c r="F2331">
        <v>1.1136999999999999</v>
      </c>
      <c r="I2331" s="403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567</v>
      </c>
      <c r="Q2331">
        <v>938</v>
      </c>
      <c r="R2331" t="s">
        <v>96</v>
      </c>
    </row>
    <row r="2332" spans="1:18" x14ac:dyDescent="0.2">
      <c r="A2332" s="552">
        <v>2331</v>
      </c>
      <c r="B2332" s="403">
        <v>43700.917361111111</v>
      </c>
      <c r="C2332" t="s">
        <v>96</v>
      </c>
      <c r="D2332">
        <v>0.01</v>
      </c>
      <c r="E2332" t="s">
        <v>257</v>
      </c>
      <c r="F2332">
        <v>1.1140000000000001</v>
      </c>
      <c r="I2332" s="403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567</v>
      </c>
      <c r="Q2332">
        <v>939</v>
      </c>
      <c r="R2332" t="s">
        <v>96</v>
      </c>
    </row>
    <row r="2333" spans="1:18" x14ac:dyDescent="0.2">
      <c r="A2333" s="552">
        <v>2332</v>
      </c>
      <c r="B2333" s="403">
        <v>43703.004166666666</v>
      </c>
      <c r="C2333" t="s">
        <v>96</v>
      </c>
      <c r="D2333">
        <v>0.01</v>
      </c>
      <c r="E2333" t="s">
        <v>257</v>
      </c>
      <c r="F2333">
        <v>1.1153999999999999</v>
      </c>
      <c r="I2333" s="403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567</v>
      </c>
      <c r="Q2333">
        <v>940</v>
      </c>
      <c r="R2333" t="s">
        <v>96</v>
      </c>
    </row>
    <row r="2334" spans="1:18" x14ac:dyDescent="0.2">
      <c r="A2334" s="552">
        <v>2333</v>
      </c>
      <c r="B2334" s="403">
        <v>43703.092361111114</v>
      </c>
      <c r="C2334" t="s">
        <v>96</v>
      </c>
      <c r="D2334">
        <v>0.01</v>
      </c>
      <c r="E2334" t="s">
        <v>257</v>
      </c>
      <c r="F2334">
        <v>1.1141000000000001</v>
      </c>
      <c r="I2334" s="403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928</v>
      </c>
      <c r="Q2334">
        <v>940</v>
      </c>
      <c r="R2334" t="s">
        <v>96</v>
      </c>
    </row>
    <row r="2335" spans="1:18" x14ac:dyDescent="0.2">
      <c r="A2335" s="552">
        <v>2334</v>
      </c>
      <c r="B2335" s="403">
        <v>43703.381944444445</v>
      </c>
      <c r="C2335" t="s">
        <v>96</v>
      </c>
      <c r="D2335">
        <v>0.01</v>
      </c>
      <c r="E2335" t="s">
        <v>257</v>
      </c>
      <c r="F2335">
        <v>1.1128</v>
      </c>
      <c r="I2335" s="403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929</v>
      </c>
      <c r="Q2335">
        <v>940</v>
      </c>
      <c r="R2335" t="s">
        <v>96</v>
      </c>
    </row>
    <row r="2336" spans="1:18" x14ac:dyDescent="0.2">
      <c r="A2336" s="552">
        <v>2335</v>
      </c>
      <c r="B2336" s="403">
        <v>43703.431250000001</v>
      </c>
      <c r="C2336" t="s">
        <v>96</v>
      </c>
      <c r="D2336">
        <v>0.02</v>
      </c>
      <c r="E2336" t="s">
        <v>257</v>
      </c>
      <c r="F2336">
        <v>1.1113999999999999</v>
      </c>
      <c r="I2336" s="403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930</v>
      </c>
      <c r="Q2336">
        <v>940</v>
      </c>
      <c r="R2336" t="s">
        <v>96</v>
      </c>
    </row>
    <row r="2337" spans="1:18" x14ac:dyDescent="0.2">
      <c r="A2337" s="552">
        <v>2336</v>
      </c>
      <c r="B2337" s="403">
        <v>43703.79791666667</v>
      </c>
      <c r="C2337" t="s">
        <v>96</v>
      </c>
      <c r="D2337">
        <v>0.03</v>
      </c>
      <c r="E2337" t="s">
        <v>257</v>
      </c>
      <c r="F2337">
        <v>1.1097999999999999</v>
      </c>
      <c r="I2337" s="403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931</v>
      </c>
      <c r="Q2337">
        <v>940</v>
      </c>
      <c r="R2337" t="s">
        <v>96</v>
      </c>
    </row>
    <row r="2338" spans="1:18" x14ac:dyDescent="0.2">
      <c r="A2338" s="552">
        <v>2341</v>
      </c>
      <c r="B2338" s="403">
        <v>43705.586805555555</v>
      </c>
      <c r="C2338" t="s">
        <v>96</v>
      </c>
      <c r="D2338">
        <v>0.04</v>
      </c>
      <c r="E2338" t="s">
        <v>257</v>
      </c>
      <c r="F2338">
        <v>1.1081000000000001</v>
      </c>
      <c r="I2338" s="403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932</v>
      </c>
      <c r="Q2338">
        <v>940</v>
      </c>
      <c r="R2338" t="s">
        <v>96</v>
      </c>
    </row>
    <row r="2339" spans="1:18" x14ac:dyDescent="0.2">
      <c r="A2339" s="552">
        <v>2343</v>
      </c>
      <c r="B2339" s="403">
        <v>43706.65</v>
      </c>
      <c r="C2339" t="s">
        <v>96</v>
      </c>
      <c r="D2339">
        <v>0.06</v>
      </c>
      <c r="E2339" t="s">
        <v>257</v>
      </c>
      <c r="F2339">
        <v>1.1062000000000001</v>
      </c>
      <c r="I2339" s="403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933</v>
      </c>
      <c r="Q2339">
        <v>940</v>
      </c>
      <c r="R2339" t="s">
        <v>96</v>
      </c>
    </row>
    <row r="2340" spans="1:18" x14ac:dyDescent="0.2">
      <c r="A2340" s="552">
        <v>2346</v>
      </c>
      <c r="B2340" s="403">
        <v>43707.351388888892</v>
      </c>
      <c r="C2340" t="s">
        <v>96</v>
      </c>
      <c r="D2340">
        <v>0.09</v>
      </c>
      <c r="E2340" t="s">
        <v>257</v>
      </c>
      <c r="F2340">
        <v>1.1039000000000001</v>
      </c>
      <c r="I2340" s="403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934</v>
      </c>
      <c r="Q2340">
        <v>940</v>
      </c>
      <c r="R2340" t="s">
        <v>96</v>
      </c>
    </row>
    <row r="2341" spans="1:18" x14ac:dyDescent="0.2">
      <c r="A2341" s="552">
        <v>2348</v>
      </c>
      <c r="B2341" s="403">
        <v>43707.706250000003</v>
      </c>
      <c r="C2341" t="s">
        <v>96</v>
      </c>
      <c r="D2341">
        <v>0.13</v>
      </c>
      <c r="E2341" t="s">
        <v>257</v>
      </c>
      <c r="F2341">
        <v>1.1013999999999999</v>
      </c>
      <c r="I2341" s="403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935</v>
      </c>
      <c r="Q2341">
        <v>940</v>
      </c>
      <c r="R2341" t="s">
        <v>96</v>
      </c>
    </row>
    <row r="2342" spans="1:18" x14ac:dyDescent="0.2">
      <c r="A2342" s="552">
        <v>2351</v>
      </c>
      <c r="B2342" s="403">
        <v>43707.79583333333</v>
      </c>
      <c r="C2342" t="s">
        <v>96</v>
      </c>
      <c r="D2342">
        <v>0.2</v>
      </c>
      <c r="E2342" t="s">
        <v>257</v>
      </c>
      <c r="F2342">
        <v>1.0978000000000001</v>
      </c>
      <c r="I2342" s="403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936</v>
      </c>
      <c r="Q2342">
        <v>940</v>
      </c>
      <c r="R2342" t="s">
        <v>96</v>
      </c>
    </row>
    <row r="2343" spans="1:18" x14ac:dyDescent="0.2">
      <c r="A2343" s="552">
        <v>2355</v>
      </c>
      <c r="B2343" s="403">
        <v>43711.144444444442</v>
      </c>
      <c r="C2343" t="s">
        <v>96</v>
      </c>
      <c r="D2343">
        <v>0.32</v>
      </c>
      <c r="E2343" t="s">
        <v>257</v>
      </c>
      <c r="F2343">
        <v>1.0939000000000001</v>
      </c>
      <c r="I2343" s="403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937</v>
      </c>
      <c r="Q2343">
        <v>940</v>
      </c>
      <c r="R2343" t="s">
        <v>96</v>
      </c>
    </row>
    <row r="2344" spans="1:18" x14ac:dyDescent="0.2">
      <c r="A2344" s="552">
        <v>2337</v>
      </c>
      <c r="B2344" s="403">
        <v>43704.356944444444</v>
      </c>
      <c r="C2344" t="s">
        <v>97</v>
      </c>
      <c r="D2344">
        <v>0.01</v>
      </c>
      <c r="E2344" t="s">
        <v>257</v>
      </c>
      <c r="F2344">
        <v>1.1101000000000001</v>
      </c>
      <c r="I2344" s="403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567</v>
      </c>
      <c r="Q2344">
        <v>941</v>
      </c>
      <c r="R2344" t="s">
        <v>97</v>
      </c>
    </row>
    <row r="2345" spans="1:18" x14ac:dyDescent="0.2">
      <c r="A2345" s="552">
        <v>2338</v>
      </c>
      <c r="B2345" s="403">
        <v>43704.404861111114</v>
      </c>
      <c r="C2345" t="s">
        <v>97</v>
      </c>
      <c r="D2345">
        <v>0.01</v>
      </c>
      <c r="E2345" t="s">
        <v>257</v>
      </c>
      <c r="F2345">
        <v>1.1113999999999999</v>
      </c>
      <c r="I2345" s="403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925</v>
      </c>
      <c r="Q2345">
        <v>941</v>
      </c>
      <c r="R2345" t="s">
        <v>97</v>
      </c>
    </row>
    <row r="2346" spans="1:18" x14ac:dyDescent="0.2">
      <c r="A2346" s="552">
        <v>2339</v>
      </c>
      <c r="B2346" s="403">
        <v>43704.638888888891</v>
      </c>
      <c r="C2346" t="s">
        <v>97</v>
      </c>
      <c r="D2346">
        <v>0.01</v>
      </c>
      <c r="E2346" t="s">
        <v>257</v>
      </c>
      <c r="F2346">
        <v>1.1097999999999999</v>
      </c>
      <c r="I2346" s="403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567</v>
      </c>
      <c r="Q2346">
        <v>942</v>
      </c>
      <c r="R2346" t="s">
        <v>97</v>
      </c>
    </row>
    <row r="2347" spans="1:18" x14ac:dyDescent="0.2">
      <c r="A2347" s="552">
        <v>2340</v>
      </c>
      <c r="B2347" s="403">
        <v>43705.443749999999</v>
      </c>
      <c r="C2347" t="s">
        <v>97</v>
      </c>
      <c r="D2347">
        <v>0.01</v>
      </c>
      <c r="E2347" t="s">
        <v>257</v>
      </c>
      <c r="F2347">
        <v>1.1089</v>
      </c>
      <c r="I2347" s="403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567</v>
      </c>
      <c r="Q2347">
        <v>943</v>
      </c>
      <c r="R2347" t="s">
        <v>97</v>
      </c>
    </row>
    <row r="2348" spans="1:18" x14ac:dyDescent="0.2">
      <c r="A2348" s="552">
        <v>2342</v>
      </c>
      <c r="B2348" s="403">
        <v>43705.630555555559</v>
      </c>
      <c r="C2348" t="s">
        <v>97</v>
      </c>
      <c r="D2348">
        <v>0.01</v>
      </c>
      <c r="E2348" t="s">
        <v>257</v>
      </c>
      <c r="F2348">
        <v>1.1079000000000001</v>
      </c>
      <c r="I2348" s="403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579</v>
      </c>
      <c r="Q2348">
        <v>944</v>
      </c>
      <c r="R2348" t="s">
        <v>97</v>
      </c>
    </row>
    <row r="2349" spans="1:18" x14ac:dyDescent="0.2">
      <c r="A2349" s="552">
        <v>2344</v>
      </c>
      <c r="B2349" s="403">
        <v>43706.665277777778</v>
      </c>
      <c r="C2349" t="s">
        <v>97</v>
      </c>
      <c r="D2349">
        <v>0.01</v>
      </c>
      <c r="E2349" t="s">
        <v>257</v>
      </c>
      <c r="F2349">
        <v>1.1061000000000001</v>
      </c>
      <c r="I2349" s="403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567</v>
      </c>
      <c r="Q2349">
        <v>945</v>
      </c>
      <c r="R2349" t="s">
        <v>97</v>
      </c>
    </row>
    <row r="2350" spans="1:18" x14ac:dyDescent="0.2">
      <c r="A2350" s="552">
        <v>2345</v>
      </c>
      <c r="B2350" s="403">
        <v>43706.692361111112</v>
      </c>
      <c r="C2350" t="s">
        <v>97</v>
      </c>
      <c r="D2350">
        <v>0.01</v>
      </c>
      <c r="E2350" t="s">
        <v>257</v>
      </c>
      <c r="F2350">
        <v>1.1073999999999999</v>
      </c>
      <c r="I2350" s="403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926</v>
      </c>
      <c r="Q2350">
        <v>945</v>
      </c>
      <c r="R2350" t="s">
        <v>97</v>
      </c>
    </row>
    <row r="2351" spans="1:18" x14ac:dyDescent="0.2">
      <c r="A2351" s="552">
        <v>2347</v>
      </c>
      <c r="B2351" s="403">
        <v>43707.359027777777</v>
      </c>
      <c r="C2351" t="s">
        <v>97</v>
      </c>
      <c r="D2351">
        <v>0.01</v>
      </c>
      <c r="E2351" t="s">
        <v>257</v>
      </c>
      <c r="F2351">
        <v>1.1037999999999999</v>
      </c>
      <c r="I2351" s="403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581</v>
      </c>
      <c r="Q2351">
        <v>946</v>
      </c>
      <c r="R2351" t="s">
        <v>97</v>
      </c>
    </row>
    <row r="2352" spans="1:18" x14ac:dyDescent="0.2">
      <c r="A2352" s="552">
        <v>2349</v>
      </c>
      <c r="B2352" s="403">
        <v>43707.71597222222</v>
      </c>
      <c r="C2352" t="s">
        <v>97</v>
      </c>
      <c r="D2352">
        <v>0.01</v>
      </c>
      <c r="E2352" t="s">
        <v>257</v>
      </c>
      <c r="F2352">
        <v>1.0998000000000001</v>
      </c>
      <c r="I2352" s="403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567</v>
      </c>
      <c r="Q2352">
        <v>947</v>
      </c>
      <c r="R2352" t="s">
        <v>97</v>
      </c>
    </row>
    <row r="2353" spans="1:18" x14ac:dyDescent="0.2">
      <c r="A2353" s="552">
        <v>2350</v>
      </c>
      <c r="B2353" s="403">
        <v>43707.752083333333</v>
      </c>
      <c r="C2353" t="s">
        <v>97</v>
      </c>
      <c r="D2353">
        <v>0.01</v>
      </c>
      <c r="E2353" t="s">
        <v>257</v>
      </c>
      <c r="F2353">
        <v>1.0991</v>
      </c>
      <c r="I2353" s="403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567</v>
      </c>
      <c r="Q2353">
        <v>948</v>
      </c>
      <c r="R2353" t="s">
        <v>97</v>
      </c>
    </row>
    <row r="2354" spans="1:18" x14ac:dyDescent="0.2">
      <c r="A2354" s="552">
        <v>2352</v>
      </c>
      <c r="B2354" s="403">
        <v>43707.8</v>
      </c>
      <c r="C2354" t="s">
        <v>97</v>
      </c>
      <c r="D2354">
        <v>0.01</v>
      </c>
      <c r="E2354" t="s">
        <v>257</v>
      </c>
      <c r="F2354">
        <v>1.0979000000000001</v>
      </c>
      <c r="I2354" s="403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567</v>
      </c>
      <c r="Q2354">
        <v>949</v>
      </c>
      <c r="R2354" t="s">
        <v>97</v>
      </c>
    </row>
    <row r="2355" spans="1:18" x14ac:dyDescent="0.2">
      <c r="A2355" s="552">
        <v>2353</v>
      </c>
      <c r="B2355" s="403">
        <v>43707.871527777781</v>
      </c>
      <c r="C2355" t="s">
        <v>97</v>
      </c>
      <c r="D2355">
        <v>0.01</v>
      </c>
      <c r="E2355" t="s">
        <v>257</v>
      </c>
      <c r="F2355">
        <v>1.0976999999999999</v>
      </c>
      <c r="I2355" s="403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567</v>
      </c>
      <c r="Q2355">
        <v>950</v>
      </c>
      <c r="R2355" t="s">
        <v>97</v>
      </c>
    </row>
    <row r="2356" spans="1:18" x14ac:dyDescent="0.2">
      <c r="A2356" s="552">
        <v>2354</v>
      </c>
      <c r="B2356" s="403">
        <v>43707.915277777778</v>
      </c>
      <c r="C2356" t="s">
        <v>97</v>
      </c>
      <c r="D2356">
        <v>0.01</v>
      </c>
      <c r="E2356" t="s">
        <v>257</v>
      </c>
      <c r="F2356">
        <v>1.0989</v>
      </c>
      <c r="I2356" s="403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927</v>
      </c>
      <c r="Q2356">
        <v>950</v>
      </c>
      <c r="R2356" t="s">
        <v>97</v>
      </c>
    </row>
    <row r="2357" spans="1:18" x14ac:dyDescent="0.2">
      <c r="A2357" s="552">
        <v>2356</v>
      </c>
      <c r="B2357" s="403">
        <v>43711.37777777778</v>
      </c>
      <c r="C2357" t="s">
        <v>97</v>
      </c>
      <c r="D2357">
        <v>0.01</v>
      </c>
      <c r="E2357" t="s">
        <v>257</v>
      </c>
      <c r="F2357">
        <v>1.0941000000000001</v>
      </c>
      <c r="I2357" s="403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567</v>
      </c>
      <c r="Q2357">
        <v>951</v>
      </c>
      <c r="R2357" t="s">
        <v>97</v>
      </c>
    </row>
    <row r="2358" spans="1:18" x14ac:dyDescent="0.2">
      <c r="A2358" s="552">
        <v>2357</v>
      </c>
      <c r="B2358" s="403">
        <v>43711.540972222225</v>
      </c>
      <c r="C2358" t="s">
        <v>97</v>
      </c>
      <c r="D2358">
        <v>0.01</v>
      </c>
      <c r="E2358" t="s">
        <v>257</v>
      </c>
      <c r="F2358">
        <v>1.0936999999999999</v>
      </c>
      <c r="I2358" s="403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567</v>
      </c>
      <c r="Q2358">
        <v>952</v>
      </c>
      <c r="R2358" t="s">
        <v>97</v>
      </c>
    </row>
    <row r="2359" spans="1:18" x14ac:dyDescent="0.2">
      <c r="A2359" s="552">
        <v>2358</v>
      </c>
      <c r="B2359" s="403">
        <v>43711.651388888888</v>
      </c>
      <c r="C2359" t="s">
        <v>97</v>
      </c>
      <c r="D2359">
        <v>0.01</v>
      </c>
      <c r="E2359" t="s">
        <v>257</v>
      </c>
      <c r="F2359">
        <v>1.0949</v>
      </c>
      <c r="I2359" s="403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942</v>
      </c>
      <c r="Q2359">
        <v>952</v>
      </c>
      <c r="R2359" t="s">
        <v>97</v>
      </c>
    </row>
    <row r="2360" spans="1:18" x14ac:dyDescent="0.2">
      <c r="A2360" s="552">
        <v>2359</v>
      </c>
      <c r="B2360" s="403">
        <v>43711.668055555558</v>
      </c>
      <c r="C2360" t="s">
        <v>97</v>
      </c>
      <c r="D2360">
        <v>0.01</v>
      </c>
      <c r="E2360" t="s">
        <v>257</v>
      </c>
      <c r="F2360">
        <v>1.0965</v>
      </c>
      <c r="I2360" s="403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943</v>
      </c>
      <c r="Q2360">
        <v>952</v>
      </c>
      <c r="R2360" t="s">
        <v>97</v>
      </c>
    </row>
    <row r="2361" spans="1:18" x14ac:dyDescent="0.2">
      <c r="A2361" s="552">
        <v>2360</v>
      </c>
      <c r="B2361" s="403">
        <v>43712.092361111114</v>
      </c>
      <c r="C2361" t="s">
        <v>97</v>
      </c>
      <c r="D2361">
        <v>0.02</v>
      </c>
      <c r="E2361" t="s">
        <v>257</v>
      </c>
      <c r="F2361">
        <v>1.0979000000000001</v>
      </c>
      <c r="I2361" s="403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944</v>
      </c>
      <c r="Q2361">
        <v>952</v>
      </c>
      <c r="R2361" t="s">
        <v>97</v>
      </c>
    </row>
    <row r="2362" spans="1:18" x14ac:dyDescent="0.2">
      <c r="A2362" s="552">
        <v>2361</v>
      </c>
      <c r="B2362" s="403">
        <v>43712.418749999997</v>
      </c>
      <c r="C2362" t="s">
        <v>97</v>
      </c>
      <c r="D2362">
        <v>0.03</v>
      </c>
      <c r="E2362" t="s">
        <v>257</v>
      </c>
      <c r="F2362">
        <v>1.0994999999999999</v>
      </c>
      <c r="I2362" s="403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945</v>
      </c>
      <c r="Q2362">
        <v>952</v>
      </c>
      <c r="R2362" t="s">
        <v>97</v>
      </c>
    </row>
    <row r="2363" spans="1:18" x14ac:dyDescent="0.2">
      <c r="A2363" s="552">
        <v>2362</v>
      </c>
      <c r="B2363" s="403">
        <v>43712.461805555555</v>
      </c>
      <c r="C2363" t="s">
        <v>97</v>
      </c>
      <c r="D2363">
        <v>0.04</v>
      </c>
      <c r="E2363" t="s">
        <v>257</v>
      </c>
      <c r="F2363">
        <v>1.1011</v>
      </c>
      <c r="I2363" s="403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946</v>
      </c>
      <c r="Q2363">
        <v>952</v>
      </c>
      <c r="R2363" t="s">
        <v>97</v>
      </c>
    </row>
    <row r="2364" spans="1:18" x14ac:dyDescent="0.2">
      <c r="A2364" s="552">
        <v>2364</v>
      </c>
      <c r="B2364" s="403">
        <v>43712.681944444441</v>
      </c>
      <c r="C2364" t="s">
        <v>97</v>
      </c>
      <c r="D2364">
        <v>0.06</v>
      </c>
      <c r="E2364" t="s">
        <v>257</v>
      </c>
      <c r="F2364">
        <v>1.103</v>
      </c>
      <c r="I2364" s="403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947</v>
      </c>
      <c r="Q2364">
        <v>952</v>
      </c>
      <c r="R2364" t="s">
        <v>97</v>
      </c>
    </row>
    <row r="2365" spans="1:18" x14ac:dyDescent="0.2">
      <c r="A2365" s="552">
        <v>2368</v>
      </c>
      <c r="B2365" s="403">
        <v>43713.51666666667</v>
      </c>
      <c r="C2365" t="s">
        <v>97</v>
      </c>
      <c r="D2365">
        <v>0.09</v>
      </c>
      <c r="E2365" t="s">
        <v>257</v>
      </c>
      <c r="F2365">
        <v>1.1052999999999999</v>
      </c>
      <c r="I2365" s="403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948</v>
      </c>
      <c r="Q2365">
        <v>952</v>
      </c>
      <c r="R2365" t="s">
        <v>97</v>
      </c>
    </row>
    <row r="2366" spans="1:18" x14ac:dyDescent="0.2">
      <c r="A2366" s="552">
        <v>2370</v>
      </c>
      <c r="B2366" s="403">
        <v>43713.663888888892</v>
      </c>
      <c r="C2366" t="s">
        <v>97</v>
      </c>
      <c r="D2366">
        <v>0.13</v>
      </c>
      <c r="E2366" t="s">
        <v>257</v>
      </c>
      <c r="F2366">
        <v>1.1079000000000001</v>
      </c>
      <c r="I2366" s="403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949</v>
      </c>
      <c r="Q2366">
        <v>952</v>
      </c>
      <c r="R2366" t="s">
        <v>97</v>
      </c>
    </row>
    <row r="2367" spans="1:18" x14ac:dyDescent="0.2">
      <c r="A2367" s="552">
        <v>2363</v>
      </c>
      <c r="B2367" s="403">
        <v>43712.545138888891</v>
      </c>
      <c r="C2367" t="s">
        <v>96</v>
      </c>
      <c r="D2367">
        <v>0.01</v>
      </c>
      <c r="E2367" t="s">
        <v>257</v>
      </c>
      <c r="F2367">
        <v>1.1016999999999999</v>
      </c>
      <c r="I2367" s="403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567</v>
      </c>
      <c r="Q2367">
        <v>953</v>
      </c>
      <c r="R2367" t="s">
        <v>96</v>
      </c>
    </row>
    <row r="2368" spans="1:18" x14ac:dyDescent="0.2">
      <c r="A2368" s="552">
        <v>2365</v>
      </c>
      <c r="B2368" s="403">
        <v>43713.158333333333</v>
      </c>
      <c r="C2368" t="s">
        <v>96</v>
      </c>
      <c r="D2368">
        <v>0.01</v>
      </c>
      <c r="E2368" t="s">
        <v>257</v>
      </c>
      <c r="F2368">
        <v>1.1032999999999999</v>
      </c>
      <c r="I2368" s="403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567</v>
      </c>
      <c r="Q2368">
        <v>954</v>
      </c>
      <c r="R2368" t="s">
        <v>96</v>
      </c>
    </row>
    <row r="2369" spans="1:18" x14ac:dyDescent="0.2">
      <c r="A2369" s="552">
        <v>2366</v>
      </c>
      <c r="B2369" s="403">
        <v>43713.361805555556</v>
      </c>
      <c r="C2369" t="s">
        <v>96</v>
      </c>
      <c r="D2369">
        <v>0.01</v>
      </c>
      <c r="E2369" t="s">
        <v>257</v>
      </c>
      <c r="F2369">
        <v>1.1020000000000001</v>
      </c>
      <c r="I2369" s="403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938</v>
      </c>
      <c r="Q2369">
        <v>954</v>
      </c>
      <c r="R2369" t="s">
        <v>96</v>
      </c>
    </row>
    <row r="2370" spans="1:18" x14ac:dyDescent="0.2">
      <c r="A2370" s="552">
        <v>2367</v>
      </c>
      <c r="B2370" s="403">
        <v>43713.438194444447</v>
      </c>
      <c r="C2370" t="s">
        <v>96</v>
      </c>
      <c r="D2370">
        <v>0.01</v>
      </c>
      <c r="E2370" t="s">
        <v>257</v>
      </c>
      <c r="F2370">
        <v>1.1037999999999999</v>
      </c>
      <c r="I2370" s="403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567</v>
      </c>
      <c r="Q2370">
        <v>955</v>
      </c>
      <c r="R2370" t="s">
        <v>96</v>
      </c>
    </row>
    <row r="2371" spans="1:18" x14ac:dyDescent="0.2">
      <c r="A2371" s="552">
        <v>2369</v>
      </c>
      <c r="B2371" s="403">
        <v>43713.588194444441</v>
      </c>
      <c r="C2371" t="s">
        <v>96</v>
      </c>
      <c r="D2371">
        <v>0.01</v>
      </c>
      <c r="E2371" t="s">
        <v>257</v>
      </c>
      <c r="F2371">
        <v>1.1061000000000001</v>
      </c>
      <c r="I2371" s="403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567</v>
      </c>
      <c r="Q2371">
        <v>956</v>
      </c>
      <c r="R2371" t="s">
        <v>96</v>
      </c>
    </row>
    <row r="2372" spans="1:18" x14ac:dyDescent="0.2">
      <c r="A2372" s="552">
        <v>2371</v>
      </c>
      <c r="B2372" s="403">
        <v>43713.672222222223</v>
      </c>
      <c r="C2372" t="s">
        <v>96</v>
      </c>
      <c r="D2372">
        <v>0.01</v>
      </c>
      <c r="E2372" t="s">
        <v>257</v>
      </c>
      <c r="F2372">
        <v>1.1065</v>
      </c>
      <c r="I2372" s="403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567</v>
      </c>
      <c r="Q2372">
        <v>957</v>
      </c>
      <c r="R2372" t="s">
        <v>96</v>
      </c>
    </row>
    <row r="2373" spans="1:18" x14ac:dyDescent="0.2">
      <c r="A2373" s="552">
        <v>2372</v>
      </c>
      <c r="B2373" s="403">
        <v>43713.688888888886</v>
      </c>
      <c r="C2373" t="s">
        <v>96</v>
      </c>
      <c r="D2373">
        <v>0.01</v>
      </c>
      <c r="E2373" t="s">
        <v>257</v>
      </c>
      <c r="F2373">
        <v>1.1052999999999999</v>
      </c>
      <c r="I2373" s="403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939</v>
      </c>
      <c r="Q2373">
        <v>957</v>
      </c>
      <c r="R2373" t="s">
        <v>96</v>
      </c>
    </row>
    <row r="2374" spans="1:18" x14ac:dyDescent="0.2">
      <c r="A2374" s="552">
        <v>2373</v>
      </c>
      <c r="B2374" s="403">
        <v>43713.74722222222</v>
      </c>
      <c r="C2374" t="s">
        <v>96</v>
      </c>
      <c r="D2374">
        <v>0.01</v>
      </c>
      <c r="E2374" t="s">
        <v>257</v>
      </c>
      <c r="F2374">
        <v>1.1039000000000001</v>
      </c>
      <c r="I2374" s="403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940</v>
      </c>
      <c r="Q2374">
        <v>957</v>
      </c>
      <c r="R2374" t="s">
        <v>96</v>
      </c>
    </row>
    <row r="2375" spans="1:18" x14ac:dyDescent="0.2">
      <c r="A2375" s="552">
        <v>2374</v>
      </c>
      <c r="B2375" s="403">
        <v>43714.520138888889</v>
      </c>
      <c r="C2375" t="s">
        <v>96</v>
      </c>
      <c r="D2375">
        <v>0.02</v>
      </c>
      <c r="E2375" t="s">
        <v>257</v>
      </c>
      <c r="F2375">
        <v>1.1025</v>
      </c>
      <c r="I2375" s="403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941</v>
      </c>
      <c r="Q2375">
        <v>957</v>
      </c>
      <c r="R2375" t="s">
        <v>96</v>
      </c>
    </row>
    <row r="2376" spans="1:18" x14ac:dyDescent="0.2">
      <c r="A2376" s="552">
        <v>2375</v>
      </c>
      <c r="B2376" s="403">
        <v>43714.676388888889</v>
      </c>
      <c r="C2376" t="s">
        <v>96</v>
      </c>
      <c r="D2376">
        <v>0.01</v>
      </c>
      <c r="E2376" t="s">
        <v>257</v>
      </c>
      <c r="F2376">
        <v>1.1046</v>
      </c>
      <c r="I2376" s="403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581</v>
      </c>
      <c r="Q2376">
        <v>958</v>
      </c>
      <c r="R2376" t="s">
        <v>96</v>
      </c>
    </row>
    <row r="2377" spans="1:18" x14ac:dyDescent="0.2">
      <c r="A2377" s="552">
        <v>2376</v>
      </c>
      <c r="B2377" s="403">
        <v>43714.78402777778</v>
      </c>
      <c r="C2377" t="s">
        <v>96</v>
      </c>
      <c r="D2377">
        <v>0.01</v>
      </c>
      <c r="E2377" t="s">
        <v>257</v>
      </c>
      <c r="F2377">
        <v>1.1032</v>
      </c>
      <c r="I2377" s="403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950</v>
      </c>
      <c r="Q2377">
        <v>958</v>
      </c>
      <c r="R2377" t="s">
        <v>96</v>
      </c>
    </row>
    <row r="2378" spans="1:18" x14ac:dyDescent="0.2">
      <c r="A2378" s="552">
        <v>2377</v>
      </c>
      <c r="B2378" s="403">
        <v>43717.117361111108</v>
      </c>
      <c r="C2378" t="s">
        <v>96</v>
      </c>
      <c r="D2378">
        <v>0.01</v>
      </c>
      <c r="E2378" t="s">
        <v>257</v>
      </c>
      <c r="F2378">
        <v>1.1017999999999999</v>
      </c>
      <c r="I2378" s="403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951</v>
      </c>
      <c r="Q2378">
        <v>958</v>
      </c>
      <c r="R2378" t="s">
        <v>96</v>
      </c>
    </row>
    <row r="2379" spans="1:18" x14ac:dyDescent="0.2">
      <c r="A2379" s="552">
        <v>2378</v>
      </c>
      <c r="B2379" s="403">
        <v>43717.617361111108</v>
      </c>
      <c r="C2379" t="s">
        <v>96</v>
      </c>
      <c r="D2379">
        <v>0.01</v>
      </c>
      <c r="E2379" t="s">
        <v>257</v>
      </c>
      <c r="F2379">
        <v>1.1043000000000001</v>
      </c>
      <c r="I2379" s="403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567</v>
      </c>
      <c r="Q2379">
        <v>959</v>
      </c>
      <c r="R2379" t="s">
        <v>96</v>
      </c>
    </row>
    <row r="2380" spans="1:18" x14ac:dyDescent="0.2">
      <c r="A2380" s="552">
        <v>2379</v>
      </c>
      <c r="B2380" s="403">
        <v>43717.619444444441</v>
      </c>
      <c r="C2380" t="s">
        <v>97</v>
      </c>
      <c r="D2380">
        <v>0.01</v>
      </c>
      <c r="E2380" t="s">
        <v>257</v>
      </c>
      <c r="F2380">
        <v>1.1045</v>
      </c>
      <c r="I2380" s="403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567</v>
      </c>
      <c r="Q2380">
        <v>960</v>
      </c>
      <c r="R2380" t="s">
        <v>97</v>
      </c>
    </row>
    <row r="2381" spans="1:18" x14ac:dyDescent="0.2">
      <c r="A2381" s="552">
        <v>2380</v>
      </c>
      <c r="B2381" s="403">
        <v>43717.668749999997</v>
      </c>
      <c r="C2381" t="s">
        <v>97</v>
      </c>
      <c r="D2381">
        <v>0.01</v>
      </c>
      <c r="E2381" t="s">
        <v>257</v>
      </c>
      <c r="F2381">
        <v>1.1057999999999999</v>
      </c>
      <c r="I2381" s="403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952</v>
      </c>
      <c r="Q2381">
        <v>960</v>
      </c>
      <c r="R2381" t="s">
        <v>97</v>
      </c>
    </row>
    <row r="2382" spans="1:18" x14ac:dyDescent="0.2">
      <c r="A2382" s="552">
        <v>2381</v>
      </c>
      <c r="B2382" s="403">
        <v>43717.682638888888</v>
      </c>
      <c r="C2382" t="s">
        <v>96</v>
      </c>
      <c r="D2382">
        <v>0.01</v>
      </c>
      <c r="E2382" t="s">
        <v>257</v>
      </c>
      <c r="F2382">
        <v>1.1055999999999999</v>
      </c>
      <c r="I2382" s="403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567</v>
      </c>
      <c r="Q2382">
        <v>961</v>
      </c>
      <c r="R2382" t="s">
        <v>96</v>
      </c>
    </row>
    <row r="2383" spans="1:18" x14ac:dyDescent="0.2">
      <c r="A2383" s="552">
        <v>2382</v>
      </c>
      <c r="B2383" s="403">
        <v>43718.125</v>
      </c>
      <c r="C2383" t="s">
        <v>96</v>
      </c>
      <c r="D2383">
        <v>0.01</v>
      </c>
      <c r="E2383" t="s">
        <v>257</v>
      </c>
      <c r="F2383">
        <v>1.1043000000000001</v>
      </c>
      <c r="I2383" s="403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954</v>
      </c>
      <c r="Q2383">
        <v>961</v>
      </c>
      <c r="R2383" t="s">
        <v>96</v>
      </c>
    </row>
    <row r="2384" spans="1:18" x14ac:dyDescent="0.2">
      <c r="A2384" s="552">
        <v>2385</v>
      </c>
      <c r="B2384" s="403">
        <v>43719.429166666669</v>
      </c>
      <c r="C2384" t="s">
        <v>96</v>
      </c>
      <c r="D2384">
        <v>0.01</v>
      </c>
      <c r="E2384" t="s">
        <v>257</v>
      </c>
      <c r="F2384">
        <v>1.103</v>
      </c>
      <c r="I2384" s="403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955</v>
      </c>
      <c r="Q2384">
        <v>961</v>
      </c>
      <c r="R2384" t="s">
        <v>96</v>
      </c>
    </row>
    <row r="2385" spans="1:18" x14ac:dyDescent="0.2">
      <c r="A2385" s="552">
        <v>2387</v>
      </c>
      <c r="B2385" s="403">
        <v>43719.522916666669</v>
      </c>
      <c r="C2385" t="s">
        <v>96</v>
      </c>
      <c r="D2385">
        <v>0.02</v>
      </c>
      <c r="E2385" t="s">
        <v>257</v>
      </c>
      <c r="F2385">
        <v>1.1015999999999999</v>
      </c>
      <c r="I2385" s="403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956</v>
      </c>
      <c r="Q2385">
        <v>961</v>
      </c>
      <c r="R2385" t="s">
        <v>96</v>
      </c>
    </row>
    <row r="2386" spans="1:18" x14ac:dyDescent="0.2">
      <c r="A2386" s="552">
        <v>2388</v>
      </c>
      <c r="B2386" s="403">
        <v>43719.580555555556</v>
      </c>
      <c r="C2386" t="s">
        <v>96</v>
      </c>
      <c r="D2386">
        <v>0.03</v>
      </c>
      <c r="E2386" t="s">
        <v>257</v>
      </c>
      <c r="F2386">
        <v>1.0999000000000001</v>
      </c>
      <c r="I2386" s="403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957</v>
      </c>
      <c r="Q2386">
        <v>961</v>
      </c>
      <c r="R2386" t="s">
        <v>96</v>
      </c>
    </row>
    <row r="2387" spans="1:18" x14ac:dyDescent="0.2">
      <c r="A2387" s="552">
        <v>2383</v>
      </c>
      <c r="B2387" s="403">
        <v>43718.543055555558</v>
      </c>
      <c r="C2387" t="s">
        <v>97</v>
      </c>
      <c r="D2387">
        <v>0.01</v>
      </c>
      <c r="E2387" t="s">
        <v>257</v>
      </c>
      <c r="F2387">
        <v>1.1039000000000001</v>
      </c>
      <c r="I2387" s="403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567</v>
      </c>
      <c r="Q2387">
        <v>962</v>
      </c>
      <c r="R2387" t="s">
        <v>97</v>
      </c>
    </row>
    <row r="2388" spans="1:18" x14ac:dyDescent="0.2">
      <c r="A2388" s="552">
        <v>2384</v>
      </c>
      <c r="B2388" s="403">
        <v>43719.092361111114</v>
      </c>
      <c r="C2388" t="s">
        <v>97</v>
      </c>
      <c r="D2388">
        <v>0.01</v>
      </c>
      <c r="E2388" t="s">
        <v>257</v>
      </c>
      <c r="F2388">
        <v>1.1052</v>
      </c>
      <c r="I2388" s="403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953</v>
      </c>
      <c r="Q2388">
        <v>962</v>
      </c>
      <c r="R2388" t="s">
        <v>97</v>
      </c>
    </row>
    <row r="2389" spans="1:18" x14ac:dyDescent="0.2">
      <c r="A2389" s="552">
        <v>2386</v>
      </c>
      <c r="B2389" s="403">
        <v>43719.447222222225</v>
      </c>
      <c r="C2389" t="s">
        <v>97</v>
      </c>
      <c r="D2389">
        <v>0.01</v>
      </c>
      <c r="E2389" t="s">
        <v>257</v>
      </c>
      <c r="F2389">
        <v>1.1028</v>
      </c>
      <c r="I2389" s="403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567</v>
      </c>
      <c r="Q2389">
        <v>963</v>
      </c>
      <c r="R2389" t="s">
        <v>97</v>
      </c>
    </row>
    <row r="2390" spans="1:18" x14ac:dyDescent="0.2">
      <c r="A2390" s="552">
        <v>2389</v>
      </c>
      <c r="B2390" s="403">
        <v>43719.694444444445</v>
      </c>
      <c r="C2390" t="s">
        <v>97</v>
      </c>
      <c r="D2390">
        <v>0.01</v>
      </c>
      <c r="E2390" t="s">
        <v>257</v>
      </c>
      <c r="F2390">
        <v>1.099</v>
      </c>
      <c r="I2390" s="403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567</v>
      </c>
      <c r="Q2390">
        <v>964</v>
      </c>
      <c r="R2390" t="s">
        <v>97</v>
      </c>
    </row>
    <row r="2391" spans="1:18" x14ac:dyDescent="0.2">
      <c r="A2391" s="552">
        <v>2390</v>
      </c>
      <c r="B2391" s="403">
        <v>43719.760416666664</v>
      </c>
      <c r="C2391" t="s">
        <v>97</v>
      </c>
      <c r="D2391">
        <v>0.01</v>
      </c>
      <c r="E2391" t="s">
        <v>257</v>
      </c>
      <c r="F2391">
        <v>1.1002000000000001</v>
      </c>
      <c r="I2391" s="403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958</v>
      </c>
      <c r="Q2391">
        <v>964</v>
      </c>
      <c r="R2391" t="s">
        <v>97</v>
      </c>
    </row>
    <row r="2392" spans="1:18" x14ac:dyDescent="0.2">
      <c r="A2392" s="552">
        <v>2391</v>
      </c>
      <c r="B2392" s="403">
        <v>43720.376388888886</v>
      </c>
      <c r="C2392" t="s">
        <v>97</v>
      </c>
      <c r="D2392">
        <v>0.01</v>
      </c>
      <c r="E2392" t="s">
        <v>257</v>
      </c>
      <c r="F2392">
        <v>1.1015999999999999</v>
      </c>
      <c r="I2392" s="403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959</v>
      </c>
      <c r="Q2392">
        <v>964</v>
      </c>
      <c r="R2392" t="s">
        <v>97</v>
      </c>
    </row>
    <row r="2393" spans="1:18" x14ac:dyDescent="0.2">
      <c r="A2393" s="552">
        <v>2392</v>
      </c>
      <c r="B2393" s="403">
        <v>43720.432638888888</v>
      </c>
      <c r="C2393" t="s">
        <v>97</v>
      </c>
      <c r="D2393">
        <v>0.02</v>
      </c>
      <c r="E2393" t="s">
        <v>257</v>
      </c>
      <c r="F2393">
        <v>1.103</v>
      </c>
      <c r="I2393" s="403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960</v>
      </c>
      <c r="Q2393">
        <v>964</v>
      </c>
      <c r="R2393" t="s">
        <v>97</v>
      </c>
    </row>
    <row r="2394" spans="1:18" x14ac:dyDescent="0.2">
      <c r="A2394" s="552">
        <v>2393</v>
      </c>
      <c r="B2394" s="403">
        <v>43720.588888888888</v>
      </c>
      <c r="C2394" t="s">
        <v>97</v>
      </c>
      <c r="D2394">
        <v>0.01</v>
      </c>
      <c r="E2394" t="s">
        <v>257</v>
      </c>
      <c r="F2394">
        <v>1.0960000000000001</v>
      </c>
      <c r="I2394" s="403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567</v>
      </c>
      <c r="Q2394">
        <v>965</v>
      </c>
      <c r="R2394" t="s">
        <v>97</v>
      </c>
    </row>
    <row r="2395" spans="1:18" x14ac:dyDescent="0.2">
      <c r="A2395" s="552">
        <v>2394</v>
      </c>
      <c r="B2395" s="403">
        <v>43720.605555555558</v>
      </c>
      <c r="C2395" t="s">
        <v>96</v>
      </c>
      <c r="D2395">
        <v>0.01</v>
      </c>
      <c r="E2395" t="s">
        <v>257</v>
      </c>
      <c r="F2395">
        <v>1.0964</v>
      </c>
      <c r="I2395" s="403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567</v>
      </c>
      <c r="Q2395">
        <v>966</v>
      </c>
      <c r="R2395" t="s">
        <v>96</v>
      </c>
    </row>
    <row r="2396" spans="1:18" x14ac:dyDescent="0.2">
      <c r="A2396" s="552">
        <v>2395</v>
      </c>
      <c r="B2396" s="403">
        <v>43720.606944444444</v>
      </c>
      <c r="C2396" t="s">
        <v>96</v>
      </c>
      <c r="D2396">
        <v>0.01</v>
      </c>
      <c r="E2396" t="s">
        <v>257</v>
      </c>
      <c r="F2396">
        <v>1.0952</v>
      </c>
      <c r="I2396" s="403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961</v>
      </c>
      <c r="Q2396">
        <v>966</v>
      </c>
      <c r="R2396" t="s">
        <v>96</v>
      </c>
    </row>
    <row r="2397" spans="1:18" x14ac:dyDescent="0.2">
      <c r="A2397" s="552">
        <v>2396</v>
      </c>
      <c r="B2397" s="403">
        <v>43720.611111111109</v>
      </c>
      <c r="C2397" t="s">
        <v>96</v>
      </c>
      <c r="D2397">
        <v>0.01</v>
      </c>
      <c r="E2397" t="s">
        <v>257</v>
      </c>
      <c r="F2397">
        <v>1.0936999999999999</v>
      </c>
      <c r="I2397" s="403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962</v>
      </c>
      <c r="Q2397">
        <v>966</v>
      </c>
      <c r="R2397" t="s">
        <v>96</v>
      </c>
    </row>
    <row r="2398" spans="1:18" x14ac:dyDescent="0.2">
      <c r="A2398" s="552">
        <v>2397</v>
      </c>
      <c r="B2398" s="403">
        <v>43720.618750000001</v>
      </c>
      <c r="C2398" t="s">
        <v>97</v>
      </c>
      <c r="D2398">
        <v>0.01</v>
      </c>
      <c r="E2398" t="s">
        <v>257</v>
      </c>
      <c r="F2398">
        <v>1.0939000000000001</v>
      </c>
      <c r="I2398" s="403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567</v>
      </c>
      <c r="Q2398">
        <v>967</v>
      </c>
      <c r="R2398" t="s">
        <v>97</v>
      </c>
    </row>
    <row r="2399" spans="1:18" x14ac:dyDescent="0.2">
      <c r="A2399" s="552">
        <v>2398</v>
      </c>
      <c r="B2399" s="403">
        <v>43720.629861111112</v>
      </c>
      <c r="C2399" t="s">
        <v>97</v>
      </c>
      <c r="D2399">
        <v>0.01</v>
      </c>
      <c r="E2399" t="s">
        <v>257</v>
      </c>
      <c r="F2399">
        <v>1.0954999999999999</v>
      </c>
      <c r="I2399" s="403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967</v>
      </c>
      <c r="Q2399">
        <v>967</v>
      </c>
      <c r="R2399" t="s">
        <v>97</v>
      </c>
    </row>
    <row r="2400" spans="1:18" x14ac:dyDescent="0.2">
      <c r="A2400" s="552">
        <v>2399</v>
      </c>
      <c r="B2400" s="403">
        <v>43720.636111111111</v>
      </c>
      <c r="C2400" t="s">
        <v>97</v>
      </c>
      <c r="D2400">
        <v>0.01</v>
      </c>
      <c r="E2400" t="s">
        <v>257</v>
      </c>
      <c r="F2400">
        <v>1.0968</v>
      </c>
      <c r="I2400" s="403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968</v>
      </c>
      <c r="Q2400">
        <v>967</v>
      </c>
      <c r="R2400" t="s">
        <v>97</v>
      </c>
    </row>
    <row r="2401" spans="1:18" x14ac:dyDescent="0.2">
      <c r="A2401" s="552">
        <v>2401</v>
      </c>
      <c r="B2401" s="403">
        <v>43720.644444444442</v>
      </c>
      <c r="C2401" t="s">
        <v>97</v>
      </c>
      <c r="D2401">
        <v>0.02</v>
      </c>
      <c r="E2401" t="s">
        <v>257</v>
      </c>
      <c r="F2401">
        <v>1.0983000000000001</v>
      </c>
      <c r="I2401" s="403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969</v>
      </c>
      <c r="Q2401">
        <v>967</v>
      </c>
      <c r="R2401" t="s">
        <v>97</v>
      </c>
    </row>
    <row r="2402" spans="1:18" x14ac:dyDescent="0.2">
      <c r="A2402" s="552">
        <v>2403</v>
      </c>
      <c r="B2402" s="403">
        <v>43720.654861111114</v>
      </c>
      <c r="C2402" t="s">
        <v>97</v>
      </c>
      <c r="D2402">
        <v>0.03</v>
      </c>
      <c r="E2402" t="s">
        <v>257</v>
      </c>
      <c r="F2402">
        <v>1.0998000000000001</v>
      </c>
      <c r="I2402" s="403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970</v>
      </c>
      <c r="Q2402">
        <v>967</v>
      </c>
      <c r="R2402" t="s">
        <v>97</v>
      </c>
    </row>
    <row r="2403" spans="1:18" x14ac:dyDescent="0.2">
      <c r="A2403" s="552">
        <v>2404</v>
      </c>
      <c r="B2403" s="403">
        <v>43720.65625</v>
      </c>
      <c r="C2403" t="s">
        <v>97</v>
      </c>
      <c r="D2403">
        <v>0.04</v>
      </c>
      <c r="E2403" t="s">
        <v>257</v>
      </c>
      <c r="F2403">
        <v>1.1014999999999999</v>
      </c>
      <c r="I2403" s="403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971</v>
      </c>
      <c r="Q2403">
        <v>967</v>
      </c>
      <c r="R2403" t="s">
        <v>97</v>
      </c>
    </row>
    <row r="2404" spans="1:18" x14ac:dyDescent="0.2">
      <c r="A2404" s="552">
        <v>2405</v>
      </c>
      <c r="B2404" s="403">
        <v>43720.656944444447</v>
      </c>
      <c r="C2404" t="s">
        <v>97</v>
      </c>
      <c r="D2404">
        <v>0.06</v>
      </c>
      <c r="E2404" t="s">
        <v>257</v>
      </c>
      <c r="F2404">
        <v>1.1033999999999999</v>
      </c>
      <c r="I2404" s="403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972</v>
      </c>
      <c r="Q2404">
        <v>967</v>
      </c>
      <c r="R2404" t="s">
        <v>97</v>
      </c>
    </row>
    <row r="2405" spans="1:18" x14ac:dyDescent="0.2">
      <c r="A2405" s="552">
        <v>2406</v>
      </c>
      <c r="B2405" s="403">
        <v>43720.693055555559</v>
      </c>
      <c r="C2405" t="s">
        <v>97</v>
      </c>
      <c r="D2405">
        <v>0.09</v>
      </c>
      <c r="E2405" t="s">
        <v>257</v>
      </c>
      <c r="F2405">
        <v>1.1056999999999999</v>
      </c>
      <c r="I2405" s="403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973</v>
      </c>
      <c r="Q2405">
        <v>967</v>
      </c>
      <c r="R2405" t="s">
        <v>97</v>
      </c>
    </row>
    <row r="2406" spans="1:18" x14ac:dyDescent="0.2">
      <c r="A2406" s="552">
        <v>2411</v>
      </c>
      <c r="B2406" s="403">
        <v>43720.801388888889</v>
      </c>
      <c r="C2406" t="s">
        <v>97</v>
      </c>
      <c r="D2406">
        <v>0.13</v>
      </c>
      <c r="E2406" t="s">
        <v>257</v>
      </c>
      <c r="F2406">
        <v>1.1082000000000001</v>
      </c>
      <c r="I2406" s="403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974</v>
      </c>
      <c r="Q2406">
        <v>967</v>
      </c>
      <c r="R2406" t="s">
        <v>97</v>
      </c>
    </row>
    <row r="2407" spans="1:18" x14ac:dyDescent="0.2">
      <c r="A2407" s="552">
        <v>2400</v>
      </c>
      <c r="B2407" s="403">
        <v>43720.638888888891</v>
      </c>
      <c r="C2407" t="s">
        <v>96</v>
      </c>
      <c r="D2407">
        <v>0.01</v>
      </c>
      <c r="E2407" t="s">
        <v>257</v>
      </c>
      <c r="F2407">
        <v>1.0968</v>
      </c>
      <c r="I2407" s="403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581</v>
      </c>
      <c r="Q2407">
        <v>968</v>
      </c>
      <c r="R2407" t="s">
        <v>96</v>
      </c>
    </row>
    <row r="2408" spans="1:18" x14ac:dyDescent="0.2">
      <c r="A2408" s="552">
        <v>2402</v>
      </c>
      <c r="B2408" s="403">
        <v>43720.645138888889</v>
      </c>
      <c r="C2408" t="s">
        <v>96</v>
      </c>
      <c r="D2408">
        <v>0.01</v>
      </c>
      <c r="E2408" t="s">
        <v>257</v>
      </c>
      <c r="F2408">
        <v>1.0980000000000001</v>
      </c>
      <c r="I2408" s="403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567</v>
      </c>
      <c r="Q2408">
        <v>969</v>
      </c>
      <c r="R2408" t="s">
        <v>96</v>
      </c>
    </row>
    <row r="2409" spans="1:18" x14ac:dyDescent="0.2">
      <c r="A2409" s="552">
        <v>2407</v>
      </c>
      <c r="B2409" s="403">
        <v>43720.699305555558</v>
      </c>
      <c r="C2409" t="s">
        <v>96</v>
      </c>
      <c r="D2409">
        <v>0.01</v>
      </c>
      <c r="E2409" t="s">
        <v>257</v>
      </c>
      <c r="F2409">
        <v>1.1055999999999999</v>
      </c>
      <c r="I2409" s="403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567</v>
      </c>
      <c r="Q2409">
        <v>970</v>
      </c>
      <c r="R2409" t="s">
        <v>96</v>
      </c>
    </row>
    <row r="2410" spans="1:18" x14ac:dyDescent="0.2">
      <c r="A2410" s="552">
        <v>2408</v>
      </c>
      <c r="B2410" s="403">
        <v>43720.703472222223</v>
      </c>
      <c r="C2410" t="s">
        <v>96</v>
      </c>
      <c r="D2410">
        <v>0.01</v>
      </c>
      <c r="E2410" t="s">
        <v>257</v>
      </c>
      <c r="F2410">
        <v>1.1043000000000001</v>
      </c>
      <c r="I2410" s="403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963</v>
      </c>
      <c r="Q2410">
        <v>970</v>
      </c>
      <c r="R2410" t="s">
        <v>96</v>
      </c>
    </row>
    <row r="2411" spans="1:18" x14ac:dyDescent="0.2">
      <c r="A2411" s="552">
        <v>2409</v>
      </c>
      <c r="B2411" s="403">
        <v>43720.709722222222</v>
      </c>
      <c r="C2411" t="s">
        <v>96</v>
      </c>
      <c r="D2411">
        <v>0.01</v>
      </c>
      <c r="E2411" t="s">
        <v>257</v>
      </c>
      <c r="F2411">
        <v>1.103</v>
      </c>
      <c r="I2411" s="403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964</v>
      </c>
      <c r="Q2411">
        <v>970</v>
      </c>
      <c r="R2411" t="s">
        <v>96</v>
      </c>
    </row>
    <row r="2412" spans="1:18" x14ac:dyDescent="0.2">
      <c r="A2412" s="552">
        <v>2410</v>
      </c>
      <c r="B2412" s="403">
        <v>43720.752083333333</v>
      </c>
      <c r="C2412" t="s">
        <v>96</v>
      </c>
      <c r="D2412">
        <v>0.01</v>
      </c>
      <c r="E2412" t="s">
        <v>257</v>
      </c>
      <c r="F2412">
        <v>1.1065</v>
      </c>
      <c r="I2412" s="403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567</v>
      </c>
      <c r="Q2412">
        <v>971</v>
      </c>
      <c r="R2412" t="s">
        <v>96</v>
      </c>
    </row>
    <row r="2413" spans="1:18" x14ac:dyDescent="0.2">
      <c r="A2413" s="552">
        <v>2412</v>
      </c>
      <c r="B2413" s="403">
        <v>43720.806944444441</v>
      </c>
      <c r="C2413" t="s">
        <v>96</v>
      </c>
      <c r="D2413">
        <v>0.01</v>
      </c>
      <c r="E2413" t="s">
        <v>257</v>
      </c>
      <c r="F2413">
        <v>1.1074999999999999</v>
      </c>
      <c r="I2413" s="403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567</v>
      </c>
      <c r="Q2413">
        <v>972</v>
      </c>
      <c r="R2413" t="s">
        <v>96</v>
      </c>
    </row>
    <row r="2414" spans="1:18" x14ac:dyDescent="0.2">
      <c r="A2414" s="552">
        <v>2413</v>
      </c>
      <c r="B2414" s="403">
        <v>43721.027083333334</v>
      </c>
      <c r="C2414" t="s">
        <v>96</v>
      </c>
      <c r="D2414">
        <v>0.01</v>
      </c>
      <c r="E2414" t="s">
        <v>257</v>
      </c>
      <c r="F2414">
        <v>1.1062000000000001</v>
      </c>
      <c r="I2414" s="403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965</v>
      </c>
      <c r="Q2414">
        <v>972</v>
      </c>
      <c r="R2414" t="s">
        <v>96</v>
      </c>
    </row>
    <row r="2415" spans="1:18" x14ac:dyDescent="0.2">
      <c r="A2415" s="552">
        <v>2414</v>
      </c>
      <c r="B2415" s="403">
        <v>43721.35833333333</v>
      </c>
      <c r="C2415" t="s">
        <v>96</v>
      </c>
      <c r="D2415">
        <v>0.01</v>
      </c>
      <c r="E2415" t="s">
        <v>257</v>
      </c>
      <c r="F2415">
        <v>1.1087</v>
      </c>
      <c r="I2415" s="403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567</v>
      </c>
      <c r="Q2415">
        <v>973</v>
      </c>
      <c r="R2415" t="s">
        <v>96</v>
      </c>
    </row>
    <row r="2416" spans="1:18" x14ac:dyDescent="0.2">
      <c r="A2416" s="552">
        <v>2415</v>
      </c>
      <c r="B2416" s="403">
        <v>43721.402083333334</v>
      </c>
      <c r="C2416" t="s">
        <v>96</v>
      </c>
      <c r="D2416">
        <v>0.01</v>
      </c>
      <c r="E2416" t="s">
        <v>257</v>
      </c>
      <c r="F2416">
        <v>1.1099000000000001</v>
      </c>
      <c r="I2416" s="403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567</v>
      </c>
      <c r="Q2416">
        <v>974</v>
      </c>
      <c r="R2416" t="s">
        <v>96</v>
      </c>
    </row>
    <row r="2417" spans="1:18" x14ac:dyDescent="0.2">
      <c r="A2417" s="552">
        <v>2416</v>
      </c>
      <c r="B2417" s="403">
        <v>43721.418749999997</v>
      </c>
      <c r="C2417" t="s">
        <v>96</v>
      </c>
      <c r="D2417">
        <v>0.01</v>
      </c>
      <c r="E2417" t="s">
        <v>257</v>
      </c>
      <c r="F2417">
        <v>1.1087</v>
      </c>
      <c r="I2417" s="403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966</v>
      </c>
      <c r="Q2417">
        <v>974</v>
      </c>
      <c r="R2417" t="s">
        <v>96</v>
      </c>
    </row>
    <row r="2418" spans="1:18" x14ac:dyDescent="0.2">
      <c r="A2418" s="552">
        <v>2417</v>
      </c>
      <c r="B2418" s="403">
        <v>43721.59652777778</v>
      </c>
      <c r="C2418" t="s">
        <v>96</v>
      </c>
      <c r="D2418">
        <v>0.01</v>
      </c>
      <c r="E2418" t="s">
        <v>257</v>
      </c>
      <c r="F2418">
        <v>1.1092</v>
      </c>
      <c r="I2418" s="403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567</v>
      </c>
      <c r="Q2418">
        <v>975</v>
      </c>
      <c r="R2418" t="s">
        <v>96</v>
      </c>
    </row>
    <row r="2419" spans="1:18" x14ac:dyDescent="0.2">
      <c r="A2419" s="552">
        <v>2418</v>
      </c>
      <c r="B2419" s="403">
        <v>43721.652083333334</v>
      </c>
      <c r="C2419" t="s">
        <v>96</v>
      </c>
      <c r="D2419">
        <v>0.01</v>
      </c>
      <c r="E2419" t="s">
        <v>257</v>
      </c>
      <c r="F2419">
        <v>1.1079000000000001</v>
      </c>
      <c r="I2419" s="403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975</v>
      </c>
      <c r="Q2419">
        <v>975</v>
      </c>
      <c r="R2419" t="s">
        <v>96</v>
      </c>
    </row>
    <row r="2420" spans="1:18" x14ac:dyDescent="0.2">
      <c r="A2420" s="552">
        <v>2419</v>
      </c>
      <c r="B2420" s="403">
        <v>43721.668055555558</v>
      </c>
      <c r="C2420" t="s">
        <v>96</v>
      </c>
      <c r="D2420">
        <v>0.01</v>
      </c>
      <c r="E2420" t="s">
        <v>257</v>
      </c>
      <c r="F2420">
        <v>1.1066</v>
      </c>
      <c r="I2420" s="403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976</v>
      </c>
      <c r="Q2420">
        <v>975</v>
      </c>
      <c r="R2420" t="s">
        <v>96</v>
      </c>
    </row>
    <row r="2421" spans="1:18" x14ac:dyDescent="0.2">
      <c r="A2421" s="552">
        <v>2420</v>
      </c>
      <c r="B2421" s="403">
        <v>43724.50277777778</v>
      </c>
      <c r="C2421" t="s">
        <v>96</v>
      </c>
      <c r="D2421">
        <v>0.02</v>
      </c>
      <c r="E2421" t="s">
        <v>257</v>
      </c>
      <c r="F2421">
        <v>1.1052</v>
      </c>
      <c r="I2421" s="403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977</v>
      </c>
      <c r="Q2421">
        <v>975</v>
      </c>
      <c r="R2421" t="s">
        <v>96</v>
      </c>
    </row>
    <row r="2422" spans="1:18" x14ac:dyDescent="0.2">
      <c r="A2422" s="552">
        <v>2421</v>
      </c>
      <c r="B2422" s="403">
        <v>43724.572916666664</v>
      </c>
      <c r="C2422" t="s">
        <v>96</v>
      </c>
      <c r="D2422">
        <v>0.03</v>
      </c>
      <c r="E2422" t="s">
        <v>257</v>
      </c>
      <c r="F2422">
        <v>1.1036999999999999</v>
      </c>
      <c r="I2422" s="403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978</v>
      </c>
      <c r="Q2422">
        <v>975</v>
      </c>
      <c r="R2422" t="s">
        <v>96</v>
      </c>
    </row>
    <row r="2423" spans="1:18" x14ac:dyDescent="0.2">
      <c r="A2423" s="552">
        <v>2422</v>
      </c>
      <c r="B2423" s="403">
        <v>43724.636805555558</v>
      </c>
      <c r="C2423" t="s">
        <v>96</v>
      </c>
      <c r="D2423">
        <v>0.04</v>
      </c>
      <c r="E2423" t="s">
        <v>257</v>
      </c>
      <c r="F2423">
        <v>1.1020000000000001</v>
      </c>
      <c r="I2423" s="403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979</v>
      </c>
      <c r="Q2423">
        <v>975</v>
      </c>
      <c r="R2423" t="s">
        <v>96</v>
      </c>
    </row>
    <row r="2424" spans="1:18" x14ac:dyDescent="0.2">
      <c r="A2424" s="552">
        <v>2423</v>
      </c>
      <c r="B2424" s="403">
        <v>43724.70416666667</v>
      </c>
      <c r="C2424" t="s">
        <v>96</v>
      </c>
      <c r="D2424">
        <v>0.06</v>
      </c>
      <c r="E2424" t="s">
        <v>257</v>
      </c>
      <c r="F2424">
        <v>1.1001000000000001</v>
      </c>
      <c r="I2424" s="403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980</v>
      </c>
      <c r="Q2424">
        <v>975</v>
      </c>
      <c r="R2424" t="s">
        <v>96</v>
      </c>
    </row>
    <row r="2425" spans="1:18" x14ac:dyDescent="0.2">
      <c r="A2425" s="552">
        <v>2424</v>
      </c>
      <c r="B2425" s="403">
        <v>43724.713194444441</v>
      </c>
      <c r="C2425" t="s">
        <v>97</v>
      </c>
      <c r="D2425">
        <v>0.01</v>
      </c>
      <c r="E2425" t="s">
        <v>257</v>
      </c>
      <c r="F2425">
        <v>1.1002000000000001</v>
      </c>
      <c r="I2425" s="403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567</v>
      </c>
      <c r="Q2425">
        <v>976</v>
      </c>
      <c r="R2425" t="s">
        <v>97</v>
      </c>
    </row>
    <row r="2426" spans="1:18" x14ac:dyDescent="0.2">
      <c r="A2426" s="552">
        <v>2425</v>
      </c>
      <c r="B2426" s="403">
        <v>43725.395833333336</v>
      </c>
      <c r="C2426" t="s">
        <v>97</v>
      </c>
      <c r="D2426">
        <v>0.01</v>
      </c>
      <c r="E2426" t="s">
        <v>257</v>
      </c>
      <c r="F2426">
        <v>1.1014999999999999</v>
      </c>
      <c r="I2426" s="403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982</v>
      </c>
      <c r="Q2426">
        <v>976</v>
      </c>
      <c r="R2426" t="s">
        <v>97</v>
      </c>
    </row>
    <row r="2427" spans="1:18" x14ac:dyDescent="0.2">
      <c r="A2427" s="552">
        <v>2426</v>
      </c>
      <c r="B2427" s="403">
        <v>43725.595138888886</v>
      </c>
      <c r="C2427" t="s">
        <v>97</v>
      </c>
      <c r="D2427">
        <v>0.01</v>
      </c>
      <c r="E2427" t="s">
        <v>257</v>
      </c>
      <c r="F2427">
        <v>1.1028</v>
      </c>
      <c r="I2427" s="403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983</v>
      </c>
      <c r="Q2427">
        <v>976</v>
      </c>
      <c r="R2427" t="s">
        <v>97</v>
      </c>
    </row>
    <row r="2428" spans="1:18" x14ac:dyDescent="0.2">
      <c r="A2428" s="552">
        <v>2427</v>
      </c>
      <c r="B2428" s="403">
        <v>43725.675000000003</v>
      </c>
      <c r="C2428" t="s">
        <v>97</v>
      </c>
      <c r="D2428">
        <v>0.02</v>
      </c>
      <c r="E2428" t="s">
        <v>257</v>
      </c>
      <c r="F2428">
        <v>1.1042000000000001</v>
      </c>
      <c r="I2428" s="403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984</v>
      </c>
      <c r="Q2428">
        <v>976</v>
      </c>
      <c r="R2428" t="s">
        <v>97</v>
      </c>
    </row>
    <row r="2429" spans="1:18" x14ac:dyDescent="0.2">
      <c r="A2429" s="552">
        <v>2428</v>
      </c>
      <c r="B2429" s="403">
        <v>43725.726388888892</v>
      </c>
      <c r="C2429" t="s">
        <v>97</v>
      </c>
      <c r="D2429">
        <v>0.03</v>
      </c>
      <c r="E2429" t="s">
        <v>257</v>
      </c>
      <c r="F2429">
        <v>1.1057999999999999</v>
      </c>
      <c r="I2429" s="403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985</v>
      </c>
      <c r="Q2429">
        <v>976</v>
      </c>
      <c r="R2429" t="s">
        <v>97</v>
      </c>
    </row>
    <row r="2430" spans="1:18" x14ac:dyDescent="0.2">
      <c r="A2430" s="552">
        <v>2429</v>
      </c>
      <c r="B2430" s="403">
        <v>43725.931250000001</v>
      </c>
      <c r="C2430" t="s">
        <v>97</v>
      </c>
      <c r="D2430">
        <v>0.04</v>
      </c>
      <c r="E2430" t="s">
        <v>257</v>
      </c>
      <c r="F2430">
        <v>1.1073999999999999</v>
      </c>
      <c r="I2430" s="403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986</v>
      </c>
      <c r="Q2430">
        <v>976</v>
      </c>
      <c r="R2430" t="s">
        <v>97</v>
      </c>
    </row>
    <row r="2431" spans="1:18" x14ac:dyDescent="0.2">
      <c r="A2431" s="552">
        <v>2430</v>
      </c>
      <c r="B2431" s="403">
        <v>43726.377083333333</v>
      </c>
      <c r="C2431" t="s">
        <v>96</v>
      </c>
      <c r="D2431">
        <v>0.01</v>
      </c>
      <c r="E2431" t="s">
        <v>257</v>
      </c>
      <c r="F2431">
        <v>1.1053999999999999</v>
      </c>
      <c r="I2431" s="403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567</v>
      </c>
      <c r="Q2431">
        <v>977</v>
      </c>
      <c r="R2431" t="s">
        <v>96</v>
      </c>
    </row>
    <row r="2432" spans="1:18" x14ac:dyDescent="0.2">
      <c r="A2432" s="552">
        <v>2431</v>
      </c>
      <c r="B2432" s="403">
        <v>43726.390277777777</v>
      </c>
      <c r="C2432" t="s">
        <v>96</v>
      </c>
      <c r="D2432">
        <v>0.01</v>
      </c>
      <c r="E2432" t="s">
        <v>257</v>
      </c>
      <c r="F2432">
        <v>1.1059000000000001</v>
      </c>
      <c r="I2432" s="403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567</v>
      </c>
      <c r="Q2432">
        <v>978</v>
      </c>
      <c r="R2432" t="s">
        <v>96</v>
      </c>
    </row>
    <row r="2433" spans="1:18" x14ac:dyDescent="0.2">
      <c r="A2433" s="552">
        <v>2432</v>
      </c>
      <c r="B2433" s="403">
        <v>43726.443055555559</v>
      </c>
      <c r="C2433" t="s">
        <v>96</v>
      </c>
      <c r="D2433">
        <v>0.01</v>
      </c>
      <c r="E2433" t="s">
        <v>257</v>
      </c>
      <c r="F2433">
        <v>1.1047</v>
      </c>
      <c r="I2433" s="403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981</v>
      </c>
      <c r="Q2433">
        <v>978</v>
      </c>
      <c r="R2433" t="s">
        <v>96</v>
      </c>
    </row>
    <row r="2434" spans="1:18" x14ac:dyDescent="0.2">
      <c r="A2434" s="552">
        <v>2433</v>
      </c>
      <c r="B2434" s="403">
        <v>43726.707638888889</v>
      </c>
      <c r="C2434" t="s">
        <v>96</v>
      </c>
      <c r="D2434">
        <v>0.01</v>
      </c>
      <c r="E2434" t="s">
        <v>257</v>
      </c>
      <c r="F2434">
        <v>1.1057999999999999</v>
      </c>
      <c r="I2434" s="403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567</v>
      </c>
      <c r="Q2434">
        <v>979</v>
      </c>
      <c r="R2434" t="s">
        <v>96</v>
      </c>
    </row>
    <row r="2435" spans="1:18" x14ac:dyDescent="0.2">
      <c r="A2435" s="552">
        <v>2434</v>
      </c>
      <c r="B2435" s="403">
        <v>43726.85</v>
      </c>
      <c r="C2435" t="s">
        <v>96</v>
      </c>
      <c r="D2435">
        <v>0.01</v>
      </c>
      <c r="E2435" t="s">
        <v>257</v>
      </c>
      <c r="F2435">
        <v>1.1037999999999999</v>
      </c>
      <c r="I2435" s="403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987</v>
      </c>
      <c r="Q2435">
        <v>979</v>
      </c>
      <c r="R2435" t="s">
        <v>96</v>
      </c>
    </row>
    <row r="2436" spans="1:18" x14ac:dyDescent="0.2">
      <c r="A2436" s="552">
        <v>2436</v>
      </c>
      <c r="B2436" s="403">
        <v>43726.863194444442</v>
      </c>
      <c r="C2436" t="s">
        <v>96</v>
      </c>
      <c r="D2436">
        <v>0.01</v>
      </c>
      <c r="E2436" t="s">
        <v>257</v>
      </c>
      <c r="F2436">
        <v>1.1024</v>
      </c>
      <c r="I2436" s="403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988</v>
      </c>
      <c r="Q2436">
        <v>979</v>
      </c>
      <c r="R2436" t="s">
        <v>96</v>
      </c>
    </row>
    <row r="2437" spans="1:18" x14ac:dyDescent="0.2">
      <c r="A2437" s="552">
        <v>2435</v>
      </c>
      <c r="B2437" s="403">
        <v>43726.85</v>
      </c>
      <c r="C2437" t="s">
        <v>97</v>
      </c>
      <c r="D2437">
        <v>0.01</v>
      </c>
      <c r="E2437" t="s">
        <v>257</v>
      </c>
      <c r="F2437">
        <v>1.1035999999999999</v>
      </c>
      <c r="I2437" s="403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567</v>
      </c>
      <c r="Q2437">
        <v>980</v>
      </c>
      <c r="R2437" t="s">
        <v>97</v>
      </c>
    </row>
    <row r="2438" spans="1:18" x14ac:dyDescent="0.2">
      <c r="A2438" s="552">
        <v>2437</v>
      </c>
      <c r="B2438" s="403">
        <v>43726.897916666669</v>
      </c>
      <c r="C2438" t="s">
        <v>97</v>
      </c>
      <c r="D2438">
        <v>0.01</v>
      </c>
      <c r="E2438" t="s">
        <v>257</v>
      </c>
      <c r="F2438">
        <v>1.1022000000000001</v>
      </c>
      <c r="I2438" s="403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567</v>
      </c>
      <c r="Q2438">
        <v>981</v>
      </c>
      <c r="R2438" t="s">
        <v>97</v>
      </c>
    </row>
    <row r="2439" spans="1:18" x14ac:dyDescent="0.2">
      <c r="A2439" s="552">
        <v>2438</v>
      </c>
      <c r="B2439" s="403">
        <v>43726.901388888888</v>
      </c>
      <c r="C2439" t="s">
        <v>97</v>
      </c>
      <c r="D2439">
        <v>0.01</v>
      </c>
      <c r="E2439" t="s">
        <v>257</v>
      </c>
      <c r="F2439">
        <v>1.1034999999999999</v>
      </c>
      <c r="I2439" s="403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990</v>
      </c>
      <c r="Q2439">
        <v>981</v>
      </c>
      <c r="R2439" t="s">
        <v>97</v>
      </c>
    </row>
    <row r="2440" spans="1:18" x14ac:dyDescent="0.2">
      <c r="A2440" s="552">
        <v>2439</v>
      </c>
      <c r="B2440" s="403">
        <v>43727.361805555556</v>
      </c>
      <c r="C2440" t="s">
        <v>97</v>
      </c>
      <c r="D2440">
        <v>0.01</v>
      </c>
      <c r="E2440" t="s">
        <v>257</v>
      </c>
      <c r="F2440">
        <v>1.1048</v>
      </c>
      <c r="I2440" s="403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991</v>
      </c>
      <c r="Q2440">
        <v>981</v>
      </c>
      <c r="R2440" t="s">
        <v>97</v>
      </c>
    </row>
    <row r="2441" spans="1:18" x14ac:dyDescent="0.2">
      <c r="A2441" s="552">
        <v>2440</v>
      </c>
      <c r="B2441" s="403">
        <v>43727.420138888891</v>
      </c>
      <c r="C2441" t="s">
        <v>97</v>
      </c>
      <c r="D2441">
        <v>0.02</v>
      </c>
      <c r="E2441" t="s">
        <v>257</v>
      </c>
      <c r="F2441">
        <v>1.1062000000000001</v>
      </c>
      <c r="I2441" s="403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992</v>
      </c>
      <c r="Q2441">
        <v>981</v>
      </c>
      <c r="R2441" t="s">
        <v>97</v>
      </c>
    </row>
    <row r="2442" spans="1:18" x14ac:dyDescent="0.2">
      <c r="A2442" s="552">
        <v>2441</v>
      </c>
      <c r="B2442" s="403">
        <v>43727.467361111114</v>
      </c>
      <c r="C2442" t="s">
        <v>96</v>
      </c>
      <c r="D2442">
        <v>0.01</v>
      </c>
      <c r="E2442" t="s">
        <v>257</v>
      </c>
      <c r="F2442">
        <v>1.1059000000000001</v>
      </c>
      <c r="I2442" s="403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567</v>
      </c>
      <c r="Q2442">
        <v>982</v>
      </c>
      <c r="R2442" t="s">
        <v>96</v>
      </c>
    </row>
    <row r="2443" spans="1:18" x14ac:dyDescent="0.2">
      <c r="A2443" s="552">
        <v>2442</v>
      </c>
      <c r="B2443" s="403">
        <v>43727.668749999997</v>
      </c>
      <c r="C2443" t="s">
        <v>96</v>
      </c>
      <c r="D2443">
        <v>0.01</v>
      </c>
      <c r="E2443" t="s">
        <v>257</v>
      </c>
      <c r="F2443">
        <v>1.1057999999999999</v>
      </c>
      <c r="I2443" s="403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567</v>
      </c>
      <c r="Q2443">
        <v>983</v>
      </c>
      <c r="R2443" t="s">
        <v>96</v>
      </c>
    </row>
    <row r="2444" spans="1:18" x14ac:dyDescent="0.2">
      <c r="A2444" s="552">
        <v>2443</v>
      </c>
      <c r="B2444" s="403">
        <v>43727.737500000003</v>
      </c>
      <c r="C2444" t="s">
        <v>96</v>
      </c>
      <c r="D2444">
        <v>0.01</v>
      </c>
      <c r="E2444" t="s">
        <v>257</v>
      </c>
      <c r="F2444">
        <v>1.1045</v>
      </c>
      <c r="I2444" s="403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989</v>
      </c>
      <c r="Q2444">
        <v>983</v>
      </c>
      <c r="R2444" t="s">
        <v>96</v>
      </c>
    </row>
    <row r="2445" spans="1:18" x14ac:dyDescent="0.2">
      <c r="A2445" s="552">
        <v>2444</v>
      </c>
      <c r="B2445" s="403">
        <v>43728.622916666667</v>
      </c>
      <c r="C2445" t="s">
        <v>97</v>
      </c>
      <c r="D2445">
        <v>0.01</v>
      </c>
      <c r="E2445" t="s">
        <v>257</v>
      </c>
      <c r="F2445">
        <v>1.1021000000000001</v>
      </c>
      <c r="I2445" s="403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567</v>
      </c>
      <c r="Q2445">
        <v>984</v>
      </c>
      <c r="R2445" t="s">
        <v>97</v>
      </c>
    </row>
    <row r="2446" spans="1:18" x14ac:dyDescent="0.2">
      <c r="A2446" s="552">
        <v>2445</v>
      </c>
      <c r="B2446" s="403">
        <v>43728.699305555558</v>
      </c>
      <c r="C2446" t="s">
        <v>97</v>
      </c>
      <c r="D2446">
        <v>0.01</v>
      </c>
      <c r="E2446" t="s">
        <v>257</v>
      </c>
      <c r="F2446">
        <v>1.101</v>
      </c>
      <c r="I2446" s="403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567</v>
      </c>
      <c r="Q2446">
        <v>985</v>
      </c>
      <c r="R2446" t="s">
        <v>97</v>
      </c>
    </row>
    <row r="2447" spans="1:18" x14ac:dyDescent="0.2">
      <c r="A2447" s="552">
        <v>2446</v>
      </c>
      <c r="B2447" s="403">
        <v>43728.740972222222</v>
      </c>
      <c r="C2447" t="s">
        <v>97</v>
      </c>
      <c r="D2447">
        <v>0.01</v>
      </c>
      <c r="E2447" t="s">
        <v>257</v>
      </c>
      <c r="F2447">
        <v>1.1001000000000001</v>
      </c>
      <c r="I2447" s="403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581</v>
      </c>
      <c r="Q2447">
        <v>986</v>
      </c>
      <c r="R2447" t="s">
        <v>97</v>
      </c>
    </row>
    <row r="2448" spans="1:18" x14ac:dyDescent="0.2">
      <c r="A2448" s="552">
        <v>2447</v>
      </c>
      <c r="B2448" s="403">
        <v>43728.802083333336</v>
      </c>
      <c r="C2448" t="s">
        <v>97</v>
      </c>
      <c r="D2448">
        <v>0.01</v>
      </c>
      <c r="E2448" t="s">
        <v>257</v>
      </c>
      <c r="F2448">
        <v>1.1013999999999999</v>
      </c>
      <c r="I2448" s="403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993</v>
      </c>
      <c r="Q2448">
        <v>986</v>
      </c>
      <c r="R2448" t="s">
        <v>97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03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53" bestFit="1" customWidth="1"/>
  </cols>
  <sheetData>
    <row r="1" spans="1:15" s="404" customFormat="1" ht="25.5" x14ac:dyDescent="0.2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 x14ac:dyDescent="0.2">
      <c r="A2">
        <v>1</v>
      </c>
      <c r="B2" t="s">
        <v>96</v>
      </c>
      <c r="C2">
        <v>12</v>
      </c>
      <c r="D2">
        <v>0.52</v>
      </c>
      <c r="E2">
        <v>1.4400000000000002</v>
      </c>
      <c r="F2" s="411">
        <v>43234.668055555558</v>
      </c>
      <c r="G2">
        <v>1.1986000000000001</v>
      </c>
      <c r="H2" s="411">
        <v>43241.384027777778</v>
      </c>
      <c r="I2">
        <v>1.1722999999999999</v>
      </c>
      <c r="J2" s="403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53">
        <v>5.7444444444408873</v>
      </c>
    </row>
    <row r="3" spans="1:15" x14ac:dyDescent="0.2">
      <c r="A3">
        <v>2</v>
      </c>
      <c r="B3" s="552" t="s">
        <v>97</v>
      </c>
      <c r="C3" s="552">
        <v>1</v>
      </c>
      <c r="D3">
        <v>0.01</v>
      </c>
      <c r="E3">
        <v>0.01</v>
      </c>
      <c r="F3" s="411">
        <v>43234.675694444442</v>
      </c>
      <c r="G3">
        <v>1.1980999999999999</v>
      </c>
      <c r="H3" s="411">
        <v>43234.675694444442</v>
      </c>
      <c r="I3">
        <v>1.1980999999999999</v>
      </c>
      <c r="J3" s="403">
        <v>43234.686805555553</v>
      </c>
      <c r="K3">
        <v>1.1969000000000001</v>
      </c>
      <c r="L3">
        <v>0</v>
      </c>
      <c r="M3">
        <v>12</v>
      </c>
      <c r="N3">
        <v>1.2</v>
      </c>
      <c r="O3" s="553">
        <v>1.1111111110949423E-2</v>
      </c>
    </row>
    <row r="4" spans="1:15" x14ac:dyDescent="0.2">
      <c r="A4" s="552">
        <v>3</v>
      </c>
      <c r="B4" s="552" t="s">
        <v>97</v>
      </c>
      <c r="C4" s="552">
        <v>1</v>
      </c>
      <c r="D4">
        <v>0.01</v>
      </c>
      <c r="E4">
        <v>0.01</v>
      </c>
      <c r="F4" s="411">
        <v>43234.731944444444</v>
      </c>
      <c r="G4">
        <v>1.1974</v>
      </c>
      <c r="H4" s="411">
        <v>43234.731944444444</v>
      </c>
      <c r="I4">
        <v>1.1974</v>
      </c>
      <c r="J4" s="403">
        <v>43234.813888888886</v>
      </c>
      <c r="K4">
        <v>1.1961999999999999</v>
      </c>
      <c r="L4">
        <v>0</v>
      </c>
      <c r="M4">
        <v>12</v>
      </c>
      <c r="N4">
        <v>1.2</v>
      </c>
      <c r="O4" s="553">
        <v>8.1944444442342501E-2</v>
      </c>
    </row>
    <row r="5" spans="1:15" x14ac:dyDescent="0.2">
      <c r="A5" s="552">
        <v>4</v>
      </c>
      <c r="B5" s="552" t="s">
        <v>97</v>
      </c>
      <c r="C5" s="552">
        <v>1</v>
      </c>
      <c r="D5">
        <v>0.01</v>
      </c>
      <c r="E5">
        <v>0.01</v>
      </c>
      <c r="F5" s="411">
        <v>43234.853472222225</v>
      </c>
      <c r="G5">
        <v>1.1941999999999999</v>
      </c>
      <c r="H5" s="411">
        <v>43234.853472222225</v>
      </c>
      <c r="I5">
        <v>1.1941999999999999</v>
      </c>
      <c r="J5" s="403">
        <v>43234.95</v>
      </c>
      <c r="K5">
        <v>1.1930000000000001</v>
      </c>
      <c r="L5">
        <v>0</v>
      </c>
      <c r="M5">
        <v>12</v>
      </c>
      <c r="N5">
        <v>1.2</v>
      </c>
      <c r="O5" s="553">
        <v>9.6527777772280388E-2</v>
      </c>
    </row>
    <row r="6" spans="1:15" x14ac:dyDescent="0.2">
      <c r="A6" s="552">
        <v>5</v>
      </c>
      <c r="B6" s="552" t="s">
        <v>97</v>
      </c>
      <c r="C6" s="552">
        <v>2</v>
      </c>
      <c r="D6">
        <v>0.01</v>
      </c>
      <c r="E6">
        <v>0.02</v>
      </c>
      <c r="F6" s="411">
        <v>43235.337500000001</v>
      </c>
      <c r="G6">
        <v>1.1917</v>
      </c>
      <c r="H6" s="411">
        <v>43235.374305555553</v>
      </c>
      <c r="I6">
        <v>1.1930000000000001</v>
      </c>
      <c r="J6" s="403">
        <v>43235.547222222223</v>
      </c>
      <c r="K6">
        <v>1.1912</v>
      </c>
      <c r="L6">
        <v>13</v>
      </c>
      <c r="M6">
        <v>18</v>
      </c>
      <c r="N6">
        <v>2.2999999999999998</v>
      </c>
      <c r="O6" s="553">
        <v>0.20972222222189885</v>
      </c>
    </row>
    <row r="7" spans="1:15" x14ac:dyDescent="0.2">
      <c r="A7" s="552">
        <v>6</v>
      </c>
      <c r="B7" s="552" t="s">
        <v>97</v>
      </c>
      <c r="C7" s="552">
        <v>1</v>
      </c>
      <c r="D7">
        <v>0.01</v>
      </c>
      <c r="E7">
        <v>0.01</v>
      </c>
      <c r="F7" s="411">
        <v>43235.565972222219</v>
      </c>
      <c r="G7">
        <v>1.1889000000000001</v>
      </c>
      <c r="H7" s="411">
        <v>43235.565972222219</v>
      </c>
      <c r="I7">
        <v>1.1889000000000001</v>
      </c>
      <c r="J7" s="403">
        <v>43235.582638888889</v>
      </c>
      <c r="K7">
        <v>1.1877</v>
      </c>
      <c r="L7">
        <v>0</v>
      </c>
      <c r="M7">
        <v>12</v>
      </c>
      <c r="N7">
        <v>1.2</v>
      </c>
      <c r="O7" s="553">
        <v>1.6666666670062114E-2</v>
      </c>
    </row>
    <row r="8" spans="1:15" x14ac:dyDescent="0.2">
      <c r="A8" s="552">
        <v>7</v>
      </c>
      <c r="B8" s="552" t="s">
        <v>97</v>
      </c>
      <c r="C8" s="552">
        <v>1</v>
      </c>
      <c r="D8">
        <v>0.01</v>
      </c>
      <c r="E8">
        <v>0.01</v>
      </c>
      <c r="F8" s="411">
        <v>43235.602083333331</v>
      </c>
      <c r="G8">
        <v>1.1887000000000001</v>
      </c>
      <c r="H8" s="411">
        <v>43235.602083333331</v>
      </c>
      <c r="I8">
        <v>1.1887000000000001</v>
      </c>
      <c r="J8" s="403">
        <v>43235.604861111111</v>
      </c>
      <c r="K8">
        <v>1.1875</v>
      </c>
      <c r="L8">
        <v>0</v>
      </c>
      <c r="M8">
        <v>12</v>
      </c>
      <c r="N8">
        <v>1.2</v>
      </c>
      <c r="O8" s="553">
        <v>2.7777777795563452E-3</v>
      </c>
    </row>
    <row r="9" spans="1:15" x14ac:dyDescent="0.2">
      <c r="A9" s="552">
        <v>8</v>
      </c>
      <c r="B9" s="552" t="s">
        <v>97</v>
      </c>
      <c r="C9" s="552">
        <v>1</v>
      </c>
      <c r="D9">
        <v>0.01</v>
      </c>
      <c r="E9">
        <v>0.01</v>
      </c>
      <c r="F9" s="411">
        <v>43235.645138888889</v>
      </c>
      <c r="G9">
        <v>1.1838</v>
      </c>
      <c r="H9" s="411">
        <v>43235.645138888889</v>
      </c>
      <c r="I9">
        <v>1.1838</v>
      </c>
      <c r="J9" s="403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53">
        <v>1.3888888890505768E-2</v>
      </c>
    </row>
    <row r="10" spans="1:15" x14ac:dyDescent="0.2">
      <c r="A10" s="552">
        <v>9</v>
      </c>
      <c r="B10" s="552" t="s">
        <v>97</v>
      </c>
      <c r="C10" s="552">
        <v>4</v>
      </c>
      <c r="D10">
        <v>0.02</v>
      </c>
      <c r="E10">
        <v>0.05</v>
      </c>
      <c r="F10" s="411">
        <v>43235.668749999997</v>
      </c>
      <c r="G10">
        <v>1.1832</v>
      </c>
      <c r="H10" s="411">
        <v>43235.775000000001</v>
      </c>
      <c r="I10">
        <v>1.1874</v>
      </c>
      <c r="J10" s="403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53">
        <v>0.17500000000291038</v>
      </c>
    </row>
    <row r="11" spans="1:15" x14ac:dyDescent="0.2">
      <c r="A11" s="552">
        <v>10</v>
      </c>
      <c r="B11" s="552" t="s">
        <v>97</v>
      </c>
      <c r="C11" s="552">
        <v>2</v>
      </c>
      <c r="D11">
        <v>0.01</v>
      </c>
      <c r="E11">
        <v>0.02</v>
      </c>
      <c r="F11" s="411">
        <v>43235.854166666664</v>
      </c>
      <c r="G11">
        <v>1.1843999999999999</v>
      </c>
      <c r="H11" s="411">
        <v>43235.857638888891</v>
      </c>
      <c r="I11">
        <v>1.1856</v>
      </c>
      <c r="J11" s="403">
        <v>43235.894444444442</v>
      </c>
      <c r="K11">
        <v>1.1838</v>
      </c>
      <c r="L11">
        <v>12.000000000001819</v>
      </c>
      <c r="M11">
        <v>18</v>
      </c>
      <c r="N11">
        <v>2.4</v>
      </c>
      <c r="O11" s="553">
        <v>4.0277777778101154E-2</v>
      </c>
    </row>
    <row r="12" spans="1:15" x14ac:dyDescent="0.2">
      <c r="A12" s="552">
        <v>11</v>
      </c>
      <c r="B12" s="552" t="s">
        <v>97</v>
      </c>
      <c r="C12" s="552">
        <v>1</v>
      </c>
      <c r="D12">
        <v>0.01</v>
      </c>
      <c r="E12">
        <v>0.01</v>
      </c>
      <c r="F12" s="411">
        <v>43235.899305555555</v>
      </c>
      <c r="G12">
        <v>1.1841999999999999</v>
      </c>
      <c r="H12" s="411">
        <v>43235.899305555555</v>
      </c>
      <c r="I12">
        <v>1.1841999999999999</v>
      </c>
      <c r="J12" s="403">
        <v>43236.009027777778</v>
      </c>
      <c r="K12">
        <v>1.1830000000000001</v>
      </c>
      <c r="L12">
        <v>0</v>
      </c>
      <c r="M12">
        <v>12</v>
      </c>
      <c r="N12">
        <v>1.22</v>
      </c>
      <c r="O12" s="553">
        <v>0.10972222222335404</v>
      </c>
    </row>
    <row r="13" spans="1:15" x14ac:dyDescent="0.2">
      <c r="A13" s="552">
        <v>12</v>
      </c>
      <c r="B13" s="552" t="s">
        <v>97</v>
      </c>
      <c r="C13" s="552">
        <v>2</v>
      </c>
      <c r="D13">
        <v>0.01</v>
      </c>
      <c r="E13">
        <v>0.02</v>
      </c>
      <c r="F13" s="411">
        <v>43236.095138888886</v>
      </c>
      <c r="G13">
        <v>1.1828000000000001</v>
      </c>
      <c r="H13" s="411">
        <v>43236.328472222223</v>
      </c>
      <c r="I13">
        <v>1.1840999999999999</v>
      </c>
      <c r="J13" s="403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53">
        <v>0.375</v>
      </c>
    </row>
    <row r="14" spans="1:15" x14ac:dyDescent="0.2">
      <c r="A14" s="552">
        <v>13</v>
      </c>
      <c r="B14" s="552" t="s">
        <v>97</v>
      </c>
      <c r="C14" s="552">
        <v>1</v>
      </c>
      <c r="D14">
        <v>0.01</v>
      </c>
      <c r="E14">
        <v>0.01</v>
      </c>
      <c r="F14" s="411">
        <v>43236.478472222225</v>
      </c>
      <c r="G14">
        <v>1.1812</v>
      </c>
      <c r="H14" s="411">
        <v>43236.478472222225</v>
      </c>
      <c r="I14">
        <v>1.1812</v>
      </c>
      <c r="J14" s="403">
        <v>43236.504861111112</v>
      </c>
      <c r="K14">
        <v>1.18</v>
      </c>
      <c r="L14">
        <v>0</v>
      </c>
      <c r="M14">
        <v>12</v>
      </c>
      <c r="N14">
        <v>1.2</v>
      </c>
      <c r="O14" s="553">
        <v>2.6388888887595385E-2</v>
      </c>
    </row>
    <row r="15" spans="1:15" x14ac:dyDescent="0.2">
      <c r="A15" s="552">
        <v>14</v>
      </c>
      <c r="B15" s="552" t="s">
        <v>97</v>
      </c>
      <c r="C15" s="552">
        <v>1</v>
      </c>
      <c r="D15">
        <v>0.01</v>
      </c>
      <c r="E15">
        <v>0.01</v>
      </c>
      <c r="F15" s="411">
        <v>43236.513194444444</v>
      </c>
      <c r="G15">
        <v>1.1803999999999999</v>
      </c>
      <c r="H15" s="411">
        <v>43236.513194444444</v>
      </c>
      <c r="I15">
        <v>1.1803999999999999</v>
      </c>
      <c r="J15" s="403">
        <v>43236.521527777775</v>
      </c>
      <c r="K15">
        <v>1.1792</v>
      </c>
      <c r="L15">
        <v>0</v>
      </c>
      <c r="M15">
        <v>11.999999999998181</v>
      </c>
      <c r="N15">
        <v>1.2</v>
      </c>
      <c r="O15" s="553">
        <v>8.333333331393078E-3</v>
      </c>
    </row>
    <row r="16" spans="1:15" x14ac:dyDescent="0.2">
      <c r="A16" s="552">
        <v>15</v>
      </c>
      <c r="B16" s="552" t="s">
        <v>97</v>
      </c>
      <c r="C16" s="552">
        <v>1</v>
      </c>
      <c r="D16">
        <v>0.01</v>
      </c>
      <c r="E16">
        <v>0.01</v>
      </c>
      <c r="F16" s="411">
        <v>43236.53402777778</v>
      </c>
      <c r="G16">
        <v>1.1787000000000001</v>
      </c>
      <c r="H16" s="411">
        <v>43236.53402777778</v>
      </c>
      <c r="I16">
        <v>1.1787000000000001</v>
      </c>
      <c r="J16" s="403">
        <v>43236.56527777778</v>
      </c>
      <c r="K16">
        <v>1.1775</v>
      </c>
      <c r="L16">
        <v>0</v>
      </c>
      <c r="M16">
        <v>12</v>
      </c>
      <c r="N16">
        <v>1.2</v>
      </c>
      <c r="O16" s="553">
        <v>3.125E-2</v>
      </c>
    </row>
    <row r="17" spans="1:15" x14ac:dyDescent="0.2">
      <c r="A17" s="552">
        <v>16</v>
      </c>
      <c r="B17" s="552" t="s">
        <v>97</v>
      </c>
      <c r="C17" s="552">
        <v>2</v>
      </c>
      <c r="D17">
        <v>0.01</v>
      </c>
      <c r="E17">
        <v>0.02</v>
      </c>
      <c r="F17" s="411">
        <v>43236.572222222225</v>
      </c>
      <c r="G17">
        <v>1.1773</v>
      </c>
      <c r="H17" s="411">
        <v>43236.582638888889</v>
      </c>
      <c r="I17">
        <v>1.1785000000000001</v>
      </c>
      <c r="J17" s="403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53">
        <v>4.7916666662786156E-2</v>
      </c>
    </row>
    <row r="18" spans="1:15" x14ac:dyDescent="0.2">
      <c r="A18" s="552">
        <v>17</v>
      </c>
      <c r="B18" s="552" t="s">
        <v>97</v>
      </c>
      <c r="C18" s="552">
        <v>4</v>
      </c>
      <c r="D18">
        <v>0.02</v>
      </c>
      <c r="E18">
        <v>0.05</v>
      </c>
      <c r="F18" s="411">
        <v>43236.631249999999</v>
      </c>
      <c r="G18">
        <v>1.1778</v>
      </c>
      <c r="H18" s="411">
        <v>43236.670138888891</v>
      </c>
      <c r="I18">
        <v>1.1818</v>
      </c>
      <c r="J18" s="403">
        <v>43236.706944444442</v>
      </c>
      <c r="K18">
        <v>1.1788000000000001</v>
      </c>
      <c r="L18">
        <v>40</v>
      </c>
      <c r="M18">
        <v>30</v>
      </c>
      <c r="N18">
        <v>6.8</v>
      </c>
      <c r="O18" s="553">
        <v>7.5694444443797693E-2</v>
      </c>
    </row>
    <row r="19" spans="1:15" x14ac:dyDescent="0.2">
      <c r="A19" s="552">
        <v>18</v>
      </c>
      <c r="B19" s="552" t="s">
        <v>97</v>
      </c>
      <c r="C19" s="552">
        <v>4</v>
      </c>
      <c r="D19">
        <v>0.02</v>
      </c>
      <c r="E19">
        <v>0.05</v>
      </c>
      <c r="F19" s="411">
        <v>43236.729166666664</v>
      </c>
      <c r="G19">
        <v>1.1783999999999999</v>
      </c>
      <c r="H19" s="411">
        <v>43237.174305555556</v>
      </c>
      <c r="I19">
        <v>1.1826000000000001</v>
      </c>
      <c r="J19" s="403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53">
        <v>0.62569444444670808</v>
      </c>
    </row>
    <row r="20" spans="1:15" x14ac:dyDescent="0.2">
      <c r="A20" s="552">
        <v>19</v>
      </c>
      <c r="B20" s="552" t="s">
        <v>97</v>
      </c>
      <c r="C20" s="552">
        <v>2</v>
      </c>
      <c r="D20">
        <v>0.01</v>
      </c>
      <c r="E20">
        <v>0.02</v>
      </c>
      <c r="F20" s="411">
        <v>43237.35833333333</v>
      </c>
      <c r="G20">
        <v>1.1800999999999999</v>
      </c>
      <c r="H20" s="411">
        <v>43237.40347222222</v>
      </c>
      <c r="I20">
        <v>1.1819999999999999</v>
      </c>
      <c r="J20" s="403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53">
        <v>0.12986111111240461</v>
      </c>
    </row>
    <row r="21" spans="1:15" x14ac:dyDescent="0.2">
      <c r="A21" s="552">
        <v>20</v>
      </c>
      <c r="B21" s="552" t="s">
        <v>97</v>
      </c>
      <c r="C21" s="552">
        <v>1</v>
      </c>
      <c r="D21">
        <v>0.01</v>
      </c>
      <c r="E21">
        <v>0.01</v>
      </c>
      <c r="F21" s="411">
        <v>43237.506249999999</v>
      </c>
      <c r="G21">
        <v>1.1806000000000001</v>
      </c>
      <c r="H21" s="411">
        <v>43237.506249999999</v>
      </c>
      <c r="I21">
        <v>1.1806000000000001</v>
      </c>
      <c r="J21" s="403">
        <v>43237.512499999997</v>
      </c>
      <c r="K21">
        <v>1.1794</v>
      </c>
      <c r="L21">
        <v>0</v>
      </c>
      <c r="M21">
        <v>12.000000000001819</v>
      </c>
      <c r="N21">
        <v>1.2</v>
      </c>
      <c r="O21" s="553">
        <v>6.2499999985448085E-3</v>
      </c>
    </row>
    <row r="22" spans="1:15" x14ac:dyDescent="0.2">
      <c r="A22" s="552">
        <v>21</v>
      </c>
      <c r="B22" s="552" t="s">
        <v>97</v>
      </c>
      <c r="C22" s="552">
        <v>3</v>
      </c>
      <c r="D22">
        <v>0.01</v>
      </c>
      <c r="E22">
        <v>0.03</v>
      </c>
      <c r="F22" s="411">
        <v>43237.533333333333</v>
      </c>
      <c r="G22">
        <v>1.1783999999999999</v>
      </c>
      <c r="H22" s="411">
        <v>43237.601388888892</v>
      </c>
      <c r="I22">
        <v>1.1809000000000001</v>
      </c>
      <c r="J22" s="403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53">
        <v>0.95277777777664596</v>
      </c>
    </row>
    <row r="23" spans="1:15" x14ac:dyDescent="0.2">
      <c r="A23" s="552">
        <v>22</v>
      </c>
      <c r="B23" s="552" t="s">
        <v>97</v>
      </c>
      <c r="C23" s="552">
        <v>1</v>
      </c>
      <c r="D23">
        <v>0.01</v>
      </c>
      <c r="E23">
        <v>0.01</v>
      </c>
      <c r="F23" s="411">
        <v>43238.564583333333</v>
      </c>
      <c r="G23">
        <v>1.1778999999999999</v>
      </c>
      <c r="H23" s="411">
        <v>43238.564583333333</v>
      </c>
      <c r="I23">
        <v>1.1778999999999999</v>
      </c>
      <c r="J23" s="403">
        <v>43238.617361111108</v>
      </c>
      <c r="K23">
        <v>1.1767000000000001</v>
      </c>
      <c r="L23">
        <v>0</v>
      </c>
      <c r="M23">
        <v>12</v>
      </c>
      <c r="N23">
        <v>1.2</v>
      </c>
      <c r="O23" s="553">
        <v>5.2777777775190771E-2</v>
      </c>
    </row>
    <row r="24" spans="1:15" x14ac:dyDescent="0.2">
      <c r="A24" s="552">
        <v>23</v>
      </c>
      <c r="B24" s="552" t="s">
        <v>97</v>
      </c>
      <c r="C24" s="552">
        <v>1</v>
      </c>
      <c r="D24">
        <v>0.01</v>
      </c>
      <c r="E24">
        <v>0.01</v>
      </c>
      <c r="F24" s="411">
        <v>43238.621527777781</v>
      </c>
      <c r="G24">
        <v>1.1763999999999999</v>
      </c>
      <c r="H24" s="411">
        <v>43238.621527777781</v>
      </c>
      <c r="I24">
        <v>1.1763999999999999</v>
      </c>
      <c r="J24" s="403">
        <v>43238.672222222223</v>
      </c>
      <c r="K24">
        <v>1.1752</v>
      </c>
      <c r="L24">
        <v>0</v>
      </c>
      <c r="M24">
        <v>11.999999999998181</v>
      </c>
      <c r="N24">
        <v>1.2</v>
      </c>
      <c r="O24" s="553">
        <v>5.0694444442342501E-2</v>
      </c>
    </row>
    <row r="25" spans="1:15" x14ac:dyDescent="0.2">
      <c r="A25" s="552">
        <v>24</v>
      </c>
      <c r="B25" s="552" t="s">
        <v>97</v>
      </c>
      <c r="C25" s="552">
        <v>3</v>
      </c>
      <c r="D25">
        <v>0.01</v>
      </c>
      <c r="E25">
        <v>0.03</v>
      </c>
      <c r="F25" s="411">
        <v>43238.675000000003</v>
      </c>
      <c r="G25">
        <v>1.1754</v>
      </c>
      <c r="H25" s="411">
        <v>43238.755555555559</v>
      </c>
      <c r="I25">
        <v>1.1779999999999999</v>
      </c>
      <c r="J25" s="403">
        <v>43241.11041666667</v>
      </c>
      <c r="K25">
        <v>1.1754</v>
      </c>
      <c r="L25">
        <v>26</v>
      </c>
      <c r="M25">
        <v>26</v>
      </c>
      <c r="N25">
        <v>3.8600000000000003</v>
      </c>
      <c r="O25" s="553">
        <v>0.43541666666715173</v>
      </c>
    </row>
    <row r="26" spans="1:15" x14ac:dyDescent="0.2">
      <c r="A26" s="552">
        <v>25</v>
      </c>
      <c r="B26" s="552" t="s">
        <v>97</v>
      </c>
      <c r="C26" s="552">
        <v>7</v>
      </c>
      <c r="D26">
        <v>0.06</v>
      </c>
      <c r="E26">
        <v>0.18</v>
      </c>
      <c r="F26" s="411">
        <v>43241.386111111111</v>
      </c>
      <c r="G26">
        <v>1.1726000000000001</v>
      </c>
      <c r="H26" s="411">
        <v>43242.416666666664</v>
      </c>
      <c r="I26">
        <v>1.1821999999999999</v>
      </c>
      <c r="J26" s="403">
        <v>43242.635416666664</v>
      </c>
      <c r="K26">
        <v>1.1775</v>
      </c>
      <c r="L26">
        <v>96</v>
      </c>
      <c r="M26">
        <v>47</v>
      </c>
      <c r="N26">
        <v>30.54</v>
      </c>
      <c r="O26" s="553">
        <v>1.2493055555532919</v>
      </c>
    </row>
    <row r="27" spans="1:15" x14ac:dyDescent="0.2">
      <c r="A27" s="552">
        <v>26</v>
      </c>
      <c r="B27" s="552" t="s">
        <v>96</v>
      </c>
      <c r="C27" s="552">
        <v>1</v>
      </c>
      <c r="D27">
        <v>0.01</v>
      </c>
      <c r="E27">
        <v>0.01</v>
      </c>
      <c r="F27" s="411">
        <v>43242.445833333331</v>
      </c>
      <c r="G27">
        <v>1.1808000000000001</v>
      </c>
      <c r="H27" s="411">
        <v>43242.445833333331</v>
      </c>
      <c r="I27">
        <v>1.1808000000000001</v>
      </c>
      <c r="J27" s="403">
        <v>43242.492361111108</v>
      </c>
      <c r="K27">
        <v>1.1819999999999999</v>
      </c>
      <c r="L27">
        <v>0</v>
      </c>
      <c r="M27">
        <v>12</v>
      </c>
      <c r="N27">
        <v>1.2</v>
      </c>
      <c r="O27" s="553">
        <v>4.6527777776645962E-2</v>
      </c>
    </row>
    <row r="28" spans="1:15" x14ac:dyDescent="0.2">
      <c r="A28" s="552">
        <v>27</v>
      </c>
      <c r="B28" s="552" t="s">
        <v>96</v>
      </c>
      <c r="C28" s="552">
        <v>1</v>
      </c>
      <c r="D28">
        <v>0.01</v>
      </c>
      <c r="E28">
        <v>0.01</v>
      </c>
      <c r="F28" s="411">
        <v>43242.558333333334</v>
      </c>
      <c r="G28">
        <v>1.1809000000000001</v>
      </c>
      <c r="H28" s="411">
        <v>43242.558333333334</v>
      </c>
      <c r="I28">
        <v>1.1809000000000001</v>
      </c>
      <c r="J28" s="403">
        <v>43242.571527777778</v>
      </c>
      <c r="K28">
        <v>1.1820999999999999</v>
      </c>
      <c r="L28">
        <v>0</v>
      </c>
      <c r="M28">
        <v>12</v>
      </c>
      <c r="N28">
        <v>1.2</v>
      </c>
      <c r="O28" s="553">
        <v>1.3194444443797693E-2</v>
      </c>
    </row>
    <row r="29" spans="1:15" x14ac:dyDescent="0.2">
      <c r="A29" s="552">
        <v>28</v>
      </c>
      <c r="B29" s="552" t="s">
        <v>96</v>
      </c>
      <c r="C29" s="552">
        <v>12</v>
      </c>
      <c r="D29">
        <v>0.52</v>
      </c>
      <c r="E29">
        <v>1.4400000000000002</v>
      </c>
      <c r="F29" s="411">
        <v>43242.578472222223</v>
      </c>
      <c r="G29">
        <v>1.1812</v>
      </c>
      <c r="H29" s="411">
        <v>43249.439583333333</v>
      </c>
      <c r="I29">
        <v>1.1539999999999999</v>
      </c>
      <c r="J29" s="403">
        <v>43250.547222222223</v>
      </c>
      <c r="K29">
        <v>1.1634</v>
      </c>
      <c r="L29">
        <v>272</v>
      </c>
      <c r="M29">
        <v>94</v>
      </c>
      <c r="N29">
        <v>282.28000000000009</v>
      </c>
      <c r="O29" s="553">
        <v>5.96875</v>
      </c>
    </row>
    <row r="30" spans="1:15" x14ac:dyDescent="0.2">
      <c r="A30" s="552">
        <v>29</v>
      </c>
      <c r="B30" s="552" t="s">
        <v>97</v>
      </c>
      <c r="C30" s="552">
        <v>1</v>
      </c>
      <c r="D30">
        <v>0.01</v>
      </c>
      <c r="E30">
        <v>0.01</v>
      </c>
      <c r="F30" s="411">
        <v>43242.662499999999</v>
      </c>
      <c r="G30">
        <v>1.1788000000000001</v>
      </c>
      <c r="H30" s="411">
        <v>43242.662499999999</v>
      </c>
      <c r="I30">
        <v>1.1788000000000001</v>
      </c>
      <c r="J30" s="403">
        <v>43242.673611111109</v>
      </c>
      <c r="K30">
        <v>1.1776</v>
      </c>
      <c r="L30">
        <v>0</v>
      </c>
      <c r="M30">
        <v>12</v>
      </c>
      <c r="N30">
        <v>1.2</v>
      </c>
      <c r="O30" s="553">
        <v>1.1111111110949423E-2</v>
      </c>
    </row>
    <row r="31" spans="1:15" x14ac:dyDescent="0.2">
      <c r="A31" s="552">
        <v>30</v>
      </c>
      <c r="B31" s="552" t="s">
        <v>97</v>
      </c>
      <c r="C31" s="552">
        <v>1</v>
      </c>
      <c r="D31">
        <v>0.01</v>
      </c>
      <c r="E31">
        <v>0.01</v>
      </c>
      <c r="F31" s="411">
        <v>43242.682638888888</v>
      </c>
      <c r="G31">
        <v>1.1782999999999999</v>
      </c>
      <c r="H31" s="411">
        <v>43242.682638888888</v>
      </c>
      <c r="I31">
        <v>1.1782999999999999</v>
      </c>
      <c r="J31" s="403">
        <v>43242.706250000003</v>
      </c>
      <c r="K31">
        <v>1.1771</v>
      </c>
      <c r="L31">
        <v>0</v>
      </c>
      <c r="M31">
        <v>11.999999999998181</v>
      </c>
      <c r="N31">
        <v>1.2</v>
      </c>
      <c r="O31" s="553">
        <v>2.3611111115314998E-2</v>
      </c>
    </row>
    <row r="32" spans="1:15" x14ac:dyDescent="0.2">
      <c r="A32" s="552">
        <v>31</v>
      </c>
      <c r="B32" s="552" t="s">
        <v>97</v>
      </c>
      <c r="C32" s="552">
        <v>2</v>
      </c>
      <c r="D32">
        <v>0.01</v>
      </c>
      <c r="E32">
        <v>0.02</v>
      </c>
      <c r="F32" s="411">
        <v>43242.711805555555</v>
      </c>
      <c r="G32">
        <v>1.1777</v>
      </c>
      <c r="H32" s="411">
        <v>43243.077777777777</v>
      </c>
      <c r="I32">
        <v>1.1789000000000001</v>
      </c>
      <c r="J32" s="403">
        <v>43243.152083333334</v>
      </c>
      <c r="K32">
        <v>1.1771</v>
      </c>
      <c r="L32">
        <v>12</v>
      </c>
      <c r="M32">
        <v>18</v>
      </c>
      <c r="N32">
        <v>2.42</v>
      </c>
      <c r="O32" s="553">
        <v>0.44027777777955635</v>
      </c>
    </row>
    <row r="33" spans="1:15" x14ac:dyDescent="0.2">
      <c r="A33" s="552">
        <v>32</v>
      </c>
      <c r="B33" s="552" t="s">
        <v>97</v>
      </c>
      <c r="C33" s="552">
        <v>1</v>
      </c>
      <c r="D33">
        <v>0.01</v>
      </c>
      <c r="E33">
        <v>0.01</v>
      </c>
      <c r="F33" s="411">
        <v>43243.338194444441</v>
      </c>
      <c r="G33">
        <v>1.1761999999999999</v>
      </c>
      <c r="H33" s="411">
        <v>43243.338194444441</v>
      </c>
      <c r="I33">
        <v>1.1761999999999999</v>
      </c>
      <c r="J33" s="403">
        <v>43243.375694444447</v>
      </c>
      <c r="K33">
        <v>1.175</v>
      </c>
      <c r="L33">
        <v>0</v>
      </c>
      <c r="M33">
        <v>12</v>
      </c>
      <c r="N33">
        <v>1.2</v>
      </c>
      <c r="O33" s="553">
        <v>3.7500000005820766E-2</v>
      </c>
    </row>
    <row r="34" spans="1:15" x14ac:dyDescent="0.2">
      <c r="A34" s="552">
        <v>33</v>
      </c>
      <c r="B34" s="552" t="s">
        <v>97</v>
      </c>
      <c r="C34" s="552">
        <v>2</v>
      </c>
      <c r="D34">
        <v>0.01</v>
      </c>
      <c r="E34">
        <v>0.02</v>
      </c>
      <c r="F34" s="411">
        <v>43243.383333333331</v>
      </c>
      <c r="G34">
        <v>1.1739999999999999</v>
      </c>
      <c r="H34" s="411">
        <v>43243.394444444442</v>
      </c>
      <c r="I34">
        <v>1.1752</v>
      </c>
      <c r="J34" s="403">
        <v>43243.395833333336</v>
      </c>
      <c r="K34">
        <v>1.1734</v>
      </c>
      <c r="L34">
        <v>12</v>
      </c>
      <c r="M34">
        <v>18</v>
      </c>
      <c r="N34">
        <v>2.4</v>
      </c>
      <c r="O34" s="553">
        <v>1.2500000004365575E-2</v>
      </c>
    </row>
    <row r="35" spans="1:15" x14ac:dyDescent="0.2">
      <c r="A35" s="552">
        <v>34</v>
      </c>
      <c r="B35" s="552" t="s">
        <v>97</v>
      </c>
      <c r="C35" s="552">
        <v>3</v>
      </c>
      <c r="D35">
        <v>0.01</v>
      </c>
      <c r="E35">
        <v>0.03</v>
      </c>
      <c r="F35" s="411">
        <v>43243.423611111109</v>
      </c>
      <c r="G35">
        <v>1.1707000000000001</v>
      </c>
      <c r="H35" s="411">
        <v>43243.463194444441</v>
      </c>
      <c r="I35">
        <v>1.1733</v>
      </c>
      <c r="J35" s="403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53">
        <v>0.12569444444670808</v>
      </c>
    </row>
    <row r="36" spans="1:15" x14ac:dyDescent="0.2">
      <c r="A36" s="552">
        <v>35</v>
      </c>
      <c r="B36" s="552" t="s">
        <v>97</v>
      </c>
      <c r="C36" s="552">
        <v>1</v>
      </c>
      <c r="D36">
        <v>0.01</v>
      </c>
      <c r="E36">
        <v>0.01</v>
      </c>
      <c r="F36" s="411">
        <v>43243.557638888888</v>
      </c>
      <c r="G36">
        <v>1.1708000000000001</v>
      </c>
      <c r="H36" s="411">
        <v>43243.557638888888</v>
      </c>
      <c r="I36">
        <v>1.1708000000000001</v>
      </c>
      <c r="J36" s="403">
        <v>43243.570833333331</v>
      </c>
      <c r="K36">
        <v>1.1696</v>
      </c>
      <c r="L36">
        <v>0</v>
      </c>
      <c r="M36">
        <v>12</v>
      </c>
      <c r="N36">
        <v>1.2</v>
      </c>
      <c r="O36" s="553">
        <v>1.3194444443797693E-2</v>
      </c>
    </row>
    <row r="37" spans="1:15" x14ac:dyDescent="0.2">
      <c r="A37" s="552">
        <v>36</v>
      </c>
      <c r="B37" s="552" t="s">
        <v>97</v>
      </c>
      <c r="C37" s="552">
        <v>2</v>
      </c>
      <c r="D37">
        <v>0.01</v>
      </c>
      <c r="E37">
        <v>0.02</v>
      </c>
      <c r="F37" s="411">
        <v>43243.57916666667</v>
      </c>
      <c r="G37">
        <v>1.1698</v>
      </c>
      <c r="H37" s="411">
        <v>43243.611111111109</v>
      </c>
      <c r="I37">
        <v>1.171</v>
      </c>
      <c r="J37" s="403">
        <v>43243.625694444447</v>
      </c>
      <c r="K37">
        <v>1.1692</v>
      </c>
      <c r="L37">
        <v>12</v>
      </c>
      <c r="M37">
        <v>18</v>
      </c>
      <c r="N37">
        <v>2.4</v>
      </c>
      <c r="O37" s="553">
        <v>4.6527777776645962E-2</v>
      </c>
    </row>
    <row r="38" spans="1:15" x14ac:dyDescent="0.2">
      <c r="A38" s="552">
        <v>37</v>
      </c>
      <c r="B38" s="552" t="s">
        <v>97</v>
      </c>
      <c r="C38" s="552">
        <v>2</v>
      </c>
      <c r="D38">
        <v>0.01</v>
      </c>
      <c r="E38">
        <v>0.02</v>
      </c>
      <c r="F38" s="411">
        <v>43243.630555555559</v>
      </c>
      <c r="G38">
        <v>1.1693</v>
      </c>
      <c r="H38" s="411">
        <v>43243.638194444444</v>
      </c>
      <c r="I38">
        <v>1.1707000000000001</v>
      </c>
      <c r="J38" s="403">
        <v>43243.797222222223</v>
      </c>
      <c r="K38">
        <v>1.1688000000000001</v>
      </c>
      <c r="L38">
        <v>14</v>
      </c>
      <c r="M38">
        <v>19</v>
      </c>
      <c r="N38">
        <v>2.4</v>
      </c>
      <c r="O38" s="553">
        <v>0.16666666666424135</v>
      </c>
    </row>
    <row r="39" spans="1:15" x14ac:dyDescent="0.2">
      <c r="A39" s="552">
        <v>38</v>
      </c>
      <c r="B39" s="552" t="s">
        <v>97</v>
      </c>
      <c r="C39" s="552">
        <v>4</v>
      </c>
      <c r="D39">
        <v>0.02</v>
      </c>
      <c r="E39">
        <v>0.05</v>
      </c>
      <c r="F39" s="411">
        <v>43243.813194444447</v>
      </c>
      <c r="G39">
        <v>1.1682999999999999</v>
      </c>
      <c r="H39" s="411">
        <v>43244.434027777781</v>
      </c>
      <c r="I39">
        <v>1.1735</v>
      </c>
      <c r="J39" s="403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53">
        <v>1.5208333333284827</v>
      </c>
    </row>
    <row r="40" spans="1:15" x14ac:dyDescent="0.2">
      <c r="A40" s="552">
        <v>39</v>
      </c>
      <c r="B40" s="552" t="s">
        <v>97</v>
      </c>
      <c r="C40" s="552">
        <v>1</v>
      </c>
      <c r="D40">
        <v>0.01</v>
      </c>
      <c r="E40">
        <v>0.01</v>
      </c>
      <c r="F40" s="411">
        <v>43245.34652777778</v>
      </c>
      <c r="G40">
        <v>1.1706000000000001</v>
      </c>
      <c r="H40" s="411">
        <v>43245.34652777778</v>
      </c>
      <c r="I40">
        <v>1.1706000000000001</v>
      </c>
      <c r="J40" s="403">
        <v>43245.379861111112</v>
      </c>
      <c r="K40">
        <v>1.1694</v>
      </c>
      <c r="L40">
        <v>0</v>
      </c>
      <c r="M40">
        <v>12</v>
      </c>
      <c r="N40">
        <v>1.2</v>
      </c>
      <c r="O40" s="553">
        <v>3.3333333332848269E-2</v>
      </c>
    </row>
    <row r="41" spans="1:15" x14ac:dyDescent="0.2">
      <c r="A41" s="552">
        <v>40</v>
      </c>
      <c r="B41" s="552" t="s">
        <v>97</v>
      </c>
      <c r="C41" s="552">
        <v>3</v>
      </c>
      <c r="D41">
        <v>0.01</v>
      </c>
      <c r="E41">
        <v>0.03</v>
      </c>
      <c r="F41" s="411">
        <v>43245.40347222222</v>
      </c>
      <c r="G41">
        <v>1.1693</v>
      </c>
      <c r="H41" s="411">
        <v>43245.451388888891</v>
      </c>
      <c r="I41">
        <v>1.1718999999999999</v>
      </c>
      <c r="J41" s="403">
        <v>43245.572916666664</v>
      </c>
      <c r="K41">
        <v>1.1693</v>
      </c>
      <c r="L41">
        <v>26</v>
      </c>
      <c r="M41">
        <v>26</v>
      </c>
      <c r="N41">
        <v>3.8</v>
      </c>
      <c r="O41" s="553">
        <v>0.16944444444379769</v>
      </c>
    </row>
    <row r="42" spans="1:15" x14ac:dyDescent="0.2">
      <c r="A42" s="552">
        <v>41</v>
      </c>
      <c r="B42" s="552" t="s">
        <v>97</v>
      </c>
      <c r="C42" s="552">
        <v>1</v>
      </c>
      <c r="D42">
        <v>0.01</v>
      </c>
      <c r="E42">
        <v>0.01</v>
      </c>
      <c r="F42" s="411">
        <v>43245.587500000001</v>
      </c>
      <c r="G42">
        <v>1.167</v>
      </c>
      <c r="H42" s="411">
        <v>43245.587500000001</v>
      </c>
      <c r="I42">
        <v>1.167</v>
      </c>
      <c r="J42" s="403">
        <v>43245.637499999997</v>
      </c>
      <c r="K42">
        <v>1.1657999999999999</v>
      </c>
      <c r="L42">
        <v>0</v>
      </c>
      <c r="M42">
        <v>12</v>
      </c>
      <c r="N42">
        <v>1.2</v>
      </c>
      <c r="O42" s="553">
        <v>4.9999999995634425E-2</v>
      </c>
    </row>
    <row r="43" spans="1:15" x14ac:dyDescent="0.2">
      <c r="A43" s="552">
        <v>42</v>
      </c>
      <c r="B43" s="552" t="s">
        <v>97</v>
      </c>
      <c r="C43" s="552">
        <v>2</v>
      </c>
      <c r="D43">
        <v>0.01</v>
      </c>
      <c r="E43">
        <v>0.02</v>
      </c>
      <c r="F43" s="411">
        <v>43245.648611111108</v>
      </c>
      <c r="G43">
        <v>1.1657999999999999</v>
      </c>
      <c r="H43" s="411">
        <v>43245.794444444444</v>
      </c>
      <c r="I43">
        <v>1.167</v>
      </c>
      <c r="J43" s="403">
        <v>43245.947222222225</v>
      </c>
      <c r="K43">
        <v>1.1652</v>
      </c>
      <c r="L43">
        <v>12</v>
      </c>
      <c r="M43">
        <v>18</v>
      </c>
      <c r="N43">
        <v>2.4</v>
      </c>
      <c r="O43" s="553">
        <v>0.29861111111677019</v>
      </c>
    </row>
    <row r="44" spans="1:15" x14ac:dyDescent="0.2">
      <c r="A44" s="552">
        <v>43</v>
      </c>
      <c r="B44" s="552" t="s">
        <v>97</v>
      </c>
      <c r="C44" s="552">
        <v>5</v>
      </c>
      <c r="D44">
        <v>0.04</v>
      </c>
      <c r="E44">
        <v>0.11000000000000001</v>
      </c>
      <c r="F44" s="411">
        <v>43245.955555555556</v>
      </c>
      <c r="G44">
        <v>1.165</v>
      </c>
      <c r="H44" s="411">
        <v>43248.326388888891</v>
      </c>
      <c r="I44">
        <v>1.1727000000000001</v>
      </c>
      <c r="J44" s="403">
        <v>43248.406944444447</v>
      </c>
      <c r="K44">
        <v>1.169</v>
      </c>
      <c r="L44">
        <v>77</v>
      </c>
      <c r="M44">
        <v>37</v>
      </c>
      <c r="N44">
        <v>17.52</v>
      </c>
      <c r="O44" s="553">
        <v>0.45138888889050577</v>
      </c>
    </row>
    <row r="45" spans="1:15" x14ac:dyDescent="0.2">
      <c r="A45" s="552">
        <v>44</v>
      </c>
      <c r="B45" s="552" t="s">
        <v>97</v>
      </c>
      <c r="C45" s="552">
        <v>1</v>
      </c>
      <c r="D45">
        <v>0.01</v>
      </c>
      <c r="E45">
        <v>0.01</v>
      </c>
      <c r="F45" s="411">
        <v>43248.478472222225</v>
      </c>
      <c r="G45">
        <v>1.1671</v>
      </c>
      <c r="H45" s="411">
        <v>43248.478472222225</v>
      </c>
      <c r="I45">
        <v>1.1671</v>
      </c>
      <c r="J45" s="403">
        <v>43248.501388888886</v>
      </c>
      <c r="K45">
        <v>1.1658999999999999</v>
      </c>
      <c r="L45">
        <v>0</v>
      </c>
      <c r="M45">
        <v>12</v>
      </c>
      <c r="N45">
        <v>1.2</v>
      </c>
      <c r="O45" s="553">
        <v>2.2916666661330964E-2</v>
      </c>
    </row>
    <row r="46" spans="1:15" x14ac:dyDescent="0.2">
      <c r="A46" s="552">
        <v>45</v>
      </c>
      <c r="B46" s="552" t="s">
        <v>97</v>
      </c>
      <c r="C46" s="552">
        <v>1</v>
      </c>
      <c r="D46">
        <v>0.01</v>
      </c>
      <c r="E46">
        <v>0.01</v>
      </c>
      <c r="F46" s="411">
        <v>43248.506249999999</v>
      </c>
      <c r="G46">
        <v>1.1649</v>
      </c>
      <c r="H46" s="411">
        <v>43248.506249999999</v>
      </c>
      <c r="I46">
        <v>1.1649</v>
      </c>
      <c r="J46" s="403">
        <v>43248.561805555553</v>
      </c>
      <c r="K46">
        <v>1.1637</v>
      </c>
      <c r="L46">
        <v>0</v>
      </c>
      <c r="M46">
        <v>12</v>
      </c>
      <c r="N46">
        <v>1.2</v>
      </c>
      <c r="O46" s="553">
        <v>5.5555555554747116E-2</v>
      </c>
    </row>
    <row r="47" spans="1:15" x14ac:dyDescent="0.2">
      <c r="A47" s="552">
        <v>46</v>
      </c>
      <c r="B47" s="552" t="s">
        <v>97</v>
      </c>
      <c r="C47" s="552">
        <v>2</v>
      </c>
      <c r="D47">
        <v>0.01</v>
      </c>
      <c r="E47">
        <v>0.02</v>
      </c>
      <c r="F47" s="411">
        <v>43248.681250000001</v>
      </c>
      <c r="G47">
        <v>1.1623000000000001</v>
      </c>
      <c r="H47" s="411">
        <v>43249.335416666669</v>
      </c>
      <c r="I47">
        <v>1.1636</v>
      </c>
      <c r="J47" s="403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53">
        <v>0.66527777777810115</v>
      </c>
    </row>
    <row r="48" spans="1:15" x14ac:dyDescent="0.2">
      <c r="A48" s="552">
        <v>47</v>
      </c>
      <c r="B48" s="552" t="s">
        <v>97</v>
      </c>
      <c r="C48" s="552">
        <v>1</v>
      </c>
      <c r="D48">
        <v>0.01</v>
      </c>
      <c r="E48">
        <v>0.01</v>
      </c>
      <c r="F48" s="411">
        <v>43249.365972222222</v>
      </c>
      <c r="G48">
        <v>1.1592</v>
      </c>
      <c r="H48" s="411">
        <v>43249.365972222222</v>
      </c>
      <c r="I48">
        <v>1.1592</v>
      </c>
      <c r="J48" s="403">
        <v>43249.4</v>
      </c>
      <c r="K48">
        <v>1.1579999999999999</v>
      </c>
      <c r="L48">
        <v>0</v>
      </c>
      <c r="M48">
        <v>12</v>
      </c>
      <c r="N48">
        <v>1.2</v>
      </c>
      <c r="O48" s="553">
        <v>3.4027777779556345E-2</v>
      </c>
    </row>
    <row r="49" spans="1:15" x14ac:dyDescent="0.2">
      <c r="A49" s="552">
        <v>48</v>
      </c>
      <c r="B49" s="552" t="s">
        <v>97</v>
      </c>
      <c r="C49" s="552">
        <v>1</v>
      </c>
      <c r="D49">
        <v>0.01</v>
      </c>
      <c r="E49">
        <v>0.01</v>
      </c>
      <c r="F49" s="411">
        <v>43249.447222222225</v>
      </c>
      <c r="G49">
        <v>1.1541999999999999</v>
      </c>
      <c r="H49" s="411">
        <v>43249.447222222225</v>
      </c>
      <c r="I49">
        <v>1.1541999999999999</v>
      </c>
      <c r="J49" s="403">
        <v>43249.479166666664</v>
      </c>
      <c r="K49">
        <v>1.153</v>
      </c>
      <c r="L49">
        <v>0</v>
      </c>
      <c r="M49">
        <v>11.999999999998181</v>
      </c>
      <c r="N49">
        <v>1.2</v>
      </c>
      <c r="O49" s="553">
        <v>3.1944444439432118E-2</v>
      </c>
    </row>
    <row r="50" spans="1:15" x14ac:dyDescent="0.2">
      <c r="A50" s="552">
        <v>49</v>
      </c>
      <c r="B50" s="552" t="s">
        <v>97</v>
      </c>
      <c r="C50" s="552">
        <v>5</v>
      </c>
      <c r="D50">
        <v>0.03</v>
      </c>
      <c r="E50">
        <v>0.08</v>
      </c>
      <c r="F50" s="411">
        <v>43249.493055555555</v>
      </c>
      <c r="G50">
        <v>1.1516999999999999</v>
      </c>
      <c r="H50" s="411">
        <v>43249.618750000001</v>
      </c>
      <c r="I50">
        <v>1.1573</v>
      </c>
      <c r="J50" s="403">
        <v>43249.801388888889</v>
      </c>
      <c r="K50">
        <v>1.1537999999999999</v>
      </c>
      <c r="L50">
        <v>56</v>
      </c>
      <c r="M50">
        <v>35</v>
      </c>
      <c r="N50">
        <v>12.1</v>
      </c>
      <c r="O50" s="553">
        <v>0.30833333333430346</v>
      </c>
    </row>
    <row r="51" spans="1:15" x14ac:dyDescent="0.2">
      <c r="A51" s="552">
        <v>50</v>
      </c>
      <c r="B51" s="552" t="s">
        <v>97</v>
      </c>
      <c r="C51" s="552">
        <v>3</v>
      </c>
      <c r="D51">
        <v>0.01</v>
      </c>
      <c r="E51">
        <v>0.03</v>
      </c>
      <c r="F51" s="411">
        <v>43249.810416666667</v>
      </c>
      <c r="G51">
        <v>1.1521999999999999</v>
      </c>
      <c r="H51" s="411">
        <v>43250.01458333333</v>
      </c>
      <c r="I51">
        <v>1.1547000000000001</v>
      </c>
      <c r="J51" s="403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53">
        <v>0.38333333333139308</v>
      </c>
    </row>
    <row r="52" spans="1:15" x14ac:dyDescent="0.2">
      <c r="A52" s="552">
        <v>51</v>
      </c>
      <c r="B52" s="552" t="s">
        <v>97</v>
      </c>
      <c r="C52" s="552">
        <v>10</v>
      </c>
      <c r="D52">
        <v>0.2</v>
      </c>
      <c r="E52">
        <v>0.60000000000000009</v>
      </c>
      <c r="F52" s="411">
        <v>43250.200694444444</v>
      </c>
      <c r="G52">
        <v>1.1521999999999999</v>
      </c>
      <c r="H52" s="411">
        <v>43251.402777777781</v>
      </c>
      <c r="I52">
        <v>1.1701999999999999</v>
      </c>
      <c r="J52" s="403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53">
        <v>2.476388888891961</v>
      </c>
    </row>
    <row r="53" spans="1:15" x14ac:dyDescent="0.2">
      <c r="A53" s="552">
        <v>52</v>
      </c>
      <c r="B53" s="552" t="s">
        <v>96</v>
      </c>
      <c r="C53" s="552">
        <v>1</v>
      </c>
      <c r="D53">
        <v>0.01</v>
      </c>
      <c r="E53">
        <v>0.01</v>
      </c>
      <c r="F53" s="411">
        <v>43250.554166666669</v>
      </c>
      <c r="G53">
        <v>1.1633</v>
      </c>
      <c r="H53" s="411">
        <v>43250.554166666669</v>
      </c>
      <c r="I53">
        <v>1.1633</v>
      </c>
      <c r="J53" s="403">
        <v>43250.587500000001</v>
      </c>
      <c r="K53">
        <v>1.1645000000000001</v>
      </c>
      <c r="L53">
        <v>0</v>
      </c>
      <c r="M53">
        <v>12</v>
      </c>
      <c r="N53">
        <v>1.2</v>
      </c>
      <c r="O53" s="553">
        <v>3.3333333332848269E-2</v>
      </c>
    </row>
    <row r="54" spans="1:15" x14ac:dyDescent="0.2">
      <c r="A54" s="552">
        <v>53</v>
      </c>
      <c r="B54" s="552" t="s">
        <v>96</v>
      </c>
      <c r="C54" s="552">
        <v>4</v>
      </c>
      <c r="D54">
        <v>0.02</v>
      </c>
      <c r="E54">
        <v>0.05</v>
      </c>
      <c r="F54" s="411">
        <v>43250.592361111114</v>
      </c>
      <c r="G54">
        <v>1.1637999999999999</v>
      </c>
      <c r="H54" s="411">
        <v>43250.69027777778</v>
      </c>
      <c r="I54">
        <v>1.1597999999999999</v>
      </c>
      <c r="J54" s="403">
        <v>43250.725694444445</v>
      </c>
      <c r="K54">
        <v>1.1628000000000001</v>
      </c>
      <c r="L54">
        <v>40</v>
      </c>
      <c r="M54">
        <v>30</v>
      </c>
      <c r="N54">
        <v>6.9</v>
      </c>
      <c r="O54" s="553">
        <v>0.13333333333139308</v>
      </c>
    </row>
    <row r="55" spans="1:15" x14ac:dyDescent="0.2">
      <c r="A55" s="552">
        <v>54</v>
      </c>
      <c r="B55" s="552" t="s">
        <v>96</v>
      </c>
      <c r="C55" s="552">
        <v>1</v>
      </c>
      <c r="D55">
        <v>0.01</v>
      </c>
      <c r="E55">
        <v>0.01</v>
      </c>
      <c r="F55" s="411">
        <v>43250.736805555556</v>
      </c>
      <c r="G55">
        <v>1.165</v>
      </c>
      <c r="H55" s="411">
        <v>43250.736805555556</v>
      </c>
      <c r="I55">
        <v>1.165</v>
      </c>
      <c r="J55" s="403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53">
        <v>6.2499999985448085E-3</v>
      </c>
    </row>
    <row r="56" spans="1:15" x14ac:dyDescent="0.2">
      <c r="A56" s="552">
        <v>55</v>
      </c>
      <c r="B56" s="552" t="s">
        <v>96</v>
      </c>
      <c r="C56" s="552">
        <v>2</v>
      </c>
      <c r="D56">
        <v>0.01</v>
      </c>
      <c r="E56">
        <v>0.02</v>
      </c>
      <c r="F56" s="411">
        <v>43250.753472222219</v>
      </c>
      <c r="G56">
        <v>1.1664000000000001</v>
      </c>
      <c r="H56" s="411">
        <v>43250.828472222223</v>
      </c>
      <c r="I56">
        <v>1.1652</v>
      </c>
      <c r="J56" s="403">
        <v>43251.315972222219</v>
      </c>
      <c r="K56">
        <v>1.1674</v>
      </c>
      <c r="L56">
        <v>12.000000000001819</v>
      </c>
      <c r="M56">
        <v>22</v>
      </c>
      <c r="N56">
        <v>2.46</v>
      </c>
      <c r="O56" s="553">
        <v>0.5625</v>
      </c>
    </row>
    <row r="57" spans="1:15" x14ac:dyDescent="0.2">
      <c r="A57" s="552">
        <v>56</v>
      </c>
      <c r="B57" s="552" t="s">
        <v>96</v>
      </c>
      <c r="C57" s="552">
        <v>2</v>
      </c>
      <c r="D57">
        <v>0.01</v>
      </c>
      <c r="E57">
        <v>0.02</v>
      </c>
      <c r="F57" s="411">
        <v>43251.322222222225</v>
      </c>
      <c r="G57">
        <v>1.1684000000000001</v>
      </c>
      <c r="H57" s="411">
        <v>43251.359722222223</v>
      </c>
      <c r="I57">
        <v>1.1672</v>
      </c>
      <c r="J57" s="403">
        <v>43251.366666666669</v>
      </c>
      <c r="K57">
        <v>1.169</v>
      </c>
      <c r="L57">
        <v>12.000000000001819</v>
      </c>
      <c r="M57">
        <v>18</v>
      </c>
      <c r="N57">
        <v>2.4</v>
      </c>
      <c r="O57" s="553">
        <v>4.4444444443797693E-2</v>
      </c>
    </row>
    <row r="58" spans="1:15" x14ac:dyDescent="0.2">
      <c r="A58" s="552">
        <v>57</v>
      </c>
      <c r="B58" s="552" t="s">
        <v>96</v>
      </c>
      <c r="C58" s="552">
        <v>1</v>
      </c>
      <c r="D58">
        <v>0.01</v>
      </c>
      <c r="E58">
        <v>0.01</v>
      </c>
      <c r="F58" s="411">
        <v>43251.375</v>
      </c>
      <c r="G58">
        <v>1.1684000000000001</v>
      </c>
      <c r="H58" s="411">
        <v>43251.375</v>
      </c>
      <c r="I58">
        <v>1.1684000000000001</v>
      </c>
      <c r="J58" s="403">
        <v>43251.396527777775</v>
      </c>
      <c r="K58">
        <v>1.1696</v>
      </c>
      <c r="L58">
        <v>0</v>
      </c>
      <c r="M58">
        <v>11.999999999998181</v>
      </c>
      <c r="N58">
        <v>1.2</v>
      </c>
      <c r="O58" s="553">
        <v>2.1527777775190771E-2</v>
      </c>
    </row>
    <row r="59" spans="1:15" x14ac:dyDescent="0.2">
      <c r="A59" s="552">
        <v>58</v>
      </c>
      <c r="B59" s="552" t="s">
        <v>96</v>
      </c>
      <c r="C59" s="552">
        <v>1</v>
      </c>
      <c r="D59">
        <v>0.01</v>
      </c>
      <c r="E59">
        <v>0.01</v>
      </c>
      <c r="F59" s="411">
        <v>43251.417361111111</v>
      </c>
      <c r="G59">
        <v>1.1709000000000001</v>
      </c>
      <c r="H59" s="411">
        <v>43251.417361111111</v>
      </c>
      <c r="I59">
        <v>1.1709000000000001</v>
      </c>
      <c r="J59" s="403">
        <v>43251.430555555555</v>
      </c>
      <c r="K59">
        <v>1.1720999999999999</v>
      </c>
      <c r="L59">
        <v>0</v>
      </c>
      <c r="M59">
        <v>12</v>
      </c>
      <c r="N59">
        <v>1.2</v>
      </c>
      <c r="O59" s="553">
        <v>1.3194444443797693E-2</v>
      </c>
    </row>
    <row r="60" spans="1:15" x14ac:dyDescent="0.2">
      <c r="A60" s="552">
        <v>59</v>
      </c>
      <c r="B60" s="552" t="s">
        <v>96</v>
      </c>
      <c r="C60" s="552">
        <v>5</v>
      </c>
      <c r="D60">
        <v>0.03</v>
      </c>
      <c r="E60">
        <v>0.08</v>
      </c>
      <c r="F60" s="411">
        <v>43251.461805555555</v>
      </c>
      <c r="G60">
        <v>1.1708000000000001</v>
      </c>
      <c r="H60" s="411">
        <v>43251.725694444445</v>
      </c>
      <c r="I60">
        <v>1.1651</v>
      </c>
      <c r="J60" s="403">
        <v>43251.736111111109</v>
      </c>
      <c r="K60">
        <v>1.1687000000000001</v>
      </c>
      <c r="L60">
        <v>57</v>
      </c>
      <c r="M60">
        <v>36</v>
      </c>
      <c r="N60">
        <v>12.4</v>
      </c>
      <c r="O60" s="553">
        <v>0.27430555555474712</v>
      </c>
    </row>
    <row r="61" spans="1:15" x14ac:dyDescent="0.2">
      <c r="A61" s="552">
        <v>60</v>
      </c>
      <c r="B61" s="552" t="s">
        <v>96</v>
      </c>
      <c r="C61" s="552">
        <v>3</v>
      </c>
      <c r="D61">
        <v>0.01</v>
      </c>
      <c r="E61">
        <v>0.03</v>
      </c>
      <c r="F61" s="411">
        <v>43251.740972222222</v>
      </c>
      <c r="G61">
        <v>1.1686000000000001</v>
      </c>
      <c r="H61" s="411">
        <v>43251.763194444444</v>
      </c>
      <c r="I61">
        <v>1.1660999999999999</v>
      </c>
      <c r="J61" s="403">
        <v>43251.796527777777</v>
      </c>
      <c r="K61">
        <v>1.1687000000000001</v>
      </c>
      <c r="L61">
        <v>25</v>
      </c>
      <c r="M61">
        <v>26</v>
      </c>
      <c r="N61">
        <v>4</v>
      </c>
      <c r="O61" s="553">
        <v>5.5555555554747116E-2</v>
      </c>
    </row>
    <row r="62" spans="1:15" x14ac:dyDescent="0.2">
      <c r="A62" s="552">
        <v>61</v>
      </c>
      <c r="B62" s="552" t="s">
        <v>96</v>
      </c>
      <c r="C62" s="552">
        <v>1</v>
      </c>
      <c r="D62">
        <v>0.01</v>
      </c>
      <c r="E62">
        <v>0.01</v>
      </c>
      <c r="F62" s="411">
        <v>43251.804861111108</v>
      </c>
      <c r="G62">
        <v>1.1673</v>
      </c>
      <c r="H62" s="411">
        <v>43251.804861111108</v>
      </c>
      <c r="I62">
        <v>1.1673</v>
      </c>
      <c r="J62" s="403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53">
        <v>9.0277777781011537E-3</v>
      </c>
    </row>
    <row r="63" spans="1:15" x14ac:dyDescent="0.2">
      <c r="A63" s="552">
        <v>62</v>
      </c>
      <c r="B63" s="552" t="s">
        <v>96</v>
      </c>
      <c r="C63" s="552">
        <v>1</v>
      </c>
      <c r="D63">
        <v>0.01</v>
      </c>
      <c r="E63">
        <v>0.01</v>
      </c>
      <c r="F63" s="411">
        <v>43251.959027777775</v>
      </c>
      <c r="G63">
        <v>1.169</v>
      </c>
      <c r="H63" s="411">
        <v>43251.959027777775</v>
      </c>
      <c r="I63">
        <v>1.169</v>
      </c>
      <c r="J63" s="403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53">
        <v>6.9444444445252884E-2</v>
      </c>
    </row>
    <row r="64" spans="1:15" x14ac:dyDescent="0.2">
      <c r="A64" s="552">
        <v>63</v>
      </c>
      <c r="B64" s="552" t="s">
        <v>96</v>
      </c>
      <c r="C64" s="552">
        <v>3</v>
      </c>
      <c r="D64">
        <v>0.01</v>
      </c>
      <c r="E64">
        <v>0.03</v>
      </c>
      <c r="F64" s="411">
        <v>43252.043055555558</v>
      </c>
      <c r="G64">
        <v>1.1701999999999999</v>
      </c>
      <c r="H64" s="411">
        <v>43252.294444444444</v>
      </c>
      <c r="I64">
        <v>1.1676</v>
      </c>
      <c r="J64" s="403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53">
        <v>0.35555555555038154</v>
      </c>
    </row>
    <row r="65" spans="1:15" x14ac:dyDescent="0.2">
      <c r="A65" s="552">
        <v>64</v>
      </c>
      <c r="B65" s="552" t="s">
        <v>96</v>
      </c>
      <c r="C65" s="552">
        <v>1</v>
      </c>
      <c r="D65">
        <v>0.01</v>
      </c>
      <c r="E65">
        <v>0.01</v>
      </c>
      <c r="F65" s="411">
        <v>43252.411111111112</v>
      </c>
      <c r="G65">
        <v>1.169</v>
      </c>
      <c r="H65" s="411">
        <v>43252.411111111112</v>
      </c>
      <c r="I65">
        <v>1.169</v>
      </c>
      <c r="J65" s="403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53">
        <v>8.819444444088731E-2</v>
      </c>
    </row>
    <row r="66" spans="1:15" x14ac:dyDescent="0.2">
      <c r="A66" s="552">
        <v>65</v>
      </c>
      <c r="B66" s="552" t="s">
        <v>96</v>
      </c>
      <c r="C66" s="552">
        <v>5</v>
      </c>
      <c r="D66">
        <v>0.03</v>
      </c>
      <c r="E66">
        <v>0.08</v>
      </c>
      <c r="F66" s="411">
        <v>43252.509722222225</v>
      </c>
      <c r="G66">
        <v>1.1708000000000001</v>
      </c>
      <c r="H66" s="411">
        <v>43252.677083333336</v>
      </c>
      <c r="I66">
        <v>1.1641999999999999</v>
      </c>
      <c r="J66" s="403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53">
        <v>0.63888888888322981</v>
      </c>
    </row>
    <row r="67" spans="1:15" x14ac:dyDescent="0.2">
      <c r="A67" s="552">
        <v>66</v>
      </c>
      <c r="B67" s="552" t="s">
        <v>97</v>
      </c>
      <c r="C67" s="552">
        <v>8</v>
      </c>
      <c r="D67">
        <v>0.09</v>
      </c>
      <c r="E67">
        <v>0.26999999999999996</v>
      </c>
      <c r="F67" s="411">
        <v>43252.682638888888</v>
      </c>
      <c r="G67">
        <v>1.1655</v>
      </c>
      <c r="H67" s="411">
        <v>43258.629861111112</v>
      </c>
      <c r="I67">
        <v>1.1825000000000001</v>
      </c>
      <c r="J67" s="403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53">
        <v>4.8194444444452529</v>
      </c>
    </row>
    <row r="68" spans="1:15" x14ac:dyDescent="0.2">
      <c r="A68" s="552">
        <v>67</v>
      </c>
      <c r="B68" s="552" t="s">
        <v>96</v>
      </c>
      <c r="C68" s="552">
        <v>1</v>
      </c>
      <c r="D68">
        <v>0.01</v>
      </c>
      <c r="E68">
        <v>0.01</v>
      </c>
      <c r="F68" s="411">
        <v>43255.340277777781</v>
      </c>
      <c r="G68">
        <v>1.1685000000000001</v>
      </c>
      <c r="H68" s="411">
        <v>43255.340277777781</v>
      </c>
      <c r="I68">
        <v>1.1685000000000001</v>
      </c>
      <c r="J68" s="403">
        <v>43255.386111111111</v>
      </c>
      <c r="K68">
        <v>1.1697</v>
      </c>
      <c r="L68">
        <v>0</v>
      </c>
      <c r="M68">
        <v>11.999999999998181</v>
      </c>
      <c r="N68">
        <v>1.2</v>
      </c>
      <c r="O68" s="553">
        <v>4.5833333329937886E-2</v>
      </c>
    </row>
    <row r="69" spans="1:15" x14ac:dyDescent="0.2">
      <c r="A69" s="552">
        <v>68</v>
      </c>
      <c r="B69" s="552" t="s">
        <v>96</v>
      </c>
      <c r="C69" s="552">
        <v>2</v>
      </c>
      <c r="D69">
        <v>0.01</v>
      </c>
      <c r="E69">
        <v>0.02</v>
      </c>
      <c r="F69" s="411">
        <v>43255.398611111108</v>
      </c>
      <c r="G69">
        <v>1.1709000000000001</v>
      </c>
      <c r="H69" s="411">
        <v>43255.416666666664</v>
      </c>
      <c r="I69">
        <v>1.1697</v>
      </c>
      <c r="J69" s="403">
        <v>43255.443055555559</v>
      </c>
      <c r="K69">
        <v>1.1715</v>
      </c>
      <c r="L69">
        <v>12</v>
      </c>
      <c r="M69">
        <v>18</v>
      </c>
      <c r="N69">
        <v>2.4</v>
      </c>
      <c r="O69" s="553">
        <v>4.444444445107365E-2</v>
      </c>
    </row>
    <row r="70" spans="1:15" x14ac:dyDescent="0.2">
      <c r="A70" s="552">
        <v>69</v>
      </c>
      <c r="B70" s="552" t="s">
        <v>96</v>
      </c>
      <c r="C70" s="552">
        <v>7</v>
      </c>
      <c r="D70">
        <v>0.06</v>
      </c>
      <c r="E70">
        <v>0.18</v>
      </c>
      <c r="F70" s="411">
        <v>43258.63958333333</v>
      </c>
      <c r="G70">
        <v>1.1830000000000001</v>
      </c>
      <c r="H70" s="411">
        <v>43259.539583333331</v>
      </c>
      <c r="I70">
        <v>1.1738999999999999</v>
      </c>
      <c r="J70" s="403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53">
        <v>1.4715277777795563</v>
      </c>
    </row>
    <row r="71" spans="1:15" x14ac:dyDescent="0.2">
      <c r="A71" s="552">
        <v>70</v>
      </c>
      <c r="B71" s="552" t="s">
        <v>97</v>
      </c>
      <c r="C71" s="552">
        <v>1</v>
      </c>
      <c r="D71">
        <v>0.01</v>
      </c>
      <c r="E71">
        <v>0.01</v>
      </c>
      <c r="F71" s="411">
        <v>43259.524305555555</v>
      </c>
      <c r="G71">
        <v>1.1755</v>
      </c>
      <c r="H71" s="411">
        <v>43259.524305555555</v>
      </c>
      <c r="I71">
        <v>1.1755</v>
      </c>
      <c r="J71" s="403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53">
        <v>9.7222222248092294E-3</v>
      </c>
    </row>
    <row r="72" spans="1:15" x14ac:dyDescent="0.2">
      <c r="A72" s="552">
        <v>71</v>
      </c>
      <c r="B72" s="552" t="s">
        <v>97</v>
      </c>
      <c r="C72" s="552">
        <v>6</v>
      </c>
      <c r="D72">
        <v>0.04</v>
      </c>
      <c r="E72">
        <v>0.12</v>
      </c>
      <c r="F72" s="411">
        <v>43259.556250000001</v>
      </c>
      <c r="G72">
        <v>1.1737</v>
      </c>
      <c r="H72" s="411">
        <v>43262.34375</v>
      </c>
      <c r="I72">
        <v>1.1808000000000001</v>
      </c>
      <c r="J72" s="403">
        <v>43263.084027777775</v>
      </c>
      <c r="K72">
        <v>1.1768000000000001</v>
      </c>
      <c r="L72">
        <v>71</v>
      </c>
      <c r="M72">
        <v>40</v>
      </c>
      <c r="N72">
        <v>19.79</v>
      </c>
      <c r="O72" s="553">
        <v>1.5277777777737356</v>
      </c>
    </row>
    <row r="73" spans="1:15" x14ac:dyDescent="0.2">
      <c r="A73" s="552">
        <v>72</v>
      </c>
      <c r="B73" s="552" t="s">
        <v>96</v>
      </c>
      <c r="C73" s="552">
        <v>2</v>
      </c>
      <c r="D73">
        <v>0.01</v>
      </c>
      <c r="E73">
        <v>0.02</v>
      </c>
      <c r="F73" s="411">
        <v>43262.170138888891</v>
      </c>
      <c r="G73">
        <v>1.1803999999999999</v>
      </c>
      <c r="H73" s="411">
        <v>43262.333333333336</v>
      </c>
      <c r="I73">
        <v>1.1791</v>
      </c>
      <c r="J73" s="403">
        <v>43262.34375</v>
      </c>
      <c r="K73">
        <v>1.181</v>
      </c>
      <c r="L73">
        <v>12.999999999998181</v>
      </c>
      <c r="M73">
        <v>19</v>
      </c>
      <c r="N73">
        <v>2.5</v>
      </c>
      <c r="O73" s="553">
        <v>0.17361111110949423</v>
      </c>
    </row>
    <row r="74" spans="1:15" x14ac:dyDescent="0.2">
      <c r="A74" s="552">
        <v>73</v>
      </c>
      <c r="B74" s="552" t="s">
        <v>96</v>
      </c>
      <c r="C74" s="552">
        <v>3</v>
      </c>
      <c r="D74">
        <v>0.01</v>
      </c>
      <c r="E74">
        <v>0.03</v>
      </c>
      <c r="F74" s="411">
        <v>43262.363888888889</v>
      </c>
      <c r="G74">
        <v>1.181</v>
      </c>
      <c r="H74" s="411">
        <v>43262.459027777775</v>
      </c>
      <c r="I74">
        <v>1.1782999999999999</v>
      </c>
      <c r="J74" s="403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53">
        <v>0.32083333333139308</v>
      </c>
    </row>
    <row r="75" spans="1:15" x14ac:dyDescent="0.2">
      <c r="A75" s="552">
        <v>74</v>
      </c>
      <c r="B75" s="552" t="s">
        <v>96</v>
      </c>
      <c r="C75" s="552">
        <v>5</v>
      </c>
      <c r="D75">
        <v>0.03</v>
      </c>
      <c r="E75">
        <v>0.08</v>
      </c>
      <c r="F75" s="411">
        <v>43262.693055555559</v>
      </c>
      <c r="G75">
        <v>1.1806000000000001</v>
      </c>
      <c r="H75" s="411">
        <v>43263.102083333331</v>
      </c>
      <c r="I75">
        <v>1.1748000000000001</v>
      </c>
      <c r="J75" s="403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53">
        <v>0.68888888888614019</v>
      </c>
    </row>
    <row r="76" spans="1:15" x14ac:dyDescent="0.2">
      <c r="A76" s="552">
        <v>75</v>
      </c>
      <c r="B76" s="552" t="s">
        <v>97</v>
      </c>
      <c r="C76" s="552">
        <v>5</v>
      </c>
      <c r="D76">
        <v>0.03</v>
      </c>
      <c r="E76">
        <v>0.08</v>
      </c>
      <c r="F76" s="411">
        <v>43263.109027777777</v>
      </c>
      <c r="G76">
        <v>1.1745000000000001</v>
      </c>
      <c r="H76" s="411">
        <v>43263.397916666669</v>
      </c>
      <c r="I76">
        <v>1.1800999999999999</v>
      </c>
      <c r="J76" s="403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53">
        <v>0.68958333333284827</v>
      </c>
    </row>
    <row r="77" spans="1:15" x14ac:dyDescent="0.2">
      <c r="A77" s="552">
        <v>76</v>
      </c>
      <c r="B77" s="552" t="s">
        <v>96</v>
      </c>
      <c r="C77" s="552">
        <v>6</v>
      </c>
      <c r="D77">
        <v>0.04</v>
      </c>
      <c r="E77">
        <v>0.12</v>
      </c>
      <c r="F77" s="411">
        <v>43263.431250000001</v>
      </c>
      <c r="G77">
        <v>1.1805000000000001</v>
      </c>
      <c r="H77" s="411">
        <v>43264.34652777778</v>
      </c>
      <c r="I77">
        <v>1.1732</v>
      </c>
      <c r="J77" s="403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53">
        <v>1.1868055555532919</v>
      </c>
    </row>
    <row r="78" spans="1:15" x14ac:dyDescent="0.2">
      <c r="A78" s="552">
        <v>77</v>
      </c>
      <c r="B78" s="552" t="s">
        <v>97</v>
      </c>
      <c r="C78" s="552">
        <v>2</v>
      </c>
      <c r="D78">
        <v>0.01</v>
      </c>
      <c r="E78">
        <v>0.02</v>
      </c>
      <c r="F78" s="411">
        <v>43263.863888888889</v>
      </c>
      <c r="G78">
        <v>1.1740999999999999</v>
      </c>
      <c r="H78" s="411">
        <v>43263.88958333333</v>
      </c>
      <c r="I78">
        <v>1.1753</v>
      </c>
      <c r="J78" s="403">
        <v>43264.345833333333</v>
      </c>
      <c r="K78">
        <v>1.1735</v>
      </c>
      <c r="L78">
        <v>12</v>
      </c>
      <c r="M78">
        <v>18</v>
      </c>
      <c r="N78">
        <v>2.44</v>
      </c>
      <c r="O78" s="553">
        <v>0.48194444444379769</v>
      </c>
    </row>
    <row r="79" spans="1:15" x14ac:dyDescent="0.2">
      <c r="A79" s="552">
        <v>78</v>
      </c>
      <c r="B79" s="552" t="s">
        <v>97</v>
      </c>
      <c r="C79" s="552">
        <v>5</v>
      </c>
      <c r="D79">
        <v>0.03</v>
      </c>
      <c r="E79">
        <v>0.08</v>
      </c>
      <c r="F79" s="411">
        <v>43264.348611111112</v>
      </c>
      <c r="G79">
        <v>1.1735</v>
      </c>
      <c r="H79" s="411">
        <v>43264.793055555558</v>
      </c>
      <c r="I79">
        <v>1.1791</v>
      </c>
      <c r="J79" s="403">
        <v>43264.834722222222</v>
      </c>
      <c r="K79">
        <v>1.1756</v>
      </c>
      <c r="L79">
        <v>56</v>
      </c>
      <c r="M79">
        <v>35</v>
      </c>
      <c r="N79">
        <v>11.8</v>
      </c>
      <c r="O79" s="553">
        <v>0.48611111110949423</v>
      </c>
    </row>
    <row r="80" spans="1:15" x14ac:dyDescent="0.2">
      <c r="A80" s="552">
        <v>79</v>
      </c>
      <c r="B80" s="552" t="s">
        <v>96</v>
      </c>
      <c r="C80" s="552">
        <v>4</v>
      </c>
      <c r="D80">
        <v>0.02</v>
      </c>
      <c r="E80">
        <v>0.05</v>
      </c>
      <c r="F80" s="411">
        <v>43264.763194444444</v>
      </c>
      <c r="G80">
        <v>1.1785000000000001</v>
      </c>
      <c r="H80" s="411">
        <v>43264.855555555558</v>
      </c>
      <c r="I80">
        <v>1.1729000000000001</v>
      </c>
      <c r="J80" s="403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53">
        <v>0.10833333333721384</v>
      </c>
    </row>
    <row r="81" spans="1:15" x14ac:dyDescent="0.2">
      <c r="A81" s="552">
        <v>80</v>
      </c>
      <c r="B81" s="552" t="s">
        <v>97</v>
      </c>
      <c r="C81" s="552">
        <v>1</v>
      </c>
      <c r="D81">
        <v>0.01</v>
      </c>
      <c r="E81">
        <v>0.01</v>
      </c>
      <c r="F81" s="411">
        <v>43264.842361111114</v>
      </c>
      <c r="G81">
        <v>1.1754</v>
      </c>
      <c r="H81" s="411">
        <v>43264.842361111114</v>
      </c>
      <c r="I81">
        <v>1.1754</v>
      </c>
      <c r="J81" s="403">
        <v>43264.847916666666</v>
      </c>
      <c r="K81">
        <v>1.1741999999999999</v>
      </c>
      <c r="L81">
        <v>0</v>
      </c>
      <c r="M81">
        <v>12</v>
      </c>
      <c r="N81">
        <v>1.2</v>
      </c>
      <c r="O81" s="553">
        <v>5.5555555518367328E-3</v>
      </c>
    </row>
    <row r="82" spans="1:15" x14ac:dyDescent="0.2">
      <c r="A82" s="552">
        <v>81</v>
      </c>
      <c r="B82" s="552" t="s">
        <v>97</v>
      </c>
      <c r="C82" s="552">
        <v>6</v>
      </c>
      <c r="D82">
        <v>0.04</v>
      </c>
      <c r="E82">
        <v>0.12</v>
      </c>
      <c r="F82" s="411">
        <v>43264.861805555556</v>
      </c>
      <c r="G82">
        <v>1.1741999999999999</v>
      </c>
      <c r="H82" s="411">
        <v>43265.376388888886</v>
      </c>
      <c r="I82">
        <v>1.1818</v>
      </c>
      <c r="J82" s="403">
        <v>43265.575694444444</v>
      </c>
      <c r="K82">
        <v>1.1777</v>
      </c>
      <c r="L82">
        <v>76</v>
      </c>
      <c r="M82">
        <v>41</v>
      </c>
      <c r="N82">
        <v>19.54</v>
      </c>
      <c r="O82" s="553">
        <v>0.71388888888759539</v>
      </c>
    </row>
    <row r="83" spans="1:15" x14ac:dyDescent="0.2">
      <c r="A83" s="552">
        <v>82</v>
      </c>
      <c r="B83" s="552" t="s">
        <v>96</v>
      </c>
      <c r="C83" s="552">
        <v>1</v>
      </c>
      <c r="D83">
        <v>0.01</v>
      </c>
      <c r="E83">
        <v>0.01</v>
      </c>
      <c r="F83" s="411">
        <v>43264.881944444445</v>
      </c>
      <c r="G83">
        <v>1.1783999999999999</v>
      </c>
      <c r="H83" s="411">
        <v>43264.881944444445</v>
      </c>
      <c r="I83">
        <v>1.1783999999999999</v>
      </c>
      <c r="J83" s="403">
        <v>43264.904861111114</v>
      </c>
      <c r="K83">
        <v>1.1796</v>
      </c>
      <c r="L83">
        <v>0</v>
      </c>
      <c r="M83">
        <v>12.000000000001819</v>
      </c>
      <c r="N83">
        <v>1.2</v>
      </c>
      <c r="O83" s="553">
        <v>2.2916666668606922E-2</v>
      </c>
    </row>
    <row r="84" spans="1:15" x14ac:dyDescent="0.2">
      <c r="A84" s="552">
        <v>83</v>
      </c>
      <c r="B84" s="552" t="s">
        <v>96</v>
      </c>
      <c r="C84" s="552">
        <v>1</v>
      </c>
      <c r="D84">
        <v>0.01</v>
      </c>
      <c r="E84">
        <v>0.01</v>
      </c>
      <c r="F84" s="411">
        <v>43264.916666666664</v>
      </c>
      <c r="G84">
        <v>1.1792</v>
      </c>
      <c r="H84" s="411">
        <v>43264.916666666664</v>
      </c>
      <c r="I84">
        <v>1.1792</v>
      </c>
      <c r="J84" s="403">
        <v>43265.29583333333</v>
      </c>
      <c r="K84">
        <v>1.1808000000000001</v>
      </c>
      <c r="L84">
        <v>0</v>
      </c>
      <c r="M84">
        <v>16</v>
      </c>
      <c r="N84">
        <v>1.23</v>
      </c>
      <c r="O84" s="553">
        <v>0.37916666666569654</v>
      </c>
    </row>
    <row r="85" spans="1:15" x14ac:dyDescent="0.2">
      <c r="A85" s="552">
        <v>84</v>
      </c>
      <c r="B85" s="552" t="s">
        <v>96</v>
      </c>
      <c r="C85" s="552">
        <v>1</v>
      </c>
      <c r="D85">
        <v>0.01</v>
      </c>
      <c r="E85">
        <v>0.01</v>
      </c>
      <c r="F85" s="411">
        <v>43265.34097222222</v>
      </c>
      <c r="G85">
        <v>1.1807000000000001</v>
      </c>
      <c r="H85" s="411">
        <v>43265.34097222222</v>
      </c>
      <c r="I85">
        <v>1.1807000000000001</v>
      </c>
      <c r="J85" s="403">
        <v>43265.377083333333</v>
      </c>
      <c r="K85">
        <v>1.1819</v>
      </c>
      <c r="L85">
        <v>0</v>
      </c>
      <c r="M85">
        <v>12</v>
      </c>
      <c r="N85">
        <v>1.2</v>
      </c>
      <c r="O85" s="553">
        <v>3.6111111112404615E-2</v>
      </c>
    </row>
    <row r="86" spans="1:15" x14ac:dyDescent="0.2">
      <c r="A86" s="552">
        <v>85</v>
      </c>
      <c r="B86" s="552" t="s">
        <v>96</v>
      </c>
      <c r="C86" s="552">
        <v>1</v>
      </c>
      <c r="D86">
        <v>0.01</v>
      </c>
      <c r="E86">
        <v>0.01</v>
      </c>
      <c r="F86" s="411">
        <v>43265.466666666667</v>
      </c>
      <c r="G86">
        <v>1.1817</v>
      </c>
      <c r="H86" s="411">
        <v>43265.466666666667</v>
      </c>
      <c r="I86">
        <v>1.1817</v>
      </c>
      <c r="J86" s="403">
        <v>43265.506944444445</v>
      </c>
      <c r="K86">
        <v>1.1829000000000001</v>
      </c>
      <c r="L86">
        <v>0</v>
      </c>
      <c r="M86">
        <v>12</v>
      </c>
      <c r="N86">
        <v>1.2</v>
      </c>
      <c r="O86" s="553">
        <v>4.0277777778101154E-2</v>
      </c>
    </row>
    <row r="87" spans="1:15" x14ac:dyDescent="0.2">
      <c r="A87" s="552">
        <v>86</v>
      </c>
      <c r="B87" s="552" t="s">
        <v>96</v>
      </c>
      <c r="C87" s="552">
        <v>1</v>
      </c>
      <c r="D87">
        <v>0.01</v>
      </c>
      <c r="E87">
        <v>0.01</v>
      </c>
      <c r="F87" s="411">
        <v>43265.529166666667</v>
      </c>
      <c r="G87">
        <v>1.1822999999999999</v>
      </c>
      <c r="H87" s="411">
        <v>43265.529166666667</v>
      </c>
      <c r="I87">
        <v>1.1822999999999999</v>
      </c>
      <c r="J87" s="403">
        <v>43265.572916666664</v>
      </c>
      <c r="K87">
        <v>1.1836</v>
      </c>
      <c r="L87">
        <v>0</v>
      </c>
      <c r="M87">
        <v>13.000000000001819</v>
      </c>
      <c r="N87">
        <v>1.3</v>
      </c>
      <c r="O87" s="553">
        <v>4.3749999997089617E-2</v>
      </c>
    </row>
    <row r="88" spans="1:15" x14ac:dyDescent="0.2">
      <c r="A88" s="552">
        <v>87</v>
      </c>
      <c r="B88" s="552" t="s">
        <v>96</v>
      </c>
      <c r="C88" s="552">
        <v>1</v>
      </c>
      <c r="D88">
        <v>0.01</v>
      </c>
      <c r="E88">
        <v>0.01</v>
      </c>
      <c r="F88" s="411">
        <v>43265.588194444441</v>
      </c>
      <c r="G88">
        <v>1.1724000000000001</v>
      </c>
      <c r="H88" s="411">
        <v>43265.588194444441</v>
      </c>
      <c r="I88">
        <v>1.1724000000000001</v>
      </c>
      <c r="J88" s="403">
        <v>43265.595138888886</v>
      </c>
      <c r="K88">
        <v>1.1736</v>
      </c>
      <c r="L88">
        <v>0</v>
      </c>
      <c r="M88">
        <v>11.999999999998181</v>
      </c>
      <c r="N88">
        <v>1.2</v>
      </c>
      <c r="O88" s="553">
        <v>6.9444444452528842E-3</v>
      </c>
    </row>
    <row r="89" spans="1:15" x14ac:dyDescent="0.2">
      <c r="A89" s="552">
        <v>88</v>
      </c>
      <c r="B89" s="552" t="s">
        <v>97</v>
      </c>
      <c r="C89" s="552">
        <v>1</v>
      </c>
      <c r="D89">
        <v>0.01</v>
      </c>
      <c r="E89">
        <v>0.01</v>
      </c>
      <c r="F89" s="411">
        <v>43265.594444444447</v>
      </c>
      <c r="G89">
        <v>1.1727000000000001</v>
      </c>
      <c r="H89" s="411">
        <v>43265.594444444447</v>
      </c>
      <c r="I89">
        <v>1.1727000000000001</v>
      </c>
      <c r="J89" s="403">
        <v>43265.611805555556</v>
      </c>
      <c r="K89">
        <v>1.1715</v>
      </c>
      <c r="L89">
        <v>0</v>
      </c>
      <c r="M89">
        <v>12</v>
      </c>
      <c r="N89">
        <v>1.2</v>
      </c>
      <c r="O89" s="553">
        <v>1.7361111109494232E-2</v>
      </c>
    </row>
    <row r="90" spans="1:15" x14ac:dyDescent="0.2">
      <c r="A90" s="552">
        <v>89</v>
      </c>
      <c r="B90" s="552" t="s">
        <v>96</v>
      </c>
      <c r="C90" s="552">
        <v>10</v>
      </c>
      <c r="D90">
        <v>0.2</v>
      </c>
      <c r="E90">
        <v>0.60000000000000009</v>
      </c>
      <c r="F90" s="411">
        <v>43265.601388888892</v>
      </c>
      <c r="G90">
        <v>1.1737</v>
      </c>
      <c r="H90" s="411">
        <v>43266.077777777777</v>
      </c>
      <c r="I90">
        <v>1.1561999999999999</v>
      </c>
      <c r="J90" s="403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53">
        <v>2.46875</v>
      </c>
    </row>
    <row r="91" spans="1:15" x14ac:dyDescent="0.2">
      <c r="A91" s="552">
        <v>90</v>
      </c>
      <c r="B91" s="552" t="s">
        <v>97</v>
      </c>
      <c r="C91" s="552">
        <v>1</v>
      </c>
      <c r="D91">
        <v>0.01</v>
      </c>
      <c r="E91">
        <v>0.01</v>
      </c>
      <c r="F91" s="411">
        <v>43265.614583333336</v>
      </c>
      <c r="G91">
        <v>1.1721999999999999</v>
      </c>
      <c r="H91" s="411">
        <v>43265.614583333336</v>
      </c>
      <c r="I91">
        <v>1.1721999999999999</v>
      </c>
      <c r="J91" s="403">
        <v>43265.617361111108</v>
      </c>
      <c r="K91">
        <v>1.171</v>
      </c>
      <c r="L91">
        <v>0</v>
      </c>
      <c r="M91">
        <v>11.999999999998181</v>
      </c>
      <c r="N91">
        <v>1.2</v>
      </c>
      <c r="O91" s="553">
        <v>2.7777777722803876E-3</v>
      </c>
    </row>
    <row r="92" spans="1:15" x14ac:dyDescent="0.2">
      <c r="A92" s="552">
        <v>91</v>
      </c>
      <c r="B92" s="552" t="s">
        <v>97</v>
      </c>
      <c r="C92" s="552">
        <v>1</v>
      </c>
      <c r="D92">
        <v>0.01</v>
      </c>
      <c r="E92">
        <v>0.01</v>
      </c>
      <c r="F92" s="411">
        <v>43265.643750000003</v>
      </c>
      <c r="G92">
        <v>1.1675</v>
      </c>
      <c r="H92" s="411">
        <v>43265.643750000003</v>
      </c>
      <c r="I92">
        <v>1.1675</v>
      </c>
      <c r="J92" s="403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53">
        <v>1.597222221607808E-2</v>
      </c>
    </row>
    <row r="93" spans="1:15" x14ac:dyDescent="0.2">
      <c r="A93" s="552">
        <v>92</v>
      </c>
      <c r="B93" s="552" t="s">
        <v>97</v>
      </c>
      <c r="C93" s="552">
        <v>1</v>
      </c>
      <c r="D93">
        <v>0.01</v>
      </c>
      <c r="E93">
        <v>0.01</v>
      </c>
      <c r="F93" s="411">
        <v>43265.679166666669</v>
      </c>
      <c r="G93">
        <v>1.1648000000000001</v>
      </c>
      <c r="H93" s="411">
        <v>43265.679166666669</v>
      </c>
      <c r="I93">
        <v>1.1648000000000001</v>
      </c>
      <c r="J93" s="403">
        <v>43265.684027777781</v>
      </c>
      <c r="K93">
        <v>1.1636</v>
      </c>
      <c r="L93">
        <v>0</v>
      </c>
      <c r="M93">
        <v>12</v>
      </c>
      <c r="N93">
        <v>1.2</v>
      </c>
      <c r="O93" s="553">
        <v>4.8611111124046147E-3</v>
      </c>
    </row>
    <row r="94" spans="1:15" x14ac:dyDescent="0.2">
      <c r="A94" s="552">
        <v>93</v>
      </c>
      <c r="B94" s="552" t="s">
        <v>97</v>
      </c>
      <c r="C94" s="552">
        <v>1</v>
      </c>
      <c r="D94">
        <v>0.01</v>
      </c>
      <c r="E94">
        <v>0.01</v>
      </c>
      <c r="F94" s="411">
        <v>43265.702777777777</v>
      </c>
      <c r="G94">
        <v>1.1644000000000001</v>
      </c>
      <c r="H94" s="411">
        <v>43265.702777777777</v>
      </c>
      <c r="I94">
        <v>1.1644000000000001</v>
      </c>
      <c r="J94" s="403">
        <v>43265.736111111109</v>
      </c>
      <c r="K94">
        <v>1.1632</v>
      </c>
      <c r="L94">
        <v>0</v>
      </c>
      <c r="M94">
        <v>12.000000000001819</v>
      </c>
      <c r="N94">
        <v>1.2</v>
      </c>
      <c r="O94" s="553">
        <v>3.3333333332848269E-2</v>
      </c>
    </row>
    <row r="95" spans="1:15" x14ac:dyDescent="0.2">
      <c r="A95" s="552">
        <v>94</v>
      </c>
      <c r="B95" s="552" t="s">
        <v>97</v>
      </c>
      <c r="C95" s="552">
        <v>2</v>
      </c>
      <c r="D95">
        <v>0.01</v>
      </c>
      <c r="E95">
        <v>0.02</v>
      </c>
      <c r="F95" s="411">
        <v>43265.765277777777</v>
      </c>
      <c r="G95">
        <v>1.1627000000000001</v>
      </c>
      <c r="H95" s="411">
        <v>43265.789583333331</v>
      </c>
      <c r="I95">
        <v>1.1639999999999999</v>
      </c>
      <c r="J95" s="403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53">
        <v>4.8611111109494232E-2</v>
      </c>
    </row>
    <row r="96" spans="1:15" x14ac:dyDescent="0.2">
      <c r="A96" s="552">
        <v>95</v>
      </c>
      <c r="B96" s="552" t="s">
        <v>97</v>
      </c>
      <c r="C96" s="552">
        <v>1</v>
      </c>
      <c r="D96">
        <v>0.01</v>
      </c>
      <c r="E96">
        <v>0.01</v>
      </c>
      <c r="F96" s="411">
        <v>43265.822222222225</v>
      </c>
      <c r="G96">
        <v>1.1611</v>
      </c>
      <c r="H96" s="411">
        <v>43265.822222222225</v>
      </c>
      <c r="I96">
        <v>1.1611</v>
      </c>
      <c r="J96" s="403">
        <v>43265.834027777775</v>
      </c>
      <c r="K96">
        <v>1.1598999999999999</v>
      </c>
      <c r="L96">
        <v>0</v>
      </c>
      <c r="M96">
        <v>12</v>
      </c>
      <c r="N96">
        <v>1.2</v>
      </c>
      <c r="O96" s="553">
        <v>1.1805555550381541E-2</v>
      </c>
    </row>
    <row r="97" spans="1:15" x14ac:dyDescent="0.2">
      <c r="A97" s="552">
        <v>96</v>
      </c>
      <c r="B97" s="552" t="s">
        <v>97</v>
      </c>
      <c r="C97" s="552">
        <v>1</v>
      </c>
      <c r="D97">
        <v>0.01</v>
      </c>
      <c r="E97">
        <v>0.01</v>
      </c>
      <c r="F97" s="411">
        <v>43265.838888888888</v>
      </c>
      <c r="G97">
        <v>1.1597</v>
      </c>
      <c r="H97" s="411">
        <v>43265.838888888888</v>
      </c>
      <c r="I97">
        <v>1.1597</v>
      </c>
      <c r="J97" s="403">
        <v>43265.922222222223</v>
      </c>
      <c r="K97">
        <v>1.1585000000000001</v>
      </c>
      <c r="L97">
        <v>0</v>
      </c>
      <c r="M97">
        <v>12</v>
      </c>
      <c r="N97">
        <v>1.2</v>
      </c>
      <c r="O97" s="553">
        <v>8.3333333335758653E-2</v>
      </c>
    </row>
    <row r="98" spans="1:15" x14ac:dyDescent="0.2">
      <c r="A98" s="552">
        <v>97</v>
      </c>
      <c r="B98" s="552" t="s">
        <v>97</v>
      </c>
      <c r="C98" s="552">
        <v>1</v>
      </c>
      <c r="D98">
        <v>0.01</v>
      </c>
      <c r="E98">
        <v>0.01</v>
      </c>
      <c r="F98" s="411">
        <v>43265.931944444441</v>
      </c>
      <c r="G98">
        <v>1.1580999999999999</v>
      </c>
      <c r="H98" s="411">
        <v>43265.931944444441</v>
      </c>
      <c r="I98">
        <v>1.1580999999999999</v>
      </c>
      <c r="J98" s="403">
        <v>43265.956944444442</v>
      </c>
      <c r="K98">
        <v>1.1569</v>
      </c>
      <c r="L98">
        <v>0</v>
      </c>
      <c r="M98">
        <v>11.999999999998181</v>
      </c>
      <c r="N98">
        <v>1.2</v>
      </c>
      <c r="O98" s="553">
        <v>2.5000000001455192E-2</v>
      </c>
    </row>
    <row r="99" spans="1:15" x14ac:dyDescent="0.2">
      <c r="A99" s="552">
        <v>98</v>
      </c>
      <c r="B99" s="552" t="s">
        <v>97</v>
      </c>
      <c r="C99" s="552">
        <v>1</v>
      </c>
      <c r="D99">
        <v>0.01</v>
      </c>
      <c r="E99">
        <v>0.01</v>
      </c>
      <c r="F99" s="411">
        <v>43265.963194444441</v>
      </c>
      <c r="G99">
        <v>1.1573</v>
      </c>
      <c r="H99" s="411">
        <v>43265.963194444441</v>
      </c>
      <c r="I99">
        <v>1.1573</v>
      </c>
      <c r="J99" s="403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53">
        <v>0.12569444444670808</v>
      </c>
    </row>
    <row r="100" spans="1:15" x14ac:dyDescent="0.2">
      <c r="A100" s="552">
        <v>99</v>
      </c>
      <c r="B100" s="552" t="s">
        <v>97</v>
      </c>
      <c r="C100" s="552">
        <v>1</v>
      </c>
      <c r="D100">
        <v>0.01</v>
      </c>
      <c r="E100">
        <v>0.01</v>
      </c>
      <c r="F100" s="411">
        <v>43266.094444444447</v>
      </c>
      <c r="G100">
        <v>1.1563000000000001</v>
      </c>
      <c r="H100" s="411">
        <v>43266.094444444447</v>
      </c>
      <c r="I100">
        <v>1.1563000000000001</v>
      </c>
      <c r="J100" s="403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53">
        <v>0.24236111110803904</v>
      </c>
    </row>
    <row r="101" spans="1:15" x14ac:dyDescent="0.2">
      <c r="A101" s="552">
        <v>100</v>
      </c>
      <c r="B101" s="552" t="s">
        <v>97</v>
      </c>
      <c r="C101" s="552">
        <v>2</v>
      </c>
      <c r="D101">
        <v>0.01</v>
      </c>
      <c r="E101">
        <v>0.02</v>
      </c>
      <c r="F101" s="411">
        <v>43266.34375</v>
      </c>
      <c r="G101">
        <v>1.1556</v>
      </c>
      <c r="H101" s="411">
        <v>43266.366666666669</v>
      </c>
      <c r="I101">
        <v>1.1568000000000001</v>
      </c>
      <c r="J101" s="403">
        <v>43266.37777777778</v>
      </c>
      <c r="K101">
        <v>1.155</v>
      </c>
      <c r="L101">
        <v>12</v>
      </c>
      <c r="M101">
        <v>18</v>
      </c>
      <c r="N101">
        <v>2.4</v>
      </c>
      <c r="O101" s="553">
        <v>3.4027777779556345E-2</v>
      </c>
    </row>
    <row r="102" spans="1:15" x14ac:dyDescent="0.2">
      <c r="A102" s="552">
        <v>101</v>
      </c>
      <c r="B102" s="552" t="s">
        <v>97</v>
      </c>
      <c r="C102" s="552">
        <v>5</v>
      </c>
      <c r="D102">
        <v>0.03</v>
      </c>
      <c r="E102">
        <v>0.08</v>
      </c>
      <c r="F102" s="411">
        <v>43266.382638888892</v>
      </c>
      <c r="G102">
        <v>1.1554</v>
      </c>
      <c r="H102" s="411">
        <v>43266.469444444447</v>
      </c>
      <c r="I102">
        <v>1.1609</v>
      </c>
      <c r="J102" s="403">
        <v>43266.515972222223</v>
      </c>
      <c r="K102">
        <v>1.1574</v>
      </c>
      <c r="L102">
        <v>55</v>
      </c>
      <c r="M102">
        <v>35</v>
      </c>
      <c r="N102">
        <v>12.3</v>
      </c>
      <c r="O102" s="553">
        <v>0.13333333333139308</v>
      </c>
    </row>
    <row r="103" spans="1:15" x14ac:dyDescent="0.2">
      <c r="A103" s="552">
        <v>102</v>
      </c>
      <c r="B103" s="552" t="s">
        <v>97</v>
      </c>
      <c r="C103" s="552">
        <v>3</v>
      </c>
      <c r="D103">
        <v>0.01</v>
      </c>
      <c r="E103">
        <v>0.03</v>
      </c>
      <c r="F103" s="411">
        <v>43266.54791666667</v>
      </c>
      <c r="G103">
        <v>1.159</v>
      </c>
      <c r="H103" s="411">
        <v>43266.636805555558</v>
      </c>
      <c r="I103">
        <v>1.1617</v>
      </c>
      <c r="J103" s="403">
        <v>43269.088194444441</v>
      </c>
      <c r="K103">
        <v>1.1591</v>
      </c>
      <c r="L103">
        <v>27</v>
      </c>
      <c r="M103">
        <v>26</v>
      </c>
      <c r="N103">
        <v>3.76</v>
      </c>
      <c r="O103" s="553">
        <v>0.5402777777708252</v>
      </c>
    </row>
    <row r="104" spans="1:15" x14ac:dyDescent="0.2">
      <c r="A104" s="552">
        <v>103</v>
      </c>
      <c r="B104" s="552" t="s">
        <v>97</v>
      </c>
      <c r="C104" s="552">
        <v>1</v>
      </c>
      <c r="D104">
        <v>0.01</v>
      </c>
      <c r="E104">
        <v>0.01</v>
      </c>
      <c r="F104" s="411">
        <v>43269.334722222222</v>
      </c>
      <c r="G104">
        <v>1.1595</v>
      </c>
      <c r="H104" s="411">
        <v>43269.334722222222</v>
      </c>
      <c r="I104">
        <v>1.1595</v>
      </c>
      <c r="J104" s="403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53">
        <v>2.4305555554747116E-2</v>
      </c>
    </row>
    <row r="105" spans="1:15" x14ac:dyDescent="0.2">
      <c r="A105" s="552">
        <v>104</v>
      </c>
      <c r="B105" s="552" t="s">
        <v>97</v>
      </c>
      <c r="C105" s="552">
        <v>5</v>
      </c>
      <c r="D105">
        <v>0.03</v>
      </c>
      <c r="E105">
        <v>0.08</v>
      </c>
      <c r="F105" s="411">
        <v>43269.42291666667</v>
      </c>
      <c r="G105">
        <v>1.1578999999999999</v>
      </c>
      <c r="H105" s="411">
        <v>43270.072222222225</v>
      </c>
      <c r="I105">
        <v>1.1636</v>
      </c>
      <c r="J105" s="403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53">
        <v>0.93402777777373558</v>
      </c>
    </row>
    <row r="106" spans="1:15" x14ac:dyDescent="0.2">
      <c r="A106" s="552">
        <v>105</v>
      </c>
      <c r="B106" s="552" t="s">
        <v>96</v>
      </c>
      <c r="C106" s="552">
        <v>7</v>
      </c>
      <c r="D106">
        <v>0.06</v>
      </c>
      <c r="E106">
        <v>0.18</v>
      </c>
      <c r="F106" s="411">
        <v>43270.263194444444</v>
      </c>
      <c r="G106">
        <v>1.163</v>
      </c>
      <c r="H106" s="411">
        <v>43270.474999999999</v>
      </c>
      <c r="I106">
        <v>1.1535</v>
      </c>
      <c r="J106" s="403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53">
        <v>0.461111111115315</v>
      </c>
    </row>
    <row r="107" spans="1:15" x14ac:dyDescent="0.2">
      <c r="A107" s="552">
        <v>106</v>
      </c>
      <c r="B107" s="552" t="s">
        <v>97</v>
      </c>
      <c r="C107" s="552">
        <v>2</v>
      </c>
      <c r="D107">
        <v>0.01</v>
      </c>
      <c r="E107">
        <v>0.02</v>
      </c>
      <c r="F107" s="411">
        <v>43270.390972222223</v>
      </c>
      <c r="G107">
        <v>1.1581999999999999</v>
      </c>
      <c r="H107" s="411">
        <v>43270.418749999997</v>
      </c>
      <c r="I107">
        <v>1.1594</v>
      </c>
      <c r="J107" s="403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53">
        <v>4.0972222217533272E-2</v>
      </c>
    </row>
    <row r="108" spans="1:15" x14ac:dyDescent="0.2">
      <c r="A108" s="552">
        <v>107</v>
      </c>
      <c r="B108" s="552" t="s">
        <v>97</v>
      </c>
      <c r="C108" s="552">
        <v>1</v>
      </c>
      <c r="D108">
        <v>0.01</v>
      </c>
      <c r="E108">
        <v>0.01</v>
      </c>
      <c r="F108" s="411">
        <v>43270.441666666666</v>
      </c>
      <c r="G108">
        <v>1.1556999999999999</v>
      </c>
      <c r="H108" s="411">
        <v>43270.441666666666</v>
      </c>
      <c r="I108">
        <v>1.1556999999999999</v>
      </c>
      <c r="J108" s="403">
        <v>43270.447916666664</v>
      </c>
      <c r="K108">
        <v>1.1545000000000001</v>
      </c>
      <c r="L108">
        <v>0</v>
      </c>
      <c r="M108">
        <v>12</v>
      </c>
      <c r="N108">
        <v>1.2</v>
      </c>
      <c r="O108" s="553">
        <v>6.2499999985448085E-3</v>
      </c>
    </row>
    <row r="109" spans="1:15" x14ac:dyDescent="0.2">
      <c r="A109" s="552">
        <v>108</v>
      </c>
      <c r="B109" s="552" t="s">
        <v>97</v>
      </c>
      <c r="C109" s="552">
        <v>1</v>
      </c>
      <c r="D109">
        <v>0.01</v>
      </c>
      <c r="E109">
        <v>0.01</v>
      </c>
      <c r="F109" s="411">
        <v>43270.457638888889</v>
      </c>
      <c r="G109">
        <v>1.1556</v>
      </c>
      <c r="H109" s="411">
        <v>43270.457638888889</v>
      </c>
      <c r="I109">
        <v>1.1556</v>
      </c>
      <c r="J109" s="403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53">
        <v>1.1111111110949423E-2</v>
      </c>
    </row>
    <row r="110" spans="1:15" x14ac:dyDescent="0.2">
      <c r="A110" s="552">
        <v>109</v>
      </c>
      <c r="B110" s="552" t="s">
        <v>97</v>
      </c>
      <c r="C110" s="552">
        <v>5</v>
      </c>
      <c r="D110">
        <v>0.03</v>
      </c>
      <c r="E110">
        <v>0.08</v>
      </c>
      <c r="F110" s="411">
        <v>43270.48333333333</v>
      </c>
      <c r="G110">
        <v>1.1537999999999999</v>
      </c>
      <c r="H110" s="411">
        <v>43270.93472222222</v>
      </c>
      <c r="I110">
        <v>1.1593</v>
      </c>
      <c r="J110" s="403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53">
        <v>0.93888888889341615</v>
      </c>
    </row>
    <row r="111" spans="1:15" x14ac:dyDescent="0.2">
      <c r="A111" s="552">
        <v>110</v>
      </c>
      <c r="B111" s="552" t="s">
        <v>96</v>
      </c>
      <c r="C111" s="552">
        <v>1</v>
      </c>
      <c r="D111">
        <v>0.01</v>
      </c>
      <c r="E111">
        <v>0.01</v>
      </c>
      <c r="F111" s="411">
        <v>43270.728472222225</v>
      </c>
      <c r="G111">
        <v>1.1577999999999999</v>
      </c>
      <c r="H111" s="411">
        <v>43270.728472222225</v>
      </c>
      <c r="I111">
        <v>1.1577999999999999</v>
      </c>
      <c r="J111" s="403">
        <v>43270.929861111108</v>
      </c>
      <c r="K111">
        <v>1.1591</v>
      </c>
      <c r="L111">
        <v>0</v>
      </c>
      <c r="M111">
        <v>13</v>
      </c>
      <c r="N111">
        <v>1.3</v>
      </c>
      <c r="O111" s="553">
        <v>0.20138888888322981</v>
      </c>
    </row>
    <row r="112" spans="1:15" x14ac:dyDescent="0.2">
      <c r="A112" s="552">
        <v>111</v>
      </c>
      <c r="B112" s="552" t="s">
        <v>96</v>
      </c>
      <c r="C112" s="552">
        <v>2</v>
      </c>
      <c r="D112">
        <v>0.01</v>
      </c>
      <c r="E112">
        <v>0.02</v>
      </c>
      <c r="F112" s="411">
        <v>43271.205555555556</v>
      </c>
      <c r="G112">
        <v>1.1579999999999999</v>
      </c>
      <c r="H112" s="411">
        <v>43271.372916666667</v>
      </c>
      <c r="I112">
        <v>1.1567000000000001</v>
      </c>
      <c r="J112" s="403">
        <v>43271.408333333333</v>
      </c>
      <c r="K112">
        <v>1.1586000000000001</v>
      </c>
      <c r="L112">
        <v>13</v>
      </c>
      <c r="M112">
        <v>19</v>
      </c>
      <c r="N112">
        <v>2.5</v>
      </c>
      <c r="O112" s="553">
        <v>0.20277777777664596</v>
      </c>
    </row>
    <row r="113" spans="1:15" x14ac:dyDescent="0.2">
      <c r="A113" s="552">
        <v>112</v>
      </c>
      <c r="B113" s="552" t="s">
        <v>96</v>
      </c>
      <c r="C113" s="552">
        <v>3</v>
      </c>
      <c r="D113">
        <v>0.01</v>
      </c>
      <c r="E113">
        <v>0.03</v>
      </c>
      <c r="F113" s="411">
        <v>43271.411805555559</v>
      </c>
      <c r="G113">
        <v>1.1585000000000001</v>
      </c>
      <c r="H113" s="411">
        <v>43271.426388888889</v>
      </c>
      <c r="I113">
        <v>1.1556999999999999</v>
      </c>
      <c r="J113" s="403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53">
        <v>0.20069444444379769</v>
      </c>
    </row>
    <row r="114" spans="1:15" x14ac:dyDescent="0.2">
      <c r="A114" s="552">
        <v>113</v>
      </c>
      <c r="B114" s="552" t="s">
        <v>97</v>
      </c>
      <c r="C114" s="552">
        <v>3</v>
      </c>
      <c r="D114">
        <v>0.01</v>
      </c>
      <c r="E114">
        <v>0.03</v>
      </c>
      <c r="F114" s="411">
        <v>43271.431250000001</v>
      </c>
      <c r="G114">
        <v>1.1561999999999999</v>
      </c>
      <c r="H114" s="411">
        <v>43271.618055555555</v>
      </c>
      <c r="I114">
        <v>1.1587000000000001</v>
      </c>
      <c r="J114" s="403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53">
        <v>0.79513888889050577</v>
      </c>
    </row>
    <row r="115" spans="1:15" x14ac:dyDescent="0.2">
      <c r="A115" s="552">
        <v>114</v>
      </c>
      <c r="B115" s="552" t="s">
        <v>96</v>
      </c>
      <c r="C115" s="552">
        <v>2</v>
      </c>
      <c r="D115">
        <v>0.01</v>
      </c>
      <c r="E115">
        <v>0.02</v>
      </c>
      <c r="F115" s="411">
        <v>43271.646527777775</v>
      </c>
      <c r="G115">
        <v>1.1584000000000001</v>
      </c>
      <c r="H115" s="411">
        <v>43271.673611111109</v>
      </c>
      <c r="I115">
        <v>1.1572</v>
      </c>
      <c r="J115" s="403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53">
        <v>0.10277777777810115</v>
      </c>
    </row>
    <row r="116" spans="1:15" x14ac:dyDescent="0.2">
      <c r="A116" s="552">
        <v>115</v>
      </c>
      <c r="B116" s="552" t="s">
        <v>96</v>
      </c>
      <c r="C116" s="552">
        <v>2</v>
      </c>
      <c r="D116">
        <v>0.01</v>
      </c>
      <c r="E116">
        <v>0.02</v>
      </c>
      <c r="F116" s="411">
        <v>43272.336111111108</v>
      </c>
      <c r="G116">
        <v>1.1553</v>
      </c>
      <c r="H116" s="411">
        <v>43272.375</v>
      </c>
      <c r="I116">
        <v>1.1540999999999999</v>
      </c>
      <c r="J116" s="403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53">
        <v>6.805555555911269E-2</v>
      </c>
    </row>
    <row r="117" spans="1:15" x14ac:dyDescent="0.2">
      <c r="A117" s="552">
        <v>116</v>
      </c>
      <c r="B117" s="552" t="s">
        <v>97</v>
      </c>
      <c r="C117" s="552">
        <v>1</v>
      </c>
      <c r="D117">
        <v>0.01</v>
      </c>
      <c r="E117">
        <v>0.01</v>
      </c>
      <c r="F117" s="411">
        <v>43272.354166666664</v>
      </c>
      <c r="G117">
        <v>1.1549</v>
      </c>
      <c r="H117" s="411">
        <v>43272.354166666664</v>
      </c>
      <c r="I117">
        <v>1.1549</v>
      </c>
      <c r="J117" s="403">
        <v>43272.375</v>
      </c>
      <c r="K117">
        <v>1.1536999999999999</v>
      </c>
      <c r="L117">
        <v>0</v>
      </c>
      <c r="M117">
        <v>12</v>
      </c>
      <c r="N117">
        <v>1.2</v>
      </c>
      <c r="O117" s="553">
        <v>2.0833333335758653E-2</v>
      </c>
    </row>
    <row r="118" spans="1:15" x14ac:dyDescent="0.2">
      <c r="A118" s="552">
        <v>117</v>
      </c>
      <c r="B118" s="552" t="s">
        <v>97</v>
      </c>
      <c r="C118" s="552">
        <v>2</v>
      </c>
      <c r="D118">
        <v>0.01</v>
      </c>
      <c r="E118">
        <v>0.02</v>
      </c>
      <c r="F118" s="411">
        <v>43272.382638888892</v>
      </c>
      <c r="G118">
        <v>1.1552</v>
      </c>
      <c r="H118" s="411">
        <v>43272.415972222225</v>
      </c>
      <c r="I118">
        <v>1.1564000000000001</v>
      </c>
      <c r="J118" s="403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53">
        <v>4.7916666662786156E-2</v>
      </c>
    </row>
    <row r="119" spans="1:15" x14ac:dyDescent="0.2">
      <c r="A119" s="552">
        <v>118</v>
      </c>
      <c r="B119" s="552" t="s">
        <v>96</v>
      </c>
      <c r="C119" s="552">
        <v>4</v>
      </c>
      <c r="D119">
        <v>0.02</v>
      </c>
      <c r="E119">
        <v>0.05</v>
      </c>
      <c r="F119" s="411">
        <v>43272.425694444442</v>
      </c>
      <c r="G119">
        <v>1.1556999999999999</v>
      </c>
      <c r="H119" s="411">
        <v>43272.504166666666</v>
      </c>
      <c r="I119">
        <v>1.1516999999999999</v>
      </c>
      <c r="J119" s="403">
        <v>43272.57708333333</v>
      </c>
      <c r="K119">
        <v>1.1547000000000001</v>
      </c>
      <c r="L119">
        <v>40</v>
      </c>
      <c r="M119">
        <v>30</v>
      </c>
      <c r="N119">
        <v>6.9</v>
      </c>
      <c r="O119" s="553">
        <v>0.15138888888759539</v>
      </c>
    </row>
    <row r="120" spans="1:15" x14ac:dyDescent="0.2">
      <c r="A120" s="552">
        <v>119</v>
      </c>
      <c r="B120" s="552" t="s">
        <v>97</v>
      </c>
      <c r="C120" s="552">
        <v>1</v>
      </c>
      <c r="D120">
        <v>0.01</v>
      </c>
      <c r="E120">
        <v>0.01</v>
      </c>
      <c r="F120" s="411">
        <v>43272.435416666667</v>
      </c>
      <c r="G120">
        <v>1.1551</v>
      </c>
      <c r="H120" s="411">
        <v>43272.435416666667</v>
      </c>
      <c r="I120">
        <v>1.1551</v>
      </c>
      <c r="J120" s="403">
        <v>43272.45</v>
      </c>
      <c r="K120">
        <v>1.1538999999999999</v>
      </c>
      <c r="L120">
        <v>0</v>
      </c>
      <c r="M120">
        <v>12</v>
      </c>
      <c r="N120">
        <v>1.2</v>
      </c>
      <c r="O120" s="553">
        <v>1.4583333329937886E-2</v>
      </c>
    </row>
    <row r="121" spans="1:15" x14ac:dyDescent="0.2">
      <c r="A121" s="552">
        <v>120</v>
      </c>
      <c r="B121" s="552" t="s">
        <v>97</v>
      </c>
      <c r="C121" s="552">
        <v>10</v>
      </c>
      <c r="D121">
        <v>0.2</v>
      </c>
      <c r="E121">
        <v>0.60000000000000009</v>
      </c>
      <c r="F121" s="411">
        <v>43272.477083333331</v>
      </c>
      <c r="G121">
        <v>1.1521999999999999</v>
      </c>
      <c r="H121" s="411">
        <v>43276.761805555558</v>
      </c>
      <c r="I121">
        <v>1.17</v>
      </c>
      <c r="J121" s="403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53">
        <v>3.9618055555547471</v>
      </c>
    </row>
    <row r="122" spans="1:15" x14ac:dyDescent="0.2">
      <c r="A122" s="552">
        <v>121</v>
      </c>
      <c r="B122" s="552" t="s">
        <v>96</v>
      </c>
      <c r="C122" s="552">
        <v>2</v>
      </c>
      <c r="D122">
        <v>0.01</v>
      </c>
      <c r="E122">
        <v>0.02</v>
      </c>
      <c r="F122" s="411">
        <v>43272.620833333334</v>
      </c>
      <c r="G122">
        <v>1.1593</v>
      </c>
      <c r="H122" s="411">
        <v>43272.67291666667</v>
      </c>
      <c r="I122">
        <v>1.1580999999999999</v>
      </c>
      <c r="J122" s="403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53">
        <v>6.7361111112404615E-2</v>
      </c>
    </row>
    <row r="123" spans="1:15" x14ac:dyDescent="0.2">
      <c r="A123" s="552">
        <v>122</v>
      </c>
      <c r="B123" s="552" t="s">
        <v>96</v>
      </c>
      <c r="C123" s="552">
        <v>2</v>
      </c>
      <c r="D123">
        <v>0.01</v>
      </c>
      <c r="E123">
        <v>0.02</v>
      </c>
      <c r="F123" s="411">
        <v>43272.700694444444</v>
      </c>
      <c r="G123">
        <v>1.1620999999999999</v>
      </c>
      <c r="H123" s="411">
        <v>43272.706944444442</v>
      </c>
      <c r="I123">
        <v>1.1608000000000001</v>
      </c>
      <c r="J123" s="403">
        <v>43272.839583333334</v>
      </c>
      <c r="K123">
        <v>1.1627000000000001</v>
      </c>
      <c r="L123">
        <v>13</v>
      </c>
      <c r="M123">
        <v>19</v>
      </c>
      <c r="N123">
        <v>2.5</v>
      </c>
      <c r="O123" s="553">
        <v>0.13888888889050577</v>
      </c>
    </row>
    <row r="124" spans="1:15" x14ac:dyDescent="0.2">
      <c r="A124" s="552">
        <v>123</v>
      </c>
      <c r="B124" s="552" t="s">
        <v>96</v>
      </c>
      <c r="C124" s="552">
        <v>2</v>
      </c>
      <c r="D124">
        <v>0.01</v>
      </c>
      <c r="E124">
        <v>0.02</v>
      </c>
      <c r="F124" s="411">
        <v>43272.842361111114</v>
      </c>
      <c r="G124">
        <v>1.1621999999999999</v>
      </c>
      <c r="H124" s="411">
        <v>43272.927083333336</v>
      </c>
      <c r="I124">
        <v>1.1609</v>
      </c>
      <c r="J124" s="403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53">
        <v>0.46944444443943212</v>
      </c>
    </row>
    <row r="125" spans="1:15" x14ac:dyDescent="0.2">
      <c r="A125" s="552">
        <v>124</v>
      </c>
      <c r="B125" s="552" t="s">
        <v>96</v>
      </c>
      <c r="C125" s="552">
        <v>1</v>
      </c>
      <c r="D125">
        <v>0.01</v>
      </c>
      <c r="E125">
        <v>0.01</v>
      </c>
      <c r="F125" s="411">
        <v>43273.316666666666</v>
      </c>
      <c r="G125">
        <v>1.1629</v>
      </c>
      <c r="H125" s="411">
        <v>43273.316666666666</v>
      </c>
      <c r="I125">
        <v>1.1629</v>
      </c>
      <c r="J125" s="403">
        <v>43273.375</v>
      </c>
      <c r="K125">
        <v>1.1640999999999999</v>
      </c>
      <c r="L125">
        <v>0</v>
      </c>
      <c r="M125">
        <v>12</v>
      </c>
      <c r="N125">
        <v>1.2</v>
      </c>
      <c r="O125" s="553">
        <v>5.8333333334303461E-2</v>
      </c>
    </row>
    <row r="126" spans="1:15" x14ac:dyDescent="0.2">
      <c r="A126" s="552">
        <v>125</v>
      </c>
      <c r="B126" s="552" t="s">
        <v>96</v>
      </c>
      <c r="C126" s="552">
        <v>1</v>
      </c>
      <c r="D126">
        <v>0.01</v>
      </c>
      <c r="E126">
        <v>0.01</v>
      </c>
      <c r="F126" s="411">
        <v>43273.38958333333</v>
      </c>
      <c r="G126">
        <v>1.1656</v>
      </c>
      <c r="H126" s="411">
        <v>43273.38958333333</v>
      </c>
      <c r="I126">
        <v>1.1656</v>
      </c>
      <c r="J126" s="403">
        <v>43273.395833333336</v>
      </c>
      <c r="K126">
        <v>1.1668000000000001</v>
      </c>
      <c r="L126">
        <v>0</v>
      </c>
      <c r="M126">
        <v>12</v>
      </c>
      <c r="N126">
        <v>1.2</v>
      </c>
      <c r="O126" s="553">
        <v>6.2500000058207661E-3</v>
      </c>
    </row>
    <row r="127" spans="1:15" x14ac:dyDescent="0.2">
      <c r="A127" s="552">
        <v>126</v>
      </c>
      <c r="B127" s="552" t="s">
        <v>96</v>
      </c>
      <c r="C127" s="552">
        <v>2</v>
      </c>
      <c r="D127">
        <v>0.01</v>
      </c>
      <c r="E127">
        <v>0.02</v>
      </c>
      <c r="F127" s="411">
        <v>43273.398611111108</v>
      </c>
      <c r="G127">
        <v>1.1665000000000001</v>
      </c>
      <c r="H127" s="411">
        <v>43273.404166666667</v>
      </c>
      <c r="I127">
        <v>1.1653</v>
      </c>
      <c r="J127" s="403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53">
        <v>7.5000000004365575E-2</v>
      </c>
    </row>
    <row r="128" spans="1:15" x14ac:dyDescent="0.2">
      <c r="A128" s="552">
        <v>127</v>
      </c>
      <c r="B128" s="552" t="s">
        <v>96</v>
      </c>
      <c r="C128" s="552">
        <v>3</v>
      </c>
      <c r="D128">
        <v>0.01</v>
      </c>
      <c r="E128">
        <v>0.03</v>
      </c>
      <c r="F128" s="411">
        <v>43273.480555555558</v>
      </c>
      <c r="G128">
        <v>1.1667000000000001</v>
      </c>
      <c r="H128" s="411">
        <v>43273.50277777778</v>
      </c>
      <c r="I128">
        <v>1.1637999999999999</v>
      </c>
      <c r="J128" s="403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53">
        <v>0.16041666666569654</v>
      </c>
    </row>
    <row r="129" spans="1:15" x14ac:dyDescent="0.2">
      <c r="A129" s="552">
        <v>128</v>
      </c>
      <c r="B129" s="552" t="s">
        <v>96</v>
      </c>
      <c r="C129" s="552">
        <v>3</v>
      </c>
      <c r="D129">
        <v>0.01</v>
      </c>
      <c r="E129">
        <v>0.03</v>
      </c>
      <c r="F129" s="411">
        <v>43273.65902777778</v>
      </c>
      <c r="G129">
        <v>1.1651</v>
      </c>
      <c r="H129" s="411">
        <v>43273.6875</v>
      </c>
      <c r="I129">
        <v>1.1624000000000001</v>
      </c>
      <c r="J129" s="403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53">
        <v>0.12847222221898846</v>
      </c>
    </row>
    <row r="130" spans="1:15" x14ac:dyDescent="0.2">
      <c r="A130" s="552">
        <v>129</v>
      </c>
      <c r="B130" s="552" t="s">
        <v>96</v>
      </c>
      <c r="C130" s="552">
        <v>3</v>
      </c>
      <c r="D130">
        <v>0.01</v>
      </c>
      <c r="E130">
        <v>0.03</v>
      </c>
      <c r="F130" s="411">
        <v>43273.865972222222</v>
      </c>
      <c r="G130">
        <v>1.1661999999999999</v>
      </c>
      <c r="H130" s="411">
        <v>43276.339583333334</v>
      </c>
      <c r="I130">
        <v>1.1636</v>
      </c>
      <c r="J130" s="403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53">
        <v>0.56736111111240461</v>
      </c>
    </row>
    <row r="131" spans="1:15" x14ac:dyDescent="0.2">
      <c r="A131" s="552">
        <v>130</v>
      </c>
      <c r="B131" s="552" t="s">
        <v>96</v>
      </c>
      <c r="C131" s="552">
        <v>2</v>
      </c>
      <c r="D131">
        <v>0.01</v>
      </c>
      <c r="E131">
        <v>0.02</v>
      </c>
      <c r="F131" s="411">
        <v>43276.447916666664</v>
      </c>
      <c r="G131">
        <v>1.1660999999999999</v>
      </c>
      <c r="H131" s="411">
        <v>43276.476388888892</v>
      </c>
      <c r="I131">
        <v>1.1648000000000001</v>
      </c>
      <c r="J131" s="403">
        <v>43276.549305555556</v>
      </c>
      <c r="K131">
        <v>1.1667000000000001</v>
      </c>
      <c r="L131">
        <v>13</v>
      </c>
      <c r="M131">
        <v>19</v>
      </c>
      <c r="N131">
        <v>2.5</v>
      </c>
      <c r="O131" s="553">
        <v>0.10138888889196096</v>
      </c>
    </row>
    <row r="132" spans="1:15" x14ac:dyDescent="0.2">
      <c r="A132" s="552">
        <v>131</v>
      </c>
      <c r="B132" s="552" t="s">
        <v>96</v>
      </c>
      <c r="C132" s="552">
        <v>1</v>
      </c>
      <c r="D132">
        <v>0.01</v>
      </c>
      <c r="E132">
        <v>0.01</v>
      </c>
      <c r="F132" s="411">
        <v>43276.560416666667</v>
      </c>
      <c r="G132">
        <v>1.1678999999999999</v>
      </c>
      <c r="H132" s="411">
        <v>43276.560416666667</v>
      </c>
      <c r="I132">
        <v>1.1678999999999999</v>
      </c>
      <c r="J132" s="403">
        <v>43276.575694444444</v>
      </c>
      <c r="K132">
        <v>1.1691</v>
      </c>
      <c r="L132">
        <v>0</v>
      </c>
      <c r="M132">
        <v>12</v>
      </c>
      <c r="N132">
        <v>1.2</v>
      </c>
      <c r="O132" s="553">
        <v>1.5277777776645962E-2</v>
      </c>
    </row>
    <row r="133" spans="1:15" x14ac:dyDescent="0.2">
      <c r="A133" s="552">
        <v>132</v>
      </c>
      <c r="B133" s="552" t="s">
        <v>96</v>
      </c>
      <c r="C133" s="552">
        <v>1</v>
      </c>
      <c r="D133">
        <v>0.01</v>
      </c>
      <c r="E133">
        <v>0.01</v>
      </c>
      <c r="F133" s="411">
        <v>43276.581250000003</v>
      </c>
      <c r="G133">
        <v>1.1680999999999999</v>
      </c>
      <c r="H133" s="411">
        <v>43276.581250000003</v>
      </c>
      <c r="I133">
        <v>1.1680999999999999</v>
      </c>
      <c r="J133" s="403">
        <v>43276.591666666667</v>
      </c>
      <c r="K133">
        <v>1.1693</v>
      </c>
      <c r="L133">
        <v>0</v>
      </c>
      <c r="M133">
        <v>12</v>
      </c>
      <c r="N133">
        <v>1.2</v>
      </c>
      <c r="O133" s="553">
        <v>1.0416666664241347E-2</v>
      </c>
    </row>
    <row r="134" spans="1:15" x14ac:dyDescent="0.2">
      <c r="A134" s="552">
        <v>133</v>
      </c>
      <c r="B134" s="552" t="s">
        <v>96</v>
      </c>
      <c r="C134" s="552">
        <v>1</v>
      </c>
      <c r="D134">
        <v>0.01</v>
      </c>
      <c r="E134">
        <v>0.01</v>
      </c>
      <c r="F134" s="411">
        <v>43276.65625</v>
      </c>
      <c r="G134">
        <v>1.1680999999999999</v>
      </c>
      <c r="H134" s="411">
        <v>43276.65625</v>
      </c>
      <c r="I134">
        <v>1.1680999999999999</v>
      </c>
      <c r="J134" s="403">
        <v>43276.727083333331</v>
      </c>
      <c r="K134">
        <v>1.1693</v>
      </c>
      <c r="L134">
        <v>0</v>
      </c>
      <c r="M134">
        <v>12</v>
      </c>
      <c r="N134">
        <v>1.2</v>
      </c>
      <c r="O134" s="553">
        <v>7.0833333331393078E-2</v>
      </c>
    </row>
    <row r="135" spans="1:15" x14ac:dyDescent="0.2">
      <c r="A135" s="552">
        <v>134</v>
      </c>
      <c r="B135" s="552" t="s">
        <v>96</v>
      </c>
      <c r="C135" s="552">
        <v>1</v>
      </c>
      <c r="D135">
        <v>0.01</v>
      </c>
      <c r="E135">
        <v>0.01</v>
      </c>
      <c r="F135" s="411">
        <v>43276.734027777777</v>
      </c>
      <c r="G135">
        <v>1.1692</v>
      </c>
      <c r="H135" s="411">
        <v>43276.734027777777</v>
      </c>
      <c r="I135">
        <v>1.1692</v>
      </c>
      <c r="J135" s="403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53">
        <v>0.10347222222480923</v>
      </c>
    </row>
    <row r="136" spans="1:15" x14ac:dyDescent="0.2">
      <c r="A136" s="552">
        <v>135</v>
      </c>
      <c r="B136" s="552" t="s">
        <v>96</v>
      </c>
      <c r="C136" s="552">
        <v>1</v>
      </c>
      <c r="D136">
        <v>0.01</v>
      </c>
      <c r="E136">
        <v>0.01</v>
      </c>
      <c r="F136" s="411">
        <v>43276.904861111114</v>
      </c>
      <c r="G136">
        <v>1.1702999999999999</v>
      </c>
      <c r="H136" s="411">
        <v>43276.904861111114</v>
      </c>
      <c r="I136">
        <v>1.1702999999999999</v>
      </c>
      <c r="J136" s="403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53">
        <v>0.27777777777373558</v>
      </c>
    </row>
    <row r="137" spans="1:15" x14ac:dyDescent="0.2">
      <c r="A137" s="552">
        <v>136</v>
      </c>
      <c r="B137" s="552" t="s">
        <v>96</v>
      </c>
      <c r="C137" s="552">
        <v>9</v>
      </c>
      <c r="D137">
        <v>0.13</v>
      </c>
      <c r="E137">
        <v>0.4</v>
      </c>
      <c r="F137" s="411">
        <v>43277.334027777775</v>
      </c>
      <c r="G137">
        <v>1.1705000000000001</v>
      </c>
      <c r="H137" s="411">
        <v>43278.854861111111</v>
      </c>
      <c r="I137">
        <v>1.1558999999999999</v>
      </c>
      <c r="J137" s="403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53">
        <v>2.859722222223354</v>
      </c>
    </row>
    <row r="138" spans="1:15" x14ac:dyDescent="0.2">
      <c r="A138" s="552">
        <v>137</v>
      </c>
      <c r="B138" s="552" t="s">
        <v>97</v>
      </c>
      <c r="C138" s="552">
        <v>1</v>
      </c>
      <c r="D138">
        <v>0.01</v>
      </c>
      <c r="E138">
        <v>0.01</v>
      </c>
      <c r="F138" s="411">
        <v>43278.46875</v>
      </c>
      <c r="G138">
        <v>1.1631</v>
      </c>
      <c r="H138" s="411">
        <v>43278.46875</v>
      </c>
      <c r="I138">
        <v>1.1631</v>
      </c>
      <c r="J138" s="403">
        <v>43278.553472222222</v>
      </c>
      <c r="K138">
        <v>1.1618999999999999</v>
      </c>
      <c r="L138">
        <v>0</v>
      </c>
      <c r="M138">
        <v>12</v>
      </c>
      <c r="N138">
        <v>1.2</v>
      </c>
      <c r="O138" s="553">
        <v>8.4722222221898846E-2</v>
      </c>
    </row>
    <row r="139" spans="1:15" x14ac:dyDescent="0.2">
      <c r="A139" s="552">
        <v>138</v>
      </c>
      <c r="B139" s="552" t="s">
        <v>97</v>
      </c>
      <c r="C139" s="552">
        <v>1</v>
      </c>
      <c r="D139">
        <v>0.01</v>
      </c>
      <c r="E139">
        <v>0.01</v>
      </c>
      <c r="F139" s="411">
        <v>43278.57708333333</v>
      </c>
      <c r="G139">
        <v>1.1631</v>
      </c>
      <c r="H139" s="411">
        <v>43278.57708333333</v>
      </c>
      <c r="I139">
        <v>1.1631</v>
      </c>
      <c r="J139" s="403">
        <v>43278.591666666667</v>
      </c>
      <c r="K139">
        <v>1.1618999999999999</v>
      </c>
      <c r="L139">
        <v>0</v>
      </c>
      <c r="M139">
        <v>12</v>
      </c>
      <c r="N139">
        <v>1.2</v>
      </c>
      <c r="O139" s="553">
        <v>1.4583333337213844E-2</v>
      </c>
    </row>
    <row r="140" spans="1:15" x14ac:dyDescent="0.2">
      <c r="A140" s="552">
        <v>139</v>
      </c>
      <c r="B140" s="552" t="s">
        <v>97</v>
      </c>
      <c r="C140" s="552">
        <v>2</v>
      </c>
      <c r="D140">
        <v>0.01</v>
      </c>
      <c r="E140">
        <v>0.02</v>
      </c>
      <c r="F140" s="411">
        <v>43278.626388888886</v>
      </c>
      <c r="G140">
        <v>1.1599999999999999</v>
      </c>
      <c r="H140" s="411">
        <v>43278.662499999999</v>
      </c>
      <c r="I140">
        <v>1.1612</v>
      </c>
      <c r="J140" s="403">
        <v>43278.708333333336</v>
      </c>
      <c r="K140">
        <v>1.1594</v>
      </c>
      <c r="L140">
        <v>12</v>
      </c>
      <c r="M140">
        <v>18</v>
      </c>
      <c r="N140">
        <v>2.4</v>
      </c>
      <c r="O140" s="553">
        <v>8.1944444449618459E-2</v>
      </c>
    </row>
    <row r="141" spans="1:15" x14ac:dyDescent="0.2">
      <c r="A141" s="552">
        <v>140</v>
      </c>
      <c r="B141" s="552" t="s">
        <v>97</v>
      </c>
      <c r="C141" s="552">
        <v>2</v>
      </c>
      <c r="D141">
        <v>0.01</v>
      </c>
      <c r="E141">
        <v>0.02</v>
      </c>
      <c r="F141" s="411">
        <v>43278.892361111109</v>
      </c>
      <c r="G141">
        <v>1.1548</v>
      </c>
      <c r="H141" s="411">
        <v>43279.024305555555</v>
      </c>
      <c r="I141">
        <v>1.1560999999999999</v>
      </c>
      <c r="J141" s="403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53">
        <v>0.46319444444816327</v>
      </c>
    </row>
    <row r="142" spans="1:15" x14ac:dyDescent="0.2">
      <c r="A142" s="552">
        <v>141</v>
      </c>
      <c r="B142" s="552" t="s">
        <v>97</v>
      </c>
      <c r="C142" s="552">
        <v>5</v>
      </c>
      <c r="D142">
        <v>0.03</v>
      </c>
      <c r="E142">
        <v>0.08</v>
      </c>
      <c r="F142" s="411">
        <v>43279.363194444442</v>
      </c>
      <c r="G142">
        <v>1.1535</v>
      </c>
      <c r="H142" s="411">
        <v>43279.525694444441</v>
      </c>
      <c r="I142">
        <v>1.159</v>
      </c>
      <c r="J142" s="403">
        <v>43279.62777777778</v>
      </c>
      <c r="K142">
        <v>1.1555</v>
      </c>
      <c r="L142">
        <v>55</v>
      </c>
      <c r="M142">
        <v>35</v>
      </c>
      <c r="N142">
        <v>12.3</v>
      </c>
      <c r="O142" s="553">
        <v>0.26458333333721384</v>
      </c>
    </row>
    <row r="143" spans="1:15" x14ac:dyDescent="0.2">
      <c r="A143" s="552">
        <v>142</v>
      </c>
      <c r="B143" s="552" t="s">
        <v>97</v>
      </c>
      <c r="C143" s="552">
        <v>3</v>
      </c>
      <c r="D143">
        <v>0.01</v>
      </c>
      <c r="E143">
        <v>0.03</v>
      </c>
      <c r="F143" s="411">
        <v>43279.630555555559</v>
      </c>
      <c r="G143">
        <v>1.1558999999999999</v>
      </c>
      <c r="H143" s="411">
        <v>43279.679861111108</v>
      </c>
      <c r="I143">
        <v>1.1587000000000001</v>
      </c>
      <c r="J143" s="403">
        <v>43279.852777777778</v>
      </c>
      <c r="K143">
        <v>1.1559999999999999</v>
      </c>
      <c r="L143">
        <v>28</v>
      </c>
      <c r="M143">
        <v>27</v>
      </c>
      <c r="N143">
        <v>4</v>
      </c>
      <c r="O143" s="553">
        <v>0.22222222221898846</v>
      </c>
    </row>
    <row r="144" spans="1:15" x14ac:dyDescent="0.2">
      <c r="A144" s="552">
        <v>143</v>
      </c>
      <c r="B144" s="552" t="s">
        <v>97</v>
      </c>
      <c r="C144" s="552">
        <v>5</v>
      </c>
      <c r="D144">
        <v>0.06</v>
      </c>
      <c r="E144">
        <v>0.15</v>
      </c>
      <c r="F144" s="411">
        <v>43279.902777777781</v>
      </c>
      <c r="G144">
        <v>1.1561999999999999</v>
      </c>
      <c r="H144" s="411">
        <v>43280.265277777777</v>
      </c>
      <c r="I144">
        <v>1.1659999999999999</v>
      </c>
      <c r="J144" s="403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53">
        <v>0.51527777777664596</v>
      </c>
    </row>
    <row r="145" spans="1:15" x14ac:dyDescent="0.2">
      <c r="A145" s="552">
        <v>144</v>
      </c>
      <c r="B145" s="552" t="s">
        <v>96</v>
      </c>
      <c r="C145" s="552">
        <v>1</v>
      </c>
      <c r="D145">
        <v>0.01</v>
      </c>
      <c r="E145">
        <v>0.01</v>
      </c>
      <c r="F145" s="411">
        <v>43280.213888888888</v>
      </c>
      <c r="G145">
        <v>1.1635</v>
      </c>
      <c r="H145" s="411">
        <v>43280.213888888888</v>
      </c>
      <c r="I145">
        <v>1.1635</v>
      </c>
      <c r="J145" s="403">
        <v>43280.259027777778</v>
      </c>
      <c r="K145">
        <v>1.1647000000000001</v>
      </c>
      <c r="L145">
        <v>0</v>
      </c>
      <c r="M145">
        <v>12</v>
      </c>
      <c r="N145">
        <v>1.2</v>
      </c>
      <c r="O145" s="553">
        <v>4.5138888890505768E-2</v>
      </c>
    </row>
    <row r="146" spans="1:15" x14ac:dyDescent="0.2">
      <c r="A146" s="552">
        <v>145</v>
      </c>
      <c r="B146" s="552" t="s">
        <v>96</v>
      </c>
      <c r="C146" s="552">
        <v>4</v>
      </c>
      <c r="D146">
        <v>0.02</v>
      </c>
      <c r="E146">
        <v>0.05</v>
      </c>
      <c r="F146" s="411">
        <v>43280.268055555556</v>
      </c>
      <c r="G146">
        <v>1.1661999999999999</v>
      </c>
      <c r="H146" s="411">
        <v>43280.415972222225</v>
      </c>
      <c r="I146">
        <v>1.1621999999999999</v>
      </c>
      <c r="J146" s="403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53">
        <v>0.17638888888905058</v>
      </c>
    </row>
    <row r="147" spans="1:15" x14ac:dyDescent="0.2">
      <c r="A147" s="552">
        <v>146</v>
      </c>
      <c r="B147" s="552" t="s">
        <v>97</v>
      </c>
      <c r="C147" s="552">
        <v>5</v>
      </c>
      <c r="D147">
        <v>0.03</v>
      </c>
      <c r="E147">
        <v>0.08</v>
      </c>
      <c r="F147" s="411">
        <v>43280.42083333333</v>
      </c>
      <c r="G147">
        <v>1.1625000000000001</v>
      </c>
      <c r="H147" s="411">
        <v>43280.93472222222</v>
      </c>
      <c r="I147">
        <v>1.1684000000000001</v>
      </c>
      <c r="J147" s="403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53">
        <v>0.87152777778101154</v>
      </c>
    </row>
    <row r="148" spans="1:15" x14ac:dyDescent="0.2">
      <c r="A148" s="552">
        <v>147</v>
      </c>
      <c r="B148" s="552" t="s">
        <v>96</v>
      </c>
      <c r="C148" s="552">
        <v>1</v>
      </c>
      <c r="D148">
        <v>0.01</v>
      </c>
      <c r="E148">
        <v>0.01</v>
      </c>
      <c r="F148" s="411">
        <v>43280.494444444441</v>
      </c>
      <c r="G148">
        <v>1.1646000000000001</v>
      </c>
      <c r="H148" s="411">
        <v>43280.494444444441</v>
      </c>
      <c r="I148">
        <v>1.1646000000000001</v>
      </c>
      <c r="J148" s="403">
        <v>43280.511805555558</v>
      </c>
      <c r="K148">
        <v>1.1657999999999999</v>
      </c>
      <c r="L148">
        <v>0</v>
      </c>
      <c r="M148">
        <v>12</v>
      </c>
      <c r="N148">
        <v>1.2</v>
      </c>
      <c r="O148" s="553">
        <v>1.7361111116770189E-2</v>
      </c>
    </row>
    <row r="149" spans="1:15" x14ac:dyDescent="0.2">
      <c r="A149" s="552">
        <v>148</v>
      </c>
      <c r="B149" s="552" t="s">
        <v>96</v>
      </c>
      <c r="C149" s="552">
        <v>2</v>
      </c>
      <c r="D149">
        <v>0.01</v>
      </c>
      <c r="E149">
        <v>0.02</v>
      </c>
      <c r="F149" s="411">
        <v>43280.521527777775</v>
      </c>
      <c r="G149">
        <v>1.1648000000000001</v>
      </c>
      <c r="H149" s="411">
        <v>43280.53125</v>
      </c>
      <c r="I149">
        <v>1.1636</v>
      </c>
      <c r="J149" s="403">
        <v>43280.553472222222</v>
      </c>
      <c r="K149">
        <v>1.1654</v>
      </c>
      <c r="L149">
        <v>12</v>
      </c>
      <c r="M149">
        <v>18</v>
      </c>
      <c r="N149">
        <v>2.4</v>
      </c>
      <c r="O149" s="553">
        <v>3.1944444446708076E-2</v>
      </c>
    </row>
    <row r="150" spans="1:15" x14ac:dyDescent="0.2">
      <c r="A150" s="552">
        <v>149</v>
      </c>
      <c r="B150" s="552" t="s">
        <v>96</v>
      </c>
      <c r="C150" s="552">
        <v>1</v>
      </c>
      <c r="D150">
        <v>0.01</v>
      </c>
      <c r="E150">
        <v>0.01</v>
      </c>
      <c r="F150" s="411">
        <v>43280.583333333336</v>
      </c>
      <c r="G150">
        <v>1.1652</v>
      </c>
      <c r="H150" s="411">
        <v>43280.583333333336</v>
      </c>
      <c r="I150">
        <v>1.1652</v>
      </c>
      <c r="J150" s="403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53">
        <v>2.9166666667151731E-2</v>
      </c>
    </row>
    <row r="151" spans="1:15" x14ac:dyDescent="0.2">
      <c r="A151" s="552">
        <v>150</v>
      </c>
      <c r="B151" s="552" t="s">
        <v>96</v>
      </c>
      <c r="C151" s="552">
        <v>1</v>
      </c>
      <c r="D151">
        <v>0.01</v>
      </c>
      <c r="E151">
        <v>0.01</v>
      </c>
      <c r="F151" s="411">
        <v>43280.634027777778</v>
      </c>
      <c r="G151">
        <v>1.1640999999999999</v>
      </c>
      <c r="H151" s="411">
        <v>43280.634027777778</v>
      </c>
      <c r="I151">
        <v>1.1640999999999999</v>
      </c>
      <c r="J151" s="403">
        <v>43280.684027777781</v>
      </c>
      <c r="K151">
        <v>1.1653</v>
      </c>
      <c r="L151">
        <v>0</v>
      </c>
      <c r="M151">
        <v>12</v>
      </c>
      <c r="N151">
        <v>1.2</v>
      </c>
      <c r="O151" s="553">
        <v>5.0000000002910383E-2</v>
      </c>
    </row>
    <row r="152" spans="1:15" x14ac:dyDescent="0.2">
      <c r="A152" s="552">
        <v>151</v>
      </c>
      <c r="B152" s="552" t="s">
        <v>96</v>
      </c>
      <c r="C152" s="552">
        <v>1</v>
      </c>
      <c r="D152">
        <v>0.01</v>
      </c>
      <c r="E152">
        <v>0.01</v>
      </c>
      <c r="F152" s="411">
        <v>43280.71597222222</v>
      </c>
      <c r="G152">
        <v>1.1668000000000001</v>
      </c>
      <c r="H152" s="411">
        <v>43280.71597222222</v>
      </c>
      <c r="I152">
        <v>1.1668000000000001</v>
      </c>
      <c r="J152" s="403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53">
        <v>2.9861111113859806E-2</v>
      </c>
    </row>
    <row r="153" spans="1:15" x14ac:dyDescent="0.2">
      <c r="A153" s="552">
        <v>152</v>
      </c>
      <c r="B153" s="552" t="s">
        <v>96</v>
      </c>
      <c r="C153" s="552">
        <v>4</v>
      </c>
      <c r="D153">
        <v>0.02</v>
      </c>
      <c r="E153">
        <v>0.05</v>
      </c>
      <c r="F153" s="411">
        <v>43283.294444444444</v>
      </c>
      <c r="G153">
        <v>1.1648000000000001</v>
      </c>
      <c r="H153" s="411">
        <v>43283.631249999999</v>
      </c>
      <c r="I153">
        <v>1.1607000000000001</v>
      </c>
      <c r="J153" s="403">
        <v>43283.925000000003</v>
      </c>
      <c r="K153">
        <v>1.1637999999999999</v>
      </c>
      <c r="L153">
        <v>41</v>
      </c>
      <c r="M153">
        <v>31</v>
      </c>
      <c r="N153">
        <v>7</v>
      </c>
      <c r="O153" s="553">
        <v>0.63055555555911269</v>
      </c>
    </row>
    <row r="154" spans="1:15" x14ac:dyDescent="0.2">
      <c r="A154" s="552">
        <v>153</v>
      </c>
      <c r="B154" s="552" t="s">
        <v>97</v>
      </c>
      <c r="C154" s="552">
        <v>1</v>
      </c>
      <c r="D154">
        <v>0.01</v>
      </c>
      <c r="E154">
        <v>0.01</v>
      </c>
      <c r="F154" s="411">
        <v>43283.336111111108</v>
      </c>
      <c r="G154">
        <v>1.1648000000000001</v>
      </c>
      <c r="H154" s="411">
        <v>43283.336111111108</v>
      </c>
      <c r="I154">
        <v>1.1648000000000001</v>
      </c>
      <c r="J154" s="403">
        <v>43283.381944444445</v>
      </c>
      <c r="K154">
        <v>1.1636</v>
      </c>
      <c r="L154">
        <v>0</v>
      </c>
      <c r="M154">
        <v>12</v>
      </c>
      <c r="N154">
        <v>1.2</v>
      </c>
      <c r="O154" s="553">
        <v>4.5833333337213844E-2</v>
      </c>
    </row>
    <row r="155" spans="1:15" x14ac:dyDescent="0.2">
      <c r="A155" s="552">
        <v>154</v>
      </c>
      <c r="B155" s="552" t="s">
        <v>97</v>
      </c>
      <c r="C155" s="552">
        <v>1</v>
      </c>
      <c r="D155">
        <v>0.01</v>
      </c>
      <c r="E155">
        <v>0.01</v>
      </c>
      <c r="F155" s="411">
        <v>43283.384722222225</v>
      </c>
      <c r="G155">
        <v>1.1636</v>
      </c>
      <c r="H155" s="411">
        <v>43283.384722222225</v>
      </c>
      <c r="I155">
        <v>1.1636</v>
      </c>
      <c r="J155" s="403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53">
        <v>0.23541666666278616</v>
      </c>
    </row>
    <row r="156" spans="1:15" x14ac:dyDescent="0.2">
      <c r="A156" s="552">
        <v>155</v>
      </c>
      <c r="B156" s="552" t="s">
        <v>97</v>
      </c>
      <c r="C156" s="552">
        <v>2</v>
      </c>
      <c r="D156">
        <v>0.01</v>
      </c>
      <c r="E156">
        <v>0.02</v>
      </c>
      <c r="F156" s="411">
        <v>43283.65902777778</v>
      </c>
      <c r="G156">
        <v>1.1603000000000001</v>
      </c>
      <c r="H156" s="411">
        <v>43283.70416666667</v>
      </c>
      <c r="I156">
        <v>1.1616</v>
      </c>
      <c r="J156" s="403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53">
        <v>5.9027777773735579E-2</v>
      </c>
    </row>
    <row r="157" spans="1:15" x14ac:dyDescent="0.2">
      <c r="A157" s="552">
        <v>156</v>
      </c>
      <c r="B157" s="552" t="s">
        <v>97</v>
      </c>
      <c r="C157" s="552">
        <v>5</v>
      </c>
      <c r="D157">
        <v>0.03</v>
      </c>
      <c r="E157">
        <v>0.08</v>
      </c>
      <c r="F157" s="411">
        <v>43283.752083333333</v>
      </c>
      <c r="G157">
        <v>1.1607000000000001</v>
      </c>
      <c r="H157" s="411">
        <v>43285.151388888888</v>
      </c>
      <c r="I157">
        <v>1.1677</v>
      </c>
      <c r="J157" s="403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53">
        <v>1.6729166666700621</v>
      </c>
    </row>
    <row r="158" spans="1:15" x14ac:dyDescent="0.2">
      <c r="A158" s="552">
        <v>157</v>
      </c>
      <c r="B158" s="552" t="s">
        <v>96</v>
      </c>
      <c r="C158" s="552">
        <v>2</v>
      </c>
      <c r="D158">
        <v>0.01</v>
      </c>
      <c r="E158">
        <v>0.02</v>
      </c>
      <c r="F158" s="411">
        <v>43283.928472222222</v>
      </c>
      <c r="G158">
        <v>1.1638999999999999</v>
      </c>
      <c r="H158" s="411">
        <v>43284.151388888888</v>
      </c>
      <c r="I158">
        <v>1.1625000000000001</v>
      </c>
      <c r="J158" s="403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53">
        <v>0.40555555555329192</v>
      </c>
    </row>
    <row r="159" spans="1:15" x14ac:dyDescent="0.2">
      <c r="A159" s="552">
        <v>158</v>
      </c>
      <c r="B159" s="552" t="s">
        <v>96</v>
      </c>
      <c r="C159" s="552">
        <v>1</v>
      </c>
      <c r="D159">
        <v>0.01</v>
      </c>
      <c r="E159">
        <v>0.01</v>
      </c>
      <c r="F159" s="411">
        <v>43284.354861111111</v>
      </c>
      <c r="G159">
        <v>1.1647000000000001</v>
      </c>
      <c r="H159" s="411">
        <v>43284.354861111111</v>
      </c>
      <c r="I159">
        <v>1.1647000000000001</v>
      </c>
      <c r="J159" s="403">
        <v>43284.402777777781</v>
      </c>
      <c r="K159">
        <v>1.1659999999999999</v>
      </c>
      <c r="L159">
        <v>0</v>
      </c>
      <c r="M159">
        <v>13</v>
      </c>
      <c r="N159">
        <v>1.3</v>
      </c>
      <c r="O159" s="553">
        <v>4.7916666670062114E-2</v>
      </c>
    </row>
    <row r="160" spans="1:15" x14ac:dyDescent="0.2">
      <c r="A160" s="552">
        <v>159</v>
      </c>
      <c r="B160" s="552" t="s">
        <v>96</v>
      </c>
      <c r="C160" s="552">
        <v>2</v>
      </c>
      <c r="D160">
        <v>0.01</v>
      </c>
      <c r="E160">
        <v>0.02</v>
      </c>
      <c r="F160" s="411">
        <v>43284.411805555559</v>
      </c>
      <c r="G160">
        <v>1.1660999999999999</v>
      </c>
      <c r="H160" s="411">
        <v>43284.520833333336</v>
      </c>
      <c r="I160">
        <v>1.1648000000000001</v>
      </c>
      <c r="J160" s="403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53">
        <v>0.70416666666278616</v>
      </c>
    </row>
    <row r="161" spans="1:15" x14ac:dyDescent="0.2">
      <c r="A161" s="552">
        <v>160</v>
      </c>
      <c r="B161" s="552" t="s">
        <v>96</v>
      </c>
      <c r="C161" s="552">
        <v>3</v>
      </c>
      <c r="D161">
        <v>0.01</v>
      </c>
      <c r="E161">
        <v>0.03</v>
      </c>
      <c r="F161" s="411">
        <v>43285.386111111111</v>
      </c>
      <c r="G161">
        <v>1.1672</v>
      </c>
      <c r="H161" s="411">
        <v>43285.423611111109</v>
      </c>
      <c r="I161">
        <v>1.1645000000000001</v>
      </c>
      <c r="J161" s="403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53">
        <v>0.40000000000145519</v>
      </c>
    </row>
    <row r="162" spans="1:15" x14ac:dyDescent="0.2">
      <c r="A162" s="552">
        <v>161</v>
      </c>
      <c r="B162" s="552" t="s">
        <v>97</v>
      </c>
      <c r="C162" s="552">
        <v>8</v>
      </c>
      <c r="D162">
        <v>0.09</v>
      </c>
      <c r="E162">
        <v>0.27</v>
      </c>
      <c r="F162" s="411">
        <v>43285.586805555555</v>
      </c>
      <c r="G162">
        <v>1.1637999999999999</v>
      </c>
      <c r="H162" s="411">
        <v>43290.163888888892</v>
      </c>
      <c r="I162">
        <v>1.1766000000000001</v>
      </c>
      <c r="J162" s="403">
        <v>43291.536805555559</v>
      </c>
      <c r="K162">
        <v>1.1712</v>
      </c>
      <c r="L162">
        <v>128</v>
      </c>
      <c r="M162">
        <v>54</v>
      </c>
      <c r="N162">
        <v>48.21</v>
      </c>
      <c r="O162" s="553">
        <v>3.9500000000043656</v>
      </c>
    </row>
    <row r="163" spans="1:15" x14ac:dyDescent="0.2">
      <c r="A163" s="552">
        <v>162</v>
      </c>
      <c r="B163" s="552" t="s">
        <v>96</v>
      </c>
      <c r="C163" s="552">
        <v>1</v>
      </c>
      <c r="D163">
        <v>0.01</v>
      </c>
      <c r="E163">
        <v>0.01</v>
      </c>
      <c r="F163" s="411">
        <v>43286.09097222222</v>
      </c>
      <c r="G163">
        <v>1.1657999999999999</v>
      </c>
      <c r="H163" s="411">
        <v>43286.09097222222</v>
      </c>
      <c r="I163">
        <v>1.1657999999999999</v>
      </c>
      <c r="J163" s="403">
        <v>43286.313888888886</v>
      </c>
      <c r="K163">
        <v>1.167</v>
      </c>
      <c r="L163">
        <v>0</v>
      </c>
      <c r="M163">
        <v>12</v>
      </c>
      <c r="N163">
        <v>1.2</v>
      </c>
      <c r="O163" s="553">
        <v>0.22291666666569654</v>
      </c>
    </row>
    <row r="164" spans="1:15" x14ac:dyDescent="0.2">
      <c r="A164" s="552">
        <v>163</v>
      </c>
      <c r="B164" s="552" t="s">
        <v>96</v>
      </c>
      <c r="C164" s="552">
        <v>2</v>
      </c>
      <c r="D164">
        <v>0.01</v>
      </c>
      <c r="E164">
        <v>0.02</v>
      </c>
      <c r="F164" s="411">
        <v>43286.363888888889</v>
      </c>
      <c r="G164">
        <v>1.1704000000000001</v>
      </c>
      <c r="H164" s="411">
        <v>43286.393750000003</v>
      </c>
      <c r="I164">
        <v>1.1692</v>
      </c>
      <c r="J164" s="403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53">
        <v>0.21944444444670808</v>
      </c>
    </row>
    <row r="165" spans="1:15" x14ac:dyDescent="0.2">
      <c r="A165" s="552">
        <v>164</v>
      </c>
      <c r="B165" s="552" t="s">
        <v>96</v>
      </c>
      <c r="C165" s="552">
        <v>3</v>
      </c>
      <c r="D165">
        <v>0.01</v>
      </c>
      <c r="E165">
        <v>0.03</v>
      </c>
      <c r="F165" s="411">
        <v>43286.612500000003</v>
      </c>
      <c r="G165">
        <v>1.171</v>
      </c>
      <c r="H165" s="411">
        <v>43286.827777777777</v>
      </c>
      <c r="I165">
        <v>1.1684000000000001</v>
      </c>
      <c r="J165" s="403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53">
        <v>0.72430555555183673</v>
      </c>
    </row>
    <row r="166" spans="1:15" x14ac:dyDescent="0.2">
      <c r="A166" s="552">
        <v>165</v>
      </c>
      <c r="B166" s="552" t="s">
        <v>96</v>
      </c>
      <c r="C166" s="552">
        <v>2</v>
      </c>
      <c r="D166">
        <v>0.01</v>
      </c>
      <c r="E166">
        <v>0.02</v>
      </c>
      <c r="F166" s="411">
        <v>43287.375694444447</v>
      </c>
      <c r="G166">
        <v>1.1718999999999999</v>
      </c>
      <c r="H166" s="411">
        <v>43287.395833333336</v>
      </c>
      <c r="I166">
        <v>1.1706000000000001</v>
      </c>
      <c r="J166" s="403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53">
        <v>0.22361111111240461</v>
      </c>
    </row>
    <row r="167" spans="1:15" x14ac:dyDescent="0.2">
      <c r="A167" s="552">
        <v>166</v>
      </c>
      <c r="B167" s="552" t="s">
        <v>96</v>
      </c>
      <c r="C167" s="552">
        <v>1</v>
      </c>
      <c r="D167">
        <v>0.01</v>
      </c>
      <c r="E167">
        <v>0.01</v>
      </c>
      <c r="F167" s="411">
        <v>43287.602083333331</v>
      </c>
      <c r="G167">
        <v>1.1720999999999999</v>
      </c>
      <c r="H167" s="411">
        <v>43287.602083333331</v>
      </c>
      <c r="I167">
        <v>1.1720999999999999</v>
      </c>
      <c r="J167" s="403">
        <v>43287.604166666664</v>
      </c>
      <c r="K167">
        <v>1.1738999999999999</v>
      </c>
      <c r="L167">
        <v>0</v>
      </c>
      <c r="M167">
        <v>18</v>
      </c>
      <c r="N167">
        <v>1.8</v>
      </c>
      <c r="O167" s="553">
        <v>2.0833333328482695E-3</v>
      </c>
    </row>
    <row r="168" spans="1:15" x14ac:dyDescent="0.2">
      <c r="A168" s="552">
        <v>167</v>
      </c>
      <c r="B168" s="552" t="s">
        <v>96</v>
      </c>
      <c r="C168" s="552">
        <v>1</v>
      </c>
      <c r="D168">
        <v>0.01</v>
      </c>
      <c r="E168">
        <v>0.01</v>
      </c>
      <c r="F168" s="411">
        <v>43287.615972222222</v>
      </c>
      <c r="G168">
        <v>1.1745000000000001</v>
      </c>
      <c r="H168" s="411">
        <v>43287.615972222222</v>
      </c>
      <c r="I168">
        <v>1.1745000000000001</v>
      </c>
      <c r="J168" s="403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53">
        <v>1.5972222223354038E-2</v>
      </c>
    </row>
    <row r="169" spans="1:15" x14ac:dyDescent="0.2">
      <c r="A169" s="552">
        <v>168</v>
      </c>
      <c r="B169" s="552" t="s">
        <v>96</v>
      </c>
      <c r="C169" s="552">
        <v>2</v>
      </c>
      <c r="D169">
        <v>0.01</v>
      </c>
      <c r="E169">
        <v>0.02</v>
      </c>
      <c r="F169" s="411">
        <v>43287.637499999997</v>
      </c>
      <c r="G169">
        <v>1.1755</v>
      </c>
      <c r="H169" s="411">
        <v>43287.736805555556</v>
      </c>
      <c r="I169">
        <v>1.1742999999999999</v>
      </c>
      <c r="J169" s="403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53">
        <v>0.51319444444379769</v>
      </c>
    </row>
    <row r="170" spans="1:15" x14ac:dyDescent="0.2">
      <c r="A170" s="552">
        <v>169</v>
      </c>
      <c r="B170" s="552" t="s">
        <v>96</v>
      </c>
      <c r="C170" s="552">
        <v>2</v>
      </c>
      <c r="D170">
        <v>0.01</v>
      </c>
      <c r="E170">
        <v>0.02</v>
      </c>
      <c r="F170" s="411">
        <v>43290.368055555555</v>
      </c>
      <c r="G170">
        <v>1.177</v>
      </c>
      <c r="H170" s="411">
        <v>43290.394444444442</v>
      </c>
      <c r="I170">
        <v>1.1758</v>
      </c>
      <c r="J170" s="403">
        <v>43290.432638888888</v>
      </c>
      <c r="K170">
        <v>1.1776</v>
      </c>
      <c r="L170">
        <v>12</v>
      </c>
      <c r="M170">
        <v>18</v>
      </c>
      <c r="N170">
        <v>2.4</v>
      </c>
      <c r="O170" s="553">
        <v>6.4583333332848269E-2</v>
      </c>
    </row>
    <row r="171" spans="1:15" x14ac:dyDescent="0.2">
      <c r="A171" s="552">
        <v>170</v>
      </c>
      <c r="B171" s="552" t="s">
        <v>96</v>
      </c>
      <c r="C171" s="552">
        <v>2</v>
      </c>
      <c r="D171">
        <v>0.01</v>
      </c>
      <c r="E171">
        <v>0.02</v>
      </c>
      <c r="F171" s="411">
        <v>43290.436111111114</v>
      </c>
      <c r="G171">
        <v>1.1776</v>
      </c>
      <c r="H171" s="411">
        <v>43290.519444444442</v>
      </c>
      <c r="I171">
        <v>1.1763999999999999</v>
      </c>
      <c r="J171" s="403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53">
        <v>0.13055555555183673</v>
      </c>
    </row>
    <row r="172" spans="1:15" x14ac:dyDescent="0.2">
      <c r="A172" s="552">
        <v>171</v>
      </c>
      <c r="B172" s="552" t="s">
        <v>96</v>
      </c>
      <c r="C172" s="552">
        <v>6</v>
      </c>
      <c r="D172">
        <v>0.04</v>
      </c>
      <c r="E172">
        <v>0.12</v>
      </c>
      <c r="F172" s="411">
        <v>43290.576388888891</v>
      </c>
      <c r="G172">
        <v>1.1785000000000001</v>
      </c>
      <c r="H172" s="411">
        <v>43291.601388888892</v>
      </c>
      <c r="I172">
        <v>1.1701999999999999</v>
      </c>
      <c r="J172" s="403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53">
        <v>1.257638888884685</v>
      </c>
    </row>
    <row r="173" spans="1:15" x14ac:dyDescent="0.2">
      <c r="A173" s="552">
        <v>172</v>
      </c>
      <c r="B173" s="552" t="s">
        <v>97</v>
      </c>
      <c r="C173" s="552">
        <v>4</v>
      </c>
      <c r="D173">
        <v>0.02</v>
      </c>
      <c r="E173">
        <v>0.05</v>
      </c>
      <c r="F173" s="411">
        <v>43291.606944444444</v>
      </c>
      <c r="G173">
        <v>1.1704000000000001</v>
      </c>
      <c r="H173" s="411">
        <v>43291.819444444445</v>
      </c>
      <c r="I173">
        <v>1.1744000000000001</v>
      </c>
      <c r="J173" s="403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53">
        <v>0.84097222222044365</v>
      </c>
    </row>
    <row r="174" spans="1:15" x14ac:dyDescent="0.2">
      <c r="A174" s="552">
        <v>173</v>
      </c>
      <c r="B174" s="552" t="s">
        <v>96</v>
      </c>
      <c r="C174" s="552">
        <v>4</v>
      </c>
      <c r="D174">
        <v>0.02</v>
      </c>
      <c r="E174">
        <v>0.05</v>
      </c>
      <c r="F174" s="411">
        <v>43291.842361111114</v>
      </c>
      <c r="G174">
        <v>1.1745000000000001</v>
      </c>
      <c r="H174" s="411">
        <v>43292.463888888888</v>
      </c>
      <c r="I174">
        <v>1.1705000000000001</v>
      </c>
      <c r="J174" s="403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53">
        <v>0.75069444443943212</v>
      </c>
    </row>
    <row r="175" spans="1:15" x14ac:dyDescent="0.2">
      <c r="A175" s="552">
        <v>174</v>
      </c>
      <c r="B175" s="552" t="s">
        <v>97</v>
      </c>
      <c r="C175" s="552">
        <v>4</v>
      </c>
      <c r="D175">
        <v>0.02</v>
      </c>
      <c r="E175">
        <v>0.05</v>
      </c>
      <c r="F175" s="411">
        <v>43292.467361111114</v>
      </c>
      <c r="G175">
        <v>1.1701999999999999</v>
      </c>
      <c r="H175" s="411">
        <v>43292.613194444442</v>
      </c>
      <c r="I175">
        <v>1.1741999999999999</v>
      </c>
      <c r="J175" s="403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53">
        <v>0.257638888884685</v>
      </c>
    </row>
    <row r="176" spans="1:15" x14ac:dyDescent="0.2">
      <c r="A176" s="552">
        <v>175</v>
      </c>
      <c r="B176" s="552" t="s">
        <v>96</v>
      </c>
      <c r="C176" s="552">
        <v>8</v>
      </c>
      <c r="D176">
        <v>0.09</v>
      </c>
      <c r="E176">
        <v>0.27</v>
      </c>
      <c r="F176" s="411">
        <v>43292.628472222219</v>
      </c>
      <c r="G176">
        <v>1.1751</v>
      </c>
      <c r="H176" s="411">
        <v>43294.388888888891</v>
      </c>
      <c r="I176">
        <v>1.163</v>
      </c>
      <c r="J176" s="403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53">
        <v>2.5201388888890506</v>
      </c>
    </row>
    <row r="177" spans="1:15" x14ac:dyDescent="0.2">
      <c r="A177" s="552">
        <v>176</v>
      </c>
      <c r="B177" s="552" t="s">
        <v>97</v>
      </c>
      <c r="C177" s="552">
        <v>1</v>
      </c>
      <c r="D177">
        <v>0.01</v>
      </c>
      <c r="E177">
        <v>0.01</v>
      </c>
      <c r="F177" s="411">
        <v>43292.755555555559</v>
      </c>
      <c r="G177">
        <v>1.1726000000000001</v>
      </c>
      <c r="H177" s="411">
        <v>43292.755555555559</v>
      </c>
      <c r="I177">
        <v>1.1726000000000001</v>
      </c>
      <c r="J177" s="403">
        <v>43292.770138888889</v>
      </c>
      <c r="K177">
        <v>1.1714</v>
      </c>
      <c r="L177">
        <v>0</v>
      </c>
      <c r="M177">
        <v>12</v>
      </c>
      <c r="N177">
        <v>1.2</v>
      </c>
      <c r="O177" s="553">
        <v>1.4583333329937886E-2</v>
      </c>
    </row>
    <row r="178" spans="1:15" x14ac:dyDescent="0.2">
      <c r="A178" s="552">
        <v>177</v>
      </c>
      <c r="B178" s="552" t="s">
        <v>97</v>
      </c>
      <c r="C178" s="552">
        <v>1</v>
      </c>
      <c r="D178">
        <v>0.01</v>
      </c>
      <c r="E178">
        <v>0.01</v>
      </c>
      <c r="F178" s="411">
        <v>43292.800000000003</v>
      </c>
      <c r="G178">
        <v>1.1681999999999999</v>
      </c>
      <c r="H178" s="411">
        <v>43292.800000000003</v>
      </c>
      <c r="I178">
        <v>1.1681999999999999</v>
      </c>
      <c r="J178" s="403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53">
        <v>2.7777777773735579E-2</v>
      </c>
    </row>
    <row r="179" spans="1:15" x14ac:dyDescent="0.2">
      <c r="A179" s="552">
        <v>178</v>
      </c>
      <c r="B179" s="552" t="s">
        <v>97</v>
      </c>
      <c r="C179" s="552">
        <v>2</v>
      </c>
      <c r="D179">
        <v>0.01</v>
      </c>
      <c r="E179">
        <v>0.02</v>
      </c>
      <c r="F179" s="411">
        <v>43292.855555555558</v>
      </c>
      <c r="G179">
        <v>1.1674</v>
      </c>
      <c r="H179" s="411">
        <v>43293.371527777781</v>
      </c>
      <c r="I179">
        <v>1.1686000000000001</v>
      </c>
      <c r="J179" s="403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53">
        <v>0.68402777777373558</v>
      </c>
    </row>
    <row r="180" spans="1:15" x14ac:dyDescent="0.2">
      <c r="A180" s="552">
        <v>179</v>
      </c>
      <c r="B180" s="552" t="s">
        <v>97</v>
      </c>
      <c r="C180" s="552">
        <v>3</v>
      </c>
      <c r="D180">
        <v>0.01</v>
      </c>
      <c r="E180">
        <v>0.03</v>
      </c>
      <c r="F180" s="411">
        <v>43293.546527777777</v>
      </c>
      <c r="G180">
        <v>1.1659999999999999</v>
      </c>
      <c r="H180" s="411">
        <v>43293.711111111108</v>
      </c>
      <c r="I180">
        <v>1.1685000000000001</v>
      </c>
      <c r="J180" s="403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53">
        <v>0.48680555555620231</v>
      </c>
    </row>
    <row r="181" spans="1:15" x14ac:dyDescent="0.2">
      <c r="A181" s="552">
        <v>180</v>
      </c>
      <c r="B181" s="552" t="s">
        <v>97</v>
      </c>
      <c r="C181" s="552">
        <v>2</v>
      </c>
      <c r="D181">
        <v>0.01</v>
      </c>
      <c r="E181">
        <v>0.02</v>
      </c>
      <c r="F181" s="411">
        <v>43294.036805555559</v>
      </c>
      <c r="G181">
        <v>1.1658999999999999</v>
      </c>
      <c r="H181" s="411">
        <v>43294.14166666667</v>
      </c>
      <c r="I181">
        <v>1.1671</v>
      </c>
      <c r="J181" s="403">
        <v>43294.347222222219</v>
      </c>
      <c r="K181">
        <v>1.1653</v>
      </c>
      <c r="L181">
        <v>12</v>
      </c>
      <c r="M181">
        <v>18</v>
      </c>
      <c r="N181">
        <v>2.4</v>
      </c>
      <c r="O181" s="553">
        <v>0.31041666665987577</v>
      </c>
    </row>
    <row r="182" spans="1:15" x14ac:dyDescent="0.2">
      <c r="A182" s="552">
        <v>181</v>
      </c>
      <c r="B182" s="552" t="s">
        <v>97</v>
      </c>
      <c r="C182" s="552">
        <v>1</v>
      </c>
      <c r="D182">
        <v>0.01</v>
      </c>
      <c r="E182">
        <v>0.01</v>
      </c>
      <c r="F182" s="411">
        <v>43294.35</v>
      </c>
      <c r="G182">
        <v>1.1654</v>
      </c>
      <c r="H182" s="411">
        <v>43294.35</v>
      </c>
      <c r="I182">
        <v>1.1654</v>
      </c>
      <c r="J182" s="403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53">
        <v>2.5000000001455192E-2</v>
      </c>
    </row>
    <row r="183" spans="1:15" x14ac:dyDescent="0.2">
      <c r="A183" s="552">
        <v>182</v>
      </c>
      <c r="B183" s="552" t="s">
        <v>97</v>
      </c>
      <c r="C183" s="552">
        <v>1</v>
      </c>
      <c r="D183">
        <v>0.01</v>
      </c>
      <c r="E183">
        <v>0.01</v>
      </c>
      <c r="F183" s="411">
        <v>43294.37777777778</v>
      </c>
      <c r="G183">
        <v>1.1647000000000001</v>
      </c>
      <c r="H183" s="411">
        <v>43294.37777777778</v>
      </c>
      <c r="I183">
        <v>1.1647000000000001</v>
      </c>
      <c r="J183" s="403">
        <v>43294.382638888892</v>
      </c>
      <c r="K183">
        <v>1.1635</v>
      </c>
      <c r="L183">
        <v>0</v>
      </c>
      <c r="M183">
        <v>12</v>
      </c>
      <c r="N183">
        <v>1.2</v>
      </c>
      <c r="O183" s="553">
        <v>4.8611111124046147E-3</v>
      </c>
    </row>
    <row r="184" spans="1:15" x14ac:dyDescent="0.2">
      <c r="A184" s="552">
        <v>183</v>
      </c>
      <c r="B184" s="552" t="s">
        <v>97</v>
      </c>
      <c r="C184" s="552">
        <v>1</v>
      </c>
      <c r="D184">
        <v>0.01</v>
      </c>
      <c r="E184">
        <v>0.01</v>
      </c>
      <c r="F184" s="411">
        <v>43294.392361111109</v>
      </c>
      <c r="G184">
        <v>1.1632</v>
      </c>
      <c r="H184" s="411">
        <v>43294.392361111109</v>
      </c>
      <c r="I184">
        <v>1.1632</v>
      </c>
      <c r="J184" s="403">
        <v>43294.430555555555</v>
      </c>
      <c r="K184">
        <v>1.1618999999999999</v>
      </c>
      <c r="L184">
        <v>0</v>
      </c>
      <c r="M184">
        <v>13</v>
      </c>
      <c r="N184">
        <v>1.3</v>
      </c>
      <c r="O184" s="553">
        <v>3.8194444445252884E-2</v>
      </c>
    </row>
    <row r="185" spans="1:15" x14ac:dyDescent="0.2">
      <c r="A185" s="552">
        <v>184</v>
      </c>
      <c r="B185" s="552" t="s">
        <v>97</v>
      </c>
      <c r="C185" s="552">
        <v>8</v>
      </c>
      <c r="D185">
        <v>0.09</v>
      </c>
      <c r="E185">
        <v>0.27</v>
      </c>
      <c r="F185" s="411">
        <v>43294.449305555558</v>
      </c>
      <c r="G185">
        <v>1.1619999999999999</v>
      </c>
      <c r="H185" s="411">
        <v>43298.37222222222</v>
      </c>
      <c r="I185">
        <v>1.1734</v>
      </c>
      <c r="J185" s="403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53">
        <v>2.257638888884685</v>
      </c>
    </row>
    <row r="186" spans="1:15" x14ac:dyDescent="0.2">
      <c r="A186" s="552">
        <v>185</v>
      </c>
      <c r="B186" s="552" t="s">
        <v>96</v>
      </c>
      <c r="C186" s="552">
        <v>1</v>
      </c>
      <c r="D186">
        <v>0.01</v>
      </c>
      <c r="E186">
        <v>0.01</v>
      </c>
      <c r="F186" s="411">
        <v>43297.190972222219</v>
      </c>
      <c r="G186">
        <v>1.1681999999999999</v>
      </c>
      <c r="H186" s="411">
        <v>43297.190972222219</v>
      </c>
      <c r="I186">
        <v>1.1681999999999999</v>
      </c>
      <c r="J186" s="403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53">
        <v>0.11041666667006211</v>
      </c>
    </row>
    <row r="187" spans="1:15" x14ac:dyDescent="0.2">
      <c r="A187" s="552">
        <v>186</v>
      </c>
      <c r="B187" s="552" t="s">
        <v>96</v>
      </c>
      <c r="C187" s="552">
        <v>1</v>
      </c>
      <c r="D187">
        <v>0.01</v>
      </c>
      <c r="E187">
        <v>0.01</v>
      </c>
      <c r="F187" s="411">
        <v>43297.386805555558</v>
      </c>
      <c r="G187">
        <v>1.1694</v>
      </c>
      <c r="H187" s="411">
        <v>43297.386805555558</v>
      </c>
      <c r="I187">
        <v>1.1694</v>
      </c>
      <c r="J187" s="403">
        <v>43297.479166666664</v>
      </c>
      <c r="K187">
        <v>1.1706000000000001</v>
      </c>
      <c r="L187">
        <v>0</v>
      </c>
      <c r="M187">
        <v>12</v>
      </c>
      <c r="N187">
        <v>1.2</v>
      </c>
      <c r="O187" s="553">
        <v>9.2361111106583849E-2</v>
      </c>
    </row>
    <row r="188" spans="1:15" x14ac:dyDescent="0.2">
      <c r="A188" s="552">
        <v>187</v>
      </c>
      <c r="B188" s="552" t="s">
        <v>96</v>
      </c>
      <c r="C188" s="552">
        <v>3</v>
      </c>
      <c r="D188">
        <v>0.01</v>
      </c>
      <c r="E188">
        <v>0.03</v>
      </c>
      <c r="F188" s="411">
        <v>43297.566666666666</v>
      </c>
      <c r="G188">
        <v>1.1722999999999999</v>
      </c>
      <c r="H188" s="411">
        <v>43297.774305555555</v>
      </c>
      <c r="I188">
        <v>1.1696</v>
      </c>
      <c r="J188" s="403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53">
        <v>0.77777777778101154</v>
      </c>
    </row>
    <row r="189" spans="1:15" x14ac:dyDescent="0.2">
      <c r="A189" s="552">
        <v>188</v>
      </c>
      <c r="B189" s="552" t="s">
        <v>96</v>
      </c>
      <c r="C189" s="552">
        <v>9</v>
      </c>
      <c r="D189">
        <v>0.13</v>
      </c>
      <c r="E189">
        <v>0.4</v>
      </c>
      <c r="F189" s="411">
        <v>43298.461111111108</v>
      </c>
      <c r="G189">
        <v>1.1740999999999999</v>
      </c>
      <c r="H189" s="411">
        <v>43300.482638888891</v>
      </c>
      <c r="I189">
        <v>1.1601999999999999</v>
      </c>
      <c r="J189" s="403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53">
        <v>2.34375</v>
      </c>
    </row>
    <row r="190" spans="1:15" x14ac:dyDescent="0.2">
      <c r="A190" s="552">
        <v>189</v>
      </c>
      <c r="B190" s="552" t="s">
        <v>97</v>
      </c>
      <c r="C190" s="552">
        <v>1</v>
      </c>
      <c r="D190">
        <v>0.01</v>
      </c>
      <c r="E190">
        <v>0.01</v>
      </c>
      <c r="F190" s="411">
        <v>43298.711805555555</v>
      </c>
      <c r="G190">
        <v>1.1685000000000001</v>
      </c>
      <c r="H190" s="411">
        <v>43298.711805555555</v>
      </c>
      <c r="I190">
        <v>1.1685000000000001</v>
      </c>
      <c r="J190" s="403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53">
        <v>3.680555555911269E-2</v>
      </c>
    </row>
    <row r="191" spans="1:15" x14ac:dyDescent="0.2">
      <c r="A191" s="552">
        <v>190</v>
      </c>
      <c r="B191" s="552" t="s">
        <v>97</v>
      </c>
      <c r="C191" s="552">
        <v>1</v>
      </c>
      <c r="D191">
        <v>0.01</v>
      </c>
      <c r="E191">
        <v>0.01</v>
      </c>
      <c r="F191" s="411">
        <v>43298.752083333333</v>
      </c>
      <c r="G191">
        <v>1.1664000000000001</v>
      </c>
      <c r="H191" s="411">
        <v>43298.752083333333</v>
      </c>
      <c r="I191">
        <v>1.1664000000000001</v>
      </c>
      <c r="J191" s="403">
        <v>43298.8</v>
      </c>
      <c r="K191">
        <v>1.1652</v>
      </c>
      <c r="L191">
        <v>0</v>
      </c>
      <c r="M191">
        <v>12.000000000001819</v>
      </c>
      <c r="N191">
        <v>1.2</v>
      </c>
      <c r="O191" s="553">
        <v>4.7916666670062114E-2</v>
      </c>
    </row>
    <row r="192" spans="1:15" x14ac:dyDescent="0.2">
      <c r="A192" s="552">
        <v>191</v>
      </c>
      <c r="B192" s="552" t="s">
        <v>97</v>
      </c>
      <c r="C192" s="552">
        <v>2</v>
      </c>
      <c r="D192">
        <v>0.01</v>
      </c>
      <c r="E192">
        <v>0.02</v>
      </c>
      <c r="F192" s="411">
        <v>43298.81527777778</v>
      </c>
      <c r="G192">
        <v>1.1655</v>
      </c>
      <c r="H192" s="411">
        <v>43298.824305555558</v>
      </c>
      <c r="I192">
        <v>1.1667000000000001</v>
      </c>
      <c r="J192" s="403">
        <v>43299.25</v>
      </c>
      <c r="K192">
        <v>1.1647000000000001</v>
      </c>
      <c r="L192">
        <v>12</v>
      </c>
      <c r="M192">
        <v>20</v>
      </c>
      <c r="N192">
        <v>2.84</v>
      </c>
      <c r="O192" s="553">
        <v>0.43472222222044365</v>
      </c>
    </row>
    <row r="193" spans="1:15" x14ac:dyDescent="0.2">
      <c r="A193" s="552">
        <v>192</v>
      </c>
      <c r="B193" s="552" t="s">
        <v>97</v>
      </c>
      <c r="C193" s="552">
        <v>1</v>
      </c>
      <c r="D193">
        <v>0.01</v>
      </c>
      <c r="E193">
        <v>0.01</v>
      </c>
      <c r="F193" s="411">
        <v>43299.402083333334</v>
      </c>
      <c r="G193">
        <v>1.1626000000000001</v>
      </c>
      <c r="H193" s="411">
        <v>43299.402083333334</v>
      </c>
      <c r="I193">
        <v>1.1626000000000001</v>
      </c>
      <c r="J193" s="403">
        <v>43299.436805555553</v>
      </c>
      <c r="K193">
        <v>1.1614</v>
      </c>
      <c r="L193">
        <v>0</v>
      </c>
      <c r="M193">
        <v>12</v>
      </c>
      <c r="N193">
        <v>1.2</v>
      </c>
      <c r="O193" s="553">
        <v>3.4722222218988463E-2</v>
      </c>
    </row>
    <row r="194" spans="1:15" x14ac:dyDescent="0.2">
      <c r="A194" s="552">
        <v>193</v>
      </c>
      <c r="B194" s="552" t="s">
        <v>97</v>
      </c>
      <c r="C194" s="552">
        <v>1</v>
      </c>
      <c r="D194">
        <v>0.01</v>
      </c>
      <c r="E194">
        <v>0.01</v>
      </c>
      <c r="F194" s="411">
        <v>43299.462500000001</v>
      </c>
      <c r="G194">
        <v>1.1625000000000001</v>
      </c>
      <c r="H194" s="411">
        <v>43299.462500000001</v>
      </c>
      <c r="I194">
        <v>1.1625000000000001</v>
      </c>
      <c r="J194" s="403">
        <v>43299.544444444444</v>
      </c>
      <c r="K194">
        <v>1.1613</v>
      </c>
      <c r="L194">
        <v>0</v>
      </c>
      <c r="M194">
        <v>12</v>
      </c>
      <c r="N194">
        <v>1.2</v>
      </c>
      <c r="O194" s="553">
        <v>8.1944444442342501E-2</v>
      </c>
    </row>
    <row r="195" spans="1:15" x14ac:dyDescent="0.2">
      <c r="A195" s="552">
        <v>194</v>
      </c>
      <c r="B195" s="552" t="s">
        <v>97</v>
      </c>
      <c r="C195" s="552">
        <v>4</v>
      </c>
      <c r="D195">
        <v>0.02</v>
      </c>
      <c r="E195">
        <v>0.05</v>
      </c>
      <c r="F195" s="411">
        <v>43299.606249999997</v>
      </c>
      <c r="G195">
        <v>1.1619999999999999</v>
      </c>
      <c r="H195" s="411">
        <v>43299.767361111109</v>
      </c>
      <c r="I195">
        <v>1.1659999999999999</v>
      </c>
      <c r="J195" s="403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53">
        <v>0.73958333333575865</v>
      </c>
    </row>
    <row r="196" spans="1:15" x14ac:dyDescent="0.2">
      <c r="A196" s="552">
        <v>195</v>
      </c>
      <c r="B196" s="552" t="s">
        <v>97</v>
      </c>
      <c r="C196" s="552">
        <v>1</v>
      </c>
      <c r="D196">
        <v>0.01</v>
      </c>
      <c r="E196">
        <v>0.01</v>
      </c>
      <c r="F196" s="411">
        <v>43300.370138888888</v>
      </c>
      <c r="G196">
        <v>1.1624000000000001</v>
      </c>
      <c r="H196" s="411">
        <v>43300.370138888888</v>
      </c>
      <c r="I196">
        <v>1.1624000000000001</v>
      </c>
      <c r="J196" s="403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53">
        <v>1.1805555557657499E-2</v>
      </c>
    </row>
    <row r="197" spans="1:15" x14ac:dyDescent="0.2">
      <c r="A197" s="552">
        <v>196</v>
      </c>
      <c r="B197" s="552" t="s">
        <v>97</v>
      </c>
      <c r="C197" s="552">
        <v>1</v>
      </c>
      <c r="D197">
        <v>0.01</v>
      </c>
      <c r="E197">
        <v>0.01</v>
      </c>
      <c r="F197" s="411">
        <v>43300.418749999997</v>
      </c>
      <c r="G197">
        <v>1.1614</v>
      </c>
      <c r="H197" s="411">
        <v>43300.418749999997</v>
      </c>
      <c r="I197">
        <v>1.1614</v>
      </c>
      <c r="J197" s="403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53">
        <v>6.1111111113859806E-2</v>
      </c>
    </row>
    <row r="198" spans="1:15" x14ac:dyDescent="0.2">
      <c r="A198" s="552">
        <v>197</v>
      </c>
      <c r="B198" s="552" t="s">
        <v>97</v>
      </c>
      <c r="C198" s="552">
        <v>2</v>
      </c>
      <c r="D198">
        <v>0.01</v>
      </c>
      <c r="E198">
        <v>0.02</v>
      </c>
      <c r="F198" s="411">
        <v>43300.489583333336</v>
      </c>
      <c r="G198">
        <v>1.1599999999999999</v>
      </c>
      <c r="H198" s="411">
        <v>43300.518750000003</v>
      </c>
      <c r="I198">
        <v>1.1612</v>
      </c>
      <c r="J198" s="403">
        <v>43300.544444444444</v>
      </c>
      <c r="K198">
        <v>1.1594</v>
      </c>
      <c r="L198">
        <v>12</v>
      </c>
      <c r="M198">
        <v>18</v>
      </c>
      <c r="N198">
        <v>2.4</v>
      </c>
      <c r="O198" s="553">
        <v>5.486111110803904E-2</v>
      </c>
    </row>
    <row r="199" spans="1:15" x14ac:dyDescent="0.2">
      <c r="A199" s="552">
        <v>198</v>
      </c>
      <c r="B199" s="552" t="s">
        <v>97</v>
      </c>
      <c r="C199" s="552">
        <v>1</v>
      </c>
      <c r="D199">
        <v>0.01</v>
      </c>
      <c r="E199">
        <v>0.01</v>
      </c>
      <c r="F199" s="411">
        <v>43300.563888888886</v>
      </c>
      <c r="G199">
        <v>1.1593</v>
      </c>
      <c r="H199" s="411">
        <v>43300.563888888886</v>
      </c>
      <c r="I199">
        <v>1.1593</v>
      </c>
      <c r="J199" s="403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53">
        <v>4.0277777778101154E-2</v>
      </c>
    </row>
    <row r="200" spans="1:15" x14ac:dyDescent="0.2">
      <c r="A200" s="552">
        <v>199</v>
      </c>
      <c r="B200" s="552" t="s">
        <v>97</v>
      </c>
      <c r="C200" s="552">
        <v>9</v>
      </c>
      <c r="D200">
        <v>0.13</v>
      </c>
      <c r="E200">
        <v>0.39999999999999997</v>
      </c>
      <c r="F200" s="411">
        <v>43300.606944444444</v>
      </c>
      <c r="G200">
        <v>1.1579999999999999</v>
      </c>
      <c r="H200" s="411">
        <v>43304.047222222223</v>
      </c>
      <c r="I200">
        <v>1.1739999999999999</v>
      </c>
      <c r="J200" s="403">
        <v>43305.289583333331</v>
      </c>
      <c r="K200">
        <v>1.1677</v>
      </c>
      <c r="L200">
        <v>160</v>
      </c>
      <c r="M200">
        <v>63</v>
      </c>
      <c r="N200">
        <v>75.97</v>
      </c>
      <c r="O200" s="553">
        <v>2.6826388888875954</v>
      </c>
    </row>
    <row r="201" spans="1:15" x14ac:dyDescent="0.2">
      <c r="A201" s="552">
        <v>200</v>
      </c>
      <c r="B201" s="552" t="s">
        <v>96</v>
      </c>
      <c r="C201" s="552">
        <v>3</v>
      </c>
      <c r="D201">
        <v>0.01</v>
      </c>
      <c r="E201">
        <v>0.03</v>
      </c>
      <c r="F201" s="411">
        <v>43300.839583333334</v>
      </c>
      <c r="G201">
        <v>1.1657999999999999</v>
      </c>
      <c r="H201" s="411">
        <v>43301.15625</v>
      </c>
      <c r="I201">
        <v>1.1632</v>
      </c>
      <c r="J201" s="403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53">
        <v>0.44791666666424135</v>
      </c>
    </row>
    <row r="202" spans="1:15" x14ac:dyDescent="0.2">
      <c r="A202" s="552">
        <v>201</v>
      </c>
      <c r="B202" s="552" t="s">
        <v>96</v>
      </c>
      <c r="C202" s="552">
        <v>3</v>
      </c>
      <c r="D202">
        <v>0.01</v>
      </c>
      <c r="E202">
        <v>0.03</v>
      </c>
      <c r="F202" s="411">
        <v>43301.339583333334</v>
      </c>
      <c r="G202">
        <v>1.1668000000000001</v>
      </c>
      <c r="H202" s="411">
        <v>43301.388888888891</v>
      </c>
      <c r="I202">
        <v>1.1642999999999999</v>
      </c>
      <c r="J202" s="403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53">
        <v>0.25138888888614019</v>
      </c>
    </row>
    <row r="203" spans="1:15" x14ac:dyDescent="0.2">
      <c r="A203" s="552">
        <v>202</v>
      </c>
      <c r="B203" s="552" t="s">
        <v>96</v>
      </c>
      <c r="C203" s="552">
        <v>1</v>
      </c>
      <c r="D203">
        <v>0.01</v>
      </c>
      <c r="E203">
        <v>0.01</v>
      </c>
      <c r="F203" s="411">
        <v>43301.627083333333</v>
      </c>
      <c r="G203">
        <v>1.1705000000000001</v>
      </c>
      <c r="H203" s="411">
        <v>43301.627083333333</v>
      </c>
      <c r="I203">
        <v>1.1705000000000001</v>
      </c>
      <c r="J203" s="403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53">
        <v>1.5277777776645962E-2</v>
      </c>
    </row>
    <row r="204" spans="1:15" x14ac:dyDescent="0.2">
      <c r="A204" s="552">
        <v>203</v>
      </c>
      <c r="B204" s="552" t="s">
        <v>96</v>
      </c>
      <c r="C204" s="552">
        <v>2</v>
      </c>
      <c r="D204">
        <v>0.01</v>
      </c>
      <c r="E204">
        <v>0.02</v>
      </c>
      <c r="F204" s="411">
        <v>43301.645138888889</v>
      </c>
      <c r="G204">
        <v>1.1716</v>
      </c>
      <c r="H204" s="411">
        <v>43301.658333333333</v>
      </c>
      <c r="I204">
        <v>1.1702999999999999</v>
      </c>
      <c r="J204" s="403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53">
        <v>0.16736111111094942</v>
      </c>
    </row>
    <row r="205" spans="1:15" x14ac:dyDescent="0.2">
      <c r="A205" s="552">
        <v>204</v>
      </c>
      <c r="B205" s="552" t="s">
        <v>96</v>
      </c>
      <c r="C205" s="552">
        <v>1</v>
      </c>
      <c r="D205">
        <v>0.01</v>
      </c>
      <c r="E205">
        <v>0.01</v>
      </c>
      <c r="F205" s="411">
        <v>43301.865277777775</v>
      </c>
      <c r="G205">
        <v>1.1724000000000001</v>
      </c>
      <c r="H205" s="411">
        <v>43301.865277777775</v>
      </c>
      <c r="I205">
        <v>1.1724000000000001</v>
      </c>
      <c r="J205" s="403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53">
        <v>0.17916666666860692</v>
      </c>
    </row>
    <row r="206" spans="1:15" x14ac:dyDescent="0.2">
      <c r="A206" s="552">
        <v>205</v>
      </c>
      <c r="B206" s="552" t="s">
        <v>96</v>
      </c>
      <c r="C206" s="552">
        <v>3</v>
      </c>
      <c r="D206">
        <v>0.01</v>
      </c>
      <c r="E206">
        <v>0.03</v>
      </c>
      <c r="F206" s="411">
        <v>43304.15902777778</v>
      </c>
      <c r="G206">
        <v>1.1741999999999999</v>
      </c>
      <c r="H206" s="411">
        <v>43304.381249999999</v>
      </c>
      <c r="I206">
        <v>1.1716</v>
      </c>
      <c r="J206" s="403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53">
        <v>0.24027777777519077</v>
      </c>
    </row>
    <row r="207" spans="1:15" x14ac:dyDescent="0.2">
      <c r="A207" s="552">
        <v>206</v>
      </c>
      <c r="B207" s="552" t="s">
        <v>96</v>
      </c>
      <c r="C207" s="552">
        <v>3</v>
      </c>
      <c r="D207">
        <v>0.01</v>
      </c>
      <c r="E207">
        <v>0.03</v>
      </c>
      <c r="F207" s="411">
        <v>43304.446527777778</v>
      </c>
      <c r="G207">
        <v>1.1722999999999999</v>
      </c>
      <c r="H207" s="411">
        <v>43304.479166666664</v>
      </c>
      <c r="I207">
        <v>1.1697</v>
      </c>
      <c r="J207" s="403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53">
        <v>0.16458333333139308</v>
      </c>
    </row>
    <row r="208" spans="1:15" x14ac:dyDescent="0.2">
      <c r="A208" s="552">
        <v>207</v>
      </c>
      <c r="B208" s="552" t="s">
        <v>96</v>
      </c>
      <c r="C208" s="552">
        <v>4</v>
      </c>
      <c r="D208">
        <v>0.02</v>
      </c>
      <c r="E208">
        <v>0.05</v>
      </c>
      <c r="F208" s="411">
        <v>43304.65347222222</v>
      </c>
      <c r="G208">
        <v>1.1705000000000001</v>
      </c>
      <c r="H208" s="411">
        <v>43305.366666666669</v>
      </c>
      <c r="I208">
        <v>1.1665000000000001</v>
      </c>
      <c r="J208" s="403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53">
        <v>0.742361111115315</v>
      </c>
    </row>
    <row r="209" spans="1:15" x14ac:dyDescent="0.2">
      <c r="A209" s="552">
        <v>208</v>
      </c>
      <c r="B209" s="552" t="s">
        <v>97</v>
      </c>
      <c r="C209" s="552">
        <v>4</v>
      </c>
      <c r="D209">
        <v>0.02</v>
      </c>
      <c r="E209">
        <v>0.05</v>
      </c>
      <c r="F209" s="411">
        <v>43305.378472222219</v>
      </c>
      <c r="G209">
        <v>1.1664000000000001</v>
      </c>
      <c r="H209" s="411">
        <v>43305.697222222225</v>
      </c>
      <c r="I209">
        <v>1.1714</v>
      </c>
      <c r="J209" s="403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53">
        <v>0.37152777778101154</v>
      </c>
    </row>
    <row r="210" spans="1:15" x14ac:dyDescent="0.2">
      <c r="A210" s="552">
        <v>209</v>
      </c>
      <c r="B210" s="552" t="s">
        <v>96</v>
      </c>
      <c r="C210" s="552">
        <v>2</v>
      </c>
      <c r="D210">
        <v>0.01</v>
      </c>
      <c r="E210">
        <v>0.02</v>
      </c>
      <c r="F210" s="411">
        <v>43305.402083333334</v>
      </c>
      <c r="G210">
        <v>1.1696</v>
      </c>
      <c r="H210" s="411">
        <v>43305.434027777781</v>
      </c>
      <c r="I210">
        <v>1.1682999999999999</v>
      </c>
      <c r="J210" s="403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53">
        <v>0.10624999999708962</v>
      </c>
    </row>
    <row r="211" spans="1:15" x14ac:dyDescent="0.2">
      <c r="A211" s="552">
        <v>210</v>
      </c>
      <c r="B211" s="552" t="s">
        <v>96</v>
      </c>
      <c r="C211" s="552">
        <v>2</v>
      </c>
      <c r="D211">
        <v>0.01</v>
      </c>
      <c r="E211">
        <v>0.02</v>
      </c>
      <c r="F211" s="411">
        <v>43305.559027777781</v>
      </c>
      <c r="G211">
        <v>1.1706000000000001</v>
      </c>
      <c r="H211" s="411">
        <v>43305.609722222223</v>
      </c>
      <c r="I211">
        <v>1.1694</v>
      </c>
      <c r="J211" s="403">
        <v>43305.663888888892</v>
      </c>
      <c r="K211">
        <v>1.1712</v>
      </c>
      <c r="L211">
        <v>12</v>
      </c>
      <c r="M211">
        <v>18</v>
      </c>
      <c r="N211">
        <v>2.4</v>
      </c>
      <c r="O211" s="553">
        <v>0.10486111111094942</v>
      </c>
    </row>
    <row r="212" spans="1:15" x14ac:dyDescent="0.2">
      <c r="A212" s="552">
        <v>211</v>
      </c>
      <c r="B212" s="552" t="s">
        <v>96</v>
      </c>
      <c r="C212" s="552">
        <v>3</v>
      </c>
      <c r="D212">
        <v>0.01</v>
      </c>
      <c r="E212">
        <v>0.03</v>
      </c>
      <c r="F212" s="411">
        <v>43305.679861111108</v>
      </c>
      <c r="G212">
        <v>1.1706000000000001</v>
      </c>
      <c r="H212" s="411">
        <v>43305.75</v>
      </c>
      <c r="I212">
        <v>1.1680999999999999</v>
      </c>
      <c r="J212" s="403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53">
        <v>0.95069444445107365</v>
      </c>
    </row>
    <row r="213" spans="1:15" x14ac:dyDescent="0.2">
      <c r="A213" s="552">
        <v>212</v>
      </c>
      <c r="B213" s="552" t="s">
        <v>97</v>
      </c>
      <c r="C213" s="552">
        <v>2</v>
      </c>
      <c r="D213">
        <v>0.01</v>
      </c>
      <c r="E213">
        <v>0.02</v>
      </c>
      <c r="F213" s="411">
        <v>43305.822916666664</v>
      </c>
      <c r="G213">
        <v>1.1685000000000001</v>
      </c>
      <c r="H213" s="411">
        <v>43306.370833333334</v>
      </c>
      <c r="I213">
        <v>1.1698</v>
      </c>
      <c r="J213" s="403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53">
        <v>0.87430555556056788</v>
      </c>
    </row>
    <row r="214" spans="1:15" x14ac:dyDescent="0.2">
      <c r="A214" s="552">
        <v>213</v>
      </c>
      <c r="B214" s="552" t="s">
        <v>96</v>
      </c>
      <c r="C214" s="552">
        <v>3</v>
      </c>
      <c r="D214">
        <v>0.01</v>
      </c>
      <c r="E214">
        <v>0.03</v>
      </c>
      <c r="F214" s="411">
        <v>43306.640972222223</v>
      </c>
      <c r="G214">
        <v>1.1709000000000001</v>
      </c>
      <c r="H214" s="411">
        <v>43306.697222222225</v>
      </c>
      <c r="I214">
        <v>1.1682999999999999</v>
      </c>
      <c r="J214" s="403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53">
        <v>0.19722222221753327</v>
      </c>
    </row>
    <row r="215" spans="1:15" x14ac:dyDescent="0.2">
      <c r="A215" s="552">
        <v>214</v>
      </c>
      <c r="B215" s="552" t="s">
        <v>97</v>
      </c>
      <c r="C215" s="552">
        <v>1</v>
      </c>
      <c r="D215">
        <v>0.01</v>
      </c>
      <c r="E215">
        <v>0.01</v>
      </c>
      <c r="F215" s="411">
        <v>43306.7</v>
      </c>
      <c r="G215">
        <v>1.1684000000000001</v>
      </c>
      <c r="H215" s="411">
        <v>43306.7</v>
      </c>
      <c r="I215">
        <v>1.1684000000000001</v>
      </c>
      <c r="J215" s="403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53">
        <v>8.3333333386690356E-3</v>
      </c>
    </row>
    <row r="216" spans="1:15" x14ac:dyDescent="0.2">
      <c r="A216" s="552">
        <v>215</v>
      </c>
      <c r="B216" s="552" t="s">
        <v>97</v>
      </c>
      <c r="C216" s="552">
        <v>5</v>
      </c>
      <c r="D216">
        <v>0.03</v>
      </c>
      <c r="E216">
        <v>0.08</v>
      </c>
      <c r="F216" s="411">
        <v>43306.758333333331</v>
      </c>
      <c r="G216">
        <v>1.1673</v>
      </c>
      <c r="H216" s="411">
        <v>43306.911111111112</v>
      </c>
      <c r="I216">
        <v>1.1731</v>
      </c>
      <c r="J216" s="403">
        <v>43307.621527777781</v>
      </c>
      <c r="K216">
        <v>1.1694</v>
      </c>
      <c r="L216">
        <v>58</v>
      </c>
      <c r="M216">
        <v>37</v>
      </c>
      <c r="N216">
        <v>13.68</v>
      </c>
      <c r="O216" s="553">
        <v>0.86319444444961846</v>
      </c>
    </row>
    <row r="217" spans="1:15" x14ac:dyDescent="0.2">
      <c r="A217" s="552">
        <v>216</v>
      </c>
      <c r="B217" s="552" t="s">
        <v>96</v>
      </c>
      <c r="C217" s="552">
        <v>1</v>
      </c>
      <c r="D217">
        <v>0.01</v>
      </c>
      <c r="E217">
        <v>0.01</v>
      </c>
      <c r="F217" s="411">
        <v>43306.853472222225</v>
      </c>
      <c r="G217">
        <v>1.1702999999999999</v>
      </c>
      <c r="H217" s="411">
        <v>43306.853472222225</v>
      </c>
      <c r="I217">
        <v>1.1702999999999999</v>
      </c>
      <c r="J217" s="403">
        <v>43306.9</v>
      </c>
      <c r="K217">
        <v>1.1715</v>
      </c>
      <c r="L217">
        <v>0</v>
      </c>
      <c r="M217">
        <v>12.000000000001819</v>
      </c>
      <c r="N217">
        <v>1.2</v>
      </c>
      <c r="O217" s="553">
        <v>4.6527777776645962E-2</v>
      </c>
    </row>
    <row r="218" spans="1:15" x14ac:dyDescent="0.2">
      <c r="A218" s="552">
        <v>217</v>
      </c>
      <c r="B218" s="552" t="s">
        <v>96</v>
      </c>
      <c r="C218" s="552">
        <v>2</v>
      </c>
      <c r="D218">
        <v>0.01</v>
      </c>
      <c r="E218">
        <v>0.02</v>
      </c>
      <c r="F218" s="411">
        <v>43306.915277777778</v>
      </c>
      <c r="G218">
        <v>1.1733</v>
      </c>
      <c r="H218" s="411">
        <v>43306.92291666667</v>
      </c>
      <c r="I218">
        <v>1.1719999999999999</v>
      </c>
      <c r="J218" s="403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53">
        <v>0.22569444444525288</v>
      </c>
    </row>
    <row r="219" spans="1:15" x14ac:dyDescent="0.2">
      <c r="A219" s="552">
        <v>218</v>
      </c>
      <c r="B219" s="552" t="s">
        <v>96</v>
      </c>
      <c r="C219" s="552">
        <v>7</v>
      </c>
      <c r="D219">
        <v>0.06</v>
      </c>
      <c r="E219">
        <v>0.18</v>
      </c>
      <c r="F219" s="411">
        <v>43307.356249999997</v>
      </c>
      <c r="G219">
        <v>1.1736</v>
      </c>
      <c r="H219" s="411">
        <v>43307.859722222223</v>
      </c>
      <c r="I219">
        <v>1.1642999999999999</v>
      </c>
      <c r="J219" s="403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53">
        <v>2.1319444444452529</v>
      </c>
    </row>
    <row r="220" spans="1:15" x14ac:dyDescent="0.2">
      <c r="A220" s="552">
        <v>219</v>
      </c>
      <c r="B220" s="552" t="s">
        <v>97</v>
      </c>
      <c r="C220" s="552">
        <v>1</v>
      </c>
      <c r="D220">
        <v>0.01</v>
      </c>
      <c r="E220">
        <v>0.01</v>
      </c>
      <c r="F220" s="411">
        <v>43307.627083333333</v>
      </c>
      <c r="G220">
        <v>1.1698</v>
      </c>
      <c r="H220" s="411">
        <v>43307.627083333333</v>
      </c>
      <c r="I220">
        <v>1.1698</v>
      </c>
      <c r="J220" s="403">
        <v>43307.644444444442</v>
      </c>
      <c r="K220">
        <v>1.1686000000000001</v>
      </c>
      <c r="L220">
        <v>0</v>
      </c>
      <c r="M220">
        <v>12</v>
      </c>
      <c r="N220">
        <v>1.2</v>
      </c>
      <c r="O220" s="553">
        <v>1.7361111109494232E-2</v>
      </c>
    </row>
    <row r="221" spans="1:15" x14ac:dyDescent="0.2">
      <c r="A221" s="552">
        <v>220</v>
      </c>
      <c r="B221" s="552" t="s">
        <v>97</v>
      </c>
      <c r="C221" s="552">
        <v>1</v>
      </c>
      <c r="D221">
        <v>0.01</v>
      </c>
      <c r="E221">
        <v>0.01</v>
      </c>
      <c r="F221" s="411">
        <v>43307.65</v>
      </c>
      <c r="G221">
        <v>1.1680999999999999</v>
      </c>
      <c r="H221" s="411">
        <v>43307.65</v>
      </c>
      <c r="I221">
        <v>1.1680999999999999</v>
      </c>
      <c r="J221" s="403">
        <v>43307.681250000001</v>
      </c>
      <c r="K221">
        <v>1.1668000000000001</v>
      </c>
      <c r="L221">
        <v>0</v>
      </c>
      <c r="M221">
        <v>13</v>
      </c>
      <c r="N221">
        <v>1.3</v>
      </c>
      <c r="O221" s="553">
        <v>3.125E-2</v>
      </c>
    </row>
    <row r="222" spans="1:15" x14ac:dyDescent="0.2">
      <c r="A222" s="552">
        <v>221</v>
      </c>
      <c r="B222" s="552" t="s">
        <v>97</v>
      </c>
      <c r="C222" s="552">
        <v>1</v>
      </c>
      <c r="D222">
        <v>0.01</v>
      </c>
      <c r="E222">
        <v>0.01</v>
      </c>
      <c r="F222" s="411">
        <v>43307.69027777778</v>
      </c>
      <c r="G222">
        <v>1.1657999999999999</v>
      </c>
      <c r="H222" s="411">
        <v>43307.69027777778</v>
      </c>
      <c r="I222">
        <v>1.1657999999999999</v>
      </c>
      <c r="J222" s="403">
        <v>43307.848611111112</v>
      </c>
      <c r="K222">
        <v>1.1646000000000001</v>
      </c>
      <c r="L222">
        <v>0</v>
      </c>
      <c r="M222">
        <v>12</v>
      </c>
      <c r="N222">
        <v>1.2</v>
      </c>
      <c r="O222" s="553">
        <v>0.15833333333284827</v>
      </c>
    </row>
    <row r="223" spans="1:15" x14ac:dyDescent="0.2">
      <c r="A223" s="552">
        <v>222</v>
      </c>
      <c r="B223" s="552" t="s">
        <v>97</v>
      </c>
      <c r="C223" s="552">
        <v>2</v>
      </c>
      <c r="D223">
        <v>0.01</v>
      </c>
      <c r="E223">
        <v>0.02</v>
      </c>
      <c r="F223" s="411">
        <v>43308.362500000003</v>
      </c>
      <c r="G223">
        <v>1.1642999999999999</v>
      </c>
      <c r="H223" s="411">
        <v>43308.38958333333</v>
      </c>
      <c r="I223">
        <v>1.1655</v>
      </c>
      <c r="J223" s="403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53">
        <v>6.8055555551836733E-2</v>
      </c>
    </row>
    <row r="224" spans="1:15" x14ac:dyDescent="0.2">
      <c r="A224" s="552">
        <v>223</v>
      </c>
      <c r="B224" s="552" t="s">
        <v>97</v>
      </c>
      <c r="C224" s="552">
        <v>8</v>
      </c>
      <c r="D224">
        <v>0.09</v>
      </c>
      <c r="E224">
        <v>0.27</v>
      </c>
      <c r="F224" s="411">
        <v>43308.505555555559</v>
      </c>
      <c r="G224">
        <v>1.1625000000000001</v>
      </c>
      <c r="H224" s="411">
        <v>43312.551388888889</v>
      </c>
      <c r="I224">
        <v>1.1740999999999999</v>
      </c>
      <c r="J224" s="403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53">
        <v>2.4513888888832298</v>
      </c>
    </row>
    <row r="225" spans="1:15" x14ac:dyDescent="0.2">
      <c r="A225" s="552">
        <v>224</v>
      </c>
      <c r="B225" s="552" t="s">
        <v>96</v>
      </c>
      <c r="C225" s="552">
        <v>1</v>
      </c>
      <c r="D225">
        <v>0.01</v>
      </c>
      <c r="E225">
        <v>0.01</v>
      </c>
      <c r="F225" s="411">
        <v>43311.490277777775</v>
      </c>
      <c r="G225">
        <v>1.1689000000000001</v>
      </c>
      <c r="H225" s="411">
        <v>43311.490277777775</v>
      </c>
      <c r="I225">
        <v>1.1689000000000001</v>
      </c>
      <c r="J225" s="403">
        <v>43311.654861111114</v>
      </c>
      <c r="K225">
        <v>1.1700999999999999</v>
      </c>
      <c r="L225">
        <v>0</v>
      </c>
      <c r="M225">
        <v>12</v>
      </c>
      <c r="N225">
        <v>1.2</v>
      </c>
      <c r="O225" s="553">
        <v>0.16458333333866904</v>
      </c>
    </row>
    <row r="226" spans="1:15" x14ac:dyDescent="0.2">
      <c r="A226" s="552">
        <v>225</v>
      </c>
      <c r="B226" s="552" t="s">
        <v>96</v>
      </c>
      <c r="C226" s="552">
        <v>1</v>
      </c>
      <c r="D226">
        <v>0.01</v>
      </c>
      <c r="E226">
        <v>0.01</v>
      </c>
      <c r="F226" s="411">
        <v>43311.669444444444</v>
      </c>
      <c r="G226">
        <v>1.1706000000000001</v>
      </c>
      <c r="H226" s="411">
        <v>43311.669444444444</v>
      </c>
      <c r="I226">
        <v>1.1706000000000001</v>
      </c>
      <c r="J226" s="403">
        <v>43311.742361111108</v>
      </c>
      <c r="K226">
        <v>1.1718</v>
      </c>
      <c r="L226">
        <v>0</v>
      </c>
      <c r="M226">
        <v>12</v>
      </c>
      <c r="N226">
        <v>1.2</v>
      </c>
      <c r="O226" s="553">
        <v>7.2916666664241347E-2</v>
      </c>
    </row>
    <row r="227" spans="1:15" x14ac:dyDescent="0.2">
      <c r="A227" s="552">
        <v>226</v>
      </c>
      <c r="B227" s="552" t="s">
        <v>96</v>
      </c>
      <c r="C227" s="552">
        <v>1</v>
      </c>
      <c r="D227">
        <v>0.01</v>
      </c>
      <c r="E227">
        <v>0.01</v>
      </c>
      <c r="F227" s="411">
        <v>43312.180555555555</v>
      </c>
      <c r="G227">
        <v>1.1705000000000001</v>
      </c>
      <c r="H227" s="411">
        <v>43312.180555555555</v>
      </c>
      <c r="I227">
        <v>1.1705000000000001</v>
      </c>
      <c r="J227" s="403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53">
        <v>0.10277777777810115</v>
      </c>
    </row>
    <row r="228" spans="1:15" x14ac:dyDescent="0.2">
      <c r="A228" s="552">
        <v>227</v>
      </c>
      <c r="B228" s="552" t="s">
        <v>96</v>
      </c>
      <c r="C228" s="552">
        <v>1</v>
      </c>
      <c r="D228">
        <v>0.01</v>
      </c>
      <c r="E228">
        <v>0.01</v>
      </c>
      <c r="F228" s="411">
        <v>43312.37777777778</v>
      </c>
      <c r="G228">
        <v>1.1718999999999999</v>
      </c>
      <c r="H228" s="411">
        <v>43312.37777777778</v>
      </c>
      <c r="I228">
        <v>1.1718999999999999</v>
      </c>
      <c r="J228" s="403">
        <v>43312.456250000003</v>
      </c>
      <c r="K228">
        <v>1.1731</v>
      </c>
      <c r="L228">
        <v>0</v>
      </c>
      <c r="M228">
        <v>12</v>
      </c>
      <c r="N228">
        <v>1.2</v>
      </c>
      <c r="O228" s="553">
        <v>7.8472222223354038E-2</v>
      </c>
    </row>
    <row r="229" spans="1:15" x14ac:dyDescent="0.2">
      <c r="A229" s="552">
        <v>228</v>
      </c>
      <c r="B229" s="552" t="s">
        <v>96</v>
      </c>
      <c r="C229" s="552">
        <v>1</v>
      </c>
      <c r="D229">
        <v>0.01</v>
      </c>
      <c r="E229">
        <v>0.01</v>
      </c>
      <c r="F229" s="411">
        <v>43312.459722222222</v>
      </c>
      <c r="G229">
        <v>1.1722999999999999</v>
      </c>
      <c r="H229" s="411">
        <v>43312.459722222222</v>
      </c>
      <c r="I229">
        <v>1.1722999999999999</v>
      </c>
      <c r="J229" s="403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53">
        <v>6.8749999998544808E-2</v>
      </c>
    </row>
    <row r="230" spans="1:15" x14ac:dyDescent="0.2">
      <c r="A230" s="552">
        <v>229</v>
      </c>
      <c r="B230" s="552" t="s">
        <v>96</v>
      </c>
      <c r="C230" s="552">
        <v>1</v>
      </c>
      <c r="D230">
        <v>0.01</v>
      </c>
      <c r="E230">
        <v>0.01</v>
      </c>
      <c r="F230" s="411">
        <v>43312.531944444447</v>
      </c>
      <c r="G230">
        <v>1.1731</v>
      </c>
      <c r="H230" s="411">
        <v>43312.531944444447</v>
      </c>
      <c r="I230">
        <v>1.1731</v>
      </c>
      <c r="J230" s="403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53">
        <v>1.9444444442342501E-2</v>
      </c>
    </row>
    <row r="231" spans="1:15" x14ac:dyDescent="0.2">
      <c r="A231" s="552">
        <v>230</v>
      </c>
      <c r="B231" s="552" t="s">
        <v>96</v>
      </c>
      <c r="C231" s="552">
        <v>14</v>
      </c>
      <c r="D231">
        <v>1.47</v>
      </c>
      <c r="E231">
        <v>3.7700000000000005</v>
      </c>
      <c r="F231" s="411">
        <v>43312.617361111108</v>
      </c>
      <c r="G231">
        <v>1.1737</v>
      </c>
      <c r="H231" s="411">
        <v>43326.745138888888</v>
      </c>
      <c r="I231">
        <v>1.1349</v>
      </c>
      <c r="J231" s="403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53">
        <v>14.152777777781012</v>
      </c>
    </row>
    <row r="232" spans="1:15" x14ac:dyDescent="0.2">
      <c r="A232" s="552">
        <v>231</v>
      </c>
      <c r="B232" s="552" t="s">
        <v>97</v>
      </c>
      <c r="C232" s="552">
        <v>2</v>
      </c>
      <c r="D232">
        <v>0.01</v>
      </c>
      <c r="E232">
        <v>0.02</v>
      </c>
      <c r="F232" s="411">
        <v>43313.367361111108</v>
      </c>
      <c r="G232">
        <v>1.1679999999999999</v>
      </c>
      <c r="H232" s="411">
        <v>43313.400694444441</v>
      </c>
      <c r="I232">
        <v>1.1692</v>
      </c>
      <c r="J232" s="403">
        <v>43313.702777777777</v>
      </c>
      <c r="K232">
        <v>1.1674</v>
      </c>
      <c r="L232">
        <v>12</v>
      </c>
      <c r="M232">
        <v>18</v>
      </c>
      <c r="N232">
        <v>2.4</v>
      </c>
      <c r="O232" s="553">
        <v>0.33541666666860692</v>
      </c>
    </row>
    <row r="233" spans="1:15" x14ac:dyDescent="0.2">
      <c r="A233" s="552">
        <v>232</v>
      </c>
      <c r="B233" s="552" t="s">
        <v>97</v>
      </c>
      <c r="C233" s="552">
        <v>1</v>
      </c>
      <c r="D233">
        <v>0.01</v>
      </c>
      <c r="E233">
        <v>0.01</v>
      </c>
      <c r="F233" s="411">
        <v>43313.706944444442</v>
      </c>
      <c r="G233">
        <v>1.1672</v>
      </c>
      <c r="H233" s="411">
        <v>43313.706944444442</v>
      </c>
      <c r="I233">
        <v>1.1672</v>
      </c>
      <c r="J233" s="403">
        <v>43313.804861111108</v>
      </c>
      <c r="K233">
        <v>1.1659999999999999</v>
      </c>
      <c r="L233">
        <v>0</v>
      </c>
      <c r="M233">
        <v>12</v>
      </c>
      <c r="N233">
        <v>1.2</v>
      </c>
      <c r="O233" s="553">
        <v>9.7916666665696539E-2</v>
      </c>
    </row>
    <row r="234" spans="1:15" x14ac:dyDescent="0.2">
      <c r="A234" s="552">
        <v>233</v>
      </c>
      <c r="B234" s="552" t="s">
        <v>97</v>
      </c>
      <c r="C234" s="552">
        <v>1</v>
      </c>
      <c r="D234">
        <v>0.01</v>
      </c>
      <c r="E234">
        <v>0.01</v>
      </c>
      <c r="F234" s="411">
        <v>43314.145833333336</v>
      </c>
      <c r="G234">
        <v>1.1666000000000001</v>
      </c>
      <c r="H234" s="411">
        <v>43314.145833333336</v>
      </c>
      <c r="I234">
        <v>1.1666000000000001</v>
      </c>
      <c r="J234" s="403">
        <v>43314.230555555558</v>
      </c>
      <c r="K234">
        <v>1.1654</v>
      </c>
      <c r="L234">
        <v>0</v>
      </c>
      <c r="M234">
        <v>12</v>
      </c>
      <c r="N234">
        <v>1.2</v>
      </c>
      <c r="O234" s="553">
        <v>8.4722222221898846E-2</v>
      </c>
    </row>
    <row r="235" spans="1:15" x14ac:dyDescent="0.2">
      <c r="A235" s="552">
        <v>234</v>
      </c>
      <c r="B235" s="552" t="s">
        <v>97</v>
      </c>
      <c r="C235" s="552">
        <v>1</v>
      </c>
      <c r="D235">
        <v>0.01</v>
      </c>
      <c r="E235">
        <v>0.01</v>
      </c>
      <c r="F235" s="411">
        <v>43314.394444444442</v>
      </c>
      <c r="G235">
        <v>1.163</v>
      </c>
      <c r="H235" s="411">
        <v>43314.394444444442</v>
      </c>
      <c r="I235">
        <v>1.163</v>
      </c>
      <c r="J235" s="403">
        <v>43314.474305555559</v>
      </c>
      <c r="K235">
        <v>1.1617999999999999</v>
      </c>
      <c r="L235">
        <v>0</v>
      </c>
      <c r="M235">
        <v>12</v>
      </c>
      <c r="N235">
        <v>1.2</v>
      </c>
      <c r="O235" s="553">
        <v>7.9861111116770189E-2</v>
      </c>
    </row>
    <row r="236" spans="1:15" x14ac:dyDescent="0.2">
      <c r="A236" s="552">
        <v>235</v>
      </c>
      <c r="B236" s="552" t="s">
        <v>97</v>
      </c>
      <c r="C236" s="552">
        <v>1</v>
      </c>
      <c r="D236">
        <v>0.01</v>
      </c>
      <c r="E236">
        <v>0.01</v>
      </c>
      <c r="F236" s="411">
        <v>43314.527777777781</v>
      </c>
      <c r="G236">
        <v>1.1621999999999999</v>
      </c>
      <c r="H236" s="411">
        <v>43314.527777777781</v>
      </c>
      <c r="I236">
        <v>1.1621999999999999</v>
      </c>
      <c r="J236" s="403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53">
        <v>4.6527777776645962E-2</v>
      </c>
    </row>
    <row r="237" spans="1:15" x14ac:dyDescent="0.2">
      <c r="A237" s="552">
        <v>236</v>
      </c>
      <c r="B237" s="552" t="s">
        <v>97</v>
      </c>
      <c r="C237" s="552">
        <v>2</v>
      </c>
      <c r="D237">
        <v>0.01</v>
      </c>
      <c r="E237">
        <v>0.02</v>
      </c>
      <c r="F237" s="411">
        <v>43314.581250000003</v>
      </c>
      <c r="G237">
        <v>1.1612</v>
      </c>
      <c r="H237" s="411">
        <v>43314.62222222222</v>
      </c>
      <c r="I237">
        <v>1.1624000000000001</v>
      </c>
      <c r="J237" s="403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53">
        <v>0.21249999999417923</v>
      </c>
    </row>
    <row r="238" spans="1:15" x14ac:dyDescent="0.2">
      <c r="A238" s="552">
        <v>237</v>
      </c>
      <c r="B238" s="552" t="s">
        <v>97</v>
      </c>
      <c r="C238" s="552">
        <v>1</v>
      </c>
      <c r="D238">
        <v>0.01</v>
      </c>
      <c r="E238">
        <v>0.01</v>
      </c>
      <c r="F238" s="411">
        <v>43315.356944444444</v>
      </c>
      <c r="G238">
        <v>1.1581999999999999</v>
      </c>
      <c r="H238" s="411">
        <v>43315.356944444444</v>
      </c>
      <c r="I238">
        <v>1.1581999999999999</v>
      </c>
      <c r="J238" s="403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53">
        <v>5.6250000001455192E-2</v>
      </c>
    </row>
    <row r="239" spans="1:15" x14ac:dyDescent="0.2">
      <c r="A239" s="552">
        <v>238</v>
      </c>
      <c r="B239" s="552" t="s">
        <v>97</v>
      </c>
      <c r="C239" s="552">
        <v>3</v>
      </c>
      <c r="D239">
        <v>0.01</v>
      </c>
      <c r="E239">
        <v>0.03</v>
      </c>
      <c r="F239" s="411">
        <v>43315.443055555559</v>
      </c>
      <c r="G239">
        <v>1.1577</v>
      </c>
      <c r="H239" s="411">
        <v>43315.563194444447</v>
      </c>
      <c r="I239">
        <v>1.1603000000000001</v>
      </c>
      <c r="J239" s="403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53">
        <v>0.19930555555038154</v>
      </c>
    </row>
    <row r="240" spans="1:15" x14ac:dyDescent="0.2">
      <c r="A240" s="552">
        <v>239</v>
      </c>
      <c r="B240" s="552" t="s">
        <v>97</v>
      </c>
      <c r="C240" s="552">
        <v>1</v>
      </c>
      <c r="D240">
        <v>0.01</v>
      </c>
      <c r="E240">
        <v>0.01</v>
      </c>
      <c r="F240" s="411">
        <v>43315.668749999997</v>
      </c>
      <c r="G240">
        <v>1.1581999999999999</v>
      </c>
      <c r="H240" s="411">
        <v>43315.668749999997</v>
      </c>
      <c r="I240">
        <v>1.1581999999999999</v>
      </c>
      <c r="J240" s="403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53">
        <v>2.7083333334303461E-2</v>
      </c>
    </row>
    <row r="241" spans="1:15" x14ac:dyDescent="0.2">
      <c r="A241" s="552">
        <v>240</v>
      </c>
      <c r="B241" s="552" t="s">
        <v>97</v>
      </c>
      <c r="C241" s="552">
        <v>1</v>
      </c>
      <c r="D241">
        <v>0.01</v>
      </c>
      <c r="E241">
        <v>0.01</v>
      </c>
      <c r="F241" s="411">
        <v>43318.09375</v>
      </c>
      <c r="G241">
        <v>1.1560999999999999</v>
      </c>
      <c r="H241" s="411">
        <v>43318.09375</v>
      </c>
      <c r="I241">
        <v>1.1560999999999999</v>
      </c>
      <c r="J241" s="403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53">
        <v>0.41597222222480923</v>
      </c>
    </row>
    <row r="242" spans="1:15" x14ac:dyDescent="0.2">
      <c r="A242" s="552">
        <v>241</v>
      </c>
      <c r="B242" s="552" t="s">
        <v>97</v>
      </c>
      <c r="C242" s="552">
        <v>6</v>
      </c>
      <c r="D242">
        <v>0.04</v>
      </c>
      <c r="E242">
        <v>0.12</v>
      </c>
      <c r="F242" s="411">
        <v>43318.667361111111</v>
      </c>
      <c r="G242">
        <v>1.1545000000000001</v>
      </c>
      <c r="H242" s="411">
        <v>43320.212500000001</v>
      </c>
      <c r="I242">
        <v>1.1617999999999999</v>
      </c>
      <c r="J242" s="403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53">
        <v>1.9416666666656965</v>
      </c>
    </row>
    <row r="243" spans="1:15" x14ac:dyDescent="0.2">
      <c r="A243" s="552">
        <v>242</v>
      </c>
      <c r="B243" s="552" t="s">
        <v>97</v>
      </c>
      <c r="C243" s="552">
        <v>3</v>
      </c>
      <c r="D243">
        <v>0.01</v>
      </c>
      <c r="E243">
        <v>0.03</v>
      </c>
      <c r="F243" s="411">
        <v>43320.636805555558</v>
      </c>
      <c r="G243">
        <v>1.1589</v>
      </c>
      <c r="H243" s="411">
        <v>43320.841666666667</v>
      </c>
      <c r="I243">
        <v>1.1615</v>
      </c>
      <c r="J243" s="403">
        <v>43321.383333333331</v>
      </c>
      <c r="K243">
        <v>1.159</v>
      </c>
      <c r="L243">
        <v>26</v>
      </c>
      <c r="M243">
        <v>25</v>
      </c>
      <c r="N243">
        <v>3.75</v>
      </c>
      <c r="O243" s="553">
        <v>0.74652777777373558</v>
      </c>
    </row>
    <row r="244" spans="1:15" x14ac:dyDescent="0.2">
      <c r="A244" s="552">
        <v>243</v>
      </c>
      <c r="B244" s="552" t="s">
        <v>97</v>
      </c>
      <c r="C244" s="552">
        <v>2</v>
      </c>
      <c r="D244">
        <v>0.01</v>
      </c>
      <c r="E244">
        <v>0.02</v>
      </c>
      <c r="F244" s="411">
        <v>43321.40347222222</v>
      </c>
      <c r="G244">
        <v>1.1584000000000001</v>
      </c>
      <c r="H244" s="411">
        <v>43321.479861111111</v>
      </c>
      <c r="I244">
        <v>1.1597</v>
      </c>
      <c r="J244" s="403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53">
        <v>0.29444444444379769</v>
      </c>
    </row>
    <row r="245" spans="1:15" x14ac:dyDescent="0.2">
      <c r="A245" s="552">
        <v>244</v>
      </c>
      <c r="B245" s="552" t="s">
        <v>97</v>
      </c>
      <c r="C245" s="552">
        <v>1</v>
      </c>
      <c r="D245">
        <v>0.01</v>
      </c>
      <c r="E245">
        <v>0.01</v>
      </c>
      <c r="F245" s="411">
        <v>43321.709722222222</v>
      </c>
      <c r="G245">
        <v>1.1573</v>
      </c>
      <c r="H245" s="411">
        <v>43321.709722222222</v>
      </c>
      <c r="I245">
        <v>1.1573</v>
      </c>
      <c r="J245" s="403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53">
        <v>4.1666666664241347E-2</v>
      </c>
    </row>
    <row r="246" spans="1:15" x14ac:dyDescent="0.2">
      <c r="A246" s="552">
        <v>245</v>
      </c>
      <c r="B246" s="552" t="s">
        <v>97</v>
      </c>
      <c r="C246" s="552">
        <v>1</v>
      </c>
      <c r="D246">
        <v>0.01</v>
      </c>
      <c r="E246">
        <v>0.01</v>
      </c>
      <c r="F246" s="411">
        <v>43322.053472222222</v>
      </c>
      <c r="G246">
        <v>1.1523000000000001</v>
      </c>
      <c r="H246" s="411">
        <v>43322.053472222222</v>
      </c>
      <c r="I246">
        <v>1.1523000000000001</v>
      </c>
      <c r="J246" s="403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53">
        <v>0.24444444444816327</v>
      </c>
    </row>
    <row r="247" spans="1:15" x14ac:dyDescent="0.2">
      <c r="A247" s="552">
        <v>246</v>
      </c>
      <c r="B247" s="552" t="s">
        <v>97</v>
      </c>
      <c r="C247" s="552">
        <v>1</v>
      </c>
      <c r="D247">
        <v>0.01</v>
      </c>
      <c r="E247">
        <v>0.01</v>
      </c>
      <c r="F247" s="411">
        <v>43322.306250000001</v>
      </c>
      <c r="G247">
        <v>1.1460999999999999</v>
      </c>
      <c r="H247" s="411">
        <v>43322.306250000001</v>
      </c>
      <c r="I247">
        <v>1.1460999999999999</v>
      </c>
      <c r="J247" s="403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53">
        <v>2.7777777795563452E-3</v>
      </c>
    </row>
    <row r="248" spans="1:15" x14ac:dyDescent="0.2">
      <c r="A248" s="552">
        <v>247</v>
      </c>
      <c r="B248" s="552" t="s">
        <v>97</v>
      </c>
      <c r="C248" s="552">
        <v>1</v>
      </c>
      <c r="D248">
        <v>0.01</v>
      </c>
      <c r="E248">
        <v>0.01</v>
      </c>
      <c r="F248" s="411">
        <v>43322.317361111112</v>
      </c>
      <c r="G248">
        <v>1.1458999999999999</v>
      </c>
      <c r="H248" s="411">
        <v>43322.317361111112</v>
      </c>
      <c r="I248">
        <v>1.1458999999999999</v>
      </c>
      <c r="J248" s="403">
        <v>43322.34097222222</v>
      </c>
      <c r="K248">
        <v>1.1447000000000001</v>
      </c>
      <c r="L248">
        <v>0</v>
      </c>
      <c r="M248">
        <v>12</v>
      </c>
      <c r="N248">
        <v>1.2</v>
      </c>
      <c r="O248" s="553">
        <v>2.361111110803904E-2</v>
      </c>
    </row>
    <row r="249" spans="1:15" x14ac:dyDescent="0.2">
      <c r="A249" s="552">
        <v>248</v>
      </c>
      <c r="B249" s="552" t="s">
        <v>97</v>
      </c>
      <c r="C249" s="552">
        <v>3</v>
      </c>
      <c r="D249">
        <v>0.01</v>
      </c>
      <c r="E249">
        <v>0.03</v>
      </c>
      <c r="F249" s="411">
        <v>43322.348611111112</v>
      </c>
      <c r="G249">
        <v>1.1446000000000001</v>
      </c>
      <c r="H249" s="411">
        <v>43322.372916666667</v>
      </c>
      <c r="I249">
        <v>1.1473</v>
      </c>
      <c r="J249" s="403">
        <v>43322.436111111114</v>
      </c>
      <c r="K249">
        <v>1.1446000000000001</v>
      </c>
      <c r="L249">
        <v>27</v>
      </c>
      <c r="M249">
        <v>27</v>
      </c>
      <c r="N249">
        <v>4</v>
      </c>
      <c r="O249" s="553">
        <v>8.7500000001455192E-2</v>
      </c>
    </row>
    <row r="250" spans="1:15" x14ac:dyDescent="0.2">
      <c r="A250" s="552">
        <v>249</v>
      </c>
      <c r="B250" s="552" t="s">
        <v>97</v>
      </c>
      <c r="C250" s="552">
        <v>3</v>
      </c>
      <c r="D250">
        <v>0.01</v>
      </c>
      <c r="E250">
        <v>0.03</v>
      </c>
      <c r="F250" s="411">
        <v>43322.438888888886</v>
      </c>
      <c r="G250">
        <v>1.1451</v>
      </c>
      <c r="H250" s="411">
        <v>43322.527083333334</v>
      </c>
      <c r="I250">
        <v>1.1476999999999999</v>
      </c>
      <c r="J250" s="403">
        <v>43322.586111111108</v>
      </c>
      <c r="K250">
        <v>1.1451</v>
      </c>
      <c r="L250">
        <v>26</v>
      </c>
      <c r="M250">
        <v>26</v>
      </c>
      <c r="N250">
        <v>3.8</v>
      </c>
      <c r="O250" s="553">
        <v>0.14722222222189885</v>
      </c>
    </row>
    <row r="251" spans="1:15" x14ac:dyDescent="0.2">
      <c r="A251" s="552">
        <v>250</v>
      </c>
      <c r="B251" s="552" t="s">
        <v>97</v>
      </c>
      <c r="C251" s="552">
        <v>1</v>
      </c>
      <c r="D251">
        <v>0.01</v>
      </c>
      <c r="E251">
        <v>0.01</v>
      </c>
      <c r="F251" s="411">
        <v>43322.61041666667</v>
      </c>
      <c r="G251">
        <v>1.1451</v>
      </c>
      <c r="H251" s="411">
        <v>43322.61041666667</v>
      </c>
      <c r="I251">
        <v>1.1451</v>
      </c>
      <c r="J251" s="403">
        <v>43322.631944444445</v>
      </c>
      <c r="K251">
        <v>1.1438999999999999</v>
      </c>
      <c r="L251">
        <v>0</v>
      </c>
      <c r="M251">
        <v>12</v>
      </c>
      <c r="N251">
        <v>1.2</v>
      </c>
      <c r="O251" s="553">
        <v>2.1527777775190771E-2</v>
      </c>
    </row>
    <row r="252" spans="1:15" x14ac:dyDescent="0.2">
      <c r="A252" s="552">
        <v>251</v>
      </c>
      <c r="B252" s="552" t="s">
        <v>97</v>
      </c>
      <c r="C252" s="552">
        <v>2</v>
      </c>
      <c r="D252">
        <v>0.01</v>
      </c>
      <c r="E252">
        <v>0.02</v>
      </c>
      <c r="F252" s="411">
        <v>43322.662499999999</v>
      </c>
      <c r="G252">
        <v>1.1425000000000001</v>
      </c>
      <c r="H252" s="411">
        <v>43322.673611111109</v>
      </c>
      <c r="I252">
        <v>1.1437999999999999</v>
      </c>
      <c r="J252" s="403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53">
        <v>5.2777777782466728E-2</v>
      </c>
    </row>
    <row r="253" spans="1:15" x14ac:dyDescent="0.2">
      <c r="A253" s="552">
        <v>252</v>
      </c>
      <c r="B253" s="552" t="s">
        <v>97</v>
      </c>
      <c r="C253" s="552">
        <v>1</v>
      </c>
      <c r="D253">
        <v>0.01</v>
      </c>
      <c r="E253">
        <v>0.01</v>
      </c>
      <c r="F253" s="411">
        <v>43322.722222222219</v>
      </c>
      <c r="G253">
        <v>1.1419999999999999</v>
      </c>
      <c r="H253" s="411">
        <v>43322.722222222219</v>
      </c>
      <c r="I253">
        <v>1.1419999999999999</v>
      </c>
      <c r="J253" s="403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53">
        <v>2.1527777782466728E-2</v>
      </c>
    </row>
    <row r="254" spans="1:15" x14ac:dyDescent="0.2">
      <c r="A254" s="552">
        <v>253</v>
      </c>
      <c r="B254" s="552" t="s">
        <v>97</v>
      </c>
      <c r="C254" s="552">
        <v>1</v>
      </c>
      <c r="D254">
        <v>0.01</v>
      </c>
      <c r="E254">
        <v>0.01</v>
      </c>
      <c r="F254" s="411">
        <v>43322.754166666666</v>
      </c>
      <c r="G254">
        <v>1.1400999999999999</v>
      </c>
      <c r="H254" s="411">
        <v>43322.754166666666</v>
      </c>
      <c r="I254">
        <v>1.1400999999999999</v>
      </c>
      <c r="J254" s="403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53">
        <v>5.4166666668606922E-2</v>
      </c>
    </row>
    <row r="255" spans="1:15" x14ac:dyDescent="0.2">
      <c r="A255" s="552">
        <v>254</v>
      </c>
      <c r="B255" s="552" t="s">
        <v>97</v>
      </c>
      <c r="C255" s="552">
        <v>3</v>
      </c>
      <c r="D255">
        <v>0.01</v>
      </c>
      <c r="E255">
        <v>0.03</v>
      </c>
      <c r="F255" s="411">
        <v>43322.816666666666</v>
      </c>
      <c r="G255">
        <v>1.1392</v>
      </c>
      <c r="H255" s="411">
        <v>43322.890972222223</v>
      </c>
      <c r="I255">
        <v>1.1417999999999999</v>
      </c>
      <c r="J255" s="403">
        <v>43325</v>
      </c>
      <c r="K255">
        <v>1.1386000000000001</v>
      </c>
      <c r="L255">
        <v>26</v>
      </c>
      <c r="M255">
        <v>32</v>
      </c>
      <c r="N255">
        <v>5.66</v>
      </c>
      <c r="O255" s="553">
        <v>0.18333333333430346</v>
      </c>
    </row>
    <row r="256" spans="1:15" x14ac:dyDescent="0.2">
      <c r="A256" s="552">
        <v>255</v>
      </c>
      <c r="B256" s="552" t="s">
        <v>97</v>
      </c>
      <c r="C256" s="552">
        <v>1</v>
      </c>
      <c r="D256">
        <v>0.01</v>
      </c>
      <c r="E256">
        <v>0.01</v>
      </c>
      <c r="F256" s="411">
        <v>43325.045138888891</v>
      </c>
      <c r="G256">
        <v>1.1402000000000001</v>
      </c>
      <c r="H256" s="411">
        <v>43325.045138888891</v>
      </c>
      <c r="I256">
        <v>1.1402000000000001</v>
      </c>
      <c r="J256" s="403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53">
        <v>5.9027777773735579E-2</v>
      </c>
    </row>
    <row r="257" spans="1:15" x14ac:dyDescent="0.2">
      <c r="A257" s="552">
        <v>256</v>
      </c>
      <c r="B257" s="552" t="s">
        <v>97</v>
      </c>
      <c r="C257" s="552">
        <v>1</v>
      </c>
      <c r="D257">
        <v>0.01</v>
      </c>
      <c r="E257">
        <v>0.01</v>
      </c>
      <c r="F257" s="411">
        <v>43325.134027777778</v>
      </c>
      <c r="G257">
        <v>1.1382000000000001</v>
      </c>
      <c r="H257" s="411">
        <v>43325.134027777778</v>
      </c>
      <c r="I257">
        <v>1.1382000000000001</v>
      </c>
      <c r="J257" s="403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53">
        <v>2.361111110803904E-2</v>
      </c>
    </row>
    <row r="258" spans="1:15" x14ac:dyDescent="0.2">
      <c r="A258" s="552">
        <v>257</v>
      </c>
      <c r="B258" s="552" t="s">
        <v>97</v>
      </c>
      <c r="C258" s="552">
        <v>1</v>
      </c>
      <c r="D258">
        <v>0.01</v>
      </c>
      <c r="E258">
        <v>0.01</v>
      </c>
      <c r="F258" s="411">
        <v>43325.190972222219</v>
      </c>
      <c r="G258">
        <v>1.1382000000000001</v>
      </c>
      <c r="H258" s="411">
        <v>43325.190972222219</v>
      </c>
      <c r="I258">
        <v>1.1382000000000001</v>
      </c>
      <c r="J258" s="403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53">
        <v>9.6527777779556345E-2</v>
      </c>
    </row>
    <row r="259" spans="1:15" x14ac:dyDescent="0.2">
      <c r="A259" s="552">
        <v>258</v>
      </c>
      <c r="B259" s="552" t="s">
        <v>97</v>
      </c>
      <c r="C259" s="552">
        <v>3</v>
      </c>
      <c r="D259">
        <v>0.01</v>
      </c>
      <c r="E259">
        <v>0.03</v>
      </c>
      <c r="F259" s="411">
        <v>43325.292361111111</v>
      </c>
      <c r="G259">
        <v>1.1368</v>
      </c>
      <c r="H259" s="411">
        <v>43325.306250000001</v>
      </c>
      <c r="I259">
        <v>1.1394</v>
      </c>
      <c r="J259" s="403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53">
        <v>0.13194444444525288</v>
      </c>
    </row>
    <row r="260" spans="1:15" x14ac:dyDescent="0.2">
      <c r="A260" s="552">
        <v>259</v>
      </c>
      <c r="B260" s="552" t="s">
        <v>97</v>
      </c>
      <c r="C260" s="552">
        <v>5</v>
      </c>
      <c r="D260">
        <v>0.03</v>
      </c>
      <c r="E260">
        <v>0.08</v>
      </c>
      <c r="F260" s="411">
        <v>43325.427083333336</v>
      </c>
      <c r="G260">
        <v>1.1372</v>
      </c>
      <c r="H260" s="411">
        <v>43325.645138888889</v>
      </c>
      <c r="I260">
        <v>1.1429</v>
      </c>
      <c r="J260" s="403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53">
        <v>0.32708333332993789</v>
      </c>
    </row>
    <row r="261" spans="1:15" x14ac:dyDescent="0.2">
      <c r="A261" s="552">
        <v>260</v>
      </c>
      <c r="B261" s="552" t="s">
        <v>97</v>
      </c>
      <c r="C261" s="552">
        <v>3</v>
      </c>
      <c r="D261">
        <v>0.01</v>
      </c>
      <c r="E261">
        <v>0.03</v>
      </c>
      <c r="F261" s="411">
        <v>43325.777777777781</v>
      </c>
      <c r="G261">
        <v>1.1392</v>
      </c>
      <c r="H261" s="411">
        <v>43326.348611111112</v>
      </c>
      <c r="I261">
        <v>1.1420999999999999</v>
      </c>
      <c r="J261" s="403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53">
        <v>0.67083333332993789</v>
      </c>
    </row>
    <row r="262" spans="1:15" x14ac:dyDescent="0.2">
      <c r="A262" s="552">
        <v>261</v>
      </c>
      <c r="B262" s="552" t="s">
        <v>97</v>
      </c>
      <c r="C262" s="552">
        <v>2</v>
      </c>
      <c r="D262">
        <v>0.01</v>
      </c>
      <c r="E262">
        <v>0.02</v>
      </c>
      <c r="F262" s="411">
        <v>43326.463888888888</v>
      </c>
      <c r="G262">
        <v>1.1391</v>
      </c>
      <c r="H262" s="411">
        <v>43326.490277777775</v>
      </c>
      <c r="I262">
        <v>1.1403000000000001</v>
      </c>
      <c r="J262" s="403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53">
        <v>0.16666666667151731</v>
      </c>
    </row>
    <row r="263" spans="1:15" x14ac:dyDescent="0.2">
      <c r="A263" s="552">
        <v>262</v>
      </c>
      <c r="B263" s="552" t="s">
        <v>97</v>
      </c>
      <c r="C263" s="552">
        <v>1</v>
      </c>
      <c r="D263">
        <v>0.01</v>
      </c>
      <c r="E263">
        <v>0.01</v>
      </c>
      <c r="F263" s="411">
        <v>43326.668749999997</v>
      </c>
      <c r="G263">
        <v>1.1384000000000001</v>
      </c>
      <c r="H263" s="411">
        <v>43326.668749999997</v>
      </c>
      <c r="I263">
        <v>1.1384000000000001</v>
      </c>
      <c r="J263" s="403">
        <v>43326.707638888889</v>
      </c>
      <c r="K263">
        <v>1.1372</v>
      </c>
      <c r="L263">
        <v>0</v>
      </c>
      <c r="M263">
        <v>12</v>
      </c>
      <c r="N263">
        <v>1.2</v>
      </c>
      <c r="O263" s="553">
        <v>3.888888889196096E-2</v>
      </c>
    </row>
    <row r="264" spans="1:15" x14ac:dyDescent="0.2">
      <c r="A264" s="552">
        <v>263</v>
      </c>
      <c r="B264" s="552" t="s">
        <v>97</v>
      </c>
      <c r="C264" s="552">
        <v>1</v>
      </c>
      <c r="D264">
        <v>0.01</v>
      </c>
      <c r="E264">
        <v>0.01</v>
      </c>
      <c r="F264" s="411">
        <v>43326.724305555559</v>
      </c>
      <c r="G264">
        <v>1.1357999999999999</v>
      </c>
      <c r="H264" s="411">
        <v>43326.724305555559</v>
      </c>
      <c r="I264">
        <v>1.1357999999999999</v>
      </c>
      <c r="J264" s="403">
        <v>43326.747916666667</v>
      </c>
      <c r="K264">
        <v>1.1346000000000001</v>
      </c>
      <c r="L264">
        <v>0</v>
      </c>
      <c r="M264">
        <v>12</v>
      </c>
      <c r="N264">
        <v>1.2</v>
      </c>
      <c r="O264" s="553">
        <v>2.361111110803904E-2</v>
      </c>
    </row>
    <row r="265" spans="1:15" x14ac:dyDescent="0.2">
      <c r="A265" s="552">
        <v>264</v>
      </c>
      <c r="B265" s="552" t="s">
        <v>97</v>
      </c>
      <c r="C265" s="552">
        <v>1</v>
      </c>
      <c r="D265">
        <v>0.01</v>
      </c>
      <c r="E265">
        <v>0.01</v>
      </c>
      <c r="F265" s="411">
        <v>43326.75</v>
      </c>
      <c r="G265">
        <v>1.1349</v>
      </c>
      <c r="H265" s="411">
        <v>43326.75</v>
      </c>
      <c r="I265">
        <v>1.1349</v>
      </c>
      <c r="J265" s="403">
        <v>43326.796527777777</v>
      </c>
      <c r="K265">
        <v>1.1336999999999999</v>
      </c>
      <c r="L265">
        <v>0</v>
      </c>
      <c r="M265">
        <v>12</v>
      </c>
      <c r="N265">
        <v>1.2</v>
      </c>
      <c r="O265" s="553">
        <v>4.6527777776645962E-2</v>
      </c>
    </row>
    <row r="266" spans="1:15" x14ac:dyDescent="0.2">
      <c r="A266" s="552">
        <v>265</v>
      </c>
      <c r="B266" s="552" t="s">
        <v>97</v>
      </c>
      <c r="C266" s="552">
        <v>1</v>
      </c>
      <c r="D266">
        <v>0.01</v>
      </c>
      <c r="E266">
        <v>0.01</v>
      </c>
      <c r="F266" s="411">
        <v>43326.801388888889</v>
      </c>
      <c r="G266">
        <v>1.1339999999999999</v>
      </c>
      <c r="H266" s="411">
        <v>43326.801388888889</v>
      </c>
      <c r="I266">
        <v>1.1339999999999999</v>
      </c>
      <c r="J266" s="403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53">
        <v>0.39722222222189885</v>
      </c>
    </row>
    <row r="267" spans="1:15" x14ac:dyDescent="0.2">
      <c r="A267" s="552">
        <v>266</v>
      </c>
      <c r="B267" s="552" t="s">
        <v>97</v>
      </c>
      <c r="C267" s="552">
        <v>2</v>
      </c>
      <c r="D267">
        <v>0.01</v>
      </c>
      <c r="E267">
        <v>0.02</v>
      </c>
      <c r="F267" s="411">
        <v>43327.227083333331</v>
      </c>
      <c r="G267">
        <v>1.1325000000000001</v>
      </c>
      <c r="H267" s="411">
        <v>43327.352777777778</v>
      </c>
      <c r="I267">
        <v>1.1337999999999999</v>
      </c>
      <c r="J267" s="403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53">
        <v>0.19652777777810115</v>
      </c>
    </row>
    <row r="268" spans="1:15" x14ac:dyDescent="0.2">
      <c r="A268" s="552">
        <v>267</v>
      </c>
      <c r="B268" s="552" t="s">
        <v>97</v>
      </c>
      <c r="C268" s="552">
        <v>2</v>
      </c>
      <c r="D268">
        <v>0.01</v>
      </c>
      <c r="E268">
        <v>0.02</v>
      </c>
      <c r="F268" s="411">
        <v>43327.426388888889</v>
      </c>
      <c r="G268">
        <v>1.1323000000000001</v>
      </c>
      <c r="H268" s="411">
        <v>43327.43472222222</v>
      </c>
      <c r="I268">
        <v>1.1335999999999999</v>
      </c>
      <c r="J268" s="403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53">
        <v>9.5833333332848269E-2</v>
      </c>
    </row>
    <row r="269" spans="1:15" x14ac:dyDescent="0.2">
      <c r="A269" s="552">
        <v>268</v>
      </c>
      <c r="B269" s="552" t="s">
        <v>97</v>
      </c>
      <c r="C269" s="552">
        <v>2</v>
      </c>
      <c r="D269">
        <v>0.01</v>
      </c>
      <c r="E269">
        <v>0.02</v>
      </c>
      <c r="F269" s="411">
        <v>43327.541666666664</v>
      </c>
      <c r="G269">
        <v>1.1316999999999999</v>
      </c>
      <c r="H269" s="411">
        <v>43327.617361111108</v>
      </c>
      <c r="I269">
        <v>1.1329</v>
      </c>
      <c r="J269" s="403">
        <v>43327.627083333333</v>
      </c>
      <c r="K269">
        <v>1.1311</v>
      </c>
      <c r="L269">
        <v>12</v>
      </c>
      <c r="M269">
        <v>18</v>
      </c>
      <c r="N269">
        <v>2.4</v>
      </c>
      <c r="O269" s="553">
        <v>8.5416666668606922E-2</v>
      </c>
    </row>
    <row r="270" spans="1:15" x14ac:dyDescent="0.2">
      <c r="A270" s="552">
        <v>269</v>
      </c>
      <c r="B270" s="552" t="s">
        <v>97</v>
      </c>
      <c r="C270" s="552">
        <v>1</v>
      </c>
      <c r="D270">
        <v>0.01</v>
      </c>
      <c r="E270">
        <v>0.01</v>
      </c>
      <c r="F270" s="411">
        <v>43327.679166666669</v>
      </c>
      <c r="G270">
        <v>1.1317999999999999</v>
      </c>
      <c r="H270" s="411">
        <v>43327.679166666669</v>
      </c>
      <c r="I270">
        <v>1.1317999999999999</v>
      </c>
      <c r="J270" s="403">
        <v>43327.705555555556</v>
      </c>
      <c r="K270">
        <v>1.1306</v>
      </c>
      <c r="L270">
        <v>0</v>
      </c>
      <c r="M270">
        <v>12</v>
      </c>
      <c r="N270">
        <v>1.2</v>
      </c>
      <c r="O270" s="553">
        <v>2.6388888887595385E-2</v>
      </c>
    </row>
    <row r="271" spans="1:15" x14ac:dyDescent="0.2">
      <c r="A271" s="552">
        <v>270</v>
      </c>
      <c r="B271" s="552" t="s">
        <v>97</v>
      </c>
      <c r="C271" s="552">
        <v>5</v>
      </c>
      <c r="D271">
        <v>0.03</v>
      </c>
      <c r="E271">
        <v>0.08</v>
      </c>
      <c r="F271" s="411">
        <v>43327.759027777778</v>
      </c>
      <c r="G271">
        <v>1.1335</v>
      </c>
      <c r="H271" s="411">
        <v>43328.664583333331</v>
      </c>
      <c r="I271">
        <v>1.1403000000000001</v>
      </c>
      <c r="J271" s="403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53">
        <v>1.0215277777751908</v>
      </c>
    </row>
    <row r="272" spans="1:15" x14ac:dyDescent="0.2">
      <c r="A272" s="552">
        <v>271</v>
      </c>
      <c r="B272" s="552" t="s">
        <v>97</v>
      </c>
      <c r="C272" s="552">
        <v>5</v>
      </c>
      <c r="D272">
        <v>0.03</v>
      </c>
      <c r="E272">
        <v>0.08</v>
      </c>
      <c r="F272" s="411">
        <v>43328.787499999999</v>
      </c>
      <c r="G272">
        <v>1.1359999999999999</v>
      </c>
      <c r="H272" s="411">
        <v>43329.429861111108</v>
      </c>
      <c r="I272">
        <v>1.1415</v>
      </c>
      <c r="J272" s="403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53">
        <v>0.71319444444816327</v>
      </c>
    </row>
    <row r="273" spans="1:15" x14ac:dyDescent="0.2">
      <c r="A273" s="552">
        <v>272</v>
      </c>
      <c r="B273" s="552" t="s">
        <v>97</v>
      </c>
      <c r="C273" s="552">
        <v>5</v>
      </c>
      <c r="D273">
        <v>0.03</v>
      </c>
      <c r="E273">
        <v>0.08</v>
      </c>
      <c r="F273" s="411">
        <v>43329.531944444447</v>
      </c>
      <c r="G273">
        <v>1.1383000000000001</v>
      </c>
      <c r="H273" s="411">
        <v>43329.87222222222</v>
      </c>
      <c r="I273">
        <v>1.1438999999999999</v>
      </c>
      <c r="J273" s="403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53">
        <v>0.93819444443943212</v>
      </c>
    </row>
    <row r="274" spans="1:15" x14ac:dyDescent="0.2">
      <c r="A274" s="552">
        <v>273</v>
      </c>
      <c r="B274" s="552" t="s">
        <v>97</v>
      </c>
      <c r="C274" s="552">
        <v>8</v>
      </c>
      <c r="D274">
        <v>0.09</v>
      </c>
      <c r="E274">
        <v>0.27</v>
      </c>
      <c r="F274" s="411">
        <v>43332.861111111109</v>
      </c>
      <c r="G274">
        <v>1.1468</v>
      </c>
      <c r="H274" s="411">
        <v>43333.843055555553</v>
      </c>
      <c r="I274">
        <v>1.1597999999999999</v>
      </c>
      <c r="J274" s="403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53">
        <v>2.9333333333343035</v>
      </c>
    </row>
    <row r="275" spans="1:15" x14ac:dyDescent="0.2">
      <c r="A275" s="552">
        <v>274</v>
      </c>
      <c r="B275" s="552" t="s">
        <v>96</v>
      </c>
      <c r="C275" s="552">
        <v>1</v>
      </c>
      <c r="D275">
        <v>0.01</v>
      </c>
      <c r="E275">
        <v>0.01</v>
      </c>
      <c r="F275" s="411">
        <v>43332.865277777775</v>
      </c>
      <c r="G275">
        <v>1.1468</v>
      </c>
      <c r="H275" s="411">
        <v>43332.865277777775</v>
      </c>
      <c r="I275">
        <v>1.1468</v>
      </c>
      <c r="J275" s="403">
        <v>43332.922222222223</v>
      </c>
      <c r="K275">
        <v>1.1479999999999999</v>
      </c>
      <c r="L275">
        <v>0</v>
      </c>
      <c r="M275">
        <v>12</v>
      </c>
      <c r="N275">
        <v>1.2</v>
      </c>
      <c r="O275" s="553">
        <v>5.6944444448163267E-2</v>
      </c>
    </row>
    <row r="276" spans="1:15" x14ac:dyDescent="0.2">
      <c r="A276" s="552">
        <v>275</v>
      </c>
      <c r="B276" s="552" t="s">
        <v>96</v>
      </c>
      <c r="C276" s="552">
        <v>1</v>
      </c>
      <c r="D276">
        <v>0.01</v>
      </c>
      <c r="E276">
        <v>0.01</v>
      </c>
      <c r="F276" s="411">
        <v>43332.940972222219</v>
      </c>
      <c r="G276">
        <v>1.1482000000000001</v>
      </c>
      <c r="H276" s="411">
        <v>43332.940972222219</v>
      </c>
      <c r="I276">
        <v>1.1482000000000001</v>
      </c>
      <c r="J276" s="403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53">
        <v>0.15208333333430346</v>
      </c>
    </row>
    <row r="277" spans="1:15" x14ac:dyDescent="0.2">
      <c r="A277" s="552">
        <v>276</v>
      </c>
      <c r="B277" s="552" t="s">
        <v>96</v>
      </c>
      <c r="C277" s="552">
        <v>1</v>
      </c>
      <c r="D277">
        <v>0.01</v>
      </c>
      <c r="E277">
        <v>0.01</v>
      </c>
      <c r="F277" s="411">
        <v>43333.116666666669</v>
      </c>
      <c r="G277">
        <v>1.1524000000000001</v>
      </c>
      <c r="H277" s="411">
        <v>43333.116666666669</v>
      </c>
      <c r="I277">
        <v>1.1524000000000001</v>
      </c>
      <c r="J277" s="403">
        <v>43333.30972222222</v>
      </c>
      <c r="K277">
        <v>1.1536</v>
      </c>
      <c r="L277">
        <v>0</v>
      </c>
      <c r="M277">
        <v>12</v>
      </c>
      <c r="N277">
        <v>1.2</v>
      </c>
      <c r="O277" s="553">
        <v>0.19305555555183673</v>
      </c>
    </row>
    <row r="278" spans="1:15" x14ac:dyDescent="0.2">
      <c r="A278" s="552">
        <v>277</v>
      </c>
      <c r="B278" s="552" t="s">
        <v>96</v>
      </c>
      <c r="C278" s="552">
        <v>2</v>
      </c>
      <c r="D278">
        <v>0.01</v>
      </c>
      <c r="E278">
        <v>0.02</v>
      </c>
      <c r="F278" s="411">
        <v>43333.325694444444</v>
      </c>
      <c r="G278">
        <v>1.1528</v>
      </c>
      <c r="H278" s="411">
        <v>43333.372916666667</v>
      </c>
      <c r="I278">
        <v>1.1516</v>
      </c>
      <c r="J278" s="403">
        <v>43333.451388888891</v>
      </c>
      <c r="K278">
        <v>1.1534</v>
      </c>
      <c r="L278">
        <v>12</v>
      </c>
      <c r="M278">
        <v>18</v>
      </c>
      <c r="N278">
        <v>2.4</v>
      </c>
      <c r="O278" s="553">
        <v>0.12569444444670808</v>
      </c>
    </row>
    <row r="279" spans="1:15" x14ac:dyDescent="0.2">
      <c r="A279" s="552">
        <v>278</v>
      </c>
      <c r="B279" s="552" t="s">
        <v>96</v>
      </c>
      <c r="C279" s="552">
        <v>2</v>
      </c>
      <c r="D279">
        <v>0.01</v>
      </c>
      <c r="E279">
        <v>0.02</v>
      </c>
      <c r="F279" s="411">
        <v>43333.55</v>
      </c>
      <c r="G279">
        <v>1.1516999999999999</v>
      </c>
      <c r="H279" s="411">
        <v>43333.591666666667</v>
      </c>
      <c r="I279">
        <v>1.1503000000000001</v>
      </c>
      <c r="J279" s="403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53">
        <v>0.11041666666278616</v>
      </c>
    </row>
    <row r="280" spans="1:15" x14ac:dyDescent="0.2">
      <c r="A280" s="552">
        <v>279</v>
      </c>
      <c r="B280" s="552" t="s">
        <v>96</v>
      </c>
      <c r="C280" s="552">
        <v>1</v>
      </c>
      <c r="D280">
        <v>0.01</v>
      </c>
      <c r="E280">
        <v>0.01</v>
      </c>
      <c r="F280" s="411">
        <v>43333.700694444444</v>
      </c>
      <c r="G280">
        <v>1.1525000000000001</v>
      </c>
      <c r="H280" s="411">
        <v>43333.700694444444</v>
      </c>
      <c r="I280">
        <v>1.1525000000000001</v>
      </c>
      <c r="J280" s="403">
        <v>43333.742361111108</v>
      </c>
      <c r="K280">
        <v>1.1537999999999999</v>
      </c>
      <c r="L280">
        <v>0</v>
      </c>
      <c r="M280">
        <v>13</v>
      </c>
      <c r="N280">
        <v>1.3</v>
      </c>
      <c r="O280" s="553">
        <v>4.1666666664241347E-2</v>
      </c>
    </row>
    <row r="281" spans="1:15" x14ac:dyDescent="0.2">
      <c r="A281" s="552">
        <v>280</v>
      </c>
      <c r="B281" s="552" t="s">
        <v>96</v>
      </c>
      <c r="C281" s="552">
        <v>1</v>
      </c>
      <c r="D281">
        <v>0.01</v>
      </c>
      <c r="E281">
        <v>0.01</v>
      </c>
      <c r="F281" s="411">
        <v>43333.790972222225</v>
      </c>
      <c r="G281">
        <v>1.1563000000000001</v>
      </c>
      <c r="H281" s="411">
        <v>43333.790972222225</v>
      </c>
      <c r="I281">
        <v>1.1563000000000001</v>
      </c>
      <c r="J281" s="403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53">
        <v>2.7083333334303461E-2</v>
      </c>
    </row>
    <row r="282" spans="1:15" x14ac:dyDescent="0.2">
      <c r="A282" s="552">
        <v>281</v>
      </c>
      <c r="B282" s="552" t="s">
        <v>96</v>
      </c>
      <c r="C282" s="552">
        <v>3</v>
      </c>
      <c r="D282">
        <v>0.01</v>
      </c>
      <c r="E282">
        <v>0.03</v>
      </c>
      <c r="F282" s="411">
        <v>43333.82916666667</v>
      </c>
      <c r="G282">
        <v>1.1594</v>
      </c>
      <c r="H282" s="411">
        <v>43334.34652777778</v>
      </c>
      <c r="I282">
        <v>1.1568000000000001</v>
      </c>
      <c r="J282" s="403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53">
        <v>0.66736111111094942</v>
      </c>
    </row>
    <row r="283" spans="1:15" x14ac:dyDescent="0.2">
      <c r="A283" s="552">
        <v>282</v>
      </c>
      <c r="B283" s="552" t="s">
        <v>96</v>
      </c>
      <c r="C283" s="552">
        <v>1</v>
      </c>
      <c r="D283">
        <v>0.01</v>
      </c>
      <c r="E283">
        <v>0.01</v>
      </c>
      <c r="F283" s="411">
        <v>43334.511111111111</v>
      </c>
      <c r="G283">
        <v>1.1592</v>
      </c>
      <c r="H283" s="411">
        <v>43334.511111111111</v>
      </c>
      <c r="I283">
        <v>1.1592</v>
      </c>
      <c r="J283" s="403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53">
        <v>3.7499999998544808E-2</v>
      </c>
    </row>
    <row r="284" spans="1:15" x14ac:dyDescent="0.2">
      <c r="A284" s="552">
        <v>283</v>
      </c>
      <c r="B284" s="552" t="s">
        <v>96</v>
      </c>
      <c r="C284" s="552">
        <v>1</v>
      </c>
      <c r="D284">
        <v>0.01</v>
      </c>
      <c r="E284">
        <v>0.01</v>
      </c>
      <c r="F284" s="411">
        <v>43334.561111111114</v>
      </c>
      <c r="G284">
        <v>1.1609</v>
      </c>
      <c r="H284" s="411">
        <v>43334.561111111114</v>
      </c>
      <c r="I284">
        <v>1.1609</v>
      </c>
      <c r="J284" s="403">
        <v>43334.625694444447</v>
      </c>
      <c r="K284">
        <v>1.1620999999999999</v>
      </c>
      <c r="L284">
        <v>0</v>
      </c>
      <c r="M284">
        <v>12</v>
      </c>
      <c r="N284">
        <v>1.2</v>
      </c>
      <c r="O284" s="553">
        <v>6.4583333332848269E-2</v>
      </c>
    </row>
    <row r="285" spans="1:15" x14ac:dyDescent="0.2">
      <c r="A285" s="552">
        <v>284</v>
      </c>
      <c r="B285" s="552" t="s">
        <v>96</v>
      </c>
      <c r="C285" s="552">
        <v>2</v>
      </c>
      <c r="D285">
        <v>0.01</v>
      </c>
      <c r="E285">
        <v>0.02</v>
      </c>
      <c r="F285" s="411">
        <v>43334.638888888891</v>
      </c>
      <c r="G285">
        <v>1.1609</v>
      </c>
      <c r="H285" s="411">
        <v>43334.65902777778</v>
      </c>
      <c r="I285">
        <v>1.1597</v>
      </c>
      <c r="J285" s="403">
        <v>43334.836111111108</v>
      </c>
      <c r="K285">
        <v>1.1617999999999999</v>
      </c>
      <c r="L285">
        <v>12</v>
      </c>
      <c r="M285">
        <v>21</v>
      </c>
      <c r="N285">
        <v>3</v>
      </c>
      <c r="O285" s="553">
        <v>0.19722222221753327</v>
      </c>
    </row>
    <row r="286" spans="1:15" x14ac:dyDescent="0.2">
      <c r="A286" s="552">
        <v>285</v>
      </c>
      <c r="B286" s="552" t="s">
        <v>96</v>
      </c>
      <c r="C286" s="552">
        <v>6</v>
      </c>
      <c r="D286">
        <v>0.04</v>
      </c>
      <c r="E286">
        <v>0.12</v>
      </c>
      <c r="F286" s="411">
        <v>43334.840277777781</v>
      </c>
      <c r="G286">
        <v>1.1611</v>
      </c>
      <c r="H286" s="411">
        <v>43335.79583333333</v>
      </c>
      <c r="I286">
        <v>1.1539999999999999</v>
      </c>
      <c r="J286" s="403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53">
        <v>1.6923611111051287</v>
      </c>
    </row>
    <row r="287" spans="1:15" x14ac:dyDescent="0.2">
      <c r="A287" s="552">
        <v>286</v>
      </c>
      <c r="B287" s="552" t="s">
        <v>97</v>
      </c>
      <c r="C287" s="552">
        <v>8</v>
      </c>
      <c r="D287">
        <v>0.09</v>
      </c>
      <c r="E287">
        <v>0.26999999999999996</v>
      </c>
      <c r="F287" s="411">
        <v>43335.805555555555</v>
      </c>
      <c r="G287">
        <v>1.1538999999999999</v>
      </c>
      <c r="H287" s="411">
        <v>43342.146527777775</v>
      </c>
      <c r="I287">
        <v>1.17</v>
      </c>
      <c r="J287" s="403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53">
        <v>5.8138888888861402</v>
      </c>
    </row>
    <row r="288" spans="1:15" x14ac:dyDescent="0.2">
      <c r="A288" s="552">
        <v>287</v>
      </c>
      <c r="B288" s="552" t="s">
        <v>96</v>
      </c>
      <c r="C288" s="552">
        <v>1</v>
      </c>
      <c r="D288">
        <v>0.01</v>
      </c>
      <c r="E288">
        <v>0.01</v>
      </c>
      <c r="F288" s="411">
        <v>43336.546527777777</v>
      </c>
      <c r="G288">
        <v>1.1580999999999999</v>
      </c>
      <c r="H288" s="411">
        <v>43336.546527777777</v>
      </c>
      <c r="I288">
        <v>1.1580999999999999</v>
      </c>
      <c r="J288" s="403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53">
        <v>2.2916666668606922E-2</v>
      </c>
    </row>
    <row r="289" spans="1:15" x14ac:dyDescent="0.2">
      <c r="A289" s="552">
        <v>288</v>
      </c>
      <c r="B289" s="552" t="s">
        <v>96</v>
      </c>
      <c r="C289" s="552">
        <v>1</v>
      </c>
      <c r="D289">
        <v>0.01</v>
      </c>
      <c r="E289">
        <v>0.01</v>
      </c>
      <c r="F289" s="411">
        <v>43336.584027777775</v>
      </c>
      <c r="G289">
        <v>1.1594</v>
      </c>
      <c r="H289" s="411">
        <v>43336.584027777775</v>
      </c>
      <c r="I289">
        <v>1.1594</v>
      </c>
      <c r="J289" s="403">
        <v>43336.667361111111</v>
      </c>
      <c r="K289">
        <v>1.1606000000000001</v>
      </c>
      <c r="L289">
        <v>0</v>
      </c>
      <c r="M289">
        <v>12</v>
      </c>
      <c r="N289">
        <v>1.2</v>
      </c>
      <c r="O289" s="553">
        <v>8.3333333335758653E-2</v>
      </c>
    </row>
    <row r="290" spans="1:15" x14ac:dyDescent="0.2">
      <c r="A290" s="552">
        <v>289</v>
      </c>
      <c r="B290" s="552" t="s">
        <v>96</v>
      </c>
      <c r="C290" s="552">
        <v>5</v>
      </c>
      <c r="D290">
        <v>0.03</v>
      </c>
      <c r="E290">
        <v>0.08</v>
      </c>
      <c r="F290" s="411">
        <v>43342.396527777775</v>
      </c>
      <c r="G290">
        <v>1.1709000000000001</v>
      </c>
      <c r="H290" s="411">
        <v>43342.648611111108</v>
      </c>
      <c r="I290">
        <v>1.1645000000000001</v>
      </c>
      <c r="J290" s="403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53">
        <v>0.89722222222189885</v>
      </c>
    </row>
    <row r="291" spans="1:15" x14ac:dyDescent="0.2">
      <c r="A291" s="552">
        <v>290</v>
      </c>
      <c r="B291" s="552" t="s">
        <v>96</v>
      </c>
      <c r="C291" s="552">
        <v>9</v>
      </c>
      <c r="D291">
        <v>0.13</v>
      </c>
      <c r="E291">
        <v>0.4</v>
      </c>
      <c r="F291" s="411">
        <v>43343.387499999997</v>
      </c>
      <c r="G291">
        <v>1.1681999999999999</v>
      </c>
      <c r="H291" s="411">
        <v>43347.668749999997</v>
      </c>
      <c r="I291">
        <v>1.1534</v>
      </c>
      <c r="J291" s="403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53">
        <v>2.758333333338669</v>
      </c>
    </row>
    <row r="292" spans="1:15" x14ac:dyDescent="0.2">
      <c r="A292" s="552">
        <v>291</v>
      </c>
      <c r="B292" s="552" t="s">
        <v>97</v>
      </c>
      <c r="C292" s="552">
        <v>2</v>
      </c>
      <c r="D292">
        <v>0.01</v>
      </c>
      <c r="E292">
        <v>0.02</v>
      </c>
      <c r="F292" s="411">
        <v>43343.663888888892</v>
      </c>
      <c r="G292">
        <v>1.1636</v>
      </c>
      <c r="H292" s="411">
        <v>43343.695833333331</v>
      </c>
      <c r="I292">
        <v>1.1648000000000001</v>
      </c>
      <c r="J292" s="403">
        <v>43343.711111111108</v>
      </c>
      <c r="K292">
        <v>1.163</v>
      </c>
      <c r="L292">
        <v>12</v>
      </c>
      <c r="M292">
        <v>18</v>
      </c>
      <c r="N292">
        <v>2.4</v>
      </c>
      <c r="O292" s="553">
        <v>4.722222221607808E-2</v>
      </c>
    </row>
    <row r="293" spans="1:15" x14ac:dyDescent="0.2">
      <c r="A293" s="552">
        <v>292</v>
      </c>
      <c r="B293" s="552" t="s">
        <v>97</v>
      </c>
      <c r="C293" s="552">
        <v>2</v>
      </c>
      <c r="D293">
        <v>0.01</v>
      </c>
      <c r="E293">
        <v>0.02</v>
      </c>
      <c r="F293" s="411">
        <v>43343.751388888886</v>
      </c>
      <c r="G293">
        <v>1.1597</v>
      </c>
      <c r="H293" s="411">
        <v>43343.909722222219</v>
      </c>
      <c r="I293">
        <v>1.1609</v>
      </c>
      <c r="J293" s="403">
        <v>43346.145833333336</v>
      </c>
      <c r="K293">
        <v>1.1591</v>
      </c>
      <c r="L293">
        <v>12</v>
      </c>
      <c r="M293">
        <v>18</v>
      </c>
      <c r="N293">
        <v>2.44</v>
      </c>
      <c r="O293" s="553">
        <v>0.39444444444961846</v>
      </c>
    </row>
    <row r="294" spans="1:15" x14ac:dyDescent="0.2">
      <c r="A294" s="552">
        <v>293</v>
      </c>
      <c r="B294" s="552" t="s">
        <v>97</v>
      </c>
      <c r="C294" s="552">
        <v>1</v>
      </c>
      <c r="D294">
        <v>0.01</v>
      </c>
      <c r="E294">
        <v>0.01</v>
      </c>
      <c r="F294" s="411">
        <v>43346.299305555556</v>
      </c>
      <c r="G294">
        <v>1.1608000000000001</v>
      </c>
      <c r="H294" s="411">
        <v>43346.299305555556</v>
      </c>
      <c r="I294">
        <v>1.1608000000000001</v>
      </c>
      <c r="J294" s="403">
        <v>43346.379166666666</v>
      </c>
      <c r="K294">
        <v>1.1596</v>
      </c>
      <c r="L294">
        <v>0</v>
      </c>
      <c r="M294">
        <v>12</v>
      </c>
      <c r="N294">
        <v>1.2</v>
      </c>
      <c r="O294" s="553">
        <v>7.9861111109494232E-2</v>
      </c>
    </row>
    <row r="295" spans="1:15" x14ac:dyDescent="0.2">
      <c r="A295" s="552">
        <v>294</v>
      </c>
      <c r="B295" s="552" t="s">
        <v>97</v>
      </c>
      <c r="C295" s="552">
        <v>1</v>
      </c>
      <c r="D295">
        <v>0.01</v>
      </c>
      <c r="E295">
        <v>0.01</v>
      </c>
      <c r="F295" s="411">
        <v>43346.404166666667</v>
      </c>
      <c r="G295">
        <v>1.1623000000000001</v>
      </c>
      <c r="H295" s="411">
        <v>43346.404166666667</v>
      </c>
      <c r="I295">
        <v>1.1623000000000001</v>
      </c>
      <c r="J295" s="403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53">
        <v>9.7222222248092294E-3</v>
      </c>
    </row>
    <row r="296" spans="1:15" x14ac:dyDescent="0.2">
      <c r="A296" s="552">
        <v>295</v>
      </c>
      <c r="B296" s="552" t="s">
        <v>97</v>
      </c>
      <c r="C296" s="552">
        <v>1</v>
      </c>
      <c r="D296">
        <v>0.01</v>
      </c>
      <c r="E296">
        <v>0.01</v>
      </c>
      <c r="F296" s="411">
        <v>43346.423611111109</v>
      </c>
      <c r="G296">
        <v>1.1617</v>
      </c>
      <c r="H296" s="411">
        <v>43346.423611111109</v>
      </c>
      <c r="I296">
        <v>1.1617</v>
      </c>
      <c r="J296" s="403">
        <v>43346.478472222225</v>
      </c>
      <c r="K296">
        <v>1.1605000000000001</v>
      </c>
      <c r="L296">
        <v>0</v>
      </c>
      <c r="M296">
        <v>12</v>
      </c>
      <c r="N296">
        <v>1.2</v>
      </c>
      <c r="O296" s="553">
        <v>5.4861111115314998E-2</v>
      </c>
    </row>
    <row r="297" spans="1:15" x14ac:dyDescent="0.2">
      <c r="A297" s="552">
        <v>296</v>
      </c>
      <c r="B297" s="552" t="s">
        <v>97</v>
      </c>
      <c r="C297" s="552">
        <v>2</v>
      </c>
      <c r="D297">
        <v>0.01</v>
      </c>
      <c r="E297">
        <v>0.02</v>
      </c>
      <c r="F297" s="411">
        <v>43346.504861111112</v>
      </c>
      <c r="G297">
        <v>1.1601999999999999</v>
      </c>
      <c r="H297" s="411">
        <v>43346.522916666669</v>
      </c>
      <c r="I297">
        <v>1.1614</v>
      </c>
      <c r="J297" s="403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53">
        <v>0.84861111111240461</v>
      </c>
    </row>
    <row r="298" spans="1:15" x14ac:dyDescent="0.2">
      <c r="A298" s="552">
        <v>297</v>
      </c>
      <c r="B298" s="552" t="s">
        <v>97</v>
      </c>
      <c r="C298" s="552">
        <v>1</v>
      </c>
      <c r="D298">
        <v>0.01</v>
      </c>
      <c r="E298">
        <v>0.01</v>
      </c>
      <c r="F298" s="411">
        <v>43347.36041666667</v>
      </c>
      <c r="G298">
        <v>1.1580999999999999</v>
      </c>
      <c r="H298" s="411">
        <v>43347.36041666667</v>
      </c>
      <c r="I298">
        <v>1.1580999999999999</v>
      </c>
      <c r="J298" s="403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53">
        <v>5.486111110803904E-2</v>
      </c>
    </row>
    <row r="299" spans="1:15" x14ac:dyDescent="0.2">
      <c r="A299" s="552">
        <v>298</v>
      </c>
      <c r="B299" s="552" t="s">
        <v>97</v>
      </c>
      <c r="C299" s="552">
        <v>1</v>
      </c>
      <c r="D299">
        <v>0.01</v>
      </c>
      <c r="E299">
        <v>0.01</v>
      </c>
      <c r="F299" s="411">
        <v>43347.436111111114</v>
      </c>
      <c r="G299">
        <v>1.1563000000000001</v>
      </c>
      <c r="H299" s="411">
        <v>43347.436111111114</v>
      </c>
      <c r="I299">
        <v>1.1563000000000001</v>
      </c>
      <c r="J299" s="403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53">
        <v>9.375E-2</v>
      </c>
    </row>
    <row r="300" spans="1:15" x14ac:dyDescent="0.2">
      <c r="A300" s="552">
        <v>299</v>
      </c>
      <c r="B300" s="552" t="s">
        <v>97</v>
      </c>
      <c r="C300" s="552">
        <v>1</v>
      </c>
      <c r="D300">
        <v>0.01</v>
      </c>
      <c r="E300">
        <v>0.01</v>
      </c>
      <c r="F300" s="411">
        <v>43347.556944444441</v>
      </c>
      <c r="G300">
        <v>1.1557999999999999</v>
      </c>
      <c r="H300" s="411">
        <v>43347.556944444441</v>
      </c>
      <c r="I300">
        <v>1.1557999999999999</v>
      </c>
      <c r="J300" s="403">
        <v>43347.659722222219</v>
      </c>
      <c r="K300">
        <v>1.1546000000000001</v>
      </c>
      <c r="L300">
        <v>0</v>
      </c>
      <c r="M300">
        <v>12</v>
      </c>
      <c r="N300">
        <v>1.2</v>
      </c>
      <c r="O300" s="553">
        <v>0.10277777777810115</v>
      </c>
    </row>
    <row r="301" spans="1:15" x14ac:dyDescent="0.2">
      <c r="A301" s="552">
        <v>300</v>
      </c>
      <c r="B301" s="552" t="s">
        <v>97</v>
      </c>
      <c r="C301" s="552">
        <v>6</v>
      </c>
      <c r="D301">
        <v>0.04</v>
      </c>
      <c r="E301">
        <v>0.12</v>
      </c>
      <c r="F301" s="411">
        <v>43347.671527777777</v>
      </c>
      <c r="G301">
        <v>1.1534</v>
      </c>
      <c r="H301" s="411">
        <v>43348.20208333333</v>
      </c>
      <c r="I301">
        <v>1.1607000000000001</v>
      </c>
      <c r="J301" s="403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53">
        <v>0.69722222222480923</v>
      </c>
    </row>
    <row r="302" spans="1:15" x14ac:dyDescent="0.2">
      <c r="A302" s="552">
        <v>301</v>
      </c>
      <c r="B302" s="552" t="s">
        <v>96</v>
      </c>
      <c r="C302" s="552">
        <v>4</v>
      </c>
      <c r="D302">
        <v>0.02</v>
      </c>
      <c r="E302">
        <v>0.05</v>
      </c>
      <c r="F302" s="411">
        <v>43348.149305555555</v>
      </c>
      <c r="G302">
        <v>1.1597</v>
      </c>
      <c r="H302" s="411">
        <v>43348.38958333333</v>
      </c>
      <c r="I302">
        <v>1.1555</v>
      </c>
      <c r="J302" s="403">
        <v>43348.47152777778</v>
      </c>
      <c r="K302">
        <v>1.1588000000000001</v>
      </c>
      <c r="L302">
        <v>42</v>
      </c>
      <c r="M302">
        <v>33</v>
      </c>
      <c r="N302">
        <v>7.8</v>
      </c>
      <c r="O302" s="553">
        <v>0.32222222222480923</v>
      </c>
    </row>
    <row r="303" spans="1:15" x14ac:dyDescent="0.2">
      <c r="A303" s="552">
        <v>302</v>
      </c>
      <c r="B303" s="552" t="s">
        <v>97</v>
      </c>
      <c r="C303" s="552">
        <v>1</v>
      </c>
      <c r="D303">
        <v>0.01</v>
      </c>
      <c r="E303">
        <v>0.01</v>
      </c>
      <c r="F303" s="411">
        <v>43348.377083333333</v>
      </c>
      <c r="G303">
        <v>1.1566000000000001</v>
      </c>
      <c r="H303" s="411">
        <v>43348.377083333333</v>
      </c>
      <c r="I303">
        <v>1.1566000000000001</v>
      </c>
      <c r="J303" s="403">
        <v>43348.38958333333</v>
      </c>
      <c r="K303">
        <v>1.1554</v>
      </c>
      <c r="L303">
        <v>0</v>
      </c>
      <c r="M303">
        <v>12</v>
      </c>
      <c r="N303">
        <v>1.2</v>
      </c>
      <c r="O303" s="553">
        <v>1.2499999997089617E-2</v>
      </c>
    </row>
    <row r="304" spans="1:15" x14ac:dyDescent="0.2">
      <c r="A304" s="552">
        <v>303</v>
      </c>
      <c r="B304" s="552" t="s">
        <v>97</v>
      </c>
      <c r="C304" s="552">
        <v>7</v>
      </c>
      <c r="D304">
        <v>0.06</v>
      </c>
      <c r="E304">
        <v>0.18</v>
      </c>
      <c r="F304" s="411">
        <v>43348.415277777778</v>
      </c>
      <c r="G304">
        <v>1.1554</v>
      </c>
      <c r="H304" s="411">
        <v>43349.084722222222</v>
      </c>
      <c r="I304">
        <v>1.1645000000000001</v>
      </c>
      <c r="J304" s="403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53">
        <v>2.1888888888861402</v>
      </c>
    </row>
    <row r="305" spans="1:15" x14ac:dyDescent="0.2">
      <c r="A305" s="552">
        <v>304</v>
      </c>
      <c r="B305" s="552" t="s">
        <v>96</v>
      </c>
      <c r="C305" s="552">
        <v>2</v>
      </c>
      <c r="D305">
        <v>0.01</v>
      </c>
      <c r="E305">
        <v>0.02</v>
      </c>
      <c r="F305" s="411">
        <v>43348.476388888892</v>
      </c>
      <c r="G305">
        <v>1.1584000000000001</v>
      </c>
      <c r="H305" s="411">
        <v>43348.509027777778</v>
      </c>
      <c r="I305">
        <v>1.1571</v>
      </c>
      <c r="J305" s="403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53">
        <v>5.694444444088731E-2</v>
      </c>
    </row>
    <row r="306" spans="1:15" x14ac:dyDescent="0.2">
      <c r="A306" s="552">
        <v>305</v>
      </c>
      <c r="B306" s="552" t="s">
        <v>96</v>
      </c>
      <c r="C306" s="552">
        <v>1</v>
      </c>
      <c r="D306">
        <v>0.01</v>
      </c>
      <c r="E306">
        <v>0.01</v>
      </c>
      <c r="F306" s="411">
        <v>43348.582638888889</v>
      </c>
      <c r="G306">
        <v>1.1581999999999999</v>
      </c>
      <c r="H306" s="411">
        <v>43348.582638888889</v>
      </c>
      <c r="I306">
        <v>1.1581999999999999</v>
      </c>
      <c r="J306" s="403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53">
        <v>4.5833333329937886E-2</v>
      </c>
    </row>
    <row r="307" spans="1:15" x14ac:dyDescent="0.2">
      <c r="A307" s="552">
        <v>306</v>
      </c>
      <c r="B307" s="552" t="s">
        <v>96</v>
      </c>
      <c r="C307" s="552">
        <v>1</v>
      </c>
      <c r="D307">
        <v>0.01</v>
      </c>
      <c r="E307">
        <v>0.01</v>
      </c>
      <c r="F307" s="411">
        <v>43348.633333333331</v>
      </c>
      <c r="G307">
        <v>1.161</v>
      </c>
      <c r="H307" s="411">
        <v>43348.633333333331</v>
      </c>
      <c r="I307">
        <v>1.161</v>
      </c>
      <c r="J307" s="403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53">
        <v>2.7777777795563452E-3</v>
      </c>
    </row>
    <row r="308" spans="1:15" x14ac:dyDescent="0.2">
      <c r="A308" s="552">
        <v>307</v>
      </c>
      <c r="B308" s="552" t="s">
        <v>96</v>
      </c>
      <c r="C308" s="552">
        <v>2</v>
      </c>
      <c r="D308">
        <v>0.01</v>
      </c>
      <c r="E308">
        <v>0.02</v>
      </c>
      <c r="F308" s="411">
        <v>43348.643055555556</v>
      </c>
      <c r="G308">
        <v>1.1624000000000001</v>
      </c>
      <c r="H308" s="411">
        <v>43348.681250000001</v>
      </c>
      <c r="I308">
        <v>1.1612</v>
      </c>
      <c r="J308" s="403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53">
        <v>0.16041666666569654</v>
      </c>
    </row>
    <row r="309" spans="1:15" x14ac:dyDescent="0.2">
      <c r="A309" s="552">
        <v>308</v>
      </c>
      <c r="B309" s="552" t="s">
        <v>96</v>
      </c>
      <c r="C309" s="552">
        <v>1</v>
      </c>
      <c r="D309">
        <v>0.01</v>
      </c>
      <c r="E309">
        <v>0.01</v>
      </c>
      <c r="F309" s="411">
        <v>43348.806944444441</v>
      </c>
      <c r="G309">
        <v>1.1629</v>
      </c>
      <c r="H309" s="411">
        <v>43348.806944444441</v>
      </c>
      <c r="I309">
        <v>1.1629</v>
      </c>
      <c r="J309" s="403">
        <v>43349.084027777775</v>
      </c>
      <c r="K309">
        <v>1.1645000000000001</v>
      </c>
      <c r="L309">
        <v>0</v>
      </c>
      <c r="M309">
        <v>16</v>
      </c>
      <c r="N309">
        <v>1.23</v>
      </c>
      <c r="O309" s="553">
        <v>0.27708333333430346</v>
      </c>
    </row>
    <row r="310" spans="1:15" x14ac:dyDescent="0.2">
      <c r="A310" s="552">
        <v>309</v>
      </c>
      <c r="B310" s="552" t="s">
        <v>96</v>
      </c>
      <c r="C310" s="552">
        <v>1</v>
      </c>
      <c r="D310">
        <v>0.01</v>
      </c>
      <c r="E310">
        <v>0.01</v>
      </c>
      <c r="F310" s="411">
        <v>43349.090277777781</v>
      </c>
      <c r="G310">
        <v>1.1644000000000001</v>
      </c>
      <c r="H310" s="411">
        <v>43349.090277777781</v>
      </c>
      <c r="I310">
        <v>1.1644000000000001</v>
      </c>
      <c r="J310" s="403">
        <v>43349.09375</v>
      </c>
      <c r="K310">
        <v>1.1656</v>
      </c>
      <c r="L310">
        <v>0</v>
      </c>
      <c r="M310">
        <v>11.999999999998181</v>
      </c>
      <c r="N310">
        <v>1.2</v>
      </c>
      <c r="O310" s="553">
        <v>3.4722222189884633E-3</v>
      </c>
    </row>
    <row r="311" spans="1:15" x14ac:dyDescent="0.2">
      <c r="A311" s="552">
        <v>310</v>
      </c>
      <c r="B311" s="552" t="s">
        <v>96</v>
      </c>
      <c r="C311" s="552">
        <v>1</v>
      </c>
      <c r="D311">
        <v>0.01</v>
      </c>
      <c r="E311">
        <v>0.01</v>
      </c>
      <c r="F311" s="411">
        <v>43349.334722222222</v>
      </c>
      <c r="G311">
        <v>1.1617999999999999</v>
      </c>
      <c r="H311" s="411">
        <v>43349.334722222222</v>
      </c>
      <c r="I311">
        <v>1.1617999999999999</v>
      </c>
      <c r="J311" s="403">
        <v>43349.354166666664</v>
      </c>
      <c r="K311">
        <v>1.163</v>
      </c>
      <c r="L311">
        <v>0</v>
      </c>
      <c r="M311">
        <v>12</v>
      </c>
      <c r="N311">
        <v>1.2</v>
      </c>
      <c r="O311" s="553">
        <v>1.9444444442342501E-2</v>
      </c>
    </row>
    <row r="312" spans="1:15" x14ac:dyDescent="0.2">
      <c r="A312" s="552">
        <v>311</v>
      </c>
      <c r="B312" s="552" t="s">
        <v>96</v>
      </c>
      <c r="C312" s="552">
        <v>1</v>
      </c>
      <c r="D312">
        <v>0.01</v>
      </c>
      <c r="E312">
        <v>0.01</v>
      </c>
      <c r="F312" s="411">
        <v>43349.374305555553</v>
      </c>
      <c r="G312">
        <v>1.1619999999999999</v>
      </c>
      <c r="H312" s="411">
        <v>43349.374305555553</v>
      </c>
      <c r="I312">
        <v>1.1619999999999999</v>
      </c>
      <c r="J312" s="403">
        <v>43349.390972222223</v>
      </c>
      <c r="K312">
        <v>1.1632</v>
      </c>
      <c r="L312">
        <v>0</v>
      </c>
      <c r="M312">
        <v>12</v>
      </c>
      <c r="N312">
        <v>1.2</v>
      </c>
      <c r="O312" s="553">
        <v>1.6666666670062114E-2</v>
      </c>
    </row>
    <row r="313" spans="1:15" x14ac:dyDescent="0.2">
      <c r="A313" s="552">
        <v>312</v>
      </c>
      <c r="B313" s="552" t="s">
        <v>96</v>
      </c>
      <c r="C313" s="552">
        <v>2</v>
      </c>
      <c r="D313">
        <v>0.01</v>
      </c>
      <c r="E313">
        <v>0.02</v>
      </c>
      <c r="F313" s="411">
        <v>43349.404861111114</v>
      </c>
      <c r="G313">
        <v>1.1632</v>
      </c>
      <c r="H313" s="411">
        <v>43349.487500000003</v>
      </c>
      <c r="I313">
        <v>1.1619999999999999</v>
      </c>
      <c r="J313" s="403">
        <v>43349.59375</v>
      </c>
      <c r="K313">
        <v>1.1637999999999999</v>
      </c>
      <c r="L313">
        <v>12</v>
      </c>
      <c r="M313">
        <v>18</v>
      </c>
      <c r="N313">
        <v>2.4</v>
      </c>
      <c r="O313" s="553">
        <v>0.18888888888614019</v>
      </c>
    </row>
    <row r="314" spans="1:15" x14ac:dyDescent="0.2">
      <c r="A314" s="552">
        <v>313</v>
      </c>
      <c r="B314" s="552" t="s">
        <v>96</v>
      </c>
      <c r="C314" s="552">
        <v>3</v>
      </c>
      <c r="D314">
        <v>0.01</v>
      </c>
      <c r="E314">
        <v>0.03</v>
      </c>
      <c r="F314" s="411">
        <v>43349.629166666666</v>
      </c>
      <c r="G314">
        <v>1.1641999999999999</v>
      </c>
      <c r="H314" s="411">
        <v>43349.712500000001</v>
      </c>
      <c r="I314">
        <v>1.1616</v>
      </c>
      <c r="J314" s="403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53">
        <v>0.73888888888905058</v>
      </c>
    </row>
    <row r="315" spans="1:15" x14ac:dyDescent="0.2">
      <c r="A315" s="552">
        <v>314</v>
      </c>
      <c r="B315" s="552" t="s">
        <v>96</v>
      </c>
      <c r="C315" s="552">
        <v>7</v>
      </c>
      <c r="D315">
        <v>0.06</v>
      </c>
      <c r="E315">
        <v>0.18</v>
      </c>
      <c r="F315" s="411">
        <v>43350.37777777778</v>
      </c>
      <c r="G315">
        <v>1.1641999999999999</v>
      </c>
      <c r="H315" s="411">
        <v>43353.259722222225</v>
      </c>
      <c r="I315">
        <v>1.1541999999999999</v>
      </c>
      <c r="J315" s="403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53">
        <v>1.242361111108039</v>
      </c>
    </row>
    <row r="316" spans="1:15" x14ac:dyDescent="0.2">
      <c r="A316" s="552">
        <v>315</v>
      </c>
      <c r="B316" s="552" t="s">
        <v>97</v>
      </c>
      <c r="C316" s="552">
        <v>1</v>
      </c>
      <c r="D316">
        <v>0.01</v>
      </c>
      <c r="E316">
        <v>0.01</v>
      </c>
      <c r="F316" s="411">
        <v>43350.619444444441</v>
      </c>
      <c r="G316">
        <v>1.1578999999999999</v>
      </c>
      <c r="H316" s="411">
        <v>43350.619444444441</v>
      </c>
      <c r="I316">
        <v>1.1578999999999999</v>
      </c>
      <c r="J316" s="403">
        <v>43350.625</v>
      </c>
      <c r="K316">
        <v>1.1567000000000001</v>
      </c>
      <c r="L316">
        <v>0</v>
      </c>
      <c r="M316">
        <v>12</v>
      </c>
      <c r="N316">
        <v>1.2</v>
      </c>
      <c r="O316" s="553">
        <v>5.5555555591126904E-3</v>
      </c>
    </row>
    <row r="317" spans="1:15" x14ac:dyDescent="0.2">
      <c r="A317" s="552">
        <v>316</v>
      </c>
      <c r="B317" s="552" t="s">
        <v>97</v>
      </c>
      <c r="C317" s="552">
        <v>2</v>
      </c>
      <c r="D317">
        <v>0.01</v>
      </c>
      <c r="E317">
        <v>0.02</v>
      </c>
      <c r="F317" s="411">
        <v>43350.632638888892</v>
      </c>
      <c r="G317">
        <v>1.1573</v>
      </c>
      <c r="H317" s="411">
        <v>43350.654166666667</v>
      </c>
      <c r="I317">
        <v>1.1585000000000001</v>
      </c>
      <c r="J317" s="403">
        <v>43350.750694444447</v>
      </c>
      <c r="K317">
        <v>1.1567000000000001</v>
      </c>
      <c r="L317">
        <v>12</v>
      </c>
      <c r="M317">
        <v>18</v>
      </c>
      <c r="N317">
        <v>2.4</v>
      </c>
      <c r="O317" s="553">
        <v>0.11805555555474712</v>
      </c>
    </row>
    <row r="318" spans="1:15" x14ac:dyDescent="0.2">
      <c r="A318" s="552">
        <v>317</v>
      </c>
      <c r="B318" s="552" t="s">
        <v>97</v>
      </c>
      <c r="C318" s="552">
        <v>1</v>
      </c>
      <c r="D318">
        <v>0.01</v>
      </c>
      <c r="E318">
        <v>0.01</v>
      </c>
      <c r="F318" s="411">
        <v>43350.765972222223</v>
      </c>
      <c r="G318">
        <v>1.1564000000000001</v>
      </c>
      <c r="H318" s="411">
        <v>43350.765972222223</v>
      </c>
      <c r="I318">
        <v>1.1564000000000001</v>
      </c>
      <c r="J318" s="403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53">
        <v>3.6111111112404615E-2</v>
      </c>
    </row>
    <row r="319" spans="1:15" x14ac:dyDescent="0.2">
      <c r="A319" s="552">
        <v>318</v>
      </c>
      <c r="B319" s="552" t="s">
        <v>97</v>
      </c>
      <c r="C319" s="552">
        <v>7</v>
      </c>
      <c r="D319">
        <v>0.06</v>
      </c>
      <c r="E319">
        <v>0.18</v>
      </c>
      <c r="F319" s="411">
        <v>43353.381249999999</v>
      </c>
      <c r="G319">
        <v>1.1539999999999999</v>
      </c>
      <c r="H319" s="411">
        <v>43354.383333333331</v>
      </c>
      <c r="I319">
        <v>1.1632</v>
      </c>
      <c r="J319" s="403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53">
        <v>1.140277777776646</v>
      </c>
    </row>
    <row r="320" spans="1:15" x14ac:dyDescent="0.2">
      <c r="A320" s="552">
        <v>319</v>
      </c>
      <c r="B320" s="552" t="s">
        <v>96</v>
      </c>
      <c r="C320" s="552">
        <v>3</v>
      </c>
      <c r="D320">
        <v>0.01</v>
      </c>
      <c r="E320">
        <v>0.03</v>
      </c>
      <c r="F320" s="411">
        <v>43353.635416666664</v>
      </c>
      <c r="G320">
        <v>1.1608000000000001</v>
      </c>
      <c r="H320" s="411">
        <v>43354.140277777777</v>
      </c>
      <c r="I320">
        <v>1.1581999999999999</v>
      </c>
      <c r="J320" s="403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53">
        <v>0.68472222222771961</v>
      </c>
    </row>
    <row r="321" spans="1:15" x14ac:dyDescent="0.2">
      <c r="A321" s="552">
        <v>320</v>
      </c>
      <c r="B321" s="552" t="s">
        <v>96</v>
      </c>
      <c r="C321" s="552">
        <v>5</v>
      </c>
      <c r="D321">
        <v>0.03</v>
      </c>
      <c r="E321">
        <v>0.08</v>
      </c>
      <c r="F321" s="411">
        <v>43354.441666666666</v>
      </c>
      <c r="G321">
        <v>1.1625000000000001</v>
      </c>
      <c r="H321" s="411">
        <v>43354.587500000001</v>
      </c>
      <c r="I321">
        <v>1.1569</v>
      </c>
      <c r="J321" s="403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53">
        <v>0.50208333333284827</v>
      </c>
    </row>
    <row r="322" spans="1:15" x14ac:dyDescent="0.2">
      <c r="A322" s="552">
        <v>321</v>
      </c>
      <c r="B322" s="552" t="s">
        <v>97</v>
      </c>
      <c r="C322" s="552">
        <v>3</v>
      </c>
      <c r="D322">
        <v>0.01</v>
      </c>
      <c r="E322">
        <v>0.03</v>
      </c>
      <c r="F322" s="411">
        <v>43354.591666666667</v>
      </c>
      <c r="G322">
        <v>1.1571</v>
      </c>
      <c r="H322" s="411">
        <v>43354.683333333334</v>
      </c>
      <c r="I322">
        <v>1.1597999999999999</v>
      </c>
      <c r="J322" s="403">
        <v>43355.371527777781</v>
      </c>
      <c r="K322">
        <v>1.1572</v>
      </c>
      <c r="L322">
        <v>27</v>
      </c>
      <c r="M322">
        <v>26</v>
      </c>
      <c r="N322">
        <v>3.76</v>
      </c>
      <c r="O322" s="553">
        <v>0.77986111111385981</v>
      </c>
    </row>
    <row r="323" spans="1:15" x14ac:dyDescent="0.2">
      <c r="A323" s="552">
        <v>322</v>
      </c>
      <c r="B323" s="552" t="s">
        <v>96</v>
      </c>
      <c r="C323" s="552">
        <v>3</v>
      </c>
      <c r="D323">
        <v>0.01</v>
      </c>
      <c r="E323">
        <v>0.03</v>
      </c>
      <c r="F323" s="411">
        <v>43354.95</v>
      </c>
      <c r="G323">
        <v>1.1606000000000001</v>
      </c>
      <c r="H323" s="411">
        <v>43355.318749999999</v>
      </c>
      <c r="I323">
        <v>1.1580999999999999</v>
      </c>
      <c r="J323" s="403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53">
        <v>0.71736111111385981</v>
      </c>
    </row>
    <row r="324" spans="1:15" x14ac:dyDescent="0.2">
      <c r="A324" s="552">
        <v>323</v>
      </c>
      <c r="B324" s="552" t="s">
        <v>97</v>
      </c>
      <c r="C324" s="552">
        <v>2</v>
      </c>
      <c r="D324">
        <v>0.01</v>
      </c>
      <c r="E324">
        <v>0.02</v>
      </c>
      <c r="F324" s="411">
        <v>43355.384027777778</v>
      </c>
      <c r="G324">
        <v>1.1581999999999999</v>
      </c>
      <c r="H324" s="411">
        <v>43355.402777777781</v>
      </c>
      <c r="I324">
        <v>1.1594</v>
      </c>
      <c r="J324" s="403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53">
        <v>0.16666666666424135</v>
      </c>
    </row>
    <row r="325" spans="1:15" x14ac:dyDescent="0.2">
      <c r="A325" s="552">
        <v>324</v>
      </c>
      <c r="B325" s="552" t="s">
        <v>97</v>
      </c>
      <c r="C325" s="552">
        <v>5</v>
      </c>
      <c r="D325">
        <v>0.03</v>
      </c>
      <c r="E325">
        <v>0.08</v>
      </c>
      <c r="F325" s="411">
        <v>43355.606249999997</v>
      </c>
      <c r="G325">
        <v>1.1592</v>
      </c>
      <c r="H325" s="411">
        <v>43355.720833333333</v>
      </c>
      <c r="I325">
        <v>1.1647000000000001</v>
      </c>
      <c r="J325" s="403">
        <v>43356.458333333336</v>
      </c>
      <c r="K325">
        <v>1.1613</v>
      </c>
      <c r="L325">
        <v>55</v>
      </c>
      <c r="M325">
        <v>34</v>
      </c>
      <c r="N325">
        <v>11.88</v>
      </c>
      <c r="O325" s="553">
        <v>0.85208333333866904</v>
      </c>
    </row>
    <row r="326" spans="1:15" x14ac:dyDescent="0.2">
      <c r="A326" s="552">
        <v>325</v>
      </c>
      <c r="B326" s="552" t="s">
        <v>96</v>
      </c>
      <c r="C326" s="552">
        <v>1</v>
      </c>
      <c r="D326">
        <v>0.01</v>
      </c>
      <c r="E326">
        <v>0.01</v>
      </c>
      <c r="F326" s="411">
        <v>43355.715277777781</v>
      </c>
      <c r="G326">
        <v>1.1624000000000001</v>
      </c>
      <c r="H326" s="411">
        <v>43355.715277777781</v>
      </c>
      <c r="I326">
        <v>1.1624000000000001</v>
      </c>
      <c r="J326" s="403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53">
        <v>2.7777777722803876E-3</v>
      </c>
    </row>
    <row r="327" spans="1:15" x14ac:dyDescent="0.2">
      <c r="A327" s="552">
        <v>326</v>
      </c>
      <c r="B327" s="552" t="s">
        <v>96</v>
      </c>
      <c r="C327" s="552">
        <v>3</v>
      </c>
      <c r="D327">
        <v>0.01</v>
      </c>
      <c r="E327">
        <v>0.03</v>
      </c>
      <c r="F327" s="411">
        <v>43355.729166666664</v>
      </c>
      <c r="G327">
        <v>1.1639999999999999</v>
      </c>
      <c r="H327" s="411">
        <v>43356.458333333336</v>
      </c>
      <c r="I327">
        <v>1.1614</v>
      </c>
      <c r="J327" s="403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53">
        <v>0.87569444444670808</v>
      </c>
    </row>
    <row r="328" spans="1:15" x14ac:dyDescent="0.2">
      <c r="A328" s="552">
        <v>327</v>
      </c>
      <c r="B328" s="552" t="s">
        <v>97</v>
      </c>
      <c r="C328" s="552">
        <v>7</v>
      </c>
      <c r="D328">
        <v>0.06</v>
      </c>
      <c r="E328">
        <v>0.18</v>
      </c>
      <c r="F328" s="411">
        <v>43356.463194444441</v>
      </c>
      <c r="G328">
        <v>1.1616</v>
      </c>
      <c r="H328" s="411">
        <v>43357.397222222222</v>
      </c>
      <c r="I328">
        <v>1.171</v>
      </c>
      <c r="J328" s="403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53">
        <v>1.1652777777781012</v>
      </c>
    </row>
    <row r="329" spans="1:15" x14ac:dyDescent="0.2">
      <c r="A329" s="552">
        <v>328</v>
      </c>
      <c r="B329" s="552" t="s">
        <v>96</v>
      </c>
      <c r="C329" s="552">
        <v>1</v>
      </c>
      <c r="D329">
        <v>0.01</v>
      </c>
      <c r="E329">
        <v>0.01</v>
      </c>
      <c r="F329" s="411">
        <v>43356.629166666666</v>
      </c>
      <c r="G329">
        <v>1.1676</v>
      </c>
      <c r="H329" s="411">
        <v>43356.629166666666</v>
      </c>
      <c r="I329">
        <v>1.1676</v>
      </c>
      <c r="J329" s="403">
        <v>43356.63958333333</v>
      </c>
      <c r="K329">
        <v>1.1688000000000001</v>
      </c>
      <c r="L329">
        <v>0</v>
      </c>
      <c r="M329">
        <v>12</v>
      </c>
      <c r="N329">
        <v>1.2</v>
      </c>
      <c r="O329" s="553">
        <v>1.0416666664241347E-2</v>
      </c>
    </row>
    <row r="330" spans="1:15" x14ac:dyDescent="0.2">
      <c r="A330" s="552">
        <v>329</v>
      </c>
      <c r="B330" s="552" t="s">
        <v>96</v>
      </c>
      <c r="C330" s="552">
        <v>2</v>
      </c>
      <c r="D330">
        <v>0.01</v>
      </c>
      <c r="E330">
        <v>0.02</v>
      </c>
      <c r="F330" s="411">
        <v>43356.658333333333</v>
      </c>
      <c r="G330">
        <v>1.1694</v>
      </c>
      <c r="H330" s="411">
        <v>43356.691666666666</v>
      </c>
      <c r="I330">
        <v>1.1681999999999999</v>
      </c>
      <c r="J330" s="403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53">
        <v>0.69305555555911269</v>
      </c>
    </row>
    <row r="331" spans="1:15" x14ac:dyDescent="0.2">
      <c r="A331" s="552">
        <v>330</v>
      </c>
      <c r="B331" s="552" t="s">
        <v>96</v>
      </c>
      <c r="C331" s="552">
        <v>6</v>
      </c>
      <c r="D331">
        <v>0.04</v>
      </c>
      <c r="E331">
        <v>0.12</v>
      </c>
      <c r="F331" s="411">
        <v>43357.468055555553</v>
      </c>
      <c r="G331">
        <v>1.1700999999999999</v>
      </c>
      <c r="H331" s="411">
        <v>43357.836111111108</v>
      </c>
      <c r="I331">
        <v>1.1629</v>
      </c>
      <c r="J331" s="403">
        <v>43360.584722222222</v>
      </c>
      <c r="K331">
        <v>1.167</v>
      </c>
      <c r="L331">
        <v>72</v>
      </c>
      <c r="M331">
        <v>41</v>
      </c>
      <c r="N331">
        <v>18.82</v>
      </c>
      <c r="O331" s="553">
        <v>1.1166666666686069</v>
      </c>
    </row>
    <row r="332" spans="1:15" x14ac:dyDescent="0.2">
      <c r="A332" s="552">
        <v>331</v>
      </c>
      <c r="B332" s="552" t="s">
        <v>97</v>
      </c>
      <c r="C332" s="552">
        <v>1</v>
      </c>
      <c r="D332">
        <v>0.01</v>
      </c>
      <c r="E332">
        <v>0.01</v>
      </c>
      <c r="F332" s="411">
        <v>43357.634722222225</v>
      </c>
      <c r="G332">
        <v>1.1665000000000001</v>
      </c>
      <c r="H332" s="411">
        <v>43357.634722222225</v>
      </c>
      <c r="I332">
        <v>1.1665000000000001</v>
      </c>
      <c r="J332" s="403">
        <v>43357.75</v>
      </c>
      <c r="K332">
        <v>1.1652</v>
      </c>
      <c r="L332">
        <v>0</v>
      </c>
      <c r="M332">
        <v>13.000000000001819</v>
      </c>
      <c r="N332">
        <v>1.3</v>
      </c>
      <c r="O332" s="553">
        <v>0.11527777777519077</v>
      </c>
    </row>
    <row r="333" spans="1:15" x14ac:dyDescent="0.2">
      <c r="A333" s="552">
        <v>332</v>
      </c>
      <c r="B333" s="552" t="s">
        <v>97</v>
      </c>
      <c r="C333" s="552">
        <v>6</v>
      </c>
      <c r="D333">
        <v>0.04</v>
      </c>
      <c r="E333">
        <v>0.12</v>
      </c>
      <c r="F333" s="411">
        <v>43360.385416666664</v>
      </c>
      <c r="G333">
        <v>1.1632</v>
      </c>
      <c r="H333" s="411">
        <v>43361.338888888888</v>
      </c>
      <c r="I333">
        <v>1.1704000000000001</v>
      </c>
      <c r="J333" s="403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53">
        <v>1.3944444444496185</v>
      </c>
    </row>
    <row r="334" spans="1:15" x14ac:dyDescent="0.2">
      <c r="A334" s="552">
        <v>333</v>
      </c>
      <c r="B334" s="552" t="s">
        <v>96</v>
      </c>
      <c r="C334" s="552">
        <v>2</v>
      </c>
      <c r="D334">
        <v>0.01</v>
      </c>
      <c r="E334">
        <v>0.02</v>
      </c>
      <c r="F334" s="411">
        <v>43360.699305555558</v>
      </c>
      <c r="G334">
        <v>1.169</v>
      </c>
      <c r="H334" s="411">
        <v>43361.034722222219</v>
      </c>
      <c r="I334">
        <v>1.1677999999999999</v>
      </c>
      <c r="J334" s="403">
        <v>43361.218055555553</v>
      </c>
      <c r="K334">
        <v>1.1697</v>
      </c>
      <c r="L334">
        <v>12</v>
      </c>
      <c r="M334">
        <v>19</v>
      </c>
      <c r="N334">
        <v>2.48</v>
      </c>
      <c r="O334" s="553">
        <v>0.51874999999563443</v>
      </c>
    </row>
    <row r="335" spans="1:15" x14ac:dyDescent="0.2">
      <c r="A335" s="552">
        <v>334</v>
      </c>
      <c r="B335" s="552" t="s">
        <v>96</v>
      </c>
      <c r="C335" s="552">
        <v>1</v>
      </c>
      <c r="D335">
        <v>0.01</v>
      </c>
      <c r="E335">
        <v>0.01</v>
      </c>
      <c r="F335" s="411">
        <v>43361.240277777775</v>
      </c>
      <c r="G335">
        <v>1.1697</v>
      </c>
      <c r="H335" s="411">
        <v>43361.240277777775</v>
      </c>
      <c r="I335">
        <v>1.1697</v>
      </c>
      <c r="J335" s="403">
        <v>43361.340277777781</v>
      </c>
      <c r="K335">
        <v>1.1709000000000001</v>
      </c>
      <c r="L335">
        <v>0</v>
      </c>
      <c r="M335">
        <v>12</v>
      </c>
      <c r="N335">
        <v>1.2</v>
      </c>
      <c r="O335" s="553">
        <v>0.10000000000582077</v>
      </c>
    </row>
    <row r="336" spans="1:15" x14ac:dyDescent="0.2">
      <c r="A336" s="552">
        <v>335</v>
      </c>
      <c r="B336" s="552" t="s">
        <v>96</v>
      </c>
      <c r="C336" s="552">
        <v>3</v>
      </c>
      <c r="D336">
        <v>0.01</v>
      </c>
      <c r="E336">
        <v>0.03</v>
      </c>
      <c r="F336" s="411">
        <v>43361.357638888891</v>
      </c>
      <c r="G336">
        <v>1.1705000000000001</v>
      </c>
      <c r="H336" s="411">
        <v>43361.382638888892</v>
      </c>
      <c r="I336">
        <v>1.1678999999999999</v>
      </c>
      <c r="J336" s="403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53">
        <v>0.22013888888614019</v>
      </c>
    </row>
    <row r="337" spans="1:15" x14ac:dyDescent="0.2">
      <c r="A337" s="552">
        <v>336</v>
      </c>
      <c r="B337" s="552" t="s">
        <v>96</v>
      </c>
      <c r="C337" s="552">
        <v>1</v>
      </c>
      <c r="D337">
        <v>0.01</v>
      </c>
      <c r="E337">
        <v>0.01</v>
      </c>
      <c r="F337" s="411">
        <v>43361.594444444447</v>
      </c>
      <c r="G337">
        <v>1.1696</v>
      </c>
      <c r="H337" s="411">
        <v>43361.594444444447</v>
      </c>
      <c r="I337">
        <v>1.1696</v>
      </c>
      <c r="J337" s="403">
        <v>43361.615277777775</v>
      </c>
      <c r="K337">
        <v>1.1708000000000001</v>
      </c>
      <c r="L337">
        <v>0</v>
      </c>
      <c r="M337">
        <v>12</v>
      </c>
      <c r="N337">
        <v>1.2</v>
      </c>
      <c r="O337" s="553">
        <v>2.0833333328482695E-2</v>
      </c>
    </row>
    <row r="338" spans="1:15" x14ac:dyDescent="0.2">
      <c r="A338" s="552">
        <v>337</v>
      </c>
      <c r="B338" s="552" t="s">
        <v>96</v>
      </c>
      <c r="C338" s="552">
        <v>1</v>
      </c>
      <c r="D338">
        <v>0.01</v>
      </c>
      <c r="E338">
        <v>0.01</v>
      </c>
      <c r="F338" s="411">
        <v>43361.620138888888</v>
      </c>
      <c r="G338">
        <v>1.1707000000000001</v>
      </c>
      <c r="H338" s="411">
        <v>43361.620138888888</v>
      </c>
      <c r="I338">
        <v>1.1707000000000001</v>
      </c>
      <c r="J338" s="403">
        <v>43361.626388888886</v>
      </c>
      <c r="K338">
        <v>1.1718999999999999</v>
      </c>
      <c r="L338">
        <v>0</v>
      </c>
      <c r="M338">
        <v>12</v>
      </c>
      <c r="N338">
        <v>1.2</v>
      </c>
      <c r="O338" s="553">
        <v>6.2499999985448085E-3</v>
      </c>
    </row>
    <row r="339" spans="1:15" x14ac:dyDescent="0.2">
      <c r="A339" s="552">
        <v>338</v>
      </c>
      <c r="B339" s="552" t="s">
        <v>96</v>
      </c>
      <c r="C339" s="552">
        <v>4</v>
      </c>
      <c r="D339">
        <v>0.02</v>
      </c>
      <c r="E339">
        <v>0.05</v>
      </c>
      <c r="F339" s="411">
        <v>43361.633333333331</v>
      </c>
      <c r="G339">
        <v>1.1712</v>
      </c>
      <c r="H339" s="411">
        <v>43361.779166666667</v>
      </c>
      <c r="I339">
        <v>1.1668000000000001</v>
      </c>
      <c r="J339" s="403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53">
        <v>0.76666666667006211</v>
      </c>
    </row>
    <row r="340" spans="1:15" x14ac:dyDescent="0.2">
      <c r="A340" s="552">
        <v>339</v>
      </c>
      <c r="B340" s="552" t="s">
        <v>97</v>
      </c>
      <c r="C340" s="552">
        <v>4</v>
      </c>
      <c r="D340">
        <v>0.02</v>
      </c>
      <c r="E340">
        <v>0.05</v>
      </c>
      <c r="F340" s="411">
        <v>43361.788888888892</v>
      </c>
      <c r="G340">
        <v>1.1660999999999999</v>
      </c>
      <c r="H340" s="411">
        <v>43362.400000000001</v>
      </c>
      <c r="I340">
        <v>1.1700999999999999</v>
      </c>
      <c r="J340" s="403">
        <v>43362.589583333334</v>
      </c>
      <c r="K340">
        <v>1.167</v>
      </c>
      <c r="L340">
        <v>40</v>
      </c>
      <c r="M340">
        <v>31</v>
      </c>
      <c r="N340">
        <v>7.24</v>
      </c>
      <c r="O340" s="553">
        <v>0.8006944444423425</v>
      </c>
    </row>
    <row r="341" spans="1:15" x14ac:dyDescent="0.2">
      <c r="A341" s="552">
        <v>340</v>
      </c>
      <c r="B341" s="552" t="s">
        <v>96</v>
      </c>
      <c r="C341" s="552">
        <v>4</v>
      </c>
      <c r="D341">
        <v>0.02</v>
      </c>
      <c r="E341">
        <v>0.05</v>
      </c>
      <c r="F341" s="411">
        <v>43362.443055555559</v>
      </c>
      <c r="G341">
        <v>1.171</v>
      </c>
      <c r="H341" s="411">
        <v>43362.590277777781</v>
      </c>
      <c r="I341">
        <v>1.1664000000000001</v>
      </c>
      <c r="J341" s="403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53">
        <v>0.9569444444423425</v>
      </c>
    </row>
    <row r="342" spans="1:15" x14ac:dyDescent="0.2">
      <c r="A342" s="552">
        <v>341</v>
      </c>
      <c r="B342" s="552" t="s">
        <v>97</v>
      </c>
      <c r="C342" s="552">
        <v>2</v>
      </c>
      <c r="D342">
        <v>0.01</v>
      </c>
      <c r="E342">
        <v>0.02</v>
      </c>
      <c r="F342" s="411">
        <v>43362.6</v>
      </c>
      <c r="G342">
        <v>1.1664000000000001</v>
      </c>
      <c r="H342" s="411">
        <v>43362.619444444441</v>
      </c>
      <c r="I342">
        <v>1.1677</v>
      </c>
      <c r="J342" s="403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53">
        <v>6.3888888893416151E-2</v>
      </c>
    </row>
    <row r="343" spans="1:15" x14ac:dyDescent="0.2">
      <c r="A343" s="552">
        <v>342</v>
      </c>
      <c r="B343" s="552" t="s">
        <v>97</v>
      </c>
      <c r="C343" s="552">
        <v>1</v>
      </c>
      <c r="D343">
        <v>0.01</v>
      </c>
      <c r="E343">
        <v>0.01</v>
      </c>
      <c r="F343" s="411">
        <v>43362.668055555558</v>
      </c>
      <c r="G343">
        <v>1.1664000000000001</v>
      </c>
      <c r="H343" s="411">
        <v>43362.668055555558</v>
      </c>
      <c r="I343">
        <v>1.1664000000000001</v>
      </c>
      <c r="J343" s="403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53">
        <v>4.166666665696539E-3</v>
      </c>
    </row>
    <row r="344" spans="1:15" x14ac:dyDescent="0.2">
      <c r="A344" s="552">
        <v>343</v>
      </c>
      <c r="B344" s="552" t="s">
        <v>97</v>
      </c>
      <c r="C344" s="552">
        <v>8</v>
      </c>
      <c r="D344">
        <v>0.09</v>
      </c>
      <c r="E344">
        <v>0.27</v>
      </c>
      <c r="F344" s="411">
        <v>43362.675000000003</v>
      </c>
      <c r="G344">
        <v>1.1655</v>
      </c>
      <c r="H344" s="411">
        <v>43363.887499999997</v>
      </c>
      <c r="I344">
        <v>1.1778999999999999</v>
      </c>
      <c r="J344" s="403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53">
        <v>2.6812499999941792</v>
      </c>
    </row>
    <row r="345" spans="1:15" x14ac:dyDescent="0.2">
      <c r="A345" s="552">
        <v>344</v>
      </c>
      <c r="B345" s="552" t="s">
        <v>96</v>
      </c>
      <c r="C345" s="552">
        <v>1</v>
      </c>
      <c r="D345">
        <v>0.01</v>
      </c>
      <c r="E345">
        <v>0.01</v>
      </c>
      <c r="F345" s="411">
        <v>43363.414583333331</v>
      </c>
      <c r="G345">
        <v>1.1698</v>
      </c>
      <c r="H345" s="411">
        <v>43363.414583333331</v>
      </c>
      <c r="I345">
        <v>1.1698</v>
      </c>
      <c r="J345" s="403">
        <v>43363.511805555558</v>
      </c>
      <c r="K345">
        <v>1.171</v>
      </c>
      <c r="L345">
        <v>0</v>
      </c>
      <c r="M345">
        <v>12</v>
      </c>
      <c r="N345">
        <v>1.2</v>
      </c>
      <c r="O345" s="553">
        <v>9.7222222226264421E-2</v>
      </c>
    </row>
    <row r="346" spans="1:15" x14ac:dyDescent="0.2">
      <c r="A346" s="552">
        <v>345</v>
      </c>
      <c r="B346" s="552" t="s">
        <v>96</v>
      </c>
      <c r="C346" s="552">
        <v>3</v>
      </c>
      <c r="D346">
        <v>0.01</v>
      </c>
      <c r="E346">
        <v>0.03</v>
      </c>
      <c r="F346" s="411">
        <v>43363.597222222219</v>
      </c>
      <c r="G346">
        <v>1.1767000000000001</v>
      </c>
      <c r="H346" s="411">
        <v>43363.748611111114</v>
      </c>
      <c r="I346">
        <v>1.1741999999999999</v>
      </c>
      <c r="J346" s="403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53">
        <v>0.19444444444525288</v>
      </c>
    </row>
    <row r="347" spans="1:15" x14ac:dyDescent="0.2">
      <c r="A347" s="552">
        <v>346</v>
      </c>
      <c r="B347" s="552" t="s">
        <v>96</v>
      </c>
      <c r="C347" s="552">
        <v>1</v>
      </c>
      <c r="D347">
        <v>0.01</v>
      </c>
      <c r="E347">
        <v>0.01</v>
      </c>
      <c r="F347" s="411">
        <v>43363.794444444444</v>
      </c>
      <c r="G347">
        <v>1.1762999999999999</v>
      </c>
      <c r="H347" s="411">
        <v>43363.794444444444</v>
      </c>
      <c r="I347">
        <v>1.1762999999999999</v>
      </c>
      <c r="J347" s="403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53">
        <v>7.9166666670062114E-2</v>
      </c>
    </row>
    <row r="348" spans="1:15" x14ac:dyDescent="0.2">
      <c r="A348" s="552">
        <v>347</v>
      </c>
      <c r="B348" s="552" t="s">
        <v>96</v>
      </c>
      <c r="C348" s="552">
        <v>1</v>
      </c>
      <c r="D348">
        <v>0.01</v>
      </c>
      <c r="E348">
        <v>0.01</v>
      </c>
      <c r="F348" s="411">
        <v>43364.402083333334</v>
      </c>
      <c r="G348">
        <v>1.1775</v>
      </c>
      <c r="H348" s="411">
        <v>43364.402083333334</v>
      </c>
      <c r="I348">
        <v>1.1775</v>
      </c>
      <c r="J348" s="403">
        <v>43364.43472222222</v>
      </c>
      <c r="K348">
        <v>1.1787000000000001</v>
      </c>
      <c r="L348">
        <v>0</v>
      </c>
      <c r="M348">
        <v>12</v>
      </c>
      <c r="N348">
        <v>1.2</v>
      </c>
      <c r="O348" s="553">
        <v>3.2638888886140194E-2</v>
      </c>
    </row>
    <row r="349" spans="1:15" x14ac:dyDescent="0.2">
      <c r="A349" s="552">
        <v>348</v>
      </c>
      <c r="B349" s="552" t="s">
        <v>96</v>
      </c>
      <c r="C349" s="552">
        <v>5</v>
      </c>
      <c r="D349">
        <v>0.03</v>
      </c>
      <c r="E349">
        <v>0.08</v>
      </c>
      <c r="F349" s="411">
        <v>43364.44027777778</v>
      </c>
      <c r="G349">
        <v>1.179</v>
      </c>
      <c r="H349" s="411">
        <v>43367.347222222219</v>
      </c>
      <c r="I349">
        <v>1.173</v>
      </c>
      <c r="J349" s="403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53">
        <v>1.0208333333284827</v>
      </c>
    </row>
    <row r="350" spans="1:15" x14ac:dyDescent="0.2">
      <c r="A350" s="552">
        <v>349</v>
      </c>
      <c r="B350" s="552" t="s">
        <v>97</v>
      </c>
      <c r="C350" s="552">
        <v>6</v>
      </c>
      <c r="D350">
        <v>0.04</v>
      </c>
      <c r="E350">
        <v>0.12</v>
      </c>
      <c r="F350" s="411">
        <v>43367.373611111114</v>
      </c>
      <c r="G350">
        <v>1.1733</v>
      </c>
      <c r="H350" s="411">
        <v>43367.640277777777</v>
      </c>
      <c r="I350">
        <v>1.1811</v>
      </c>
      <c r="J350" s="403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53">
        <v>0.36041666666278616</v>
      </c>
    </row>
    <row r="351" spans="1:15" x14ac:dyDescent="0.2">
      <c r="A351" s="552">
        <v>350</v>
      </c>
      <c r="B351" s="552" t="s">
        <v>96</v>
      </c>
      <c r="C351" s="552">
        <v>2</v>
      </c>
      <c r="D351">
        <v>0.01</v>
      </c>
      <c r="E351">
        <v>0.02</v>
      </c>
      <c r="F351" s="411">
        <v>43367.540972222225</v>
      </c>
      <c r="G351">
        <v>1.1763999999999999</v>
      </c>
      <c r="H351" s="411">
        <v>43367.625</v>
      </c>
      <c r="I351">
        <v>1.1751</v>
      </c>
      <c r="J351" s="403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53">
        <v>8.611111110803904E-2</v>
      </c>
    </row>
    <row r="352" spans="1:15" x14ac:dyDescent="0.2">
      <c r="A352" s="552">
        <v>351</v>
      </c>
      <c r="B352" s="552" t="s">
        <v>96</v>
      </c>
      <c r="C352" s="552">
        <v>1</v>
      </c>
      <c r="D352">
        <v>0.01</v>
      </c>
      <c r="E352">
        <v>0.01</v>
      </c>
      <c r="F352" s="411">
        <v>43367.634027777778</v>
      </c>
      <c r="G352">
        <v>1.1796</v>
      </c>
      <c r="H352" s="411">
        <v>43367.634027777778</v>
      </c>
      <c r="I352">
        <v>1.1796</v>
      </c>
      <c r="J352" s="403">
        <v>43367.63958333333</v>
      </c>
      <c r="K352">
        <v>1.1808000000000001</v>
      </c>
      <c r="L352">
        <v>0</v>
      </c>
      <c r="M352">
        <v>12</v>
      </c>
      <c r="N352">
        <v>1.2</v>
      </c>
      <c r="O352" s="553">
        <v>5.5555555518367328E-3</v>
      </c>
    </row>
    <row r="353" spans="1:15" x14ac:dyDescent="0.2">
      <c r="A353" s="552">
        <v>352</v>
      </c>
      <c r="B353" s="552" t="s">
        <v>96</v>
      </c>
      <c r="C353" s="552">
        <v>6</v>
      </c>
      <c r="D353">
        <v>0.04</v>
      </c>
      <c r="E353">
        <v>0.12</v>
      </c>
      <c r="F353" s="411">
        <v>43367.644444444442</v>
      </c>
      <c r="G353">
        <v>1.1807000000000001</v>
      </c>
      <c r="H353" s="411">
        <v>43368.180555555555</v>
      </c>
      <c r="I353">
        <v>1.1732</v>
      </c>
      <c r="J353" s="403">
        <v>43368.556944444441</v>
      </c>
      <c r="K353">
        <v>1.1774</v>
      </c>
      <c r="L353">
        <v>75</v>
      </c>
      <c r="M353">
        <v>42</v>
      </c>
      <c r="N353">
        <v>19.22</v>
      </c>
      <c r="O353" s="553">
        <v>0.91249999999854481</v>
      </c>
    </row>
    <row r="354" spans="1:15" x14ac:dyDescent="0.2">
      <c r="A354" s="552">
        <v>353</v>
      </c>
      <c r="B354" s="552" t="s">
        <v>97</v>
      </c>
      <c r="C354" s="552">
        <v>3</v>
      </c>
      <c r="D354">
        <v>0.01</v>
      </c>
      <c r="E354">
        <v>0.03</v>
      </c>
      <c r="F354" s="411">
        <v>43368.322222222225</v>
      </c>
      <c r="G354">
        <v>1.1742999999999999</v>
      </c>
      <c r="H354" s="411">
        <v>43368.402777777781</v>
      </c>
      <c r="I354">
        <v>1.1769000000000001</v>
      </c>
      <c r="J354" s="403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53">
        <v>0.10555555555038154</v>
      </c>
    </row>
    <row r="355" spans="1:15" x14ac:dyDescent="0.2">
      <c r="A355" s="552">
        <v>354</v>
      </c>
      <c r="B355" s="552" t="s">
        <v>97</v>
      </c>
      <c r="C355" s="552">
        <v>4</v>
      </c>
      <c r="D355">
        <v>0.02</v>
      </c>
      <c r="E355">
        <v>0.05</v>
      </c>
      <c r="F355" s="411">
        <v>43368.431250000001</v>
      </c>
      <c r="G355">
        <v>1.1742999999999999</v>
      </c>
      <c r="H355" s="411">
        <v>43368.570138888892</v>
      </c>
      <c r="I355">
        <v>1.1785000000000001</v>
      </c>
      <c r="J355" s="403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53">
        <v>1.0923611111065838</v>
      </c>
    </row>
    <row r="356" spans="1:15" x14ac:dyDescent="0.2">
      <c r="A356" s="552">
        <v>355</v>
      </c>
      <c r="B356" s="552" t="s">
        <v>96</v>
      </c>
      <c r="C356" s="552">
        <v>1</v>
      </c>
      <c r="D356">
        <v>0.01</v>
      </c>
      <c r="E356">
        <v>0.01</v>
      </c>
      <c r="F356" s="411">
        <v>43368.634722222225</v>
      </c>
      <c r="G356">
        <v>1.1778999999999999</v>
      </c>
      <c r="H356" s="411">
        <v>43368.634722222225</v>
      </c>
      <c r="I356">
        <v>1.1778999999999999</v>
      </c>
      <c r="J356" s="403">
        <v>43368.671527777777</v>
      </c>
      <c r="K356">
        <v>1.1791</v>
      </c>
      <c r="L356">
        <v>0</v>
      </c>
      <c r="M356">
        <v>12</v>
      </c>
      <c r="N356">
        <v>1.2</v>
      </c>
      <c r="O356" s="553">
        <v>3.6805555551836733E-2</v>
      </c>
    </row>
    <row r="357" spans="1:15" x14ac:dyDescent="0.2">
      <c r="A357" s="552">
        <v>356</v>
      </c>
      <c r="B357" s="552" t="s">
        <v>96</v>
      </c>
      <c r="C357" s="552">
        <v>5</v>
      </c>
      <c r="D357">
        <v>0.03</v>
      </c>
      <c r="E357">
        <v>0.08</v>
      </c>
      <c r="F357" s="411">
        <v>43368.674305555556</v>
      </c>
      <c r="G357">
        <v>1.1789000000000001</v>
      </c>
      <c r="H357" s="411">
        <v>43369.59652777778</v>
      </c>
      <c r="I357">
        <v>1.1734</v>
      </c>
      <c r="J357" s="403">
        <v>43369.833333333336</v>
      </c>
      <c r="K357">
        <v>1.1773</v>
      </c>
      <c r="L357">
        <v>55</v>
      </c>
      <c r="M357">
        <v>39</v>
      </c>
      <c r="N357">
        <v>15.04</v>
      </c>
      <c r="O357" s="553">
        <v>1.1590277777795563</v>
      </c>
    </row>
    <row r="358" spans="1:15" x14ac:dyDescent="0.2">
      <c r="A358" s="552">
        <v>357</v>
      </c>
      <c r="B358" s="552" t="s">
        <v>97</v>
      </c>
      <c r="C358" s="552">
        <v>1</v>
      </c>
      <c r="D358">
        <v>0.01</v>
      </c>
      <c r="E358">
        <v>0.01</v>
      </c>
      <c r="F358" s="411">
        <v>43369.564583333333</v>
      </c>
      <c r="G358">
        <v>1.1744000000000001</v>
      </c>
      <c r="H358" s="411">
        <v>43369.564583333333</v>
      </c>
      <c r="I358">
        <v>1.1744000000000001</v>
      </c>
      <c r="J358" s="403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53">
        <v>3.2638888886140194E-2</v>
      </c>
    </row>
    <row r="359" spans="1:15" x14ac:dyDescent="0.2">
      <c r="A359" s="552">
        <v>358</v>
      </c>
      <c r="B359" s="552" t="s">
        <v>97</v>
      </c>
      <c r="C359" s="552">
        <v>4</v>
      </c>
      <c r="D359">
        <v>0.02</v>
      </c>
      <c r="E359">
        <v>0.05</v>
      </c>
      <c r="F359" s="411">
        <v>43369.697222222225</v>
      </c>
      <c r="G359">
        <v>1.1745000000000001</v>
      </c>
      <c r="H359" s="411">
        <v>43369.837500000001</v>
      </c>
      <c r="I359">
        <v>1.1795</v>
      </c>
      <c r="J359" s="403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53">
        <v>0.15555555555329192</v>
      </c>
    </row>
    <row r="360" spans="1:15" x14ac:dyDescent="0.2">
      <c r="A360" s="552">
        <v>359</v>
      </c>
      <c r="B360" s="552" t="s">
        <v>96</v>
      </c>
      <c r="C360" s="552">
        <v>3</v>
      </c>
      <c r="D360">
        <v>0.01</v>
      </c>
      <c r="E360">
        <v>0.03</v>
      </c>
      <c r="F360" s="411">
        <v>43369.85</v>
      </c>
      <c r="G360">
        <v>1.1769000000000001</v>
      </c>
      <c r="H360" s="411">
        <v>43369.861805555556</v>
      </c>
      <c r="I360">
        <v>1.1742999999999999</v>
      </c>
      <c r="J360" s="403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53">
        <v>3.125E-2</v>
      </c>
    </row>
    <row r="361" spans="1:15" x14ac:dyDescent="0.2">
      <c r="A361" s="552">
        <v>360</v>
      </c>
      <c r="B361" s="552" t="s">
        <v>97</v>
      </c>
      <c r="C361" s="552">
        <v>1</v>
      </c>
      <c r="D361">
        <v>0.01</v>
      </c>
      <c r="E361">
        <v>0.01</v>
      </c>
      <c r="F361" s="411">
        <v>43369.855555555558</v>
      </c>
      <c r="G361">
        <v>1.1758999999999999</v>
      </c>
      <c r="H361" s="411">
        <v>43369.855555555558</v>
      </c>
      <c r="I361">
        <v>1.1758999999999999</v>
      </c>
      <c r="J361" s="403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53">
        <v>2.7777777722803876E-3</v>
      </c>
    </row>
    <row r="362" spans="1:15" x14ac:dyDescent="0.2">
      <c r="A362" s="552">
        <v>361</v>
      </c>
      <c r="B362" s="552" t="s">
        <v>97</v>
      </c>
      <c r="C362" s="552">
        <v>2</v>
      </c>
      <c r="D362">
        <v>0.01</v>
      </c>
      <c r="E362">
        <v>0.02</v>
      </c>
      <c r="F362" s="411">
        <v>43369.872916666667</v>
      </c>
      <c r="G362">
        <v>1.1753</v>
      </c>
      <c r="H362" s="411">
        <v>43369.875694444447</v>
      </c>
      <c r="I362">
        <v>1.1765000000000001</v>
      </c>
      <c r="J362" s="403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53">
        <v>3.888888889196096E-2</v>
      </c>
    </row>
    <row r="363" spans="1:15" x14ac:dyDescent="0.2">
      <c r="A363" s="552">
        <v>362</v>
      </c>
      <c r="B363" s="552" t="s">
        <v>96</v>
      </c>
      <c r="C363" s="552">
        <v>13</v>
      </c>
      <c r="D363">
        <v>0.86</v>
      </c>
      <c r="E363">
        <v>2.3000000000000003</v>
      </c>
      <c r="F363" s="411">
        <v>43369.884027777778</v>
      </c>
      <c r="G363">
        <v>1.1761999999999999</v>
      </c>
      <c r="H363" s="411">
        <v>43382.555555555555</v>
      </c>
      <c r="I363">
        <v>1.1440999999999999</v>
      </c>
      <c r="J363" s="403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53">
        <v>9.8583333333299379</v>
      </c>
    </row>
    <row r="364" spans="1:15" x14ac:dyDescent="0.2">
      <c r="A364" s="552">
        <v>363</v>
      </c>
      <c r="B364" s="552" t="s">
        <v>97</v>
      </c>
      <c r="C364" s="552">
        <v>2</v>
      </c>
      <c r="D364">
        <v>0.01</v>
      </c>
      <c r="E364">
        <v>0.02</v>
      </c>
      <c r="F364" s="411">
        <v>43369.962500000001</v>
      </c>
      <c r="G364">
        <v>1.1741999999999999</v>
      </c>
      <c r="H364" s="411">
        <v>43370.090277777781</v>
      </c>
      <c r="I364">
        <v>1.1754</v>
      </c>
      <c r="J364" s="403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53">
        <v>0.33472222222189885</v>
      </c>
    </row>
    <row r="365" spans="1:15" x14ac:dyDescent="0.2">
      <c r="A365" s="552">
        <v>364</v>
      </c>
      <c r="B365" s="552" t="s">
        <v>97</v>
      </c>
      <c r="C365" s="552">
        <v>1</v>
      </c>
      <c r="D365">
        <v>0.01</v>
      </c>
      <c r="E365">
        <v>0.01</v>
      </c>
      <c r="F365" s="411">
        <v>43370.334027777775</v>
      </c>
      <c r="G365">
        <v>1.1705000000000001</v>
      </c>
      <c r="H365" s="411">
        <v>43370.334027777775</v>
      </c>
      <c r="I365">
        <v>1.1705000000000001</v>
      </c>
      <c r="J365" s="403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53">
        <v>2.0138888889050577E-2</v>
      </c>
    </row>
    <row r="366" spans="1:15" x14ac:dyDescent="0.2">
      <c r="A366" s="552">
        <v>365</v>
      </c>
      <c r="B366" s="552" t="s">
        <v>97</v>
      </c>
      <c r="C366" s="552">
        <v>1</v>
      </c>
      <c r="D366">
        <v>0.01</v>
      </c>
      <c r="E366">
        <v>0.01</v>
      </c>
      <c r="F366" s="411">
        <v>43370.357638888891</v>
      </c>
      <c r="G366">
        <v>1.1704000000000001</v>
      </c>
      <c r="H366" s="411">
        <v>43370.357638888891</v>
      </c>
      <c r="I366">
        <v>1.1704000000000001</v>
      </c>
      <c r="J366" s="403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53">
        <v>2.8472222220443655E-2</v>
      </c>
    </row>
    <row r="367" spans="1:15" x14ac:dyDescent="0.2">
      <c r="A367" s="552">
        <v>366</v>
      </c>
      <c r="B367" s="552" t="s">
        <v>97</v>
      </c>
      <c r="C367" s="552">
        <v>3</v>
      </c>
      <c r="D367">
        <v>0.01</v>
      </c>
      <c r="E367">
        <v>0.03</v>
      </c>
      <c r="F367" s="411">
        <v>43370.392361111109</v>
      </c>
      <c r="G367">
        <v>1.1688000000000001</v>
      </c>
      <c r="H367" s="411">
        <v>43370.442361111112</v>
      </c>
      <c r="I367">
        <v>1.1716</v>
      </c>
      <c r="J367" s="403">
        <v>43370.604166666664</v>
      </c>
      <c r="K367">
        <v>1.1689000000000001</v>
      </c>
      <c r="L367">
        <v>28</v>
      </c>
      <c r="M367">
        <v>27</v>
      </c>
      <c r="N367">
        <v>4</v>
      </c>
      <c r="O367" s="553">
        <v>0.21180555555474712</v>
      </c>
    </row>
    <row r="368" spans="1:15" x14ac:dyDescent="0.2">
      <c r="A368" s="552">
        <v>367</v>
      </c>
      <c r="B368" s="552" t="s">
        <v>97</v>
      </c>
      <c r="C368" s="552">
        <v>1</v>
      </c>
      <c r="D368">
        <v>0.01</v>
      </c>
      <c r="E368">
        <v>0.01</v>
      </c>
      <c r="F368" s="411">
        <v>43370.606944444444</v>
      </c>
      <c r="G368">
        <v>1.1687000000000001</v>
      </c>
      <c r="H368" s="411">
        <v>43370.606944444444</v>
      </c>
      <c r="I368">
        <v>1.1687000000000001</v>
      </c>
      <c r="J368" s="403">
        <v>43370.623611111114</v>
      </c>
      <c r="K368">
        <v>1.1675</v>
      </c>
      <c r="L368">
        <v>0</v>
      </c>
      <c r="M368">
        <v>12</v>
      </c>
      <c r="N368">
        <v>1.2</v>
      </c>
      <c r="O368" s="553">
        <v>1.6666666670062114E-2</v>
      </c>
    </row>
    <row r="369" spans="1:15" x14ac:dyDescent="0.2">
      <c r="A369" s="552">
        <v>368</v>
      </c>
      <c r="B369" s="552" t="s">
        <v>97</v>
      </c>
      <c r="C369" s="552">
        <v>2</v>
      </c>
      <c r="D369">
        <v>0.01</v>
      </c>
      <c r="E369">
        <v>0.02</v>
      </c>
      <c r="F369" s="411">
        <v>43370.628472222219</v>
      </c>
      <c r="G369">
        <v>1.1675</v>
      </c>
      <c r="H369" s="411">
        <v>43370.669444444444</v>
      </c>
      <c r="I369">
        <v>1.1692</v>
      </c>
      <c r="J369" s="403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53">
        <v>8.3333333335758653E-2</v>
      </c>
    </row>
    <row r="370" spans="1:15" x14ac:dyDescent="0.2">
      <c r="A370" s="552">
        <v>369</v>
      </c>
      <c r="B370" s="552" t="s">
        <v>97</v>
      </c>
      <c r="C370" s="552">
        <v>1</v>
      </c>
      <c r="D370">
        <v>0.01</v>
      </c>
      <c r="E370">
        <v>0.01</v>
      </c>
      <c r="F370" s="411">
        <v>43370.849305555559</v>
      </c>
      <c r="G370">
        <v>1.1657999999999999</v>
      </c>
      <c r="H370" s="411">
        <v>43370.849305555559</v>
      </c>
      <c r="I370">
        <v>1.1657999999999999</v>
      </c>
      <c r="J370" s="403">
        <v>43370.884027777778</v>
      </c>
      <c r="K370">
        <v>1.1646000000000001</v>
      </c>
      <c r="L370">
        <v>0</v>
      </c>
      <c r="M370">
        <v>12</v>
      </c>
      <c r="N370">
        <v>1.2</v>
      </c>
      <c r="O370" s="553">
        <v>3.4722222218988463E-2</v>
      </c>
    </row>
    <row r="371" spans="1:15" x14ac:dyDescent="0.2">
      <c r="A371" s="552">
        <v>370</v>
      </c>
      <c r="B371" s="552" t="s">
        <v>97</v>
      </c>
      <c r="C371" s="552">
        <v>1</v>
      </c>
      <c r="D371">
        <v>0.01</v>
      </c>
      <c r="E371">
        <v>0.01</v>
      </c>
      <c r="F371" s="411">
        <v>43370.888194444444</v>
      </c>
      <c r="G371">
        <v>1.165</v>
      </c>
      <c r="H371" s="411">
        <v>43370.888194444444</v>
      </c>
      <c r="I371">
        <v>1.165</v>
      </c>
      <c r="J371" s="403">
        <v>43371.004166666666</v>
      </c>
      <c r="K371">
        <v>1.1637999999999999</v>
      </c>
      <c r="L371">
        <v>0</v>
      </c>
      <c r="M371">
        <v>12</v>
      </c>
      <c r="N371">
        <v>1.22</v>
      </c>
      <c r="O371" s="553">
        <v>0.11597222222189885</v>
      </c>
    </row>
    <row r="372" spans="1:15" x14ac:dyDescent="0.2">
      <c r="A372" s="552">
        <v>371</v>
      </c>
      <c r="B372" s="552" t="s">
        <v>97</v>
      </c>
      <c r="C372" s="552">
        <v>1</v>
      </c>
      <c r="D372">
        <v>0.01</v>
      </c>
      <c r="E372">
        <v>0.01</v>
      </c>
      <c r="F372" s="411">
        <v>43371.424305555556</v>
      </c>
      <c r="G372">
        <v>1.1619999999999999</v>
      </c>
      <c r="H372" s="411">
        <v>43371.424305555556</v>
      </c>
      <c r="I372">
        <v>1.1619999999999999</v>
      </c>
      <c r="J372" s="403">
        <v>43371.461111111108</v>
      </c>
      <c r="K372">
        <v>1.1608000000000001</v>
      </c>
      <c r="L372">
        <v>0</v>
      </c>
      <c r="M372">
        <v>12</v>
      </c>
      <c r="N372">
        <v>1.2</v>
      </c>
      <c r="O372" s="553">
        <v>3.6805555551836733E-2</v>
      </c>
    </row>
    <row r="373" spans="1:15" x14ac:dyDescent="0.2">
      <c r="A373" s="552">
        <v>372</v>
      </c>
      <c r="B373" s="552" t="s">
        <v>97</v>
      </c>
      <c r="C373" s="552">
        <v>2</v>
      </c>
      <c r="D373">
        <v>0.01</v>
      </c>
      <c r="E373">
        <v>0.02</v>
      </c>
      <c r="F373" s="411">
        <v>43371.613194444442</v>
      </c>
      <c r="G373">
        <v>1.1579999999999999</v>
      </c>
      <c r="H373" s="411">
        <v>43371.62777777778</v>
      </c>
      <c r="I373">
        <v>1.1592</v>
      </c>
      <c r="J373" s="403">
        <v>43371.647916666669</v>
      </c>
      <c r="K373">
        <v>1.1574</v>
      </c>
      <c r="L373">
        <v>12</v>
      </c>
      <c r="M373">
        <v>18</v>
      </c>
      <c r="N373">
        <v>2.4</v>
      </c>
      <c r="O373" s="553">
        <v>3.4722222226264421E-2</v>
      </c>
    </row>
    <row r="374" spans="1:15" x14ac:dyDescent="0.2">
      <c r="A374" s="552">
        <v>373</v>
      </c>
      <c r="B374" s="552" t="s">
        <v>97</v>
      </c>
      <c r="C374" s="552">
        <v>4</v>
      </c>
      <c r="D374">
        <v>0.02</v>
      </c>
      <c r="E374">
        <v>0.05</v>
      </c>
      <c r="F374" s="411">
        <v>43371.650694444441</v>
      </c>
      <c r="G374">
        <v>1.1578999999999999</v>
      </c>
      <c r="H374" s="411">
        <v>43371.716666666667</v>
      </c>
      <c r="I374">
        <v>1.1623000000000001</v>
      </c>
      <c r="J374" s="403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53">
        <v>0.67500000000291038</v>
      </c>
    </row>
    <row r="375" spans="1:15" x14ac:dyDescent="0.2">
      <c r="A375" s="552">
        <v>374</v>
      </c>
      <c r="B375" s="552" t="s">
        <v>97</v>
      </c>
      <c r="C375" s="552">
        <v>4</v>
      </c>
      <c r="D375">
        <v>0.02</v>
      </c>
      <c r="E375">
        <v>0.05</v>
      </c>
      <c r="F375" s="411">
        <v>43374.376388888886</v>
      </c>
      <c r="G375">
        <v>1.1580999999999999</v>
      </c>
      <c r="H375" s="411">
        <v>43374.618055555555</v>
      </c>
      <c r="I375">
        <v>1.1620999999999999</v>
      </c>
      <c r="J375" s="403">
        <v>43374.6875</v>
      </c>
      <c r="K375">
        <v>1.159</v>
      </c>
      <c r="L375">
        <v>40.000000000001819</v>
      </c>
      <c r="M375">
        <v>31</v>
      </c>
      <c r="N375">
        <v>7.2</v>
      </c>
      <c r="O375" s="553">
        <v>0.31111111111385981</v>
      </c>
    </row>
    <row r="376" spans="1:15" x14ac:dyDescent="0.2">
      <c r="A376" s="552">
        <v>375</v>
      </c>
      <c r="B376" s="552" t="s">
        <v>97</v>
      </c>
      <c r="C376" s="552">
        <v>1</v>
      </c>
      <c r="D376">
        <v>0.01</v>
      </c>
      <c r="E376">
        <v>0.01</v>
      </c>
      <c r="F376" s="411">
        <v>43374.707638888889</v>
      </c>
      <c r="G376">
        <v>1.1583000000000001</v>
      </c>
      <c r="H376" s="411">
        <v>43374.707638888889</v>
      </c>
      <c r="I376">
        <v>1.1583000000000001</v>
      </c>
      <c r="J376" s="403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53">
        <v>2.1527777775190771E-2</v>
      </c>
    </row>
    <row r="377" spans="1:15" x14ac:dyDescent="0.2">
      <c r="A377" s="552">
        <v>376</v>
      </c>
      <c r="B377" s="552" t="s">
        <v>97</v>
      </c>
      <c r="C377" s="552">
        <v>1</v>
      </c>
      <c r="D377">
        <v>0.01</v>
      </c>
      <c r="E377">
        <v>0.01</v>
      </c>
      <c r="F377" s="411">
        <v>43375.365277777775</v>
      </c>
      <c r="G377">
        <v>1.1546000000000001</v>
      </c>
      <c r="H377" s="411">
        <v>43375.365277777775</v>
      </c>
      <c r="I377">
        <v>1.1546000000000001</v>
      </c>
      <c r="J377" s="403">
        <v>43375.377083333333</v>
      </c>
      <c r="K377">
        <v>1.1534</v>
      </c>
      <c r="L377">
        <v>0</v>
      </c>
      <c r="M377">
        <v>12</v>
      </c>
      <c r="N377">
        <v>1.2</v>
      </c>
      <c r="O377" s="553">
        <v>1.1805555557657499E-2</v>
      </c>
    </row>
    <row r="378" spans="1:15" x14ac:dyDescent="0.2">
      <c r="A378" s="552">
        <v>377</v>
      </c>
      <c r="B378" s="552" t="s">
        <v>97</v>
      </c>
      <c r="C378" s="552">
        <v>1</v>
      </c>
      <c r="D378">
        <v>0.01</v>
      </c>
      <c r="E378">
        <v>0.01</v>
      </c>
      <c r="F378" s="411">
        <v>43375.386805555558</v>
      </c>
      <c r="G378">
        <v>1.1532</v>
      </c>
      <c r="H378" s="411">
        <v>43375.386805555558</v>
      </c>
      <c r="I378">
        <v>1.1532</v>
      </c>
      <c r="J378" s="403">
        <v>43375.448611111111</v>
      </c>
      <c r="K378">
        <v>1.1519999999999999</v>
      </c>
      <c r="L378">
        <v>0</v>
      </c>
      <c r="M378">
        <v>12</v>
      </c>
      <c r="N378">
        <v>1.2</v>
      </c>
      <c r="O378" s="553">
        <v>6.1805555553291924E-2</v>
      </c>
    </row>
    <row r="379" spans="1:15" x14ac:dyDescent="0.2">
      <c r="A379" s="552">
        <v>378</v>
      </c>
      <c r="B379" s="552" t="s">
        <v>97</v>
      </c>
      <c r="C379" s="552">
        <v>5</v>
      </c>
      <c r="D379">
        <v>0.03</v>
      </c>
      <c r="E379">
        <v>0.08</v>
      </c>
      <c r="F379" s="411">
        <v>43375.506944444445</v>
      </c>
      <c r="G379">
        <v>1.1516999999999999</v>
      </c>
      <c r="H379" s="411">
        <v>43376.169444444444</v>
      </c>
      <c r="I379">
        <v>1.1577999999999999</v>
      </c>
      <c r="J379" s="403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53">
        <v>1.0902777777737356</v>
      </c>
    </row>
    <row r="380" spans="1:15" x14ac:dyDescent="0.2">
      <c r="A380" s="552">
        <v>379</v>
      </c>
      <c r="B380" s="552" t="s">
        <v>97</v>
      </c>
      <c r="C380" s="552">
        <v>1</v>
      </c>
      <c r="D380">
        <v>0.01</v>
      </c>
      <c r="E380">
        <v>0.01</v>
      </c>
      <c r="F380" s="411">
        <v>43376.67083333333</v>
      </c>
      <c r="G380">
        <v>1.1535</v>
      </c>
      <c r="H380" s="411">
        <v>43376.67083333333</v>
      </c>
      <c r="I380">
        <v>1.1535</v>
      </c>
      <c r="J380" s="403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53">
        <v>2.3611111115314998E-2</v>
      </c>
    </row>
    <row r="381" spans="1:15" x14ac:dyDescent="0.2">
      <c r="A381" s="552">
        <v>380</v>
      </c>
      <c r="B381" s="552" t="s">
        <v>97</v>
      </c>
      <c r="C381" s="552">
        <v>1</v>
      </c>
      <c r="D381">
        <v>0.01</v>
      </c>
      <c r="E381">
        <v>0.01</v>
      </c>
      <c r="F381" s="411">
        <v>43376.699305555558</v>
      </c>
      <c r="G381">
        <v>1.153</v>
      </c>
      <c r="H381" s="411">
        <v>43376.699305555558</v>
      </c>
      <c r="I381">
        <v>1.153</v>
      </c>
      <c r="J381" s="403">
        <v>43376.73333333333</v>
      </c>
      <c r="K381">
        <v>1.1517999999999999</v>
      </c>
      <c r="L381">
        <v>0</v>
      </c>
      <c r="M381">
        <v>12</v>
      </c>
      <c r="N381">
        <v>1.2</v>
      </c>
      <c r="O381" s="553">
        <v>3.4027777772280388E-2</v>
      </c>
    </row>
    <row r="382" spans="1:15" x14ac:dyDescent="0.2">
      <c r="A382" s="552">
        <v>381</v>
      </c>
      <c r="B382" s="552" t="s">
        <v>97</v>
      </c>
      <c r="C382" s="552">
        <v>1</v>
      </c>
      <c r="D382">
        <v>0.01</v>
      </c>
      <c r="E382">
        <v>0.01</v>
      </c>
      <c r="F382" s="411">
        <v>43376.753472222219</v>
      </c>
      <c r="G382">
        <v>1.1525000000000001</v>
      </c>
      <c r="H382" s="411">
        <v>43376.753472222219</v>
      </c>
      <c r="I382">
        <v>1.1525000000000001</v>
      </c>
      <c r="J382" s="403">
        <v>43376.792361111111</v>
      </c>
      <c r="K382">
        <v>1.1513</v>
      </c>
      <c r="L382">
        <v>0</v>
      </c>
      <c r="M382">
        <v>12</v>
      </c>
      <c r="N382">
        <v>1.2</v>
      </c>
      <c r="O382" s="553">
        <v>3.888888889196096E-2</v>
      </c>
    </row>
    <row r="383" spans="1:15" x14ac:dyDescent="0.2">
      <c r="A383" s="552">
        <v>382</v>
      </c>
      <c r="B383" s="552" t="s">
        <v>97</v>
      </c>
      <c r="C383" s="552">
        <v>1</v>
      </c>
      <c r="D383">
        <v>0.01</v>
      </c>
      <c r="E383">
        <v>0.01</v>
      </c>
      <c r="F383" s="411">
        <v>43376.816666666666</v>
      </c>
      <c r="G383">
        <v>1.1523000000000001</v>
      </c>
      <c r="H383" s="411">
        <v>43376.816666666666</v>
      </c>
      <c r="I383">
        <v>1.1523000000000001</v>
      </c>
      <c r="J383" s="403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53">
        <v>6.3194444446708076E-2</v>
      </c>
    </row>
    <row r="384" spans="1:15" x14ac:dyDescent="0.2">
      <c r="A384" s="552">
        <v>383</v>
      </c>
      <c r="B384" s="552" t="s">
        <v>97</v>
      </c>
      <c r="C384" s="552">
        <v>1</v>
      </c>
      <c r="D384">
        <v>0.01</v>
      </c>
      <c r="E384">
        <v>0.01</v>
      </c>
      <c r="F384" s="411">
        <v>43376.991666666669</v>
      </c>
      <c r="G384">
        <v>1.1480999999999999</v>
      </c>
      <c r="H384" s="411">
        <v>43376.991666666669</v>
      </c>
      <c r="I384">
        <v>1.1480999999999999</v>
      </c>
      <c r="J384" s="403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53">
        <v>0.15208333333430346</v>
      </c>
    </row>
    <row r="385" spans="1:15" x14ac:dyDescent="0.2">
      <c r="A385" s="552">
        <v>384</v>
      </c>
      <c r="B385" s="552" t="s">
        <v>97</v>
      </c>
      <c r="C385" s="552">
        <v>5</v>
      </c>
      <c r="D385">
        <v>0.03</v>
      </c>
      <c r="E385">
        <v>0.08</v>
      </c>
      <c r="F385" s="411">
        <v>43377.354861111111</v>
      </c>
      <c r="G385">
        <v>1.1478999999999999</v>
      </c>
      <c r="H385" s="411">
        <v>43377.683333333334</v>
      </c>
      <c r="I385">
        <v>1.1534</v>
      </c>
      <c r="J385" s="403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53">
        <v>0.43958333333284827</v>
      </c>
    </row>
    <row r="386" spans="1:15" x14ac:dyDescent="0.2">
      <c r="A386" s="552">
        <v>385</v>
      </c>
      <c r="B386" s="552" t="s">
        <v>97</v>
      </c>
      <c r="C386" s="552">
        <v>2</v>
      </c>
      <c r="D386">
        <v>0.01</v>
      </c>
      <c r="E386">
        <v>0.02</v>
      </c>
      <c r="F386" s="411">
        <v>43377.85</v>
      </c>
      <c r="G386">
        <v>1.1504000000000001</v>
      </c>
      <c r="H386" s="411">
        <v>43377.910416666666</v>
      </c>
      <c r="I386">
        <v>1.1518999999999999</v>
      </c>
      <c r="J386" s="403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53">
        <v>0.47847222222480923</v>
      </c>
    </row>
    <row r="387" spans="1:15" x14ac:dyDescent="0.2">
      <c r="A387" s="552">
        <v>386</v>
      </c>
      <c r="B387" s="552" t="s">
        <v>97</v>
      </c>
      <c r="C387" s="552">
        <v>2</v>
      </c>
      <c r="D387">
        <v>0.01</v>
      </c>
      <c r="E387">
        <v>0.02</v>
      </c>
      <c r="F387" s="411">
        <v>43378.345833333333</v>
      </c>
      <c r="G387">
        <v>1.1501999999999999</v>
      </c>
      <c r="H387" s="411">
        <v>43378.363194444442</v>
      </c>
      <c r="I387">
        <v>1.1514</v>
      </c>
      <c r="J387" s="403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53">
        <v>8.6805555554747116E-2</v>
      </c>
    </row>
    <row r="388" spans="1:15" x14ac:dyDescent="0.2">
      <c r="A388" s="552">
        <v>387</v>
      </c>
      <c r="B388" s="552" t="s">
        <v>97</v>
      </c>
      <c r="C388" s="552">
        <v>2</v>
      </c>
      <c r="D388">
        <v>0.01</v>
      </c>
      <c r="E388">
        <v>0.02</v>
      </c>
      <c r="F388" s="411">
        <v>43378.498611111114</v>
      </c>
      <c r="G388">
        <v>1.1496</v>
      </c>
      <c r="H388" s="411">
        <v>43378.569444444445</v>
      </c>
      <c r="I388">
        <v>1.1508</v>
      </c>
      <c r="J388" s="403">
        <v>43378.61041666667</v>
      </c>
      <c r="K388">
        <v>1.149</v>
      </c>
      <c r="L388">
        <v>12</v>
      </c>
      <c r="M388">
        <v>18</v>
      </c>
      <c r="N388">
        <v>2.4</v>
      </c>
      <c r="O388" s="553">
        <v>0.11180555555620231</v>
      </c>
    </row>
    <row r="389" spans="1:15" x14ac:dyDescent="0.2">
      <c r="A389" s="552">
        <v>388</v>
      </c>
      <c r="B389" s="552" t="s">
        <v>97</v>
      </c>
      <c r="C389" s="552">
        <v>3</v>
      </c>
      <c r="D389">
        <v>0.01</v>
      </c>
      <c r="E389">
        <v>0.03</v>
      </c>
      <c r="F389" s="411">
        <v>43378.613194444442</v>
      </c>
      <c r="G389">
        <v>1.1496</v>
      </c>
      <c r="H389" s="411">
        <v>43378.621527777781</v>
      </c>
      <c r="I389">
        <v>1.1524000000000001</v>
      </c>
      <c r="J389" s="403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53">
        <v>0.77500000000145519</v>
      </c>
    </row>
    <row r="390" spans="1:15" x14ac:dyDescent="0.2">
      <c r="A390" s="552">
        <v>389</v>
      </c>
      <c r="B390" s="552" t="s">
        <v>97</v>
      </c>
      <c r="C390" s="552">
        <v>1</v>
      </c>
      <c r="D390">
        <v>0.01</v>
      </c>
      <c r="E390">
        <v>0.01</v>
      </c>
      <c r="F390" s="411">
        <v>43381.461111111108</v>
      </c>
      <c r="G390">
        <v>1.1477999999999999</v>
      </c>
      <c r="H390" s="411">
        <v>43381.461111111108</v>
      </c>
      <c r="I390">
        <v>1.1477999999999999</v>
      </c>
      <c r="J390" s="403">
        <v>43381.545138888891</v>
      </c>
      <c r="K390">
        <v>1.1466000000000001</v>
      </c>
      <c r="L390">
        <v>0</v>
      </c>
      <c r="M390">
        <v>12</v>
      </c>
      <c r="N390">
        <v>1.2</v>
      </c>
      <c r="O390" s="553">
        <v>8.4027777782466728E-2</v>
      </c>
    </row>
    <row r="391" spans="1:15" x14ac:dyDescent="0.2">
      <c r="A391" s="552">
        <v>390</v>
      </c>
      <c r="B391" s="552" t="s">
        <v>97</v>
      </c>
      <c r="C391" s="552">
        <v>3</v>
      </c>
      <c r="D391">
        <v>0.01</v>
      </c>
      <c r="E391">
        <v>0.03</v>
      </c>
      <c r="F391" s="411">
        <v>43381.626388888886</v>
      </c>
      <c r="G391">
        <v>1.1464000000000001</v>
      </c>
      <c r="H391" s="411">
        <v>43381.905555555553</v>
      </c>
      <c r="I391">
        <v>1.1496999999999999</v>
      </c>
      <c r="J391" s="403">
        <v>43382.354166666664</v>
      </c>
      <c r="K391">
        <v>1.1469</v>
      </c>
      <c r="L391">
        <v>33</v>
      </c>
      <c r="M391">
        <v>28</v>
      </c>
      <c r="N391">
        <v>3.76</v>
      </c>
      <c r="O391" s="553">
        <v>0.72777777777810115</v>
      </c>
    </row>
    <row r="392" spans="1:15" x14ac:dyDescent="0.2">
      <c r="A392" s="552">
        <v>391</v>
      </c>
      <c r="B392" s="552" t="s">
        <v>97</v>
      </c>
      <c r="C392" s="552">
        <v>1</v>
      </c>
      <c r="D392">
        <v>0.01</v>
      </c>
      <c r="E392">
        <v>0.01</v>
      </c>
      <c r="F392" s="411">
        <v>43382.37777777778</v>
      </c>
      <c r="G392">
        <v>1.1482000000000001</v>
      </c>
      <c r="H392" s="411">
        <v>43382.37777777778</v>
      </c>
      <c r="I392">
        <v>1.1482000000000001</v>
      </c>
      <c r="J392" s="403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53">
        <v>1.5972222223354038E-2</v>
      </c>
    </row>
    <row r="393" spans="1:15" x14ac:dyDescent="0.2">
      <c r="A393" s="552">
        <v>392</v>
      </c>
      <c r="B393" s="552" t="s">
        <v>97</v>
      </c>
      <c r="C393" s="552">
        <v>1</v>
      </c>
      <c r="D393">
        <v>0.01</v>
      </c>
      <c r="E393">
        <v>0.01</v>
      </c>
      <c r="F393" s="411">
        <v>43382.505555555559</v>
      </c>
      <c r="G393">
        <v>1.1449</v>
      </c>
      <c r="H393" s="411">
        <v>43382.505555555559</v>
      </c>
      <c r="I393">
        <v>1.1449</v>
      </c>
      <c r="J393" s="403">
        <v>43382.555555555555</v>
      </c>
      <c r="K393">
        <v>1.1436999999999999</v>
      </c>
      <c r="L393">
        <v>0</v>
      </c>
      <c r="M393">
        <v>12</v>
      </c>
      <c r="N393">
        <v>1.2</v>
      </c>
      <c r="O393" s="553">
        <v>4.9999999995634425E-2</v>
      </c>
    </row>
    <row r="394" spans="1:15" x14ac:dyDescent="0.2">
      <c r="A394" s="552">
        <v>393</v>
      </c>
      <c r="B394" s="552" t="s">
        <v>97</v>
      </c>
      <c r="C394" s="552">
        <v>9</v>
      </c>
      <c r="D394">
        <v>0.13</v>
      </c>
      <c r="E394">
        <v>0.4</v>
      </c>
      <c r="F394" s="411">
        <v>43382.588194444441</v>
      </c>
      <c r="G394">
        <v>1.1435999999999999</v>
      </c>
      <c r="H394" s="411">
        <v>43384.60833333333</v>
      </c>
      <c r="I394">
        <v>1.1592</v>
      </c>
      <c r="J394" s="403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53">
        <v>5.9916666666686069</v>
      </c>
    </row>
    <row r="395" spans="1:15" x14ac:dyDescent="0.2">
      <c r="A395" s="552">
        <v>394</v>
      </c>
      <c r="B395" s="552" t="s">
        <v>96</v>
      </c>
      <c r="C395" s="552">
        <v>2</v>
      </c>
      <c r="D395">
        <v>0.01</v>
      </c>
      <c r="E395">
        <v>0.02</v>
      </c>
      <c r="F395" s="411">
        <v>43383.849305555559</v>
      </c>
      <c r="G395">
        <v>1.1537999999999999</v>
      </c>
      <c r="H395" s="411">
        <v>43383.877083333333</v>
      </c>
      <c r="I395">
        <v>1.1525000000000001</v>
      </c>
      <c r="J395" s="403">
        <v>43384.160416666666</v>
      </c>
      <c r="K395">
        <v>1.1549</v>
      </c>
      <c r="L395">
        <v>13</v>
      </c>
      <c r="M395">
        <v>24</v>
      </c>
      <c r="N395">
        <v>2.76</v>
      </c>
      <c r="O395" s="553">
        <v>0.31111111110658385</v>
      </c>
    </row>
    <row r="396" spans="1:15" x14ac:dyDescent="0.2">
      <c r="A396" s="552">
        <v>395</v>
      </c>
      <c r="B396" s="552" t="s">
        <v>96</v>
      </c>
      <c r="C396" s="552">
        <v>2</v>
      </c>
      <c r="D396">
        <v>0.01</v>
      </c>
      <c r="E396">
        <v>0.02</v>
      </c>
      <c r="F396" s="411">
        <v>43384.169444444444</v>
      </c>
      <c r="G396">
        <v>1.1560999999999999</v>
      </c>
      <c r="H396" s="411">
        <v>43384.350694444445</v>
      </c>
      <c r="I396">
        <v>1.1548</v>
      </c>
      <c r="J396" s="403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53">
        <v>0.34097222222044365</v>
      </c>
    </row>
    <row r="397" spans="1:15" x14ac:dyDescent="0.2">
      <c r="A397" s="552">
        <v>396</v>
      </c>
      <c r="B397" s="552" t="s">
        <v>96</v>
      </c>
      <c r="C397" s="552">
        <v>1</v>
      </c>
      <c r="D397">
        <v>0.01</v>
      </c>
      <c r="E397">
        <v>0.01</v>
      </c>
      <c r="F397" s="411">
        <v>43384.600694444445</v>
      </c>
      <c r="G397">
        <v>1.1572</v>
      </c>
      <c r="H397" s="411">
        <v>43384.600694444445</v>
      </c>
      <c r="I397">
        <v>1.1572</v>
      </c>
      <c r="J397" s="403">
        <v>43384.604166666664</v>
      </c>
      <c r="K397">
        <v>1.1589</v>
      </c>
      <c r="L397">
        <v>0</v>
      </c>
      <c r="M397">
        <v>17</v>
      </c>
      <c r="N397">
        <v>1.7</v>
      </c>
      <c r="O397" s="553">
        <v>3.4722222189884633E-3</v>
      </c>
    </row>
    <row r="398" spans="1:15" x14ac:dyDescent="0.2">
      <c r="A398" s="552">
        <v>397</v>
      </c>
      <c r="B398" s="552" t="s">
        <v>96</v>
      </c>
      <c r="C398" s="552">
        <v>3</v>
      </c>
      <c r="D398">
        <v>0.01</v>
      </c>
      <c r="E398">
        <v>0.03</v>
      </c>
      <c r="F398" s="411">
        <v>43384.61041666667</v>
      </c>
      <c r="G398">
        <v>1.1587000000000001</v>
      </c>
      <c r="H398" s="411">
        <v>43384.640972222223</v>
      </c>
      <c r="I398">
        <v>1.1561999999999999</v>
      </c>
      <c r="J398" s="403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53">
        <v>0.23541666666278616</v>
      </c>
    </row>
    <row r="399" spans="1:15" x14ac:dyDescent="0.2">
      <c r="A399" s="552">
        <v>398</v>
      </c>
      <c r="B399" s="552" t="s">
        <v>96</v>
      </c>
      <c r="C399" s="552">
        <v>1</v>
      </c>
      <c r="D399">
        <v>0.01</v>
      </c>
      <c r="E399">
        <v>0.01</v>
      </c>
      <c r="F399" s="411">
        <v>43384.856249999997</v>
      </c>
      <c r="G399">
        <v>1.1588000000000001</v>
      </c>
      <c r="H399" s="411">
        <v>43384.856249999997</v>
      </c>
      <c r="I399">
        <v>1.1588000000000001</v>
      </c>
      <c r="J399" s="403">
        <v>43385.120833333334</v>
      </c>
      <c r="K399">
        <v>1.1600999999999999</v>
      </c>
      <c r="L399">
        <v>0</v>
      </c>
      <c r="M399">
        <v>13</v>
      </c>
      <c r="N399">
        <v>1.18</v>
      </c>
      <c r="O399" s="553">
        <v>0.26458333333721384</v>
      </c>
    </row>
    <row r="400" spans="1:15" x14ac:dyDescent="0.2">
      <c r="A400" s="552">
        <v>399</v>
      </c>
      <c r="B400" s="552" t="s">
        <v>96</v>
      </c>
      <c r="C400" s="552">
        <v>5</v>
      </c>
      <c r="D400">
        <v>0.03</v>
      </c>
      <c r="E400">
        <v>0.08</v>
      </c>
      <c r="F400" s="411">
        <v>43385.136805555558</v>
      </c>
      <c r="G400">
        <v>1.1597999999999999</v>
      </c>
      <c r="H400" s="411">
        <v>43385.671527777777</v>
      </c>
      <c r="I400">
        <v>1.1537999999999999</v>
      </c>
      <c r="J400" s="403">
        <v>43388.463888888888</v>
      </c>
      <c r="K400">
        <v>1.1576</v>
      </c>
      <c r="L400">
        <v>60</v>
      </c>
      <c r="M400">
        <v>38</v>
      </c>
      <c r="N400">
        <v>12.12</v>
      </c>
      <c r="O400" s="553">
        <v>1.3270833333299379</v>
      </c>
    </row>
    <row r="401" spans="1:15" x14ac:dyDescent="0.2">
      <c r="A401" s="552">
        <v>400</v>
      </c>
      <c r="B401" s="552" t="s">
        <v>96</v>
      </c>
      <c r="C401" s="552">
        <v>1</v>
      </c>
      <c r="D401">
        <v>0.01</v>
      </c>
      <c r="E401">
        <v>0.01</v>
      </c>
      <c r="F401" s="411">
        <v>43388.500694444447</v>
      </c>
      <c r="G401">
        <v>1.1588000000000001</v>
      </c>
      <c r="H401" s="411">
        <v>43388.500694444447</v>
      </c>
      <c r="I401">
        <v>1.1588000000000001</v>
      </c>
      <c r="J401" s="403">
        <v>43388.606944444444</v>
      </c>
      <c r="K401">
        <v>1.1599999999999999</v>
      </c>
      <c r="L401">
        <v>0</v>
      </c>
      <c r="M401">
        <v>12</v>
      </c>
      <c r="N401">
        <v>1.2</v>
      </c>
      <c r="O401" s="553">
        <v>0.10624999999708962</v>
      </c>
    </row>
    <row r="402" spans="1:15" x14ac:dyDescent="0.2">
      <c r="A402" s="552">
        <v>401</v>
      </c>
      <c r="B402" s="552" t="s">
        <v>96</v>
      </c>
      <c r="C402" s="552">
        <v>3</v>
      </c>
      <c r="D402">
        <v>0.01</v>
      </c>
      <c r="E402">
        <v>0.03</v>
      </c>
      <c r="F402" s="411">
        <v>43388.628472222219</v>
      </c>
      <c r="G402">
        <v>1.1601999999999999</v>
      </c>
      <c r="H402" s="411">
        <v>43388.822222222225</v>
      </c>
      <c r="I402">
        <v>1.1576</v>
      </c>
      <c r="J402" s="403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53">
        <v>1</v>
      </c>
    </row>
    <row r="403" spans="1:15" x14ac:dyDescent="0.2">
      <c r="A403" s="552">
        <v>402</v>
      </c>
      <c r="B403" s="552" t="s">
        <v>96</v>
      </c>
      <c r="C403" s="552">
        <v>9</v>
      </c>
      <c r="D403">
        <v>0.13</v>
      </c>
      <c r="E403">
        <v>0.4</v>
      </c>
      <c r="F403" s="411">
        <v>43389.656944444447</v>
      </c>
      <c r="G403">
        <v>1.1599999999999999</v>
      </c>
      <c r="H403" s="411">
        <v>43391.818749999999</v>
      </c>
      <c r="I403">
        <v>1.1459999999999999</v>
      </c>
      <c r="J403" s="403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53">
        <v>3.125</v>
      </c>
    </row>
    <row r="404" spans="1:15" x14ac:dyDescent="0.2">
      <c r="A404" s="552">
        <v>403</v>
      </c>
      <c r="B404" s="552" t="s">
        <v>97</v>
      </c>
      <c r="C404" s="552">
        <v>2</v>
      </c>
      <c r="D404">
        <v>0.01</v>
      </c>
      <c r="E404">
        <v>0.02</v>
      </c>
      <c r="F404" s="411">
        <v>43390.597222222219</v>
      </c>
      <c r="G404">
        <v>1.1529</v>
      </c>
      <c r="H404" s="411">
        <v>43390.679166666669</v>
      </c>
      <c r="I404">
        <v>1.1543000000000001</v>
      </c>
      <c r="J404" s="403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53">
        <v>0.19583333333866904</v>
      </c>
    </row>
    <row r="405" spans="1:15" x14ac:dyDescent="0.2">
      <c r="A405" s="552">
        <v>404</v>
      </c>
      <c r="B405" s="552" t="s">
        <v>97</v>
      </c>
      <c r="C405" s="552">
        <v>1</v>
      </c>
      <c r="D405">
        <v>0.01</v>
      </c>
      <c r="E405">
        <v>0.01</v>
      </c>
      <c r="F405" s="411">
        <v>43390.837500000001</v>
      </c>
      <c r="G405">
        <v>1.1516999999999999</v>
      </c>
      <c r="H405" s="411">
        <v>43390.837500000001</v>
      </c>
      <c r="I405">
        <v>1.1516999999999999</v>
      </c>
      <c r="J405" s="403">
        <v>43390.880555555559</v>
      </c>
      <c r="K405">
        <v>1.1505000000000001</v>
      </c>
      <c r="L405">
        <v>0</v>
      </c>
      <c r="M405">
        <v>12</v>
      </c>
      <c r="N405">
        <v>1.2</v>
      </c>
      <c r="O405" s="553">
        <v>4.3055555557657499E-2</v>
      </c>
    </row>
    <row r="406" spans="1:15" x14ac:dyDescent="0.2">
      <c r="A406" s="552">
        <v>405</v>
      </c>
      <c r="B406" s="552" t="s">
        <v>97</v>
      </c>
      <c r="C406" s="552">
        <v>1</v>
      </c>
      <c r="D406">
        <v>0.01</v>
      </c>
      <c r="E406">
        <v>0.01</v>
      </c>
      <c r="F406" s="411">
        <v>43390.899305555555</v>
      </c>
      <c r="G406">
        <v>1.1505000000000001</v>
      </c>
      <c r="H406" s="411">
        <v>43390.899305555555</v>
      </c>
      <c r="I406">
        <v>1.1505000000000001</v>
      </c>
      <c r="J406" s="403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53">
        <v>0.40625</v>
      </c>
    </row>
    <row r="407" spans="1:15" x14ac:dyDescent="0.2">
      <c r="A407" s="552">
        <v>406</v>
      </c>
      <c r="B407" s="552" t="s">
        <v>97</v>
      </c>
      <c r="C407" s="552">
        <v>3</v>
      </c>
      <c r="D407">
        <v>0.01</v>
      </c>
      <c r="E407">
        <v>0.03</v>
      </c>
      <c r="F407" s="411">
        <v>43391.375694444447</v>
      </c>
      <c r="G407">
        <v>1.1491</v>
      </c>
      <c r="H407" s="411">
        <v>43391.45</v>
      </c>
      <c r="I407">
        <v>1.1516999999999999</v>
      </c>
      <c r="J407" s="403">
        <v>43391.631249999999</v>
      </c>
      <c r="K407">
        <v>1.1491</v>
      </c>
      <c r="L407">
        <v>26</v>
      </c>
      <c r="M407">
        <v>26</v>
      </c>
      <c r="N407">
        <v>3.8</v>
      </c>
      <c r="O407" s="553">
        <v>0.25555555555183673</v>
      </c>
    </row>
    <row r="408" spans="1:15" x14ac:dyDescent="0.2">
      <c r="A408" s="552">
        <v>407</v>
      </c>
      <c r="B408" s="552" t="s">
        <v>97</v>
      </c>
      <c r="C408" s="552">
        <v>2</v>
      </c>
      <c r="D408">
        <v>0.01</v>
      </c>
      <c r="E408">
        <v>0.02</v>
      </c>
      <c r="F408" s="411">
        <v>43391.686805555553</v>
      </c>
      <c r="G408">
        <v>1.1493</v>
      </c>
      <c r="H408" s="411">
        <v>43391.729166666664</v>
      </c>
      <c r="I408">
        <v>1.1505000000000001</v>
      </c>
      <c r="J408" s="403">
        <v>43391.755555555559</v>
      </c>
      <c r="K408">
        <v>1.1487000000000001</v>
      </c>
      <c r="L408">
        <v>12</v>
      </c>
      <c r="M408">
        <v>18</v>
      </c>
      <c r="N408">
        <v>2.4</v>
      </c>
      <c r="O408" s="553">
        <v>6.8750000005820766E-2</v>
      </c>
    </row>
    <row r="409" spans="1:15" x14ac:dyDescent="0.2">
      <c r="A409" s="552">
        <v>408</v>
      </c>
      <c r="B409" s="552" t="s">
        <v>97</v>
      </c>
      <c r="C409" s="552">
        <v>1</v>
      </c>
      <c r="D409">
        <v>0.01</v>
      </c>
      <c r="E409">
        <v>0.01</v>
      </c>
      <c r="F409" s="411">
        <v>43391.855555555558</v>
      </c>
      <c r="G409">
        <v>1.1462000000000001</v>
      </c>
      <c r="H409" s="411">
        <v>43391.855555555558</v>
      </c>
      <c r="I409">
        <v>1.1462000000000001</v>
      </c>
      <c r="J409" s="403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53">
        <v>4.7916666662786156E-2</v>
      </c>
    </row>
    <row r="410" spans="1:15" x14ac:dyDescent="0.2">
      <c r="A410" s="552">
        <v>409</v>
      </c>
      <c r="B410" s="552" t="s">
        <v>97</v>
      </c>
      <c r="C410" s="552">
        <v>1</v>
      </c>
      <c r="D410">
        <v>0.01</v>
      </c>
      <c r="E410">
        <v>0.01</v>
      </c>
      <c r="F410" s="411">
        <v>43391.90902777778</v>
      </c>
      <c r="G410">
        <v>1.1456</v>
      </c>
      <c r="H410" s="411">
        <v>43391.90902777778</v>
      </c>
      <c r="I410">
        <v>1.1456</v>
      </c>
      <c r="J410" s="403">
        <v>43392.381944444445</v>
      </c>
      <c r="K410">
        <v>1.1444000000000001</v>
      </c>
      <c r="L410">
        <v>0</v>
      </c>
      <c r="M410">
        <v>12</v>
      </c>
      <c r="N410">
        <v>1.22</v>
      </c>
      <c r="O410" s="553">
        <v>0.47291666666569654</v>
      </c>
    </row>
    <row r="411" spans="1:15" x14ac:dyDescent="0.2">
      <c r="A411" s="552">
        <v>410</v>
      </c>
      <c r="B411" s="552" t="s">
        <v>97</v>
      </c>
      <c r="C411" s="552">
        <v>7</v>
      </c>
      <c r="D411">
        <v>0.06</v>
      </c>
      <c r="E411">
        <v>0.18</v>
      </c>
      <c r="F411" s="411">
        <v>43392.395833333336</v>
      </c>
      <c r="G411">
        <v>1.1438999999999999</v>
      </c>
      <c r="H411" s="411">
        <v>43392.782638888886</v>
      </c>
      <c r="I411">
        <v>1.1531</v>
      </c>
      <c r="J411" s="403">
        <v>43395.625</v>
      </c>
      <c r="K411">
        <v>1.1484000000000001</v>
      </c>
      <c r="L411">
        <v>92</v>
      </c>
      <c r="M411">
        <v>47</v>
      </c>
      <c r="N411">
        <v>31.09</v>
      </c>
      <c r="O411" s="553">
        <v>1.2291666666642413</v>
      </c>
    </row>
    <row r="412" spans="1:15" x14ac:dyDescent="0.2">
      <c r="A412" s="552">
        <v>411</v>
      </c>
      <c r="B412" s="552" t="s">
        <v>96</v>
      </c>
      <c r="C412" s="552">
        <v>2</v>
      </c>
      <c r="D412">
        <v>0.01</v>
      </c>
      <c r="E412">
        <v>0.02</v>
      </c>
      <c r="F412" s="411">
        <v>43392.792361111111</v>
      </c>
      <c r="G412">
        <v>1.1519999999999999</v>
      </c>
      <c r="H412" s="411">
        <v>43392.884722222225</v>
      </c>
      <c r="I412">
        <v>1.1507000000000001</v>
      </c>
      <c r="J412" s="403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53">
        <v>0.54652777777664596</v>
      </c>
    </row>
    <row r="413" spans="1:15" x14ac:dyDescent="0.2">
      <c r="A413" s="552">
        <v>412</v>
      </c>
      <c r="B413" s="552" t="s">
        <v>96</v>
      </c>
      <c r="C413" s="552">
        <v>7</v>
      </c>
      <c r="D413">
        <v>0.06</v>
      </c>
      <c r="E413">
        <v>0.18</v>
      </c>
      <c r="F413" s="411">
        <v>43395.376388888886</v>
      </c>
      <c r="G413">
        <v>1.1540999999999999</v>
      </c>
      <c r="H413" s="411">
        <v>43396.339583333334</v>
      </c>
      <c r="I413">
        <v>1.1440999999999999</v>
      </c>
      <c r="J413" s="403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53">
        <v>1.3430555555605679</v>
      </c>
    </row>
    <row r="414" spans="1:15" x14ac:dyDescent="0.2">
      <c r="A414" s="552">
        <v>413</v>
      </c>
      <c r="B414" s="552" t="s">
        <v>97</v>
      </c>
      <c r="C414" s="552">
        <v>1</v>
      </c>
      <c r="D414">
        <v>0.01</v>
      </c>
      <c r="E414">
        <v>0.01</v>
      </c>
      <c r="F414" s="411">
        <v>43395.633333333331</v>
      </c>
      <c r="G414">
        <v>1.1480999999999999</v>
      </c>
      <c r="H414" s="411">
        <v>43395.633333333331</v>
      </c>
      <c r="I414">
        <v>1.1480999999999999</v>
      </c>
      <c r="J414" s="403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53">
        <v>7.2916666671517305E-2</v>
      </c>
    </row>
    <row r="415" spans="1:15" x14ac:dyDescent="0.2">
      <c r="A415" s="552">
        <v>414</v>
      </c>
      <c r="B415" s="552" t="s">
        <v>97</v>
      </c>
      <c r="C415" s="552">
        <v>1</v>
      </c>
      <c r="D415">
        <v>0.01</v>
      </c>
      <c r="E415">
        <v>0.01</v>
      </c>
      <c r="F415" s="411">
        <v>43395.770833333336</v>
      </c>
      <c r="G415">
        <v>1.1465000000000001</v>
      </c>
      <c r="H415" s="411">
        <v>43395.770833333336</v>
      </c>
      <c r="I415">
        <v>1.1465000000000001</v>
      </c>
      <c r="J415" s="403">
        <v>43396.255555555559</v>
      </c>
      <c r="K415">
        <v>1.1453</v>
      </c>
      <c r="L415">
        <v>0</v>
      </c>
      <c r="M415">
        <v>12</v>
      </c>
      <c r="N415">
        <v>1.22</v>
      </c>
      <c r="O415" s="553">
        <v>0.48472222222335404</v>
      </c>
    </row>
    <row r="416" spans="1:15" x14ac:dyDescent="0.2">
      <c r="A416" s="552">
        <v>415</v>
      </c>
      <c r="B416" s="552" t="s">
        <v>97</v>
      </c>
      <c r="C416" s="552">
        <v>3</v>
      </c>
      <c r="D416">
        <v>0.01</v>
      </c>
      <c r="E416">
        <v>0.03</v>
      </c>
      <c r="F416" s="411">
        <v>43396.359027777777</v>
      </c>
      <c r="G416">
        <v>1.1458999999999999</v>
      </c>
      <c r="H416" s="411">
        <v>43396.50277777778</v>
      </c>
      <c r="I416">
        <v>1.1484000000000001</v>
      </c>
      <c r="J416" s="403">
        <v>43396.554861111108</v>
      </c>
      <c r="K416">
        <v>1.1457999999999999</v>
      </c>
      <c r="L416">
        <v>25</v>
      </c>
      <c r="M416">
        <v>26</v>
      </c>
      <c r="N416">
        <v>4</v>
      </c>
      <c r="O416" s="553">
        <v>0.19583333333139308</v>
      </c>
    </row>
    <row r="417" spans="1:15" x14ac:dyDescent="0.2">
      <c r="A417" s="552">
        <v>416</v>
      </c>
      <c r="B417" s="552" t="s">
        <v>97</v>
      </c>
      <c r="C417" s="552">
        <v>2</v>
      </c>
      <c r="D417">
        <v>0.01</v>
      </c>
      <c r="E417">
        <v>0.02</v>
      </c>
      <c r="F417" s="411">
        <v>43396.56527777778</v>
      </c>
      <c r="G417">
        <v>1.1462000000000001</v>
      </c>
      <c r="H417" s="411">
        <v>43396.57708333333</v>
      </c>
      <c r="I417">
        <v>1.1475</v>
      </c>
      <c r="J417" s="403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53">
        <v>6.7361111112404615E-2</v>
      </c>
    </row>
    <row r="418" spans="1:15" x14ac:dyDescent="0.2">
      <c r="A418" s="552">
        <v>417</v>
      </c>
      <c r="B418" s="552" t="s">
        <v>97</v>
      </c>
      <c r="C418" s="552">
        <v>2</v>
      </c>
      <c r="D418">
        <v>0.01</v>
      </c>
      <c r="E418">
        <v>0.02</v>
      </c>
      <c r="F418" s="411">
        <v>43396.635416666664</v>
      </c>
      <c r="G418">
        <v>1.1459999999999999</v>
      </c>
      <c r="H418" s="411">
        <v>43396.648611111108</v>
      </c>
      <c r="I418">
        <v>1.1472</v>
      </c>
      <c r="J418" s="403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53">
        <v>4.2361111110949423E-2</v>
      </c>
    </row>
    <row r="419" spans="1:15" x14ac:dyDescent="0.2">
      <c r="A419" s="552">
        <v>418</v>
      </c>
      <c r="B419" s="552" t="s">
        <v>97</v>
      </c>
      <c r="C419" s="552">
        <v>3</v>
      </c>
      <c r="D419">
        <v>0.01</v>
      </c>
      <c r="E419">
        <v>0.03</v>
      </c>
      <c r="F419" s="411">
        <v>43396.693055555559</v>
      </c>
      <c r="G419">
        <v>1.1458999999999999</v>
      </c>
      <c r="H419" s="411">
        <v>43396.719444444447</v>
      </c>
      <c r="I419">
        <v>1.1486000000000001</v>
      </c>
      <c r="J419" s="403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53">
        <v>0.64652777777519077</v>
      </c>
    </row>
    <row r="420" spans="1:15" x14ac:dyDescent="0.2">
      <c r="A420" s="552">
        <v>419</v>
      </c>
      <c r="B420" s="552" t="s">
        <v>96</v>
      </c>
      <c r="C420" s="552">
        <v>9</v>
      </c>
      <c r="D420">
        <v>0.13</v>
      </c>
      <c r="E420">
        <v>0.4</v>
      </c>
      <c r="F420" s="411">
        <v>43396.795138888891</v>
      </c>
      <c r="G420">
        <v>1.1483000000000001</v>
      </c>
      <c r="H420" s="411">
        <v>43399.543055555558</v>
      </c>
      <c r="I420">
        <v>1.1342000000000001</v>
      </c>
      <c r="J420" s="403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53">
        <v>2.9631944444408873</v>
      </c>
    </row>
    <row r="421" spans="1:15" x14ac:dyDescent="0.2">
      <c r="A421" s="552">
        <v>420</v>
      </c>
      <c r="B421" s="552" t="s">
        <v>97</v>
      </c>
      <c r="C421" s="552">
        <v>1</v>
      </c>
      <c r="D421">
        <v>0.01</v>
      </c>
      <c r="E421">
        <v>0.01</v>
      </c>
      <c r="F421" s="411">
        <v>43397.378472222219</v>
      </c>
      <c r="G421">
        <v>1.1472</v>
      </c>
      <c r="H421" s="411">
        <v>43397.378472222219</v>
      </c>
      <c r="I421">
        <v>1.1472</v>
      </c>
      <c r="J421" s="403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53">
        <v>6.2500000058207661E-3</v>
      </c>
    </row>
    <row r="422" spans="1:15" x14ac:dyDescent="0.2">
      <c r="A422" s="552">
        <v>421</v>
      </c>
      <c r="B422" s="552" t="s">
        <v>97</v>
      </c>
      <c r="C422" s="552">
        <v>1</v>
      </c>
      <c r="D422">
        <v>0.01</v>
      </c>
      <c r="E422">
        <v>0.01</v>
      </c>
      <c r="F422" s="411">
        <v>43397.405555555553</v>
      </c>
      <c r="G422">
        <v>1.143</v>
      </c>
      <c r="H422" s="411">
        <v>43397.405555555553</v>
      </c>
      <c r="I422">
        <v>1.143</v>
      </c>
      <c r="J422" s="403">
        <v>43397.429861111108</v>
      </c>
      <c r="K422">
        <v>1.1417999999999999</v>
      </c>
      <c r="L422">
        <v>0</v>
      </c>
      <c r="M422">
        <v>12</v>
      </c>
      <c r="N422">
        <v>1.2</v>
      </c>
      <c r="O422" s="553">
        <v>2.4305555554747116E-2</v>
      </c>
    </row>
    <row r="423" spans="1:15" x14ac:dyDescent="0.2">
      <c r="A423" s="552">
        <v>422</v>
      </c>
      <c r="B423" s="552" t="s">
        <v>97</v>
      </c>
      <c r="C423" s="552">
        <v>1</v>
      </c>
      <c r="D423">
        <v>0.01</v>
      </c>
      <c r="E423">
        <v>0.01</v>
      </c>
      <c r="F423" s="411">
        <v>43397.433333333334</v>
      </c>
      <c r="G423">
        <v>1.1422000000000001</v>
      </c>
      <c r="H423" s="411">
        <v>43397.433333333334</v>
      </c>
      <c r="I423">
        <v>1.1422000000000001</v>
      </c>
      <c r="J423" s="403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53">
        <v>1.5277777776645962E-2</v>
      </c>
    </row>
    <row r="424" spans="1:15" x14ac:dyDescent="0.2">
      <c r="A424" s="552">
        <v>423</v>
      </c>
      <c r="B424" s="552" t="s">
        <v>97</v>
      </c>
      <c r="C424" s="552">
        <v>1</v>
      </c>
      <c r="D424">
        <v>0.01</v>
      </c>
      <c r="E424">
        <v>0.01</v>
      </c>
      <c r="F424" s="411">
        <v>43397.464583333334</v>
      </c>
      <c r="G424">
        <v>1.1422000000000001</v>
      </c>
      <c r="H424" s="411">
        <v>43397.464583333334</v>
      </c>
      <c r="I424">
        <v>1.1422000000000001</v>
      </c>
      <c r="J424" s="403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53">
        <v>4.5833333329937886E-2</v>
      </c>
    </row>
    <row r="425" spans="1:15" x14ac:dyDescent="0.2">
      <c r="A425" s="552">
        <v>424</v>
      </c>
      <c r="B425" s="552" t="s">
        <v>97</v>
      </c>
      <c r="C425" s="552">
        <v>2</v>
      </c>
      <c r="D425">
        <v>0.01</v>
      </c>
      <c r="E425">
        <v>0.02</v>
      </c>
      <c r="F425" s="411">
        <v>43397.52847222222</v>
      </c>
      <c r="G425">
        <v>1.1400999999999999</v>
      </c>
      <c r="H425" s="411">
        <v>43397.541666666664</v>
      </c>
      <c r="I425">
        <v>1.1413</v>
      </c>
      <c r="J425" s="403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53">
        <v>2.7777777781011537E-2</v>
      </c>
    </row>
    <row r="426" spans="1:15" x14ac:dyDescent="0.2">
      <c r="A426" s="552">
        <v>425</v>
      </c>
      <c r="B426" s="552" t="s">
        <v>97</v>
      </c>
      <c r="C426" s="552">
        <v>2</v>
      </c>
      <c r="D426">
        <v>0.01</v>
      </c>
      <c r="E426">
        <v>0.02</v>
      </c>
      <c r="F426" s="411">
        <v>43397.590277777781</v>
      </c>
      <c r="G426">
        <v>1.1387</v>
      </c>
      <c r="H426" s="411">
        <v>43397.609722222223</v>
      </c>
      <c r="I426">
        <v>1.1399999999999999</v>
      </c>
      <c r="J426" s="403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53">
        <v>0.22291666666569654</v>
      </c>
    </row>
    <row r="427" spans="1:15" x14ac:dyDescent="0.2">
      <c r="A427" s="552">
        <v>426</v>
      </c>
      <c r="B427" s="552" t="s">
        <v>97</v>
      </c>
      <c r="C427" s="552">
        <v>4</v>
      </c>
      <c r="D427">
        <v>0.02</v>
      </c>
      <c r="E427">
        <v>0.05</v>
      </c>
      <c r="F427" s="411">
        <v>43397.814583333333</v>
      </c>
      <c r="G427">
        <v>1.1384000000000001</v>
      </c>
      <c r="H427" s="411">
        <v>43398.61041666667</v>
      </c>
      <c r="I427">
        <v>1.1425000000000001</v>
      </c>
      <c r="J427" s="403">
        <v>43398.642361111109</v>
      </c>
      <c r="K427">
        <v>1.1394</v>
      </c>
      <c r="L427">
        <v>41</v>
      </c>
      <c r="M427">
        <v>31</v>
      </c>
      <c r="N427">
        <v>7.2</v>
      </c>
      <c r="O427" s="553">
        <v>0.82777777777664596</v>
      </c>
    </row>
    <row r="428" spans="1:15" x14ac:dyDescent="0.2">
      <c r="A428" s="552">
        <v>427</v>
      </c>
      <c r="B428" s="552" t="s">
        <v>97</v>
      </c>
      <c r="C428" s="552">
        <v>1</v>
      </c>
      <c r="D428">
        <v>0.01</v>
      </c>
      <c r="E428">
        <v>0.01</v>
      </c>
      <c r="F428" s="411">
        <v>43398.655555555553</v>
      </c>
      <c r="G428">
        <v>1.1377999999999999</v>
      </c>
      <c r="H428" s="411">
        <v>43398.655555555553</v>
      </c>
      <c r="I428">
        <v>1.1377999999999999</v>
      </c>
      <c r="J428" s="403">
        <v>43398.720833333333</v>
      </c>
      <c r="K428">
        <v>1.1366000000000001</v>
      </c>
      <c r="L428">
        <v>0</v>
      </c>
      <c r="M428">
        <v>12</v>
      </c>
      <c r="N428">
        <v>1.2</v>
      </c>
      <c r="O428" s="553">
        <v>6.5277777779556345E-2</v>
      </c>
    </row>
    <row r="429" spans="1:15" x14ac:dyDescent="0.2">
      <c r="A429" s="552">
        <v>428</v>
      </c>
      <c r="B429" s="552" t="s">
        <v>97</v>
      </c>
      <c r="C429" s="552">
        <v>1</v>
      </c>
      <c r="D429">
        <v>0.01</v>
      </c>
      <c r="E429">
        <v>0.01</v>
      </c>
      <c r="F429" s="411">
        <v>43398.723611111112</v>
      </c>
      <c r="G429">
        <v>1.1369</v>
      </c>
      <c r="H429" s="411">
        <v>43398.723611111112</v>
      </c>
      <c r="I429">
        <v>1.1369</v>
      </c>
      <c r="J429" s="403">
        <v>43398.840277777781</v>
      </c>
      <c r="K429">
        <v>1.1356999999999999</v>
      </c>
      <c r="L429">
        <v>0</v>
      </c>
      <c r="M429">
        <v>12</v>
      </c>
      <c r="N429">
        <v>1.2</v>
      </c>
      <c r="O429" s="553">
        <v>0.11666666666860692</v>
      </c>
    </row>
    <row r="430" spans="1:15" x14ac:dyDescent="0.2">
      <c r="A430" s="552">
        <v>429</v>
      </c>
      <c r="B430" s="552" t="s">
        <v>97</v>
      </c>
      <c r="C430" s="552">
        <v>2</v>
      </c>
      <c r="D430">
        <v>0.01</v>
      </c>
      <c r="E430">
        <v>0.02</v>
      </c>
      <c r="F430" s="411">
        <v>43398.87777777778</v>
      </c>
      <c r="G430">
        <v>1.1362000000000001</v>
      </c>
      <c r="H430" s="411">
        <v>43398.97152777778</v>
      </c>
      <c r="I430">
        <v>1.1375</v>
      </c>
      <c r="J430" s="403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53">
        <v>0.61180555555620231</v>
      </c>
    </row>
    <row r="431" spans="1:15" x14ac:dyDescent="0.2">
      <c r="A431" s="552">
        <v>430</v>
      </c>
      <c r="B431" s="552" t="s">
        <v>97</v>
      </c>
      <c r="C431" s="552">
        <v>1</v>
      </c>
      <c r="D431">
        <v>0.01</v>
      </c>
      <c r="E431">
        <v>0.01</v>
      </c>
      <c r="F431" s="411">
        <v>43399.497916666667</v>
      </c>
      <c r="G431">
        <v>1.1355</v>
      </c>
      <c r="H431" s="411">
        <v>43399.497916666667</v>
      </c>
      <c r="I431">
        <v>1.1355</v>
      </c>
      <c r="J431" s="403">
        <v>43399.542361111111</v>
      </c>
      <c r="K431">
        <v>1.1343000000000001</v>
      </c>
      <c r="L431">
        <v>0</v>
      </c>
      <c r="M431">
        <v>12</v>
      </c>
      <c r="N431">
        <v>1.2</v>
      </c>
      <c r="O431" s="553">
        <v>4.4444444443797693E-2</v>
      </c>
    </row>
    <row r="432" spans="1:15" x14ac:dyDescent="0.2">
      <c r="A432" s="552">
        <v>431</v>
      </c>
      <c r="B432" s="552" t="s">
        <v>97</v>
      </c>
      <c r="C432" s="552">
        <v>6</v>
      </c>
      <c r="D432">
        <v>0.04</v>
      </c>
      <c r="E432">
        <v>0.12</v>
      </c>
      <c r="F432" s="411">
        <v>43399.545138888891</v>
      </c>
      <c r="G432">
        <v>1.1346000000000001</v>
      </c>
      <c r="H432" s="411">
        <v>43399.918749999997</v>
      </c>
      <c r="I432">
        <v>1.1418999999999999</v>
      </c>
      <c r="J432" s="403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53">
        <v>0.87222222222044365</v>
      </c>
    </row>
    <row r="433" spans="1:15" x14ac:dyDescent="0.2">
      <c r="A433" s="552">
        <v>432</v>
      </c>
      <c r="B433" s="552" t="s">
        <v>96</v>
      </c>
      <c r="C433" s="552">
        <v>1</v>
      </c>
      <c r="D433">
        <v>0.01</v>
      </c>
      <c r="E433">
        <v>0.01</v>
      </c>
      <c r="F433" s="411">
        <v>43399.779861111114</v>
      </c>
      <c r="G433">
        <v>1.1404000000000001</v>
      </c>
      <c r="H433" s="411">
        <v>43399.779861111114</v>
      </c>
      <c r="I433">
        <v>1.1404000000000001</v>
      </c>
      <c r="J433" s="403">
        <v>43399.918749999997</v>
      </c>
      <c r="K433">
        <v>1.1416999999999999</v>
      </c>
      <c r="L433">
        <v>0</v>
      </c>
      <c r="M433">
        <v>13</v>
      </c>
      <c r="N433">
        <v>1.3</v>
      </c>
      <c r="O433" s="553">
        <v>0.13888888888322981</v>
      </c>
    </row>
    <row r="434" spans="1:15" x14ac:dyDescent="0.2">
      <c r="A434" s="552">
        <v>433</v>
      </c>
      <c r="B434" s="552" t="s">
        <v>96</v>
      </c>
      <c r="C434" s="552">
        <v>4</v>
      </c>
      <c r="D434">
        <v>0.02</v>
      </c>
      <c r="E434">
        <v>0.05</v>
      </c>
      <c r="F434" s="411">
        <v>43399.922222222223</v>
      </c>
      <c r="G434">
        <v>1.1417999999999999</v>
      </c>
      <c r="H434" s="411">
        <v>43402.427777777775</v>
      </c>
      <c r="I434">
        <v>1.1372</v>
      </c>
      <c r="J434" s="403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53">
        <v>0.54722222222335404</v>
      </c>
    </row>
    <row r="435" spans="1:15" x14ac:dyDescent="0.2">
      <c r="A435" s="552">
        <v>434</v>
      </c>
      <c r="B435" s="552" t="s">
        <v>97</v>
      </c>
      <c r="C435" s="552">
        <v>4</v>
      </c>
      <c r="D435">
        <v>0.02</v>
      </c>
      <c r="E435">
        <v>0.05</v>
      </c>
      <c r="F435" s="411">
        <v>43402.434027777781</v>
      </c>
      <c r="G435">
        <v>1.1367</v>
      </c>
      <c r="H435" s="411">
        <v>43402.472222222219</v>
      </c>
      <c r="I435">
        <v>1.1407</v>
      </c>
      <c r="J435" s="403">
        <v>43402.555555555555</v>
      </c>
      <c r="K435">
        <v>1.1376999999999999</v>
      </c>
      <c r="L435">
        <v>40</v>
      </c>
      <c r="M435">
        <v>30</v>
      </c>
      <c r="N435">
        <v>6.9</v>
      </c>
      <c r="O435" s="553">
        <v>0.12152777777373558</v>
      </c>
    </row>
    <row r="436" spans="1:15" x14ac:dyDescent="0.2">
      <c r="A436" s="552">
        <v>435</v>
      </c>
      <c r="B436" s="552" t="s">
        <v>96</v>
      </c>
      <c r="C436" s="552">
        <v>7</v>
      </c>
      <c r="D436">
        <v>0.06</v>
      </c>
      <c r="E436">
        <v>0.18</v>
      </c>
      <c r="F436" s="411">
        <v>43402.48541666667</v>
      </c>
      <c r="G436">
        <v>1.1411</v>
      </c>
      <c r="H436" s="411">
        <v>43404.586111111108</v>
      </c>
      <c r="I436">
        <v>1.1319999999999999</v>
      </c>
      <c r="J436" s="403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53">
        <v>2.9034722222204437</v>
      </c>
    </row>
    <row r="437" spans="1:15" x14ac:dyDescent="0.2">
      <c r="A437" s="552">
        <v>436</v>
      </c>
      <c r="B437" s="552" t="s">
        <v>97</v>
      </c>
      <c r="C437" s="552">
        <v>1</v>
      </c>
      <c r="D437">
        <v>0.01</v>
      </c>
      <c r="E437">
        <v>0.01</v>
      </c>
      <c r="F437" s="411">
        <v>43402.559027777781</v>
      </c>
      <c r="G437">
        <v>1.1384000000000001</v>
      </c>
      <c r="H437" s="411">
        <v>43402.559027777781</v>
      </c>
      <c r="I437">
        <v>1.1384000000000001</v>
      </c>
      <c r="J437" s="403">
        <v>43402.586111111108</v>
      </c>
      <c r="K437">
        <v>1.1372</v>
      </c>
      <c r="L437">
        <v>0</v>
      </c>
      <c r="M437">
        <v>12</v>
      </c>
      <c r="N437">
        <v>1.2</v>
      </c>
      <c r="O437" s="553">
        <v>2.7083333327027503E-2</v>
      </c>
    </row>
    <row r="438" spans="1:15" x14ac:dyDescent="0.2">
      <c r="A438" s="552">
        <v>437</v>
      </c>
      <c r="B438" s="552" t="s">
        <v>97</v>
      </c>
      <c r="C438" s="552">
        <v>2</v>
      </c>
      <c r="D438">
        <v>0.01</v>
      </c>
      <c r="E438">
        <v>0.02</v>
      </c>
      <c r="F438" s="411">
        <v>43402.590277777781</v>
      </c>
      <c r="G438">
        <v>1.1376999999999999</v>
      </c>
      <c r="H438" s="411">
        <v>43402.686111111114</v>
      </c>
      <c r="I438">
        <v>1.1389</v>
      </c>
      <c r="J438" s="403">
        <v>43403.327777777777</v>
      </c>
      <c r="K438">
        <v>1.1371</v>
      </c>
      <c r="L438">
        <v>12</v>
      </c>
      <c r="M438">
        <v>18</v>
      </c>
      <c r="N438">
        <v>2.44</v>
      </c>
      <c r="O438" s="553">
        <v>0.73749999999563443</v>
      </c>
    </row>
    <row r="439" spans="1:15" x14ac:dyDescent="0.2">
      <c r="A439" s="552">
        <v>438</v>
      </c>
      <c r="B439" s="552" t="s">
        <v>97</v>
      </c>
      <c r="C439" s="552">
        <v>1</v>
      </c>
      <c r="D439">
        <v>0.01</v>
      </c>
      <c r="E439">
        <v>0.01</v>
      </c>
      <c r="F439" s="411">
        <v>43403.336111111108</v>
      </c>
      <c r="G439">
        <v>1.1383000000000001</v>
      </c>
      <c r="H439" s="411">
        <v>43403.336111111108</v>
      </c>
      <c r="I439">
        <v>1.1383000000000001</v>
      </c>
      <c r="J439" s="403">
        <v>43403.34652777778</v>
      </c>
      <c r="K439">
        <v>1.1371</v>
      </c>
      <c r="L439">
        <v>0</v>
      </c>
      <c r="M439">
        <v>12</v>
      </c>
      <c r="N439">
        <v>1.2</v>
      </c>
      <c r="O439" s="553">
        <v>1.0416666671517305E-2</v>
      </c>
    </row>
    <row r="440" spans="1:15" x14ac:dyDescent="0.2">
      <c r="A440" s="552">
        <v>439</v>
      </c>
      <c r="B440" s="552" t="s">
        <v>97</v>
      </c>
      <c r="C440" s="552">
        <v>2</v>
      </c>
      <c r="D440">
        <v>0.01</v>
      </c>
      <c r="E440">
        <v>0.02</v>
      </c>
      <c r="F440" s="411">
        <v>43403.472222222219</v>
      </c>
      <c r="G440">
        <v>1.1355999999999999</v>
      </c>
      <c r="H440" s="411">
        <v>43403.581944444442</v>
      </c>
      <c r="I440">
        <v>1.1368</v>
      </c>
      <c r="J440" s="403">
        <v>43403.758333333331</v>
      </c>
      <c r="K440">
        <v>1.135</v>
      </c>
      <c r="L440">
        <v>12</v>
      </c>
      <c r="M440">
        <v>18</v>
      </c>
      <c r="N440">
        <v>2.4</v>
      </c>
      <c r="O440" s="553">
        <v>0.28611111111240461</v>
      </c>
    </row>
    <row r="441" spans="1:15" x14ac:dyDescent="0.2">
      <c r="A441" s="552">
        <v>440</v>
      </c>
      <c r="B441" s="552" t="s">
        <v>97</v>
      </c>
      <c r="C441" s="552">
        <v>2</v>
      </c>
      <c r="D441">
        <v>0.01</v>
      </c>
      <c r="E441">
        <v>0.02</v>
      </c>
      <c r="F441" s="411">
        <v>43404.097222222219</v>
      </c>
      <c r="G441">
        <v>1.1344000000000001</v>
      </c>
      <c r="H441" s="411">
        <v>43404.402083333334</v>
      </c>
      <c r="I441">
        <v>1.1356999999999999</v>
      </c>
      <c r="J441" s="403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53">
        <v>0.34513888889341615</v>
      </c>
    </row>
    <row r="442" spans="1:15" x14ac:dyDescent="0.2">
      <c r="A442" s="552">
        <v>441</v>
      </c>
      <c r="B442" s="552" t="s">
        <v>97</v>
      </c>
      <c r="C442" s="552">
        <v>1</v>
      </c>
      <c r="D442">
        <v>0.01</v>
      </c>
      <c r="E442">
        <v>0.01</v>
      </c>
      <c r="F442" s="411">
        <v>43404.51666666667</v>
      </c>
      <c r="G442">
        <v>1.1341000000000001</v>
      </c>
      <c r="H442" s="411">
        <v>43404.51666666667</v>
      </c>
      <c r="I442">
        <v>1.1341000000000001</v>
      </c>
      <c r="J442" s="403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53">
        <v>5.9722222220443655E-2</v>
      </c>
    </row>
    <row r="443" spans="1:15" x14ac:dyDescent="0.2">
      <c r="A443" s="552">
        <v>442</v>
      </c>
      <c r="B443" s="552" t="s">
        <v>97</v>
      </c>
      <c r="C443" s="552">
        <v>2</v>
      </c>
      <c r="D443">
        <v>0.01</v>
      </c>
      <c r="E443">
        <v>0.02</v>
      </c>
      <c r="F443" s="411">
        <v>43404.59097222222</v>
      </c>
      <c r="G443">
        <v>1.1319999999999999</v>
      </c>
      <c r="H443" s="411">
        <v>43404.686111111114</v>
      </c>
      <c r="I443">
        <v>1.1333</v>
      </c>
      <c r="J443" s="403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53">
        <v>0.12916666666569654</v>
      </c>
    </row>
    <row r="444" spans="1:15" x14ac:dyDescent="0.2">
      <c r="A444" s="552">
        <v>443</v>
      </c>
      <c r="B444" s="552" t="s">
        <v>97</v>
      </c>
      <c r="C444" s="552">
        <v>1</v>
      </c>
      <c r="D444">
        <v>0.01</v>
      </c>
      <c r="E444">
        <v>0.01</v>
      </c>
      <c r="F444" s="411">
        <v>43404.723611111112</v>
      </c>
      <c r="G444">
        <v>1.1315999999999999</v>
      </c>
      <c r="H444" s="411">
        <v>43404.723611111112</v>
      </c>
      <c r="I444">
        <v>1.1315999999999999</v>
      </c>
      <c r="J444" s="403">
        <v>43404.786805555559</v>
      </c>
      <c r="K444">
        <v>1.1304000000000001</v>
      </c>
      <c r="L444">
        <v>0</v>
      </c>
      <c r="M444">
        <v>12</v>
      </c>
      <c r="N444">
        <v>1.2</v>
      </c>
      <c r="O444" s="553">
        <v>6.3194444446708076E-2</v>
      </c>
    </row>
    <row r="445" spans="1:15" x14ac:dyDescent="0.2">
      <c r="A445" s="552">
        <v>444</v>
      </c>
      <c r="B445" s="552" t="s">
        <v>97</v>
      </c>
      <c r="C445" s="552">
        <v>1</v>
      </c>
      <c r="D445">
        <v>0.01</v>
      </c>
      <c r="E445">
        <v>0.01</v>
      </c>
      <c r="F445" s="411">
        <v>43404.836805555555</v>
      </c>
      <c r="G445">
        <v>1.1323000000000001</v>
      </c>
      <c r="H445" s="411">
        <v>43404.836805555555</v>
      </c>
      <c r="I445">
        <v>1.1323000000000001</v>
      </c>
      <c r="J445" s="403">
        <v>43404.915972222225</v>
      </c>
      <c r="K445">
        <v>1.1311</v>
      </c>
      <c r="L445">
        <v>0</v>
      </c>
      <c r="M445">
        <v>12</v>
      </c>
      <c r="N445">
        <v>1.2</v>
      </c>
      <c r="O445" s="553">
        <v>7.9166666670062114E-2</v>
      </c>
    </row>
    <row r="446" spans="1:15" x14ac:dyDescent="0.2">
      <c r="A446" s="552">
        <v>445</v>
      </c>
      <c r="B446" s="552" t="s">
        <v>97</v>
      </c>
      <c r="C446" s="552">
        <v>8</v>
      </c>
      <c r="D446">
        <v>0.09</v>
      </c>
      <c r="E446">
        <v>0.27</v>
      </c>
      <c r="F446" s="411">
        <v>43405.071527777778</v>
      </c>
      <c r="G446">
        <v>1.1328</v>
      </c>
      <c r="H446" s="411">
        <v>43406.449305555558</v>
      </c>
      <c r="I446">
        <v>1.1443000000000001</v>
      </c>
      <c r="J446" s="403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53">
        <v>1.6263888888861402</v>
      </c>
    </row>
    <row r="447" spans="1:15" x14ac:dyDescent="0.2">
      <c r="A447" s="552">
        <v>446</v>
      </c>
      <c r="B447" s="552" t="s">
        <v>96</v>
      </c>
      <c r="C447" s="552">
        <v>1</v>
      </c>
      <c r="D447">
        <v>0.01</v>
      </c>
      <c r="E447">
        <v>0.01</v>
      </c>
      <c r="F447" s="411">
        <v>43405.427083333336</v>
      </c>
      <c r="G447">
        <v>1.1379999999999999</v>
      </c>
      <c r="H447" s="411">
        <v>43405.427083333336</v>
      </c>
      <c r="I447">
        <v>1.1379999999999999</v>
      </c>
      <c r="J447" s="403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53">
        <v>9.6527777772280388E-2</v>
      </c>
    </row>
    <row r="448" spans="1:15" x14ac:dyDescent="0.2">
      <c r="A448" s="552">
        <v>447</v>
      </c>
      <c r="B448" s="552" t="s">
        <v>96</v>
      </c>
      <c r="C448" s="552">
        <v>2</v>
      </c>
      <c r="D448">
        <v>0.01</v>
      </c>
      <c r="E448">
        <v>0.02</v>
      </c>
      <c r="F448" s="411">
        <v>43405.540277777778</v>
      </c>
      <c r="G448">
        <v>1.1398999999999999</v>
      </c>
      <c r="H448" s="411">
        <v>43405.61041666667</v>
      </c>
      <c r="I448">
        <v>1.1386000000000001</v>
      </c>
      <c r="J448" s="403">
        <v>43405.625694444447</v>
      </c>
      <c r="K448">
        <v>1.1405000000000001</v>
      </c>
      <c r="L448">
        <v>13</v>
      </c>
      <c r="M448">
        <v>19</v>
      </c>
      <c r="N448">
        <v>2.5</v>
      </c>
      <c r="O448" s="553">
        <v>8.5416666668606922E-2</v>
      </c>
    </row>
    <row r="449" spans="1:15" x14ac:dyDescent="0.2">
      <c r="A449" s="552">
        <v>448</v>
      </c>
      <c r="B449" s="552" t="s">
        <v>96</v>
      </c>
      <c r="C449" s="552">
        <v>1</v>
      </c>
      <c r="D449">
        <v>0.01</v>
      </c>
      <c r="E449">
        <v>0.01</v>
      </c>
      <c r="F449" s="411">
        <v>43405.629166666666</v>
      </c>
      <c r="G449">
        <v>1.1397999999999999</v>
      </c>
      <c r="H449" s="411">
        <v>43405.629166666666</v>
      </c>
      <c r="I449">
        <v>1.1397999999999999</v>
      </c>
      <c r="J449" s="403">
        <v>43405.638194444444</v>
      </c>
      <c r="K449">
        <v>1.141</v>
      </c>
      <c r="L449">
        <v>0</v>
      </c>
      <c r="M449">
        <v>12</v>
      </c>
      <c r="N449">
        <v>1.2</v>
      </c>
      <c r="O449" s="553">
        <v>9.0277777781011537E-3</v>
      </c>
    </row>
    <row r="450" spans="1:15" x14ac:dyDescent="0.2">
      <c r="A450" s="552">
        <v>449</v>
      </c>
      <c r="B450" s="552" t="s">
        <v>96</v>
      </c>
      <c r="C450" s="552">
        <v>2</v>
      </c>
      <c r="D450">
        <v>0.01</v>
      </c>
      <c r="E450">
        <v>0.02</v>
      </c>
      <c r="F450" s="411">
        <v>43405.651388888888</v>
      </c>
      <c r="G450">
        <v>1.1403000000000001</v>
      </c>
      <c r="H450" s="411">
        <v>43405.729861111111</v>
      </c>
      <c r="I450">
        <v>1.1391</v>
      </c>
      <c r="J450" s="403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53">
        <v>9.7916666665696539E-2</v>
      </c>
    </row>
    <row r="451" spans="1:15" x14ac:dyDescent="0.2">
      <c r="A451" s="552">
        <v>450</v>
      </c>
      <c r="B451" s="552" t="s">
        <v>96</v>
      </c>
      <c r="C451" s="552">
        <v>2</v>
      </c>
      <c r="D451">
        <v>0.01</v>
      </c>
      <c r="E451">
        <v>0.02</v>
      </c>
      <c r="F451" s="411">
        <v>43405.821527777778</v>
      </c>
      <c r="G451">
        <v>1.1409</v>
      </c>
      <c r="H451" s="411">
        <v>43406.089583333334</v>
      </c>
      <c r="I451">
        <v>1.1396999999999999</v>
      </c>
      <c r="J451" s="403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53">
        <v>0.42013888889050577</v>
      </c>
    </row>
    <row r="452" spans="1:15" x14ac:dyDescent="0.2">
      <c r="A452" s="552">
        <v>451</v>
      </c>
      <c r="B452" s="552" t="s">
        <v>96</v>
      </c>
      <c r="C452" s="552">
        <v>1</v>
      </c>
      <c r="D452">
        <v>0.01</v>
      </c>
      <c r="E452">
        <v>0.01</v>
      </c>
      <c r="F452" s="411">
        <v>43406.281944444447</v>
      </c>
      <c r="G452">
        <v>1.1422000000000001</v>
      </c>
      <c r="H452" s="411">
        <v>43406.281944444447</v>
      </c>
      <c r="I452">
        <v>1.1422000000000001</v>
      </c>
      <c r="J452" s="403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53">
        <v>5.7638888887595385E-2</v>
      </c>
    </row>
    <row r="453" spans="1:15" x14ac:dyDescent="0.2">
      <c r="A453" s="552">
        <v>452</v>
      </c>
      <c r="B453" s="552" t="s">
        <v>96</v>
      </c>
      <c r="C453" s="552">
        <v>1</v>
      </c>
      <c r="D453">
        <v>0.01</v>
      </c>
      <c r="E453">
        <v>0.01</v>
      </c>
      <c r="F453" s="411">
        <v>43406.381249999999</v>
      </c>
      <c r="G453">
        <v>1.1432</v>
      </c>
      <c r="H453" s="411">
        <v>43406.381249999999</v>
      </c>
      <c r="I453">
        <v>1.1432</v>
      </c>
      <c r="J453" s="403">
        <v>43406.45</v>
      </c>
      <c r="K453">
        <v>1.1444000000000001</v>
      </c>
      <c r="L453">
        <v>0</v>
      </c>
      <c r="M453">
        <v>12</v>
      </c>
      <c r="N453">
        <v>1.2</v>
      </c>
      <c r="O453" s="553">
        <v>6.8749999998544808E-2</v>
      </c>
    </row>
    <row r="454" spans="1:15" x14ac:dyDescent="0.2">
      <c r="A454" s="552">
        <v>453</v>
      </c>
      <c r="B454" s="552" t="s">
        <v>96</v>
      </c>
      <c r="C454" s="552">
        <v>1</v>
      </c>
      <c r="D454">
        <v>0.01</v>
      </c>
      <c r="E454">
        <v>0.01</v>
      </c>
      <c r="F454" s="411">
        <v>43406.453472222223</v>
      </c>
      <c r="G454">
        <v>1.1442000000000001</v>
      </c>
      <c r="H454" s="411">
        <v>43406.453472222223</v>
      </c>
      <c r="I454">
        <v>1.1442000000000001</v>
      </c>
      <c r="J454" s="403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53">
        <v>4.8611111109494232E-2</v>
      </c>
    </row>
    <row r="455" spans="1:15" x14ac:dyDescent="0.2">
      <c r="A455" s="552">
        <v>454</v>
      </c>
      <c r="B455" s="552" t="s">
        <v>96</v>
      </c>
      <c r="C455" s="552">
        <v>5</v>
      </c>
      <c r="D455">
        <v>0.03</v>
      </c>
      <c r="E455">
        <v>0.08</v>
      </c>
      <c r="F455" s="411">
        <v>43406.549305555556</v>
      </c>
      <c r="G455">
        <v>1.1443000000000001</v>
      </c>
      <c r="H455" s="411">
        <v>43406.705555555556</v>
      </c>
      <c r="I455">
        <v>1.1377999999999999</v>
      </c>
      <c r="J455" s="403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53">
        <v>1.2763888888875954</v>
      </c>
    </row>
    <row r="456" spans="1:15" x14ac:dyDescent="0.2">
      <c r="A456" s="552">
        <v>455</v>
      </c>
      <c r="B456" s="552" t="s">
        <v>97</v>
      </c>
      <c r="C456" s="552">
        <v>2</v>
      </c>
      <c r="D456">
        <v>0.01</v>
      </c>
      <c r="E456">
        <v>0.02</v>
      </c>
      <c r="F456" s="411">
        <v>43406.728472222225</v>
      </c>
      <c r="G456">
        <v>1.1383000000000001</v>
      </c>
      <c r="H456" s="411">
        <v>43406.879166666666</v>
      </c>
      <c r="I456">
        <v>1.1395999999999999</v>
      </c>
      <c r="J456" s="403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53">
        <v>0.70833333332848269</v>
      </c>
    </row>
    <row r="457" spans="1:15" x14ac:dyDescent="0.2">
      <c r="A457" s="552">
        <v>456</v>
      </c>
      <c r="B457" s="552" t="s">
        <v>96</v>
      </c>
      <c r="C457" s="552">
        <v>1</v>
      </c>
      <c r="D457">
        <v>0.01</v>
      </c>
      <c r="E457">
        <v>0.01</v>
      </c>
      <c r="F457" s="411">
        <v>43410.366666666669</v>
      </c>
      <c r="G457">
        <v>1.1406000000000001</v>
      </c>
      <c r="H457" s="411">
        <v>43410.366666666669</v>
      </c>
      <c r="I457">
        <v>1.1406000000000001</v>
      </c>
      <c r="J457" s="403">
        <v>43410.375694444447</v>
      </c>
      <c r="K457">
        <v>1.1417999999999999</v>
      </c>
      <c r="L457">
        <v>0</v>
      </c>
      <c r="M457">
        <v>12</v>
      </c>
      <c r="N457">
        <v>1.2</v>
      </c>
      <c r="O457" s="553">
        <v>9.0277777781011537E-3</v>
      </c>
    </row>
    <row r="458" spans="1:15" x14ac:dyDescent="0.2">
      <c r="A458" s="552">
        <v>457</v>
      </c>
      <c r="B458" s="552" t="s">
        <v>97</v>
      </c>
      <c r="C458" s="552">
        <v>2</v>
      </c>
      <c r="D458">
        <v>0.01</v>
      </c>
      <c r="E458">
        <v>0.02</v>
      </c>
      <c r="F458" s="411">
        <v>43410.372916666667</v>
      </c>
      <c r="G458">
        <v>1.1408</v>
      </c>
      <c r="H458" s="411">
        <v>43410.377083333333</v>
      </c>
      <c r="I458">
        <v>1.1420999999999999</v>
      </c>
      <c r="J458" s="403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53">
        <v>9.3055555553291924E-2</v>
      </c>
    </row>
    <row r="459" spans="1:15" x14ac:dyDescent="0.2">
      <c r="A459" s="552">
        <v>458</v>
      </c>
      <c r="B459" s="552" t="s">
        <v>96</v>
      </c>
      <c r="C459" s="552">
        <v>3</v>
      </c>
      <c r="D459">
        <v>0.01</v>
      </c>
      <c r="E459">
        <v>0.03</v>
      </c>
      <c r="F459" s="411">
        <v>43410.420138888891</v>
      </c>
      <c r="G459">
        <v>1.1422000000000001</v>
      </c>
      <c r="H459" s="411">
        <v>43410.467361111114</v>
      </c>
      <c r="I459">
        <v>1.1396999999999999</v>
      </c>
      <c r="J459" s="403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53">
        <v>0.16527777777810115</v>
      </c>
    </row>
    <row r="460" spans="1:15" x14ac:dyDescent="0.2">
      <c r="A460" s="552">
        <v>459</v>
      </c>
      <c r="B460" s="552" t="s">
        <v>97</v>
      </c>
      <c r="C460" s="552">
        <v>6</v>
      </c>
      <c r="D460">
        <v>0.04</v>
      </c>
      <c r="E460">
        <v>0.12</v>
      </c>
      <c r="F460" s="411">
        <v>43410.530555555553</v>
      </c>
      <c r="G460">
        <v>1.1400999999999999</v>
      </c>
      <c r="H460" s="411">
        <v>43411.083333333336</v>
      </c>
      <c r="I460">
        <v>1.1472</v>
      </c>
      <c r="J460" s="403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53">
        <v>0.56597222222626442</v>
      </c>
    </row>
    <row r="461" spans="1:15" x14ac:dyDescent="0.2">
      <c r="A461" s="552">
        <v>460</v>
      </c>
      <c r="B461" s="552" t="s">
        <v>96</v>
      </c>
      <c r="C461" s="552">
        <v>3</v>
      </c>
      <c r="D461">
        <v>0.01</v>
      </c>
      <c r="E461">
        <v>0.03</v>
      </c>
      <c r="F461" s="411">
        <v>43410.617361111108</v>
      </c>
      <c r="G461">
        <v>1.1433</v>
      </c>
      <c r="H461" s="411">
        <v>43410.81527777778</v>
      </c>
      <c r="I461">
        <v>1.1407</v>
      </c>
      <c r="J461" s="403">
        <v>43411.035416666666</v>
      </c>
      <c r="K461">
        <v>1.1435</v>
      </c>
      <c r="L461">
        <v>26</v>
      </c>
      <c r="M461">
        <v>28</v>
      </c>
      <c r="N461">
        <v>4.04</v>
      </c>
      <c r="O461" s="553">
        <v>0.4180555555576575</v>
      </c>
    </row>
    <row r="462" spans="1:15" x14ac:dyDescent="0.2">
      <c r="A462" s="552">
        <v>461</v>
      </c>
      <c r="B462" s="552" t="s">
        <v>96</v>
      </c>
      <c r="C462" s="552">
        <v>1</v>
      </c>
      <c r="D462">
        <v>0.01</v>
      </c>
      <c r="E462">
        <v>0.01</v>
      </c>
      <c r="F462" s="411">
        <v>43411.076388888891</v>
      </c>
      <c r="G462">
        <v>1.1458999999999999</v>
      </c>
      <c r="H462" s="411">
        <v>43411.076388888891</v>
      </c>
      <c r="I462">
        <v>1.1458999999999999</v>
      </c>
      <c r="J462" s="403">
        <v>43411.083333333336</v>
      </c>
      <c r="K462">
        <v>1.1471</v>
      </c>
      <c r="L462">
        <v>0</v>
      </c>
      <c r="M462">
        <v>12</v>
      </c>
      <c r="N462">
        <v>1.2</v>
      </c>
      <c r="O462" s="553">
        <v>6.9444444452528842E-3</v>
      </c>
    </row>
    <row r="463" spans="1:15" x14ac:dyDescent="0.2">
      <c r="A463" s="552">
        <v>462</v>
      </c>
      <c r="B463" s="552" t="s">
        <v>96</v>
      </c>
      <c r="C463" s="552">
        <v>4</v>
      </c>
      <c r="D463">
        <v>0.02</v>
      </c>
      <c r="E463">
        <v>0.05</v>
      </c>
      <c r="F463" s="411">
        <v>43411.09097222222</v>
      </c>
      <c r="G463">
        <v>1.1451</v>
      </c>
      <c r="H463" s="411">
        <v>43411.1</v>
      </c>
      <c r="I463">
        <v>1.1411</v>
      </c>
      <c r="J463" s="403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53">
        <v>5.7638888887595385E-2</v>
      </c>
    </row>
    <row r="464" spans="1:15" x14ac:dyDescent="0.2">
      <c r="A464" s="552">
        <v>463</v>
      </c>
      <c r="B464" s="552" t="s">
        <v>97</v>
      </c>
      <c r="C464" s="552">
        <v>1</v>
      </c>
      <c r="D464">
        <v>0.01</v>
      </c>
      <c r="E464">
        <v>0.01</v>
      </c>
      <c r="F464" s="411">
        <v>43411.111111111109</v>
      </c>
      <c r="G464">
        <v>1.1427</v>
      </c>
      <c r="H464" s="411">
        <v>43411.111111111109</v>
      </c>
      <c r="I464">
        <v>1.1427</v>
      </c>
      <c r="J464" s="403">
        <v>43411.125694444447</v>
      </c>
      <c r="K464">
        <v>1.1415</v>
      </c>
      <c r="L464">
        <v>0</v>
      </c>
      <c r="M464">
        <v>12</v>
      </c>
      <c r="N464">
        <v>1.2</v>
      </c>
      <c r="O464" s="553">
        <v>1.4583333337213844E-2</v>
      </c>
    </row>
    <row r="465" spans="1:15" x14ac:dyDescent="0.2">
      <c r="A465" s="552">
        <v>464</v>
      </c>
      <c r="B465" s="552" t="s">
        <v>97</v>
      </c>
      <c r="C465" s="552">
        <v>6</v>
      </c>
      <c r="D465">
        <v>0.04</v>
      </c>
      <c r="E465">
        <v>0.12</v>
      </c>
      <c r="F465" s="411">
        <v>43411.145833333336</v>
      </c>
      <c r="G465">
        <v>1.1413</v>
      </c>
      <c r="H465" s="411">
        <v>43411.442361111112</v>
      </c>
      <c r="I465">
        <v>1.1487000000000001</v>
      </c>
      <c r="J465" s="403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53">
        <v>0.65347222222044365</v>
      </c>
    </row>
    <row r="466" spans="1:15" x14ac:dyDescent="0.2">
      <c r="A466" s="552">
        <v>465</v>
      </c>
      <c r="B466" s="552" t="s">
        <v>96</v>
      </c>
      <c r="C466" s="552">
        <v>1</v>
      </c>
      <c r="D466">
        <v>0.01</v>
      </c>
      <c r="E466">
        <v>0.01</v>
      </c>
      <c r="F466" s="411">
        <v>43411.151388888888</v>
      </c>
      <c r="G466">
        <v>1.1419999999999999</v>
      </c>
      <c r="H466" s="411">
        <v>43411.151388888888</v>
      </c>
      <c r="I466">
        <v>1.1419999999999999</v>
      </c>
      <c r="J466" s="403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53">
        <v>6.2499999985448085E-3</v>
      </c>
    </row>
    <row r="467" spans="1:15" x14ac:dyDescent="0.2">
      <c r="A467" s="552">
        <v>466</v>
      </c>
      <c r="B467" s="552" t="s">
        <v>96</v>
      </c>
      <c r="C467" s="552">
        <v>1</v>
      </c>
      <c r="D467">
        <v>0.01</v>
      </c>
      <c r="E467">
        <v>0.01</v>
      </c>
      <c r="F467" s="411">
        <v>43411.178472222222</v>
      </c>
      <c r="G467">
        <v>1.1440999999999999</v>
      </c>
      <c r="H467" s="411">
        <v>43411.178472222222</v>
      </c>
      <c r="I467">
        <v>1.1440999999999999</v>
      </c>
      <c r="J467" s="403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53">
        <v>2.5694444448163267E-2</v>
      </c>
    </row>
    <row r="468" spans="1:15" x14ac:dyDescent="0.2">
      <c r="A468" s="552">
        <v>467</v>
      </c>
      <c r="B468" s="552" t="s">
        <v>96</v>
      </c>
      <c r="C468" s="552">
        <v>3</v>
      </c>
      <c r="D468">
        <v>0.01</v>
      </c>
      <c r="E468">
        <v>0.03</v>
      </c>
      <c r="F468" s="411">
        <v>43411.230555555558</v>
      </c>
      <c r="G468">
        <v>1.1465000000000001</v>
      </c>
      <c r="H468" s="411">
        <v>43411.324305555558</v>
      </c>
      <c r="I468">
        <v>1.1439999999999999</v>
      </c>
      <c r="J468" s="403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53">
        <v>0.12569444443943212</v>
      </c>
    </row>
    <row r="469" spans="1:15" x14ac:dyDescent="0.2">
      <c r="A469" s="552">
        <v>468</v>
      </c>
      <c r="B469" s="552" t="s">
        <v>96</v>
      </c>
      <c r="C469" s="552">
        <v>1</v>
      </c>
      <c r="D469">
        <v>0.01</v>
      </c>
      <c r="E469">
        <v>0.01</v>
      </c>
      <c r="F469" s="411">
        <v>43411.36041666667</v>
      </c>
      <c r="G469">
        <v>1.1457999999999999</v>
      </c>
      <c r="H469" s="411">
        <v>43411.36041666667</v>
      </c>
      <c r="I469">
        <v>1.1457999999999999</v>
      </c>
      <c r="J469" s="403">
        <v>43411.386805555558</v>
      </c>
      <c r="K469">
        <v>1.147</v>
      </c>
      <c r="L469">
        <v>0</v>
      </c>
      <c r="M469">
        <v>12</v>
      </c>
      <c r="N469">
        <v>1.2</v>
      </c>
      <c r="O469" s="553">
        <v>2.6388888887595385E-2</v>
      </c>
    </row>
    <row r="470" spans="1:15" x14ac:dyDescent="0.2">
      <c r="A470" s="552">
        <v>469</v>
      </c>
      <c r="B470" s="552" t="s">
        <v>96</v>
      </c>
      <c r="C470" s="552">
        <v>1</v>
      </c>
      <c r="D470">
        <v>0.01</v>
      </c>
      <c r="E470">
        <v>0.01</v>
      </c>
      <c r="F470" s="411">
        <v>43411.411111111112</v>
      </c>
      <c r="G470">
        <v>1.1467000000000001</v>
      </c>
      <c r="H470" s="411">
        <v>43411.411111111112</v>
      </c>
      <c r="I470">
        <v>1.1467000000000001</v>
      </c>
      <c r="J470" s="403">
        <v>43411.422222222223</v>
      </c>
      <c r="K470">
        <v>1.1478999999999999</v>
      </c>
      <c r="L470">
        <v>0</v>
      </c>
      <c r="M470">
        <v>12</v>
      </c>
      <c r="N470">
        <v>1.2</v>
      </c>
      <c r="O470" s="553">
        <v>1.1111111110949423E-2</v>
      </c>
    </row>
    <row r="471" spans="1:15" x14ac:dyDescent="0.2">
      <c r="A471" s="552">
        <v>470</v>
      </c>
      <c r="B471" s="552" t="s">
        <v>96</v>
      </c>
      <c r="C471" s="552">
        <v>12</v>
      </c>
      <c r="D471">
        <v>0.52</v>
      </c>
      <c r="E471">
        <v>1.4400000000000002</v>
      </c>
      <c r="F471" s="411">
        <v>43411.507638888892</v>
      </c>
      <c r="G471">
        <v>1.1492</v>
      </c>
      <c r="H471" s="411">
        <v>43416.924305555556</v>
      </c>
      <c r="I471">
        <v>1.1228</v>
      </c>
      <c r="J471" s="403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53">
        <v>5.1541666666671517</v>
      </c>
    </row>
    <row r="472" spans="1:15" x14ac:dyDescent="0.2">
      <c r="A472" s="552">
        <v>471</v>
      </c>
      <c r="B472" s="552" t="s">
        <v>97</v>
      </c>
      <c r="C472" s="552">
        <v>1</v>
      </c>
      <c r="D472">
        <v>0.01</v>
      </c>
      <c r="E472">
        <v>0.01</v>
      </c>
      <c r="F472" s="411">
        <v>43411.962500000001</v>
      </c>
      <c r="G472">
        <v>1.1432</v>
      </c>
      <c r="H472" s="411">
        <v>43411.962500000001</v>
      </c>
      <c r="I472">
        <v>1.1432</v>
      </c>
      <c r="J472" s="403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53">
        <v>0.37569444443943212</v>
      </c>
    </row>
    <row r="473" spans="1:15" x14ac:dyDescent="0.2">
      <c r="A473" s="552">
        <v>472</v>
      </c>
      <c r="B473" s="552" t="s">
        <v>97</v>
      </c>
      <c r="C473" s="552">
        <v>2</v>
      </c>
      <c r="D473">
        <v>0.01</v>
      </c>
      <c r="E473">
        <v>0.02</v>
      </c>
      <c r="F473" s="411">
        <v>43412.357638888891</v>
      </c>
      <c r="G473">
        <v>1.1425000000000001</v>
      </c>
      <c r="H473" s="411">
        <v>43412.377083333333</v>
      </c>
      <c r="I473">
        <v>1.1437999999999999</v>
      </c>
      <c r="J473" s="403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53">
        <v>6.9444444445252884E-2</v>
      </c>
    </row>
    <row r="474" spans="1:15" x14ac:dyDescent="0.2">
      <c r="A474" s="552">
        <v>473</v>
      </c>
      <c r="B474" s="552" t="s">
        <v>97</v>
      </c>
      <c r="C474" s="552">
        <v>1</v>
      </c>
      <c r="D474">
        <v>0.01</v>
      </c>
      <c r="E474">
        <v>0.01</v>
      </c>
      <c r="F474" s="411">
        <v>43412.435416666667</v>
      </c>
      <c r="G474">
        <v>1.1422000000000001</v>
      </c>
      <c r="H474" s="411">
        <v>43412.435416666667</v>
      </c>
      <c r="I474">
        <v>1.1422000000000001</v>
      </c>
      <c r="J474" s="403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53">
        <v>8.7500000001455192E-2</v>
      </c>
    </row>
    <row r="475" spans="1:15" x14ac:dyDescent="0.2">
      <c r="A475" s="552">
        <v>474</v>
      </c>
      <c r="B475" s="552" t="s">
        <v>97</v>
      </c>
      <c r="C475" s="552">
        <v>3</v>
      </c>
      <c r="D475">
        <v>0.01</v>
      </c>
      <c r="E475">
        <v>0.03</v>
      </c>
      <c r="F475" s="411">
        <v>43412.546527777777</v>
      </c>
      <c r="G475">
        <v>1.1415999999999999</v>
      </c>
      <c r="H475" s="411">
        <v>43412.681250000001</v>
      </c>
      <c r="I475">
        <v>1.1442000000000001</v>
      </c>
      <c r="J475" s="403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53">
        <v>0.16875000000436557</v>
      </c>
    </row>
    <row r="476" spans="1:15" x14ac:dyDescent="0.2">
      <c r="A476" s="552">
        <v>475</v>
      </c>
      <c r="B476" s="552" t="s">
        <v>97</v>
      </c>
      <c r="C476" s="552">
        <v>1</v>
      </c>
      <c r="D476">
        <v>0.01</v>
      </c>
      <c r="E476">
        <v>0.01</v>
      </c>
      <c r="F476" s="411">
        <v>43412.835416666669</v>
      </c>
      <c r="G476">
        <v>1.1408</v>
      </c>
      <c r="H476" s="411">
        <v>43412.835416666669</v>
      </c>
      <c r="I476">
        <v>1.1408</v>
      </c>
      <c r="J476" s="403">
        <v>43412.836111111108</v>
      </c>
      <c r="K476">
        <v>1.1395999999999999</v>
      </c>
      <c r="L476">
        <v>0</v>
      </c>
      <c r="M476">
        <v>12</v>
      </c>
      <c r="N476">
        <v>1.2</v>
      </c>
      <c r="O476" s="553">
        <v>6.9444443943211809E-4</v>
      </c>
    </row>
    <row r="477" spans="1:15" x14ac:dyDescent="0.2">
      <c r="A477" s="552">
        <v>476</v>
      </c>
      <c r="B477" s="552" t="s">
        <v>97</v>
      </c>
      <c r="C477" s="552">
        <v>1</v>
      </c>
      <c r="D477">
        <v>0.01</v>
      </c>
      <c r="E477">
        <v>0.01</v>
      </c>
      <c r="F477" s="411">
        <v>43412.840277777781</v>
      </c>
      <c r="G477">
        <v>1.1384000000000001</v>
      </c>
      <c r="H477" s="411">
        <v>43412.840277777781</v>
      </c>
      <c r="I477">
        <v>1.1384000000000001</v>
      </c>
      <c r="J477" s="403">
        <v>43412.843055555553</v>
      </c>
      <c r="K477">
        <v>1.1372</v>
      </c>
      <c r="L477">
        <v>0</v>
      </c>
      <c r="M477">
        <v>12</v>
      </c>
      <c r="N477">
        <v>1.2</v>
      </c>
      <c r="O477" s="553">
        <v>2.7777777722803876E-3</v>
      </c>
    </row>
    <row r="478" spans="1:15" x14ac:dyDescent="0.2">
      <c r="A478" s="552">
        <v>477</v>
      </c>
      <c r="B478" s="552" t="s">
        <v>97</v>
      </c>
      <c r="C478" s="552">
        <v>1</v>
      </c>
      <c r="D478">
        <v>0.01</v>
      </c>
      <c r="E478">
        <v>0.01</v>
      </c>
      <c r="F478" s="411">
        <v>43412.845138888886</v>
      </c>
      <c r="G478">
        <v>1.1377999999999999</v>
      </c>
      <c r="H478" s="411">
        <v>43412.845138888886</v>
      </c>
      <c r="I478">
        <v>1.1377999999999999</v>
      </c>
      <c r="J478" s="403">
        <v>43412.862500000003</v>
      </c>
      <c r="K478">
        <v>1.1366000000000001</v>
      </c>
      <c r="L478">
        <v>0</v>
      </c>
      <c r="M478">
        <v>12</v>
      </c>
      <c r="N478">
        <v>1.2</v>
      </c>
      <c r="O478" s="553">
        <v>1.7361111116770189E-2</v>
      </c>
    </row>
    <row r="479" spans="1:15" x14ac:dyDescent="0.2">
      <c r="A479" s="552">
        <v>478</v>
      </c>
      <c r="B479" s="552" t="s">
        <v>97</v>
      </c>
      <c r="C479" s="552">
        <v>1</v>
      </c>
      <c r="D479">
        <v>0.01</v>
      </c>
      <c r="E479">
        <v>0.01</v>
      </c>
      <c r="F479" s="411">
        <v>43412.881944444445</v>
      </c>
      <c r="G479">
        <v>1.1364000000000001</v>
      </c>
      <c r="H479" s="411">
        <v>43412.881944444445</v>
      </c>
      <c r="I479">
        <v>1.1364000000000001</v>
      </c>
      <c r="J479" s="403">
        <v>43413.194444444445</v>
      </c>
      <c r="K479">
        <v>1.1352</v>
      </c>
      <c r="L479">
        <v>0</v>
      </c>
      <c r="M479">
        <v>12</v>
      </c>
      <c r="N479">
        <v>1.22</v>
      </c>
      <c r="O479" s="553">
        <v>0.3125</v>
      </c>
    </row>
    <row r="480" spans="1:15" x14ac:dyDescent="0.2">
      <c r="A480" s="552">
        <v>479</v>
      </c>
      <c r="B480" s="552" t="s">
        <v>97</v>
      </c>
      <c r="C480" s="552">
        <v>1</v>
      </c>
      <c r="D480">
        <v>0.01</v>
      </c>
      <c r="E480">
        <v>0.01</v>
      </c>
      <c r="F480" s="411">
        <v>43413.352777777778</v>
      </c>
      <c r="G480">
        <v>1.1345000000000001</v>
      </c>
      <c r="H480" s="411">
        <v>43413.352777777778</v>
      </c>
      <c r="I480">
        <v>1.1345000000000001</v>
      </c>
      <c r="J480" s="403">
        <v>43413.37777777778</v>
      </c>
      <c r="K480">
        <v>1.1333</v>
      </c>
      <c r="L480">
        <v>0</v>
      </c>
      <c r="M480">
        <v>12</v>
      </c>
      <c r="N480">
        <v>1.2</v>
      </c>
      <c r="O480" s="553">
        <v>2.5000000001455192E-2</v>
      </c>
    </row>
    <row r="481" spans="1:15" x14ac:dyDescent="0.2">
      <c r="A481" s="552">
        <v>480</v>
      </c>
      <c r="B481" s="552" t="s">
        <v>97</v>
      </c>
      <c r="C481" s="552">
        <v>2</v>
      </c>
      <c r="D481">
        <v>0.01</v>
      </c>
      <c r="E481">
        <v>0.02</v>
      </c>
      <c r="F481" s="411">
        <v>43413.380555555559</v>
      </c>
      <c r="G481">
        <v>1.1338999999999999</v>
      </c>
      <c r="H481" s="411">
        <v>43413.525000000001</v>
      </c>
      <c r="I481">
        <v>1.1351</v>
      </c>
      <c r="J481" s="403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53">
        <v>0.22499999999854481</v>
      </c>
    </row>
    <row r="482" spans="1:15" x14ac:dyDescent="0.2">
      <c r="A482" s="552">
        <v>481</v>
      </c>
      <c r="B482" s="552" t="s">
        <v>97</v>
      </c>
      <c r="C482" s="552">
        <v>2</v>
      </c>
      <c r="D482">
        <v>0.01</v>
      </c>
      <c r="E482">
        <v>0.02</v>
      </c>
      <c r="F482" s="411">
        <v>43413.613194444442</v>
      </c>
      <c r="G482">
        <v>1.1337999999999999</v>
      </c>
      <c r="H482" s="411">
        <v>43413.625694444447</v>
      </c>
      <c r="I482">
        <v>1.135</v>
      </c>
      <c r="J482" s="403">
        <v>43413.73541666667</v>
      </c>
      <c r="K482">
        <v>1.1332</v>
      </c>
      <c r="L482">
        <v>12</v>
      </c>
      <c r="M482">
        <v>18</v>
      </c>
      <c r="N482">
        <v>2.4</v>
      </c>
      <c r="O482" s="553">
        <v>0.12222222222771961</v>
      </c>
    </row>
    <row r="483" spans="1:15" x14ac:dyDescent="0.2">
      <c r="A483" s="552">
        <v>482</v>
      </c>
      <c r="B483" s="552" t="s">
        <v>97</v>
      </c>
      <c r="C483" s="552">
        <v>2</v>
      </c>
      <c r="D483">
        <v>0.01</v>
      </c>
      <c r="E483">
        <v>0.02</v>
      </c>
      <c r="F483" s="411">
        <v>43413.756249999999</v>
      </c>
      <c r="G483">
        <v>1.1319999999999999</v>
      </c>
      <c r="H483" s="411">
        <v>43413.782638888886</v>
      </c>
      <c r="I483">
        <v>1.1332</v>
      </c>
      <c r="J483" s="403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53">
        <v>0.50416666666569654</v>
      </c>
    </row>
    <row r="484" spans="1:15" x14ac:dyDescent="0.2">
      <c r="A484" s="552">
        <v>483</v>
      </c>
      <c r="B484" s="552" t="s">
        <v>97</v>
      </c>
      <c r="C484" s="552">
        <v>1</v>
      </c>
      <c r="D484">
        <v>0.01</v>
      </c>
      <c r="E484">
        <v>0.01</v>
      </c>
      <c r="F484" s="411">
        <v>43416.324305555558</v>
      </c>
      <c r="G484">
        <v>1.1278999999999999</v>
      </c>
      <c r="H484" s="411">
        <v>43416.324305555558</v>
      </c>
      <c r="I484">
        <v>1.1278999999999999</v>
      </c>
      <c r="J484" s="403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53">
        <v>4.3749999997089617E-2</v>
      </c>
    </row>
    <row r="485" spans="1:15" x14ac:dyDescent="0.2">
      <c r="A485" s="552">
        <v>484</v>
      </c>
      <c r="B485" s="552" t="s">
        <v>97</v>
      </c>
      <c r="C485" s="552">
        <v>3</v>
      </c>
      <c r="D485">
        <v>0.01</v>
      </c>
      <c r="E485">
        <v>0.03</v>
      </c>
      <c r="F485" s="411">
        <v>43416.399305555555</v>
      </c>
      <c r="G485">
        <v>1.1249</v>
      </c>
      <c r="H485" s="411">
        <v>43416.62222222222</v>
      </c>
      <c r="I485">
        <v>1.1274999999999999</v>
      </c>
      <c r="J485" s="403">
        <v>43416.716666666667</v>
      </c>
      <c r="K485">
        <v>1.1249</v>
      </c>
      <c r="L485">
        <v>26</v>
      </c>
      <c r="M485">
        <v>26</v>
      </c>
      <c r="N485">
        <v>3.8</v>
      </c>
      <c r="O485" s="553">
        <v>0.31736111111240461</v>
      </c>
    </row>
    <row r="486" spans="1:15" x14ac:dyDescent="0.2">
      <c r="A486" s="552">
        <v>485</v>
      </c>
      <c r="B486" s="552" t="s">
        <v>97</v>
      </c>
      <c r="C486" s="552">
        <v>1</v>
      </c>
      <c r="D486">
        <v>0.01</v>
      </c>
      <c r="E486">
        <v>0.01</v>
      </c>
      <c r="F486" s="411">
        <v>43416.728472222225</v>
      </c>
      <c r="G486">
        <v>1.1246</v>
      </c>
      <c r="H486" s="411">
        <v>43416.728472222225</v>
      </c>
      <c r="I486">
        <v>1.1246</v>
      </c>
      <c r="J486" s="403">
        <v>43416.916666666664</v>
      </c>
      <c r="K486">
        <v>1.1234</v>
      </c>
      <c r="L486">
        <v>0</v>
      </c>
      <c r="M486">
        <v>12</v>
      </c>
      <c r="N486">
        <v>1.2</v>
      </c>
      <c r="O486" s="553">
        <v>0.18819444443943212</v>
      </c>
    </row>
    <row r="487" spans="1:15" x14ac:dyDescent="0.2">
      <c r="A487" s="552">
        <v>486</v>
      </c>
      <c r="B487" s="552" t="s">
        <v>97</v>
      </c>
      <c r="C487" s="552">
        <v>3</v>
      </c>
      <c r="D487">
        <v>0.01</v>
      </c>
      <c r="E487">
        <v>0.03</v>
      </c>
      <c r="F487" s="411">
        <v>43417.081944444442</v>
      </c>
      <c r="G487">
        <v>1.1227</v>
      </c>
      <c r="H487" s="411">
        <v>43417.338888888888</v>
      </c>
      <c r="I487">
        <v>1.1254999999999999</v>
      </c>
      <c r="J487" s="403">
        <v>43417.379166666666</v>
      </c>
      <c r="K487">
        <v>1.1228</v>
      </c>
      <c r="L487">
        <v>28</v>
      </c>
      <c r="M487">
        <v>27</v>
      </c>
      <c r="N487">
        <v>3.8</v>
      </c>
      <c r="O487" s="553">
        <v>0.29722222222335404</v>
      </c>
    </row>
    <row r="488" spans="1:15" x14ac:dyDescent="0.2">
      <c r="A488" s="552">
        <v>487</v>
      </c>
      <c r="B488" s="552" t="s">
        <v>97</v>
      </c>
      <c r="C488" s="552">
        <v>2</v>
      </c>
      <c r="D488">
        <v>0.01</v>
      </c>
      <c r="E488">
        <v>0.02</v>
      </c>
      <c r="F488" s="411">
        <v>43417.390277777777</v>
      </c>
      <c r="G488">
        <v>1.1231</v>
      </c>
      <c r="H488" s="411">
        <v>43417.400694444441</v>
      </c>
      <c r="I488">
        <v>1.1246</v>
      </c>
      <c r="J488" s="403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53">
        <v>7.0833333331393078E-2</v>
      </c>
    </row>
    <row r="489" spans="1:15" x14ac:dyDescent="0.2">
      <c r="A489" s="552">
        <v>488</v>
      </c>
      <c r="B489" s="552" t="s">
        <v>97</v>
      </c>
      <c r="C489" s="552">
        <v>8</v>
      </c>
      <c r="D489">
        <v>0.09</v>
      </c>
      <c r="E489">
        <v>0.27</v>
      </c>
      <c r="F489" s="411">
        <v>43417.463888888888</v>
      </c>
      <c r="G489">
        <v>1.1229</v>
      </c>
      <c r="H489" s="411">
        <v>43419.381944444445</v>
      </c>
      <c r="I489">
        <v>1.1347</v>
      </c>
      <c r="J489" s="403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53">
        <v>1.9868055555562023</v>
      </c>
    </row>
    <row r="490" spans="1:15" x14ac:dyDescent="0.2">
      <c r="A490" s="552">
        <v>489</v>
      </c>
      <c r="B490" s="552" t="s">
        <v>96</v>
      </c>
      <c r="C490" s="552">
        <v>4</v>
      </c>
      <c r="D490">
        <v>0.02</v>
      </c>
      <c r="E490">
        <v>0.05</v>
      </c>
      <c r="F490" s="411">
        <v>43418.665277777778</v>
      </c>
      <c r="G490">
        <v>1.1335</v>
      </c>
      <c r="H490" s="411">
        <v>43418.779166666667</v>
      </c>
      <c r="I490">
        <v>1.1289</v>
      </c>
      <c r="J490" s="403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53">
        <v>0.17777777777519077</v>
      </c>
    </row>
    <row r="491" spans="1:15" x14ac:dyDescent="0.2">
      <c r="A491" s="552">
        <v>490</v>
      </c>
      <c r="B491" s="552" t="s">
        <v>96</v>
      </c>
      <c r="C491" s="552">
        <v>2</v>
      </c>
      <c r="D491">
        <v>0.01</v>
      </c>
      <c r="E491">
        <v>0.02</v>
      </c>
      <c r="F491" s="411">
        <v>43418.845833333333</v>
      </c>
      <c r="G491">
        <v>1.1322000000000001</v>
      </c>
      <c r="H491" s="411">
        <v>43418.849305555559</v>
      </c>
      <c r="I491">
        <v>1.1309</v>
      </c>
      <c r="J491" s="403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53">
        <v>1.4583333337213844E-2</v>
      </c>
    </row>
    <row r="492" spans="1:15" x14ac:dyDescent="0.2">
      <c r="A492" s="552">
        <v>491</v>
      </c>
      <c r="B492" s="552" t="s">
        <v>96</v>
      </c>
      <c r="C492" s="552">
        <v>3</v>
      </c>
      <c r="D492">
        <v>0.01</v>
      </c>
      <c r="E492">
        <v>0.03</v>
      </c>
      <c r="F492" s="411">
        <v>43418.872916666667</v>
      </c>
      <c r="G492">
        <v>1.1334</v>
      </c>
      <c r="H492" s="411">
        <v>43418.947916666664</v>
      </c>
      <c r="I492">
        <v>1.1308</v>
      </c>
      <c r="J492" s="403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53">
        <v>0.36388888888905058</v>
      </c>
    </row>
    <row r="493" spans="1:15" x14ac:dyDescent="0.2">
      <c r="A493" s="552">
        <v>492</v>
      </c>
      <c r="B493" s="552" t="s">
        <v>96</v>
      </c>
      <c r="C493" s="552">
        <v>1</v>
      </c>
      <c r="D493">
        <v>0.01</v>
      </c>
      <c r="E493">
        <v>0.01</v>
      </c>
      <c r="F493" s="411">
        <v>43419.335416666669</v>
      </c>
      <c r="G493">
        <v>1.1335999999999999</v>
      </c>
      <c r="H493" s="411">
        <v>43419.335416666669</v>
      </c>
      <c r="I493">
        <v>1.1335999999999999</v>
      </c>
      <c r="J493" s="403">
        <v>43419.381944444445</v>
      </c>
      <c r="K493">
        <v>1.135</v>
      </c>
      <c r="L493">
        <v>0</v>
      </c>
      <c r="M493">
        <v>14</v>
      </c>
      <c r="N493">
        <v>1.4</v>
      </c>
      <c r="O493" s="553">
        <v>4.6527777776645962E-2</v>
      </c>
    </row>
    <row r="494" spans="1:15" x14ac:dyDescent="0.2">
      <c r="A494" s="552">
        <v>493</v>
      </c>
      <c r="B494" s="552" t="s">
        <v>96</v>
      </c>
      <c r="C494" s="552">
        <v>5</v>
      </c>
      <c r="D494">
        <v>0.03</v>
      </c>
      <c r="E494">
        <v>0.08</v>
      </c>
      <c r="F494" s="411">
        <v>43419.384722222225</v>
      </c>
      <c r="G494">
        <v>1.1345000000000001</v>
      </c>
      <c r="H494" s="411">
        <v>43419.45416666667</v>
      </c>
      <c r="I494">
        <v>1.1288</v>
      </c>
      <c r="J494" s="403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53">
        <v>0.35208333333139308</v>
      </c>
    </row>
    <row r="495" spans="1:15" x14ac:dyDescent="0.2">
      <c r="A495" s="552">
        <v>494</v>
      </c>
      <c r="B495" s="552" t="s">
        <v>97</v>
      </c>
      <c r="C495" s="552">
        <v>10</v>
      </c>
      <c r="D495">
        <v>0.2</v>
      </c>
      <c r="E495">
        <v>0.60000000000000009</v>
      </c>
      <c r="F495" s="411">
        <v>43419.474305555559</v>
      </c>
      <c r="G495">
        <v>1.1284000000000001</v>
      </c>
      <c r="H495" s="411">
        <v>43423.6875</v>
      </c>
      <c r="I495">
        <v>1.1460999999999999</v>
      </c>
      <c r="J495" s="403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53">
        <v>3.1937499999985448</v>
      </c>
    </row>
    <row r="496" spans="1:15" x14ac:dyDescent="0.2">
      <c r="A496" s="552">
        <v>495</v>
      </c>
      <c r="B496" s="552" t="s">
        <v>96</v>
      </c>
      <c r="C496" s="552">
        <v>1</v>
      </c>
      <c r="D496">
        <v>0.01</v>
      </c>
      <c r="E496">
        <v>0.01</v>
      </c>
      <c r="F496" s="411">
        <v>43419.785416666666</v>
      </c>
      <c r="G496">
        <v>1.1323000000000001</v>
      </c>
      <c r="H496" s="411">
        <v>43419.785416666666</v>
      </c>
      <c r="I496">
        <v>1.1323000000000001</v>
      </c>
      <c r="J496" s="403">
        <v>43419.813194444447</v>
      </c>
      <c r="K496">
        <v>1.1335</v>
      </c>
      <c r="L496">
        <v>0</v>
      </c>
      <c r="M496">
        <v>12</v>
      </c>
      <c r="N496">
        <v>1.2</v>
      </c>
      <c r="O496" s="553">
        <v>2.7777777781011537E-2</v>
      </c>
    </row>
    <row r="497" spans="1:15" x14ac:dyDescent="0.2">
      <c r="A497" s="552">
        <v>496</v>
      </c>
      <c r="B497" s="552" t="s">
        <v>96</v>
      </c>
      <c r="C497" s="552">
        <v>2</v>
      </c>
      <c r="D497">
        <v>0.01</v>
      </c>
      <c r="E497">
        <v>0.02</v>
      </c>
      <c r="F497" s="411">
        <v>43419.82708333333</v>
      </c>
      <c r="G497">
        <v>1.1331</v>
      </c>
      <c r="H497" s="411">
        <v>43419.833333333336</v>
      </c>
      <c r="I497">
        <v>1.1318999999999999</v>
      </c>
      <c r="J497" s="403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53">
        <v>2.0138888889050577E-2</v>
      </c>
    </row>
    <row r="498" spans="1:15" x14ac:dyDescent="0.2">
      <c r="A498" s="552">
        <v>497</v>
      </c>
      <c r="B498" s="552" t="s">
        <v>96</v>
      </c>
      <c r="C498" s="552">
        <v>3</v>
      </c>
      <c r="D498">
        <v>0.01</v>
      </c>
      <c r="E498">
        <v>0.03</v>
      </c>
      <c r="F498" s="411">
        <v>43419.85833333333</v>
      </c>
      <c r="G498">
        <v>1.1355999999999999</v>
      </c>
      <c r="H498" s="411">
        <v>43419.944444444445</v>
      </c>
      <c r="I498">
        <v>1.1326000000000001</v>
      </c>
      <c r="J498" s="403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53">
        <v>0.5</v>
      </c>
    </row>
    <row r="499" spans="1:15" x14ac:dyDescent="0.2">
      <c r="A499" s="552">
        <v>498</v>
      </c>
      <c r="B499" s="552" t="s">
        <v>96</v>
      </c>
      <c r="C499" s="552">
        <v>2</v>
      </c>
      <c r="D499">
        <v>0.01</v>
      </c>
      <c r="E499">
        <v>0.02</v>
      </c>
      <c r="F499" s="411">
        <v>43420.361805555556</v>
      </c>
      <c r="G499">
        <v>1.1351</v>
      </c>
      <c r="H499" s="411">
        <v>43420.372916666667</v>
      </c>
      <c r="I499">
        <v>1.1338999999999999</v>
      </c>
      <c r="J499" s="403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53">
        <v>2.2222222221898846E-2</v>
      </c>
    </row>
    <row r="500" spans="1:15" x14ac:dyDescent="0.2">
      <c r="A500" s="552">
        <v>499</v>
      </c>
      <c r="B500" s="552" t="s">
        <v>96</v>
      </c>
      <c r="C500" s="552">
        <v>3</v>
      </c>
      <c r="D500">
        <v>0.01</v>
      </c>
      <c r="E500">
        <v>0.03</v>
      </c>
      <c r="F500" s="411">
        <v>43420.402777777781</v>
      </c>
      <c r="G500">
        <v>1.1355999999999999</v>
      </c>
      <c r="H500" s="411">
        <v>43420.479861111111</v>
      </c>
      <c r="I500">
        <v>1.133</v>
      </c>
      <c r="J500" s="403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53">
        <v>0.20624999999563443</v>
      </c>
    </row>
    <row r="501" spans="1:15" x14ac:dyDescent="0.2">
      <c r="A501" s="552">
        <v>500</v>
      </c>
      <c r="B501" s="552" t="s">
        <v>96</v>
      </c>
      <c r="C501" s="552">
        <v>1</v>
      </c>
      <c r="D501">
        <v>0.01</v>
      </c>
      <c r="E501">
        <v>0.01</v>
      </c>
      <c r="F501" s="411">
        <v>43420.634722222225</v>
      </c>
      <c r="G501">
        <v>1.1395999999999999</v>
      </c>
      <c r="H501" s="411">
        <v>43420.634722222225</v>
      </c>
      <c r="I501">
        <v>1.1395999999999999</v>
      </c>
      <c r="J501" s="403">
        <v>43420.642361111109</v>
      </c>
      <c r="K501">
        <v>1.1408</v>
      </c>
      <c r="L501">
        <v>0</v>
      </c>
      <c r="M501">
        <v>12</v>
      </c>
      <c r="N501">
        <v>1.2</v>
      </c>
      <c r="O501" s="553">
        <v>7.6388888846850023E-3</v>
      </c>
    </row>
    <row r="502" spans="1:15" x14ac:dyDescent="0.2">
      <c r="A502" s="552">
        <v>501</v>
      </c>
      <c r="B502" s="552" t="s">
        <v>96</v>
      </c>
      <c r="C502" s="552">
        <v>2</v>
      </c>
      <c r="D502">
        <v>0.01</v>
      </c>
      <c r="E502">
        <v>0.02</v>
      </c>
      <c r="F502" s="411">
        <v>43420.65</v>
      </c>
      <c r="G502">
        <v>1.1407</v>
      </c>
      <c r="H502" s="411">
        <v>43420.695138888892</v>
      </c>
      <c r="I502">
        <v>1.1395</v>
      </c>
      <c r="J502" s="403">
        <v>43420.765277777777</v>
      </c>
      <c r="K502">
        <v>1.1413</v>
      </c>
      <c r="L502">
        <v>12</v>
      </c>
      <c r="M502">
        <v>18</v>
      </c>
      <c r="N502">
        <v>2.4</v>
      </c>
      <c r="O502" s="553">
        <v>0.11527777777519077</v>
      </c>
    </row>
    <row r="503" spans="1:15" x14ac:dyDescent="0.2">
      <c r="A503" s="552">
        <v>502</v>
      </c>
      <c r="B503" s="552" t="s">
        <v>96</v>
      </c>
      <c r="C503" s="552">
        <v>2</v>
      </c>
      <c r="D503">
        <v>0.01</v>
      </c>
      <c r="E503">
        <v>0.02</v>
      </c>
      <c r="F503" s="411">
        <v>43420.77847222222</v>
      </c>
      <c r="G503">
        <v>1.1414</v>
      </c>
      <c r="H503" s="411">
        <v>43423.226388888892</v>
      </c>
      <c r="I503">
        <v>1.1400999999999999</v>
      </c>
      <c r="J503" s="403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53">
        <v>0.6055555555576575</v>
      </c>
    </row>
    <row r="504" spans="1:15" x14ac:dyDescent="0.2">
      <c r="A504" s="552">
        <v>503</v>
      </c>
      <c r="B504" s="552" t="s">
        <v>96</v>
      </c>
      <c r="C504" s="552">
        <v>1</v>
      </c>
      <c r="D504">
        <v>0.01</v>
      </c>
      <c r="E504">
        <v>0.01</v>
      </c>
      <c r="F504" s="411">
        <v>43423.488194444442</v>
      </c>
      <c r="G504">
        <v>1.1420999999999999</v>
      </c>
      <c r="H504" s="411">
        <v>43423.488194444442</v>
      </c>
      <c r="I504">
        <v>1.1420999999999999</v>
      </c>
      <c r="J504" s="403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53">
        <v>4.9305555556202307E-2</v>
      </c>
    </row>
    <row r="505" spans="1:15" x14ac:dyDescent="0.2">
      <c r="A505" s="552">
        <v>504</v>
      </c>
      <c r="B505" s="552" t="s">
        <v>96</v>
      </c>
      <c r="C505" s="552">
        <v>1</v>
      </c>
      <c r="D505">
        <v>0.01</v>
      </c>
      <c r="E505">
        <v>0.01</v>
      </c>
      <c r="F505" s="411">
        <v>43423.654861111114</v>
      </c>
      <c r="G505">
        <v>1.1431</v>
      </c>
      <c r="H505" s="411">
        <v>43423.654861111114</v>
      </c>
      <c r="I505">
        <v>1.1431</v>
      </c>
      <c r="J505" s="403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53">
        <v>2.0833333328482695E-2</v>
      </c>
    </row>
    <row r="506" spans="1:15" x14ac:dyDescent="0.2">
      <c r="A506" s="552">
        <v>505</v>
      </c>
      <c r="B506" s="552" t="s">
        <v>96</v>
      </c>
      <c r="C506" s="552">
        <v>1</v>
      </c>
      <c r="D506">
        <v>0.01</v>
      </c>
      <c r="E506">
        <v>0.01</v>
      </c>
      <c r="F506" s="411">
        <v>43423.747916666667</v>
      </c>
      <c r="G506">
        <v>1.1447000000000001</v>
      </c>
      <c r="H506" s="411">
        <v>43423.747916666667</v>
      </c>
      <c r="I506">
        <v>1.1447000000000001</v>
      </c>
      <c r="J506" s="403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53">
        <v>0.60763888889050577</v>
      </c>
    </row>
    <row r="507" spans="1:15" x14ac:dyDescent="0.2">
      <c r="A507" s="552">
        <v>506</v>
      </c>
      <c r="B507" s="552" t="s">
        <v>96</v>
      </c>
      <c r="C507" s="552">
        <v>7</v>
      </c>
      <c r="D507">
        <v>0.06</v>
      </c>
      <c r="E507">
        <v>0.18</v>
      </c>
      <c r="F507" s="411">
        <v>43424.402777777781</v>
      </c>
      <c r="G507">
        <v>1.1454</v>
      </c>
      <c r="H507" s="411">
        <v>43424.81527777778</v>
      </c>
      <c r="I507">
        <v>1.1361000000000001</v>
      </c>
      <c r="J507" s="403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53">
        <v>1.0062499999985448</v>
      </c>
    </row>
    <row r="508" spans="1:15" x14ac:dyDescent="0.2">
      <c r="A508" s="552">
        <v>507</v>
      </c>
      <c r="B508" s="552" t="s">
        <v>97</v>
      </c>
      <c r="C508" s="552">
        <v>2</v>
      </c>
      <c r="D508">
        <v>0.01</v>
      </c>
      <c r="E508">
        <v>0.02</v>
      </c>
      <c r="F508" s="411">
        <v>43424.672222222223</v>
      </c>
      <c r="G508">
        <v>1.1393</v>
      </c>
      <c r="H508" s="411">
        <v>43424.70416666667</v>
      </c>
      <c r="I508">
        <v>1.1406000000000001</v>
      </c>
      <c r="J508" s="403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53">
        <v>8.4027777775190771E-2</v>
      </c>
    </row>
    <row r="509" spans="1:15" x14ac:dyDescent="0.2">
      <c r="A509" s="552">
        <v>508</v>
      </c>
      <c r="B509" s="552" t="s">
        <v>97</v>
      </c>
      <c r="C509" s="552">
        <v>4</v>
      </c>
      <c r="D509">
        <v>0.02</v>
      </c>
      <c r="E509">
        <v>0.05</v>
      </c>
      <c r="F509" s="411">
        <v>43424.832638888889</v>
      </c>
      <c r="G509">
        <v>1.1364000000000001</v>
      </c>
      <c r="H509" s="411">
        <v>43425.402083333334</v>
      </c>
      <c r="I509">
        <v>1.1404000000000001</v>
      </c>
      <c r="J509" s="403">
        <v>43425.493750000001</v>
      </c>
      <c r="K509">
        <v>1.1371</v>
      </c>
      <c r="L509">
        <v>40</v>
      </c>
      <c r="M509">
        <v>33</v>
      </c>
      <c r="N509">
        <v>8.42</v>
      </c>
      <c r="O509" s="553">
        <v>0.66111111111240461</v>
      </c>
    </row>
    <row r="510" spans="1:15" x14ac:dyDescent="0.2">
      <c r="A510" s="552">
        <v>509</v>
      </c>
      <c r="B510" s="552" t="s">
        <v>96</v>
      </c>
      <c r="C510" s="552">
        <v>3</v>
      </c>
      <c r="D510">
        <v>0.01</v>
      </c>
      <c r="E510">
        <v>0.03</v>
      </c>
      <c r="F510" s="411">
        <v>43425.413888888892</v>
      </c>
      <c r="G510">
        <v>1.1405000000000001</v>
      </c>
      <c r="H510" s="411">
        <v>43425.44027777778</v>
      </c>
      <c r="I510">
        <v>1.1379999999999999</v>
      </c>
      <c r="J510" s="403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53">
        <v>4.7916666662786156E-2</v>
      </c>
    </row>
    <row r="511" spans="1:15" x14ac:dyDescent="0.2">
      <c r="A511" s="552">
        <v>510</v>
      </c>
      <c r="B511" s="552" t="s">
        <v>97</v>
      </c>
      <c r="C511" s="552">
        <v>4</v>
      </c>
      <c r="D511">
        <v>0.02</v>
      </c>
      <c r="E511">
        <v>0.05</v>
      </c>
      <c r="F511" s="411">
        <v>43425.502083333333</v>
      </c>
      <c r="G511">
        <v>1.1378999999999999</v>
      </c>
      <c r="H511" s="411">
        <v>43425.606944444444</v>
      </c>
      <c r="I511">
        <v>1.1418999999999999</v>
      </c>
      <c r="J511" s="403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53">
        <v>0.16874999999708962</v>
      </c>
    </row>
    <row r="512" spans="1:15" x14ac:dyDescent="0.2">
      <c r="A512" s="552">
        <v>511</v>
      </c>
      <c r="B512" s="552" t="s">
        <v>96</v>
      </c>
      <c r="C512" s="552">
        <v>2</v>
      </c>
      <c r="D512">
        <v>0.01</v>
      </c>
      <c r="E512">
        <v>0.02</v>
      </c>
      <c r="F512" s="411">
        <v>43425.527777777781</v>
      </c>
      <c r="G512">
        <v>1.141</v>
      </c>
      <c r="H512" s="411">
        <v>43425.545138888891</v>
      </c>
      <c r="I512">
        <v>1.1397999999999999</v>
      </c>
      <c r="J512" s="403">
        <v>43425.606249999997</v>
      </c>
      <c r="K512">
        <v>1.1415999999999999</v>
      </c>
      <c r="L512">
        <v>12</v>
      </c>
      <c r="M512">
        <v>18</v>
      </c>
      <c r="N512">
        <v>2.4</v>
      </c>
      <c r="O512" s="553">
        <v>7.847222221607808E-2</v>
      </c>
    </row>
    <row r="513" spans="1:15" x14ac:dyDescent="0.2">
      <c r="A513" s="552">
        <v>512</v>
      </c>
      <c r="B513" s="552" t="s">
        <v>96</v>
      </c>
      <c r="C513" s="552">
        <v>3</v>
      </c>
      <c r="D513">
        <v>0.01</v>
      </c>
      <c r="E513">
        <v>0.03</v>
      </c>
      <c r="F513" s="411">
        <v>43425.611111111109</v>
      </c>
      <c r="G513">
        <v>1.1418999999999999</v>
      </c>
      <c r="H513" s="411">
        <v>43425.664583333331</v>
      </c>
      <c r="I513">
        <v>1.1393</v>
      </c>
      <c r="J513" s="403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53">
        <v>0.86180555555620231</v>
      </c>
    </row>
    <row r="514" spans="1:15" x14ac:dyDescent="0.2">
      <c r="A514" s="552">
        <v>513</v>
      </c>
      <c r="B514" s="552" t="s">
        <v>97</v>
      </c>
      <c r="C514" s="552">
        <v>1</v>
      </c>
      <c r="D514">
        <v>0.01</v>
      </c>
      <c r="E514">
        <v>0.01</v>
      </c>
      <c r="F514" s="411">
        <v>43425.732638888891</v>
      </c>
      <c r="G514">
        <v>1.1404000000000001</v>
      </c>
      <c r="H514" s="411">
        <v>43425.732638888891</v>
      </c>
      <c r="I514">
        <v>1.1404000000000001</v>
      </c>
      <c r="J514" s="403">
        <v>43425.75</v>
      </c>
      <c r="K514">
        <v>1.1392</v>
      </c>
      <c r="L514">
        <v>0</v>
      </c>
      <c r="M514">
        <v>12</v>
      </c>
      <c r="N514">
        <v>1.2</v>
      </c>
      <c r="O514" s="553">
        <v>1.7361111109494232E-2</v>
      </c>
    </row>
    <row r="515" spans="1:15" x14ac:dyDescent="0.2">
      <c r="A515" s="552">
        <v>514</v>
      </c>
      <c r="B515" s="552" t="s">
        <v>97</v>
      </c>
      <c r="C515" s="552">
        <v>3</v>
      </c>
      <c r="D515">
        <v>0.01</v>
      </c>
      <c r="E515">
        <v>0.03</v>
      </c>
      <c r="F515" s="411">
        <v>43426.309027777781</v>
      </c>
      <c r="G515">
        <v>1.1405000000000001</v>
      </c>
      <c r="H515" s="411">
        <v>43426.480555555558</v>
      </c>
      <c r="I515">
        <v>1.1431</v>
      </c>
      <c r="J515" s="403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53">
        <v>0.20833333332848269</v>
      </c>
    </row>
    <row r="516" spans="1:15" x14ac:dyDescent="0.2">
      <c r="A516" s="552">
        <v>515</v>
      </c>
      <c r="B516" s="552" t="s">
        <v>97</v>
      </c>
      <c r="C516" s="552">
        <v>1</v>
      </c>
      <c r="D516">
        <v>0.01</v>
      </c>
      <c r="E516">
        <v>0.01</v>
      </c>
      <c r="F516" s="411">
        <v>43426.522222222222</v>
      </c>
      <c r="G516">
        <v>1.1409</v>
      </c>
      <c r="H516" s="411">
        <v>43426.522222222222</v>
      </c>
      <c r="I516">
        <v>1.1409</v>
      </c>
      <c r="J516" s="403">
        <v>43426.668749999997</v>
      </c>
      <c r="K516">
        <v>1.1396999999999999</v>
      </c>
      <c r="L516">
        <v>0</v>
      </c>
      <c r="M516">
        <v>12</v>
      </c>
      <c r="N516">
        <v>1.2</v>
      </c>
      <c r="O516" s="553">
        <v>0.14652777777519077</v>
      </c>
    </row>
    <row r="517" spans="1:15" x14ac:dyDescent="0.2">
      <c r="A517" s="552">
        <v>516</v>
      </c>
      <c r="B517" s="552" t="s">
        <v>96</v>
      </c>
      <c r="C517" s="552">
        <v>2</v>
      </c>
      <c r="D517">
        <v>0.01</v>
      </c>
      <c r="E517">
        <v>0.02</v>
      </c>
      <c r="F517" s="411">
        <v>43426.583333333336</v>
      </c>
      <c r="G517">
        <v>1.1408</v>
      </c>
      <c r="H517" s="411">
        <v>43426.668749999997</v>
      </c>
      <c r="I517">
        <v>1.1395999999999999</v>
      </c>
      <c r="J517" s="403">
        <v>43427.206250000003</v>
      </c>
      <c r="K517">
        <v>1.1415</v>
      </c>
      <c r="L517">
        <v>12</v>
      </c>
      <c r="M517">
        <v>19</v>
      </c>
      <c r="N517">
        <v>2.36</v>
      </c>
      <c r="O517" s="553">
        <v>0.62291666666715173</v>
      </c>
    </row>
    <row r="518" spans="1:15" x14ac:dyDescent="0.2">
      <c r="A518" s="552">
        <v>517</v>
      </c>
      <c r="B518" s="552" t="s">
        <v>97</v>
      </c>
      <c r="C518" s="552">
        <v>2</v>
      </c>
      <c r="D518">
        <v>0.01</v>
      </c>
      <c r="E518">
        <v>0.02</v>
      </c>
      <c r="F518" s="411">
        <v>43426.671527777777</v>
      </c>
      <c r="G518">
        <v>1.1399999999999999</v>
      </c>
      <c r="H518" s="411">
        <v>43427.192361111112</v>
      </c>
      <c r="I518">
        <v>1.1412</v>
      </c>
      <c r="J518" s="403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53">
        <v>0.72430555555911269</v>
      </c>
    </row>
    <row r="519" spans="1:15" x14ac:dyDescent="0.2">
      <c r="A519" s="552">
        <v>518</v>
      </c>
      <c r="B519" s="552" t="s">
        <v>96</v>
      </c>
      <c r="C519" s="552">
        <v>4</v>
      </c>
      <c r="D519">
        <v>0.02</v>
      </c>
      <c r="E519">
        <v>0.05</v>
      </c>
      <c r="F519" s="411">
        <v>43427.398611111108</v>
      </c>
      <c r="G519">
        <v>1.1384000000000001</v>
      </c>
      <c r="H519" s="411">
        <v>43427.513888888891</v>
      </c>
      <c r="I519">
        <v>1.1343000000000001</v>
      </c>
      <c r="J519" s="403">
        <v>43430.392361111109</v>
      </c>
      <c r="K519">
        <v>1.1375</v>
      </c>
      <c r="L519">
        <v>41</v>
      </c>
      <c r="M519">
        <v>32</v>
      </c>
      <c r="N519">
        <v>6.99</v>
      </c>
      <c r="O519" s="553">
        <v>0.99375000000145519</v>
      </c>
    </row>
    <row r="520" spans="1:15" x14ac:dyDescent="0.2">
      <c r="A520" s="552">
        <v>519</v>
      </c>
      <c r="B520" s="552" t="s">
        <v>97</v>
      </c>
      <c r="C520" s="552">
        <v>1</v>
      </c>
      <c r="D520">
        <v>0.01</v>
      </c>
      <c r="E520">
        <v>0.01</v>
      </c>
      <c r="F520" s="411">
        <v>43427.414583333331</v>
      </c>
      <c r="G520">
        <v>1.1371</v>
      </c>
      <c r="H520" s="411">
        <v>43427.414583333331</v>
      </c>
      <c r="I520">
        <v>1.1371</v>
      </c>
      <c r="J520" s="403">
        <v>43427.48333333333</v>
      </c>
      <c r="K520">
        <v>1.1358999999999999</v>
      </c>
      <c r="L520">
        <v>0</v>
      </c>
      <c r="M520">
        <v>12</v>
      </c>
      <c r="N520">
        <v>1.2</v>
      </c>
      <c r="O520" s="553">
        <v>6.8749999998544808E-2</v>
      </c>
    </row>
    <row r="521" spans="1:15" x14ac:dyDescent="0.2">
      <c r="A521" s="552">
        <v>520</v>
      </c>
      <c r="B521" s="552" t="s">
        <v>97</v>
      </c>
      <c r="C521" s="552">
        <v>2</v>
      </c>
      <c r="D521">
        <v>0.01</v>
      </c>
      <c r="E521">
        <v>0.02</v>
      </c>
      <c r="F521" s="411">
        <v>43427.518750000003</v>
      </c>
      <c r="G521">
        <v>1.1343000000000001</v>
      </c>
      <c r="H521" s="411">
        <v>43427.556944444441</v>
      </c>
      <c r="I521">
        <v>1.1355999999999999</v>
      </c>
      <c r="J521" s="403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53">
        <v>0.195138888884685</v>
      </c>
    </row>
    <row r="522" spans="1:15" x14ac:dyDescent="0.2">
      <c r="A522" s="552">
        <v>521</v>
      </c>
      <c r="B522" s="552" t="s">
        <v>97</v>
      </c>
      <c r="C522" s="552">
        <v>1</v>
      </c>
      <c r="D522">
        <v>0.01</v>
      </c>
      <c r="E522">
        <v>0.01</v>
      </c>
      <c r="F522" s="411">
        <v>43427.719444444447</v>
      </c>
      <c r="G522">
        <v>1.1338999999999999</v>
      </c>
      <c r="H522" s="411">
        <v>43427.719444444447</v>
      </c>
      <c r="I522">
        <v>1.1338999999999999</v>
      </c>
      <c r="J522" s="403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53">
        <v>0.39305555555620231</v>
      </c>
    </row>
    <row r="523" spans="1:15" x14ac:dyDescent="0.2">
      <c r="A523" s="552">
        <v>522</v>
      </c>
      <c r="B523" s="552" t="s">
        <v>97</v>
      </c>
      <c r="C523" s="552">
        <v>1</v>
      </c>
      <c r="D523">
        <v>0.01</v>
      </c>
      <c r="E523">
        <v>0.01</v>
      </c>
      <c r="F523" s="411">
        <v>43430.355555555558</v>
      </c>
      <c r="G523">
        <v>1.1369</v>
      </c>
      <c r="H523" s="411">
        <v>43430.355555555558</v>
      </c>
      <c r="I523">
        <v>1.1369</v>
      </c>
      <c r="J523" s="403">
        <v>43430.372916666667</v>
      </c>
      <c r="K523">
        <v>1.1356999999999999</v>
      </c>
      <c r="L523">
        <v>0</v>
      </c>
      <c r="M523">
        <v>12</v>
      </c>
      <c r="N523">
        <v>1.2</v>
      </c>
      <c r="O523" s="553">
        <v>1.7361111109494232E-2</v>
      </c>
    </row>
    <row r="524" spans="1:15" x14ac:dyDescent="0.2">
      <c r="A524" s="552">
        <v>523</v>
      </c>
      <c r="B524" s="552" t="s">
        <v>97</v>
      </c>
      <c r="C524" s="552">
        <v>1</v>
      </c>
      <c r="D524">
        <v>0.01</v>
      </c>
      <c r="E524">
        <v>0.01</v>
      </c>
      <c r="F524" s="411">
        <v>43430.37777777778</v>
      </c>
      <c r="G524">
        <v>1.137</v>
      </c>
      <c r="H524" s="411">
        <v>43430.37777777778</v>
      </c>
      <c r="I524">
        <v>1.137</v>
      </c>
      <c r="J524" s="403">
        <v>43430.581250000003</v>
      </c>
      <c r="K524">
        <v>1.1357999999999999</v>
      </c>
      <c r="L524">
        <v>0</v>
      </c>
      <c r="M524">
        <v>12</v>
      </c>
      <c r="N524">
        <v>1.2</v>
      </c>
      <c r="O524" s="553">
        <v>0.20347222222335404</v>
      </c>
    </row>
    <row r="525" spans="1:15" x14ac:dyDescent="0.2">
      <c r="A525" s="552">
        <v>524</v>
      </c>
      <c r="B525" s="552" t="s">
        <v>96</v>
      </c>
      <c r="C525" s="552">
        <v>1</v>
      </c>
      <c r="D525">
        <v>0.01</v>
      </c>
      <c r="E525">
        <v>0.01</v>
      </c>
      <c r="F525" s="411">
        <v>43430.408333333333</v>
      </c>
      <c r="G525">
        <v>1.137</v>
      </c>
      <c r="H525" s="411">
        <v>43430.408333333333</v>
      </c>
      <c r="I525">
        <v>1.137</v>
      </c>
      <c r="J525" s="403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53">
        <v>3.0555555553291924E-2</v>
      </c>
    </row>
    <row r="526" spans="1:15" x14ac:dyDescent="0.2">
      <c r="A526" s="552">
        <v>525</v>
      </c>
      <c r="B526" s="552" t="s">
        <v>96</v>
      </c>
      <c r="C526" s="552">
        <v>7</v>
      </c>
      <c r="D526">
        <v>0.06</v>
      </c>
      <c r="E526">
        <v>0.18</v>
      </c>
      <c r="F526" s="411">
        <v>43430.441666666666</v>
      </c>
      <c r="G526">
        <v>1.1378999999999999</v>
      </c>
      <c r="H526" s="411">
        <v>43431.763888888891</v>
      </c>
      <c r="I526">
        <v>1.1278999999999999</v>
      </c>
      <c r="J526" s="403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53">
        <v>2.3097222222204437</v>
      </c>
    </row>
    <row r="527" spans="1:15" x14ac:dyDescent="0.2">
      <c r="A527" s="552">
        <v>526</v>
      </c>
      <c r="B527" s="552" t="s">
        <v>97</v>
      </c>
      <c r="C527" s="552">
        <v>1</v>
      </c>
      <c r="D527">
        <v>0.01</v>
      </c>
      <c r="E527">
        <v>0.01</v>
      </c>
      <c r="F527" s="411">
        <v>43430.602083333331</v>
      </c>
      <c r="G527">
        <v>1.1369</v>
      </c>
      <c r="H527" s="411">
        <v>43430.602083333331</v>
      </c>
      <c r="I527">
        <v>1.1369</v>
      </c>
      <c r="J527" s="403">
        <v>43430.626388888886</v>
      </c>
      <c r="K527">
        <v>1.1356999999999999</v>
      </c>
      <c r="L527">
        <v>0</v>
      </c>
      <c r="M527">
        <v>12</v>
      </c>
      <c r="N527">
        <v>1.2</v>
      </c>
      <c r="O527" s="553">
        <v>2.4305555554747116E-2</v>
      </c>
    </row>
    <row r="528" spans="1:15" x14ac:dyDescent="0.2">
      <c r="A528" s="552">
        <v>527</v>
      </c>
      <c r="B528" s="552" t="s">
        <v>97</v>
      </c>
      <c r="C528" s="552">
        <v>1</v>
      </c>
      <c r="D528">
        <v>0.01</v>
      </c>
      <c r="E528">
        <v>0.01</v>
      </c>
      <c r="F528" s="411">
        <v>43430.675000000003</v>
      </c>
      <c r="G528">
        <v>1.1355999999999999</v>
      </c>
      <c r="H528" s="411">
        <v>43430.675000000003</v>
      </c>
      <c r="I528">
        <v>1.1355999999999999</v>
      </c>
      <c r="J528" s="403">
        <v>43430.681944444441</v>
      </c>
      <c r="K528">
        <v>1.1344000000000001</v>
      </c>
      <c r="L528">
        <v>0</v>
      </c>
      <c r="M528">
        <v>12</v>
      </c>
      <c r="N528">
        <v>1.2</v>
      </c>
      <c r="O528" s="553">
        <v>6.9444444379769266E-3</v>
      </c>
    </row>
    <row r="529" spans="1:15" x14ac:dyDescent="0.2">
      <c r="A529" s="552">
        <v>528</v>
      </c>
      <c r="B529" s="552" t="s">
        <v>97</v>
      </c>
      <c r="C529" s="552">
        <v>1</v>
      </c>
      <c r="D529">
        <v>0.01</v>
      </c>
      <c r="E529">
        <v>0.01</v>
      </c>
      <c r="F529" s="411">
        <v>43430.712500000001</v>
      </c>
      <c r="G529">
        <v>1.1341000000000001</v>
      </c>
      <c r="H529" s="411">
        <v>43430.712500000001</v>
      </c>
      <c r="I529">
        <v>1.1341000000000001</v>
      </c>
      <c r="J529" s="403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53">
        <v>9.2361111106583849E-2</v>
      </c>
    </row>
    <row r="530" spans="1:15" x14ac:dyDescent="0.2">
      <c r="A530" s="552">
        <v>529</v>
      </c>
      <c r="B530" s="552" t="s">
        <v>97</v>
      </c>
      <c r="C530" s="552">
        <v>1</v>
      </c>
      <c r="D530">
        <v>0.01</v>
      </c>
      <c r="E530">
        <v>0.01</v>
      </c>
      <c r="F530" s="411">
        <v>43431.337500000001</v>
      </c>
      <c r="G530">
        <v>1.1332</v>
      </c>
      <c r="H530" s="411">
        <v>43431.337500000001</v>
      </c>
      <c r="I530">
        <v>1.1332</v>
      </c>
      <c r="J530" s="403">
        <v>43431.351388888892</v>
      </c>
      <c r="K530">
        <v>1.1317999999999999</v>
      </c>
      <c r="L530">
        <v>0</v>
      </c>
      <c r="M530">
        <v>14</v>
      </c>
      <c r="N530">
        <v>1.4</v>
      </c>
      <c r="O530" s="553">
        <v>1.3888888890505768E-2</v>
      </c>
    </row>
    <row r="531" spans="1:15" x14ac:dyDescent="0.2">
      <c r="A531" s="552">
        <v>530</v>
      </c>
      <c r="B531" s="552" t="s">
        <v>97</v>
      </c>
      <c r="C531" s="552">
        <v>2</v>
      </c>
      <c r="D531">
        <v>0.01</v>
      </c>
      <c r="E531">
        <v>0.02</v>
      </c>
      <c r="F531" s="411">
        <v>43431.405555555553</v>
      </c>
      <c r="G531">
        <v>1.1315</v>
      </c>
      <c r="H531" s="411">
        <v>43431.472222222219</v>
      </c>
      <c r="I531">
        <v>1.133</v>
      </c>
      <c r="J531" s="403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53">
        <v>8.7500000001455192E-2</v>
      </c>
    </row>
    <row r="532" spans="1:15" x14ac:dyDescent="0.2">
      <c r="A532" s="552">
        <v>531</v>
      </c>
      <c r="B532" s="552" t="s">
        <v>97</v>
      </c>
      <c r="C532" s="552">
        <v>2</v>
      </c>
      <c r="D532">
        <v>0.01</v>
      </c>
      <c r="E532">
        <v>0.02</v>
      </c>
      <c r="F532" s="411">
        <v>43431.5</v>
      </c>
      <c r="G532">
        <v>1.1317999999999999</v>
      </c>
      <c r="H532" s="411">
        <v>43431.586805555555</v>
      </c>
      <c r="I532">
        <v>1.133</v>
      </c>
      <c r="J532" s="403">
        <v>43431.65347222222</v>
      </c>
      <c r="K532">
        <v>1.1312</v>
      </c>
      <c r="L532">
        <v>12</v>
      </c>
      <c r="M532">
        <v>18</v>
      </c>
      <c r="N532">
        <v>2.4</v>
      </c>
      <c r="O532" s="553">
        <v>0.15347222222044365</v>
      </c>
    </row>
    <row r="533" spans="1:15" x14ac:dyDescent="0.2">
      <c r="A533" s="552">
        <v>532</v>
      </c>
      <c r="B533" s="552" t="s">
        <v>97</v>
      </c>
      <c r="C533" s="552">
        <v>2</v>
      </c>
      <c r="D533">
        <v>0.01</v>
      </c>
      <c r="E533">
        <v>0.02</v>
      </c>
      <c r="F533" s="411">
        <v>43431.763194444444</v>
      </c>
      <c r="G533">
        <v>1.1279999999999999</v>
      </c>
      <c r="H533" s="411">
        <v>43431.801388888889</v>
      </c>
      <c r="I533">
        <v>1.1292</v>
      </c>
      <c r="J533" s="403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53">
        <v>0.62013888888759539</v>
      </c>
    </row>
    <row r="534" spans="1:15" x14ac:dyDescent="0.2">
      <c r="A534" s="552">
        <v>533</v>
      </c>
      <c r="B534" s="552" t="s">
        <v>97</v>
      </c>
      <c r="C534" s="552">
        <v>2</v>
      </c>
      <c r="D534">
        <v>0.01</v>
      </c>
      <c r="E534">
        <v>0.02</v>
      </c>
      <c r="F534" s="411">
        <v>43432.414583333331</v>
      </c>
      <c r="G534">
        <v>1.1279999999999999</v>
      </c>
      <c r="H534" s="411">
        <v>43432.50277777778</v>
      </c>
      <c r="I534">
        <v>1.1292</v>
      </c>
      <c r="J534" s="403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53">
        <v>0.24722222222771961</v>
      </c>
    </row>
    <row r="535" spans="1:15" x14ac:dyDescent="0.2">
      <c r="A535" s="552">
        <v>534</v>
      </c>
      <c r="B535" s="552" t="s">
        <v>97</v>
      </c>
      <c r="C535" s="552">
        <v>6</v>
      </c>
      <c r="D535">
        <v>0.09</v>
      </c>
      <c r="E535">
        <v>0.24</v>
      </c>
      <c r="F535" s="411">
        <v>43432.665972222225</v>
      </c>
      <c r="G535">
        <v>1.1273</v>
      </c>
      <c r="H535" s="411">
        <v>43433.363194444442</v>
      </c>
      <c r="I535">
        <v>1.1394</v>
      </c>
      <c r="J535" s="403">
        <v>43434.649305555555</v>
      </c>
      <c r="K535">
        <v>1.1347</v>
      </c>
      <c r="L535">
        <v>121</v>
      </c>
      <c r="M535">
        <v>47</v>
      </c>
      <c r="N535">
        <v>42.89</v>
      </c>
      <c r="O535" s="553">
        <v>1.9833333333299379</v>
      </c>
    </row>
    <row r="536" spans="1:15" x14ac:dyDescent="0.2">
      <c r="A536" s="552">
        <v>535</v>
      </c>
      <c r="B536" s="552" t="s">
        <v>96</v>
      </c>
      <c r="C536" s="552">
        <v>2</v>
      </c>
      <c r="D536">
        <v>0.01</v>
      </c>
      <c r="E536">
        <v>0.02</v>
      </c>
      <c r="F536" s="411">
        <v>43432.76666666667</v>
      </c>
      <c r="G536">
        <v>1.1349</v>
      </c>
      <c r="H536" s="411">
        <v>43432.772916666669</v>
      </c>
      <c r="I536">
        <v>1.1335999999999999</v>
      </c>
      <c r="J536" s="403">
        <v>43432.796527777777</v>
      </c>
      <c r="K536">
        <v>1.1355</v>
      </c>
      <c r="L536">
        <v>13</v>
      </c>
      <c r="M536">
        <v>19</v>
      </c>
      <c r="N536">
        <v>2.5</v>
      </c>
      <c r="O536" s="553">
        <v>2.9861111106583849E-2</v>
      </c>
    </row>
    <row r="537" spans="1:15" x14ac:dyDescent="0.2">
      <c r="A537" s="552">
        <v>536</v>
      </c>
      <c r="B537" s="552" t="s">
        <v>96</v>
      </c>
      <c r="C537" s="552">
        <v>1</v>
      </c>
      <c r="D537">
        <v>0.01</v>
      </c>
      <c r="E537">
        <v>0.01</v>
      </c>
      <c r="F537" s="411">
        <v>43432.802777777775</v>
      </c>
      <c r="G537">
        <v>1.1374</v>
      </c>
      <c r="H537" s="411">
        <v>43432.802777777775</v>
      </c>
      <c r="I537">
        <v>1.1374</v>
      </c>
      <c r="J537" s="403">
        <v>43432.804166666669</v>
      </c>
      <c r="K537">
        <v>1.1386000000000001</v>
      </c>
      <c r="L537">
        <v>0</v>
      </c>
      <c r="M537">
        <v>12</v>
      </c>
      <c r="N537">
        <v>1.2</v>
      </c>
      <c r="O537" s="553">
        <v>1.3888888934161514E-3</v>
      </c>
    </row>
    <row r="538" spans="1:15" x14ac:dyDescent="0.2">
      <c r="A538" s="552">
        <v>537</v>
      </c>
      <c r="B538" s="552" t="s">
        <v>96</v>
      </c>
      <c r="C538" s="552">
        <v>1</v>
      </c>
      <c r="D538">
        <v>0.01</v>
      </c>
      <c r="E538">
        <v>0.01</v>
      </c>
      <c r="F538" s="411">
        <v>43432.834027777775</v>
      </c>
      <c r="G538">
        <v>1.1375999999999999</v>
      </c>
      <c r="H538" s="411">
        <v>43432.834027777775</v>
      </c>
      <c r="I538">
        <v>1.1375999999999999</v>
      </c>
      <c r="J538" s="403">
        <v>43433.356944444444</v>
      </c>
      <c r="K538">
        <v>1.1392</v>
      </c>
      <c r="L538">
        <v>0</v>
      </c>
      <c r="M538">
        <v>16</v>
      </c>
      <c r="N538">
        <v>1.23</v>
      </c>
      <c r="O538" s="553">
        <v>0.52291666666860692</v>
      </c>
    </row>
    <row r="539" spans="1:15" x14ac:dyDescent="0.2">
      <c r="A539" s="552">
        <v>538</v>
      </c>
      <c r="B539" s="552" t="s">
        <v>96</v>
      </c>
      <c r="C539" s="552">
        <v>3</v>
      </c>
      <c r="D539">
        <v>0.01</v>
      </c>
      <c r="E539">
        <v>0.03</v>
      </c>
      <c r="F539" s="411">
        <v>43433.375694444447</v>
      </c>
      <c r="G539">
        <v>1.1389</v>
      </c>
      <c r="H539" s="411">
        <v>43433.488194444442</v>
      </c>
      <c r="I539">
        <v>1.1363000000000001</v>
      </c>
      <c r="J539" s="403">
        <v>43433.575694444444</v>
      </c>
      <c r="K539">
        <v>1.1389</v>
      </c>
      <c r="L539">
        <v>26</v>
      </c>
      <c r="M539">
        <v>26</v>
      </c>
      <c r="N539">
        <v>3.8</v>
      </c>
      <c r="O539" s="553">
        <v>0.19999999999708962</v>
      </c>
    </row>
    <row r="540" spans="1:15" x14ac:dyDescent="0.2">
      <c r="A540" s="552">
        <v>539</v>
      </c>
      <c r="B540" s="552" t="s">
        <v>96</v>
      </c>
      <c r="C540" s="552">
        <v>2</v>
      </c>
      <c r="D540">
        <v>0.01</v>
      </c>
      <c r="E540">
        <v>0.02</v>
      </c>
      <c r="F540" s="411">
        <v>43433.590277777781</v>
      </c>
      <c r="G540">
        <v>1.139</v>
      </c>
      <c r="H540" s="411">
        <v>43433.625694444447</v>
      </c>
      <c r="I540">
        <v>1.1369</v>
      </c>
      <c r="J540" s="403">
        <v>43433.714583333334</v>
      </c>
      <c r="K540">
        <v>1.1392</v>
      </c>
      <c r="L540">
        <v>21</v>
      </c>
      <c r="M540">
        <v>23</v>
      </c>
      <c r="N540">
        <v>2.5</v>
      </c>
      <c r="O540" s="553">
        <v>0.12430555555329192</v>
      </c>
    </row>
    <row r="541" spans="1:15" x14ac:dyDescent="0.2">
      <c r="A541" s="552">
        <v>540</v>
      </c>
      <c r="B541" s="552" t="s">
        <v>96</v>
      </c>
      <c r="C541" s="552">
        <v>2</v>
      </c>
      <c r="D541">
        <v>0.01</v>
      </c>
      <c r="E541">
        <v>0.02</v>
      </c>
      <c r="F541" s="411">
        <v>43433.727083333331</v>
      </c>
      <c r="G541">
        <v>1.1385000000000001</v>
      </c>
      <c r="H541" s="411">
        <v>43433.774305555555</v>
      </c>
      <c r="I541">
        <v>1.1373</v>
      </c>
      <c r="J541" s="403">
        <v>43433.9</v>
      </c>
      <c r="K541">
        <v>1.1391</v>
      </c>
      <c r="L541">
        <v>12</v>
      </c>
      <c r="M541">
        <v>18</v>
      </c>
      <c r="N541">
        <v>2.4</v>
      </c>
      <c r="O541" s="553">
        <v>0.17291666667006211</v>
      </c>
    </row>
    <row r="542" spans="1:15" x14ac:dyDescent="0.2">
      <c r="A542" s="552">
        <v>541</v>
      </c>
      <c r="B542" s="552" t="s">
        <v>96</v>
      </c>
      <c r="C542" s="552">
        <v>6</v>
      </c>
      <c r="D542">
        <v>0.04</v>
      </c>
      <c r="E542">
        <v>0.12</v>
      </c>
      <c r="F542" s="411">
        <v>43434.326388888891</v>
      </c>
      <c r="G542">
        <v>1.1391</v>
      </c>
      <c r="H542" s="411">
        <v>43434.71875</v>
      </c>
      <c r="I542">
        <v>1.1312</v>
      </c>
      <c r="J542" s="403">
        <v>43437.158333333333</v>
      </c>
      <c r="K542">
        <v>1.1355</v>
      </c>
      <c r="L542">
        <v>79</v>
      </c>
      <c r="M542">
        <v>43</v>
      </c>
      <c r="N542">
        <v>18.72</v>
      </c>
      <c r="O542" s="553">
        <v>0.8319444444423425</v>
      </c>
    </row>
    <row r="543" spans="1:15" x14ac:dyDescent="0.2">
      <c r="A543" s="552">
        <v>542</v>
      </c>
      <c r="B543" s="552" t="s">
        <v>97</v>
      </c>
      <c r="C543" s="552">
        <v>1</v>
      </c>
      <c r="D543">
        <v>0.01</v>
      </c>
      <c r="E543">
        <v>0.01</v>
      </c>
      <c r="F543" s="411">
        <v>43434.731944444444</v>
      </c>
      <c r="G543">
        <v>1.1322000000000001</v>
      </c>
      <c r="H543" s="411">
        <v>43434.731944444444</v>
      </c>
      <c r="I543">
        <v>1.1322000000000001</v>
      </c>
      <c r="J543" s="403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53">
        <v>6.3194444446708076E-2</v>
      </c>
    </row>
    <row r="544" spans="1:15" x14ac:dyDescent="0.2">
      <c r="A544" s="552">
        <v>543</v>
      </c>
      <c r="B544" s="552" t="s">
        <v>97</v>
      </c>
      <c r="C544" s="552">
        <v>4</v>
      </c>
      <c r="D544">
        <v>0.02</v>
      </c>
      <c r="E544">
        <v>0.05</v>
      </c>
      <c r="F544" s="411">
        <v>43434.915277777778</v>
      </c>
      <c r="G544">
        <v>1.1317999999999999</v>
      </c>
      <c r="H544" s="411">
        <v>43437.290972222225</v>
      </c>
      <c r="I544">
        <v>1.1366000000000001</v>
      </c>
      <c r="J544" s="403">
        <v>43437.500694444447</v>
      </c>
      <c r="K544">
        <v>1.1332</v>
      </c>
      <c r="L544">
        <v>48</v>
      </c>
      <c r="M544">
        <v>34</v>
      </c>
      <c r="N544">
        <v>7.12</v>
      </c>
      <c r="O544" s="553">
        <v>0.58541666666860692</v>
      </c>
    </row>
    <row r="545" spans="1:15" x14ac:dyDescent="0.2">
      <c r="A545" s="552">
        <v>544</v>
      </c>
      <c r="B545" s="552" t="s">
        <v>96</v>
      </c>
      <c r="C545" s="552">
        <v>1</v>
      </c>
      <c r="D545">
        <v>0.01</v>
      </c>
      <c r="E545">
        <v>0.01</v>
      </c>
      <c r="F545" s="411">
        <v>43437.327777777777</v>
      </c>
      <c r="G545">
        <v>1.1359999999999999</v>
      </c>
      <c r="H545" s="411">
        <v>43437.327777777777</v>
      </c>
      <c r="I545">
        <v>1.1359999999999999</v>
      </c>
      <c r="J545" s="403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53">
        <v>9.0277777781011537E-3</v>
      </c>
    </row>
    <row r="546" spans="1:15" x14ac:dyDescent="0.2">
      <c r="A546" s="552">
        <v>545</v>
      </c>
      <c r="B546" s="552" t="s">
        <v>96</v>
      </c>
      <c r="C546" s="552">
        <v>4</v>
      </c>
      <c r="D546">
        <v>0.02</v>
      </c>
      <c r="E546">
        <v>0.05</v>
      </c>
      <c r="F546" s="411">
        <v>43437.372916666667</v>
      </c>
      <c r="G546">
        <v>1.1372</v>
      </c>
      <c r="H546" s="411">
        <v>43437.500694444447</v>
      </c>
      <c r="I546">
        <v>1.1332</v>
      </c>
      <c r="J546" s="403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53">
        <v>0.38124999999854481</v>
      </c>
    </row>
    <row r="547" spans="1:15" x14ac:dyDescent="0.2">
      <c r="A547" s="552">
        <v>546</v>
      </c>
      <c r="B547" s="552" t="s">
        <v>97</v>
      </c>
      <c r="C547" s="552">
        <v>6</v>
      </c>
      <c r="D547">
        <v>0.04</v>
      </c>
      <c r="E547">
        <v>0.12</v>
      </c>
      <c r="F547" s="411">
        <v>43437.602777777778</v>
      </c>
      <c r="G547">
        <v>1.1332</v>
      </c>
      <c r="H547" s="411">
        <v>43438.444444444445</v>
      </c>
      <c r="I547">
        <v>1.1408</v>
      </c>
      <c r="J547" s="403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53">
        <v>1.0895833333343035</v>
      </c>
    </row>
    <row r="548" spans="1:15" x14ac:dyDescent="0.2">
      <c r="A548" s="552">
        <v>547</v>
      </c>
      <c r="B548" s="552" t="s">
        <v>96</v>
      </c>
      <c r="C548" s="552">
        <v>2</v>
      </c>
      <c r="D548">
        <v>0.01</v>
      </c>
      <c r="E548">
        <v>0.02</v>
      </c>
      <c r="F548" s="411">
        <v>43437.761111111111</v>
      </c>
      <c r="G548">
        <v>1.1358999999999999</v>
      </c>
      <c r="H548" s="411">
        <v>43437.839583333334</v>
      </c>
      <c r="I548">
        <v>1.1346000000000001</v>
      </c>
      <c r="J548" s="403">
        <v>43438.125</v>
      </c>
      <c r="K548">
        <v>1.1366000000000001</v>
      </c>
      <c r="L548">
        <v>13</v>
      </c>
      <c r="M548">
        <v>20</v>
      </c>
      <c r="N548">
        <v>2.46</v>
      </c>
      <c r="O548" s="553">
        <v>0.36388888888905058</v>
      </c>
    </row>
    <row r="549" spans="1:15" x14ac:dyDescent="0.2">
      <c r="A549" s="552">
        <v>548</v>
      </c>
      <c r="B549" s="552" t="s">
        <v>96</v>
      </c>
      <c r="C549" s="552">
        <v>1</v>
      </c>
      <c r="D549">
        <v>0.01</v>
      </c>
      <c r="E549">
        <v>0.01</v>
      </c>
      <c r="F549" s="411">
        <v>43438.313888888886</v>
      </c>
      <c r="G549">
        <v>1.1383000000000001</v>
      </c>
      <c r="H549" s="411">
        <v>43438.313888888886</v>
      </c>
      <c r="I549">
        <v>1.1383000000000001</v>
      </c>
      <c r="J549" s="403">
        <v>43438.388194444444</v>
      </c>
      <c r="K549">
        <v>1.1395</v>
      </c>
      <c r="L549">
        <v>0</v>
      </c>
      <c r="M549">
        <v>12</v>
      </c>
      <c r="N549">
        <v>1.2</v>
      </c>
      <c r="O549" s="553">
        <v>7.4305555557657499E-2</v>
      </c>
    </row>
    <row r="550" spans="1:15" x14ac:dyDescent="0.2">
      <c r="A550" s="552">
        <v>549</v>
      </c>
      <c r="B550" s="552" t="s">
        <v>96</v>
      </c>
      <c r="C550" s="552">
        <v>1</v>
      </c>
      <c r="D550">
        <v>0.01</v>
      </c>
      <c r="E550">
        <v>0.01</v>
      </c>
      <c r="F550" s="411">
        <v>43438.395138888889</v>
      </c>
      <c r="G550">
        <v>1.1385000000000001</v>
      </c>
      <c r="H550" s="411">
        <v>43438.395138888889</v>
      </c>
      <c r="I550">
        <v>1.1385000000000001</v>
      </c>
      <c r="J550" s="403">
        <v>43438.438888888886</v>
      </c>
      <c r="K550">
        <v>1.1396999999999999</v>
      </c>
      <c r="L550">
        <v>0</v>
      </c>
      <c r="M550">
        <v>12</v>
      </c>
      <c r="N550">
        <v>1.2</v>
      </c>
      <c r="O550" s="553">
        <v>4.3749999997089617E-2</v>
      </c>
    </row>
    <row r="551" spans="1:15" x14ac:dyDescent="0.2">
      <c r="A551" s="552">
        <v>550</v>
      </c>
      <c r="B551" s="552" t="s">
        <v>96</v>
      </c>
      <c r="C551" s="552">
        <v>6</v>
      </c>
      <c r="D551">
        <v>0.04</v>
      </c>
      <c r="E551">
        <v>0.12</v>
      </c>
      <c r="F551" s="411">
        <v>43438.447916666664</v>
      </c>
      <c r="G551">
        <v>1.1414</v>
      </c>
      <c r="H551" s="411">
        <v>43438.753472222219</v>
      </c>
      <c r="I551">
        <v>1.1332</v>
      </c>
      <c r="J551" s="403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53">
        <v>2.1861111111138598</v>
      </c>
    </row>
    <row r="552" spans="1:15" x14ac:dyDescent="0.2">
      <c r="A552" s="552">
        <v>551</v>
      </c>
      <c r="B552" s="552" t="s">
        <v>97</v>
      </c>
      <c r="C552" s="552">
        <v>1</v>
      </c>
      <c r="D552">
        <v>0.01</v>
      </c>
      <c r="E552">
        <v>0.01</v>
      </c>
      <c r="F552" s="411">
        <v>43438.711805555555</v>
      </c>
      <c r="G552">
        <v>1.1354</v>
      </c>
      <c r="H552" s="411">
        <v>43438.711805555555</v>
      </c>
      <c r="I552">
        <v>1.1354</v>
      </c>
      <c r="J552" s="403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53">
        <v>3.9583333331393078E-2</v>
      </c>
    </row>
    <row r="553" spans="1:15" x14ac:dyDescent="0.2">
      <c r="A553" s="552">
        <v>552</v>
      </c>
      <c r="B553" s="552" t="s">
        <v>97</v>
      </c>
      <c r="C553" s="552">
        <v>2</v>
      </c>
      <c r="D553">
        <v>0.01</v>
      </c>
      <c r="E553">
        <v>0.02</v>
      </c>
      <c r="F553" s="411">
        <v>43438.763194444444</v>
      </c>
      <c r="G553">
        <v>1.1331</v>
      </c>
      <c r="H553" s="411">
        <v>43438.78402777778</v>
      </c>
      <c r="I553">
        <v>1.1343000000000001</v>
      </c>
      <c r="J553" s="403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53">
        <v>0.41041666666569654</v>
      </c>
    </row>
    <row r="554" spans="1:15" x14ac:dyDescent="0.2">
      <c r="A554" s="552">
        <v>553</v>
      </c>
      <c r="B554" s="552" t="s">
        <v>97</v>
      </c>
      <c r="C554" s="552">
        <v>3</v>
      </c>
      <c r="D554">
        <v>0.01</v>
      </c>
      <c r="E554">
        <v>0.03</v>
      </c>
      <c r="F554" s="411">
        <v>43439.295138888891</v>
      </c>
      <c r="G554">
        <v>1.1319999999999999</v>
      </c>
      <c r="H554" s="411">
        <v>43439.501388888886</v>
      </c>
      <c r="I554">
        <v>1.1346000000000001</v>
      </c>
      <c r="J554" s="403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53">
        <v>0.37152777777373558</v>
      </c>
    </row>
    <row r="555" spans="1:15" x14ac:dyDescent="0.2">
      <c r="A555" s="552">
        <v>554</v>
      </c>
      <c r="B555" s="552" t="s">
        <v>97</v>
      </c>
      <c r="C555" s="552">
        <v>3</v>
      </c>
      <c r="D555">
        <v>0.01</v>
      </c>
      <c r="E555">
        <v>0.03</v>
      </c>
      <c r="F555" s="411">
        <v>43439.669444444444</v>
      </c>
      <c r="G555">
        <v>1.1325000000000001</v>
      </c>
      <c r="H555" s="411">
        <v>43439.743055555555</v>
      </c>
      <c r="I555">
        <v>1.1351</v>
      </c>
      <c r="J555" s="403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53">
        <v>0.67291666667006211</v>
      </c>
    </row>
    <row r="556" spans="1:15" x14ac:dyDescent="0.2">
      <c r="A556" s="552">
        <v>555</v>
      </c>
      <c r="B556" s="552" t="s">
        <v>97</v>
      </c>
      <c r="C556" s="552">
        <v>6</v>
      </c>
      <c r="D556">
        <v>0.04</v>
      </c>
      <c r="E556">
        <v>0.12</v>
      </c>
      <c r="F556" s="411">
        <v>43440.398611111108</v>
      </c>
      <c r="G556">
        <v>1.1327</v>
      </c>
      <c r="H556" s="411">
        <v>43440.680555555555</v>
      </c>
      <c r="I556">
        <v>1.1402000000000001</v>
      </c>
      <c r="J556" s="403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53">
        <v>0.33402777778246673</v>
      </c>
    </row>
    <row r="557" spans="1:15" x14ac:dyDescent="0.2">
      <c r="A557" s="552">
        <v>556</v>
      </c>
      <c r="B557" s="552" t="s">
        <v>96</v>
      </c>
      <c r="C557" s="552">
        <v>3</v>
      </c>
      <c r="D557">
        <v>0.01</v>
      </c>
      <c r="E557">
        <v>0.03</v>
      </c>
      <c r="F557" s="411">
        <v>43440.694444444445</v>
      </c>
      <c r="G557">
        <v>1.1398999999999999</v>
      </c>
      <c r="H557" s="411">
        <v>43440.72152777778</v>
      </c>
      <c r="I557">
        <v>1.1373</v>
      </c>
      <c r="J557" s="403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53">
        <v>0.90972222221898846</v>
      </c>
    </row>
    <row r="558" spans="1:15" x14ac:dyDescent="0.2">
      <c r="A558" s="552">
        <v>557</v>
      </c>
      <c r="B558" s="552" t="s">
        <v>97</v>
      </c>
      <c r="C558" s="552">
        <v>2</v>
      </c>
      <c r="D558">
        <v>0.01</v>
      </c>
      <c r="E558">
        <v>0.02</v>
      </c>
      <c r="F558" s="411">
        <v>43440.786111111112</v>
      </c>
      <c r="G558">
        <v>1.1379999999999999</v>
      </c>
      <c r="H558" s="411">
        <v>43440.806250000001</v>
      </c>
      <c r="I558">
        <v>1.1392</v>
      </c>
      <c r="J558" s="403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53">
        <v>8.4722222221898846E-2</v>
      </c>
    </row>
    <row r="559" spans="1:15" x14ac:dyDescent="0.2">
      <c r="A559" s="552">
        <v>558</v>
      </c>
      <c r="B559" s="552" t="s">
        <v>97</v>
      </c>
      <c r="C559" s="552">
        <v>1</v>
      </c>
      <c r="D559">
        <v>0.01</v>
      </c>
      <c r="E559">
        <v>0.01</v>
      </c>
      <c r="F559" s="411">
        <v>43440.895833333336</v>
      </c>
      <c r="G559">
        <v>1.1375999999999999</v>
      </c>
      <c r="H559" s="411">
        <v>43440.895833333336</v>
      </c>
      <c r="I559">
        <v>1.1375999999999999</v>
      </c>
      <c r="J559" s="403">
        <v>43441.336111111108</v>
      </c>
      <c r="K559">
        <v>1.1364000000000001</v>
      </c>
      <c r="L559">
        <v>0</v>
      </c>
      <c r="M559">
        <v>12</v>
      </c>
      <c r="N559">
        <v>1.22</v>
      </c>
      <c r="O559" s="553">
        <v>0.44027777777228039</v>
      </c>
    </row>
    <row r="560" spans="1:15" x14ac:dyDescent="0.2">
      <c r="A560" s="552">
        <v>559</v>
      </c>
      <c r="B560" s="552" t="s">
        <v>97</v>
      </c>
      <c r="C560" s="552">
        <v>1</v>
      </c>
      <c r="D560">
        <v>0.01</v>
      </c>
      <c r="E560">
        <v>0.01</v>
      </c>
      <c r="F560" s="411">
        <v>43441.429166666669</v>
      </c>
      <c r="G560">
        <v>1.1376999999999999</v>
      </c>
      <c r="H560" s="411">
        <v>43441.429166666669</v>
      </c>
      <c r="I560">
        <v>1.1376999999999999</v>
      </c>
      <c r="J560" s="403">
        <v>43441.445833333331</v>
      </c>
      <c r="K560">
        <v>1.1365000000000001</v>
      </c>
      <c r="L560">
        <v>0</v>
      </c>
      <c r="M560">
        <v>12</v>
      </c>
      <c r="N560">
        <v>1.2</v>
      </c>
      <c r="O560" s="553">
        <v>1.6666666662786156E-2</v>
      </c>
    </row>
    <row r="561" spans="1:15" x14ac:dyDescent="0.2">
      <c r="A561" s="552">
        <v>560</v>
      </c>
      <c r="B561" s="552" t="s">
        <v>97</v>
      </c>
      <c r="C561" s="552">
        <v>1</v>
      </c>
      <c r="D561">
        <v>0.01</v>
      </c>
      <c r="E561">
        <v>0.01</v>
      </c>
      <c r="F561" s="411">
        <v>43441.521527777775</v>
      </c>
      <c r="G561">
        <v>1.1377999999999999</v>
      </c>
      <c r="H561" s="411">
        <v>43441.521527777775</v>
      </c>
      <c r="I561">
        <v>1.1377999999999999</v>
      </c>
      <c r="J561" s="403">
        <v>43441.582638888889</v>
      </c>
      <c r="K561">
        <v>1.1366000000000001</v>
      </c>
      <c r="L561">
        <v>0</v>
      </c>
      <c r="M561">
        <v>12</v>
      </c>
      <c r="N561">
        <v>1.2</v>
      </c>
      <c r="O561" s="553">
        <v>6.1111111113859806E-2</v>
      </c>
    </row>
    <row r="562" spans="1:15" x14ac:dyDescent="0.2">
      <c r="A562" s="552">
        <v>561</v>
      </c>
      <c r="B562" s="552" t="s">
        <v>97</v>
      </c>
      <c r="C562" s="552">
        <v>3</v>
      </c>
      <c r="D562">
        <v>0.01</v>
      </c>
      <c r="E562">
        <v>0.03</v>
      </c>
      <c r="F562" s="411">
        <v>43441.585416666669</v>
      </c>
      <c r="G562">
        <v>1.137</v>
      </c>
      <c r="H562" s="411">
        <v>43441.606249999997</v>
      </c>
      <c r="I562">
        <v>1.1408</v>
      </c>
      <c r="J562" s="403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53">
        <v>2.8472222220443655E-2</v>
      </c>
    </row>
    <row r="563" spans="1:15" x14ac:dyDescent="0.2">
      <c r="A563" s="552">
        <v>562</v>
      </c>
      <c r="B563" s="552" t="s">
        <v>96</v>
      </c>
      <c r="C563" s="552">
        <v>1</v>
      </c>
      <c r="D563">
        <v>0.01</v>
      </c>
      <c r="E563">
        <v>0.01</v>
      </c>
      <c r="F563" s="411">
        <v>43441.615972222222</v>
      </c>
      <c r="G563">
        <v>1.1378999999999999</v>
      </c>
      <c r="H563" s="411">
        <v>43441.615972222222</v>
      </c>
      <c r="I563">
        <v>1.1378999999999999</v>
      </c>
      <c r="J563" s="403">
        <v>43441.620833333334</v>
      </c>
      <c r="K563">
        <v>1.1391</v>
      </c>
      <c r="L563">
        <v>0</v>
      </c>
      <c r="M563">
        <v>12</v>
      </c>
      <c r="N563">
        <v>1.2</v>
      </c>
      <c r="O563" s="553">
        <v>4.8611111124046147E-3</v>
      </c>
    </row>
    <row r="564" spans="1:15" x14ac:dyDescent="0.2">
      <c r="A564" s="552">
        <v>563</v>
      </c>
      <c r="B564" s="552" t="s">
        <v>97</v>
      </c>
      <c r="C564" s="552">
        <v>1</v>
      </c>
      <c r="D564">
        <v>0.01</v>
      </c>
      <c r="E564">
        <v>0.01</v>
      </c>
      <c r="F564" s="411">
        <v>43441.62222222222</v>
      </c>
      <c r="G564">
        <v>1.1392</v>
      </c>
      <c r="H564" s="411">
        <v>43441.62222222222</v>
      </c>
      <c r="I564">
        <v>1.1392</v>
      </c>
      <c r="J564" s="403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53">
        <v>4.8611111124046147E-3</v>
      </c>
    </row>
    <row r="565" spans="1:15" x14ac:dyDescent="0.2">
      <c r="A565" s="552">
        <v>564</v>
      </c>
      <c r="B565" s="552" t="s">
        <v>97</v>
      </c>
      <c r="C565" s="552">
        <v>4</v>
      </c>
      <c r="D565">
        <v>0.02</v>
      </c>
      <c r="E565">
        <v>0.05</v>
      </c>
      <c r="F565" s="411">
        <v>43441.634722222225</v>
      </c>
      <c r="G565">
        <v>1.1379999999999999</v>
      </c>
      <c r="H565" s="411">
        <v>43441.873611111114</v>
      </c>
      <c r="I565">
        <v>1.1419999999999999</v>
      </c>
      <c r="J565" s="403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53">
        <v>0.32291666666424135</v>
      </c>
    </row>
    <row r="566" spans="1:15" x14ac:dyDescent="0.2">
      <c r="A566" s="552">
        <v>565</v>
      </c>
      <c r="B566" s="552" t="s">
        <v>96</v>
      </c>
      <c r="C566" s="552">
        <v>1</v>
      </c>
      <c r="D566">
        <v>0.01</v>
      </c>
      <c r="E566">
        <v>0.01</v>
      </c>
      <c r="F566" s="411">
        <v>43441.645833333336</v>
      </c>
      <c r="G566">
        <v>1.1385000000000001</v>
      </c>
      <c r="H566" s="411">
        <v>43441.645833333336</v>
      </c>
      <c r="I566">
        <v>1.1385000000000001</v>
      </c>
      <c r="J566" s="403">
        <v>43441.655555555553</v>
      </c>
      <c r="K566">
        <v>1.1396999999999999</v>
      </c>
      <c r="L566">
        <v>0</v>
      </c>
      <c r="M566">
        <v>12</v>
      </c>
      <c r="N566">
        <v>1.2</v>
      </c>
      <c r="O566" s="553">
        <v>9.7222222175332718E-3</v>
      </c>
    </row>
    <row r="567" spans="1:15" x14ac:dyDescent="0.2">
      <c r="A567" s="552">
        <v>566</v>
      </c>
      <c r="B567" s="552" t="s">
        <v>96</v>
      </c>
      <c r="C567" s="552">
        <v>2</v>
      </c>
      <c r="D567">
        <v>0.01</v>
      </c>
      <c r="E567">
        <v>0.02</v>
      </c>
      <c r="F567" s="411">
        <v>43441.660416666666</v>
      </c>
      <c r="G567">
        <v>1.1395999999999999</v>
      </c>
      <c r="H567" s="411">
        <v>43441.668749999997</v>
      </c>
      <c r="I567">
        <v>1.1383000000000001</v>
      </c>
      <c r="J567" s="403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53">
        <v>6.8749999998544808E-2</v>
      </c>
    </row>
    <row r="568" spans="1:15" x14ac:dyDescent="0.2">
      <c r="A568" s="552">
        <v>567</v>
      </c>
      <c r="B568" s="552" t="s">
        <v>96</v>
      </c>
      <c r="C568" s="552">
        <v>1</v>
      </c>
      <c r="D568">
        <v>0.01</v>
      </c>
      <c r="E568">
        <v>0.01</v>
      </c>
      <c r="F568" s="411">
        <v>43441.731944444444</v>
      </c>
      <c r="G568">
        <v>1.1395</v>
      </c>
      <c r="H568" s="411">
        <v>43441.731944444444</v>
      </c>
      <c r="I568">
        <v>1.1395</v>
      </c>
      <c r="J568" s="403">
        <v>43441.813194444447</v>
      </c>
      <c r="K568">
        <v>1.1407</v>
      </c>
      <c r="L568">
        <v>0</v>
      </c>
      <c r="M568">
        <v>12</v>
      </c>
      <c r="N568">
        <v>1.2</v>
      </c>
      <c r="O568" s="553">
        <v>8.1250000002910383E-2</v>
      </c>
    </row>
    <row r="569" spans="1:15" x14ac:dyDescent="0.2">
      <c r="A569" s="552">
        <v>568</v>
      </c>
      <c r="B569" s="552" t="s">
        <v>96</v>
      </c>
      <c r="C569" s="552">
        <v>1</v>
      </c>
      <c r="D569">
        <v>0.01</v>
      </c>
      <c r="E569">
        <v>0.01</v>
      </c>
      <c r="F569" s="411">
        <v>43441.821527777778</v>
      </c>
      <c r="G569">
        <v>1.1404000000000001</v>
      </c>
      <c r="H569" s="411">
        <v>43441.821527777778</v>
      </c>
      <c r="I569">
        <v>1.1404000000000001</v>
      </c>
      <c r="J569" s="403">
        <v>43441.852083333331</v>
      </c>
      <c r="K569">
        <v>1.1415999999999999</v>
      </c>
      <c r="L569">
        <v>0</v>
      </c>
      <c r="M569">
        <v>12</v>
      </c>
      <c r="N569">
        <v>1.2</v>
      </c>
      <c r="O569" s="553">
        <v>3.0555555553291924E-2</v>
      </c>
    </row>
    <row r="570" spans="1:15" x14ac:dyDescent="0.2">
      <c r="A570" s="552">
        <v>569</v>
      </c>
      <c r="B570" s="552" t="s">
        <v>96</v>
      </c>
      <c r="C570" s="552">
        <v>2</v>
      </c>
      <c r="D570">
        <v>0.01</v>
      </c>
      <c r="E570">
        <v>0.02</v>
      </c>
      <c r="F570" s="411">
        <v>43441.918749999997</v>
      </c>
      <c r="G570">
        <v>1.1407</v>
      </c>
      <c r="H570" s="411">
        <v>43441.956944444442</v>
      </c>
      <c r="I570">
        <v>1.1395</v>
      </c>
      <c r="J570" s="403">
        <v>43444.092361111114</v>
      </c>
      <c r="K570">
        <v>1.1414</v>
      </c>
      <c r="L570">
        <v>12</v>
      </c>
      <c r="M570">
        <v>19</v>
      </c>
      <c r="N570">
        <v>2.36</v>
      </c>
      <c r="O570" s="553">
        <v>0.17361111111677019</v>
      </c>
    </row>
    <row r="571" spans="1:15" x14ac:dyDescent="0.2">
      <c r="A571" s="552">
        <v>570</v>
      </c>
      <c r="B571" s="552" t="s">
        <v>97</v>
      </c>
      <c r="C571" s="552">
        <v>2</v>
      </c>
      <c r="D571">
        <v>0.01</v>
      </c>
      <c r="E571">
        <v>0.02</v>
      </c>
      <c r="F571" s="411">
        <v>43444.098611111112</v>
      </c>
      <c r="G571">
        <v>1.1417999999999999</v>
      </c>
      <c r="H571" s="411">
        <v>43444.103472222225</v>
      </c>
      <c r="I571">
        <v>1.143</v>
      </c>
      <c r="J571" s="403">
        <v>43444.405555555553</v>
      </c>
      <c r="K571">
        <v>1.1412</v>
      </c>
      <c r="L571">
        <v>12</v>
      </c>
      <c r="M571">
        <v>18</v>
      </c>
      <c r="N571">
        <v>2.4</v>
      </c>
      <c r="O571" s="553">
        <v>0.30694444444088731</v>
      </c>
    </row>
    <row r="572" spans="1:15" x14ac:dyDescent="0.2">
      <c r="A572" s="552">
        <v>571</v>
      </c>
      <c r="B572" s="552" t="s">
        <v>96</v>
      </c>
      <c r="C572" s="552">
        <v>8</v>
      </c>
      <c r="D572">
        <v>0.09</v>
      </c>
      <c r="E572">
        <v>0.27</v>
      </c>
      <c r="F572" s="411">
        <v>43444.136111111111</v>
      </c>
      <c r="G572">
        <v>1.1438999999999999</v>
      </c>
      <c r="H572" s="411">
        <v>43445.690972222219</v>
      </c>
      <c r="I572">
        <v>1.1325000000000001</v>
      </c>
      <c r="J572" s="403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53">
        <v>2.6555555555532919</v>
      </c>
    </row>
    <row r="573" spans="1:15" x14ac:dyDescent="0.2">
      <c r="A573" s="552">
        <v>572</v>
      </c>
      <c r="B573" s="552" t="s">
        <v>97</v>
      </c>
      <c r="C573" s="552">
        <v>2</v>
      </c>
      <c r="D573">
        <v>0.01</v>
      </c>
      <c r="E573">
        <v>0.02</v>
      </c>
      <c r="F573" s="411">
        <v>43444.456944444442</v>
      </c>
      <c r="G573">
        <v>1.1411</v>
      </c>
      <c r="H573" s="411">
        <v>43444.523611111108</v>
      </c>
      <c r="I573">
        <v>1.1423000000000001</v>
      </c>
      <c r="J573" s="403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53">
        <v>0.17847222222189885</v>
      </c>
    </row>
    <row r="574" spans="1:15" x14ac:dyDescent="0.2">
      <c r="A574" s="552">
        <v>573</v>
      </c>
      <c r="B574" s="552" t="s">
        <v>97</v>
      </c>
      <c r="C574" s="552">
        <v>1</v>
      </c>
      <c r="D574">
        <v>0.01</v>
      </c>
      <c r="E574">
        <v>0.01</v>
      </c>
      <c r="F574" s="411">
        <v>43444.662499999999</v>
      </c>
      <c r="G574">
        <v>1.1405000000000001</v>
      </c>
      <c r="H574" s="411">
        <v>43444.662499999999</v>
      </c>
      <c r="I574">
        <v>1.1405000000000001</v>
      </c>
      <c r="J574" s="403">
        <v>43444.705555555556</v>
      </c>
      <c r="K574">
        <v>1.1393</v>
      </c>
      <c r="L574">
        <v>0</v>
      </c>
      <c r="M574">
        <v>12</v>
      </c>
      <c r="N574">
        <v>1.2</v>
      </c>
      <c r="O574" s="553">
        <v>4.3055555557657499E-2</v>
      </c>
    </row>
    <row r="575" spans="1:15" x14ac:dyDescent="0.2">
      <c r="A575" s="552">
        <v>574</v>
      </c>
      <c r="B575" s="552" t="s">
        <v>97</v>
      </c>
      <c r="C575" s="552">
        <v>1</v>
      </c>
      <c r="D575">
        <v>0.01</v>
      </c>
      <c r="E575">
        <v>0.01</v>
      </c>
      <c r="F575" s="411">
        <v>43444.719444444447</v>
      </c>
      <c r="G575">
        <v>1.1366000000000001</v>
      </c>
      <c r="H575" s="411">
        <v>43444.719444444447</v>
      </c>
      <c r="I575">
        <v>1.1366000000000001</v>
      </c>
      <c r="J575" s="403">
        <v>43444.819444444445</v>
      </c>
      <c r="K575">
        <v>1.1354</v>
      </c>
      <c r="L575">
        <v>0</v>
      </c>
      <c r="M575">
        <v>12</v>
      </c>
      <c r="N575">
        <v>1.2</v>
      </c>
      <c r="O575" s="553">
        <v>9.9999999998544808E-2</v>
      </c>
    </row>
    <row r="576" spans="1:15" x14ac:dyDescent="0.2">
      <c r="A576" s="552">
        <v>575</v>
      </c>
      <c r="B576" s="552" t="s">
        <v>97</v>
      </c>
      <c r="C576" s="552">
        <v>2</v>
      </c>
      <c r="D576">
        <v>0.01</v>
      </c>
      <c r="E576">
        <v>0.02</v>
      </c>
      <c r="F576" s="411">
        <v>43445.345138888886</v>
      </c>
      <c r="G576">
        <v>1.1373</v>
      </c>
      <c r="H576" s="411">
        <v>43445.402083333334</v>
      </c>
      <c r="I576">
        <v>1.1385000000000001</v>
      </c>
      <c r="J576" s="403">
        <v>43445.62777777778</v>
      </c>
      <c r="K576">
        <v>1.1367</v>
      </c>
      <c r="L576">
        <v>12</v>
      </c>
      <c r="M576">
        <v>18</v>
      </c>
      <c r="N576">
        <v>2.4</v>
      </c>
      <c r="O576" s="553">
        <v>0.28263888889341615</v>
      </c>
    </row>
    <row r="577" spans="1:15" x14ac:dyDescent="0.2">
      <c r="A577" s="552">
        <v>576</v>
      </c>
      <c r="B577" s="552" t="s">
        <v>97</v>
      </c>
      <c r="C577" s="552">
        <v>1</v>
      </c>
      <c r="D577">
        <v>0.01</v>
      </c>
      <c r="E577">
        <v>0.01</v>
      </c>
      <c r="F577" s="411">
        <v>43445.630555555559</v>
      </c>
      <c r="G577">
        <v>1.1363000000000001</v>
      </c>
      <c r="H577" s="411">
        <v>43445.630555555559</v>
      </c>
      <c r="I577">
        <v>1.1363000000000001</v>
      </c>
      <c r="J577" s="403">
        <v>43445.638888888891</v>
      </c>
      <c r="K577">
        <v>1.1351</v>
      </c>
      <c r="L577">
        <v>0</v>
      </c>
      <c r="M577">
        <v>12</v>
      </c>
      <c r="N577">
        <v>1.2</v>
      </c>
      <c r="O577" s="553">
        <v>8.333333331393078E-3</v>
      </c>
    </row>
    <row r="578" spans="1:15" x14ac:dyDescent="0.2">
      <c r="A578" s="552">
        <v>577</v>
      </c>
      <c r="B578" s="552" t="s">
        <v>97</v>
      </c>
      <c r="C578" s="552">
        <v>1</v>
      </c>
      <c r="D578">
        <v>0.01</v>
      </c>
      <c r="E578">
        <v>0.01</v>
      </c>
      <c r="F578" s="411">
        <v>43445.648611111108</v>
      </c>
      <c r="G578">
        <v>1.1341000000000001</v>
      </c>
      <c r="H578" s="411">
        <v>43445.648611111108</v>
      </c>
      <c r="I578">
        <v>1.1341000000000001</v>
      </c>
      <c r="J578" s="403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53">
        <v>3.6111111112404615E-2</v>
      </c>
    </row>
    <row r="579" spans="1:15" x14ac:dyDescent="0.2">
      <c r="A579" s="552">
        <v>578</v>
      </c>
      <c r="B579" s="552" t="s">
        <v>97</v>
      </c>
      <c r="C579" s="552">
        <v>1</v>
      </c>
      <c r="D579">
        <v>0.01</v>
      </c>
      <c r="E579">
        <v>0.01</v>
      </c>
      <c r="F579" s="411">
        <v>43445.703472222223</v>
      </c>
      <c r="G579">
        <v>1.1325000000000001</v>
      </c>
      <c r="H579" s="411">
        <v>43445.703472222223</v>
      </c>
      <c r="I579">
        <v>1.1325000000000001</v>
      </c>
      <c r="J579" s="403">
        <v>43445.740277777775</v>
      </c>
      <c r="K579">
        <v>1.1313</v>
      </c>
      <c r="L579">
        <v>0</v>
      </c>
      <c r="M579">
        <v>12</v>
      </c>
      <c r="N579">
        <v>1.2</v>
      </c>
      <c r="O579" s="553">
        <v>3.6805555551836733E-2</v>
      </c>
    </row>
    <row r="580" spans="1:15" x14ac:dyDescent="0.2">
      <c r="A580" s="552">
        <v>579</v>
      </c>
      <c r="B580" s="552" t="s">
        <v>97</v>
      </c>
      <c r="C580" s="552">
        <v>6</v>
      </c>
      <c r="D580">
        <v>0.04</v>
      </c>
      <c r="E580">
        <v>0.12</v>
      </c>
      <c r="F580" s="411">
        <v>43445.743055555555</v>
      </c>
      <c r="G580">
        <v>1.1313</v>
      </c>
      <c r="H580" s="411">
        <v>43446.69027777778</v>
      </c>
      <c r="I580">
        <v>1.1377999999999999</v>
      </c>
      <c r="J580" s="403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53">
        <v>1.9131944444452529</v>
      </c>
    </row>
    <row r="581" spans="1:15" x14ac:dyDescent="0.2">
      <c r="A581" s="552">
        <v>580</v>
      </c>
      <c r="B581" s="552" t="s">
        <v>96</v>
      </c>
      <c r="C581" s="552">
        <v>2</v>
      </c>
      <c r="D581">
        <v>0.01</v>
      </c>
      <c r="E581">
        <v>0.02</v>
      </c>
      <c r="F581" s="411">
        <v>43446.800694444442</v>
      </c>
      <c r="G581">
        <v>1.1375999999999999</v>
      </c>
      <c r="H581" s="411">
        <v>43446.833333333336</v>
      </c>
      <c r="I581">
        <v>1.1363000000000001</v>
      </c>
      <c r="J581" s="403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53">
        <v>0.57083333333866904</v>
      </c>
    </row>
    <row r="582" spans="1:15" x14ac:dyDescent="0.2">
      <c r="A582" s="552">
        <v>581</v>
      </c>
      <c r="B582" s="552" t="s">
        <v>96</v>
      </c>
      <c r="C582" s="552">
        <v>2</v>
      </c>
      <c r="D582">
        <v>0.01</v>
      </c>
      <c r="E582">
        <v>0.02</v>
      </c>
      <c r="F582" s="411">
        <v>43447.423611111109</v>
      </c>
      <c r="G582">
        <v>1.1380999999999999</v>
      </c>
      <c r="H582" s="411">
        <v>43447.45416666667</v>
      </c>
      <c r="I582">
        <v>1.1368</v>
      </c>
      <c r="J582" s="403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53">
        <v>0.15000000000145519</v>
      </c>
    </row>
    <row r="583" spans="1:15" x14ac:dyDescent="0.2">
      <c r="A583" s="552">
        <v>582</v>
      </c>
      <c r="B583" s="552" t="s">
        <v>96</v>
      </c>
      <c r="C583" s="552">
        <v>1</v>
      </c>
      <c r="D583">
        <v>0.01</v>
      </c>
      <c r="E583">
        <v>0.01</v>
      </c>
      <c r="F583" s="411">
        <v>43447.580555555556</v>
      </c>
      <c r="G583">
        <v>1.1373</v>
      </c>
      <c r="H583" s="411">
        <v>43447.580555555556</v>
      </c>
      <c r="I583">
        <v>1.1373</v>
      </c>
      <c r="J583" s="403">
        <v>43447.606249999997</v>
      </c>
      <c r="K583">
        <v>1.1386000000000001</v>
      </c>
      <c r="L583">
        <v>0</v>
      </c>
      <c r="M583">
        <v>13</v>
      </c>
      <c r="N583">
        <v>1.3</v>
      </c>
      <c r="O583" s="553">
        <v>2.569444444088731E-2</v>
      </c>
    </row>
    <row r="584" spans="1:15" x14ac:dyDescent="0.2">
      <c r="A584" s="552">
        <v>583</v>
      </c>
      <c r="B584" s="552" t="s">
        <v>96</v>
      </c>
      <c r="C584" s="552">
        <v>1</v>
      </c>
      <c r="D584">
        <v>0.01</v>
      </c>
      <c r="E584">
        <v>0.01</v>
      </c>
      <c r="F584" s="411">
        <v>43447.613888888889</v>
      </c>
      <c r="G584">
        <v>1.135</v>
      </c>
      <c r="H584" s="411">
        <v>43447.613888888889</v>
      </c>
      <c r="I584">
        <v>1.135</v>
      </c>
      <c r="J584" s="403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53">
        <v>1.8055555556202307E-2</v>
      </c>
    </row>
    <row r="585" spans="1:15" x14ac:dyDescent="0.2">
      <c r="A585" s="552">
        <v>584</v>
      </c>
      <c r="B585" s="552" t="s">
        <v>96</v>
      </c>
      <c r="C585" s="552">
        <v>2</v>
      </c>
      <c r="D585">
        <v>0.01</v>
      </c>
      <c r="E585">
        <v>0.02</v>
      </c>
      <c r="F585" s="411">
        <v>43447.640277777777</v>
      </c>
      <c r="G585">
        <v>1.1357999999999999</v>
      </c>
      <c r="H585" s="411">
        <v>43447.648611111108</v>
      </c>
      <c r="I585">
        <v>1.1345000000000001</v>
      </c>
      <c r="J585" s="403">
        <v>43447.797222222223</v>
      </c>
      <c r="K585">
        <v>1.1364000000000001</v>
      </c>
      <c r="L585">
        <v>13</v>
      </c>
      <c r="M585">
        <v>19</v>
      </c>
      <c r="N585">
        <v>2.5</v>
      </c>
      <c r="O585" s="553">
        <v>0.15694444444670808</v>
      </c>
    </row>
    <row r="586" spans="1:15" x14ac:dyDescent="0.2">
      <c r="A586" s="552">
        <v>585</v>
      </c>
      <c r="B586" s="552" t="s">
        <v>97</v>
      </c>
      <c r="C586" s="552">
        <v>3</v>
      </c>
      <c r="D586">
        <v>0.01</v>
      </c>
      <c r="E586">
        <v>0.03</v>
      </c>
      <c r="F586" s="411">
        <v>43447.661111111112</v>
      </c>
      <c r="G586">
        <v>1.1336999999999999</v>
      </c>
      <c r="H586" s="411">
        <v>43447.755555555559</v>
      </c>
      <c r="I586">
        <v>1.1362000000000001</v>
      </c>
      <c r="J586" s="403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53">
        <v>0.72847222221753327</v>
      </c>
    </row>
    <row r="587" spans="1:15" x14ac:dyDescent="0.2">
      <c r="A587" s="552">
        <v>586</v>
      </c>
      <c r="B587" s="552" t="s">
        <v>96</v>
      </c>
      <c r="C587" s="552">
        <v>7</v>
      </c>
      <c r="D587">
        <v>0.06</v>
      </c>
      <c r="E587">
        <v>0.18</v>
      </c>
      <c r="F587" s="411">
        <v>43447.814583333333</v>
      </c>
      <c r="G587">
        <v>1.1366000000000001</v>
      </c>
      <c r="H587" s="411">
        <v>43448.606249999997</v>
      </c>
      <c r="I587">
        <v>1.1274999999999999</v>
      </c>
      <c r="J587" s="403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53">
        <v>1.5604166666671517</v>
      </c>
    </row>
    <row r="588" spans="1:15" x14ac:dyDescent="0.2">
      <c r="A588" s="552">
        <v>587</v>
      </c>
      <c r="B588" s="552" t="s">
        <v>97</v>
      </c>
      <c r="C588" s="552">
        <v>1</v>
      </c>
      <c r="D588">
        <v>0.01</v>
      </c>
      <c r="E588">
        <v>0.01</v>
      </c>
      <c r="F588" s="411">
        <v>43448.423611111109</v>
      </c>
      <c r="G588">
        <v>1.1294999999999999</v>
      </c>
      <c r="H588" s="411">
        <v>43448.423611111109</v>
      </c>
      <c r="I588">
        <v>1.1294999999999999</v>
      </c>
      <c r="J588" s="403">
        <v>43448.604166666664</v>
      </c>
      <c r="K588">
        <v>1.1283000000000001</v>
      </c>
      <c r="L588">
        <v>0</v>
      </c>
      <c r="M588">
        <v>12</v>
      </c>
      <c r="N588">
        <v>1.2</v>
      </c>
      <c r="O588" s="553">
        <v>0.18055555555474712</v>
      </c>
    </row>
    <row r="589" spans="1:15" x14ac:dyDescent="0.2">
      <c r="A589" s="552">
        <v>588</v>
      </c>
      <c r="B589" s="552" t="s">
        <v>97</v>
      </c>
      <c r="C589" s="552">
        <v>10</v>
      </c>
      <c r="D589">
        <v>0.2</v>
      </c>
      <c r="E589">
        <v>0.60000000000000009</v>
      </c>
      <c r="F589" s="411">
        <v>43448.609027777777</v>
      </c>
      <c r="G589">
        <v>1.1278999999999999</v>
      </c>
      <c r="H589" s="411">
        <v>43454.425694444442</v>
      </c>
      <c r="I589">
        <v>1.1452</v>
      </c>
      <c r="J589" s="403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53">
        <v>5.0750000000043656</v>
      </c>
    </row>
    <row r="590" spans="1:15" x14ac:dyDescent="0.2">
      <c r="A590" s="552">
        <v>589</v>
      </c>
      <c r="B590" s="552" t="s">
        <v>96</v>
      </c>
      <c r="C590" s="552">
        <v>1</v>
      </c>
      <c r="D590">
        <v>0.01</v>
      </c>
      <c r="E590">
        <v>0.01</v>
      </c>
      <c r="F590" s="411">
        <v>43451.472222222219</v>
      </c>
      <c r="G590">
        <v>1.1338999999999999</v>
      </c>
      <c r="H590" s="411">
        <v>43451.472222222219</v>
      </c>
      <c r="I590">
        <v>1.1338999999999999</v>
      </c>
      <c r="J590" s="403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53">
        <v>6.9444444445252884E-2</v>
      </c>
    </row>
    <row r="591" spans="1:15" x14ac:dyDescent="0.2">
      <c r="A591" s="552">
        <v>590</v>
      </c>
      <c r="B591" s="552" t="s">
        <v>96</v>
      </c>
      <c r="C591" s="552">
        <v>1</v>
      </c>
      <c r="D591">
        <v>0.01</v>
      </c>
      <c r="E591">
        <v>0.01</v>
      </c>
      <c r="F591" s="411">
        <v>43451.552083333336</v>
      </c>
      <c r="G591">
        <v>1.1342000000000001</v>
      </c>
      <c r="H591" s="411">
        <v>43451.552083333336</v>
      </c>
      <c r="I591">
        <v>1.1342000000000001</v>
      </c>
      <c r="J591" s="403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53">
        <v>0.23402777777664596</v>
      </c>
    </row>
    <row r="592" spans="1:15" x14ac:dyDescent="0.2">
      <c r="A592" s="552">
        <v>591</v>
      </c>
      <c r="B592" s="552" t="s">
        <v>96</v>
      </c>
      <c r="C592" s="552">
        <v>1</v>
      </c>
      <c r="D592">
        <v>0.01</v>
      </c>
      <c r="E592">
        <v>0.01</v>
      </c>
      <c r="F592" s="411">
        <v>43452.063888888886</v>
      </c>
      <c r="G592">
        <v>1.1347</v>
      </c>
      <c r="H592" s="411">
        <v>43452.063888888886</v>
      </c>
      <c r="I592">
        <v>1.1347</v>
      </c>
      <c r="J592" s="403">
        <v>43452.113194444442</v>
      </c>
      <c r="K592">
        <v>1.1358999999999999</v>
      </c>
      <c r="L592">
        <v>0</v>
      </c>
      <c r="M592">
        <v>12</v>
      </c>
      <c r="N592">
        <v>1.2</v>
      </c>
      <c r="O592" s="553">
        <v>4.9305555556202307E-2</v>
      </c>
    </row>
    <row r="593" spans="1:15" x14ac:dyDescent="0.2">
      <c r="A593" s="552">
        <v>592</v>
      </c>
      <c r="B593" s="552" t="s">
        <v>96</v>
      </c>
      <c r="C593" s="552">
        <v>1</v>
      </c>
      <c r="D593">
        <v>0.01</v>
      </c>
      <c r="E593">
        <v>0.01</v>
      </c>
      <c r="F593" s="411">
        <v>43452.25</v>
      </c>
      <c r="G593">
        <v>1.1349</v>
      </c>
      <c r="H593" s="411">
        <v>43452.25</v>
      </c>
      <c r="I593">
        <v>1.1349</v>
      </c>
      <c r="J593" s="403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53">
        <v>0.13055555555911269</v>
      </c>
    </row>
    <row r="594" spans="1:15" x14ac:dyDescent="0.2">
      <c r="A594" s="552">
        <v>593</v>
      </c>
      <c r="B594" s="552" t="s">
        <v>96</v>
      </c>
      <c r="C594" s="552">
        <v>1</v>
      </c>
      <c r="D594">
        <v>0.01</v>
      </c>
      <c r="E594">
        <v>0.01</v>
      </c>
      <c r="F594" s="411">
        <v>43452.42083333333</v>
      </c>
      <c r="G594">
        <v>1.1369</v>
      </c>
      <c r="H594" s="411">
        <v>43452.42083333333</v>
      </c>
      <c r="I594">
        <v>1.1369</v>
      </c>
      <c r="J594" s="403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53">
        <v>3.1944444446708076E-2</v>
      </c>
    </row>
    <row r="595" spans="1:15" x14ac:dyDescent="0.2">
      <c r="A595" s="552">
        <v>594</v>
      </c>
      <c r="B595" s="552" t="s">
        <v>96</v>
      </c>
      <c r="C595" s="552">
        <v>3</v>
      </c>
      <c r="D595">
        <v>0.01</v>
      </c>
      <c r="E595">
        <v>0.03</v>
      </c>
      <c r="F595" s="411">
        <v>43452.577777777777</v>
      </c>
      <c r="G595">
        <v>1.1382000000000001</v>
      </c>
      <c r="H595" s="411">
        <v>43452.793749999997</v>
      </c>
      <c r="I595">
        <v>1.1355999999999999</v>
      </c>
      <c r="J595" s="403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53">
        <v>0.47083333333284827</v>
      </c>
    </row>
    <row r="596" spans="1:15" x14ac:dyDescent="0.2">
      <c r="A596" s="552">
        <v>595</v>
      </c>
      <c r="B596" s="552" t="s">
        <v>96</v>
      </c>
      <c r="C596" s="552">
        <v>1</v>
      </c>
      <c r="D596">
        <v>0.01</v>
      </c>
      <c r="E596">
        <v>0.01</v>
      </c>
      <c r="F596" s="411">
        <v>43453.36041666667</v>
      </c>
      <c r="G596">
        <v>1.1395999999999999</v>
      </c>
      <c r="H596" s="411">
        <v>43453.36041666667</v>
      </c>
      <c r="I596">
        <v>1.1395999999999999</v>
      </c>
      <c r="J596" s="403">
        <v>43453.478472222225</v>
      </c>
      <c r="K596">
        <v>1.1408</v>
      </c>
      <c r="L596">
        <v>0</v>
      </c>
      <c r="M596">
        <v>12</v>
      </c>
      <c r="N596">
        <v>1.2</v>
      </c>
      <c r="O596" s="553">
        <v>0.11805555555474712</v>
      </c>
    </row>
    <row r="597" spans="1:15" x14ac:dyDescent="0.2">
      <c r="A597" s="552">
        <v>596</v>
      </c>
      <c r="B597" s="552" t="s">
        <v>96</v>
      </c>
      <c r="C597" s="552">
        <v>1</v>
      </c>
      <c r="D597">
        <v>0.01</v>
      </c>
      <c r="E597">
        <v>0.01</v>
      </c>
      <c r="F597" s="411">
        <v>43453.490972222222</v>
      </c>
      <c r="G597">
        <v>1.1402000000000001</v>
      </c>
      <c r="H597" s="411">
        <v>43453.490972222222</v>
      </c>
      <c r="I597">
        <v>1.1402000000000001</v>
      </c>
      <c r="J597" s="403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53">
        <v>0.15277777778101154</v>
      </c>
    </row>
    <row r="598" spans="1:15" x14ac:dyDescent="0.2">
      <c r="A598" s="552">
        <v>597</v>
      </c>
      <c r="B598" s="552" t="s">
        <v>96</v>
      </c>
      <c r="C598" s="552">
        <v>1</v>
      </c>
      <c r="D598">
        <v>0.01</v>
      </c>
      <c r="E598">
        <v>0.01</v>
      </c>
      <c r="F598" s="411">
        <v>43453.704861111109</v>
      </c>
      <c r="G598">
        <v>1.1425000000000001</v>
      </c>
      <c r="H598" s="411">
        <v>43453.704861111109</v>
      </c>
      <c r="I598">
        <v>1.1425000000000001</v>
      </c>
      <c r="J598" s="403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53">
        <v>0.12777777777955635</v>
      </c>
    </row>
    <row r="599" spans="1:15" x14ac:dyDescent="0.2">
      <c r="A599" s="552">
        <v>598</v>
      </c>
      <c r="B599" s="552" t="s">
        <v>96</v>
      </c>
      <c r="C599" s="552">
        <v>2</v>
      </c>
      <c r="D599">
        <v>0.01</v>
      </c>
      <c r="E599">
        <v>0.02</v>
      </c>
      <c r="F599" s="411">
        <v>43453.844444444447</v>
      </c>
      <c r="G599">
        <v>1.1389</v>
      </c>
      <c r="H599" s="411">
        <v>43453.857638888891</v>
      </c>
      <c r="I599">
        <v>1.1376999999999999</v>
      </c>
      <c r="J599" s="403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53">
        <v>0.48333333332993789</v>
      </c>
    </row>
    <row r="600" spans="1:15" x14ac:dyDescent="0.2">
      <c r="A600" s="552">
        <v>599</v>
      </c>
      <c r="B600" s="552" t="s">
        <v>96</v>
      </c>
      <c r="C600" s="552">
        <v>1</v>
      </c>
      <c r="D600">
        <v>0.01</v>
      </c>
      <c r="E600">
        <v>0.01</v>
      </c>
      <c r="F600" s="411">
        <v>43454.371527777781</v>
      </c>
      <c r="G600">
        <v>1.1420999999999999</v>
      </c>
      <c r="H600" s="411">
        <v>43454.371527777781</v>
      </c>
      <c r="I600">
        <v>1.1420999999999999</v>
      </c>
      <c r="J600" s="403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53">
        <v>2.4999999994179234E-2</v>
      </c>
    </row>
    <row r="601" spans="1:15" x14ac:dyDescent="0.2">
      <c r="A601" s="552">
        <v>600</v>
      </c>
      <c r="B601" s="552" t="s">
        <v>96</v>
      </c>
      <c r="C601" s="552">
        <v>6</v>
      </c>
      <c r="D601">
        <v>0.04</v>
      </c>
      <c r="E601">
        <v>0.12</v>
      </c>
      <c r="F601" s="411">
        <v>43454.475694444445</v>
      </c>
      <c r="G601">
        <v>1.1478999999999999</v>
      </c>
      <c r="H601" s="411">
        <v>43454.702777777777</v>
      </c>
      <c r="I601">
        <v>1.1406000000000001</v>
      </c>
      <c r="J601" s="403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53">
        <v>0.28194444444670808</v>
      </c>
    </row>
    <row r="602" spans="1:15" x14ac:dyDescent="0.2">
      <c r="A602" s="552">
        <v>601</v>
      </c>
      <c r="B602" s="552" t="s">
        <v>96</v>
      </c>
      <c r="C602" s="552">
        <v>1</v>
      </c>
      <c r="D602">
        <v>0.01</v>
      </c>
      <c r="E602">
        <v>0.01</v>
      </c>
      <c r="F602" s="411">
        <v>43454.792361111111</v>
      </c>
      <c r="G602">
        <v>1.1457999999999999</v>
      </c>
      <c r="H602" s="411">
        <v>43454.792361111111</v>
      </c>
      <c r="I602">
        <v>1.1457999999999999</v>
      </c>
      <c r="J602" s="403">
        <v>43454.808333333334</v>
      </c>
      <c r="K602">
        <v>1.147</v>
      </c>
      <c r="L602">
        <v>0</v>
      </c>
      <c r="M602">
        <v>12</v>
      </c>
      <c r="N602">
        <v>1.2</v>
      </c>
      <c r="O602" s="553">
        <v>1.5972222223354038E-2</v>
      </c>
    </row>
    <row r="603" spans="1:15" x14ac:dyDescent="0.2">
      <c r="A603" s="552">
        <v>602</v>
      </c>
      <c r="B603" s="552" t="s">
        <v>96</v>
      </c>
      <c r="C603" s="552">
        <v>8</v>
      </c>
      <c r="D603">
        <v>0.09</v>
      </c>
      <c r="E603">
        <v>0.27</v>
      </c>
      <c r="F603" s="411">
        <v>43454.854861111111</v>
      </c>
      <c r="G603">
        <v>1.1479999999999999</v>
      </c>
      <c r="H603" s="411">
        <v>43455.8</v>
      </c>
      <c r="I603">
        <v>1.1366000000000001</v>
      </c>
      <c r="J603" s="403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53">
        <v>1.7881944444452529</v>
      </c>
    </row>
    <row r="604" spans="1:15" x14ac:dyDescent="0.2">
      <c r="A604" s="552">
        <v>603</v>
      </c>
      <c r="B604" s="552" t="s">
        <v>97</v>
      </c>
      <c r="C604" s="552">
        <v>3</v>
      </c>
      <c r="D604">
        <v>0.01</v>
      </c>
      <c r="E604">
        <v>0.03</v>
      </c>
      <c r="F604" s="411">
        <v>43455.697222222225</v>
      </c>
      <c r="G604">
        <v>1.1393</v>
      </c>
      <c r="H604" s="411">
        <v>43455.709027777775</v>
      </c>
      <c r="I604">
        <v>1.1418999999999999</v>
      </c>
      <c r="J604" s="403">
        <v>43455.756944444445</v>
      </c>
      <c r="K604">
        <v>1.1393</v>
      </c>
      <c r="L604">
        <v>26</v>
      </c>
      <c r="M604">
        <v>26</v>
      </c>
      <c r="N604">
        <v>3.8</v>
      </c>
      <c r="O604" s="553">
        <v>5.9722222220443655E-2</v>
      </c>
    </row>
    <row r="605" spans="1:15" x14ac:dyDescent="0.2">
      <c r="A605" s="552">
        <v>604</v>
      </c>
      <c r="B605" s="552" t="s">
        <v>97</v>
      </c>
      <c r="C605" s="552">
        <v>1</v>
      </c>
      <c r="D605">
        <v>0.01</v>
      </c>
      <c r="E605">
        <v>0.01</v>
      </c>
      <c r="F605" s="411">
        <v>43455.815972222219</v>
      </c>
      <c r="G605">
        <v>1.1369</v>
      </c>
      <c r="H605" s="411">
        <v>43455.815972222219</v>
      </c>
      <c r="I605">
        <v>1.1369</v>
      </c>
      <c r="J605" s="403">
        <v>43455.898611111108</v>
      </c>
      <c r="K605">
        <v>1.1356999999999999</v>
      </c>
      <c r="L605">
        <v>0</v>
      </c>
      <c r="M605">
        <v>12</v>
      </c>
      <c r="N605">
        <v>1.2</v>
      </c>
      <c r="O605" s="553">
        <v>8.2638888889050577E-2</v>
      </c>
    </row>
    <row r="606" spans="1:15" x14ac:dyDescent="0.2">
      <c r="A606" s="552">
        <v>605</v>
      </c>
      <c r="B606" s="552" t="s">
        <v>97</v>
      </c>
      <c r="C606" s="552">
        <v>5</v>
      </c>
      <c r="D606">
        <v>0.03</v>
      </c>
      <c r="E606">
        <v>0.08</v>
      </c>
      <c r="F606" s="562">
        <v>43458</v>
      </c>
      <c r="G606">
        <v>1.1366000000000001</v>
      </c>
      <c r="H606" s="411">
        <v>43458.645833333336</v>
      </c>
      <c r="I606">
        <v>1.1422000000000001</v>
      </c>
      <c r="J606" s="403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53">
        <v>2.4041666666671517</v>
      </c>
    </row>
    <row r="607" spans="1:15" x14ac:dyDescent="0.2">
      <c r="A607" s="552">
        <v>606</v>
      </c>
      <c r="B607" s="552" t="s">
        <v>96</v>
      </c>
      <c r="C607" s="552">
        <v>7</v>
      </c>
      <c r="D607">
        <v>0.06</v>
      </c>
      <c r="E607">
        <v>0.18</v>
      </c>
      <c r="F607" s="411">
        <v>43458.662499999999</v>
      </c>
      <c r="G607">
        <v>1.1435</v>
      </c>
      <c r="H607" s="411">
        <v>43460.881944444445</v>
      </c>
      <c r="I607">
        <v>1.1344000000000001</v>
      </c>
      <c r="J607" s="403">
        <v>43461.405555555553</v>
      </c>
      <c r="K607">
        <v>1.1394</v>
      </c>
      <c r="L607">
        <v>91</v>
      </c>
      <c r="M607">
        <v>50</v>
      </c>
      <c r="N607">
        <v>30.59</v>
      </c>
      <c r="O607" s="553">
        <v>2.7430555555547471</v>
      </c>
    </row>
    <row r="608" spans="1:15" x14ac:dyDescent="0.2">
      <c r="A608" s="552">
        <v>607</v>
      </c>
      <c r="B608" s="552" t="s">
        <v>97</v>
      </c>
      <c r="C608" s="552">
        <v>3</v>
      </c>
      <c r="D608">
        <v>0.01</v>
      </c>
      <c r="E608">
        <v>0.03</v>
      </c>
      <c r="F608" s="411">
        <v>43460.459027777775</v>
      </c>
      <c r="G608">
        <v>1.1383000000000001</v>
      </c>
      <c r="H608" s="411">
        <v>43460.704861111109</v>
      </c>
      <c r="I608">
        <v>1.1411</v>
      </c>
      <c r="J608" s="403">
        <v>43460.771527777775</v>
      </c>
      <c r="K608">
        <v>1.1384000000000001</v>
      </c>
      <c r="L608">
        <v>28</v>
      </c>
      <c r="M608">
        <v>27</v>
      </c>
      <c r="N608">
        <v>4</v>
      </c>
      <c r="O608" s="553">
        <v>0.3125</v>
      </c>
    </row>
    <row r="609" spans="1:15" x14ac:dyDescent="0.2">
      <c r="A609" s="552">
        <v>608</v>
      </c>
      <c r="B609" s="552" t="s">
        <v>97</v>
      </c>
      <c r="C609" s="552">
        <v>1</v>
      </c>
      <c r="D609">
        <v>0.01</v>
      </c>
      <c r="E609">
        <v>0.01</v>
      </c>
      <c r="F609" s="411">
        <v>43460.81527777778</v>
      </c>
      <c r="G609">
        <v>1.1363000000000001</v>
      </c>
      <c r="H609" s="411">
        <v>43460.81527777778</v>
      </c>
      <c r="I609">
        <v>1.1363000000000001</v>
      </c>
      <c r="J609" s="403">
        <v>43460.870833333334</v>
      </c>
      <c r="K609">
        <v>1.1351</v>
      </c>
      <c r="L609">
        <v>0</v>
      </c>
      <c r="M609">
        <v>12</v>
      </c>
      <c r="N609">
        <v>1.2</v>
      </c>
      <c r="O609" s="553">
        <v>5.5555555554747116E-2</v>
      </c>
    </row>
    <row r="610" spans="1:15" x14ac:dyDescent="0.2">
      <c r="A610" s="552">
        <v>609</v>
      </c>
      <c r="B610" s="552" t="s">
        <v>97</v>
      </c>
      <c r="C610" s="552">
        <v>3</v>
      </c>
      <c r="D610">
        <v>0.01</v>
      </c>
      <c r="E610">
        <v>0.03</v>
      </c>
      <c r="F610" s="411">
        <v>43461.136111111111</v>
      </c>
      <c r="G610">
        <v>1.1379999999999999</v>
      </c>
      <c r="H610" s="411">
        <v>43461.518750000003</v>
      </c>
      <c r="I610">
        <v>1.1406000000000001</v>
      </c>
      <c r="J610" s="403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53">
        <v>0.44374999999854481</v>
      </c>
    </row>
    <row r="611" spans="1:15" x14ac:dyDescent="0.2">
      <c r="A611" s="552">
        <v>610</v>
      </c>
      <c r="B611" s="552" t="s">
        <v>96</v>
      </c>
      <c r="C611" s="552">
        <v>3</v>
      </c>
      <c r="D611">
        <v>0.01</v>
      </c>
      <c r="E611">
        <v>0.03</v>
      </c>
      <c r="F611" s="411">
        <v>43461.529166666667</v>
      </c>
      <c r="G611">
        <v>1.1400999999999999</v>
      </c>
      <c r="H611" s="411">
        <v>43461.581944444442</v>
      </c>
      <c r="I611">
        <v>1.1375</v>
      </c>
      <c r="J611" s="403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53">
        <v>8.9583333334303461E-2</v>
      </c>
    </row>
    <row r="612" spans="1:15" x14ac:dyDescent="0.2">
      <c r="A612" s="552">
        <v>611</v>
      </c>
      <c r="B612" s="552" t="s">
        <v>97</v>
      </c>
      <c r="C612" s="552">
        <v>7</v>
      </c>
      <c r="D612">
        <v>0.06</v>
      </c>
      <c r="E612">
        <v>0.18</v>
      </c>
      <c r="F612" s="411">
        <v>43461.587500000001</v>
      </c>
      <c r="G612">
        <v>1.1377999999999999</v>
      </c>
      <c r="H612" s="411">
        <v>43467.290277777778</v>
      </c>
      <c r="I612">
        <v>1.1477999999999999</v>
      </c>
      <c r="J612" s="403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53">
        <v>3.8111111111065838</v>
      </c>
    </row>
    <row r="613" spans="1:15" x14ac:dyDescent="0.2">
      <c r="A613" s="552">
        <v>612</v>
      </c>
      <c r="B613" s="552" t="s">
        <v>96</v>
      </c>
      <c r="C613" s="552">
        <v>1</v>
      </c>
      <c r="D613">
        <v>0.01</v>
      </c>
      <c r="E613">
        <v>0.01</v>
      </c>
      <c r="F613" s="411">
        <v>43461.625</v>
      </c>
      <c r="G613">
        <v>1.1397999999999999</v>
      </c>
      <c r="H613" s="411">
        <v>43461.625</v>
      </c>
      <c r="I613">
        <v>1.1397999999999999</v>
      </c>
      <c r="J613" s="403">
        <v>43461.662499999999</v>
      </c>
      <c r="K613">
        <v>1.141</v>
      </c>
      <c r="L613">
        <v>0</v>
      </c>
      <c r="M613">
        <v>12</v>
      </c>
      <c r="N613">
        <v>1.2</v>
      </c>
      <c r="O613" s="553">
        <v>3.7499999998544808E-2</v>
      </c>
    </row>
    <row r="614" spans="1:15" x14ac:dyDescent="0.2">
      <c r="A614" s="552">
        <v>613</v>
      </c>
      <c r="B614" s="552" t="s">
        <v>96</v>
      </c>
      <c r="C614" s="552">
        <v>3</v>
      </c>
      <c r="D614">
        <v>0.01</v>
      </c>
      <c r="E614">
        <v>0.03</v>
      </c>
      <c r="F614" s="411">
        <v>43461.668749999997</v>
      </c>
      <c r="G614">
        <v>1.1428</v>
      </c>
      <c r="H614" s="411">
        <v>43461.707638888889</v>
      </c>
      <c r="I614">
        <v>1.1402000000000001</v>
      </c>
      <c r="J614" s="403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53">
        <v>0.10069444444525288</v>
      </c>
    </row>
    <row r="615" spans="1:15" x14ac:dyDescent="0.2">
      <c r="A615" s="552">
        <v>614</v>
      </c>
      <c r="B615" s="552" t="s">
        <v>96</v>
      </c>
      <c r="C615" s="552">
        <v>1</v>
      </c>
      <c r="D615">
        <v>0.01</v>
      </c>
      <c r="E615">
        <v>0.01</v>
      </c>
      <c r="F615" s="411">
        <v>43461.786111111112</v>
      </c>
      <c r="G615">
        <v>1.1440999999999999</v>
      </c>
      <c r="H615" s="411">
        <v>43461.786111111112</v>
      </c>
      <c r="I615">
        <v>1.1440999999999999</v>
      </c>
      <c r="J615" s="403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53">
        <v>4.3055555557657499E-2</v>
      </c>
    </row>
    <row r="616" spans="1:15" x14ac:dyDescent="0.2">
      <c r="A616" s="552">
        <v>615</v>
      </c>
      <c r="B616" s="552" t="s">
        <v>96</v>
      </c>
      <c r="C616" s="552">
        <v>2</v>
      </c>
      <c r="D616">
        <v>0.01</v>
      </c>
      <c r="E616">
        <v>0.02</v>
      </c>
      <c r="F616" s="411">
        <v>43461.844444444447</v>
      </c>
      <c r="G616">
        <v>1.1447000000000001</v>
      </c>
      <c r="H616" s="411">
        <v>43461.907638888886</v>
      </c>
      <c r="I616">
        <v>1.143</v>
      </c>
      <c r="J616" s="403">
        <v>43462.134027777778</v>
      </c>
      <c r="K616">
        <v>1.1452</v>
      </c>
      <c r="L616">
        <v>17</v>
      </c>
      <c r="M616">
        <v>22</v>
      </c>
      <c r="N616">
        <v>2.46</v>
      </c>
      <c r="O616" s="553">
        <v>0.28958333333139308</v>
      </c>
    </row>
    <row r="617" spans="1:15" x14ac:dyDescent="0.2">
      <c r="A617" s="552">
        <v>616</v>
      </c>
      <c r="B617" s="552" t="s">
        <v>96</v>
      </c>
      <c r="C617" s="552">
        <v>1</v>
      </c>
      <c r="D617">
        <v>0.01</v>
      </c>
      <c r="E617">
        <v>0.01</v>
      </c>
      <c r="F617" s="411">
        <v>43462.351388888892</v>
      </c>
      <c r="G617">
        <v>1.1453</v>
      </c>
      <c r="H617" s="411">
        <v>43462.351388888892</v>
      </c>
      <c r="I617">
        <v>1.1453</v>
      </c>
      <c r="J617" s="403">
        <v>43462.380555555559</v>
      </c>
      <c r="K617">
        <v>1.1465000000000001</v>
      </c>
      <c r="L617">
        <v>0</v>
      </c>
      <c r="M617">
        <v>12</v>
      </c>
      <c r="N617">
        <v>1.2</v>
      </c>
      <c r="O617" s="553">
        <v>2.9166666667151731E-2</v>
      </c>
    </row>
    <row r="618" spans="1:15" x14ac:dyDescent="0.2">
      <c r="A618" s="552">
        <v>617</v>
      </c>
      <c r="B618" s="552" t="s">
        <v>96</v>
      </c>
      <c r="C618" s="552">
        <v>2</v>
      </c>
      <c r="D618">
        <v>0.01</v>
      </c>
      <c r="E618">
        <v>0.02</v>
      </c>
      <c r="F618" s="411">
        <v>43462.385416666664</v>
      </c>
      <c r="G618">
        <v>1.1460999999999999</v>
      </c>
      <c r="H618" s="411">
        <v>43462.420138888891</v>
      </c>
      <c r="I618">
        <v>1.1437999999999999</v>
      </c>
      <c r="J618" s="403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53">
        <v>9.7222222226264421E-2</v>
      </c>
    </row>
    <row r="619" spans="1:15" x14ac:dyDescent="0.2">
      <c r="A619" s="552">
        <v>618</v>
      </c>
      <c r="B619" s="552" t="s">
        <v>96</v>
      </c>
      <c r="C619" s="552">
        <v>4</v>
      </c>
      <c r="D619">
        <v>0.02</v>
      </c>
      <c r="E619">
        <v>0.05</v>
      </c>
      <c r="F619" s="411">
        <v>43462.509027777778</v>
      </c>
      <c r="G619">
        <v>1.147</v>
      </c>
      <c r="H619" s="411">
        <v>43465.246527777781</v>
      </c>
      <c r="I619">
        <v>1.1426000000000001</v>
      </c>
      <c r="J619" s="403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53">
        <v>1.0090277777781012</v>
      </c>
    </row>
    <row r="620" spans="1:15" x14ac:dyDescent="0.2">
      <c r="A620" s="552">
        <v>619</v>
      </c>
      <c r="B620" s="552" t="s">
        <v>96</v>
      </c>
      <c r="C620" s="552">
        <v>3</v>
      </c>
      <c r="D620">
        <v>0.01</v>
      </c>
      <c r="E620">
        <v>0.03</v>
      </c>
      <c r="F620" s="411">
        <v>43465.529166666667</v>
      </c>
      <c r="G620">
        <v>1.1458999999999999</v>
      </c>
      <c r="H620" s="411">
        <v>43465.682638888888</v>
      </c>
      <c r="I620">
        <v>1.1433</v>
      </c>
      <c r="J620" s="403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53">
        <v>0.21736111111385981</v>
      </c>
    </row>
    <row r="621" spans="1:15" x14ac:dyDescent="0.2">
      <c r="A621" s="552">
        <v>620</v>
      </c>
      <c r="B621" s="552" t="s">
        <v>96</v>
      </c>
      <c r="C621" s="552">
        <v>2</v>
      </c>
      <c r="D621">
        <v>0.01</v>
      </c>
      <c r="E621">
        <v>0.02</v>
      </c>
      <c r="F621" s="411">
        <v>43465.749305555553</v>
      </c>
      <c r="G621">
        <v>1.1456999999999999</v>
      </c>
      <c r="H621" s="411">
        <v>43465.81527777778</v>
      </c>
      <c r="I621">
        <v>1.1444000000000001</v>
      </c>
      <c r="J621" s="403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53">
        <v>0.18819444444670808</v>
      </c>
    </row>
    <row r="622" spans="1:15" x14ac:dyDescent="0.2">
      <c r="A622" s="552">
        <v>621</v>
      </c>
      <c r="B622" s="552" t="s">
        <v>96</v>
      </c>
      <c r="C622" s="552">
        <v>1</v>
      </c>
      <c r="D622">
        <v>0.01</v>
      </c>
      <c r="E622">
        <v>0.01</v>
      </c>
      <c r="F622" s="411">
        <v>43467.150694444441</v>
      </c>
      <c r="G622">
        <v>1.1446000000000001</v>
      </c>
      <c r="H622" s="411">
        <v>43467.150694444441</v>
      </c>
      <c r="I622">
        <v>1.1446000000000001</v>
      </c>
      <c r="J622" s="403">
        <v>43467.270833333336</v>
      </c>
      <c r="K622">
        <v>1.1457999999999999</v>
      </c>
      <c r="L622">
        <v>0</v>
      </c>
      <c r="M622">
        <v>12</v>
      </c>
      <c r="N622">
        <v>1.2</v>
      </c>
      <c r="O622" s="553">
        <v>0.12013888889487134</v>
      </c>
    </row>
    <row r="623" spans="1:15" x14ac:dyDescent="0.2">
      <c r="A623" s="552">
        <v>622</v>
      </c>
      <c r="B623" s="552" t="s">
        <v>96</v>
      </c>
      <c r="C623" s="552">
        <v>10</v>
      </c>
      <c r="D623">
        <v>0.2</v>
      </c>
      <c r="E623">
        <v>0.60000000000000009</v>
      </c>
      <c r="F623" s="411">
        <v>43467.302083333336</v>
      </c>
      <c r="G623">
        <v>1.1491</v>
      </c>
      <c r="H623" s="411">
        <v>43468.038194444445</v>
      </c>
      <c r="I623">
        <v>1.1315</v>
      </c>
      <c r="J623" s="403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53">
        <v>1.3645833333284827</v>
      </c>
    </row>
    <row r="624" spans="1:15" x14ac:dyDescent="0.2">
      <c r="A624" s="552">
        <v>623</v>
      </c>
      <c r="B624" s="552" t="s">
        <v>97</v>
      </c>
      <c r="C624" s="552">
        <v>1</v>
      </c>
      <c r="D624">
        <v>0.01</v>
      </c>
      <c r="E624">
        <v>0.01</v>
      </c>
      <c r="F624" s="411">
        <v>43467.401388888888</v>
      </c>
      <c r="G624">
        <v>1.1437999999999999</v>
      </c>
      <c r="H624" s="411">
        <v>43467.401388888888</v>
      </c>
      <c r="I624">
        <v>1.1437999999999999</v>
      </c>
      <c r="J624" s="403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53">
        <v>4.3750000004365575E-2</v>
      </c>
    </row>
    <row r="625" spans="1:15" x14ac:dyDescent="0.2">
      <c r="A625" s="552">
        <v>624</v>
      </c>
      <c r="B625" s="552" t="s">
        <v>97</v>
      </c>
      <c r="C625" s="552">
        <v>1</v>
      </c>
      <c r="D625">
        <v>0.01</v>
      </c>
      <c r="E625">
        <v>0.01</v>
      </c>
      <c r="F625" s="411">
        <v>43467.458333333336</v>
      </c>
      <c r="G625">
        <v>1.1432</v>
      </c>
      <c r="H625" s="411">
        <v>43467.458333333336</v>
      </c>
      <c r="I625">
        <v>1.1432</v>
      </c>
      <c r="J625" s="403">
        <v>43467.554861111108</v>
      </c>
      <c r="K625">
        <v>1.1417999999999999</v>
      </c>
      <c r="L625">
        <v>0</v>
      </c>
      <c r="M625">
        <v>14</v>
      </c>
      <c r="N625">
        <v>1.4</v>
      </c>
      <c r="O625" s="553">
        <v>9.6527777772280388E-2</v>
      </c>
    </row>
    <row r="626" spans="1:15" x14ac:dyDescent="0.2">
      <c r="A626" s="552">
        <v>625</v>
      </c>
      <c r="B626" s="552" t="s">
        <v>97</v>
      </c>
      <c r="C626" s="552">
        <v>1</v>
      </c>
      <c r="D626">
        <v>0.01</v>
      </c>
      <c r="E626">
        <v>0.01</v>
      </c>
      <c r="F626" s="411">
        <v>43467.56527777778</v>
      </c>
      <c r="G626">
        <v>1.1404000000000001</v>
      </c>
      <c r="H626" s="411">
        <v>43467.56527777778</v>
      </c>
      <c r="I626">
        <v>1.1404000000000001</v>
      </c>
      <c r="J626" s="403">
        <v>43467.601388888892</v>
      </c>
      <c r="K626">
        <v>1.1392</v>
      </c>
      <c r="L626">
        <v>0</v>
      </c>
      <c r="M626">
        <v>12</v>
      </c>
      <c r="N626">
        <v>1.2</v>
      </c>
      <c r="O626" s="553">
        <v>3.6111111112404615E-2</v>
      </c>
    </row>
    <row r="627" spans="1:15" x14ac:dyDescent="0.2">
      <c r="A627" s="552">
        <v>626</v>
      </c>
      <c r="B627" s="552" t="s">
        <v>97</v>
      </c>
      <c r="C627" s="552">
        <v>1</v>
      </c>
      <c r="D627">
        <v>0.01</v>
      </c>
      <c r="E627">
        <v>0.01</v>
      </c>
      <c r="F627" s="411">
        <v>43467.606944444444</v>
      </c>
      <c r="G627">
        <v>1.1384000000000001</v>
      </c>
      <c r="H627" s="411">
        <v>43467.606944444444</v>
      </c>
      <c r="I627">
        <v>1.1384000000000001</v>
      </c>
      <c r="J627" s="403">
        <v>43467.620138888888</v>
      </c>
      <c r="K627">
        <v>1.137</v>
      </c>
      <c r="L627">
        <v>0</v>
      </c>
      <c r="M627">
        <v>14</v>
      </c>
      <c r="N627">
        <v>1.4</v>
      </c>
      <c r="O627" s="553">
        <v>1.3194444443797693E-2</v>
      </c>
    </row>
    <row r="628" spans="1:15" x14ac:dyDescent="0.2">
      <c r="A628" s="552">
        <v>627</v>
      </c>
      <c r="B628" s="552" t="s">
        <v>97</v>
      </c>
      <c r="C628" s="552">
        <v>1</v>
      </c>
      <c r="D628">
        <v>0.01</v>
      </c>
      <c r="E628">
        <v>0.01</v>
      </c>
      <c r="F628" s="411">
        <v>43467.632638888892</v>
      </c>
      <c r="G628">
        <v>1.1373</v>
      </c>
      <c r="H628" s="411">
        <v>43467.632638888892</v>
      </c>
      <c r="I628">
        <v>1.1373</v>
      </c>
      <c r="J628" s="403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53">
        <v>3.2638888886140194E-2</v>
      </c>
    </row>
    <row r="629" spans="1:15" x14ac:dyDescent="0.2">
      <c r="A629" s="552">
        <v>628</v>
      </c>
      <c r="B629" s="552" t="s">
        <v>97</v>
      </c>
      <c r="C629" s="552">
        <v>1</v>
      </c>
      <c r="D629">
        <v>0.01</v>
      </c>
      <c r="E629">
        <v>0.01</v>
      </c>
      <c r="F629" s="411">
        <v>43467.670138888891</v>
      </c>
      <c r="G629">
        <v>1.1365000000000001</v>
      </c>
      <c r="H629" s="411">
        <v>43467.670138888891</v>
      </c>
      <c r="I629">
        <v>1.1365000000000001</v>
      </c>
      <c r="J629" s="403">
        <v>43467.683333333334</v>
      </c>
      <c r="K629">
        <v>1.1353</v>
      </c>
      <c r="L629">
        <v>0</v>
      </c>
      <c r="M629">
        <v>12</v>
      </c>
      <c r="N629">
        <v>1.2</v>
      </c>
      <c r="O629" s="553">
        <v>1.3194444443797693E-2</v>
      </c>
    </row>
    <row r="630" spans="1:15" x14ac:dyDescent="0.2">
      <c r="A630" s="552">
        <v>629</v>
      </c>
      <c r="B630" s="552" t="s">
        <v>97</v>
      </c>
      <c r="C630" s="552">
        <v>1</v>
      </c>
      <c r="D630">
        <v>0.01</v>
      </c>
      <c r="E630">
        <v>0.01</v>
      </c>
      <c r="F630" s="411">
        <v>43467.741666666669</v>
      </c>
      <c r="G630">
        <v>1.1355</v>
      </c>
      <c r="H630" s="411">
        <v>43467.741666666669</v>
      </c>
      <c r="I630">
        <v>1.1355</v>
      </c>
      <c r="J630" s="403">
        <v>43467.765972222223</v>
      </c>
      <c r="K630">
        <v>1.1343000000000001</v>
      </c>
      <c r="L630">
        <v>0</v>
      </c>
      <c r="M630">
        <v>12</v>
      </c>
      <c r="N630">
        <v>1.2</v>
      </c>
      <c r="O630" s="553">
        <v>2.4305555554747116E-2</v>
      </c>
    </row>
    <row r="631" spans="1:15" x14ac:dyDescent="0.2">
      <c r="A631" s="552">
        <v>630</v>
      </c>
      <c r="B631" s="552" t="s">
        <v>97</v>
      </c>
      <c r="C631" s="552">
        <v>1</v>
      </c>
      <c r="D631">
        <v>0.01</v>
      </c>
      <c r="E631">
        <v>0.01</v>
      </c>
      <c r="F631" s="411">
        <v>43467.768750000003</v>
      </c>
      <c r="G631">
        <v>1.1347</v>
      </c>
      <c r="H631" s="411">
        <v>43467.768750000003</v>
      </c>
      <c r="I631">
        <v>1.1347</v>
      </c>
      <c r="J631" s="403">
        <v>43467.779166666667</v>
      </c>
      <c r="K631">
        <v>1.1335</v>
      </c>
      <c r="L631">
        <v>0</v>
      </c>
      <c r="M631">
        <v>12</v>
      </c>
      <c r="N631">
        <v>1.2</v>
      </c>
      <c r="O631" s="553">
        <v>1.0416666664241347E-2</v>
      </c>
    </row>
    <row r="632" spans="1:15" x14ac:dyDescent="0.2">
      <c r="A632" s="552">
        <v>631</v>
      </c>
      <c r="B632" s="552" t="s">
        <v>97</v>
      </c>
      <c r="C632" s="552">
        <v>2</v>
      </c>
      <c r="D632">
        <v>0.01</v>
      </c>
      <c r="E632">
        <v>0.02</v>
      </c>
      <c r="F632" s="411">
        <v>43467.803472222222</v>
      </c>
      <c r="G632">
        <v>1.1332</v>
      </c>
      <c r="H632" s="411">
        <v>43467.888194444444</v>
      </c>
      <c r="I632">
        <v>1.1344000000000001</v>
      </c>
      <c r="J632" s="403">
        <v>43467.982638888891</v>
      </c>
      <c r="K632">
        <v>1.1328</v>
      </c>
      <c r="L632">
        <v>12</v>
      </c>
      <c r="M632">
        <v>16</v>
      </c>
      <c r="N632">
        <v>2.1</v>
      </c>
      <c r="O632" s="553">
        <v>0.17916666666860692</v>
      </c>
    </row>
    <row r="633" spans="1:15" x14ac:dyDescent="0.2">
      <c r="A633" s="552">
        <v>632</v>
      </c>
      <c r="B633" s="552" t="s">
        <v>97</v>
      </c>
      <c r="C633" s="552">
        <v>1</v>
      </c>
      <c r="D633">
        <v>0.01</v>
      </c>
      <c r="E633">
        <v>0.01</v>
      </c>
      <c r="F633" s="411">
        <v>43467.991666666669</v>
      </c>
      <c r="G633">
        <v>1.1335</v>
      </c>
      <c r="H633" s="411">
        <v>43467.991666666669</v>
      </c>
      <c r="I633">
        <v>1.1335</v>
      </c>
      <c r="J633" s="403">
        <v>43467.994444444441</v>
      </c>
      <c r="K633">
        <v>1.1333</v>
      </c>
      <c r="L633">
        <v>0</v>
      </c>
      <c r="M633">
        <v>2</v>
      </c>
      <c r="N633">
        <v>0.2</v>
      </c>
      <c r="O633" s="553">
        <v>2.7777777722803876E-3</v>
      </c>
    </row>
    <row r="634" spans="1:15" x14ac:dyDescent="0.2">
      <c r="A634" s="552">
        <v>633</v>
      </c>
      <c r="B634" s="552" t="s">
        <v>97</v>
      </c>
      <c r="C634" s="552">
        <v>1</v>
      </c>
      <c r="D634">
        <v>0.01</v>
      </c>
      <c r="E634">
        <v>0.01</v>
      </c>
      <c r="F634" s="411">
        <v>43468.003472222219</v>
      </c>
      <c r="G634">
        <v>1.1347</v>
      </c>
      <c r="H634" s="411">
        <v>43468.003472222219</v>
      </c>
      <c r="I634">
        <v>1.1347</v>
      </c>
      <c r="J634" s="403">
        <v>43468.011805555558</v>
      </c>
      <c r="K634">
        <v>1.1335</v>
      </c>
      <c r="L634">
        <v>0</v>
      </c>
      <c r="M634">
        <v>12</v>
      </c>
      <c r="N634">
        <v>1.2</v>
      </c>
      <c r="O634" s="553">
        <v>8.3333333386690356E-3</v>
      </c>
    </row>
    <row r="635" spans="1:15" x14ac:dyDescent="0.2">
      <c r="A635" s="552">
        <v>634</v>
      </c>
      <c r="B635" s="552" t="s">
        <v>97</v>
      </c>
      <c r="C635" s="552">
        <v>4</v>
      </c>
      <c r="D635">
        <v>0.02</v>
      </c>
      <c r="E635">
        <v>0.05</v>
      </c>
      <c r="F635" s="411">
        <v>43468.05972222222</v>
      </c>
      <c r="G635">
        <v>1.1341000000000001</v>
      </c>
      <c r="H635" s="411">
        <v>43468.413888888892</v>
      </c>
      <c r="I635">
        <v>1.1382000000000001</v>
      </c>
      <c r="J635" s="403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53">
        <v>0.46875</v>
      </c>
    </row>
    <row r="636" spans="1:15" x14ac:dyDescent="0.2">
      <c r="A636" s="552">
        <v>635</v>
      </c>
      <c r="B636" s="552" t="s">
        <v>97</v>
      </c>
      <c r="C636" s="552">
        <v>4</v>
      </c>
      <c r="D636">
        <v>0.02</v>
      </c>
      <c r="E636">
        <v>0.05</v>
      </c>
      <c r="F636" s="411">
        <v>43468.606249999997</v>
      </c>
      <c r="G636">
        <v>1.1355999999999999</v>
      </c>
      <c r="H636" s="411">
        <v>43468.672222222223</v>
      </c>
      <c r="I636">
        <v>1.1404000000000001</v>
      </c>
      <c r="J636" s="403">
        <v>43469.604166666664</v>
      </c>
      <c r="K636">
        <v>1.1371</v>
      </c>
      <c r="L636">
        <v>48</v>
      </c>
      <c r="M636">
        <v>33</v>
      </c>
      <c r="N636">
        <v>6.79</v>
      </c>
      <c r="O636" s="553">
        <v>0.99791666666715173</v>
      </c>
    </row>
    <row r="637" spans="1:15" x14ac:dyDescent="0.2">
      <c r="A637" s="552">
        <v>636</v>
      </c>
      <c r="B637" s="552" t="s">
        <v>96</v>
      </c>
      <c r="C637" s="552">
        <v>2</v>
      </c>
      <c r="D637">
        <v>0.01</v>
      </c>
      <c r="E637">
        <v>0.02</v>
      </c>
      <c r="F637" s="411">
        <v>43468.683333333334</v>
      </c>
      <c r="G637">
        <v>1.1403000000000001</v>
      </c>
      <c r="H637" s="411">
        <v>43468.705555555556</v>
      </c>
      <c r="I637">
        <v>1.1391</v>
      </c>
      <c r="J637" s="403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53">
        <v>4.0277777778101154E-2</v>
      </c>
    </row>
    <row r="638" spans="1:15" x14ac:dyDescent="0.2">
      <c r="A638" s="552">
        <v>637</v>
      </c>
      <c r="B638" s="552" t="s">
        <v>96</v>
      </c>
      <c r="C638" s="552">
        <v>1</v>
      </c>
      <c r="D638">
        <v>0.01</v>
      </c>
      <c r="E638">
        <v>0.01</v>
      </c>
      <c r="F638" s="411">
        <v>43468.734722222223</v>
      </c>
      <c r="G638">
        <v>1.1396999999999999</v>
      </c>
      <c r="H638" s="411">
        <v>43468.734722222223</v>
      </c>
      <c r="I638">
        <v>1.1396999999999999</v>
      </c>
      <c r="J638" s="403">
        <v>43469.084722222222</v>
      </c>
      <c r="K638">
        <v>1.141</v>
      </c>
      <c r="L638">
        <v>0</v>
      </c>
      <c r="M638">
        <v>13</v>
      </c>
      <c r="N638">
        <v>1.18</v>
      </c>
      <c r="O638" s="553">
        <v>0.34999999999854481</v>
      </c>
    </row>
    <row r="639" spans="1:15" x14ac:dyDescent="0.2">
      <c r="A639" s="552">
        <v>638</v>
      </c>
      <c r="B639" s="552" t="s">
        <v>96</v>
      </c>
      <c r="C639" s="552">
        <v>4</v>
      </c>
      <c r="D639">
        <v>0.02</v>
      </c>
      <c r="E639">
        <v>0.05</v>
      </c>
      <c r="F639" s="411">
        <v>43469.415277777778</v>
      </c>
      <c r="G639">
        <v>1.1408</v>
      </c>
      <c r="H639" s="411">
        <v>43469.640972222223</v>
      </c>
      <c r="I639">
        <v>1.1359999999999999</v>
      </c>
      <c r="J639" s="403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53">
        <v>0.26875000000291038</v>
      </c>
    </row>
    <row r="640" spans="1:15" x14ac:dyDescent="0.2">
      <c r="A640" s="552">
        <v>639</v>
      </c>
      <c r="B640" s="552" t="s">
        <v>97</v>
      </c>
      <c r="C640" s="552">
        <v>1</v>
      </c>
      <c r="D640">
        <v>0.01</v>
      </c>
      <c r="E640">
        <v>0.01</v>
      </c>
      <c r="F640" s="411">
        <v>43469.62777777778</v>
      </c>
      <c r="G640">
        <v>1.1372</v>
      </c>
      <c r="H640" s="411">
        <v>43469.62777777778</v>
      </c>
      <c r="I640">
        <v>1.1372</v>
      </c>
      <c r="J640" s="403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53">
        <v>1.3194444443797693E-2</v>
      </c>
    </row>
    <row r="641" spans="1:15" x14ac:dyDescent="0.2">
      <c r="A641" s="552">
        <v>640</v>
      </c>
      <c r="B641" s="552" t="s">
        <v>97</v>
      </c>
      <c r="C641" s="552">
        <v>10</v>
      </c>
      <c r="D641">
        <v>0.2</v>
      </c>
      <c r="E641">
        <v>0.60000000000000009</v>
      </c>
      <c r="F641" s="411">
        <v>43469.65347222222</v>
      </c>
      <c r="G641">
        <v>1.1355</v>
      </c>
      <c r="H641" s="411">
        <v>43474.833333333336</v>
      </c>
      <c r="I641">
        <v>1.1543000000000001</v>
      </c>
      <c r="J641" s="403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53">
        <v>5.0034722222262644</v>
      </c>
    </row>
    <row r="642" spans="1:15" x14ac:dyDescent="0.2">
      <c r="A642" s="552">
        <v>641</v>
      </c>
      <c r="B642" s="552" t="s">
        <v>96</v>
      </c>
      <c r="C642" s="552">
        <v>1</v>
      </c>
      <c r="D642">
        <v>0.01</v>
      </c>
      <c r="E642">
        <v>0.01</v>
      </c>
      <c r="F642" s="411">
        <v>43469.697916666664</v>
      </c>
      <c r="G642">
        <v>1.1392</v>
      </c>
      <c r="H642" s="411">
        <v>43469.697916666664</v>
      </c>
      <c r="I642">
        <v>1.1392</v>
      </c>
      <c r="J642" s="403">
        <v>43469.70208333333</v>
      </c>
      <c r="K642">
        <v>1.1404000000000001</v>
      </c>
      <c r="L642">
        <v>0</v>
      </c>
      <c r="M642">
        <v>12</v>
      </c>
      <c r="N642">
        <v>1.2</v>
      </c>
      <c r="O642" s="553">
        <v>4.166666665696539E-3</v>
      </c>
    </row>
    <row r="643" spans="1:15" x14ac:dyDescent="0.2">
      <c r="A643" s="552">
        <v>642</v>
      </c>
      <c r="B643" s="552" t="s">
        <v>96</v>
      </c>
      <c r="C643" s="552">
        <v>2</v>
      </c>
      <c r="D643">
        <v>0.01</v>
      </c>
      <c r="E643">
        <v>0.02</v>
      </c>
      <c r="F643" s="411">
        <v>43469.712500000001</v>
      </c>
      <c r="G643">
        <v>1.141</v>
      </c>
      <c r="H643" s="411">
        <v>43469.759027777778</v>
      </c>
      <c r="I643">
        <v>1.1397999999999999</v>
      </c>
      <c r="J643" s="403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53">
        <v>0.40138888888759539</v>
      </c>
    </row>
    <row r="644" spans="1:15" x14ac:dyDescent="0.2">
      <c r="A644" s="552">
        <v>643</v>
      </c>
      <c r="B644" s="552" t="s">
        <v>96</v>
      </c>
      <c r="C644" s="552">
        <v>1</v>
      </c>
      <c r="D644">
        <v>0.01</v>
      </c>
      <c r="E644">
        <v>0.01</v>
      </c>
      <c r="F644" s="411">
        <v>43472.29583333333</v>
      </c>
      <c r="G644">
        <v>1.1418999999999999</v>
      </c>
      <c r="H644" s="411">
        <v>43472.29583333333</v>
      </c>
      <c r="I644">
        <v>1.1418999999999999</v>
      </c>
      <c r="J644" s="403">
        <v>43472.370138888888</v>
      </c>
      <c r="K644">
        <v>1.1431</v>
      </c>
      <c r="L644">
        <v>0</v>
      </c>
      <c r="M644">
        <v>12</v>
      </c>
      <c r="N644">
        <v>1.2</v>
      </c>
      <c r="O644" s="553">
        <v>7.4305555557657499E-2</v>
      </c>
    </row>
    <row r="645" spans="1:15" x14ac:dyDescent="0.2">
      <c r="A645" s="552">
        <v>644</v>
      </c>
      <c r="B645" s="552" t="s">
        <v>96</v>
      </c>
      <c r="C645" s="552">
        <v>1</v>
      </c>
      <c r="D645">
        <v>0.01</v>
      </c>
      <c r="E645">
        <v>0.01</v>
      </c>
      <c r="F645" s="411">
        <v>43472.407638888886</v>
      </c>
      <c r="G645">
        <v>1.143</v>
      </c>
      <c r="H645" s="411">
        <v>43472.407638888886</v>
      </c>
      <c r="I645">
        <v>1.143</v>
      </c>
      <c r="J645" s="403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53">
        <v>1.4583333337213844E-2</v>
      </c>
    </row>
    <row r="646" spans="1:15" x14ac:dyDescent="0.2">
      <c r="A646" s="552">
        <v>645</v>
      </c>
      <c r="B646" s="552" t="s">
        <v>96</v>
      </c>
      <c r="C646" s="552">
        <v>1</v>
      </c>
      <c r="D646">
        <v>0.01</v>
      </c>
      <c r="E646">
        <v>0.01</v>
      </c>
      <c r="F646" s="411">
        <v>43472.457638888889</v>
      </c>
      <c r="G646">
        <v>1.1440999999999999</v>
      </c>
      <c r="H646" s="411">
        <v>43472.457638888889</v>
      </c>
      <c r="I646">
        <v>1.1440999999999999</v>
      </c>
      <c r="J646" s="403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53">
        <v>0.15347222222044365</v>
      </c>
    </row>
    <row r="647" spans="1:15" x14ac:dyDescent="0.2">
      <c r="A647" s="552">
        <v>646</v>
      </c>
      <c r="B647" s="552" t="s">
        <v>96</v>
      </c>
      <c r="C647" s="552">
        <v>1</v>
      </c>
      <c r="D647">
        <v>0.01</v>
      </c>
      <c r="E647">
        <v>0.01</v>
      </c>
      <c r="F647" s="411">
        <v>43472.668749999997</v>
      </c>
      <c r="G647">
        <v>1.1462000000000001</v>
      </c>
      <c r="H647" s="411">
        <v>43472.668749999997</v>
      </c>
      <c r="I647">
        <v>1.1462000000000001</v>
      </c>
      <c r="J647" s="403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53">
        <v>0.12569444444670808</v>
      </c>
    </row>
    <row r="648" spans="1:15" x14ac:dyDescent="0.2">
      <c r="A648" s="552">
        <v>647</v>
      </c>
      <c r="B648" s="552" t="s">
        <v>96</v>
      </c>
      <c r="C648" s="552">
        <v>1</v>
      </c>
      <c r="D648">
        <v>0.01</v>
      </c>
      <c r="E648">
        <v>0.01</v>
      </c>
      <c r="F648" s="411">
        <v>43473.127083333333</v>
      </c>
      <c r="G648">
        <v>1.1444000000000001</v>
      </c>
      <c r="H648" s="411">
        <v>43473.127083333333</v>
      </c>
      <c r="I648">
        <v>1.1444000000000001</v>
      </c>
      <c r="J648" s="403">
        <v>43473.421527777777</v>
      </c>
      <c r="K648">
        <v>1.1456</v>
      </c>
      <c r="L648">
        <v>0</v>
      </c>
      <c r="M648">
        <v>12</v>
      </c>
      <c r="N648">
        <v>1.2</v>
      </c>
      <c r="O648" s="553">
        <v>0.29444444444379769</v>
      </c>
    </row>
    <row r="649" spans="1:15" x14ac:dyDescent="0.2">
      <c r="A649" s="552">
        <v>648</v>
      </c>
      <c r="B649" s="552" t="s">
        <v>96</v>
      </c>
      <c r="C649" s="552">
        <v>1</v>
      </c>
      <c r="D649">
        <v>0.01</v>
      </c>
      <c r="E649">
        <v>0.01</v>
      </c>
      <c r="F649" s="411">
        <v>43473.475694444445</v>
      </c>
      <c r="G649">
        <v>1.1440999999999999</v>
      </c>
      <c r="H649" s="411">
        <v>43473.475694444445</v>
      </c>
      <c r="I649">
        <v>1.1440999999999999</v>
      </c>
      <c r="J649" s="403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53">
        <v>5.486111110803904E-2</v>
      </c>
    </row>
    <row r="650" spans="1:15" x14ac:dyDescent="0.2">
      <c r="A650" s="552">
        <v>649</v>
      </c>
      <c r="B650" s="552" t="s">
        <v>96</v>
      </c>
      <c r="C650" s="552">
        <v>3</v>
      </c>
      <c r="D650">
        <v>0.01</v>
      </c>
      <c r="E650">
        <v>0.03</v>
      </c>
      <c r="F650" s="411">
        <v>43473.546527777777</v>
      </c>
      <c r="G650">
        <v>1.1463000000000001</v>
      </c>
      <c r="H650" s="411">
        <v>43473.618055555555</v>
      </c>
      <c r="I650">
        <v>1.1432</v>
      </c>
      <c r="J650" s="403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53">
        <v>0.50486111111240461</v>
      </c>
    </row>
    <row r="651" spans="1:15" x14ac:dyDescent="0.2">
      <c r="A651" s="552">
        <v>650</v>
      </c>
      <c r="B651" s="552" t="s">
        <v>96</v>
      </c>
      <c r="C651" s="552">
        <v>2</v>
      </c>
      <c r="D651">
        <v>0.01</v>
      </c>
      <c r="E651">
        <v>0.02</v>
      </c>
      <c r="F651" s="411">
        <v>43474.121527777781</v>
      </c>
      <c r="G651">
        <v>1.1462000000000001</v>
      </c>
      <c r="H651" s="411">
        <v>43474.161111111112</v>
      </c>
      <c r="I651">
        <v>1.145</v>
      </c>
      <c r="J651" s="403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53">
        <v>0.23680555554892635</v>
      </c>
    </row>
    <row r="652" spans="1:15" x14ac:dyDescent="0.2">
      <c r="A652" s="552">
        <v>651</v>
      </c>
      <c r="B652" s="552" t="s">
        <v>96</v>
      </c>
      <c r="C652" s="552">
        <v>2</v>
      </c>
      <c r="D652">
        <v>0.01</v>
      </c>
      <c r="E652">
        <v>0.02</v>
      </c>
      <c r="F652" s="411">
        <v>43474.37222222222</v>
      </c>
      <c r="G652">
        <v>1.1469</v>
      </c>
      <c r="H652" s="411">
        <v>43474.466666666667</v>
      </c>
      <c r="I652">
        <v>1.1456999999999999</v>
      </c>
      <c r="J652" s="403">
        <v>43474.647222222222</v>
      </c>
      <c r="K652">
        <v>1.1475</v>
      </c>
      <c r="L652">
        <v>12</v>
      </c>
      <c r="M652">
        <v>18</v>
      </c>
      <c r="N652">
        <v>2.4</v>
      </c>
      <c r="O652" s="553">
        <v>0.27500000000145519</v>
      </c>
    </row>
    <row r="653" spans="1:15" x14ac:dyDescent="0.2">
      <c r="A653" s="552">
        <v>652</v>
      </c>
      <c r="B653" s="552" t="s">
        <v>96</v>
      </c>
      <c r="C653" s="552">
        <v>3</v>
      </c>
      <c r="D653">
        <v>0.01</v>
      </c>
      <c r="E653">
        <v>0.03</v>
      </c>
      <c r="F653" s="411">
        <v>43474.684027777781</v>
      </c>
      <c r="G653">
        <v>1.1536</v>
      </c>
      <c r="H653" s="411">
        <v>43474.706944444442</v>
      </c>
      <c r="I653">
        <v>1.151</v>
      </c>
      <c r="J653" s="403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53">
        <v>5.4166666661330964E-2</v>
      </c>
    </row>
    <row r="654" spans="1:15" x14ac:dyDescent="0.2">
      <c r="A654" s="552">
        <v>653</v>
      </c>
      <c r="B654" s="552" t="s">
        <v>96</v>
      </c>
      <c r="C654" s="552">
        <v>1</v>
      </c>
      <c r="D654">
        <v>0.01</v>
      </c>
      <c r="E654">
        <v>0.01</v>
      </c>
      <c r="F654" s="411">
        <v>43474.744444444441</v>
      </c>
      <c r="G654">
        <v>1.1531</v>
      </c>
      <c r="H654" s="411">
        <v>43474.744444444441</v>
      </c>
      <c r="I654">
        <v>1.1531</v>
      </c>
      <c r="J654" s="403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53">
        <v>8.8888888894871343E-2</v>
      </c>
    </row>
    <row r="655" spans="1:15" x14ac:dyDescent="0.2">
      <c r="A655" s="552">
        <v>654</v>
      </c>
      <c r="B655" s="552" t="s">
        <v>96</v>
      </c>
      <c r="C655" s="552">
        <v>1</v>
      </c>
      <c r="D655">
        <v>0.01</v>
      </c>
      <c r="E655">
        <v>0.01</v>
      </c>
      <c r="F655" s="411">
        <v>43474.844444444447</v>
      </c>
      <c r="G655">
        <v>1.1535</v>
      </c>
      <c r="H655" s="411">
        <v>43474.844444444447</v>
      </c>
      <c r="I655">
        <v>1.1535</v>
      </c>
      <c r="J655" s="403">
        <v>43474.850694444445</v>
      </c>
      <c r="K655">
        <v>1.1547000000000001</v>
      </c>
      <c r="L655">
        <v>0</v>
      </c>
      <c r="M655">
        <v>12</v>
      </c>
      <c r="N655">
        <v>1.2</v>
      </c>
      <c r="O655" s="553">
        <v>6.2499999985448085E-3</v>
      </c>
    </row>
    <row r="656" spans="1:15" x14ac:dyDescent="0.2">
      <c r="A656" s="552">
        <v>655</v>
      </c>
      <c r="B656" s="552" t="s">
        <v>96</v>
      </c>
      <c r="C656" s="552">
        <v>1</v>
      </c>
      <c r="D656">
        <v>0.01</v>
      </c>
      <c r="E656">
        <v>0.01</v>
      </c>
      <c r="F656" s="411">
        <v>43474.861805555556</v>
      </c>
      <c r="G656">
        <v>1.1539999999999999</v>
      </c>
      <c r="H656" s="411">
        <v>43474.861805555556</v>
      </c>
      <c r="I656">
        <v>1.1539999999999999</v>
      </c>
      <c r="J656" s="403">
        <v>43474.900694444441</v>
      </c>
      <c r="K656">
        <v>1.1552</v>
      </c>
      <c r="L656">
        <v>0</v>
      </c>
      <c r="M656">
        <v>12</v>
      </c>
      <c r="N656">
        <v>1.2</v>
      </c>
      <c r="O656" s="553">
        <v>3.8888888884685002E-2</v>
      </c>
    </row>
    <row r="657" spans="1:15" x14ac:dyDescent="0.2">
      <c r="A657" s="552">
        <v>656</v>
      </c>
      <c r="B657" s="552" t="s">
        <v>96</v>
      </c>
      <c r="C657" s="552">
        <v>1</v>
      </c>
      <c r="D657">
        <v>0.01</v>
      </c>
      <c r="E657">
        <v>0.01</v>
      </c>
      <c r="F657" s="411">
        <v>43475.04583333333</v>
      </c>
      <c r="G657">
        <v>1.1552</v>
      </c>
      <c r="H657" s="411">
        <v>43475.04583333333</v>
      </c>
      <c r="I657">
        <v>1.1552</v>
      </c>
      <c r="J657" s="403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53">
        <v>0.13402777777810115</v>
      </c>
    </row>
    <row r="658" spans="1:15" x14ac:dyDescent="0.2">
      <c r="A658" s="552">
        <v>657</v>
      </c>
      <c r="B658" s="552" t="s">
        <v>96</v>
      </c>
      <c r="C658" s="552">
        <v>5</v>
      </c>
      <c r="D658">
        <v>0.03</v>
      </c>
      <c r="E658">
        <v>0.08</v>
      </c>
      <c r="F658" s="411">
        <v>43475.333333333336</v>
      </c>
      <c r="G658">
        <v>1.1552</v>
      </c>
      <c r="H658" s="411">
        <v>43475.811111111114</v>
      </c>
      <c r="I658">
        <v>1.1491</v>
      </c>
      <c r="J658" s="403">
        <v>43476.350694444445</v>
      </c>
      <c r="K658">
        <v>1.1531</v>
      </c>
      <c r="L658">
        <v>61</v>
      </c>
      <c r="M658">
        <v>40</v>
      </c>
      <c r="N658">
        <v>12.32</v>
      </c>
      <c r="O658" s="553">
        <v>1.0173611111094942</v>
      </c>
    </row>
    <row r="659" spans="1:15" x14ac:dyDescent="0.2">
      <c r="A659" s="552">
        <v>658</v>
      </c>
      <c r="B659" s="552" t="s">
        <v>96</v>
      </c>
      <c r="C659" s="552">
        <v>1</v>
      </c>
      <c r="D659">
        <v>0.01</v>
      </c>
      <c r="E659">
        <v>0.01</v>
      </c>
      <c r="F659" s="411">
        <v>43476.386111111111</v>
      </c>
      <c r="G659">
        <v>1.1523000000000001</v>
      </c>
      <c r="H659" s="411">
        <v>43476.386111111111</v>
      </c>
      <c r="I659">
        <v>1.1523000000000001</v>
      </c>
      <c r="J659" s="403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53">
        <v>0.10902777777664596</v>
      </c>
    </row>
    <row r="660" spans="1:15" x14ac:dyDescent="0.2">
      <c r="A660" s="552">
        <v>659</v>
      </c>
      <c r="B660" s="552" t="s">
        <v>96</v>
      </c>
      <c r="C660" s="552">
        <v>11</v>
      </c>
      <c r="D660">
        <v>0.32</v>
      </c>
      <c r="E660">
        <v>0.92000000000000015</v>
      </c>
      <c r="F660" s="411">
        <v>43476.502083333333</v>
      </c>
      <c r="G660">
        <v>1.1529</v>
      </c>
      <c r="H660" s="411">
        <v>43489.84375</v>
      </c>
      <c r="I660">
        <v>1.1293</v>
      </c>
      <c r="J660" s="403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53">
        <v>10.152777777781012</v>
      </c>
    </row>
    <row r="661" spans="1:15" x14ac:dyDescent="0.2">
      <c r="A661" s="552">
        <v>660</v>
      </c>
      <c r="B661" s="552" t="s">
        <v>97</v>
      </c>
      <c r="C661" s="552">
        <v>2</v>
      </c>
      <c r="D661">
        <v>0.01</v>
      </c>
      <c r="E661">
        <v>0.02</v>
      </c>
      <c r="F661" s="411">
        <v>43476.662499999999</v>
      </c>
      <c r="G661">
        <v>1.1465000000000001</v>
      </c>
      <c r="H661" s="411">
        <v>43476.697222222225</v>
      </c>
      <c r="I661">
        <v>1.1477999999999999</v>
      </c>
      <c r="J661" s="403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53">
        <v>0.22499999999854481</v>
      </c>
    </row>
    <row r="662" spans="1:15" x14ac:dyDescent="0.2">
      <c r="A662" s="552">
        <v>661</v>
      </c>
      <c r="B662" s="552" t="s">
        <v>97</v>
      </c>
      <c r="C662" s="552">
        <v>2</v>
      </c>
      <c r="D662">
        <v>0.01</v>
      </c>
      <c r="E662">
        <v>0.02</v>
      </c>
      <c r="F662" s="411">
        <v>43479.043749999997</v>
      </c>
      <c r="G662">
        <v>1.1463000000000001</v>
      </c>
      <c r="H662" s="411">
        <v>43479.119444444441</v>
      </c>
      <c r="I662">
        <v>1.1476</v>
      </c>
      <c r="J662" s="403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53">
        <v>0.30208333333575865</v>
      </c>
    </row>
    <row r="663" spans="1:15" x14ac:dyDescent="0.2">
      <c r="A663" s="552">
        <v>662</v>
      </c>
      <c r="B663" s="552" t="s">
        <v>97</v>
      </c>
      <c r="C663" s="552">
        <v>2</v>
      </c>
      <c r="D663">
        <v>0.01</v>
      </c>
      <c r="E663">
        <v>0.02</v>
      </c>
      <c r="F663" s="411">
        <v>43479.350694444445</v>
      </c>
      <c r="G663">
        <v>1.1459999999999999</v>
      </c>
      <c r="H663" s="411">
        <v>43479.365277777775</v>
      </c>
      <c r="I663">
        <v>1.1472</v>
      </c>
      <c r="J663" s="403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53">
        <v>0.11458333333575865</v>
      </c>
    </row>
    <row r="664" spans="1:15" x14ac:dyDescent="0.2">
      <c r="A664" s="552">
        <v>663</v>
      </c>
      <c r="B664" s="552" t="s">
        <v>97</v>
      </c>
      <c r="C664" s="552">
        <v>2</v>
      </c>
      <c r="D664">
        <v>0.01</v>
      </c>
      <c r="E664">
        <v>0.02</v>
      </c>
      <c r="F664" s="411">
        <v>43479.49722222222</v>
      </c>
      <c r="G664">
        <v>1.1464000000000001</v>
      </c>
      <c r="H664" s="411">
        <v>43479.704861111109</v>
      </c>
      <c r="I664">
        <v>1.1476999999999999</v>
      </c>
      <c r="J664" s="403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53">
        <v>0.88611111111094942</v>
      </c>
    </row>
    <row r="665" spans="1:15" x14ac:dyDescent="0.2">
      <c r="A665" s="552">
        <v>664</v>
      </c>
      <c r="B665" s="552" t="s">
        <v>97</v>
      </c>
      <c r="C665" s="552">
        <v>1</v>
      </c>
      <c r="D665">
        <v>0.01</v>
      </c>
      <c r="E665">
        <v>0.01</v>
      </c>
      <c r="F665" s="411">
        <v>43480.44027777778</v>
      </c>
      <c r="G665">
        <v>1.143</v>
      </c>
      <c r="H665" s="411">
        <v>43480.44027777778</v>
      </c>
      <c r="I665">
        <v>1.143</v>
      </c>
      <c r="J665" s="403">
        <v>43480.547222222223</v>
      </c>
      <c r="K665">
        <v>1.1417999999999999</v>
      </c>
      <c r="L665">
        <v>0</v>
      </c>
      <c r="M665">
        <v>12</v>
      </c>
      <c r="N665">
        <v>1.2</v>
      </c>
      <c r="O665" s="553">
        <v>0.10694444444379769</v>
      </c>
    </row>
    <row r="666" spans="1:15" x14ac:dyDescent="0.2">
      <c r="A666" s="552">
        <v>665</v>
      </c>
      <c r="B666" s="552" t="s">
        <v>97</v>
      </c>
      <c r="C666" s="552">
        <v>3</v>
      </c>
      <c r="D666">
        <v>0.01</v>
      </c>
      <c r="E666">
        <v>0.03</v>
      </c>
      <c r="F666" s="411">
        <v>43480.605555555558</v>
      </c>
      <c r="G666">
        <v>1.1426000000000001</v>
      </c>
      <c r="H666" s="411">
        <v>43480.665277777778</v>
      </c>
      <c r="I666">
        <v>1.1452</v>
      </c>
      <c r="J666" s="403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53">
        <v>0.10486111111094942</v>
      </c>
    </row>
    <row r="667" spans="1:15" x14ac:dyDescent="0.2">
      <c r="A667" s="552">
        <v>666</v>
      </c>
      <c r="B667" s="552" t="s">
        <v>97</v>
      </c>
      <c r="C667" s="552">
        <v>3</v>
      </c>
      <c r="D667">
        <v>0.01</v>
      </c>
      <c r="E667">
        <v>0.03</v>
      </c>
      <c r="F667" s="411">
        <v>43480.742361111108</v>
      </c>
      <c r="G667">
        <v>1.1388</v>
      </c>
      <c r="H667" s="411">
        <v>43480.886111111111</v>
      </c>
      <c r="I667">
        <v>1.1414</v>
      </c>
      <c r="J667" s="403">
        <v>43481.523611111108</v>
      </c>
      <c r="K667">
        <v>1.1388</v>
      </c>
      <c r="L667">
        <v>26</v>
      </c>
      <c r="M667">
        <v>26</v>
      </c>
      <c r="N667">
        <v>3.96</v>
      </c>
      <c r="O667" s="553">
        <v>0.78125</v>
      </c>
    </row>
    <row r="668" spans="1:15" x14ac:dyDescent="0.2">
      <c r="A668" s="552">
        <v>667</v>
      </c>
      <c r="B668" s="552" t="s">
        <v>97</v>
      </c>
      <c r="C668" s="552">
        <v>3</v>
      </c>
      <c r="D668">
        <v>0.01</v>
      </c>
      <c r="E668">
        <v>0.03</v>
      </c>
      <c r="F668" s="411">
        <v>43481.536805555559</v>
      </c>
      <c r="G668">
        <v>1.1380999999999999</v>
      </c>
      <c r="H668" s="411">
        <v>43481.725694444445</v>
      </c>
      <c r="I668">
        <v>1.1406000000000001</v>
      </c>
      <c r="J668" s="403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53">
        <v>0.71944444443943212</v>
      </c>
    </row>
    <row r="669" spans="1:15" x14ac:dyDescent="0.2">
      <c r="A669" s="552">
        <v>668</v>
      </c>
      <c r="B669" s="552" t="s">
        <v>97</v>
      </c>
      <c r="C669" s="552">
        <v>2</v>
      </c>
      <c r="D669">
        <v>0.01</v>
      </c>
      <c r="E669">
        <v>0.02</v>
      </c>
      <c r="F669" s="411">
        <v>43482.370833333334</v>
      </c>
      <c r="G669">
        <v>1.1385000000000001</v>
      </c>
      <c r="H669" s="411">
        <v>43482.427083333336</v>
      </c>
      <c r="I669">
        <v>1.1397999999999999</v>
      </c>
      <c r="J669" s="403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53">
        <v>0.32152777777810115</v>
      </c>
    </row>
    <row r="670" spans="1:15" x14ac:dyDescent="0.2">
      <c r="A670" s="552">
        <v>669</v>
      </c>
      <c r="B670" s="552" t="s">
        <v>97</v>
      </c>
      <c r="C670" s="552">
        <v>3</v>
      </c>
      <c r="D670">
        <v>0.01</v>
      </c>
      <c r="E670">
        <v>0.03</v>
      </c>
      <c r="F670" s="411">
        <v>43482.706944444442</v>
      </c>
      <c r="G670">
        <v>1.1378999999999999</v>
      </c>
      <c r="H670" s="411">
        <v>43483.459722222222</v>
      </c>
      <c r="I670">
        <v>1.1404000000000001</v>
      </c>
      <c r="J670" s="403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53">
        <v>0.94861111111094942</v>
      </c>
    </row>
    <row r="671" spans="1:15" x14ac:dyDescent="0.2">
      <c r="A671" s="552">
        <v>670</v>
      </c>
      <c r="B671" s="552" t="s">
        <v>97</v>
      </c>
      <c r="C671" s="552">
        <v>1</v>
      </c>
      <c r="D671">
        <v>0.01</v>
      </c>
      <c r="E671">
        <v>0.01</v>
      </c>
      <c r="F671" s="411">
        <v>43483.661805555559</v>
      </c>
      <c r="G671">
        <v>1.1382000000000001</v>
      </c>
      <c r="H671" s="411">
        <v>43483.661805555559</v>
      </c>
      <c r="I671">
        <v>1.1382000000000001</v>
      </c>
      <c r="J671" s="403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53">
        <v>8.333333331393078E-3</v>
      </c>
    </row>
    <row r="672" spans="1:15" x14ac:dyDescent="0.2">
      <c r="A672" s="552">
        <v>671</v>
      </c>
      <c r="B672" s="552" t="s">
        <v>97</v>
      </c>
      <c r="C672" s="552">
        <v>2</v>
      </c>
      <c r="D672">
        <v>0.01</v>
      </c>
      <c r="E672">
        <v>0.02</v>
      </c>
      <c r="F672" s="411">
        <v>43483.737500000003</v>
      </c>
      <c r="G672">
        <v>1.1362000000000001</v>
      </c>
      <c r="H672" s="411">
        <v>43486.051388888889</v>
      </c>
      <c r="I672">
        <v>1.1375</v>
      </c>
      <c r="J672" s="403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53">
        <v>1.5034722222189885</v>
      </c>
    </row>
    <row r="673" spans="1:15" x14ac:dyDescent="0.2">
      <c r="A673" s="552">
        <v>672</v>
      </c>
      <c r="B673" s="552" t="s">
        <v>97</v>
      </c>
      <c r="C673" s="552">
        <v>2</v>
      </c>
      <c r="D673">
        <v>0.01</v>
      </c>
      <c r="E673">
        <v>0.02</v>
      </c>
      <c r="F673" s="411">
        <v>43487.381249999999</v>
      </c>
      <c r="G673">
        <v>1.1354</v>
      </c>
      <c r="H673" s="411">
        <v>43487.464583333334</v>
      </c>
      <c r="I673">
        <v>1.1366000000000001</v>
      </c>
      <c r="J673" s="403">
        <v>43487.601388888892</v>
      </c>
      <c r="K673">
        <v>1.1348</v>
      </c>
      <c r="L673">
        <v>12</v>
      </c>
      <c r="M673">
        <v>18</v>
      </c>
      <c r="N673">
        <v>2.4</v>
      </c>
      <c r="O673" s="553">
        <v>0.22013888889341615</v>
      </c>
    </row>
    <row r="674" spans="1:15" x14ac:dyDescent="0.2">
      <c r="A674" s="552">
        <v>673</v>
      </c>
      <c r="B674" s="552" t="s">
        <v>97</v>
      </c>
      <c r="C674" s="552">
        <v>1</v>
      </c>
      <c r="D674">
        <v>0.01</v>
      </c>
      <c r="E674">
        <v>0.01</v>
      </c>
      <c r="F674" s="411">
        <v>43487.604861111111</v>
      </c>
      <c r="G674">
        <v>1.1351</v>
      </c>
      <c r="H674" s="411">
        <v>43487.604861111111</v>
      </c>
      <c r="I674">
        <v>1.1351</v>
      </c>
      <c r="J674" s="403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53">
        <v>2.0833333335758653E-2</v>
      </c>
    </row>
    <row r="675" spans="1:15" x14ac:dyDescent="0.2">
      <c r="A675" s="552">
        <v>674</v>
      </c>
      <c r="B675" s="552" t="s">
        <v>97</v>
      </c>
      <c r="C675" s="552">
        <v>4</v>
      </c>
      <c r="D675">
        <v>0.02</v>
      </c>
      <c r="E675">
        <v>0.05</v>
      </c>
      <c r="F675" s="411">
        <v>43487.629166666666</v>
      </c>
      <c r="G675">
        <v>1.1344000000000001</v>
      </c>
      <c r="H675" s="411">
        <v>43488.697222222225</v>
      </c>
      <c r="I675">
        <v>1.1386000000000001</v>
      </c>
      <c r="J675" s="403">
        <v>43489.385416666664</v>
      </c>
      <c r="K675">
        <v>1.1355</v>
      </c>
      <c r="L675">
        <v>42</v>
      </c>
      <c r="M675">
        <v>31</v>
      </c>
      <c r="N675">
        <v>7.2</v>
      </c>
      <c r="O675" s="553">
        <v>1.7562499999985448</v>
      </c>
    </row>
    <row r="676" spans="1:15" x14ac:dyDescent="0.2">
      <c r="A676" s="552">
        <v>675</v>
      </c>
      <c r="B676" s="552" t="s">
        <v>97</v>
      </c>
      <c r="C676" s="552">
        <v>2</v>
      </c>
      <c r="D676">
        <v>0.01</v>
      </c>
      <c r="E676">
        <v>0.02</v>
      </c>
      <c r="F676" s="411">
        <v>43489.388194444444</v>
      </c>
      <c r="G676">
        <v>1.1355</v>
      </c>
      <c r="H676" s="411">
        <v>43489.401388888888</v>
      </c>
      <c r="I676">
        <v>1.1368</v>
      </c>
      <c r="J676" s="403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53">
        <v>4.6527777776645962E-2</v>
      </c>
    </row>
    <row r="677" spans="1:15" x14ac:dyDescent="0.2">
      <c r="A677" s="552">
        <v>676</v>
      </c>
      <c r="B677" s="552" t="s">
        <v>97</v>
      </c>
      <c r="C677" s="552">
        <v>2</v>
      </c>
      <c r="D677">
        <v>0.01</v>
      </c>
      <c r="E677">
        <v>0.02</v>
      </c>
      <c r="F677" s="411">
        <v>43489.481249999997</v>
      </c>
      <c r="G677">
        <v>1.1342000000000001</v>
      </c>
      <c r="H677" s="411">
        <v>43489.572916666664</v>
      </c>
      <c r="I677">
        <v>1.1355</v>
      </c>
      <c r="J677" s="403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53">
        <v>0.11805555556202307</v>
      </c>
    </row>
    <row r="678" spans="1:15" x14ac:dyDescent="0.2">
      <c r="A678" s="552">
        <v>677</v>
      </c>
      <c r="B678" s="552" t="s">
        <v>97</v>
      </c>
      <c r="C678" s="552">
        <v>5</v>
      </c>
      <c r="D678">
        <v>0.03</v>
      </c>
      <c r="E678">
        <v>0.08</v>
      </c>
      <c r="F678" s="411">
        <v>43489.617361111108</v>
      </c>
      <c r="G678">
        <v>1.1318999999999999</v>
      </c>
      <c r="H678" s="411">
        <v>43489.642361111109</v>
      </c>
      <c r="I678">
        <v>1.1375</v>
      </c>
      <c r="J678" s="403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53">
        <v>0.12638888889341615</v>
      </c>
    </row>
    <row r="679" spans="1:15" x14ac:dyDescent="0.2">
      <c r="A679" s="552">
        <v>678</v>
      </c>
      <c r="B679" s="552" t="s">
        <v>97</v>
      </c>
      <c r="C679" s="552">
        <v>1</v>
      </c>
      <c r="D679">
        <v>0.01</v>
      </c>
      <c r="E679">
        <v>0.01</v>
      </c>
      <c r="F679" s="411">
        <v>43489.834027777775</v>
      </c>
      <c r="G679">
        <v>1.1303000000000001</v>
      </c>
      <c r="H679" s="411">
        <v>43489.834027777775</v>
      </c>
      <c r="I679">
        <v>1.1303000000000001</v>
      </c>
      <c r="J679" s="403">
        <v>43489.841666666667</v>
      </c>
      <c r="K679">
        <v>1.1291</v>
      </c>
      <c r="L679">
        <v>0</v>
      </c>
      <c r="M679">
        <v>12</v>
      </c>
      <c r="N679">
        <v>1.2</v>
      </c>
      <c r="O679" s="553">
        <v>7.6388888919609599E-3</v>
      </c>
    </row>
    <row r="680" spans="1:15" x14ac:dyDescent="0.2">
      <c r="A680" s="552">
        <v>679</v>
      </c>
      <c r="B680" s="552" t="s">
        <v>97</v>
      </c>
      <c r="C680" s="552">
        <v>10</v>
      </c>
      <c r="D680">
        <v>0.2</v>
      </c>
      <c r="E680">
        <v>0.60000000000000009</v>
      </c>
      <c r="F680" s="411">
        <v>43489.957638888889</v>
      </c>
      <c r="G680">
        <v>1.1305000000000001</v>
      </c>
      <c r="H680" s="411">
        <v>43495.859027777777</v>
      </c>
      <c r="I680">
        <v>1.1491</v>
      </c>
      <c r="J680" s="403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53">
        <v>7.4229166666700621</v>
      </c>
    </row>
    <row r="681" spans="1:15" x14ac:dyDescent="0.2">
      <c r="A681" s="552">
        <v>680</v>
      </c>
      <c r="B681" s="552" t="s">
        <v>96</v>
      </c>
      <c r="C681" s="552">
        <v>1</v>
      </c>
      <c r="D681">
        <v>0.01</v>
      </c>
      <c r="E681">
        <v>0.01</v>
      </c>
      <c r="F681" s="411">
        <v>43490.670138888891</v>
      </c>
      <c r="G681">
        <v>1.1380999999999999</v>
      </c>
      <c r="H681" s="411">
        <v>43490.670138888891</v>
      </c>
      <c r="I681">
        <v>1.1380999999999999</v>
      </c>
      <c r="J681" s="403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53">
        <v>9.0277777781011537E-3</v>
      </c>
    </row>
    <row r="682" spans="1:15" x14ac:dyDescent="0.2">
      <c r="A682" s="552">
        <v>681</v>
      </c>
      <c r="B682" s="552" t="s">
        <v>96</v>
      </c>
      <c r="C682" s="552">
        <v>1</v>
      </c>
      <c r="D682">
        <v>0.01</v>
      </c>
      <c r="E682">
        <v>0.01</v>
      </c>
      <c r="F682" s="411">
        <v>43490.69027777778</v>
      </c>
      <c r="G682">
        <v>1.1398999999999999</v>
      </c>
      <c r="H682" s="411">
        <v>43490.69027777778</v>
      </c>
      <c r="I682">
        <v>1.1398999999999999</v>
      </c>
      <c r="J682" s="403">
        <v>43490.727777777778</v>
      </c>
      <c r="K682">
        <v>1.1411</v>
      </c>
      <c r="L682">
        <v>0</v>
      </c>
      <c r="M682">
        <v>12</v>
      </c>
      <c r="N682">
        <v>1.2</v>
      </c>
      <c r="O682" s="553">
        <v>3.7499999998544808E-2</v>
      </c>
    </row>
    <row r="683" spans="1:15" x14ac:dyDescent="0.2">
      <c r="A683" s="552">
        <v>682</v>
      </c>
      <c r="B683" s="552" t="s">
        <v>96</v>
      </c>
      <c r="C683" s="552">
        <v>1</v>
      </c>
      <c r="D683">
        <v>0.01</v>
      </c>
      <c r="E683">
        <v>0.01</v>
      </c>
      <c r="F683" s="411">
        <v>43490.732638888891</v>
      </c>
      <c r="G683">
        <v>1.1407</v>
      </c>
      <c r="H683" s="411">
        <v>43490.732638888891</v>
      </c>
      <c r="I683">
        <v>1.1407</v>
      </c>
      <c r="J683" s="403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53">
        <v>0.46527777777373558</v>
      </c>
    </row>
    <row r="684" spans="1:15" x14ac:dyDescent="0.2">
      <c r="A684" s="552">
        <v>683</v>
      </c>
      <c r="B684" s="552" t="s">
        <v>96</v>
      </c>
      <c r="C684" s="552">
        <v>1</v>
      </c>
      <c r="D684">
        <v>0.01</v>
      </c>
      <c r="E684">
        <v>0.01</v>
      </c>
      <c r="F684" s="411">
        <v>43493.379861111112</v>
      </c>
      <c r="G684">
        <v>1.1400999999999999</v>
      </c>
      <c r="H684" s="411">
        <v>43493.379861111112</v>
      </c>
      <c r="I684">
        <v>1.1400999999999999</v>
      </c>
      <c r="J684" s="403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53">
        <v>9.1666666667151731E-2</v>
      </c>
    </row>
    <row r="685" spans="1:15" x14ac:dyDescent="0.2">
      <c r="A685" s="552">
        <v>684</v>
      </c>
      <c r="B685" s="552" t="s">
        <v>96</v>
      </c>
      <c r="C685" s="552">
        <v>1</v>
      </c>
      <c r="D685">
        <v>0.01</v>
      </c>
      <c r="E685">
        <v>0.01</v>
      </c>
      <c r="F685" s="411">
        <v>43493.540972222225</v>
      </c>
      <c r="G685">
        <v>1.1409</v>
      </c>
      <c r="H685" s="411">
        <v>43493.540972222225</v>
      </c>
      <c r="I685">
        <v>1.1409</v>
      </c>
      <c r="J685" s="403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53">
        <v>6.4583333332848269E-2</v>
      </c>
    </row>
    <row r="686" spans="1:15" x14ac:dyDescent="0.2">
      <c r="A686" s="552">
        <v>685</v>
      </c>
      <c r="B686" s="552" t="s">
        <v>96</v>
      </c>
      <c r="C686" s="552">
        <v>2</v>
      </c>
      <c r="D686">
        <v>0.01</v>
      </c>
      <c r="E686">
        <v>0.02</v>
      </c>
      <c r="F686" s="411">
        <v>43493.623611111114</v>
      </c>
      <c r="G686">
        <v>1.1420999999999999</v>
      </c>
      <c r="H686" s="411">
        <v>43493.640277777777</v>
      </c>
      <c r="I686">
        <v>1.1408</v>
      </c>
      <c r="J686" s="403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53">
        <v>3.7499999998544808E-2</v>
      </c>
    </row>
    <row r="687" spans="1:15" x14ac:dyDescent="0.2">
      <c r="A687" s="552">
        <v>686</v>
      </c>
      <c r="B687" s="552" t="s">
        <v>96</v>
      </c>
      <c r="C687" s="552">
        <v>1</v>
      </c>
      <c r="D687">
        <v>0.01</v>
      </c>
      <c r="E687">
        <v>0.01</v>
      </c>
      <c r="F687" s="411">
        <v>43493.689583333333</v>
      </c>
      <c r="G687">
        <v>1.1429</v>
      </c>
      <c r="H687" s="411">
        <v>43493.689583333333</v>
      </c>
      <c r="I687">
        <v>1.1429</v>
      </c>
      <c r="J687" s="403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53">
        <v>4.4444444443797693E-2</v>
      </c>
    </row>
    <row r="688" spans="1:15" x14ac:dyDescent="0.2">
      <c r="A688" s="552">
        <v>687</v>
      </c>
      <c r="B688" s="552" t="s">
        <v>96</v>
      </c>
      <c r="C688" s="552">
        <v>1</v>
      </c>
      <c r="D688">
        <v>0.01</v>
      </c>
      <c r="E688">
        <v>0.01</v>
      </c>
      <c r="F688" s="411">
        <v>43493.845138888886</v>
      </c>
      <c r="G688">
        <v>1.1431</v>
      </c>
      <c r="H688" s="411">
        <v>43493.845138888886</v>
      </c>
      <c r="I688">
        <v>1.1431</v>
      </c>
      <c r="J688" s="403">
        <v>43494.381249999999</v>
      </c>
      <c r="K688">
        <v>1.1444000000000001</v>
      </c>
      <c r="L688">
        <v>0</v>
      </c>
      <c r="M688">
        <v>13</v>
      </c>
      <c r="N688">
        <v>1.18</v>
      </c>
      <c r="O688" s="553">
        <v>0.53611111111240461</v>
      </c>
    </row>
    <row r="689" spans="1:15" x14ac:dyDescent="0.2">
      <c r="A689" s="552">
        <v>688</v>
      </c>
      <c r="B689" s="552" t="s">
        <v>96</v>
      </c>
      <c r="C689" s="552">
        <v>3</v>
      </c>
      <c r="D689">
        <v>0.01</v>
      </c>
      <c r="E689">
        <v>0.03</v>
      </c>
      <c r="F689" s="411">
        <v>43494.420138888891</v>
      </c>
      <c r="G689">
        <v>1.1438999999999999</v>
      </c>
      <c r="H689" s="411">
        <v>43494.706944444442</v>
      </c>
      <c r="I689">
        <v>1.1413</v>
      </c>
      <c r="J689" s="403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53">
        <v>0.30972222222044365</v>
      </c>
    </row>
    <row r="690" spans="1:15" x14ac:dyDescent="0.2">
      <c r="A690" s="552">
        <v>689</v>
      </c>
      <c r="B690" s="552" t="s">
        <v>96</v>
      </c>
      <c r="C690" s="552">
        <v>1</v>
      </c>
      <c r="D690">
        <v>0.01</v>
      </c>
      <c r="E690">
        <v>0.01</v>
      </c>
      <c r="F690" s="411">
        <v>43494.738888888889</v>
      </c>
      <c r="G690">
        <v>1.1429</v>
      </c>
      <c r="H690" s="411">
        <v>43494.738888888889</v>
      </c>
      <c r="I690">
        <v>1.1429</v>
      </c>
      <c r="J690" s="403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53">
        <v>0.39236111110949423</v>
      </c>
    </row>
    <row r="691" spans="1:15" x14ac:dyDescent="0.2">
      <c r="A691" s="552">
        <v>690</v>
      </c>
      <c r="B691" s="552" t="s">
        <v>96</v>
      </c>
      <c r="C691" s="552">
        <v>3</v>
      </c>
      <c r="D691">
        <v>0.01</v>
      </c>
      <c r="E691">
        <v>0.03</v>
      </c>
      <c r="F691" s="411">
        <v>43495.331250000003</v>
      </c>
      <c r="G691">
        <v>1.1444000000000001</v>
      </c>
      <c r="H691" s="411">
        <v>43495.631249999999</v>
      </c>
      <c r="I691">
        <v>1.1416999999999999</v>
      </c>
      <c r="J691" s="403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53">
        <v>0.50208333333284827</v>
      </c>
    </row>
    <row r="692" spans="1:15" x14ac:dyDescent="0.2">
      <c r="A692" s="552">
        <v>691</v>
      </c>
      <c r="B692" s="552" t="s">
        <v>96</v>
      </c>
      <c r="C692" s="552">
        <v>1</v>
      </c>
      <c r="D692">
        <v>0.01</v>
      </c>
      <c r="E692">
        <v>0.01</v>
      </c>
      <c r="F692" s="411">
        <v>43495.839583333334</v>
      </c>
      <c r="G692">
        <v>1.1465000000000001</v>
      </c>
      <c r="H692" s="411">
        <v>43495.839583333334</v>
      </c>
      <c r="I692">
        <v>1.1465000000000001</v>
      </c>
      <c r="J692" s="403">
        <v>43495.847916666666</v>
      </c>
      <c r="K692">
        <v>1.1476999999999999</v>
      </c>
      <c r="L692">
        <v>0</v>
      </c>
      <c r="M692">
        <v>12</v>
      </c>
      <c r="N692">
        <v>1.2</v>
      </c>
      <c r="O692" s="553">
        <v>8.333333331393078E-3</v>
      </c>
    </row>
    <row r="693" spans="1:15" x14ac:dyDescent="0.2">
      <c r="A693" s="552">
        <v>692</v>
      </c>
      <c r="B693" s="552" t="s">
        <v>96</v>
      </c>
      <c r="C693" s="552">
        <v>1</v>
      </c>
      <c r="D693">
        <v>0.01</v>
      </c>
      <c r="E693">
        <v>0.01</v>
      </c>
      <c r="F693" s="411">
        <v>43495.853472222225</v>
      </c>
      <c r="G693">
        <v>1.1475</v>
      </c>
      <c r="H693" s="411">
        <v>43495.853472222225</v>
      </c>
      <c r="I693">
        <v>1.1475</v>
      </c>
      <c r="J693" s="403">
        <v>43495.857638888891</v>
      </c>
      <c r="K693">
        <v>1.1487000000000001</v>
      </c>
      <c r="L693">
        <v>0</v>
      </c>
      <c r="M693">
        <v>12</v>
      </c>
      <c r="N693">
        <v>1.2</v>
      </c>
      <c r="O693" s="553">
        <v>4.166666665696539E-3</v>
      </c>
    </row>
    <row r="694" spans="1:15" x14ac:dyDescent="0.2">
      <c r="A694" s="552">
        <v>693</v>
      </c>
      <c r="B694" s="552" t="s">
        <v>96</v>
      </c>
      <c r="C694" s="552">
        <v>1</v>
      </c>
      <c r="D694">
        <v>0.01</v>
      </c>
      <c r="E694">
        <v>0.01</v>
      </c>
      <c r="F694" s="411">
        <v>43495.879166666666</v>
      </c>
      <c r="G694">
        <v>1.1488</v>
      </c>
      <c r="H694" s="411">
        <v>43495.879166666666</v>
      </c>
      <c r="I694">
        <v>1.1488</v>
      </c>
      <c r="J694" s="403">
        <v>43496.162499999999</v>
      </c>
      <c r="K694">
        <v>1.1504000000000001</v>
      </c>
      <c r="L694">
        <v>0</v>
      </c>
      <c r="M694">
        <v>16</v>
      </c>
      <c r="N694">
        <v>1.23</v>
      </c>
      <c r="O694" s="553">
        <v>0.28333333333284827</v>
      </c>
    </row>
    <row r="695" spans="1:15" x14ac:dyDescent="0.2">
      <c r="A695" s="552">
        <v>694</v>
      </c>
      <c r="B695" s="552" t="s">
        <v>96</v>
      </c>
      <c r="C695" s="552">
        <v>2</v>
      </c>
      <c r="D695">
        <v>0.01</v>
      </c>
      <c r="E695">
        <v>0.02</v>
      </c>
      <c r="F695" s="411">
        <v>43496.34097222222</v>
      </c>
      <c r="G695">
        <v>1.1501999999999999</v>
      </c>
      <c r="H695" s="411">
        <v>43496.375694444447</v>
      </c>
      <c r="I695">
        <v>1.1489</v>
      </c>
      <c r="J695" s="403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53">
        <v>4.8611111109494232E-2</v>
      </c>
    </row>
    <row r="696" spans="1:15" x14ac:dyDescent="0.2">
      <c r="A696" s="552">
        <v>695</v>
      </c>
      <c r="B696" s="552" t="s">
        <v>96</v>
      </c>
      <c r="C696" s="552">
        <v>5</v>
      </c>
      <c r="D696">
        <v>0.03</v>
      </c>
      <c r="E696">
        <v>0.08</v>
      </c>
      <c r="F696" s="411">
        <v>43496.400694444441</v>
      </c>
      <c r="G696">
        <v>1.1497999999999999</v>
      </c>
      <c r="H696" s="411">
        <v>43496.763888888891</v>
      </c>
      <c r="I696">
        <v>1.1437999999999999</v>
      </c>
      <c r="J696" s="403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53">
        <v>1.203472222223354</v>
      </c>
    </row>
    <row r="697" spans="1:15" x14ac:dyDescent="0.2">
      <c r="A697" s="552">
        <v>696</v>
      </c>
      <c r="B697" s="552" t="s">
        <v>96</v>
      </c>
      <c r="C697" s="552">
        <v>3</v>
      </c>
      <c r="D697">
        <v>0.01</v>
      </c>
      <c r="E697">
        <v>0.03</v>
      </c>
      <c r="F697" s="411">
        <v>43497.623611111114</v>
      </c>
      <c r="G697">
        <v>1.1475</v>
      </c>
      <c r="H697" s="411">
        <v>43497.688888888886</v>
      </c>
      <c r="I697">
        <v>1.1449</v>
      </c>
      <c r="J697" s="403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53">
        <v>9.7916666665696539E-2</v>
      </c>
    </row>
    <row r="698" spans="1:15" x14ac:dyDescent="0.2">
      <c r="A698" s="552">
        <v>697</v>
      </c>
      <c r="B698" s="552" t="s">
        <v>96</v>
      </c>
      <c r="C698" s="552">
        <v>1</v>
      </c>
      <c r="D698">
        <v>0.01</v>
      </c>
      <c r="E698">
        <v>0.01</v>
      </c>
      <c r="F698" s="411">
        <v>43500.376388888886</v>
      </c>
      <c r="G698">
        <v>1.1440999999999999</v>
      </c>
      <c r="H698" s="411">
        <v>43500.376388888886</v>
      </c>
      <c r="I698">
        <v>1.1440999999999999</v>
      </c>
      <c r="J698" s="403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53">
        <v>4.7916666670062114E-2</v>
      </c>
    </row>
    <row r="699" spans="1:15" x14ac:dyDescent="0.2">
      <c r="A699" s="552">
        <v>698</v>
      </c>
      <c r="B699" s="552" t="s">
        <v>96</v>
      </c>
      <c r="C699" s="552">
        <v>10</v>
      </c>
      <c r="D699">
        <v>0.2</v>
      </c>
      <c r="E699">
        <v>0.60000000000000009</v>
      </c>
      <c r="F699" s="411">
        <v>43500.628472222219</v>
      </c>
      <c r="G699">
        <v>1.1445000000000001</v>
      </c>
      <c r="H699" s="411">
        <v>43507.705555555556</v>
      </c>
      <c r="I699">
        <v>1.1274</v>
      </c>
      <c r="J699" s="403">
        <v>43515.776388888888</v>
      </c>
      <c r="K699">
        <v>1.1354</v>
      </c>
      <c r="L699">
        <v>171</v>
      </c>
      <c r="M699">
        <v>80</v>
      </c>
      <c r="N699">
        <v>117.53</v>
      </c>
      <c r="O699" s="553">
        <v>11.147916666668607</v>
      </c>
    </row>
    <row r="700" spans="1:15" x14ac:dyDescent="0.2">
      <c r="A700" s="552">
        <v>699</v>
      </c>
      <c r="B700" s="552" t="s">
        <v>97</v>
      </c>
      <c r="C700" s="552">
        <v>2</v>
      </c>
      <c r="D700">
        <v>0.01</v>
      </c>
      <c r="E700">
        <v>0.02</v>
      </c>
      <c r="F700" s="411">
        <v>43501.442361111112</v>
      </c>
      <c r="G700">
        <v>1.1418999999999999</v>
      </c>
      <c r="H700" s="411">
        <v>43501.614583333336</v>
      </c>
      <c r="I700">
        <v>1.1431</v>
      </c>
      <c r="J700" s="403">
        <v>43501.664583333331</v>
      </c>
      <c r="K700">
        <v>1.1413</v>
      </c>
      <c r="L700">
        <v>12</v>
      </c>
      <c r="M700">
        <v>18</v>
      </c>
      <c r="N700">
        <v>2.4</v>
      </c>
      <c r="O700" s="553">
        <v>0.22222222221898846</v>
      </c>
    </row>
    <row r="701" spans="1:15" x14ac:dyDescent="0.2">
      <c r="A701" s="552">
        <v>700</v>
      </c>
      <c r="B701" s="552" t="s">
        <v>97</v>
      </c>
      <c r="C701" s="552">
        <v>1</v>
      </c>
      <c r="D701">
        <v>0.01</v>
      </c>
      <c r="E701">
        <v>0.01</v>
      </c>
      <c r="F701" s="411">
        <v>43501.702777777777</v>
      </c>
      <c r="G701">
        <v>1.1413</v>
      </c>
      <c r="H701" s="411">
        <v>43501.702777777777</v>
      </c>
      <c r="I701">
        <v>1.1413</v>
      </c>
      <c r="J701" s="403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53">
        <v>0.40138888888759539</v>
      </c>
    </row>
    <row r="702" spans="1:15" x14ac:dyDescent="0.2">
      <c r="A702" s="552">
        <v>701</v>
      </c>
      <c r="B702" s="552" t="s">
        <v>97</v>
      </c>
      <c r="C702" s="552">
        <v>1</v>
      </c>
      <c r="D702">
        <v>0.01</v>
      </c>
      <c r="E702">
        <v>0.01</v>
      </c>
      <c r="F702" s="411">
        <v>43502.143750000003</v>
      </c>
      <c r="G702">
        <v>1.1404000000000001</v>
      </c>
      <c r="H702" s="411">
        <v>43502.143750000003</v>
      </c>
      <c r="I702">
        <v>1.1404000000000001</v>
      </c>
      <c r="J702" s="403">
        <v>43502.327777777777</v>
      </c>
      <c r="K702">
        <v>1.1392</v>
      </c>
      <c r="L702">
        <v>0</v>
      </c>
      <c r="M702">
        <v>12</v>
      </c>
      <c r="N702">
        <v>1.2</v>
      </c>
      <c r="O702" s="553">
        <v>0.18402777777373558</v>
      </c>
    </row>
    <row r="703" spans="1:15" x14ac:dyDescent="0.2">
      <c r="A703" s="552">
        <v>702</v>
      </c>
      <c r="B703" s="552" t="s">
        <v>97</v>
      </c>
      <c r="C703" s="552">
        <v>2</v>
      </c>
      <c r="D703">
        <v>0.01</v>
      </c>
      <c r="E703">
        <v>0.02</v>
      </c>
      <c r="F703" s="411">
        <v>43502.34097222222</v>
      </c>
      <c r="G703">
        <v>1.1384000000000001</v>
      </c>
      <c r="H703" s="411">
        <v>43502.493750000001</v>
      </c>
      <c r="I703">
        <v>1.1396999999999999</v>
      </c>
      <c r="J703" s="403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53">
        <v>0.36041666667006211</v>
      </c>
    </row>
    <row r="704" spans="1:15" x14ac:dyDescent="0.2">
      <c r="A704" s="552">
        <v>703</v>
      </c>
      <c r="B704" s="552" t="s">
        <v>97</v>
      </c>
      <c r="C704" s="552">
        <v>1</v>
      </c>
      <c r="D704">
        <v>0.01</v>
      </c>
      <c r="E704">
        <v>0.01</v>
      </c>
      <c r="F704" s="411">
        <v>43502.709722222222</v>
      </c>
      <c r="G704">
        <v>1.1378999999999999</v>
      </c>
      <c r="H704" s="411">
        <v>43502.709722222222</v>
      </c>
      <c r="I704">
        <v>1.1378999999999999</v>
      </c>
      <c r="J704" s="403">
        <v>43502.804166666669</v>
      </c>
      <c r="K704">
        <v>1.1367</v>
      </c>
      <c r="L704">
        <v>0</v>
      </c>
      <c r="M704">
        <v>12</v>
      </c>
      <c r="N704">
        <v>1.2</v>
      </c>
      <c r="O704" s="553">
        <v>9.4444444446708076E-2</v>
      </c>
    </row>
    <row r="705" spans="1:15" x14ac:dyDescent="0.2">
      <c r="A705" s="552">
        <v>704</v>
      </c>
      <c r="B705" s="552" t="s">
        <v>97</v>
      </c>
      <c r="C705" s="552">
        <v>1</v>
      </c>
      <c r="D705">
        <v>0.01</v>
      </c>
      <c r="E705">
        <v>0.01</v>
      </c>
      <c r="F705" s="411">
        <v>43503.340277777781</v>
      </c>
      <c r="G705">
        <v>1.1359999999999999</v>
      </c>
      <c r="H705" s="411">
        <v>43503.340277777781</v>
      </c>
      <c r="I705">
        <v>1.1359999999999999</v>
      </c>
      <c r="J705" s="403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53">
        <v>4.3749999997089617E-2</v>
      </c>
    </row>
    <row r="706" spans="1:15" x14ac:dyDescent="0.2">
      <c r="A706" s="552">
        <v>705</v>
      </c>
      <c r="B706" s="552" t="s">
        <v>97</v>
      </c>
      <c r="C706" s="552">
        <v>2</v>
      </c>
      <c r="D706">
        <v>0.01</v>
      </c>
      <c r="E706">
        <v>0.02</v>
      </c>
      <c r="F706" s="411">
        <v>43503.474999999999</v>
      </c>
      <c r="G706">
        <v>1.1336999999999999</v>
      </c>
      <c r="H706" s="411">
        <v>43503.659722222219</v>
      </c>
      <c r="I706">
        <v>1.1349</v>
      </c>
      <c r="J706" s="403">
        <v>43504.395833333336</v>
      </c>
      <c r="K706">
        <v>1.1331</v>
      </c>
      <c r="L706">
        <v>12</v>
      </c>
      <c r="M706">
        <v>18</v>
      </c>
      <c r="N706">
        <v>2.44</v>
      </c>
      <c r="O706" s="553">
        <v>0.92083333333721384</v>
      </c>
    </row>
    <row r="707" spans="1:15" x14ac:dyDescent="0.2">
      <c r="A707" s="552">
        <v>706</v>
      </c>
      <c r="B707" s="552" t="s">
        <v>97</v>
      </c>
      <c r="C707" s="552">
        <v>1</v>
      </c>
      <c r="D707">
        <v>0.01</v>
      </c>
      <c r="E707">
        <v>0.01</v>
      </c>
      <c r="F707" s="411">
        <v>43504.657638888886</v>
      </c>
      <c r="G707">
        <v>1.1343000000000001</v>
      </c>
      <c r="H707" s="411">
        <v>43504.657638888886</v>
      </c>
      <c r="I707">
        <v>1.1343000000000001</v>
      </c>
      <c r="J707" s="403">
        <v>43504.684027777781</v>
      </c>
      <c r="K707">
        <v>1.1331</v>
      </c>
      <c r="L707">
        <v>0</v>
      </c>
      <c r="M707">
        <v>12</v>
      </c>
      <c r="N707">
        <v>1.2</v>
      </c>
      <c r="O707" s="553">
        <v>2.6388888894871343E-2</v>
      </c>
    </row>
    <row r="708" spans="1:15" x14ac:dyDescent="0.2">
      <c r="A708" s="552">
        <v>707</v>
      </c>
      <c r="B708" s="552" t="s">
        <v>97</v>
      </c>
      <c r="C708" s="552">
        <v>1</v>
      </c>
      <c r="D708">
        <v>0.01</v>
      </c>
      <c r="E708">
        <v>0.01</v>
      </c>
      <c r="F708" s="411">
        <v>43504.752083333333</v>
      </c>
      <c r="G708">
        <v>1.133</v>
      </c>
      <c r="H708" s="411">
        <v>43504.752083333333</v>
      </c>
      <c r="I708">
        <v>1.133</v>
      </c>
      <c r="J708" s="403">
        <v>43507.368055555555</v>
      </c>
      <c r="K708">
        <v>1.1317999999999999</v>
      </c>
      <c r="L708">
        <v>0</v>
      </c>
      <c r="M708">
        <v>12</v>
      </c>
      <c r="N708">
        <v>1.22</v>
      </c>
      <c r="O708" s="553">
        <v>0.61597222222189885</v>
      </c>
    </row>
    <row r="709" spans="1:15" x14ac:dyDescent="0.2">
      <c r="A709" s="552">
        <v>708</v>
      </c>
      <c r="B709" s="552" t="s">
        <v>97</v>
      </c>
      <c r="C709" s="552">
        <v>1</v>
      </c>
      <c r="D709">
        <v>0.01</v>
      </c>
      <c r="E709">
        <v>0.01</v>
      </c>
      <c r="F709" s="411">
        <v>43507.422222222223</v>
      </c>
      <c r="G709">
        <v>1.1313</v>
      </c>
      <c r="H709" s="411">
        <v>43507.422222222223</v>
      </c>
      <c r="I709">
        <v>1.1313</v>
      </c>
      <c r="J709" s="403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53">
        <v>3.8888888884685002E-2</v>
      </c>
    </row>
    <row r="710" spans="1:15" x14ac:dyDescent="0.2">
      <c r="A710" s="552">
        <v>709</v>
      </c>
      <c r="B710" s="552" t="s">
        <v>97</v>
      </c>
      <c r="C710" s="552">
        <v>2</v>
      </c>
      <c r="D710">
        <v>0.01</v>
      </c>
      <c r="E710">
        <v>0.02</v>
      </c>
      <c r="F710" s="411">
        <v>43507.468055555553</v>
      </c>
      <c r="G710">
        <v>1.1303000000000001</v>
      </c>
      <c r="H710" s="411">
        <v>43507.521527777775</v>
      </c>
      <c r="I710">
        <v>1.1315999999999999</v>
      </c>
      <c r="J710" s="403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53">
        <v>0.16944444444379769</v>
      </c>
    </row>
    <row r="711" spans="1:15" x14ac:dyDescent="0.2">
      <c r="A711" s="552">
        <v>710</v>
      </c>
      <c r="B711" s="552" t="s">
        <v>97</v>
      </c>
      <c r="C711" s="552">
        <v>1</v>
      </c>
      <c r="D711">
        <v>0.01</v>
      </c>
      <c r="E711">
        <v>0.01</v>
      </c>
      <c r="F711" s="411">
        <v>43508.102777777778</v>
      </c>
      <c r="G711">
        <v>1.1281000000000001</v>
      </c>
      <c r="H711" s="411">
        <v>43508.102777777778</v>
      </c>
      <c r="I711">
        <v>1.1281000000000001</v>
      </c>
      <c r="J711" s="403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53">
        <v>0.29166666666424135</v>
      </c>
    </row>
    <row r="712" spans="1:15" x14ac:dyDescent="0.2">
      <c r="A712" s="552">
        <v>711</v>
      </c>
      <c r="B712" s="552" t="s">
        <v>97</v>
      </c>
      <c r="C712" s="552">
        <v>6</v>
      </c>
      <c r="D712">
        <v>0.04</v>
      </c>
      <c r="E712">
        <v>0.12</v>
      </c>
      <c r="F712" s="411">
        <v>43508.411111111112</v>
      </c>
      <c r="G712">
        <v>1.1262000000000001</v>
      </c>
      <c r="H712" s="411">
        <v>43508.797222222223</v>
      </c>
      <c r="I712">
        <v>1.1334</v>
      </c>
      <c r="J712" s="403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53">
        <v>1.1958333333313931</v>
      </c>
    </row>
    <row r="713" spans="1:15" x14ac:dyDescent="0.2">
      <c r="A713" s="552">
        <v>712</v>
      </c>
      <c r="B713" s="552" t="s">
        <v>97</v>
      </c>
      <c r="C713" s="552">
        <v>1</v>
      </c>
      <c r="D713">
        <v>0.01</v>
      </c>
      <c r="E713">
        <v>0.01</v>
      </c>
      <c r="F713" s="411">
        <v>43509.609722222223</v>
      </c>
      <c r="G713">
        <v>1.1295999999999999</v>
      </c>
      <c r="H713" s="411">
        <v>43509.609722222223</v>
      </c>
      <c r="I713">
        <v>1.1295999999999999</v>
      </c>
      <c r="J713" s="403">
        <v>43509.628472222219</v>
      </c>
      <c r="K713">
        <v>1.1284000000000001</v>
      </c>
      <c r="L713">
        <v>0</v>
      </c>
      <c r="M713">
        <v>12</v>
      </c>
      <c r="N713">
        <v>1.2</v>
      </c>
      <c r="O713" s="553">
        <v>1.8749999995634425E-2</v>
      </c>
    </row>
    <row r="714" spans="1:15" x14ac:dyDescent="0.2">
      <c r="A714" s="552">
        <v>713</v>
      </c>
      <c r="B714" s="552" t="s">
        <v>97</v>
      </c>
      <c r="C714" s="552">
        <v>1</v>
      </c>
      <c r="D714">
        <v>0.01</v>
      </c>
      <c r="E714">
        <v>0.01</v>
      </c>
      <c r="F714" s="411">
        <v>43509.690972222219</v>
      </c>
      <c r="G714">
        <v>1.1297999999999999</v>
      </c>
      <c r="H714" s="411">
        <v>43509.690972222219</v>
      </c>
      <c r="I714">
        <v>1.1297999999999999</v>
      </c>
      <c r="J714" s="403">
        <v>43509.713888888888</v>
      </c>
      <c r="K714">
        <v>1.1286</v>
      </c>
      <c r="L714">
        <v>0</v>
      </c>
      <c r="M714">
        <v>12</v>
      </c>
      <c r="N714">
        <v>1.2</v>
      </c>
      <c r="O714" s="553">
        <v>2.2916666668606922E-2</v>
      </c>
    </row>
    <row r="715" spans="1:15" x14ac:dyDescent="0.2">
      <c r="A715" s="552">
        <v>714</v>
      </c>
      <c r="B715" s="552" t="s">
        <v>97</v>
      </c>
      <c r="C715" s="552">
        <v>1</v>
      </c>
      <c r="D715">
        <v>0.01</v>
      </c>
      <c r="E715">
        <v>0.01</v>
      </c>
      <c r="F715" s="411">
        <v>43509.71597222222</v>
      </c>
      <c r="G715">
        <v>1.1289</v>
      </c>
      <c r="H715" s="411">
        <v>43509.71597222222</v>
      </c>
      <c r="I715">
        <v>1.1289</v>
      </c>
      <c r="J715" s="403">
        <v>43509.767361111109</v>
      </c>
      <c r="K715">
        <v>1.1276999999999999</v>
      </c>
      <c r="L715">
        <v>0</v>
      </c>
      <c r="M715">
        <v>12</v>
      </c>
      <c r="N715">
        <v>1.2</v>
      </c>
      <c r="O715" s="553">
        <v>5.1388888889050577E-2</v>
      </c>
    </row>
    <row r="716" spans="1:15" x14ac:dyDescent="0.2">
      <c r="A716" s="552">
        <v>715</v>
      </c>
      <c r="B716" s="552" t="s">
        <v>97</v>
      </c>
      <c r="C716" s="552">
        <v>2</v>
      </c>
      <c r="D716">
        <v>0.01</v>
      </c>
      <c r="E716">
        <v>0.02</v>
      </c>
      <c r="F716" s="411">
        <v>43510.034722222219</v>
      </c>
      <c r="G716">
        <v>1.1263000000000001</v>
      </c>
      <c r="H716" s="411">
        <v>43510.168055555558</v>
      </c>
      <c r="I716">
        <v>1.1275999999999999</v>
      </c>
      <c r="J716" s="403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53">
        <v>0.36250000000291038</v>
      </c>
    </row>
    <row r="717" spans="1:15" x14ac:dyDescent="0.2">
      <c r="A717" s="552">
        <v>716</v>
      </c>
      <c r="B717" s="552" t="s">
        <v>97</v>
      </c>
      <c r="C717" s="552">
        <v>3</v>
      </c>
      <c r="D717">
        <v>0.01</v>
      </c>
      <c r="E717">
        <v>0.03</v>
      </c>
      <c r="F717" s="411">
        <v>43510.413194444445</v>
      </c>
      <c r="G717">
        <v>1.1262000000000001</v>
      </c>
      <c r="H717" s="411">
        <v>43510.606249999997</v>
      </c>
      <c r="I717">
        <v>1.1296999999999999</v>
      </c>
      <c r="J717" s="403">
        <v>43511.57708333333</v>
      </c>
      <c r="K717">
        <v>1.1265000000000001</v>
      </c>
      <c r="L717">
        <v>35</v>
      </c>
      <c r="M717">
        <v>32</v>
      </c>
      <c r="N717">
        <v>3.96</v>
      </c>
      <c r="O717" s="553">
        <v>1.163888888884685</v>
      </c>
    </row>
    <row r="718" spans="1:15" x14ac:dyDescent="0.2">
      <c r="A718" s="552">
        <v>717</v>
      </c>
      <c r="B718" s="552" t="s">
        <v>97</v>
      </c>
      <c r="C718" s="552">
        <v>6</v>
      </c>
      <c r="D718">
        <v>0.04</v>
      </c>
      <c r="E718">
        <v>0.12</v>
      </c>
      <c r="F718" s="411">
        <v>43511.624305555553</v>
      </c>
      <c r="G718">
        <v>1.1253</v>
      </c>
      <c r="H718" s="411">
        <v>43514.496527777781</v>
      </c>
      <c r="I718">
        <v>1.1328</v>
      </c>
      <c r="J718" s="403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53">
        <v>1.8895833333372138</v>
      </c>
    </row>
    <row r="719" spans="1:15" x14ac:dyDescent="0.2">
      <c r="A719" s="552">
        <v>718</v>
      </c>
      <c r="B719" s="552" t="s">
        <v>97</v>
      </c>
      <c r="C719" s="552">
        <v>6</v>
      </c>
      <c r="D719">
        <v>0.04</v>
      </c>
      <c r="E719">
        <v>0.12</v>
      </c>
      <c r="F719" s="411">
        <v>43515.573611111111</v>
      </c>
      <c r="G719">
        <v>1.1284000000000001</v>
      </c>
      <c r="H719" s="411">
        <v>43516.720138888886</v>
      </c>
      <c r="I719">
        <v>1.1357999999999999</v>
      </c>
      <c r="J719" s="403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53">
        <v>3.0097222222248092</v>
      </c>
    </row>
    <row r="720" spans="1:15" x14ac:dyDescent="0.2">
      <c r="A720" s="552">
        <v>719</v>
      </c>
      <c r="B720" s="552" t="s">
        <v>96</v>
      </c>
      <c r="C720" s="552">
        <v>1</v>
      </c>
      <c r="D720">
        <v>0.01</v>
      </c>
      <c r="E720">
        <v>0.01</v>
      </c>
      <c r="F720" s="411">
        <v>43515.862500000003</v>
      </c>
      <c r="G720">
        <v>1.1339999999999999</v>
      </c>
      <c r="H720" s="411">
        <v>43515.862500000003</v>
      </c>
      <c r="I720">
        <v>1.1339999999999999</v>
      </c>
      <c r="J720" s="403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53">
        <v>0.24097222222189885</v>
      </c>
    </row>
    <row r="721" spans="1:15" x14ac:dyDescent="0.2">
      <c r="A721" s="552">
        <v>720</v>
      </c>
      <c r="B721" s="552" t="s">
        <v>96</v>
      </c>
      <c r="C721" s="552">
        <v>1</v>
      </c>
      <c r="D721">
        <v>0.01</v>
      </c>
      <c r="E721">
        <v>0.01</v>
      </c>
      <c r="F721" s="411">
        <v>43516.376388888886</v>
      </c>
      <c r="G721">
        <v>1.1338999999999999</v>
      </c>
      <c r="H721" s="411">
        <v>43516.376388888886</v>
      </c>
      <c r="I721">
        <v>1.1338999999999999</v>
      </c>
      <c r="J721" s="403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53">
        <v>3.4722222262644209E-3</v>
      </c>
    </row>
    <row r="722" spans="1:15" x14ac:dyDescent="0.2">
      <c r="A722" s="552">
        <v>721</v>
      </c>
      <c r="B722" s="552" t="s">
        <v>96</v>
      </c>
      <c r="C722" s="552">
        <v>2</v>
      </c>
      <c r="D722">
        <v>0.01</v>
      </c>
      <c r="E722">
        <v>0.02</v>
      </c>
      <c r="F722" s="411">
        <v>43516.390972222223</v>
      </c>
      <c r="G722">
        <v>1.1346000000000001</v>
      </c>
      <c r="H722" s="411">
        <v>43516.51666666667</v>
      </c>
      <c r="I722">
        <v>1.1334</v>
      </c>
      <c r="J722" s="403">
        <v>43516.715277777781</v>
      </c>
      <c r="K722">
        <v>1.1352</v>
      </c>
      <c r="L722">
        <v>12</v>
      </c>
      <c r="M722">
        <v>18</v>
      </c>
      <c r="N722">
        <v>2.4</v>
      </c>
      <c r="O722" s="553">
        <v>0.3243055555576575</v>
      </c>
    </row>
    <row r="723" spans="1:15" x14ac:dyDescent="0.2">
      <c r="A723" s="552">
        <v>722</v>
      </c>
      <c r="B723" s="552" t="s">
        <v>96</v>
      </c>
      <c r="C723" s="552">
        <v>1</v>
      </c>
      <c r="D723">
        <v>0.01</v>
      </c>
      <c r="E723">
        <v>0.01</v>
      </c>
      <c r="F723" s="411">
        <v>43516.718055555553</v>
      </c>
      <c r="G723">
        <v>1.1355999999999999</v>
      </c>
      <c r="H723" s="411">
        <v>43516.718055555553</v>
      </c>
      <c r="I723">
        <v>1.1355999999999999</v>
      </c>
      <c r="J723" s="403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53">
        <v>2.6388888887595385E-2</v>
      </c>
    </row>
    <row r="724" spans="1:15" x14ac:dyDescent="0.2">
      <c r="A724" s="552">
        <v>723</v>
      </c>
      <c r="B724" s="552" t="s">
        <v>96</v>
      </c>
      <c r="C724" s="552">
        <v>2</v>
      </c>
      <c r="D724">
        <v>0.01</v>
      </c>
      <c r="E724">
        <v>0.02</v>
      </c>
      <c r="F724" s="411">
        <v>43516.899305555555</v>
      </c>
      <c r="G724">
        <v>1.1343000000000001</v>
      </c>
      <c r="H724" s="411">
        <v>43517.292361111111</v>
      </c>
      <c r="I724">
        <v>1.1331</v>
      </c>
      <c r="J724" s="403">
        <v>43517.385416666664</v>
      </c>
      <c r="K724">
        <v>1.1352</v>
      </c>
      <c r="L724">
        <v>12</v>
      </c>
      <c r="M724">
        <v>21</v>
      </c>
      <c r="N724">
        <v>2.63</v>
      </c>
      <c r="O724" s="553">
        <v>0.48611111110949423</v>
      </c>
    </row>
    <row r="725" spans="1:15" x14ac:dyDescent="0.2">
      <c r="A725" s="552">
        <v>724</v>
      </c>
      <c r="B725" s="552" t="s">
        <v>96</v>
      </c>
      <c r="C725" s="552">
        <v>3</v>
      </c>
      <c r="D725">
        <v>0.01</v>
      </c>
      <c r="E725">
        <v>0.03</v>
      </c>
      <c r="F725" s="411">
        <v>43517.398611111108</v>
      </c>
      <c r="G725">
        <v>1.1354</v>
      </c>
      <c r="H725" s="411">
        <v>43517.442361111112</v>
      </c>
      <c r="I725">
        <v>1.1328</v>
      </c>
      <c r="J725" s="403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53">
        <v>0.14513888888905058</v>
      </c>
    </row>
    <row r="726" spans="1:15" x14ac:dyDescent="0.2">
      <c r="A726" s="552">
        <v>725</v>
      </c>
      <c r="B726" s="552" t="s">
        <v>96</v>
      </c>
      <c r="C726" s="552">
        <v>3</v>
      </c>
      <c r="D726">
        <v>0.01</v>
      </c>
      <c r="E726">
        <v>0.03</v>
      </c>
      <c r="F726" s="411">
        <v>43517.631249999999</v>
      </c>
      <c r="G726">
        <v>1.1355</v>
      </c>
      <c r="H726" s="411">
        <v>43517.759027777778</v>
      </c>
      <c r="I726">
        <v>1.1329</v>
      </c>
      <c r="J726" s="403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53">
        <v>1.7118055555547471</v>
      </c>
    </row>
    <row r="727" spans="1:15" x14ac:dyDescent="0.2">
      <c r="A727" s="552">
        <v>726</v>
      </c>
      <c r="B727" s="552" t="s">
        <v>97</v>
      </c>
      <c r="C727" s="552">
        <v>6</v>
      </c>
      <c r="D727">
        <v>0.04</v>
      </c>
      <c r="E727">
        <v>0.12</v>
      </c>
      <c r="F727" s="411">
        <v>43518.597916666666</v>
      </c>
      <c r="G727">
        <v>1.1331</v>
      </c>
      <c r="H727" s="411">
        <v>43524.488194444442</v>
      </c>
      <c r="I727">
        <v>1.1404000000000001</v>
      </c>
      <c r="J727" s="403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53">
        <v>4.0833333333357587</v>
      </c>
    </row>
    <row r="728" spans="1:15" x14ac:dyDescent="0.2">
      <c r="A728" s="552">
        <v>727</v>
      </c>
      <c r="B728" s="552" t="s">
        <v>96</v>
      </c>
      <c r="C728" s="552">
        <v>1</v>
      </c>
      <c r="D728">
        <v>0.01</v>
      </c>
      <c r="E728">
        <v>0.01</v>
      </c>
      <c r="F728" s="411">
        <v>43521.380555555559</v>
      </c>
      <c r="G728">
        <v>1.135</v>
      </c>
      <c r="H728" s="411">
        <v>43521.380555555559</v>
      </c>
      <c r="I728">
        <v>1.135</v>
      </c>
      <c r="J728" s="403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53">
        <v>0.10555555555038154</v>
      </c>
    </row>
    <row r="729" spans="1:15" x14ac:dyDescent="0.2">
      <c r="A729" s="552">
        <v>728</v>
      </c>
      <c r="B729" s="552" t="s">
        <v>96</v>
      </c>
      <c r="C729" s="552">
        <v>1</v>
      </c>
      <c r="D729">
        <v>0.01</v>
      </c>
      <c r="E729">
        <v>0.01</v>
      </c>
      <c r="F729" s="411">
        <v>43521.70208333333</v>
      </c>
      <c r="G729">
        <v>1.1348</v>
      </c>
      <c r="H729" s="411">
        <v>43521.70208333333</v>
      </c>
      <c r="I729">
        <v>1.1348</v>
      </c>
      <c r="J729" s="403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53">
        <v>0.13888888889050577</v>
      </c>
    </row>
    <row r="730" spans="1:15" x14ac:dyDescent="0.2">
      <c r="A730" s="552">
        <v>729</v>
      </c>
      <c r="B730" s="552" t="s">
        <v>96</v>
      </c>
      <c r="C730" s="552">
        <v>2</v>
      </c>
      <c r="D730">
        <v>0.01</v>
      </c>
      <c r="E730">
        <v>0.02</v>
      </c>
      <c r="F730" s="411">
        <v>43521.96597222222</v>
      </c>
      <c r="G730">
        <v>1.1361000000000001</v>
      </c>
      <c r="H730" s="411">
        <v>43522.336805555555</v>
      </c>
      <c r="I730">
        <v>1.1349</v>
      </c>
      <c r="J730" s="403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53">
        <v>0.5</v>
      </c>
    </row>
    <row r="731" spans="1:15" x14ac:dyDescent="0.2">
      <c r="A731" s="552">
        <v>730</v>
      </c>
      <c r="B731" s="552" t="s">
        <v>96</v>
      </c>
      <c r="C731" s="552">
        <v>1</v>
      </c>
      <c r="D731">
        <v>0.01</v>
      </c>
      <c r="E731">
        <v>0.01</v>
      </c>
      <c r="F731" s="411">
        <v>43522.501388888886</v>
      </c>
      <c r="G731">
        <v>1.1356999999999999</v>
      </c>
      <c r="H731" s="411">
        <v>43522.501388888886</v>
      </c>
      <c r="I731">
        <v>1.1356999999999999</v>
      </c>
      <c r="J731" s="403">
        <v>43522.616666666669</v>
      </c>
      <c r="K731">
        <v>1.1369</v>
      </c>
      <c r="L731">
        <v>0</v>
      </c>
      <c r="M731">
        <v>12</v>
      </c>
      <c r="N731">
        <v>1.2</v>
      </c>
      <c r="O731" s="553">
        <v>0.11527777778246673</v>
      </c>
    </row>
    <row r="732" spans="1:15" x14ac:dyDescent="0.2">
      <c r="A732" s="552">
        <v>731</v>
      </c>
      <c r="B732" s="552" t="s">
        <v>96</v>
      </c>
      <c r="C732" s="552">
        <v>2</v>
      </c>
      <c r="D732">
        <v>0.01</v>
      </c>
      <c r="E732">
        <v>0.02</v>
      </c>
      <c r="F732" s="411">
        <v>43522.628472222219</v>
      </c>
      <c r="G732">
        <v>1.1366000000000001</v>
      </c>
      <c r="H732" s="411">
        <v>43522.666666666664</v>
      </c>
      <c r="I732">
        <v>1.1354</v>
      </c>
      <c r="J732" s="403">
        <v>43522.718055555553</v>
      </c>
      <c r="K732">
        <v>1.1372</v>
      </c>
      <c r="L732">
        <v>12</v>
      </c>
      <c r="M732">
        <v>18</v>
      </c>
      <c r="N732">
        <v>2.4</v>
      </c>
      <c r="O732" s="553">
        <v>8.9583333334303461E-2</v>
      </c>
    </row>
    <row r="733" spans="1:15" x14ac:dyDescent="0.2">
      <c r="A733" s="552">
        <v>732</v>
      </c>
      <c r="B733" s="552" t="s">
        <v>96</v>
      </c>
      <c r="C733" s="552">
        <v>1</v>
      </c>
      <c r="D733">
        <v>0.01</v>
      </c>
      <c r="E733">
        <v>0.01</v>
      </c>
      <c r="F733" s="411">
        <v>43522.761805555558</v>
      </c>
      <c r="G733">
        <v>1.1371</v>
      </c>
      <c r="H733" s="411">
        <v>43522.761805555558</v>
      </c>
      <c r="I733">
        <v>1.1371</v>
      </c>
      <c r="J733" s="403">
        <v>43522.836805555555</v>
      </c>
      <c r="K733">
        <v>1.1383000000000001</v>
      </c>
      <c r="L733">
        <v>0</v>
      </c>
      <c r="M733">
        <v>12</v>
      </c>
      <c r="N733">
        <v>1.2</v>
      </c>
      <c r="O733" s="553">
        <v>7.4999999997089617E-2</v>
      </c>
    </row>
    <row r="734" spans="1:15" x14ac:dyDescent="0.2">
      <c r="A734" s="552">
        <v>733</v>
      </c>
      <c r="B734" s="552" t="s">
        <v>96</v>
      </c>
      <c r="C734" s="552">
        <v>3</v>
      </c>
      <c r="D734">
        <v>0.01</v>
      </c>
      <c r="E734">
        <v>0.03</v>
      </c>
      <c r="F734" s="411">
        <v>43523.543055555558</v>
      </c>
      <c r="G734">
        <v>1.1395</v>
      </c>
      <c r="H734" s="411">
        <v>43523.729861111111</v>
      </c>
      <c r="I734">
        <v>1.1369</v>
      </c>
      <c r="J734" s="403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53">
        <v>0.94166666666569654</v>
      </c>
    </row>
    <row r="735" spans="1:15" x14ac:dyDescent="0.2">
      <c r="A735" s="552">
        <v>734</v>
      </c>
      <c r="B735" s="552" t="s">
        <v>96</v>
      </c>
      <c r="C735" s="552">
        <v>3</v>
      </c>
      <c r="D735">
        <v>0.01</v>
      </c>
      <c r="E735">
        <v>0.03</v>
      </c>
      <c r="F735" s="411">
        <v>43524.60833333333</v>
      </c>
      <c r="G735">
        <v>1.1394</v>
      </c>
      <c r="H735" s="411">
        <v>43524.682638888888</v>
      </c>
      <c r="I735">
        <v>1.1367</v>
      </c>
      <c r="J735" s="403">
        <v>43524.722916666666</v>
      </c>
      <c r="K735">
        <v>1.1394</v>
      </c>
      <c r="L735">
        <v>27</v>
      </c>
      <c r="M735">
        <v>27</v>
      </c>
      <c r="N735">
        <v>4</v>
      </c>
      <c r="O735" s="553">
        <v>0.11458333333575865</v>
      </c>
    </row>
    <row r="736" spans="1:15" x14ac:dyDescent="0.2">
      <c r="A736" s="552">
        <v>735</v>
      </c>
      <c r="B736" s="552" t="s">
        <v>97</v>
      </c>
      <c r="C736" s="552">
        <v>3</v>
      </c>
      <c r="D736">
        <v>0.01</v>
      </c>
      <c r="E736">
        <v>0.03</v>
      </c>
      <c r="F736" s="411">
        <v>43524.69027777778</v>
      </c>
      <c r="G736">
        <v>1.1365000000000001</v>
      </c>
      <c r="H736" s="411">
        <v>43524.722916666666</v>
      </c>
      <c r="I736">
        <v>1.1392</v>
      </c>
      <c r="J736" s="403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53">
        <v>0.46458333333430346</v>
      </c>
    </row>
    <row r="737" spans="1:15" x14ac:dyDescent="0.2">
      <c r="A737" s="552">
        <v>736</v>
      </c>
      <c r="B737" s="552" t="s">
        <v>96</v>
      </c>
      <c r="C737" s="552">
        <v>3</v>
      </c>
      <c r="D737">
        <v>0.01</v>
      </c>
      <c r="E737">
        <v>0.03</v>
      </c>
      <c r="F737" s="411">
        <v>43524.727777777778</v>
      </c>
      <c r="G737">
        <v>1.1391</v>
      </c>
      <c r="H737" s="411">
        <v>43525.155555555553</v>
      </c>
      <c r="I737">
        <v>1.1365000000000001</v>
      </c>
      <c r="J737" s="403">
        <v>43525.65625</v>
      </c>
      <c r="K737">
        <v>1.1392</v>
      </c>
      <c r="L737">
        <v>26</v>
      </c>
      <c r="M737">
        <v>27</v>
      </c>
      <c r="N737">
        <v>3.8600000000000003</v>
      </c>
      <c r="O737" s="553">
        <v>0.92847222222189885</v>
      </c>
    </row>
    <row r="738" spans="1:15" x14ac:dyDescent="0.2">
      <c r="A738" s="552">
        <v>737</v>
      </c>
      <c r="B738" s="552" t="s">
        <v>97</v>
      </c>
      <c r="C738" s="552">
        <v>1</v>
      </c>
      <c r="D738">
        <v>0.01</v>
      </c>
      <c r="E738">
        <v>0.01</v>
      </c>
      <c r="F738" s="411">
        <v>43525.368055555555</v>
      </c>
      <c r="G738">
        <v>1.1371</v>
      </c>
      <c r="H738" s="411">
        <v>43525.368055555555</v>
      </c>
      <c r="I738">
        <v>1.1371</v>
      </c>
      <c r="J738" s="403">
        <v>43525.390972222223</v>
      </c>
      <c r="K738">
        <v>1.1358999999999999</v>
      </c>
      <c r="L738">
        <v>0</v>
      </c>
      <c r="M738">
        <v>12</v>
      </c>
      <c r="N738">
        <v>1.2</v>
      </c>
      <c r="O738" s="553">
        <v>2.2916666668606922E-2</v>
      </c>
    </row>
    <row r="739" spans="1:15" x14ac:dyDescent="0.2">
      <c r="A739" s="552">
        <v>738</v>
      </c>
      <c r="B739" s="552" t="s">
        <v>97</v>
      </c>
      <c r="C739" s="552">
        <v>4</v>
      </c>
      <c r="D739">
        <v>0.02</v>
      </c>
      <c r="E739">
        <v>0.05</v>
      </c>
      <c r="F739" s="411">
        <v>43525.404861111114</v>
      </c>
      <c r="G739">
        <v>1.1357999999999999</v>
      </c>
      <c r="H739" s="411">
        <v>43525.659722222219</v>
      </c>
      <c r="I739">
        <v>1.1397999999999999</v>
      </c>
      <c r="J739" s="403">
        <v>43525.775000000001</v>
      </c>
      <c r="K739">
        <v>1.1367</v>
      </c>
      <c r="L739">
        <v>40</v>
      </c>
      <c r="M739">
        <v>31</v>
      </c>
      <c r="N739">
        <v>7.2</v>
      </c>
      <c r="O739" s="553">
        <v>0.37013888888759539</v>
      </c>
    </row>
    <row r="740" spans="1:15" x14ac:dyDescent="0.2">
      <c r="A740" s="552">
        <v>739</v>
      </c>
      <c r="B740" s="552" t="s">
        <v>96</v>
      </c>
      <c r="C740" s="552">
        <v>11</v>
      </c>
      <c r="D740">
        <v>0.32</v>
      </c>
      <c r="E740">
        <v>0.92000000000000015</v>
      </c>
      <c r="F740" s="411">
        <v>43525.669444444444</v>
      </c>
      <c r="G740">
        <v>1.1402000000000001</v>
      </c>
      <c r="H740" s="411">
        <v>43531.865277777775</v>
      </c>
      <c r="I740">
        <v>1.1187</v>
      </c>
      <c r="J740" s="403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53">
        <v>6.2916666666642413</v>
      </c>
    </row>
    <row r="741" spans="1:15" x14ac:dyDescent="0.2">
      <c r="A741" s="552">
        <v>740</v>
      </c>
      <c r="B741" s="552" t="s">
        <v>97</v>
      </c>
      <c r="C741" s="552">
        <v>2</v>
      </c>
      <c r="D741">
        <v>0.01</v>
      </c>
      <c r="E741">
        <v>0.02</v>
      </c>
      <c r="F741" s="411">
        <v>43525.915972222225</v>
      </c>
      <c r="G741">
        <v>1.1363000000000001</v>
      </c>
      <c r="H741" s="562">
        <v>43528</v>
      </c>
      <c r="I741">
        <v>1.1376999999999999</v>
      </c>
      <c r="J741" s="403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53">
        <v>0.44861111111094942</v>
      </c>
    </row>
    <row r="742" spans="1:15" x14ac:dyDescent="0.2">
      <c r="A742" s="552">
        <v>741</v>
      </c>
      <c r="B742" s="552" t="s">
        <v>97</v>
      </c>
      <c r="C742" s="552">
        <v>1</v>
      </c>
      <c r="D742">
        <v>0.01</v>
      </c>
      <c r="E742">
        <v>0.01</v>
      </c>
      <c r="F742" s="411">
        <v>43528.43472222222</v>
      </c>
      <c r="G742">
        <v>1.1344000000000001</v>
      </c>
      <c r="H742" s="411">
        <v>43528.43472222222</v>
      </c>
      <c r="I742">
        <v>1.1344000000000001</v>
      </c>
      <c r="J742" s="403">
        <v>43528.536111111112</v>
      </c>
      <c r="K742">
        <v>1.1332</v>
      </c>
      <c r="L742">
        <v>0</v>
      </c>
      <c r="M742">
        <v>12</v>
      </c>
      <c r="N742">
        <v>1.2</v>
      </c>
      <c r="O742" s="553">
        <v>0.10138888889196096</v>
      </c>
    </row>
    <row r="743" spans="1:15" x14ac:dyDescent="0.2">
      <c r="A743" s="552">
        <v>742</v>
      </c>
      <c r="B743" s="552" t="s">
        <v>97</v>
      </c>
      <c r="C743" s="552">
        <v>2</v>
      </c>
      <c r="D743">
        <v>0.01</v>
      </c>
      <c r="E743">
        <v>0.02</v>
      </c>
      <c r="F743" s="411">
        <v>43528.705555555556</v>
      </c>
      <c r="G743">
        <v>1.1317999999999999</v>
      </c>
      <c r="H743" s="411">
        <v>43528.751388888886</v>
      </c>
      <c r="I743">
        <v>1.133</v>
      </c>
      <c r="J743" s="403">
        <v>43529.669444444444</v>
      </c>
      <c r="K743">
        <v>1.1312</v>
      </c>
      <c r="L743">
        <v>12</v>
      </c>
      <c r="M743">
        <v>18</v>
      </c>
      <c r="N743">
        <v>2.44</v>
      </c>
      <c r="O743" s="553">
        <v>0.96388888888759539</v>
      </c>
    </row>
    <row r="744" spans="1:15" x14ac:dyDescent="0.2">
      <c r="A744" s="552">
        <v>743</v>
      </c>
      <c r="B744" s="552" t="s">
        <v>97</v>
      </c>
      <c r="C744" s="552">
        <v>1</v>
      </c>
      <c r="D744">
        <v>0.01</v>
      </c>
      <c r="E744">
        <v>0.01</v>
      </c>
      <c r="F744" s="411">
        <v>43529.705555555556</v>
      </c>
      <c r="G744">
        <v>1.1304000000000001</v>
      </c>
      <c r="H744" s="411">
        <v>43529.705555555556</v>
      </c>
      <c r="I744">
        <v>1.1304000000000001</v>
      </c>
      <c r="J744" s="403">
        <v>43529.762499999997</v>
      </c>
      <c r="K744">
        <v>1.1292</v>
      </c>
      <c r="L744">
        <v>0</v>
      </c>
      <c r="M744">
        <v>12</v>
      </c>
      <c r="N744">
        <v>1.2</v>
      </c>
      <c r="O744" s="553">
        <v>5.694444444088731E-2</v>
      </c>
    </row>
    <row r="745" spans="1:15" x14ac:dyDescent="0.2">
      <c r="A745" s="552">
        <v>744</v>
      </c>
      <c r="B745" s="552" t="s">
        <v>97</v>
      </c>
      <c r="C745" s="552">
        <v>1</v>
      </c>
      <c r="D745">
        <v>0.01</v>
      </c>
      <c r="E745">
        <v>0.01</v>
      </c>
      <c r="F745" s="411">
        <v>43529.810416666667</v>
      </c>
      <c r="G745">
        <v>1.1301000000000001</v>
      </c>
      <c r="H745" s="411">
        <v>43529.810416666667</v>
      </c>
      <c r="I745">
        <v>1.1301000000000001</v>
      </c>
      <c r="J745" s="403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53">
        <v>0.79513888889050577</v>
      </c>
    </row>
    <row r="746" spans="1:15" x14ac:dyDescent="0.2">
      <c r="A746" s="552">
        <v>745</v>
      </c>
      <c r="B746" s="552" t="s">
        <v>97</v>
      </c>
      <c r="C746" s="552">
        <v>1</v>
      </c>
      <c r="D746">
        <v>0.01</v>
      </c>
      <c r="E746">
        <v>0.01</v>
      </c>
      <c r="F746" s="411">
        <v>43530.640277777777</v>
      </c>
      <c r="G746">
        <v>1.1315999999999999</v>
      </c>
      <c r="H746" s="411">
        <v>43530.640277777777</v>
      </c>
      <c r="I746">
        <v>1.1315999999999999</v>
      </c>
      <c r="J746" s="403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53">
        <v>0.54652777777664596</v>
      </c>
    </row>
    <row r="747" spans="1:15" x14ac:dyDescent="0.2">
      <c r="A747" s="552">
        <v>746</v>
      </c>
      <c r="B747" s="552" t="s">
        <v>97</v>
      </c>
      <c r="C747" s="552">
        <v>1</v>
      </c>
      <c r="D747">
        <v>0.01</v>
      </c>
      <c r="E747">
        <v>0.01</v>
      </c>
      <c r="F747" s="411">
        <v>43531.624305555553</v>
      </c>
      <c r="G747">
        <v>1.1261000000000001</v>
      </c>
      <c r="H747" s="411">
        <v>43531.624305555553</v>
      </c>
      <c r="I747">
        <v>1.1261000000000001</v>
      </c>
      <c r="J747" s="403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53">
        <v>4.8611111124046147E-3</v>
      </c>
    </row>
    <row r="748" spans="1:15" x14ac:dyDescent="0.2">
      <c r="A748" s="552">
        <v>747</v>
      </c>
      <c r="B748" s="552" t="s">
        <v>97</v>
      </c>
      <c r="C748" s="552">
        <v>1</v>
      </c>
      <c r="D748">
        <v>0.01</v>
      </c>
      <c r="E748">
        <v>0.01</v>
      </c>
      <c r="F748" s="411">
        <v>43531.633333333331</v>
      </c>
      <c r="G748">
        <v>1.1251</v>
      </c>
      <c r="H748" s="411">
        <v>43531.633333333331</v>
      </c>
      <c r="I748">
        <v>1.1251</v>
      </c>
      <c r="J748" s="403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53">
        <v>1.5277777776645962E-2</v>
      </c>
    </row>
    <row r="749" spans="1:15" x14ac:dyDescent="0.2">
      <c r="A749" s="552">
        <v>748</v>
      </c>
      <c r="B749" s="552" t="s">
        <v>97</v>
      </c>
      <c r="C749" s="552">
        <v>1</v>
      </c>
      <c r="D749">
        <v>0.01</v>
      </c>
      <c r="E749">
        <v>0.01</v>
      </c>
      <c r="F749" s="411">
        <v>43531.651388888888</v>
      </c>
      <c r="G749">
        <v>1.1241000000000001</v>
      </c>
      <c r="H749" s="411">
        <v>43531.651388888888</v>
      </c>
      <c r="I749">
        <v>1.1241000000000001</v>
      </c>
      <c r="J749" s="403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53">
        <v>5.7638888887595385E-2</v>
      </c>
    </row>
    <row r="750" spans="1:15" x14ac:dyDescent="0.2">
      <c r="A750" s="552">
        <v>749</v>
      </c>
      <c r="B750" s="552" t="s">
        <v>97</v>
      </c>
      <c r="C750" s="552">
        <v>2</v>
      </c>
      <c r="D750">
        <v>0.01</v>
      </c>
      <c r="E750">
        <v>0.02</v>
      </c>
      <c r="F750" s="411">
        <v>43531.750694444447</v>
      </c>
      <c r="G750">
        <v>1.1211</v>
      </c>
      <c r="H750" s="411">
        <v>43531.772222222222</v>
      </c>
      <c r="I750">
        <v>1.1223000000000001</v>
      </c>
      <c r="J750" s="403">
        <v>43531.856944444444</v>
      </c>
      <c r="K750">
        <v>1.1205000000000001</v>
      </c>
      <c r="L750">
        <v>12</v>
      </c>
      <c r="M750">
        <v>18</v>
      </c>
      <c r="N750">
        <v>2.4</v>
      </c>
      <c r="O750" s="553">
        <v>0.10624999999708962</v>
      </c>
    </row>
    <row r="751" spans="1:15" x14ac:dyDescent="0.2">
      <c r="A751" s="552">
        <v>750</v>
      </c>
      <c r="B751" s="552" t="s">
        <v>97</v>
      </c>
      <c r="C751" s="552">
        <v>11</v>
      </c>
      <c r="D751">
        <v>0.32</v>
      </c>
      <c r="E751">
        <v>0.91999999999999993</v>
      </c>
      <c r="F751" s="411">
        <v>43532.292361111111</v>
      </c>
      <c r="G751">
        <v>1.1201000000000001</v>
      </c>
      <c r="H751" s="411">
        <v>43544.811111111114</v>
      </c>
      <c r="I751">
        <v>1.1423000000000001</v>
      </c>
      <c r="J751" s="403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53">
        <v>10.103472222224809</v>
      </c>
    </row>
    <row r="752" spans="1:15" x14ac:dyDescent="0.2">
      <c r="A752" s="552">
        <v>751</v>
      </c>
      <c r="B752" s="552" t="s">
        <v>96</v>
      </c>
      <c r="C752" s="552">
        <v>2</v>
      </c>
      <c r="D752">
        <v>0.01</v>
      </c>
      <c r="E752">
        <v>0.02</v>
      </c>
      <c r="F752" s="411">
        <v>43535.963888888888</v>
      </c>
      <c r="G752">
        <v>1.1264000000000001</v>
      </c>
      <c r="H752" s="411">
        <v>43536.249305555553</v>
      </c>
      <c r="I752">
        <v>1.1252</v>
      </c>
      <c r="J752" s="403">
        <v>43536.394444444442</v>
      </c>
      <c r="K752">
        <v>1.1271</v>
      </c>
      <c r="L752">
        <v>12</v>
      </c>
      <c r="M752">
        <v>19</v>
      </c>
      <c r="N752">
        <v>2.48</v>
      </c>
      <c r="O752" s="553">
        <v>0.43055555555474712</v>
      </c>
    </row>
    <row r="753" spans="1:15" x14ac:dyDescent="0.2">
      <c r="A753" s="552">
        <v>752</v>
      </c>
      <c r="B753" s="552" t="s">
        <v>96</v>
      </c>
      <c r="C753" s="552">
        <v>3</v>
      </c>
      <c r="D753">
        <v>0.01</v>
      </c>
      <c r="E753">
        <v>0.03</v>
      </c>
      <c r="F753" s="411">
        <v>43536.44027777778</v>
      </c>
      <c r="G753">
        <v>1.1279999999999999</v>
      </c>
      <c r="H753" s="411">
        <v>43536.527083333334</v>
      </c>
      <c r="I753">
        <v>1.1254</v>
      </c>
      <c r="J753" s="403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53">
        <v>0.13402777777810115</v>
      </c>
    </row>
    <row r="754" spans="1:15" x14ac:dyDescent="0.2">
      <c r="A754" s="552">
        <v>753</v>
      </c>
      <c r="B754" s="552" t="s">
        <v>96</v>
      </c>
      <c r="C754" s="552">
        <v>2</v>
      </c>
      <c r="D754">
        <v>0.01</v>
      </c>
      <c r="E754">
        <v>0.02</v>
      </c>
      <c r="F754" s="411">
        <v>43536.577777777777</v>
      </c>
      <c r="G754">
        <v>1.1281000000000001</v>
      </c>
      <c r="H754" s="411">
        <v>43536.663194444445</v>
      </c>
      <c r="I754">
        <v>1.1269</v>
      </c>
      <c r="J754" s="403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53">
        <v>0.10416666666424135</v>
      </c>
    </row>
    <row r="755" spans="1:15" x14ac:dyDescent="0.2">
      <c r="A755" s="552">
        <v>754</v>
      </c>
      <c r="B755" s="552" t="s">
        <v>96</v>
      </c>
      <c r="C755" s="552">
        <v>1</v>
      </c>
      <c r="D755">
        <v>0.01</v>
      </c>
      <c r="E755">
        <v>0.01</v>
      </c>
      <c r="F755" s="411">
        <v>43536.706944444442</v>
      </c>
      <c r="G755">
        <v>1.1274999999999999</v>
      </c>
      <c r="H755" s="411">
        <v>43536.706944444442</v>
      </c>
      <c r="I755">
        <v>1.1274999999999999</v>
      </c>
      <c r="J755" s="403">
        <v>43536.725694444445</v>
      </c>
      <c r="K755">
        <v>1.1287</v>
      </c>
      <c r="L755">
        <v>0</v>
      </c>
      <c r="M755">
        <v>12</v>
      </c>
      <c r="N755">
        <v>1.2</v>
      </c>
      <c r="O755" s="553">
        <v>1.8750000002910383E-2</v>
      </c>
    </row>
    <row r="756" spans="1:15" x14ac:dyDescent="0.2">
      <c r="A756" s="552">
        <v>755</v>
      </c>
      <c r="B756" s="552" t="s">
        <v>96</v>
      </c>
      <c r="C756" s="552">
        <v>1</v>
      </c>
      <c r="D756">
        <v>0.01</v>
      </c>
      <c r="E756">
        <v>0.01</v>
      </c>
      <c r="F756" s="411">
        <v>43536.762499999997</v>
      </c>
      <c r="G756">
        <v>1.1292</v>
      </c>
      <c r="H756" s="411">
        <v>43536.762499999997</v>
      </c>
      <c r="I756">
        <v>1.1292</v>
      </c>
      <c r="J756" s="403">
        <v>43536.862500000003</v>
      </c>
      <c r="K756">
        <v>1.1304000000000001</v>
      </c>
      <c r="L756">
        <v>0</v>
      </c>
      <c r="M756">
        <v>12</v>
      </c>
      <c r="N756">
        <v>1.2</v>
      </c>
      <c r="O756" s="553">
        <v>0.10000000000582077</v>
      </c>
    </row>
    <row r="757" spans="1:15" x14ac:dyDescent="0.2">
      <c r="A757" s="552">
        <v>756</v>
      </c>
      <c r="B757" s="552" t="s">
        <v>96</v>
      </c>
      <c r="C757" s="552">
        <v>2</v>
      </c>
      <c r="D757">
        <v>0.01</v>
      </c>
      <c r="E757">
        <v>0.02</v>
      </c>
      <c r="F757" s="411">
        <v>43536.869444444441</v>
      </c>
      <c r="G757">
        <v>1.1298999999999999</v>
      </c>
      <c r="H757" s="411">
        <v>43536.909722222219</v>
      </c>
      <c r="I757">
        <v>1.1286</v>
      </c>
      <c r="J757" s="403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53">
        <v>0.75069444444670808</v>
      </c>
    </row>
    <row r="758" spans="1:15" x14ac:dyDescent="0.2">
      <c r="A758" s="552">
        <v>757</v>
      </c>
      <c r="B758" s="552" t="s">
        <v>96</v>
      </c>
      <c r="C758" s="552">
        <v>1</v>
      </c>
      <c r="D758">
        <v>0.01</v>
      </c>
      <c r="E758">
        <v>0.01</v>
      </c>
      <c r="F758" s="411">
        <v>43537.693749999999</v>
      </c>
      <c r="G758">
        <v>1.1302000000000001</v>
      </c>
      <c r="H758" s="411">
        <v>43537.693749999999</v>
      </c>
      <c r="I758">
        <v>1.1302000000000001</v>
      </c>
      <c r="J758" s="403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53">
        <v>1.8750000002910383E-2</v>
      </c>
    </row>
    <row r="759" spans="1:15" x14ac:dyDescent="0.2">
      <c r="A759" s="552">
        <v>758</v>
      </c>
      <c r="B759" s="552" t="s">
        <v>96</v>
      </c>
      <c r="C759" s="552">
        <v>1</v>
      </c>
      <c r="D759">
        <v>0.01</v>
      </c>
      <c r="E759">
        <v>0.01</v>
      </c>
      <c r="F759" s="411">
        <v>43537.77847222222</v>
      </c>
      <c r="G759">
        <v>1.1301000000000001</v>
      </c>
      <c r="H759" s="411">
        <v>43537.77847222222</v>
      </c>
      <c r="I759">
        <v>1.1301000000000001</v>
      </c>
      <c r="J759" s="403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53">
        <v>4.7916666670062114E-2</v>
      </c>
    </row>
    <row r="760" spans="1:15" x14ac:dyDescent="0.2">
      <c r="A760" s="552">
        <v>759</v>
      </c>
      <c r="B760" s="552" t="s">
        <v>96</v>
      </c>
      <c r="C760" s="552">
        <v>3</v>
      </c>
      <c r="D760">
        <v>0.01</v>
      </c>
      <c r="E760">
        <v>0.03</v>
      </c>
      <c r="F760" s="411">
        <v>43538.361805555556</v>
      </c>
      <c r="G760">
        <v>1.1324000000000001</v>
      </c>
      <c r="H760" s="411">
        <v>43538.53402777778</v>
      </c>
      <c r="I760">
        <v>1.1298999999999999</v>
      </c>
      <c r="J760" s="403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53">
        <v>0.80625000000145519</v>
      </c>
    </row>
    <row r="761" spans="1:15" x14ac:dyDescent="0.2">
      <c r="A761" s="552">
        <v>760</v>
      </c>
      <c r="B761" s="552" t="s">
        <v>96</v>
      </c>
      <c r="C761" s="552">
        <v>2</v>
      </c>
      <c r="D761">
        <v>0.01</v>
      </c>
      <c r="E761">
        <v>0.02</v>
      </c>
      <c r="F761" s="411">
        <v>43539.370138888888</v>
      </c>
      <c r="G761">
        <v>1.1322000000000001</v>
      </c>
      <c r="H761" s="411">
        <v>43539.572222222225</v>
      </c>
      <c r="I761">
        <v>1.131</v>
      </c>
      <c r="J761" s="403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53">
        <v>0.24513888888759539</v>
      </c>
    </row>
    <row r="762" spans="1:15" x14ac:dyDescent="0.2">
      <c r="A762" s="552">
        <v>761</v>
      </c>
      <c r="B762" s="552" t="s">
        <v>96</v>
      </c>
      <c r="C762" s="552">
        <v>1</v>
      </c>
      <c r="D762">
        <v>0.01</v>
      </c>
      <c r="E762">
        <v>0.01</v>
      </c>
      <c r="F762" s="411">
        <v>43539.675694444442</v>
      </c>
      <c r="G762">
        <v>1.1328</v>
      </c>
      <c r="H762" s="411">
        <v>43539.675694444442</v>
      </c>
      <c r="I762">
        <v>1.1328</v>
      </c>
      <c r="J762" s="403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53">
        <v>1.9444444449618459E-2</v>
      </c>
    </row>
    <row r="763" spans="1:15" x14ac:dyDescent="0.2">
      <c r="A763" s="552">
        <v>762</v>
      </c>
      <c r="B763" s="552" t="s">
        <v>96</v>
      </c>
      <c r="C763" s="552">
        <v>2</v>
      </c>
      <c r="D763">
        <v>0.01</v>
      </c>
      <c r="E763">
        <v>0.02</v>
      </c>
      <c r="F763" s="411">
        <v>43539.705555555556</v>
      </c>
      <c r="G763">
        <v>1.1335</v>
      </c>
      <c r="H763" s="411">
        <v>43539.729166666664</v>
      </c>
      <c r="I763">
        <v>1.1322000000000001</v>
      </c>
      <c r="J763" s="403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53">
        <v>0.62291666666715173</v>
      </c>
    </row>
    <row r="764" spans="1:15" x14ac:dyDescent="0.2">
      <c r="A764" s="552">
        <v>763</v>
      </c>
      <c r="B764" s="552" t="s">
        <v>96</v>
      </c>
      <c r="C764" s="552">
        <v>2</v>
      </c>
      <c r="D764">
        <v>0.01</v>
      </c>
      <c r="E764">
        <v>0.02</v>
      </c>
      <c r="F764" s="411">
        <v>43542.582638888889</v>
      </c>
      <c r="G764">
        <v>1.1349</v>
      </c>
      <c r="H764" s="411">
        <v>43542.684027777781</v>
      </c>
      <c r="I764">
        <v>1.1336999999999999</v>
      </c>
      <c r="J764" s="403">
        <v>43543.39166666667</v>
      </c>
      <c r="K764">
        <v>1.1355999999999999</v>
      </c>
      <c r="L764">
        <v>12</v>
      </c>
      <c r="M764">
        <v>19</v>
      </c>
      <c r="N764">
        <v>2.36</v>
      </c>
      <c r="O764" s="553">
        <v>0.80902777778101154</v>
      </c>
    </row>
    <row r="765" spans="1:15" x14ac:dyDescent="0.2">
      <c r="A765" s="552">
        <v>764</v>
      </c>
      <c r="B765" s="552" t="s">
        <v>96</v>
      </c>
      <c r="C765" s="552">
        <v>1</v>
      </c>
      <c r="D765">
        <v>0.01</v>
      </c>
      <c r="E765">
        <v>0.01</v>
      </c>
      <c r="F765" s="411">
        <v>43543.573611111111</v>
      </c>
      <c r="G765">
        <v>1.1349</v>
      </c>
      <c r="H765" s="411">
        <v>43543.573611111111</v>
      </c>
      <c r="I765">
        <v>1.1349</v>
      </c>
      <c r="J765" s="403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53">
        <v>1.5277777776645962E-2</v>
      </c>
    </row>
    <row r="766" spans="1:15" x14ac:dyDescent="0.2">
      <c r="A766" s="552">
        <v>765</v>
      </c>
      <c r="B766" s="552" t="s">
        <v>96</v>
      </c>
      <c r="C766" s="552">
        <v>1</v>
      </c>
      <c r="D766">
        <v>0.01</v>
      </c>
      <c r="E766">
        <v>0.01</v>
      </c>
      <c r="F766" s="411">
        <v>43543.65</v>
      </c>
      <c r="G766">
        <v>1.1343000000000001</v>
      </c>
      <c r="H766" s="411">
        <v>43543.65</v>
      </c>
      <c r="I766">
        <v>1.1343000000000001</v>
      </c>
      <c r="J766" s="403">
        <v>43543.681250000001</v>
      </c>
      <c r="K766">
        <v>1.1355</v>
      </c>
      <c r="L766">
        <v>0</v>
      </c>
      <c r="M766">
        <v>12</v>
      </c>
      <c r="N766">
        <v>1.2</v>
      </c>
      <c r="O766" s="553">
        <v>3.125E-2</v>
      </c>
    </row>
    <row r="767" spans="1:15" x14ac:dyDescent="0.2">
      <c r="A767" s="552">
        <v>766</v>
      </c>
      <c r="B767" s="552" t="s">
        <v>96</v>
      </c>
      <c r="C767" s="552">
        <v>1</v>
      </c>
      <c r="D767">
        <v>0.01</v>
      </c>
      <c r="E767">
        <v>0.01</v>
      </c>
      <c r="F767" s="411">
        <v>43543.71875</v>
      </c>
      <c r="G767">
        <v>1.1346000000000001</v>
      </c>
      <c r="H767" s="411">
        <v>43543.71875</v>
      </c>
      <c r="I767">
        <v>1.1346000000000001</v>
      </c>
      <c r="J767" s="403">
        <v>43543.775000000001</v>
      </c>
      <c r="K767">
        <v>1.1357999999999999</v>
      </c>
      <c r="L767">
        <v>0</v>
      </c>
      <c r="M767">
        <v>12</v>
      </c>
      <c r="N767">
        <v>1.2</v>
      </c>
      <c r="O767" s="553">
        <v>5.6250000001455192E-2</v>
      </c>
    </row>
    <row r="768" spans="1:15" x14ac:dyDescent="0.2">
      <c r="A768" s="552">
        <v>767</v>
      </c>
      <c r="B768" s="552" t="s">
        <v>96</v>
      </c>
      <c r="C768" s="552">
        <v>1</v>
      </c>
      <c r="D768">
        <v>0.01</v>
      </c>
      <c r="E768">
        <v>0.01</v>
      </c>
      <c r="F768" s="411">
        <v>43544.404861111114</v>
      </c>
      <c r="G768">
        <v>1.1338999999999999</v>
      </c>
      <c r="H768" s="411">
        <v>43544.404861111114</v>
      </c>
      <c r="I768">
        <v>1.1338999999999999</v>
      </c>
      <c r="J768" s="403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53">
        <v>4.8611111109494232E-2</v>
      </c>
    </row>
    <row r="769" spans="1:15" x14ac:dyDescent="0.2">
      <c r="A769" s="552">
        <v>768</v>
      </c>
      <c r="B769" s="552" t="s">
        <v>96</v>
      </c>
      <c r="C769" s="552">
        <v>2</v>
      </c>
      <c r="D769">
        <v>0.01</v>
      </c>
      <c r="E769">
        <v>0.02</v>
      </c>
      <c r="F769" s="411">
        <v>43544.548611111109</v>
      </c>
      <c r="G769">
        <v>1.1362000000000001</v>
      </c>
      <c r="H769" s="411">
        <v>43544.698611111111</v>
      </c>
      <c r="I769">
        <v>1.135</v>
      </c>
      <c r="J769" s="403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53">
        <v>0.24305555555474712</v>
      </c>
    </row>
    <row r="770" spans="1:15" x14ac:dyDescent="0.2">
      <c r="A770" s="552">
        <v>769</v>
      </c>
      <c r="B770" s="552" t="s">
        <v>96</v>
      </c>
      <c r="C770" s="552">
        <v>1</v>
      </c>
      <c r="D770">
        <v>0.01</v>
      </c>
      <c r="E770">
        <v>0.01</v>
      </c>
      <c r="F770" s="411">
        <v>43544.820833333331</v>
      </c>
      <c r="G770">
        <v>1.1435</v>
      </c>
      <c r="H770" s="411">
        <v>43544.820833333331</v>
      </c>
      <c r="I770">
        <v>1.1435</v>
      </c>
      <c r="J770" s="403">
        <v>43544.835416666669</v>
      </c>
      <c r="K770">
        <v>1.1447000000000001</v>
      </c>
      <c r="L770">
        <v>0</v>
      </c>
      <c r="M770">
        <v>12</v>
      </c>
      <c r="N770">
        <v>1.2</v>
      </c>
      <c r="O770" s="553">
        <v>1.4583333337213844E-2</v>
      </c>
    </row>
    <row r="771" spans="1:15" x14ac:dyDescent="0.2">
      <c r="A771" s="552">
        <v>770</v>
      </c>
      <c r="B771" s="552" t="s">
        <v>96</v>
      </c>
      <c r="C771" s="552">
        <v>13</v>
      </c>
      <c r="D771">
        <v>0.86</v>
      </c>
      <c r="E771">
        <v>2.3000000000000003</v>
      </c>
      <c r="F771" s="411">
        <v>43544.838194444441</v>
      </c>
      <c r="G771">
        <v>1.1444000000000001</v>
      </c>
      <c r="H771" s="411">
        <v>43580.554166666669</v>
      </c>
      <c r="I771">
        <v>1.1125</v>
      </c>
      <c r="J771" s="403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53">
        <v>29.829166666670062</v>
      </c>
    </row>
    <row r="772" spans="1:15" x14ac:dyDescent="0.2">
      <c r="A772" s="552">
        <v>771</v>
      </c>
      <c r="B772" s="552" t="s">
        <v>97</v>
      </c>
      <c r="C772" s="552">
        <v>1</v>
      </c>
      <c r="D772">
        <v>0.01</v>
      </c>
      <c r="E772">
        <v>0.01</v>
      </c>
      <c r="F772" s="411">
        <v>43546.402777777781</v>
      </c>
      <c r="G772">
        <v>1.1322000000000001</v>
      </c>
      <c r="H772" s="411">
        <v>43546.402777777781</v>
      </c>
      <c r="I772">
        <v>1.1322000000000001</v>
      </c>
      <c r="J772" s="403">
        <v>43546.40625</v>
      </c>
      <c r="K772">
        <v>1.131</v>
      </c>
      <c r="L772">
        <v>0</v>
      </c>
      <c r="M772">
        <v>12.000000000001819</v>
      </c>
      <c r="N772">
        <v>1.2</v>
      </c>
      <c r="O772" s="553">
        <v>3.4722222189884633E-3</v>
      </c>
    </row>
    <row r="773" spans="1:15" x14ac:dyDescent="0.2">
      <c r="A773" s="552">
        <v>772</v>
      </c>
      <c r="B773" s="552" t="s">
        <v>97</v>
      </c>
      <c r="C773" s="552">
        <v>2</v>
      </c>
      <c r="D773">
        <v>0.01</v>
      </c>
      <c r="E773">
        <v>0.02</v>
      </c>
      <c r="F773" s="411">
        <v>43546.410416666666</v>
      </c>
      <c r="G773">
        <v>1.1297999999999999</v>
      </c>
      <c r="H773" s="411">
        <v>43546.418055555558</v>
      </c>
      <c r="I773">
        <v>1.131</v>
      </c>
      <c r="J773" s="403">
        <v>43546.632638888892</v>
      </c>
      <c r="K773">
        <v>1.1292</v>
      </c>
      <c r="L773">
        <v>12</v>
      </c>
      <c r="M773">
        <v>18</v>
      </c>
      <c r="N773">
        <v>2.4</v>
      </c>
      <c r="O773" s="553">
        <v>0.22222222222626442</v>
      </c>
    </row>
    <row r="774" spans="1:15" x14ac:dyDescent="0.2">
      <c r="A774" s="552">
        <v>773</v>
      </c>
      <c r="B774" s="552" t="s">
        <v>97</v>
      </c>
      <c r="C774" s="552">
        <v>1</v>
      </c>
      <c r="D774">
        <v>0.01</v>
      </c>
      <c r="E774">
        <v>0.01</v>
      </c>
      <c r="F774" s="411">
        <v>43546.637499999997</v>
      </c>
      <c r="G774">
        <v>1.1295999999999999</v>
      </c>
      <c r="H774" s="411">
        <v>43546.637499999997</v>
      </c>
      <c r="I774">
        <v>1.1295999999999999</v>
      </c>
      <c r="J774" s="403">
        <v>43546.646527777775</v>
      </c>
      <c r="K774">
        <v>1.1284000000000001</v>
      </c>
      <c r="L774">
        <v>0</v>
      </c>
      <c r="M774">
        <v>12</v>
      </c>
      <c r="N774">
        <v>1.2</v>
      </c>
      <c r="O774" s="553">
        <v>9.0277777781011537E-3</v>
      </c>
    </row>
    <row r="775" spans="1:15" x14ac:dyDescent="0.2">
      <c r="A775" s="552">
        <v>774</v>
      </c>
      <c r="B775" s="552" t="s">
        <v>97</v>
      </c>
      <c r="C775" s="552">
        <v>4</v>
      </c>
      <c r="D775">
        <v>0.02</v>
      </c>
      <c r="E775">
        <v>0.05</v>
      </c>
      <c r="F775" s="411">
        <v>43546.661805555559</v>
      </c>
      <c r="G775">
        <v>1.1282000000000001</v>
      </c>
      <c r="H775" s="411">
        <v>43549.422222222223</v>
      </c>
      <c r="I775">
        <v>1.1322000000000001</v>
      </c>
      <c r="J775" s="403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53">
        <v>1.9131944444379769</v>
      </c>
    </row>
    <row r="776" spans="1:15" x14ac:dyDescent="0.2">
      <c r="A776" s="552">
        <v>775</v>
      </c>
      <c r="B776" s="552" t="s">
        <v>97</v>
      </c>
      <c r="C776" s="552">
        <v>1</v>
      </c>
      <c r="D776">
        <v>0.01</v>
      </c>
      <c r="E776">
        <v>0.01</v>
      </c>
      <c r="F776" s="411">
        <v>43550.70416666667</v>
      </c>
      <c r="G776">
        <v>1.1286</v>
      </c>
      <c r="H776" s="411">
        <v>43550.70416666667</v>
      </c>
      <c r="I776">
        <v>1.1286</v>
      </c>
      <c r="J776" s="403">
        <v>43550.857638888891</v>
      </c>
      <c r="K776">
        <v>1.1274</v>
      </c>
      <c r="L776">
        <v>0</v>
      </c>
      <c r="M776">
        <v>12</v>
      </c>
      <c r="N776">
        <v>1.2</v>
      </c>
      <c r="O776" s="553">
        <v>0.15347222222044365</v>
      </c>
    </row>
    <row r="777" spans="1:15" x14ac:dyDescent="0.2">
      <c r="A777" s="552">
        <v>776</v>
      </c>
      <c r="B777" s="552" t="s">
        <v>97</v>
      </c>
      <c r="C777" s="552">
        <v>1</v>
      </c>
      <c r="D777">
        <v>0.01</v>
      </c>
      <c r="E777">
        <v>0.01</v>
      </c>
      <c r="F777" s="411">
        <v>43551.102083333331</v>
      </c>
      <c r="G777">
        <v>1.1264000000000001</v>
      </c>
      <c r="H777" s="411">
        <v>43551.102083333331</v>
      </c>
      <c r="I777">
        <v>1.1264000000000001</v>
      </c>
      <c r="J777" s="403">
        <v>43551.134722222225</v>
      </c>
      <c r="K777">
        <v>1.1252</v>
      </c>
      <c r="L777">
        <v>0</v>
      </c>
      <c r="M777">
        <v>12</v>
      </c>
      <c r="N777">
        <v>1.2</v>
      </c>
      <c r="O777" s="553">
        <v>3.2638888893416151E-2</v>
      </c>
    </row>
    <row r="778" spans="1:15" x14ac:dyDescent="0.2">
      <c r="A778" s="552">
        <v>777</v>
      </c>
      <c r="B778" s="552" t="s">
        <v>97</v>
      </c>
      <c r="C778" s="552">
        <v>3</v>
      </c>
      <c r="D778">
        <v>0.01</v>
      </c>
      <c r="E778">
        <v>0.03</v>
      </c>
      <c r="F778" s="411">
        <v>43551.378472222219</v>
      </c>
      <c r="G778">
        <v>1.1259999999999999</v>
      </c>
      <c r="H778" s="411">
        <v>43551.479861111111</v>
      </c>
      <c r="I778">
        <v>1.1285000000000001</v>
      </c>
      <c r="J778" s="403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53">
        <v>0.211111111115315</v>
      </c>
    </row>
    <row r="779" spans="1:15" x14ac:dyDescent="0.2">
      <c r="A779" s="552">
        <v>778</v>
      </c>
      <c r="B779" s="552" t="s">
        <v>97</v>
      </c>
      <c r="C779" s="552">
        <v>1</v>
      </c>
      <c r="D779">
        <v>0.01</v>
      </c>
      <c r="E779">
        <v>0.01</v>
      </c>
      <c r="F779" s="411">
        <v>43551.593055555553</v>
      </c>
      <c r="G779">
        <v>1.1261000000000001</v>
      </c>
      <c r="H779" s="411">
        <v>43551.593055555553</v>
      </c>
      <c r="I779">
        <v>1.1261000000000001</v>
      </c>
      <c r="J779" s="403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53">
        <v>1.9444444449618459E-2</v>
      </c>
    </row>
    <row r="780" spans="1:15" x14ac:dyDescent="0.2">
      <c r="A780" s="552">
        <v>779</v>
      </c>
      <c r="B780" s="552" t="s">
        <v>97</v>
      </c>
      <c r="C780" s="552">
        <v>2</v>
      </c>
      <c r="D780">
        <v>0.01</v>
      </c>
      <c r="E780">
        <v>0.02</v>
      </c>
      <c r="F780" s="411">
        <v>43551.684027777781</v>
      </c>
      <c r="G780">
        <v>1.1254</v>
      </c>
      <c r="H780" s="411">
        <v>43551.756944444445</v>
      </c>
      <c r="I780">
        <v>1.1266</v>
      </c>
      <c r="J780" s="403">
        <v>43551.885416666664</v>
      </c>
      <c r="K780">
        <v>1.1248</v>
      </c>
      <c r="L780">
        <v>12</v>
      </c>
      <c r="M780">
        <v>18</v>
      </c>
      <c r="N780">
        <v>2.4</v>
      </c>
      <c r="O780" s="553">
        <v>0.20138888888322981</v>
      </c>
    </row>
    <row r="781" spans="1:15" x14ac:dyDescent="0.2">
      <c r="A781" s="552">
        <v>780</v>
      </c>
      <c r="B781" s="552" t="s">
        <v>97</v>
      </c>
      <c r="C781" s="552">
        <v>2</v>
      </c>
      <c r="D781">
        <v>0.01</v>
      </c>
      <c r="E781">
        <v>0.02</v>
      </c>
      <c r="F781" s="411">
        <v>43552.377083333333</v>
      </c>
      <c r="G781">
        <v>1.1238999999999999</v>
      </c>
      <c r="H781" s="411">
        <v>43552.413888888892</v>
      </c>
      <c r="I781">
        <v>1.1251</v>
      </c>
      <c r="J781" s="403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53">
        <v>0.14236111110949423</v>
      </c>
    </row>
    <row r="782" spans="1:15" x14ac:dyDescent="0.2">
      <c r="A782" s="552">
        <v>781</v>
      </c>
      <c r="B782" s="552" t="s">
        <v>97</v>
      </c>
      <c r="C782" s="552">
        <v>2</v>
      </c>
      <c r="D782">
        <v>0.01</v>
      </c>
      <c r="E782">
        <v>0.02</v>
      </c>
      <c r="F782" s="411">
        <v>43552.622916666667</v>
      </c>
      <c r="G782">
        <v>1.1221000000000001</v>
      </c>
      <c r="H782" s="411">
        <v>43552.64166666667</v>
      </c>
      <c r="I782">
        <v>1.1234</v>
      </c>
      <c r="J782" s="403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53">
        <v>0.82708333332993789</v>
      </c>
    </row>
    <row r="783" spans="1:15" x14ac:dyDescent="0.2">
      <c r="A783" s="552">
        <v>782</v>
      </c>
      <c r="B783" s="552" t="s">
        <v>97</v>
      </c>
      <c r="C783" s="552">
        <v>2</v>
      </c>
      <c r="D783">
        <v>0.01</v>
      </c>
      <c r="E783">
        <v>0.02</v>
      </c>
      <c r="F783" s="411">
        <v>43553.490972222222</v>
      </c>
      <c r="G783">
        <v>1.1222000000000001</v>
      </c>
      <c r="H783" s="411">
        <v>43553.53402777778</v>
      </c>
      <c r="I783">
        <v>1.1234999999999999</v>
      </c>
      <c r="J783" s="403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53">
        <v>0.29583333333721384</v>
      </c>
    </row>
    <row r="784" spans="1:15" x14ac:dyDescent="0.2">
      <c r="A784" s="552">
        <v>783</v>
      </c>
      <c r="B784" s="552" t="s">
        <v>97</v>
      </c>
      <c r="C784" s="552">
        <v>3</v>
      </c>
      <c r="D784">
        <v>0.01</v>
      </c>
      <c r="E784">
        <v>0.03</v>
      </c>
      <c r="F784" s="411">
        <v>43553.790277777778</v>
      </c>
      <c r="G784">
        <v>1.1218999999999999</v>
      </c>
      <c r="H784" s="411">
        <v>43556.428472222222</v>
      </c>
      <c r="I784">
        <v>1.1244000000000001</v>
      </c>
      <c r="J784" s="403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53">
        <v>0.88958333332993789</v>
      </c>
    </row>
    <row r="785" spans="1:15" x14ac:dyDescent="0.2">
      <c r="A785" s="552">
        <v>784</v>
      </c>
      <c r="B785" s="552" t="s">
        <v>97</v>
      </c>
      <c r="C785" s="552">
        <v>1</v>
      </c>
      <c r="D785">
        <v>0.01</v>
      </c>
      <c r="E785">
        <v>0.01</v>
      </c>
      <c r="F785" s="411">
        <v>43556.703472222223</v>
      </c>
      <c r="G785">
        <v>1.1222000000000001</v>
      </c>
      <c r="H785" s="411">
        <v>43556.703472222223</v>
      </c>
      <c r="I785">
        <v>1.1222000000000001</v>
      </c>
      <c r="J785" s="403">
        <v>43556.748611111114</v>
      </c>
      <c r="K785">
        <v>1.121</v>
      </c>
      <c r="L785">
        <v>0</v>
      </c>
      <c r="M785">
        <v>12</v>
      </c>
      <c r="N785">
        <v>1.2</v>
      </c>
      <c r="O785" s="553">
        <v>4.5138888890505768E-2</v>
      </c>
    </row>
    <row r="786" spans="1:15" x14ac:dyDescent="0.2">
      <c r="A786" s="552">
        <v>785</v>
      </c>
      <c r="B786" s="552" t="s">
        <v>97</v>
      </c>
      <c r="C786" s="552">
        <v>1</v>
      </c>
      <c r="D786">
        <v>0.01</v>
      </c>
      <c r="E786">
        <v>0.01</v>
      </c>
      <c r="F786" s="411">
        <v>43557.379166666666</v>
      </c>
      <c r="G786">
        <v>1.1202000000000001</v>
      </c>
      <c r="H786" s="411">
        <v>43557.379166666666</v>
      </c>
      <c r="I786">
        <v>1.1202000000000001</v>
      </c>
      <c r="J786" s="403">
        <v>43557.6875</v>
      </c>
      <c r="K786">
        <v>1.119</v>
      </c>
      <c r="L786">
        <v>0</v>
      </c>
      <c r="M786">
        <v>12</v>
      </c>
      <c r="N786">
        <v>1.2</v>
      </c>
      <c r="O786" s="553">
        <v>0.30833333333430346</v>
      </c>
    </row>
    <row r="787" spans="1:15" x14ac:dyDescent="0.2">
      <c r="A787" s="552">
        <v>786</v>
      </c>
      <c r="B787" s="552" t="s">
        <v>97</v>
      </c>
      <c r="C787" s="552">
        <v>5</v>
      </c>
      <c r="D787">
        <v>0.03</v>
      </c>
      <c r="E787">
        <v>0.08</v>
      </c>
      <c r="F787" s="411">
        <v>43557.713194444441</v>
      </c>
      <c r="G787">
        <v>1.1192</v>
      </c>
      <c r="H787" s="411">
        <v>43558.473611111112</v>
      </c>
      <c r="I787">
        <v>1.1249</v>
      </c>
      <c r="J787" s="403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53">
        <v>1.8951388888890506</v>
      </c>
    </row>
    <row r="788" spans="1:15" x14ac:dyDescent="0.2">
      <c r="A788" s="552">
        <v>787</v>
      </c>
      <c r="B788" s="552" t="s">
        <v>97</v>
      </c>
      <c r="C788" s="552">
        <v>2</v>
      </c>
      <c r="D788">
        <v>0.01</v>
      </c>
      <c r="E788">
        <v>0.02</v>
      </c>
      <c r="F788" s="411">
        <v>43560.124305555553</v>
      </c>
      <c r="G788">
        <v>1.1221000000000001</v>
      </c>
      <c r="H788" s="411">
        <v>43560.34652777778</v>
      </c>
      <c r="I788">
        <v>1.1234</v>
      </c>
      <c r="J788" s="403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53">
        <v>0.59027777778101154</v>
      </c>
    </row>
    <row r="789" spans="1:15" x14ac:dyDescent="0.2">
      <c r="A789" s="552">
        <v>788</v>
      </c>
      <c r="B789" s="552" t="s">
        <v>97</v>
      </c>
      <c r="C789" s="552">
        <v>3</v>
      </c>
      <c r="D789">
        <v>0.01</v>
      </c>
      <c r="E789">
        <v>0.03</v>
      </c>
      <c r="F789" s="411">
        <v>43563.552083333336</v>
      </c>
      <c r="G789">
        <v>1.1249</v>
      </c>
      <c r="H789" s="411">
        <v>43564.446527777778</v>
      </c>
      <c r="I789">
        <v>1.1274999999999999</v>
      </c>
      <c r="J789" s="403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53">
        <v>2.0770833333299379</v>
      </c>
    </row>
    <row r="790" spans="1:15" x14ac:dyDescent="0.2">
      <c r="A790" s="552">
        <v>789</v>
      </c>
      <c r="B790" s="552" t="s">
        <v>97</v>
      </c>
      <c r="C790" s="552">
        <v>6</v>
      </c>
      <c r="D790">
        <v>0.04</v>
      </c>
      <c r="E790">
        <v>0.12</v>
      </c>
      <c r="F790" s="411">
        <v>43565.64166666667</v>
      </c>
      <c r="G790">
        <v>1.1236999999999999</v>
      </c>
      <c r="H790" s="411">
        <v>43567.444444444445</v>
      </c>
      <c r="I790">
        <v>1.1308</v>
      </c>
      <c r="J790" s="403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53">
        <v>5.7562499999985448</v>
      </c>
    </row>
    <row r="791" spans="1:15" x14ac:dyDescent="0.2">
      <c r="A791" s="552">
        <v>790</v>
      </c>
      <c r="B791" s="552" t="s">
        <v>97</v>
      </c>
      <c r="C791" s="552">
        <v>1</v>
      </c>
      <c r="D791">
        <v>0.01</v>
      </c>
      <c r="E791">
        <v>0.01</v>
      </c>
      <c r="F791" s="411">
        <v>43573.40347222222</v>
      </c>
      <c r="G791">
        <v>1.1271</v>
      </c>
      <c r="H791" s="411">
        <v>43573.40347222222</v>
      </c>
      <c r="I791">
        <v>1.1271</v>
      </c>
      <c r="J791" s="403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53">
        <v>1.3194444443797693E-2</v>
      </c>
    </row>
    <row r="792" spans="1:15" x14ac:dyDescent="0.2">
      <c r="A792" s="552">
        <v>791</v>
      </c>
      <c r="B792" s="552" t="s">
        <v>97</v>
      </c>
      <c r="C792" s="552">
        <v>1</v>
      </c>
      <c r="D792">
        <v>0.01</v>
      </c>
      <c r="E792">
        <v>0.01</v>
      </c>
      <c r="F792" s="411">
        <v>43573.428472222222</v>
      </c>
      <c r="G792">
        <v>1.1252</v>
      </c>
      <c r="H792" s="411">
        <v>43573.428472222222</v>
      </c>
      <c r="I792">
        <v>1.1252</v>
      </c>
      <c r="J792" s="403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53">
        <v>0.1756944444423425</v>
      </c>
    </row>
    <row r="793" spans="1:15" x14ac:dyDescent="0.2">
      <c r="A793" s="552">
        <v>792</v>
      </c>
      <c r="B793" s="552" t="s">
        <v>97</v>
      </c>
      <c r="C793" s="552">
        <v>1</v>
      </c>
      <c r="D793">
        <v>0.01</v>
      </c>
      <c r="E793">
        <v>0.01</v>
      </c>
      <c r="F793" s="411">
        <v>43573.609027777777</v>
      </c>
      <c r="G793">
        <v>1.1241000000000001</v>
      </c>
      <c r="H793" s="411">
        <v>43573.609027777777</v>
      </c>
      <c r="I793">
        <v>1.1241000000000001</v>
      </c>
      <c r="J793" s="403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53">
        <v>0.18402777778101154</v>
      </c>
    </row>
    <row r="794" spans="1:15" x14ac:dyDescent="0.2">
      <c r="A794" s="552">
        <v>793</v>
      </c>
      <c r="B794" s="552" t="s">
        <v>97</v>
      </c>
      <c r="C794" s="552">
        <v>1</v>
      </c>
      <c r="D794">
        <v>0.01</v>
      </c>
      <c r="E794">
        <v>0.01</v>
      </c>
      <c r="F794" s="411">
        <v>43578.654166666667</v>
      </c>
      <c r="G794">
        <v>1.1215999999999999</v>
      </c>
      <c r="H794" s="411">
        <v>43578.654166666667</v>
      </c>
      <c r="I794">
        <v>1.1215999999999999</v>
      </c>
      <c r="J794" s="403">
        <v>43578.674305555556</v>
      </c>
      <c r="K794">
        <v>1.1204000000000001</v>
      </c>
      <c r="L794">
        <v>0</v>
      </c>
      <c r="M794">
        <v>12</v>
      </c>
      <c r="N794">
        <v>1.2</v>
      </c>
      <c r="O794" s="553">
        <v>2.0138888889050577E-2</v>
      </c>
    </row>
    <row r="795" spans="1:15" x14ac:dyDescent="0.2">
      <c r="A795" s="552">
        <v>794</v>
      </c>
      <c r="B795" s="552" t="s">
        <v>97</v>
      </c>
      <c r="C795" s="552">
        <v>3</v>
      </c>
      <c r="D795">
        <v>0.01</v>
      </c>
      <c r="E795">
        <v>0.03</v>
      </c>
      <c r="F795" s="411">
        <v>43578.692361111112</v>
      </c>
      <c r="G795">
        <v>1.1194999999999999</v>
      </c>
      <c r="H795" s="411">
        <v>43578.901388888888</v>
      </c>
      <c r="I795">
        <v>1.1220000000000001</v>
      </c>
      <c r="J795" s="403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53">
        <v>0.93402777777373558</v>
      </c>
    </row>
    <row r="796" spans="1:15" x14ac:dyDescent="0.2">
      <c r="A796" s="552">
        <v>795</v>
      </c>
      <c r="B796" s="552" t="s">
        <v>97</v>
      </c>
      <c r="C796" s="552">
        <v>1</v>
      </c>
      <c r="D796">
        <v>0.01</v>
      </c>
      <c r="E796">
        <v>0.01</v>
      </c>
      <c r="F796" s="411">
        <v>43579.68472222222</v>
      </c>
      <c r="G796">
        <v>1.1198999999999999</v>
      </c>
      <c r="H796" s="411">
        <v>43579.68472222222</v>
      </c>
      <c r="I796">
        <v>1.1198999999999999</v>
      </c>
      <c r="J796" s="403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53">
        <v>6.8749999998544808E-2</v>
      </c>
    </row>
    <row r="797" spans="1:15" x14ac:dyDescent="0.2">
      <c r="A797" s="552">
        <v>796</v>
      </c>
      <c r="B797" s="552" t="s">
        <v>97</v>
      </c>
      <c r="C797" s="552">
        <v>1</v>
      </c>
      <c r="D797">
        <v>0.01</v>
      </c>
      <c r="E797">
        <v>0.01</v>
      </c>
      <c r="F797" s="411">
        <v>43579.804166666669</v>
      </c>
      <c r="G797">
        <v>1.1156999999999999</v>
      </c>
      <c r="H797" s="411">
        <v>43579.804166666669</v>
      </c>
      <c r="I797">
        <v>1.1156999999999999</v>
      </c>
      <c r="J797" s="403">
        <v>43579.870138888888</v>
      </c>
      <c r="K797">
        <v>1.1145</v>
      </c>
      <c r="L797">
        <v>0</v>
      </c>
      <c r="M797">
        <v>12</v>
      </c>
      <c r="N797">
        <v>1.2</v>
      </c>
      <c r="O797" s="553">
        <v>6.5972222218988463E-2</v>
      </c>
    </row>
    <row r="798" spans="1:15" x14ac:dyDescent="0.2">
      <c r="A798" s="552">
        <v>797</v>
      </c>
      <c r="B798" s="552" t="s">
        <v>97</v>
      </c>
      <c r="C798" s="552">
        <v>1</v>
      </c>
      <c r="D798">
        <v>0.01</v>
      </c>
      <c r="E798">
        <v>0.01</v>
      </c>
      <c r="F798" s="411">
        <v>43580.382638888892</v>
      </c>
      <c r="G798">
        <v>1.1153</v>
      </c>
      <c r="H798" s="411">
        <v>43580.382638888892</v>
      </c>
      <c r="I798">
        <v>1.1153</v>
      </c>
      <c r="J798" s="403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53">
        <v>4.8611111109494232E-2</v>
      </c>
    </row>
    <row r="799" spans="1:15" x14ac:dyDescent="0.2">
      <c r="A799" s="552">
        <v>798</v>
      </c>
      <c r="B799" s="552" t="s">
        <v>97</v>
      </c>
      <c r="C799" s="552">
        <v>3</v>
      </c>
      <c r="D799">
        <v>0.01</v>
      </c>
      <c r="E799">
        <v>0.03</v>
      </c>
      <c r="F799" s="411">
        <v>43580.612500000003</v>
      </c>
      <c r="G799">
        <v>1.1124000000000001</v>
      </c>
      <c r="H799" s="411">
        <v>43580.686805555553</v>
      </c>
      <c r="I799">
        <v>1.115</v>
      </c>
      <c r="J799" s="403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53">
        <v>0.99166666666133096</v>
      </c>
    </row>
    <row r="800" spans="1:15" x14ac:dyDescent="0.2">
      <c r="A800" s="552">
        <v>799</v>
      </c>
      <c r="B800" s="552" t="s">
        <v>97</v>
      </c>
      <c r="C800" s="552">
        <v>8</v>
      </c>
      <c r="D800">
        <v>0.09</v>
      </c>
      <c r="E800">
        <v>0.27</v>
      </c>
      <c r="F800" s="411">
        <v>43581.606249999997</v>
      </c>
      <c r="G800">
        <v>1.1129</v>
      </c>
      <c r="H800" s="411">
        <v>43586.679166666669</v>
      </c>
      <c r="I800">
        <v>1.1243000000000001</v>
      </c>
      <c r="J800" s="403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53">
        <v>3.2743055555620231</v>
      </c>
    </row>
    <row r="801" spans="1:15" x14ac:dyDescent="0.2">
      <c r="A801" s="552">
        <v>800</v>
      </c>
      <c r="B801" s="552" t="s">
        <v>96</v>
      </c>
      <c r="C801" s="552">
        <v>1</v>
      </c>
      <c r="D801">
        <v>0.01</v>
      </c>
      <c r="E801">
        <v>0.01</v>
      </c>
      <c r="F801" s="411">
        <v>43586.673611111109</v>
      </c>
      <c r="G801">
        <v>1.1241000000000001</v>
      </c>
      <c r="H801" s="411">
        <v>43586.673611111109</v>
      </c>
      <c r="I801">
        <v>1.1241000000000001</v>
      </c>
      <c r="J801" s="403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53">
        <v>0.15972222222626442</v>
      </c>
    </row>
    <row r="802" spans="1:15" x14ac:dyDescent="0.2">
      <c r="A802" s="552">
        <v>801</v>
      </c>
      <c r="B802" s="552" t="s">
        <v>96</v>
      </c>
      <c r="C802" s="552">
        <v>8</v>
      </c>
      <c r="D802">
        <v>0.09</v>
      </c>
      <c r="E802">
        <v>0.27</v>
      </c>
      <c r="F802" s="411">
        <v>43586.850694444445</v>
      </c>
      <c r="G802">
        <v>1.1262000000000001</v>
      </c>
      <c r="H802" s="411">
        <v>43588.605555555558</v>
      </c>
      <c r="I802">
        <v>1.1143000000000001</v>
      </c>
      <c r="J802" s="403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53">
        <v>1.8618055555562023</v>
      </c>
    </row>
    <row r="803" spans="1:15" x14ac:dyDescent="0.2">
      <c r="A803" s="552">
        <v>802</v>
      </c>
      <c r="B803" s="552" t="s">
        <v>97</v>
      </c>
      <c r="C803" s="552">
        <v>2</v>
      </c>
      <c r="D803">
        <v>0.01</v>
      </c>
      <c r="E803">
        <v>0.02</v>
      </c>
      <c r="F803" s="411">
        <v>43586.884027777778</v>
      </c>
      <c r="G803">
        <v>1.1194999999999999</v>
      </c>
      <c r="H803" s="411">
        <v>43587.132638888892</v>
      </c>
      <c r="I803">
        <v>1.1207</v>
      </c>
      <c r="J803" s="403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53">
        <v>0.76319444444379769</v>
      </c>
    </row>
    <row r="804" spans="1:15" x14ac:dyDescent="0.2">
      <c r="A804" s="552">
        <v>803</v>
      </c>
      <c r="B804" s="552" t="s">
        <v>97</v>
      </c>
      <c r="C804" s="552">
        <v>1</v>
      </c>
      <c r="D804">
        <v>0.01</v>
      </c>
      <c r="E804">
        <v>0.01</v>
      </c>
      <c r="F804" s="411">
        <v>43587.659722222219</v>
      </c>
      <c r="G804">
        <v>1.1180000000000001</v>
      </c>
      <c r="H804" s="411">
        <v>43587.659722222219</v>
      </c>
      <c r="I804">
        <v>1.1180000000000001</v>
      </c>
      <c r="J804" s="403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53">
        <v>0.61944444444816327</v>
      </c>
    </row>
    <row r="805" spans="1:15" x14ac:dyDescent="0.2">
      <c r="A805" s="552">
        <v>804</v>
      </c>
      <c r="B805" s="552" t="s">
        <v>97</v>
      </c>
      <c r="C805" s="552">
        <v>6</v>
      </c>
      <c r="D805">
        <v>0.04</v>
      </c>
      <c r="E805">
        <v>0.11000000000000001</v>
      </c>
      <c r="F805" s="411">
        <v>43588.606944444444</v>
      </c>
      <c r="G805">
        <v>1.1147</v>
      </c>
      <c r="H805" s="411">
        <v>43592.351388888892</v>
      </c>
      <c r="I805">
        <v>1.1214</v>
      </c>
      <c r="J805" s="403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53">
        <v>2.0208333333357587</v>
      </c>
    </row>
    <row r="806" spans="1:15" x14ac:dyDescent="0.2">
      <c r="A806" s="552">
        <v>805</v>
      </c>
      <c r="B806" s="552" t="s">
        <v>96</v>
      </c>
      <c r="C806" s="552">
        <v>1</v>
      </c>
      <c r="D806">
        <v>0.01</v>
      </c>
      <c r="E806">
        <v>0.01</v>
      </c>
      <c r="F806" s="411">
        <v>43588.727777777778</v>
      </c>
      <c r="G806">
        <v>1.1192</v>
      </c>
      <c r="H806" s="411">
        <v>43588.727777777778</v>
      </c>
      <c r="I806">
        <v>1.1192</v>
      </c>
      <c r="J806" s="403">
        <v>43588.93472222222</v>
      </c>
      <c r="K806">
        <v>1.1204000000000001</v>
      </c>
      <c r="L806">
        <v>0</v>
      </c>
      <c r="M806">
        <v>12</v>
      </c>
      <c r="N806">
        <v>1.2</v>
      </c>
      <c r="O806" s="553">
        <v>0.2069444444423425</v>
      </c>
    </row>
    <row r="807" spans="1:15" x14ac:dyDescent="0.2">
      <c r="A807" s="552">
        <v>806</v>
      </c>
      <c r="B807" s="552" t="s">
        <v>96</v>
      </c>
      <c r="C807" s="552">
        <v>1</v>
      </c>
      <c r="D807">
        <v>0.01</v>
      </c>
      <c r="E807">
        <v>0.01</v>
      </c>
      <c r="F807" s="411">
        <v>43591.07916666667</v>
      </c>
      <c r="G807">
        <v>1.1188</v>
      </c>
      <c r="H807" s="411">
        <v>43591.07916666667</v>
      </c>
      <c r="I807">
        <v>1.1188</v>
      </c>
      <c r="J807" s="403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53">
        <v>0.47361111110512866</v>
      </c>
    </row>
    <row r="808" spans="1:15" x14ac:dyDescent="0.2">
      <c r="A808" s="552">
        <v>807</v>
      </c>
      <c r="B808" s="552" t="s">
        <v>96</v>
      </c>
      <c r="C808" s="552">
        <v>1</v>
      </c>
      <c r="D808">
        <v>0.01</v>
      </c>
      <c r="E808">
        <v>0.01</v>
      </c>
      <c r="F808" s="411">
        <v>43591.613888888889</v>
      </c>
      <c r="G808">
        <v>1.1188</v>
      </c>
      <c r="H808" s="411">
        <v>43591.613888888889</v>
      </c>
      <c r="I808">
        <v>1.1188</v>
      </c>
      <c r="J808" s="403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53">
        <v>0.14791666666860692</v>
      </c>
    </row>
    <row r="809" spans="1:15" x14ac:dyDescent="0.2">
      <c r="A809" s="552">
        <v>808</v>
      </c>
      <c r="B809" s="552" t="s">
        <v>96</v>
      </c>
      <c r="C809" s="552">
        <v>1</v>
      </c>
      <c r="D809">
        <v>0.01</v>
      </c>
      <c r="E809">
        <v>0.01</v>
      </c>
      <c r="F809" s="411">
        <v>43591.767361111109</v>
      </c>
      <c r="G809">
        <v>1.1201000000000001</v>
      </c>
      <c r="H809" s="411">
        <v>43591.767361111109</v>
      </c>
      <c r="I809">
        <v>1.1201000000000001</v>
      </c>
      <c r="J809" s="403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53">
        <v>0.56458333333284827</v>
      </c>
    </row>
    <row r="810" spans="1:15" x14ac:dyDescent="0.2">
      <c r="A810" s="552">
        <v>809</v>
      </c>
      <c r="B810" s="552" t="s">
        <v>96</v>
      </c>
      <c r="C810" s="552">
        <v>4</v>
      </c>
      <c r="D810">
        <v>0.02</v>
      </c>
      <c r="E810">
        <v>0.05</v>
      </c>
      <c r="F810" s="411">
        <v>43592.334722222222</v>
      </c>
      <c r="G810">
        <v>1.121</v>
      </c>
      <c r="H810" s="411">
        <v>43592.753472222219</v>
      </c>
      <c r="I810">
        <v>1.117</v>
      </c>
      <c r="J810" s="403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53">
        <v>0.85416666666424135</v>
      </c>
    </row>
    <row r="811" spans="1:15" x14ac:dyDescent="0.2">
      <c r="A811" s="552">
        <v>810</v>
      </c>
      <c r="B811" s="552" t="s">
        <v>97</v>
      </c>
      <c r="C811" s="552">
        <v>1</v>
      </c>
      <c r="D811">
        <v>0.01</v>
      </c>
      <c r="E811">
        <v>0.01</v>
      </c>
      <c r="F811" s="411">
        <v>43592.683333333334</v>
      </c>
      <c r="G811">
        <v>1.1187</v>
      </c>
      <c r="H811" s="411">
        <v>43592.683333333334</v>
      </c>
      <c r="I811">
        <v>1.1187</v>
      </c>
      <c r="J811" s="403">
        <v>43592.751388888886</v>
      </c>
      <c r="K811">
        <v>1.1174999999999999</v>
      </c>
      <c r="L811">
        <v>0</v>
      </c>
      <c r="M811">
        <v>12</v>
      </c>
      <c r="N811">
        <v>1.2</v>
      </c>
      <c r="O811" s="553">
        <v>6.8055555551836733E-2</v>
      </c>
    </row>
    <row r="812" spans="1:15" x14ac:dyDescent="0.2">
      <c r="A812" s="552">
        <v>811</v>
      </c>
      <c r="B812" s="552" t="s">
        <v>97</v>
      </c>
      <c r="C812" s="552">
        <v>3</v>
      </c>
      <c r="D812">
        <v>0.01</v>
      </c>
      <c r="E812">
        <v>0.03</v>
      </c>
      <c r="F812" s="411">
        <v>43592.798611111109</v>
      </c>
      <c r="G812">
        <v>1.1173999999999999</v>
      </c>
      <c r="H812" s="411">
        <v>43593.188888888886</v>
      </c>
      <c r="I812">
        <v>1.1203000000000001</v>
      </c>
      <c r="J812" s="403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53">
        <v>1.6333333333313931</v>
      </c>
    </row>
    <row r="813" spans="1:15" x14ac:dyDescent="0.2">
      <c r="A813" s="552">
        <v>812</v>
      </c>
      <c r="B813" s="552" t="s">
        <v>96</v>
      </c>
      <c r="C813" s="552">
        <v>1</v>
      </c>
      <c r="D813">
        <v>0.01</v>
      </c>
      <c r="E813">
        <v>0.01</v>
      </c>
      <c r="F813" s="411">
        <v>43593.390277777777</v>
      </c>
      <c r="G813">
        <v>1.1198999999999999</v>
      </c>
      <c r="H813" s="411">
        <v>43593.390277777777</v>
      </c>
      <c r="I813">
        <v>1.1198999999999999</v>
      </c>
      <c r="J813" s="403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53">
        <v>0.34236111111385981</v>
      </c>
    </row>
    <row r="814" spans="1:15" x14ac:dyDescent="0.2">
      <c r="A814" s="552">
        <v>813</v>
      </c>
      <c r="B814" s="552" t="s">
        <v>96</v>
      </c>
      <c r="C814" s="552">
        <v>2</v>
      </c>
      <c r="D814">
        <v>0.01</v>
      </c>
      <c r="E814">
        <v>0.02</v>
      </c>
      <c r="F814" s="411">
        <v>43593.759722222225</v>
      </c>
      <c r="G814">
        <v>1.1198999999999999</v>
      </c>
      <c r="H814" s="411">
        <v>43593.762499999997</v>
      </c>
      <c r="I814">
        <v>1.1186</v>
      </c>
      <c r="J814" s="403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53">
        <v>0.89930555555474712</v>
      </c>
    </row>
    <row r="815" spans="1:15" x14ac:dyDescent="0.2">
      <c r="A815" s="552">
        <v>814</v>
      </c>
      <c r="B815" s="552" t="s">
        <v>97</v>
      </c>
      <c r="C815" s="552">
        <v>6</v>
      </c>
      <c r="D815">
        <v>0.04</v>
      </c>
      <c r="E815">
        <v>0.12</v>
      </c>
      <c r="F815" s="411">
        <v>43594.44027777778</v>
      </c>
      <c r="G815">
        <v>1.1181000000000001</v>
      </c>
      <c r="H815" s="411">
        <v>43598.611111111109</v>
      </c>
      <c r="I815">
        <v>1.1253</v>
      </c>
      <c r="J815" s="403">
        <v>43599.59375</v>
      </c>
      <c r="K815">
        <v>1.1212</v>
      </c>
      <c r="L815">
        <v>71.999999999998181</v>
      </c>
      <c r="M815">
        <v>41</v>
      </c>
      <c r="N815">
        <v>20.78</v>
      </c>
      <c r="O815" s="553">
        <v>3.1534722222204437</v>
      </c>
    </row>
    <row r="816" spans="1:15" x14ac:dyDescent="0.2">
      <c r="A816" s="552">
        <v>815</v>
      </c>
      <c r="B816" s="552" t="s">
        <v>96</v>
      </c>
      <c r="C816" s="552">
        <v>3</v>
      </c>
      <c r="D816">
        <v>0.01</v>
      </c>
      <c r="E816">
        <v>0.03</v>
      </c>
      <c r="F816" s="411">
        <v>43594.678472222222</v>
      </c>
      <c r="G816">
        <v>1.1242000000000001</v>
      </c>
      <c r="H816" s="411">
        <v>43594.772916666669</v>
      </c>
      <c r="I816">
        <v>1.1216999999999999</v>
      </c>
      <c r="J816" s="403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53">
        <v>0.93680555555329192</v>
      </c>
    </row>
    <row r="817" spans="1:15" x14ac:dyDescent="0.2">
      <c r="A817" s="552">
        <v>816</v>
      </c>
      <c r="B817" s="552" t="s">
        <v>96</v>
      </c>
      <c r="C817" s="552">
        <v>2</v>
      </c>
      <c r="D817">
        <v>0.01</v>
      </c>
      <c r="E817">
        <v>0.02</v>
      </c>
      <c r="F817" s="411">
        <v>43595.705555555556</v>
      </c>
      <c r="G817">
        <v>1.1247</v>
      </c>
      <c r="H817" s="411">
        <v>43595.760416666664</v>
      </c>
      <c r="I817">
        <v>1.1234999999999999</v>
      </c>
      <c r="J817" s="403">
        <v>43598.611111111109</v>
      </c>
      <c r="K817">
        <v>1.1254</v>
      </c>
      <c r="L817">
        <v>12</v>
      </c>
      <c r="M817">
        <v>19</v>
      </c>
      <c r="N817">
        <v>2.36</v>
      </c>
      <c r="O817" s="553">
        <v>0.90555555555329192</v>
      </c>
    </row>
    <row r="818" spans="1:15" x14ac:dyDescent="0.2">
      <c r="A818" s="552">
        <v>817</v>
      </c>
      <c r="B818" s="552" t="s">
        <v>96</v>
      </c>
      <c r="C818" s="552">
        <v>9</v>
      </c>
      <c r="D818">
        <v>0.13</v>
      </c>
      <c r="E818">
        <v>0.4</v>
      </c>
      <c r="F818" s="411">
        <v>43598.62222222222</v>
      </c>
      <c r="G818">
        <v>1.1256999999999999</v>
      </c>
      <c r="H818" s="411">
        <v>43608.631249999999</v>
      </c>
      <c r="I818">
        <v>1.1116999999999999</v>
      </c>
      <c r="J818" s="403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53">
        <v>8.1673611111109494</v>
      </c>
    </row>
    <row r="819" spans="1:15" x14ac:dyDescent="0.2">
      <c r="A819" s="552">
        <v>818</v>
      </c>
      <c r="B819" s="552" t="s">
        <v>97</v>
      </c>
      <c r="C819" s="552">
        <v>1</v>
      </c>
      <c r="D819">
        <v>0.01</v>
      </c>
      <c r="E819">
        <v>0.01</v>
      </c>
      <c r="F819" s="411">
        <v>43599.618055555555</v>
      </c>
      <c r="G819">
        <v>1.1212</v>
      </c>
      <c r="H819" s="411">
        <v>43599.618055555555</v>
      </c>
      <c r="I819">
        <v>1.1212</v>
      </c>
      <c r="J819" s="403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53">
        <v>0.76666666667006211</v>
      </c>
    </row>
    <row r="820" spans="1:15" x14ac:dyDescent="0.2">
      <c r="A820" s="552">
        <v>819</v>
      </c>
      <c r="B820" s="552" t="s">
        <v>97</v>
      </c>
      <c r="C820" s="552">
        <v>3</v>
      </c>
      <c r="D820">
        <v>0.01</v>
      </c>
      <c r="E820">
        <v>0.03</v>
      </c>
      <c r="F820" s="411">
        <v>43600.605555555558</v>
      </c>
      <c r="G820">
        <v>1.1187</v>
      </c>
      <c r="H820" s="411">
        <v>43600.686805555553</v>
      </c>
      <c r="I820">
        <v>1.1220000000000001</v>
      </c>
      <c r="J820" s="403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53">
        <v>1.0083333333313931</v>
      </c>
    </row>
    <row r="821" spans="1:15" x14ac:dyDescent="0.2">
      <c r="A821" s="552">
        <v>820</v>
      </c>
      <c r="B821" s="552" t="s">
        <v>97</v>
      </c>
      <c r="C821" s="552">
        <v>1</v>
      </c>
      <c r="D821">
        <v>0.01</v>
      </c>
      <c r="E821">
        <v>0.01</v>
      </c>
      <c r="F821" s="411">
        <v>43601.686805555553</v>
      </c>
      <c r="G821">
        <v>1.1181000000000001</v>
      </c>
      <c r="H821" s="411">
        <v>43601.686805555553</v>
      </c>
      <c r="I821">
        <v>1.1181000000000001</v>
      </c>
      <c r="J821" s="403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53">
        <v>0.19236111111240461</v>
      </c>
    </row>
    <row r="822" spans="1:15" x14ac:dyDescent="0.2">
      <c r="A822" s="552">
        <v>821</v>
      </c>
      <c r="B822" s="552" t="s">
        <v>97</v>
      </c>
      <c r="C822" s="552">
        <v>1</v>
      </c>
      <c r="D822">
        <v>0.01</v>
      </c>
      <c r="E822">
        <v>0.01</v>
      </c>
      <c r="F822" s="411">
        <v>43602.402777777781</v>
      </c>
      <c r="G822">
        <v>1.1178999999999999</v>
      </c>
      <c r="H822" s="411">
        <v>43602.402777777781</v>
      </c>
      <c r="I822">
        <v>1.1178999999999999</v>
      </c>
      <c r="J822" s="403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53">
        <v>6.9444444437976927E-2</v>
      </c>
    </row>
    <row r="823" spans="1:15" x14ac:dyDescent="0.2">
      <c r="A823" s="552">
        <v>822</v>
      </c>
      <c r="B823" s="552" t="s">
        <v>97</v>
      </c>
      <c r="C823" s="552">
        <v>3</v>
      </c>
      <c r="D823">
        <v>0.01</v>
      </c>
      <c r="E823">
        <v>0.03</v>
      </c>
      <c r="F823" s="411">
        <v>43606.406944444447</v>
      </c>
      <c r="G823">
        <v>1.1153</v>
      </c>
      <c r="H823" s="411">
        <v>43606.708333333336</v>
      </c>
      <c r="I823">
        <v>1.1180000000000001</v>
      </c>
      <c r="J823" s="403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53">
        <v>0.9256944444423425</v>
      </c>
    </row>
    <row r="824" spans="1:15" x14ac:dyDescent="0.2">
      <c r="A824" s="552">
        <v>823</v>
      </c>
      <c r="B824" s="552" t="s">
        <v>97</v>
      </c>
      <c r="C824" s="552">
        <v>1</v>
      </c>
      <c r="D824">
        <v>0.01</v>
      </c>
      <c r="E824">
        <v>0.01</v>
      </c>
      <c r="F824" s="411">
        <v>43607.48541666667</v>
      </c>
      <c r="G824">
        <v>1.1172</v>
      </c>
      <c r="H824" s="411">
        <v>43607.48541666667</v>
      </c>
      <c r="I824">
        <v>1.1172</v>
      </c>
      <c r="J824" s="403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53">
        <v>0.17361111110949423</v>
      </c>
    </row>
    <row r="825" spans="1:15" x14ac:dyDescent="0.2">
      <c r="A825" s="552">
        <v>824</v>
      </c>
      <c r="B825" s="552" t="s">
        <v>97</v>
      </c>
      <c r="C825" s="552">
        <v>1</v>
      </c>
      <c r="D825">
        <v>0.01</v>
      </c>
      <c r="E825">
        <v>0.01</v>
      </c>
      <c r="F825" s="411">
        <v>43607.736805555556</v>
      </c>
      <c r="G825">
        <v>1.1158999999999999</v>
      </c>
      <c r="H825" s="411">
        <v>43607.736805555556</v>
      </c>
      <c r="I825">
        <v>1.1158999999999999</v>
      </c>
      <c r="J825" s="403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53">
        <v>0.55625000000145519</v>
      </c>
    </row>
    <row r="826" spans="1:15" x14ac:dyDescent="0.2">
      <c r="A826" s="552">
        <v>825</v>
      </c>
      <c r="B826" s="552" t="s">
        <v>97</v>
      </c>
      <c r="C826" s="552">
        <v>1</v>
      </c>
      <c r="D826">
        <v>0.01</v>
      </c>
      <c r="E826">
        <v>0.01</v>
      </c>
      <c r="F826" s="411">
        <v>43608.388194444444</v>
      </c>
      <c r="G826">
        <v>1.1142000000000001</v>
      </c>
      <c r="H826" s="411">
        <v>43608.388194444444</v>
      </c>
      <c r="I826">
        <v>1.1142000000000001</v>
      </c>
      <c r="J826" s="403">
        <v>43608.493055555555</v>
      </c>
      <c r="K826">
        <v>1.113</v>
      </c>
      <c r="L826">
        <v>0</v>
      </c>
      <c r="M826">
        <v>12</v>
      </c>
      <c r="N826">
        <v>1.2</v>
      </c>
      <c r="O826" s="553">
        <v>0.10486111111094942</v>
      </c>
    </row>
    <row r="827" spans="1:15" x14ac:dyDescent="0.2">
      <c r="A827" s="552">
        <v>826</v>
      </c>
      <c r="B827" s="552" t="s">
        <v>97</v>
      </c>
      <c r="C827" s="552">
        <v>1</v>
      </c>
      <c r="D827">
        <v>0.01</v>
      </c>
      <c r="E827">
        <v>0.01</v>
      </c>
      <c r="F827" s="411">
        <v>43608.605555555558</v>
      </c>
      <c r="G827">
        <v>1.1141000000000001</v>
      </c>
      <c r="H827" s="411">
        <v>43608.605555555558</v>
      </c>
      <c r="I827">
        <v>1.1141000000000001</v>
      </c>
      <c r="J827" s="403">
        <v>43608.627083333333</v>
      </c>
      <c r="K827">
        <v>1.1129</v>
      </c>
      <c r="L827">
        <v>0</v>
      </c>
      <c r="M827">
        <v>12</v>
      </c>
      <c r="N827">
        <v>1.2</v>
      </c>
      <c r="O827" s="553">
        <v>2.1527777775190771E-2</v>
      </c>
    </row>
    <row r="828" spans="1:15" x14ac:dyDescent="0.2">
      <c r="A828" s="552">
        <v>827</v>
      </c>
      <c r="B828" s="552" t="s">
        <v>97</v>
      </c>
      <c r="C828" s="552">
        <v>7</v>
      </c>
      <c r="D828">
        <v>0.06</v>
      </c>
      <c r="E828">
        <v>0.18</v>
      </c>
      <c r="F828" s="411">
        <v>43608.656944444447</v>
      </c>
      <c r="G828">
        <v>1.1116999999999999</v>
      </c>
      <c r="H828" s="411">
        <v>43609.69027777778</v>
      </c>
      <c r="I828">
        <v>1.1207</v>
      </c>
      <c r="J828" s="403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53">
        <v>3.2312499999970896</v>
      </c>
    </row>
    <row r="829" spans="1:15" x14ac:dyDescent="0.2">
      <c r="A829" s="552">
        <v>828</v>
      </c>
      <c r="B829" s="552" t="s">
        <v>96</v>
      </c>
      <c r="C829" s="552">
        <v>1</v>
      </c>
      <c r="D829">
        <v>0.01</v>
      </c>
      <c r="E829">
        <v>0.01</v>
      </c>
      <c r="F829" s="411">
        <v>43608.796527777777</v>
      </c>
      <c r="G829">
        <v>1.1181000000000001</v>
      </c>
      <c r="H829" s="411">
        <v>43608.796527777777</v>
      </c>
      <c r="I829">
        <v>1.1181000000000001</v>
      </c>
      <c r="J829" s="403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53">
        <v>0.54444444444379769</v>
      </c>
    </row>
    <row r="830" spans="1:15" x14ac:dyDescent="0.2">
      <c r="A830" s="552">
        <v>829</v>
      </c>
      <c r="B830" s="552" t="s">
        <v>96</v>
      </c>
      <c r="C830" s="552">
        <v>2</v>
      </c>
      <c r="D830">
        <v>0.01</v>
      </c>
      <c r="E830">
        <v>0.02</v>
      </c>
      <c r="F830" s="411">
        <v>43609.392361111109</v>
      </c>
      <c r="G830">
        <v>1.1192</v>
      </c>
      <c r="H830" s="411">
        <v>43609.47152777778</v>
      </c>
      <c r="I830">
        <v>1.1178999999999999</v>
      </c>
      <c r="J830" s="403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53">
        <v>0.21180555555474712</v>
      </c>
    </row>
    <row r="831" spans="1:15" x14ac:dyDescent="0.2">
      <c r="A831" s="552">
        <v>830</v>
      </c>
      <c r="B831" s="552" t="s">
        <v>96</v>
      </c>
      <c r="C831" s="552">
        <v>6</v>
      </c>
      <c r="D831">
        <v>0.04</v>
      </c>
      <c r="E831">
        <v>0.12</v>
      </c>
      <c r="F831" s="411">
        <v>43612.377083333333</v>
      </c>
      <c r="G831">
        <v>1.1201000000000001</v>
      </c>
      <c r="H831" s="411">
        <v>43614.716666666667</v>
      </c>
      <c r="I831">
        <v>1.113</v>
      </c>
      <c r="J831" s="403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53">
        <v>4.3159722222262644</v>
      </c>
    </row>
    <row r="832" spans="1:15" x14ac:dyDescent="0.2">
      <c r="A832" s="552">
        <v>831</v>
      </c>
      <c r="B832" s="552" t="s">
        <v>97</v>
      </c>
      <c r="C832" s="552">
        <v>1</v>
      </c>
      <c r="D832">
        <v>0.01</v>
      </c>
      <c r="E832">
        <v>0.01</v>
      </c>
      <c r="F832" s="411">
        <v>43613.967361111114</v>
      </c>
      <c r="G832">
        <v>1.1162000000000001</v>
      </c>
      <c r="H832" s="411">
        <v>43613.967361111114</v>
      </c>
      <c r="I832">
        <v>1.1162000000000001</v>
      </c>
      <c r="J832" s="403">
        <v>43614.550694444442</v>
      </c>
      <c r="K832">
        <v>1.115</v>
      </c>
      <c r="L832">
        <v>0</v>
      </c>
      <c r="M832">
        <v>12</v>
      </c>
      <c r="N832">
        <v>1.22</v>
      </c>
      <c r="O832" s="553">
        <v>0.58333333332848269</v>
      </c>
    </row>
    <row r="833" spans="1:15" x14ac:dyDescent="0.2">
      <c r="A833" s="552">
        <v>832</v>
      </c>
      <c r="B833" s="552" t="s">
        <v>97</v>
      </c>
      <c r="C833" s="552">
        <v>1</v>
      </c>
      <c r="D833">
        <v>0.01</v>
      </c>
      <c r="E833">
        <v>0.01</v>
      </c>
      <c r="F833" s="411">
        <v>43614.636805555558</v>
      </c>
      <c r="G833">
        <v>1.1147</v>
      </c>
      <c r="H833" s="411">
        <v>43614.636805555558</v>
      </c>
      <c r="I833">
        <v>1.1147</v>
      </c>
      <c r="J833" s="403">
        <v>43614.709722222222</v>
      </c>
      <c r="K833">
        <v>1.1134999999999999</v>
      </c>
      <c r="L833">
        <v>0</v>
      </c>
      <c r="M833">
        <v>12</v>
      </c>
      <c r="N833">
        <v>1.2</v>
      </c>
      <c r="O833" s="553">
        <v>7.2916666664241347E-2</v>
      </c>
    </row>
    <row r="834" spans="1:15" x14ac:dyDescent="0.2">
      <c r="A834" s="552">
        <v>833</v>
      </c>
      <c r="B834" s="552" t="s">
        <v>97</v>
      </c>
      <c r="C834" s="552">
        <v>1</v>
      </c>
      <c r="D834">
        <v>0.01</v>
      </c>
      <c r="E834">
        <v>0.01</v>
      </c>
      <c r="F834" s="411">
        <v>43614.736805555556</v>
      </c>
      <c r="G834">
        <v>1.1132</v>
      </c>
      <c r="H834" s="411">
        <v>43614.736805555556</v>
      </c>
      <c r="I834">
        <v>1.1132</v>
      </c>
      <c r="J834" s="403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53">
        <v>0.91180555555183673</v>
      </c>
    </row>
    <row r="835" spans="1:15" x14ac:dyDescent="0.2">
      <c r="A835" s="552">
        <v>834</v>
      </c>
      <c r="B835" s="552" t="s">
        <v>97</v>
      </c>
      <c r="C835" s="552">
        <v>4</v>
      </c>
      <c r="D835">
        <v>0.02</v>
      </c>
      <c r="E835">
        <v>0.05</v>
      </c>
      <c r="F835" s="411">
        <v>43615.706944444442</v>
      </c>
      <c r="G835">
        <v>1.1127</v>
      </c>
      <c r="H835" s="411">
        <v>43616.675694444442</v>
      </c>
      <c r="I835">
        <v>1.1169</v>
      </c>
      <c r="J835" s="403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53">
        <v>1.0027777777795563</v>
      </c>
    </row>
    <row r="836" spans="1:15" x14ac:dyDescent="0.2">
      <c r="A836" s="552">
        <v>835</v>
      </c>
      <c r="B836" s="552" t="s">
        <v>96</v>
      </c>
      <c r="C836" s="552">
        <v>3</v>
      </c>
      <c r="D836">
        <v>0.01</v>
      </c>
      <c r="E836">
        <v>0.03</v>
      </c>
      <c r="F836" s="411">
        <v>43616.697916666664</v>
      </c>
      <c r="G836">
        <v>1.1172</v>
      </c>
      <c r="H836" s="411">
        <v>43616.706944444442</v>
      </c>
      <c r="I836">
        <v>1.1145</v>
      </c>
      <c r="J836" s="403">
        <v>43616.837500000001</v>
      </c>
      <c r="K836">
        <v>1.1172</v>
      </c>
      <c r="L836">
        <v>27</v>
      </c>
      <c r="M836">
        <v>27</v>
      </c>
      <c r="N836">
        <v>4</v>
      </c>
      <c r="O836" s="553">
        <v>0.13958333333721384</v>
      </c>
    </row>
    <row r="837" spans="1:15" x14ac:dyDescent="0.2">
      <c r="A837" s="552">
        <v>836</v>
      </c>
      <c r="B837" s="552" t="s">
        <v>97</v>
      </c>
      <c r="C837" s="552">
        <v>9</v>
      </c>
      <c r="D837">
        <v>0.13</v>
      </c>
      <c r="E837">
        <v>0.4</v>
      </c>
      <c r="F837" s="411">
        <v>43616.716666666667</v>
      </c>
      <c r="G837">
        <v>1.1141000000000001</v>
      </c>
      <c r="H837" s="411">
        <v>43621.45</v>
      </c>
      <c r="I837">
        <v>1.1281000000000001</v>
      </c>
      <c r="J837" s="403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53">
        <v>3.1444444444423425</v>
      </c>
    </row>
    <row r="838" spans="1:15" x14ac:dyDescent="0.2">
      <c r="A838" s="552">
        <v>837</v>
      </c>
      <c r="B838" s="552" t="s">
        <v>96</v>
      </c>
      <c r="C838" s="552">
        <v>1</v>
      </c>
      <c r="D838">
        <v>0.01</v>
      </c>
      <c r="E838">
        <v>0.01</v>
      </c>
      <c r="F838" s="411">
        <v>43619.365972222222</v>
      </c>
      <c r="G838">
        <v>1.1163000000000001</v>
      </c>
      <c r="H838" s="411">
        <v>43619.365972222222</v>
      </c>
      <c r="I838">
        <v>1.1163000000000001</v>
      </c>
      <c r="J838" s="403">
        <v>43619.445138888892</v>
      </c>
      <c r="K838">
        <v>1.1174999999999999</v>
      </c>
      <c r="L838">
        <v>0</v>
      </c>
      <c r="M838">
        <v>12</v>
      </c>
      <c r="N838">
        <v>1.2</v>
      </c>
      <c r="O838" s="553">
        <v>7.9166666670062114E-2</v>
      </c>
    </row>
    <row r="839" spans="1:15" x14ac:dyDescent="0.2">
      <c r="A839" s="552">
        <v>838</v>
      </c>
      <c r="B839" s="552" t="s">
        <v>96</v>
      </c>
      <c r="C839" s="552">
        <v>1</v>
      </c>
      <c r="D839">
        <v>0.01</v>
      </c>
      <c r="E839">
        <v>0.01</v>
      </c>
      <c r="F839" s="411">
        <v>43619.581944444442</v>
      </c>
      <c r="G839">
        <v>1.1181000000000001</v>
      </c>
      <c r="H839" s="411">
        <v>43619.581944444442</v>
      </c>
      <c r="I839">
        <v>1.1181000000000001</v>
      </c>
      <c r="J839" s="403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53">
        <v>1.5972222223354038E-2</v>
      </c>
    </row>
    <row r="840" spans="1:15" x14ac:dyDescent="0.2">
      <c r="A840" s="552">
        <v>839</v>
      </c>
      <c r="B840" s="552" t="s">
        <v>96</v>
      </c>
      <c r="C840" s="552">
        <v>1</v>
      </c>
      <c r="D840">
        <v>0.01</v>
      </c>
      <c r="E840">
        <v>0.01</v>
      </c>
      <c r="F840" s="411">
        <v>43619.629166666666</v>
      </c>
      <c r="G840">
        <v>1.1188</v>
      </c>
      <c r="H840" s="411">
        <v>43619.629166666666</v>
      </c>
      <c r="I840">
        <v>1.1188</v>
      </c>
      <c r="J840" s="403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53">
        <v>2.4305555554747116E-2</v>
      </c>
    </row>
    <row r="841" spans="1:15" x14ac:dyDescent="0.2">
      <c r="A841" s="552">
        <v>840</v>
      </c>
      <c r="B841" s="552" t="s">
        <v>96</v>
      </c>
      <c r="C841" s="552">
        <v>1</v>
      </c>
      <c r="D841">
        <v>0.01</v>
      </c>
      <c r="E841">
        <v>0.01</v>
      </c>
      <c r="F841" s="411">
        <v>43619.698611111111</v>
      </c>
      <c r="G841">
        <v>1.1201000000000001</v>
      </c>
      <c r="H841" s="411">
        <v>43619.698611111111</v>
      </c>
      <c r="I841">
        <v>1.1201000000000001</v>
      </c>
      <c r="J841" s="403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53">
        <v>5.7638888887595385E-2</v>
      </c>
    </row>
    <row r="842" spans="1:15" x14ac:dyDescent="0.2">
      <c r="A842" s="552">
        <v>841</v>
      </c>
      <c r="B842" s="552" t="s">
        <v>96</v>
      </c>
      <c r="C842" s="552">
        <v>1</v>
      </c>
      <c r="D842">
        <v>0.01</v>
      </c>
      <c r="E842">
        <v>0.01</v>
      </c>
      <c r="F842" s="411">
        <v>43619.834027777775</v>
      </c>
      <c r="G842">
        <v>1.1241000000000001</v>
      </c>
      <c r="H842" s="411">
        <v>43619.834027777775</v>
      </c>
      <c r="I842">
        <v>1.1241000000000001</v>
      </c>
      <c r="J842" s="403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53">
        <v>3.9583333338669036E-2</v>
      </c>
    </row>
    <row r="843" spans="1:15" x14ac:dyDescent="0.2">
      <c r="A843" s="552">
        <v>842</v>
      </c>
      <c r="B843" s="552" t="s">
        <v>96</v>
      </c>
      <c r="C843" s="552">
        <v>1</v>
      </c>
      <c r="D843">
        <v>0.01</v>
      </c>
      <c r="E843">
        <v>0.01</v>
      </c>
      <c r="F843" s="411">
        <v>43619.905555555553</v>
      </c>
      <c r="G843">
        <v>1.1251</v>
      </c>
      <c r="H843" s="411">
        <v>43619.905555555553</v>
      </c>
      <c r="I843">
        <v>1.1251</v>
      </c>
      <c r="J843" s="403">
        <v>43620.367361111108</v>
      </c>
      <c r="K843">
        <v>1.1264000000000001</v>
      </c>
      <c r="L843">
        <v>0</v>
      </c>
      <c r="M843">
        <v>13</v>
      </c>
      <c r="N843">
        <v>1.18</v>
      </c>
      <c r="O843" s="553">
        <v>0.46180555555474712</v>
      </c>
    </row>
    <row r="844" spans="1:15" x14ac:dyDescent="0.2">
      <c r="A844" s="552">
        <v>843</v>
      </c>
      <c r="B844" s="552" t="s">
        <v>96</v>
      </c>
      <c r="C844" s="552">
        <v>2</v>
      </c>
      <c r="D844">
        <v>0.01</v>
      </c>
      <c r="E844">
        <v>0.02</v>
      </c>
      <c r="F844" s="411">
        <v>43620.587500000001</v>
      </c>
      <c r="G844">
        <v>1.1247</v>
      </c>
      <c r="H844" s="411">
        <v>43620.594444444447</v>
      </c>
      <c r="I844">
        <v>1.1234999999999999</v>
      </c>
      <c r="J844" s="403">
        <v>43620.663194444445</v>
      </c>
      <c r="K844">
        <v>1.1253</v>
      </c>
      <c r="L844">
        <v>12</v>
      </c>
      <c r="M844">
        <v>18</v>
      </c>
      <c r="N844">
        <v>2.4</v>
      </c>
      <c r="O844" s="553">
        <v>7.5694444443797693E-2</v>
      </c>
    </row>
    <row r="845" spans="1:15" x14ac:dyDescent="0.2">
      <c r="A845" s="552">
        <v>844</v>
      </c>
      <c r="B845" s="552" t="s">
        <v>96</v>
      </c>
      <c r="C845" s="552">
        <v>1</v>
      </c>
      <c r="D845">
        <v>0.01</v>
      </c>
      <c r="E845">
        <v>0.01</v>
      </c>
      <c r="F845" s="411">
        <v>43620.671527777777</v>
      </c>
      <c r="G845">
        <v>1.1234</v>
      </c>
      <c r="H845" s="411">
        <v>43620.671527777777</v>
      </c>
      <c r="I845">
        <v>1.1234</v>
      </c>
      <c r="J845" s="403">
        <v>43620.675694444442</v>
      </c>
      <c r="K845">
        <v>1.1246</v>
      </c>
      <c r="L845">
        <v>0</v>
      </c>
      <c r="M845">
        <v>12</v>
      </c>
      <c r="N845">
        <v>1.2</v>
      </c>
      <c r="O845" s="553">
        <v>4.166666665696539E-3</v>
      </c>
    </row>
    <row r="846" spans="1:15" x14ac:dyDescent="0.2">
      <c r="A846" s="552">
        <v>845</v>
      </c>
      <c r="B846" s="552" t="s">
        <v>96</v>
      </c>
      <c r="C846" s="552">
        <v>1</v>
      </c>
      <c r="D846">
        <v>0.01</v>
      </c>
      <c r="E846">
        <v>0.01</v>
      </c>
      <c r="F846" s="411">
        <v>43620.689583333333</v>
      </c>
      <c r="G846">
        <v>1.1237999999999999</v>
      </c>
      <c r="H846" s="411">
        <v>43620.689583333333</v>
      </c>
      <c r="I846">
        <v>1.1237999999999999</v>
      </c>
      <c r="J846" s="403">
        <v>43620.802083333336</v>
      </c>
      <c r="K846">
        <v>1.125</v>
      </c>
      <c r="L846">
        <v>0</v>
      </c>
      <c r="M846">
        <v>12</v>
      </c>
      <c r="N846">
        <v>1.2</v>
      </c>
      <c r="O846" s="553">
        <v>0.11250000000291038</v>
      </c>
    </row>
    <row r="847" spans="1:15" x14ac:dyDescent="0.2">
      <c r="A847" s="552">
        <v>846</v>
      </c>
      <c r="B847" s="552" t="s">
        <v>96</v>
      </c>
      <c r="C847" s="552">
        <v>1</v>
      </c>
      <c r="D847">
        <v>0.01</v>
      </c>
      <c r="E847">
        <v>0.01</v>
      </c>
      <c r="F847" s="411">
        <v>43620.847222222219</v>
      </c>
      <c r="G847">
        <v>1.1261000000000001</v>
      </c>
      <c r="H847" s="411">
        <v>43620.847222222219</v>
      </c>
      <c r="I847">
        <v>1.1261000000000001</v>
      </c>
      <c r="J847" s="403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53">
        <v>0.58541666666860692</v>
      </c>
    </row>
    <row r="848" spans="1:15" x14ac:dyDescent="0.2">
      <c r="A848" s="552">
        <v>847</v>
      </c>
      <c r="B848" s="552" t="s">
        <v>96</v>
      </c>
      <c r="C848" s="552">
        <v>3</v>
      </c>
      <c r="D848">
        <v>0.01</v>
      </c>
      <c r="E848">
        <v>0.03</v>
      </c>
      <c r="F848" s="411">
        <v>43621.484027777777</v>
      </c>
      <c r="G848">
        <v>1.1281000000000001</v>
      </c>
      <c r="H848" s="411">
        <v>43621.575694444444</v>
      </c>
      <c r="I848">
        <v>1.1255999999999999</v>
      </c>
      <c r="J848" s="403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53">
        <v>0.11388888888905058</v>
      </c>
    </row>
    <row r="849" spans="1:15" x14ac:dyDescent="0.2">
      <c r="A849" s="552">
        <v>848</v>
      </c>
      <c r="B849" s="552" t="s">
        <v>96</v>
      </c>
      <c r="C849" s="552">
        <v>5</v>
      </c>
      <c r="D849">
        <v>0.03</v>
      </c>
      <c r="E849">
        <v>0.08</v>
      </c>
      <c r="F849" s="411">
        <v>43621.622916666667</v>
      </c>
      <c r="G849">
        <v>1.1289</v>
      </c>
      <c r="H849" s="411">
        <v>43621.761111111111</v>
      </c>
      <c r="I849">
        <v>1.1234</v>
      </c>
      <c r="J849" s="403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53">
        <v>0.98541666666278616</v>
      </c>
    </row>
    <row r="850" spans="1:15" x14ac:dyDescent="0.2">
      <c r="A850" s="552">
        <v>849</v>
      </c>
      <c r="B850" s="552" t="s">
        <v>97</v>
      </c>
      <c r="C850" s="552">
        <v>2</v>
      </c>
      <c r="D850">
        <v>0.01</v>
      </c>
      <c r="E850">
        <v>0.02</v>
      </c>
      <c r="F850" s="411">
        <v>43621.866666666669</v>
      </c>
      <c r="G850">
        <v>1.1222000000000001</v>
      </c>
      <c r="H850" s="411">
        <v>43622.337500000001</v>
      </c>
      <c r="I850">
        <v>1.1234999999999999</v>
      </c>
      <c r="J850" s="403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53">
        <v>0.70624999999563443</v>
      </c>
    </row>
    <row r="851" spans="1:15" x14ac:dyDescent="0.2">
      <c r="A851" s="552">
        <v>850</v>
      </c>
      <c r="B851" s="552" t="s">
        <v>97</v>
      </c>
      <c r="C851" s="552">
        <v>4</v>
      </c>
      <c r="D851">
        <v>0.02</v>
      </c>
      <c r="E851">
        <v>0.05</v>
      </c>
      <c r="F851" s="411">
        <v>43622.576388888891</v>
      </c>
      <c r="G851">
        <v>1.1252</v>
      </c>
      <c r="H851" s="411">
        <v>43622.618750000001</v>
      </c>
      <c r="I851">
        <v>1.1304000000000001</v>
      </c>
      <c r="J851" s="403">
        <v>43622.631249999999</v>
      </c>
      <c r="K851">
        <v>1.1269</v>
      </c>
      <c r="L851">
        <v>52</v>
      </c>
      <c r="M851">
        <v>35</v>
      </c>
      <c r="N851">
        <v>6.9</v>
      </c>
      <c r="O851" s="553">
        <v>5.486111110803904E-2</v>
      </c>
    </row>
    <row r="852" spans="1:15" x14ac:dyDescent="0.2">
      <c r="A852" s="552">
        <v>851</v>
      </c>
      <c r="B852" s="552" t="s">
        <v>96</v>
      </c>
      <c r="C852" s="552">
        <v>4</v>
      </c>
      <c r="D852">
        <v>0.02</v>
      </c>
      <c r="E852">
        <v>0.05</v>
      </c>
      <c r="F852" s="411">
        <v>43622.629166666666</v>
      </c>
      <c r="G852">
        <v>1.1288</v>
      </c>
      <c r="H852" s="411">
        <v>43622.65902777778</v>
      </c>
      <c r="I852">
        <v>1.1248</v>
      </c>
      <c r="J852" s="403">
        <v>43622.706250000003</v>
      </c>
      <c r="K852">
        <v>1.1277999999999999</v>
      </c>
      <c r="L852">
        <v>40</v>
      </c>
      <c r="M852">
        <v>30</v>
      </c>
      <c r="N852">
        <v>6.8</v>
      </c>
      <c r="O852" s="553">
        <v>7.7083333337213844E-2</v>
      </c>
    </row>
    <row r="853" spans="1:15" x14ac:dyDescent="0.2">
      <c r="A853" s="552">
        <v>852</v>
      </c>
      <c r="B853" s="552" t="s">
        <v>97</v>
      </c>
      <c r="C853" s="552">
        <v>2</v>
      </c>
      <c r="D853">
        <v>0.01</v>
      </c>
      <c r="E853">
        <v>0.02</v>
      </c>
      <c r="F853" s="411">
        <v>43622.643055555556</v>
      </c>
      <c r="G853">
        <v>1.1271</v>
      </c>
      <c r="H853" s="411">
        <v>43622.647916666669</v>
      </c>
      <c r="I853">
        <v>1.1283000000000001</v>
      </c>
      <c r="J853" s="403">
        <v>43622.650694444441</v>
      </c>
      <c r="K853">
        <v>1.1265000000000001</v>
      </c>
      <c r="L853">
        <v>12</v>
      </c>
      <c r="M853">
        <v>18</v>
      </c>
      <c r="N853">
        <v>2.4</v>
      </c>
      <c r="O853" s="553">
        <v>7.6388888846850023E-3</v>
      </c>
    </row>
    <row r="854" spans="1:15" x14ac:dyDescent="0.2">
      <c r="A854" s="552">
        <v>853</v>
      </c>
      <c r="B854" s="552" t="s">
        <v>97</v>
      </c>
      <c r="C854" s="552">
        <v>4</v>
      </c>
      <c r="D854">
        <v>0.02</v>
      </c>
      <c r="E854">
        <v>0.05</v>
      </c>
      <c r="F854" s="411">
        <v>43622.667361111111</v>
      </c>
      <c r="G854">
        <v>1.1257999999999999</v>
      </c>
      <c r="H854" s="411">
        <v>43622.736805555556</v>
      </c>
      <c r="I854">
        <v>1.1297999999999999</v>
      </c>
      <c r="J854" s="403">
        <v>43623.227777777778</v>
      </c>
      <c r="K854">
        <v>1.1268</v>
      </c>
      <c r="L854">
        <v>40</v>
      </c>
      <c r="M854">
        <v>30</v>
      </c>
      <c r="N854">
        <v>6.79</v>
      </c>
      <c r="O854" s="553">
        <v>0.56041666666715173</v>
      </c>
    </row>
    <row r="855" spans="1:15" x14ac:dyDescent="0.2">
      <c r="A855" s="552">
        <v>854</v>
      </c>
      <c r="B855" s="552" t="s">
        <v>96</v>
      </c>
      <c r="C855" s="552">
        <v>1</v>
      </c>
      <c r="D855">
        <v>0.01</v>
      </c>
      <c r="E855">
        <v>0.01</v>
      </c>
      <c r="F855" s="411">
        <v>43622.719444444447</v>
      </c>
      <c r="G855">
        <v>1.1287</v>
      </c>
      <c r="H855" s="411">
        <v>43622.719444444447</v>
      </c>
      <c r="I855">
        <v>1.1287</v>
      </c>
      <c r="J855" s="403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53">
        <v>1.9444444442342501E-2</v>
      </c>
    </row>
    <row r="856" spans="1:15" x14ac:dyDescent="0.2">
      <c r="A856" s="552">
        <v>855</v>
      </c>
      <c r="B856" s="552" t="s">
        <v>96</v>
      </c>
      <c r="C856" s="552">
        <v>1</v>
      </c>
      <c r="D856">
        <v>0.01</v>
      </c>
      <c r="E856">
        <v>0.01</v>
      </c>
      <c r="F856" s="411">
        <v>43623.367361111108</v>
      </c>
      <c r="G856">
        <v>1.1261000000000001</v>
      </c>
      <c r="H856" s="411">
        <v>43623.367361111108</v>
      </c>
      <c r="I856">
        <v>1.1261000000000001</v>
      </c>
      <c r="J856" s="403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53">
        <v>0.22569444444525288</v>
      </c>
    </row>
    <row r="857" spans="1:15" x14ac:dyDescent="0.2">
      <c r="A857" s="552">
        <v>856</v>
      </c>
      <c r="B857" s="552" t="s">
        <v>97</v>
      </c>
      <c r="C857" s="552">
        <v>4</v>
      </c>
      <c r="D857">
        <v>0.04</v>
      </c>
      <c r="E857">
        <v>0.1</v>
      </c>
      <c r="F857" s="411">
        <v>43623.379166666666</v>
      </c>
      <c r="G857">
        <v>1.1263000000000001</v>
      </c>
      <c r="H857" s="411">
        <v>43623.680555555555</v>
      </c>
      <c r="I857">
        <v>1.1337999999999999</v>
      </c>
      <c r="J857" s="403">
        <v>43626</v>
      </c>
      <c r="K857">
        <v>1.1331</v>
      </c>
      <c r="L857">
        <v>75</v>
      </c>
      <c r="M857">
        <v>7</v>
      </c>
      <c r="N857">
        <v>-12.04</v>
      </c>
      <c r="O857" s="553">
        <v>0.62083333333430346</v>
      </c>
    </row>
    <row r="858" spans="1:15" x14ac:dyDescent="0.2">
      <c r="A858" s="552">
        <v>857</v>
      </c>
      <c r="B858" s="552" t="s">
        <v>96</v>
      </c>
      <c r="C858" s="552">
        <v>1</v>
      </c>
      <c r="D858">
        <v>0.01</v>
      </c>
      <c r="E858">
        <v>0.01</v>
      </c>
      <c r="F858" s="411">
        <v>43623.603472222225</v>
      </c>
      <c r="G858">
        <v>1.1272</v>
      </c>
      <c r="H858" s="411">
        <v>43623.603472222225</v>
      </c>
      <c r="I858">
        <v>1.1272</v>
      </c>
      <c r="J858" s="403">
        <v>43623.604166666664</v>
      </c>
      <c r="K858">
        <v>1.1289</v>
      </c>
      <c r="L858">
        <v>0</v>
      </c>
      <c r="M858">
        <v>17</v>
      </c>
      <c r="N858">
        <v>1.7</v>
      </c>
      <c r="O858" s="553">
        <v>6.9444443943211809E-4</v>
      </c>
    </row>
    <row r="859" spans="1:15" x14ac:dyDescent="0.2">
      <c r="A859" s="552">
        <v>858</v>
      </c>
      <c r="B859" s="552" t="s">
        <v>96</v>
      </c>
      <c r="C859" s="552">
        <v>1</v>
      </c>
      <c r="D859">
        <v>0.01</v>
      </c>
      <c r="E859">
        <v>0.01</v>
      </c>
      <c r="F859" s="411">
        <v>43623.623611111114</v>
      </c>
      <c r="G859">
        <v>1.1314</v>
      </c>
      <c r="H859" s="411">
        <v>43623.623611111114</v>
      </c>
      <c r="I859">
        <v>1.1314</v>
      </c>
      <c r="J859" s="403">
        <v>43623.673611111109</v>
      </c>
      <c r="K859">
        <v>1.1326000000000001</v>
      </c>
      <c r="L859">
        <v>0</v>
      </c>
      <c r="M859">
        <v>12</v>
      </c>
      <c r="N859">
        <v>1.2</v>
      </c>
      <c r="O859" s="553">
        <v>4.9999999995634425E-2</v>
      </c>
    </row>
    <row r="860" spans="1:15" x14ac:dyDescent="0.2">
      <c r="A860" s="552">
        <v>859</v>
      </c>
      <c r="B860" s="552" t="s">
        <v>96</v>
      </c>
      <c r="C860" s="552">
        <v>4</v>
      </c>
      <c r="D860">
        <v>0.02</v>
      </c>
      <c r="E860">
        <v>0.05</v>
      </c>
      <c r="F860" s="411">
        <v>43623.706250000003</v>
      </c>
      <c r="G860">
        <v>1.1337999999999999</v>
      </c>
      <c r="H860" s="411">
        <v>43626.392361111109</v>
      </c>
      <c r="I860">
        <v>1.1297999999999999</v>
      </c>
      <c r="J860" s="403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53">
        <v>1.6854166666671517</v>
      </c>
    </row>
    <row r="861" spans="1:15" x14ac:dyDescent="0.2">
      <c r="A861" s="552">
        <v>860</v>
      </c>
      <c r="B861" s="552" t="s">
        <v>97</v>
      </c>
      <c r="C861" s="552">
        <v>1</v>
      </c>
      <c r="D861">
        <v>0.01</v>
      </c>
      <c r="E861">
        <v>0.01</v>
      </c>
      <c r="F861" s="411">
        <v>43626.106944444444</v>
      </c>
      <c r="G861">
        <v>1.1322000000000001</v>
      </c>
      <c r="H861" s="411">
        <v>43626.106944444444</v>
      </c>
      <c r="I861">
        <v>1.1322000000000001</v>
      </c>
      <c r="J861" s="403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53">
        <v>0.15347222222044365</v>
      </c>
    </row>
    <row r="862" spans="1:15" x14ac:dyDescent="0.2">
      <c r="A862" s="552">
        <v>861</v>
      </c>
      <c r="B862" s="552" t="s">
        <v>97</v>
      </c>
      <c r="C862" s="552">
        <v>1</v>
      </c>
      <c r="D862">
        <v>0.01</v>
      </c>
      <c r="E862">
        <v>0.01</v>
      </c>
      <c r="F862" s="411">
        <v>43626.634027777778</v>
      </c>
      <c r="G862">
        <v>1.1315</v>
      </c>
      <c r="H862" s="411">
        <v>43626.634027777778</v>
      </c>
      <c r="I862">
        <v>1.1315</v>
      </c>
      <c r="J862" s="403">
        <v>43626.665277777778</v>
      </c>
      <c r="K862">
        <v>1.1303000000000001</v>
      </c>
      <c r="L862">
        <v>0</v>
      </c>
      <c r="M862">
        <v>12</v>
      </c>
      <c r="N862">
        <v>1.2</v>
      </c>
      <c r="O862" s="553">
        <v>3.125E-2</v>
      </c>
    </row>
    <row r="863" spans="1:15" x14ac:dyDescent="0.2">
      <c r="A863" s="552">
        <v>862</v>
      </c>
      <c r="B863" s="552" t="s">
        <v>97</v>
      </c>
      <c r="C863" s="552">
        <v>2</v>
      </c>
      <c r="D863">
        <v>0.01</v>
      </c>
      <c r="E863">
        <v>0.02</v>
      </c>
      <c r="F863" s="411">
        <v>43626.706250000003</v>
      </c>
      <c r="G863">
        <v>1.1315</v>
      </c>
      <c r="H863" s="411">
        <v>43627.390972222223</v>
      </c>
      <c r="I863">
        <v>1.1329</v>
      </c>
      <c r="J863" s="403">
        <v>43627.577777777777</v>
      </c>
      <c r="K863">
        <v>1.131</v>
      </c>
      <c r="L863">
        <v>14</v>
      </c>
      <c r="M863">
        <v>19</v>
      </c>
      <c r="N863">
        <v>2.42</v>
      </c>
      <c r="O863" s="553">
        <v>0.87152777777373558</v>
      </c>
    </row>
    <row r="864" spans="1:15" x14ac:dyDescent="0.2">
      <c r="A864" s="552">
        <v>863</v>
      </c>
      <c r="B864" s="552" t="s">
        <v>96</v>
      </c>
      <c r="C864" s="552">
        <v>2</v>
      </c>
      <c r="D864">
        <v>0.01</v>
      </c>
      <c r="E864">
        <v>0.02</v>
      </c>
      <c r="F864" s="411">
        <v>43627.443055555559</v>
      </c>
      <c r="G864">
        <v>1.1316999999999999</v>
      </c>
      <c r="H864" s="411">
        <v>43627.605555555558</v>
      </c>
      <c r="I864">
        <v>1.1304000000000001</v>
      </c>
      <c r="J864" s="403">
        <v>43627.64166666667</v>
      </c>
      <c r="K864">
        <v>1.1323000000000001</v>
      </c>
      <c r="L864">
        <v>13</v>
      </c>
      <c r="M864">
        <v>19</v>
      </c>
      <c r="N864">
        <v>2.5</v>
      </c>
      <c r="O864" s="553">
        <v>0.19861111111094942</v>
      </c>
    </row>
    <row r="865" spans="1:15" x14ac:dyDescent="0.2">
      <c r="A865" s="552">
        <v>864</v>
      </c>
      <c r="B865" s="552" t="s">
        <v>97</v>
      </c>
      <c r="C865" s="552">
        <v>3</v>
      </c>
      <c r="D865">
        <v>0.01</v>
      </c>
      <c r="E865">
        <v>0.03</v>
      </c>
      <c r="F865" s="411">
        <v>43627.607638888891</v>
      </c>
      <c r="G865">
        <v>1.1307</v>
      </c>
      <c r="H865" s="411">
        <v>43627.818055555559</v>
      </c>
      <c r="I865">
        <v>1.1333</v>
      </c>
      <c r="J865" s="403">
        <v>43628.774305555555</v>
      </c>
      <c r="K865">
        <v>1.1307</v>
      </c>
      <c r="L865">
        <v>26</v>
      </c>
      <c r="M865">
        <v>26</v>
      </c>
      <c r="N865">
        <v>3.96</v>
      </c>
      <c r="O865" s="553">
        <v>1.1666666666642413</v>
      </c>
    </row>
    <row r="866" spans="1:15" x14ac:dyDescent="0.2">
      <c r="A866" s="552">
        <v>865</v>
      </c>
      <c r="B866" s="552" t="s">
        <v>96</v>
      </c>
      <c r="C866" s="552">
        <v>1</v>
      </c>
      <c r="D866">
        <v>0.01</v>
      </c>
      <c r="E866">
        <v>0.01</v>
      </c>
      <c r="F866" s="411">
        <v>43627.646527777775</v>
      </c>
      <c r="G866">
        <v>1.1321000000000001</v>
      </c>
      <c r="H866" s="411">
        <v>43627.646527777775</v>
      </c>
      <c r="I866">
        <v>1.1321000000000001</v>
      </c>
      <c r="J866" s="403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53">
        <v>0.17083333333721384</v>
      </c>
    </row>
    <row r="867" spans="1:15" x14ac:dyDescent="0.2">
      <c r="A867" s="552">
        <v>866</v>
      </c>
      <c r="B867" s="552" t="s">
        <v>96</v>
      </c>
      <c r="C867" s="552">
        <v>9</v>
      </c>
      <c r="D867">
        <v>0.13</v>
      </c>
      <c r="E867">
        <v>0.4</v>
      </c>
      <c r="F867" s="411">
        <v>43628.456250000003</v>
      </c>
      <c r="G867">
        <v>1.1336999999999999</v>
      </c>
      <c r="H867" s="411">
        <v>43634.430555555555</v>
      </c>
      <c r="I867">
        <v>1.1193</v>
      </c>
      <c r="J867" s="403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53">
        <v>5.6708333333299379</v>
      </c>
    </row>
    <row r="868" spans="1:15" x14ac:dyDescent="0.2">
      <c r="A868" s="552">
        <v>867</v>
      </c>
      <c r="B868" s="552" t="s">
        <v>97</v>
      </c>
      <c r="C868" s="552">
        <v>1</v>
      </c>
      <c r="D868">
        <v>0.01</v>
      </c>
      <c r="E868">
        <v>0.01</v>
      </c>
      <c r="F868" s="411">
        <v>43628.786805555559</v>
      </c>
      <c r="G868">
        <v>1.1292</v>
      </c>
      <c r="H868" s="411">
        <v>43628.786805555559</v>
      </c>
      <c r="I868">
        <v>1.1292</v>
      </c>
      <c r="J868" s="403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53">
        <v>0.83333333332848269</v>
      </c>
    </row>
    <row r="869" spans="1:15" x14ac:dyDescent="0.2">
      <c r="A869" s="552">
        <v>868</v>
      </c>
      <c r="B869" s="552" t="s">
        <v>97</v>
      </c>
      <c r="C869" s="552">
        <v>1</v>
      </c>
      <c r="D869">
        <v>0.01</v>
      </c>
      <c r="E869">
        <v>0.01</v>
      </c>
      <c r="F869" s="411">
        <v>43629.638194444444</v>
      </c>
      <c r="G869">
        <v>1.1279999999999999</v>
      </c>
      <c r="H869" s="411">
        <v>43629.638194444444</v>
      </c>
      <c r="I869">
        <v>1.1279999999999999</v>
      </c>
      <c r="J869" s="403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53">
        <v>0.82916666667006211</v>
      </c>
    </row>
    <row r="870" spans="1:15" x14ac:dyDescent="0.2">
      <c r="A870" s="552">
        <v>869</v>
      </c>
      <c r="B870" s="552" t="s">
        <v>97</v>
      </c>
      <c r="C870" s="552">
        <v>1</v>
      </c>
      <c r="D870">
        <v>0.01</v>
      </c>
      <c r="E870">
        <v>0.01</v>
      </c>
      <c r="F870" s="411">
        <v>43630.629166666666</v>
      </c>
      <c r="G870">
        <v>1.1235999999999999</v>
      </c>
      <c r="H870" s="411">
        <v>43630.629166666666</v>
      </c>
      <c r="I870">
        <v>1.1235999999999999</v>
      </c>
      <c r="J870" s="403">
        <v>43630.703472222223</v>
      </c>
      <c r="K870">
        <v>1.1224000000000001</v>
      </c>
      <c r="L870">
        <v>0</v>
      </c>
      <c r="M870">
        <v>12</v>
      </c>
      <c r="N870">
        <v>1.2</v>
      </c>
      <c r="O870" s="553">
        <v>7.4305555557657499E-2</v>
      </c>
    </row>
    <row r="871" spans="1:15" x14ac:dyDescent="0.2">
      <c r="A871" s="552">
        <v>870</v>
      </c>
      <c r="B871" s="552" t="s">
        <v>97</v>
      </c>
      <c r="C871" s="552">
        <v>3</v>
      </c>
      <c r="D871">
        <v>0.01</v>
      </c>
      <c r="E871">
        <v>0.03</v>
      </c>
      <c r="F871" s="411">
        <v>43633.375694444447</v>
      </c>
      <c r="G871">
        <v>1.1209</v>
      </c>
      <c r="H871" s="411">
        <v>43633.597222222219</v>
      </c>
      <c r="I871">
        <v>1.1234999999999999</v>
      </c>
      <c r="J871" s="403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53">
        <v>1.0430555555503815</v>
      </c>
    </row>
    <row r="872" spans="1:15" x14ac:dyDescent="0.2">
      <c r="A872" s="552">
        <v>871</v>
      </c>
      <c r="B872" s="552" t="s">
        <v>97</v>
      </c>
      <c r="C872" s="552">
        <v>1</v>
      </c>
      <c r="D872">
        <v>0.01</v>
      </c>
      <c r="E872">
        <v>0.01</v>
      </c>
      <c r="F872" s="411">
        <v>43634.429166666669</v>
      </c>
      <c r="G872">
        <v>1.1200000000000001</v>
      </c>
      <c r="H872" s="411">
        <v>43634.429166666669</v>
      </c>
      <c r="I872">
        <v>1.1200000000000001</v>
      </c>
      <c r="J872" s="403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53">
        <v>2.9166666667151731E-2</v>
      </c>
    </row>
    <row r="873" spans="1:15" x14ac:dyDescent="0.2">
      <c r="A873" s="552">
        <v>872</v>
      </c>
      <c r="B873" s="552" t="s">
        <v>97</v>
      </c>
      <c r="C873" s="552">
        <v>11</v>
      </c>
      <c r="D873">
        <v>0.32</v>
      </c>
      <c r="E873">
        <v>0.92000000000000015</v>
      </c>
      <c r="F873" s="411">
        <v>43634.583333333336</v>
      </c>
      <c r="G873">
        <v>1.1194</v>
      </c>
      <c r="H873" s="411">
        <v>43641.101388888892</v>
      </c>
      <c r="I873">
        <v>1.1405000000000001</v>
      </c>
      <c r="J873" s="403">
        <v>43647.299305555556</v>
      </c>
      <c r="K873">
        <v>1.1328</v>
      </c>
      <c r="L873">
        <v>211</v>
      </c>
      <c r="M873">
        <v>77</v>
      </c>
      <c r="N873">
        <v>194.55</v>
      </c>
      <c r="O873" s="553">
        <v>8.7159722222204437</v>
      </c>
    </row>
    <row r="874" spans="1:15" x14ac:dyDescent="0.2">
      <c r="A874" s="552">
        <v>873</v>
      </c>
      <c r="B874" s="552" t="s">
        <v>96</v>
      </c>
      <c r="C874" s="552">
        <v>1</v>
      </c>
      <c r="D874">
        <v>0.01</v>
      </c>
      <c r="E874">
        <v>0.01</v>
      </c>
      <c r="F874" s="411">
        <v>43636.137499999997</v>
      </c>
      <c r="G874">
        <v>1.1261000000000001</v>
      </c>
      <c r="H874" s="411">
        <v>43636.137499999997</v>
      </c>
      <c r="I874">
        <v>1.1261000000000001</v>
      </c>
      <c r="J874" s="403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53">
        <v>0.1993055555576575</v>
      </c>
    </row>
    <row r="875" spans="1:15" x14ac:dyDescent="0.2">
      <c r="A875" s="552">
        <v>874</v>
      </c>
      <c r="B875" s="552" t="s">
        <v>96</v>
      </c>
      <c r="C875" s="552">
        <v>1</v>
      </c>
      <c r="D875">
        <v>0.01</v>
      </c>
      <c r="E875">
        <v>0.01</v>
      </c>
      <c r="F875" s="411">
        <v>43636.375694444447</v>
      </c>
      <c r="G875">
        <v>1.1273</v>
      </c>
      <c r="H875" s="411">
        <v>43636.375694444447</v>
      </c>
      <c r="I875">
        <v>1.1273</v>
      </c>
      <c r="J875" s="403">
        <v>43636.38958333333</v>
      </c>
      <c r="K875">
        <v>1.1285000000000001</v>
      </c>
      <c r="L875">
        <v>0</v>
      </c>
      <c r="M875">
        <v>12</v>
      </c>
      <c r="N875">
        <v>1.2</v>
      </c>
      <c r="O875" s="553">
        <v>1.3888888883229811E-2</v>
      </c>
    </row>
    <row r="876" spans="1:15" x14ac:dyDescent="0.2">
      <c r="A876" s="552">
        <v>875</v>
      </c>
      <c r="B876" s="552" t="s">
        <v>96</v>
      </c>
      <c r="C876" s="552">
        <v>3</v>
      </c>
      <c r="D876">
        <v>0.01</v>
      </c>
      <c r="E876">
        <v>0.03</v>
      </c>
      <c r="F876" s="411">
        <v>43636.568749999999</v>
      </c>
      <c r="G876">
        <v>1.1308</v>
      </c>
      <c r="H876" s="411">
        <v>43636.715277777781</v>
      </c>
      <c r="I876">
        <v>1.1282000000000001</v>
      </c>
      <c r="J876" s="403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53">
        <v>0.81666666666569654</v>
      </c>
    </row>
    <row r="877" spans="1:15" x14ac:dyDescent="0.2">
      <c r="A877" s="552">
        <v>876</v>
      </c>
      <c r="B877" s="552" t="s">
        <v>96</v>
      </c>
      <c r="C877" s="552">
        <v>1</v>
      </c>
      <c r="D877">
        <v>0.01</v>
      </c>
      <c r="E877">
        <v>0.01</v>
      </c>
      <c r="F877" s="411">
        <v>43637.39166666667</v>
      </c>
      <c r="G877">
        <v>1.1305000000000001</v>
      </c>
      <c r="H877" s="411">
        <v>43637.39166666667</v>
      </c>
      <c r="I877">
        <v>1.1305000000000001</v>
      </c>
      <c r="J877" s="403">
        <v>43637.583333333336</v>
      </c>
      <c r="K877">
        <v>1.1316999999999999</v>
      </c>
      <c r="L877">
        <v>0</v>
      </c>
      <c r="M877">
        <v>12</v>
      </c>
      <c r="N877">
        <v>1.2</v>
      </c>
      <c r="O877" s="553">
        <v>0.19166666666569654</v>
      </c>
    </row>
    <row r="878" spans="1:15" x14ac:dyDescent="0.2">
      <c r="A878" s="552">
        <v>877</v>
      </c>
      <c r="B878" s="552" t="s">
        <v>96</v>
      </c>
      <c r="C878" s="552">
        <v>1</v>
      </c>
      <c r="D878">
        <v>0.01</v>
      </c>
      <c r="E878">
        <v>0.01</v>
      </c>
      <c r="F878" s="411">
        <v>43637.677083333336</v>
      </c>
      <c r="G878">
        <v>1.1318999999999999</v>
      </c>
      <c r="H878" s="411">
        <v>43637.677083333336</v>
      </c>
      <c r="I878">
        <v>1.1318999999999999</v>
      </c>
      <c r="J878" s="403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53">
        <v>7.4999999997089617E-2</v>
      </c>
    </row>
    <row r="879" spans="1:15" x14ac:dyDescent="0.2">
      <c r="A879" s="552">
        <v>878</v>
      </c>
      <c r="B879" s="552" t="s">
        <v>96</v>
      </c>
      <c r="C879" s="552">
        <v>2</v>
      </c>
      <c r="D879">
        <v>0.01</v>
      </c>
      <c r="E879">
        <v>0.02</v>
      </c>
      <c r="F879" s="411">
        <v>43637.763194444444</v>
      </c>
      <c r="G879">
        <v>1.1339999999999999</v>
      </c>
      <c r="H879" s="411">
        <v>43637.767361111109</v>
      </c>
      <c r="I879">
        <v>1.1327</v>
      </c>
      <c r="J879" s="403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53">
        <v>3.5416666665696539E-2</v>
      </c>
    </row>
    <row r="880" spans="1:15" x14ac:dyDescent="0.2">
      <c r="A880" s="552">
        <v>879</v>
      </c>
      <c r="B880" s="552" t="s">
        <v>96</v>
      </c>
      <c r="C880" s="552">
        <v>1</v>
      </c>
      <c r="D880">
        <v>0.01</v>
      </c>
      <c r="E880">
        <v>0.01</v>
      </c>
      <c r="F880" s="411">
        <v>43637.810416666667</v>
      </c>
      <c r="G880">
        <v>1.1363000000000001</v>
      </c>
      <c r="H880" s="411">
        <v>43637.810416666667</v>
      </c>
      <c r="I880">
        <v>1.1363000000000001</v>
      </c>
      <c r="J880" s="403">
        <v>43637.892361111109</v>
      </c>
      <c r="K880">
        <v>1.1375</v>
      </c>
      <c r="L880">
        <v>0</v>
      </c>
      <c r="M880">
        <v>12</v>
      </c>
      <c r="N880">
        <v>1.2</v>
      </c>
      <c r="O880" s="553">
        <v>8.1944444442342501E-2</v>
      </c>
    </row>
    <row r="881" spans="1:15" x14ac:dyDescent="0.2">
      <c r="A881" s="552">
        <v>880</v>
      </c>
      <c r="B881" s="552" t="s">
        <v>96</v>
      </c>
      <c r="C881" s="552">
        <v>1</v>
      </c>
      <c r="D881">
        <v>0.01</v>
      </c>
      <c r="E881">
        <v>0.01</v>
      </c>
      <c r="F881" s="411">
        <v>43640.374305555553</v>
      </c>
      <c r="G881">
        <v>1.1380999999999999</v>
      </c>
      <c r="H881" s="411">
        <v>43640.374305555553</v>
      </c>
      <c r="I881">
        <v>1.1380999999999999</v>
      </c>
      <c r="J881" s="403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53">
        <v>6.25E-2</v>
      </c>
    </row>
    <row r="882" spans="1:15" x14ac:dyDescent="0.2">
      <c r="A882" s="552">
        <v>881</v>
      </c>
      <c r="B882" s="552" t="s">
        <v>96</v>
      </c>
      <c r="C882" s="552">
        <v>2</v>
      </c>
      <c r="D882">
        <v>0.01</v>
      </c>
      <c r="E882">
        <v>0.02</v>
      </c>
      <c r="F882" s="411">
        <v>43640.609722222223</v>
      </c>
      <c r="G882">
        <v>1.1392</v>
      </c>
      <c r="H882" s="411">
        <v>43640.672222222223</v>
      </c>
      <c r="I882">
        <v>1.1379999999999999</v>
      </c>
      <c r="J882" s="403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53">
        <v>0.11597222222189885</v>
      </c>
    </row>
    <row r="883" spans="1:15" x14ac:dyDescent="0.2">
      <c r="A883" s="552">
        <v>882</v>
      </c>
      <c r="B883" s="552" t="s">
        <v>96</v>
      </c>
      <c r="C883" s="552">
        <v>13</v>
      </c>
      <c r="D883">
        <v>0.86</v>
      </c>
      <c r="E883">
        <v>2.3000000000000003</v>
      </c>
      <c r="F883" s="411">
        <v>43641.361805555556</v>
      </c>
      <c r="G883">
        <v>1.1400999999999999</v>
      </c>
      <c r="H883" s="411">
        <v>43677.867361111108</v>
      </c>
      <c r="I883">
        <v>1.1072</v>
      </c>
      <c r="J883" s="403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53">
        <v>29.314583333332848</v>
      </c>
    </row>
    <row r="884" spans="1:15" x14ac:dyDescent="0.2">
      <c r="A884" s="552">
        <v>883</v>
      </c>
      <c r="B884" s="552" t="s">
        <v>97</v>
      </c>
      <c r="C884" s="552">
        <v>1</v>
      </c>
      <c r="D884">
        <v>0.01</v>
      </c>
      <c r="E884">
        <v>0.01</v>
      </c>
      <c r="F884" s="411">
        <v>43647.352083333331</v>
      </c>
      <c r="G884">
        <v>1.133</v>
      </c>
      <c r="H884" s="411">
        <v>43647.352083333331</v>
      </c>
      <c r="I884">
        <v>1.133</v>
      </c>
      <c r="J884" s="403">
        <v>43647.37777777778</v>
      </c>
      <c r="K884">
        <v>1.1317999999999999</v>
      </c>
      <c r="L884">
        <v>0</v>
      </c>
      <c r="M884">
        <v>12</v>
      </c>
      <c r="N884">
        <v>1.2</v>
      </c>
      <c r="O884" s="553">
        <v>2.5694444448163267E-2</v>
      </c>
    </row>
    <row r="885" spans="1:15" x14ac:dyDescent="0.2">
      <c r="A885" s="552">
        <v>884</v>
      </c>
      <c r="B885" s="552" t="s">
        <v>97</v>
      </c>
      <c r="C885" s="552">
        <v>3</v>
      </c>
      <c r="D885">
        <v>0.01</v>
      </c>
      <c r="E885">
        <v>0.03</v>
      </c>
      <c r="F885" s="411">
        <v>43647.381944444445</v>
      </c>
      <c r="G885">
        <v>1.1322000000000001</v>
      </c>
      <c r="H885" s="411">
        <v>43647.550694444442</v>
      </c>
      <c r="I885">
        <v>1.1348</v>
      </c>
      <c r="J885" s="403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53">
        <v>0.28611111111240461</v>
      </c>
    </row>
    <row r="886" spans="1:15" x14ac:dyDescent="0.2">
      <c r="A886" s="552">
        <v>885</v>
      </c>
      <c r="B886" s="552" t="s">
        <v>97</v>
      </c>
      <c r="C886" s="552">
        <v>1</v>
      </c>
      <c r="D886">
        <v>0.01</v>
      </c>
      <c r="E886">
        <v>0.01</v>
      </c>
      <c r="F886" s="411">
        <v>43647.67083333333</v>
      </c>
      <c r="G886">
        <v>1.133</v>
      </c>
      <c r="H886" s="411">
        <v>43647.67083333333</v>
      </c>
      <c r="I886">
        <v>1.133</v>
      </c>
      <c r="J886" s="403">
        <v>43647.709027777775</v>
      </c>
      <c r="K886">
        <v>1.1313</v>
      </c>
      <c r="L886">
        <v>0</v>
      </c>
      <c r="M886">
        <v>17</v>
      </c>
      <c r="N886">
        <v>1.7</v>
      </c>
      <c r="O886" s="553">
        <v>3.8194444445252884E-2</v>
      </c>
    </row>
    <row r="887" spans="1:15" x14ac:dyDescent="0.2">
      <c r="A887" s="552">
        <v>886</v>
      </c>
      <c r="B887" s="552" t="s">
        <v>97</v>
      </c>
      <c r="C887" s="552">
        <v>3</v>
      </c>
      <c r="D887">
        <v>0.01</v>
      </c>
      <c r="E887">
        <v>0.03</v>
      </c>
      <c r="F887" s="411">
        <v>43648.275000000001</v>
      </c>
      <c r="G887">
        <v>1.1281000000000001</v>
      </c>
      <c r="H887" s="411">
        <v>43648.494444444441</v>
      </c>
      <c r="I887">
        <v>1.1308</v>
      </c>
      <c r="J887" s="403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53">
        <v>1.0812499999956344</v>
      </c>
    </row>
    <row r="888" spans="1:15" x14ac:dyDescent="0.2">
      <c r="A888" s="552">
        <v>887</v>
      </c>
      <c r="B888" s="552" t="s">
        <v>97</v>
      </c>
      <c r="C888" s="552">
        <v>2</v>
      </c>
      <c r="D888">
        <v>0.01</v>
      </c>
      <c r="E888">
        <v>0.02</v>
      </c>
      <c r="F888" s="411">
        <v>43649.614583333336</v>
      </c>
      <c r="G888">
        <v>1.1285000000000001</v>
      </c>
      <c r="H888" s="411">
        <v>43649.685416666667</v>
      </c>
      <c r="I888">
        <v>1.1297999999999999</v>
      </c>
      <c r="J888" s="403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53">
        <v>0.10694444444379769</v>
      </c>
    </row>
    <row r="889" spans="1:15" x14ac:dyDescent="0.2">
      <c r="A889" s="552">
        <v>888</v>
      </c>
      <c r="B889" s="552" t="s">
        <v>97</v>
      </c>
      <c r="C889" s="552">
        <v>2</v>
      </c>
      <c r="D889">
        <v>0.01</v>
      </c>
      <c r="E889">
        <v>0.02</v>
      </c>
      <c r="F889" s="411">
        <v>43649.726388888892</v>
      </c>
      <c r="G889">
        <v>1.1279999999999999</v>
      </c>
      <c r="H889" s="411">
        <v>43650.152777777781</v>
      </c>
      <c r="I889">
        <v>1.1292</v>
      </c>
      <c r="J889" s="403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53">
        <v>0.92152777777664596</v>
      </c>
    </row>
    <row r="890" spans="1:15" x14ac:dyDescent="0.2">
      <c r="A890" s="552">
        <v>889</v>
      </c>
      <c r="B890" s="552" t="s">
        <v>97</v>
      </c>
      <c r="C890" s="552">
        <v>1</v>
      </c>
      <c r="D890">
        <v>0.01</v>
      </c>
      <c r="E890">
        <v>0.01</v>
      </c>
      <c r="F890" s="411">
        <v>43651.617361111108</v>
      </c>
      <c r="G890">
        <v>1.1241000000000001</v>
      </c>
      <c r="H890" s="411">
        <v>43651.617361111108</v>
      </c>
      <c r="I890">
        <v>1.1241000000000001</v>
      </c>
      <c r="J890" s="403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53">
        <v>2.0833333335758653E-2</v>
      </c>
    </row>
    <row r="891" spans="1:15" x14ac:dyDescent="0.2">
      <c r="A891" s="552">
        <v>890</v>
      </c>
      <c r="B891" s="552" t="s">
        <v>97</v>
      </c>
      <c r="C891" s="552">
        <v>2</v>
      </c>
      <c r="D891">
        <v>0.01</v>
      </c>
      <c r="E891">
        <v>0.02</v>
      </c>
      <c r="F891" s="411">
        <v>43651.665972222225</v>
      </c>
      <c r="G891">
        <v>1.1220000000000001</v>
      </c>
      <c r="H891" s="411">
        <v>43654.435416666667</v>
      </c>
      <c r="I891">
        <v>1.1233</v>
      </c>
      <c r="J891" s="403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53">
        <v>0.87569444443943212</v>
      </c>
    </row>
    <row r="892" spans="1:15" x14ac:dyDescent="0.2">
      <c r="A892" s="552">
        <v>891</v>
      </c>
      <c r="B892" s="552" t="s">
        <v>97</v>
      </c>
      <c r="C892" s="552">
        <v>1</v>
      </c>
      <c r="D892">
        <v>0.01</v>
      </c>
      <c r="E892">
        <v>0.01</v>
      </c>
      <c r="F892" s="411">
        <v>43654.618055555555</v>
      </c>
      <c r="G892">
        <v>1.1221000000000001</v>
      </c>
      <c r="H892" s="411">
        <v>43654.618055555555</v>
      </c>
      <c r="I892">
        <v>1.1221000000000001</v>
      </c>
      <c r="J892" s="403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53">
        <v>0.13055555555911269</v>
      </c>
    </row>
    <row r="893" spans="1:15" x14ac:dyDescent="0.2">
      <c r="A893" s="552">
        <v>892</v>
      </c>
      <c r="B893" s="552" t="s">
        <v>97</v>
      </c>
      <c r="C893" s="552">
        <v>1</v>
      </c>
      <c r="D893">
        <v>0.01</v>
      </c>
      <c r="E893">
        <v>0.01</v>
      </c>
      <c r="F893" s="411">
        <v>43655.383333333331</v>
      </c>
      <c r="G893">
        <v>1.1209</v>
      </c>
      <c r="H893" s="411">
        <v>43655.383333333331</v>
      </c>
      <c r="I893">
        <v>1.1209</v>
      </c>
      <c r="J893" s="403">
        <v>43655.453472222223</v>
      </c>
      <c r="K893">
        <v>1.1196999999999999</v>
      </c>
      <c r="L893">
        <v>0</v>
      </c>
      <c r="M893">
        <v>12</v>
      </c>
      <c r="N893">
        <v>1.2</v>
      </c>
      <c r="O893" s="553">
        <v>7.013888889196096E-2</v>
      </c>
    </row>
    <row r="894" spans="1:15" x14ac:dyDescent="0.2">
      <c r="A894" s="552">
        <v>893</v>
      </c>
      <c r="B894" s="552" t="s">
        <v>97</v>
      </c>
      <c r="C894" s="552">
        <v>5</v>
      </c>
      <c r="D894">
        <v>0.03</v>
      </c>
      <c r="E894">
        <v>0.08</v>
      </c>
      <c r="F894" s="411">
        <v>43655.602083333331</v>
      </c>
      <c r="G894">
        <v>1.1206</v>
      </c>
      <c r="H894" s="411">
        <v>43657.204861111109</v>
      </c>
      <c r="I894">
        <v>1.1271</v>
      </c>
      <c r="J894" s="403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53">
        <v>4.8965277777824667</v>
      </c>
    </row>
    <row r="895" spans="1:15" x14ac:dyDescent="0.2">
      <c r="A895" s="552">
        <v>894</v>
      </c>
      <c r="B895" s="552" t="s">
        <v>97</v>
      </c>
      <c r="C895" s="552">
        <v>1</v>
      </c>
      <c r="D895">
        <v>0.01</v>
      </c>
      <c r="E895">
        <v>0.01</v>
      </c>
      <c r="F895" s="411">
        <v>43662.606944444444</v>
      </c>
      <c r="G895">
        <v>1.1214</v>
      </c>
      <c r="H895" s="411">
        <v>43662.606944444444</v>
      </c>
      <c r="I895">
        <v>1.1214</v>
      </c>
      <c r="J895" s="403">
        <v>43663.367361111108</v>
      </c>
      <c r="K895">
        <v>1.1202000000000001</v>
      </c>
      <c r="L895">
        <v>0</v>
      </c>
      <c r="M895">
        <v>12</v>
      </c>
      <c r="N895">
        <v>1.22</v>
      </c>
      <c r="O895" s="553">
        <v>0.76041666666424135</v>
      </c>
    </row>
    <row r="896" spans="1:15" x14ac:dyDescent="0.2">
      <c r="A896" s="552">
        <v>895</v>
      </c>
      <c r="B896" s="552" t="s">
        <v>97</v>
      </c>
      <c r="C896" s="552">
        <v>3</v>
      </c>
      <c r="D896">
        <v>0.01</v>
      </c>
      <c r="E896">
        <v>0.03</v>
      </c>
      <c r="F896" s="411">
        <v>43663.377083333333</v>
      </c>
      <c r="G896">
        <v>1.1207</v>
      </c>
      <c r="H896" s="411">
        <v>43664.122916666667</v>
      </c>
      <c r="I896">
        <v>1.1236999999999999</v>
      </c>
      <c r="J896" s="403">
        <v>43664.525000000001</v>
      </c>
      <c r="K896">
        <v>1.1209</v>
      </c>
      <c r="L896">
        <v>30</v>
      </c>
      <c r="M896">
        <v>28</v>
      </c>
      <c r="N896">
        <v>3.8</v>
      </c>
      <c r="O896" s="553">
        <v>1.1479166666686069</v>
      </c>
    </row>
    <row r="897" spans="1:15" x14ac:dyDescent="0.2">
      <c r="A897" s="552">
        <v>896</v>
      </c>
      <c r="B897" s="552" t="s">
        <v>97</v>
      </c>
      <c r="C897" s="552">
        <v>4</v>
      </c>
      <c r="D897">
        <v>0.02</v>
      </c>
      <c r="E897">
        <v>0.05</v>
      </c>
      <c r="F897" s="411">
        <v>43664.600694444445</v>
      </c>
      <c r="G897">
        <v>1.1221000000000001</v>
      </c>
      <c r="H897" s="411">
        <v>43664.855555555558</v>
      </c>
      <c r="I897">
        <v>1.1267</v>
      </c>
      <c r="J897" s="403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53">
        <v>0.913888888884685</v>
      </c>
    </row>
    <row r="898" spans="1:15" x14ac:dyDescent="0.2">
      <c r="A898" s="552">
        <v>897</v>
      </c>
      <c r="B898" s="552" t="s">
        <v>97</v>
      </c>
      <c r="C898" s="552">
        <v>2</v>
      </c>
      <c r="D898">
        <v>0.01</v>
      </c>
      <c r="E898">
        <v>0.02</v>
      </c>
      <c r="F898" s="411">
        <v>43665.615972222222</v>
      </c>
      <c r="G898">
        <v>1.1220000000000001</v>
      </c>
      <c r="H898" s="411">
        <v>43665.665972222225</v>
      </c>
      <c r="I898">
        <v>1.1233</v>
      </c>
      <c r="J898" s="403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53">
        <v>0.22361111111240461</v>
      </c>
    </row>
    <row r="899" spans="1:15" x14ac:dyDescent="0.2">
      <c r="A899" s="552">
        <v>898</v>
      </c>
      <c r="B899" s="552" t="s">
        <v>97</v>
      </c>
      <c r="C899" s="552">
        <v>1</v>
      </c>
      <c r="D899">
        <v>0.01</v>
      </c>
      <c r="E899">
        <v>0.01</v>
      </c>
      <c r="F899" s="411">
        <v>43665.852777777778</v>
      </c>
      <c r="G899">
        <v>1.1213</v>
      </c>
      <c r="H899" s="411">
        <v>43665.852777777778</v>
      </c>
      <c r="I899">
        <v>1.1213</v>
      </c>
      <c r="J899" s="403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53">
        <v>1.2770833333343035</v>
      </c>
    </row>
    <row r="900" spans="1:15" x14ac:dyDescent="0.2">
      <c r="A900" s="552">
        <v>899</v>
      </c>
      <c r="B900" s="552" t="s">
        <v>97</v>
      </c>
      <c r="C900" s="552">
        <v>1</v>
      </c>
      <c r="D900">
        <v>0.01</v>
      </c>
      <c r="E900">
        <v>0.01</v>
      </c>
      <c r="F900" s="411">
        <v>43669.664583333331</v>
      </c>
      <c r="G900">
        <v>1.1160000000000001</v>
      </c>
      <c r="H900" s="411">
        <v>43669.664583333331</v>
      </c>
      <c r="I900">
        <v>1.1160000000000001</v>
      </c>
      <c r="J900" s="403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53">
        <v>0.25</v>
      </c>
    </row>
    <row r="901" spans="1:15" x14ac:dyDescent="0.2">
      <c r="A901" s="552">
        <v>900</v>
      </c>
      <c r="B901" s="552" t="s">
        <v>97</v>
      </c>
      <c r="C901" s="552">
        <v>1</v>
      </c>
      <c r="D901">
        <v>0.01</v>
      </c>
      <c r="E901">
        <v>0.01</v>
      </c>
      <c r="F901" s="411">
        <v>43669.942361111112</v>
      </c>
      <c r="G901">
        <v>1.1149</v>
      </c>
      <c r="H901" s="411">
        <v>43669.942361111112</v>
      </c>
      <c r="I901">
        <v>1.1149</v>
      </c>
      <c r="J901" s="403">
        <v>43670.395833333336</v>
      </c>
      <c r="K901">
        <v>1.1133</v>
      </c>
      <c r="L901">
        <v>0</v>
      </c>
      <c r="M901">
        <v>16</v>
      </c>
      <c r="N901">
        <v>1.62</v>
      </c>
      <c r="O901" s="553">
        <v>0.45347222222335404</v>
      </c>
    </row>
    <row r="902" spans="1:15" x14ac:dyDescent="0.2">
      <c r="A902" s="552">
        <v>901</v>
      </c>
      <c r="B902" s="552" t="s">
        <v>97</v>
      </c>
      <c r="C902" s="552">
        <v>2</v>
      </c>
      <c r="D902">
        <v>0.01</v>
      </c>
      <c r="E902">
        <v>0.02</v>
      </c>
      <c r="F902" s="411">
        <v>43670.401388888888</v>
      </c>
      <c r="G902">
        <v>1.1134999999999999</v>
      </c>
      <c r="H902" s="411">
        <v>43670.531944444447</v>
      </c>
      <c r="I902">
        <v>1.1147</v>
      </c>
      <c r="J902" s="403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53">
        <v>0.97083333333284827</v>
      </c>
    </row>
    <row r="903" spans="1:15" x14ac:dyDescent="0.2">
      <c r="A903" s="552">
        <v>902</v>
      </c>
      <c r="B903" s="552" t="s">
        <v>97</v>
      </c>
      <c r="C903" s="552">
        <v>2</v>
      </c>
      <c r="D903">
        <v>0.01</v>
      </c>
      <c r="E903">
        <v>0.02</v>
      </c>
      <c r="F903" s="411">
        <v>43671.512499999997</v>
      </c>
      <c r="G903">
        <v>1.1136999999999999</v>
      </c>
      <c r="H903" s="411">
        <v>43671.572916666664</v>
      </c>
      <c r="I903">
        <v>1.1149</v>
      </c>
      <c r="J903" s="403">
        <v>43671.574305555558</v>
      </c>
      <c r="K903">
        <v>1.1131</v>
      </c>
      <c r="L903">
        <v>12</v>
      </c>
      <c r="M903">
        <v>18</v>
      </c>
      <c r="N903">
        <v>2.4</v>
      </c>
      <c r="O903" s="553">
        <v>6.1805555560567882E-2</v>
      </c>
    </row>
    <row r="904" spans="1:15" x14ac:dyDescent="0.2">
      <c r="A904" s="552">
        <v>903</v>
      </c>
      <c r="B904" s="552" t="s">
        <v>97</v>
      </c>
      <c r="C904" s="552">
        <v>6</v>
      </c>
      <c r="D904">
        <v>0.04</v>
      </c>
      <c r="E904">
        <v>0.12</v>
      </c>
      <c r="F904" s="411">
        <v>43671.594444444447</v>
      </c>
      <c r="G904">
        <v>1.1112</v>
      </c>
      <c r="H904" s="411">
        <v>43671.663194444445</v>
      </c>
      <c r="I904">
        <v>1.1184000000000001</v>
      </c>
      <c r="J904" s="403">
        <v>43671.763888888891</v>
      </c>
      <c r="K904">
        <v>1.1148</v>
      </c>
      <c r="L904">
        <v>72</v>
      </c>
      <c r="M904">
        <v>36</v>
      </c>
      <c r="N904">
        <v>17.2</v>
      </c>
      <c r="O904" s="553">
        <v>0.16944444444379769</v>
      </c>
    </row>
    <row r="905" spans="1:15" x14ac:dyDescent="0.2">
      <c r="A905" s="552">
        <v>904</v>
      </c>
      <c r="B905" s="552" t="s">
        <v>97</v>
      </c>
      <c r="C905" s="552">
        <v>1</v>
      </c>
      <c r="D905">
        <v>0.01</v>
      </c>
      <c r="E905">
        <v>0.01</v>
      </c>
      <c r="F905" s="411">
        <v>43671.784722222219</v>
      </c>
      <c r="G905">
        <v>1.1138999999999999</v>
      </c>
      <c r="H905" s="411">
        <v>43671.784722222219</v>
      </c>
      <c r="I905">
        <v>1.1138999999999999</v>
      </c>
      <c r="J905" s="403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53">
        <v>1.1805555557657499E-2</v>
      </c>
    </row>
    <row r="906" spans="1:15" x14ac:dyDescent="0.2">
      <c r="A906" s="552">
        <v>905</v>
      </c>
      <c r="B906" s="552" t="s">
        <v>97</v>
      </c>
      <c r="C906" s="552">
        <v>1</v>
      </c>
      <c r="D906">
        <v>0.01</v>
      </c>
      <c r="E906">
        <v>0.01</v>
      </c>
      <c r="F906" s="411">
        <v>43672.606944444444</v>
      </c>
      <c r="G906">
        <v>1.1135999999999999</v>
      </c>
      <c r="H906" s="411">
        <v>43672.606944444444</v>
      </c>
      <c r="I906">
        <v>1.1135999999999999</v>
      </c>
      <c r="J906" s="403">
        <v>43672.679861111108</v>
      </c>
      <c r="K906">
        <v>1.1124000000000001</v>
      </c>
      <c r="L906">
        <v>0</v>
      </c>
      <c r="M906">
        <v>12</v>
      </c>
      <c r="N906">
        <v>1.2</v>
      </c>
      <c r="O906" s="553">
        <v>7.2916666664241347E-2</v>
      </c>
    </row>
    <row r="907" spans="1:15" x14ac:dyDescent="0.2">
      <c r="A907" s="552">
        <v>906</v>
      </c>
      <c r="B907" s="552" t="s">
        <v>97</v>
      </c>
      <c r="C907" s="552">
        <v>1</v>
      </c>
      <c r="D907">
        <v>0.01</v>
      </c>
      <c r="E907">
        <v>0.01</v>
      </c>
      <c r="F907" s="411">
        <v>43672.682638888888</v>
      </c>
      <c r="G907">
        <v>1.1125</v>
      </c>
      <c r="H907" s="411">
        <v>43672.682638888888</v>
      </c>
      <c r="I907">
        <v>1.1125</v>
      </c>
      <c r="J907" s="403">
        <v>43672.720138888886</v>
      </c>
      <c r="K907">
        <v>1.1113</v>
      </c>
      <c r="L907">
        <v>0</v>
      </c>
      <c r="M907">
        <v>12</v>
      </c>
      <c r="N907">
        <v>1.2</v>
      </c>
      <c r="O907" s="553">
        <v>3.7499999998544808E-2</v>
      </c>
    </row>
    <row r="908" spans="1:15" x14ac:dyDescent="0.2">
      <c r="A908" s="552">
        <v>907</v>
      </c>
      <c r="B908" s="552" t="s">
        <v>97</v>
      </c>
      <c r="C908" s="552">
        <v>2</v>
      </c>
      <c r="D908">
        <v>0.01</v>
      </c>
      <c r="E908">
        <v>0.02</v>
      </c>
      <c r="F908" s="411">
        <v>43672.746527777781</v>
      </c>
      <c r="G908">
        <v>1.1123000000000001</v>
      </c>
      <c r="H908" s="411">
        <v>43675.114583333336</v>
      </c>
      <c r="I908">
        <v>1.1135999999999999</v>
      </c>
      <c r="J908" s="403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53">
        <v>0.6833333333270275</v>
      </c>
    </row>
    <row r="909" spans="1:15" x14ac:dyDescent="0.2">
      <c r="A909" s="552">
        <v>908</v>
      </c>
      <c r="B909" s="552" t="s">
        <v>97</v>
      </c>
      <c r="C909" s="552">
        <v>4</v>
      </c>
      <c r="D909">
        <v>0.02</v>
      </c>
      <c r="E909">
        <v>0.05</v>
      </c>
      <c r="F909" s="411">
        <v>43675.598611111112</v>
      </c>
      <c r="G909">
        <v>1.1120000000000001</v>
      </c>
      <c r="H909" s="411">
        <v>43676.835416666669</v>
      </c>
      <c r="I909">
        <v>1.1160000000000001</v>
      </c>
      <c r="J909" s="403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53">
        <v>2.1263888888861402</v>
      </c>
    </row>
    <row r="910" spans="1:15" x14ac:dyDescent="0.2">
      <c r="A910" s="552">
        <v>909</v>
      </c>
      <c r="B910" s="552" t="s">
        <v>97</v>
      </c>
      <c r="C910" s="552">
        <v>1</v>
      </c>
      <c r="D910">
        <v>0.01</v>
      </c>
      <c r="E910">
        <v>0.01</v>
      </c>
      <c r="F910" s="411">
        <v>43677.847916666666</v>
      </c>
      <c r="G910">
        <v>1.1112</v>
      </c>
      <c r="H910" s="411">
        <v>43677.847916666666</v>
      </c>
      <c r="I910">
        <v>1.1112</v>
      </c>
      <c r="J910" s="403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53">
        <v>1.1111111110949423E-2</v>
      </c>
    </row>
    <row r="911" spans="1:15" x14ac:dyDescent="0.2">
      <c r="A911" s="552">
        <v>910</v>
      </c>
      <c r="B911" s="552" t="s">
        <v>97</v>
      </c>
      <c r="C911" s="552">
        <v>2</v>
      </c>
      <c r="D911">
        <v>0.01</v>
      </c>
      <c r="E911">
        <v>0.02</v>
      </c>
      <c r="F911" s="411">
        <v>43677.87222222222</v>
      </c>
      <c r="G911">
        <v>1.1073</v>
      </c>
      <c r="H911" s="411">
        <v>43677.876388888886</v>
      </c>
      <c r="I911">
        <v>1.1085</v>
      </c>
      <c r="J911" s="403">
        <v>43677.912499999999</v>
      </c>
      <c r="K911">
        <v>1.1067</v>
      </c>
      <c r="L911">
        <v>12</v>
      </c>
      <c r="M911">
        <v>18</v>
      </c>
      <c r="N911">
        <v>2.4</v>
      </c>
      <c r="O911" s="553">
        <v>4.0277777778101154E-2</v>
      </c>
    </row>
    <row r="912" spans="1:15" x14ac:dyDescent="0.2">
      <c r="A912" s="552">
        <v>911</v>
      </c>
      <c r="B912" s="552" t="s">
        <v>97</v>
      </c>
      <c r="C912" s="552">
        <v>1</v>
      </c>
      <c r="D912">
        <v>0.01</v>
      </c>
      <c r="E912">
        <v>0.01</v>
      </c>
      <c r="F912" s="411">
        <v>43677.939583333333</v>
      </c>
      <c r="G912">
        <v>1.1071</v>
      </c>
      <c r="H912" s="411">
        <v>43677.939583333333</v>
      </c>
      <c r="I912">
        <v>1.1071</v>
      </c>
      <c r="J912" s="403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53">
        <v>0.15486111111385981</v>
      </c>
    </row>
    <row r="913" spans="1:15" x14ac:dyDescent="0.2">
      <c r="A913" s="552">
        <v>912</v>
      </c>
      <c r="B913" s="552" t="s">
        <v>97</v>
      </c>
      <c r="C913" s="552">
        <v>1</v>
      </c>
      <c r="D913">
        <v>0.01</v>
      </c>
      <c r="E913">
        <v>0.01</v>
      </c>
      <c r="F913" s="411">
        <v>43678.138888888891</v>
      </c>
      <c r="G913">
        <v>1.1043000000000001</v>
      </c>
      <c r="H913" s="411">
        <v>43678.138888888891</v>
      </c>
      <c r="I913">
        <v>1.1043000000000001</v>
      </c>
      <c r="J913" s="403">
        <v>43678.544444444444</v>
      </c>
      <c r="K913">
        <v>1.1031</v>
      </c>
      <c r="L913">
        <v>0</v>
      </c>
      <c r="M913">
        <v>12</v>
      </c>
      <c r="N913">
        <v>1.2</v>
      </c>
      <c r="O913" s="553">
        <v>0.40555555555329192</v>
      </c>
    </row>
    <row r="914" spans="1:15" x14ac:dyDescent="0.2">
      <c r="A914" s="552">
        <v>913</v>
      </c>
      <c r="B914" s="552" t="s">
        <v>97</v>
      </c>
      <c r="C914" s="552">
        <v>10</v>
      </c>
      <c r="D914">
        <v>0.2</v>
      </c>
      <c r="E914">
        <v>0.60000000000000009</v>
      </c>
      <c r="F914" s="411">
        <v>43678.586805555555</v>
      </c>
      <c r="G914">
        <v>1.1037999999999999</v>
      </c>
      <c r="H914" s="411">
        <v>43682.998611111114</v>
      </c>
      <c r="I914">
        <v>1.1214</v>
      </c>
      <c r="J914" s="403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53">
        <v>9.0881944444481633</v>
      </c>
    </row>
    <row r="915" spans="1:15" x14ac:dyDescent="0.2">
      <c r="A915" s="552">
        <v>914</v>
      </c>
      <c r="B915" s="552" t="s">
        <v>96</v>
      </c>
      <c r="C915" s="552">
        <v>1</v>
      </c>
      <c r="D915">
        <v>0.01</v>
      </c>
      <c r="E915">
        <v>0.01</v>
      </c>
      <c r="F915" s="411">
        <v>43682.689583333333</v>
      </c>
      <c r="G915">
        <v>1.1192</v>
      </c>
      <c r="H915" s="411">
        <v>43682.689583333333</v>
      </c>
      <c r="I915">
        <v>1.1192</v>
      </c>
      <c r="J915" s="403">
        <v>43682.77847222222</v>
      </c>
      <c r="K915">
        <v>1.1204000000000001</v>
      </c>
      <c r="L915">
        <v>0</v>
      </c>
      <c r="M915">
        <v>12</v>
      </c>
      <c r="N915">
        <v>1.2</v>
      </c>
      <c r="O915" s="553">
        <v>8.8888888887595385E-2</v>
      </c>
    </row>
    <row r="916" spans="1:15" x14ac:dyDescent="0.2">
      <c r="A916" s="552">
        <v>915</v>
      </c>
      <c r="B916" s="552" t="s">
        <v>96</v>
      </c>
      <c r="C916" s="552">
        <v>5</v>
      </c>
      <c r="D916">
        <v>0.03</v>
      </c>
      <c r="E916">
        <v>0.08</v>
      </c>
      <c r="F916" s="411">
        <v>43683.163194444445</v>
      </c>
      <c r="G916">
        <v>1.1227</v>
      </c>
      <c r="H916" s="411">
        <v>43683.636111111111</v>
      </c>
      <c r="I916">
        <v>1.1172</v>
      </c>
      <c r="J916" s="403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53">
        <v>0.92430555555620231</v>
      </c>
    </row>
    <row r="917" spans="1:15" x14ac:dyDescent="0.2">
      <c r="A917" s="552">
        <v>916</v>
      </c>
      <c r="B917" s="552" t="s">
        <v>96</v>
      </c>
      <c r="C917" s="552">
        <v>3</v>
      </c>
      <c r="D917">
        <v>0.01</v>
      </c>
      <c r="E917">
        <v>0.03</v>
      </c>
      <c r="F917" s="411">
        <v>43684.123611111114</v>
      </c>
      <c r="G917">
        <v>1.121</v>
      </c>
      <c r="H917" s="411">
        <v>43684.46875</v>
      </c>
      <c r="I917">
        <v>1.1184000000000001</v>
      </c>
      <c r="J917" s="403">
        <v>43684.62777777778</v>
      </c>
      <c r="K917">
        <v>1.121</v>
      </c>
      <c r="L917">
        <v>26</v>
      </c>
      <c r="M917">
        <v>26</v>
      </c>
      <c r="N917">
        <v>3.8</v>
      </c>
      <c r="O917" s="553">
        <v>0.50416666666569654</v>
      </c>
    </row>
    <row r="918" spans="1:15" x14ac:dyDescent="0.2">
      <c r="A918" s="552">
        <v>917</v>
      </c>
      <c r="B918" s="552" t="s">
        <v>96</v>
      </c>
      <c r="C918" s="552">
        <v>3</v>
      </c>
      <c r="D918">
        <v>0.01</v>
      </c>
      <c r="E918">
        <v>0.03</v>
      </c>
      <c r="F918" s="411">
        <v>43684.665277777778</v>
      </c>
      <c r="G918">
        <v>1.1235999999999999</v>
      </c>
      <c r="H918" s="411">
        <v>43684.70208333333</v>
      </c>
      <c r="I918">
        <v>1.1209</v>
      </c>
      <c r="J918" s="403">
        <v>43684.743055555555</v>
      </c>
      <c r="K918">
        <v>1.1235999999999999</v>
      </c>
      <c r="L918">
        <v>27</v>
      </c>
      <c r="M918">
        <v>27</v>
      </c>
      <c r="N918">
        <v>4</v>
      </c>
      <c r="O918" s="553">
        <v>7.7777777776645962E-2</v>
      </c>
    </row>
    <row r="919" spans="1:15" x14ac:dyDescent="0.2">
      <c r="A919" s="552">
        <v>918</v>
      </c>
      <c r="B919" s="552" t="s">
        <v>96</v>
      </c>
      <c r="C919" s="552">
        <v>4</v>
      </c>
      <c r="D919">
        <v>0.02</v>
      </c>
      <c r="E919">
        <v>0.05</v>
      </c>
      <c r="F919" s="411">
        <v>43684.771527777775</v>
      </c>
      <c r="G919">
        <v>1.1233</v>
      </c>
      <c r="H919" s="411">
        <v>43685.572222222225</v>
      </c>
      <c r="I919">
        <v>1.1193</v>
      </c>
      <c r="J919" s="403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53">
        <v>0.92152777778392192</v>
      </c>
    </row>
    <row r="920" spans="1:15" x14ac:dyDescent="0.2">
      <c r="A920" s="552">
        <v>919</v>
      </c>
      <c r="B920" s="552" t="s">
        <v>96</v>
      </c>
      <c r="C920" s="552">
        <v>2</v>
      </c>
      <c r="D920">
        <v>0.01</v>
      </c>
      <c r="E920">
        <v>0.02</v>
      </c>
      <c r="F920" s="411">
        <v>43685.695833333331</v>
      </c>
      <c r="G920">
        <v>1.1207</v>
      </c>
      <c r="H920" s="411">
        <v>43685.705555555556</v>
      </c>
      <c r="I920">
        <v>1.1194999999999999</v>
      </c>
      <c r="J920" s="403">
        <v>43685.716666666667</v>
      </c>
      <c r="K920">
        <v>1.1213</v>
      </c>
      <c r="L920">
        <v>12</v>
      </c>
      <c r="M920">
        <v>18</v>
      </c>
      <c r="N920">
        <v>2.4</v>
      </c>
      <c r="O920" s="553">
        <v>2.0833333335758653E-2</v>
      </c>
    </row>
    <row r="921" spans="1:15" x14ac:dyDescent="0.2">
      <c r="A921" s="552">
        <v>920</v>
      </c>
      <c r="B921" s="552" t="s">
        <v>96</v>
      </c>
      <c r="C921" s="552">
        <v>2</v>
      </c>
      <c r="D921">
        <v>0.01</v>
      </c>
      <c r="E921">
        <v>0.02</v>
      </c>
      <c r="F921" s="411">
        <v>43685.836111111108</v>
      </c>
      <c r="G921">
        <v>1.1196999999999999</v>
      </c>
      <c r="H921" s="411">
        <v>43685.855555555558</v>
      </c>
      <c r="I921">
        <v>1.1184000000000001</v>
      </c>
      <c r="J921" s="403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53">
        <v>0.64444444444961846</v>
      </c>
    </row>
    <row r="922" spans="1:15" x14ac:dyDescent="0.2">
      <c r="A922" s="552">
        <v>921</v>
      </c>
      <c r="B922" s="552" t="s">
        <v>96</v>
      </c>
      <c r="C922" s="552">
        <v>2</v>
      </c>
      <c r="D922">
        <v>0.01</v>
      </c>
      <c r="E922">
        <v>0.02</v>
      </c>
      <c r="F922" s="411">
        <v>43686.542361111111</v>
      </c>
      <c r="G922">
        <v>1.1203000000000001</v>
      </c>
      <c r="H922" s="411">
        <v>43686.668749999997</v>
      </c>
      <c r="I922">
        <v>1.1191</v>
      </c>
      <c r="J922" s="403">
        <v>43686.725694444445</v>
      </c>
      <c r="K922">
        <v>1.1209</v>
      </c>
      <c r="L922">
        <v>12</v>
      </c>
      <c r="M922">
        <v>18</v>
      </c>
      <c r="N922">
        <v>2.4</v>
      </c>
      <c r="O922" s="553">
        <v>0.18333333333430346</v>
      </c>
    </row>
    <row r="923" spans="1:15" x14ac:dyDescent="0.2">
      <c r="A923" s="552">
        <v>922</v>
      </c>
      <c r="B923" s="552" t="s">
        <v>96</v>
      </c>
      <c r="C923" s="552">
        <v>4</v>
      </c>
      <c r="D923">
        <v>0.02</v>
      </c>
      <c r="E923">
        <v>0.05</v>
      </c>
      <c r="F923" s="411">
        <v>43686.779861111114</v>
      </c>
      <c r="G923">
        <v>1.1215999999999999</v>
      </c>
      <c r="H923" s="411">
        <v>43689.392361111109</v>
      </c>
      <c r="I923">
        <v>1.1175999999999999</v>
      </c>
      <c r="J923" s="403">
        <v>43689.618055555555</v>
      </c>
      <c r="K923">
        <v>1.1207</v>
      </c>
      <c r="L923">
        <v>40</v>
      </c>
      <c r="M923">
        <v>31</v>
      </c>
      <c r="N923">
        <v>7.16</v>
      </c>
      <c r="O923" s="553">
        <v>0.83819444444088731</v>
      </c>
    </row>
    <row r="924" spans="1:15" x14ac:dyDescent="0.2">
      <c r="A924" s="552">
        <v>923</v>
      </c>
      <c r="B924" s="552" t="s">
        <v>96</v>
      </c>
      <c r="C924" s="552">
        <v>3</v>
      </c>
      <c r="D924">
        <v>0.01</v>
      </c>
      <c r="E924">
        <v>0.03</v>
      </c>
      <c r="F924" s="411">
        <v>43689.969444444447</v>
      </c>
      <c r="G924">
        <v>1.1215999999999999</v>
      </c>
      <c r="H924" s="411">
        <v>43690.198611111111</v>
      </c>
      <c r="I924">
        <v>1.119</v>
      </c>
      <c r="J924" s="403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53">
        <v>0.54513888888322981</v>
      </c>
    </row>
    <row r="925" spans="1:15" x14ac:dyDescent="0.2">
      <c r="A925" s="552">
        <v>924</v>
      </c>
      <c r="B925" s="552" t="s">
        <v>96</v>
      </c>
      <c r="C925" s="552">
        <v>9</v>
      </c>
      <c r="D925">
        <v>0.13</v>
      </c>
      <c r="E925">
        <v>0.4</v>
      </c>
      <c r="F925" s="411">
        <v>43690.625</v>
      </c>
      <c r="G925">
        <v>1.1216999999999999</v>
      </c>
      <c r="H925" s="411">
        <v>43693.602083333331</v>
      </c>
      <c r="I925">
        <v>1.1073999999999999</v>
      </c>
      <c r="J925" s="403">
        <v>43700.729861111111</v>
      </c>
      <c r="K925">
        <v>1.1146</v>
      </c>
      <c r="L925">
        <v>143</v>
      </c>
      <c r="M925">
        <v>72</v>
      </c>
      <c r="N925">
        <v>77.11</v>
      </c>
      <c r="O925" s="553">
        <v>8.1048611111109494</v>
      </c>
    </row>
    <row r="926" spans="1:15" x14ac:dyDescent="0.2">
      <c r="A926" s="552">
        <v>925</v>
      </c>
      <c r="B926" s="552" t="s">
        <v>97</v>
      </c>
      <c r="C926" s="552">
        <v>1</v>
      </c>
      <c r="D926">
        <v>0.01</v>
      </c>
      <c r="E926">
        <v>0.01</v>
      </c>
      <c r="F926" s="411">
        <v>43691.702777777777</v>
      </c>
      <c r="G926">
        <v>1.1146</v>
      </c>
      <c r="H926" s="411">
        <v>43691.702777777777</v>
      </c>
      <c r="I926">
        <v>1.1146</v>
      </c>
      <c r="J926" s="403">
        <v>43691.859027777777</v>
      </c>
      <c r="K926">
        <v>1.1133999999999999</v>
      </c>
      <c r="L926">
        <v>0</v>
      </c>
      <c r="M926">
        <v>12</v>
      </c>
      <c r="N926">
        <v>1.2</v>
      </c>
      <c r="O926" s="553">
        <v>0.15625</v>
      </c>
    </row>
    <row r="927" spans="1:15" x14ac:dyDescent="0.2">
      <c r="A927" s="552">
        <v>926</v>
      </c>
      <c r="B927" s="552" t="s">
        <v>97</v>
      </c>
      <c r="C927" s="552">
        <v>2</v>
      </c>
      <c r="D927">
        <v>0.01</v>
      </c>
      <c r="E927">
        <v>0.02</v>
      </c>
      <c r="F927" s="411">
        <v>43691.897222222222</v>
      </c>
      <c r="G927">
        <v>1.1140000000000001</v>
      </c>
      <c r="H927" s="411">
        <v>43692.422222222223</v>
      </c>
      <c r="I927">
        <v>1.1153</v>
      </c>
      <c r="J927" s="403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53">
        <v>0.72847222222480923</v>
      </c>
    </row>
    <row r="928" spans="1:15" x14ac:dyDescent="0.2">
      <c r="A928" s="552">
        <v>927</v>
      </c>
      <c r="B928" s="552" t="s">
        <v>97</v>
      </c>
      <c r="C928" s="552">
        <v>1</v>
      </c>
      <c r="D928">
        <v>0.01</v>
      </c>
      <c r="E928">
        <v>0.01</v>
      </c>
      <c r="F928" s="411">
        <v>43692.628472222219</v>
      </c>
      <c r="G928">
        <v>1.1141000000000001</v>
      </c>
      <c r="H928" s="411">
        <v>43692.628472222219</v>
      </c>
      <c r="I928">
        <v>1.1141000000000001</v>
      </c>
      <c r="J928" s="403">
        <v>43692.654166666667</v>
      </c>
      <c r="K928">
        <v>1.1128</v>
      </c>
      <c r="L928">
        <v>0</v>
      </c>
      <c r="M928">
        <v>13</v>
      </c>
      <c r="N928">
        <v>1.3</v>
      </c>
      <c r="O928" s="553">
        <v>2.5694444448163267E-2</v>
      </c>
    </row>
    <row r="929" spans="1:15" x14ac:dyDescent="0.2">
      <c r="A929" s="552">
        <v>928</v>
      </c>
      <c r="B929" s="552" t="s">
        <v>97</v>
      </c>
      <c r="C929" s="552">
        <v>2</v>
      </c>
      <c r="D929">
        <v>0.01</v>
      </c>
      <c r="E929">
        <v>0.02</v>
      </c>
      <c r="F929" s="411">
        <v>43692.688194444447</v>
      </c>
      <c r="G929">
        <v>1.1103000000000001</v>
      </c>
      <c r="H929" s="411">
        <v>43692.827777777777</v>
      </c>
      <c r="I929">
        <v>1.1115999999999999</v>
      </c>
      <c r="J929" s="403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53">
        <v>0.45138888888322981</v>
      </c>
    </row>
    <row r="930" spans="1:15" x14ac:dyDescent="0.2">
      <c r="A930" s="552">
        <v>929</v>
      </c>
      <c r="B930" s="552" t="s">
        <v>97</v>
      </c>
      <c r="C930" s="552">
        <v>1</v>
      </c>
      <c r="D930">
        <v>0.01</v>
      </c>
      <c r="E930">
        <v>0.01</v>
      </c>
      <c r="F930" s="411">
        <v>43693.529166666667</v>
      </c>
      <c r="G930">
        <v>1.1080000000000001</v>
      </c>
      <c r="H930" s="411">
        <v>43693.529166666667</v>
      </c>
      <c r="I930">
        <v>1.1080000000000001</v>
      </c>
      <c r="J930" s="403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53">
        <v>7.9166666662786156E-2</v>
      </c>
    </row>
    <row r="931" spans="1:15" x14ac:dyDescent="0.2">
      <c r="A931" s="552">
        <v>930</v>
      </c>
      <c r="B931" s="552" t="s">
        <v>97</v>
      </c>
      <c r="C931" s="552">
        <v>3</v>
      </c>
      <c r="D931">
        <v>0.01</v>
      </c>
      <c r="E931">
        <v>0.03</v>
      </c>
      <c r="F931" s="411">
        <v>43693.683333333334</v>
      </c>
      <c r="G931">
        <v>1.1087</v>
      </c>
      <c r="H931" s="411">
        <v>43696.539583333331</v>
      </c>
      <c r="I931">
        <v>1.1113</v>
      </c>
      <c r="J931" s="403">
        <v>43696.836111111108</v>
      </c>
      <c r="K931">
        <v>1.1087</v>
      </c>
      <c r="L931">
        <v>26</v>
      </c>
      <c r="M931">
        <v>26</v>
      </c>
      <c r="N931">
        <v>3.84</v>
      </c>
      <c r="O931" s="553">
        <v>1.1527777777737356</v>
      </c>
    </row>
    <row r="932" spans="1:15" x14ac:dyDescent="0.2">
      <c r="A932" s="552">
        <v>931</v>
      </c>
      <c r="B932" s="552" t="s">
        <v>97</v>
      </c>
      <c r="C932" s="552">
        <v>3</v>
      </c>
      <c r="D932">
        <v>0.01</v>
      </c>
      <c r="E932">
        <v>0.03</v>
      </c>
      <c r="F932" s="411">
        <v>43697.664583333331</v>
      </c>
      <c r="G932">
        <v>1.1077999999999999</v>
      </c>
      <c r="H932" s="411">
        <v>43697.81527777778</v>
      </c>
      <c r="I932">
        <v>1.1103000000000001</v>
      </c>
      <c r="J932" s="403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53">
        <v>1.6708333333372138</v>
      </c>
    </row>
    <row r="933" spans="1:15" x14ac:dyDescent="0.2">
      <c r="A933" s="552">
        <v>932</v>
      </c>
      <c r="B933" s="552" t="s">
        <v>97</v>
      </c>
      <c r="C933" s="552">
        <v>1</v>
      </c>
      <c r="D933">
        <v>0.01</v>
      </c>
      <c r="E933">
        <v>0.01</v>
      </c>
      <c r="F933" s="411">
        <v>43699.397916666669</v>
      </c>
      <c r="G933">
        <v>1.1102000000000001</v>
      </c>
      <c r="H933" s="411">
        <v>43699.397916666669</v>
      </c>
      <c r="I933">
        <v>1.1102000000000001</v>
      </c>
      <c r="J933" s="403">
        <v>43699.472916666666</v>
      </c>
      <c r="K933">
        <v>1.109</v>
      </c>
      <c r="L933">
        <v>0</v>
      </c>
      <c r="M933">
        <v>12</v>
      </c>
      <c r="N933">
        <v>1.2</v>
      </c>
      <c r="O933" s="553">
        <v>7.4999999997089617E-2</v>
      </c>
    </row>
    <row r="934" spans="1:15" x14ac:dyDescent="0.2">
      <c r="A934" s="552">
        <v>933</v>
      </c>
      <c r="B934" s="552" t="s">
        <v>97</v>
      </c>
      <c r="C934" s="552">
        <v>1</v>
      </c>
      <c r="D934">
        <v>0.01</v>
      </c>
      <c r="E934">
        <v>0.01</v>
      </c>
      <c r="F934" s="411">
        <v>43699.497916666667</v>
      </c>
      <c r="G934">
        <v>1.1081000000000001</v>
      </c>
      <c r="H934" s="411">
        <v>43699.497916666667</v>
      </c>
      <c r="I934">
        <v>1.1081000000000001</v>
      </c>
      <c r="J934" s="403">
        <v>43699.538194444445</v>
      </c>
      <c r="K934">
        <v>1.1069</v>
      </c>
      <c r="L934">
        <v>0</v>
      </c>
      <c r="M934">
        <v>12</v>
      </c>
      <c r="N934">
        <v>1.2</v>
      </c>
      <c r="O934" s="553">
        <v>4.0277777778101154E-2</v>
      </c>
    </row>
    <row r="935" spans="1:15" x14ac:dyDescent="0.2">
      <c r="A935" s="552">
        <v>934</v>
      </c>
      <c r="B935" s="552" t="s">
        <v>97</v>
      </c>
      <c r="C935" s="552">
        <v>2</v>
      </c>
      <c r="D935">
        <v>0.01</v>
      </c>
      <c r="E935">
        <v>0.02</v>
      </c>
      <c r="F935" s="411">
        <v>43699.565972222219</v>
      </c>
      <c r="G935">
        <v>1.1081000000000001</v>
      </c>
      <c r="H935" s="411">
        <v>43699.660416666666</v>
      </c>
      <c r="I935">
        <v>1.1095999999999999</v>
      </c>
      <c r="J935" s="403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53">
        <v>0.11458333333575865</v>
      </c>
    </row>
    <row r="936" spans="1:15" x14ac:dyDescent="0.2">
      <c r="A936" s="552">
        <v>935</v>
      </c>
      <c r="B936" s="552" t="s">
        <v>97</v>
      </c>
      <c r="C936" s="552">
        <v>2</v>
      </c>
      <c r="D936">
        <v>0.01</v>
      </c>
      <c r="E936">
        <v>0.02</v>
      </c>
      <c r="F936" s="411">
        <v>43699.690972222219</v>
      </c>
      <c r="G936">
        <v>1.1073</v>
      </c>
      <c r="H936" s="411">
        <v>43699.709722222222</v>
      </c>
      <c r="I936">
        <v>1.1085</v>
      </c>
      <c r="J936" s="403">
        <v>43700.244444444441</v>
      </c>
      <c r="K936">
        <v>1.1067</v>
      </c>
      <c r="L936">
        <v>12</v>
      </c>
      <c r="M936">
        <v>18</v>
      </c>
      <c r="N936">
        <v>2.44</v>
      </c>
      <c r="O936" s="553">
        <v>0.55347222222189885</v>
      </c>
    </row>
    <row r="937" spans="1:15" x14ac:dyDescent="0.2">
      <c r="A937" s="552">
        <v>936</v>
      </c>
      <c r="B937" s="552" t="s">
        <v>97</v>
      </c>
      <c r="C937" s="552">
        <v>7</v>
      </c>
      <c r="D937">
        <v>0.06</v>
      </c>
      <c r="E937">
        <v>0.18</v>
      </c>
      <c r="F937" s="411">
        <v>43700.566666666666</v>
      </c>
      <c r="G937">
        <v>1.1060000000000001</v>
      </c>
      <c r="H937" s="411">
        <v>43700.859722222223</v>
      </c>
      <c r="I937">
        <v>1.1152</v>
      </c>
      <c r="J937" s="403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53">
        <v>1.2291666666642413</v>
      </c>
    </row>
    <row r="938" spans="1:15" x14ac:dyDescent="0.2">
      <c r="A938" s="552">
        <v>937</v>
      </c>
      <c r="B938" s="552" t="s">
        <v>96</v>
      </c>
      <c r="C938" s="552">
        <v>1</v>
      </c>
      <c r="D938">
        <v>0.01</v>
      </c>
      <c r="E938">
        <v>0.01</v>
      </c>
      <c r="F938" s="411">
        <v>43700.743750000001</v>
      </c>
      <c r="G938">
        <v>1.1134999999999999</v>
      </c>
      <c r="H938" s="411">
        <v>43700.743750000001</v>
      </c>
      <c r="I938">
        <v>1.1134999999999999</v>
      </c>
      <c r="J938" s="403">
        <v>43700.749305555553</v>
      </c>
      <c r="K938">
        <v>1.1147</v>
      </c>
      <c r="L938">
        <v>0</v>
      </c>
      <c r="M938">
        <v>12</v>
      </c>
      <c r="N938">
        <v>1.2</v>
      </c>
      <c r="O938" s="553">
        <v>5.5555555518367328E-3</v>
      </c>
    </row>
    <row r="939" spans="1:15" x14ac:dyDescent="0.2">
      <c r="A939" s="552">
        <v>938</v>
      </c>
      <c r="B939" s="552" t="s">
        <v>96</v>
      </c>
      <c r="C939" s="552">
        <v>1</v>
      </c>
      <c r="D939">
        <v>0.01</v>
      </c>
      <c r="E939">
        <v>0.01</v>
      </c>
      <c r="F939" s="411">
        <v>43700.752083333333</v>
      </c>
      <c r="G939">
        <v>1.1136999999999999</v>
      </c>
      <c r="H939" s="411">
        <v>43700.752083333333</v>
      </c>
      <c r="I939">
        <v>1.1136999999999999</v>
      </c>
      <c r="J939" s="403">
        <v>43700.859027777777</v>
      </c>
      <c r="K939">
        <v>1.1149</v>
      </c>
      <c r="L939">
        <v>0</v>
      </c>
      <c r="M939">
        <v>12</v>
      </c>
      <c r="N939">
        <v>1.2</v>
      </c>
      <c r="O939" s="553">
        <v>0.10694444444379769</v>
      </c>
    </row>
    <row r="940" spans="1:15" x14ac:dyDescent="0.2">
      <c r="A940" s="552">
        <v>939</v>
      </c>
      <c r="B940" s="552" t="s">
        <v>96</v>
      </c>
      <c r="C940" s="552">
        <v>1</v>
      </c>
      <c r="D940">
        <v>0.01</v>
      </c>
      <c r="E940">
        <v>0.01</v>
      </c>
      <c r="F940" s="411">
        <v>43700.917361111111</v>
      </c>
      <c r="G940">
        <v>1.1140000000000001</v>
      </c>
      <c r="H940" s="411">
        <v>43700.917361111111</v>
      </c>
      <c r="I940">
        <v>1.1140000000000001</v>
      </c>
      <c r="J940" s="403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53">
        <v>8.3333333335758653E-2</v>
      </c>
    </row>
    <row r="941" spans="1:15" x14ac:dyDescent="0.2">
      <c r="A941" s="552">
        <v>940</v>
      </c>
      <c r="B941" s="552" t="s">
        <v>96</v>
      </c>
      <c r="C941" s="552">
        <v>11</v>
      </c>
      <c r="D941">
        <v>0.32</v>
      </c>
      <c r="E941">
        <v>0.92000000000000015</v>
      </c>
      <c r="F941" s="411">
        <v>43703.004166666666</v>
      </c>
      <c r="G941">
        <v>1.1153999999999999</v>
      </c>
      <c r="H941" s="411">
        <v>43711.144444444442</v>
      </c>
      <c r="I941">
        <v>1.0939000000000001</v>
      </c>
      <c r="J941" s="403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53">
        <v>7.4944444444481633</v>
      </c>
    </row>
    <row r="942" spans="1:15" x14ac:dyDescent="0.2">
      <c r="A942" s="552">
        <v>941</v>
      </c>
      <c r="B942" s="552" t="s">
        <v>97</v>
      </c>
      <c r="C942" s="552">
        <v>2</v>
      </c>
      <c r="D942">
        <v>0.01</v>
      </c>
      <c r="E942">
        <v>0.02</v>
      </c>
      <c r="F942" s="411">
        <v>43704.356944444444</v>
      </c>
      <c r="G942">
        <v>1.1101000000000001</v>
      </c>
      <c r="H942" s="411">
        <v>43704.404861111114</v>
      </c>
      <c r="I942">
        <v>1.1113999999999999</v>
      </c>
      <c r="J942" s="403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53">
        <v>0.27291666666860692</v>
      </c>
    </row>
    <row r="943" spans="1:15" x14ac:dyDescent="0.2">
      <c r="A943" s="552">
        <v>942</v>
      </c>
      <c r="B943" s="552" t="s">
        <v>97</v>
      </c>
      <c r="C943" s="552">
        <v>1</v>
      </c>
      <c r="D943">
        <v>0.01</v>
      </c>
      <c r="E943">
        <v>0.01</v>
      </c>
      <c r="F943" s="411">
        <v>43704.638888888891</v>
      </c>
      <c r="G943">
        <v>1.1097999999999999</v>
      </c>
      <c r="H943" s="411">
        <v>43704.638888888891</v>
      </c>
      <c r="I943">
        <v>1.1097999999999999</v>
      </c>
      <c r="J943" s="403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53">
        <v>0.61805555555474712</v>
      </c>
    </row>
    <row r="944" spans="1:15" x14ac:dyDescent="0.2">
      <c r="A944" s="552">
        <v>943</v>
      </c>
      <c r="B944" s="552" t="s">
        <v>97</v>
      </c>
      <c r="C944" s="552">
        <v>1</v>
      </c>
      <c r="D944">
        <v>0.01</v>
      </c>
      <c r="E944">
        <v>0.01</v>
      </c>
      <c r="F944" s="411">
        <v>43705.443749999999</v>
      </c>
      <c r="G944">
        <v>1.1089</v>
      </c>
      <c r="H944" s="411">
        <v>43705.443749999999</v>
      </c>
      <c r="I944">
        <v>1.1089</v>
      </c>
      <c r="J944" s="403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53">
        <v>0.18263888888759539</v>
      </c>
    </row>
    <row r="945" spans="1:15" x14ac:dyDescent="0.2">
      <c r="A945" s="552">
        <v>944</v>
      </c>
      <c r="B945" s="552" t="s">
        <v>97</v>
      </c>
      <c r="C945" s="552">
        <v>1</v>
      </c>
      <c r="D945">
        <v>0.01</v>
      </c>
      <c r="E945">
        <v>0.01</v>
      </c>
      <c r="F945" s="411">
        <v>43705.630555555559</v>
      </c>
      <c r="G945">
        <v>1.1079000000000001</v>
      </c>
      <c r="H945" s="411">
        <v>43705.630555555559</v>
      </c>
      <c r="I945">
        <v>1.1079000000000001</v>
      </c>
      <c r="J945" s="403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53">
        <v>1.0034722222189885</v>
      </c>
    </row>
    <row r="946" spans="1:15" x14ac:dyDescent="0.2">
      <c r="A946" s="552">
        <v>945</v>
      </c>
      <c r="B946" s="552" t="s">
        <v>97</v>
      </c>
      <c r="C946" s="552">
        <v>2</v>
      </c>
      <c r="D946">
        <v>0.01</v>
      </c>
      <c r="E946">
        <v>0.02</v>
      </c>
      <c r="F946" s="411">
        <v>43706.665277777778</v>
      </c>
      <c r="G946">
        <v>1.1061000000000001</v>
      </c>
      <c r="H946" s="411">
        <v>43706.692361111112</v>
      </c>
      <c r="I946">
        <v>1.1073999999999999</v>
      </c>
      <c r="J946" s="403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53">
        <v>7.9166666662786156E-2</v>
      </c>
    </row>
    <row r="947" spans="1:15" x14ac:dyDescent="0.2">
      <c r="A947" s="552">
        <v>946</v>
      </c>
      <c r="B947" s="552" t="s">
        <v>97</v>
      </c>
      <c r="C947" s="552">
        <v>1</v>
      </c>
      <c r="D947">
        <v>0.01</v>
      </c>
      <c r="E947">
        <v>0.01</v>
      </c>
      <c r="F947" s="411">
        <v>43707.359027777777</v>
      </c>
      <c r="G947">
        <v>1.1037999999999999</v>
      </c>
      <c r="H947" s="411">
        <v>43707.359027777777</v>
      </c>
      <c r="I947">
        <v>1.1037999999999999</v>
      </c>
      <c r="J947" s="403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53">
        <v>0.34652777777955635</v>
      </c>
    </row>
    <row r="948" spans="1:15" x14ac:dyDescent="0.2">
      <c r="A948" s="552">
        <v>947</v>
      </c>
      <c r="B948" s="552" t="s">
        <v>97</v>
      </c>
      <c r="C948" s="552">
        <v>1</v>
      </c>
      <c r="D948">
        <v>0.01</v>
      </c>
      <c r="E948">
        <v>0.01</v>
      </c>
      <c r="F948" s="411">
        <v>43707.71597222222</v>
      </c>
      <c r="G948">
        <v>1.0998000000000001</v>
      </c>
      <c r="H948" s="411">
        <v>43707.71597222222</v>
      </c>
      <c r="I948">
        <v>1.0998000000000001</v>
      </c>
      <c r="J948" s="403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53">
        <v>1.8055555556202307E-2</v>
      </c>
    </row>
    <row r="949" spans="1:15" x14ac:dyDescent="0.2">
      <c r="A949" s="552">
        <v>948</v>
      </c>
      <c r="B949" s="552" t="s">
        <v>97</v>
      </c>
      <c r="C949" s="552">
        <v>1</v>
      </c>
      <c r="D949">
        <v>0.01</v>
      </c>
      <c r="E949">
        <v>0.01</v>
      </c>
      <c r="F949" s="411">
        <v>43707.752083333333</v>
      </c>
      <c r="G949">
        <v>1.0991</v>
      </c>
      <c r="H949" s="411">
        <v>43707.752083333333</v>
      </c>
      <c r="I949">
        <v>1.0991</v>
      </c>
      <c r="J949" s="403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53">
        <v>4.3749999997089617E-2</v>
      </c>
    </row>
    <row r="950" spans="1:15" x14ac:dyDescent="0.2">
      <c r="A950" s="552">
        <v>949</v>
      </c>
      <c r="B950" s="552" t="s">
        <v>97</v>
      </c>
      <c r="C950" s="552">
        <v>1</v>
      </c>
      <c r="D950">
        <v>0.01</v>
      </c>
      <c r="E950">
        <v>0.01</v>
      </c>
      <c r="F950" s="411">
        <v>43707.8</v>
      </c>
      <c r="G950">
        <v>1.0979000000000001</v>
      </c>
      <c r="H950" s="411">
        <v>43707.8</v>
      </c>
      <c r="I950">
        <v>1.0979000000000001</v>
      </c>
      <c r="J950" s="403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53">
        <v>1.0416666664241347E-2</v>
      </c>
    </row>
    <row r="951" spans="1:15" x14ac:dyDescent="0.2">
      <c r="A951" s="552">
        <v>950</v>
      </c>
      <c r="B951" s="552" t="s">
        <v>97</v>
      </c>
      <c r="C951" s="552">
        <v>2</v>
      </c>
      <c r="D951">
        <v>0.01</v>
      </c>
      <c r="E951">
        <v>0.02</v>
      </c>
      <c r="F951" s="411">
        <v>43707.871527777781</v>
      </c>
      <c r="G951">
        <v>1.0976999999999999</v>
      </c>
      <c r="H951" s="411">
        <v>43707.915277777778</v>
      </c>
      <c r="I951">
        <v>1.0989</v>
      </c>
      <c r="J951" s="403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53">
        <v>0.58333333332848269</v>
      </c>
    </row>
    <row r="952" spans="1:15" x14ac:dyDescent="0.2">
      <c r="A952" s="552">
        <v>951</v>
      </c>
      <c r="B952" s="552" t="s">
        <v>97</v>
      </c>
      <c r="C952" s="552">
        <v>1</v>
      </c>
      <c r="D952">
        <v>0.01</v>
      </c>
      <c r="E952">
        <v>0.01</v>
      </c>
      <c r="F952" s="411">
        <v>43711.37777777778</v>
      </c>
      <c r="G952">
        <v>1.0941000000000001</v>
      </c>
      <c r="H952" s="411">
        <v>43711.37777777778</v>
      </c>
      <c r="I952">
        <v>1.0941000000000001</v>
      </c>
      <c r="J952" s="403">
        <v>43711.522222222222</v>
      </c>
      <c r="K952">
        <v>1.0929</v>
      </c>
      <c r="L952">
        <v>0</v>
      </c>
      <c r="M952">
        <v>12</v>
      </c>
      <c r="N952">
        <v>1.2</v>
      </c>
      <c r="O952" s="553">
        <v>0.1444444444423425</v>
      </c>
    </row>
    <row r="953" spans="1:15" x14ac:dyDescent="0.2">
      <c r="A953" s="552">
        <v>952</v>
      </c>
      <c r="B953" s="552" t="s">
        <v>97</v>
      </c>
      <c r="C953" s="552">
        <v>9</v>
      </c>
      <c r="D953">
        <v>0.13</v>
      </c>
      <c r="E953">
        <v>0.4</v>
      </c>
      <c r="F953" s="411">
        <v>43711.540972222225</v>
      </c>
      <c r="G953">
        <v>1.0936999999999999</v>
      </c>
      <c r="H953" s="411">
        <v>43713.663888888892</v>
      </c>
      <c r="I953">
        <v>1.1079000000000001</v>
      </c>
      <c r="J953" s="403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53">
        <v>3.5756944444437977</v>
      </c>
    </row>
    <row r="954" spans="1:15" x14ac:dyDescent="0.2">
      <c r="A954" s="552">
        <v>953</v>
      </c>
      <c r="B954" s="552" t="s">
        <v>96</v>
      </c>
      <c r="C954" s="552">
        <v>1</v>
      </c>
      <c r="D954">
        <v>0.01</v>
      </c>
      <c r="E954">
        <v>0.01</v>
      </c>
      <c r="F954" s="411">
        <v>43712.545138888891</v>
      </c>
      <c r="G954">
        <v>1.1016999999999999</v>
      </c>
      <c r="H954" s="411">
        <v>43712.545138888891</v>
      </c>
      <c r="I954">
        <v>1.1016999999999999</v>
      </c>
      <c r="J954" s="403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53">
        <v>0.13680555555038154</v>
      </c>
    </row>
    <row r="955" spans="1:15" x14ac:dyDescent="0.2">
      <c r="A955" s="552">
        <v>954</v>
      </c>
      <c r="B955" s="552" t="s">
        <v>96</v>
      </c>
      <c r="C955" s="552">
        <v>2</v>
      </c>
      <c r="D955">
        <v>0.01</v>
      </c>
      <c r="E955">
        <v>0.02</v>
      </c>
      <c r="F955" s="411">
        <v>43713.158333333333</v>
      </c>
      <c r="G955">
        <v>1.1032999999999999</v>
      </c>
      <c r="H955" s="411">
        <v>43713.361805555556</v>
      </c>
      <c r="I955">
        <v>1.1020000000000001</v>
      </c>
      <c r="J955" s="403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53">
        <v>0.24444444444816327</v>
      </c>
    </row>
    <row r="956" spans="1:15" x14ac:dyDescent="0.2">
      <c r="A956" s="552">
        <v>955</v>
      </c>
      <c r="B956" s="552" t="s">
        <v>96</v>
      </c>
      <c r="C956" s="552">
        <v>1</v>
      </c>
      <c r="D956">
        <v>0.01</v>
      </c>
      <c r="E956">
        <v>0.01</v>
      </c>
      <c r="F956" s="411">
        <v>43713.438194444447</v>
      </c>
      <c r="G956">
        <v>1.1037999999999999</v>
      </c>
      <c r="H956" s="411">
        <v>43713.438194444447</v>
      </c>
      <c r="I956">
        <v>1.1037999999999999</v>
      </c>
      <c r="J956" s="403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53">
        <v>7.4305555550381541E-2</v>
      </c>
    </row>
    <row r="957" spans="1:15" x14ac:dyDescent="0.2">
      <c r="A957" s="552">
        <v>956</v>
      </c>
      <c r="B957" s="552" t="s">
        <v>96</v>
      </c>
      <c r="C957" s="552">
        <v>1</v>
      </c>
      <c r="D957">
        <v>0.01</v>
      </c>
      <c r="E957">
        <v>0.01</v>
      </c>
      <c r="F957" s="411">
        <v>43713.588194444441</v>
      </c>
      <c r="G957">
        <v>1.1061000000000001</v>
      </c>
      <c r="H957" s="411">
        <v>43713.588194444441</v>
      </c>
      <c r="I957">
        <v>1.1061000000000001</v>
      </c>
      <c r="J957" s="403">
        <v>43713.643055555556</v>
      </c>
      <c r="K957">
        <v>1.1073</v>
      </c>
      <c r="L957">
        <v>0</v>
      </c>
      <c r="M957">
        <v>12</v>
      </c>
      <c r="N957">
        <v>1.2</v>
      </c>
      <c r="O957" s="553">
        <v>5.4861111115314998E-2</v>
      </c>
    </row>
    <row r="958" spans="1:15" x14ac:dyDescent="0.2">
      <c r="A958" s="552">
        <v>957</v>
      </c>
      <c r="B958" s="552" t="s">
        <v>96</v>
      </c>
      <c r="C958" s="552">
        <v>4</v>
      </c>
      <c r="D958">
        <v>0.02</v>
      </c>
      <c r="E958">
        <v>0.05</v>
      </c>
      <c r="F958" s="411">
        <v>43713.672222222223</v>
      </c>
      <c r="G958">
        <v>1.1065</v>
      </c>
      <c r="H958" s="411">
        <v>43714.520138888889</v>
      </c>
      <c r="I958">
        <v>1.1025</v>
      </c>
      <c r="J958" s="403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53">
        <v>0.98333333332993789</v>
      </c>
    </row>
    <row r="959" spans="1:15" x14ac:dyDescent="0.2">
      <c r="A959" s="552">
        <v>958</v>
      </c>
      <c r="B959" s="552" t="s">
        <v>96</v>
      </c>
      <c r="C959" s="552">
        <v>3</v>
      </c>
      <c r="D959">
        <v>0.01</v>
      </c>
      <c r="E959">
        <v>0.03</v>
      </c>
      <c r="F959" s="411">
        <v>43714.676388888889</v>
      </c>
      <c r="G959">
        <v>1.1046</v>
      </c>
      <c r="H959" s="411">
        <v>43717.117361111108</v>
      </c>
      <c r="I959">
        <v>1.1017999999999999</v>
      </c>
      <c r="J959" s="403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53">
        <v>0.93194444444088731</v>
      </c>
    </row>
    <row r="960" spans="1:15" x14ac:dyDescent="0.2">
      <c r="A960" s="552">
        <v>959</v>
      </c>
      <c r="B960" s="552" t="s">
        <v>96</v>
      </c>
      <c r="C960" s="552">
        <v>1</v>
      </c>
      <c r="D960">
        <v>0.01</v>
      </c>
      <c r="E960">
        <v>0.01</v>
      </c>
      <c r="F960" s="411">
        <v>43717.617361111108</v>
      </c>
      <c r="G960">
        <v>1.1043000000000001</v>
      </c>
      <c r="H960" s="411">
        <v>43717.617361111108</v>
      </c>
      <c r="I960">
        <v>1.1043000000000001</v>
      </c>
      <c r="J960" s="403">
        <v>43717.665972222225</v>
      </c>
      <c r="K960">
        <v>1.1054999999999999</v>
      </c>
      <c r="L960">
        <v>0</v>
      </c>
      <c r="M960">
        <v>12</v>
      </c>
      <c r="N960">
        <v>1.2</v>
      </c>
      <c r="O960" s="553">
        <v>4.8611111116770189E-2</v>
      </c>
    </row>
    <row r="961" spans="1:15" x14ac:dyDescent="0.2">
      <c r="A961" s="552">
        <v>960</v>
      </c>
      <c r="B961" s="552" t="s">
        <v>97</v>
      </c>
      <c r="C961" s="552">
        <v>2</v>
      </c>
      <c r="D961">
        <v>0.01</v>
      </c>
      <c r="E961">
        <v>0.02</v>
      </c>
      <c r="F961" s="411">
        <v>43717.619444444441</v>
      </c>
      <c r="G961">
        <v>1.1045</v>
      </c>
      <c r="H961" s="411">
        <v>43717.668749999997</v>
      </c>
      <c r="I961">
        <v>1.1057999999999999</v>
      </c>
      <c r="J961" s="403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53">
        <v>0.79236111111822538</v>
      </c>
    </row>
    <row r="962" spans="1:15" x14ac:dyDescent="0.2">
      <c r="A962" s="552">
        <v>961</v>
      </c>
      <c r="B962" s="552" t="s">
        <v>96</v>
      </c>
      <c r="C962" s="552">
        <v>5</v>
      </c>
      <c r="D962">
        <v>0.03</v>
      </c>
      <c r="E962">
        <v>0.08</v>
      </c>
      <c r="F962" s="411">
        <v>43717.682638888888</v>
      </c>
      <c r="G962">
        <v>1.1055999999999999</v>
      </c>
      <c r="H962" s="411">
        <v>43719.580555555556</v>
      </c>
      <c r="I962">
        <v>1.0999000000000001</v>
      </c>
      <c r="J962" s="403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53">
        <v>2.890277777776646</v>
      </c>
    </row>
    <row r="963" spans="1:15" x14ac:dyDescent="0.2">
      <c r="A963" s="552">
        <v>962</v>
      </c>
      <c r="B963" s="552" t="s">
        <v>97</v>
      </c>
      <c r="C963" s="552">
        <v>2</v>
      </c>
      <c r="D963">
        <v>0.01</v>
      </c>
      <c r="E963">
        <v>0.02</v>
      </c>
      <c r="F963" s="411">
        <v>43718.543055555558</v>
      </c>
      <c r="G963">
        <v>1.1039000000000001</v>
      </c>
      <c r="H963" s="411">
        <v>43719.092361111114</v>
      </c>
      <c r="I963">
        <v>1.1052</v>
      </c>
      <c r="J963" s="403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53">
        <v>0.87361111110658385</v>
      </c>
    </row>
    <row r="964" spans="1:15" x14ac:dyDescent="0.2">
      <c r="A964" s="552">
        <v>963</v>
      </c>
      <c r="B964" s="552" t="s">
        <v>97</v>
      </c>
      <c r="C964" s="552">
        <v>1</v>
      </c>
      <c r="D964">
        <v>0.01</v>
      </c>
      <c r="E964">
        <v>0.01</v>
      </c>
      <c r="F964" s="411">
        <v>43719.447222222225</v>
      </c>
      <c r="G964">
        <v>1.1028</v>
      </c>
      <c r="H964" s="411">
        <v>43719.447222222225</v>
      </c>
      <c r="I964">
        <v>1.1028</v>
      </c>
      <c r="J964" s="403">
        <v>43719.520833333336</v>
      </c>
      <c r="K964">
        <v>1.1015999999999999</v>
      </c>
      <c r="L964">
        <v>0</v>
      </c>
      <c r="M964">
        <v>12</v>
      </c>
      <c r="N964">
        <v>1.2</v>
      </c>
      <c r="O964" s="553">
        <v>7.3611111110949423E-2</v>
      </c>
    </row>
    <row r="965" spans="1:15" x14ac:dyDescent="0.2">
      <c r="A965" s="552">
        <v>964</v>
      </c>
      <c r="B965" s="552" t="s">
        <v>97</v>
      </c>
      <c r="C965" s="552">
        <v>4</v>
      </c>
      <c r="D965">
        <v>0.02</v>
      </c>
      <c r="E965">
        <v>0.05</v>
      </c>
      <c r="F965" s="411">
        <v>43719.694444444445</v>
      </c>
      <c r="G965">
        <v>1.099</v>
      </c>
      <c r="H965" s="411">
        <v>43720.432638888888</v>
      </c>
      <c r="I965">
        <v>1.103</v>
      </c>
      <c r="J965" s="403">
        <v>43720.574999999997</v>
      </c>
      <c r="K965">
        <v>1.1000000000000001</v>
      </c>
      <c r="L965">
        <v>40</v>
      </c>
      <c r="M965">
        <v>30</v>
      </c>
      <c r="N965">
        <v>6.9</v>
      </c>
      <c r="O965" s="553">
        <v>0.88055555555183673</v>
      </c>
    </row>
    <row r="966" spans="1:15" x14ac:dyDescent="0.2">
      <c r="A966" s="552">
        <v>965</v>
      </c>
      <c r="B966" s="552" t="s">
        <v>97</v>
      </c>
      <c r="C966" s="552">
        <v>1</v>
      </c>
      <c r="D966">
        <v>0.01</v>
      </c>
      <c r="E966">
        <v>0.01</v>
      </c>
      <c r="F966" s="411">
        <v>43720.588888888888</v>
      </c>
      <c r="G966">
        <v>1.0960000000000001</v>
      </c>
      <c r="H966" s="411">
        <v>43720.588888888888</v>
      </c>
      <c r="I966">
        <v>1.0960000000000001</v>
      </c>
      <c r="J966" s="403">
        <v>43720.606944444444</v>
      </c>
      <c r="K966">
        <v>1.0948</v>
      </c>
      <c r="L966">
        <v>0</v>
      </c>
      <c r="M966">
        <v>12</v>
      </c>
      <c r="N966">
        <v>1.2</v>
      </c>
      <c r="O966" s="553">
        <v>1.8055555556202307E-2</v>
      </c>
    </row>
    <row r="967" spans="1:15" x14ac:dyDescent="0.2">
      <c r="A967" s="552">
        <v>966</v>
      </c>
      <c r="B967" s="552" t="s">
        <v>96</v>
      </c>
      <c r="C967" s="552">
        <v>3</v>
      </c>
      <c r="D967">
        <v>0.01</v>
      </c>
      <c r="E967">
        <v>0.03</v>
      </c>
      <c r="F967" s="411">
        <v>43720.605555555558</v>
      </c>
      <c r="G967">
        <v>1.0964</v>
      </c>
      <c r="H967" s="411">
        <v>43720.611111111109</v>
      </c>
      <c r="I967">
        <v>1.0936999999999999</v>
      </c>
      <c r="J967" s="403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53">
        <v>2.9166666667151731E-2</v>
      </c>
    </row>
    <row r="968" spans="1:15" x14ac:dyDescent="0.2">
      <c r="A968" s="552">
        <v>967</v>
      </c>
      <c r="B968" s="552" t="s">
        <v>97</v>
      </c>
      <c r="C968" s="552">
        <v>9</v>
      </c>
      <c r="D968">
        <v>0.13</v>
      </c>
      <c r="E968">
        <v>0.4</v>
      </c>
      <c r="F968" s="411">
        <v>43720.618750000001</v>
      </c>
      <c r="G968">
        <v>1.0939000000000001</v>
      </c>
      <c r="H968" s="411">
        <v>43720.801388888889</v>
      </c>
      <c r="I968">
        <v>1.1082000000000001</v>
      </c>
      <c r="J968" s="403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53">
        <v>2.0104166666642413</v>
      </c>
    </row>
    <row r="969" spans="1:15" x14ac:dyDescent="0.2">
      <c r="A969" s="552">
        <v>968</v>
      </c>
      <c r="B969" s="552" t="s">
        <v>96</v>
      </c>
      <c r="C969" s="552">
        <v>1</v>
      </c>
      <c r="D969">
        <v>0.01</v>
      </c>
      <c r="E969">
        <v>0.01</v>
      </c>
      <c r="F969" s="411">
        <v>43720.638888888891</v>
      </c>
      <c r="G969">
        <v>1.0968</v>
      </c>
      <c r="H969" s="411">
        <v>43720.638888888891</v>
      </c>
      <c r="I969">
        <v>1.0968</v>
      </c>
      <c r="J969" s="403">
        <v>43720.642361111109</v>
      </c>
      <c r="K969">
        <v>1.0982000000000001</v>
      </c>
      <c r="L969">
        <v>0</v>
      </c>
      <c r="M969">
        <v>14</v>
      </c>
      <c r="N969">
        <v>1.4</v>
      </c>
      <c r="O969" s="553">
        <v>3.4722222189884633E-3</v>
      </c>
    </row>
    <row r="970" spans="1:15" x14ac:dyDescent="0.2">
      <c r="A970" s="552">
        <v>969</v>
      </c>
      <c r="B970" s="552" t="s">
        <v>96</v>
      </c>
      <c r="C970" s="552">
        <v>1</v>
      </c>
      <c r="D970">
        <v>0.01</v>
      </c>
      <c r="E970">
        <v>0.01</v>
      </c>
      <c r="F970" s="411">
        <v>43720.645138888889</v>
      </c>
      <c r="G970">
        <v>1.0980000000000001</v>
      </c>
      <c r="H970" s="411">
        <v>43720.645138888889</v>
      </c>
      <c r="I970">
        <v>1.0980000000000001</v>
      </c>
      <c r="J970" s="403">
        <v>43720.651388888888</v>
      </c>
      <c r="K970">
        <v>1.0992</v>
      </c>
      <c r="L970">
        <v>0</v>
      </c>
      <c r="M970">
        <v>12</v>
      </c>
      <c r="N970">
        <v>1.2</v>
      </c>
      <c r="O970" s="553">
        <v>6.2499999985448085E-3</v>
      </c>
    </row>
    <row r="971" spans="1:15" x14ac:dyDescent="0.2">
      <c r="A971" s="552">
        <v>970</v>
      </c>
      <c r="B971" s="552" t="s">
        <v>96</v>
      </c>
      <c r="C971" s="552">
        <v>3</v>
      </c>
      <c r="D971">
        <v>0.01</v>
      </c>
      <c r="E971">
        <v>0.03</v>
      </c>
      <c r="F971" s="411">
        <v>43720.699305555558</v>
      </c>
      <c r="G971">
        <v>1.1055999999999999</v>
      </c>
      <c r="H971" s="411">
        <v>43720.709722222222</v>
      </c>
      <c r="I971">
        <v>1.103</v>
      </c>
      <c r="J971" s="403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53">
        <v>4.0277777778101154E-2</v>
      </c>
    </row>
    <row r="972" spans="1:15" x14ac:dyDescent="0.2">
      <c r="A972" s="552">
        <v>971</v>
      </c>
      <c r="B972" s="552" t="s">
        <v>96</v>
      </c>
      <c r="C972" s="552">
        <v>1</v>
      </c>
      <c r="D972">
        <v>0.01</v>
      </c>
      <c r="E972">
        <v>0.01</v>
      </c>
      <c r="F972" s="411">
        <v>43720.752083333333</v>
      </c>
      <c r="G972">
        <v>1.1065</v>
      </c>
      <c r="H972" s="411">
        <v>43720.752083333333</v>
      </c>
      <c r="I972">
        <v>1.1065</v>
      </c>
      <c r="J972" s="403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53">
        <v>4.4444444443797693E-2</v>
      </c>
    </row>
    <row r="973" spans="1:15" x14ac:dyDescent="0.2">
      <c r="A973" s="552">
        <v>972</v>
      </c>
      <c r="B973" s="552" t="s">
        <v>96</v>
      </c>
      <c r="C973" s="552">
        <v>2</v>
      </c>
      <c r="D973">
        <v>0.01</v>
      </c>
      <c r="E973">
        <v>0.02</v>
      </c>
      <c r="F973" s="411">
        <v>43720.806944444441</v>
      </c>
      <c r="G973">
        <v>1.1074999999999999</v>
      </c>
      <c r="H973" s="411">
        <v>43721.027083333334</v>
      </c>
      <c r="I973">
        <v>1.1062000000000001</v>
      </c>
      <c r="J973" s="403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53">
        <v>0.54097222222480923</v>
      </c>
    </row>
    <row r="974" spans="1:15" x14ac:dyDescent="0.2">
      <c r="A974" s="552">
        <v>973</v>
      </c>
      <c r="B974" s="552" t="s">
        <v>96</v>
      </c>
      <c r="C974" s="552">
        <v>1</v>
      </c>
      <c r="D974">
        <v>0.01</v>
      </c>
      <c r="E974">
        <v>0.01</v>
      </c>
      <c r="F974" s="411">
        <v>43721.35833333333</v>
      </c>
      <c r="G974">
        <v>1.1087</v>
      </c>
      <c r="H974" s="411">
        <v>43721.35833333333</v>
      </c>
      <c r="I974">
        <v>1.1087</v>
      </c>
      <c r="J974" s="403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53">
        <v>1.8750000002910383E-2</v>
      </c>
    </row>
    <row r="975" spans="1:15" x14ac:dyDescent="0.2">
      <c r="A975" s="552">
        <v>974</v>
      </c>
      <c r="B975" s="552" t="s">
        <v>96</v>
      </c>
      <c r="C975" s="552">
        <v>2</v>
      </c>
      <c r="D975">
        <v>0.01</v>
      </c>
      <c r="E975">
        <v>0.02</v>
      </c>
      <c r="F975" s="411">
        <v>43721.402083333334</v>
      </c>
      <c r="G975">
        <v>1.1099000000000001</v>
      </c>
      <c r="H975" s="411">
        <v>43721.418749999997</v>
      </c>
      <c r="I975">
        <v>1.1087</v>
      </c>
      <c r="J975" s="403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53">
        <v>0.10486111111094942</v>
      </c>
    </row>
    <row r="976" spans="1:15" x14ac:dyDescent="0.2">
      <c r="A976" s="552">
        <v>975</v>
      </c>
      <c r="B976" s="552" t="s">
        <v>96</v>
      </c>
      <c r="C976" s="552">
        <v>7</v>
      </c>
      <c r="D976">
        <v>0.06</v>
      </c>
      <c r="E976">
        <v>0.18</v>
      </c>
      <c r="F976" s="411">
        <v>43721.59652777778</v>
      </c>
      <c r="G976">
        <v>1.1092</v>
      </c>
      <c r="H976" s="411">
        <v>43724.70416666667</v>
      </c>
      <c r="I976">
        <v>1.1001000000000001</v>
      </c>
      <c r="J976" s="403">
        <v>43725.700694444444</v>
      </c>
      <c r="K976">
        <v>1.1048</v>
      </c>
      <c r="L976">
        <v>91</v>
      </c>
      <c r="M976">
        <v>47</v>
      </c>
      <c r="N976">
        <v>30.02</v>
      </c>
      <c r="O976" s="553">
        <v>2.1041666666642413</v>
      </c>
    </row>
    <row r="977" spans="1:15" x14ac:dyDescent="0.2">
      <c r="A977" s="552">
        <v>976</v>
      </c>
      <c r="B977" s="552" t="s">
        <v>97</v>
      </c>
      <c r="C977" s="552">
        <v>6</v>
      </c>
      <c r="D977">
        <v>0.04</v>
      </c>
      <c r="E977">
        <v>0.12</v>
      </c>
      <c r="F977" s="411">
        <v>43724.713194444441</v>
      </c>
      <c r="G977">
        <v>1.1002000000000001</v>
      </c>
      <c r="H977" s="411">
        <v>43725.931250000001</v>
      </c>
      <c r="I977">
        <v>1.1073999999999999</v>
      </c>
      <c r="J977" s="403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53">
        <v>2.1291666666729725</v>
      </c>
    </row>
    <row r="978" spans="1:15" x14ac:dyDescent="0.2">
      <c r="A978" s="552">
        <v>977</v>
      </c>
      <c r="B978" s="552" t="s">
        <v>96</v>
      </c>
      <c r="C978" s="552">
        <v>1</v>
      </c>
      <c r="D978">
        <v>0.01</v>
      </c>
      <c r="E978">
        <v>0.01</v>
      </c>
      <c r="F978" s="411">
        <v>43726.377083333333</v>
      </c>
      <c r="G978">
        <v>1.1053999999999999</v>
      </c>
      <c r="H978" s="411">
        <v>43726.377083333333</v>
      </c>
      <c r="I978">
        <v>1.1053999999999999</v>
      </c>
      <c r="J978" s="403">
        <v>43726.382638888892</v>
      </c>
      <c r="K978">
        <v>1.1066</v>
      </c>
      <c r="L978">
        <v>0</v>
      </c>
      <c r="M978">
        <v>12</v>
      </c>
      <c r="N978">
        <v>1.2</v>
      </c>
      <c r="O978" s="553">
        <v>5.5555555591126904E-3</v>
      </c>
    </row>
    <row r="979" spans="1:15" x14ac:dyDescent="0.2">
      <c r="A979" s="552">
        <v>978</v>
      </c>
      <c r="B979" s="552" t="s">
        <v>96</v>
      </c>
      <c r="C979" s="552">
        <v>2</v>
      </c>
      <c r="D979">
        <v>0.01</v>
      </c>
      <c r="E979">
        <v>0.02</v>
      </c>
      <c r="F979" s="411">
        <v>43726.390277777777</v>
      </c>
      <c r="G979">
        <v>1.1059000000000001</v>
      </c>
      <c r="H979" s="411">
        <v>43726.443055555559</v>
      </c>
      <c r="I979">
        <v>1.1047</v>
      </c>
      <c r="J979" s="403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53">
        <v>0.31388888889341615</v>
      </c>
    </row>
    <row r="980" spans="1:15" x14ac:dyDescent="0.2">
      <c r="A980" s="552">
        <v>979</v>
      </c>
      <c r="B980" s="552" t="s">
        <v>96</v>
      </c>
      <c r="C980" s="552">
        <v>3</v>
      </c>
      <c r="D980">
        <v>0.01</v>
      </c>
      <c r="E980">
        <v>0.03</v>
      </c>
      <c r="F980" s="411">
        <v>43726.707638888889</v>
      </c>
      <c r="G980">
        <v>1.1057999999999999</v>
      </c>
      <c r="H980" s="411">
        <v>43726.863194444442</v>
      </c>
      <c r="I980">
        <v>1.1024</v>
      </c>
      <c r="J980" s="403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53">
        <v>0.71180555555474712</v>
      </c>
    </row>
    <row r="981" spans="1:15" x14ac:dyDescent="0.2">
      <c r="A981" s="552">
        <v>980</v>
      </c>
      <c r="B981" s="552" t="s">
        <v>97</v>
      </c>
      <c r="C981" s="552">
        <v>1</v>
      </c>
      <c r="D981">
        <v>0.01</v>
      </c>
      <c r="E981">
        <v>0.01</v>
      </c>
      <c r="F981" s="411">
        <v>43726.85</v>
      </c>
      <c r="G981">
        <v>1.1035999999999999</v>
      </c>
      <c r="H981" s="411">
        <v>43726.85</v>
      </c>
      <c r="I981">
        <v>1.1035999999999999</v>
      </c>
      <c r="J981" s="403">
        <v>43726.863194444442</v>
      </c>
      <c r="K981">
        <v>1.1024</v>
      </c>
      <c r="L981">
        <v>0</v>
      </c>
      <c r="M981">
        <v>12</v>
      </c>
      <c r="N981">
        <v>1.2</v>
      </c>
      <c r="O981" s="553">
        <v>1.3194444443797693E-2</v>
      </c>
    </row>
    <row r="982" spans="1:15" x14ac:dyDescent="0.2">
      <c r="A982" s="552">
        <v>981</v>
      </c>
      <c r="B982" s="552" t="s">
        <v>97</v>
      </c>
      <c r="C982" s="552">
        <v>4</v>
      </c>
      <c r="D982">
        <v>0.02</v>
      </c>
      <c r="E982">
        <v>0.05</v>
      </c>
      <c r="F982" s="411">
        <v>43726.897916666669</v>
      </c>
      <c r="G982">
        <v>1.1022000000000001</v>
      </c>
      <c r="H982" s="411">
        <v>43727.420138888891</v>
      </c>
      <c r="I982">
        <v>1.1062000000000001</v>
      </c>
      <c r="J982" s="403">
        <v>43728.570833333331</v>
      </c>
      <c r="K982">
        <v>1.1032</v>
      </c>
      <c r="L982">
        <v>40</v>
      </c>
      <c r="M982">
        <v>30</v>
      </c>
      <c r="N982">
        <v>7.09</v>
      </c>
      <c r="O982" s="553">
        <v>1.6729166666627862</v>
      </c>
    </row>
    <row r="983" spans="1:15" x14ac:dyDescent="0.2">
      <c r="A983" s="552">
        <v>982</v>
      </c>
      <c r="B983" s="552" t="s">
        <v>96</v>
      </c>
      <c r="C983" s="552">
        <v>1</v>
      </c>
      <c r="D983">
        <v>0.01</v>
      </c>
      <c r="E983">
        <v>0.01</v>
      </c>
      <c r="F983" s="411">
        <v>43727.467361111114</v>
      </c>
      <c r="G983">
        <v>1.1059000000000001</v>
      </c>
      <c r="H983" s="411">
        <v>43727.467361111114</v>
      </c>
      <c r="I983">
        <v>1.1059000000000001</v>
      </c>
      <c r="J983" s="403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53">
        <v>9.4444444439432118E-2</v>
      </c>
    </row>
    <row r="984" spans="1:15" x14ac:dyDescent="0.2">
      <c r="A984" s="552">
        <v>983</v>
      </c>
      <c r="B984" s="552" t="s">
        <v>96</v>
      </c>
      <c r="C984" s="552">
        <v>2</v>
      </c>
      <c r="D984">
        <v>0.01</v>
      </c>
      <c r="E984">
        <v>0.02</v>
      </c>
      <c r="F984" s="411">
        <v>43727.668749999997</v>
      </c>
      <c r="G984">
        <v>1.1057999999999999</v>
      </c>
      <c r="H984" s="411">
        <v>43727.737500000003</v>
      </c>
      <c r="I984">
        <v>1.1045</v>
      </c>
      <c r="J984" s="403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53">
        <v>0.71527777778101154</v>
      </c>
    </row>
    <row r="985" spans="1:15" x14ac:dyDescent="0.2">
      <c r="A985" s="552">
        <v>984</v>
      </c>
      <c r="B985" s="552" t="s">
        <v>97</v>
      </c>
      <c r="C985" s="552">
        <v>1</v>
      </c>
      <c r="D985">
        <v>0.01</v>
      </c>
      <c r="E985">
        <v>0.01</v>
      </c>
      <c r="F985" s="411">
        <v>43728.622916666667</v>
      </c>
      <c r="G985">
        <v>1.1021000000000001</v>
      </c>
      <c r="H985" s="411">
        <v>43728.622916666667</v>
      </c>
      <c r="I985">
        <v>1.1021000000000001</v>
      </c>
      <c r="J985" s="403">
        <v>43728.679861111108</v>
      </c>
      <c r="K985">
        <v>1.1009</v>
      </c>
      <c r="L985">
        <v>0</v>
      </c>
      <c r="M985">
        <v>12</v>
      </c>
      <c r="N985">
        <v>1.2</v>
      </c>
      <c r="O985" s="553">
        <v>5.694444444088731E-2</v>
      </c>
    </row>
    <row r="986" spans="1:15" x14ac:dyDescent="0.2">
      <c r="A986" s="552">
        <v>985</v>
      </c>
      <c r="B986" s="552" t="s">
        <v>97</v>
      </c>
      <c r="C986" s="552">
        <v>1</v>
      </c>
      <c r="D986">
        <v>0.01</v>
      </c>
      <c r="E986">
        <v>0.01</v>
      </c>
      <c r="F986" s="411">
        <v>43728.699305555558</v>
      </c>
      <c r="G986">
        <v>1.101</v>
      </c>
      <c r="H986" s="411">
        <v>43728.699305555558</v>
      </c>
      <c r="I986">
        <v>1.101</v>
      </c>
      <c r="J986" s="403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53">
        <v>3.8194444445252884E-2</v>
      </c>
    </row>
    <row r="987" spans="1:15" x14ac:dyDescent="0.2">
      <c r="A987" s="552">
        <v>986</v>
      </c>
      <c r="B987" s="552" t="s">
        <v>97</v>
      </c>
      <c r="C987" s="552">
        <v>2</v>
      </c>
      <c r="D987">
        <v>0.01</v>
      </c>
      <c r="E987">
        <v>0.02</v>
      </c>
      <c r="F987" s="411">
        <v>43728.740972222222</v>
      </c>
      <c r="G987">
        <v>1.1001000000000001</v>
      </c>
      <c r="H987" s="411">
        <v>43728.802083333336</v>
      </c>
      <c r="I987">
        <v>1.1013999999999999</v>
      </c>
      <c r="J987" s="403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53">
        <v>0.65486111111385981</v>
      </c>
    </row>
  </sheetData>
  <autoFilter ref="A1:O1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9878"/>
  <sheetViews>
    <sheetView workbookViewId="0">
      <selection activeCell="B1" sqref="B1:B1048576"/>
    </sheetView>
  </sheetViews>
  <sheetFormatPr defaultRowHeight="12.75" x14ac:dyDescent="0.2"/>
  <cols>
    <col min="1" max="1" width="6" bestFit="1" customWidth="1"/>
    <col min="2" max="2" width="15.42578125" style="623" bestFit="1" customWidth="1"/>
    <col min="3" max="3" width="8.140625" style="405" bestFit="1" customWidth="1"/>
    <col min="4" max="4" width="9.5703125" style="384" bestFit="1" customWidth="1"/>
    <col min="5" max="5" width="6.85546875" bestFit="1" customWidth="1"/>
    <col min="6" max="6" width="8" bestFit="1" customWidth="1"/>
    <col min="7" max="7" width="5.5703125" style="384" bestFit="1" customWidth="1"/>
    <col min="8" max="8" width="8" bestFit="1" customWidth="1"/>
    <col min="9" max="9" width="8.5703125" bestFit="1" customWidth="1"/>
    <col min="10" max="10" width="8.5703125" style="384" bestFit="1" customWidth="1"/>
  </cols>
  <sheetData>
    <row r="1" spans="1:10" x14ac:dyDescent="0.2">
      <c r="A1" t="s">
        <v>2049</v>
      </c>
      <c r="B1" s="623" t="s">
        <v>2050</v>
      </c>
      <c r="C1" s="405" t="s">
        <v>229</v>
      </c>
      <c r="D1" s="384" t="s">
        <v>9</v>
      </c>
      <c r="E1" t="s">
        <v>2051</v>
      </c>
      <c r="F1" t="s">
        <v>2052</v>
      </c>
      <c r="G1" s="384" t="s">
        <v>218</v>
      </c>
      <c r="H1" t="s">
        <v>219</v>
      </c>
      <c r="I1" t="s">
        <v>88</v>
      </c>
      <c r="J1" s="384" t="s">
        <v>2053</v>
      </c>
    </row>
    <row r="2" spans="1:10" x14ac:dyDescent="0.2">
      <c r="A2">
        <v>1</v>
      </c>
      <c r="B2" s="623">
        <v>40911.056250000001</v>
      </c>
      <c r="C2" s="405" t="s">
        <v>96</v>
      </c>
      <c r="D2" s="384">
        <v>1</v>
      </c>
      <c r="E2">
        <v>0.01</v>
      </c>
      <c r="F2">
        <v>1.26223</v>
      </c>
      <c r="G2" s="384">
        <v>0</v>
      </c>
      <c r="H2">
        <v>0</v>
      </c>
    </row>
    <row r="3" spans="1:10" x14ac:dyDescent="0.2">
      <c r="A3">
        <v>6</v>
      </c>
      <c r="B3" s="623">
        <v>40911.177083333336</v>
      </c>
      <c r="C3" s="405" t="s">
        <v>2054</v>
      </c>
      <c r="D3" s="384">
        <v>1</v>
      </c>
      <c r="E3">
        <v>0.01</v>
      </c>
      <c r="F3">
        <v>1.2622800000000001</v>
      </c>
      <c r="G3" s="384">
        <v>0</v>
      </c>
      <c r="H3">
        <v>1.2622800000000001</v>
      </c>
      <c r="I3">
        <v>0.03</v>
      </c>
      <c r="J3" s="384">
        <v>400.03</v>
      </c>
    </row>
    <row r="4" spans="1:10" x14ac:dyDescent="0.2">
      <c r="A4">
        <v>3</v>
      </c>
      <c r="B4" s="623">
        <v>40911.101388888892</v>
      </c>
      <c r="C4" s="405" t="s">
        <v>96</v>
      </c>
      <c r="D4" s="384">
        <v>2</v>
      </c>
      <c r="E4">
        <v>0.01</v>
      </c>
      <c r="F4">
        <v>1.2607200000000001</v>
      </c>
      <c r="G4" s="384">
        <v>0</v>
      </c>
      <c r="H4">
        <v>0</v>
      </c>
    </row>
    <row r="5" spans="1:10" x14ac:dyDescent="0.2">
      <c r="A5">
        <v>7</v>
      </c>
      <c r="B5" s="623">
        <v>40911.177083333336</v>
      </c>
      <c r="C5" s="405" t="s">
        <v>2054</v>
      </c>
      <c r="D5" s="384">
        <v>2</v>
      </c>
      <c r="E5">
        <v>0.01</v>
      </c>
      <c r="F5">
        <v>1.2622800000000001</v>
      </c>
      <c r="G5" s="384">
        <v>0</v>
      </c>
      <c r="H5">
        <v>1.2622800000000001</v>
      </c>
      <c r="I5">
        <v>1.07</v>
      </c>
      <c r="J5" s="384">
        <v>401.1</v>
      </c>
    </row>
    <row r="6" spans="1:10" x14ac:dyDescent="0.2">
      <c r="A6">
        <v>8</v>
      </c>
      <c r="B6" s="623">
        <v>40911.905555555553</v>
      </c>
      <c r="C6" s="405" t="s">
        <v>96</v>
      </c>
      <c r="D6" s="384">
        <v>3</v>
      </c>
      <c r="E6">
        <v>0.01</v>
      </c>
      <c r="F6">
        <v>1.2583800000000001</v>
      </c>
      <c r="G6" s="384">
        <v>0</v>
      </c>
      <c r="H6">
        <v>0</v>
      </c>
    </row>
    <row r="7" spans="1:10" x14ac:dyDescent="0.2">
      <c r="A7">
        <v>10</v>
      </c>
      <c r="B7" s="623">
        <v>40912.038194444445</v>
      </c>
      <c r="C7" s="405" t="s">
        <v>2054</v>
      </c>
      <c r="D7" s="384">
        <v>3</v>
      </c>
      <c r="E7">
        <v>0.01</v>
      </c>
      <c r="F7">
        <v>1.25918</v>
      </c>
      <c r="G7" s="384">
        <v>0</v>
      </c>
      <c r="H7">
        <v>1.25918</v>
      </c>
      <c r="I7">
        <v>0.46</v>
      </c>
      <c r="J7" s="384">
        <v>401.56</v>
      </c>
    </row>
    <row r="8" spans="1:10" x14ac:dyDescent="0.2">
      <c r="A8">
        <v>11</v>
      </c>
      <c r="B8" s="623">
        <v>40912.080555555556</v>
      </c>
      <c r="C8" s="405" t="s">
        <v>97</v>
      </c>
      <c r="D8" s="384">
        <v>4</v>
      </c>
      <c r="E8">
        <v>0.01</v>
      </c>
      <c r="F8">
        <v>1.2589399999999999</v>
      </c>
      <c r="G8" s="384">
        <v>0</v>
      </c>
      <c r="H8">
        <v>0</v>
      </c>
    </row>
    <row r="9" spans="1:10" x14ac:dyDescent="0.2">
      <c r="A9">
        <v>20</v>
      </c>
      <c r="B9" s="623">
        <v>40912.270138888889</v>
      </c>
      <c r="C9" s="405" t="s">
        <v>2054</v>
      </c>
      <c r="D9" s="384">
        <v>4</v>
      </c>
      <c r="E9">
        <v>0.01</v>
      </c>
      <c r="F9">
        <v>1.25966</v>
      </c>
      <c r="G9" s="384">
        <v>0</v>
      </c>
      <c r="H9">
        <v>1.25966</v>
      </c>
      <c r="I9">
        <v>-0.5</v>
      </c>
      <c r="J9" s="384">
        <v>401.06</v>
      </c>
    </row>
    <row r="10" spans="1:10" x14ac:dyDescent="0.2">
      <c r="A10">
        <v>13</v>
      </c>
      <c r="B10" s="623">
        <v>40912.118750000001</v>
      </c>
      <c r="C10" s="405" t="s">
        <v>97</v>
      </c>
      <c r="D10" s="384">
        <v>5</v>
      </c>
      <c r="E10">
        <v>0.01</v>
      </c>
      <c r="F10">
        <v>1.26047</v>
      </c>
      <c r="G10" s="384">
        <v>0</v>
      </c>
      <c r="H10">
        <v>0</v>
      </c>
    </row>
    <row r="11" spans="1:10" x14ac:dyDescent="0.2">
      <c r="A11">
        <v>21</v>
      </c>
      <c r="B11" s="623">
        <v>40912.270138888889</v>
      </c>
      <c r="C11" s="405" t="s">
        <v>2054</v>
      </c>
      <c r="D11" s="384">
        <v>5</v>
      </c>
      <c r="E11">
        <v>0.01</v>
      </c>
      <c r="F11">
        <v>1.25966</v>
      </c>
      <c r="G11" s="384">
        <v>0</v>
      </c>
      <c r="H11">
        <v>1.25966</v>
      </c>
      <c r="I11">
        <v>0.56000000000000005</v>
      </c>
      <c r="J11" s="384">
        <v>401.62</v>
      </c>
    </row>
    <row r="12" spans="1:10" x14ac:dyDescent="0.2">
      <c r="A12">
        <v>16</v>
      </c>
      <c r="B12" s="623">
        <v>40912.193749999999</v>
      </c>
      <c r="C12" s="405" t="s">
        <v>97</v>
      </c>
      <c r="D12" s="384">
        <v>6</v>
      </c>
      <c r="E12">
        <v>0.01</v>
      </c>
      <c r="F12">
        <v>1.2619800000000001</v>
      </c>
      <c r="G12" s="384">
        <v>0</v>
      </c>
      <c r="H12">
        <v>0</v>
      </c>
    </row>
    <row r="13" spans="1:10" x14ac:dyDescent="0.2">
      <c r="A13">
        <v>22</v>
      </c>
      <c r="B13" s="623">
        <v>40912.270138888889</v>
      </c>
      <c r="C13" s="405" t="s">
        <v>2054</v>
      </c>
      <c r="D13" s="384">
        <v>6</v>
      </c>
      <c r="E13">
        <v>0.01</v>
      </c>
      <c r="F13">
        <v>1.25966</v>
      </c>
      <c r="G13" s="384">
        <v>0</v>
      </c>
      <c r="H13">
        <v>1.25966</v>
      </c>
      <c r="I13">
        <v>1.6</v>
      </c>
      <c r="J13" s="384">
        <v>403.22</v>
      </c>
    </row>
    <row r="14" spans="1:10" x14ac:dyDescent="0.2">
      <c r="A14">
        <v>23</v>
      </c>
      <c r="B14" s="623">
        <v>40912.910416666666</v>
      </c>
      <c r="C14" s="405" t="s">
        <v>96</v>
      </c>
      <c r="D14" s="384">
        <v>7</v>
      </c>
      <c r="E14">
        <v>0.01</v>
      </c>
      <c r="F14">
        <v>1.2492300000000001</v>
      </c>
      <c r="G14" s="384">
        <v>0</v>
      </c>
      <c r="H14">
        <v>0</v>
      </c>
    </row>
    <row r="15" spans="1:10" x14ac:dyDescent="0.2">
      <c r="A15">
        <v>28</v>
      </c>
      <c r="B15" s="623">
        <v>40913.03402777778</v>
      </c>
      <c r="C15" s="405" t="s">
        <v>2054</v>
      </c>
      <c r="D15" s="384">
        <v>7</v>
      </c>
      <c r="E15">
        <v>0.01</v>
      </c>
      <c r="F15">
        <v>1.2492700000000001</v>
      </c>
      <c r="G15" s="384">
        <v>0</v>
      </c>
      <c r="H15">
        <v>1.2492700000000001</v>
      </c>
      <c r="I15">
        <v>-0.25</v>
      </c>
      <c r="J15" s="384">
        <v>402.97</v>
      </c>
    </row>
    <row r="16" spans="1:10" x14ac:dyDescent="0.2">
      <c r="A16">
        <v>25</v>
      </c>
      <c r="B16" s="623">
        <v>40913.001388888886</v>
      </c>
      <c r="C16" s="405" t="s">
        <v>96</v>
      </c>
      <c r="D16" s="384">
        <v>8</v>
      </c>
      <c r="E16">
        <v>0.01</v>
      </c>
      <c r="F16">
        <v>1.2477100000000001</v>
      </c>
      <c r="G16" s="384">
        <v>0</v>
      </c>
      <c r="H16">
        <v>0</v>
      </c>
    </row>
    <row r="17" spans="1:10" x14ac:dyDescent="0.2">
      <c r="A17">
        <v>29</v>
      </c>
      <c r="B17" s="623">
        <v>40913.03402777778</v>
      </c>
      <c r="C17" s="405" t="s">
        <v>2054</v>
      </c>
      <c r="D17" s="384">
        <v>8</v>
      </c>
      <c r="E17">
        <v>0.01</v>
      </c>
      <c r="F17">
        <v>1.2492700000000001</v>
      </c>
      <c r="G17" s="384">
        <v>0</v>
      </c>
      <c r="H17">
        <v>1.2492700000000001</v>
      </c>
      <c r="I17">
        <v>1.08</v>
      </c>
      <c r="J17" s="384">
        <v>404.05</v>
      </c>
    </row>
    <row r="18" spans="1:10" x14ac:dyDescent="0.2">
      <c r="A18">
        <v>30</v>
      </c>
      <c r="B18" s="623">
        <v>40913.072222222225</v>
      </c>
      <c r="C18" s="405" t="s">
        <v>97</v>
      </c>
      <c r="D18" s="384">
        <v>9</v>
      </c>
      <c r="E18">
        <v>0.01</v>
      </c>
      <c r="F18">
        <v>1.24997</v>
      </c>
      <c r="G18" s="384">
        <v>0</v>
      </c>
      <c r="H18">
        <v>0</v>
      </c>
    </row>
    <row r="19" spans="1:10" x14ac:dyDescent="0.2">
      <c r="A19">
        <v>39</v>
      </c>
      <c r="B19" s="623">
        <v>40913.456944444442</v>
      </c>
      <c r="C19" s="405" t="s">
        <v>2054</v>
      </c>
      <c r="D19" s="384">
        <v>9</v>
      </c>
      <c r="E19">
        <v>0.01</v>
      </c>
      <c r="F19">
        <v>1.2506999999999999</v>
      </c>
      <c r="G19" s="384">
        <v>0</v>
      </c>
      <c r="H19">
        <v>1.2506999999999999</v>
      </c>
      <c r="I19">
        <v>-0.5</v>
      </c>
      <c r="J19" s="384">
        <v>403.55</v>
      </c>
    </row>
    <row r="20" spans="1:10" x14ac:dyDescent="0.2">
      <c r="A20">
        <v>32</v>
      </c>
      <c r="B20" s="623">
        <v>40913.090277777781</v>
      </c>
      <c r="C20" s="405" t="s">
        <v>97</v>
      </c>
      <c r="D20" s="384">
        <v>10</v>
      </c>
      <c r="E20">
        <v>0.01</v>
      </c>
      <c r="F20">
        <v>1.2515099999999999</v>
      </c>
      <c r="G20" s="384">
        <v>0</v>
      </c>
      <c r="H20">
        <v>0</v>
      </c>
    </row>
    <row r="21" spans="1:10" x14ac:dyDescent="0.2">
      <c r="A21">
        <v>40</v>
      </c>
      <c r="B21" s="623">
        <v>40913.456944444442</v>
      </c>
      <c r="C21" s="405" t="s">
        <v>2054</v>
      </c>
      <c r="D21" s="384">
        <v>10</v>
      </c>
      <c r="E21">
        <v>0.01</v>
      </c>
      <c r="F21">
        <v>1.2506999999999999</v>
      </c>
      <c r="G21" s="384">
        <v>0</v>
      </c>
      <c r="H21">
        <v>1.2506999999999999</v>
      </c>
      <c r="I21">
        <v>0.56000000000000005</v>
      </c>
      <c r="J21" s="384">
        <v>404.11</v>
      </c>
    </row>
    <row r="22" spans="1:10" x14ac:dyDescent="0.2">
      <c r="A22">
        <v>35</v>
      </c>
      <c r="B22" s="623">
        <v>40913.427777777775</v>
      </c>
      <c r="C22" s="405" t="s">
        <v>97</v>
      </c>
      <c r="D22" s="384">
        <v>11</v>
      </c>
      <c r="E22">
        <v>0.01</v>
      </c>
      <c r="F22">
        <v>1.25301</v>
      </c>
      <c r="G22" s="384">
        <v>0</v>
      </c>
      <c r="H22">
        <v>0</v>
      </c>
    </row>
    <row r="23" spans="1:10" x14ac:dyDescent="0.2">
      <c r="A23">
        <v>41</v>
      </c>
      <c r="B23" s="623">
        <v>40913.456944444442</v>
      </c>
      <c r="C23" s="405" t="s">
        <v>2054</v>
      </c>
      <c r="D23" s="384">
        <v>11</v>
      </c>
      <c r="E23">
        <v>0.01</v>
      </c>
      <c r="F23">
        <v>1.2506999999999999</v>
      </c>
      <c r="G23" s="384">
        <v>0</v>
      </c>
      <c r="H23">
        <v>1.2506999999999999</v>
      </c>
      <c r="I23">
        <v>1.6</v>
      </c>
      <c r="J23" s="384">
        <v>405.71</v>
      </c>
    </row>
    <row r="24" spans="1:10" x14ac:dyDescent="0.2">
      <c r="A24">
        <v>42</v>
      </c>
      <c r="B24" s="623">
        <v>40913.963888888888</v>
      </c>
      <c r="C24" s="405" t="s">
        <v>97</v>
      </c>
      <c r="D24" s="384">
        <v>12</v>
      </c>
      <c r="E24">
        <v>0.01</v>
      </c>
      <c r="F24">
        <v>1.24719</v>
      </c>
      <c r="G24" s="384">
        <v>0</v>
      </c>
      <c r="H24">
        <v>0</v>
      </c>
    </row>
    <row r="25" spans="1:10" x14ac:dyDescent="0.2">
      <c r="A25">
        <v>44</v>
      </c>
      <c r="B25" s="623">
        <v>40913.965277777781</v>
      </c>
      <c r="C25" s="405" t="s">
        <v>2054</v>
      </c>
      <c r="D25" s="384">
        <v>12</v>
      </c>
      <c r="E25">
        <v>0.01</v>
      </c>
      <c r="F25">
        <v>1.2463900000000001</v>
      </c>
      <c r="G25" s="384">
        <v>0</v>
      </c>
      <c r="H25">
        <v>1.2463900000000001</v>
      </c>
      <c r="I25">
        <v>0.56000000000000005</v>
      </c>
      <c r="J25" s="384">
        <v>406.27</v>
      </c>
    </row>
    <row r="26" spans="1:10" x14ac:dyDescent="0.2">
      <c r="A26">
        <v>45</v>
      </c>
      <c r="B26" s="623">
        <v>40914.04583333333</v>
      </c>
      <c r="C26" s="405" t="s">
        <v>97</v>
      </c>
      <c r="D26" s="384">
        <v>13</v>
      </c>
      <c r="E26">
        <v>0.01</v>
      </c>
      <c r="F26">
        <v>1.24749</v>
      </c>
      <c r="G26" s="384">
        <v>0</v>
      </c>
      <c r="H26">
        <v>0</v>
      </c>
    </row>
    <row r="27" spans="1:10" x14ac:dyDescent="0.2">
      <c r="A27">
        <v>47</v>
      </c>
      <c r="B27" s="623">
        <v>40914.15625</v>
      </c>
      <c r="C27" s="405" t="s">
        <v>2054</v>
      </c>
      <c r="D27" s="384">
        <v>13</v>
      </c>
      <c r="E27">
        <v>0.01</v>
      </c>
      <c r="F27">
        <v>1.2466900000000001</v>
      </c>
      <c r="G27" s="384">
        <v>0</v>
      </c>
      <c r="H27">
        <v>1.2466900000000001</v>
      </c>
      <c r="I27">
        <v>0.55000000000000004</v>
      </c>
      <c r="J27" s="384">
        <v>406.82</v>
      </c>
    </row>
    <row r="28" spans="1:10" x14ac:dyDescent="0.2">
      <c r="A28">
        <v>48</v>
      </c>
      <c r="B28" s="623">
        <v>40917.946527777778</v>
      </c>
      <c r="C28" s="405" t="s">
        <v>96</v>
      </c>
      <c r="D28" s="384">
        <v>14</v>
      </c>
      <c r="E28">
        <v>0.01</v>
      </c>
      <c r="F28">
        <v>1.2459100000000001</v>
      </c>
      <c r="G28" s="384">
        <v>0</v>
      </c>
      <c r="H28">
        <v>0</v>
      </c>
    </row>
    <row r="29" spans="1:10" x14ac:dyDescent="0.2">
      <c r="A29">
        <v>50</v>
      </c>
      <c r="B29" s="623">
        <v>40917.958333333336</v>
      </c>
      <c r="C29" s="405" t="s">
        <v>2054</v>
      </c>
      <c r="D29" s="384">
        <v>14</v>
      </c>
      <c r="E29">
        <v>0.01</v>
      </c>
      <c r="F29">
        <v>1.24671</v>
      </c>
      <c r="G29" s="384">
        <v>0</v>
      </c>
      <c r="H29">
        <v>1.24671</v>
      </c>
      <c r="I29">
        <v>0.55000000000000004</v>
      </c>
      <c r="J29" s="384">
        <v>407.37</v>
      </c>
    </row>
    <row r="30" spans="1:10" x14ac:dyDescent="0.2">
      <c r="A30">
        <v>51</v>
      </c>
      <c r="B30" s="623">
        <v>40919.877083333333</v>
      </c>
      <c r="C30" s="405" t="s">
        <v>96</v>
      </c>
      <c r="D30" s="384">
        <v>15</v>
      </c>
      <c r="E30">
        <v>0.01</v>
      </c>
      <c r="F30">
        <v>1.2323200000000001</v>
      </c>
      <c r="G30" s="384">
        <v>0</v>
      </c>
      <c r="H30">
        <v>0</v>
      </c>
    </row>
    <row r="31" spans="1:10" x14ac:dyDescent="0.2">
      <c r="A31">
        <v>53</v>
      </c>
      <c r="B31" s="623">
        <v>40920.025000000001</v>
      </c>
      <c r="C31" s="405" t="s">
        <v>2054</v>
      </c>
      <c r="D31" s="384">
        <v>15</v>
      </c>
      <c r="E31">
        <v>0.01</v>
      </c>
      <c r="F31">
        <v>1.23312</v>
      </c>
      <c r="G31" s="384">
        <v>0</v>
      </c>
      <c r="H31">
        <v>1.23312</v>
      </c>
      <c r="I31">
        <v>0.27</v>
      </c>
      <c r="J31" s="384">
        <v>407.65</v>
      </c>
    </row>
    <row r="32" spans="1:10" x14ac:dyDescent="0.2">
      <c r="A32">
        <v>54</v>
      </c>
      <c r="B32" s="623">
        <v>40920.025694444441</v>
      </c>
      <c r="C32" s="405" t="s">
        <v>97</v>
      </c>
      <c r="D32" s="384">
        <v>16</v>
      </c>
      <c r="E32">
        <v>0.01</v>
      </c>
      <c r="F32">
        <v>1.2332700000000001</v>
      </c>
      <c r="G32" s="384">
        <v>0</v>
      </c>
      <c r="H32">
        <v>0</v>
      </c>
    </row>
    <row r="33" spans="1:10" x14ac:dyDescent="0.2">
      <c r="A33">
        <v>59</v>
      </c>
      <c r="B33" s="623">
        <v>40920.505555555559</v>
      </c>
      <c r="C33" s="405" t="s">
        <v>2054</v>
      </c>
      <c r="D33" s="384">
        <v>16</v>
      </c>
      <c r="E33">
        <v>0.01</v>
      </c>
      <c r="F33">
        <v>1.23325</v>
      </c>
      <c r="G33" s="384">
        <v>0</v>
      </c>
      <c r="H33">
        <v>1.23325</v>
      </c>
      <c r="I33">
        <v>0.01</v>
      </c>
      <c r="J33" s="384">
        <v>407.66</v>
      </c>
    </row>
    <row r="34" spans="1:10" x14ac:dyDescent="0.2">
      <c r="A34">
        <v>56</v>
      </c>
      <c r="B34" s="623">
        <v>40920.145833333336</v>
      </c>
      <c r="C34" s="405" t="s">
        <v>97</v>
      </c>
      <c r="D34" s="384">
        <v>17</v>
      </c>
      <c r="E34">
        <v>0.01</v>
      </c>
      <c r="F34">
        <v>1.23482</v>
      </c>
      <c r="G34" s="384">
        <v>0</v>
      </c>
      <c r="H34">
        <v>0</v>
      </c>
    </row>
    <row r="35" spans="1:10" x14ac:dyDescent="0.2">
      <c r="A35">
        <v>60</v>
      </c>
      <c r="B35" s="623">
        <v>40920.505555555559</v>
      </c>
      <c r="C35" s="405" t="s">
        <v>2054</v>
      </c>
      <c r="D35" s="384">
        <v>17</v>
      </c>
      <c r="E35">
        <v>0.01</v>
      </c>
      <c r="F35">
        <v>1.23325</v>
      </c>
      <c r="G35" s="384">
        <v>0</v>
      </c>
      <c r="H35">
        <v>1.23325</v>
      </c>
      <c r="I35">
        <v>1.08</v>
      </c>
      <c r="J35" s="384">
        <v>408.74</v>
      </c>
    </row>
    <row r="36" spans="1:10" x14ac:dyDescent="0.2">
      <c r="A36">
        <v>61</v>
      </c>
      <c r="B36" s="623">
        <v>40920.879166666666</v>
      </c>
      <c r="C36" s="405" t="s">
        <v>96</v>
      </c>
      <c r="D36" s="384">
        <v>18</v>
      </c>
      <c r="E36">
        <v>0.01</v>
      </c>
      <c r="F36">
        <v>1.2420100000000001</v>
      </c>
      <c r="G36" s="384">
        <v>0</v>
      </c>
      <c r="H36">
        <v>0</v>
      </c>
    </row>
    <row r="37" spans="1:10" x14ac:dyDescent="0.2">
      <c r="A37">
        <v>66</v>
      </c>
      <c r="B37" s="623">
        <v>40921.195833333331</v>
      </c>
      <c r="C37" s="405" t="s">
        <v>2054</v>
      </c>
      <c r="D37" s="384">
        <v>18</v>
      </c>
      <c r="E37">
        <v>0.01</v>
      </c>
      <c r="F37">
        <v>1.2420500000000001</v>
      </c>
      <c r="G37" s="384">
        <v>0</v>
      </c>
      <c r="H37">
        <v>1.2420500000000001</v>
      </c>
      <c r="I37">
        <v>-0.06</v>
      </c>
      <c r="J37" s="384">
        <v>408.68</v>
      </c>
    </row>
    <row r="38" spans="1:10" x14ac:dyDescent="0.2">
      <c r="A38">
        <v>63</v>
      </c>
      <c r="B38" s="623">
        <v>40920.948611111111</v>
      </c>
      <c r="C38" s="405" t="s">
        <v>96</v>
      </c>
      <c r="D38" s="384">
        <v>19</v>
      </c>
      <c r="E38">
        <v>0.01</v>
      </c>
      <c r="F38">
        <v>1.2404900000000001</v>
      </c>
      <c r="G38" s="384">
        <v>0</v>
      </c>
      <c r="H38">
        <v>0</v>
      </c>
    </row>
    <row r="39" spans="1:10" x14ac:dyDescent="0.2">
      <c r="A39">
        <v>67</v>
      </c>
      <c r="B39" s="623">
        <v>40921.195833333331</v>
      </c>
      <c r="C39" s="405" t="s">
        <v>2054</v>
      </c>
      <c r="D39" s="384">
        <v>19</v>
      </c>
      <c r="E39">
        <v>0.01</v>
      </c>
      <c r="F39">
        <v>1.2420500000000001</v>
      </c>
      <c r="G39" s="384">
        <v>0</v>
      </c>
      <c r="H39">
        <v>1.2420500000000001</v>
      </c>
      <c r="I39">
        <v>0.99</v>
      </c>
      <c r="J39" s="384">
        <v>409.66</v>
      </c>
    </row>
    <row r="40" spans="1:10" x14ac:dyDescent="0.2">
      <c r="A40">
        <v>68</v>
      </c>
      <c r="B40" s="623">
        <v>40921.927777777775</v>
      </c>
      <c r="C40" s="405" t="s">
        <v>96</v>
      </c>
      <c r="D40" s="384">
        <v>20</v>
      </c>
      <c r="E40">
        <v>0.01</v>
      </c>
      <c r="F40">
        <v>1.22994</v>
      </c>
      <c r="G40" s="384">
        <v>0</v>
      </c>
      <c r="H40">
        <v>0</v>
      </c>
    </row>
    <row r="41" spans="1:10" x14ac:dyDescent="0.2">
      <c r="A41">
        <v>70</v>
      </c>
      <c r="B41" s="623">
        <v>40921.948611111111</v>
      </c>
      <c r="C41" s="405" t="s">
        <v>2054</v>
      </c>
      <c r="D41" s="384">
        <v>20</v>
      </c>
      <c r="E41">
        <v>0.01</v>
      </c>
      <c r="F41">
        <v>1.2307399999999999</v>
      </c>
      <c r="G41" s="384">
        <v>0</v>
      </c>
      <c r="H41">
        <v>1.2307399999999999</v>
      </c>
      <c r="I41">
        <v>0.55000000000000004</v>
      </c>
      <c r="J41" s="384">
        <v>410.21</v>
      </c>
    </row>
    <row r="42" spans="1:10" x14ac:dyDescent="0.2">
      <c r="A42">
        <v>71</v>
      </c>
      <c r="B42" s="623">
        <v>40921.972222222219</v>
      </c>
      <c r="C42" s="405" t="s">
        <v>96</v>
      </c>
      <c r="D42" s="384">
        <v>21</v>
      </c>
      <c r="E42">
        <v>0.01</v>
      </c>
      <c r="F42">
        <v>1.22861</v>
      </c>
      <c r="G42" s="384">
        <v>0</v>
      </c>
      <c r="H42">
        <v>0</v>
      </c>
    </row>
    <row r="43" spans="1:10" x14ac:dyDescent="0.2">
      <c r="A43">
        <v>76</v>
      </c>
      <c r="B43" s="623">
        <v>40921.996527777781</v>
      </c>
      <c r="C43" s="405" t="s">
        <v>2054</v>
      </c>
      <c r="D43" s="384">
        <v>21</v>
      </c>
      <c r="E43">
        <v>0.01</v>
      </c>
      <c r="F43">
        <v>1.22865</v>
      </c>
      <c r="G43" s="384">
        <v>0</v>
      </c>
      <c r="H43">
        <v>1.22865</v>
      </c>
      <c r="I43">
        <v>0.03</v>
      </c>
      <c r="J43" s="384">
        <v>410.24</v>
      </c>
    </row>
    <row r="44" spans="1:10" x14ac:dyDescent="0.2">
      <c r="A44">
        <v>73</v>
      </c>
      <c r="B44" s="623">
        <v>40921.977777777778</v>
      </c>
      <c r="C44" s="405" t="s">
        <v>96</v>
      </c>
      <c r="D44" s="384">
        <v>22</v>
      </c>
      <c r="E44">
        <v>0.01</v>
      </c>
      <c r="F44">
        <v>1.2270799999999999</v>
      </c>
      <c r="G44" s="384">
        <v>0</v>
      </c>
      <c r="H44">
        <v>0</v>
      </c>
    </row>
    <row r="45" spans="1:10" x14ac:dyDescent="0.2">
      <c r="A45">
        <v>77</v>
      </c>
      <c r="B45" s="623">
        <v>40921.996527777781</v>
      </c>
      <c r="C45" s="405" t="s">
        <v>2054</v>
      </c>
      <c r="D45" s="384">
        <v>22</v>
      </c>
      <c r="E45">
        <v>0.01</v>
      </c>
      <c r="F45">
        <v>1.22865</v>
      </c>
      <c r="G45" s="384">
        <v>0</v>
      </c>
      <c r="H45">
        <v>1.22865</v>
      </c>
      <c r="I45">
        <v>1.0900000000000001</v>
      </c>
      <c r="J45" s="384">
        <v>411.33</v>
      </c>
    </row>
    <row r="46" spans="1:10" x14ac:dyDescent="0.2">
      <c r="A46">
        <v>78</v>
      </c>
      <c r="B46" s="623">
        <v>40924.027083333334</v>
      </c>
      <c r="C46" s="405" t="s">
        <v>96</v>
      </c>
      <c r="D46" s="384">
        <v>23</v>
      </c>
      <c r="E46">
        <v>0.01</v>
      </c>
      <c r="F46">
        <v>1.22716</v>
      </c>
      <c r="G46" s="384">
        <v>0</v>
      </c>
      <c r="H46">
        <v>0</v>
      </c>
    </row>
    <row r="47" spans="1:10" x14ac:dyDescent="0.2">
      <c r="A47">
        <v>80</v>
      </c>
      <c r="B47" s="623">
        <v>40924.043749999997</v>
      </c>
      <c r="C47" s="405" t="s">
        <v>2054</v>
      </c>
      <c r="D47" s="384">
        <v>23</v>
      </c>
      <c r="E47">
        <v>0.01</v>
      </c>
      <c r="F47">
        <v>1.2279599999999999</v>
      </c>
      <c r="G47" s="384">
        <v>0</v>
      </c>
      <c r="H47">
        <v>1.2279599999999999</v>
      </c>
      <c r="I47">
        <v>0.55000000000000004</v>
      </c>
      <c r="J47" s="384">
        <v>411.88</v>
      </c>
    </row>
    <row r="48" spans="1:10" x14ac:dyDescent="0.2">
      <c r="A48">
        <v>81</v>
      </c>
      <c r="B48" s="623">
        <v>40924.071527777778</v>
      </c>
      <c r="C48" s="405" t="s">
        <v>97</v>
      </c>
      <c r="D48" s="384">
        <v>24</v>
      </c>
      <c r="E48">
        <v>0.01</v>
      </c>
      <c r="F48">
        <v>1.23007</v>
      </c>
      <c r="G48" s="384">
        <v>0</v>
      </c>
      <c r="H48">
        <v>0</v>
      </c>
    </row>
    <row r="49" spans="1:10" x14ac:dyDescent="0.2">
      <c r="A49">
        <v>86</v>
      </c>
      <c r="B49" s="623">
        <v>40924.294444444444</v>
      </c>
      <c r="C49" s="405" t="s">
        <v>2054</v>
      </c>
      <c r="D49" s="384">
        <v>24</v>
      </c>
      <c r="E49">
        <v>0.01</v>
      </c>
      <c r="F49">
        <v>1.23004</v>
      </c>
      <c r="G49" s="384">
        <v>0</v>
      </c>
      <c r="H49">
        <v>1.23004</v>
      </c>
      <c r="I49">
        <v>0.02</v>
      </c>
      <c r="J49" s="384">
        <v>411.9</v>
      </c>
    </row>
    <row r="50" spans="1:10" x14ac:dyDescent="0.2">
      <c r="A50">
        <v>83</v>
      </c>
      <c r="B50" s="623">
        <v>40924.089583333334</v>
      </c>
      <c r="C50" s="405" t="s">
        <v>97</v>
      </c>
      <c r="D50" s="384">
        <v>25</v>
      </c>
      <c r="E50">
        <v>0.01</v>
      </c>
      <c r="F50">
        <v>1.2316100000000001</v>
      </c>
      <c r="G50" s="384">
        <v>0</v>
      </c>
      <c r="H50">
        <v>0</v>
      </c>
    </row>
    <row r="51" spans="1:10" x14ac:dyDescent="0.2">
      <c r="A51">
        <v>87</v>
      </c>
      <c r="B51" s="623">
        <v>40924.294444444444</v>
      </c>
      <c r="C51" s="405" t="s">
        <v>2054</v>
      </c>
      <c r="D51" s="384">
        <v>25</v>
      </c>
      <c r="E51">
        <v>0.01</v>
      </c>
      <c r="F51">
        <v>1.23004</v>
      </c>
      <c r="G51" s="384">
        <v>0</v>
      </c>
      <c r="H51">
        <v>1.23004</v>
      </c>
      <c r="I51">
        <v>1.08</v>
      </c>
      <c r="J51" s="384">
        <v>412.98</v>
      </c>
    </row>
    <row r="52" spans="1:10" x14ac:dyDescent="0.2">
      <c r="A52">
        <v>88</v>
      </c>
      <c r="B52" s="623">
        <v>40924.875</v>
      </c>
      <c r="C52" s="405" t="s">
        <v>97</v>
      </c>
      <c r="D52" s="384">
        <v>26</v>
      </c>
      <c r="E52">
        <v>0.01</v>
      </c>
      <c r="F52">
        <v>1.2281299999999999</v>
      </c>
      <c r="G52" s="384">
        <v>0</v>
      </c>
      <c r="H52">
        <v>0</v>
      </c>
    </row>
    <row r="53" spans="1:10" x14ac:dyDescent="0.2">
      <c r="A53">
        <v>92</v>
      </c>
      <c r="B53" s="623">
        <v>40925.067361111112</v>
      </c>
      <c r="C53" s="405" t="s">
        <v>2054</v>
      </c>
      <c r="D53" s="384">
        <v>26</v>
      </c>
      <c r="E53">
        <v>0.01</v>
      </c>
      <c r="F53">
        <v>1.22733</v>
      </c>
      <c r="G53" s="384">
        <v>0</v>
      </c>
      <c r="H53">
        <v>1.22733</v>
      </c>
      <c r="I53">
        <v>0.56000000000000005</v>
      </c>
      <c r="J53" s="384">
        <v>413.55</v>
      </c>
    </row>
    <row r="54" spans="1:10" x14ac:dyDescent="0.2">
      <c r="A54">
        <v>90</v>
      </c>
      <c r="B54" s="623">
        <v>40925.047222222223</v>
      </c>
      <c r="C54" s="405" t="s">
        <v>96</v>
      </c>
      <c r="D54" s="384">
        <v>27</v>
      </c>
      <c r="E54">
        <v>0.01</v>
      </c>
      <c r="F54">
        <v>1.2276400000000001</v>
      </c>
      <c r="G54" s="384">
        <v>0</v>
      </c>
      <c r="H54">
        <v>0</v>
      </c>
    </row>
    <row r="55" spans="1:10" x14ac:dyDescent="0.2">
      <c r="A55">
        <v>93</v>
      </c>
      <c r="B55" s="623">
        <v>40925.206250000003</v>
      </c>
      <c r="C55" s="405" t="s">
        <v>2054</v>
      </c>
      <c r="D55" s="384">
        <v>27</v>
      </c>
      <c r="E55">
        <v>0.01</v>
      </c>
      <c r="F55">
        <v>1.22844</v>
      </c>
      <c r="G55" s="384">
        <v>0</v>
      </c>
      <c r="H55">
        <v>1.22844</v>
      </c>
      <c r="I55">
        <v>0.55000000000000004</v>
      </c>
      <c r="J55" s="384">
        <v>414.1</v>
      </c>
    </row>
    <row r="56" spans="1:10" x14ac:dyDescent="0.2">
      <c r="A56">
        <v>94</v>
      </c>
      <c r="B56" s="623">
        <v>40925.918749999997</v>
      </c>
      <c r="C56" s="405" t="s">
        <v>97</v>
      </c>
      <c r="D56" s="384">
        <v>28</v>
      </c>
      <c r="E56">
        <v>0.01</v>
      </c>
      <c r="F56">
        <v>1.22702</v>
      </c>
      <c r="G56" s="384">
        <v>0</v>
      </c>
      <c r="H56">
        <v>0</v>
      </c>
    </row>
    <row r="57" spans="1:10" x14ac:dyDescent="0.2">
      <c r="A57">
        <v>141</v>
      </c>
      <c r="B57" s="623">
        <v>40928.636111111111</v>
      </c>
      <c r="C57" s="405" t="s">
        <v>2054</v>
      </c>
      <c r="D57" s="384">
        <v>28</v>
      </c>
      <c r="E57">
        <v>0.01</v>
      </c>
      <c r="F57">
        <v>1.2375</v>
      </c>
      <c r="G57" s="384">
        <v>0</v>
      </c>
      <c r="H57">
        <v>1.2375</v>
      </c>
      <c r="I57">
        <v>-7.17</v>
      </c>
      <c r="J57" s="384">
        <v>407.2</v>
      </c>
    </row>
    <row r="58" spans="1:10" x14ac:dyDescent="0.2">
      <c r="A58">
        <v>96</v>
      </c>
      <c r="B58" s="623">
        <v>40926.137499999997</v>
      </c>
      <c r="C58" s="405" t="s">
        <v>97</v>
      </c>
      <c r="D58" s="384">
        <v>29</v>
      </c>
      <c r="E58">
        <v>0.01</v>
      </c>
      <c r="F58">
        <v>1.22854</v>
      </c>
      <c r="G58" s="384">
        <v>0</v>
      </c>
      <c r="H58">
        <v>0</v>
      </c>
    </row>
    <row r="59" spans="1:10" x14ac:dyDescent="0.2">
      <c r="A59">
        <v>142</v>
      </c>
      <c r="B59" s="623">
        <v>40928.636111111111</v>
      </c>
      <c r="C59" s="405" t="s">
        <v>2054</v>
      </c>
      <c r="D59" s="384">
        <v>29</v>
      </c>
      <c r="E59">
        <v>0.01</v>
      </c>
      <c r="F59">
        <v>1.2375</v>
      </c>
      <c r="G59" s="384">
        <v>0</v>
      </c>
      <c r="H59">
        <v>1.2375</v>
      </c>
      <c r="I59">
        <v>-6.13</v>
      </c>
      <c r="J59" s="384">
        <v>401.07</v>
      </c>
    </row>
    <row r="60" spans="1:10" x14ac:dyDescent="0.2">
      <c r="A60">
        <v>99</v>
      </c>
      <c r="B60" s="623">
        <v>40926.179166666669</v>
      </c>
      <c r="C60" s="405" t="s">
        <v>97</v>
      </c>
      <c r="D60" s="384">
        <v>30</v>
      </c>
      <c r="E60">
        <v>0.01</v>
      </c>
      <c r="F60">
        <v>1.2300599999999999</v>
      </c>
      <c r="G60" s="384">
        <v>0</v>
      </c>
      <c r="H60">
        <v>0</v>
      </c>
    </row>
    <row r="61" spans="1:10" x14ac:dyDescent="0.2">
      <c r="A61">
        <v>143</v>
      </c>
      <c r="B61" s="623">
        <v>40928.636111111111</v>
      </c>
      <c r="C61" s="405" t="s">
        <v>2054</v>
      </c>
      <c r="D61" s="384">
        <v>30</v>
      </c>
      <c r="E61">
        <v>0.01</v>
      </c>
      <c r="F61">
        <v>1.2375</v>
      </c>
      <c r="G61" s="384">
        <v>0</v>
      </c>
      <c r="H61">
        <v>1.2375</v>
      </c>
      <c r="I61">
        <v>-5.08</v>
      </c>
      <c r="J61" s="384">
        <v>395.98</v>
      </c>
    </row>
    <row r="62" spans="1:10" x14ac:dyDescent="0.2">
      <c r="A62">
        <v>103</v>
      </c>
      <c r="B62" s="623">
        <v>40926.486111111109</v>
      </c>
      <c r="C62" s="405" t="s">
        <v>97</v>
      </c>
      <c r="D62" s="384">
        <v>31</v>
      </c>
      <c r="E62">
        <v>0.01</v>
      </c>
      <c r="F62">
        <v>1.23247</v>
      </c>
      <c r="G62" s="384">
        <v>0</v>
      </c>
      <c r="H62">
        <v>0</v>
      </c>
    </row>
    <row r="63" spans="1:10" x14ac:dyDescent="0.2">
      <c r="A63">
        <v>144</v>
      </c>
      <c r="B63" s="623">
        <v>40928.636111111111</v>
      </c>
      <c r="C63" s="405" t="s">
        <v>2054</v>
      </c>
      <c r="D63" s="384">
        <v>31</v>
      </c>
      <c r="E63">
        <v>0.01</v>
      </c>
      <c r="F63">
        <v>1.2375</v>
      </c>
      <c r="G63" s="384">
        <v>0</v>
      </c>
      <c r="H63">
        <v>1.2375</v>
      </c>
      <c r="I63">
        <v>-3.41</v>
      </c>
      <c r="J63" s="384">
        <v>392.57</v>
      </c>
    </row>
    <row r="64" spans="1:10" x14ac:dyDescent="0.2">
      <c r="A64">
        <v>108</v>
      </c>
      <c r="B64" s="623">
        <v>40926.65</v>
      </c>
      <c r="C64" s="405" t="s">
        <v>97</v>
      </c>
      <c r="D64" s="384">
        <v>32</v>
      </c>
      <c r="E64">
        <v>0.02</v>
      </c>
      <c r="F64">
        <v>1.2355799999999999</v>
      </c>
      <c r="G64" s="384">
        <v>0</v>
      </c>
      <c r="H64">
        <v>0</v>
      </c>
    </row>
    <row r="65" spans="1:10" x14ac:dyDescent="0.2">
      <c r="A65">
        <v>145</v>
      </c>
      <c r="B65" s="623">
        <v>40928.636111111111</v>
      </c>
      <c r="C65" s="405" t="s">
        <v>2054</v>
      </c>
      <c r="D65" s="384">
        <v>32</v>
      </c>
      <c r="E65">
        <v>0.02</v>
      </c>
      <c r="F65">
        <v>1.2375</v>
      </c>
      <c r="G65" s="384">
        <v>0</v>
      </c>
      <c r="H65">
        <v>1.2375</v>
      </c>
      <c r="I65">
        <v>-2.54</v>
      </c>
      <c r="J65" s="384">
        <v>390.03</v>
      </c>
    </row>
    <row r="66" spans="1:10" x14ac:dyDescent="0.2">
      <c r="A66">
        <v>114</v>
      </c>
      <c r="B66" s="623">
        <v>40926.90625</v>
      </c>
      <c r="C66" s="405" t="s">
        <v>96</v>
      </c>
      <c r="D66" s="384">
        <v>33</v>
      </c>
      <c r="E66">
        <v>0.01</v>
      </c>
      <c r="F66">
        <v>1.2331700000000001</v>
      </c>
      <c r="G66" s="384">
        <v>0</v>
      </c>
      <c r="H66">
        <v>0</v>
      </c>
    </row>
    <row r="67" spans="1:10" x14ac:dyDescent="0.2">
      <c r="A67">
        <v>116</v>
      </c>
      <c r="B67" s="623">
        <v>40927.007638888892</v>
      </c>
      <c r="C67" s="405" t="s">
        <v>2054</v>
      </c>
      <c r="D67" s="384">
        <v>33</v>
      </c>
      <c r="E67">
        <v>0.01</v>
      </c>
      <c r="F67">
        <v>1.23397</v>
      </c>
      <c r="G67" s="384">
        <v>0</v>
      </c>
      <c r="H67">
        <v>1.23397</v>
      </c>
      <c r="I67">
        <v>0.27</v>
      </c>
      <c r="J67" s="384">
        <v>414.37</v>
      </c>
    </row>
    <row r="68" spans="1:10" x14ac:dyDescent="0.2">
      <c r="A68">
        <v>117</v>
      </c>
      <c r="B68" s="623">
        <v>40927.384722222225</v>
      </c>
      <c r="C68" s="405" t="s">
        <v>97</v>
      </c>
      <c r="D68" s="384">
        <v>34</v>
      </c>
      <c r="E68">
        <v>0.02</v>
      </c>
      <c r="F68">
        <v>1.2387999999999999</v>
      </c>
      <c r="G68" s="384">
        <v>0</v>
      </c>
      <c r="H68">
        <v>0</v>
      </c>
    </row>
    <row r="69" spans="1:10" x14ac:dyDescent="0.2">
      <c r="A69">
        <v>146</v>
      </c>
      <c r="B69" s="623">
        <v>40928.636111111111</v>
      </c>
      <c r="C69" s="405" t="s">
        <v>2054</v>
      </c>
      <c r="D69" s="384">
        <v>34</v>
      </c>
      <c r="E69">
        <v>0.02</v>
      </c>
      <c r="F69">
        <v>1.2375</v>
      </c>
      <c r="G69" s="384">
        <v>0</v>
      </c>
      <c r="H69">
        <v>1.2375</v>
      </c>
      <c r="I69">
        <v>1.83</v>
      </c>
      <c r="J69" s="384">
        <v>391.86</v>
      </c>
    </row>
    <row r="70" spans="1:10" x14ac:dyDescent="0.2">
      <c r="A70">
        <v>124</v>
      </c>
      <c r="B70" s="623">
        <v>40927.785416666666</v>
      </c>
      <c r="C70" s="405" t="s">
        <v>97</v>
      </c>
      <c r="D70" s="384">
        <v>35</v>
      </c>
      <c r="E70">
        <v>0.03</v>
      </c>
      <c r="F70">
        <v>1.2421199999999999</v>
      </c>
      <c r="G70" s="384">
        <v>0</v>
      </c>
      <c r="H70">
        <v>0</v>
      </c>
    </row>
    <row r="71" spans="1:10" x14ac:dyDescent="0.2">
      <c r="A71">
        <v>147</v>
      </c>
      <c r="B71" s="623">
        <v>40928.636111111111</v>
      </c>
      <c r="C71" s="405" t="s">
        <v>2054</v>
      </c>
      <c r="D71" s="384">
        <v>35</v>
      </c>
      <c r="E71">
        <v>0.03</v>
      </c>
      <c r="F71">
        <v>1.2375</v>
      </c>
      <c r="G71" s="384">
        <v>0</v>
      </c>
      <c r="H71">
        <v>1.2375</v>
      </c>
      <c r="I71">
        <v>9.61</v>
      </c>
      <c r="J71" s="384">
        <v>401.47</v>
      </c>
    </row>
    <row r="72" spans="1:10" x14ac:dyDescent="0.2">
      <c r="A72">
        <v>132</v>
      </c>
      <c r="B72" s="623">
        <v>40928.234722222223</v>
      </c>
      <c r="C72" s="405" t="s">
        <v>97</v>
      </c>
      <c r="D72" s="384">
        <v>36</v>
      </c>
      <c r="E72">
        <v>0.05</v>
      </c>
      <c r="F72">
        <v>1.24552</v>
      </c>
      <c r="G72" s="384">
        <v>0</v>
      </c>
      <c r="H72">
        <v>0</v>
      </c>
    </row>
    <row r="73" spans="1:10" x14ac:dyDescent="0.2">
      <c r="A73">
        <v>148</v>
      </c>
      <c r="B73" s="623">
        <v>40928.636111111111</v>
      </c>
      <c r="C73" s="405" t="s">
        <v>2054</v>
      </c>
      <c r="D73" s="384">
        <v>36</v>
      </c>
      <c r="E73">
        <v>0.05</v>
      </c>
      <c r="F73">
        <v>1.2375</v>
      </c>
      <c r="G73" s="384">
        <v>0</v>
      </c>
      <c r="H73">
        <v>1.2375</v>
      </c>
      <c r="I73">
        <v>27.69</v>
      </c>
      <c r="J73" s="384">
        <v>429.16</v>
      </c>
    </row>
    <row r="74" spans="1:10" x14ac:dyDescent="0.2">
      <c r="A74">
        <v>149</v>
      </c>
      <c r="B74" s="623">
        <v>40928.928472222222</v>
      </c>
      <c r="C74" s="405" t="s">
        <v>96</v>
      </c>
      <c r="D74" s="384">
        <v>37</v>
      </c>
      <c r="E74">
        <v>0.01</v>
      </c>
      <c r="F74">
        <v>1.2335499999999999</v>
      </c>
      <c r="G74" s="384">
        <v>0</v>
      </c>
      <c r="H74">
        <v>0</v>
      </c>
    </row>
    <row r="75" spans="1:10" x14ac:dyDescent="0.2">
      <c r="A75">
        <v>210</v>
      </c>
      <c r="B75" s="623">
        <v>40931.070138888892</v>
      </c>
      <c r="C75" s="405" t="s">
        <v>2054</v>
      </c>
      <c r="D75" s="384">
        <v>37</v>
      </c>
      <c r="E75">
        <v>0.01</v>
      </c>
      <c r="F75">
        <v>1.2314700000000001</v>
      </c>
      <c r="G75" s="384">
        <v>0</v>
      </c>
      <c r="H75">
        <v>1.2314700000000001</v>
      </c>
      <c r="I75">
        <v>-1.53</v>
      </c>
      <c r="J75" s="384">
        <v>427.62</v>
      </c>
    </row>
    <row r="76" spans="1:10" x14ac:dyDescent="0.2">
      <c r="A76">
        <v>151</v>
      </c>
      <c r="B76" s="623">
        <v>40931</v>
      </c>
      <c r="C76" s="405" t="s">
        <v>2070</v>
      </c>
      <c r="D76" s="384">
        <v>38</v>
      </c>
      <c r="E76">
        <v>0.01</v>
      </c>
      <c r="F76">
        <v>1.23187</v>
      </c>
      <c r="G76" s="384">
        <v>0</v>
      </c>
      <c r="H76">
        <v>0</v>
      </c>
    </row>
    <row r="77" spans="1:10" x14ac:dyDescent="0.2">
      <c r="A77">
        <v>213</v>
      </c>
      <c r="B77" s="623">
        <v>40931.070138888892</v>
      </c>
      <c r="C77" s="405" t="s">
        <v>96</v>
      </c>
      <c r="D77" s="384">
        <v>38</v>
      </c>
      <c r="E77">
        <v>0.01</v>
      </c>
      <c r="F77">
        <v>1.23173</v>
      </c>
      <c r="G77" s="384">
        <v>1.2311300000000001</v>
      </c>
      <c r="H77">
        <v>1.2323299999999999</v>
      </c>
    </row>
    <row r="78" spans="1:10" x14ac:dyDescent="0.2">
      <c r="A78">
        <v>214</v>
      </c>
      <c r="B78" s="623">
        <v>40931.070138888892</v>
      </c>
      <c r="C78" s="405" t="s">
        <v>2072</v>
      </c>
      <c r="D78" s="384">
        <v>38</v>
      </c>
      <c r="E78">
        <v>0.01</v>
      </c>
      <c r="F78">
        <v>1.2315499999999999</v>
      </c>
      <c r="G78" s="384">
        <v>1.2311300000000001</v>
      </c>
      <c r="H78">
        <v>1.2323299999999999</v>
      </c>
      <c r="I78">
        <v>-0.12</v>
      </c>
      <c r="J78" s="384">
        <v>430.79</v>
      </c>
    </row>
    <row r="79" spans="1:10" x14ac:dyDescent="0.2">
      <c r="A79">
        <v>152</v>
      </c>
      <c r="B79" s="623">
        <v>40931</v>
      </c>
      <c r="C79" s="405" t="s">
        <v>2070</v>
      </c>
      <c r="D79" s="384">
        <v>39</v>
      </c>
      <c r="E79">
        <v>0.01</v>
      </c>
      <c r="F79">
        <v>1.23037</v>
      </c>
      <c r="G79" s="384">
        <v>0</v>
      </c>
      <c r="H79">
        <v>0</v>
      </c>
    </row>
    <row r="80" spans="1:10" x14ac:dyDescent="0.2">
      <c r="A80">
        <v>186</v>
      </c>
      <c r="B80" s="623">
        <v>40931.040972222225</v>
      </c>
      <c r="C80" s="405" t="s">
        <v>96</v>
      </c>
      <c r="D80" s="384">
        <v>39</v>
      </c>
      <c r="E80">
        <v>0.01</v>
      </c>
      <c r="F80">
        <v>1.2302299999999999</v>
      </c>
      <c r="G80" s="384">
        <v>0</v>
      </c>
      <c r="H80">
        <v>1.2314700000000001</v>
      </c>
    </row>
    <row r="81" spans="1:10" x14ac:dyDescent="0.2">
      <c r="A81">
        <v>211</v>
      </c>
      <c r="B81" s="623">
        <v>40931.070138888892</v>
      </c>
      <c r="C81" s="405" t="s">
        <v>2054</v>
      </c>
      <c r="D81" s="384">
        <v>39</v>
      </c>
      <c r="E81">
        <v>0.01</v>
      </c>
      <c r="F81">
        <v>1.2314700000000001</v>
      </c>
      <c r="G81" s="384">
        <v>0</v>
      </c>
      <c r="H81">
        <v>1.2314700000000001</v>
      </c>
      <c r="I81">
        <v>0.85</v>
      </c>
      <c r="J81" s="384">
        <v>428.47</v>
      </c>
    </row>
    <row r="82" spans="1:10" x14ac:dyDescent="0.2">
      <c r="A82">
        <v>156</v>
      </c>
      <c r="B82" s="623">
        <v>40931.004166666666</v>
      </c>
      <c r="C82" s="405" t="s">
        <v>96</v>
      </c>
      <c r="D82" s="384">
        <v>40</v>
      </c>
      <c r="E82">
        <v>0.01</v>
      </c>
      <c r="F82">
        <v>1.22793</v>
      </c>
      <c r="G82" s="384">
        <v>0</v>
      </c>
      <c r="H82">
        <v>0</v>
      </c>
    </row>
    <row r="83" spans="1:10" x14ac:dyDescent="0.2">
      <c r="A83">
        <v>212</v>
      </c>
      <c r="B83" s="623">
        <v>40931.070138888892</v>
      </c>
      <c r="C83" s="405" t="s">
        <v>2054</v>
      </c>
      <c r="D83" s="384">
        <v>40</v>
      </c>
      <c r="E83">
        <v>0.01</v>
      </c>
      <c r="F83">
        <v>1.2314700000000001</v>
      </c>
      <c r="G83" s="384">
        <v>0</v>
      </c>
      <c r="H83">
        <v>1.2314700000000001</v>
      </c>
      <c r="I83">
        <v>2.44</v>
      </c>
      <c r="J83" s="384">
        <v>430.91</v>
      </c>
    </row>
    <row r="84" spans="1:10" x14ac:dyDescent="0.2">
      <c r="A84">
        <v>187</v>
      </c>
      <c r="B84" s="623">
        <v>40931.041666666664</v>
      </c>
      <c r="C84" s="405" t="s">
        <v>97</v>
      </c>
      <c r="D84" s="384">
        <v>41</v>
      </c>
      <c r="E84">
        <v>0.01</v>
      </c>
      <c r="F84">
        <v>1.22994</v>
      </c>
      <c r="G84" s="384">
        <v>0</v>
      </c>
      <c r="H84">
        <v>0</v>
      </c>
    </row>
    <row r="85" spans="1:10" x14ac:dyDescent="0.2">
      <c r="A85">
        <v>215</v>
      </c>
      <c r="B85" s="623">
        <v>40931.236111111109</v>
      </c>
      <c r="C85" s="405" t="s">
        <v>2054</v>
      </c>
      <c r="D85" s="384">
        <v>41</v>
      </c>
      <c r="E85">
        <v>0.01</v>
      </c>
      <c r="F85">
        <v>1.2298899999999999</v>
      </c>
      <c r="G85" s="384">
        <v>0</v>
      </c>
      <c r="H85">
        <v>1.2298899999999999</v>
      </c>
      <c r="I85">
        <v>0.03</v>
      </c>
      <c r="J85" s="384">
        <v>430.82</v>
      </c>
    </row>
    <row r="86" spans="1:10" x14ac:dyDescent="0.2">
      <c r="A86">
        <v>207</v>
      </c>
      <c r="B86" s="623">
        <v>40931.069444444445</v>
      </c>
      <c r="C86" s="405" t="s">
        <v>97</v>
      </c>
      <c r="D86" s="384">
        <v>42</v>
      </c>
      <c r="E86">
        <v>0.01</v>
      </c>
      <c r="F86">
        <v>1.2314400000000001</v>
      </c>
      <c r="G86" s="384">
        <v>0</v>
      </c>
      <c r="H86">
        <v>0</v>
      </c>
    </row>
    <row r="87" spans="1:10" x14ac:dyDescent="0.2">
      <c r="A87">
        <v>216</v>
      </c>
      <c r="B87" s="623">
        <v>40931.236111111109</v>
      </c>
      <c r="C87" s="405" t="s">
        <v>2054</v>
      </c>
      <c r="D87" s="384">
        <v>42</v>
      </c>
      <c r="E87">
        <v>0.01</v>
      </c>
      <c r="F87">
        <v>1.2298899999999999</v>
      </c>
      <c r="G87" s="384">
        <v>0</v>
      </c>
      <c r="H87">
        <v>1.2298899999999999</v>
      </c>
      <c r="I87">
        <v>1.07</v>
      </c>
      <c r="J87" s="384">
        <v>431.89</v>
      </c>
    </row>
    <row r="88" spans="1:10" x14ac:dyDescent="0.2">
      <c r="A88">
        <v>217</v>
      </c>
      <c r="B88" s="623">
        <v>40931.907638888886</v>
      </c>
      <c r="C88" s="405" t="s">
        <v>97</v>
      </c>
      <c r="D88" s="384">
        <v>43</v>
      </c>
      <c r="E88">
        <v>0.01</v>
      </c>
      <c r="F88">
        <v>1.23651</v>
      </c>
      <c r="G88" s="384">
        <v>0</v>
      </c>
      <c r="H88">
        <v>0</v>
      </c>
    </row>
    <row r="89" spans="1:10" x14ac:dyDescent="0.2">
      <c r="A89">
        <v>237</v>
      </c>
      <c r="B89" s="623">
        <v>40932.758333333331</v>
      </c>
      <c r="C89" s="405" t="s">
        <v>2054</v>
      </c>
      <c r="D89" s="384">
        <v>43</v>
      </c>
      <c r="E89">
        <v>0.01</v>
      </c>
      <c r="F89">
        <v>1.2400599999999999</v>
      </c>
      <c r="G89" s="384">
        <v>0</v>
      </c>
      <c r="H89">
        <v>1.2400599999999999</v>
      </c>
      <c r="I89">
        <v>-2.44</v>
      </c>
      <c r="J89" s="384">
        <v>429.46</v>
      </c>
    </row>
    <row r="90" spans="1:10" x14ac:dyDescent="0.2">
      <c r="A90">
        <v>219</v>
      </c>
      <c r="B90" s="623">
        <v>40932.188888888886</v>
      </c>
      <c r="C90" s="405" t="s">
        <v>97</v>
      </c>
      <c r="D90" s="384">
        <v>44</v>
      </c>
      <c r="E90">
        <v>0.01</v>
      </c>
      <c r="F90">
        <v>1.23803</v>
      </c>
      <c r="G90" s="384">
        <v>0</v>
      </c>
      <c r="H90">
        <v>0</v>
      </c>
    </row>
    <row r="91" spans="1:10" x14ac:dyDescent="0.2">
      <c r="A91">
        <v>238</v>
      </c>
      <c r="B91" s="623">
        <v>40932.758333333331</v>
      </c>
      <c r="C91" s="405" t="s">
        <v>2054</v>
      </c>
      <c r="D91" s="384">
        <v>44</v>
      </c>
      <c r="E91">
        <v>0.01</v>
      </c>
      <c r="F91">
        <v>1.2400599999999999</v>
      </c>
      <c r="G91" s="384">
        <v>0</v>
      </c>
      <c r="H91">
        <v>1.2400599999999999</v>
      </c>
      <c r="I91">
        <v>-1.4</v>
      </c>
      <c r="J91" s="384">
        <v>428.06</v>
      </c>
    </row>
    <row r="92" spans="1:10" x14ac:dyDescent="0.2">
      <c r="A92">
        <v>222</v>
      </c>
      <c r="B92" s="623">
        <v>40932.349305555559</v>
      </c>
      <c r="C92" s="405" t="s">
        <v>97</v>
      </c>
      <c r="D92" s="384">
        <v>45</v>
      </c>
      <c r="E92">
        <v>0.01</v>
      </c>
      <c r="F92">
        <v>1.2395499999999999</v>
      </c>
      <c r="G92" s="384">
        <v>0</v>
      </c>
      <c r="H92">
        <v>0</v>
      </c>
    </row>
    <row r="93" spans="1:10" x14ac:dyDescent="0.2">
      <c r="A93">
        <v>239</v>
      </c>
      <c r="B93" s="623">
        <v>40932.758333333331</v>
      </c>
      <c r="C93" s="405" t="s">
        <v>2054</v>
      </c>
      <c r="D93" s="384">
        <v>45</v>
      </c>
      <c r="E93">
        <v>0.01</v>
      </c>
      <c r="F93">
        <v>1.2400599999999999</v>
      </c>
      <c r="G93" s="384">
        <v>0</v>
      </c>
      <c r="H93">
        <v>1.2400599999999999</v>
      </c>
      <c r="I93">
        <v>-0.35</v>
      </c>
      <c r="J93" s="384">
        <v>427.71</v>
      </c>
    </row>
    <row r="94" spans="1:10" x14ac:dyDescent="0.2">
      <c r="A94">
        <v>226</v>
      </c>
      <c r="B94" s="623">
        <v>40932.460416666669</v>
      </c>
      <c r="C94" s="405" t="s">
        <v>97</v>
      </c>
      <c r="D94" s="384">
        <v>46</v>
      </c>
      <c r="E94">
        <v>0.01</v>
      </c>
      <c r="F94">
        <v>1.2418800000000001</v>
      </c>
      <c r="G94" s="384">
        <v>0</v>
      </c>
      <c r="H94">
        <v>0</v>
      </c>
    </row>
    <row r="95" spans="1:10" x14ac:dyDescent="0.2">
      <c r="A95">
        <v>240</v>
      </c>
      <c r="B95" s="623">
        <v>40932.758333333331</v>
      </c>
      <c r="C95" s="405" t="s">
        <v>2054</v>
      </c>
      <c r="D95" s="384">
        <v>46</v>
      </c>
      <c r="E95">
        <v>0.01</v>
      </c>
      <c r="F95">
        <v>1.2400599999999999</v>
      </c>
      <c r="G95" s="384">
        <v>0</v>
      </c>
      <c r="H95">
        <v>1.2400599999999999</v>
      </c>
      <c r="I95">
        <v>1.26</v>
      </c>
      <c r="J95" s="384">
        <v>428.97</v>
      </c>
    </row>
    <row r="96" spans="1:10" x14ac:dyDescent="0.2">
      <c r="A96">
        <v>231</v>
      </c>
      <c r="B96" s="623">
        <v>40932.470138888886</v>
      </c>
      <c r="C96" s="405" t="s">
        <v>97</v>
      </c>
      <c r="D96" s="384">
        <v>47</v>
      </c>
      <c r="E96">
        <v>0.02</v>
      </c>
      <c r="F96">
        <v>1.24518</v>
      </c>
      <c r="G96" s="384">
        <v>0</v>
      </c>
      <c r="H96">
        <v>0</v>
      </c>
    </row>
    <row r="97" spans="1:10" x14ac:dyDescent="0.2">
      <c r="A97">
        <v>241</v>
      </c>
      <c r="B97" s="623">
        <v>40932.758333333331</v>
      </c>
      <c r="C97" s="405" t="s">
        <v>2054</v>
      </c>
      <c r="D97" s="384">
        <v>47</v>
      </c>
      <c r="E97">
        <v>0.02</v>
      </c>
      <c r="F97">
        <v>1.2400599999999999</v>
      </c>
      <c r="G97" s="384">
        <v>0</v>
      </c>
      <c r="H97">
        <v>1.2400599999999999</v>
      </c>
      <c r="I97">
        <v>7.07</v>
      </c>
      <c r="J97" s="384">
        <v>436.04</v>
      </c>
    </row>
    <row r="98" spans="1:10" x14ac:dyDescent="0.2">
      <c r="A98">
        <v>242</v>
      </c>
      <c r="B98" s="623">
        <v>40933.070138888892</v>
      </c>
      <c r="C98" s="405" t="s">
        <v>97</v>
      </c>
      <c r="D98" s="384">
        <v>48</v>
      </c>
      <c r="E98">
        <v>0.01</v>
      </c>
      <c r="F98">
        <v>1.24437</v>
      </c>
      <c r="G98" s="384">
        <v>0</v>
      </c>
      <c r="H98">
        <v>0</v>
      </c>
    </row>
    <row r="99" spans="1:10" x14ac:dyDescent="0.2">
      <c r="A99">
        <v>244</v>
      </c>
      <c r="B99" s="623">
        <v>40933.084722222222</v>
      </c>
      <c r="C99" s="405" t="s">
        <v>2054</v>
      </c>
      <c r="D99" s="384">
        <v>48</v>
      </c>
      <c r="E99">
        <v>0.01</v>
      </c>
      <c r="F99">
        <v>1.2435700000000001</v>
      </c>
      <c r="G99" s="384">
        <v>0</v>
      </c>
      <c r="H99">
        <v>1.2435700000000001</v>
      </c>
      <c r="I99">
        <v>0.56000000000000005</v>
      </c>
      <c r="J99" s="384">
        <v>436.6</v>
      </c>
    </row>
    <row r="100" spans="1:10" x14ac:dyDescent="0.2">
      <c r="A100">
        <v>245</v>
      </c>
      <c r="B100" s="623">
        <v>40933.915972222225</v>
      </c>
      <c r="C100" s="405" t="s">
        <v>96</v>
      </c>
      <c r="D100" s="384">
        <v>49</v>
      </c>
      <c r="E100">
        <v>0.01</v>
      </c>
      <c r="F100">
        <v>1.2355400000000001</v>
      </c>
      <c r="G100" s="384">
        <v>0</v>
      </c>
      <c r="H100">
        <v>0</v>
      </c>
    </row>
    <row r="101" spans="1:10" x14ac:dyDescent="0.2">
      <c r="A101">
        <v>247</v>
      </c>
      <c r="B101" s="623">
        <v>40933.938194444447</v>
      </c>
      <c r="C101" s="405" t="s">
        <v>2054</v>
      </c>
      <c r="D101" s="384">
        <v>49</v>
      </c>
      <c r="E101">
        <v>0.01</v>
      </c>
      <c r="F101">
        <v>1.23634</v>
      </c>
      <c r="G101" s="384">
        <v>0</v>
      </c>
      <c r="H101">
        <v>1.23634</v>
      </c>
      <c r="I101">
        <v>0.56000000000000005</v>
      </c>
      <c r="J101" s="384">
        <v>437.16</v>
      </c>
    </row>
    <row r="102" spans="1:10" x14ac:dyDescent="0.2">
      <c r="A102">
        <v>248</v>
      </c>
      <c r="B102" s="623">
        <v>40934.925000000003</v>
      </c>
      <c r="C102" s="405" t="s">
        <v>96</v>
      </c>
      <c r="D102" s="384">
        <v>50</v>
      </c>
      <c r="E102">
        <v>0.01</v>
      </c>
      <c r="F102">
        <v>1.2340800000000001</v>
      </c>
      <c r="G102" s="384">
        <v>0</v>
      </c>
      <c r="H102">
        <v>0</v>
      </c>
    </row>
    <row r="103" spans="1:10" x14ac:dyDescent="0.2">
      <c r="A103">
        <v>253</v>
      </c>
      <c r="B103" s="623">
        <v>40935.097916666666</v>
      </c>
      <c r="C103" s="405" t="s">
        <v>2054</v>
      </c>
      <c r="D103" s="384">
        <v>50</v>
      </c>
      <c r="E103">
        <v>0.01</v>
      </c>
      <c r="F103">
        <v>1.2341200000000001</v>
      </c>
      <c r="G103" s="384">
        <v>0</v>
      </c>
      <c r="H103">
        <v>1.2341200000000001</v>
      </c>
      <c r="I103">
        <v>-7.0000000000000007E-2</v>
      </c>
      <c r="J103" s="384">
        <v>437.09</v>
      </c>
    </row>
    <row r="104" spans="1:10" x14ac:dyDescent="0.2">
      <c r="A104">
        <v>250</v>
      </c>
      <c r="B104" s="623">
        <v>40935.012499999997</v>
      </c>
      <c r="C104" s="405" t="s">
        <v>96</v>
      </c>
      <c r="D104" s="384">
        <v>51</v>
      </c>
      <c r="E104">
        <v>0.01</v>
      </c>
      <c r="F104">
        <v>1.2325600000000001</v>
      </c>
      <c r="G104" s="384">
        <v>0</v>
      </c>
      <c r="H104">
        <v>0</v>
      </c>
    </row>
    <row r="105" spans="1:10" x14ac:dyDescent="0.2">
      <c r="A105">
        <v>254</v>
      </c>
      <c r="B105" s="623">
        <v>40935.097916666666</v>
      </c>
      <c r="C105" s="405" t="s">
        <v>2054</v>
      </c>
      <c r="D105" s="384">
        <v>51</v>
      </c>
      <c r="E105">
        <v>0.01</v>
      </c>
      <c r="F105">
        <v>1.2341200000000001</v>
      </c>
      <c r="G105" s="384">
        <v>0</v>
      </c>
      <c r="H105">
        <v>1.2341200000000001</v>
      </c>
      <c r="I105">
        <v>1.07</v>
      </c>
      <c r="J105" s="384">
        <v>438.16</v>
      </c>
    </row>
    <row r="106" spans="1:10" x14ac:dyDescent="0.2">
      <c r="A106">
        <v>255</v>
      </c>
      <c r="B106" s="623">
        <v>40935.9</v>
      </c>
      <c r="C106" s="405" t="s">
        <v>97</v>
      </c>
      <c r="D106" s="384">
        <v>52</v>
      </c>
      <c r="E106">
        <v>0.01</v>
      </c>
      <c r="F106">
        <v>1.24057</v>
      </c>
      <c r="G106" s="384">
        <v>0</v>
      </c>
      <c r="H106">
        <v>0</v>
      </c>
    </row>
    <row r="107" spans="1:10" x14ac:dyDescent="0.2">
      <c r="A107">
        <v>257</v>
      </c>
      <c r="B107" s="623">
        <v>40935.915277777778</v>
      </c>
      <c r="C107" s="405" t="s">
        <v>2054</v>
      </c>
      <c r="D107" s="384">
        <v>52</v>
      </c>
      <c r="E107">
        <v>0.01</v>
      </c>
      <c r="F107">
        <v>1.23977</v>
      </c>
      <c r="G107" s="384">
        <v>0</v>
      </c>
      <c r="H107">
        <v>1.23977</v>
      </c>
      <c r="I107">
        <v>0.55000000000000004</v>
      </c>
      <c r="J107" s="384">
        <v>438.71</v>
      </c>
    </row>
    <row r="108" spans="1:10" x14ac:dyDescent="0.2">
      <c r="A108">
        <v>258</v>
      </c>
      <c r="B108" s="623">
        <v>40938.041666666664</v>
      </c>
      <c r="C108" s="405" t="s">
        <v>97</v>
      </c>
      <c r="D108" s="384">
        <v>53</v>
      </c>
      <c r="E108">
        <v>0.01</v>
      </c>
      <c r="F108">
        <v>1.2425600000000001</v>
      </c>
      <c r="G108" s="384">
        <v>0</v>
      </c>
      <c r="H108">
        <v>0</v>
      </c>
    </row>
    <row r="109" spans="1:10" x14ac:dyDescent="0.2">
      <c r="A109">
        <v>260</v>
      </c>
      <c r="B109" s="623">
        <v>40938.043055555558</v>
      </c>
      <c r="C109" s="405" t="s">
        <v>2054</v>
      </c>
      <c r="D109" s="384">
        <v>53</v>
      </c>
      <c r="E109">
        <v>0.01</v>
      </c>
      <c r="F109">
        <v>1.24176</v>
      </c>
      <c r="G109" s="384">
        <v>0</v>
      </c>
      <c r="H109">
        <v>1.24176</v>
      </c>
      <c r="I109">
        <v>0.56000000000000005</v>
      </c>
      <c r="J109" s="384">
        <v>439.27</v>
      </c>
    </row>
    <row r="110" spans="1:10" x14ac:dyDescent="0.2">
      <c r="A110">
        <v>261</v>
      </c>
      <c r="B110" s="623">
        <v>40938.879861111112</v>
      </c>
      <c r="C110" s="405" t="s">
        <v>96</v>
      </c>
      <c r="D110" s="384">
        <v>54</v>
      </c>
      <c r="E110">
        <v>0.01</v>
      </c>
      <c r="F110">
        <v>1.2390099999999999</v>
      </c>
      <c r="G110" s="384">
        <v>0</v>
      </c>
      <c r="H110">
        <v>0</v>
      </c>
    </row>
    <row r="111" spans="1:10" x14ac:dyDescent="0.2">
      <c r="A111">
        <v>263</v>
      </c>
      <c r="B111" s="623">
        <v>40938.982638888891</v>
      </c>
      <c r="C111" s="405" t="s">
        <v>2054</v>
      </c>
      <c r="D111" s="384">
        <v>54</v>
      </c>
      <c r="E111">
        <v>0.01</v>
      </c>
      <c r="F111">
        <v>1.2398100000000001</v>
      </c>
      <c r="G111" s="384">
        <v>0</v>
      </c>
      <c r="H111">
        <v>1.2398100000000001</v>
      </c>
      <c r="I111">
        <v>0.55000000000000004</v>
      </c>
      <c r="J111" s="384">
        <v>439.82</v>
      </c>
    </row>
    <row r="112" spans="1:10" x14ac:dyDescent="0.2">
      <c r="A112">
        <v>264</v>
      </c>
      <c r="B112" s="623">
        <v>40942.87777777778</v>
      </c>
      <c r="C112" s="405" t="s">
        <v>97</v>
      </c>
      <c r="D112" s="384">
        <v>55</v>
      </c>
      <c r="E112">
        <v>0.01</v>
      </c>
      <c r="F112">
        <v>1.21933</v>
      </c>
      <c r="G112" s="384">
        <v>0</v>
      </c>
      <c r="H112">
        <v>0</v>
      </c>
    </row>
    <row r="113" spans="1:10" x14ac:dyDescent="0.2">
      <c r="A113">
        <v>269</v>
      </c>
      <c r="B113" s="623">
        <v>40945.004861111112</v>
      </c>
      <c r="C113" s="405" t="s">
        <v>2054</v>
      </c>
      <c r="D113" s="384">
        <v>55</v>
      </c>
      <c r="E113">
        <v>0.01</v>
      </c>
      <c r="F113">
        <v>1.21932</v>
      </c>
      <c r="G113" s="384">
        <v>0</v>
      </c>
      <c r="H113">
        <v>1.21932</v>
      </c>
      <c r="I113">
        <v>0.01</v>
      </c>
      <c r="J113" s="384">
        <v>439.83</v>
      </c>
    </row>
    <row r="114" spans="1:10" x14ac:dyDescent="0.2">
      <c r="A114">
        <v>266</v>
      </c>
      <c r="B114" s="623">
        <v>40942.994444444441</v>
      </c>
      <c r="C114" s="405" t="s">
        <v>97</v>
      </c>
      <c r="D114" s="384">
        <v>56</v>
      </c>
      <c r="E114">
        <v>0.01</v>
      </c>
      <c r="F114">
        <v>1.2209099999999999</v>
      </c>
      <c r="G114" s="384">
        <v>0</v>
      </c>
      <c r="H114">
        <v>0</v>
      </c>
    </row>
    <row r="115" spans="1:10" x14ac:dyDescent="0.2">
      <c r="A115">
        <v>270</v>
      </c>
      <c r="B115" s="623">
        <v>40945.004861111112</v>
      </c>
      <c r="C115" s="405" t="s">
        <v>2054</v>
      </c>
      <c r="D115" s="384">
        <v>56</v>
      </c>
      <c r="E115">
        <v>0.01</v>
      </c>
      <c r="F115">
        <v>1.21932</v>
      </c>
      <c r="G115" s="384">
        <v>0</v>
      </c>
      <c r="H115">
        <v>1.21932</v>
      </c>
      <c r="I115">
        <v>1.1000000000000001</v>
      </c>
      <c r="J115" s="384">
        <v>440.93</v>
      </c>
    </row>
    <row r="116" spans="1:10" x14ac:dyDescent="0.2">
      <c r="A116">
        <v>271</v>
      </c>
      <c r="B116" s="623">
        <v>40945.049305555556</v>
      </c>
      <c r="C116" s="405" t="s">
        <v>97</v>
      </c>
      <c r="D116" s="384">
        <v>57</v>
      </c>
      <c r="E116">
        <v>0.01</v>
      </c>
      <c r="F116">
        <v>1.22031</v>
      </c>
      <c r="G116" s="384">
        <v>0</v>
      </c>
      <c r="H116">
        <v>0</v>
      </c>
    </row>
    <row r="117" spans="1:10" x14ac:dyDescent="0.2">
      <c r="A117">
        <v>276</v>
      </c>
      <c r="B117" s="623">
        <v>40945.189583333333</v>
      </c>
      <c r="C117" s="405" t="s">
        <v>2054</v>
      </c>
      <c r="D117" s="384">
        <v>57</v>
      </c>
      <c r="E117">
        <v>0.01</v>
      </c>
      <c r="F117">
        <v>1.22027</v>
      </c>
      <c r="G117" s="384">
        <v>0</v>
      </c>
      <c r="H117">
        <v>1.22027</v>
      </c>
      <c r="I117">
        <v>0.03</v>
      </c>
      <c r="J117" s="384">
        <v>440.96</v>
      </c>
    </row>
    <row r="118" spans="1:10" x14ac:dyDescent="0.2">
      <c r="A118">
        <v>273</v>
      </c>
      <c r="B118" s="623">
        <v>40945.104166666664</v>
      </c>
      <c r="C118" s="405" t="s">
        <v>97</v>
      </c>
      <c r="D118" s="384">
        <v>58</v>
      </c>
      <c r="E118">
        <v>0.01</v>
      </c>
      <c r="F118">
        <v>1.2218199999999999</v>
      </c>
      <c r="G118" s="384">
        <v>0</v>
      </c>
      <c r="H118">
        <v>0</v>
      </c>
    </row>
    <row r="119" spans="1:10" x14ac:dyDescent="0.2">
      <c r="A119">
        <v>277</v>
      </c>
      <c r="B119" s="623">
        <v>40945.189583333333</v>
      </c>
      <c r="C119" s="405" t="s">
        <v>2054</v>
      </c>
      <c r="D119" s="384">
        <v>58</v>
      </c>
      <c r="E119">
        <v>0.01</v>
      </c>
      <c r="F119">
        <v>1.22027</v>
      </c>
      <c r="G119" s="384">
        <v>0</v>
      </c>
      <c r="H119">
        <v>1.22027</v>
      </c>
      <c r="I119">
        <v>1.07</v>
      </c>
      <c r="J119" s="384">
        <v>442.03</v>
      </c>
    </row>
    <row r="120" spans="1:10" x14ac:dyDescent="0.2">
      <c r="A120">
        <v>278</v>
      </c>
      <c r="B120" s="623">
        <v>40947.910416666666</v>
      </c>
      <c r="C120" s="405" t="s">
        <v>96</v>
      </c>
      <c r="D120" s="384">
        <v>59</v>
      </c>
      <c r="E120">
        <v>0.01</v>
      </c>
      <c r="F120">
        <v>1.22828</v>
      </c>
      <c r="G120" s="384">
        <v>0</v>
      </c>
      <c r="H120">
        <v>0</v>
      </c>
    </row>
    <row r="121" spans="1:10" x14ac:dyDescent="0.2">
      <c r="A121">
        <v>280</v>
      </c>
      <c r="B121" s="623">
        <v>40948.024305555555</v>
      </c>
      <c r="C121" s="405" t="s">
        <v>2054</v>
      </c>
      <c r="D121" s="384">
        <v>59</v>
      </c>
      <c r="E121">
        <v>0.01</v>
      </c>
      <c r="F121">
        <v>1.22908</v>
      </c>
      <c r="G121" s="384">
        <v>0</v>
      </c>
      <c r="H121">
        <v>1.22908</v>
      </c>
      <c r="I121">
        <v>0.27</v>
      </c>
      <c r="J121" s="384">
        <v>442.31</v>
      </c>
    </row>
    <row r="122" spans="1:10" x14ac:dyDescent="0.2">
      <c r="A122">
        <v>281</v>
      </c>
      <c r="B122" s="623">
        <v>40948.033333333333</v>
      </c>
      <c r="C122" s="405" t="s">
        <v>97</v>
      </c>
      <c r="D122" s="384">
        <v>60</v>
      </c>
      <c r="E122">
        <v>0.01</v>
      </c>
      <c r="F122">
        <v>1.2290700000000001</v>
      </c>
      <c r="G122" s="384">
        <v>0</v>
      </c>
      <c r="H122">
        <v>0</v>
      </c>
    </row>
    <row r="123" spans="1:10" x14ac:dyDescent="0.2">
      <c r="A123">
        <v>283</v>
      </c>
      <c r="B123" s="623">
        <v>40948.042361111111</v>
      </c>
      <c r="C123" s="405" t="s">
        <v>2054</v>
      </c>
      <c r="D123" s="384">
        <v>60</v>
      </c>
      <c r="E123">
        <v>0.01</v>
      </c>
      <c r="F123">
        <v>1.22827</v>
      </c>
      <c r="G123" s="384">
        <v>0</v>
      </c>
      <c r="H123">
        <v>1.22827</v>
      </c>
      <c r="I123">
        <v>0.55000000000000004</v>
      </c>
      <c r="J123" s="384">
        <v>442.86</v>
      </c>
    </row>
    <row r="124" spans="1:10" x14ac:dyDescent="0.2">
      <c r="A124">
        <v>284</v>
      </c>
      <c r="B124" s="623">
        <v>40948.875694444447</v>
      </c>
      <c r="C124" s="405" t="s">
        <v>97</v>
      </c>
      <c r="D124" s="384">
        <v>61</v>
      </c>
      <c r="E124">
        <v>0.01</v>
      </c>
      <c r="F124">
        <v>1.2314000000000001</v>
      </c>
      <c r="G124" s="384">
        <v>0</v>
      </c>
      <c r="H124">
        <v>0</v>
      </c>
    </row>
    <row r="125" spans="1:10" x14ac:dyDescent="0.2">
      <c r="A125">
        <v>304</v>
      </c>
      <c r="B125" s="623">
        <v>40949.745138888888</v>
      </c>
      <c r="C125" s="405" t="s">
        <v>2054</v>
      </c>
      <c r="D125" s="384">
        <v>61</v>
      </c>
      <c r="E125">
        <v>0.01</v>
      </c>
      <c r="F125">
        <v>1.23491</v>
      </c>
      <c r="G125" s="384">
        <v>0</v>
      </c>
      <c r="H125">
        <v>1.23491</v>
      </c>
      <c r="I125">
        <v>-2.41</v>
      </c>
      <c r="J125" s="384">
        <v>440.45</v>
      </c>
    </row>
    <row r="126" spans="1:10" x14ac:dyDescent="0.2">
      <c r="A126">
        <v>286</v>
      </c>
      <c r="B126" s="623">
        <v>40949.048611111109</v>
      </c>
      <c r="C126" s="405" t="s">
        <v>97</v>
      </c>
      <c r="D126" s="384">
        <v>62</v>
      </c>
      <c r="E126">
        <v>0.01</v>
      </c>
      <c r="F126">
        <v>1.2329300000000001</v>
      </c>
      <c r="G126" s="384">
        <v>0</v>
      </c>
      <c r="H126">
        <v>0</v>
      </c>
    </row>
    <row r="127" spans="1:10" x14ac:dyDescent="0.2">
      <c r="A127">
        <v>305</v>
      </c>
      <c r="B127" s="623">
        <v>40949.745138888888</v>
      </c>
      <c r="C127" s="405" t="s">
        <v>2054</v>
      </c>
      <c r="D127" s="384">
        <v>62</v>
      </c>
      <c r="E127">
        <v>0.01</v>
      </c>
      <c r="F127">
        <v>1.23491</v>
      </c>
      <c r="G127" s="384">
        <v>0</v>
      </c>
      <c r="H127">
        <v>1.23491</v>
      </c>
      <c r="I127">
        <v>-1.36</v>
      </c>
      <c r="J127" s="384">
        <v>439.09</v>
      </c>
    </row>
    <row r="128" spans="1:10" x14ac:dyDescent="0.2">
      <c r="A128">
        <v>289</v>
      </c>
      <c r="B128" s="623">
        <v>40949.109027777777</v>
      </c>
      <c r="C128" s="405" t="s">
        <v>97</v>
      </c>
      <c r="D128" s="384">
        <v>63</v>
      </c>
      <c r="E128">
        <v>0.01</v>
      </c>
      <c r="F128">
        <v>1.23445</v>
      </c>
      <c r="G128" s="384">
        <v>0</v>
      </c>
      <c r="H128">
        <v>0</v>
      </c>
    </row>
    <row r="129" spans="1:10" x14ac:dyDescent="0.2">
      <c r="A129">
        <v>306</v>
      </c>
      <c r="B129" s="623">
        <v>40949.745138888888</v>
      </c>
      <c r="C129" s="405" t="s">
        <v>2054</v>
      </c>
      <c r="D129" s="384">
        <v>63</v>
      </c>
      <c r="E129">
        <v>0.01</v>
      </c>
      <c r="F129">
        <v>1.23491</v>
      </c>
      <c r="G129" s="384">
        <v>0</v>
      </c>
      <c r="H129">
        <v>1.23491</v>
      </c>
      <c r="I129">
        <v>-0.31</v>
      </c>
      <c r="J129" s="384">
        <v>438.78</v>
      </c>
    </row>
    <row r="130" spans="1:10" x14ac:dyDescent="0.2">
      <c r="A130">
        <v>293</v>
      </c>
      <c r="B130" s="623">
        <v>40949.157638888886</v>
      </c>
      <c r="C130" s="405" t="s">
        <v>97</v>
      </c>
      <c r="D130" s="384">
        <v>64</v>
      </c>
      <c r="E130">
        <v>0.01</v>
      </c>
      <c r="F130">
        <v>1.23681</v>
      </c>
      <c r="G130" s="384">
        <v>0</v>
      </c>
      <c r="H130">
        <v>0</v>
      </c>
    </row>
    <row r="131" spans="1:10" x14ac:dyDescent="0.2">
      <c r="A131">
        <v>307</v>
      </c>
      <c r="B131" s="623">
        <v>40949.745138888888</v>
      </c>
      <c r="C131" s="405" t="s">
        <v>2054</v>
      </c>
      <c r="D131" s="384">
        <v>64</v>
      </c>
      <c r="E131">
        <v>0.01</v>
      </c>
      <c r="F131">
        <v>1.23491</v>
      </c>
      <c r="G131" s="384">
        <v>0</v>
      </c>
      <c r="H131">
        <v>1.23491</v>
      </c>
      <c r="I131">
        <v>1.32</v>
      </c>
      <c r="J131" s="384">
        <v>440.1</v>
      </c>
    </row>
    <row r="132" spans="1:10" x14ac:dyDescent="0.2">
      <c r="A132">
        <v>298</v>
      </c>
      <c r="B132" s="623">
        <v>40949.411805555559</v>
      </c>
      <c r="C132" s="405" t="s">
        <v>97</v>
      </c>
      <c r="D132" s="384">
        <v>65</v>
      </c>
      <c r="E132">
        <v>0.02</v>
      </c>
      <c r="F132">
        <v>1.23993</v>
      </c>
      <c r="G132" s="384">
        <v>0</v>
      </c>
      <c r="H132">
        <v>0</v>
      </c>
    </row>
    <row r="133" spans="1:10" x14ac:dyDescent="0.2">
      <c r="A133">
        <v>308</v>
      </c>
      <c r="B133" s="623">
        <v>40949.745138888888</v>
      </c>
      <c r="C133" s="405" t="s">
        <v>2054</v>
      </c>
      <c r="D133" s="384">
        <v>65</v>
      </c>
      <c r="E133">
        <v>0.02</v>
      </c>
      <c r="F133">
        <v>1.23491</v>
      </c>
      <c r="G133" s="384">
        <v>0</v>
      </c>
      <c r="H133">
        <v>1.23491</v>
      </c>
      <c r="I133">
        <v>6.93</v>
      </c>
      <c r="J133" s="384">
        <v>447.03</v>
      </c>
    </row>
    <row r="134" spans="1:10" x14ac:dyDescent="0.2">
      <c r="A134">
        <v>309</v>
      </c>
      <c r="B134" s="623">
        <v>40952.047222222223</v>
      </c>
      <c r="C134" s="405" t="s">
        <v>97</v>
      </c>
      <c r="D134" s="384">
        <v>66</v>
      </c>
      <c r="E134">
        <v>0.01</v>
      </c>
      <c r="F134">
        <v>1.2361899999999999</v>
      </c>
      <c r="G134" s="384">
        <v>0</v>
      </c>
      <c r="H134">
        <v>0</v>
      </c>
    </row>
    <row r="135" spans="1:10" x14ac:dyDescent="0.2">
      <c r="A135">
        <v>311</v>
      </c>
      <c r="B135" s="623">
        <v>40952.088194444441</v>
      </c>
      <c r="C135" s="405" t="s">
        <v>2054</v>
      </c>
      <c r="D135" s="384">
        <v>66</v>
      </c>
      <c r="E135">
        <v>0.01</v>
      </c>
      <c r="F135">
        <v>1.23539</v>
      </c>
      <c r="G135" s="384">
        <v>0</v>
      </c>
      <c r="H135">
        <v>1.23539</v>
      </c>
      <c r="I135">
        <v>0.56000000000000005</v>
      </c>
      <c r="J135" s="384">
        <v>447.59</v>
      </c>
    </row>
    <row r="136" spans="1:10" x14ac:dyDescent="0.2">
      <c r="A136">
        <v>312</v>
      </c>
      <c r="B136" s="623">
        <v>40952.882638888892</v>
      </c>
      <c r="C136" s="405" t="s">
        <v>96</v>
      </c>
      <c r="D136" s="384">
        <v>67</v>
      </c>
      <c r="E136">
        <v>0.01</v>
      </c>
      <c r="F136">
        <v>1.2285900000000001</v>
      </c>
      <c r="G136" s="384">
        <v>0</v>
      </c>
      <c r="H136">
        <v>0</v>
      </c>
    </row>
    <row r="137" spans="1:10" x14ac:dyDescent="0.2">
      <c r="A137">
        <v>314</v>
      </c>
      <c r="B137" s="623">
        <v>40953.035416666666</v>
      </c>
      <c r="C137" s="405" t="s">
        <v>2054</v>
      </c>
      <c r="D137" s="384">
        <v>67</v>
      </c>
      <c r="E137">
        <v>0.01</v>
      </c>
      <c r="F137">
        <v>1.22939</v>
      </c>
      <c r="G137" s="384">
        <v>0</v>
      </c>
      <c r="H137">
        <v>1.22939</v>
      </c>
      <c r="I137">
        <v>0.47</v>
      </c>
      <c r="J137" s="384">
        <v>448.06</v>
      </c>
    </row>
    <row r="138" spans="1:10" x14ac:dyDescent="0.2">
      <c r="A138">
        <v>315</v>
      </c>
      <c r="B138" s="623">
        <v>40953.90902777778</v>
      </c>
      <c r="C138" s="405" t="s">
        <v>97</v>
      </c>
      <c r="D138" s="384">
        <v>68</v>
      </c>
      <c r="E138">
        <v>0.01</v>
      </c>
      <c r="F138">
        <v>1.23044</v>
      </c>
      <c r="G138" s="384">
        <v>0</v>
      </c>
      <c r="H138">
        <v>0</v>
      </c>
    </row>
    <row r="139" spans="1:10" x14ac:dyDescent="0.2">
      <c r="A139">
        <v>317</v>
      </c>
      <c r="B139" s="623">
        <v>40953.923611111109</v>
      </c>
      <c r="C139" s="405" t="s">
        <v>2054</v>
      </c>
      <c r="D139" s="384">
        <v>68</v>
      </c>
      <c r="E139">
        <v>0.01</v>
      </c>
      <c r="F139">
        <v>1.2296400000000001</v>
      </c>
      <c r="G139" s="384">
        <v>0</v>
      </c>
      <c r="H139">
        <v>1.2296400000000001</v>
      </c>
      <c r="I139">
        <v>0.56000000000000005</v>
      </c>
      <c r="J139" s="384">
        <v>448.62</v>
      </c>
    </row>
    <row r="140" spans="1:10" x14ac:dyDescent="0.2">
      <c r="A140">
        <v>318</v>
      </c>
      <c r="B140" s="623">
        <v>40953.954861111109</v>
      </c>
      <c r="C140" s="405" t="s">
        <v>96</v>
      </c>
      <c r="D140" s="384">
        <v>69</v>
      </c>
      <c r="E140">
        <v>0.01</v>
      </c>
      <c r="F140">
        <v>1.22753</v>
      </c>
      <c r="G140" s="384">
        <v>0</v>
      </c>
      <c r="H140">
        <v>0</v>
      </c>
    </row>
    <row r="141" spans="1:10" x14ac:dyDescent="0.2">
      <c r="A141">
        <v>320</v>
      </c>
      <c r="B141" s="623">
        <v>40953.977083333331</v>
      </c>
      <c r="C141" s="405" t="s">
        <v>2054</v>
      </c>
      <c r="D141" s="384">
        <v>69</v>
      </c>
      <c r="E141">
        <v>0.01</v>
      </c>
      <c r="F141">
        <v>1.2283299999999999</v>
      </c>
      <c r="G141" s="384">
        <v>0</v>
      </c>
      <c r="H141">
        <v>1.2283299999999999</v>
      </c>
      <c r="I141">
        <v>0.55000000000000004</v>
      </c>
      <c r="J141" s="384">
        <v>449.17</v>
      </c>
    </row>
    <row r="142" spans="1:10" x14ac:dyDescent="0.2">
      <c r="A142">
        <v>321</v>
      </c>
      <c r="B142" s="623">
        <v>40954.07708333333</v>
      </c>
      <c r="C142" s="405" t="s">
        <v>96</v>
      </c>
      <c r="D142" s="384">
        <v>70</v>
      </c>
      <c r="E142">
        <v>0.01</v>
      </c>
      <c r="F142">
        <v>1.2273700000000001</v>
      </c>
      <c r="G142" s="384">
        <v>0</v>
      </c>
      <c r="H142">
        <v>0</v>
      </c>
    </row>
    <row r="143" spans="1:10" x14ac:dyDescent="0.2">
      <c r="A143">
        <v>323</v>
      </c>
      <c r="B143" s="623">
        <v>40954.115972222222</v>
      </c>
      <c r="C143" s="405" t="s">
        <v>2054</v>
      </c>
      <c r="D143" s="384">
        <v>70</v>
      </c>
      <c r="E143">
        <v>0.01</v>
      </c>
      <c r="F143">
        <v>1.22817</v>
      </c>
      <c r="G143" s="384">
        <v>0</v>
      </c>
      <c r="H143">
        <v>1.22817</v>
      </c>
      <c r="I143">
        <v>0.55000000000000004</v>
      </c>
      <c r="J143" s="384">
        <v>449.72</v>
      </c>
    </row>
    <row r="144" spans="1:10" x14ac:dyDescent="0.2">
      <c r="A144">
        <v>324</v>
      </c>
      <c r="B144" s="623">
        <v>40954.884027777778</v>
      </c>
      <c r="C144" s="405" t="s">
        <v>97</v>
      </c>
      <c r="D144" s="384">
        <v>71</v>
      </c>
      <c r="E144">
        <v>0.01</v>
      </c>
      <c r="F144">
        <v>1.2205999999999999</v>
      </c>
      <c r="G144" s="384">
        <v>0</v>
      </c>
      <c r="H144">
        <v>0</v>
      </c>
    </row>
    <row r="145" spans="1:10" x14ac:dyDescent="0.2">
      <c r="A145">
        <v>331</v>
      </c>
      <c r="B145" s="623">
        <v>40955.104166666664</v>
      </c>
      <c r="C145" s="405" t="s">
        <v>2054</v>
      </c>
      <c r="D145" s="384">
        <v>71</v>
      </c>
      <c r="E145">
        <v>0.01</v>
      </c>
      <c r="F145">
        <v>1.22055</v>
      </c>
      <c r="G145" s="384">
        <v>0</v>
      </c>
      <c r="H145">
        <v>1.22055</v>
      </c>
      <c r="I145">
        <v>7.0000000000000007E-2</v>
      </c>
      <c r="J145" s="384">
        <v>449.79</v>
      </c>
    </row>
    <row r="146" spans="1:10" x14ac:dyDescent="0.2">
      <c r="A146">
        <v>326</v>
      </c>
      <c r="B146" s="623">
        <v>40954.894444444442</v>
      </c>
      <c r="C146" s="405" t="s">
        <v>97</v>
      </c>
      <c r="D146" s="384">
        <v>72</v>
      </c>
      <c r="E146">
        <v>0.01</v>
      </c>
      <c r="F146">
        <v>1.2221</v>
      </c>
      <c r="G146" s="384">
        <v>0</v>
      </c>
      <c r="H146">
        <v>0</v>
      </c>
    </row>
    <row r="147" spans="1:10" x14ac:dyDescent="0.2">
      <c r="A147">
        <v>332</v>
      </c>
      <c r="B147" s="623">
        <v>40955.104166666664</v>
      </c>
      <c r="C147" s="405" t="s">
        <v>2054</v>
      </c>
      <c r="D147" s="384">
        <v>72</v>
      </c>
      <c r="E147">
        <v>0.01</v>
      </c>
      <c r="F147">
        <v>1.22055</v>
      </c>
      <c r="G147" s="384">
        <v>0</v>
      </c>
      <c r="H147">
        <v>1.22055</v>
      </c>
      <c r="I147">
        <v>1.1100000000000001</v>
      </c>
      <c r="J147" s="384">
        <v>450.9</v>
      </c>
    </row>
    <row r="148" spans="1:10" x14ac:dyDescent="0.2">
      <c r="A148">
        <v>329</v>
      </c>
      <c r="B148" s="623">
        <v>40954.974305555559</v>
      </c>
      <c r="C148" s="405" t="s">
        <v>96</v>
      </c>
      <c r="D148" s="384">
        <v>73</v>
      </c>
      <c r="E148">
        <v>0.01</v>
      </c>
      <c r="F148">
        <v>1.2213700000000001</v>
      </c>
      <c r="G148" s="384">
        <v>0</v>
      </c>
      <c r="H148">
        <v>0</v>
      </c>
    </row>
    <row r="149" spans="1:10" x14ac:dyDescent="0.2">
      <c r="A149">
        <v>343</v>
      </c>
      <c r="B149" s="623">
        <v>40955.306944444441</v>
      </c>
      <c r="C149" s="405" t="s">
        <v>2054</v>
      </c>
      <c r="D149" s="384">
        <v>73</v>
      </c>
      <c r="E149">
        <v>0.01</v>
      </c>
      <c r="F149">
        <v>1.2199500000000001</v>
      </c>
      <c r="G149" s="384">
        <v>0</v>
      </c>
      <c r="H149">
        <v>1.2199500000000001</v>
      </c>
      <c r="I149">
        <v>-1.26</v>
      </c>
      <c r="J149" s="384">
        <v>449.65</v>
      </c>
    </row>
    <row r="150" spans="1:10" x14ac:dyDescent="0.2">
      <c r="A150">
        <v>333</v>
      </c>
      <c r="B150" s="623">
        <v>40955.104861111111</v>
      </c>
      <c r="C150" s="405" t="s">
        <v>2070</v>
      </c>
      <c r="D150" s="384">
        <v>74</v>
      </c>
      <c r="E150">
        <v>0.01</v>
      </c>
      <c r="F150">
        <v>1.21879</v>
      </c>
      <c r="G150" s="384">
        <v>0</v>
      </c>
      <c r="H150">
        <v>0</v>
      </c>
    </row>
    <row r="151" spans="1:10" x14ac:dyDescent="0.2">
      <c r="A151">
        <v>342</v>
      </c>
      <c r="B151" s="623">
        <v>40955.179166666669</v>
      </c>
      <c r="C151" s="405" t="s">
        <v>96</v>
      </c>
      <c r="D151" s="384">
        <v>74</v>
      </c>
      <c r="E151">
        <v>0.01</v>
      </c>
      <c r="F151">
        <v>1.21879</v>
      </c>
      <c r="G151" s="384">
        <v>0</v>
      </c>
      <c r="H151">
        <v>1.2199500000000001</v>
      </c>
    </row>
    <row r="152" spans="1:10" x14ac:dyDescent="0.2">
      <c r="A152">
        <v>344</v>
      </c>
      <c r="B152" s="623">
        <v>40955.306944444441</v>
      </c>
      <c r="C152" s="405" t="s">
        <v>2054</v>
      </c>
      <c r="D152" s="384">
        <v>74</v>
      </c>
      <c r="E152">
        <v>0.01</v>
      </c>
      <c r="F152">
        <v>1.2199500000000001</v>
      </c>
      <c r="G152" s="384">
        <v>0</v>
      </c>
      <c r="H152">
        <v>1.2199500000000001</v>
      </c>
      <c r="I152">
        <v>0.8</v>
      </c>
      <c r="J152" s="384">
        <v>450.45</v>
      </c>
    </row>
    <row r="153" spans="1:10" x14ac:dyDescent="0.2">
      <c r="A153">
        <v>334</v>
      </c>
      <c r="B153" s="623">
        <v>40955.104861111111</v>
      </c>
      <c r="C153" s="405" t="s">
        <v>2070</v>
      </c>
      <c r="D153" s="384">
        <v>75</v>
      </c>
      <c r="E153">
        <v>0.01</v>
      </c>
      <c r="F153">
        <v>1.21729</v>
      </c>
      <c r="G153" s="384">
        <v>0</v>
      </c>
      <c r="H153">
        <v>0</v>
      </c>
    </row>
    <row r="154" spans="1:10" x14ac:dyDescent="0.2">
      <c r="A154">
        <v>338</v>
      </c>
      <c r="B154" s="623">
        <v>40955.149305555555</v>
      </c>
      <c r="C154" s="405" t="s">
        <v>96</v>
      </c>
      <c r="D154" s="384">
        <v>75</v>
      </c>
      <c r="E154">
        <v>0.01</v>
      </c>
      <c r="F154">
        <v>1.21729</v>
      </c>
      <c r="G154" s="384">
        <v>0</v>
      </c>
      <c r="H154">
        <v>1.2201299999999999</v>
      </c>
    </row>
    <row r="155" spans="1:10" x14ac:dyDescent="0.2">
      <c r="A155">
        <v>345</v>
      </c>
      <c r="B155" s="623">
        <v>40955.306944444441</v>
      </c>
      <c r="C155" s="405" t="s">
        <v>2054</v>
      </c>
      <c r="D155" s="384">
        <v>75</v>
      </c>
      <c r="E155">
        <v>0.01</v>
      </c>
      <c r="F155">
        <v>1.2199500000000001</v>
      </c>
      <c r="G155" s="384">
        <v>0</v>
      </c>
      <c r="H155">
        <v>1.2199500000000001</v>
      </c>
      <c r="I155">
        <v>1.84</v>
      </c>
      <c r="J155" s="384">
        <v>452.29</v>
      </c>
    </row>
    <row r="156" spans="1:10" x14ac:dyDescent="0.2">
      <c r="A156">
        <v>346</v>
      </c>
      <c r="B156" s="623">
        <v>40955.897222222222</v>
      </c>
      <c r="C156" s="405" t="s">
        <v>97</v>
      </c>
      <c r="D156" s="384">
        <v>76</v>
      </c>
      <c r="E156">
        <v>0.01</v>
      </c>
      <c r="F156">
        <v>1.21967</v>
      </c>
      <c r="G156" s="384">
        <v>0</v>
      </c>
      <c r="H156">
        <v>0</v>
      </c>
    </row>
    <row r="157" spans="1:10" x14ac:dyDescent="0.2">
      <c r="A157">
        <v>355</v>
      </c>
      <c r="B157" s="623">
        <v>40956.086111111108</v>
      </c>
      <c r="C157" s="405" t="s">
        <v>2054</v>
      </c>
      <c r="D157" s="384">
        <v>76</v>
      </c>
      <c r="E157">
        <v>0.01</v>
      </c>
      <c r="F157">
        <v>1.22038</v>
      </c>
      <c r="G157" s="384">
        <v>0</v>
      </c>
      <c r="H157">
        <v>1.22038</v>
      </c>
      <c r="I157">
        <v>-0.48</v>
      </c>
      <c r="J157" s="384">
        <v>451.81</v>
      </c>
    </row>
    <row r="158" spans="1:10" x14ac:dyDescent="0.2">
      <c r="A158">
        <v>348</v>
      </c>
      <c r="B158" s="623">
        <v>40955.913194444445</v>
      </c>
      <c r="C158" s="405" t="s">
        <v>97</v>
      </c>
      <c r="D158" s="384">
        <v>77</v>
      </c>
      <c r="E158">
        <v>0.01</v>
      </c>
      <c r="F158">
        <v>1.2211799999999999</v>
      </c>
      <c r="G158" s="384">
        <v>0</v>
      </c>
      <c r="H158">
        <v>0</v>
      </c>
    </row>
    <row r="159" spans="1:10" x14ac:dyDescent="0.2">
      <c r="A159">
        <v>356</v>
      </c>
      <c r="B159" s="623">
        <v>40956.086111111108</v>
      </c>
      <c r="C159" s="405" t="s">
        <v>2054</v>
      </c>
      <c r="D159" s="384">
        <v>77</v>
      </c>
      <c r="E159">
        <v>0.01</v>
      </c>
      <c r="F159">
        <v>1.22038</v>
      </c>
      <c r="G159" s="384">
        <v>0</v>
      </c>
      <c r="H159">
        <v>1.22038</v>
      </c>
      <c r="I159">
        <v>0.56000000000000005</v>
      </c>
      <c r="J159" s="384">
        <v>452.38</v>
      </c>
    </row>
    <row r="160" spans="1:10" x14ac:dyDescent="0.2">
      <c r="A160">
        <v>351</v>
      </c>
      <c r="B160" s="623">
        <v>40955.952777777777</v>
      </c>
      <c r="C160" s="405" t="s">
        <v>97</v>
      </c>
      <c r="D160" s="384">
        <v>78</v>
      </c>
      <c r="E160">
        <v>0.01</v>
      </c>
      <c r="F160">
        <v>1.2226900000000001</v>
      </c>
      <c r="G160" s="384">
        <v>0</v>
      </c>
      <c r="H160">
        <v>0</v>
      </c>
    </row>
    <row r="161" spans="1:10" x14ac:dyDescent="0.2">
      <c r="A161">
        <v>357</v>
      </c>
      <c r="B161" s="623">
        <v>40956.086111111108</v>
      </c>
      <c r="C161" s="405" t="s">
        <v>2054</v>
      </c>
      <c r="D161" s="384">
        <v>78</v>
      </c>
      <c r="E161">
        <v>0.01</v>
      </c>
      <c r="F161">
        <v>1.22038</v>
      </c>
      <c r="G161" s="384">
        <v>0</v>
      </c>
      <c r="H161">
        <v>1.22038</v>
      </c>
      <c r="I161">
        <v>1.6</v>
      </c>
      <c r="J161" s="384">
        <v>453.98</v>
      </c>
    </row>
    <row r="162" spans="1:10" x14ac:dyDescent="0.2">
      <c r="A162">
        <v>358</v>
      </c>
      <c r="B162" s="623">
        <v>40959.918749999997</v>
      </c>
      <c r="C162" s="405" t="s">
        <v>97</v>
      </c>
      <c r="D162" s="384">
        <v>79</v>
      </c>
      <c r="E162">
        <v>0.01</v>
      </c>
      <c r="F162">
        <v>1.2322900000000001</v>
      </c>
      <c r="G162" s="384">
        <v>0</v>
      </c>
      <c r="H162">
        <v>0</v>
      </c>
    </row>
    <row r="163" spans="1:10" x14ac:dyDescent="0.2">
      <c r="A163">
        <v>360</v>
      </c>
      <c r="B163" s="623">
        <v>40959.943055555559</v>
      </c>
      <c r="C163" s="405" t="s">
        <v>2054</v>
      </c>
      <c r="D163" s="384">
        <v>79</v>
      </c>
      <c r="E163">
        <v>0.01</v>
      </c>
      <c r="F163">
        <v>1.23149</v>
      </c>
      <c r="G163" s="384">
        <v>0</v>
      </c>
      <c r="H163">
        <v>1.23149</v>
      </c>
      <c r="I163">
        <v>0.55000000000000004</v>
      </c>
      <c r="J163" s="384">
        <v>454.53</v>
      </c>
    </row>
    <row r="164" spans="1:10" x14ac:dyDescent="0.2">
      <c r="A164">
        <v>361</v>
      </c>
      <c r="B164" s="623">
        <v>40959.977777777778</v>
      </c>
      <c r="C164" s="405" t="s">
        <v>96</v>
      </c>
      <c r="D164" s="384">
        <v>80</v>
      </c>
      <c r="E164">
        <v>0.01</v>
      </c>
      <c r="F164">
        <v>1.23108</v>
      </c>
      <c r="G164" s="384">
        <v>0</v>
      </c>
      <c r="H164">
        <v>0</v>
      </c>
    </row>
    <row r="165" spans="1:10" x14ac:dyDescent="0.2">
      <c r="A165">
        <v>363</v>
      </c>
      <c r="B165" s="623">
        <v>40960.021527777775</v>
      </c>
      <c r="C165" s="405" t="s">
        <v>2054</v>
      </c>
      <c r="D165" s="384">
        <v>80</v>
      </c>
      <c r="E165">
        <v>0.01</v>
      </c>
      <c r="F165">
        <v>1.2318800000000001</v>
      </c>
      <c r="G165" s="384">
        <v>0</v>
      </c>
      <c r="H165">
        <v>1.2318800000000001</v>
      </c>
      <c r="I165">
        <v>0.47</v>
      </c>
      <c r="J165" s="384">
        <v>455</v>
      </c>
    </row>
    <row r="166" spans="1:10" x14ac:dyDescent="0.2">
      <c r="A166">
        <v>364</v>
      </c>
      <c r="B166" s="623">
        <v>40960.038888888892</v>
      </c>
      <c r="C166" s="405" t="s">
        <v>97</v>
      </c>
      <c r="D166" s="384">
        <v>81</v>
      </c>
      <c r="E166">
        <v>0.01</v>
      </c>
      <c r="F166">
        <v>1.2325600000000001</v>
      </c>
      <c r="G166" s="384">
        <v>0</v>
      </c>
      <c r="H166">
        <v>0</v>
      </c>
    </row>
    <row r="167" spans="1:10" x14ac:dyDescent="0.2">
      <c r="A167">
        <v>366</v>
      </c>
      <c r="B167" s="623">
        <v>40960.05972222222</v>
      </c>
      <c r="C167" s="405" t="s">
        <v>2054</v>
      </c>
      <c r="D167" s="384">
        <v>81</v>
      </c>
      <c r="E167">
        <v>0.01</v>
      </c>
      <c r="F167">
        <v>1.23176</v>
      </c>
      <c r="G167" s="384">
        <v>0</v>
      </c>
      <c r="H167">
        <v>1.23176</v>
      </c>
      <c r="I167">
        <v>0.55000000000000004</v>
      </c>
      <c r="J167" s="384">
        <v>455.55</v>
      </c>
    </row>
    <row r="168" spans="1:10" x14ac:dyDescent="0.2">
      <c r="A168">
        <v>367</v>
      </c>
      <c r="B168" s="623">
        <v>40960.063888888886</v>
      </c>
      <c r="C168" s="405" t="s">
        <v>97</v>
      </c>
      <c r="D168" s="384">
        <v>82</v>
      </c>
      <c r="E168">
        <v>0.01</v>
      </c>
      <c r="F168">
        <v>1.2313400000000001</v>
      </c>
      <c r="G168" s="384">
        <v>0</v>
      </c>
      <c r="H168">
        <v>0</v>
      </c>
    </row>
    <row r="169" spans="1:10" x14ac:dyDescent="0.2">
      <c r="A169">
        <v>424</v>
      </c>
      <c r="B169" s="623">
        <v>40966.772916666669</v>
      </c>
      <c r="C169" s="405" t="s">
        <v>2054</v>
      </c>
      <c r="D169" s="384">
        <v>82</v>
      </c>
      <c r="E169">
        <v>0.01</v>
      </c>
      <c r="F169">
        <v>1.2452000000000001</v>
      </c>
      <c r="G169" s="384">
        <v>0</v>
      </c>
      <c r="H169">
        <v>1.2452000000000001</v>
      </c>
      <c r="I169">
        <v>-9.5</v>
      </c>
      <c r="J169" s="384">
        <v>446.6</v>
      </c>
    </row>
    <row r="170" spans="1:10" x14ac:dyDescent="0.2">
      <c r="A170">
        <v>369</v>
      </c>
      <c r="B170" s="623">
        <v>40960.104166666664</v>
      </c>
      <c r="C170" s="405" t="s">
        <v>97</v>
      </c>
      <c r="D170" s="384">
        <v>83</v>
      </c>
      <c r="E170">
        <v>0.01</v>
      </c>
      <c r="F170">
        <v>1.2329300000000001</v>
      </c>
      <c r="G170" s="384">
        <v>0</v>
      </c>
      <c r="H170">
        <v>0</v>
      </c>
    </row>
    <row r="171" spans="1:10" x14ac:dyDescent="0.2">
      <c r="A171">
        <v>425</v>
      </c>
      <c r="B171" s="623">
        <v>40966.772916666669</v>
      </c>
      <c r="C171" s="405" t="s">
        <v>2054</v>
      </c>
      <c r="D171" s="384">
        <v>83</v>
      </c>
      <c r="E171">
        <v>0.01</v>
      </c>
      <c r="F171">
        <v>1.2452000000000001</v>
      </c>
      <c r="G171" s="384">
        <v>0</v>
      </c>
      <c r="H171">
        <v>1.2452000000000001</v>
      </c>
      <c r="I171">
        <v>-8.4</v>
      </c>
      <c r="J171" s="384">
        <v>438.2</v>
      </c>
    </row>
    <row r="172" spans="1:10" x14ac:dyDescent="0.2">
      <c r="A172">
        <v>372</v>
      </c>
      <c r="B172" s="623">
        <v>40960.194444444445</v>
      </c>
      <c r="C172" s="405" t="s">
        <v>97</v>
      </c>
      <c r="D172" s="384">
        <v>84</v>
      </c>
      <c r="E172">
        <v>0.01</v>
      </c>
      <c r="F172">
        <v>1.23447</v>
      </c>
      <c r="G172" s="384">
        <v>0</v>
      </c>
      <c r="H172">
        <v>0</v>
      </c>
    </row>
    <row r="173" spans="1:10" x14ac:dyDescent="0.2">
      <c r="A173">
        <v>426</v>
      </c>
      <c r="B173" s="623">
        <v>40966.772916666669</v>
      </c>
      <c r="C173" s="405" t="s">
        <v>2054</v>
      </c>
      <c r="D173" s="384">
        <v>84</v>
      </c>
      <c r="E173">
        <v>0.01</v>
      </c>
      <c r="F173">
        <v>1.2452000000000001</v>
      </c>
      <c r="G173" s="384">
        <v>0</v>
      </c>
      <c r="H173">
        <v>1.2452000000000001</v>
      </c>
      <c r="I173">
        <v>-7.33</v>
      </c>
      <c r="J173" s="384">
        <v>430.88</v>
      </c>
    </row>
    <row r="174" spans="1:10" x14ac:dyDescent="0.2">
      <c r="A174">
        <v>376</v>
      </c>
      <c r="B174" s="623">
        <v>40960.209027777775</v>
      </c>
      <c r="C174" s="405" t="s">
        <v>97</v>
      </c>
      <c r="D174" s="384">
        <v>85</v>
      </c>
      <c r="E174">
        <v>0.01</v>
      </c>
      <c r="F174">
        <v>1.23681</v>
      </c>
      <c r="G174" s="384">
        <v>0</v>
      </c>
      <c r="H174">
        <v>0</v>
      </c>
    </row>
    <row r="175" spans="1:10" x14ac:dyDescent="0.2">
      <c r="A175">
        <v>427</v>
      </c>
      <c r="B175" s="623">
        <v>40966.772916666669</v>
      </c>
      <c r="C175" s="405" t="s">
        <v>2054</v>
      </c>
      <c r="D175" s="384">
        <v>85</v>
      </c>
      <c r="E175">
        <v>0.01</v>
      </c>
      <c r="F175">
        <v>1.2452000000000001</v>
      </c>
      <c r="G175" s="384">
        <v>0</v>
      </c>
      <c r="H175">
        <v>1.2452000000000001</v>
      </c>
      <c r="I175">
        <v>-5.72</v>
      </c>
      <c r="J175" s="384">
        <v>425.16</v>
      </c>
    </row>
    <row r="176" spans="1:10" x14ac:dyDescent="0.2">
      <c r="A176">
        <v>381</v>
      </c>
      <c r="B176" s="623">
        <v>40960.46597222222</v>
      </c>
      <c r="C176" s="405" t="s">
        <v>97</v>
      </c>
      <c r="D176" s="384">
        <v>86</v>
      </c>
      <c r="E176">
        <v>0.02</v>
      </c>
      <c r="F176">
        <v>1.23993</v>
      </c>
      <c r="G176" s="384">
        <v>0</v>
      </c>
      <c r="H176">
        <v>0</v>
      </c>
    </row>
    <row r="177" spans="1:10" x14ac:dyDescent="0.2">
      <c r="A177">
        <v>428</v>
      </c>
      <c r="B177" s="623">
        <v>40966.772916666669</v>
      </c>
      <c r="C177" s="405" t="s">
        <v>2054</v>
      </c>
      <c r="D177" s="384">
        <v>86</v>
      </c>
      <c r="E177">
        <v>0.02</v>
      </c>
      <c r="F177">
        <v>1.2452000000000001</v>
      </c>
      <c r="G177" s="384">
        <v>0</v>
      </c>
      <c r="H177">
        <v>1.2452000000000001</v>
      </c>
      <c r="I177">
        <v>-7.11</v>
      </c>
      <c r="J177" s="384">
        <v>418.05</v>
      </c>
    </row>
    <row r="178" spans="1:10" x14ac:dyDescent="0.2">
      <c r="A178">
        <v>387</v>
      </c>
      <c r="B178" s="623">
        <v>40961.09652777778</v>
      </c>
      <c r="C178" s="405" t="s">
        <v>97</v>
      </c>
      <c r="D178" s="384">
        <v>87</v>
      </c>
      <c r="E178">
        <v>0.02</v>
      </c>
      <c r="F178">
        <v>1.24318</v>
      </c>
      <c r="G178" s="384">
        <v>0</v>
      </c>
      <c r="H178">
        <v>0</v>
      </c>
    </row>
    <row r="179" spans="1:10" x14ac:dyDescent="0.2">
      <c r="A179">
        <v>429</v>
      </c>
      <c r="B179" s="623">
        <v>40966.772916666669</v>
      </c>
      <c r="C179" s="405" t="s">
        <v>2054</v>
      </c>
      <c r="D179" s="384">
        <v>87</v>
      </c>
      <c r="E179">
        <v>0.02</v>
      </c>
      <c r="F179">
        <v>1.2452000000000001</v>
      </c>
      <c r="G179" s="384">
        <v>0</v>
      </c>
      <c r="H179">
        <v>1.2452000000000001</v>
      </c>
      <c r="I179">
        <v>-2.65</v>
      </c>
      <c r="J179" s="384">
        <v>415.39</v>
      </c>
    </row>
    <row r="180" spans="1:10" x14ac:dyDescent="0.2">
      <c r="A180">
        <v>394</v>
      </c>
      <c r="B180" s="623">
        <v>40961.650694444441</v>
      </c>
      <c r="C180" s="405" t="s">
        <v>97</v>
      </c>
      <c r="D180" s="384">
        <v>88</v>
      </c>
      <c r="E180">
        <v>0.03</v>
      </c>
      <c r="F180">
        <v>1.24648</v>
      </c>
      <c r="G180" s="384">
        <v>0</v>
      </c>
      <c r="H180">
        <v>0</v>
      </c>
    </row>
    <row r="181" spans="1:10" x14ac:dyDescent="0.2">
      <c r="A181">
        <v>430</v>
      </c>
      <c r="B181" s="623">
        <v>40966.772916666669</v>
      </c>
      <c r="C181" s="405" t="s">
        <v>2054</v>
      </c>
      <c r="D181" s="384">
        <v>88</v>
      </c>
      <c r="E181">
        <v>0.03</v>
      </c>
      <c r="F181">
        <v>1.2452000000000001</v>
      </c>
      <c r="G181" s="384">
        <v>0</v>
      </c>
      <c r="H181">
        <v>1.2452000000000001</v>
      </c>
      <c r="I181">
        <v>2.86</v>
      </c>
      <c r="J181" s="384">
        <v>418.25</v>
      </c>
    </row>
    <row r="182" spans="1:10" x14ac:dyDescent="0.2">
      <c r="A182">
        <v>402</v>
      </c>
      <c r="B182" s="623">
        <v>40962.856249999997</v>
      </c>
      <c r="C182" s="405" t="s">
        <v>97</v>
      </c>
      <c r="D182" s="384">
        <v>89</v>
      </c>
      <c r="E182">
        <v>0.05</v>
      </c>
      <c r="F182">
        <v>1.24993</v>
      </c>
      <c r="G182" s="384">
        <v>0</v>
      </c>
      <c r="H182">
        <v>0</v>
      </c>
    </row>
    <row r="183" spans="1:10" x14ac:dyDescent="0.2">
      <c r="A183">
        <v>431</v>
      </c>
      <c r="B183" s="623">
        <v>40966.772916666669</v>
      </c>
      <c r="C183" s="405" t="s">
        <v>2054</v>
      </c>
      <c r="D183" s="384">
        <v>89</v>
      </c>
      <c r="E183">
        <v>0.05</v>
      </c>
      <c r="F183">
        <v>1.2452000000000001</v>
      </c>
      <c r="G183" s="384">
        <v>0</v>
      </c>
      <c r="H183">
        <v>1.2452000000000001</v>
      </c>
      <c r="I183">
        <v>16.47</v>
      </c>
      <c r="J183" s="384">
        <v>434.72</v>
      </c>
    </row>
    <row r="184" spans="1:10" x14ac:dyDescent="0.2">
      <c r="A184">
        <v>411</v>
      </c>
      <c r="B184" s="623">
        <v>40963.03125</v>
      </c>
      <c r="C184" s="405" t="s">
        <v>96</v>
      </c>
      <c r="D184" s="384">
        <v>90</v>
      </c>
      <c r="E184">
        <v>0.01</v>
      </c>
      <c r="F184">
        <v>1.2459100000000001</v>
      </c>
      <c r="G184" s="384">
        <v>0</v>
      </c>
      <c r="H184">
        <v>0</v>
      </c>
    </row>
    <row r="185" spans="1:10" x14ac:dyDescent="0.2">
      <c r="A185">
        <v>413</v>
      </c>
      <c r="B185" s="623">
        <v>40963.073611111111</v>
      </c>
      <c r="C185" s="405" t="s">
        <v>2054</v>
      </c>
      <c r="D185" s="384">
        <v>90</v>
      </c>
      <c r="E185">
        <v>0.01</v>
      </c>
      <c r="F185">
        <v>1.24671</v>
      </c>
      <c r="G185" s="384">
        <v>0</v>
      </c>
      <c r="H185">
        <v>1.24671</v>
      </c>
      <c r="I185">
        <v>0.55000000000000004</v>
      </c>
      <c r="J185" s="384">
        <v>456.1</v>
      </c>
    </row>
    <row r="186" spans="1:10" x14ac:dyDescent="0.2">
      <c r="A186">
        <v>414</v>
      </c>
      <c r="B186" s="623">
        <v>40963.690972222219</v>
      </c>
      <c r="C186" s="405" t="s">
        <v>97</v>
      </c>
      <c r="D186" s="384">
        <v>91</v>
      </c>
      <c r="E186">
        <v>0.08</v>
      </c>
      <c r="F186">
        <v>1.25343</v>
      </c>
      <c r="G186" s="384">
        <v>0</v>
      </c>
      <c r="H186">
        <v>0</v>
      </c>
    </row>
    <row r="187" spans="1:10" x14ac:dyDescent="0.2">
      <c r="A187">
        <v>432</v>
      </c>
      <c r="B187" s="623">
        <v>40966.772916666669</v>
      </c>
      <c r="C187" s="405" t="s">
        <v>2054</v>
      </c>
      <c r="D187" s="384">
        <v>91</v>
      </c>
      <c r="E187">
        <v>0.08</v>
      </c>
      <c r="F187">
        <v>1.2452000000000001</v>
      </c>
      <c r="G187" s="384">
        <v>0</v>
      </c>
      <c r="H187">
        <v>1.2452000000000001</v>
      </c>
      <c r="I187">
        <v>45.58</v>
      </c>
      <c r="J187" s="384">
        <v>480.3</v>
      </c>
    </row>
    <row r="188" spans="1:10" x14ac:dyDescent="0.2">
      <c r="A188">
        <v>433</v>
      </c>
      <c r="B188" s="623">
        <v>40966.929861111108</v>
      </c>
      <c r="C188" s="405" t="s">
        <v>97</v>
      </c>
      <c r="D188" s="384">
        <v>92</v>
      </c>
      <c r="E188">
        <v>0.01</v>
      </c>
      <c r="F188">
        <v>1.2453000000000001</v>
      </c>
      <c r="G188" s="384">
        <v>0</v>
      </c>
      <c r="H188">
        <v>0</v>
      </c>
    </row>
    <row r="189" spans="1:10" x14ac:dyDescent="0.2">
      <c r="A189">
        <v>456</v>
      </c>
      <c r="B189" s="623">
        <v>40968.106249999997</v>
      </c>
      <c r="C189" s="405" t="s">
        <v>2054</v>
      </c>
      <c r="D189" s="384">
        <v>92</v>
      </c>
      <c r="E189">
        <v>0.01</v>
      </c>
      <c r="F189">
        <v>1.2468900000000001</v>
      </c>
      <c r="G189" s="384">
        <v>0</v>
      </c>
      <c r="H189">
        <v>1.2468900000000001</v>
      </c>
      <c r="I189">
        <v>-1.06</v>
      </c>
      <c r="J189" s="384">
        <v>479.24</v>
      </c>
    </row>
    <row r="190" spans="1:10" x14ac:dyDescent="0.2">
      <c r="A190">
        <v>435</v>
      </c>
      <c r="B190" s="623">
        <v>40967.198611111111</v>
      </c>
      <c r="C190" s="405" t="s">
        <v>97</v>
      </c>
      <c r="D190" s="384">
        <v>93</v>
      </c>
      <c r="E190">
        <v>0.01</v>
      </c>
      <c r="F190">
        <v>1.2468399999999999</v>
      </c>
      <c r="G190" s="384">
        <v>0</v>
      </c>
      <c r="H190">
        <v>0</v>
      </c>
    </row>
    <row r="191" spans="1:10" x14ac:dyDescent="0.2">
      <c r="A191">
        <v>457</v>
      </c>
      <c r="B191" s="623">
        <v>40968.106249999997</v>
      </c>
      <c r="C191" s="405" t="s">
        <v>2054</v>
      </c>
      <c r="D191" s="384">
        <v>93</v>
      </c>
      <c r="E191">
        <v>0.01</v>
      </c>
      <c r="F191">
        <v>1.2468900000000001</v>
      </c>
      <c r="G191" s="384">
        <v>0</v>
      </c>
      <c r="H191">
        <v>1.2468900000000001</v>
      </c>
      <c r="I191">
        <v>-0.02</v>
      </c>
      <c r="J191" s="384">
        <v>479.22</v>
      </c>
    </row>
    <row r="192" spans="1:10" x14ac:dyDescent="0.2">
      <c r="A192">
        <v>438</v>
      </c>
      <c r="B192" s="623">
        <v>40967.422222222223</v>
      </c>
      <c r="C192" s="405" t="s">
        <v>97</v>
      </c>
      <c r="D192" s="384">
        <v>94</v>
      </c>
      <c r="E192">
        <v>0.01</v>
      </c>
      <c r="F192">
        <v>1.24834</v>
      </c>
      <c r="G192" s="384">
        <v>0</v>
      </c>
      <c r="H192">
        <v>0</v>
      </c>
    </row>
    <row r="193" spans="1:10" x14ac:dyDescent="0.2">
      <c r="A193">
        <v>458</v>
      </c>
      <c r="B193" s="623">
        <v>40968.106249999997</v>
      </c>
      <c r="C193" s="405" t="s">
        <v>2054</v>
      </c>
      <c r="D193" s="384">
        <v>94</v>
      </c>
      <c r="E193">
        <v>0.01</v>
      </c>
      <c r="F193">
        <v>1.2468900000000001</v>
      </c>
      <c r="G193" s="384">
        <v>0</v>
      </c>
      <c r="H193">
        <v>1.2468900000000001</v>
      </c>
      <c r="I193">
        <v>1.02</v>
      </c>
      <c r="J193" s="384">
        <v>480.24</v>
      </c>
    </row>
    <row r="194" spans="1:10" x14ac:dyDescent="0.2">
      <c r="A194">
        <v>442</v>
      </c>
      <c r="B194" s="623">
        <v>40967.779166666667</v>
      </c>
      <c r="C194" s="405" t="s">
        <v>97</v>
      </c>
      <c r="D194" s="384">
        <v>95</v>
      </c>
      <c r="E194">
        <v>0.01</v>
      </c>
      <c r="F194">
        <v>1.25068</v>
      </c>
      <c r="G194" s="384">
        <v>0</v>
      </c>
      <c r="H194">
        <v>0</v>
      </c>
    </row>
    <row r="195" spans="1:10" x14ac:dyDescent="0.2">
      <c r="A195">
        <v>459</v>
      </c>
      <c r="B195" s="623">
        <v>40968.106249999997</v>
      </c>
      <c r="C195" s="405" t="s">
        <v>2054</v>
      </c>
      <c r="D195" s="384">
        <v>95</v>
      </c>
      <c r="E195">
        <v>0.01</v>
      </c>
      <c r="F195">
        <v>1.2468900000000001</v>
      </c>
      <c r="G195" s="384">
        <v>0</v>
      </c>
      <c r="H195">
        <v>1.2468900000000001</v>
      </c>
      <c r="I195">
        <v>2.63</v>
      </c>
      <c r="J195" s="384">
        <v>482.88</v>
      </c>
    </row>
    <row r="196" spans="1:10" x14ac:dyDescent="0.2">
      <c r="A196">
        <v>447</v>
      </c>
      <c r="B196" s="623">
        <v>40967.927777777775</v>
      </c>
      <c r="C196" s="405" t="s">
        <v>96</v>
      </c>
      <c r="D196" s="384">
        <v>96</v>
      </c>
      <c r="E196">
        <v>0.01</v>
      </c>
      <c r="F196">
        <v>1.2508600000000001</v>
      </c>
      <c r="G196" s="384">
        <v>0</v>
      </c>
      <c r="H196">
        <v>0</v>
      </c>
    </row>
    <row r="197" spans="1:10" x14ac:dyDescent="0.2">
      <c r="A197">
        <v>529</v>
      </c>
      <c r="B197" s="623">
        <v>40973.680555555555</v>
      </c>
      <c r="C197" s="405" t="s">
        <v>2054</v>
      </c>
      <c r="D197" s="384">
        <v>96</v>
      </c>
      <c r="E197">
        <v>0.01</v>
      </c>
      <c r="F197">
        <v>1.2371099999999999</v>
      </c>
      <c r="G197" s="384">
        <v>0</v>
      </c>
      <c r="H197">
        <v>1.2371099999999999</v>
      </c>
      <c r="I197">
        <v>-10.039999999999999</v>
      </c>
      <c r="J197" s="384">
        <v>474.58</v>
      </c>
    </row>
    <row r="198" spans="1:10" x14ac:dyDescent="0.2">
      <c r="A198">
        <v>449</v>
      </c>
      <c r="B198" s="623">
        <v>40967.945833333331</v>
      </c>
      <c r="C198" s="405" t="s">
        <v>96</v>
      </c>
      <c r="D198" s="384">
        <v>97</v>
      </c>
      <c r="E198">
        <v>0.01</v>
      </c>
      <c r="F198">
        <v>1.24935</v>
      </c>
      <c r="G198" s="384">
        <v>0</v>
      </c>
      <c r="H198">
        <v>0</v>
      </c>
    </row>
    <row r="199" spans="1:10" x14ac:dyDescent="0.2">
      <c r="A199">
        <v>530</v>
      </c>
      <c r="B199" s="623">
        <v>40973.680555555555</v>
      </c>
      <c r="C199" s="405" t="s">
        <v>2054</v>
      </c>
      <c r="D199" s="384">
        <v>97</v>
      </c>
      <c r="E199">
        <v>0.01</v>
      </c>
      <c r="F199">
        <v>1.2371099999999999</v>
      </c>
      <c r="G199" s="384">
        <v>0</v>
      </c>
      <c r="H199">
        <v>1.2371099999999999</v>
      </c>
      <c r="I199">
        <v>-9</v>
      </c>
      <c r="J199" s="384">
        <v>465.58</v>
      </c>
    </row>
    <row r="200" spans="1:10" x14ac:dyDescent="0.2">
      <c r="A200">
        <v>452</v>
      </c>
      <c r="B200" s="623">
        <v>40968.088888888888</v>
      </c>
      <c r="C200" s="405" t="s">
        <v>96</v>
      </c>
      <c r="D200" s="384">
        <v>98</v>
      </c>
      <c r="E200">
        <v>0.01</v>
      </c>
      <c r="F200">
        <v>1.2478199999999999</v>
      </c>
      <c r="G200" s="384">
        <v>0</v>
      </c>
      <c r="H200">
        <v>0</v>
      </c>
    </row>
    <row r="201" spans="1:10" x14ac:dyDescent="0.2">
      <c r="A201">
        <v>531</v>
      </c>
      <c r="B201" s="623">
        <v>40973.680555555555</v>
      </c>
      <c r="C201" s="405" t="s">
        <v>2054</v>
      </c>
      <c r="D201" s="384">
        <v>98</v>
      </c>
      <c r="E201">
        <v>0.01</v>
      </c>
      <c r="F201">
        <v>1.2371099999999999</v>
      </c>
      <c r="G201" s="384">
        <v>0</v>
      </c>
      <c r="H201">
        <v>1.2371099999999999</v>
      </c>
      <c r="I201">
        <v>-7.85</v>
      </c>
      <c r="J201" s="384">
        <v>457.73</v>
      </c>
    </row>
    <row r="202" spans="1:10" x14ac:dyDescent="0.2">
      <c r="A202">
        <v>460</v>
      </c>
      <c r="B202" s="623">
        <v>40968.401388888888</v>
      </c>
      <c r="C202" s="405" t="s">
        <v>96</v>
      </c>
      <c r="D202" s="384">
        <v>99</v>
      </c>
      <c r="E202">
        <v>0.01</v>
      </c>
      <c r="F202">
        <v>1.2455099999999999</v>
      </c>
      <c r="G202" s="384">
        <v>0</v>
      </c>
      <c r="H202">
        <v>0</v>
      </c>
    </row>
    <row r="203" spans="1:10" x14ac:dyDescent="0.2">
      <c r="A203">
        <v>532</v>
      </c>
      <c r="B203" s="623">
        <v>40973.680555555555</v>
      </c>
      <c r="C203" s="405" t="s">
        <v>2054</v>
      </c>
      <c r="D203" s="384">
        <v>99</v>
      </c>
      <c r="E203">
        <v>0.01</v>
      </c>
      <c r="F203">
        <v>1.2371099999999999</v>
      </c>
      <c r="G203" s="384">
        <v>0</v>
      </c>
      <c r="H203">
        <v>1.2371099999999999</v>
      </c>
      <c r="I203">
        <v>-6.26</v>
      </c>
      <c r="J203" s="384">
        <v>451.47</v>
      </c>
    </row>
    <row r="204" spans="1:10" x14ac:dyDescent="0.2">
      <c r="A204">
        <v>465</v>
      </c>
      <c r="B204" s="623">
        <v>40968.521527777775</v>
      </c>
      <c r="C204" s="405" t="s">
        <v>96</v>
      </c>
      <c r="D204" s="384">
        <v>100</v>
      </c>
      <c r="E204">
        <v>0.02</v>
      </c>
      <c r="F204">
        <v>1.24238</v>
      </c>
      <c r="G204" s="384">
        <v>0</v>
      </c>
      <c r="H204">
        <v>0</v>
      </c>
    </row>
    <row r="205" spans="1:10" x14ac:dyDescent="0.2">
      <c r="A205">
        <v>533</v>
      </c>
      <c r="B205" s="623">
        <v>40973.680555555555</v>
      </c>
      <c r="C205" s="405" t="s">
        <v>2054</v>
      </c>
      <c r="D205" s="384">
        <v>100</v>
      </c>
      <c r="E205">
        <v>0.02</v>
      </c>
      <c r="F205">
        <v>1.2371099999999999</v>
      </c>
      <c r="G205" s="384">
        <v>0</v>
      </c>
      <c r="H205">
        <v>1.2371099999999999</v>
      </c>
      <c r="I205">
        <v>-8.1999999999999993</v>
      </c>
      <c r="J205" s="384">
        <v>443.27</v>
      </c>
    </row>
    <row r="206" spans="1:10" x14ac:dyDescent="0.2">
      <c r="A206">
        <v>471</v>
      </c>
      <c r="B206" s="623">
        <v>40968.545138888891</v>
      </c>
      <c r="C206" s="405" t="s">
        <v>96</v>
      </c>
      <c r="D206" s="384">
        <v>101</v>
      </c>
      <c r="E206">
        <v>0.02</v>
      </c>
      <c r="F206">
        <v>1.2391300000000001</v>
      </c>
      <c r="G206" s="384">
        <v>0</v>
      </c>
      <c r="H206">
        <v>0</v>
      </c>
    </row>
    <row r="207" spans="1:10" x14ac:dyDescent="0.2">
      <c r="A207">
        <v>534</v>
      </c>
      <c r="B207" s="623">
        <v>40973.680555555555</v>
      </c>
      <c r="C207" s="405" t="s">
        <v>2054</v>
      </c>
      <c r="D207" s="384">
        <v>101</v>
      </c>
      <c r="E207">
        <v>0.02</v>
      </c>
      <c r="F207">
        <v>1.2371099999999999</v>
      </c>
      <c r="G207" s="384">
        <v>0</v>
      </c>
      <c r="H207">
        <v>1.2371099999999999</v>
      </c>
      <c r="I207">
        <v>-3.71</v>
      </c>
      <c r="J207" s="384">
        <v>439.57</v>
      </c>
    </row>
    <row r="208" spans="1:10" x14ac:dyDescent="0.2">
      <c r="A208">
        <v>478</v>
      </c>
      <c r="B208" s="623">
        <v>40968.931944444441</v>
      </c>
      <c r="C208" s="405" t="s">
        <v>97</v>
      </c>
      <c r="D208" s="384">
        <v>102</v>
      </c>
      <c r="E208">
        <v>0.01</v>
      </c>
      <c r="F208">
        <v>1.24092</v>
      </c>
      <c r="G208" s="384">
        <v>0</v>
      </c>
      <c r="H208">
        <v>0</v>
      </c>
    </row>
    <row r="209" spans="1:10" x14ac:dyDescent="0.2">
      <c r="A209">
        <v>483</v>
      </c>
      <c r="B209" s="623">
        <v>40969.041666666664</v>
      </c>
      <c r="C209" s="405" t="s">
        <v>2054</v>
      </c>
      <c r="D209" s="384">
        <v>102</v>
      </c>
      <c r="E209">
        <v>0.01</v>
      </c>
      <c r="F209">
        <v>1.24088</v>
      </c>
      <c r="G209" s="384">
        <v>0</v>
      </c>
      <c r="H209">
        <v>1.24088</v>
      </c>
      <c r="I209">
        <v>7.0000000000000007E-2</v>
      </c>
      <c r="J209" s="384">
        <v>482.95</v>
      </c>
    </row>
    <row r="210" spans="1:10" x14ac:dyDescent="0.2">
      <c r="A210">
        <v>480</v>
      </c>
      <c r="B210" s="623">
        <v>40968.941666666666</v>
      </c>
      <c r="C210" s="405" t="s">
        <v>97</v>
      </c>
      <c r="D210" s="384">
        <v>103</v>
      </c>
      <c r="E210">
        <v>0.01</v>
      </c>
      <c r="F210">
        <v>1.2424299999999999</v>
      </c>
      <c r="G210" s="384">
        <v>0</v>
      </c>
      <c r="H210">
        <v>0</v>
      </c>
    </row>
    <row r="211" spans="1:10" x14ac:dyDescent="0.2">
      <c r="A211">
        <v>484</v>
      </c>
      <c r="B211" s="623">
        <v>40969.041666666664</v>
      </c>
      <c r="C211" s="405" t="s">
        <v>2054</v>
      </c>
      <c r="D211" s="384">
        <v>103</v>
      </c>
      <c r="E211">
        <v>0.01</v>
      </c>
      <c r="F211">
        <v>1.24088</v>
      </c>
      <c r="G211" s="384">
        <v>0</v>
      </c>
      <c r="H211">
        <v>1.24088</v>
      </c>
      <c r="I211">
        <v>1.1100000000000001</v>
      </c>
      <c r="J211" s="384">
        <v>484.06</v>
      </c>
    </row>
    <row r="212" spans="1:10" x14ac:dyDescent="0.2">
      <c r="A212">
        <v>485</v>
      </c>
      <c r="B212" s="623">
        <v>40969.618055555555</v>
      </c>
      <c r="C212" s="405" t="s">
        <v>96</v>
      </c>
      <c r="D212" s="384">
        <v>104</v>
      </c>
      <c r="E212">
        <v>0.03</v>
      </c>
      <c r="F212">
        <v>1.2358100000000001</v>
      </c>
      <c r="G212" s="384">
        <v>0</v>
      </c>
      <c r="H212">
        <v>0</v>
      </c>
    </row>
    <row r="213" spans="1:10" x14ac:dyDescent="0.2">
      <c r="A213">
        <v>535</v>
      </c>
      <c r="B213" s="623">
        <v>40973.680555555555</v>
      </c>
      <c r="C213" s="405" t="s">
        <v>2054</v>
      </c>
      <c r="D213" s="384">
        <v>104</v>
      </c>
      <c r="E213">
        <v>0.03</v>
      </c>
      <c r="F213">
        <v>1.2371099999999999</v>
      </c>
      <c r="G213" s="384">
        <v>0</v>
      </c>
      <c r="H213">
        <v>1.2371099999999999</v>
      </c>
      <c r="I213">
        <v>2.14</v>
      </c>
      <c r="J213" s="384">
        <v>441.71</v>
      </c>
    </row>
    <row r="214" spans="1:10" x14ac:dyDescent="0.2">
      <c r="A214">
        <v>493</v>
      </c>
      <c r="B214" s="623">
        <v>40969.839583333334</v>
      </c>
      <c r="C214" s="405" t="s">
        <v>96</v>
      </c>
      <c r="D214" s="384">
        <v>105</v>
      </c>
      <c r="E214">
        <v>0.05</v>
      </c>
      <c r="F214">
        <v>1.2323900000000001</v>
      </c>
      <c r="G214" s="384">
        <v>0</v>
      </c>
      <c r="H214">
        <v>0</v>
      </c>
    </row>
    <row r="215" spans="1:10" x14ac:dyDescent="0.2">
      <c r="A215">
        <v>536</v>
      </c>
      <c r="B215" s="623">
        <v>40973.680555555555</v>
      </c>
      <c r="C215" s="405" t="s">
        <v>2054</v>
      </c>
      <c r="D215" s="384">
        <v>105</v>
      </c>
      <c r="E215">
        <v>0.05</v>
      </c>
      <c r="F215">
        <v>1.2371099999999999</v>
      </c>
      <c r="G215" s="384">
        <v>0</v>
      </c>
      <c r="H215">
        <v>1.2371099999999999</v>
      </c>
      <c r="I215">
        <v>15.38</v>
      </c>
      <c r="J215" s="384">
        <v>457.09</v>
      </c>
    </row>
    <row r="216" spans="1:10" x14ac:dyDescent="0.2">
      <c r="A216">
        <v>502</v>
      </c>
      <c r="B216" s="623">
        <v>40969.913194444445</v>
      </c>
      <c r="C216" s="405" t="s">
        <v>97</v>
      </c>
      <c r="D216" s="384">
        <v>106</v>
      </c>
      <c r="E216">
        <v>0.01</v>
      </c>
      <c r="F216">
        <v>1.2333499999999999</v>
      </c>
      <c r="G216" s="384">
        <v>0</v>
      </c>
      <c r="H216">
        <v>0</v>
      </c>
    </row>
    <row r="217" spans="1:10" x14ac:dyDescent="0.2">
      <c r="A217">
        <v>504</v>
      </c>
      <c r="B217" s="623">
        <v>40969.953472222223</v>
      </c>
      <c r="C217" s="405" t="s">
        <v>2054</v>
      </c>
      <c r="D217" s="384">
        <v>106</v>
      </c>
      <c r="E217">
        <v>0.01</v>
      </c>
      <c r="F217">
        <v>1.23255</v>
      </c>
      <c r="G217" s="384">
        <v>0</v>
      </c>
      <c r="H217">
        <v>1.23255</v>
      </c>
      <c r="I217">
        <v>0.56000000000000005</v>
      </c>
      <c r="J217" s="384">
        <v>484.62</v>
      </c>
    </row>
    <row r="218" spans="1:10" x14ac:dyDescent="0.2">
      <c r="A218">
        <v>505</v>
      </c>
      <c r="B218" s="623">
        <v>40970.52847222222</v>
      </c>
      <c r="C218" s="405" t="s">
        <v>96</v>
      </c>
      <c r="D218" s="384">
        <v>107</v>
      </c>
      <c r="E218">
        <v>0.08</v>
      </c>
      <c r="F218">
        <v>1.22889</v>
      </c>
      <c r="G218" s="384">
        <v>0</v>
      </c>
      <c r="H218">
        <v>0</v>
      </c>
    </row>
    <row r="219" spans="1:10" x14ac:dyDescent="0.2">
      <c r="A219">
        <v>537</v>
      </c>
      <c r="B219" s="623">
        <v>40973.680555555555</v>
      </c>
      <c r="C219" s="405" t="s">
        <v>2054</v>
      </c>
      <c r="D219" s="384">
        <v>107</v>
      </c>
      <c r="E219">
        <v>0.08</v>
      </c>
      <c r="F219">
        <v>1.2371099999999999</v>
      </c>
      <c r="G219" s="384">
        <v>0</v>
      </c>
      <c r="H219">
        <v>1.2371099999999999</v>
      </c>
      <c r="I219">
        <v>44.69</v>
      </c>
      <c r="J219" s="384">
        <v>501.77</v>
      </c>
    </row>
    <row r="220" spans="1:10" x14ac:dyDescent="0.2">
      <c r="A220">
        <v>515</v>
      </c>
      <c r="B220" s="623">
        <v>40973.055555555555</v>
      </c>
      <c r="C220" s="405" t="s">
        <v>97</v>
      </c>
      <c r="D220" s="384">
        <v>108</v>
      </c>
      <c r="E220">
        <v>0.01</v>
      </c>
      <c r="F220">
        <v>1.2295499999999999</v>
      </c>
      <c r="G220" s="384">
        <v>0</v>
      </c>
      <c r="H220">
        <v>0</v>
      </c>
    </row>
    <row r="221" spans="1:10" x14ac:dyDescent="0.2">
      <c r="A221">
        <v>574</v>
      </c>
      <c r="B221" s="623">
        <v>40976.436111111114</v>
      </c>
      <c r="C221" s="405" t="s">
        <v>2054</v>
      </c>
      <c r="D221" s="384">
        <v>108</v>
      </c>
      <c r="E221">
        <v>0.01</v>
      </c>
      <c r="F221">
        <v>1.24003</v>
      </c>
      <c r="G221" s="384">
        <v>0</v>
      </c>
      <c r="H221">
        <v>1.24003</v>
      </c>
      <c r="I221">
        <v>-7.17</v>
      </c>
      <c r="J221" s="384">
        <v>495.62</v>
      </c>
    </row>
    <row r="222" spans="1:10" x14ac:dyDescent="0.2">
      <c r="A222">
        <v>517</v>
      </c>
      <c r="B222" s="623">
        <v>40973.121527777781</v>
      </c>
      <c r="C222" s="405" t="s">
        <v>97</v>
      </c>
      <c r="D222" s="384">
        <v>109</v>
      </c>
      <c r="E222">
        <v>0.01</v>
      </c>
      <c r="F222">
        <v>1.2311099999999999</v>
      </c>
      <c r="G222" s="384">
        <v>0</v>
      </c>
      <c r="H222">
        <v>0</v>
      </c>
    </row>
    <row r="223" spans="1:10" x14ac:dyDescent="0.2">
      <c r="A223">
        <v>575</v>
      </c>
      <c r="B223" s="623">
        <v>40976.436111111114</v>
      </c>
      <c r="C223" s="405" t="s">
        <v>2054</v>
      </c>
      <c r="D223" s="384">
        <v>109</v>
      </c>
      <c r="E223">
        <v>0.01</v>
      </c>
      <c r="F223">
        <v>1.24003</v>
      </c>
      <c r="G223" s="384">
        <v>0</v>
      </c>
      <c r="H223">
        <v>1.24003</v>
      </c>
      <c r="I223">
        <v>-6.09</v>
      </c>
      <c r="J223" s="384">
        <v>489.53</v>
      </c>
    </row>
    <row r="224" spans="1:10" x14ac:dyDescent="0.2">
      <c r="A224">
        <v>520</v>
      </c>
      <c r="B224" s="623">
        <v>40973.37777777778</v>
      </c>
      <c r="C224" s="405" t="s">
        <v>97</v>
      </c>
      <c r="D224" s="384">
        <v>110</v>
      </c>
      <c r="E224">
        <v>0.01</v>
      </c>
      <c r="F224">
        <v>1.23262</v>
      </c>
      <c r="G224" s="384">
        <v>0</v>
      </c>
      <c r="H224">
        <v>0</v>
      </c>
    </row>
    <row r="225" spans="1:10" x14ac:dyDescent="0.2">
      <c r="A225">
        <v>576</v>
      </c>
      <c r="B225" s="623">
        <v>40976.436111111114</v>
      </c>
      <c r="C225" s="405" t="s">
        <v>2054</v>
      </c>
      <c r="D225" s="384">
        <v>110</v>
      </c>
      <c r="E225">
        <v>0.01</v>
      </c>
      <c r="F225">
        <v>1.24003</v>
      </c>
      <c r="G225" s="384">
        <v>0</v>
      </c>
      <c r="H225">
        <v>1.24003</v>
      </c>
      <c r="I225">
        <v>-5.05</v>
      </c>
      <c r="J225" s="384">
        <v>484.48</v>
      </c>
    </row>
    <row r="226" spans="1:10" x14ac:dyDescent="0.2">
      <c r="A226">
        <v>524</v>
      </c>
      <c r="B226" s="623">
        <v>40973.445833333331</v>
      </c>
      <c r="C226" s="405" t="s">
        <v>97</v>
      </c>
      <c r="D226" s="384">
        <v>111</v>
      </c>
      <c r="E226">
        <v>0.01</v>
      </c>
      <c r="F226">
        <v>1.2349699999999999</v>
      </c>
      <c r="G226" s="384">
        <v>0</v>
      </c>
      <c r="H226">
        <v>0</v>
      </c>
    </row>
    <row r="227" spans="1:10" x14ac:dyDescent="0.2">
      <c r="A227">
        <v>577</v>
      </c>
      <c r="B227" s="623">
        <v>40976.436111111114</v>
      </c>
      <c r="C227" s="405" t="s">
        <v>2054</v>
      </c>
      <c r="D227" s="384">
        <v>111</v>
      </c>
      <c r="E227">
        <v>0.01</v>
      </c>
      <c r="F227">
        <v>1.24003</v>
      </c>
      <c r="G227" s="384">
        <v>0</v>
      </c>
      <c r="H227">
        <v>1.24003</v>
      </c>
      <c r="I227">
        <v>-3.43</v>
      </c>
      <c r="J227" s="384">
        <v>481.05</v>
      </c>
    </row>
    <row r="228" spans="1:10" x14ac:dyDescent="0.2">
      <c r="A228">
        <v>538</v>
      </c>
      <c r="B228" s="623">
        <v>40973.697916666664</v>
      </c>
      <c r="C228" s="405" t="s">
        <v>97</v>
      </c>
      <c r="D228" s="384">
        <v>112</v>
      </c>
      <c r="E228">
        <v>0.02</v>
      </c>
      <c r="F228">
        <v>1.23807</v>
      </c>
      <c r="G228" s="384">
        <v>0</v>
      </c>
      <c r="H228">
        <v>0</v>
      </c>
    </row>
    <row r="229" spans="1:10" x14ac:dyDescent="0.2">
      <c r="A229">
        <v>578</v>
      </c>
      <c r="B229" s="623">
        <v>40976.436111111114</v>
      </c>
      <c r="C229" s="405" t="s">
        <v>2054</v>
      </c>
      <c r="D229" s="384">
        <v>112</v>
      </c>
      <c r="E229">
        <v>0.02</v>
      </c>
      <c r="F229">
        <v>1.24003</v>
      </c>
      <c r="G229" s="384">
        <v>0</v>
      </c>
      <c r="H229">
        <v>1.24003</v>
      </c>
      <c r="I229">
        <v>-2.57</v>
      </c>
      <c r="J229" s="384">
        <v>478.48</v>
      </c>
    </row>
    <row r="230" spans="1:10" x14ac:dyDescent="0.2">
      <c r="A230">
        <v>544</v>
      </c>
      <c r="B230" s="623">
        <v>40974.190972222219</v>
      </c>
      <c r="C230" s="405" t="s">
        <v>97</v>
      </c>
      <c r="D230" s="384">
        <v>113</v>
      </c>
      <c r="E230">
        <v>0.02</v>
      </c>
      <c r="F230">
        <v>1.24133</v>
      </c>
      <c r="G230" s="384">
        <v>0</v>
      </c>
      <c r="H230">
        <v>0</v>
      </c>
    </row>
    <row r="231" spans="1:10" x14ac:dyDescent="0.2">
      <c r="A231">
        <v>579</v>
      </c>
      <c r="B231" s="623">
        <v>40976.436111111114</v>
      </c>
      <c r="C231" s="405" t="s">
        <v>2054</v>
      </c>
      <c r="D231" s="384">
        <v>113</v>
      </c>
      <c r="E231">
        <v>0.02</v>
      </c>
      <c r="F231">
        <v>1.24003</v>
      </c>
      <c r="G231" s="384">
        <v>0</v>
      </c>
      <c r="H231">
        <v>1.24003</v>
      </c>
      <c r="I231">
        <v>1.9</v>
      </c>
      <c r="J231" s="384">
        <v>480.38</v>
      </c>
    </row>
    <row r="232" spans="1:10" x14ac:dyDescent="0.2">
      <c r="A232">
        <v>551</v>
      </c>
      <c r="B232" s="623">
        <v>40974.796527777777</v>
      </c>
      <c r="C232" s="405" t="s">
        <v>97</v>
      </c>
      <c r="D232" s="384">
        <v>114</v>
      </c>
      <c r="E232">
        <v>0.03</v>
      </c>
      <c r="F232">
        <v>1.24464</v>
      </c>
      <c r="G232" s="384">
        <v>0</v>
      </c>
      <c r="H232">
        <v>0</v>
      </c>
    </row>
    <row r="233" spans="1:10" x14ac:dyDescent="0.2">
      <c r="A233">
        <v>580</v>
      </c>
      <c r="B233" s="623">
        <v>40976.436111111114</v>
      </c>
      <c r="C233" s="405" t="s">
        <v>2054</v>
      </c>
      <c r="D233" s="384">
        <v>114</v>
      </c>
      <c r="E233">
        <v>0.03</v>
      </c>
      <c r="F233">
        <v>1.24003</v>
      </c>
      <c r="G233" s="384">
        <v>0</v>
      </c>
      <c r="H233">
        <v>1.24003</v>
      </c>
      <c r="I233">
        <v>9.7200000000000006</v>
      </c>
      <c r="J233" s="384">
        <v>490.09</v>
      </c>
    </row>
    <row r="234" spans="1:10" x14ac:dyDescent="0.2">
      <c r="A234">
        <v>559</v>
      </c>
      <c r="B234" s="623">
        <v>40974.95208333333</v>
      </c>
      <c r="C234" s="405" t="s">
        <v>96</v>
      </c>
      <c r="D234" s="384">
        <v>115</v>
      </c>
      <c r="E234">
        <v>0.01</v>
      </c>
      <c r="F234">
        <v>1.2427900000000001</v>
      </c>
      <c r="G234" s="384">
        <v>0</v>
      </c>
      <c r="H234">
        <v>0</v>
      </c>
    </row>
    <row r="235" spans="1:10" x14ac:dyDescent="0.2">
      <c r="A235">
        <v>561</v>
      </c>
      <c r="B235" s="623">
        <v>40975.040277777778</v>
      </c>
      <c r="C235" s="405" t="s">
        <v>2054</v>
      </c>
      <c r="D235" s="384">
        <v>115</v>
      </c>
      <c r="E235">
        <v>0.01</v>
      </c>
      <c r="F235">
        <v>1.24359</v>
      </c>
      <c r="G235" s="384">
        <v>0</v>
      </c>
      <c r="H235">
        <v>1.24359</v>
      </c>
      <c r="I235">
        <v>0.46</v>
      </c>
      <c r="J235" s="384">
        <v>502.23</v>
      </c>
    </row>
    <row r="236" spans="1:10" x14ac:dyDescent="0.2">
      <c r="A236">
        <v>562</v>
      </c>
      <c r="B236" s="623">
        <v>40975.117361111108</v>
      </c>
      <c r="C236" s="405" t="s">
        <v>97</v>
      </c>
      <c r="D236" s="384">
        <v>116</v>
      </c>
      <c r="E236">
        <v>0.05</v>
      </c>
      <c r="F236">
        <v>1.2480599999999999</v>
      </c>
      <c r="G236" s="384">
        <v>0</v>
      </c>
      <c r="H236">
        <v>0</v>
      </c>
    </row>
    <row r="237" spans="1:10" x14ac:dyDescent="0.2">
      <c r="A237">
        <v>581</v>
      </c>
      <c r="B237" s="623">
        <v>40976.436111111114</v>
      </c>
      <c r="C237" s="405" t="s">
        <v>2054</v>
      </c>
      <c r="D237" s="384">
        <v>116</v>
      </c>
      <c r="E237">
        <v>0.05</v>
      </c>
      <c r="F237">
        <v>1.24003</v>
      </c>
      <c r="G237" s="384">
        <v>0</v>
      </c>
      <c r="H237">
        <v>1.24003</v>
      </c>
      <c r="I237">
        <v>27.94</v>
      </c>
      <c r="J237" s="384">
        <v>518.03</v>
      </c>
    </row>
    <row r="238" spans="1:10" x14ac:dyDescent="0.2">
      <c r="A238">
        <v>571</v>
      </c>
      <c r="B238" s="623">
        <v>40975.949999999997</v>
      </c>
      <c r="C238" s="405" t="s">
        <v>96</v>
      </c>
      <c r="D238" s="384">
        <v>117</v>
      </c>
      <c r="E238">
        <v>0.01</v>
      </c>
      <c r="F238">
        <v>1.2412300000000001</v>
      </c>
      <c r="G238" s="384">
        <v>0</v>
      </c>
      <c r="H238">
        <v>0</v>
      </c>
    </row>
    <row r="239" spans="1:10" x14ac:dyDescent="0.2">
      <c r="A239">
        <v>573</v>
      </c>
      <c r="B239" s="623">
        <v>40975.955555555556</v>
      </c>
      <c r="C239" s="405" t="s">
        <v>2054</v>
      </c>
      <c r="D239" s="384">
        <v>117</v>
      </c>
      <c r="E239">
        <v>0.01</v>
      </c>
      <c r="F239">
        <v>1.24203</v>
      </c>
      <c r="G239" s="384">
        <v>0</v>
      </c>
      <c r="H239">
        <v>1.24203</v>
      </c>
      <c r="I239">
        <v>0.56000000000000005</v>
      </c>
      <c r="J239" s="384">
        <v>502.79</v>
      </c>
    </row>
    <row r="240" spans="1:10" x14ac:dyDescent="0.2">
      <c r="A240">
        <v>582</v>
      </c>
      <c r="B240" s="623">
        <v>40976.913888888892</v>
      </c>
      <c r="C240" s="405" t="s">
        <v>96</v>
      </c>
      <c r="D240" s="384">
        <v>118</v>
      </c>
      <c r="E240">
        <v>0.01</v>
      </c>
      <c r="F240">
        <v>1.24553</v>
      </c>
      <c r="G240" s="384">
        <v>0</v>
      </c>
      <c r="H240">
        <v>0</v>
      </c>
    </row>
    <row r="241" spans="1:10" x14ac:dyDescent="0.2">
      <c r="A241">
        <v>584</v>
      </c>
      <c r="B241" s="623">
        <v>40976.938194444447</v>
      </c>
      <c r="C241" s="405" t="s">
        <v>2054</v>
      </c>
      <c r="D241" s="384">
        <v>118</v>
      </c>
      <c r="E241">
        <v>0.01</v>
      </c>
      <c r="F241">
        <v>1.2463299999999999</v>
      </c>
      <c r="G241" s="384">
        <v>0</v>
      </c>
      <c r="H241">
        <v>1.2463299999999999</v>
      </c>
      <c r="I241">
        <v>0.55000000000000004</v>
      </c>
      <c r="J241" s="384">
        <v>518.58000000000004</v>
      </c>
    </row>
    <row r="242" spans="1:10" x14ac:dyDescent="0.2">
      <c r="A242">
        <v>585</v>
      </c>
      <c r="B242" s="623">
        <v>40977.922222222223</v>
      </c>
      <c r="C242" s="405" t="s">
        <v>97</v>
      </c>
      <c r="D242" s="384">
        <v>119</v>
      </c>
      <c r="E242">
        <v>0.01</v>
      </c>
      <c r="F242">
        <v>1.2399100000000001</v>
      </c>
      <c r="G242" s="384">
        <v>0</v>
      </c>
      <c r="H242">
        <v>0</v>
      </c>
    </row>
    <row r="243" spans="1:10" x14ac:dyDescent="0.2">
      <c r="A243">
        <v>619</v>
      </c>
      <c r="B243" s="623">
        <v>40981.53402777778</v>
      </c>
      <c r="C243" s="405" t="s">
        <v>2054</v>
      </c>
      <c r="D243" s="384">
        <v>119</v>
      </c>
      <c r="E243">
        <v>0.01</v>
      </c>
      <c r="F243">
        <v>1.24508</v>
      </c>
      <c r="G243" s="384">
        <v>0</v>
      </c>
      <c r="H243">
        <v>1.24508</v>
      </c>
      <c r="I243">
        <v>-3.54</v>
      </c>
      <c r="J243" s="384">
        <v>516.04</v>
      </c>
    </row>
    <row r="244" spans="1:10" x14ac:dyDescent="0.2">
      <c r="A244">
        <v>587</v>
      </c>
      <c r="B244" s="623">
        <v>40979.96875</v>
      </c>
      <c r="C244" s="405" t="s">
        <v>97</v>
      </c>
      <c r="D244" s="384">
        <v>120</v>
      </c>
      <c r="E244">
        <v>0.01</v>
      </c>
      <c r="F244">
        <v>1.24143</v>
      </c>
      <c r="G244" s="384">
        <v>0</v>
      </c>
      <c r="H244">
        <v>0</v>
      </c>
    </row>
    <row r="245" spans="1:10" x14ac:dyDescent="0.2">
      <c r="A245">
        <v>620</v>
      </c>
      <c r="B245" s="623">
        <v>40981.53402777778</v>
      </c>
      <c r="C245" s="405" t="s">
        <v>2054</v>
      </c>
      <c r="D245" s="384">
        <v>120</v>
      </c>
      <c r="E245">
        <v>0.01</v>
      </c>
      <c r="F245">
        <v>1.24508</v>
      </c>
      <c r="G245" s="384">
        <v>0</v>
      </c>
      <c r="H245">
        <v>1.24508</v>
      </c>
      <c r="I245">
        <v>-2.4900000000000002</v>
      </c>
      <c r="J245" s="384">
        <v>513.54999999999995</v>
      </c>
    </row>
    <row r="246" spans="1:10" x14ac:dyDescent="0.2">
      <c r="A246">
        <v>590</v>
      </c>
      <c r="B246" s="623">
        <v>40980.085416666669</v>
      </c>
      <c r="C246" s="405" t="s">
        <v>97</v>
      </c>
      <c r="D246" s="384">
        <v>121</v>
      </c>
      <c r="E246">
        <v>0.01</v>
      </c>
      <c r="F246">
        <v>1.2429300000000001</v>
      </c>
      <c r="G246" s="384">
        <v>0</v>
      </c>
      <c r="H246">
        <v>0</v>
      </c>
    </row>
    <row r="247" spans="1:10" x14ac:dyDescent="0.2">
      <c r="A247">
        <v>621</v>
      </c>
      <c r="B247" s="623">
        <v>40981.53402777778</v>
      </c>
      <c r="C247" s="405" t="s">
        <v>2054</v>
      </c>
      <c r="D247" s="384">
        <v>121</v>
      </c>
      <c r="E247">
        <v>0.01</v>
      </c>
      <c r="F247">
        <v>1.24508</v>
      </c>
      <c r="G247" s="384">
        <v>0</v>
      </c>
      <c r="H247">
        <v>1.24508</v>
      </c>
      <c r="I247">
        <v>-1.48</v>
      </c>
      <c r="J247" s="384">
        <v>512.08000000000004</v>
      </c>
    </row>
    <row r="248" spans="1:10" x14ac:dyDescent="0.2">
      <c r="A248">
        <v>594</v>
      </c>
      <c r="B248" s="623">
        <v>40980.4375</v>
      </c>
      <c r="C248" s="405" t="s">
        <v>97</v>
      </c>
      <c r="D248" s="384">
        <v>122</v>
      </c>
      <c r="E248">
        <v>0.01</v>
      </c>
      <c r="F248">
        <v>1.24525</v>
      </c>
      <c r="G248" s="384">
        <v>0</v>
      </c>
      <c r="H248">
        <v>0</v>
      </c>
    </row>
    <row r="249" spans="1:10" x14ac:dyDescent="0.2">
      <c r="A249">
        <v>622</v>
      </c>
      <c r="B249" s="623">
        <v>40981.53402777778</v>
      </c>
      <c r="C249" s="405" t="s">
        <v>2054</v>
      </c>
      <c r="D249" s="384">
        <v>122</v>
      </c>
      <c r="E249">
        <v>0.01</v>
      </c>
      <c r="F249">
        <v>1.24508</v>
      </c>
      <c r="G249" s="384">
        <v>0</v>
      </c>
      <c r="H249">
        <v>1.24508</v>
      </c>
      <c r="I249">
        <v>0.13</v>
      </c>
      <c r="J249" s="384">
        <v>512.21</v>
      </c>
    </row>
    <row r="250" spans="1:10" x14ac:dyDescent="0.2">
      <c r="A250">
        <v>599</v>
      </c>
      <c r="B250" s="623">
        <v>40980.57708333333</v>
      </c>
      <c r="C250" s="405" t="s">
        <v>97</v>
      </c>
      <c r="D250" s="384">
        <v>123</v>
      </c>
      <c r="E250">
        <v>0.02</v>
      </c>
      <c r="F250">
        <v>1.24837</v>
      </c>
      <c r="G250" s="384">
        <v>0</v>
      </c>
      <c r="H250">
        <v>0</v>
      </c>
    </row>
    <row r="251" spans="1:10" x14ac:dyDescent="0.2">
      <c r="A251">
        <v>623</v>
      </c>
      <c r="B251" s="623">
        <v>40981.53402777778</v>
      </c>
      <c r="C251" s="405" t="s">
        <v>2054</v>
      </c>
      <c r="D251" s="384">
        <v>123</v>
      </c>
      <c r="E251">
        <v>0.02</v>
      </c>
      <c r="F251">
        <v>1.24508</v>
      </c>
      <c r="G251" s="384">
        <v>0</v>
      </c>
      <c r="H251">
        <v>1.24508</v>
      </c>
      <c r="I251">
        <v>4.57</v>
      </c>
      <c r="J251" s="384">
        <v>516.78</v>
      </c>
    </row>
    <row r="252" spans="1:10" x14ac:dyDescent="0.2">
      <c r="A252">
        <v>605</v>
      </c>
      <c r="B252" s="623">
        <v>40980.688888888886</v>
      </c>
      <c r="C252" s="405" t="s">
        <v>97</v>
      </c>
      <c r="D252" s="384">
        <v>124</v>
      </c>
      <c r="E252">
        <v>0.02</v>
      </c>
      <c r="F252">
        <v>1.25159</v>
      </c>
      <c r="G252" s="384">
        <v>0</v>
      </c>
      <c r="H252">
        <v>0</v>
      </c>
    </row>
    <row r="253" spans="1:10" x14ac:dyDescent="0.2">
      <c r="A253">
        <v>624</v>
      </c>
      <c r="B253" s="623">
        <v>40981.53402777778</v>
      </c>
      <c r="C253" s="405" t="s">
        <v>2054</v>
      </c>
      <c r="D253" s="384">
        <v>124</v>
      </c>
      <c r="E253">
        <v>0.02</v>
      </c>
      <c r="F253">
        <v>1.24508</v>
      </c>
      <c r="G253" s="384">
        <v>0</v>
      </c>
      <c r="H253">
        <v>1.24508</v>
      </c>
      <c r="I253">
        <v>9.02</v>
      </c>
      <c r="J253" s="384">
        <v>525.79</v>
      </c>
    </row>
    <row r="254" spans="1:10" x14ac:dyDescent="0.2">
      <c r="A254">
        <v>612</v>
      </c>
      <c r="B254" s="623">
        <v>40980.92083333333</v>
      </c>
      <c r="C254" s="405" t="s">
        <v>96</v>
      </c>
      <c r="D254" s="384">
        <v>125</v>
      </c>
      <c r="E254">
        <v>0.01</v>
      </c>
      <c r="F254">
        <v>1.2514400000000001</v>
      </c>
      <c r="G254" s="384">
        <v>0</v>
      </c>
      <c r="H254">
        <v>0</v>
      </c>
    </row>
    <row r="255" spans="1:10" x14ac:dyDescent="0.2">
      <c r="A255">
        <v>617</v>
      </c>
      <c r="B255" s="623">
        <v>40981.104166666664</v>
      </c>
      <c r="C255" s="405" t="s">
        <v>2054</v>
      </c>
      <c r="D255" s="384">
        <v>125</v>
      </c>
      <c r="E255">
        <v>0.01</v>
      </c>
      <c r="F255">
        <v>1.25149</v>
      </c>
      <c r="G255" s="384">
        <v>0</v>
      </c>
      <c r="H255">
        <v>1.25149</v>
      </c>
      <c r="I255">
        <v>-0.06</v>
      </c>
      <c r="J255" s="384">
        <v>518.52</v>
      </c>
    </row>
    <row r="256" spans="1:10" x14ac:dyDescent="0.2">
      <c r="A256">
        <v>614</v>
      </c>
      <c r="B256" s="623">
        <v>40981.046527777777</v>
      </c>
      <c r="C256" s="405" t="s">
        <v>96</v>
      </c>
      <c r="D256" s="384">
        <v>126</v>
      </c>
      <c r="E256">
        <v>0.01</v>
      </c>
      <c r="F256">
        <v>1.2499400000000001</v>
      </c>
      <c r="G256" s="384">
        <v>0</v>
      </c>
      <c r="H256">
        <v>0</v>
      </c>
    </row>
    <row r="257" spans="1:10" x14ac:dyDescent="0.2">
      <c r="A257">
        <v>618</v>
      </c>
      <c r="B257" s="623">
        <v>40981.104166666664</v>
      </c>
      <c r="C257" s="405" t="s">
        <v>2054</v>
      </c>
      <c r="D257" s="384">
        <v>126</v>
      </c>
      <c r="E257">
        <v>0.01</v>
      </c>
      <c r="F257">
        <v>1.25149</v>
      </c>
      <c r="G257" s="384">
        <v>0</v>
      </c>
      <c r="H257">
        <v>1.25149</v>
      </c>
      <c r="I257">
        <v>1.07</v>
      </c>
      <c r="J257" s="384">
        <v>519.59</v>
      </c>
    </row>
    <row r="258" spans="1:10" x14ac:dyDescent="0.2">
      <c r="A258">
        <v>625</v>
      </c>
      <c r="B258" s="623">
        <v>40981.877083333333</v>
      </c>
      <c r="C258" s="405" t="s">
        <v>97</v>
      </c>
      <c r="D258" s="384">
        <v>127</v>
      </c>
      <c r="E258">
        <v>0.01</v>
      </c>
      <c r="F258">
        <v>1.2446600000000001</v>
      </c>
      <c r="G258" s="384">
        <v>0</v>
      </c>
      <c r="H258">
        <v>0</v>
      </c>
    </row>
    <row r="259" spans="1:10" x14ac:dyDescent="0.2">
      <c r="A259">
        <v>627</v>
      </c>
      <c r="B259" s="623">
        <v>40981.880555555559</v>
      </c>
      <c r="C259" s="405" t="s">
        <v>2054</v>
      </c>
      <c r="D259" s="384">
        <v>127</v>
      </c>
      <c r="E259">
        <v>0.01</v>
      </c>
      <c r="F259">
        <v>1.24386</v>
      </c>
      <c r="G259" s="384">
        <v>0</v>
      </c>
      <c r="H259">
        <v>1.24386</v>
      </c>
      <c r="I259">
        <v>0.55000000000000004</v>
      </c>
      <c r="J259" s="384">
        <v>526.34</v>
      </c>
    </row>
    <row r="260" spans="1:10" x14ac:dyDescent="0.2">
      <c r="A260">
        <v>628</v>
      </c>
      <c r="B260" s="623">
        <v>40981.910416666666</v>
      </c>
      <c r="C260" s="405" t="s">
        <v>96</v>
      </c>
      <c r="D260" s="384">
        <v>128</v>
      </c>
      <c r="E260">
        <v>0.01</v>
      </c>
      <c r="F260">
        <v>1.2423500000000001</v>
      </c>
      <c r="G260" s="384">
        <v>0</v>
      </c>
      <c r="H260">
        <v>0</v>
      </c>
    </row>
    <row r="261" spans="1:10" x14ac:dyDescent="0.2">
      <c r="A261">
        <v>637</v>
      </c>
      <c r="B261" s="623">
        <v>40982.43472222222</v>
      </c>
      <c r="C261" s="405" t="s">
        <v>2054</v>
      </c>
      <c r="D261" s="384">
        <v>128</v>
      </c>
      <c r="E261">
        <v>0.01</v>
      </c>
      <c r="F261">
        <v>1.24163</v>
      </c>
      <c r="G261" s="384">
        <v>0</v>
      </c>
      <c r="H261">
        <v>1.24163</v>
      </c>
      <c r="I261">
        <v>-0.59</v>
      </c>
      <c r="J261" s="384">
        <v>525.75</v>
      </c>
    </row>
    <row r="262" spans="1:10" x14ac:dyDescent="0.2">
      <c r="A262">
        <v>630</v>
      </c>
      <c r="B262" s="623">
        <v>40981.932638888888</v>
      </c>
      <c r="C262" s="405" t="s">
        <v>96</v>
      </c>
      <c r="D262" s="384">
        <v>129</v>
      </c>
      <c r="E262">
        <v>0.01</v>
      </c>
      <c r="F262">
        <v>1.2408300000000001</v>
      </c>
      <c r="G262" s="384">
        <v>0</v>
      </c>
      <c r="H262">
        <v>0</v>
      </c>
    </row>
    <row r="263" spans="1:10" x14ac:dyDescent="0.2">
      <c r="A263">
        <v>638</v>
      </c>
      <c r="B263" s="623">
        <v>40982.43472222222</v>
      </c>
      <c r="C263" s="405" t="s">
        <v>2054</v>
      </c>
      <c r="D263" s="384">
        <v>129</v>
      </c>
      <c r="E263">
        <v>0.01</v>
      </c>
      <c r="F263">
        <v>1.24163</v>
      </c>
      <c r="G263" s="384">
        <v>0</v>
      </c>
      <c r="H263">
        <v>1.24163</v>
      </c>
      <c r="I263">
        <v>0.46</v>
      </c>
      <c r="J263" s="384">
        <v>526.21</v>
      </c>
    </row>
    <row r="264" spans="1:10" x14ac:dyDescent="0.2">
      <c r="A264">
        <v>633</v>
      </c>
      <c r="B264" s="623">
        <v>40982.284722222219</v>
      </c>
      <c r="C264" s="405" t="s">
        <v>96</v>
      </c>
      <c r="D264" s="384">
        <v>130</v>
      </c>
      <c r="E264">
        <v>0.01</v>
      </c>
      <c r="F264">
        <v>1.23932</v>
      </c>
      <c r="G264" s="384">
        <v>0</v>
      </c>
      <c r="H264">
        <v>0</v>
      </c>
    </row>
    <row r="265" spans="1:10" x14ac:dyDescent="0.2">
      <c r="A265">
        <v>639</v>
      </c>
      <c r="B265" s="623">
        <v>40982.43472222222</v>
      </c>
      <c r="C265" s="405" t="s">
        <v>2054</v>
      </c>
      <c r="D265" s="384">
        <v>130</v>
      </c>
      <c r="E265">
        <v>0.01</v>
      </c>
      <c r="F265">
        <v>1.24163</v>
      </c>
      <c r="G265" s="384">
        <v>0</v>
      </c>
      <c r="H265">
        <v>1.24163</v>
      </c>
      <c r="I265">
        <v>1.59</v>
      </c>
      <c r="J265" s="384">
        <v>527.79999999999995</v>
      </c>
    </row>
    <row r="266" spans="1:10" x14ac:dyDescent="0.2">
      <c r="A266">
        <v>640</v>
      </c>
      <c r="B266" s="623">
        <v>40982.899305555555</v>
      </c>
      <c r="C266" s="405" t="s">
        <v>97</v>
      </c>
      <c r="D266" s="384">
        <v>131</v>
      </c>
      <c r="E266">
        <v>0.01</v>
      </c>
      <c r="F266">
        <v>1.2472799999999999</v>
      </c>
      <c r="G266" s="384">
        <v>0</v>
      </c>
      <c r="H266">
        <v>0</v>
      </c>
    </row>
    <row r="267" spans="1:10" x14ac:dyDescent="0.2">
      <c r="A267">
        <v>642</v>
      </c>
      <c r="B267" s="623">
        <v>40982.911805555559</v>
      </c>
      <c r="C267" s="405" t="s">
        <v>2054</v>
      </c>
      <c r="D267" s="384">
        <v>131</v>
      </c>
      <c r="E267">
        <v>0.01</v>
      </c>
      <c r="F267">
        <v>1.24648</v>
      </c>
      <c r="G267" s="384">
        <v>0</v>
      </c>
      <c r="H267">
        <v>1.24648</v>
      </c>
      <c r="I267">
        <v>0.55000000000000004</v>
      </c>
      <c r="J267" s="384">
        <v>528.35</v>
      </c>
    </row>
    <row r="268" spans="1:10" x14ac:dyDescent="0.2">
      <c r="A268">
        <v>643</v>
      </c>
      <c r="B268" s="623">
        <v>40982.929166666669</v>
      </c>
      <c r="C268" s="405" t="s">
        <v>96</v>
      </c>
      <c r="D268" s="384">
        <v>132</v>
      </c>
      <c r="E268">
        <v>0.01</v>
      </c>
      <c r="F268">
        <v>1.2458100000000001</v>
      </c>
      <c r="G268" s="384">
        <v>0</v>
      </c>
      <c r="H268">
        <v>0</v>
      </c>
    </row>
    <row r="269" spans="1:10" x14ac:dyDescent="0.2">
      <c r="A269">
        <v>645</v>
      </c>
      <c r="B269" s="623">
        <v>40982.934027777781</v>
      </c>
      <c r="C269" s="405" t="s">
        <v>2054</v>
      </c>
      <c r="D269" s="384">
        <v>132</v>
      </c>
      <c r="E269">
        <v>0.01</v>
      </c>
      <c r="F269">
        <v>1.24661</v>
      </c>
      <c r="G269" s="384">
        <v>0</v>
      </c>
      <c r="H269">
        <v>1.24661</v>
      </c>
      <c r="I269">
        <v>0.55000000000000004</v>
      </c>
      <c r="J269" s="384">
        <v>528.9</v>
      </c>
    </row>
    <row r="270" spans="1:10" x14ac:dyDescent="0.2">
      <c r="A270">
        <v>646</v>
      </c>
      <c r="B270" s="623">
        <v>40982.938888888886</v>
      </c>
      <c r="C270" s="405" t="s">
        <v>96</v>
      </c>
      <c r="D270" s="384">
        <v>133</v>
      </c>
      <c r="E270">
        <v>0.01</v>
      </c>
      <c r="F270">
        <v>1.24583</v>
      </c>
      <c r="G270" s="384">
        <v>0</v>
      </c>
      <c r="H270">
        <v>0</v>
      </c>
    </row>
    <row r="271" spans="1:10" x14ac:dyDescent="0.2">
      <c r="A271">
        <v>648</v>
      </c>
      <c r="B271" s="623">
        <v>40982.957638888889</v>
      </c>
      <c r="C271" s="405" t="s">
        <v>2054</v>
      </c>
      <c r="D271" s="384">
        <v>133</v>
      </c>
      <c r="E271">
        <v>0.01</v>
      </c>
      <c r="F271">
        <v>1.2466299999999999</v>
      </c>
      <c r="G271" s="384">
        <v>0</v>
      </c>
      <c r="H271">
        <v>1.2466299999999999</v>
      </c>
      <c r="I271">
        <v>0.55000000000000004</v>
      </c>
      <c r="J271" s="384">
        <v>529.45000000000005</v>
      </c>
    </row>
    <row r="272" spans="1:10" x14ac:dyDescent="0.2">
      <c r="A272">
        <v>649</v>
      </c>
      <c r="B272" s="623">
        <v>40984.022222222222</v>
      </c>
      <c r="C272" s="405" t="s">
        <v>97</v>
      </c>
      <c r="D272" s="384">
        <v>134</v>
      </c>
      <c r="E272">
        <v>0.01</v>
      </c>
      <c r="F272">
        <v>1.24295</v>
      </c>
      <c r="G272" s="384">
        <v>0</v>
      </c>
      <c r="H272">
        <v>0</v>
      </c>
    </row>
    <row r="273" spans="1:10" x14ac:dyDescent="0.2">
      <c r="A273">
        <v>651</v>
      </c>
      <c r="B273" s="623">
        <v>40984.15</v>
      </c>
      <c r="C273" s="405" t="s">
        <v>2054</v>
      </c>
      <c r="D273" s="384">
        <v>134</v>
      </c>
      <c r="E273">
        <v>0.01</v>
      </c>
      <c r="F273">
        <v>1.2421500000000001</v>
      </c>
      <c r="G273" s="384">
        <v>0</v>
      </c>
      <c r="H273">
        <v>1.2421500000000001</v>
      </c>
      <c r="I273">
        <v>0.55000000000000004</v>
      </c>
      <c r="J273" s="384">
        <v>530</v>
      </c>
    </row>
    <row r="274" spans="1:10" x14ac:dyDescent="0.2">
      <c r="A274">
        <v>652</v>
      </c>
      <c r="B274" s="623">
        <v>40988.875</v>
      </c>
      <c r="C274" s="405" t="s">
        <v>97</v>
      </c>
      <c r="D274" s="384">
        <v>135</v>
      </c>
      <c r="E274">
        <v>0.01</v>
      </c>
      <c r="F274">
        <v>1.2630999999999999</v>
      </c>
      <c r="G274" s="384">
        <v>0</v>
      </c>
      <c r="H274">
        <v>0</v>
      </c>
    </row>
    <row r="275" spans="1:10" x14ac:dyDescent="0.2">
      <c r="A275">
        <v>654</v>
      </c>
      <c r="B275" s="623">
        <v>40988.882638888892</v>
      </c>
      <c r="C275" s="405" t="s">
        <v>2054</v>
      </c>
      <c r="D275" s="384">
        <v>135</v>
      </c>
      <c r="E275">
        <v>0.01</v>
      </c>
      <c r="F275">
        <v>1.2623</v>
      </c>
      <c r="G275" s="384">
        <v>0</v>
      </c>
      <c r="H275">
        <v>1.2623</v>
      </c>
      <c r="I275">
        <v>0.55000000000000004</v>
      </c>
      <c r="J275" s="384">
        <v>530.54999999999995</v>
      </c>
    </row>
    <row r="276" spans="1:10" x14ac:dyDescent="0.2">
      <c r="A276">
        <v>655</v>
      </c>
      <c r="B276" s="623">
        <v>40989.039583333331</v>
      </c>
      <c r="C276" s="405" t="s">
        <v>96</v>
      </c>
      <c r="D276" s="384">
        <v>136</v>
      </c>
      <c r="E276">
        <v>0.01</v>
      </c>
      <c r="F276">
        <v>1.26172</v>
      </c>
      <c r="G276" s="384">
        <v>0</v>
      </c>
      <c r="H276">
        <v>0</v>
      </c>
    </row>
    <row r="277" spans="1:10" x14ac:dyDescent="0.2">
      <c r="A277">
        <v>657</v>
      </c>
      <c r="B277" s="623">
        <v>40989.043055555558</v>
      </c>
      <c r="C277" s="405" t="s">
        <v>2054</v>
      </c>
      <c r="D277" s="384">
        <v>136</v>
      </c>
      <c r="E277">
        <v>0.01</v>
      </c>
      <c r="F277">
        <v>1.2625200000000001</v>
      </c>
      <c r="G277" s="384">
        <v>0</v>
      </c>
      <c r="H277">
        <v>1.2625200000000001</v>
      </c>
      <c r="I277">
        <v>0.56000000000000005</v>
      </c>
      <c r="J277" s="384">
        <v>531.11</v>
      </c>
    </row>
    <row r="278" spans="1:10" x14ac:dyDescent="0.2">
      <c r="A278">
        <v>658</v>
      </c>
      <c r="B278" s="623">
        <v>40989.053472222222</v>
      </c>
      <c r="C278" s="405" t="s">
        <v>97</v>
      </c>
      <c r="D278" s="384">
        <v>137</v>
      </c>
      <c r="E278">
        <v>0.01</v>
      </c>
      <c r="F278">
        <v>1.2634700000000001</v>
      </c>
      <c r="G278" s="384">
        <v>0</v>
      </c>
      <c r="H278">
        <v>0</v>
      </c>
    </row>
    <row r="279" spans="1:10" x14ac:dyDescent="0.2">
      <c r="A279">
        <v>660</v>
      </c>
      <c r="B279" s="623">
        <v>40989.079861111109</v>
      </c>
      <c r="C279" s="405" t="s">
        <v>2054</v>
      </c>
      <c r="D279" s="384">
        <v>137</v>
      </c>
      <c r="E279">
        <v>0.01</v>
      </c>
      <c r="F279">
        <v>1.26267</v>
      </c>
      <c r="G279" s="384">
        <v>0</v>
      </c>
      <c r="H279">
        <v>1.26267</v>
      </c>
      <c r="I279">
        <v>0.56000000000000005</v>
      </c>
      <c r="J279" s="384">
        <v>531.66999999999996</v>
      </c>
    </row>
    <row r="280" spans="1:10" x14ac:dyDescent="0.2">
      <c r="A280">
        <v>661</v>
      </c>
      <c r="B280" s="623">
        <v>40990.887499999997</v>
      </c>
      <c r="C280" s="405" t="s">
        <v>97</v>
      </c>
      <c r="D280" s="384">
        <v>138</v>
      </c>
      <c r="E280">
        <v>0.01</v>
      </c>
      <c r="F280">
        <v>1.2716799999999999</v>
      </c>
      <c r="G280" s="384">
        <v>0</v>
      </c>
      <c r="H280">
        <v>0</v>
      </c>
    </row>
    <row r="281" spans="1:10" x14ac:dyDescent="0.2">
      <c r="A281">
        <v>663</v>
      </c>
      <c r="B281" s="623">
        <v>40990.893055555556</v>
      </c>
      <c r="C281" s="405" t="s">
        <v>2054</v>
      </c>
      <c r="D281" s="384">
        <v>138</v>
      </c>
      <c r="E281">
        <v>0.01</v>
      </c>
      <c r="F281">
        <v>1.27088</v>
      </c>
      <c r="G281" s="384">
        <v>0</v>
      </c>
      <c r="H281">
        <v>1.27088</v>
      </c>
      <c r="I281">
        <v>0.56000000000000005</v>
      </c>
      <c r="J281" s="384">
        <v>532.23</v>
      </c>
    </row>
    <row r="282" spans="1:10" x14ac:dyDescent="0.2">
      <c r="A282">
        <v>664</v>
      </c>
      <c r="B282" s="623">
        <v>40991.915972222225</v>
      </c>
      <c r="C282" s="405" t="s">
        <v>96</v>
      </c>
      <c r="D282" s="384">
        <v>139</v>
      </c>
      <c r="E282">
        <v>0.01</v>
      </c>
      <c r="F282">
        <v>1.2672399999999999</v>
      </c>
      <c r="G282" s="384">
        <v>0</v>
      </c>
      <c r="H282">
        <v>0</v>
      </c>
    </row>
    <row r="283" spans="1:10" x14ac:dyDescent="0.2">
      <c r="A283">
        <v>669</v>
      </c>
      <c r="B283" s="623">
        <v>40991.951388888891</v>
      </c>
      <c r="C283" s="405" t="s">
        <v>2054</v>
      </c>
      <c r="D283" s="384">
        <v>139</v>
      </c>
      <c r="E283">
        <v>0.01</v>
      </c>
      <c r="F283">
        <v>1.26729</v>
      </c>
      <c r="G283" s="384">
        <v>0</v>
      </c>
      <c r="H283">
        <v>1.26729</v>
      </c>
      <c r="I283">
        <v>0.03</v>
      </c>
      <c r="J283" s="384">
        <v>532.26</v>
      </c>
    </row>
    <row r="284" spans="1:10" x14ac:dyDescent="0.2">
      <c r="A284">
        <v>666</v>
      </c>
      <c r="B284" s="623">
        <v>40991.92291666667</v>
      </c>
      <c r="C284" s="405" t="s">
        <v>96</v>
      </c>
      <c r="D284" s="384">
        <v>140</v>
      </c>
      <c r="E284">
        <v>0.01</v>
      </c>
      <c r="F284">
        <v>1.2657400000000001</v>
      </c>
      <c r="G284" s="384">
        <v>0</v>
      </c>
      <c r="H284">
        <v>0</v>
      </c>
    </row>
    <row r="285" spans="1:10" x14ac:dyDescent="0.2">
      <c r="A285">
        <v>670</v>
      </c>
      <c r="B285" s="623">
        <v>40991.951388888891</v>
      </c>
      <c r="C285" s="405" t="s">
        <v>2054</v>
      </c>
      <c r="D285" s="384">
        <v>140</v>
      </c>
      <c r="E285">
        <v>0.01</v>
      </c>
      <c r="F285">
        <v>1.26729</v>
      </c>
      <c r="G285" s="384">
        <v>0</v>
      </c>
      <c r="H285">
        <v>1.26729</v>
      </c>
      <c r="I285">
        <v>1.07</v>
      </c>
      <c r="J285" s="384">
        <v>533.33000000000004</v>
      </c>
    </row>
    <row r="286" spans="1:10" x14ac:dyDescent="0.2">
      <c r="A286">
        <v>671</v>
      </c>
      <c r="B286" s="623">
        <v>40995.949999999997</v>
      </c>
      <c r="C286" s="405" t="s">
        <v>97</v>
      </c>
      <c r="D286" s="384">
        <v>141</v>
      </c>
      <c r="E286">
        <v>0.01</v>
      </c>
      <c r="F286">
        <v>1.27291</v>
      </c>
      <c r="G286" s="384">
        <v>0</v>
      </c>
      <c r="H286">
        <v>0</v>
      </c>
    </row>
    <row r="287" spans="1:10" x14ac:dyDescent="0.2">
      <c r="A287">
        <v>713</v>
      </c>
      <c r="B287" s="623">
        <v>41001</v>
      </c>
      <c r="C287" s="405" t="s">
        <v>2054</v>
      </c>
      <c r="D287" s="384">
        <v>141</v>
      </c>
      <c r="E287">
        <v>0.01</v>
      </c>
      <c r="F287">
        <v>1.28043</v>
      </c>
      <c r="G287" s="384">
        <v>0</v>
      </c>
      <c r="H287">
        <v>1.28043</v>
      </c>
      <c r="I287">
        <v>-5.1100000000000003</v>
      </c>
      <c r="J287" s="384">
        <v>529.15</v>
      </c>
    </row>
    <row r="288" spans="1:10" x14ac:dyDescent="0.2">
      <c r="A288">
        <v>673</v>
      </c>
      <c r="B288" s="623">
        <v>40996.070833333331</v>
      </c>
      <c r="C288" s="405" t="s">
        <v>97</v>
      </c>
      <c r="D288" s="384">
        <v>142</v>
      </c>
      <c r="E288">
        <v>0.01</v>
      </c>
      <c r="F288">
        <v>1.27443</v>
      </c>
      <c r="G288" s="384">
        <v>0</v>
      </c>
      <c r="H288">
        <v>0</v>
      </c>
    </row>
    <row r="289" spans="1:10" x14ac:dyDescent="0.2">
      <c r="A289">
        <v>714</v>
      </c>
      <c r="B289" s="623">
        <v>41001</v>
      </c>
      <c r="C289" s="405" t="s">
        <v>2054</v>
      </c>
      <c r="D289" s="384">
        <v>142</v>
      </c>
      <c r="E289">
        <v>0.01</v>
      </c>
      <c r="F289">
        <v>1.28043</v>
      </c>
      <c r="G289" s="384">
        <v>0</v>
      </c>
      <c r="H289">
        <v>1.28043</v>
      </c>
      <c r="I289">
        <v>-4.07</v>
      </c>
      <c r="J289" s="384">
        <v>525.08000000000004</v>
      </c>
    </row>
    <row r="290" spans="1:10" x14ac:dyDescent="0.2">
      <c r="A290">
        <v>676</v>
      </c>
      <c r="B290" s="623">
        <v>40996.120138888888</v>
      </c>
      <c r="C290" s="405" t="s">
        <v>97</v>
      </c>
      <c r="D290" s="384">
        <v>143</v>
      </c>
      <c r="E290">
        <v>0.01</v>
      </c>
      <c r="F290">
        <v>1.2759400000000001</v>
      </c>
      <c r="G290" s="384">
        <v>0</v>
      </c>
      <c r="H290">
        <v>0</v>
      </c>
    </row>
    <row r="291" spans="1:10" x14ac:dyDescent="0.2">
      <c r="A291">
        <v>715</v>
      </c>
      <c r="B291" s="623">
        <v>41001</v>
      </c>
      <c r="C291" s="405" t="s">
        <v>2054</v>
      </c>
      <c r="D291" s="384">
        <v>143</v>
      </c>
      <c r="E291">
        <v>0.01</v>
      </c>
      <c r="F291">
        <v>1.28043</v>
      </c>
      <c r="G291" s="384">
        <v>0</v>
      </c>
      <c r="H291">
        <v>1.28043</v>
      </c>
      <c r="I291">
        <v>-3.03</v>
      </c>
      <c r="J291" s="384">
        <v>522.04999999999995</v>
      </c>
    </row>
    <row r="292" spans="1:10" x14ac:dyDescent="0.2">
      <c r="A292">
        <v>680</v>
      </c>
      <c r="B292" s="623">
        <v>40996.272916666669</v>
      </c>
      <c r="C292" s="405" t="s">
        <v>97</v>
      </c>
      <c r="D292" s="384">
        <v>144</v>
      </c>
      <c r="E292">
        <v>0.01</v>
      </c>
      <c r="F292">
        <v>1.2782800000000001</v>
      </c>
      <c r="G292" s="384">
        <v>0</v>
      </c>
      <c r="H292">
        <v>0</v>
      </c>
    </row>
    <row r="293" spans="1:10" x14ac:dyDescent="0.2">
      <c r="A293">
        <v>716</v>
      </c>
      <c r="B293" s="623">
        <v>41001</v>
      </c>
      <c r="C293" s="405" t="s">
        <v>2054</v>
      </c>
      <c r="D293" s="384">
        <v>144</v>
      </c>
      <c r="E293">
        <v>0.01</v>
      </c>
      <c r="F293">
        <v>1.28043</v>
      </c>
      <c r="G293" s="384">
        <v>0</v>
      </c>
      <c r="H293">
        <v>1.28043</v>
      </c>
      <c r="I293">
        <v>-1.41</v>
      </c>
      <c r="J293" s="384">
        <v>520.64</v>
      </c>
    </row>
    <row r="294" spans="1:10" x14ac:dyDescent="0.2">
      <c r="A294">
        <v>685</v>
      </c>
      <c r="B294" s="623">
        <v>40996.496527777781</v>
      </c>
      <c r="C294" s="405" t="s">
        <v>97</v>
      </c>
      <c r="D294" s="384">
        <v>145</v>
      </c>
      <c r="E294">
        <v>0.02</v>
      </c>
      <c r="F294">
        <v>1.2814000000000001</v>
      </c>
      <c r="G294" s="384">
        <v>0</v>
      </c>
      <c r="H294">
        <v>0</v>
      </c>
    </row>
    <row r="295" spans="1:10" x14ac:dyDescent="0.2">
      <c r="A295">
        <v>717</v>
      </c>
      <c r="B295" s="623">
        <v>41001</v>
      </c>
      <c r="C295" s="405" t="s">
        <v>2054</v>
      </c>
      <c r="D295" s="384">
        <v>145</v>
      </c>
      <c r="E295">
        <v>0.02</v>
      </c>
      <c r="F295">
        <v>1.28043</v>
      </c>
      <c r="G295" s="384">
        <v>0</v>
      </c>
      <c r="H295">
        <v>1.28043</v>
      </c>
      <c r="I295">
        <v>1.48</v>
      </c>
      <c r="J295" s="384">
        <v>522.12</v>
      </c>
    </row>
    <row r="296" spans="1:10" x14ac:dyDescent="0.2">
      <c r="A296">
        <v>691</v>
      </c>
      <c r="B296" s="623">
        <v>40997.161111111112</v>
      </c>
      <c r="C296" s="405" t="s">
        <v>97</v>
      </c>
      <c r="D296" s="384">
        <v>146</v>
      </c>
      <c r="E296">
        <v>0.02</v>
      </c>
      <c r="F296">
        <v>1.28471</v>
      </c>
      <c r="G296" s="384">
        <v>0</v>
      </c>
      <c r="H296">
        <v>0</v>
      </c>
    </row>
    <row r="297" spans="1:10" x14ac:dyDescent="0.2">
      <c r="A297">
        <v>718</v>
      </c>
      <c r="B297" s="623">
        <v>41001</v>
      </c>
      <c r="C297" s="405" t="s">
        <v>2054</v>
      </c>
      <c r="D297" s="384">
        <v>146</v>
      </c>
      <c r="E297">
        <v>0.02</v>
      </c>
      <c r="F297">
        <v>1.28043</v>
      </c>
      <c r="G297" s="384">
        <v>0</v>
      </c>
      <c r="H297">
        <v>1.28043</v>
      </c>
      <c r="I297">
        <v>5.97</v>
      </c>
      <c r="J297" s="384">
        <v>528.08000000000004</v>
      </c>
    </row>
    <row r="298" spans="1:10" x14ac:dyDescent="0.2">
      <c r="A298">
        <v>698</v>
      </c>
      <c r="B298" s="623">
        <v>40997.925000000003</v>
      </c>
      <c r="C298" s="405" t="s">
        <v>96</v>
      </c>
      <c r="D298" s="384">
        <v>147</v>
      </c>
      <c r="E298">
        <v>0.01</v>
      </c>
      <c r="F298">
        <v>1.2824500000000001</v>
      </c>
      <c r="G298" s="384">
        <v>0</v>
      </c>
      <c r="H298">
        <v>0</v>
      </c>
    </row>
    <row r="299" spans="1:10" x14ac:dyDescent="0.2">
      <c r="A299">
        <v>703</v>
      </c>
      <c r="B299" s="623">
        <v>40998.090277777781</v>
      </c>
      <c r="C299" s="405" t="s">
        <v>2054</v>
      </c>
      <c r="D299" s="384">
        <v>147</v>
      </c>
      <c r="E299">
        <v>0.01</v>
      </c>
      <c r="F299">
        <v>1.2824899999999999</v>
      </c>
      <c r="G299" s="384">
        <v>0</v>
      </c>
      <c r="H299">
        <v>1.2824899999999999</v>
      </c>
      <c r="I299">
        <v>-0.06</v>
      </c>
      <c r="J299" s="384">
        <v>533.27</v>
      </c>
    </row>
    <row r="300" spans="1:10" x14ac:dyDescent="0.2">
      <c r="A300">
        <v>700</v>
      </c>
      <c r="B300" s="623">
        <v>40997.947916666664</v>
      </c>
      <c r="C300" s="405" t="s">
        <v>96</v>
      </c>
      <c r="D300" s="384">
        <v>148</v>
      </c>
      <c r="E300">
        <v>0.01</v>
      </c>
      <c r="F300">
        <v>1.2809299999999999</v>
      </c>
      <c r="G300" s="384">
        <v>0</v>
      </c>
      <c r="H300">
        <v>0</v>
      </c>
    </row>
    <row r="301" spans="1:10" x14ac:dyDescent="0.2">
      <c r="A301">
        <v>704</v>
      </c>
      <c r="B301" s="623">
        <v>40998.090277777781</v>
      </c>
      <c r="C301" s="405" t="s">
        <v>2054</v>
      </c>
      <c r="D301" s="384">
        <v>148</v>
      </c>
      <c r="E301">
        <v>0.01</v>
      </c>
      <c r="F301">
        <v>1.2824899999999999</v>
      </c>
      <c r="G301" s="384">
        <v>0</v>
      </c>
      <c r="H301">
        <v>1.2824899999999999</v>
      </c>
      <c r="I301">
        <v>0.99</v>
      </c>
      <c r="J301" s="384">
        <v>534.26</v>
      </c>
    </row>
    <row r="302" spans="1:10" x14ac:dyDescent="0.2">
      <c r="A302">
        <v>705</v>
      </c>
      <c r="B302" s="623">
        <v>40998.703472222223</v>
      </c>
      <c r="C302" s="405" t="s">
        <v>97</v>
      </c>
      <c r="D302" s="384">
        <v>149</v>
      </c>
      <c r="E302">
        <v>0.03</v>
      </c>
      <c r="F302">
        <v>1.2880400000000001</v>
      </c>
      <c r="G302" s="384">
        <v>0</v>
      </c>
      <c r="H302">
        <v>0</v>
      </c>
    </row>
    <row r="303" spans="1:10" x14ac:dyDescent="0.2">
      <c r="A303">
        <v>719</v>
      </c>
      <c r="B303" s="623">
        <v>41001</v>
      </c>
      <c r="C303" s="405" t="s">
        <v>2054</v>
      </c>
      <c r="D303" s="384">
        <v>149</v>
      </c>
      <c r="E303">
        <v>0.03</v>
      </c>
      <c r="F303">
        <v>1.28043</v>
      </c>
      <c r="G303" s="384">
        <v>0</v>
      </c>
      <c r="H303">
        <v>1.28043</v>
      </c>
      <c r="I303">
        <v>15.81</v>
      </c>
      <c r="J303" s="384">
        <v>543.89</v>
      </c>
    </row>
    <row r="304" spans="1:10" x14ac:dyDescent="0.2">
      <c r="A304">
        <v>720</v>
      </c>
      <c r="B304" s="623">
        <v>41001.055555555555</v>
      </c>
      <c r="C304" s="405" t="s">
        <v>97</v>
      </c>
      <c r="D304" s="384">
        <v>150</v>
      </c>
      <c r="E304">
        <v>0.01</v>
      </c>
      <c r="F304">
        <v>1.2805200000000001</v>
      </c>
      <c r="G304" s="384">
        <v>0</v>
      </c>
      <c r="H304">
        <v>0</v>
      </c>
    </row>
    <row r="305" spans="1:10" x14ac:dyDescent="0.2">
      <c r="A305">
        <v>722</v>
      </c>
      <c r="B305" s="623">
        <v>41001.144444444442</v>
      </c>
      <c r="C305" s="405" t="s">
        <v>2054</v>
      </c>
      <c r="D305" s="384">
        <v>150</v>
      </c>
      <c r="E305">
        <v>0.01</v>
      </c>
      <c r="F305">
        <v>1.27972</v>
      </c>
      <c r="G305" s="384">
        <v>0</v>
      </c>
      <c r="H305">
        <v>1.27972</v>
      </c>
      <c r="I305">
        <v>0.55000000000000004</v>
      </c>
      <c r="J305" s="384">
        <v>544.44000000000005</v>
      </c>
    </row>
    <row r="306" spans="1:10" x14ac:dyDescent="0.2">
      <c r="A306">
        <v>723</v>
      </c>
      <c r="B306" s="623">
        <v>41001.951388888891</v>
      </c>
      <c r="C306" s="405" t="s">
        <v>97</v>
      </c>
      <c r="D306" s="384">
        <v>151</v>
      </c>
      <c r="E306">
        <v>0.01</v>
      </c>
      <c r="F306">
        <v>1.27874</v>
      </c>
      <c r="G306" s="384">
        <v>0</v>
      </c>
      <c r="H306">
        <v>0</v>
      </c>
    </row>
    <row r="307" spans="1:10" x14ac:dyDescent="0.2">
      <c r="A307">
        <v>725</v>
      </c>
      <c r="B307" s="623">
        <v>41001.969444444447</v>
      </c>
      <c r="C307" s="405" t="s">
        <v>2054</v>
      </c>
      <c r="D307" s="384">
        <v>151</v>
      </c>
      <c r="E307">
        <v>0.01</v>
      </c>
      <c r="F307">
        <v>1.2779400000000001</v>
      </c>
      <c r="G307" s="384">
        <v>0</v>
      </c>
      <c r="H307">
        <v>1.2779400000000001</v>
      </c>
      <c r="I307">
        <v>0.55000000000000004</v>
      </c>
      <c r="J307" s="384">
        <v>544.99</v>
      </c>
    </row>
    <row r="308" spans="1:10" x14ac:dyDescent="0.2">
      <c r="A308">
        <v>726</v>
      </c>
      <c r="B308" s="623">
        <v>41002.023611111108</v>
      </c>
      <c r="C308" s="405" t="s">
        <v>97</v>
      </c>
      <c r="D308" s="384">
        <v>152</v>
      </c>
      <c r="E308">
        <v>0.01</v>
      </c>
      <c r="F308">
        <v>1.2794099999999999</v>
      </c>
      <c r="G308" s="384">
        <v>0</v>
      </c>
      <c r="H308">
        <v>0</v>
      </c>
    </row>
    <row r="309" spans="1:10" x14ac:dyDescent="0.2">
      <c r="A309">
        <v>728</v>
      </c>
      <c r="B309" s="623">
        <v>41002.036111111112</v>
      </c>
      <c r="C309" s="405" t="s">
        <v>2054</v>
      </c>
      <c r="D309" s="384">
        <v>152</v>
      </c>
      <c r="E309">
        <v>0.01</v>
      </c>
      <c r="F309">
        <v>1.27861</v>
      </c>
      <c r="G309" s="384">
        <v>0</v>
      </c>
      <c r="H309">
        <v>1.27861</v>
      </c>
      <c r="I309">
        <v>0.56000000000000005</v>
      </c>
      <c r="J309" s="384">
        <v>545.54999999999995</v>
      </c>
    </row>
    <row r="310" spans="1:10" x14ac:dyDescent="0.2">
      <c r="A310">
        <v>729</v>
      </c>
      <c r="B310" s="623">
        <v>41002.040972222225</v>
      </c>
      <c r="C310" s="405" t="s">
        <v>97</v>
      </c>
      <c r="D310" s="384">
        <v>153</v>
      </c>
      <c r="E310">
        <v>0.01</v>
      </c>
      <c r="F310">
        <v>1.27925</v>
      </c>
      <c r="G310" s="384">
        <v>0</v>
      </c>
      <c r="H310">
        <v>0</v>
      </c>
    </row>
    <row r="311" spans="1:10" x14ac:dyDescent="0.2">
      <c r="A311">
        <v>731</v>
      </c>
      <c r="B311" s="623">
        <v>41002.093055555553</v>
      </c>
      <c r="C311" s="405" t="s">
        <v>2054</v>
      </c>
      <c r="D311" s="384">
        <v>153</v>
      </c>
      <c r="E311">
        <v>0.01</v>
      </c>
      <c r="F311">
        <v>1.2784500000000001</v>
      </c>
      <c r="G311" s="384">
        <v>0</v>
      </c>
      <c r="H311">
        <v>1.2784500000000001</v>
      </c>
      <c r="I311">
        <v>0.56000000000000005</v>
      </c>
      <c r="J311" s="384">
        <v>546.11</v>
      </c>
    </row>
    <row r="312" spans="1:10" x14ac:dyDescent="0.2">
      <c r="A312">
        <v>732</v>
      </c>
      <c r="B312" s="623">
        <v>41002.892361111109</v>
      </c>
      <c r="C312" s="405" t="s">
        <v>96</v>
      </c>
      <c r="D312" s="384">
        <v>154</v>
      </c>
      <c r="E312">
        <v>0.01</v>
      </c>
      <c r="F312">
        <v>1.2840499999999999</v>
      </c>
      <c r="G312" s="384">
        <v>0</v>
      </c>
      <c r="H312">
        <v>0</v>
      </c>
    </row>
    <row r="313" spans="1:10" x14ac:dyDescent="0.2">
      <c r="A313">
        <v>741</v>
      </c>
      <c r="B313" s="623">
        <v>41003.126388888886</v>
      </c>
      <c r="C313" s="405" t="s">
        <v>2054</v>
      </c>
      <c r="D313" s="384">
        <v>154</v>
      </c>
      <c r="E313">
        <v>0.01</v>
      </c>
      <c r="F313">
        <v>1.2833399999999999</v>
      </c>
      <c r="G313" s="384">
        <v>0</v>
      </c>
      <c r="H313">
        <v>1.2833399999999999</v>
      </c>
      <c r="I313">
        <v>-0.57999999999999996</v>
      </c>
      <c r="J313" s="384">
        <v>545.53</v>
      </c>
    </row>
    <row r="314" spans="1:10" x14ac:dyDescent="0.2">
      <c r="A314">
        <v>734</v>
      </c>
      <c r="B314" s="623">
        <v>41002.899305555555</v>
      </c>
      <c r="C314" s="405" t="s">
        <v>96</v>
      </c>
      <c r="D314" s="384">
        <v>155</v>
      </c>
      <c r="E314">
        <v>0.01</v>
      </c>
      <c r="F314">
        <v>1.2825299999999999</v>
      </c>
      <c r="G314" s="384">
        <v>0</v>
      </c>
      <c r="H314">
        <v>0</v>
      </c>
    </row>
    <row r="315" spans="1:10" x14ac:dyDescent="0.2">
      <c r="A315">
        <v>742</v>
      </c>
      <c r="B315" s="623">
        <v>41003.126388888886</v>
      </c>
      <c r="C315" s="405" t="s">
        <v>2054</v>
      </c>
      <c r="D315" s="384">
        <v>155</v>
      </c>
      <c r="E315">
        <v>0.01</v>
      </c>
      <c r="F315">
        <v>1.2833399999999999</v>
      </c>
      <c r="G315" s="384">
        <v>0</v>
      </c>
      <c r="H315">
        <v>1.2833399999999999</v>
      </c>
      <c r="I315">
        <v>0.47</v>
      </c>
      <c r="J315" s="384">
        <v>546</v>
      </c>
    </row>
    <row r="316" spans="1:10" x14ac:dyDescent="0.2">
      <c r="A316">
        <v>737</v>
      </c>
      <c r="B316" s="623">
        <v>41002.928472222222</v>
      </c>
      <c r="C316" s="405" t="s">
        <v>96</v>
      </c>
      <c r="D316" s="384">
        <v>156</v>
      </c>
      <c r="E316">
        <v>0.01</v>
      </c>
      <c r="F316">
        <v>1.2810299999999999</v>
      </c>
      <c r="G316" s="384">
        <v>0</v>
      </c>
      <c r="H316">
        <v>0</v>
      </c>
    </row>
    <row r="317" spans="1:10" x14ac:dyDescent="0.2">
      <c r="A317">
        <v>743</v>
      </c>
      <c r="B317" s="623">
        <v>41003.126388888886</v>
      </c>
      <c r="C317" s="405" t="s">
        <v>2054</v>
      </c>
      <c r="D317" s="384">
        <v>156</v>
      </c>
      <c r="E317">
        <v>0.01</v>
      </c>
      <c r="F317">
        <v>1.2833399999999999</v>
      </c>
      <c r="G317" s="384">
        <v>0</v>
      </c>
      <c r="H317">
        <v>1.2833399999999999</v>
      </c>
      <c r="I317">
        <v>1.51</v>
      </c>
      <c r="J317" s="384">
        <v>547.51</v>
      </c>
    </row>
    <row r="318" spans="1:10" x14ac:dyDescent="0.2">
      <c r="A318">
        <v>744</v>
      </c>
      <c r="B318" s="623">
        <v>41003.929166666669</v>
      </c>
      <c r="C318" s="405" t="s">
        <v>97</v>
      </c>
      <c r="D318" s="384">
        <v>157</v>
      </c>
      <c r="E318">
        <v>0.01</v>
      </c>
      <c r="F318">
        <v>1.2808299999999999</v>
      </c>
      <c r="G318" s="384">
        <v>0</v>
      </c>
      <c r="H318">
        <v>0</v>
      </c>
    </row>
    <row r="319" spans="1:10" x14ac:dyDescent="0.2">
      <c r="A319">
        <v>746</v>
      </c>
      <c r="B319" s="623">
        <v>41003.99722222222</v>
      </c>
      <c r="C319" s="405" t="s">
        <v>2054</v>
      </c>
      <c r="D319" s="384">
        <v>157</v>
      </c>
      <c r="E319">
        <v>0.01</v>
      </c>
      <c r="F319">
        <v>1.28003</v>
      </c>
      <c r="G319" s="384">
        <v>0</v>
      </c>
      <c r="H319">
        <v>1.28003</v>
      </c>
      <c r="I319">
        <v>0.56000000000000005</v>
      </c>
      <c r="J319" s="384">
        <v>548.07000000000005</v>
      </c>
    </row>
    <row r="320" spans="1:10" x14ac:dyDescent="0.2">
      <c r="A320">
        <v>747</v>
      </c>
      <c r="B320" s="623">
        <v>41004.932638888888</v>
      </c>
      <c r="C320" s="405" t="s">
        <v>97</v>
      </c>
      <c r="D320" s="384">
        <v>158</v>
      </c>
      <c r="E320">
        <v>0.01</v>
      </c>
      <c r="F320">
        <v>1.26911</v>
      </c>
      <c r="G320" s="384">
        <v>0</v>
      </c>
      <c r="H320">
        <v>0</v>
      </c>
    </row>
    <row r="321" spans="1:10" x14ac:dyDescent="0.2">
      <c r="A321">
        <v>749</v>
      </c>
      <c r="B321" s="623">
        <v>41004.949305555558</v>
      </c>
      <c r="C321" s="405" t="s">
        <v>2054</v>
      </c>
      <c r="D321" s="384">
        <v>158</v>
      </c>
      <c r="E321">
        <v>0.01</v>
      </c>
      <c r="F321">
        <v>1.26831</v>
      </c>
      <c r="G321" s="384">
        <v>0</v>
      </c>
      <c r="H321">
        <v>1.26831</v>
      </c>
      <c r="I321">
        <v>0.55000000000000004</v>
      </c>
      <c r="J321" s="384">
        <v>548.62</v>
      </c>
    </row>
    <row r="322" spans="1:10" x14ac:dyDescent="0.2">
      <c r="A322">
        <v>750</v>
      </c>
      <c r="B322" s="623">
        <v>41004.968055555553</v>
      </c>
      <c r="C322" s="405" t="s">
        <v>96</v>
      </c>
      <c r="D322" s="384">
        <v>159</v>
      </c>
      <c r="E322">
        <v>0.01</v>
      </c>
      <c r="F322">
        <v>1.2679</v>
      </c>
      <c r="G322" s="384">
        <v>0</v>
      </c>
      <c r="H322">
        <v>0</v>
      </c>
    </row>
    <row r="323" spans="1:10" x14ac:dyDescent="0.2">
      <c r="A323">
        <v>752</v>
      </c>
      <c r="B323" s="623">
        <v>41005.093055555553</v>
      </c>
      <c r="C323" s="405" t="s">
        <v>2054</v>
      </c>
      <c r="D323" s="384">
        <v>159</v>
      </c>
      <c r="E323">
        <v>0.01</v>
      </c>
      <c r="F323">
        <v>1.2686999999999999</v>
      </c>
      <c r="G323" s="384">
        <v>0</v>
      </c>
      <c r="H323">
        <v>1.2686999999999999</v>
      </c>
      <c r="I323">
        <v>0.47</v>
      </c>
      <c r="J323" s="384">
        <v>549.09</v>
      </c>
    </row>
    <row r="324" spans="1:10" x14ac:dyDescent="0.2">
      <c r="A324">
        <v>753</v>
      </c>
      <c r="B324" s="623">
        <v>41005.90347222222</v>
      </c>
      <c r="C324" s="405" t="s">
        <v>96</v>
      </c>
      <c r="D324" s="384">
        <v>160</v>
      </c>
      <c r="E324">
        <v>0.01</v>
      </c>
      <c r="F324">
        <v>1.26983</v>
      </c>
      <c r="G324" s="384">
        <v>0</v>
      </c>
      <c r="H324">
        <v>0</v>
      </c>
    </row>
    <row r="325" spans="1:10" x14ac:dyDescent="0.2">
      <c r="A325">
        <v>755</v>
      </c>
      <c r="B325" s="623">
        <v>41005.941666666666</v>
      </c>
      <c r="C325" s="405" t="s">
        <v>2054</v>
      </c>
      <c r="D325" s="384">
        <v>160</v>
      </c>
      <c r="E325">
        <v>0.01</v>
      </c>
      <c r="F325">
        <v>1.2706299999999999</v>
      </c>
      <c r="G325" s="384">
        <v>0</v>
      </c>
      <c r="H325">
        <v>1.2706299999999999</v>
      </c>
      <c r="I325">
        <v>0.55000000000000004</v>
      </c>
      <c r="J325" s="384">
        <v>549.64</v>
      </c>
    </row>
    <row r="326" spans="1:10" x14ac:dyDescent="0.2">
      <c r="A326">
        <v>756</v>
      </c>
      <c r="B326" s="623">
        <v>41008.071527777778</v>
      </c>
      <c r="C326" s="405" t="s">
        <v>96</v>
      </c>
      <c r="D326" s="384">
        <v>161</v>
      </c>
      <c r="E326">
        <v>0.01</v>
      </c>
      <c r="F326">
        <v>1.2724200000000001</v>
      </c>
      <c r="G326" s="384">
        <v>0</v>
      </c>
      <c r="H326">
        <v>0</v>
      </c>
    </row>
    <row r="327" spans="1:10" x14ac:dyDescent="0.2">
      <c r="A327">
        <v>761</v>
      </c>
      <c r="B327" s="623">
        <v>41008.162499999999</v>
      </c>
      <c r="C327" s="405" t="s">
        <v>2054</v>
      </c>
      <c r="D327" s="384">
        <v>161</v>
      </c>
      <c r="E327">
        <v>0.01</v>
      </c>
      <c r="F327">
        <v>1.27247</v>
      </c>
      <c r="G327" s="384">
        <v>0</v>
      </c>
      <c r="H327">
        <v>1.27247</v>
      </c>
      <c r="I327">
        <v>0.03</v>
      </c>
      <c r="J327" s="384">
        <v>549.66999999999996</v>
      </c>
    </row>
    <row r="328" spans="1:10" x14ac:dyDescent="0.2">
      <c r="A328">
        <v>758</v>
      </c>
      <c r="B328" s="623">
        <v>41008.079861111109</v>
      </c>
      <c r="C328" s="405" t="s">
        <v>96</v>
      </c>
      <c r="D328" s="384">
        <v>162</v>
      </c>
      <c r="E328">
        <v>0.01</v>
      </c>
      <c r="F328">
        <v>1.27092</v>
      </c>
      <c r="G328" s="384">
        <v>0</v>
      </c>
      <c r="H328">
        <v>0</v>
      </c>
    </row>
    <row r="329" spans="1:10" x14ac:dyDescent="0.2">
      <c r="A329">
        <v>762</v>
      </c>
      <c r="B329" s="623">
        <v>41008.162499999999</v>
      </c>
      <c r="C329" s="405" t="s">
        <v>2054</v>
      </c>
      <c r="D329" s="384">
        <v>162</v>
      </c>
      <c r="E329">
        <v>0.01</v>
      </c>
      <c r="F329">
        <v>1.27247</v>
      </c>
      <c r="G329" s="384">
        <v>0</v>
      </c>
      <c r="H329">
        <v>1.27247</v>
      </c>
      <c r="I329">
        <v>1.07</v>
      </c>
      <c r="J329" s="384">
        <v>550.74</v>
      </c>
    </row>
    <row r="330" spans="1:10" x14ac:dyDescent="0.2">
      <c r="A330">
        <v>763</v>
      </c>
      <c r="B330" s="623">
        <v>41008.918749999997</v>
      </c>
      <c r="C330" s="405" t="s">
        <v>96</v>
      </c>
      <c r="D330" s="384">
        <v>163</v>
      </c>
      <c r="E330">
        <v>0.01</v>
      </c>
      <c r="F330">
        <v>1.2698799999999999</v>
      </c>
      <c r="G330" s="384">
        <v>0</v>
      </c>
      <c r="H330">
        <v>0</v>
      </c>
    </row>
    <row r="331" spans="1:10" x14ac:dyDescent="0.2">
      <c r="A331">
        <v>765</v>
      </c>
      <c r="B331" s="623">
        <v>41008.94027777778</v>
      </c>
      <c r="C331" s="405" t="s">
        <v>2054</v>
      </c>
      <c r="D331" s="384">
        <v>163</v>
      </c>
      <c r="E331">
        <v>0.01</v>
      </c>
      <c r="F331">
        <v>1.27068</v>
      </c>
      <c r="G331" s="384">
        <v>0</v>
      </c>
      <c r="H331">
        <v>1.27068</v>
      </c>
      <c r="I331">
        <v>0.55000000000000004</v>
      </c>
      <c r="J331" s="384">
        <v>551.29</v>
      </c>
    </row>
    <row r="332" spans="1:10" x14ac:dyDescent="0.2">
      <c r="A332">
        <v>766</v>
      </c>
      <c r="B332" s="623">
        <v>41009.046527777777</v>
      </c>
      <c r="C332" s="405" t="s">
        <v>97</v>
      </c>
      <c r="D332" s="384">
        <v>164</v>
      </c>
      <c r="E332">
        <v>0.01</v>
      </c>
      <c r="F332">
        <v>1.2716400000000001</v>
      </c>
      <c r="G332" s="384">
        <v>0</v>
      </c>
      <c r="H332">
        <v>0</v>
      </c>
    </row>
    <row r="333" spans="1:10" x14ac:dyDescent="0.2">
      <c r="A333">
        <v>771</v>
      </c>
      <c r="B333" s="623">
        <v>41009.103472222225</v>
      </c>
      <c r="C333" s="405" t="s">
        <v>2054</v>
      </c>
      <c r="D333" s="384">
        <v>164</v>
      </c>
      <c r="E333">
        <v>0.01</v>
      </c>
      <c r="F333">
        <v>1.2716000000000001</v>
      </c>
      <c r="G333" s="384">
        <v>0</v>
      </c>
      <c r="H333">
        <v>1.2716000000000001</v>
      </c>
      <c r="I333">
        <v>0.03</v>
      </c>
      <c r="J333" s="384">
        <v>551.32000000000005</v>
      </c>
    </row>
    <row r="334" spans="1:10" x14ac:dyDescent="0.2">
      <c r="A334">
        <v>768</v>
      </c>
      <c r="B334" s="623">
        <v>41009.067361111112</v>
      </c>
      <c r="C334" s="405" t="s">
        <v>97</v>
      </c>
      <c r="D334" s="384">
        <v>165</v>
      </c>
      <c r="E334">
        <v>0.01</v>
      </c>
      <c r="F334">
        <v>1.27315</v>
      </c>
      <c r="G334" s="384">
        <v>0</v>
      </c>
      <c r="H334">
        <v>0</v>
      </c>
    </row>
    <row r="335" spans="1:10" x14ac:dyDescent="0.2">
      <c r="A335">
        <v>772</v>
      </c>
      <c r="B335" s="623">
        <v>41009.103472222225</v>
      </c>
      <c r="C335" s="405" t="s">
        <v>2054</v>
      </c>
      <c r="D335" s="384">
        <v>165</v>
      </c>
      <c r="E335">
        <v>0.01</v>
      </c>
      <c r="F335">
        <v>1.2716000000000001</v>
      </c>
      <c r="G335" s="384">
        <v>0</v>
      </c>
      <c r="H335">
        <v>1.2716000000000001</v>
      </c>
      <c r="I335">
        <v>1.07</v>
      </c>
      <c r="J335" s="384">
        <v>552.39</v>
      </c>
    </row>
    <row r="336" spans="1:10" x14ac:dyDescent="0.2">
      <c r="A336">
        <v>773</v>
      </c>
      <c r="B336" s="623">
        <v>41010.076388888891</v>
      </c>
      <c r="C336" s="405" t="s">
        <v>97</v>
      </c>
      <c r="D336" s="384">
        <v>166</v>
      </c>
      <c r="E336">
        <v>0.01</v>
      </c>
      <c r="F336">
        <v>1.2777000000000001</v>
      </c>
      <c r="G336" s="384">
        <v>0</v>
      </c>
      <c r="H336">
        <v>0</v>
      </c>
    </row>
    <row r="337" spans="1:10" x14ac:dyDescent="0.2">
      <c r="A337">
        <v>775</v>
      </c>
      <c r="B337" s="623">
        <v>41010.098611111112</v>
      </c>
      <c r="C337" s="405" t="s">
        <v>2054</v>
      </c>
      <c r="D337" s="384">
        <v>166</v>
      </c>
      <c r="E337">
        <v>0.01</v>
      </c>
      <c r="F337">
        <v>1.2768999999999999</v>
      </c>
      <c r="G337" s="384">
        <v>0</v>
      </c>
      <c r="H337">
        <v>1.2768999999999999</v>
      </c>
      <c r="I337">
        <v>0.56000000000000005</v>
      </c>
      <c r="J337" s="384">
        <v>552.95000000000005</v>
      </c>
    </row>
    <row r="338" spans="1:10" x14ac:dyDescent="0.2">
      <c r="A338">
        <v>776</v>
      </c>
      <c r="B338" s="623">
        <v>41010.916666666664</v>
      </c>
      <c r="C338" s="405" t="s">
        <v>97</v>
      </c>
      <c r="D338" s="384">
        <v>167</v>
      </c>
      <c r="E338">
        <v>0.01</v>
      </c>
      <c r="F338">
        <v>1.27227</v>
      </c>
      <c r="G338" s="384">
        <v>0</v>
      </c>
      <c r="H338">
        <v>0</v>
      </c>
    </row>
    <row r="339" spans="1:10" x14ac:dyDescent="0.2">
      <c r="A339">
        <v>778</v>
      </c>
      <c r="B339" s="623">
        <v>41011.09375</v>
      </c>
      <c r="C339" s="405" t="s">
        <v>2054</v>
      </c>
      <c r="D339" s="384">
        <v>167</v>
      </c>
      <c r="E339">
        <v>0.01</v>
      </c>
      <c r="F339">
        <v>1.2714700000000001</v>
      </c>
      <c r="G339" s="384">
        <v>0</v>
      </c>
      <c r="H339">
        <v>1.2714700000000001</v>
      </c>
      <c r="I339">
        <v>0.59</v>
      </c>
      <c r="J339" s="384">
        <v>553.54</v>
      </c>
    </row>
    <row r="340" spans="1:10" x14ac:dyDescent="0.2">
      <c r="A340">
        <v>779</v>
      </c>
      <c r="B340" s="623">
        <v>41012.916666666664</v>
      </c>
      <c r="C340" s="405" t="s">
        <v>96</v>
      </c>
      <c r="D340" s="384">
        <v>168</v>
      </c>
      <c r="E340">
        <v>0.01</v>
      </c>
      <c r="F340">
        <v>1.25949</v>
      </c>
      <c r="G340" s="384">
        <v>0</v>
      </c>
      <c r="H340">
        <v>0</v>
      </c>
    </row>
    <row r="341" spans="1:10" x14ac:dyDescent="0.2">
      <c r="A341">
        <v>781</v>
      </c>
      <c r="B341" s="623">
        <v>41012.94027777778</v>
      </c>
      <c r="C341" s="405" t="s">
        <v>2054</v>
      </c>
      <c r="D341" s="384">
        <v>168</v>
      </c>
      <c r="E341">
        <v>0.01</v>
      </c>
      <c r="F341">
        <v>1.2602899999999999</v>
      </c>
      <c r="G341" s="384">
        <v>0</v>
      </c>
      <c r="H341">
        <v>1.2602899999999999</v>
      </c>
      <c r="I341">
        <v>0.55000000000000004</v>
      </c>
      <c r="J341" s="384">
        <v>554.09</v>
      </c>
    </row>
    <row r="342" spans="1:10" x14ac:dyDescent="0.2">
      <c r="A342">
        <v>782</v>
      </c>
      <c r="B342" s="623">
        <v>41012.943055555559</v>
      </c>
      <c r="C342" s="405" t="s">
        <v>96</v>
      </c>
      <c r="D342" s="384">
        <v>169</v>
      </c>
      <c r="E342">
        <v>0.01</v>
      </c>
      <c r="F342">
        <v>1.2596700000000001</v>
      </c>
      <c r="G342" s="384">
        <v>0</v>
      </c>
      <c r="H342">
        <v>0</v>
      </c>
    </row>
    <row r="343" spans="1:10" x14ac:dyDescent="0.2">
      <c r="A343">
        <v>784</v>
      </c>
      <c r="B343" s="623">
        <v>41012.954861111109</v>
      </c>
      <c r="C343" s="405" t="s">
        <v>2054</v>
      </c>
      <c r="D343" s="384">
        <v>169</v>
      </c>
      <c r="E343">
        <v>0.01</v>
      </c>
      <c r="F343">
        <v>1.26047</v>
      </c>
      <c r="G343" s="384">
        <v>0</v>
      </c>
      <c r="H343">
        <v>1.26047</v>
      </c>
      <c r="I343">
        <v>0.56000000000000005</v>
      </c>
      <c r="J343" s="384">
        <v>554.65</v>
      </c>
    </row>
    <row r="344" spans="1:10" x14ac:dyDescent="0.2">
      <c r="A344">
        <v>785</v>
      </c>
      <c r="B344" s="623">
        <v>41015.045138888891</v>
      </c>
      <c r="C344" s="405" t="s">
        <v>97</v>
      </c>
      <c r="D344" s="384">
        <v>170</v>
      </c>
      <c r="E344">
        <v>0.01</v>
      </c>
      <c r="F344">
        <v>1.2612699999999999</v>
      </c>
      <c r="G344" s="384">
        <v>0</v>
      </c>
      <c r="H344">
        <v>0</v>
      </c>
    </row>
    <row r="345" spans="1:10" x14ac:dyDescent="0.2">
      <c r="A345">
        <v>787</v>
      </c>
      <c r="B345" s="623">
        <v>41015.152083333334</v>
      </c>
      <c r="C345" s="405" t="s">
        <v>2054</v>
      </c>
      <c r="D345" s="384">
        <v>170</v>
      </c>
      <c r="E345">
        <v>0.01</v>
      </c>
      <c r="F345">
        <v>1.26047</v>
      </c>
      <c r="G345" s="384">
        <v>0</v>
      </c>
      <c r="H345">
        <v>1.26047</v>
      </c>
      <c r="I345">
        <v>0.56000000000000005</v>
      </c>
      <c r="J345" s="384">
        <v>555.21</v>
      </c>
    </row>
    <row r="346" spans="1:10" x14ac:dyDescent="0.2">
      <c r="A346">
        <v>788</v>
      </c>
      <c r="B346" s="623">
        <v>41015.875694444447</v>
      </c>
      <c r="C346" s="405" t="s">
        <v>97</v>
      </c>
      <c r="D346" s="384">
        <v>171</v>
      </c>
      <c r="E346">
        <v>0.01</v>
      </c>
      <c r="F346">
        <v>1.26684</v>
      </c>
      <c r="G346" s="384">
        <v>0</v>
      </c>
      <c r="H346">
        <v>0</v>
      </c>
    </row>
    <row r="347" spans="1:10" x14ac:dyDescent="0.2">
      <c r="A347">
        <v>797</v>
      </c>
      <c r="B347" s="623">
        <v>41016.570138888892</v>
      </c>
      <c r="C347" s="405" t="s">
        <v>2054</v>
      </c>
      <c r="D347" s="384">
        <v>171</v>
      </c>
      <c r="E347">
        <v>0.01</v>
      </c>
      <c r="F347">
        <v>1.26755</v>
      </c>
      <c r="G347" s="384">
        <v>0</v>
      </c>
      <c r="H347">
        <v>1.26755</v>
      </c>
      <c r="I347">
        <v>-0.48</v>
      </c>
      <c r="J347" s="384">
        <v>554.73</v>
      </c>
    </row>
    <row r="348" spans="1:10" x14ac:dyDescent="0.2">
      <c r="A348">
        <v>790</v>
      </c>
      <c r="B348" s="623">
        <v>41015.936111111114</v>
      </c>
      <c r="C348" s="405" t="s">
        <v>97</v>
      </c>
      <c r="D348" s="384">
        <v>172</v>
      </c>
      <c r="E348">
        <v>0.01</v>
      </c>
      <c r="F348">
        <v>1.26834</v>
      </c>
      <c r="G348" s="384">
        <v>0</v>
      </c>
      <c r="H348">
        <v>0</v>
      </c>
    </row>
    <row r="349" spans="1:10" x14ac:dyDescent="0.2">
      <c r="A349">
        <v>798</v>
      </c>
      <c r="B349" s="623">
        <v>41016.570138888892</v>
      </c>
      <c r="C349" s="405" t="s">
        <v>2054</v>
      </c>
      <c r="D349" s="384">
        <v>172</v>
      </c>
      <c r="E349">
        <v>0.01</v>
      </c>
      <c r="F349">
        <v>1.26755</v>
      </c>
      <c r="G349" s="384">
        <v>0</v>
      </c>
      <c r="H349">
        <v>1.26755</v>
      </c>
      <c r="I349">
        <v>0.56000000000000005</v>
      </c>
      <c r="J349" s="384">
        <v>555.29</v>
      </c>
    </row>
    <row r="350" spans="1:10" x14ac:dyDescent="0.2">
      <c r="A350">
        <v>793</v>
      </c>
      <c r="B350" s="623">
        <v>41016.306944444441</v>
      </c>
      <c r="C350" s="405" t="s">
        <v>97</v>
      </c>
      <c r="D350" s="384">
        <v>173</v>
      </c>
      <c r="E350">
        <v>0.01</v>
      </c>
      <c r="F350">
        <v>1.2698799999999999</v>
      </c>
      <c r="G350" s="384">
        <v>0</v>
      </c>
      <c r="H350">
        <v>0</v>
      </c>
    </row>
    <row r="351" spans="1:10" x14ac:dyDescent="0.2">
      <c r="A351">
        <v>799</v>
      </c>
      <c r="B351" s="623">
        <v>41016.570138888892</v>
      </c>
      <c r="C351" s="405" t="s">
        <v>2054</v>
      </c>
      <c r="D351" s="384">
        <v>173</v>
      </c>
      <c r="E351">
        <v>0.01</v>
      </c>
      <c r="F351">
        <v>1.26755</v>
      </c>
      <c r="G351" s="384">
        <v>0</v>
      </c>
      <c r="H351">
        <v>1.26755</v>
      </c>
      <c r="I351">
        <v>1.61</v>
      </c>
      <c r="J351" s="384">
        <v>556.9</v>
      </c>
    </row>
    <row r="352" spans="1:10" x14ac:dyDescent="0.2">
      <c r="A352">
        <v>800</v>
      </c>
      <c r="B352" s="623">
        <v>41016.935416666667</v>
      </c>
      <c r="C352" s="405" t="s">
        <v>97</v>
      </c>
      <c r="D352" s="384">
        <v>174</v>
      </c>
      <c r="E352">
        <v>0.01</v>
      </c>
      <c r="F352">
        <v>1.26227</v>
      </c>
      <c r="G352" s="384">
        <v>0</v>
      </c>
      <c r="H352">
        <v>0</v>
      </c>
    </row>
    <row r="353" spans="1:10" x14ac:dyDescent="0.2">
      <c r="A353">
        <v>805</v>
      </c>
      <c r="B353" s="623">
        <v>41017.146527777775</v>
      </c>
      <c r="C353" s="405" t="s">
        <v>2054</v>
      </c>
      <c r="D353" s="384">
        <v>174</v>
      </c>
      <c r="E353">
        <v>0.01</v>
      </c>
      <c r="F353">
        <v>1.2614700000000001</v>
      </c>
      <c r="G353" s="384">
        <v>0</v>
      </c>
      <c r="H353">
        <v>1.2614700000000001</v>
      </c>
      <c r="I353">
        <v>0.56999999999999995</v>
      </c>
      <c r="J353" s="384">
        <v>558.03</v>
      </c>
    </row>
    <row r="354" spans="1:10" x14ac:dyDescent="0.2">
      <c r="A354">
        <v>802</v>
      </c>
      <c r="B354" s="623">
        <v>41017.082638888889</v>
      </c>
      <c r="C354" s="405" t="s">
        <v>96</v>
      </c>
      <c r="D354" s="384">
        <v>175</v>
      </c>
      <c r="E354">
        <v>0.01</v>
      </c>
      <c r="F354">
        <v>1.26179</v>
      </c>
      <c r="G354" s="384">
        <v>0</v>
      </c>
      <c r="H354">
        <v>0</v>
      </c>
    </row>
    <row r="355" spans="1:10" x14ac:dyDescent="0.2">
      <c r="A355">
        <v>804</v>
      </c>
      <c r="B355" s="623">
        <v>41017.10833333333</v>
      </c>
      <c r="C355" s="405" t="s">
        <v>2054</v>
      </c>
      <c r="D355" s="384">
        <v>175</v>
      </c>
      <c r="E355">
        <v>0.01</v>
      </c>
      <c r="F355">
        <v>1.2625900000000001</v>
      </c>
      <c r="G355" s="384">
        <v>0</v>
      </c>
      <c r="H355">
        <v>1.2625900000000001</v>
      </c>
      <c r="I355">
        <v>0.55000000000000004</v>
      </c>
      <c r="J355" s="384">
        <v>557.45000000000005</v>
      </c>
    </row>
    <row r="356" spans="1:10" x14ac:dyDescent="0.2">
      <c r="A356">
        <v>806</v>
      </c>
      <c r="B356" s="623">
        <v>41018.058333333334</v>
      </c>
      <c r="C356" s="405" t="s">
        <v>96</v>
      </c>
      <c r="D356" s="384">
        <v>176</v>
      </c>
      <c r="E356">
        <v>0.01</v>
      </c>
      <c r="F356">
        <v>1.2664200000000001</v>
      </c>
      <c r="G356" s="384">
        <v>0</v>
      </c>
      <c r="H356">
        <v>0</v>
      </c>
    </row>
    <row r="357" spans="1:10" x14ac:dyDescent="0.2">
      <c r="A357">
        <v>808</v>
      </c>
      <c r="B357" s="623">
        <v>41018.080555555556</v>
      </c>
      <c r="C357" s="405" t="s">
        <v>2054</v>
      </c>
      <c r="D357" s="384">
        <v>176</v>
      </c>
      <c r="E357">
        <v>0.01</v>
      </c>
      <c r="F357">
        <v>1.26722</v>
      </c>
      <c r="G357" s="384">
        <v>0</v>
      </c>
      <c r="H357">
        <v>1.26722</v>
      </c>
      <c r="I357">
        <v>0.55000000000000004</v>
      </c>
      <c r="J357" s="384">
        <v>558.58000000000004</v>
      </c>
    </row>
    <row r="358" spans="1:10" x14ac:dyDescent="0.2">
      <c r="A358">
        <v>809</v>
      </c>
      <c r="B358" s="623">
        <v>41022.884722222225</v>
      </c>
      <c r="C358" s="405" t="s">
        <v>96</v>
      </c>
      <c r="D358" s="384">
        <v>177</v>
      </c>
      <c r="E358">
        <v>0.01</v>
      </c>
      <c r="F358">
        <v>1.2752600000000001</v>
      </c>
      <c r="G358" s="384">
        <v>0</v>
      </c>
      <c r="H358">
        <v>0</v>
      </c>
    </row>
    <row r="359" spans="1:10" x14ac:dyDescent="0.2">
      <c r="A359">
        <v>811</v>
      </c>
      <c r="B359" s="623">
        <v>41023.1875</v>
      </c>
      <c r="C359" s="405" t="s">
        <v>2054</v>
      </c>
      <c r="D359" s="384">
        <v>177</v>
      </c>
      <c r="E359">
        <v>0.01</v>
      </c>
      <c r="F359">
        <v>1.27606</v>
      </c>
      <c r="G359" s="384">
        <v>0</v>
      </c>
      <c r="H359">
        <v>1.27606</v>
      </c>
      <c r="I359">
        <v>0.46</v>
      </c>
      <c r="J359" s="384">
        <v>559.04</v>
      </c>
    </row>
    <row r="360" spans="1:10" x14ac:dyDescent="0.2">
      <c r="A360">
        <v>812</v>
      </c>
      <c r="B360" s="623">
        <v>41023.957638888889</v>
      </c>
      <c r="C360" s="405" t="s">
        <v>96</v>
      </c>
      <c r="D360" s="384">
        <v>178</v>
      </c>
      <c r="E360">
        <v>0.01</v>
      </c>
      <c r="F360">
        <v>1.2815300000000001</v>
      </c>
      <c r="G360" s="384">
        <v>0</v>
      </c>
      <c r="H360">
        <v>0</v>
      </c>
    </row>
    <row r="361" spans="1:10" x14ac:dyDescent="0.2">
      <c r="A361">
        <v>850</v>
      </c>
      <c r="B361" s="623">
        <v>41030.3125</v>
      </c>
      <c r="C361" s="405" t="s">
        <v>2054</v>
      </c>
      <c r="D361" s="384">
        <v>178</v>
      </c>
      <c r="E361">
        <v>0.01</v>
      </c>
      <c r="F361">
        <v>1.2739799999999999</v>
      </c>
      <c r="G361" s="384">
        <v>0</v>
      </c>
      <c r="H361">
        <v>1.2739799999999999</v>
      </c>
      <c r="I361">
        <v>-5.85</v>
      </c>
      <c r="J361" s="384">
        <v>553.73</v>
      </c>
    </row>
    <row r="362" spans="1:10" x14ac:dyDescent="0.2">
      <c r="A362">
        <v>814</v>
      </c>
      <c r="B362" s="623">
        <v>41023.979166666664</v>
      </c>
      <c r="C362" s="405" t="s">
        <v>96</v>
      </c>
      <c r="D362" s="384">
        <v>179</v>
      </c>
      <c r="E362">
        <v>0.01</v>
      </c>
      <c r="F362">
        <v>1.2799499999999999</v>
      </c>
      <c r="G362" s="384">
        <v>0</v>
      </c>
      <c r="H362">
        <v>0</v>
      </c>
    </row>
    <row r="363" spans="1:10" x14ac:dyDescent="0.2">
      <c r="A363">
        <v>851</v>
      </c>
      <c r="B363" s="623">
        <v>41030.3125</v>
      </c>
      <c r="C363" s="405" t="s">
        <v>2054</v>
      </c>
      <c r="D363" s="384">
        <v>179</v>
      </c>
      <c r="E363">
        <v>0.01</v>
      </c>
      <c r="F363">
        <v>1.2739799999999999</v>
      </c>
      <c r="G363" s="384">
        <v>0</v>
      </c>
      <c r="H363">
        <v>1.2739799999999999</v>
      </c>
      <c r="I363">
        <v>-4.76</v>
      </c>
      <c r="J363" s="384">
        <v>548.97</v>
      </c>
    </row>
    <row r="364" spans="1:10" x14ac:dyDescent="0.2">
      <c r="A364">
        <v>817</v>
      </c>
      <c r="B364" s="623">
        <v>41024.022222222222</v>
      </c>
      <c r="C364" s="405" t="s">
        <v>96</v>
      </c>
      <c r="D364" s="384">
        <v>180</v>
      </c>
      <c r="E364">
        <v>0.01</v>
      </c>
      <c r="F364">
        <v>1.2784500000000001</v>
      </c>
      <c r="G364" s="384">
        <v>0</v>
      </c>
      <c r="H364">
        <v>0</v>
      </c>
    </row>
    <row r="365" spans="1:10" x14ac:dyDescent="0.2">
      <c r="A365">
        <v>852</v>
      </c>
      <c r="B365" s="623">
        <v>41030.3125</v>
      </c>
      <c r="C365" s="405" t="s">
        <v>2054</v>
      </c>
      <c r="D365" s="384">
        <v>180</v>
      </c>
      <c r="E365">
        <v>0.01</v>
      </c>
      <c r="F365">
        <v>1.2739799999999999</v>
      </c>
      <c r="G365" s="384">
        <v>0</v>
      </c>
      <c r="H365">
        <v>1.2739799999999999</v>
      </c>
      <c r="I365">
        <v>-3.64</v>
      </c>
      <c r="J365" s="384">
        <v>545.33000000000004</v>
      </c>
    </row>
    <row r="366" spans="1:10" x14ac:dyDescent="0.2">
      <c r="A366">
        <v>821</v>
      </c>
      <c r="B366" s="623">
        <v>41024.719444444447</v>
      </c>
      <c r="C366" s="405" t="s">
        <v>96</v>
      </c>
      <c r="D366" s="384">
        <v>181</v>
      </c>
      <c r="E366">
        <v>0.01</v>
      </c>
      <c r="F366">
        <v>1.2761499999999999</v>
      </c>
      <c r="G366" s="384">
        <v>0</v>
      </c>
      <c r="H366">
        <v>0</v>
      </c>
    </row>
    <row r="367" spans="1:10" x14ac:dyDescent="0.2">
      <c r="A367">
        <v>853</v>
      </c>
      <c r="B367" s="623">
        <v>41030.3125</v>
      </c>
      <c r="C367" s="405" t="s">
        <v>2054</v>
      </c>
      <c r="D367" s="384">
        <v>181</v>
      </c>
      <c r="E367">
        <v>0.01</v>
      </c>
      <c r="F367">
        <v>1.2739799999999999</v>
      </c>
      <c r="G367" s="384">
        <v>0</v>
      </c>
      <c r="H367">
        <v>1.2739799999999999</v>
      </c>
      <c r="I367">
        <v>-2.0499999999999998</v>
      </c>
      <c r="J367" s="384">
        <v>543.28</v>
      </c>
    </row>
    <row r="368" spans="1:10" x14ac:dyDescent="0.2">
      <c r="A368">
        <v>826</v>
      </c>
      <c r="B368" s="623">
        <v>41025.054166666669</v>
      </c>
      <c r="C368" s="405" t="s">
        <v>97</v>
      </c>
      <c r="D368" s="384">
        <v>182</v>
      </c>
      <c r="E368">
        <v>0.01</v>
      </c>
      <c r="F368">
        <v>1.2763199999999999</v>
      </c>
      <c r="G368" s="384">
        <v>0</v>
      </c>
      <c r="H368">
        <v>0</v>
      </c>
    </row>
    <row r="369" spans="1:10" x14ac:dyDescent="0.2">
      <c r="A369">
        <v>828</v>
      </c>
      <c r="B369" s="623">
        <v>41025.290277777778</v>
      </c>
      <c r="C369" s="405" t="s">
        <v>2054</v>
      </c>
      <c r="D369" s="384">
        <v>182</v>
      </c>
      <c r="E369">
        <v>0.01</v>
      </c>
      <c r="F369">
        <v>1.27552</v>
      </c>
      <c r="G369" s="384">
        <v>0</v>
      </c>
      <c r="H369">
        <v>1.27552</v>
      </c>
      <c r="I369">
        <v>0.55000000000000004</v>
      </c>
      <c r="J369" s="384">
        <v>559.59</v>
      </c>
    </row>
    <row r="370" spans="1:10" x14ac:dyDescent="0.2">
      <c r="A370">
        <v>829</v>
      </c>
      <c r="B370" s="623">
        <v>41025.645138888889</v>
      </c>
      <c r="C370" s="405" t="s">
        <v>96</v>
      </c>
      <c r="D370" s="384">
        <v>183</v>
      </c>
      <c r="E370">
        <v>0.02</v>
      </c>
      <c r="F370">
        <v>1.27294</v>
      </c>
      <c r="G370" s="384">
        <v>0</v>
      </c>
      <c r="H370">
        <v>0</v>
      </c>
    </row>
    <row r="371" spans="1:10" x14ac:dyDescent="0.2">
      <c r="A371">
        <v>854</v>
      </c>
      <c r="B371" s="623">
        <v>41030.3125</v>
      </c>
      <c r="C371" s="405" t="s">
        <v>2054</v>
      </c>
      <c r="D371" s="384">
        <v>183</v>
      </c>
      <c r="E371">
        <v>0.02</v>
      </c>
      <c r="F371">
        <v>1.2739799999999999</v>
      </c>
      <c r="G371" s="384">
        <v>0</v>
      </c>
      <c r="H371">
        <v>1.2739799999999999</v>
      </c>
      <c r="I371">
        <v>0.89</v>
      </c>
      <c r="J371" s="384">
        <v>544.16999999999996</v>
      </c>
    </row>
    <row r="372" spans="1:10" x14ac:dyDescent="0.2">
      <c r="A372">
        <v>835</v>
      </c>
      <c r="B372" s="623">
        <v>41026.424305555556</v>
      </c>
      <c r="C372" s="405" t="s">
        <v>96</v>
      </c>
      <c r="D372" s="384">
        <v>184</v>
      </c>
      <c r="E372">
        <v>0.02</v>
      </c>
      <c r="F372">
        <v>1.26973</v>
      </c>
      <c r="G372" s="384">
        <v>0</v>
      </c>
      <c r="H372">
        <v>0</v>
      </c>
    </row>
    <row r="373" spans="1:10" x14ac:dyDescent="0.2">
      <c r="A373">
        <v>855</v>
      </c>
      <c r="B373" s="623">
        <v>41030.3125</v>
      </c>
      <c r="C373" s="405" t="s">
        <v>2054</v>
      </c>
      <c r="D373" s="384">
        <v>184</v>
      </c>
      <c r="E373">
        <v>0.02</v>
      </c>
      <c r="F373">
        <v>1.2739799999999999</v>
      </c>
      <c r="G373" s="384">
        <v>0</v>
      </c>
      <c r="H373">
        <v>1.2739799999999999</v>
      </c>
      <c r="I373">
        <v>5.5</v>
      </c>
      <c r="J373" s="384">
        <v>549.66999999999996</v>
      </c>
    </row>
    <row r="374" spans="1:10" x14ac:dyDescent="0.2">
      <c r="A374">
        <v>842</v>
      </c>
      <c r="B374" s="623">
        <v>41026.833333333336</v>
      </c>
      <c r="C374" s="405" t="s">
        <v>96</v>
      </c>
      <c r="D374" s="384">
        <v>185</v>
      </c>
      <c r="E374">
        <v>0.03</v>
      </c>
      <c r="F374">
        <v>1.2663800000000001</v>
      </c>
      <c r="G374" s="384">
        <v>0</v>
      </c>
      <c r="H374">
        <v>0</v>
      </c>
    </row>
    <row r="375" spans="1:10" x14ac:dyDescent="0.2">
      <c r="A375">
        <v>856</v>
      </c>
      <c r="B375" s="623">
        <v>41030.3125</v>
      </c>
      <c r="C375" s="405" t="s">
        <v>2054</v>
      </c>
      <c r="D375" s="384">
        <v>185</v>
      </c>
      <c r="E375">
        <v>0.03</v>
      </c>
      <c r="F375">
        <v>1.2739799999999999</v>
      </c>
      <c r="G375" s="384">
        <v>0</v>
      </c>
      <c r="H375">
        <v>1.2739799999999999</v>
      </c>
      <c r="I375">
        <v>15.2</v>
      </c>
      <c r="J375" s="384">
        <v>564.87</v>
      </c>
    </row>
    <row r="376" spans="1:10" x14ac:dyDescent="0.2">
      <c r="A376">
        <v>857</v>
      </c>
      <c r="B376" s="623">
        <v>41030.922222222223</v>
      </c>
      <c r="C376" s="405" t="s">
        <v>97</v>
      </c>
      <c r="D376" s="384">
        <v>186</v>
      </c>
      <c r="E376">
        <v>0.01</v>
      </c>
      <c r="F376">
        <v>1.2805299999999999</v>
      </c>
      <c r="G376" s="384">
        <v>0</v>
      </c>
      <c r="H376">
        <v>0</v>
      </c>
    </row>
    <row r="377" spans="1:10" x14ac:dyDescent="0.2">
      <c r="A377">
        <v>859</v>
      </c>
      <c r="B377" s="623">
        <v>41031.13958333333</v>
      </c>
      <c r="C377" s="405" t="s">
        <v>2054</v>
      </c>
      <c r="D377" s="384">
        <v>186</v>
      </c>
      <c r="E377">
        <v>0.01</v>
      </c>
      <c r="F377">
        <v>1.27973</v>
      </c>
      <c r="G377" s="384">
        <v>0</v>
      </c>
      <c r="H377">
        <v>1.27973</v>
      </c>
      <c r="I377">
        <v>0.56000000000000005</v>
      </c>
      <c r="J377" s="384">
        <v>565.44000000000005</v>
      </c>
    </row>
    <row r="378" spans="1:10" x14ac:dyDescent="0.2">
      <c r="A378">
        <v>860</v>
      </c>
      <c r="B378" s="623">
        <v>41031.881944444445</v>
      </c>
      <c r="C378" s="405" t="s">
        <v>96</v>
      </c>
      <c r="D378" s="384">
        <v>187</v>
      </c>
      <c r="E378">
        <v>0.01</v>
      </c>
      <c r="F378">
        <v>1.2753300000000001</v>
      </c>
      <c r="G378" s="384">
        <v>0</v>
      </c>
      <c r="H378">
        <v>0</v>
      </c>
    </row>
    <row r="379" spans="1:10" x14ac:dyDescent="0.2">
      <c r="A379">
        <v>867</v>
      </c>
      <c r="B379" s="623">
        <v>41032.109027777777</v>
      </c>
      <c r="C379" s="405" t="s">
        <v>2054</v>
      </c>
      <c r="D379" s="384">
        <v>187</v>
      </c>
      <c r="E379">
        <v>0.01</v>
      </c>
      <c r="F379">
        <v>1.27538</v>
      </c>
      <c r="G379" s="384">
        <v>0</v>
      </c>
      <c r="H379">
        <v>1.27538</v>
      </c>
      <c r="I379">
        <v>-0.24</v>
      </c>
      <c r="J379" s="384">
        <v>565.20000000000005</v>
      </c>
    </row>
    <row r="380" spans="1:10" x14ac:dyDescent="0.2">
      <c r="A380">
        <v>862</v>
      </c>
      <c r="B380" s="623">
        <v>41031.946527777778</v>
      </c>
      <c r="C380" s="405" t="s">
        <v>96</v>
      </c>
      <c r="D380" s="384">
        <v>188</v>
      </c>
      <c r="E380">
        <v>0.01</v>
      </c>
      <c r="F380">
        <v>1.27382</v>
      </c>
      <c r="G380" s="384">
        <v>0</v>
      </c>
      <c r="H380">
        <v>0</v>
      </c>
    </row>
    <row r="381" spans="1:10" x14ac:dyDescent="0.2">
      <c r="A381">
        <v>868</v>
      </c>
      <c r="B381" s="623">
        <v>41032.109027777777</v>
      </c>
      <c r="C381" s="405" t="s">
        <v>2054</v>
      </c>
      <c r="D381" s="384">
        <v>188</v>
      </c>
      <c r="E381">
        <v>0.01</v>
      </c>
      <c r="F381">
        <v>1.27538</v>
      </c>
      <c r="G381" s="384">
        <v>0</v>
      </c>
      <c r="H381">
        <v>1.27538</v>
      </c>
      <c r="I381">
        <v>0.8</v>
      </c>
      <c r="J381" s="384">
        <v>566.01</v>
      </c>
    </row>
    <row r="382" spans="1:10" x14ac:dyDescent="0.2">
      <c r="A382">
        <v>865</v>
      </c>
      <c r="B382" s="623">
        <v>41032.072916666664</v>
      </c>
      <c r="C382" s="405" t="s">
        <v>97</v>
      </c>
      <c r="D382" s="384">
        <v>189</v>
      </c>
      <c r="E382">
        <v>0.01</v>
      </c>
      <c r="F382">
        <v>1.27437</v>
      </c>
      <c r="G382" s="384">
        <v>0</v>
      </c>
      <c r="H382">
        <v>0</v>
      </c>
    </row>
    <row r="383" spans="1:10" x14ac:dyDescent="0.2">
      <c r="A383">
        <v>876</v>
      </c>
      <c r="B383" s="623">
        <v>41032.646527777775</v>
      </c>
      <c r="C383" s="405" t="s">
        <v>2054</v>
      </c>
      <c r="D383" s="384">
        <v>189</v>
      </c>
      <c r="E383">
        <v>0.01</v>
      </c>
      <c r="F383">
        <v>1.2750900000000001</v>
      </c>
      <c r="G383" s="384">
        <v>0</v>
      </c>
      <c r="H383">
        <v>1.2750900000000001</v>
      </c>
      <c r="I383">
        <v>-0.49</v>
      </c>
      <c r="J383" s="384">
        <v>565.52</v>
      </c>
    </row>
    <row r="384" spans="1:10" x14ac:dyDescent="0.2">
      <c r="A384">
        <v>869</v>
      </c>
      <c r="B384" s="623">
        <v>41032.12777777778</v>
      </c>
      <c r="C384" s="405" t="s">
        <v>97</v>
      </c>
      <c r="D384" s="384">
        <v>190</v>
      </c>
      <c r="E384">
        <v>0.01</v>
      </c>
      <c r="F384">
        <v>1.2758700000000001</v>
      </c>
      <c r="G384" s="384">
        <v>0</v>
      </c>
      <c r="H384">
        <v>0</v>
      </c>
    </row>
    <row r="385" spans="1:10" x14ac:dyDescent="0.2">
      <c r="A385">
        <v>877</v>
      </c>
      <c r="B385" s="623">
        <v>41032.646527777775</v>
      </c>
      <c r="C385" s="405" t="s">
        <v>2054</v>
      </c>
      <c r="D385" s="384">
        <v>190</v>
      </c>
      <c r="E385">
        <v>0.01</v>
      </c>
      <c r="F385">
        <v>1.2750900000000001</v>
      </c>
      <c r="G385" s="384">
        <v>0</v>
      </c>
      <c r="H385">
        <v>1.2750900000000001</v>
      </c>
      <c r="I385">
        <v>0.54</v>
      </c>
      <c r="J385" s="384">
        <v>566.05999999999995</v>
      </c>
    </row>
    <row r="386" spans="1:10" x14ac:dyDescent="0.2">
      <c r="A386">
        <v>872</v>
      </c>
      <c r="B386" s="623">
        <v>41032.189583333333</v>
      </c>
      <c r="C386" s="405" t="s">
        <v>97</v>
      </c>
      <c r="D386" s="384">
        <v>191</v>
      </c>
      <c r="E386">
        <v>0.01</v>
      </c>
      <c r="F386">
        <v>1.27742</v>
      </c>
      <c r="G386" s="384">
        <v>0</v>
      </c>
      <c r="H386">
        <v>0</v>
      </c>
    </row>
    <row r="387" spans="1:10" x14ac:dyDescent="0.2">
      <c r="A387">
        <v>878</v>
      </c>
      <c r="B387" s="623">
        <v>41032.646527777775</v>
      </c>
      <c r="C387" s="405" t="s">
        <v>2054</v>
      </c>
      <c r="D387" s="384">
        <v>191</v>
      </c>
      <c r="E387">
        <v>0.01</v>
      </c>
      <c r="F387">
        <v>1.2750900000000001</v>
      </c>
      <c r="G387" s="384">
        <v>0</v>
      </c>
      <c r="H387">
        <v>1.2750900000000001</v>
      </c>
      <c r="I387">
        <v>1.61</v>
      </c>
      <c r="J387" s="384">
        <v>567.66999999999996</v>
      </c>
    </row>
    <row r="388" spans="1:10" x14ac:dyDescent="0.2">
      <c r="A388">
        <v>879</v>
      </c>
      <c r="B388" s="623">
        <v>41033.915277777778</v>
      </c>
      <c r="C388" s="405" t="s">
        <v>97</v>
      </c>
      <c r="D388" s="384">
        <v>192</v>
      </c>
      <c r="E388">
        <v>0.01</v>
      </c>
      <c r="F388">
        <v>1.28461</v>
      </c>
      <c r="G388" s="384">
        <v>0</v>
      </c>
      <c r="H388">
        <v>0</v>
      </c>
    </row>
    <row r="389" spans="1:10" x14ac:dyDescent="0.2">
      <c r="A389">
        <v>884</v>
      </c>
      <c r="B389" s="623">
        <v>41036</v>
      </c>
      <c r="C389" s="405" t="s">
        <v>2054</v>
      </c>
      <c r="D389" s="384">
        <v>192</v>
      </c>
      <c r="E389">
        <v>0.01</v>
      </c>
      <c r="F389">
        <v>1.2846</v>
      </c>
      <c r="G389" s="384">
        <v>0</v>
      </c>
      <c r="H389">
        <v>1.2846</v>
      </c>
      <c r="I389">
        <v>0.02</v>
      </c>
      <c r="J389" s="384">
        <v>567.69000000000005</v>
      </c>
    </row>
    <row r="390" spans="1:10" x14ac:dyDescent="0.2">
      <c r="A390">
        <v>881</v>
      </c>
      <c r="B390" s="623">
        <v>41033.979861111111</v>
      </c>
      <c r="C390" s="405" t="s">
        <v>97</v>
      </c>
      <c r="D390" s="384">
        <v>193</v>
      </c>
      <c r="E390">
        <v>0.01</v>
      </c>
      <c r="F390">
        <v>1.2861899999999999</v>
      </c>
      <c r="G390" s="384">
        <v>0</v>
      </c>
      <c r="H390">
        <v>0</v>
      </c>
    </row>
    <row r="391" spans="1:10" x14ac:dyDescent="0.2">
      <c r="A391">
        <v>885</v>
      </c>
      <c r="B391" s="623">
        <v>41036</v>
      </c>
      <c r="C391" s="405" t="s">
        <v>2054</v>
      </c>
      <c r="D391" s="384">
        <v>193</v>
      </c>
      <c r="E391">
        <v>0.01</v>
      </c>
      <c r="F391">
        <v>1.2846</v>
      </c>
      <c r="G391" s="384">
        <v>0</v>
      </c>
      <c r="H391">
        <v>1.2846</v>
      </c>
      <c r="I391">
        <v>1.1100000000000001</v>
      </c>
      <c r="J391" s="384">
        <v>568.79999999999995</v>
      </c>
    </row>
    <row r="392" spans="1:10" x14ac:dyDescent="0.2">
      <c r="A392">
        <v>886</v>
      </c>
      <c r="B392" s="623">
        <v>41036.02847222222</v>
      </c>
      <c r="C392" s="405" t="s">
        <v>96</v>
      </c>
      <c r="D392" s="384">
        <v>194</v>
      </c>
      <c r="E392">
        <v>0.01</v>
      </c>
      <c r="F392">
        <v>1.2823500000000001</v>
      </c>
      <c r="G392" s="384">
        <v>0</v>
      </c>
      <c r="H392">
        <v>0</v>
      </c>
    </row>
    <row r="393" spans="1:10" x14ac:dyDescent="0.2">
      <c r="A393">
        <v>888</v>
      </c>
      <c r="B393" s="623">
        <v>41036.049305555556</v>
      </c>
      <c r="C393" s="405" t="s">
        <v>2054</v>
      </c>
      <c r="D393" s="384">
        <v>194</v>
      </c>
      <c r="E393">
        <v>0.01</v>
      </c>
      <c r="F393">
        <v>1.28315</v>
      </c>
      <c r="G393" s="384">
        <v>0</v>
      </c>
      <c r="H393">
        <v>1.28315</v>
      </c>
      <c r="I393">
        <v>0.55000000000000004</v>
      </c>
      <c r="J393" s="384">
        <v>569.35</v>
      </c>
    </row>
    <row r="394" spans="1:10" x14ac:dyDescent="0.2">
      <c r="A394">
        <v>889</v>
      </c>
      <c r="B394" s="623">
        <v>41036.072916666664</v>
      </c>
      <c r="C394" s="405" t="s">
        <v>96</v>
      </c>
      <c r="D394" s="384">
        <v>195</v>
      </c>
      <c r="E394">
        <v>0.01</v>
      </c>
      <c r="F394">
        <v>1.2817700000000001</v>
      </c>
      <c r="G394" s="384">
        <v>0</v>
      </c>
      <c r="H394">
        <v>0</v>
      </c>
    </row>
    <row r="395" spans="1:10" x14ac:dyDescent="0.2">
      <c r="A395">
        <v>891</v>
      </c>
      <c r="B395" s="623">
        <v>41036.09375</v>
      </c>
      <c r="C395" s="405" t="s">
        <v>2054</v>
      </c>
      <c r="D395" s="384">
        <v>195</v>
      </c>
      <c r="E395">
        <v>0.01</v>
      </c>
      <c r="F395">
        <v>1.28257</v>
      </c>
      <c r="G395" s="384">
        <v>0</v>
      </c>
      <c r="H395">
        <v>1.28257</v>
      </c>
      <c r="I395">
        <v>0.55000000000000004</v>
      </c>
      <c r="J395" s="384">
        <v>569.9</v>
      </c>
    </row>
    <row r="396" spans="1:10" x14ac:dyDescent="0.2">
      <c r="A396">
        <v>892</v>
      </c>
      <c r="B396" s="623">
        <v>41036.943749999999</v>
      </c>
      <c r="C396" s="405" t="s">
        <v>96</v>
      </c>
      <c r="D396" s="384">
        <v>196</v>
      </c>
      <c r="E396">
        <v>0.01</v>
      </c>
      <c r="F396">
        <v>1.2795300000000001</v>
      </c>
      <c r="G396" s="384">
        <v>0</v>
      </c>
      <c r="H396">
        <v>0</v>
      </c>
    </row>
    <row r="397" spans="1:10" x14ac:dyDescent="0.2">
      <c r="A397">
        <v>897</v>
      </c>
      <c r="B397" s="623">
        <v>41037.1875</v>
      </c>
      <c r="C397" s="405" t="s">
        <v>2054</v>
      </c>
      <c r="D397" s="384">
        <v>196</v>
      </c>
      <c r="E397">
        <v>0.01</v>
      </c>
      <c r="F397">
        <v>1.28033</v>
      </c>
      <c r="G397" s="384">
        <v>0</v>
      </c>
      <c r="H397">
        <v>1.28033</v>
      </c>
      <c r="I397">
        <v>0.46</v>
      </c>
      <c r="J397" s="384">
        <v>570.91999999999996</v>
      </c>
    </row>
    <row r="398" spans="1:10" x14ac:dyDescent="0.2">
      <c r="A398">
        <v>894</v>
      </c>
      <c r="B398" s="623">
        <v>41036.955555555556</v>
      </c>
      <c r="C398" s="405" t="s">
        <v>97</v>
      </c>
      <c r="D398" s="384">
        <v>197</v>
      </c>
      <c r="E398">
        <v>0.01</v>
      </c>
      <c r="F398">
        <v>1.2796799999999999</v>
      </c>
      <c r="G398" s="384">
        <v>0</v>
      </c>
      <c r="H398">
        <v>0</v>
      </c>
    </row>
    <row r="399" spans="1:10" x14ac:dyDescent="0.2">
      <c r="A399">
        <v>896</v>
      </c>
      <c r="B399" s="623">
        <v>41037.072222222225</v>
      </c>
      <c r="C399" s="405" t="s">
        <v>2054</v>
      </c>
      <c r="D399" s="384">
        <v>197</v>
      </c>
      <c r="E399">
        <v>0.01</v>
      </c>
      <c r="F399">
        <v>1.27888</v>
      </c>
      <c r="G399" s="384">
        <v>0</v>
      </c>
      <c r="H399">
        <v>1.27888</v>
      </c>
      <c r="I399">
        <v>0.56000000000000005</v>
      </c>
      <c r="J399" s="384">
        <v>570.47</v>
      </c>
    </row>
    <row r="400" spans="1:10" x14ac:dyDescent="0.2">
      <c r="A400">
        <v>898</v>
      </c>
      <c r="B400" s="623">
        <v>41037.935416666667</v>
      </c>
      <c r="C400" s="405" t="s">
        <v>97</v>
      </c>
      <c r="D400" s="384">
        <v>198</v>
      </c>
      <c r="E400">
        <v>0.01</v>
      </c>
      <c r="F400">
        <v>1.2863500000000001</v>
      </c>
      <c r="G400" s="384">
        <v>0</v>
      </c>
      <c r="H400">
        <v>0</v>
      </c>
    </row>
    <row r="401" spans="1:10" x14ac:dyDescent="0.2">
      <c r="A401">
        <v>900</v>
      </c>
      <c r="B401" s="623">
        <v>41037.986111111109</v>
      </c>
      <c r="C401" s="405" t="s">
        <v>2054</v>
      </c>
      <c r="D401" s="384">
        <v>198</v>
      </c>
      <c r="E401">
        <v>0.01</v>
      </c>
      <c r="F401">
        <v>1.28555</v>
      </c>
      <c r="G401" s="384">
        <v>0</v>
      </c>
      <c r="H401">
        <v>1.28555</v>
      </c>
      <c r="I401">
        <v>0.55000000000000004</v>
      </c>
      <c r="J401" s="384">
        <v>571.47</v>
      </c>
    </row>
    <row r="402" spans="1:10" x14ac:dyDescent="0.2">
      <c r="A402">
        <v>901</v>
      </c>
      <c r="B402" s="623">
        <v>41038.037499999999</v>
      </c>
      <c r="C402" s="405" t="s">
        <v>96</v>
      </c>
      <c r="D402" s="384">
        <v>199</v>
      </c>
      <c r="E402">
        <v>0.01</v>
      </c>
      <c r="F402">
        <v>1.28576</v>
      </c>
      <c r="G402" s="384">
        <v>0</v>
      </c>
      <c r="H402">
        <v>0</v>
      </c>
    </row>
    <row r="403" spans="1:10" x14ac:dyDescent="0.2">
      <c r="A403">
        <v>903</v>
      </c>
      <c r="B403" s="623">
        <v>41038.076388888891</v>
      </c>
      <c r="C403" s="405" t="s">
        <v>2054</v>
      </c>
      <c r="D403" s="384">
        <v>199</v>
      </c>
      <c r="E403">
        <v>0.01</v>
      </c>
      <c r="F403">
        <v>1.2865599999999999</v>
      </c>
      <c r="G403" s="384">
        <v>0</v>
      </c>
      <c r="H403">
        <v>1.2865599999999999</v>
      </c>
      <c r="I403">
        <v>0.55000000000000004</v>
      </c>
      <c r="J403" s="384">
        <v>572.02</v>
      </c>
    </row>
    <row r="404" spans="1:10" x14ac:dyDescent="0.2">
      <c r="A404">
        <v>904</v>
      </c>
      <c r="B404" s="623">
        <v>41039.065972222219</v>
      </c>
      <c r="C404" s="405" t="s">
        <v>96</v>
      </c>
      <c r="D404" s="384">
        <v>200</v>
      </c>
      <c r="E404">
        <v>0.01</v>
      </c>
      <c r="F404">
        <v>1.2874099999999999</v>
      </c>
      <c r="G404" s="384">
        <v>0</v>
      </c>
      <c r="H404">
        <v>0</v>
      </c>
    </row>
    <row r="405" spans="1:10" x14ac:dyDescent="0.2">
      <c r="A405">
        <v>918</v>
      </c>
      <c r="B405" s="623">
        <v>41040.01666666667</v>
      </c>
      <c r="C405" s="405" t="s">
        <v>2054</v>
      </c>
      <c r="D405" s="384">
        <v>200</v>
      </c>
      <c r="E405">
        <v>0.01</v>
      </c>
      <c r="F405">
        <v>1.28538</v>
      </c>
      <c r="G405" s="384">
        <v>0</v>
      </c>
      <c r="H405">
        <v>1.28538</v>
      </c>
      <c r="I405">
        <v>-1.49</v>
      </c>
      <c r="J405" s="384">
        <v>570.53</v>
      </c>
    </row>
    <row r="406" spans="1:10" x14ac:dyDescent="0.2">
      <c r="A406">
        <v>906</v>
      </c>
      <c r="B406" s="623">
        <v>41039.173611111109</v>
      </c>
      <c r="C406" s="405" t="s">
        <v>96</v>
      </c>
      <c r="D406" s="384">
        <v>201</v>
      </c>
      <c r="E406">
        <v>0.01</v>
      </c>
      <c r="F406">
        <v>1.2859100000000001</v>
      </c>
      <c r="G406" s="384">
        <v>0</v>
      </c>
      <c r="H406">
        <v>0</v>
      </c>
    </row>
    <row r="407" spans="1:10" x14ac:dyDescent="0.2">
      <c r="A407">
        <v>919</v>
      </c>
      <c r="B407" s="623">
        <v>41040.01666666667</v>
      </c>
      <c r="C407" s="405" t="s">
        <v>2054</v>
      </c>
      <c r="D407" s="384">
        <v>201</v>
      </c>
      <c r="E407">
        <v>0.01</v>
      </c>
      <c r="F407">
        <v>1.28538</v>
      </c>
      <c r="G407" s="384">
        <v>0</v>
      </c>
      <c r="H407">
        <v>1.28538</v>
      </c>
      <c r="I407">
        <v>-0.46</v>
      </c>
      <c r="J407" s="384">
        <v>570.07000000000005</v>
      </c>
    </row>
    <row r="408" spans="1:10" x14ac:dyDescent="0.2">
      <c r="A408">
        <v>909</v>
      </c>
      <c r="B408" s="623">
        <v>41039.188194444447</v>
      </c>
      <c r="C408" s="405" t="s">
        <v>96</v>
      </c>
      <c r="D408" s="384">
        <v>202</v>
      </c>
      <c r="E408">
        <v>0.01</v>
      </c>
      <c r="F408">
        <v>1.2834700000000001</v>
      </c>
      <c r="G408" s="384">
        <v>0</v>
      </c>
      <c r="H408">
        <v>0</v>
      </c>
    </row>
    <row r="409" spans="1:10" x14ac:dyDescent="0.2">
      <c r="A409">
        <v>920</v>
      </c>
      <c r="B409" s="623">
        <v>41040.01666666667</v>
      </c>
      <c r="C409" s="405" t="s">
        <v>2054</v>
      </c>
      <c r="D409" s="384">
        <v>202</v>
      </c>
      <c r="E409">
        <v>0.01</v>
      </c>
      <c r="F409">
        <v>1.28538</v>
      </c>
      <c r="G409" s="384">
        <v>0</v>
      </c>
      <c r="H409">
        <v>1.28538</v>
      </c>
      <c r="I409">
        <v>1.23</v>
      </c>
      <c r="J409" s="384">
        <v>571.29999999999995</v>
      </c>
    </row>
    <row r="410" spans="1:10" x14ac:dyDescent="0.2">
      <c r="A410">
        <v>913</v>
      </c>
      <c r="B410" s="623">
        <v>41039.205555555556</v>
      </c>
      <c r="C410" s="405" t="s">
        <v>96</v>
      </c>
      <c r="D410" s="384">
        <v>203</v>
      </c>
      <c r="E410">
        <v>0.01</v>
      </c>
      <c r="F410">
        <v>1.2811300000000001</v>
      </c>
      <c r="G410" s="384">
        <v>0</v>
      </c>
      <c r="H410">
        <v>0</v>
      </c>
    </row>
    <row r="411" spans="1:10" x14ac:dyDescent="0.2">
      <c r="A411">
        <v>921</v>
      </c>
      <c r="B411" s="623">
        <v>41040.01666666667</v>
      </c>
      <c r="C411" s="405" t="s">
        <v>2054</v>
      </c>
      <c r="D411" s="384">
        <v>203</v>
      </c>
      <c r="E411">
        <v>0.01</v>
      </c>
      <c r="F411">
        <v>1.28538</v>
      </c>
      <c r="G411" s="384">
        <v>0</v>
      </c>
      <c r="H411">
        <v>1.28538</v>
      </c>
      <c r="I411">
        <v>2.84</v>
      </c>
      <c r="J411" s="384">
        <v>574.14</v>
      </c>
    </row>
    <row r="412" spans="1:10" x14ac:dyDescent="0.2">
      <c r="A412">
        <v>922</v>
      </c>
      <c r="B412" s="623">
        <v>41040.902083333334</v>
      </c>
      <c r="C412" s="405" t="s">
        <v>97</v>
      </c>
      <c r="D412" s="384">
        <v>204</v>
      </c>
      <c r="E412">
        <v>0.01</v>
      </c>
      <c r="F412">
        <v>1.2881800000000001</v>
      </c>
      <c r="G412" s="384">
        <v>0</v>
      </c>
      <c r="H412">
        <v>0</v>
      </c>
    </row>
    <row r="413" spans="1:10" x14ac:dyDescent="0.2">
      <c r="A413">
        <v>924</v>
      </c>
      <c r="B413" s="623">
        <v>41043.012499999997</v>
      </c>
      <c r="C413" s="405" t="s">
        <v>2054</v>
      </c>
      <c r="D413" s="384">
        <v>204</v>
      </c>
      <c r="E413">
        <v>0.01</v>
      </c>
      <c r="F413">
        <v>1.28738</v>
      </c>
      <c r="G413" s="384">
        <v>0</v>
      </c>
      <c r="H413">
        <v>1.28738</v>
      </c>
      <c r="I413">
        <v>0.56000000000000005</v>
      </c>
      <c r="J413" s="384">
        <v>574.70000000000005</v>
      </c>
    </row>
    <row r="414" spans="1:10" x14ac:dyDescent="0.2">
      <c r="A414">
        <v>925</v>
      </c>
      <c r="B414" s="623">
        <v>41043.031944444447</v>
      </c>
      <c r="C414" s="405" t="s">
        <v>96</v>
      </c>
      <c r="D414" s="384">
        <v>205</v>
      </c>
      <c r="E414">
        <v>0.01</v>
      </c>
      <c r="F414">
        <v>1.2869200000000001</v>
      </c>
      <c r="G414" s="384">
        <v>0</v>
      </c>
      <c r="H414">
        <v>0</v>
      </c>
    </row>
    <row r="415" spans="1:10" x14ac:dyDescent="0.2">
      <c r="A415">
        <v>927</v>
      </c>
      <c r="B415" s="623">
        <v>41043.043055555558</v>
      </c>
      <c r="C415" s="405" t="s">
        <v>2054</v>
      </c>
      <c r="D415" s="384">
        <v>205</v>
      </c>
      <c r="E415">
        <v>0.01</v>
      </c>
      <c r="F415">
        <v>1.28772</v>
      </c>
      <c r="G415" s="384">
        <v>0</v>
      </c>
      <c r="H415">
        <v>1.28772</v>
      </c>
      <c r="I415">
        <v>0.56000000000000005</v>
      </c>
      <c r="J415" s="384">
        <v>575.26</v>
      </c>
    </row>
    <row r="416" spans="1:10" x14ac:dyDescent="0.2">
      <c r="A416">
        <v>928</v>
      </c>
      <c r="B416" s="623">
        <v>41043.045138888891</v>
      </c>
      <c r="C416" s="405" t="s">
        <v>96</v>
      </c>
      <c r="D416" s="384">
        <v>206</v>
      </c>
      <c r="E416">
        <v>0.01</v>
      </c>
      <c r="F416">
        <v>1.28762</v>
      </c>
      <c r="G416" s="384">
        <v>0</v>
      </c>
      <c r="H416">
        <v>0</v>
      </c>
    </row>
    <row r="417" spans="1:10" x14ac:dyDescent="0.2">
      <c r="A417">
        <v>930</v>
      </c>
      <c r="B417" s="623">
        <v>41043.045138888891</v>
      </c>
      <c r="C417" s="405" t="s">
        <v>2054</v>
      </c>
      <c r="D417" s="384">
        <v>206</v>
      </c>
      <c r="E417">
        <v>0.01</v>
      </c>
      <c r="F417">
        <v>1.2884199999999999</v>
      </c>
      <c r="G417" s="384">
        <v>0</v>
      </c>
      <c r="H417">
        <v>1.2884199999999999</v>
      </c>
      <c r="I417">
        <v>0.55000000000000004</v>
      </c>
      <c r="J417" s="384">
        <v>575.80999999999995</v>
      </c>
    </row>
    <row r="418" spans="1:10" x14ac:dyDescent="0.2">
      <c r="A418">
        <v>931</v>
      </c>
      <c r="B418" s="623">
        <v>41043.045138888891</v>
      </c>
      <c r="C418" s="405" t="s">
        <v>96</v>
      </c>
      <c r="D418" s="384">
        <v>207</v>
      </c>
      <c r="E418">
        <v>0.01</v>
      </c>
      <c r="F418">
        <v>1.2887599999999999</v>
      </c>
      <c r="G418" s="384">
        <v>0</v>
      </c>
      <c r="H418">
        <v>0</v>
      </c>
    </row>
    <row r="419" spans="1:10" x14ac:dyDescent="0.2">
      <c r="A419">
        <v>940</v>
      </c>
      <c r="B419" s="623">
        <v>41043.402083333334</v>
      </c>
      <c r="C419" s="405" t="s">
        <v>2054</v>
      </c>
      <c r="D419" s="384">
        <v>207</v>
      </c>
      <c r="E419">
        <v>0.01</v>
      </c>
      <c r="F419">
        <v>1.28803</v>
      </c>
      <c r="G419" s="384">
        <v>0</v>
      </c>
      <c r="H419">
        <v>1.28803</v>
      </c>
      <c r="I419">
        <v>-0.5</v>
      </c>
      <c r="J419" s="384">
        <v>575.30999999999995</v>
      </c>
    </row>
    <row r="420" spans="1:10" x14ac:dyDescent="0.2">
      <c r="A420">
        <v>933</v>
      </c>
      <c r="B420" s="623">
        <v>41043.057638888888</v>
      </c>
      <c r="C420" s="405" t="s">
        <v>96</v>
      </c>
      <c r="D420" s="384">
        <v>208</v>
      </c>
      <c r="E420">
        <v>0.01</v>
      </c>
      <c r="F420">
        <v>1.28722</v>
      </c>
      <c r="G420" s="384">
        <v>0</v>
      </c>
      <c r="H420">
        <v>0</v>
      </c>
    </row>
    <row r="421" spans="1:10" x14ac:dyDescent="0.2">
      <c r="A421">
        <v>941</v>
      </c>
      <c r="B421" s="623">
        <v>41043.402083333334</v>
      </c>
      <c r="C421" s="405" t="s">
        <v>2054</v>
      </c>
      <c r="D421" s="384">
        <v>208</v>
      </c>
      <c r="E421">
        <v>0.01</v>
      </c>
      <c r="F421">
        <v>1.28803</v>
      </c>
      <c r="G421" s="384">
        <v>0</v>
      </c>
      <c r="H421">
        <v>1.28803</v>
      </c>
      <c r="I421">
        <v>0.56000000000000005</v>
      </c>
      <c r="J421" s="384">
        <v>575.87</v>
      </c>
    </row>
    <row r="422" spans="1:10" x14ac:dyDescent="0.2">
      <c r="A422">
        <v>936</v>
      </c>
      <c r="B422" s="623">
        <v>41043.302083333336</v>
      </c>
      <c r="C422" s="405" t="s">
        <v>96</v>
      </c>
      <c r="D422" s="384">
        <v>209</v>
      </c>
      <c r="E422">
        <v>0.01</v>
      </c>
      <c r="F422">
        <v>1.2857000000000001</v>
      </c>
      <c r="G422" s="384">
        <v>0</v>
      </c>
      <c r="H422">
        <v>0</v>
      </c>
    </row>
    <row r="423" spans="1:10" x14ac:dyDescent="0.2">
      <c r="A423">
        <v>942</v>
      </c>
      <c r="B423" s="623">
        <v>41043.402083333334</v>
      </c>
      <c r="C423" s="405" t="s">
        <v>2054</v>
      </c>
      <c r="D423" s="384">
        <v>209</v>
      </c>
      <c r="E423">
        <v>0.01</v>
      </c>
      <c r="F423">
        <v>1.28803</v>
      </c>
      <c r="G423" s="384">
        <v>0</v>
      </c>
      <c r="H423">
        <v>1.28803</v>
      </c>
      <c r="I423">
        <v>1.61</v>
      </c>
      <c r="J423" s="384">
        <v>577.48</v>
      </c>
    </row>
    <row r="424" spans="1:10" x14ac:dyDescent="0.2">
      <c r="A424">
        <v>943</v>
      </c>
      <c r="B424" s="623">
        <v>41043.916666666664</v>
      </c>
      <c r="C424" s="405" t="s">
        <v>97</v>
      </c>
      <c r="D424" s="384">
        <v>210</v>
      </c>
      <c r="E424">
        <v>0.01</v>
      </c>
      <c r="F424">
        <v>1.2882199999999999</v>
      </c>
      <c r="G424" s="384">
        <v>0</v>
      </c>
      <c r="H424">
        <v>0</v>
      </c>
    </row>
    <row r="425" spans="1:10" x14ac:dyDescent="0.2">
      <c r="A425">
        <v>945</v>
      </c>
      <c r="B425" s="623">
        <v>41043.988194444442</v>
      </c>
      <c r="C425" s="405" t="s">
        <v>2054</v>
      </c>
      <c r="D425" s="384">
        <v>210</v>
      </c>
      <c r="E425">
        <v>0.01</v>
      </c>
      <c r="F425">
        <v>1.28742</v>
      </c>
      <c r="G425" s="384">
        <v>0</v>
      </c>
      <c r="H425">
        <v>1.28742</v>
      </c>
      <c r="I425">
        <v>0.55000000000000004</v>
      </c>
      <c r="J425" s="384">
        <v>578.03</v>
      </c>
    </row>
    <row r="426" spans="1:10" x14ac:dyDescent="0.2">
      <c r="A426">
        <v>946</v>
      </c>
      <c r="B426" s="623">
        <v>41044.070138888892</v>
      </c>
      <c r="C426" s="405" t="s">
        <v>96</v>
      </c>
      <c r="D426" s="384">
        <v>211</v>
      </c>
      <c r="E426">
        <v>0.01</v>
      </c>
      <c r="F426">
        <v>1.2866599999999999</v>
      </c>
      <c r="G426" s="384">
        <v>0</v>
      </c>
      <c r="H426">
        <v>0</v>
      </c>
    </row>
    <row r="427" spans="1:10" x14ac:dyDescent="0.2">
      <c r="A427">
        <v>948</v>
      </c>
      <c r="B427" s="623">
        <v>41044.168055555558</v>
      </c>
      <c r="C427" s="405" t="s">
        <v>2054</v>
      </c>
      <c r="D427" s="384">
        <v>211</v>
      </c>
      <c r="E427">
        <v>0.01</v>
      </c>
      <c r="F427">
        <v>1.28746</v>
      </c>
      <c r="G427" s="384">
        <v>0</v>
      </c>
      <c r="H427">
        <v>1.28746</v>
      </c>
      <c r="I427">
        <v>0.56000000000000005</v>
      </c>
      <c r="J427" s="384">
        <v>578.59</v>
      </c>
    </row>
    <row r="428" spans="1:10" x14ac:dyDescent="0.2">
      <c r="A428">
        <v>949</v>
      </c>
      <c r="B428" s="623">
        <v>41044.904861111114</v>
      </c>
      <c r="C428" s="405" t="s">
        <v>96</v>
      </c>
      <c r="D428" s="384">
        <v>212</v>
      </c>
      <c r="E428">
        <v>0.01</v>
      </c>
      <c r="F428">
        <v>1.2786900000000001</v>
      </c>
      <c r="G428" s="384">
        <v>0</v>
      </c>
      <c r="H428">
        <v>0</v>
      </c>
    </row>
    <row r="429" spans="1:10" x14ac:dyDescent="0.2">
      <c r="A429">
        <v>951</v>
      </c>
      <c r="B429" s="623">
        <v>41044.913888888892</v>
      </c>
      <c r="C429" s="405" t="s">
        <v>2054</v>
      </c>
      <c r="D429" s="384">
        <v>212</v>
      </c>
      <c r="E429">
        <v>0.01</v>
      </c>
      <c r="F429">
        <v>1.27949</v>
      </c>
      <c r="G429" s="384">
        <v>0</v>
      </c>
      <c r="H429">
        <v>1.27949</v>
      </c>
      <c r="I429">
        <v>0.55000000000000004</v>
      </c>
      <c r="J429" s="384">
        <v>579.14</v>
      </c>
    </row>
    <row r="430" spans="1:10" x14ac:dyDescent="0.2">
      <c r="A430">
        <v>952</v>
      </c>
      <c r="B430" s="623">
        <v>41044.933333333334</v>
      </c>
      <c r="C430" s="405" t="s">
        <v>97</v>
      </c>
      <c r="D430" s="384">
        <v>213</v>
      </c>
      <c r="E430">
        <v>0.01</v>
      </c>
      <c r="F430">
        <v>1.2811999999999999</v>
      </c>
      <c r="G430" s="384">
        <v>0</v>
      </c>
      <c r="H430">
        <v>0</v>
      </c>
    </row>
    <row r="431" spans="1:10" x14ac:dyDescent="0.2">
      <c r="A431">
        <v>954</v>
      </c>
      <c r="B431" s="623">
        <v>41045.15625</v>
      </c>
      <c r="C431" s="405" t="s">
        <v>2054</v>
      </c>
      <c r="D431" s="384">
        <v>213</v>
      </c>
      <c r="E431">
        <v>0.01</v>
      </c>
      <c r="F431">
        <v>1.2804</v>
      </c>
      <c r="G431" s="384">
        <v>0</v>
      </c>
      <c r="H431">
        <v>1.2804</v>
      </c>
      <c r="I431">
        <v>0.56000000000000005</v>
      </c>
      <c r="J431" s="384">
        <v>579.71</v>
      </c>
    </row>
    <row r="432" spans="1:10" x14ac:dyDescent="0.2">
      <c r="A432">
        <v>955</v>
      </c>
      <c r="B432" s="623">
        <v>41045.878472222219</v>
      </c>
      <c r="C432" s="405" t="s">
        <v>97</v>
      </c>
      <c r="D432" s="384">
        <v>214</v>
      </c>
      <c r="E432">
        <v>0.01</v>
      </c>
      <c r="F432">
        <v>1.2828299999999999</v>
      </c>
      <c r="G432" s="384">
        <v>0</v>
      </c>
      <c r="H432">
        <v>0</v>
      </c>
    </row>
    <row r="433" spans="1:10" x14ac:dyDescent="0.2">
      <c r="A433">
        <v>957</v>
      </c>
      <c r="B433" s="623">
        <v>41046.126388888886</v>
      </c>
      <c r="C433" s="405" t="s">
        <v>2054</v>
      </c>
      <c r="D433" s="384">
        <v>214</v>
      </c>
      <c r="E433">
        <v>0.01</v>
      </c>
      <c r="F433">
        <v>1.28203</v>
      </c>
      <c r="G433" s="384">
        <v>0</v>
      </c>
      <c r="H433">
        <v>1.28203</v>
      </c>
      <c r="I433">
        <v>0.59</v>
      </c>
      <c r="J433" s="384">
        <v>580.29999999999995</v>
      </c>
    </row>
    <row r="434" spans="1:10" x14ac:dyDescent="0.2">
      <c r="A434">
        <v>958</v>
      </c>
      <c r="B434" s="623">
        <v>41046.890277777777</v>
      </c>
      <c r="C434" s="405" t="s">
        <v>96</v>
      </c>
      <c r="D434" s="384">
        <v>215</v>
      </c>
      <c r="E434">
        <v>0.01</v>
      </c>
      <c r="F434">
        <v>1.2793600000000001</v>
      </c>
      <c r="G434" s="384">
        <v>0</v>
      </c>
      <c r="H434">
        <v>0</v>
      </c>
    </row>
    <row r="435" spans="1:10" x14ac:dyDescent="0.2">
      <c r="A435">
        <v>960</v>
      </c>
      <c r="B435" s="623">
        <v>41046.9</v>
      </c>
      <c r="C435" s="405" t="s">
        <v>2054</v>
      </c>
      <c r="D435" s="384">
        <v>215</v>
      </c>
      <c r="E435">
        <v>0.01</v>
      </c>
      <c r="F435">
        <v>1.28016</v>
      </c>
      <c r="G435" s="384">
        <v>0</v>
      </c>
      <c r="H435">
        <v>1.28016</v>
      </c>
      <c r="I435">
        <v>0.55000000000000004</v>
      </c>
      <c r="J435" s="384">
        <v>580.85</v>
      </c>
    </row>
    <row r="436" spans="1:10" x14ac:dyDescent="0.2">
      <c r="A436">
        <v>961</v>
      </c>
      <c r="B436" s="623">
        <v>41046.921527777777</v>
      </c>
      <c r="C436" s="405" t="s">
        <v>97</v>
      </c>
      <c r="D436" s="384">
        <v>216</v>
      </c>
      <c r="E436">
        <v>0.01</v>
      </c>
      <c r="F436">
        <v>1.2801199999999999</v>
      </c>
      <c r="G436" s="384">
        <v>0</v>
      </c>
      <c r="H436">
        <v>0</v>
      </c>
    </row>
    <row r="437" spans="1:10" x14ac:dyDescent="0.2">
      <c r="A437">
        <v>1018</v>
      </c>
      <c r="B437" s="623">
        <v>41050.909722222219</v>
      </c>
      <c r="C437" s="405" t="s">
        <v>2054</v>
      </c>
      <c r="D437" s="384">
        <v>216</v>
      </c>
      <c r="E437">
        <v>0.01</v>
      </c>
      <c r="F437">
        <v>1.29399</v>
      </c>
      <c r="G437" s="384">
        <v>0</v>
      </c>
      <c r="H437">
        <v>1.29399</v>
      </c>
      <c r="I437">
        <v>-9.5500000000000007</v>
      </c>
      <c r="J437" s="384">
        <v>571.84</v>
      </c>
    </row>
    <row r="438" spans="1:10" x14ac:dyDescent="0.2">
      <c r="A438">
        <v>963</v>
      </c>
      <c r="B438" s="623">
        <v>41046.941666666666</v>
      </c>
      <c r="C438" s="405" t="s">
        <v>97</v>
      </c>
      <c r="D438" s="384">
        <v>217</v>
      </c>
      <c r="E438">
        <v>0.01</v>
      </c>
      <c r="F438">
        <v>1.28162</v>
      </c>
      <c r="G438" s="384">
        <v>0</v>
      </c>
      <c r="H438">
        <v>0</v>
      </c>
    </row>
    <row r="439" spans="1:10" x14ac:dyDescent="0.2">
      <c r="A439">
        <v>1019</v>
      </c>
      <c r="B439" s="623">
        <v>41050.909722222219</v>
      </c>
      <c r="C439" s="405" t="s">
        <v>2054</v>
      </c>
      <c r="D439" s="384">
        <v>217</v>
      </c>
      <c r="E439">
        <v>0.01</v>
      </c>
      <c r="F439">
        <v>1.29399</v>
      </c>
      <c r="G439" s="384">
        <v>0</v>
      </c>
      <c r="H439">
        <v>1.29399</v>
      </c>
      <c r="I439">
        <v>-8.51</v>
      </c>
      <c r="J439" s="384">
        <v>563.33000000000004</v>
      </c>
    </row>
    <row r="440" spans="1:10" x14ac:dyDescent="0.2">
      <c r="A440">
        <v>966</v>
      </c>
      <c r="B440" s="623">
        <v>41046.967361111114</v>
      </c>
      <c r="C440" s="405" t="s">
        <v>97</v>
      </c>
      <c r="D440" s="384">
        <v>218</v>
      </c>
      <c r="E440">
        <v>0.01</v>
      </c>
      <c r="F440">
        <v>1.28312</v>
      </c>
      <c r="G440" s="384">
        <v>0</v>
      </c>
      <c r="H440">
        <v>0</v>
      </c>
    </row>
    <row r="441" spans="1:10" x14ac:dyDescent="0.2">
      <c r="A441">
        <v>1020</v>
      </c>
      <c r="B441" s="623">
        <v>41050.909722222219</v>
      </c>
      <c r="C441" s="405" t="s">
        <v>2054</v>
      </c>
      <c r="D441" s="384">
        <v>218</v>
      </c>
      <c r="E441">
        <v>0.01</v>
      </c>
      <c r="F441">
        <v>1.29399</v>
      </c>
      <c r="G441" s="384">
        <v>0</v>
      </c>
      <c r="H441">
        <v>1.29399</v>
      </c>
      <c r="I441">
        <v>-7.48</v>
      </c>
      <c r="J441" s="384">
        <v>555.85</v>
      </c>
    </row>
    <row r="442" spans="1:10" x14ac:dyDescent="0.2">
      <c r="A442">
        <v>970</v>
      </c>
      <c r="B442" s="623">
        <v>41047.041666666664</v>
      </c>
      <c r="C442" s="405" t="s">
        <v>96</v>
      </c>
      <c r="D442" s="384">
        <v>219</v>
      </c>
      <c r="E442">
        <v>0.01</v>
      </c>
      <c r="F442">
        <v>1.2824</v>
      </c>
      <c r="G442" s="384">
        <v>0</v>
      </c>
      <c r="H442">
        <v>0</v>
      </c>
    </row>
    <row r="443" spans="1:10" x14ac:dyDescent="0.2">
      <c r="A443">
        <v>972</v>
      </c>
      <c r="B443" s="623">
        <v>41047.063194444447</v>
      </c>
      <c r="C443" s="405" t="s">
        <v>2054</v>
      </c>
      <c r="D443" s="384">
        <v>219</v>
      </c>
      <c r="E443">
        <v>0.01</v>
      </c>
      <c r="F443">
        <v>1.2831999999999999</v>
      </c>
      <c r="G443" s="384">
        <v>0</v>
      </c>
      <c r="H443">
        <v>1.2831999999999999</v>
      </c>
      <c r="I443">
        <v>0.55000000000000004</v>
      </c>
      <c r="J443" s="384">
        <v>581.4</v>
      </c>
    </row>
    <row r="444" spans="1:10" x14ac:dyDescent="0.2">
      <c r="A444">
        <v>973</v>
      </c>
      <c r="B444" s="623">
        <v>41047.143055555556</v>
      </c>
      <c r="C444" s="405" t="s">
        <v>97</v>
      </c>
      <c r="D444" s="384">
        <v>220</v>
      </c>
      <c r="E444">
        <v>0.01</v>
      </c>
      <c r="F444">
        <v>1.28546</v>
      </c>
      <c r="G444" s="384">
        <v>0</v>
      </c>
      <c r="H444">
        <v>0</v>
      </c>
    </row>
    <row r="445" spans="1:10" x14ac:dyDescent="0.2">
      <c r="A445">
        <v>1021</v>
      </c>
      <c r="B445" s="623">
        <v>41050.909722222219</v>
      </c>
      <c r="C445" s="405" t="s">
        <v>2054</v>
      </c>
      <c r="D445" s="384">
        <v>220</v>
      </c>
      <c r="E445">
        <v>0.01</v>
      </c>
      <c r="F445">
        <v>1.29399</v>
      </c>
      <c r="G445" s="384">
        <v>0</v>
      </c>
      <c r="H445">
        <v>1.29399</v>
      </c>
      <c r="I445">
        <v>-5.88</v>
      </c>
      <c r="J445" s="384">
        <v>549.97</v>
      </c>
    </row>
    <row r="446" spans="1:10" x14ac:dyDescent="0.2">
      <c r="A446">
        <v>978</v>
      </c>
      <c r="B446" s="623">
        <v>41047.284722222219</v>
      </c>
      <c r="C446" s="405" t="s">
        <v>97</v>
      </c>
      <c r="D446" s="384">
        <v>221</v>
      </c>
      <c r="E446">
        <v>0.02</v>
      </c>
      <c r="F446">
        <v>1.2885899999999999</v>
      </c>
      <c r="G446" s="384">
        <v>0</v>
      </c>
      <c r="H446">
        <v>0</v>
      </c>
    </row>
    <row r="447" spans="1:10" x14ac:dyDescent="0.2">
      <c r="A447">
        <v>1022</v>
      </c>
      <c r="B447" s="623">
        <v>41050.909722222219</v>
      </c>
      <c r="C447" s="405" t="s">
        <v>2054</v>
      </c>
      <c r="D447" s="384">
        <v>221</v>
      </c>
      <c r="E447">
        <v>0.02</v>
      </c>
      <c r="F447">
        <v>1.29399</v>
      </c>
      <c r="G447" s="384">
        <v>0</v>
      </c>
      <c r="H447">
        <v>1.29399</v>
      </c>
      <c r="I447">
        <v>-7.43</v>
      </c>
      <c r="J447" s="384">
        <v>542.54</v>
      </c>
    </row>
    <row r="448" spans="1:10" x14ac:dyDescent="0.2">
      <c r="A448">
        <v>984</v>
      </c>
      <c r="B448" s="623">
        <v>41047.347222222219</v>
      </c>
      <c r="C448" s="405" t="s">
        <v>97</v>
      </c>
      <c r="D448" s="384">
        <v>222</v>
      </c>
      <c r="E448">
        <v>0.02</v>
      </c>
      <c r="F448">
        <v>1.292</v>
      </c>
      <c r="G448" s="384">
        <v>0</v>
      </c>
      <c r="H448">
        <v>0</v>
      </c>
    </row>
    <row r="449" spans="1:10" x14ac:dyDescent="0.2">
      <c r="A449">
        <v>1023</v>
      </c>
      <c r="B449" s="623">
        <v>41050.909722222219</v>
      </c>
      <c r="C449" s="405" t="s">
        <v>2054</v>
      </c>
      <c r="D449" s="384">
        <v>222</v>
      </c>
      <c r="E449">
        <v>0.02</v>
      </c>
      <c r="F449">
        <v>1.29399</v>
      </c>
      <c r="G449" s="384">
        <v>0</v>
      </c>
      <c r="H449">
        <v>1.29399</v>
      </c>
      <c r="I449">
        <v>-2.72</v>
      </c>
      <c r="J449" s="384">
        <v>539.82000000000005</v>
      </c>
    </row>
    <row r="450" spans="1:10" x14ac:dyDescent="0.2">
      <c r="A450">
        <v>991</v>
      </c>
      <c r="B450" s="623">
        <v>41047.784722222219</v>
      </c>
      <c r="C450" s="405" t="s">
        <v>97</v>
      </c>
      <c r="D450" s="384">
        <v>223</v>
      </c>
      <c r="E450">
        <v>0.03</v>
      </c>
      <c r="F450">
        <v>1.29532</v>
      </c>
      <c r="G450" s="384">
        <v>0</v>
      </c>
      <c r="H450">
        <v>0</v>
      </c>
    </row>
    <row r="451" spans="1:10" x14ac:dyDescent="0.2">
      <c r="A451">
        <v>1024</v>
      </c>
      <c r="B451" s="623">
        <v>41050.909722222219</v>
      </c>
      <c r="C451" s="405" t="s">
        <v>2054</v>
      </c>
      <c r="D451" s="384">
        <v>223</v>
      </c>
      <c r="E451">
        <v>0.03</v>
      </c>
      <c r="F451">
        <v>1.29399</v>
      </c>
      <c r="G451" s="384">
        <v>0</v>
      </c>
      <c r="H451">
        <v>1.29399</v>
      </c>
      <c r="I451">
        <v>2.8</v>
      </c>
      <c r="J451" s="384">
        <v>542.62</v>
      </c>
    </row>
    <row r="452" spans="1:10" x14ac:dyDescent="0.2">
      <c r="A452">
        <v>999</v>
      </c>
      <c r="B452" s="623">
        <v>41047.919444444444</v>
      </c>
      <c r="C452" s="405" t="s">
        <v>97</v>
      </c>
      <c r="D452" s="384">
        <v>224</v>
      </c>
      <c r="E452">
        <v>0.05</v>
      </c>
      <c r="F452">
        <v>1.29877</v>
      </c>
      <c r="G452" s="384">
        <v>0</v>
      </c>
      <c r="H452">
        <v>0</v>
      </c>
    </row>
    <row r="453" spans="1:10" x14ac:dyDescent="0.2">
      <c r="A453">
        <v>1025</v>
      </c>
      <c r="B453" s="623">
        <v>41050.909722222219</v>
      </c>
      <c r="C453" s="405" t="s">
        <v>2054</v>
      </c>
      <c r="D453" s="384">
        <v>224</v>
      </c>
      <c r="E453">
        <v>0.05</v>
      </c>
      <c r="F453">
        <v>1.29399</v>
      </c>
      <c r="G453" s="384">
        <v>0</v>
      </c>
      <c r="H453">
        <v>1.29399</v>
      </c>
      <c r="I453">
        <v>16.57</v>
      </c>
      <c r="J453" s="384">
        <v>559.19000000000005</v>
      </c>
    </row>
    <row r="454" spans="1:10" x14ac:dyDescent="0.2">
      <c r="A454">
        <v>1008</v>
      </c>
      <c r="B454" s="623">
        <v>41047.961111111108</v>
      </c>
      <c r="C454" s="405" t="s">
        <v>97</v>
      </c>
      <c r="D454" s="384">
        <v>225</v>
      </c>
      <c r="E454">
        <v>0.08</v>
      </c>
      <c r="F454">
        <v>1.30227</v>
      </c>
      <c r="G454" s="384">
        <v>0</v>
      </c>
      <c r="H454">
        <v>0</v>
      </c>
    </row>
    <row r="455" spans="1:10" x14ac:dyDescent="0.2">
      <c r="A455">
        <v>1026</v>
      </c>
      <c r="B455" s="623">
        <v>41050.909722222219</v>
      </c>
      <c r="C455" s="405" t="s">
        <v>2054</v>
      </c>
      <c r="D455" s="384">
        <v>225</v>
      </c>
      <c r="E455">
        <v>0.08</v>
      </c>
      <c r="F455">
        <v>1.29399</v>
      </c>
      <c r="G455" s="384">
        <v>0</v>
      </c>
      <c r="H455">
        <v>1.29399</v>
      </c>
      <c r="I455">
        <v>45.85</v>
      </c>
      <c r="J455" s="384">
        <v>605.04</v>
      </c>
    </row>
    <row r="456" spans="1:10" x14ac:dyDescent="0.2">
      <c r="A456">
        <v>1027</v>
      </c>
      <c r="B456" s="623">
        <v>41050.910416666666</v>
      </c>
      <c r="C456" s="405" t="s">
        <v>96</v>
      </c>
      <c r="D456" s="384">
        <v>226</v>
      </c>
      <c r="E456">
        <v>0.01</v>
      </c>
      <c r="F456">
        <v>1.2939400000000001</v>
      </c>
      <c r="G456" s="384">
        <v>0</v>
      </c>
      <c r="H456">
        <v>0</v>
      </c>
    </row>
    <row r="457" spans="1:10" x14ac:dyDescent="0.2">
      <c r="A457">
        <v>1029</v>
      </c>
      <c r="B457" s="623">
        <v>41050.915972222225</v>
      </c>
      <c r="C457" s="405" t="s">
        <v>2054</v>
      </c>
      <c r="D457" s="384">
        <v>226</v>
      </c>
      <c r="E457">
        <v>0.01</v>
      </c>
      <c r="F457">
        <v>1.29474</v>
      </c>
      <c r="G457" s="384">
        <v>0</v>
      </c>
      <c r="H457">
        <v>1.29474</v>
      </c>
      <c r="I457">
        <v>0.55000000000000004</v>
      </c>
      <c r="J457" s="384">
        <v>605.59</v>
      </c>
    </row>
    <row r="458" spans="1:10" x14ac:dyDescent="0.2">
      <c r="A458">
        <v>1030</v>
      </c>
      <c r="B458" s="623">
        <v>41050.941666666666</v>
      </c>
      <c r="C458" s="405" t="s">
        <v>96</v>
      </c>
      <c r="D458" s="384">
        <v>227</v>
      </c>
      <c r="E458">
        <v>0.01</v>
      </c>
      <c r="F458">
        <v>1.29301</v>
      </c>
      <c r="G458" s="384">
        <v>0</v>
      </c>
      <c r="H458">
        <v>0</v>
      </c>
    </row>
    <row r="459" spans="1:10" x14ac:dyDescent="0.2">
      <c r="A459">
        <v>1035</v>
      </c>
      <c r="B459" s="623">
        <v>41051.175000000003</v>
      </c>
      <c r="C459" s="405" t="s">
        <v>2054</v>
      </c>
      <c r="D459" s="384">
        <v>227</v>
      </c>
      <c r="E459">
        <v>0.01</v>
      </c>
      <c r="F459">
        <v>1.2930600000000001</v>
      </c>
      <c r="G459" s="384">
        <v>0</v>
      </c>
      <c r="H459">
        <v>1.2930600000000001</v>
      </c>
      <c r="I459">
        <v>-0.06</v>
      </c>
      <c r="J459" s="384">
        <v>605.53</v>
      </c>
    </row>
    <row r="460" spans="1:10" x14ac:dyDescent="0.2">
      <c r="A460">
        <v>1032</v>
      </c>
      <c r="B460" s="623">
        <v>41051.147222222222</v>
      </c>
      <c r="C460" s="405" t="s">
        <v>96</v>
      </c>
      <c r="D460" s="384">
        <v>228</v>
      </c>
      <c r="E460">
        <v>0.01</v>
      </c>
      <c r="F460">
        <v>1.2915099999999999</v>
      </c>
      <c r="G460" s="384">
        <v>0</v>
      </c>
      <c r="H460">
        <v>0</v>
      </c>
    </row>
    <row r="461" spans="1:10" x14ac:dyDescent="0.2">
      <c r="A461">
        <v>1036</v>
      </c>
      <c r="B461" s="623">
        <v>41051.175000000003</v>
      </c>
      <c r="C461" s="405" t="s">
        <v>2054</v>
      </c>
      <c r="D461" s="384">
        <v>228</v>
      </c>
      <c r="E461">
        <v>0.01</v>
      </c>
      <c r="F461">
        <v>1.2930600000000001</v>
      </c>
      <c r="G461" s="384">
        <v>0</v>
      </c>
      <c r="H461">
        <v>1.2930600000000001</v>
      </c>
      <c r="I461">
        <v>1.07</v>
      </c>
      <c r="J461" s="384">
        <v>606.6</v>
      </c>
    </row>
    <row r="462" spans="1:10" x14ac:dyDescent="0.2">
      <c r="A462">
        <v>1037</v>
      </c>
      <c r="B462" s="623">
        <v>41051.913194444445</v>
      </c>
      <c r="C462" s="405" t="s">
        <v>97</v>
      </c>
      <c r="D462" s="384">
        <v>229</v>
      </c>
      <c r="E462">
        <v>0.01</v>
      </c>
      <c r="F462">
        <v>1.2923199999999999</v>
      </c>
      <c r="G462" s="384">
        <v>0</v>
      </c>
      <c r="H462">
        <v>0</v>
      </c>
    </row>
    <row r="463" spans="1:10" x14ac:dyDescent="0.2">
      <c r="A463">
        <v>1051</v>
      </c>
      <c r="B463" s="623">
        <v>41052.716666666667</v>
      </c>
      <c r="C463" s="405" t="s">
        <v>2054</v>
      </c>
      <c r="D463" s="384">
        <v>229</v>
      </c>
      <c r="E463">
        <v>0.01</v>
      </c>
      <c r="F463">
        <v>1.2939099999999999</v>
      </c>
      <c r="G463" s="384">
        <v>0</v>
      </c>
      <c r="H463">
        <v>1.2939099999999999</v>
      </c>
      <c r="I463">
        <v>-1.0900000000000001</v>
      </c>
      <c r="J463" s="384">
        <v>605.51</v>
      </c>
    </row>
    <row r="464" spans="1:10" x14ac:dyDescent="0.2">
      <c r="A464">
        <v>1039</v>
      </c>
      <c r="B464" s="623">
        <v>41052.009722222225</v>
      </c>
      <c r="C464" s="405" t="s">
        <v>97</v>
      </c>
      <c r="D464" s="384">
        <v>230</v>
      </c>
      <c r="E464">
        <v>0.01</v>
      </c>
      <c r="F464">
        <v>1.29383</v>
      </c>
      <c r="G464" s="384">
        <v>0</v>
      </c>
      <c r="H464">
        <v>0</v>
      </c>
    </row>
    <row r="465" spans="1:10" x14ac:dyDescent="0.2">
      <c r="A465">
        <v>1052</v>
      </c>
      <c r="B465" s="623">
        <v>41052.716666666667</v>
      </c>
      <c r="C465" s="405" t="s">
        <v>2054</v>
      </c>
      <c r="D465" s="384">
        <v>230</v>
      </c>
      <c r="E465">
        <v>0.01</v>
      </c>
      <c r="F465">
        <v>1.2939099999999999</v>
      </c>
      <c r="G465" s="384">
        <v>0</v>
      </c>
      <c r="H465">
        <v>1.2939099999999999</v>
      </c>
      <c r="I465">
        <v>-0.05</v>
      </c>
      <c r="J465" s="384">
        <v>605.46</v>
      </c>
    </row>
    <row r="466" spans="1:10" x14ac:dyDescent="0.2">
      <c r="A466">
        <v>1042</v>
      </c>
      <c r="B466" s="623">
        <v>41052.021527777775</v>
      </c>
      <c r="C466" s="405" t="s">
        <v>97</v>
      </c>
      <c r="D466" s="384">
        <v>231</v>
      </c>
      <c r="E466">
        <v>0.01</v>
      </c>
      <c r="F466">
        <v>1.2953600000000001</v>
      </c>
      <c r="G466" s="384">
        <v>0</v>
      </c>
      <c r="H466">
        <v>0</v>
      </c>
    </row>
    <row r="467" spans="1:10" x14ac:dyDescent="0.2">
      <c r="A467">
        <v>1053</v>
      </c>
      <c r="B467" s="623">
        <v>41052.716666666667</v>
      </c>
      <c r="C467" s="405" t="s">
        <v>2054</v>
      </c>
      <c r="D467" s="384">
        <v>231</v>
      </c>
      <c r="E467">
        <v>0.01</v>
      </c>
      <c r="F467">
        <v>1.2939099999999999</v>
      </c>
      <c r="G467" s="384">
        <v>0</v>
      </c>
      <c r="H467">
        <v>1.2939099999999999</v>
      </c>
      <c r="I467">
        <v>1</v>
      </c>
      <c r="J467" s="384">
        <v>606.46</v>
      </c>
    </row>
    <row r="468" spans="1:10" x14ac:dyDescent="0.2">
      <c r="A468">
        <v>1046</v>
      </c>
      <c r="B468" s="623">
        <v>41052.175000000003</v>
      </c>
      <c r="C468" s="405" t="s">
        <v>97</v>
      </c>
      <c r="D468" s="384">
        <v>232</v>
      </c>
      <c r="E468">
        <v>0.01</v>
      </c>
      <c r="F468">
        <v>1.29772</v>
      </c>
      <c r="G468" s="384">
        <v>0</v>
      </c>
      <c r="H468">
        <v>0</v>
      </c>
    </row>
    <row r="469" spans="1:10" x14ac:dyDescent="0.2">
      <c r="A469">
        <v>1054</v>
      </c>
      <c r="B469" s="623">
        <v>41052.716666666667</v>
      </c>
      <c r="C469" s="405" t="s">
        <v>2054</v>
      </c>
      <c r="D469" s="384">
        <v>232</v>
      </c>
      <c r="E469">
        <v>0.01</v>
      </c>
      <c r="F469">
        <v>1.2939099999999999</v>
      </c>
      <c r="G469" s="384">
        <v>0</v>
      </c>
      <c r="H469">
        <v>1.2939099999999999</v>
      </c>
      <c r="I469">
        <v>2.63</v>
      </c>
      <c r="J469" s="384">
        <v>609.09</v>
      </c>
    </row>
    <row r="470" spans="1:10" x14ac:dyDescent="0.2">
      <c r="A470">
        <v>1055</v>
      </c>
      <c r="B470" s="623">
        <v>41052.9</v>
      </c>
      <c r="C470" s="405" t="s">
        <v>96</v>
      </c>
      <c r="D470" s="384">
        <v>233</v>
      </c>
      <c r="E470">
        <v>0.01</v>
      </c>
      <c r="F470">
        <v>1.29251</v>
      </c>
      <c r="G470" s="384">
        <v>0</v>
      </c>
      <c r="H470">
        <v>0</v>
      </c>
    </row>
    <row r="471" spans="1:10" x14ac:dyDescent="0.2">
      <c r="A471">
        <v>1072</v>
      </c>
      <c r="B471" s="623">
        <v>41053.496527777781</v>
      </c>
      <c r="C471" s="405" t="s">
        <v>2054</v>
      </c>
      <c r="D471" s="384">
        <v>233</v>
      </c>
      <c r="E471">
        <v>0.01</v>
      </c>
      <c r="F471">
        <v>1.29091</v>
      </c>
      <c r="G471" s="384">
        <v>0</v>
      </c>
      <c r="H471">
        <v>1.29091</v>
      </c>
      <c r="I471">
        <v>-1.38</v>
      </c>
      <c r="J471" s="384">
        <v>608.27</v>
      </c>
    </row>
    <row r="472" spans="1:10" x14ac:dyDescent="0.2">
      <c r="A472">
        <v>1057</v>
      </c>
      <c r="B472" s="623">
        <v>41052.931250000001</v>
      </c>
      <c r="C472" s="405" t="s">
        <v>96</v>
      </c>
      <c r="D472" s="384">
        <v>234</v>
      </c>
      <c r="E472">
        <v>0.01</v>
      </c>
      <c r="F472">
        <v>1.2909900000000001</v>
      </c>
      <c r="G472" s="384">
        <v>0</v>
      </c>
      <c r="H472">
        <v>0</v>
      </c>
    </row>
    <row r="473" spans="1:10" x14ac:dyDescent="0.2">
      <c r="A473">
        <v>1073</v>
      </c>
      <c r="B473" s="623">
        <v>41053.496527777781</v>
      </c>
      <c r="C473" s="405" t="s">
        <v>2054</v>
      </c>
      <c r="D473" s="384">
        <v>234</v>
      </c>
      <c r="E473">
        <v>0.01</v>
      </c>
      <c r="F473">
        <v>1.29091</v>
      </c>
      <c r="G473" s="384">
        <v>0</v>
      </c>
      <c r="H473">
        <v>1.29091</v>
      </c>
      <c r="I473">
        <v>-0.33</v>
      </c>
      <c r="J473" s="384">
        <v>607.94000000000005</v>
      </c>
    </row>
    <row r="474" spans="1:10" x14ac:dyDescent="0.2">
      <c r="A474">
        <v>1060</v>
      </c>
      <c r="B474" s="623">
        <v>41052.943055555559</v>
      </c>
      <c r="C474" s="405" t="s">
        <v>96</v>
      </c>
      <c r="D474" s="384">
        <v>235</v>
      </c>
      <c r="E474">
        <v>0.01</v>
      </c>
      <c r="F474">
        <v>1.2894300000000001</v>
      </c>
      <c r="G474" s="384">
        <v>0</v>
      </c>
      <c r="H474">
        <v>0</v>
      </c>
    </row>
    <row r="475" spans="1:10" x14ac:dyDescent="0.2">
      <c r="A475">
        <v>1074</v>
      </c>
      <c r="B475" s="623">
        <v>41053.496527777781</v>
      </c>
      <c r="C475" s="405" t="s">
        <v>2054</v>
      </c>
      <c r="D475" s="384">
        <v>235</v>
      </c>
      <c r="E475">
        <v>0.01</v>
      </c>
      <c r="F475">
        <v>1.29091</v>
      </c>
      <c r="G475" s="384">
        <v>0</v>
      </c>
      <c r="H475">
        <v>1.29091</v>
      </c>
      <c r="I475">
        <v>0.75</v>
      </c>
      <c r="J475" s="384">
        <v>608.70000000000005</v>
      </c>
    </row>
    <row r="476" spans="1:10" x14ac:dyDescent="0.2">
      <c r="A476">
        <v>1064</v>
      </c>
      <c r="B476" s="623">
        <v>41053.043749999997</v>
      </c>
      <c r="C476" s="405" t="s">
        <v>97</v>
      </c>
      <c r="D476" s="384">
        <v>236</v>
      </c>
      <c r="E476">
        <v>0.01</v>
      </c>
      <c r="F476">
        <v>1.2906899999999999</v>
      </c>
      <c r="G476" s="384">
        <v>0</v>
      </c>
      <c r="H476">
        <v>0</v>
      </c>
    </row>
    <row r="477" spans="1:10" x14ac:dyDescent="0.2">
      <c r="A477">
        <v>1066</v>
      </c>
      <c r="B477" s="623">
        <v>41053.073611111111</v>
      </c>
      <c r="C477" s="405" t="s">
        <v>2054</v>
      </c>
      <c r="D477" s="384">
        <v>236</v>
      </c>
      <c r="E477">
        <v>0.01</v>
      </c>
      <c r="F477">
        <v>1.28989</v>
      </c>
      <c r="G477" s="384">
        <v>0</v>
      </c>
      <c r="H477">
        <v>1.28989</v>
      </c>
      <c r="I477">
        <v>0.55000000000000004</v>
      </c>
      <c r="J477" s="384">
        <v>609.64</v>
      </c>
    </row>
    <row r="478" spans="1:10" x14ac:dyDescent="0.2">
      <c r="A478">
        <v>1067</v>
      </c>
      <c r="B478" s="623">
        <v>41053.415277777778</v>
      </c>
      <c r="C478" s="405" t="s">
        <v>96</v>
      </c>
      <c r="D478" s="384">
        <v>237</v>
      </c>
      <c r="E478">
        <v>0.01</v>
      </c>
      <c r="F478">
        <v>1.28711</v>
      </c>
      <c r="G478" s="384">
        <v>0</v>
      </c>
      <c r="H478">
        <v>0</v>
      </c>
    </row>
    <row r="479" spans="1:10" x14ac:dyDescent="0.2">
      <c r="A479">
        <v>1075</v>
      </c>
      <c r="B479" s="623">
        <v>41053.496527777781</v>
      </c>
      <c r="C479" s="405" t="s">
        <v>2054</v>
      </c>
      <c r="D479" s="384">
        <v>237</v>
      </c>
      <c r="E479">
        <v>0.01</v>
      </c>
      <c r="F479">
        <v>1.29091</v>
      </c>
      <c r="G479" s="384">
        <v>0</v>
      </c>
      <c r="H479">
        <v>1.29091</v>
      </c>
      <c r="I479">
        <v>2.63</v>
      </c>
      <c r="J479" s="384">
        <v>611.33000000000004</v>
      </c>
    </row>
    <row r="480" spans="1:10" x14ac:dyDescent="0.2">
      <c r="A480">
        <v>1076</v>
      </c>
      <c r="B480" s="623">
        <v>41053.935416666667</v>
      </c>
      <c r="C480" s="405" t="s">
        <v>96</v>
      </c>
      <c r="D480" s="384">
        <v>238</v>
      </c>
      <c r="E480">
        <v>0.01</v>
      </c>
      <c r="F480">
        <v>1.2869699999999999</v>
      </c>
      <c r="G480" s="384">
        <v>0</v>
      </c>
      <c r="H480">
        <v>0</v>
      </c>
    </row>
    <row r="481" spans="1:10" x14ac:dyDescent="0.2">
      <c r="A481">
        <v>1085</v>
      </c>
      <c r="B481" s="623">
        <v>41054.241666666669</v>
      </c>
      <c r="C481" s="405" t="s">
        <v>2054</v>
      </c>
      <c r="D481" s="384">
        <v>238</v>
      </c>
      <c r="E481">
        <v>0.01</v>
      </c>
      <c r="F481">
        <v>1.28627</v>
      </c>
      <c r="G481" s="384">
        <v>0</v>
      </c>
      <c r="H481">
        <v>1.28627</v>
      </c>
      <c r="I481">
        <v>-0.57999999999999996</v>
      </c>
      <c r="J481" s="384">
        <v>610.74</v>
      </c>
    </row>
    <row r="482" spans="1:10" x14ac:dyDescent="0.2">
      <c r="A482">
        <v>1078</v>
      </c>
      <c r="B482" s="623">
        <v>41053.947916666664</v>
      </c>
      <c r="C482" s="405" t="s">
        <v>96</v>
      </c>
      <c r="D482" s="384">
        <v>239</v>
      </c>
      <c r="E482">
        <v>0.01</v>
      </c>
      <c r="F482">
        <v>1.2854699999999999</v>
      </c>
      <c r="G482" s="384">
        <v>0</v>
      </c>
      <c r="H482">
        <v>0</v>
      </c>
    </row>
    <row r="483" spans="1:10" x14ac:dyDescent="0.2">
      <c r="A483">
        <v>1086</v>
      </c>
      <c r="B483" s="623">
        <v>41054.241666666669</v>
      </c>
      <c r="C483" s="405" t="s">
        <v>2054</v>
      </c>
      <c r="D483" s="384">
        <v>239</v>
      </c>
      <c r="E483">
        <v>0.01</v>
      </c>
      <c r="F483">
        <v>1.28627</v>
      </c>
      <c r="G483" s="384">
        <v>0</v>
      </c>
      <c r="H483">
        <v>1.28627</v>
      </c>
      <c r="I483">
        <v>0.46</v>
      </c>
      <c r="J483" s="384">
        <v>611.20000000000005</v>
      </c>
    </row>
    <row r="484" spans="1:10" x14ac:dyDescent="0.2">
      <c r="A484">
        <v>1081</v>
      </c>
      <c r="B484" s="623">
        <v>41053.959027777775</v>
      </c>
      <c r="C484" s="405" t="s">
        <v>96</v>
      </c>
      <c r="D484" s="384">
        <v>240</v>
      </c>
      <c r="E484">
        <v>0.01</v>
      </c>
      <c r="F484">
        <v>1.2839700000000001</v>
      </c>
      <c r="G484" s="384">
        <v>0</v>
      </c>
      <c r="H484">
        <v>0</v>
      </c>
    </row>
    <row r="485" spans="1:10" x14ac:dyDescent="0.2">
      <c r="A485">
        <v>1087</v>
      </c>
      <c r="B485" s="623">
        <v>41054.241666666669</v>
      </c>
      <c r="C485" s="405" t="s">
        <v>2054</v>
      </c>
      <c r="D485" s="384">
        <v>240</v>
      </c>
      <c r="E485">
        <v>0.01</v>
      </c>
      <c r="F485">
        <v>1.28627</v>
      </c>
      <c r="G485" s="384">
        <v>0</v>
      </c>
      <c r="H485">
        <v>1.28627</v>
      </c>
      <c r="I485">
        <v>1.5</v>
      </c>
      <c r="J485" s="384">
        <v>612.70000000000005</v>
      </c>
    </row>
    <row r="486" spans="1:10" x14ac:dyDescent="0.2">
      <c r="A486">
        <v>1088</v>
      </c>
      <c r="B486" s="623">
        <v>41054.9</v>
      </c>
      <c r="C486" s="405" t="s">
        <v>97</v>
      </c>
      <c r="D486" s="384">
        <v>241</v>
      </c>
      <c r="E486">
        <v>0.01</v>
      </c>
      <c r="F486">
        <v>1.2810999999999999</v>
      </c>
      <c r="G486" s="384">
        <v>0</v>
      </c>
      <c r="H486">
        <v>0</v>
      </c>
    </row>
    <row r="487" spans="1:10" x14ac:dyDescent="0.2">
      <c r="A487">
        <v>1093</v>
      </c>
      <c r="B487" s="623">
        <v>41057.000694444447</v>
      </c>
      <c r="C487" s="405" t="s">
        <v>2054</v>
      </c>
      <c r="D487" s="384">
        <v>241</v>
      </c>
      <c r="E487">
        <v>0.01</v>
      </c>
      <c r="F487">
        <v>1.2810600000000001</v>
      </c>
      <c r="G487" s="384">
        <v>0</v>
      </c>
      <c r="H487">
        <v>1.2810600000000001</v>
      </c>
      <c r="I487">
        <v>0.04</v>
      </c>
      <c r="J487" s="384">
        <v>612.74</v>
      </c>
    </row>
    <row r="488" spans="1:10" x14ac:dyDescent="0.2">
      <c r="A488">
        <v>1090</v>
      </c>
      <c r="B488" s="623">
        <v>41054.966666666667</v>
      </c>
      <c r="C488" s="405" t="s">
        <v>97</v>
      </c>
      <c r="D488" s="384">
        <v>242</v>
      </c>
      <c r="E488">
        <v>0.01</v>
      </c>
      <c r="F488">
        <v>1.28261</v>
      </c>
      <c r="G488" s="384">
        <v>0</v>
      </c>
      <c r="H488">
        <v>0</v>
      </c>
    </row>
    <row r="489" spans="1:10" x14ac:dyDescent="0.2">
      <c r="A489">
        <v>1094</v>
      </c>
      <c r="B489" s="623">
        <v>41057.000694444447</v>
      </c>
      <c r="C489" s="405" t="s">
        <v>2054</v>
      </c>
      <c r="D489" s="384">
        <v>242</v>
      </c>
      <c r="E489">
        <v>0.01</v>
      </c>
      <c r="F489">
        <v>1.2810600000000001</v>
      </c>
      <c r="G489" s="384">
        <v>0</v>
      </c>
      <c r="H489">
        <v>1.2810600000000001</v>
      </c>
      <c r="I489">
        <v>1.08</v>
      </c>
      <c r="J489" s="384">
        <v>613.83000000000004</v>
      </c>
    </row>
    <row r="490" spans="1:10" x14ac:dyDescent="0.2">
      <c r="A490">
        <v>1095</v>
      </c>
      <c r="B490" s="623">
        <v>41057.03125</v>
      </c>
      <c r="C490" s="405" t="s">
        <v>97</v>
      </c>
      <c r="D490" s="384">
        <v>243</v>
      </c>
      <c r="E490">
        <v>0.01</v>
      </c>
      <c r="F490">
        <v>1.2819700000000001</v>
      </c>
      <c r="G490" s="384">
        <v>0</v>
      </c>
      <c r="H490">
        <v>0</v>
      </c>
    </row>
    <row r="491" spans="1:10" x14ac:dyDescent="0.2">
      <c r="A491">
        <v>1097</v>
      </c>
      <c r="B491" s="623">
        <v>41057.067361111112</v>
      </c>
      <c r="C491" s="405" t="s">
        <v>2054</v>
      </c>
      <c r="D491" s="384">
        <v>243</v>
      </c>
      <c r="E491">
        <v>0.01</v>
      </c>
      <c r="F491">
        <v>1.2811699999999999</v>
      </c>
      <c r="G491" s="384">
        <v>0</v>
      </c>
      <c r="H491">
        <v>1.2811699999999999</v>
      </c>
      <c r="I491">
        <v>0.56000000000000005</v>
      </c>
      <c r="J491" s="384">
        <v>614.39</v>
      </c>
    </row>
    <row r="492" spans="1:10" x14ac:dyDescent="0.2">
      <c r="A492">
        <v>1098</v>
      </c>
      <c r="B492" s="623">
        <v>41058.884027777778</v>
      </c>
      <c r="C492" s="405" t="s">
        <v>96</v>
      </c>
      <c r="D492" s="384">
        <v>244</v>
      </c>
      <c r="E492">
        <v>0.01</v>
      </c>
      <c r="F492">
        <v>1.26983</v>
      </c>
      <c r="G492" s="384">
        <v>0</v>
      </c>
      <c r="H492">
        <v>0</v>
      </c>
    </row>
    <row r="493" spans="1:10" x14ac:dyDescent="0.2">
      <c r="A493">
        <v>1100</v>
      </c>
      <c r="B493" s="623">
        <v>41059.18472222222</v>
      </c>
      <c r="C493" s="405" t="s">
        <v>2054</v>
      </c>
      <c r="D493" s="384">
        <v>244</v>
      </c>
      <c r="E493">
        <v>0.01</v>
      </c>
      <c r="F493">
        <v>1.2706299999999999</v>
      </c>
      <c r="G493" s="384">
        <v>0</v>
      </c>
      <c r="H493">
        <v>1.2706299999999999</v>
      </c>
      <c r="I493">
        <v>0.46</v>
      </c>
      <c r="J493" s="384">
        <v>614.85</v>
      </c>
    </row>
    <row r="494" spans="1:10" x14ac:dyDescent="0.2">
      <c r="A494">
        <v>1101</v>
      </c>
      <c r="B494" s="623">
        <v>41059.921527777777</v>
      </c>
      <c r="C494" s="405" t="s">
        <v>97</v>
      </c>
      <c r="D494" s="384">
        <v>245</v>
      </c>
      <c r="E494">
        <v>0.01</v>
      </c>
      <c r="F494">
        <v>1.2746</v>
      </c>
      <c r="G494" s="384">
        <v>0</v>
      </c>
      <c r="H494">
        <v>0</v>
      </c>
    </row>
    <row r="495" spans="1:10" x14ac:dyDescent="0.2">
      <c r="A495">
        <v>1103</v>
      </c>
      <c r="B495" s="623">
        <v>41059.927777777775</v>
      </c>
      <c r="C495" s="405" t="s">
        <v>2054</v>
      </c>
      <c r="D495" s="384">
        <v>245</v>
      </c>
      <c r="E495">
        <v>0.01</v>
      </c>
      <c r="F495">
        <v>1.2738</v>
      </c>
      <c r="G495" s="384">
        <v>0</v>
      </c>
      <c r="H495">
        <v>1.2738</v>
      </c>
      <c r="I495">
        <v>0.55000000000000004</v>
      </c>
      <c r="J495" s="384">
        <v>615.4</v>
      </c>
    </row>
    <row r="496" spans="1:10" x14ac:dyDescent="0.2">
      <c r="A496">
        <v>1104</v>
      </c>
      <c r="B496" s="623">
        <v>41059.953472222223</v>
      </c>
      <c r="C496" s="405" t="s">
        <v>96</v>
      </c>
      <c r="D496" s="384">
        <v>246</v>
      </c>
      <c r="E496">
        <v>0.01</v>
      </c>
      <c r="F496">
        <v>1.2728900000000001</v>
      </c>
      <c r="G496" s="384">
        <v>0</v>
      </c>
      <c r="H496">
        <v>0</v>
      </c>
    </row>
    <row r="497" spans="1:10" x14ac:dyDescent="0.2">
      <c r="A497">
        <v>1106</v>
      </c>
      <c r="B497" s="623">
        <v>41059.972222222219</v>
      </c>
      <c r="C497" s="405" t="s">
        <v>2054</v>
      </c>
      <c r="D497" s="384">
        <v>246</v>
      </c>
      <c r="E497">
        <v>0.01</v>
      </c>
      <c r="F497">
        <v>1.27369</v>
      </c>
      <c r="G497" s="384">
        <v>0</v>
      </c>
      <c r="H497">
        <v>1.27369</v>
      </c>
      <c r="I497">
        <v>0.56000000000000005</v>
      </c>
      <c r="J497" s="384">
        <v>615.96</v>
      </c>
    </row>
    <row r="498" spans="1:10" x14ac:dyDescent="0.2">
      <c r="A498">
        <v>1107</v>
      </c>
      <c r="B498" s="623">
        <v>41060.04791666667</v>
      </c>
      <c r="C498" s="405" t="s">
        <v>96</v>
      </c>
      <c r="D498" s="384">
        <v>247</v>
      </c>
      <c r="E498">
        <v>0.01</v>
      </c>
      <c r="F498">
        <v>1.2737499999999999</v>
      </c>
      <c r="G498" s="384">
        <v>0</v>
      </c>
      <c r="H498">
        <v>0</v>
      </c>
    </row>
    <row r="499" spans="1:10" x14ac:dyDescent="0.2">
      <c r="A499">
        <v>1109</v>
      </c>
      <c r="B499" s="623">
        <v>41060.07916666667</v>
      </c>
      <c r="C499" s="405" t="s">
        <v>2054</v>
      </c>
      <c r="D499" s="384">
        <v>247</v>
      </c>
      <c r="E499">
        <v>0.01</v>
      </c>
      <c r="F499">
        <v>1.2745500000000001</v>
      </c>
      <c r="G499" s="384">
        <v>0</v>
      </c>
      <c r="H499">
        <v>1.2745500000000001</v>
      </c>
      <c r="I499">
        <v>0.55000000000000004</v>
      </c>
      <c r="J499" s="384">
        <v>616.51</v>
      </c>
    </row>
    <row r="500" spans="1:10" x14ac:dyDescent="0.2">
      <c r="A500">
        <v>1110</v>
      </c>
      <c r="B500" s="623">
        <v>41060.878472222219</v>
      </c>
      <c r="C500" s="405" t="s">
        <v>96</v>
      </c>
      <c r="D500" s="384">
        <v>248</v>
      </c>
      <c r="E500">
        <v>0.01</v>
      </c>
      <c r="F500">
        <v>1.2699100000000001</v>
      </c>
      <c r="G500" s="384">
        <v>0</v>
      </c>
      <c r="H500">
        <v>0</v>
      </c>
    </row>
    <row r="501" spans="1:10" x14ac:dyDescent="0.2">
      <c r="A501">
        <v>1119</v>
      </c>
      <c r="B501" s="623">
        <v>41060.956250000003</v>
      </c>
      <c r="C501" s="405" t="s">
        <v>2054</v>
      </c>
      <c r="D501" s="384">
        <v>248</v>
      </c>
      <c r="E501">
        <v>0.01</v>
      </c>
      <c r="F501">
        <v>1.26918</v>
      </c>
      <c r="G501" s="384">
        <v>0</v>
      </c>
      <c r="H501">
        <v>1.26918</v>
      </c>
      <c r="I501">
        <v>-0.51</v>
      </c>
      <c r="J501" s="384">
        <v>616</v>
      </c>
    </row>
    <row r="502" spans="1:10" x14ac:dyDescent="0.2">
      <c r="A502">
        <v>1112</v>
      </c>
      <c r="B502" s="623">
        <v>41060.934027777781</v>
      </c>
      <c r="C502" s="405" t="s">
        <v>96</v>
      </c>
      <c r="D502" s="384">
        <v>249</v>
      </c>
      <c r="E502">
        <v>0.01</v>
      </c>
      <c r="F502">
        <v>1.2683800000000001</v>
      </c>
      <c r="G502" s="384">
        <v>0</v>
      </c>
      <c r="H502">
        <v>0</v>
      </c>
    </row>
    <row r="503" spans="1:10" x14ac:dyDescent="0.2">
      <c r="A503">
        <v>1120</v>
      </c>
      <c r="B503" s="623">
        <v>41060.956250000003</v>
      </c>
      <c r="C503" s="405" t="s">
        <v>2054</v>
      </c>
      <c r="D503" s="384">
        <v>249</v>
      </c>
      <c r="E503">
        <v>0.01</v>
      </c>
      <c r="F503">
        <v>1.26918</v>
      </c>
      <c r="G503" s="384">
        <v>0</v>
      </c>
      <c r="H503">
        <v>1.26918</v>
      </c>
      <c r="I503">
        <v>0.55000000000000004</v>
      </c>
      <c r="J503" s="384">
        <v>616.54999999999995</v>
      </c>
    </row>
    <row r="504" spans="1:10" x14ac:dyDescent="0.2">
      <c r="A504">
        <v>1115</v>
      </c>
      <c r="B504" s="623">
        <v>41060.942361111112</v>
      </c>
      <c r="C504" s="405" t="s">
        <v>96</v>
      </c>
      <c r="D504" s="384">
        <v>250</v>
      </c>
      <c r="E504">
        <v>0.01</v>
      </c>
      <c r="F504">
        <v>1.2668600000000001</v>
      </c>
      <c r="G504" s="384">
        <v>0</v>
      </c>
      <c r="H504">
        <v>0</v>
      </c>
    </row>
    <row r="505" spans="1:10" x14ac:dyDescent="0.2">
      <c r="A505">
        <v>1121</v>
      </c>
      <c r="B505" s="623">
        <v>41060.956250000003</v>
      </c>
      <c r="C505" s="405" t="s">
        <v>2054</v>
      </c>
      <c r="D505" s="384">
        <v>250</v>
      </c>
      <c r="E505">
        <v>0.01</v>
      </c>
      <c r="F505">
        <v>1.26918</v>
      </c>
      <c r="G505" s="384">
        <v>0</v>
      </c>
      <c r="H505">
        <v>1.26918</v>
      </c>
      <c r="I505">
        <v>1.6</v>
      </c>
      <c r="J505" s="384">
        <v>618.15</v>
      </c>
    </row>
    <row r="506" spans="1:10" x14ac:dyDescent="0.2">
      <c r="A506">
        <v>1122</v>
      </c>
      <c r="B506" s="623">
        <v>41061.024305555555</v>
      </c>
      <c r="C506" s="405" t="s">
        <v>97</v>
      </c>
      <c r="D506" s="384">
        <v>251</v>
      </c>
      <c r="E506">
        <v>0.01</v>
      </c>
      <c r="F506">
        <v>1.27129</v>
      </c>
      <c r="G506" s="384">
        <v>0</v>
      </c>
      <c r="H506">
        <v>0</v>
      </c>
    </row>
    <row r="507" spans="1:10" x14ac:dyDescent="0.2">
      <c r="A507">
        <v>1164</v>
      </c>
      <c r="B507" s="623">
        <v>41065.415972222225</v>
      </c>
      <c r="C507" s="405" t="s">
        <v>2054</v>
      </c>
      <c r="D507" s="384">
        <v>251</v>
      </c>
      <c r="E507">
        <v>0.01</v>
      </c>
      <c r="F507">
        <v>1.2773600000000001</v>
      </c>
      <c r="G507" s="384">
        <v>0</v>
      </c>
      <c r="H507">
        <v>1.2773600000000001</v>
      </c>
      <c r="I507">
        <v>-4.16</v>
      </c>
      <c r="J507" s="384">
        <v>616.21</v>
      </c>
    </row>
    <row r="508" spans="1:10" x14ac:dyDescent="0.2">
      <c r="A508">
        <v>1124</v>
      </c>
      <c r="B508" s="623">
        <v>41061.159722222219</v>
      </c>
      <c r="C508" s="405" t="s">
        <v>97</v>
      </c>
      <c r="D508" s="384">
        <v>252</v>
      </c>
      <c r="E508">
        <v>0.01</v>
      </c>
      <c r="F508">
        <v>1.2728200000000001</v>
      </c>
      <c r="G508" s="384">
        <v>0</v>
      </c>
      <c r="H508">
        <v>0</v>
      </c>
    </row>
    <row r="509" spans="1:10" x14ac:dyDescent="0.2">
      <c r="A509">
        <v>1165</v>
      </c>
      <c r="B509" s="623">
        <v>41065.415972222225</v>
      </c>
      <c r="C509" s="405" t="s">
        <v>2054</v>
      </c>
      <c r="D509" s="384">
        <v>252</v>
      </c>
      <c r="E509">
        <v>0.01</v>
      </c>
      <c r="F509">
        <v>1.2773600000000001</v>
      </c>
      <c r="G509" s="384">
        <v>0</v>
      </c>
      <c r="H509">
        <v>1.2773600000000001</v>
      </c>
      <c r="I509">
        <v>-3.1</v>
      </c>
      <c r="J509" s="384">
        <v>613.11</v>
      </c>
    </row>
    <row r="510" spans="1:10" x14ac:dyDescent="0.2">
      <c r="A510">
        <v>1127</v>
      </c>
      <c r="B510" s="623">
        <v>41061.166666666664</v>
      </c>
      <c r="C510" s="405" t="s">
        <v>97</v>
      </c>
      <c r="D510" s="384">
        <v>253</v>
      </c>
      <c r="E510">
        <v>0.01</v>
      </c>
      <c r="F510">
        <v>1.2744800000000001</v>
      </c>
      <c r="G510" s="384">
        <v>0</v>
      </c>
      <c r="H510">
        <v>0</v>
      </c>
    </row>
    <row r="511" spans="1:10" x14ac:dyDescent="0.2">
      <c r="A511">
        <v>1166</v>
      </c>
      <c r="B511" s="623">
        <v>41065.415972222225</v>
      </c>
      <c r="C511" s="405" t="s">
        <v>2054</v>
      </c>
      <c r="D511" s="384">
        <v>253</v>
      </c>
      <c r="E511">
        <v>0.01</v>
      </c>
      <c r="F511">
        <v>1.2773600000000001</v>
      </c>
      <c r="G511" s="384">
        <v>0</v>
      </c>
      <c r="H511">
        <v>1.2773600000000001</v>
      </c>
      <c r="I511">
        <v>-1.96</v>
      </c>
      <c r="J511" s="384">
        <v>611.15</v>
      </c>
    </row>
    <row r="512" spans="1:10" x14ac:dyDescent="0.2">
      <c r="A512">
        <v>1131</v>
      </c>
      <c r="B512" s="623">
        <v>41061.172222222223</v>
      </c>
      <c r="C512" s="405" t="s">
        <v>97</v>
      </c>
      <c r="D512" s="384">
        <v>254</v>
      </c>
      <c r="E512">
        <v>0.01</v>
      </c>
      <c r="F512">
        <v>1.2767999999999999</v>
      </c>
      <c r="G512" s="384">
        <v>0</v>
      </c>
      <c r="H512">
        <v>0</v>
      </c>
    </row>
    <row r="513" spans="1:10" x14ac:dyDescent="0.2">
      <c r="A513">
        <v>1167</v>
      </c>
      <c r="B513" s="623">
        <v>41065.415972222225</v>
      </c>
      <c r="C513" s="405" t="s">
        <v>2054</v>
      </c>
      <c r="D513" s="384">
        <v>254</v>
      </c>
      <c r="E513">
        <v>0.01</v>
      </c>
      <c r="F513">
        <v>1.2773600000000001</v>
      </c>
      <c r="G513" s="384">
        <v>0</v>
      </c>
      <c r="H513">
        <v>1.2773600000000001</v>
      </c>
      <c r="I513">
        <v>-0.35</v>
      </c>
      <c r="J513" s="384">
        <v>610.79999999999995</v>
      </c>
    </row>
    <row r="514" spans="1:10" x14ac:dyDescent="0.2">
      <c r="A514">
        <v>1136</v>
      </c>
      <c r="B514" s="623">
        <v>41061.647222222222</v>
      </c>
      <c r="C514" s="405" t="s">
        <v>2069</v>
      </c>
      <c r="D514" s="384">
        <v>255</v>
      </c>
      <c r="E514">
        <v>0.02</v>
      </c>
      <c r="F514">
        <v>1.28146</v>
      </c>
      <c r="G514" s="384">
        <v>0</v>
      </c>
      <c r="H514">
        <v>0</v>
      </c>
    </row>
    <row r="515" spans="1:10" x14ac:dyDescent="0.2">
      <c r="A515">
        <v>1142</v>
      </c>
      <c r="B515" s="623">
        <v>41061.647916666669</v>
      </c>
      <c r="C515" s="405" t="s">
        <v>97</v>
      </c>
      <c r="D515" s="384">
        <v>255</v>
      </c>
      <c r="E515">
        <v>0.02</v>
      </c>
      <c r="F515">
        <v>1.28146</v>
      </c>
      <c r="G515" s="384">
        <v>0</v>
      </c>
      <c r="H515">
        <v>1.27539</v>
      </c>
    </row>
    <row r="516" spans="1:10" x14ac:dyDescent="0.2">
      <c r="A516">
        <v>1168</v>
      </c>
      <c r="B516" s="623">
        <v>41065.415972222225</v>
      </c>
      <c r="C516" s="405" t="s">
        <v>2054</v>
      </c>
      <c r="D516" s="384">
        <v>255</v>
      </c>
      <c r="E516">
        <v>0.02</v>
      </c>
      <c r="F516">
        <v>1.2773600000000001</v>
      </c>
      <c r="G516" s="384">
        <v>0</v>
      </c>
      <c r="H516">
        <v>1.2773600000000001</v>
      </c>
      <c r="I516">
        <v>5.72</v>
      </c>
      <c r="J516" s="384">
        <v>616.51</v>
      </c>
    </row>
    <row r="517" spans="1:10" x14ac:dyDescent="0.2">
      <c r="A517">
        <v>1143</v>
      </c>
      <c r="B517" s="623">
        <v>41064.053472222222</v>
      </c>
      <c r="C517" s="405" t="s">
        <v>97</v>
      </c>
      <c r="D517" s="384">
        <v>256</v>
      </c>
      <c r="E517">
        <v>0.02</v>
      </c>
      <c r="F517">
        <v>1.28467</v>
      </c>
      <c r="G517" s="384">
        <v>0</v>
      </c>
      <c r="H517">
        <v>0</v>
      </c>
    </row>
    <row r="518" spans="1:10" x14ac:dyDescent="0.2">
      <c r="A518">
        <v>1169</v>
      </c>
      <c r="B518" s="623">
        <v>41065.415972222225</v>
      </c>
      <c r="C518" s="405" t="s">
        <v>2054</v>
      </c>
      <c r="D518" s="384">
        <v>256</v>
      </c>
      <c r="E518">
        <v>0.02</v>
      </c>
      <c r="F518">
        <v>1.2773600000000001</v>
      </c>
      <c r="G518" s="384">
        <v>0</v>
      </c>
      <c r="H518">
        <v>1.2773600000000001</v>
      </c>
      <c r="I518">
        <v>10.119999999999999</v>
      </c>
      <c r="J518" s="384">
        <v>626.63</v>
      </c>
    </row>
    <row r="519" spans="1:10" x14ac:dyDescent="0.2">
      <c r="A519">
        <v>1150</v>
      </c>
      <c r="B519" s="623">
        <v>41064.875</v>
      </c>
      <c r="C519" s="405" t="s">
        <v>96</v>
      </c>
      <c r="D519" s="384">
        <v>257</v>
      </c>
      <c r="E519">
        <v>0.01</v>
      </c>
      <c r="F519">
        <v>1.2852300000000001</v>
      </c>
      <c r="G519" s="384">
        <v>0</v>
      </c>
      <c r="H519">
        <v>0</v>
      </c>
    </row>
    <row r="520" spans="1:10" x14ac:dyDescent="0.2">
      <c r="A520">
        <v>1155</v>
      </c>
      <c r="B520" s="623">
        <v>41064.92291666667</v>
      </c>
      <c r="C520" s="405" t="s">
        <v>2054</v>
      </c>
      <c r="D520" s="384">
        <v>257</v>
      </c>
      <c r="E520">
        <v>0.01</v>
      </c>
      <c r="F520">
        <v>1.28528</v>
      </c>
      <c r="G520" s="384">
        <v>0</v>
      </c>
      <c r="H520">
        <v>1.28528</v>
      </c>
      <c r="I520">
        <v>0.04</v>
      </c>
      <c r="J520" s="384">
        <v>618.19000000000005</v>
      </c>
    </row>
    <row r="521" spans="1:10" x14ac:dyDescent="0.2">
      <c r="A521">
        <v>1152</v>
      </c>
      <c r="B521" s="623">
        <v>41064.899305555555</v>
      </c>
      <c r="C521" s="405" t="s">
        <v>96</v>
      </c>
      <c r="D521" s="384">
        <v>258</v>
      </c>
      <c r="E521">
        <v>0.01</v>
      </c>
      <c r="F521">
        <v>1.28372</v>
      </c>
      <c r="G521" s="384">
        <v>0</v>
      </c>
      <c r="H521">
        <v>0</v>
      </c>
    </row>
    <row r="522" spans="1:10" x14ac:dyDescent="0.2">
      <c r="A522">
        <v>1156</v>
      </c>
      <c r="B522" s="623">
        <v>41064.92291666667</v>
      </c>
      <c r="C522" s="405" t="s">
        <v>2054</v>
      </c>
      <c r="D522" s="384">
        <v>258</v>
      </c>
      <c r="E522">
        <v>0.01</v>
      </c>
      <c r="F522">
        <v>1.28528</v>
      </c>
      <c r="G522" s="384">
        <v>0</v>
      </c>
      <c r="H522">
        <v>1.28528</v>
      </c>
      <c r="I522">
        <v>1.08</v>
      </c>
      <c r="J522" s="384">
        <v>619.27</v>
      </c>
    </row>
    <row r="523" spans="1:10" x14ac:dyDescent="0.2">
      <c r="A523">
        <v>1157</v>
      </c>
      <c r="B523" s="623">
        <v>41064.926388888889</v>
      </c>
      <c r="C523" s="405" t="s">
        <v>96</v>
      </c>
      <c r="D523" s="384">
        <v>259</v>
      </c>
      <c r="E523">
        <v>0.01</v>
      </c>
      <c r="F523">
        <v>1.28538</v>
      </c>
      <c r="G523" s="384">
        <v>0</v>
      </c>
      <c r="H523">
        <v>0</v>
      </c>
    </row>
    <row r="524" spans="1:10" x14ac:dyDescent="0.2">
      <c r="A524">
        <v>1162</v>
      </c>
      <c r="B524" s="623">
        <v>41064.959027777775</v>
      </c>
      <c r="C524" s="405" t="s">
        <v>2054</v>
      </c>
      <c r="D524" s="384">
        <v>259</v>
      </c>
      <c r="E524">
        <v>0.01</v>
      </c>
      <c r="F524">
        <v>1.2854300000000001</v>
      </c>
      <c r="G524" s="384">
        <v>0</v>
      </c>
      <c r="H524">
        <v>1.2854300000000001</v>
      </c>
      <c r="I524">
        <v>0.04</v>
      </c>
      <c r="J524" s="384">
        <v>619.30999999999995</v>
      </c>
    </row>
    <row r="525" spans="1:10" x14ac:dyDescent="0.2">
      <c r="A525">
        <v>1159</v>
      </c>
      <c r="B525" s="623">
        <v>41064.953472222223</v>
      </c>
      <c r="C525" s="405" t="s">
        <v>96</v>
      </c>
      <c r="D525" s="384">
        <v>260</v>
      </c>
      <c r="E525">
        <v>0.01</v>
      </c>
      <c r="F525">
        <v>1.2838799999999999</v>
      </c>
      <c r="G525" s="384">
        <v>0</v>
      </c>
      <c r="H525">
        <v>0</v>
      </c>
    </row>
    <row r="526" spans="1:10" x14ac:dyDescent="0.2">
      <c r="A526">
        <v>1163</v>
      </c>
      <c r="B526" s="623">
        <v>41064.959027777775</v>
      </c>
      <c r="C526" s="405" t="s">
        <v>2054</v>
      </c>
      <c r="D526" s="384">
        <v>260</v>
      </c>
      <c r="E526">
        <v>0.01</v>
      </c>
      <c r="F526">
        <v>1.2854300000000001</v>
      </c>
      <c r="G526" s="384">
        <v>0</v>
      </c>
      <c r="H526">
        <v>1.2854300000000001</v>
      </c>
      <c r="I526">
        <v>1.07</v>
      </c>
      <c r="J526" s="384">
        <v>620.38</v>
      </c>
    </row>
    <row r="527" spans="1:10" x14ac:dyDescent="0.2">
      <c r="A527">
        <v>1170</v>
      </c>
      <c r="B527" s="623">
        <v>41065.888194444444</v>
      </c>
      <c r="C527" s="405" t="s">
        <v>96</v>
      </c>
      <c r="D527" s="384">
        <v>261</v>
      </c>
      <c r="E527">
        <v>0.01</v>
      </c>
      <c r="F527">
        <v>1.27817</v>
      </c>
      <c r="G527" s="384">
        <v>0</v>
      </c>
      <c r="H527">
        <v>0</v>
      </c>
    </row>
    <row r="528" spans="1:10" x14ac:dyDescent="0.2">
      <c r="A528">
        <v>1214</v>
      </c>
      <c r="B528" s="623">
        <v>41067.1875</v>
      </c>
      <c r="C528" s="405" t="s">
        <v>2054</v>
      </c>
      <c r="D528" s="384">
        <v>261</v>
      </c>
      <c r="E528">
        <v>0.01</v>
      </c>
      <c r="F528">
        <v>1.27159</v>
      </c>
      <c r="G528" s="384">
        <v>0</v>
      </c>
      <c r="H528">
        <v>1.27159</v>
      </c>
      <c r="I528">
        <v>-4.92</v>
      </c>
      <c r="J528" s="384">
        <v>622.82000000000005</v>
      </c>
    </row>
    <row r="529" spans="1:10" x14ac:dyDescent="0.2">
      <c r="A529">
        <v>1172</v>
      </c>
      <c r="B529" s="623">
        <v>41066.079861111109</v>
      </c>
      <c r="C529" s="405" t="s">
        <v>96</v>
      </c>
      <c r="D529" s="384">
        <v>262</v>
      </c>
      <c r="E529">
        <v>0.01</v>
      </c>
      <c r="F529">
        <v>1.27667</v>
      </c>
      <c r="G529" s="384">
        <v>0</v>
      </c>
      <c r="H529">
        <v>0</v>
      </c>
    </row>
    <row r="530" spans="1:10" x14ac:dyDescent="0.2">
      <c r="A530">
        <v>1215</v>
      </c>
      <c r="B530" s="623">
        <v>41067.1875</v>
      </c>
      <c r="C530" s="405" t="s">
        <v>2054</v>
      </c>
      <c r="D530" s="384">
        <v>262</v>
      </c>
      <c r="E530">
        <v>0.01</v>
      </c>
      <c r="F530">
        <v>1.27159</v>
      </c>
      <c r="G530" s="384">
        <v>0</v>
      </c>
      <c r="H530">
        <v>1.27159</v>
      </c>
      <c r="I530">
        <v>-3.79</v>
      </c>
      <c r="J530" s="384">
        <v>619.04</v>
      </c>
    </row>
    <row r="531" spans="1:10" x14ac:dyDescent="0.2">
      <c r="A531">
        <v>1175</v>
      </c>
      <c r="B531" s="623">
        <v>41066.11041666667</v>
      </c>
      <c r="C531" s="405" t="s">
        <v>96</v>
      </c>
      <c r="D531" s="384">
        <v>263</v>
      </c>
      <c r="E531">
        <v>0.01</v>
      </c>
      <c r="F531">
        <v>1.2751699999999999</v>
      </c>
      <c r="G531" s="384">
        <v>0</v>
      </c>
      <c r="H531">
        <v>0</v>
      </c>
    </row>
    <row r="532" spans="1:10" x14ac:dyDescent="0.2">
      <c r="A532">
        <v>1216</v>
      </c>
      <c r="B532" s="623">
        <v>41067.1875</v>
      </c>
      <c r="C532" s="405" t="s">
        <v>2054</v>
      </c>
      <c r="D532" s="384">
        <v>263</v>
      </c>
      <c r="E532">
        <v>0.01</v>
      </c>
      <c r="F532">
        <v>1.27159</v>
      </c>
      <c r="G532" s="384">
        <v>0</v>
      </c>
      <c r="H532">
        <v>1.27159</v>
      </c>
      <c r="I532">
        <v>-2.75</v>
      </c>
      <c r="J532" s="384">
        <v>616.29</v>
      </c>
    </row>
    <row r="533" spans="1:10" x14ac:dyDescent="0.2">
      <c r="A533">
        <v>1179</v>
      </c>
      <c r="B533" s="623">
        <v>41066.188194444447</v>
      </c>
      <c r="C533" s="405" t="s">
        <v>2070</v>
      </c>
      <c r="D533" s="384">
        <v>264</v>
      </c>
      <c r="E533">
        <v>0.01</v>
      </c>
      <c r="F533">
        <v>1.27057</v>
      </c>
      <c r="G533" s="384">
        <v>0</v>
      </c>
      <c r="H533">
        <v>0</v>
      </c>
    </row>
    <row r="534" spans="1:10" x14ac:dyDescent="0.2">
      <c r="A534">
        <v>1191</v>
      </c>
      <c r="B534" s="623">
        <v>41066.375</v>
      </c>
      <c r="C534" s="405" t="s">
        <v>96</v>
      </c>
      <c r="D534" s="384">
        <v>264</v>
      </c>
      <c r="E534">
        <v>0.01</v>
      </c>
      <c r="F534">
        <v>1.2705500000000001</v>
      </c>
      <c r="G534" s="384">
        <v>0</v>
      </c>
      <c r="H534">
        <v>1.2735799999999999</v>
      </c>
    </row>
    <row r="535" spans="1:10" x14ac:dyDescent="0.2">
      <c r="A535">
        <v>1217</v>
      </c>
      <c r="B535" s="623">
        <v>41067.1875</v>
      </c>
      <c r="C535" s="405" t="s">
        <v>2054</v>
      </c>
      <c r="D535" s="384">
        <v>264</v>
      </c>
      <c r="E535">
        <v>0.01</v>
      </c>
      <c r="F535">
        <v>1.27159</v>
      </c>
      <c r="G535" s="384">
        <v>0</v>
      </c>
      <c r="H535">
        <v>1.27159</v>
      </c>
      <c r="I535">
        <v>0.44</v>
      </c>
      <c r="J535" s="384">
        <v>616.74</v>
      </c>
    </row>
    <row r="536" spans="1:10" x14ac:dyDescent="0.2">
      <c r="A536">
        <v>1184</v>
      </c>
      <c r="B536" s="623">
        <v>41066.199305555558</v>
      </c>
      <c r="C536" s="405" t="s">
        <v>96</v>
      </c>
      <c r="D536" s="384">
        <v>265</v>
      </c>
      <c r="E536">
        <v>0.02</v>
      </c>
      <c r="F536">
        <v>1.26745</v>
      </c>
      <c r="G536" s="384">
        <v>0</v>
      </c>
      <c r="H536">
        <v>0</v>
      </c>
    </row>
    <row r="537" spans="1:10" x14ac:dyDescent="0.2">
      <c r="A537">
        <v>1218</v>
      </c>
      <c r="B537" s="623">
        <v>41067.1875</v>
      </c>
      <c r="C537" s="405" t="s">
        <v>2054</v>
      </c>
      <c r="D537" s="384">
        <v>265</v>
      </c>
      <c r="E537">
        <v>0.02</v>
      </c>
      <c r="F537">
        <v>1.27159</v>
      </c>
      <c r="G537" s="384">
        <v>0</v>
      </c>
      <c r="H537">
        <v>1.27159</v>
      </c>
      <c r="I537">
        <v>5.17</v>
      </c>
      <c r="J537" s="384">
        <v>621.91</v>
      </c>
    </row>
    <row r="538" spans="1:10" x14ac:dyDescent="0.2">
      <c r="A538">
        <v>1192</v>
      </c>
      <c r="B538" s="623">
        <v>41066.665277777778</v>
      </c>
      <c r="C538" s="405" t="s">
        <v>96</v>
      </c>
      <c r="D538" s="384">
        <v>266</v>
      </c>
      <c r="E538">
        <v>0.02</v>
      </c>
      <c r="F538">
        <v>1.26424</v>
      </c>
      <c r="G538" s="384">
        <v>0</v>
      </c>
      <c r="H538">
        <v>0</v>
      </c>
    </row>
    <row r="539" spans="1:10" x14ac:dyDescent="0.2">
      <c r="A539">
        <v>1219</v>
      </c>
      <c r="B539" s="623">
        <v>41067.1875</v>
      </c>
      <c r="C539" s="405" t="s">
        <v>2054</v>
      </c>
      <c r="D539" s="384">
        <v>266</v>
      </c>
      <c r="E539">
        <v>0.02</v>
      </c>
      <c r="F539">
        <v>1.27159</v>
      </c>
      <c r="G539" s="384">
        <v>0</v>
      </c>
      <c r="H539">
        <v>1.27159</v>
      </c>
      <c r="I539">
        <v>9.6</v>
      </c>
      <c r="J539" s="384">
        <v>631.5</v>
      </c>
    </row>
    <row r="540" spans="1:10" x14ac:dyDescent="0.2">
      <c r="A540">
        <v>1199</v>
      </c>
      <c r="B540" s="623">
        <v>41066.882638888892</v>
      </c>
      <c r="C540" s="405" t="s">
        <v>97</v>
      </c>
      <c r="D540" s="384">
        <v>267</v>
      </c>
      <c r="E540">
        <v>0.01</v>
      </c>
      <c r="F540">
        <v>1.2679499999999999</v>
      </c>
      <c r="G540" s="384">
        <v>0</v>
      </c>
      <c r="H540">
        <v>0</v>
      </c>
    </row>
    <row r="541" spans="1:10" x14ac:dyDescent="0.2">
      <c r="A541">
        <v>1201</v>
      </c>
      <c r="B541" s="623">
        <v>41066.90625</v>
      </c>
      <c r="C541" s="405" t="s">
        <v>2054</v>
      </c>
      <c r="D541" s="384">
        <v>267</v>
      </c>
      <c r="E541">
        <v>0.01</v>
      </c>
      <c r="F541">
        <v>1.26715</v>
      </c>
      <c r="G541" s="384">
        <v>0</v>
      </c>
      <c r="H541">
        <v>1.26715</v>
      </c>
      <c r="I541">
        <v>0.56000000000000005</v>
      </c>
      <c r="J541" s="384">
        <v>627.19000000000005</v>
      </c>
    </row>
    <row r="542" spans="1:10" x14ac:dyDescent="0.2">
      <c r="A542">
        <v>1202</v>
      </c>
      <c r="B542" s="623">
        <v>41066.952777777777</v>
      </c>
      <c r="C542" s="405" t="s">
        <v>97</v>
      </c>
      <c r="D542" s="384">
        <v>268</v>
      </c>
      <c r="E542">
        <v>0.01</v>
      </c>
      <c r="F542">
        <v>1.2671600000000001</v>
      </c>
      <c r="G542" s="384">
        <v>0</v>
      </c>
      <c r="H542">
        <v>0</v>
      </c>
    </row>
    <row r="543" spans="1:10" x14ac:dyDescent="0.2">
      <c r="A543">
        <v>1204</v>
      </c>
      <c r="B543" s="623">
        <v>41066.986805555556</v>
      </c>
      <c r="C543" s="405" t="s">
        <v>2054</v>
      </c>
      <c r="D543" s="384">
        <v>268</v>
      </c>
      <c r="E543">
        <v>0.01</v>
      </c>
      <c r="F543">
        <v>1.2663599999999999</v>
      </c>
      <c r="G543" s="384">
        <v>0</v>
      </c>
      <c r="H543">
        <v>1.2663599999999999</v>
      </c>
      <c r="I543">
        <v>0.55000000000000004</v>
      </c>
      <c r="J543" s="384">
        <v>627.74</v>
      </c>
    </row>
    <row r="544" spans="1:10" x14ac:dyDescent="0.2">
      <c r="A544">
        <v>1205</v>
      </c>
      <c r="B544" s="623">
        <v>41067.035416666666</v>
      </c>
      <c r="C544" s="405" t="s">
        <v>97</v>
      </c>
      <c r="D544" s="384">
        <v>269</v>
      </c>
      <c r="E544">
        <v>0.01</v>
      </c>
      <c r="F544">
        <v>1.26766</v>
      </c>
      <c r="G544" s="384">
        <v>0</v>
      </c>
      <c r="H544">
        <v>0</v>
      </c>
    </row>
    <row r="545" spans="1:10" x14ac:dyDescent="0.2">
      <c r="A545">
        <v>1220</v>
      </c>
      <c r="B545" s="623">
        <v>41067.1875</v>
      </c>
      <c r="C545" s="405" t="s">
        <v>2054</v>
      </c>
      <c r="D545" s="384">
        <v>269</v>
      </c>
      <c r="E545">
        <v>0.01</v>
      </c>
      <c r="F545">
        <v>1.2683899999999999</v>
      </c>
      <c r="G545" s="384">
        <v>0</v>
      </c>
      <c r="H545">
        <v>1.2683899999999999</v>
      </c>
      <c r="I545">
        <v>-0.5</v>
      </c>
      <c r="J545" s="384">
        <v>631</v>
      </c>
    </row>
    <row r="546" spans="1:10" x14ac:dyDescent="0.2">
      <c r="A546">
        <v>1207</v>
      </c>
      <c r="B546" s="623">
        <v>41067.11041666667</v>
      </c>
      <c r="C546" s="405" t="s">
        <v>97</v>
      </c>
      <c r="D546" s="384">
        <v>270</v>
      </c>
      <c r="E546">
        <v>0.01</v>
      </c>
      <c r="F546">
        <v>1.26918</v>
      </c>
      <c r="G546" s="384">
        <v>0</v>
      </c>
      <c r="H546">
        <v>0</v>
      </c>
    </row>
    <row r="547" spans="1:10" x14ac:dyDescent="0.2">
      <c r="A547">
        <v>1221</v>
      </c>
      <c r="B547" s="623">
        <v>41067.1875</v>
      </c>
      <c r="C547" s="405" t="s">
        <v>2054</v>
      </c>
      <c r="D547" s="384">
        <v>270</v>
      </c>
      <c r="E547">
        <v>0.01</v>
      </c>
      <c r="F547">
        <v>1.2683899999999999</v>
      </c>
      <c r="G547" s="384">
        <v>0</v>
      </c>
      <c r="H547">
        <v>1.2683899999999999</v>
      </c>
      <c r="I547">
        <v>0.54</v>
      </c>
      <c r="J547" s="384">
        <v>631.54</v>
      </c>
    </row>
    <row r="548" spans="1:10" x14ac:dyDescent="0.2">
      <c r="A548">
        <v>1210</v>
      </c>
      <c r="B548" s="623">
        <v>41067.166666666664</v>
      </c>
      <c r="C548" s="405" t="s">
        <v>97</v>
      </c>
      <c r="D548" s="384">
        <v>271</v>
      </c>
      <c r="E548">
        <v>0.01</v>
      </c>
      <c r="F548">
        <v>1.27074</v>
      </c>
      <c r="G548" s="384">
        <v>0</v>
      </c>
      <c r="H548">
        <v>0</v>
      </c>
    </row>
    <row r="549" spans="1:10" x14ac:dyDescent="0.2">
      <c r="A549">
        <v>1222</v>
      </c>
      <c r="B549" s="623">
        <v>41067.1875</v>
      </c>
      <c r="C549" s="405" t="s">
        <v>2054</v>
      </c>
      <c r="D549" s="384">
        <v>271</v>
      </c>
      <c r="E549">
        <v>0.01</v>
      </c>
      <c r="F549">
        <v>1.2683899999999999</v>
      </c>
      <c r="G549" s="384">
        <v>0</v>
      </c>
      <c r="H549">
        <v>1.2683899999999999</v>
      </c>
      <c r="I549">
        <v>1.62</v>
      </c>
      <c r="J549" s="384">
        <v>633.16</v>
      </c>
    </row>
    <row r="550" spans="1:10" x14ac:dyDescent="0.2">
      <c r="A550">
        <v>1223</v>
      </c>
      <c r="B550" s="623">
        <v>41067.929166666669</v>
      </c>
      <c r="C550" s="405" t="s">
        <v>97</v>
      </c>
      <c r="D550" s="384">
        <v>272</v>
      </c>
      <c r="E550">
        <v>0.01</v>
      </c>
      <c r="F550">
        <v>1.2684800000000001</v>
      </c>
      <c r="G550" s="384">
        <v>0</v>
      </c>
      <c r="H550">
        <v>0</v>
      </c>
    </row>
    <row r="551" spans="1:10" x14ac:dyDescent="0.2">
      <c r="A551">
        <v>1228</v>
      </c>
      <c r="B551" s="623">
        <v>41068.020138888889</v>
      </c>
      <c r="C551" s="405" t="s">
        <v>2054</v>
      </c>
      <c r="D551" s="384">
        <v>272</v>
      </c>
      <c r="E551">
        <v>0.01</v>
      </c>
      <c r="F551">
        <v>1.26844</v>
      </c>
      <c r="G551" s="384">
        <v>0</v>
      </c>
      <c r="H551">
        <v>1.26844</v>
      </c>
      <c r="I551">
        <v>0.04</v>
      </c>
      <c r="J551" s="384">
        <v>633.21</v>
      </c>
    </row>
    <row r="552" spans="1:10" x14ac:dyDescent="0.2">
      <c r="A552">
        <v>1225</v>
      </c>
      <c r="B552" s="623">
        <v>41067.943749999999</v>
      </c>
      <c r="C552" s="405" t="s">
        <v>97</v>
      </c>
      <c r="D552" s="384">
        <v>273</v>
      </c>
      <c r="E552">
        <v>0.01</v>
      </c>
      <c r="F552">
        <v>1.27</v>
      </c>
      <c r="G552" s="384">
        <v>0</v>
      </c>
      <c r="H552">
        <v>0</v>
      </c>
    </row>
    <row r="553" spans="1:10" x14ac:dyDescent="0.2">
      <c r="A553">
        <v>1229</v>
      </c>
      <c r="B553" s="623">
        <v>41068.020138888889</v>
      </c>
      <c r="C553" s="405" t="s">
        <v>2054</v>
      </c>
      <c r="D553" s="384">
        <v>273</v>
      </c>
      <c r="E553">
        <v>0.01</v>
      </c>
      <c r="F553">
        <v>1.26844</v>
      </c>
      <c r="G553" s="384">
        <v>0</v>
      </c>
      <c r="H553">
        <v>1.26844</v>
      </c>
      <c r="I553">
        <v>1.0900000000000001</v>
      </c>
      <c r="J553" s="384">
        <v>634.29999999999995</v>
      </c>
    </row>
    <row r="554" spans="1:10" x14ac:dyDescent="0.2">
      <c r="A554">
        <v>1230</v>
      </c>
      <c r="B554" s="623">
        <v>41068.928472222222</v>
      </c>
      <c r="C554" s="405" t="s">
        <v>96</v>
      </c>
      <c r="D554" s="384">
        <v>274</v>
      </c>
      <c r="E554">
        <v>0.01</v>
      </c>
      <c r="F554">
        <v>1.2622100000000001</v>
      </c>
      <c r="G554" s="384">
        <v>0</v>
      </c>
      <c r="H554">
        <v>0</v>
      </c>
    </row>
    <row r="555" spans="1:10" x14ac:dyDescent="0.2">
      <c r="A555">
        <v>1239</v>
      </c>
      <c r="B555" s="623">
        <v>41068.987500000003</v>
      </c>
      <c r="C555" s="405" t="s">
        <v>2054</v>
      </c>
      <c r="D555" s="384">
        <v>274</v>
      </c>
      <c r="E555">
        <v>0.01</v>
      </c>
      <c r="F555">
        <v>1.26145</v>
      </c>
      <c r="G555" s="384">
        <v>0</v>
      </c>
      <c r="H555">
        <v>1.26145</v>
      </c>
      <c r="I555">
        <v>-0.53</v>
      </c>
      <c r="J555" s="384">
        <v>633.77</v>
      </c>
    </row>
    <row r="556" spans="1:10" x14ac:dyDescent="0.2">
      <c r="A556">
        <v>1232</v>
      </c>
      <c r="B556" s="623">
        <v>41068.947916666664</v>
      </c>
      <c r="C556" s="405" t="s">
        <v>96</v>
      </c>
      <c r="D556" s="384">
        <v>275</v>
      </c>
      <c r="E556">
        <v>0.01</v>
      </c>
      <c r="F556">
        <v>1.26064</v>
      </c>
      <c r="G556" s="384">
        <v>0</v>
      </c>
      <c r="H556">
        <v>0</v>
      </c>
    </row>
    <row r="557" spans="1:10" x14ac:dyDescent="0.2">
      <c r="A557">
        <v>1240</v>
      </c>
      <c r="B557" s="623">
        <v>41068.987500000003</v>
      </c>
      <c r="C557" s="405" t="s">
        <v>2054</v>
      </c>
      <c r="D557" s="384">
        <v>275</v>
      </c>
      <c r="E557">
        <v>0.01</v>
      </c>
      <c r="F557">
        <v>1.26145</v>
      </c>
      <c r="G557" s="384">
        <v>0</v>
      </c>
      <c r="H557">
        <v>1.26145</v>
      </c>
      <c r="I557">
        <v>0.56000000000000005</v>
      </c>
      <c r="J557" s="384">
        <v>634.33000000000004</v>
      </c>
    </row>
    <row r="558" spans="1:10" x14ac:dyDescent="0.2">
      <c r="A558">
        <v>1235</v>
      </c>
      <c r="B558" s="623">
        <v>41068.96875</v>
      </c>
      <c r="C558" s="405" t="s">
        <v>96</v>
      </c>
      <c r="D558" s="384">
        <v>276</v>
      </c>
      <c r="E558">
        <v>0.01</v>
      </c>
      <c r="F558">
        <v>1.2591000000000001</v>
      </c>
      <c r="G558" s="384">
        <v>0</v>
      </c>
      <c r="H558">
        <v>0</v>
      </c>
    </row>
    <row r="559" spans="1:10" x14ac:dyDescent="0.2">
      <c r="A559">
        <v>1241</v>
      </c>
      <c r="B559" s="623">
        <v>41068.987500000003</v>
      </c>
      <c r="C559" s="405" t="s">
        <v>2054</v>
      </c>
      <c r="D559" s="384">
        <v>276</v>
      </c>
      <c r="E559">
        <v>0.01</v>
      </c>
      <c r="F559">
        <v>1.26145</v>
      </c>
      <c r="G559" s="384">
        <v>0</v>
      </c>
      <c r="H559">
        <v>1.26145</v>
      </c>
      <c r="I559">
        <v>1.62</v>
      </c>
      <c r="J559" s="384">
        <v>635.95000000000005</v>
      </c>
    </row>
    <row r="560" spans="1:10" x14ac:dyDescent="0.2">
      <c r="A560">
        <v>1242</v>
      </c>
      <c r="B560" s="623">
        <v>41071.021527777775</v>
      </c>
      <c r="C560" s="405" t="s">
        <v>97</v>
      </c>
      <c r="D560" s="384">
        <v>277</v>
      </c>
      <c r="E560">
        <v>0.01</v>
      </c>
      <c r="F560">
        <v>1.2655000000000001</v>
      </c>
      <c r="G560" s="384">
        <v>0</v>
      </c>
      <c r="H560">
        <v>0</v>
      </c>
    </row>
    <row r="561" spans="1:10" x14ac:dyDescent="0.2">
      <c r="A561">
        <v>1247</v>
      </c>
      <c r="B561" s="623">
        <v>41071.0625</v>
      </c>
      <c r="C561" s="405" t="s">
        <v>2054</v>
      </c>
      <c r="D561" s="384">
        <v>277</v>
      </c>
      <c r="E561">
        <v>0.01</v>
      </c>
      <c r="F561">
        <v>1.2654799999999999</v>
      </c>
      <c r="G561" s="384">
        <v>0</v>
      </c>
      <c r="H561">
        <v>1.2654799999999999</v>
      </c>
      <c r="I561">
        <v>0.01</v>
      </c>
      <c r="J561" s="384">
        <v>635.96</v>
      </c>
    </row>
    <row r="562" spans="1:10" x14ac:dyDescent="0.2">
      <c r="A562">
        <v>1244</v>
      </c>
      <c r="B562" s="623">
        <v>41071.041666666664</v>
      </c>
      <c r="C562" s="405" t="s">
        <v>97</v>
      </c>
      <c r="D562" s="384">
        <v>278</v>
      </c>
      <c r="E562">
        <v>0.01</v>
      </c>
      <c r="F562">
        <v>1.26705</v>
      </c>
      <c r="G562" s="384">
        <v>0</v>
      </c>
      <c r="H562">
        <v>0</v>
      </c>
    </row>
    <row r="563" spans="1:10" x14ac:dyDescent="0.2">
      <c r="A563">
        <v>1248</v>
      </c>
      <c r="B563" s="623">
        <v>41071.0625</v>
      </c>
      <c r="C563" s="405" t="s">
        <v>2054</v>
      </c>
      <c r="D563" s="384">
        <v>278</v>
      </c>
      <c r="E563">
        <v>0.01</v>
      </c>
      <c r="F563">
        <v>1.2654799999999999</v>
      </c>
      <c r="G563" s="384">
        <v>0</v>
      </c>
      <c r="H563">
        <v>1.2654799999999999</v>
      </c>
      <c r="I563">
        <v>1.08</v>
      </c>
      <c r="J563" s="384">
        <v>637.04</v>
      </c>
    </row>
    <row r="564" spans="1:10" x14ac:dyDescent="0.2">
      <c r="A564">
        <v>1249</v>
      </c>
      <c r="B564" s="623">
        <v>41071.065972222219</v>
      </c>
      <c r="C564" s="405" t="s">
        <v>97</v>
      </c>
      <c r="D564" s="384">
        <v>279</v>
      </c>
      <c r="E564">
        <v>0.01</v>
      </c>
      <c r="F564">
        <v>1.2656700000000001</v>
      </c>
      <c r="G564" s="384">
        <v>0</v>
      </c>
      <c r="H564">
        <v>0</v>
      </c>
    </row>
    <row r="565" spans="1:10" x14ac:dyDescent="0.2">
      <c r="A565">
        <v>1254</v>
      </c>
      <c r="B565" s="623">
        <v>41071.130555555559</v>
      </c>
      <c r="C565" s="405" t="s">
        <v>2054</v>
      </c>
      <c r="D565" s="384">
        <v>279</v>
      </c>
      <c r="E565">
        <v>0.01</v>
      </c>
      <c r="F565">
        <v>1.2656700000000001</v>
      </c>
      <c r="G565" s="384">
        <v>0</v>
      </c>
      <c r="H565">
        <v>1.2656700000000001</v>
      </c>
      <c r="I565">
        <v>0</v>
      </c>
      <c r="J565" s="384">
        <v>637.04</v>
      </c>
    </row>
    <row r="566" spans="1:10" x14ac:dyDescent="0.2">
      <c r="A566">
        <v>1251</v>
      </c>
      <c r="B566" s="623">
        <v>41071.098611111112</v>
      </c>
      <c r="C566" s="405" t="s">
        <v>97</v>
      </c>
      <c r="D566" s="384">
        <v>280</v>
      </c>
      <c r="E566">
        <v>0.01</v>
      </c>
      <c r="F566">
        <v>1.2672600000000001</v>
      </c>
      <c r="G566" s="384">
        <v>0</v>
      </c>
      <c r="H566">
        <v>0</v>
      </c>
    </row>
    <row r="567" spans="1:10" x14ac:dyDescent="0.2">
      <c r="A567">
        <v>1255</v>
      </c>
      <c r="B567" s="623">
        <v>41071.130555555559</v>
      </c>
      <c r="C567" s="405" t="s">
        <v>2054</v>
      </c>
      <c r="D567" s="384">
        <v>280</v>
      </c>
      <c r="E567">
        <v>0.01</v>
      </c>
      <c r="F567">
        <v>1.2656700000000001</v>
      </c>
      <c r="G567" s="384">
        <v>0</v>
      </c>
      <c r="H567">
        <v>1.2656700000000001</v>
      </c>
      <c r="I567">
        <v>1.1000000000000001</v>
      </c>
      <c r="J567" s="384">
        <v>638.14</v>
      </c>
    </row>
    <row r="568" spans="1:10" x14ac:dyDescent="0.2">
      <c r="A568">
        <v>1256</v>
      </c>
      <c r="B568" s="623">
        <v>41071.925694444442</v>
      </c>
      <c r="C568" s="405" t="s">
        <v>97</v>
      </c>
      <c r="D568" s="384">
        <v>281</v>
      </c>
      <c r="E568">
        <v>0.01</v>
      </c>
      <c r="F568">
        <v>1.2641</v>
      </c>
      <c r="G568" s="384">
        <v>0</v>
      </c>
      <c r="H568">
        <v>0</v>
      </c>
    </row>
    <row r="569" spans="1:10" x14ac:dyDescent="0.2">
      <c r="A569">
        <v>1258</v>
      </c>
      <c r="B569" s="623">
        <v>41072.121527777781</v>
      </c>
      <c r="C569" s="405" t="s">
        <v>2054</v>
      </c>
      <c r="D569" s="384">
        <v>281</v>
      </c>
      <c r="E569">
        <v>0.01</v>
      </c>
      <c r="F569">
        <v>1.2633000000000001</v>
      </c>
      <c r="G569" s="384">
        <v>0</v>
      </c>
      <c r="H569">
        <v>1.2633000000000001</v>
      </c>
      <c r="I569">
        <v>0.56000000000000005</v>
      </c>
      <c r="J569" s="384">
        <v>638.71</v>
      </c>
    </row>
    <row r="570" spans="1:10" x14ac:dyDescent="0.2">
      <c r="A570">
        <v>1259</v>
      </c>
      <c r="B570" s="623">
        <v>41072.916666666664</v>
      </c>
      <c r="C570" s="405" t="s">
        <v>96</v>
      </c>
      <c r="D570" s="384">
        <v>282</v>
      </c>
      <c r="E570">
        <v>0.01</v>
      </c>
      <c r="F570">
        <v>1.25807</v>
      </c>
      <c r="G570" s="384">
        <v>0</v>
      </c>
      <c r="H570">
        <v>0</v>
      </c>
    </row>
    <row r="571" spans="1:10" x14ac:dyDescent="0.2">
      <c r="A571">
        <v>1268</v>
      </c>
      <c r="B571" s="623">
        <v>41073.392361111109</v>
      </c>
      <c r="C571" s="405" t="s">
        <v>2054</v>
      </c>
      <c r="D571" s="384">
        <v>282</v>
      </c>
      <c r="E571">
        <v>0.01</v>
      </c>
      <c r="F571">
        <v>1.25736</v>
      </c>
      <c r="G571" s="384">
        <v>0</v>
      </c>
      <c r="H571">
        <v>1.25736</v>
      </c>
      <c r="I571">
        <v>-0.57999999999999996</v>
      </c>
      <c r="J571" s="384">
        <v>638.12</v>
      </c>
    </row>
    <row r="572" spans="1:10" x14ac:dyDescent="0.2">
      <c r="A572">
        <v>1261</v>
      </c>
      <c r="B572" s="623">
        <v>41072.957638888889</v>
      </c>
      <c r="C572" s="405" t="s">
        <v>96</v>
      </c>
      <c r="D572" s="384">
        <v>283</v>
      </c>
      <c r="E572">
        <v>0.01</v>
      </c>
      <c r="F572">
        <v>1.2565599999999999</v>
      </c>
      <c r="G572" s="384">
        <v>0</v>
      </c>
      <c r="H572">
        <v>0</v>
      </c>
    </row>
    <row r="573" spans="1:10" x14ac:dyDescent="0.2">
      <c r="A573">
        <v>1269</v>
      </c>
      <c r="B573" s="623">
        <v>41073.392361111109</v>
      </c>
      <c r="C573" s="405" t="s">
        <v>2054</v>
      </c>
      <c r="D573" s="384">
        <v>283</v>
      </c>
      <c r="E573">
        <v>0.01</v>
      </c>
      <c r="F573">
        <v>1.25736</v>
      </c>
      <c r="G573" s="384">
        <v>0</v>
      </c>
      <c r="H573">
        <v>1.25736</v>
      </c>
      <c r="I573">
        <v>0.46</v>
      </c>
      <c r="J573" s="384">
        <v>638.58000000000004</v>
      </c>
    </row>
    <row r="574" spans="1:10" x14ac:dyDescent="0.2">
      <c r="A574">
        <v>1264</v>
      </c>
      <c r="B574" s="623">
        <v>41073.256249999999</v>
      </c>
      <c r="C574" s="405" t="s">
        <v>96</v>
      </c>
      <c r="D574" s="384">
        <v>284</v>
      </c>
      <c r="E574">
        <v>0.01</v>
      </c>
      <c r="F574">
        <v>1.2550600000000001</v>
      </c>
      <c r="G574" s="384">
        <v>0</v>
      </c>
      <c r="H574">
        <v>0</v>
      </c>
    </row>
    <row r="575" spans="1:10" x14ac:dyDescent="0.2">
      <c r="A575">
        <v>1270</v>
      </c>
      <c r="B575" s="623">
        <v>41073.392361111109</v>
      </c>
      <c r="C575" s="405" t="s">
        <v>2054</v>
      </c>
      <c r="D575" s="384">
        <v>284</v>
      </c>
      <c r="E575">
        <v>0.01</v>
      </c>
      <c r="F575">
        <v>1.25736</v>
      </c>
      <c r="G575" s="384">
        <v>0</v>
      </c>
      <c r="H575">
        <v>1.25736</v>
      </c>
      <c r="I575">
        <v>1.59</v>
      </c>
      <c r="J575" s="384">
        <v>640.16999999999996</v>
      </c>
    </row>
    <row r="576" spans="1:10" x14ac:dyDescent="0.2">
      <c r="A576">
        <v>1271</v>
      </c>
      <c r="B576" s="623">
        <v>41073.924305555556</v>
      </c>
      <c r="C576" s="405" t="s">
        <v>97</v>
      </c>
      <c r="D576" s="384">
        <v>285</v>
      </c>
      <c r="E576">
        <v>0.01</v>
      </c>
      <c r="F576">
        <v>1.2628299999999999</v>
      </c>
      <c r="G576" s="384">
        <v>0</v>
      </c>
      <c r="H576">
        <v>0</v>
      </c>
    </row>
    <row r="577" spans="1:10" x14ac:dyDescent="0.2">
      <c r="A577">
        <v>1276</v>
      </c>
      <c r="B577" s="623">
        <v>41074.256249999999</v>
      </c>
      <c r="C577" s="405" t="s">
        <v>2054</v>
      </c>
      <c r="D577" s="384">
        <v>285</v>
      </c>
      <c r="E577">
        <v>0.01</v>
      </c>
      <c r="F577">
        <v>1.26278</v>
      </c>
      <c r="G577" s="384">
        <v>0</v>
      </c>
      <c r="H577">
        <v>1.26278</v>
      </c>
      <c r="I577">
        <v>7.0000000000000007E-2</v>
      </c>
      <c r="J577" s="384">
        <v>640.24</v>
      </c>
    </row>
    <row r="578" spans="1:10" x14ac:dyDescent="0.2">
      <c r="A578">
        <v>1273</v>
      </c>
      <c r="B578" s="623">
        <v>41073.931944444441</v>
      </c>
      <c r="C578" s="405" t="s">
        <v>97</v>
      </c>
      <c r="D578" s="384">
        <v>286</v>
      </c>
      <c r="E578">
        <v>0.01</v>
      </c>
      <c r="F578">
        <v>1.26433</v>
      </c>
      <c r="G578" s="384">
        <v>0</v>
      </c>
      <c r="H578">
        <v>0</v>
      </c>
    </row>
    <row r="579" spans="1:10" x14ac:dyDescent="0.2">
      <c r="A579">
        <v>1277</v>
      </c>
      <c r="B579" s="623">
        <v>41074.256249999999</v>
      </c>
      <c r="C579" s="405" t="s">
        <v>2054</v>
      </c>
      <c r="D579" s="384">
        <v>286</v>
      </c>
      <c r="E579">
        <v>0.01</v>
      </c>
      <c r="F579">
        <v>1.26278</v>
      </c>
      <c r="G579" s="384">
        <v>0</v>
      </c>
      <c r="H579">
        <v>1.26278</v>
      </c>
      <c r="I579">
        <v>1.1100000000000001</v>
      </c>
      <c r="J579" s="384">
        <v>641.36</v>
      </c>
    </row>
    <row r="580" spans="1:10" x14ac:dyDescent="0.2">
      <c r="A580">
        <v>1278</v>
      </c>
      <c r="B580" s="623">
        <v>41074.910416666666</v>
      </c>
      <c r="C580" s="405" t="s">
        <v>97</v>
      </c>
      <c r="D580" s="384">
        <v>287</v>
      </c>
      <c r="E580">
        <v>0.01</v>
      </c>
      <c r="F580">
        <v>1.2633099999999999</v>
      </c>
      <c r="G580" s="384">
        <v>0</v>
      </c>
      <c r="H580">
        <v>0</v>
      </c>
    </row>
    <row r="581" spans="1:10" x14ac:dyDescent="0.2">
      <c r="A581">
        <v>1280</v>
      </c>
      <c r="B581" s="623">
        <v>41074.924305555556</v>
      </c>
      <c r="C581" s="405" t="s">
        <v>2054</v>
      </c>
      <c r="D581" s="384">
        <v>287</v>
      </c>
      <c r="E581">
        <v>0.01</v>
      </c>
      <c r="F581">
        <v>1.26251</v>
      </c>
      <c r="G581" s="384">
        <v>0</v>
      </c>
      <c r="H581">
        <v>1.26251</v>
      </c>
      <c r="I581">
        <v>0.55000000000000004</v>
      </c>
      <c r="J581" s="384">
        <v>641.91</v>
      </c>
    </row>
    <row r="582" spans="1:10" x14ac:dyDescent="0.2">
      <c r="A582">
        <v>1281</v>
      </c>
      <c r="B582" s="623">
        <v>41074.956944444442</v>
      </c>
      <c r="C582" s="405" t="s">
        <v>96</v>
      </c>
      <c r="D582" s="384">
        <v>288</v>
      </c>
      <c r="E582">
        <v>0.01</v>
      </c>
      <c r="F582">
        <v>1.26207</v>
      </c>
      <c r="G582" s="384">
        <v>0</v>
      </c>
      <c r="H582">
        <v>0</v>
      </c>
    </row>
    <row r="583" spans="1:10" x14ac:dyDescent="0.2">
      <c r="A583">
        <v>1286</v>
      </c>
      <c r="B583" s="623">
        <v>41075.165972222225</v>
      </c>
      <c r="C583" s="405" t="s">
        <v>2054</v>
      </c>
      <c r="D583" s="384">
        <v>288</v>
      </c>
      <c r="E583">
        <v>0.01</v>
      </c>
      <c r="F583">
        <v>1.2620899999999999</v>
      </c>
      <c r="G583" s="384">
        <v>0</v>
      </c>
      <c r="H583">
        <v>1.2620899999999999</v>
      </c>
      <c r="I583">
        <v>-7.0000000000000007E-2</v>
      </c>
      <c r="J583" s="384">
        <v>641.83000000000004</v>
      </c>
    </row>
    <row r="584" spans="1:10" x14ac:dyDescent="0.2">
      <c r="A584">
        <v>1283</v>
      </c>
      <c r="B584" s="623">
        <v>41074.963888888888</v>
      </c>
      <c r="C584" s="405" t="s">
        <v>96</v>
      </c>
      <c r="D584" s="384">
        <v>289</v>
      </c>
      <c r="E584">
        <v>0.01</v>
      </c>
      <c r="F584">
        <v>1.26051</v>
      </c>
      <c r="G584" s="384">
        <v>0</v>
      </c>
      <c r="H584">
        <v>0</v>
      </c>
    </row>
    <row r="585" spans="1:10" x14ac:dyDescent="0.2">
      <c r="A585">
        <v>1287</v>
      </c>
      <c r="B585" s="623">
        <v>41075.165972222225</v>
      </c>
      <c r="C585" s="405" t="s">
        <v>2054</v>
      </c>
      <c r="D585" s="384">
        <v>289</v>
      </c>
      <c r="E585">
        <v>0.01</v>
      </c>
      <c r="F585">
        <v>1.2620899999999999</v>
      </c>
      <c r="G585" s="384">
        <v>0</v>
      </c>
      <c r="H585">
        <v>1.2620899999999999</v>
      </c>
      <c r="I585">
        <v>1.01</v>
      </c>
      <c r="J585" s="384">
        <v>642.84</v>
      </c>
    </row>
    <row r="586" spans="1:10" x14ac:dyDescent="0.2">
      <c r="A586">
        <v>1288</v>
      </c>
      <c r="B586" s="623">
        <v>41075.895833333336</v>
      </c>
      <c r="C586" s="405" t="s">
        <v>97</v>
      </c>
      <c r="D586" s="384">
        <v>290</v>
      </c>
      <c r="E586">
        <v>0.01</v>
      </c>
      <c r="F586">
        <v>1.25684</v>
      </c>
      <c r="G586" s="384">
        <v>0</v>
      </c>
      <c r="H586">
        <v>0</v>
      </c>
    </row>
    <row r="587" spans="1:10" x14ac:dyDescent="0.2">
      <c r="A587">
        <v>1290</v>
      </c>
      <c r="B587" s="623">
        <v>41075.901388888888</v>
      </c>
      <c r="C587" s="405" t="s">
        <v>2054</v>
      </c>
      <c r="D587" s="384">
        <v>290</v>
      </c>
      <c r="E587">
        <v>0.01</v>
      </c>
      <c r="F587">
        <v>1.25604</v>
      </c>
      <c r="G587" s="384">
        <v>0</v>
      </c>
      <c r="H587">
        <v>1.25604</v>
      </c>
      <c r="I587">
        <v>0.55000000000000004</v>
      </c>
      <c r="J587" s="384">
        <v>643.39</v>
      </c>
    </row>
    <row r="588" spans="1:10" x14ac:dyDescent="0.2">
      <c r="A588">
        <v>1291</v>
      </c>
      <c r="B588" s="623">
        <v>41075.974305555559</v>
      </c>
      <c r="C588" s="405" t="s">
        <v>97</v>
      </c>
      <c r="D588" s="384">
        <v>291</v>
      </c>
      <c r="E588">
        <v>0.01</v>
      </c>
      <c r="F588">
        <v>1.25576</v>
      </c>
      <c r="G588" s="384">
        <v>0</v>
      </c>
      <c r="H588">
        <v>0</v>
      </c>
    </row>
    <row r="589" spans="1:10" x14ac:dyDescent="0.2">
      <c r="A589">
        <v>1293</v>
      </c>
      <c r="B589" s="623">
        <v>41075.981249999997</v>
      </c>
      <c r="C589" s="405" t="s">
        <v>2054</v>
      </c>
      <c r="D589" s="384">
        <v>291</v>
      </c>
      <c r="E589">
        <v>0.01</v>
      </c>
      <c r="F589">
        <v>1.2549600000000001</v>
      </c>
      <c r="G589" s="384">
        <v>0</v>
      </c>
      <c r="H589">
        <v>1.2549600000000001</v>
      </c>
      <c r="I589">
        <v>0.55000000000000004</v>
      </c>
      <c r="J589" s="384">
        <v>643.94000000000005</v>
      </c>
    </row>
    <row r="590" spans="1:10" x14ac:dyDescent="0.2">
      <c r="A590">
        <v>1294</v>
      </c>
      <c r="B590" s="623">
        <v>41078.043055555558</v>
      </c>
      <c r="C590" s="405" t="s">
        <v>97</v>
      </c>
      <c r="D590" s="384">
        <v>292</v>
      </c>
      <c r="E590">
        <v>0.01</v>
      </c>
      <c r="F590">
        <v>1.2581800000000001</v>
      </c>
      <c r="G590" s="384">
        <v>0</v>
      </c>
      <c r="H590">
        <v>0</v>
      </c>
    </row>
    <row r="591" spans="1:10" x14ac:dyDescent="0.2">
      <c r="A591">
        <v>1296</v>
      </c>
      <c r="B591" s="623">
        <v>41078.088194444441</v>
      </c>
      <c r="C591" s="405" t="s">
        <v>2054</v>
      </c>
      <c r="D591" s="384">
        <v>292</v>
      </c>
      <c r="E591">
        <v>0.01</v>
      </c>
      <c r="F591">
        <v>1.2573799999999999</v>
      </c>
      <c r="G591" s="384">
        <v>0</v>
      </c>
      <c r="H591">
        <v>1.2573799999999999</v>
      </c>
      <c r="I591">
        <v>0.55000000000000004</v>
      </c>
      <c r="J591" s="384">
        <v>644.49</v>
      </c>
    </row>
    <row r="592" spans="1:10" x14ac:dyDescent="0.2">
      <c r="A592">
        <v>1297</v>
      </c>
      <c r="B592" s="623">
        <v>41078.925694444442</v>
      </c>
      <c r="C592" s="405" t="s">
        <v>97</v>
      </c>
      <c r="D592" s="384">
        <v>293</v>
      </c>
      <c r="E592">
        <v>0.01</v>
      </c>
      <c r="F592">
        <v>1.2431399999999999</v>
      </c>
      <c r="G592" s="384">
        <v>0</v>
      </c>
      <c r="H592">
        <v>0</v>
      </c>
    </row>
    <row r="593" spans="1:10" x14ac:dyDescent="0.2">
      <c r="A593">
        <v>1299</v>
      </c>
      <c r="B593" s="623">
        <v>41078.959027777775</v>
      </c>
      <c r="C593" s="405" t="s">
        <v>2054</v>
      </c>
      <c r="D593" s="384">
        <v>293</v>
      </c>
      <c r="E593">
        <v>0.01</v>
      </c>
      <c r="F593">
        <v>1.24234</v>
      </c>
      <c r="G593" s="384">
        <v>0</v>
      </c>
      <c r="H593">
        <v>1.24234</v>
      </c>
      <c r="I593">
        <v>0.55000000000000004</v>
      </c>
      <c r="J593" s="384">
        <v>645.04</v>
      </c>
    </row>
    <row r="594" spans="1:10" x14ac:dyDescent="0.2">
      <c r="A594">
        <v>1300</v>
      </c>
      <c r="B594" s="623">
        <v>41079.913194444445</v>
      </c>
      <c r="C594" s="405" t="s">
        <v>96</v>
      </c>
      <c r="D594" s="384">
        <v>294</v>
      </c>
      <c r="E594">
        <v>0.01</v>
      </c>
      <c r="F594">
        <v>1.2461500000000001</v>
      </c>
      <c r="G594" s="384">
        <v>0</v>
      </c>
      <c r="H594">
        <v>0</v>
      </c>
    </row>
    <row r="595" spans="1:10" x14ac:dyDescent="0.2">
      <c r="A595">
        <v>1305</v>
      </c>
      <c r="B595" s="623">
        <v>41080.087500000001</v>
      </c>
      <c r="C595" s="405" t="s">
        <v>2054</v>
      </c>
      <c r="D595" s="384">
        <v>294</v>
      </c>
      <c r="E595">
        <v>0.01</v>
      </c>
      <c r="F595">
        <v>1.2462</v>
      </c>
      <c r="G595" s="384">
        <v>0</v>
      </c>
      <c r="H595">
        <v>1.2462</v>
      </c>
      <c r="I595">
        <v>-0.06</v>
      </c>
      <c r="J595" s="384">
        <v>644.98</v>
      </c>
    </row>
    <row r="596" spans="1:10" x14ac:dyDescent="0.2">
      <c r="A596">
        <v>1302</v>
      </c>
      <c r="B596" s="623">
        <v>41079.927083333336</v>
      </c>
      <c r="C596" s="405" t="s">
        <v>96</v>
      </c>
      <c r="D596" s="384">
        <v>295</v>
      </c>
      <c r="E596">
        <v>0.01</v>
      </c>
      <c r="F596">
        <v>1.24465</v>
      </c>
      <c r="G596" s="384">
        <v>0</v>
      </c>
      <c r="H596">
        <v>0</v>
      </c>
    </row>
    <row r="597" spans="1:10" x14ac:dyDescent="0.2">
      <c r="A597">
        <v>1306</v>
      </c>
      <c r="B597" s="623">
        <v>41080.087500000001</v>
      </c>
      <c r="C597" s="405" t="s">
        <v>2054</v>
      </c>
      <c r="D597" s="384">
        <v>295</v>
      </c>
      <c r="E597">
        <v>0.01</v>
      </c>
      <c r="F597">
        <v>1.2462</v>
      </c>
      <c r="G597" s="384">
        <v>0</v>
      </c>
      <c r="H597">
        <v>1.2462</v>
      </c>
      <c r="I597">
        <v>0.98</v>
      </c>
      <c r="J597" s="384">
        <v>645.96</v>
      </c>
    </row>
    <row r="598" spans="1:10" x14ac:dyDescent="0.2">
      <c r="A598">
        <v>1307</v>
      </c>
      <c r="B598" s="623">
        <v>41080.961111111108</v>
      </c>
      <c r="C598" s="405" t="s">
        <v>97</v>
      </c>
      <c r="D598" s="384">
        <v>296</v>
      </c>
      <c r="E598">
        <v>0.01</v>
      </c>
      <c r="F598">
        <v>1.24709</v>
      </c>
      <c r="G598" s="384">
        <v>0</v>
      </c>
      <c r="H598">
        <v>0</v>
      </c>
    </row>
    <row r="599" spans="1:10" x14ac:dyDescent="0.2">
      <c r="A599">
        <v>1309</v>
      </c>
      <c r="B599" s="623">
        <v>41080.96597222222</v>
      </c>
      <c r="C599" s="405" t="s">
        <v>2054</v>
      </c>
      <c r="D599" s="384">
        <v>296</v>
      </c>
      <c r="E599">
        <v>0.01</v>
      </c>
      <c r="F599">
        <v>1.2462899999999999</v>
      </c>
      <c r="G599" s="384">
        <v>0</v>
      </c>
      <c r="H599">
        <v>1.2462899999999999</v>
      </c>
      <c r="I599">
        <v>0.55000000000000004</v>
      </c>
      <c r="J599" s="384">
        <v>646.51</v>
      </c>
    </row>
    <row r="600" spans="1:10" x14ac:dyDescent="0.2">
      <c r="A600">
        <v>1310</v>
      </c>
      <c r="B600" s="623">
        <v>41081.066666666666</v>
      </c>
      <c r="C600" s="405" t="s">
        <v>96</v>
      </c>
      <c r="D600" s="384">
        <v>297</v>
      </c>
      <c r="E600">
        <v>0.01</v>
      </c>
      <c r="F600">
        <v>1.2462800000000001</v>
      </c>
      <c r="G600" s="384">
        <v>0</v>
      </c>
      <c r="H600">
        <v>0</v>
      </c>
    </row>
    <row r="601" spans="1:10" x14ac:dyDescent="0.2">
      <c r="A601">
        <v>1315</v>
      </c>
      <c r="B601" s="623">
        <v>41081.229166666664</v>
      </c>
      <c r="C601" s="405" t="s">
        <v>2054</v>
      </c>
      <c r="D601" s="384">
        <v>297</v>
      </c>
      <c r="E601">
        <v>0.01</v>
      </c>
      <c r="F601">
        <v>1.2463200000000001</v>
      </c>
      <c r="G601" s="384">
        <v>0</v>
      </c>
      <c r="H601">
        <v>1.2463200000000001</v>
      </c>
      <c r="I601">
        <v>0.03</v>
      </c>
      <c r="J601" s="384">
        <v>646.54</v>
      </c>
    </row>
    <row r="602" spans="1:10" x14ac:dyDescent="0.2">
      <c r="A602">
        <v>1312</v>
      </c>
      <c r="B602" s="623">
        <v>41081.101388888892</v>
      </c>
      <c r="C602" s="405" t="s">
        <v>96</v>
      </c>
      <c r="D602" s="384">
        <v>298</v>
      </c>
      <c r="E602">
        <v>0.01</v>
      </c>
      <c r="F602">
        <v>1.24475</v>
      </c>
      <c r="G602" s="384">
        <v>0</v>
      </c>
      <c r="H602">
        <v>0</v>
      </c>
    </row>
    <row r="603" spans="1:10" x14ac:dyDescent="0.2">
      <c r="A603">
        <v>1316</v>
      </c>
      <c r="B603" s="623">
        <v>41081.229166666664</v>
      </c>
      <c r="C603" s="405" t="s">
        <v>2054</v>
      </c>
      <c r="D603" s="384">
        <v>298</v>
      </c>
      <c r="E603">
        <v>0.01</v>
      </c>
      <c r="F603">
        <v>1.2463200000000001</v>
      </c>
      <c r="G603" s="384">
        <v>0</v>
      </c>
      <c r="H603">
        <v>1.2463200000000001</v>
      </c>
      <c r="I603">
        <v>1.08</v>
      </c>
      <c r="J603" s="384">
        <v>647.62</v>
      </c>
    </row>
    <row r="604" spans="1:10" x14ac:dyDescent="0.2">
      <c r="A604">
        <v>1317</v>
      </c>
      <c r="B604" s="623">
        <v>41081.88958333333</v>
      </c>
      <c r="C604" s="405" t="s">
        <v>97</v>
      </c>
      <c r="D604" s="384">
        <v>299</v>
      </c>
      <c r="E604">
        <v>0.01</v>
      </c>
      <c r="F604">
        <v>1.25057</v>
      </c>
      <c r="G604" s="384">
        <v>0</v>
      </c>
      <c r="H604">
        <v>0</v>
      </c>
    </row>
    <row r="605" spans="1:10" x14ac:dyDescent="0.2">
      <c r="A605">
        <v>1319</v>
      </c>
      <c r="B605" s="623">
        <v>41081.911805555559</v>
      </c>
      <c r="C605" s="405" t="s">
        <v>2054</v>
      </c>
      <c r="D605" s="384">
        <v>299</v>
      </c>
      <c r="E605">
        <v>0.01</v>
      </c>
      <c r="F605">
        <v>1.24977</v>
      </c>
      <c r="G605" s="384">
        <v>0</v>
      </c>
      <c r="H605">
        <v>1.24977</v>
      </c>
      <c r="I605">
        <v>0.55000000000000004</v>
      </c>
      <c r="J605" s="384">
        <v>648.16999999999996</v>
      </c>
    </row>
    <row r="606" spans="1:10" x14ac:dyDescent="0.2">
      <c r="A606">
        <v>1320</v>
      </c>
      <c r="B606" s="623">
        <v>41081.914583333331</v>
      </c>
      <c r="C606" s="405" t="s">
        <v>97</v>
      </c>
      <c r="D606" s="384">
        <v>300</v>
      </c>
      <c r="E606">
        <v>0.01</v>
      </c>
      <c r="F606">
        <v>1.2500100000000001</v>
      </c>
      <c r="G606" s="384">
        <v>0</v>
      </c>
      <c r="H606">
        <v>0</v>
      </c>
    </row>
    <row r="607" spans="1:10" x14ac:dyDescent="0.2">
      <c r="A607">
        <v>1322</v>
      </c>
      <c r="B607" s="623">
        <v>41082.015277777777</v>
      </c>
      <c r="C607" s="405" t="s">
        <v>2054</v>
      </c>
      <c r="D607" s="384">
        <v>300</v>
      </c>
      <c r="E607">
        <v>0.01</v>
      </c>
      <c r="F607">
        <v>1.2492099999999999</v>
      </c>
      <c r="G607" s="384">
        <v>0</v>
      </c>
      <c r="H607">
        <v>1.2492099999999999</v>
      </c>
      <c r="I607">
        <v>0.56999999999999995</v>
      </c>
      <c r="J607" s="384">
        <v>648.74</v>
      </c>
    </row>
    <row r="608" spans="1:10" x14ac:dyDescent="0.2">
      <c r="A608">
        <v>1323</v>
      </c>
      <c r="B608" s="623">
        <v>41082.020833333336</v>
      </c>
      <c r="C608" s="405" t="s">
        <v>96</v>
      </c>
      <c r="D608" s="384">
        <v>301</v>
      </c>
      <c r="E608">
        <v>0.01</v>
      </c>
      <c r="F608">
        <v>1.24841</v>
      </c>
      <c r="G608" s="384">
        <v>0</v>
      </c>
      <c r="H608">
        <v>0</v>
      </c>
    </row>
    <row r="609" spans="1:10" x14ac:dyDescent="0.2">
      <c r="A609">
        <v>1325</v>
      </c>
      <c r="B609" s="623">
        <v>41082.076388888891</v>
      </c>
      <c r="C609" s="405" t="s">
        <v>2054</v>
      </c>
      <c r="D609" s="384">
        <v>301</v>
      </c>
      <c r="E609">
        <v>0.01</v>
      </c>
      <c r="F609">
        <v>1.2492099999999999</v>
      </c>
      <c r="G609" s="384">
        <v>0</v>
      </c>
      <c r="H609">
        <v>1.2492099999999999</v>
      </c>
      <c r="I609">
        <v>0.56000000000000005</v>
      </c>
      <c r="J609" s="384">
        <v>649.29999999999995</v>
      </c>
    </row>
    <row r="610" spans="1:10" x14ac:dyDescent="0.2">
      <c r="A610">
        <v>1326</v>
      </c>
      <c r="B610" s="623">
        <v>41082.911805555559</v>
      </c>
      <c r="C610" s="405" t="s">
        <v>96</v>
      </c>
      <c r="D610" s="384">
        <v>302</v>
      </c>
      <c r="E610">
        <v>0.01</v>
      </c>
      <c r="F610">
        <v>1.24752</v>
      </c>
      <c r="G610" s="384">
        <v>0</v>
      </c>
      <c r="H610">
        <v>0</v>
      </c>
    </row>
    <row r="611" spans="1:10" x14ac:dyDescent="0.2">
      <c r="A611">
        <v>1328</v>
      </c>
      <c r="B611" s="623">
        <v>41082.963194444441</v>
      </c>
      <c r="C611" s="405" t="s">
        <v>2054</v>
      </c>
      <c r="D611" s="384">
        <v>302</v>
      </c>
      <c r="E611">
        <v>0.01</v>
      </c>
      <c r="F611">
        <v>1.2483200000000001</v>
      </c>
      <c r="G611" s="384">
        <v>0</v>
      </c>
      <c r="H611">
        <v>1.2483200000000001</v>
      </c>
      <c r="I611">
        <v>0.55000000000000004</v>
      </c>
      <c r="J611" s="384">
        <v>649.85</v>
      </c>
    </row>
    <row r="612" spans="1:10" x14ac:dyDescent="0.2">
      <c r="A612">
        <v>1329</v>
      </c>
      <c r="B612" s="623">
        <v>41085.88958333333</v>
      </c>
      <c r="C612" s="405" t="s">
        <v>96</v>
      </c>
      <c r="D612" s="384">
        <v>303</v>
      </c>
      <c r="E612">
        <v>0.01</v>
      </c>
      <c r="F612">
        <v>1.2503299999999999</v>
      </c>
      <c r="G612" s="384">
        <v>0</v>
      </c>
      <c r="H612">
        <v>0</v>
      </c>
    </row>
    <row r="613" spans="1:10" x14ac:dyDescent="0.2">
      <c r="A613">
        <v>1331</v>
      </c>
      <c r="B613" s="623">
        <v>41085.911805555559</v>
      </c>
      <c r="C613" s="405" t="s">
        <v>2054</v>
      </c>
      <c r="D613" s="384">
        <v>303</v>
      </c>
      <c r="E613">
        <v>0.01</v>
      </c>
      <c r="F613">
        <v>1.2511300000000001</v>
      </c>
      <c r="G613" s="384">
        <v>0</v>
      </c>
      <c r="H613">
        <v>1.2511300000000001</v>
      </c>
      <c r="I613">
        <v>0.55000000000000004</v>
      </c>
      <c r="J613" s="384">
        <v>650.4</v>
      </c>
    </row>
    <row r="614" spans="1:10" x14ac:dyDescent="0.2">
      <c r="A614">
        <v>1332</v>
      </c>
      <c r="B614" s="623">
        <v>41085.935416666667</v>
      </c>
      <c r="C614" s="405" t="s">
        <v>96</v>
      </c>
      <c r="D614" s="384">
        <v>304</v>
      </c>
      <c r="E614">
        <v>0.01</v>
      </c>
      <c r="F614">
        <v>1.24916</v>
      </c>
      <c r="G614" s="384">
        <v>0</v>
      </c>
      <c r="H614">
        <v>0</v>
      </c>
    </row>
    <row r="615" spans="1:10" x14ac:dyDescent="0.2">
      <c r="A615">
        <v>1334</v>
      </c>
      <c r="B615" s="623">
        <v>41086.022222222222</v>
      </c>
      <c r="C615" s="405" t="s">
        <v>2054</v>
      </c>
      <c r="D615" s="384">
        <v>304</v>
      </c>
      <c r="E615">
        <v>0.01</v>
      </c>
      <c r="F615">
        <v>1.24996</v>
      </c>
      <c r="G615" s="384">
        <v>0</v>
      </c>
      <c r="H615">
        <v>1.24996</v>
      </c>
      <c r="I615">
        <v>0.46</v>
      </c>
      <c r="J615" s="384">
        <v>650.86</v>
      </c>
    </row>
    <row r="616" spans="1:10" x14ac:dyDescent="0.2">
      <c r="A616">
        <v>1335</v>
      </c>
      <c r="B616" s="623">
        <v>41086.876388888886</v>
      </c>
      <c r="C616" s="405" t="s">
        <v>96</v>
      </c>
      <c r="D616" s="384">
        <v>305</v>
      </c>
      <c r="E616">
        <v>0.01</v>
      </c>
      <c r="F616">
        <v>1.24122</v>
      </c>
      <c r="G616" s="384">
        <v>0</v>
      </c>
      <c r="H616">
        <v>0</v>
      </c>
    </row>
    <row r="617" spans="1:10" x14ac:dyDescent="0.2">
      <c r="A617">
        <v>1340</v>
      </c>
      <c r="B617" s="623">
        <v>41086.910416666666</v>
      </c>
      <c r="C617" s="405" t="s">
        <v>2054</v>
      </c>
      <c r="D617" s="384">
        <v>305</v>
      </c>
      <c r="E617">
        <v>0.01</v>
      </c>
      <c r="F617">
        <v>1.2412700000000001</v>
      </c>
      <c r="G617" s="384">
        <v>0</v>
      </c>
      <c r="H617">
        <v>1.2412700000000001</v>
      </c>
      <c r="I617">
        <v>0.04</v>
      </c>
      <c r="J617" s="384">
        <v>650.9</v>
      </c>
    </row>
    <row r="618" spans="1:10" x14ac:dyDescent="0.2">
      <c r="A618">
        <v>1337</v>
      </c>
      <c r="B618" s="623">
        <v>41086.88958333333</v>
      </c>
      <c r="C618" s="405" t="s">
        <v>96</v>
      </c>
      <c r="D618" s="384">
        <v>306</v>
      </c>
      <c r="E618">
        <v>0.01</v>
      </c>
      <c r="F618">
        <v>1.2397100000000001</v>
      </c>
      <c r="G618" s="384">
        <v>0</v>
      </c>
      <c r="H618">
        <v>0</v>
      </c>
    </row>
    <row r="619" spans="1:10" x14ac:dyDescent="0.2">
      <c r="A619">
        <v>1341</v>
      </c>
      <c r="B619" s="623">
        <v>41086.910416666666</v>
      </c>
      <c r="C619" s="405" t="s">
        <v>2054</v>
      </c>
      <c r="D619" s="384">
        <v>306</v>
      </c>
      <c r="E619">
        <v>0.01</v>
      </c>
      <c r="F619">
        <v>1.2412700000000001</v>
      </c>
      <c r="G619" s="384">
        <v>0</v>
      </c>
      <c r="H619">
        <v>1.2412700000000001</v>
      </c>
      <c r="I619">
        <v>1.08</v>
      </c>
      <c r="J619" s="384">
        <v>651.98</v>
      </c>
    </row>
    <row r="620" spans="1:10" x14ac:dyDescent="0.2">
      <c r="A620">
        <v>1342</v>
      </c>
      <c r="B620" s="623">
        <v>41086.959027777775</v>
      </c>
      <c r="C620" s="405" t="s">
        <v>97</v>
      </c>
      <c r="D620" s="384">
        <v>307</v>
      </c>
      <c r="E620">
        <v>0.01</v>
      </c>
      <c r="F620">
        <v>1.2415799999999999</v>
      </c>
      <c r="G620" s="384">
        <v>0</v>
      </c>
      <c r="H620">
        <v>0</v>
      </c>
    </row>
    <row r="621" spans="1:10" x14ac:dyDescent="0.2">
      <c r="A621">
        <v>1347</v>
      </c>
      <c r="B621" s="623">
        <v>41087.531944444447</v>
      </c>
      <c r="C621" s="405" t="s">
        <v>2054</v>
      </c>
      <c r="D621" s="384">
        <v>307</v>
      </c>
      <c r="E621">
        <v>0.01</v>
      </c>
      <c r="F621">
        <v>1.24153</v>
      </c>
      <c r="G621" s="384">
        <v>0</v>
      </c>
      <c r="H621">
        <v>1.24153</v>
      </c>
      <c r="I621">
        <v>0.05</v>
      </c>
      <c r="J621" s="384">
        <v>652.03</v>
      </c>
    </row>
    <row r="622" spans="1:10" x14ac:dyDescent="0.2">
      <c r="A622">
        <v>1344</v>
      </c>
      <c r="B622" s="623">
        <v>41087.178472222222</v>
      </c>
      <c r="C622" s="405" t="s">
        <v>97</v>
      </c>
      <c r="D622" s="384">
        <v>308</v>
      </c>
      <c r="E622">
        <v>0.01</v>
      </c>
      <c r="F622">
        <v>1.24308</v>
      </c>
      <c r="G622" s="384">
        <v>0</v>
      </c>
      <c r="H622">
        <v>0</v>
      </c>
    </row>
    <row r="623" spans="1:10" x14ac:dyDescent="0.2">
      <c r="A623">
        <v>1348</v>
      </c>
      <c r="B623" s="623">
        <v>41087.531944444447</v>
      </c>
      <c r="C623" s="405" t="s">
        <v>2054</v>
      </c>
      <c r="D623" s="384">
        <v>308</v>
      </c>
      <c r="E623">
        <v>0.01</v>
      </c>
      <c r="F623">
        <v>1.24153</v>
      </c>
      <c r="G623" s="384">
        <v>0</v>
      </c>
      <c r="H623">
        <v>1.24153</v>
      </c>
      <c r="I623">
        <v>1.07</v>
      </c>
      <c r="J623" s="384">
        <v>653.1</v>
      </c>
    </row>
    <row r="624" spans="1:10" x14ac:dyDescent="0.2">
      <c r="A624">
        <v>1349</v>
      </c>
      <c r="B624" s="623">
        <v>41087.906944444447</v>
      </c>
      <c r="C624" s="405" t="s">
        <v>96</v>
      </c>
      <c r="D624" s="384">
        <v>309</v>
      </c>
      <c r="E624">
        <v>0.01</v>
      </c>
      <c r="F624">
        <v>1.2372000000000001</v>
      </c>
      <c r="G624" s="384">
        <v>0</v>
      </c>
      <c r="H624">
        <v>0</v>
      </c>
    </row>
    <row r="625" spans="1:10" x14ac:dyDescent="0.2">
      <c r="A625">
        <v>1358</v>
      </c>
      <c r="B625" s="623">
        <v>41088.270833333336</v>
      </c>
      <c r="C625" s="405" t="s">
        <v>2054</v>
      </c>
      <c r="D625" s="384">
        <v>309</v>
      </c>
      <c r="E625">
        <v>0.01</v>
      </c>
      <c r="F625">
        <v>1.2364599999999999</v>
      </c>
      <c r="G625" s="384">
        <v>0</v>
      </c>
      <c r="H625">
        <v>1.2364599999999999</v>
      </c>
      <c r="I625">
        <v>-0.79</v>
      </c>
      <c r="J625" s="384">
        <v>652.32000000000005</v>
      </c>
    </row>
    <row r="626" spans="1:10" x14ac:dyDescent="0.2">
      <c r="A626">
        <v>1351</v>
      </c>
      <c r="B626" s="623">
        <v>41088.143055555556</v>
      </c>
      <c r="C626" s="405" t="s">
        <v>96</v>
      </c>
      <c r="D626" s="384">
        <v>310</v>
      </c>
      <c r="E626">
        <v>0.01</v>
      </c>
      <c r="F626">
        <v>1.23566</v>
      </c>
      <c r="G626" s="384">
        <v>0</v>
      </c>
      <c r="H626">
        <v>0</v>
      </c>
    </row>
    <row r="627" spans="1:10" x14ac:dyDescent="0.2">
      <c r="A627">
        <v>1359</v>
      </c>
      <c r="B627" s="623">
        <v>41088.270833333336</v>
      </c>
      <c r="C627" s="405" t="s">
        <v>2054</v>
      </c>
      <c r="D627" s="384">
        <v>310</v>
      </c>
      <c r="E627">
        <v>0.01</v>
      </c>
      <c r="F627">
        <v>1.2364599999999999</v>
      </c>
      <c r="G627" s="384">
        <v>0</v>
      </c>
      <c r="H627">
        <v>1.2364599999999999</v>
      </c>
      <c r="I627">
        <v>0.56000000000000005</v>
      </c>
      <c r="J627" s="384">
        <v>652.88</v>
      </c>
    </row>
    <row r="628" spans="1:10" x14ac:dyDescent="0.2">
      <c r="A628">
        <v>1354</v>
      </c>
      <c r="B628" s="623">
        <v>41088.147916666669</v>
      </c>
      <c r="C628" s="405" t="s">
        <v>96</v>
      </c>
      <c r="D628" s="384">
        <v>311</v>
      </c>
      <c r="E628">
        <v>0.01</v>
      </c>
      <c r="F628">
        <v>1.2341200000000001</v>
      </c>
      <c r="G628" s="384">
        <v>0</v>
      </c>
      <c r="H628">
        <v>0</v>
      </c>
    </row>
    <row r="629" spans="1:10" x14ac:dyDescent="0.2">
      <c r="A629">
        <v>1360</v>
      </c>
      <c r="B629" s="623">
        <v>41088.270833333336</v>
      </c>
      <c r="C629" s="405" t="s">
        <v>2054</v>
      </c>
      <c r="D629" s="384">
        <v>311</v>
      </c>
      <c r="E629">
        <v>0.01</v>
      </c>
      <c r="F629">
        <v>1.2364599999999999</v>
      </c>
      <c r="G629" s="384">
        <v>0</v>
      </c>
      <c r="H629">
        <v>1.2364599999999999</v>
      </c>
      <c r="I629">
        <v>1.62</v>
      </c>
      <c r="J629" s="384">
        <v>654.5</v>
      </c>
    </row>
    <row r="630" spans="1:10" x14ac:dyDescent="0.2">
      <c r="A630">
        <v>1361</v>
      </c>
      <c r="B630" s="623">
        <v>41088.947916666664</v>
      </c>
      <c r="C630" s="405" t="s">
        <v>96</v>
      </c>
      <c r="D630" s="384">
        <v>312</v>
      </c>
      <c r="E630">
        <v>0.01</v>
      </c>
      <c r="F630">
        <v>1.2400599999999999</v>
      </c>
      <c r="G630" s="384">
        <v>0</v>
      </c>
      <c r="H630">
        <v>0</v>
      </c>
    </row>
    <row r="631" spans="1:10" x14ac:dyDescent="0.2">
      <c r="A631">
        <v>1363</v>
      </c>
      <c r="B631" s="623">
        <v>41089.092361111114</v>
      </c>
      <c r="C631" s="405" t="s">
        <v>2054</v>
      </c>
      <c r="D631" s="384">
        <v>312</v>
      </c>
      <c r="E631">
        <v>0.01</v>
      </c>
      <c r="F631">
        <v>1.2408600000000001</v>
      </c>
      <c r="G631" s="384">
        <v>0</v>
      </c>
      <c r="H631">
        <v>1.2408600000000001</v>
      </c>
      <c r="I631">
        <v>0.46</v>
      </c>
      <c r="J631" s="384">
        <v>654.96</v>
      </c>
    </row>
    <row r="632" spans="1:10" x14ac:dyDescent="0.2">
      <c r="A632">
        <v>1364</v>
      </c>
      <c r="B632" s="623">
        <v>41089.911805555559</v>
      </c>
      <c r="C632" s="405" t="s">
        <v>96</v>
      </c>
      <c r="D632" s="384">
        <v>313</v>
      </c>
      <c r="E632">
        <v>0.01</v>
      </c>
      <c r="F632">
        <v>1.2360100000000001</v>
      </c>
      <c r="G632" s="384">
        <v>0</v>
      </c>
      <c r="H632">
        <v>0</v>
      </c>
    </row>
    <row r="633" spans="1:10" x14ac:dyDescent="0.2">
      <c r="A633">
        <v>1366</v>
      </c>
      <c r="B633" s="623">
        <v>41089.936111111114</v>
      </c>
      <c r="C633" s="405" t="s">
        <v>2054</v>
      </c>
      <c r="D633" s="384">
        <v>313</v>
      </c>
      <c r="E633">
        <v>0.01</v>
      </c>
      <c r="F633">
        <v>1.23681</v>
      </c>
      <c r="G633" s="384">
        <v>0</v>
      </c>
      <c r="H633">
        <v>1.23681</v>
      </c>
      <c r="I633">
        <v>0.56000000000000005</v>
      </c>
      <c r="J633" s="384">
        <v>655.52</v>
      </c>
    </row>
    <row r="634" spans="1:10" x14ac:dyDescent="0.2">
      <c r="A634">
        <v>1367</v>
      </c>
      <c r="B634" s="623">
        <v>41089.961805555555</v>
      </c>
      <c r="C634" s="405" t="s">
        <v>97</v>
      </c>
      <c r="D634" s="384">
        <v>314</v>
      </c>
      <c r="E634">
        <v>0.01</v>
      </c>
      <c r="F634">
        <v>1.2357100000000001</v>
      </c>
      <c r="G634" s="384">
        <v>0</v>
      </c>
      <c r="H634">
        <v>0</v>
      </c>
    </row>
    <row r="635" spans="1:10" x14ac:dyDescent="0.2">
      <c r="A635">
        <v>1371</v>
      </c>
      <c r="B635" s="623">
        <v>41089.979166666664</v>
      </c>
      <c r="C635" s="405" t="s">
        <v>2054</v>
      </c>
      <c r="D635" s="384">
        <v>314</v>
      </c>
      <c r="E635">
        <v>0.01</v>
      </c>
      <c r="F635">
        <v>1.23491</v>
      </c>
      <c r="G635" s="384">
        <v>0</v>
      </c>
      <c r="H635">
        <v>1.23491</v>
      </c>
      <c r="I635">
        <v>0.55000000000000004</v>
      </c>
      <c r="J635" s="384">
        <v>656.07</v>
      </c>
    </row>
    <row r="636" spans="1:10" x14ac:dyDescent="0.2">
      <c r="A636">
        <v>1369</v>
      </c>
      <c r="B636" s="623">
        <v>41089.969444444447</v>
      </c>
      <c r="C636" s="405" t="s">
        <v>96</v>
      </c>
      <c r="D636" s="384">
        <v>315</v>
      </c>
      <c r="E636">
        <v>0.01</v>
      </c>
      <c r="F636">
        <v>1.2357400000000001</v>
      </c>
      <c r="G636" s="384">
        <v>0</v>
      </c>
      <c r="H636">
        <v>0</v>
      </c>
    </row>
    <row r="637" spans="1:10" x14ac:dyDescent="0.2">
      <c r="A637">
        <v>1375</v>
      </c>
      <c r="B637" s="623">
        <v>41089.995138888888</v>
      </c>
      <c r="C637" s="405" t="s">
        <v>2054</v>
      </c>
      <c r="D637" s="384">
        <v>315</v>
      </c>
      <c r="E637">
        <v>0.01</v>
      </c>
      <c r="F637">
        <v>1.23573</v>
      </c>
      <c r="G637" s="384">
        <v>0</v>
      </c>
      <c r="H637">
        <v>1.23573</v>
      </c>
      <c r="I637">
        <v>-0.01</v>
      </c>
      <c r="J637" s="384">
        <v>656.06</v>
      </c>
    </row>
    <row r="638" spans="1:10" x14ac:dyDescent="0.2">
      <c r="A638">
        <v>1372</v>
      </c>
      <c r="B638" s="623">
        <v>41089.993750000001</v>
      </c>
      <c r="C638" s="405" t="s">
        <v>96</v>
      </c>
      <c r="D638" s="384">
        <v>316</v>
      </c>
      <c r="E638">
        <v>0.01</v>
      </c>
      <c r="F638">
        <v>1.2341200000000001</v>
      </c>
      <c r="G638" s="384">
        <v>0</v>
      </c>
      <c r="H638">
        <v>0</v>
      </c>
    </row>
    <row r="639" spans="1:10" x14ac:dyDescent="0.2">
      <c r="A639">
        <v>1376</v>
      </c>
      <c r="B639" s="623">
        <v>41089.995138888888</v>
      </c>
      <c r="C639" s="405" t="s">
        <v>2054</v>
      </c>
      <c r="D639" s="384">
        <v>316</v>
      </c>
      <c r="E639">
        <v>0.01</v>
      </c>
      <c r="F639">
        <v>1.23573</v>
      </c>
      <c r="G639" s="384">
        <v>0</v>
      </c>
      <c r="H639">
        <v>1.23573</v>
      </c>
      <c r="I639">
        <v>1.1100000000000001</v>
      </c>
      <c r="J639" s="384">
        <v>657.17</v>
      </c>
    </row>
    <row r="640" spans="1:10" x14ac:dyDescent="0.2">
      <c r="A640">
        <v>1377</v>
      </c>
      <c r="B640" s="623">
        <v>41092.915972222225</v>
      </c>
      <c r="C640" s="405" t="s">
        <v>96</v>
      </c>
      <c r="D640" s="384">
        <v>317</v>
      </c>
      <c r="E640">
        <v>0.01</v>
      </c>
      <c r="F640">
        <v>1.2263500000000001</v>
      </c>
      <c r="G640" s="384">
        <v>0</v>
      </c>
      <c r="H640">
        <v>0</v>
      </c>
    </row>
    <row r="641" spans="1:10" x14ac:dyDescent="0.2">
      <c r="A641">
        <v>1379</v>
      </c>
      <c r="B641" s="623">
        <v>41092.930555555555</v>
      </c>
      <c r="C641" s="405" t="s">
        <v>2054</v>
      </c>
      <c r="D641" s="384">
        <v>317</v>
      </c>
      <c r="E641">
        <v>0.01</v>
      </c>
      <c r="F641">
        <v>1.22715</v>
      </c>
      <c r="G641" s="384">
        <v>0</v>
      </c>
      <c r="H641">
        <v>1.22715</v>
      </c>
      <c r="I641">
        <v>0.56000000000000005</v>
      </c>
      <c r="J641" s="384">
        <v>657.73</v>
      </c>
    </row>
    <row r="642" spans="1:10" x14ac:dyDescent="0.2">
      <c r="A642">
        <v>1380</v>
      </c>
      <c r="B642" s="623">
        <v>41094.072222222225</v>
      </c>
      <c r="C642" s="405" t="s">
        <v>96</v>
      </c>
      <c r="D642" s="384">
        <v>318</v>
      </c>
      <c r="E642">
        <v>0.01</v>
      </c>
      <c r="F642">
        <v>1.2257199999999999</v>
      </c>
      <c r="G642" s="384">
        <v>0</v>
      </c>
      <c r="H642">
        <v>0</v>
      </c>
    </row>
    <row r="643" spans="1:10" x14ac:dyDescent="0.2">
      <c r="A643">
        <v>1389</v>
      </c>
      <c r="B643" s="623">
        <v>41094.440972222219</v>
      </c>
      <c r="C643" s="405" t="s">
        <v>2054</v>
      </c>
      <c r="D643" s="384">
        <v>318</v>
      </c>
      <c r="E643">
        <v>0.01</v>
      </c>
      <c r="F643">
        <v>1.2250099999999999</v>
      </c>
      <c r="G643" s="384">
        <v>0</v>
      </c>
      <c r="H643">
        <v>1.2250099999999999</v>
      </c>
      <c r="I643">
        <v>-0.49</v>
      </c>
      <c r="J643" s="384">
        <v>657.24</v>
      </c>
    </row>
    <row r="644" spans="1:10" x14ac:dyDescent="0.2">
      <c r="A644">
        <v>1382</v>
      </c>
      <c r="B644" s="623">
        <v>41094.161111111112</v>
      </c>
      <c r="C644" s="405" t="s">
        <v>96</v>
      </c>
      <c r="D644" s="384">
        <v>319</v>
      </c>
      <c r="E644">
        <v>0.01</v>
      </c>
      <c r="F644">
        <v>1.2242200000000001</v>
      </c>
      <c r="G644" s="384">
        <v>0</v>
      </c>
      <c r="H644">
        <v>0</v>
      </c>
    </row>
    <row r="645" spans="1:10" x14ac:dyDescent="0.2">
      <c r="A645">
        <v>1390</v>
      </c>
      <c r="B645" s="623">
        <v>41094.440972222219</v>
      </c>
      <c r="C645" s="405" t="s">
        <v>2054</v>
      </c>
      <c r="D645" s="384">
        <v>319</v>
      </c>
      <c r="E645">
        <v>0.01</v>
      </c>
      <c r="F645">
        <v>1.2250099999999999</v>
      </c>
      <c r="G645" s="384">
        <v>0</v>
      </c>
      <c r="H645">
        <v>1.2250099999999999</v>
      </c>
      <c r="I645">
        <v>0.55000000000000004</v>
      </c>
      <c r="J645" s="384">
        <v>657.79</v>
      </c>
    </row>
    <row r="646" spans="1:10" x14ac:dyDescent="0.2">
      <c r="A646">
        <v>1385</v>
      </c>
      <c r="B646" s="623">
        <v>41094.185416666667</v>
      </c>
      <c r="C646" s="405" t="s">
        <v>96</v>
      </c>
      <c r="D646" s="384">
        <v>320</v>
      </c>
      <c r="E646">
        <v>0.01</v>
      </c>
      <c r="F646">
        <v>1.2226900000000001</v>
      </c>
      <c r="G646" s="384">
        <v>0</v>
      </c>
      <c r="H646">
        <v>0</v>
      </c>
    </row>
    <row r="647" spans="1:10" x14ac:dyDescent="0.2">
      <c r="A647">
        <v>1391</v>
      </c>
      <c r="B647" s="623">
        <v>41094.440972222219</v>
      </c>
      <c r="C647" s="405" t="s">
        <v>2054</v>
      </c>
      <c r="D647" s="384">
        <v>320</v>
      </c>
      <c r="E647">
        <v>0.01</v>
      </c>
      <c r="F647">
        <v>1.2250099999999999</v>
      </c>
      <c r="G647" s="384">
        <v>0</v>
      </c>
      <c r="H647">
        <v>1.2250099999999999</v>
      </c>
      <c r="I647">
        <v>1.6</v>
      </c>
      <c r="J647" s="384">
        <v>659.39</v>
      </c>
    </row>
    <row r="648" spans="1:10" x14ac:dyDescent="0.2">
      <c r="A648">
        <v>1392</v>
      </c>
      <c r="B648" s="623">
        <v>41095.878472222219</v>
      </c>
      <c r="C648" s="405" t="s">
        <v>96</v>
      </c>
      <c r="D648" s="384">
        <v>321</v>
      </c>
      <c r="E648">
        <v>0.01</v>
      </c>
      <c r="F648">
        <v>1.20303</v>
      </c>
      <c r="G648" s="384">
        <v>0</v>
      </c>
      <c r="H648">
        <v>0</v>
      </c>
    </row>
    <row r="649" spans="1:10" x14ac:dyDescent="0.2">
      <c r="A649">
        <v>1394</v>
      </c>
      <c r="B649" s="623">
        <v>41095.898611111108</v>
      </c>
      <c r="C649" s="405" t="s">
        <v>2054</v>
      </c>
      <c r="D649" s="384">
        <v>321</v>
      </c>
      <c r="E649">
        <v>0.01</v>
      </c>
      <c r="F649">
        <v>1.20383</v>
      </c>
      <c r="G649" s="384">
        <v>0</v>
      </c>
      <c r="H649">
        <v>1.20383</v>
      </c>
      <c r="I649">
        <v>0.55000000000000004</v>
      </c>
      <c r="J649" s="384">
        <v>659.94</v>
      </c>
    </row>
    <row r="650" spans="1:10" x14ac:dyDescent="0.2">
      <c r="A650">
        <v>1395</v>
      </c>
      <c r="B650" s="623">
        <v>41095.905555555553</v>
      </c>
      <c r="C650" s="405" t="s">
        <v>96</v>
      </c>
      <c r="D650" s="384">
        <v>322</v>
      </c>
      <c r="E650">
        <v>0.01</v>
      </c>
      <c r="F650">
        <v>1.2032700000000001</v>
      </c>
      <c r="G650" s="384">
        <v>0</v>
      </c>
      <c r="H650">
        <v>0</v>
      </c>
    </row>
    <row r="651" spans="1:10" x14ac:dyDescent="0.2">
      <c r="A651">
        <v>1397</v>
      </c>
      <c r="B651" s="623">
        <v>41095.954861111109</v>
      </c>
      <c r="C651" s="405" t="s">
        <v>2054</v>
      </c>
      <c r="D651" s="384">
        <v>322</v>
      </c>
      <c r="E651">
        <v>0.01</v>
      </c>
      <c r="F651">
        <v>1.20407</v>
      </c>
      <c r="G651" s="384">
        <v>0</v>
      </c>
      <c r="H651">
        <v>1.20407</v>
      </c>
      <c r="I651">
        <v>0.55000000000000004</v>
      </c>
      <c r="J651" s="384">
        <v>660.49</v>
      </c>
    </row>
    <row r="652" spans="1:10" x14ac:dyDescent="0.2">
      <c r="A652">
        <v>1398</v>
      </c>
      <c r="B652" s="623">
        <v>41096.902777777781</v>
      </c>
      <c r="C652" s="405" t="s">
        <v>96</v>
      </c>
      <c r="D652" s="384">
        <v>323</v>
      </c>
      <c r="E652">
        <v>0.01</v>
      </c>
      <c r="F652">
        <v>1.20424</v>
      </c>
      <c r="G652" s="384">
        <v>0</v>
      </c>
      <c r="H652">
        <v>0</v>
      </c>
    </row>
    <row r="653" spans="1:10" x14ac:dyDescent="0.2">
      <c r="A653">
        <v>1407</v>
      </c>
      <c r="B653" s="623">
        <v>41096.99722222222</v>
      </c>
      <c r="C653" s="405" t="s">
        <v>2054</v>
      </c>
      <c r="D653" s="384">
        <v>323</v>
      </c>
      <c r="E653">
        <v>0.01</v>
      </c>
      <c r="F653">
        <v>1.2035100000000001</v>
      </c>
      <c r="G653" s="384">
        <v>0</v>
      </c>
      <c r="H653">
        <v>1.2035100000000001</v>
      </c>
      <c r="I653">
        <v>-0.51</v>
      </c>
      <c r="J653" s="384">
        <v>659.98</v>
      </c>
    </row>
    <row r="654" spans="1:10" x14ac:dyDescent="0.2">
      <c r="A654">
        <v>1400</v>
      </c>
      <c r="B654" s="623">
        <v>41096.929166666669</v>
      </c>
      <c r="C654" s="405" t="s">
        <v>96</v>
      </c>
      <c r="D654" s="384">
        <v>324</v>
      </c>
      <c r="E654">
        <v>0.01</v>
      </c>
      <c r="F654">
        <v>1.2027000000000001</v>
      </c>
      <c r="G654" s="384">
        <v>0</v>
      </c>
      <c r="H654">
        <v>0</v>
      </c>
    </row>
    <row r="655" spans="1:10" x14ac:dyDescent="0.2">
      <c r="A655">
        <v>1408</v>
      </c>
      <c r="B655" s="623">
        <v>41096.99722222222</v>
      </c>
      <c r="C655" s="405" t="s">
        <v>2054</v>
      </c>
      <c r="D655" s="384">
        <v>324</v>
      </c>
      <c r="E655">
        <v>0.01</v>
      </c>
      <c r="F655">
        <v>1.2035100000000001</v>
      </c>
      <c r="G655" s="384">
        <v>0</v>
      </c>
      <c r="H655">
        <v>1.2035100000000001</v>
      </c>
      <c r="I655">
        <v>0.56000000000000005</v>
      </c>
      <c r="J655" s="384">
        <v>660.54</v>
      </c>
    </row>
    <row r="656" spans="1:10" x14ac:dyDescent="0.2">
      <c r="A656">
        <v>1403</v>
      </c>
      <c r="B656" s="623">
        <v>41096.948611111111</v>
      </c>
      <c r="C656" s="405" t="s">
        <v>96</v>
      </c>
      <c r="D656" s="384">
        <v>325</v>
      </c>
      <c r="E656">
        <v>0.01</v>
      </c>
      <c r="F656">
        <v>1.20119</v>
      </c>
      <c r="G656" s="384">
        <v>0</v>
      </c>
      <c r="H656">
        <v>0</v>
      </c>
    </row>
    <row r="657" spans="1:10" x14ac:dyDescent="0.2">
      <c r="A657">
        <v>1409</v>
      </c>
      <c r="B657" s="623">
        <v>41096.99722222222</v>
      </c>
      <c r="C657" s="405" t="s">
        <v>2054</v>
      </c>
      <c r="D657" s="384">
        <v>325</v>
      </c>
      <c r="E657">
        <v>0.01</v>
      </c>
      <c r="F657">
        <v>1.2035100000000001</v>
      </c>
      <c r="G657" s="384">
        <v>0</v>
      </c>
      <c r="H657">
        <v>1.2035100000000001</v>
      </c>
      <c r="I657">
        <v>1.6</v>
      </c>
      <c r="J657" s="384">
        <v>662.14</v>
      </c>
    </row>
    <row r="658" spans="1:10" x14ac:dyDescent="0.2">
      <c r="A658">
        <v>1410</v>
      </c>
      <c r="B658" s="623">
        <v>41099.039583333331</v>
      </c>
      <c r="C658" s="405" t="s">
        <v>97</v>
      </c>
      <c r="D658" s="384">
        <v>326</v>
      </c>
      <c r="E658">
        <v>0.01</v>
      </c>
      <c r="F658">
        <v>1.20445</v>
      </c>
      <c r="G658" s="384">
        <v>0</v>
      </c>
      <c r="H658">
        <v>0</v>
      </c>
    </row>
    <row r="659" spans="1:10" x14ac:dyDescent="0.2">
      <c r="A659">
        <v>1412</v>
      </c>
      <c r="B659" s="623">
        <v>41099.052777777775</v>
      </c>
      <c r="C659" s="405" t="s">
        <v>2054</v>
      </c>
      <c r="D659" s="384">
        <v>326</v>
      </c>
      <c r="E659">
        <v>0.01</v>
      </c>
      <c r="F659">
        <v>1.2036500000000001</v>
      </c>
      <c r="G659" s="384">
        <v>0</v>
      </c>
      <c r="H659">
        <v>1.2036500000000001</v>
      </c>
      <c r="I659">
        <v>0.56000000000000005</v>
      </c>
      <c r="J659" s="384">
        <v>662.7</v>
      </c>
    </row>
    <row r="660" spans="1:10" x14ac:dyDescent="0.2">
      <c r="A660">
        <v>1413</v>
      </c>
      <c r="B660" s="623">
        <v>41099.968055555553</v>
      </c>
      <c r="C660" s="405" t="s">
        <v>96</v>
      </c>
      <c r="D660" s="384">
        <v>327</v>
      </c>
      <c r="E660">
        <v>0.01</v>
      </c>
      <c r="F660">
        <v>1.2069700000000001</v>
      </c>
      <c r="G660" s="384">
        <v>0</v>
      </c>
      <c r="H660">
        <v>0</v>
      </c>
    </row>
    <row r="661" spans="1:10" x14ac:dyDescent="0.2">
      <c r="A661">
        <v>1418</v>
      </c>
      <c r="B661" s="623">
        <v>41100.209722222222</v>
      </c>
      <c r="C661" s="405" t="s">
        <v>2054</v>
      </c>
      <c r="D661" s="384">
        <v>327</v>
      </c>
      <c r="E661">
        <v>0.01</v>
      </c>
      <c r="F661">
        <v>1.20702</v>
      </c>
      <c r="G661" s="384">
        <v>0</v>
      </c>
      <c r="H661">
        <v>1.20702</v>
      </c>
      <c r="I661">
        <v>-0.05</v>
      </c>
      <c r="J661" s="384">
        <v>662.65</v>
      </c>
    </row>
    <row r="662" spans="1:10" x14ac:dyDescent="0.2">
      <c r="A662">
        <v>1415</v>
      </c>
      <c r="B662" s="623">
        <v>41100.208333333336</v>
      </c>
      <c r="C662" s="405" t="s">
        <v>96</v>
      </c>
      <c r="D662" s="384">
        <v>328</v>
      </c>
      <c r="E662">
        <v>0.01</v>
      </c>
      <c r="F662">
        <v>1.20547</v>
      </c>
      <c r="G662" s="384">
        <v>0</v>
      </c>
      <c r="H662">
        <v>0</v>
      </c>
    </row>
    <row r="663" spans="1:10" x14ac:dyDescent="0.2">
      <c r="A663">
        <v>1419</v>
      </c>
      <c r="B663" s="623">
        <v>41100.209722222222</v>
      </c>
      <c r="C663" s="405" t="s">
        <v>2054</v>
      </c>
      <c r="D663" s="384">
        <v>328</v>
      </c>
      <c r="E663">
        <v>0.01</v>
      </c>
      <c r="F663">
        <v>1.20702</v>
      </c>
      <c r="G663" s="384">
        <v>0</v>
      </c>
      <c r="H663">
        <v>1.20702</v>
      </c>
      <c r="I663">
        <v>1.07</v>
      </c>
      <c r="J663" s="384">
        <v>663.72</v>
      </c>
    </row>
    <row r="664" spans="1:10" x14ac:dyDescent="0.2">
      <c r="A664">
        <v>1420</v>
      </c>
      <c r="B664" s="623">
        <v>41100.886805555558</v>
      </c>
      <c r="C664" s="405" t="s">
        <v>97</v>
      </c>
      <c r="D664" s="384">
        <v>329</v>
      </c>
      <c r="E664">
        <v>0.01</v>
      </c>
      <c r="F664">
        <v>1.2015400000000001</v>
      </c>
      <c r="G664" s="384">
        <v>0</v>
      </c>
      <c r="H664">
        <v>0</v>
      </c>
    </row>
    <row r="665" spans="1:10" x14ac:dyDescent="0.2">
      <c r="A665">
        <v>1425</v>
      </c>
      <c r="B665" s="623">
        <v>41101.223611111112</v>
      </c>
      <c r="C665" s="405" t="s">
        <v>2054</v>
      </c>
      <c r="D665" s="384">
        <v>329</v>
      </c>
      <c r="E665">
        <v>0.01</v>
      </c>
      <c r="F665">
        <v>1.2015100000000001</v>
      </c>
      <c r="G665" s="384">
        <v>0</v>
      </c>
      <c r="H665">
        <v>1.2015100000000001</v>
      </c>
      <c r="I665">
        <v>0.03</v>
      </c>
      <c r="J665" s="384">
        <v>663.75</v>
      </c>
    </row>
    <row r="666" spans="1:10" x14ac:dyDescent="0.2">
      <c r="A666">
        <v>1422</v>
      </c>
      <c r="B666" s="623">
        <v>41100.925000000003</v>
      </c>
      <c r="C666" s="405" t="s">
        <v>97</v>
      </c>
      <c r="D666" s="384">
        <v>330</v>
      </c>
      <c r="E666">
        <v>0.01</v>
      </c>
      <c r="F666">
        <v>1.2030799999999999</v>
      </c>
      <c r="G666" s="384">
        <v>0</v>
      </c>
      <c r="H666">
        <v>0</v>
      </c>
    </row>
    <row r="667" spans="1:10" x14ac:dyDescent="0.2">
      <c r="A667">
        <v>1426</v>
      </c>
      <c r="B667" s="623">
        <v>41101.223611111112</v>
      </c>
      <c r="C667" s="405" t="s">
        <v>2054</v>
      </c>
      <c r="D667" s="384">
        <v>330</v>
      </c>
      <c r="E667">
        <v>0.01</v>
      </c>
      <c r="F667">
        <v>1.2015100000000001</v>
      </c>
      <c r="G667" s="384">
        <v>0</v>
      </c>
      <c r="H667">
        <v>1.2015100000000001</v>
      </c>
      <c r="I667">
        <v>1.0900000000000001</v>
      </c>
      <c r="J667" s="384">
        <v>664.84</v>
      </c>
    </row>
    <row r="668" spans="1:10" x14ac:dyDescent="0.2">
      <c r="A668">
        <v>1427</v>
      </c>
      <c r="B668" s="623">
        <v>41102.880555555559</v>
      </c>
      <c r="C668" s="405" t="s">
        <v>96</v>
      </c>
      <c r="D668" s="384">
        <v>331</v>
      </c>
      <c r="E668">
        <v>0.01</v>
      </c>
      <c r="F668">
        <v>1.20296</v>
      </c>
      <c r="G668" s="384">
        <v>0</v>
      </c>
      <c r="H668">
        <v>0</v>
      </c>
    </row>
    <row r="669" spans="1:10" x14ac:dyDescent="0.2">
      <c r="A669">
        <v>1429</v>
      </c>
      <c r="B669" s="623">
        <v>41102.959722222222</v>
      </c>
      <c r="C669" s="405" t="s">
        <v>2054</v>
      </c>
      <c r="D669" s="384">
        <v>331</v>
      </c>
      <c r="E669">
        <v>0.01</v>
      </c>
      <c r="F669">
        <v>1.2037599999999999</v>
      </c>
      <c r="G669" s="384">
        <v>0</v>
      </c>
      <c r="H669">
        <v>1.2037599999999999</v>
      </c>
      <c r="I669">
        <v>0.55000000000000004</v>
      </c>
      <c r="J669" s="384">
        <v>665.39</v>
      </c>
    </row>
    <row r="670" spans="1:10" x14ac:dyDescent="0.2">
      <c r="A670">
        <v>1430</v>
      </c>
      <c r="B670" s="623">
        <v>41108.949305555558</v>
      </c>
      <c r="C670" s="405" t="s">
        <v>97</v>
      </c>
      <c r="D670" s="384">
        <v>332</v>
      </c>
      <c r="E670">
        <v>0.01</v>
      </c>
      <c r="F670">
        <v>1.1851700000000001</v>
      </c>
      <c r="G670" s="384">
        <v>0</v>
      </c>
      <c r="H670">
        <v>0</v>
      </c>
    </row>
    <row r="671" spans="1:10" x14ac:dyDescent="0.2">
      <c r="A671">
        <v>1432</v>
      </c>
      <c r="B671" s="623">
        <v>41108.965277777781</v>
      </c>
      <c r="C671" s="405" t="s">
        <v>2054</v>
      </c>
      <c r="D671" s="384">
        <v>332</v>
      </c>
      <c r="E671">
        <v>0.01</v>
      </c>
      <c r="F671">
        <v>1.1843699999999999</v>
      </c>
      <c r="G671" s="384">
        <v>0</v>
      </c>
      <c r="H671">
        <v>1.1843699999999999</v>
      </c>
      <c r="I671">
        <v>0.56000000000000005</v>
      </c>
      <c r="J671" s="384">
        <v>665.95</v>
      </c>
    </row>
    <row r="672" spans="1:10" x14ac:dyDescent="0.2">
      <c r="A672">
        <v>1433</v>
      </c>
      <c r="B672" s="623">
        <v>41109.042361111111</v>
      </c>
      <c r="C672" s="405" t="s">
        <v>97</v>
      </c>
      <c r="D672" s="384">
        <v>333</v>
      </c>
      <c r="E672">
        <v>0.01</v>
      </c>
      <c r="F672">
        <v>1.1852199999999999</v>
      </c>
      <c r="G672" s="384">
        <v>0</v>
      </c>
      <c r="H672">
        <v>0</v>
      </c>
    </row>
    <row r="673" spans="1:10" x14ac:dyDescent="0.2">
      <c r="A673">
        <v>1435</v>
      </c>
      <c r="B673" s="623">
        <v>41109.127083333333</v>
      </c>
      <c r="C673" s="405" t="s">
        <v>2054</v>
      </c>
      <c r="D673" s="384">
        <v>333</v>
      </c>
      <c r="E673">
        <v>0.01</v>
      </c>
      <c r="F673">
        <v>1.18442</v>
      </c>
      <c r="G673" s="384">
        <v>0</v>
      </c>
      <c r="H673">
        <v>1.18442</v>
      </c>
      <c r="I673">
        <v>0.55000000000000004</v>
      </c>
      <c r="J673" s="384">
        <v>666.5</v>
      </c>
    </row>
    <row r="674" spans="1:10" x14ac:dyDescent="0.2">
      <c r="A674">
        <v>1436</v>
      </c>
      <c r="B674" s="623">
        <v>41109.898611111108</v>
      </c>
      <c r="C674" s="405" t="s">
        <v>96</v>
      </c>
      <c r="D674" s="384">
        <v>334</v>
      </c>
      <c r="E674">
        <v>0.01</v>
      </c>
      <c r="F674">
        <v>1.17676</v>
      </c>
      <c r="G674" s="384">
        <v>0</v>
      </c>
      <c r="H674">
        <v>0</v>
      </c>
    </row>
    <row r="675" spans="1:10" x14ac:dyDescent="0.2">
      <c r="A675">
        <v>1440</v>
      </c>
      <c r="B675" s="623">
        <v>41109.919444444444</v>
      </c>
      <c r="C675" s="405" t="s">
        <v>2054</v>
      </c>
      <c r="D675" s="384">
        <v>334</v>
      </c>
      <c r="E675">
        <v>0.01</v>
      </c>
      <c r="F675">
        <v>1.1775599999999999</v>
      </c>
      <c r="G675" s="384">
        <v>0</v>
      </c>
      <c r="H675">
        <v>1.1775599999999999</v>
      </c>
      <c r="I675">
        <v>0.55000000000000004</v>
      </c>
      <c r="J675" s="384">
        <v>667.05</v>
      </c>
    </row>
    <row r="676" spans="1:10" x14ac:dyDescent="0.2">
      <c r="A676">
        <v>1438</v>
      </c>
      <c r="B676" s="623">
        <v>41109.919444444444</v>
      </c>
      <c r="C676" s="405" t="s">
        <v>97</v>
      </c>
      <c r="D676" s="384">
        <v>335</v>
      </c>
      <c r="E676">
        <v>0.01</v>
      </c>
      <c r="F676">
        <v>1.1774899999999999</v>
      </c>
      <c r="G676" s="384">
        <v>0</v>
      </c>
      <c r="H676">
        <v>0</v>
      </c>
    </row>
    <row r="677" spans="1:10" x14ac:dyDescent="0.2">
      <c r="A677">
        <v>1441</v>
      </c>
      <c r="B677" s="623">
        <v>41110.206250000003</v>
      </c>
      <c r="C677" s="405" t="s">
        <v>2054</v>
      </c>
      <c r="D677" s="384">
        <v>335</v>
      </c>
      <c r="E677">
        <v>0.01</v>
      </c>
      <c r="F677">
        <v>1.17669</v>
      </c>
      <c r="G677" s="384">
        <v>0</v>
      </c>
      <c r="H677">
        <v>1.17669</v>
      </c>
      <c r="I677">
        <v>0.56000000000000005</v>
      </c>
      <c r="J677" s="384">
        <v>667.62</v>
      </c>
    </row>
    <row r="678" spans="1:10" x14ac:dyDescent="0.2">
      <c r="A678">
        <v>1442</v>
      </c>
      <c r="B678" s="623">
        <v>41113.036805555559</v>
      </c>
      <c r="C678" s="405" t="s">
        <v>96</v>
      </c>
      <c r="D678" s="384">
        <v>336</v>
      </c>
      <c r="E678">
        <v>0.01</v>
      </c>
      <c r="F678">
        <v>1.17031</v>
      </c>
      <c r="G678" s="384">
        <v>0</v>
      </c>
      <c r="H678">
        <v>0</v>
      </c>
    </row>
    <row r="679" spans="1:10" x14ac:dyDescent="0.2">
      <c r="A679">
        <v>1444</v>
      </c>
      <c r="B679" s="623">
        <v>41113.072916666664</v>
      </c>
      <c r="C679" s="405" t="s">
        <v>2054</v>
      </c>
      <c r="D679" s="384">
        <v>336</v>
      </c>
      <c r="E679">
        <v>0.01</v>
      </c>
      <c r="F679">
        <v>1.1711100000000001</v>
      </c>
      <c r="G679" s="384">
        <v>0</v>
      </c>
      <c r="H679">
        <v>1.1711100000000001</v>
      </c>
      <c r="I679">
        <v>0.55000000000000004</v>
      </c>
      <c r="J679" s="384">
        <v>668.17</v>
      </c>
    </row>
    <row r="680" spans="1:10" x14ac:dyDescent="0.2">
      <c r="A680">
        <v>1445</v>
      </c>
      <c r="B680" s="623">
        <v>41114.884027777778</v>
      </c>
      <c r="C680" s="405" t="s">
        <v>97</v>
      </c>
      <c r="D680" s="384">
        <v>337</v>
      </c>
      <c r="E680">
        <v>0.01</v>
      </c>
      <c r="F680">
        <v>1.1795199999999999</v>
      </c>
      <c r="G680" s="384">
        <v>0</v>
      </c>
      <c r="H680">
        <v>0</v>
      </c>
    </row>
    <row r="681" spans="1:10" x14ac:dyDescent="0.2">
      <c r="A681">
        <v>1447</v>
      </c>
      <c r="B681" s="623">
        <v>41114.936805555553</v>
      </c>
      <c r="C681" s="405" t="s">
        <v>2054</v>
      </c>
      <c r="D681" s="384">
        <v>337</v>
      </c>
      <c r="E681">
        <v>0.01</v>
      </c>
      <c r="F681">
        <v>1.17872</v>
      </c>
      <c r="G681" s="384">
        <v>0</v>
      </c>
      <c r="H681">
        <v>1.17872</v>
      </c>
      <c r="I681">
        <v>0.55000000000000004</v>
      </c>
      <c r="J681" s="384">
        <v>668.72</v>
      </c>
    </row>
    <row r="682" spans="1:10" x14ac:dyDescent="0.2">
      <c r="A682">
        <v>1448</v>
      </c>
      <c r="B682" s="623">
        <v>41114.95416666667</v>
      </c>
      <c r="C682" s="405" t="s">
        <v>96</v>
      </c>
      <c r="D682" s="384">
        <v>338</v>
      </c>
      <c r="E682">
        <v>0.01</v>
      </c>
      <c r="F682">
        <v>1.1783300000000001</v>
      </c>
      <c r="G682" s="384">
        <v>0</v>
      </c>
      <c r="H682">
        <v>0</v>
      </c>
    </row>
    <row r="683" spans="1:10" x14ac:dyDescent="0.2">
      <c r="A683">
        <v>1450</v>
      </c>
      <c r="B683" s="623">
        <v>41114.979861111111</v>
      </c>
      <c r="C683" s="405" t="s">
        <v>2054</v>
      </c>
      <c r="D683" s="384">
        <v>338</v>
      </c>
      <c r="E683">
        <v>0.01</v>
      </c>
      <c r="F683">
        <v>1.17913</v>
      </c>
      <c r="G683" s="384">
        <v>0</v>
      </c>
      <c r="H683">
        <v>1.17913</v>
      </c>
      <c r="I683">
        <v>0.55000000000000004</v>
      </c>
      <c r="J683" s="384">
        <v>669.27</v>
      </c>
    </row>
    <row r="684" spans="1:10" x14ac:dyDescent="0.2">
      <c r="A684">
        <v>1451</v>
      </c>
      <c r="B684" s="623">
        <v>41115.908333333333</v>
      </c>
      <c r="C684" s="405" t="s">
        <v>96</v>
      </c>
      <c r="D684" s="384">
        <v>339</v>
      </c>
      <c r="E684">
        <v>0.01</v>
      </c>
      <c r="F684">
        <v>1.17689</v>
      </c>
      <c r="G684" s="384">
        <v>0</v>
      </c>
      <c r="H684">
        <v>0</v>
      </c>
    </row>
    <row r="685" spans="1:10" x14ac:dyDescent="0.2">
      <c r="A685">
        <v>1453</v>
      </c>
      <c r="B685" s="623">
        <v>41115.918055555558</v>
      </c>
      <c r="C685" s="405" t="s">
        <v>2054</v>
      </c>
      <c r="D685" s="384">
        <v>339</v>
      </c>
      <c r="E685">
        <v>0.01</v>
      </c>
      <c r="F685">
        <v>1.1776899999999999</v>
      </c>
      <c r="G685" s="384">
        <v>0</v>
      </c>
      <c r="H685">
        <v>1.1776899999999999</v>
      </c>
      <c r="I685">
        <v>0.55000000000000004</v>
      </c>
      <c r="J685" s="384">
        <v>669.82</v>
      </c>
    </row>
    <row r="686" spans="1:10" x14ac:dyDescent="0.2">
      <c r="A686">
        <v>1454</v>
      </c>
      <c r="B686" s="623">
        <v>41116.924305555556</v>
      </c>
      <c r="C686" s="405" t="s">
        <v>96</v>
      </c>
      <c r="D686" s="384">
        <v>340</v>
      </c>
      <c r="E686">
        <v>0.01</v>
      </c>
      <c r="F686">
        <v>1.18144</v>
      </c>
      <c r="G686" s="384">
        <v>0</v>
      </c>
      <c r="H686">
        <v>0</v>
      </c>
    </row>
    <row r="687" spans="1:10" x14ac:dyDescent="0.2">
      <c r="A687">
        <v>1468</v>
      </c>
      <c r="B687" s="623">
        <v>41117.629861111112</v>
      </c>
      <c r="C687" s="405" t="s">
        <v>2054</v>
      </c>
      <c r="D687" s="384">
        <v>340</v>
      </c>
      <c r="E687">
        <v>0.01</v>
      </c>
      <c r="F687">
        <v>1.1798500000000001</v>
      </c>
      <c r="G687" s="384">
        <v>0</v>
      </c>
      <c r="H687">
        <v>1.1798500000000001</v>
      </c>
      <c r="I687">
        <v>-1.19</v>
      </c>
      <c r="J687" s="384">
        <v>668.62</v>
      </c>
    </row>
    <row r="688" spans="1:10" x14ac:dyDescent="0.2">
      <c r="A688">
        <v>1456</v>
      </c>
      <c r="B688" s="623">
        <v>41117.236111111109</v>
      </c>
      <c r="C688" s="405" t="s">
        <v>96</v>
      </c>
      <c r="D688" s="384">
        <v>341</v>
      </c>
      <c r="E688">
        <v>0.01</v>
      </c>
      <c r="F688">
        <v>1.1799299999999999</v>
      </c>
      <c r="G688" s="384">
        <v>0</v>
      </c>
      <c r="H688">
        <v>0</v>
      </c>
    </row>
    <row r="689" spans="1:10" x14ac:dyDescent="0.2">
      <c r="A689">
        <v>1469</v>
      </c>
      <c r="B689" s="623">
        <v>41117.629861111112</v>
      </c>
      <c r="C689" s="405" t="s">
        <v>2054</v>
      </c>
      <c r="D689" s="384">
        <v>341</v>
      </c>
      <c r="E689">
        <v>0.01</v>
      </c>
      <c r="F689">
        <v>1.1798500000000001</v>
      </c>
      <c r="G689" s="384">
        <v>0</v>
      </c>
      <c r="H689">
        <v>1.1798500000000001</v>
      </c>
      <c r="I689">
        <v>-0.06</v>
      </c>
      <c r="J689" s="384">
        <v>668.56</v>
      </c>
    </row>
    <row r="690" spans="1:10" x14ac:dyDescent="0.2">
      <c r="A690">
        <v>1459</v>
      </c>
      <c r="B690" s="623">
        <v>41117.401388888888</v>
      </c>
      <c r="C690" s="405" t="s">
        <v>96</v>
      </c>
      <c r="D690" s="384">
        <v>342</v>
      </c>
      <c r="E690">
        <v>0.01</v>
      </c>
      <c r="F690">
        <v>1.17841</v>
      </c>
      <c r="G690" s="384">
        <v>0</v>
      </c>
      <c r="H690">
        <v>0</v>
      </c>
    </row>
    <row r="691" spans="1:10" x14ac:dyDescent="0.2">
      <c r="A691">
        <v>1470</v>
      </c>
      <c r="B691" s="623">
        <v>41117.629861111112</v>
      </c>
      <c r="C691" s="405" t="s">
        <v>2054</v>
      </c>
      <c r="D691" s="384">
        <v>342</v>
      </c>
      <c r="E691">
        <v>0.01</v>
      </c>
      <c r="F691">
        <v>1.1798500000000001</v>
      </c>
      <c r="G691" s="384">
        <v>0</v>
      </c>
      <c r="H691">
        <v>1.1798500000000001</v>
      </c>
      <c r="I691">
        <v>0.99</v>
      </c>
      <c r="J691" s="384">
        <v>669.55</v>
      </c>
    </row>
    <row r="692" spans="1:10" x14ac:dyDescent="0.2">
      <c r="A692">
        <v>1463</v>
      </c>
      <c r="B692" s="623">
        <v>41117.555555555555</v>
      </c>
      <c r="C692" s="405" t="s">
        <v>96</v>
      </c>
      <c r="D692" s="384">
        <v>343</v>
      </c>
      <c r="E692">
        <v>0.01</v>
      </c>
      <c r="F692">
        <v>1.1760200000000001</v>
      </c>
      <c r="G692" s="384">
        <v>0</v>
      </c>
      <c r="H692">
        <v>0</v>
      </c>
    </row>
    <row r="693" spans="1:10" x14ac:dyDescent="0.2">
      <c r="A693">
        <v>1471</v>
      </c>
      <c r="B693" s="623">
        <v>41117.629861111112</v>
      </c>
      <c r="C693" s="405" t="s">
        <v>2054</v>
      </c>
      <c r="D693" s="384">
        <v>343</v>
      </c>
      <c r="E693">
        <v>0.01</v>
      </c>
      <c r="F693">
        <v>1.1798500000000001</v>
      </c>
      <c r="G693" s="384">
        <v>0</v>
      </c>
      <c r="H693">
        <v>1.1798500000000001</v>
      </c>
      <c r="I693">
        <v>2.64</v>
      </c>
      <c r="J693" s="384">
        <v>672.19</v>
      </c>
    </row>
    <row r="694" spans="1:10" x14ac:dyDescent="0.2">
      <c r="A694">
        <v>1472</v>
      </c>
      <c r="B694" s="623">
        <v>41117.877083333333</v>
      </c>
      <c r="C694" s="405" t="s">
        <v>96</v>
      </c>
      <c r="D694" s="384">
        <v>344</v>
      </c>
      <c r="E694">
        <v>0.01</v>
      </c>
      <c r="F694">
        <v>1.17537</v>
      </c>
      <c r="G694" s="384">
        <v>0</v>
      </c>
      <c r="H694">
        <v>0</v>
      </c>
    </row>
    <row r="695" spans="1:10" x14ac:dyDescent="0.2">
      <c r="A695">
        <v>1474</v>
      </c>
      <c r="B695" s="623">
        <v>41117.92083333333</v>
      </c>
      <c r="C695" s="405" t="s">
        <v>2054</v>
      </c>
      <c r="D695" s="384">
        <v>344</v>
      </c>
      <c r="E695">
        <v>0.01</v>
      </c>
      <c r="F695">
        <v>1.1761699999999999</v>
      </c>
      <c r="G695" s="384">
        <v>0</v>
      </c>
      <c r="H695">
        <v>1.1761699999999999</v>
      </c>
      <c r="I695">
        <v>0.55000000000000004</v>
      </c>
      <c r="J695" s="384">
        <v>672.74</v>
      </c>
    </row>
    <row r="696" spans="1:10" x14ac:dyDescent="0.2">
      <c r="A696">
        <v>1475</v>
      </c>
      <c r="B696" s="623">
        <v>41117.923611111109</v>
      </c>
      <c r="C696" s="405" t="s">
        <v>96</v>
      </c>
      <c r="D696" s="384">
        <v>345</v>
      </c>
      <c r="E696">
        <v>0.01</v>
      </c>
      <c r="F696">
        <v>1.1759500000000001</v>
      </c>
      <c r="G696" s="384">
        <v>0</v>
      </c>
      <c r="H696">
        <v>0</v>
      </c>
    </row>
    <row r="697" spans="1:10" x14ac:dyDescent="0.2">
      <c r="A697">
        <v>1482</v>
      </c>
      <c r="B697" s="623">
        <v>41120.064583333333</v>
      </c>
      <c r="C697" s="405" t="s">
        <v>2054</v>
      </c>
      <c r="D697" s="384">
        <v>345</v>
      </c>
      <c r="E697">
        <v>0.01</v>
      </c>
      <c r="F697">
        <v>1.17598</v>
      </c>
      <c r="G697" s="384">
        <v>0</v>
      </c>
      <c r="H697">
        <v>1.17598</v>
      </c>
      <c r="I697">
        <v>-7.0000000000000007E-2</v>
      </c>
      <c r="J697" s="384">
        <v>672.67</v>
      </c>
    </row>
    <row r="698" spans="1:10" x14ac:dyDescent="0.2">
      <c r="A698">
        <v>1477</v>
      </c>
      <c r="B698" s="623">
        <v>41117.958333333336</v>
      </c>
      <c r="C698" s="405" t="s">
        <v>96</v>
      </c>
      <c r="D698" s="384">
        <v>346</v>
      </c>
      <c r="E698">
        <v>0.01</v>
      </c>
      <c r="F698">
        <v>1.1744000000000001</v>
      </c>
      <c r="G698" s="384">
        <v>0</v>
      </c>
      <c r="H698">
        <v>0</v>
      </c>
    </row>
    <row r="699" spans="1:10" x14ac:dyDescent="0.2">
      <c r="A699">
        <v>1483</v>
      </c>
      <c r="B699" s="623">
        <v>41120.064583333333</v>
      </c>
      <c r="C699" s="405" t="s">
        <v>2054</v>
      </c>
      <c r="D699" s="384">
        <v>346</v>
      </c>
      <c r="E699">
        <v>0.01</v>
      </c>
      <c r="F699">
        <v>1.17598</v>
      </c>
      <c r="G699" s="384">
        <v>0</v>
      </c>
      <c r="H699">
        <v>1.17598</v>
      </c>
      <c r="I699">
        <v>1</v>
      </c>
      <c r="J699" s="384">
        <v>673.67</v>
      </c>
    </row>
    <row r="700" spans="1:10" x14ac:dyDescent="0.2">
      <c r="A700">
        <v>1480</v>
      </c>
      <c r="B700" s="623">
        <v>41120.054861111108</v>
      </c>
      <c r="C700" s="405" t="s">
        <v>97</v>
      </c>
      <c r="D700" s="384">
        <v>347</v>
      </c>
      <c r="E700">
        <v>0.01</v>
      </c>
      <c r="F700">
        <v>1.17516</v>
      </c>
      <c r="G700" s="384">
        <v>0</v>
      </c>
      <c r="H700">
        <v>0</v>
      </c>
    </row>
    <row r="701" spans="1:10" x14ac:dyDescent="0.2">
      <c r="A701">
        <v>1484</v>
      </c>
      <c r="B701" s="623">
        <v>41120.084027777775</v>
      </c>
      <c r="C701" s="405" t="s">
        <v>2054</v>
      </c>
      <c r="D701" s="384">
        <v>347</v>
      </c>
      <c r="E701">
        <v>0.01</v>
      </c>
      <c r="F701">
        <v>1.1743600000000001</v>
      </c>
      <c r="G701" s="384">
        <v>0</v>
      </c>
      <c r="H701">
        <v>1.1743600000000001</v>
      </c>
      <c r="I701">
        <v>0.55000000000000004</v>
      </c>
      <c r="J701" s="384">
        <v>674.22</v>
      </c>
    </row>
    <row r="702" spans="1:10" x14ac:dyDescent="0.2">
      <c r="A702">
        <v>1485</v>
      </c>
      <c r="B702" s="623">
        <v>41120.938888888886</v>
      </c>
      <c r="C702" s="405" t="s">
        <v>96</v>
      </c>
      <c r="D702" s="384">
        <v>348</v>
      </c>
      <c r="E702">
        <v>0.01</v>
      </c>
      <c r="F702">
        <v>1.16709</v>
      </c>
      <c r="G702" s="384">
        <v>0</v>
      </c>
      <c r="H702">
        <v>0</v>
      </c>
    </row>
    <row r="703" spans="1:10" x14ac:dyDescent="0.2">
      <c r="A703">
        <v>1487</v>
      </c>
      <c r="B703" s="623">
        <v>41121.039583333331</v>
      </c>
      <c r="C703" s="405" t="s">
        <v>2054</v>
      </c>
      <c r="D703" s="384">
        <v>348</v>
      </c>
      <c r="E703">
        <v>0.01</v>
      </c>
      <c r="F703">
        <v>1.1678900000000001</v>
      </c>
      <c r="G703" s="384">
        <v>0</v>
      </c>
      <c r="H703">
        <v>1.1678900000000001</v>
      </c>
      <c r="I703">
        <v>0.47</v>
      </c>
      <c r="J703" s="384">
        <v>674.69</v>
      </c>
    </row>
    <row r="704" spans="1:10" x14ac:dyDescent="0.2">
      <c r="A704">
        <v>1488</v>
      </c>
      <c r="B704" s="623">
        <v>41121.880555555559</v>
      </c>
      <c r="C704" s="405" t="s">
        <v>96</v>
      </c>
      <c r="D704" s="384">
        <v>349</v>
      </c>
      <c r="E704">
        <v>0.01</v>
      </c>
      <c r="F704">
        <v>1.16977</v>
      </c>
      <c r="G704" s="384">
        <v>0</v>
      </c>
      <c r="H704">
        <v>0</v>
      </c>
    </row>
    <row r="705" spans="1:10" x14ac:dyDescent="0.2">
      <c r="A705">
        <v>1490</v>
      </c>
      <c r="B705" s="623">
        <v>41121.915972222225</v>
      </c>
      <c r="C705" s="405" t="s">
        <v>2054</v>
      </c>
      <c r="D705" s="384">
        <v>349</v>
      </c>
      <c r="E705">
        <v>0.01</v>
      </c>
      <c r="F705">
        <v>1.1705700000000001</v>
      </c>
      <c r="G705" s="384">
        <v>0</v>
      </c>
      <c r="H705">
        <v>1.1705700000000001</v>
      </c>
      <c r="I705">
        <v>0.56000000000000005</v>
      </c>
      <c r="J705" s="384">
        <v>675.25</v>
      </c>
    </row>
    <row r="706" spans="1:10" x14ac:dyDescent="0.2">
      <c r="A706">
        <v>1491</v>
      </c>
      <c r="B706" s="623">
        <v>41121.961111111108</v>
      </c>
      <c r="C706" s="405" t="s">
        <v>97</v>
      </c>
      <c r="D706" s="384">
        <v>350</v>
      </c>
      <c r="E706">
        <v>0.01</v>
      </c>
      <c r="F706">
        <v>1.17119</v>
      </c>
      <c r="G706" s="384">
        <v>0</v>
      </c>
      <c r="H706">
        <v>0</v>
      </c>
    </row>
    <row r="707" spans="1:10" x14ac:dyDescent="0.2">
      <c r="A707">
        <v>1496</v>
      </c>
      <c r="B707" s="623">
        <v>41122.359027777777</v>
      </c>
      <c r="C707" s="405" t="s">
        <v>2054</v>
      </c>
      <c r="D707" s="384">
        <v>350</v>
      </c>
      <c r="E707">
        <v>0.01</v>
      </c>
      <c r="F707">
        <v>1.1711499999999999</v>
      </c>
      <c r="G707" s="384">
        <v>0</v>
      </c>
      <c r="H707">
        <v>1.1711499999999999</v>
      </c>
      <c r="I707">
        <v>0.03</v>
      </c>
      <c r="J707" s="384">
        <v>675.28</v>
      </c>
    </row>
    <row r="708" spans="1:10" x14ac:dyDescent="0.2">
      <c r="A708">
        <v>1493</v>
      </c>
      <c r="B708" s="623">
        <v>41122.106249999997</v>
      </c>
      <c r="C708" s="405" t="s">
        <v>97</v>
      </c>
      <c r="D708" s="384">
        <v>351</v>
      </c>
      <c r="E708">
        <v>0.01</v>
      </c>
      <c r="F708">
        <v>1.1727000000000001</v>
      </c>
      <c r="G708" s="384">
        <v>0</v>
      </c>
      <c r="H708">
        <v>0</v>
      </c>
    </row>
    <row r="709" spans="1:10" x14ac:dyDescent="0.2">
      <c r="A709">
        <v>1497</v>
      </c>
      <c r="B709" s="623">
        <v>41122.359027777777</v>
      </c>
      <c r="C709" s="405" t="s">
        <v>2054</v>
      </c>
      <c r="D709" s="384">
        <v>351</v>
      </c>
      <c r="E709">
        <v>0.01</v>
      </c>
      <c r="F709">
        <v>1.1711499999999999</v>
      </c>
      <c r="G709" s="384">
        <v>0</v>
      </c>
      <c r="H709">
        <v>1.1711499999999999</v>
      </c>
      <c r="I709">
        <v>1.07</v>
      </c>
      <c r="J709" s="384">
        <v>676.35</v>
      </c>
    </row>
    <row r="710" spans="1:10" x14ac:dyDescent="0.2">
      <c r="A710">
        <v>1498</v>
      </c>
      <c r="B710" s="623">
        <v>41122.879166666666</v>
      </c>
      <c r="C710" s="405" t="s">
        <v>96</v>
      </c>
      <c r="D710" s="384">
        <v>352</v>
      </c>
      <c r="E710">
        <v>0.01</v>
      </c>
      <c r="F710">
        <v>1.1683600000000001</v>
      </c>
      <c r="G710" s="384">
        <v>0</v>
      </c>
      <c r="H710">
        <v>0</v>
      </c>
    </row>
    <row r="711" spans="1:10" x14ac:dyDescent="0.2">
      <c r="A711">
        <v>1500</v>
      </c>
      <c r="B711" s="623">
        <v>41122.884027777778</v>
      </c>
      <c r="C711" s="405" t="s">
        <v>2054</v>
      </c>
      <c r="D711" s="384">
        <v>352</v>
      </c>
      <c r="E711">
        <v>0.01</v>
      </c>
      <c r="F711">
        <v>1.16916</v>
      </c>
      <c r="G711" s="384">
        <v>0</v>
      </c>
      <c r="H711">
        <v>1.16916</v>
      </c>
      <c r="I711">
        <v>0.55000000000000004</v>
      </c>
      <c r="J711" s="384">
        <v>676.9</v>
      </c>
    </row>
    <row r="712" spans="1:10" x14ac:dyDescent="0.2">
      <c r="A712">
        <v>1501</v>
      </c>
      <c r="B712" s="623">
        <v>41122.920138888891</v>
      </c>
      <c r="C712" s="405" t="s">
        <v>97</v>
      </c>
      <c r="D712" s="384">
        <v>353</v>
      </c>
      <c r="E712">
        <v>0.01</v>
      </c>
      <c r="F712">
        <v>1.1690199999999999</v>
      </c>
      <c r="G712" s="384">
        <v>0</v>
      </c>
      <c r="H712">
        <v>0</v>
      </c>
    </row>
    <row r="713" spans="1:10" x14ac:dyDescent="0.2">
      <c r="A713">
        <v>1506</v>
      </c>
      <c r="B713" s="623">
        <v>41123.1875</v>
      </c>
      <c r="C713" s="405" t="s">
        <v>2054</v>
      </c>
      <c r="D713" s="384">
        <v>353</v>
      </c>
      <c r="E713">
        <v>0.01</v>
      </c>
      <c r="F713">
        <v>1.1689700000000001</v>
      </c>
      <c r="G713" s="384">
        <v>0</v>
      </c>
      <c r="H713">
        <v>1.1689700000000001</v>
      </c>
      <c r="I713">
        <v>0.08</v>
      </c>
      <c r="J713" s="384">
        <v>676.98</v>
      </c>
    </row>
    <row r="714" spans="1:10" x14ac:dyDescent="0.2">
      <c r="A714">
        <v>1503</v>
      </c>
      <c r="B714" s="623">
        <v>41123.145138888889</v>
      </c>
      <c r="C714" s="405" t="s">
        <v>97</v>
      </c>
      <c r="D714" s="384">
        <v>354</v>
      </c>
      <c r="E714">
        <v>0.01</v>
      </c>
      <c r="F714">
        <v>1.17052</v>
      </c>
      <c r="G714" s="384">
        <v>0</v>
      </c>
      <c r="H714">
        <v>0</v>
      </c>
    </row>
    <row r="715" spans="1:10" x14ac:dyDescent="0.2">
      <c r="A715">
        <v>1507</v>
      </c>
      <c r="B715" s="623">
        <v>41123.1875</v>
      </c>
      <c r="C715" s="405" t="s">
        <v>2054</v>
      </c>
      <c r="D715" s="384">
        <v>354</v>
      </c>
      <c r="E715">
        <v>0.01</v>
      </c>
      <c r="F715">
        <v>1.1689700000000001</v>
      </c>
      <c r="G715" s="384">
        <v>0</v>
      </c>
      <c r="H715">
        <v>1.1689700000000001</v>
      </c>
      <c r="I715">
        <v>1.07</v>
      </c>
      <c r="J715" s="384">
        <v>678.05</v>
      </c>
    </row>
    <row r="716" spans="1:10" x14ac:dyDescent="0.2">
      <c r="A716">
        <v>1508</v>
      </c>
      <c r="B716" s="623">
        <v>41123.875</v>
      </c>
      <c r="C716" s="405" t="s">
        <v>97</v>
      </c>
      <c r="D716" s="384">
        <v>355</v>
      </c>
      <c r="E716">
        <v>0.01</v>
      </c>
      <c r="F716">
        <v>1.16448</v>
      </c>
      <c r="G716" s="384">
        <v>0</v>
      </c>
      <c r="H716">
        <v>0</v>
      </c>
    </row>
    <row r="717" spans="1:10" x14ac:dyDescent="0.2">
      <c r="A717">
        <v>1510</v>
      </c>
      <c r="B717" s="623">
        <v>41124.15625</v>
      </c>
      <c r="C717" s="405" t="s">
        <v>2054</v>
      </c>
      <c r="D717" s="384">
        <v>355</v>
      </c>
      <c r="E717">
        <v>0.01</v>
      </c>
      <c r="F717">
        <v>1.16368</v>
      </c>
      <c r="G717" s="384">
        <v>0</v>
      </c>
      <c r="H717">
        <v>1.16368</v>
      </c>
      <c r="I717">
        <v>0.56000000000000005</v>
      </c>
      <c r="J717" s="384">
        <v>678.62</v>
      </c>
    </row>
    <row r="718" spans="1:10" x14ac:dyDescent="0.2">
      <c r="A718">
        <v>1511</v>
      </c>
      <c r="B718" s="623">
        <v>41127.966666666667</v>
      </c>
      <c r="C718" s="405" t="s">
        <v>97</v>
      </c>
      <c r="D718" s="384">
        <v>356</v>
      </c>
      <c r="E718">
        <v>0.01</v>
      </c>
      <c r="F718">
        <v>1.1732400000000001</v>
      </c>
      <c r="G718" s="384">
        <v>0</v>
      </c>
      <c r="H718">
        <v>0</v>
      </c>
    </row>
    <row r="719" spans="1:10" x14ac:dyDescent="0.2">
      <c r="A719">
        <v>1513</v>
      </c>
      <c r="B719" s="623">
        <v>41128.198611111111</v>
      </c>
      <c r="C719" s="405" t="s">
        <v>2054</v>
      </c>
      <c r="D719" s="384">
        <v>356</v>
      </c>
      <c r="E719">
        <v>0.01</v>
      </c>
      <c r="F719">
        <v>1.1724399999999999</v>
      </c>
      <c r="G719" s="384">
        <v>0</v>
      </c>
      <c r="H719">
        <v>1.1724399999999999</v>
      </c>
      <c r="I719">
        <v>0.56000000000000005</v>
      </c>
      <c r="J719" s="384">
        <v>679.18</v>
      </c>
    </row>
    <row r="720" spans="1:10" x14ac:dyDescent="0.2">
      <c r="A720">
        <v>1514</v>
      </c>
      <c r="B720" s="623">
        <v>41128.955555555556</v>
      </c>
      <c r="C720" s="405" t="s">
        <v>96</v>
      </c>
      <c r="D720" s="384">
        <v>357</v>
      </c>
      <c r="E720">
        <v>0.01</v>
      </c>
      <c r="F720">
        <v>1.1751499999999999</v>
      </c>
      <c r="G720" s="384">
        <v>0</v>
      </c>
      <c r="H720">
        <v>0</v>
      </c>
    </row>
    <row r="721" spans="1:10" x14ac:dyDescent="0.2">
      <c r="A721">
        <v>1559</v>
      </c>
      <c r="B721" s="623">
        <v>41134.649305555555</v>
      </c>
      <c r="C721" s="405" t="s">
        <v>2054</v>
      </c>
      <c r="D721" s="384">
        <v>357</v>
      </c>
      <c r="E721">
        <v>0.01</v>
      </c>
      <c r="F721">
        <v>1.16998</v>
      </c>
      <c r="G721" s="384">
        <v>0</v>
      </c>
      <c r="H721">
        <v>1.16998</v>
      </c>
      <c r="I721">
        <v>-4.12</v>
      </c>
      <c r="J721" s="384">
        <v>677.52</v>
      </c>
    </row>
    <row r="722" spans="1:10" x14ac:dyDescent="0.2">
      <c r="A722">
        <v>1516</v>
      </c>
      <c r="B722" s="623">
        <v>41129.414583333331</v>
      </c>
      <c r="C722" s="405" t="s">
        <v>96</v>
      </c>
      <c r="D722" s="384">
        <v>358</v>
      </c>
      <c r="E722">
        <v>0.01</v>
      </c>
      <c r="F722">
        <v>1.1736500000000001</v>
      </c>
      <c r="G722" s="384">
        <v>0</v>
      </c>
      <c r="H722">
        <v>0</v>
      </c>
    </row>
    <row r="723" spans="1:10" x14ac:dyDescent="0.2">
      <c r="A723">
        <v>1560</v>
      </c>
      <c r="B723" s="623">
        <v>41134.649305555555</v>
      </c>
      <c r="C723" s="405" t="s">
        <v>2054</v>
      </c>
      <c r="D723" s="384">
        <v>358</v>
      </c>
      <c r="E723">
        <v>0.01</v>
      </c>
      <c r="F723">
        <v>1.16998</v>
      </c>
      <c r="G723" s="384">
        <v>0</v>
      </c>
      <c r="H723">
        <v>1.16998</v>
      </c>
      <c r="I723">
        <v>-2.99</v>
      </c>
      <c r="J723" s="384">
        <v>674.53</v>
      </c>
    </row>
    <row r="724" spans="1:10" x14ac:dyDescent="0.2">
      <c r="A724">
        <v>1519</v>
      </c>
      <c r="B724" s="623">
        <v>41129.452777777777</v>
      </c>
      <c r="C724" s="405" t="s">
        <v>96</v>
      </c>
      <c r="D724" s="384">
        <v>359</v>
      </c>
      <c r="E724">
        <v>0.01</v>
      </c>
      <c r="F724">
        <v>1.1721200000000001</v>
      </c>
      <c r="G724" s="384">
        <v>0</v>
      </c>
      <c r="H724">
        <v>0</v>
      </c>
    </row>
    <row r="725" spans="1:10" x14ac:dyDescent="0.2">
      <c r="A725">
        <v>1561</v>
      </c>
      <c r="B725" s="623">
        <v>41134.649305555555</v>
      </c>
      <c r="C725" s="405" t="s">
        <v>2054</v>
      </c>
      <c r="D725" s="384">
        <v>359</v>
      </c>
      <c r="E725">
        <v>0.01</v>
      </c>
      <c r="F725">
        <v>1.16998</v>
      </c>
      <c r="G725" s="384">
        <v>0</v>
      </c>
      <c r="H725">
        <v>1.16998</v>
      </c>
      <c r="I725">
        <v>-1.94</v>
      </c>
      <c r="J725" s="384">
        <v>672.59</v>
      </c>
    </row>
    <row r="726" spans="1:10" x14ac:dyDescent="0.2">
      <c r="A726">
        <v>1523</v>
      </c>
      <c r="B726" s="623">
        <v>41129.637499999997</v>
      </c>
      <c r="C726" s="405" t="s">
        <v>96</v>
      </c>
      <c r="D726" s="384">
        <v>360</v>
      </c>
      <c r="E726">
        <v>0.01</v>
      </c>
      <c r="F726">
        <v>1.16981</v>
      </c>
      <c r="G726" s="384">
        <v>0</v>
      </c>
      <c r="H726">
        <v>0</v>
      </c>
    </row>
    <row r="727" spans="1:10" x14ac:dyDescent="0.2">
      <c r="A727">
        <v>1562</v>
      </c>
      <c r="B727" s="623">
        <v>41134.649305555555</v>
      </c>
      <c r="C727" s="405" t="s">
        <v>2054</v>
      </c>
      <c r="D727" s="384">
        <v>360</v>
      </c>
      <c r="E727">
        <v>0.01</v>
      </c>
      <c r="F727">
        <v>1.16998</v>
      </c>
      <c r="G727" s="384">
        <v>0</v>
      </c>
      <c r="H727">
        <v>1.16998</v>
      </c>
      <c r="I727">
        <v>-0.34</v>
      </c>
      <c r="J727" s="384">
        <v>672.26</v>
      </c>
    </row>
    <row r="728" spans="1:10" x14ac:dyDescent="0.2">
      <c r="A728">
        <v>1528</v>
      </c>
      <c r="B728" s="623">
        <v>41130.291666666664</v>
      </c>
      <c r="C728" s="405" t="s">
        <v>96</v>
      </c>
      <c r="D728" s="384">
        <v>361</v>
      </c>
      <c r="E728">
        <v>0.02</v>
      </c>
      <c r="F728">
        <v>1.1666799999999999</v>
      </c>
      <c r="G728" s="384">
        <v>0</v>
      </c>
      <c r="H728">
        <v>0</v>
      </c>
    </row>
    <row r="729" spans="1:10" x14ac:dyDescent="0.2">
      <c r="A729">
        <v>1563</v>
      </c>
      <c r="B729" s="623">
        <v>41134.649305555555</v>
      </c>
      <c r="C729" s="405" t="s">
        <v>2054</v>
      </c>
      <c r="D729" s="384">
        <v>361</v>
      </c>
      <c r="E729">
        <v>0.02</v>
      </c>
      <c r="F729">
        <v>1.16998</v>
      </c>
      <c r="G729" s="384">
        <v>0</v>
      </c>
      <c r="H729">
        <v>1.16998</v>
      </c>
      <c r="I729">
        <v>4.1900000000000004</v>
      </c>
      <c r="J729" s="384">
        <v>676.45</v>
      </c>
    </row>
    <row r="730" spans="1:10" x14ac:dyDescent="0.2">
      <c r="A730">
        <v>1534</v>
      </c>
      <c r="B730" s="623">
        <v>41130.682638888888</v>
      </c>
      <c r="C730" s="405" t="s">
        <v>96</v>
      </c>
      <c r="D730" s="384">
        <v>362</v>
      </c>
      <c r="E730">
        <v>0.02</v>
      </c>
      <c r="F730">
        <v>1.1634599999999999</v>
      </c>
      <c r="G730" s="384">
        <v>0</v>
      </c>
      <c r="H730">
        <v>0</v>
      </c>
    </row>
    <row r="731" spans="1:10" x14ac:dyDescent="0.2">
      <c r="A731">
        <v>1564</v>
      </c>
      <c r="B731" s="623">
        <v>41134.649305555555</v>
      </c>
      <c r="C731" s="405" t="s">
        <v>2054</v>
      </c>
      <c r="D731" s="384">
        <v>362</v>
      </c>
      <c r="E731">
        <v>0.02</v>
      </c>
      <c r="F731">
        <v>1.16998</v>
      </c>
      <c r="G731" s="384">
        <v>0</v>
      </c>
      <c r="H731">
        <v>1.16998</v>
      </c>
      <c r="I731">
        <v>8.64</v>
      </c>
      <c r="J731" s="384">
        <v>685.09</v>
      </c>
    </row>
    <row r="732" spans="1:10" x14ac:dyDescent="0.2">
      <c r="A732">
        <v>1541</v>
      </c>
      <c r="B732" s="623">
        <v>41131.03402777778</v>
      </c>
      <c r="C732" s="405" t="s">
        <v>97</v>
      </c>
      <c r="D732" s="384">
        <v>363</v>
      </c>
      <c r="E732">
        <v>0.01</v>
      </c>
      <c r="F732">
        <v>1.1632400000000001</v>
      </c>
      <c r="G732" s="384">
        <v>0</v>
      </c>
      <c r="H732">
        <v>0</v>
      </c>
    </row>
    <row r="733" spans="1:10" x14ac:dyDescent="0.2">
      <c r="A733">
        <v>1555</v>
      </c>
      <c r="B733" s="623">
        <v>41131.680555555555</v>
      </c>
      <c r="C733" s="405" t="s">
        <v>2054</v>
      </c>
      <c r="D733" s="384">
        <v>363</v>
      </c>
      <c r="E733">
        <v>0.01</v>
      </c>
      <c r="F733">
        <v>1.1648099999999999</v>
      </c>
      <c r="G733" s="384">
        <v>0</v>
      </c>
      <c r="H733">
        <v>1.1648099999999999</v>
      </c>
      <c r="I733">
        <v>-1.0900000000000001</v>
      </c>
      <c r="J733" s="384">
        <v>678.09</v>
      </c>
    </row>
    <row r="734" spans="1:10" x14ac:dyDescent="0.2">
      <c r="A734">
        <v>1543</v>
      </c>
      <c r="B734" s="623">
        <v>41131.218055555553</v>
      </c>
      <c r="C734" s="405" t="s">
        <v>97</v>
      </c>
      <c r="D734" s="384">
        <v>364</v>
      </c>
      <c r="E734">
        <v>0.01</v>
      </c>
      <c r="F734">
        <v>1.16476</v>
      </c>
      <c r="G734" s="384">
        <v>0</v>
      </c>
      <c r="H734">
        <v>0</v>
      </c>
    </row>
    <row r="735" spans="1:10" x14ac:dyDescent="0.2">
      <c r="A735">
        <v>1556</v>
      </c>
      <c r="B735" s="623">
        <v>41131.680555555555</v>
      </c>
      <c r="C735" s="405" t="s">
        <v>2054</v>
      </c>
      <c r="D735" s="384">
        <v>364</v>
      </c>
      <c r="E735">
        <v>0.01</v>
      </c>
      <c r="F735">
        <v>1.1648099999999999</v>
      </c>
      <c r="G735" s="384">
        <v>0</v>
      </c>
      <c r="H735">
        <v>1.1648099999999999</v>
      </c>
      <c r="I735">
        <v>-0.04</v>
      </c>
      <c r="J735" s="384">
        <v>678.05</v>
      </c>
    </row>
    <row r="736" spans="1:10" x14ac:dyDescent="0.2">
      <c r="A736">
        <v>1546</v>
      </c>
      <c r="B736" s="623">
        <v>41131.251388888886</v>
      </c>
      <c r="C736" s="405" t="s">
        <v>97</v>
      </c>
      <c r="D736" s="384">
        <v>365</v>
      </c>
      <c r="E736">
        <v>0.01</v>
      </c>
      <c r="F736">
        <v>1.1662699999999999</v>
      </c>
      <c r="G736" s="384">
        <v>0</v>
      </c>
      <c r="H736">
        <v>0</v>
      </c>
    </row>
    <row r="737" spans="1:10" x14ac:dyDescent="0.2">
      <c r="A737">
        <v>1557</v>
      </c>
      <c r="B737" s="623">
        <v>41131.680555555555</v>
      </c>
      <c r="C737" s="405" t="s">
        <v>2054</v>
      </c>
      <c r="D737" s="384">
        <v>365</v>
      </c>
      <c r="E737">
        <v>0.01</v>
      </c>
      <c r="F737">
        <v>1.1648099999999999</v>
      </c>
      <c r="G737" s="384">
        <v>0</v>
      </c>
      <c r="H737">
        <v>1.1648099999999999</v>
      </c>
      <c r="I737">
        <v>1</v>
      </c>
      <c r="J737" s="384">
        <v>679.05</v>
      </c>
    </row>
    <row r="738" spans="1:10" x14ac:dyDescent="0.2">
      <c r="A738">
        <v>1550</v>
      </c>
      <c r="B738" s="623">
        <v>41131.334722222222</v>
      </c>
      <c r="C738" s="405" t="s">
        <v>97</v>
      </c>
      <c r="D738" s="384">
        <v>366</v>
      </c>
      <c r="E738">
        <v>0.01</v>
      </c>
      <c r="F738">
        <v>1.1685700000000001</v>
      </c>
      <c r="G738" s="384">
        <v>0</v>
      </c>
      <c r="H738">
        <v>0</v>
      </c>
    </row>
    <row r="739" spans="1:10" x14ac:dyDescent="0.2">
      <c r="A739">
        <v>1558</v>
      </c>
      <c r="B739" s="623">
        <v>41131.680555555555</v>
      </c>
      <c r="C739" s="405" t="s">
        <v>2054</v>
      </c>
      <c r="D739" s="384">
        <v>366</v>
      </c>
      <c r="E739">
        <v>0.01</v>
      </c>
      <c r="F739">
        <v>1.1648099999999999</v>
      </c>
      <c r="G739" s="384">
        <v>0</v>
      </c>
      <c r="H739">
        <v>1.1648099999999999</v>
      </c>
      <c r="I739">
        <v>2.59</v>
      </c>
      <c r="J739" s="384">
        <v>681.64</v>
      </c>
    </row>
    <row r="740" spans="1:10" x14ac:dyDescent="0.2">
      <c r="A740">
        <v>1565</v>
      </c>
      <c r="B740" s="623">
        <v>41135.916666666664</v>
      </c>
      <c r="C740" s="405" t="s">
        <v>96</v>
      </c>
      <c r="D740" s="384">
        <v>367</v>
      </c>
      <c r="E740">
        <v>0.01</v>
      </c>
      <c r="F740">
        <v>1.17442</v>
      </c>
      <c r="G740" s="384">
        <v>0</v>
      </c>
      <c r="H740">
        <v>0</v>
      </c>
    </row>
    <row r="741" spans="1:10" x14ac:dyDescent="0.2">
      <c r="A741">
        <v>1567</v>
      </c>
      <c r="B741" s="623">
        <v>41136.109027777777</v>
      </c>
      <c r="C741" s="405" t="s">
        <v>2054</v>
      </c>
      <c r="D741" s="384">
        <v>367</v>
      </c>
      <c r="E741">
        <v>0.01</v>
      </c>
      <c r="F741">
        <v>1.1752199999999999</v>
      </c>
      <c r="G741" s="384">
        <v>0</v>
      </c>
      <c r="H741">
        <v>1.1752199999999999</v>
      </c>
      <c r="I741">
        <v>0.46</v>
      </c>
      <c r="J741" s="384">
        <v>685.55</v>
      </c>
    </row>
    <row r="742" spans="1:10" x14ac:dyDescent="0.2">
      <c r="A742">
        <v>1568</v>
      </c>
      <c r="B742" s="623">
        <v>41138.940972222219</v>
      </c>
      <c r="C742" s="405" t="s">
        <v>97</v>
      </c>
      <c r="D742" s="384">
        <v>368</v>
      </c>
      <c r="E742">
        <v>0.01</v>
      </c>
      <c r="F742">
        <v>1.18293</v>
      </c>
      <c r="G742" s="384">
        <v>0</v>
      </c>
      <c r="H742">
        <v>0</v>
      </c>
    </row>
    <row r="743" spans="1:10" x14ac:dyDescent="0.2">
      <c r="A743">
        <v>1573</v>
      </c>
      <c r="B743" s="623">
        <v>41138.977777777778</v>
      </c>
      <c r="C743" s="405" t="s">
        <v>2054</v>
      </c>
      <c r="D743" s="384">
        <v>368</v>
      </c>
      <c r="E743">
        <v>0.01</v>
      </c>
      <c r="F743">
        <v>1.1829499999999999</v>
      </c>
      <c r="G743" s="384">
        <v>0</v>
      </c>
      <c r="H743">
        <v>1.1829499999999999</v>
      </c>
      <c r="I743">
        <v>-0.01</v>
      </c>
      <c r="J743" s="384">
        <v>685.54</v>
      </c>
    </row>
    <row r="744" spans="1:10" x14ac:dyDescent="0.2">
      <c r="A744">
        <v>1570</v>
      </c>
      <c r="B744" s="623">
        <v>41138.95208333333</v>
      </c>
      <c r="C744" s="405" t="s">
        <v>97</v>
      </c>
      <c r="D744" s="384">
        <v>369</v>
      </c>
      <c r="E744">
        <v>0.01</v>
      </c>
      <c r="F744">
        <v>1.1845699999999999</v>
      </c>
      <c r="G744" s="384">
        <v>0</v>
      </c>
      <c r="H744">
        <v>0</v>
      </c>
    </row>
    <row r="745" spans="1:10" x14ac:dyDescent="0.2">
      <c r="A745">
        <v>1574</v>
      </c>
      <c r="B745" s="623">
        <v>41138.977777777778</v>
      </c>
      <c r="C745" s="405" t="s">
        <v>2054</v>
      </c>
      <c r="D745" s="384">
        <v>369</v>
      </c>
      <c r="E745">
        <v>0.01</v>
      </c>
      <c r="F745">
        <v>1.1829499999999999</v>
      </c>
      <c r="G745" s="384">
        <v>0</v>
      </c>
      <c r="H745">
        <v>1.1829499999999999</v>
      </c>
      <c r="I745">
        <v>1.1200000000000001</v>
      </c>
      <c r="J745" s="384">
        <v>686.66</v>
      </c>
    </row>
    <row r="746" spans="1:10" x14ac:dyDescent="0.2">
      <c r="A746">
        <v>1575</v>
      </c>
      <c r="B746" s="623">
        <v>41141.061111111114</v>
      </c>
      <c r="C746" s="405" t="s">
        <v>96</v>
      </c>
      <c r="D746" s="384">
        <v>370</v>
      </c>
      <c r="E746">
        <v>0.01</v>
      </c>
      <c r="F746">
        <v>1.1830799999999999</v>
      </c>
      <c r="G746" s="384">
        <v>0</v>
      </c>
      <c r="H746">
        <v>0</v>
      </c>
    </row>
    <row r="747" spans="1:10" x14ac:dyDescent="0.2">
      <c r="A747">
        <v>1584</v>
      </c>
      <c r="B747" s="623">
        <v>41141.40347222222</v>
      </c>
      <c r="C747" s="405" t="s">
        <v>2054</v>
      </c>
      <c r="D747" s="384">
        <v>370</v>
      </c>
      <c r="E747">
        <v>0.01</v>
      </c>
      <c r="F747">
        <v>1.1823600000000001</v>
      </c>
      <c r="G747" s="384">
        <v>0</v>
      </c>
      <c r="H747">
        <v>1.1823600000000001</v>
      </c>
      <c r="I747">
        <v>-0.49</v>
      </c>
      <c r="J747" s="384">
        <v>686.17</v>
      </c>
    </row>
    <row r="748" spans="1:10" x14ac:dyDescent="0.2">
      <c r="A748">
        <v>1577</v>
      </c>
      <c r="B748" s="623">
        <v>41141.135416666664</v>
      </c>
      <c r="C748" s="405" t="s">
        <v>96</v>
      </c>
      <c r="D748" s="384">
        <v>371</v>
      </c>
      <c r="E748">
        <v>0.01</v>
      </c>
      <c r="F748">
        <v>1.1815599999999999</v>
      </c>
      <c r="G748" s="384">
        <v>0</v>
      </c>
      <c r="H748">
        <v>0</v>
      </c>
    </row>
    <row r="749" spans="1:10" x14ac:dyDescent="0.2">
      <c r="A749">
        <v>1585</v>
      </c>
      <c r="B749" s="623">
        <v>41141.40347222222</v>
      </c>
      <c r="C749" s="405" t="s">
        <v>2054</v>
      </c>
      <c r="D749" s="384">
        <v>371</v>
      </c>
      <c r="E749">
        <v>0.01</v>
      </c>
      <c r="F749">
        <v>1.1823600000000001</v>
      </c>
      <c r="G749" s="384">
        <v>0</v>
      </c>
      <c r="H749">
        <v>1.1823600000000001</v>
      </c>
      <c r="I749">
        <v>0.55000000000000004</v>
      </c>
      <c r="J749" s="384">
        <v>686.72</v>
      </c>
    </row>
    <row r="750" spans="1:10" x14ac:dyDescent="0.2">
      <c r="A750">
        <v>1580</v>
      </c>
      <c r="B750" s="623">
        <v>41141.324999999997</v>
      </c>
      <c r="C750" s="405" t="s">
        <v>96</v>
      </c>
      <c r="D750" s="384">
        <v>372</v>
      </c>
      <c r="E750">
        <v>0.01</v>
      </c>
      <c r="F750">
        <v>1.1800299999999999</v>
      </c>
      <c r="G750" s="384">
        <v>0</v>
      </c>
      <c r="H750">
        <v>0</v>
      </c>
    </row>
    <row r="751" spans="1:10" x14ac:dyDescent="0.2">
      <c r="A751">
        <v>1586</v>
      </c>
      <c r="B751" s="623">
        <v>41141.40347222222</v>
      </c>
      <c r="C751" s="405" t="s">
        <v>2054</v>
      </c>
      <c r="D751" s="384">
        <v>372</v>
      </c>
      <c r="E751">
        <v>0.01</v>
      </c>
      <c r="F751">
        <v>1.1823600000000001</v>
      </c>
      <c r="G751" s="384">
        <v>0</v>
      </c>
      <c r="H751">
        <v>1.1823600000000001</v>
      </c>
      <c r="I751">
        <v>1.61</v>
      </c>
      <c r="J751" s="384">
        <v>688.33</v>
      </c>
    </row>
    <row r="752" spans="1:10" x14ac:dyDescent="0.2">
      <c r="A752">
        <v>1587</v>
      </c>
      <c r="B752" s="623">
        <v>41143.067361111112</v>
      </c>
      <c r="C752" s="405" t="s">
        <v>97</v>
      </c>
      <c r="D752" s="384">
        <v>373</v>
      </c>
      <c r="E752">
        <v>0.01</v>
      </c>
      <c r="F752">
        <v>1.19025</v>
      </c>
      <c r="G752" s="384">
        <v>0</v>
      </c>
      <c r="H752">
        <v>0</v>
      </c>
    </row>
    <row r="753" spans="1:10" x14ac:dyDescent="0.2">
      <c r="A753">
        <v>1603</v>
      </c>
      <c r="B753" s="623">
        <v>41143.90625</v>
      </c>
      <c r="C753" s="405" t="s">
        <v>2054</v>
      </c>
      <c r="D753" s="384">
        <v>373</v>
      </c>
      <c r="E753">
        <v>0.01</v>
      </c>
      <c r="F753">
        <v>1.19187</v>
      </c>
      <c r="G753" s="384">
        <v>0</v>
      </c>
      <c r="H753">
        <v>1.19187</v>
      </c>
      <c r="I753">
        <v>-1.1200000000000001</v>
      </c>
      <c r="J753" s="384">
        <v>687.21</v>
      </c>
    </row>
    <row r="754" spans="1:10" x14ac:dyDescent="0.2">
      <c r="A754">
        <v>1589</v>
      </c>
      <c r="B754" s="623">
        <v>41143.12222222222</v>
      </c>
      <c r="C754" s="405" t="s">
        <v>97</v>
      </c>
      <c r="D754" s="384">
        <v>374</v>
      </c>
      <c r="E754">
        <v>0.01</v>
      </c>
      <c r="F754">
        <v>1.1918299999999999</v>
      </c>
      <c r="G754" s="384">
        <v>0</v>
      </c>
      <c r="H754">
        <v>0</v>
      </c>
    </row>
    <row r="755" spans="1:10" x14ac:dyDescent="0.2">
      <c r="A755">
        <v>1604</v>
      </c>
      <c r="B755" s="623">
        <v>41143.90625</v>
      </c>
      <c r="C755" s="405" t="s">
        <v>2054</v>
      </c>
      <c r="D755" s="384">
        <v>374</v>
      </c>
      <c r="E755">
        <v>0.01</v>
      </c>
      <c r="F755">
        <v>1.19187</v>
      </c>
      <c r="G755" s="384">
        <v>0</v>
      </c>
      <c r="H755">
        <v>1.19187</v>
      </c>
      <c r="I755">
        <v>-0.03</v>
      </c>
      <c r="J755" s="384">
        <v>687.18</v>
      </c>
    </row>
    <row r="756" spans="1:10" x14ac:dyDescent="0.2">
      <c r="A756">
        <v>1592</v>
      </c>
      <c r="B756" s="623">
        <v>41143.197916666664</v>
      </c>
      <c r="C756" s="405" t="s">
        <v>97</v>
      </c>
      <c r="D756" s="384">
        <v>375</v>
      </c>
      <c r="E756">
        <v>0.01</v>
      </c>
      <c r="F756">
        <v>1.19333</v>
      </c>
      <c r="G756" s="384">
        <v>0</v>
      </c>
      <c r="H756">
        <v>0</v>
      </c>
    </row>
    <row r="757" spans="1:10" x14ac:dyDescent="0.2">
      <c r="A757">
        <v>1605</v>
      </c>
      <c r="B757" s="623">
        <v>41143.90625</v>
      </c>
      <c r="C757" s="405" t="s">
        <v>2054</v>
      </c>
      <c r="D757" s="384">
        <v>375</v>
      </c>
      <c r="E757">
        <v>0.01</v>
      </c>
      <c r="F757">
        <v>1.19187</v>
      </c>
      <c r="G757" s="384">
        <v>0</v>
      </c>
      <c r="H757">
        <v>1.19187</v>
      </c>
      <c r="I757">
        <v>1.01</v>
      </c>
      <c r="J757" s="384">
        <v>688.19</v>
      </c>
    </row>
    <row r="758" spans="1:10" x14ac:dyDescent="0.2">
      <c r="A758">
        <v>1596</v>
      </c>
      <c r="B758" s="623">
        <v>41143.888194444444</v>
      </c>
      <c r="C758" s="405" t="s">
        <v>97</v>
      </c>
      <c r="D758" s="384">
        <v>376</v>
      </c>
      <c r="E758">
        <v>0.01</v>
      </c>
      <c r="F758">
        <v>1.1956800000000001</v>
      </c>
      <c r="G758" s="384">
        <v>0</v>
      </c>
      <c r="H758">
        <v>0</v>
      </c>
    </row>
    <row r="759" spans="1:10" x14ac:dyDescent="0.2">
      <c r="A759">
        <v>1606</v>
      </c>
      <c r="B759" s="623">
        <v>41143.90625</v>
      </c>
      <c r="C759" s="405" t="s">
        <v>2054</v>
      </c>
      <c r="D759" s="384">
        <v>376</v>
      </c>
      <c r="E759">
        <v>0.01</v>
      </c>
      <c r="F759">
        <v>1.19187</v>
      </c>
      <c r="G759" s="384">
        <v>0</v>
      </c>
      <c r="H759">
        <v>1.19187</v>
      </c>
      <c r="I759">
        <v>2.63</v>
      </c>
      <c r="J759" s="384">
        <v>690.82</v>
      </c>
    </row>
    <row r="760" spans="1:10" x14ac:dyDescent="0.2">
      <c r="A760">
        <v>1601</v>
      </c>
      <c r="B760" s="623">
        <v>41143.90625</v>
      </c>
      <c r="C760" s="405" t="s">
        <v>96</v>
      </c>
      <c r="D760" s="384">
        <v>377</v>
      </c>
      <c r="E760">
        <v>0.01</v>
      </c>
      <c r="F760">
        <v>1.1918800000000001</v>
      </c>
      <c r="G760" s="384">
        <v>0</v>
      </c>
      <c r="H760">
        <v>0</v>
      </c>
    </row>
    <row r="761" spans="1:10" x14ac:dyDescent="0.2">
      <c r="A761">
        <v>1607</v>
      </c>
      <c r="B761" s="623">
        <v>41143.944444444445</v>
      </c>
      <c r="C761" s="405" t="s">
        <v>2054</v>
      </c>
      <c r="D761" s="384">
        <v>377</v>
      </c>
      <c r="E761">
        <v>0.01</v>
      </c>
      <c r="F761">
        <v>1.19268</v>
      </c>
      <c r="G761" s="384">
        <v>0</v>
      </c>
      <c r="H761">
        <v>1.19268</v>
      </c>
      <c r="I761">
        <v>0.55000000000000004</v>
      </c>
      <c r="J761" s="384">
        <v>691.37</v>
      </c>
    </row>
    <row r="762" spans="1:10" x14ac:dyDescent="0.2">
      <c r="A762">
        <v>1608</v>
      </c>
      <c r="B762" s="623">
        <v>41145.948611111111</v>
      </c>
      <c r="C762" s="405" t="s">
        <v>96</v>
      </c>
      <c r="D762" s="384">
        <v>378</v>
      </c>
      <c r="E762">
        <v>0.01</v>
      </c>
      <c r="F762">
        <v>1.2023600000000001</v>
      </c>
      <c r="G762" s="384">
        <v>0</v>
      </c>
      <c r="H762">
        <v>0</v>
      </c>
    </row>
    <row r="763" spans="1:10" x14ac:dyDescent="0.2">
      <c r="A763">
        <v>1613</v>
      </c>
      <c r="B763" s="623">
        <v>41148.084027777775</v>
      </c>
      <c r="C763" s="405" t="s">
        <v>2054</v>
      </c>
      <c r="D763" s="384">
        <v>378</v>
      </c>
      <c r="E763">
        <v>0.01</v>
      </c>
      <c r="F763">
        <v>1.2022600000000001</v>
      </c>
      <c r="G763" s="384">
        <v>0</v>
      </c>
      <c r="H763">
        <v>1.2022600000000001</v>
      </c>
      <c r="I763">
        <v>-0.16</v>
      </c>
      <c r="J763" s="384">
        <v>691.21</v>
      </c>
    </row>
    <row r="764" spans="1:10" x14ac:dyDescent="0.2">
      <c r="A764">
        <v>1610</v>
      </c>
      <c r="B764" s="623">
        <v>41148.000694444447</v>
      </c>
      <c r="C764" s="405" t="s">
        <v>96</v>
      </c>
      <c r="D764" s="384">
        <v>379</v>
      </c>
      <c r="E764">
        <v>0.01</v>
      </c>
      <c r="F764">
        <v>1.2005600000000001</v>
      </c>
      <c r="G764" s="384">
        <v>0</v>
      </c>
      <c r="H764">
        <v>0</v>
      </c>
    </row>
    <row r="765" spans="1:10" x14ac:dyDescent="0.2">
      <c r="A765">
        <v>1614</v>
      </c>
      <c r="B765" s="623">
        <v>41148.084027777775</v>
      </c>
      <c r="C765" s="405" t="s">
        <v>2054</v>
      </c>
      <c r="D765" s="384">
        <v>379</v>
      </c>
      <c r="E765">
        <v>0.01</v>
      </c>
      <c r="F765">
        <v>1.2022600000000001</v>
      </c>
      <c r="G765" s="384">
        <v>0</v>
      </c>
      <c r="H765">
        <v>1.2022600000000001</v>
      </c>
      <c r="I765">
        <v>1.18</v>
      </c>
      <c r="J765" s="384">
        <v>692.39</v>
      </c>
    </row>
    <row r="766" spans="1:10" x14ac:dyDescent="0.2">
      <c r="A766">
        <v>1615</v>
      </c>
      <c r="B766" s="623">
        <v>41150.945833333331</v>
      </c>
      <c r="C766" s="405" t="s">
        <v>97</v>
      </c>
      <c r="D766" s="384">
        <v>380</v>
      </c>
      <c r="E766">
        <v>0.01</v>
      </c>
      <c r="F766">
        <v>1.21028</v>
      </c>
      <c r="G766" s="384">
        <v>0</v>
      </c>
      <c r="H766">
        <v>0</v>
      </c>
    </row>
    <row r="767" spans="1:10" x14ac:dyDescent="0.2">
      <c r="A767">
        <v>1689</v>
      </c>
      <c r="B767" s="623">
        <v>41158.696527777778</v>
      </c>
      <c r="C767" s="405" t="s">
        <v>2054</v>
      </c>
      <c r="D767" s="384">
        <v>380</v>
      </c>
      <c r="E767">
        <v>0.01</v>
      </c>
      <c r="F767">
        <v>1.22787</v>
      </c>
      <c r="G767" s="384">
        <v>0</v>
      </c>
      <c r="H767">
        <v>1.22787</v>
      </c>
      <c r="I767">
        <v>-12.01</v>
      </c>
      <c r="J767" s="384">
        <v>682.03</v>
      </c>
    </row>
    <row r="768" spans="1:10" x14ac:dyDescent="0.2">
      <c r="A768">
        <v>1617</v>
      </c>
      <c r="B768" s="623">
        <v>41151.04583333333</v>
      </c>
      <c r="C768" s="405" t="s">
        <v>97</v>
      </c>
      <c r="D768" s="384">
        <v>381</v>
      </c>
      <c r="E768">
        <v>0.01</v>
      </c>
      <c r="F768">
        <v>1.2117800000000001</v>
      </c>
      <c r="G768" s="384">
        <v>0</v>
      </c>
      <c r="H768">
        <v>0</v>
      </c>
    </row>
    <row r="769" spans="1:10" x14ac:dyDescent="0.2">
      <c r="A769">
        <v>1690</v>
      </c>
      <c r="B769" s="623">
        <v>41158.696527777778</v>
      </c>
      <c r="C769" s="405" t="s">
        <v>2054</v>
      </c>
      <c r="D769" s="384">
        <v>381</v>
      </c>
      <c r="E769">
        <v>0.01</v>
      </c>
      <c r="F769">
        <v>1.22787</v>
      </c>
      <c r="G769" s="384">
        <v>0</v>
      </c>
      <c r="H769">
        <v>1.22787</v>
      </c>
      <c r="I769">
        <v>-11.02</v>
      </c>
      <c r="J769" s="384">
        <v>671</v>
      </c>
    </row>
    <row r="770" spans="1:10" x14ac:dyDescent="0.2">
      <c r="A770">
        <v>1620</v>
      </c>
      <c r="B770" s="623">
        <v>41151.159722222219</v>
      </c>
      <c r="C770" s="405" t="s">
        <v>97</v>
      </c>
      <c r="D770" s="384">
        <v>382</v>
      </c>
      <c r="E770">
        <v>0.01</v>
      </c>
      <c r="F770">
        <v>1.2133100000000001</v>
      </c>
      <c r="G770" s="384">
        <v>0</v>
      </c>
      <c r="H770">
        <v>0</v>
      </c>
    </row>
    <row r="771" spans="1:10" x14ac:dyDescent="0.2">
      <c r="A771">
        <v>1691</v>
      </c>
      <c r="B771" s="623">
        <v>41158.696527777778</v>
      </c>
      <c r="C771" s="405" t="s">
        <v>2054</v>
      </c>
      <c r="D771" s="384">
        <v>382</v>
      </c>
      <c r="E771">
        <v>0.01</v>
      </c>
      <c r="F771">
        <v>1.22787</v>
      </c>
      <c r="G771" s="384">
        <v>0</v>
      </c>
      <c r="H771">
        <v>1.22787</v>
      </c>
      <c r="I771">
        <v>-9.9600000000000009</v>
      </c>
      <c r="J771" s="384">
        <v>661.04</v>
      </c>
    </row>
    <row r="772" spans="1:10" x14ac:dyDescent="0.2">
      <c r="A772">
        <v>1624</v>
      </c>
      <c r="B772" s="623">
        <v>41151.495138888888</v>
      </c>
      <c r="C772" s="405" t="s">
        <v>97</v>
      </c>
      <c r="D772" s="384">
        <v>383</v>
      </c>
      <c r="E772">
        <v>0.01</v>
      </c>
      <c r="F772">
        <v>1.21563</v>
      </c>
      <c r="G772" s="384">
        <v>0</v>
      </c>
      <c r="H772">
        <v>0</v>
      </c>
    </row>
    <row r="773" spans="1:10" x14ac:dyDescent="0.2">
      <c r="A773">
        <v>1692</v>
      </c>
      <c r="B773" s="623">
        <v>41158.696527777778</v>
      </c>
      <c r="C773" s="405" t="s">
        <v>2054</v>
      </c>
      <c r="D773" s="384">
        <v>383</v>
      </c>
      <c r="E773">
        <v>0.01</v>
      </c>
      <c r="F773">
        <v>1.22787</v>
      </c>
      <c r="G773" s="384">
        <v>0</v>
      </c>
      <c r="H773">
        <v>1.22787</v>
      </c>
      <c r="I773">
        <v>-8.36</v>
      </c>
      <c r="J773" s="384">
        <v>652.67999999999995</v>
      </c>
    </row>
    <row r="774" spans="1:10" x14ac:dyDescent="0.2">
      <c r="A774">
        <v>1629</v>
      </c>
      <c r="B774" s="623">
        <v>41151.90902777778</v>
      </c>
      <c r="C774" s="405" t="s">
        <v>96</v>
      </c>
      <c r="D774" s="384">
        <v>384</v>
      </c>
      <c r="E774">
        <v>0.01</v>
      </c>
      <c r="F774">
        <v>1.21397</v>
      </c>
      <c r="G774" s="384">
        <v>0</v>
      </c>
      <c r="H774">
        <v>0</v>
      </c>
    </row>
    <row r="775" spans="1:10" x14ac:dyDescent="0.2">
      <c r="A775">
        <v>1631</v>
      </c>
      <c r="B775" s="623">
        <v>41151.956944444442</v>
      </c>
      <c r="C775" s="405" t="s">
        <v>2054</v>
      </c>
      <c r="D775" s="384">
        <v>384</v>
      </c>
      <c r="E775">
        <v>0.01</v>
      </c>
      <c r="F775">
        <v>1.2147699999999999</v>
      </c>
      <c r="G775" s="384">
        <v>0</v>
      </c>
      <c r="H775">
        <v>1.2147699999999999</v>
      </c>
      <c r="I775">
        <v>0.55000000000000004</v>
      </c>
      <c r="J775" s="384">
        <v>692.94</v>
      </c>
    </row>
    <row r="776" spans="1:10" x14ac:dyDescent="0.2">
      <c r="A776">
        <v>1632</v>
      </c>
      <c r="B776" s="623">
        <v>41152.627083333333</v>
      </c>
      <c r="C776" s="405" t="s">
        <v>97</v>
      </c>
      <c r="D776" s="384">
        <v>385</v>
      </c>
      <c r="E776">
        <v>0.02</v>
      </c>
      <c r="F776">
        <v>1.2187399999999999</v>
      </c>
      <c r="G776" s="384">
        <v>0</v>
      </c>
      <c r="H776">
        <v>0</v>
      </c>
    </row>
    <row r="777" spans="1:10" x14ac:dyDescent="0.2">
      <c r="A777">
        <v>1693</v>
      </c>
      <c r="B777" s="623">
        <v>41158.696527777778</v>
      </c>
      <c r="C777" s="405" t="s">
        <v>2054</v>
      </c>
      <c r="D777" s="384">
        <v>385</v>
      </c>
      <c r="E777">
        <v>0.02</v>
      </c>
      <c r="F777">
        <v>1.22787</v>
      </c>
      <c r="G777" s="384">
        <v>0</v>
      </c>
      <c r="H777">
        <v>1.22787</v>
      </c>
      <c r="I777">
        <v>-12.44</v>
      </c>
      <c r="J777" s="384">
        <v>640.23</v>
      </c>
    </row>
    <row r="778" spans="1:10" x14ac:dyDescent="0.2">
      <c r="A778">
        <v>1638</v>
      </c>
      <c r="B778" s="623">
        <v>41152.680555555555</v>
      </c>
      <c r="C778" s="405" t="s">
        <v>97</v>
      </c>
      <c r="D778" s="384">
        <v>386</v>
      </c>
      <c r="E778">
        <v>0.02</v>
      </c>
      <c r="F778">
        <v>1.22194</v>
      </c>
      <c r="G778" s="384">
        <v>0</v>
      </c>
      <c r="H778">
        <v>0</v>
      </c>
    </row>
    <row r="779" spans="1:10" x14ac:dyDescent="0.2">
      <c r="A779">
        <v>1694</v>
      </c>
      <c r="B779" s="623">
        <v>41158.696527777778</v>
      </c>
      <c r="C779" s="405" t="s">
        <v>2054</v>
      </c>
      <c r="D779" s="384">
        <v>386</v>
      </c>
      <c r="E779">
        <v>0.02</v>
      </c>
      <c r="F779">
        <v>1.22787</v>
      </c>
      <c r="G779" s="384">
        <v>0</v>
      </c>
      <c r="H779">
        <v>1.22787</v>
      </c>
      <c r="I779">
        <v>-8.02</v>
      </c>
      <c r="J779" s="384">
        <v>632.21</v>
      </c>
    </row>
    <row r="780" spans="1:10" x14ac:dyDescent="0.2">
      <c r="A780">
        <v>1645</v>
      </c>
      <c r="B780" s="623">
        <v>41155.043749999997</v>
      </c>
      <c r="C780" s="405" t="s">
        <v>96</v>
      </c>
      <c r="D780" s="384">
        <v>387</v>
      </c>
      <c r="E780">
        <v>0.01</v>
      </c>
      <c r="F780">
        <v>1.2215199999999999</v>
      </c>
      <c r="G780" s="384">
        <v>0</v>
      </c>
      <c r="H780">
        <v>0</v>
      </c>
    </row>
    <row r="781" spans="1:10" x14ac:dyDescent="0.2">
      <c r="A781">
        <v>1647</v>
      </c>
      <c r="B781" s="623">
        <v>41155.113194444442</v>
      </c>
      <c r="C781" s="405" t="s">
        <v>2054</v>
      </c>
      <c r="D781" s="384">
        <v>387</v>
      </c>
      <c r="E781">
        <v>0.01</v>
      </c>
      <c r="F781">
        <v>1.2223200000000001</v>
      </c>
      <c r="G781" s="384">
        <v>0</v>
      </c>
      <c r="H781">
        <v>1.2223200000000001</v>
      </c>
      <c r="I781">
        <v>0.55000000000000004</v>
      </c>
      <c r="J781" s="384">
        <v>693.49</v>
      </c>
    </row>
    <row r="782" spans="1:10" x14ac:dyDescent="0.2">
      <c r="A782">
        <v>1648</v>
      </c>
      <c r="B782" s="623">
        <v>41155.188194444447</v>
      </c>
      <c r="C782" s="405" t="s">
        <v>97</v>
      </c>
      <c r="D782" s="384">
        <v>388</v>
      </c>
      <c r="E782">
        <v>0.03</v>
      </c>
      <c r="F782">
        <v>1.2261599999999999</v>
      </c>
      <c r="G782" s="384">
        <v>0</v>
      </c>
      <c r="H782">
        <v>0</v>
      </c>
    </row>
    <row r="783" spans="1:10" x14ac:dyDescent="0.2">
      <c r="A783">
        <v>1695</v>
      </c>
      <c r="B783" s="623">
        <v>41158.696527777778</v>
      </c>
      <c r="C783" s="405" t="s">
        <v>2054</v>
      </c>
      <c r="D783" s="384">
        <v>388</v>
      </c>
      <c r="E783">
        <v>0.03</v>
      </c>
      <c r="F783">
        <v>1.22787</v>
      </c>
      <c r="G783" s="384">
        <v>0</v>
      </c>
      <c r="H783">
        <v>1.22787</v>
      </c>
      <c r="I783">
        <v>-3.34</v>
      </c>
      <c r="J783" s="384">
        <v>628.86</v>
      </c>
    </row>
    <row r="784" spans="1:10" x14ac:dyDescent="0.2">
      <c r="A784">
        <v>1656</v>
      </c>
      <c r="B784" s="623">
        <v>41155.749305555553</v>
      </c>
      <c r="C784" s="405" t="s">
        <v>97</v>
      </c>
      <c r="D784" s="384">
        <v>389</v>
      </c>
      <c r="E784">
        <v>0.05</v>
      </c>
      <c r="F784">
        <v>1.2296199999999999</v>
      </c>
      <c r="G784" s="384">
        <v>0</v>
      </c>
      <c r="H784">
        <v>0</v>
      </c>
    </row>
    <row r="785" spans="1:10" x14ac:dyDescent="0.2">
      <c r="A785">
        <v>1696</v>
      </c>
      <c r="B785" s="623">
        <v>41158.696527777778</v>
      </c>
      <c r="C785" s="405" t="s">
        <v>2054</v>
      </c>
      <c r="D785" s="384">
        <v>389</v>
      </c>
      <c r="E785">
        <v>0.05</v>
      </c>
      <c r="F785">
        <v>1.22787</v>
      </c>
      <c r="G785" s="384">
        <v>0</v>
      </c>
      <c r="H785">
        <v>1.22787</v>
      </c>
      <c r="I785">
        <v>6.38</v>
      </c>
      <c r="J785" s="384">
        <v>635.25</v>
      </c>
    </row>
    <row r="786" spans="1:10" x14ac:dyDescent="0.2">
      <c r="A786">
        <v>1665</v>
      </c>
      <c r="B786" s="623">
        <v>41156.077777777777</v>
      </c>
      <c r="C786" s="405" t="s">
        <v>96</v>
      </c>
      <c r="D786" s="384">
        <v>390</v>
      </c>
      <c r="E786">
        <v>0.01</v>
      </c>
      <c r="F786">
        <v>1.2284299999999999</v>
      </c>
      <c r="G786" s="384">
        <v>0</v>
      </c>
      <c r="H786">
        <v>0</v>
      </c>
    </row>
    <row r="787" spans="1:10" x14ac:dyDescent="0.2">
      <c r="A787">
        <v>1667</v>
      </c>
      <c r="B787" s="623">
        <v>41156.085416666669</v>
      </c>
      <c r="C787" s="405" t="s">
        <v>2054</v>
      </c>
      <c r="D787" s="384">
        <v>390</v>
      </c>
      <c r="E787">
        <v>0.01</v>
      </c>
      <c r="F787">
        <v>1.22923</v>
      </c>
      <c r="G787" s="384">
        <v>0</v>
      </c>
      <c r="H787">
        <v>1.22923</v>
      </c>
      <c r="I787">
        <v>0.55000000000000004</v>
      </c>
      <c r="J787" s="384">
        <v>694.04</v>
      </c>
    </row>
    <row r="788" spans="1:10" x14ac:dyDescent="0.2">
      <c r="A788">
        <v>1668</v>
      </c>
      <c r="B788" s="623">
        <v>41157.627083333333</v>
      </c>
      <c r="C788" s="405" t="s">
        <v>97</v>
      </c>
      <c r="D788" s="384">
        <v>391</v>
      </c>
      <c r="E788">
        <v>0.08</v>
      </c>
      <c r="F788">
        <v>1.2331300000000001</v>
      </c>
      <c r="G788" s="384">
        <v>0</v>
      </c>
      <c r="H788">
        <v>0</v>
      </c>
    </row>
    <row r="789" spans="1:10" x14ac:dyDescent="0.2">
      <c r="A789">
        <v>1697</v>
      </c>
      <c r="B789" s="623">
        <v>41158.696527777778</v>
      </c>
      <c r="C789" s="405" t="s">
        <v>2054</v>
      </c>
      <c r="D789" s="384">
        <v>391</v>
      </c>
      <c r="E789">
        <v>0.08</v>
      </c>
      <c r="F789">
        <v>1.22787</v>
      </c>
      <c r="G789" s="384">
        <v>0</v>
      </c>
      <c r="H789">
        <v>1.22787</v>
      </c>
      <c r="I789">
        <v>29.38</v>
      </c>
      <c r="J789" s="384">
        <v>664.63</v>
      </c>
    </row>
    <row r="790" spans="1:10" x14ac:dyDescent="0.2">
      <c r="A790">
        <v>1678</v>
      </c>
      <c r="B790" s="623">
        <v>41157.65347222222</v>
      </c>
      <c r="C790" s="405" t="s">
        <v>97</v>
      </c>
      <c r="D790" s="384">
        <v>392</v>
      </c>
      <c r="E790">
        <v>0.11</v>
      </c>
      <c r="F790">
        <v>1.23674</v>
      </c>
      <c r="G790" s="384">
        <v>0</v>
      </c>
      <c r="H790">
        <v>0</v>
      </c>
    </row>
    <row r="791" spans="1:10" x14ac:dyDescent="0.2">
      <c r="A791">
        <v>1698</v>
      </c>
      <c r="B791" s="623">
        <v>41158.696527777778</v>
      </c>
      <c r="C791" s="405" t="s">
        <v>2054</v>
      </c>
      <c r="D791" s="384">
        <v>392</v>
      </c>
      <c r="E791">
        <v>0.11</v>
      </c>
      <c r="F791">
        <v>1.22787</v>
      </c>
      <c r="G791" s="384">
        <v>0</v>
      </c>
      <c r="H791">
        <v>1.22787</v>
      </c>
      <c r="I791">
        <v>67.84</v>
      </c>
      <c r="J791" s="384">
        <v>732.47</v>
      </c>
    </row>
    <row r="792" spans="1:10" x14ac:dyDescent="0.2">
      <c r="A792">
        <v>1699</v>
      </c>
      <c r="B792" s="623">
        <v>41158.95208333333</v>
      </c>
      <c r="C792" s="405" t="s">
        <v>97</v>
      </c>
      <c r="D792" s="384">
        <v>393</v>
      </c>
      <c r="E792">
        <v>0.01</v>
      </c>
      <c r="F792">
        <v>1.22933</v>
      </c>
      <c r="G792" s="384">
        <v>0</v>
      </c>
      <c r="H792">
        <v>0</v>
      </c>
    </row>
    <row r="793" spans="1:10" x14ac:dyDescent="0.2">
      <c r="A793">
        <v>1701</v>
      </c>
      <c r="B793" s="623">
        <v>41158.972916666666</v>
      </c>
      <c r="C793" s="405" t="s">
        <v>2054</v>
      </c>
      <c r="D793" s="384">
        <v>393</v>
      </c>
      <c r="E793">
        <v>0.01</v>
      </c>
      <c r="F793">
        <v>1.2285299999999999</v>
      </c>
      <c r="G793" s="384">
        <v>0</v>
      </c>
      <c r="H793">
        <v>1.2285299999999999</v>
      </c>
      <c r="I793">
        <v>0.55000000000000004</v>
      </c>
      <c r="J793" s="384">
        <v>733.02</v>
      </c>
    </row>
    <row r="794" spans="1:10" x14ac:dyDescent="0.2">
      <c r="A794">
        <v>1702</v>
      </c>
      <c r="B794" s="623">
        <v>41159.875</v>
      </c>
      <c r="C794" s="405" t="s">
        <v>97</v>
      </c>
      <c r="D794" s="384">
        <v>394</v>
      </c>
      <c r="E794">
        <v>0.01</v>
      </c>
      <c r="F794">
        <v>1.23112</v>
      </c>
      <c r="G794" s="384">
        <v>0</v>
      </c>
      <c r="H794">
        <v>0</v>
      </c>
    </row>
    <row r="795" spans="1:10" x14ac:dyDescent="0.2">
      <c r="A795">
        <v>1711</v>
      </c>
      <c r="B795" s="623">
        <v>41162.234027777777</v>
      </c>
      <c r="C795" s="405" t="s">
        <v>2054</v>
      </c>
      <c r="D795" s="384">
        <v>394</v>
      </c>
      <c r="E795">
        <v>0.01</v>
      </c>
      <c r="F795">
        <v>1.23203</v>
      </c>
      <c r="G795" s="384">
        <v>0</v>
      </c>
      <c r="H795">
        <v>1.23203</v>
      </c>
      <c r="I795">
        <v>-0.62</v>
      </c>
      <c r="J795" s="384">
        <v>732.4</v>
      </c>
    </row>
    <row r="796" spans="1:10" x14ac:dyDescent="0.2">
      <c r="A796">
        <v>1704</v>
      </c>
      <c r="B796" s="623">
        <v>41159.984722222223</v>
      </c>
      <c r="C796" s="405" t="s">
        <v>97</v>
      </c>
      <c r="D796" s="384">
        <v>395</v>
      </c>
      <c r="E796">
        <v>0.01</v>
      </c>
      <c r="F796">
        <v>1.2326600000000001</v>
      </c>
      <c r="G796" s="384">
        <v>0</v>
      </c>
      <c r="H796">
        <v>0</v>
      </c>
    </row>
    <row r="797" spans="1:10" x14ac:dyDescent="0.2">
      <c r="A797">
        <v>1712</v>
      </c>
      <c r="B797" s="623">
        <v>41162.234027777777</v>
      </c>
      <c r="C797" s="405" t="s">
        <v>2054</v>
      </c>
      <c r="D797" s="384">
        <v>395</v>
      </c>
      <c r="E797">
        <v>0.01</v>
      </c>
      <c r="F797">
        <v>1.23203</v>
      </c>
      <c r="G797" s="384">
        <v>0</v>
      </c>
      <c r="H797">
        <v>1.23203</v>
      </c>
      <c r="I797">
        <v>0.44</v>
      </c>
      <c r="J797" s="384">
        <v>732.84</v>
      </c>
    </row>
    <row r="798" spans="1:10" x14ac:dyDescent="0.2">
      <c r="A798">
        <v>1707</v>
      </c>
      <c r="B798" s="623">
        <v>41162</v>
      </c>
      <c r="C798" s="405" t="s">
        <v>97</v>
      </c>
      <c r="D798" s="384">
        <v>396</v>
      </c>
      <c r="E798">
        <v>0.01</v>
      </c>
      <c r="F798">
        <v>1.2346999999999999</v>
      </c>
      <c r="G798" s="384">
        <v>0</v>
      </c>
      <c r="H798">
        <v>0</v>
      </c>
    </row>
    <row r="799" spans="1:10" x14ac:dyDescent="0.2">
      <c r="A799">
        <v>1713</v>
      </c>
      <c r="B799" s="623">
        <v>41162.234027777777</v>
      </c>
      <c r="C799" s="405" t="s">
        <v>2054</v>
      </c>
      <c r="D799" s="384">
        <v>396</v>
      </c>
      <c r="E799">
        <v>0.01</v>
      </c>
      <c r="F799">
        <v>1.23203</v>
      </c>
      <c r="G799" s="384">
        <v>0</v>
      </c>
      <c r="H799">
        <v>1.23203</v>
      </c>
      <c r="I799">
        <v>1.84</v>
      </c>
      <c r="J799" s="384">
        <v>734.68</v>
      </c>
    </row>
    <row r="800" spans="1:10" x14ac:dyDescent="0.2">
      <c r="A800">
        <v>1714</v>
      </c>
      <c r="B800" s="623">
        <v>41163.915277777778</v>
      </c>
      <c r="C800" s="405" t="s">
        <v>97</v>
      </c>
      <c r="D800" s="384">
        <v>397</v>
      </c>
      <c r="E800">
        <v>0.01</v>
      </c>
      <c r="F800">
        <v>1.2319599999999999</v>
      </c>
      <c r="G800" s="384">
        <v>0</v>
      </c>
      <c r="H800">
        <v>0</v>
      </c>
    </row>
    <row r="801" spans="1:10" x14ac:dyDescent="0.2">
      <c r="A801">
        <v>1716</v>
      </c>
      <c r="B801" s="623">
        <v>41164.145833333336</v>
      </c>
      <c r="C801" s="405" t="s">
        <v>2054</v>
      </c>
      <c r="D801" s="384">
        <v>397</v>
      </c>
      <c r="E801">
        <v>0.01</v>
      </c>
      <c r="F801">
        <v>1.23116</v>
      </c>
      <c r="G801" s="384">
        <v>0</v>
      </c>
      <c r="H801">
        <v>1.23116</v>
      </c>
      <c r="I801">
        <v>0.56000000000000005</v>
      </c>
      <c r="J801" s="384">
        <v>735.25</v>
      </c>
    </row>
    <row r="802" spans="1:10" x14ac:dyDescent="0.2">
      <c r="A802">
        <v>1717</v>
      </c>
      <c r="B802" s="623">
        <v>41165.87777777778</v>
      </c>
      <c r="C802" s="405" t="s">
        <v>96</v>
      </c>
      <c r="D802" s="384">
        <v>398</v>
      </c>
      <c r="E802">
        <v>0.01</v>
      </c>
      <c r="F802">
        <v>1.2305600000000001</v>
      </c>
      <c r="G802" s="384">
        <v>0</v>
      </c>
      <c r="H802">
        <v>0</v>
      </c>
    </row>
    <row r="803" spans="1:10" x14ac:dyDescent="0.2">
      <c r="A803">
        <v>1719</v>
      </c>
      <c r="B803" s="623">
        <v>41165.884722222225</v>
      </c>
      <c r="C803" s="405" t="s">
        <v>2054</v>
      </c>
      <c r="D803" s="384">
        <v>398</v>
      </c>
      <c r="E803">
        <v>0.01</v>
      </c>
      <c r="F803">
        <v>1.23136</v>
      </c>
      <c r="G803" s="384">
        <v>0</v>
      </c>
      <c r="H803">
        <v>1.23136</v>
      </c>
      <c r="I803">
        <v>0.56000000000000005</v>
      </c>
      <c r="J803" s="384">
        <v>735.81</v>
      </c>
    </row>
    <row r="804" spans="1:10" x14ac:dyDescent="0.2">
      <c r="A804">
        <v>1720</v>
      </c>
      <c r="B804" s="623">
        <v>41165.92291666667</v>
      </c>
      <c r="C804" s="405" t="s">
        <v>97</v>
      </c>
      <c r="D804" s="384">
        <v>399</v>
      </c>
      <c r="E804">
        <v>0.01</v>
      </c>
      <c r="F804">
        <v>1.23159</v>
      </c>
      <c r="G804" s="384">
        <v>0</v>
      </c>
      <c r="H804">
        <v>0</v>
      </c>
    </row>
    <row r="805" spans="1:10" x14ac:dyDescent="0.2">
      <c r="A805">
        <v>1722</v>
      </c>
      <c r="B805" s="623">
        <v>41165.924305555556</v>
      </c>
      <c r="C805" s="405" t="s">
        <v>2054</v>
      </c>
      <c r="D805" s="384">
        <v>399</v>
      </c>
      <c r="E805">
        <v>0.01</v>
      </c>
      <c r="F805">
        <v>1.2307900000000001</v>
      </c>
      <c r="G805" s="384">
        <v>0</v>
      </c>
      <c r="H805">
        <v>1.2307900000000001</v>
      </c>
      <c r="I805">
        <v>0.55000000000000004</v>
      </c>
      <c r="J805" s="384">
        <v>736.36</v>
      </c>
    </row>
    <row r="806" spans="1:10" x14ac:dyDescent="0.2">
      <c r="A806">
        <v>1723</v>
      </c>
      <c r="B806" s="623">
        <v>41166.87777777778</v>
      </c>
      <c r="C806" s="405" t="s">
        <v>96</v>
      </c>
      <c r="D806" s="384">
        <v>400</v>
      </c>
      <c r="E806">
        <v>0.01</v>
      </c>
      <c r="F806">
        <v>1.24047</v>
      </c>
      <c r="G806" s="384">
        <v>0</v>
      </c>
      <c r="H806">
        <v>0</v>
      </c>
    </row>
    <row r="807" spans="1:10" x14ac:dyDescent="0.2">
      <c r="A807">
        <v>1725</v>
      </c>
      <c r="B807" s="623">
        <v>41166.894444444442</v>
      </c>
      <c r="C807" s="405" t="s">
        <v>2054</v>
      </c>
      <c r="D807" s="384">
        <v>400</v>
      </c>
      <c r="E807">
        <v>0.01</v>
      </c>
      <c r="F807">
        <v>1.2412700000000001</v>
      </c>
      <c r="G807" s="384">
        <v>0</v>
      </c>
      <c r="H807">
        <v>1.2412700000000001</v>
      </c>
      <c r="I807">
        <v>0.55000000000000004</v>
      </c>
      <c r="J807" s="384">
        <v>736.91</v>
      </c>
    </row>
    <row r="808" spans="1:10" x14ac:dyDescent="0.2">
      <c r="A808">
        <v>1726</v>
      </c>
      <c r="B808" s="623">
        <v>41166.901388888888</v>
      </c>
      <c r="C808" s="405" t="s">
        <v>96</v>
      </c>
      <c r="D808" s="384">
        <v>401</v>
      </c>
      <c r="E808">
        <v>0.01</v>
      </c>
      <c r="F808">
        <v>1.2412099999999999</v>
      </c>
      <c r="G808" s="384">
        <v>0</v>
      </c>
      <c r="H808">
        <v>0</v>
      </c>
    </row>
    <row r="809" spans="1:10" x14ac:dyDescent="0.2">
      <c r="A809">
        <v>1728</v>
      </c>
      <c r="B809" s="623">
        <v>41166.933333333334</v>
      </c>
      <c r="C809" s="405" t="s">
        <v>2054</v>
      </c>
      <c r="D809" s="384">
        <v>401</v>
      </c>
      <c r="E809">
        <v>0.01</v>
      </c>
      <c r="F809">
        <v>1.2420100000000001</v>
      </c>
      <c r="G809" s="384">
        <v>0</v>
      </c>
      <c r="H809">
        <v>1.2420100000000001</v>
      </c>
      <c r="I809">
        <v>0.55000000000000004</v>
      </c>
      <c r="J809" s="384">
        <v>737.46</v>
      </c>
    </row>
    <row r="810" spans="1:10" x14ac:dyDescent="0.2">
      <c r="A810">
        <v>1729</v>
      </c>
      <c r="B810" s="623">
        <v>41166.939583333333</v>
      </c>
      <c r="C810" s="405" t="s">
        <v>97</v>
      </c>
      <c r="D810" s="384">
        <v>402</v>
      </c>
      <c r="E810">
        <v>0.01</v>
      </c>
      <c r="F810">
        <v>1.2423500000000001</v>
      </c>
      <c r="G810" s="384">
        <v>0</v>
      </c>
      <c r="H810">
        <v>0</v>
      </c>
    </row>
    <row r="811" spans="1:10" x14ac:dyDescent="0.2">
      <c r="A811">
        <v>1743</v>
      </c>
      <c r="B811" s="623">
        <v>41169.457638888889</v>
      </c>
      <c r="C811" s="405" t="s">
        <v>2054</v>
      </c>
      <c r="D811" s="384">
        <v>402</v>
      </c>
      <c r="E811">
        <v>0.01</v>
      </c>
      <c r="F811">
        <v>1.24394</v>
      </c>
      <c r="G811" s="384">
        <v>0</v>
      </c>
      <c r="H811">
        <v>1.24394</v>
      </c>
      <c r="I811">
        <v>-1.0900000000000001</v>
      </c>
      <c r="J811" s="384">
        <v>736.37</v>
      </c>
    </row>
    <row r="812" spans="1:10" x14ac:dyDescent="0.2">
      <c r="A812">
        <v>1731</v>
      </c>
      <c r="B812" s="623">
        <v>41166.974999999999</v>
      </c>
      <c r="C812" s="405" t="s">
        <v>97</v>
      </c>
      <c r="D812" s="384">
        <v>403</v>
      </c>
      <c r="E812">
        <v>0.01</v>
      </c>
      <c r="F812">
        <v>1.2438800000000001</v>
      </c>
      <c r="G812" s="384">
        <v>0</v>
      </c>
      <c r="H812">
        <v>0</v>
      </c>
    </row>
    <row r="813" spans="1:10" x14ac:dyDescent="0.2">
      <c r="A813">
        <v>1744</v>
      </c>
      <c r="B813" s="623">
        <v>41169.457638888889</v>
      </c>
      <c r="C813" s="405" t="s">
        <v>2054</v>
      </c>
      <c r="D813" s="384">
        <v>403</v>
      </c>
      <c r="E813">
        <v>0.01</v>
      </c>
      <c r="F813">
        <v>1.24394</v>
      </c>
      <c r="G813" s="384">
        <v>0</v>
      </c>
      <c r="H813">
        <v>1.24394</v>
      </c>
      <c r="I813">
        <v>-0.03</v>
      </c>
      <c r="J813" s="384">
        <v>736.34</v>
      </c>
    </row>
    <row r="814" spans="1:10" x14ac:dyDescent="0.2">
      <c r="A814">
        <v>1734</v>
      </c>
      <c r="B814" s="623">
        <v>41169.143750000003</v>
      </c>
      <c r="C814" s="405" t="s">
        <v>97</v>
      </c>
      <c r="D814" s="384">
        <v>404</v>
      </c>
      <c r="E814">
        <v>0.01</v>
      </c>
      <c r="F814">
        <v>1.24539</v>
      </c>
      <c r="G814" s="384">
        <v>0</v>
      </c>
      <c r="H814">
        <v>0</v>
      </c>
    </row>
    <row r="815" spans="1:10" x14ac:dyDescent="0.2">
      <c r="A815">
        <v>1745</v>
      </c>
      <c r="B815" s="623">
        <v>41169.457638888889</v>
      </c>
      <c r="C815" s="405" t="s">
        <v>2054</v>
      </c>
      <c r="D815" s="384">
        <v>404</v>
      </c>
      <c r="E815">
        <v>0.01</v>
      </c>
      <c r="F815">
        <v>1.24394</v>
      </c>
      <c r="G815" s="384">
        <v>0</v>
      </c>
      <c r="H815">
        <v>1.24394</v>
      </c>
      <c r="I815">
        <v>1</v>
      </c>
      <c r="J815" s="384">
        <v>737.34</v>
      </c>
    </row>
    <row r="816" spans="1:10" x14ac:dyDescent="0.2">
      <c r="A816">
        <v>1738</v>
      </c>
      <c r="B816" s="623">
        <v>41169.224999999999</v>
      </c>
      <c r="C816" s="405" t="s">
        <v>97</v>
      </c>
      <c r="D816" s="384">
        <v>405</v>
      </c>
      <c r="E816">
        <v>0.01</v>
      </c>
      <c r="F816">
        <v>1.2477199999999999</v>
      </c>
      <c r="G816" s="384">
        <v>0</v>
      </c>
      <c r="H816">
        <v>0</v>
      </c>
    </row>
    <row r="817" spans="1:10" x14ac:dyDescent="0.2">
      <c r="A817">
        <v>1746</v>
      </c>
      <c r="B817" s="623">
        <v>41169.457638888889</v>
      </c>
      <c r="C817" s="405" t="s">
        <v>2054</v>
      </c>
      <c r="D817" s="384">
        <v>405</v>
      </c>
      <c r="E817">
        <v>0.01</v>
      </c>
      <c r="F817">
        <v>1.24394</v>
      </c>
      <c r="G817" s="384">
        <v>0</v>
      </c>
      <c r="H817">
        <v>1.24394</v>
      </c>
      <c r="I817">
        <v>2.61</v>
      </c>
      <c r="J817" s="384">
        <v>739.95</v>
      </c>
    </row>
    <row r="818" spans="1:10" x14ac:dyDescent="0.2">
      <c r="A818">
        <v>1747</v>
      </c>
      <c r="B818" s="623">
        <v>41169.893750000003</v>
      </c>
      <c r="C818" s="405" t="s">
        <v>97</v>
      </c>
      <c r="D818" s="384">
        <v>406</v>
      </c>
      <c r="E818">
        <v>0.01</v>
      </c>
      <c r="F818">
        <v>1.25224</v>
      </c>
      <c r="G818" s="384">
        <v>0</v>
      </c>
      <c r="H818">
        <v>0</v>
      </c>
    </row>
    <row r="819" spans="1:10" x14ac:dyDescent="0.2">
      <c r="A819">
        <v>1749</v>
      </c>
      <c r="B819" s="623">
        <v>41169.907638888886</v>
      </c>
      <c r="C819" s="405" t="s">
        <v>2054</v>
      </c>
      <c r="D819" s="384">
        <v>406</v>
      </c>
      <c r="E819">
        <v>0.01</v>
      </c>
      <c r="F819">
        <v>1.2514400000000001</v>
      </c>
      <c r="G819" s="384">
        <v>0</v>
      </c>
      <c r="H819">
        <v>1.2514400000000001</v>
      </c>
      <c r="I819">
        <v>0.55000000000000004</v>
      </c>
      <c r="J819" s="384">
        <v>740.5</v>
      </c>
    </row>
    <row r="820" spans="1:10" x14ac:dyDescent="0.2">
      <c r="A820">
        <v>1750</v>
      </c>
      <c r="B820" s="623">
        <v>41169.911805555559</v>
      </c>
      <c r="C820" s="405" t="s">
        <v>97</v>
      </c>
      <c r="D820" s="384">
        <v>407</v>
      </c>
      <c r="E820">
        <v>0.01</v>
      </c>
      <c r="F820">
        <v>1.25162</v>
      </c>
      <c r="G820" s="384">
        <v>0</v>
      </c>
      <c r="H820">
        <v>0</v>
      </c>
    </row>
    <row r="821" spans="1:10" x14ac:dyDescent="0.2">
      <c r="A821">
        <v>1755</v>
      </c>
      <c r="B821" s="623">
        <v>41170.193055555559</v>
      </c>
      <c r="C821" s="405" t="s">
        <v>2054</v>
      </c>
      <c r="D821" s="384">
        <v>407</v>
      </c>
      <c r="E821">
        <v>0.01</v>
      </c>
      <c r="F821">
        <v>1.2515700000000001</v>
      </c>
      <c r="G821" s="384">
        <v>0</v>
      </c>
      <c r="H821">
        <v>1.2515700000000001</v>
      </c>
      <c r="I821">
        <v>0.04</v>
      </c>
      <c r="J821" s="384">
        <v>740.55</v>
      </c>
    </row>
    <row r="822" spans="1:10" x14ac:dyDescent="0.2">
      <c r="A822">
        <v>1752</v>
      </c>
      <c r="B822" s="623">
        <v>41170.166666666664</v>
      </c>
      <c r="C822" s="405" t="s">
        <v>97</v>
      </c>
      <c r="D822" s="384">
        <v>408</v>
      </c>
      <c r="E822">
        <v>0.01</v>
      </c>
      <c r="F822">
        <v>1.25312</v>
      </c>
      <c r="G822" s="384">
        <v>0</v>
      </c>
      <c r="H822">
        <v>0</v>
      </c>
    </row>
    <row r="823" spans="1:10" x14ac:dyDescent="0.2">
      <c r="A823">
        <v>1756</v>
      </c>
      <c r="B823" s="623">
        <v>41170.193055555559</v>
      </c>
      <c r="C823" s="405" t="s">
        <v>2054</v>
      </c>
      <c r="D823" s="384">
        <v>408</v>
      </c>
      <c r="E823">
        <v>0.01</v>
      </c>
      <c r="F823">
        <v>1.2515700000000001</v>
      </c>
      <c r="G823" s="384">
        <v>0</v>
      </c>
      <c r="H823">
        <v>1.2515700000000001</v>
      </c>
      <c r="I823">
        <v>1.07</v>
      </c>
      <c r="J823" s="384">
        <v>741.62</v>
      </c>
    </row>
    <row r="824" spans="1:10" x14ac:dyDescent="0.2">
      <c r="A824">
        <v>1757</v>
      </c>
      <c r="B824" s="623">
        <v>41170.881249999999</v>
      </c>
      <c r="C824" s="405" t="s">
        <v>96</v>
      </c>
      <c r="D824" s="384">
        <v>409</v>
      </c>
      <c r="E824">
        <v>0.01</v>
      </c>
      <c r="F824">
        <v>1.2485200000000001</v>
      </c>
      <c r="G824" s="384">
        <v>0</v>
      </c>
      <c r="H824">
        <v>0</v>
      </c>
    </row>
    <row r="825" spans="1:10" x14ac:dyDescent="0.2">
      <c r="A825">
        <v>1759</v>
      </c>
      <c r="B825" s="623">
        <v>41171.07916666667</v>
      </c>
      <c r="C825" s="405" t="s">
        <v>2054</v>
      </c>
      <c r="D825" s="384">
        <v>409</v>
      </c>
      <c r="E825">
        <v>0.01</v>
      </c>
      <c r="F825">
        <v>1.24932</v>
      </c>
      <c r="G825" s="384">
        <v>0</v>
      </c>
      <c r="H825">
        <v>1.24932</v>
      </c>
      <c r="I825">
        <v>0.46</v>
      </c>
      <c r="J825" s="384">
        <v>742.08</v>
      </c>
    </row>
    <row r="826" spans="1:10" x14ac:dyDescent="0.2">
      <c r="A826">
        <v>1760</v>
      </c>
      <c r="B826" s="623">
        <v>41171.911111111112</v>
      </c>
      <c r="C826" s="405" t="s">
        <v>96</v>
      </c>
      <c r="D826" s="384">
        <v>410</v>
      </c>
      <c r="E826">
        <v>0.01</v>
      </c>
      <c r="F826">
        <v>1.2453099999999999</v>
      </c>
      <c r="G826" s="384">
        <v>0</v>
      </c>
      <c r="H826">
        <v>0</v>
      </c>
    </row>
    <row r="827" spans="1:10" x14ac:dyDescent="0.2">
      <c r="A827">
        <v>1762</v>
      </c>
      <c r="B827" s="623">
        <v>41172.075694444444</v>
      </c>
      <c r="C827" s="405" t="s">
        <v>2054</v>
      </c>
      <c r="D827" s="384">
        <v>410</v>
      </c>
      <c r="E827">
        <v>0.01</v>
      </c>
      <c r="F827">
        <v>1.2461100000000001</v>
      </c>
      <c r="G827" s="384">
        <v>0</v>
      </c>
      <c r="H827">
        <v>1.2461100000000001</v>
      </c>
      <c r="I827">
        <v>0.27</v>
      </c>
      <c r="J827" s="384">
        <v>742.35</v>
      </c>
    </row>
    <row r="828" spans="1:10" x14ac:dyDescent="0.2">
      <c r="A828">
        <v>1763</v>
      </c>
      <c r="B828" s="623">
        <v>41172.881944444445</v>
      </c>
      <c r="C828" s="405" t="s">
        <v>96</v>
      </c>
      <c r="D828" s="384">
        <v>411</v>
      </c>
      <c r="E828">
        <v>0.01</v>
      </c>
      <c r="F828">
        <v>1.24333</v>
      </c>
      <c r="G828" s="384">
        <v>0</v>
      </c>
      <c r="H828">
        <v>0</v>
      </c>
    </row>
    <row r="829" spans="1:10" x14ac:dyDescent="0.2">
      <c r="A829">
        <v>1768</v>
      </c>
      <c r="B829" s="623">
        <v>41173.015277777777</v>
      </c>
      <c r="C829" s="405" t="s">
        <v>2054</v>
      </c>
      <c r="D829" s="384">
        <v>411</v>
      </c>
      <c r="E829">
        <v>0.01</v>
      </c>
      <c r="F829">
        <v>1.24336</v>
      </c>
      <c r="G829" s="384">
        <v>0</v>
      </c>
      <c r="H829">
        <v>1.24336</v>
      </c>
      <c r="I829">
        <v>-0.06</v>
      </c>
      <c r="J829" s="384">
        <v>742.29</v>
      </c>
    </row>
    <row r="830" spans="1:10" x14ac:dyDescent="0.2">
      <c r="A830">
        <v>1765</v>
      </c>
      <c r="B830" s="623">
        <v>41172.900694444441</v>
      </c>
      <c r="C830" s="405" t="s">
        <v>96</v>
      </c>
      <c r="D830" s="384">
        <v>412</v>
      </c>
      <c r="E830">
        <v>0.01</v>
      </c>
      <c r="F830">
        <v>1.2417800000000001</v>
      </c>
      <c r="G830" s="384">
        <v>0</v>
      </c>
      <c r="H830">
        <v>0</v>
      </c>
    </row>
    <row r="831" spans="1:10" x14ac:dyDescent="0.2">
      <c r="A831">
        <v>1769</v>
      </c>
      <c r="B831" s="623">
        <v>41173.015277777777</v>
      </c>
      <c r="C831" s="405" t="s">
        <v>2054</v>
      </c>
      <c r="D831" s="384">
        <v>412</v>
      </c>
      <c r="E831">
        <v>0.01</v>
      </c>
      <c r="F831">
        <v>1.24336</v>
      </c>
      <c r="G831" s="384">
        <v>0</v>
      </c>
      <c r="H831">
        <v>1.24336</v>
      </c>
      <c r="I831">
        <v>1.01</v>
      </c>
      <c r="J831" s="384">
        <v>743.3</v>
      </c>
    </row>
    <row r="832" spans="1:10" x14ac:dyDescent="0.2">
      <c r="A832">
        <v>1770</v>
      </c>
      <c r="B832" s="623">
        <v>41173.885416666664</v>
      </c>
      <c r="C832" s="405" t="s">
        <v>97</v>
      </c>
      <c r="D832" s="384">
        <v>413</v>
      </c>
      <c r="E832">
        <v>0.01</v>
      </c>
      <c r="F832">
        <v>1.24261</v>
      </c>
      <c r="G832" s="384">
        <v>0</v>
      </c>
      <c r="H832">
        <v>0</v>
      </c>
    </row>
    <row r="833" spans="1:10" x14ac:dyDescent="0.2">
      <c r="A833">
        <v>1772</v>
      </c>
      <c r="B833" s="623">
        <v>41173.997916666667</v>
      </c>
      <c r="C833" s="405" t="s">
        <v>2054</v>
      </c>
      <c r="D833" s="384">
        <v>413</v>
      </c>
      <c r="E833">
        <v>0.01</v>
      </c>
      <c r="F833">
        <v>1.2418100000000001</v>
      </c>
      <c r="G833" s="384">
        <v>0</v>
      </c>
      <c r="H833">
        <v>1.2418100000000001</v>
      </c>
      <c r="I833">
        <v>0.55000000000000004</v>
      </c>
      <c r="J833" s="384">
        <v>743.85</v>
      </c>
    </row>
    <row r="834" spans="1:10" x14ac:dyDescent="0.2">
      <c r="A834">
        <v>1773</v>
      </c>
      <c r="B834" s="623">
        <v>41176.043749999997</v>
      </c>
      <c r="C834" s="405" t="s">
        <v>96</v>
      </c>
      <c r="D834" s="384">
        <v>414</v>
      </c>
      <c r="E834">
        <v>0.01</v>
      </c>
      <c r="F834">
        <v>1.24149</v>
      </c>
      <c r="G834" s="384">
        <v>0</v>
      </c>
      <c r="H834">
        <v>0</v>
      </c>
    </row>
    <row r="835" spans="1:10" x14ac:dyDescent="0.2">
      <c r="A835">
        <v>1775</v>
      </c>
      <c r="B835" s="623">
        <v>41176.086805555555</v>
      </c>
      <c r="C835" s="405" t="s">
        <v>2054</v>
      </c>
      <c r="D835" s="384">
        <v>414</v>
      </c>
      <c r="E835">
        <v>0.01</v>
      </c>
      <c r="F835">
        <v>1.2422899999999999</v>
      </c>
      <c r="G835" s="384">
        <v>0</v>
      </c>
      <c r="H835">
        <v>1.2422899999999999</v>
      </c>
      <c r="I835">
        <v>0.56000000000000005</v>
      </c>
      <c r="J835" s="384">
        <v>744.41</v>
      </c>
    </row>
    <row r="836" spans="1:10" x14ac:dyDescent="0.2">
      <c r="A836">
        <v>1776</v>
      </c>
      <c r="B836" s="623">
        <v>41176.911805555559</v>
      </c>
      <c r="C836" s="405" t="s">
        <v>96</v>
      </c>
      <c r="D836" s="384">
        <v>415</v>
      </c>
      <c r="E836">
        <v>0.01</v>
      </c>
      <c r="F836">
        <v>1.23996</v>
      </c>
      <c r="G836" s="384">
        <v>0</v>
      </c>
      <c r="H836">
        <v>0</v>
      </c>
    </row>
    <row r="837" spans="1:10" x14ac:dyDescent="0.2">
      <c r="A837">
        <v>1778</v>
      </c>
      <c r="B837" s="623">
        <v>41176.957638888889</v>
      </c>
      <c r="C837" s="405" t="s">
        <v>2054</v>
      </c>
      <c r="D837" s="384">
        <v>415</v>
      </c>
      <c r="E837">
        <v>0.01</v>
      </c>
      <c r="F837">
        <v>1.2407600000000001</v>
      </c>
      <c r="G837" s="384">
        <v>0</v>
      </c>
      <c r="H837">
        <v>1.2407600000000001</v>
      </c>
      <c r="I837">
        <v>0.55000000000000004</v>
      </c>
      <c r="J837" s="384">
        <v>744.96</v>
      </c>
    </row>
    <row r="838" spans="1:10" x14ac:dyDescent="0.2">
      <c r="A838">
        <v>1779</v>
      </c>
      <c r="B838" s="623">
        <v>41177.079861111109</v>
      </c>
      <c r="C838" s="405" t="s">
        <v>97</v>
      </c>
      <c r="D838" s="384">
        <v>416</v>
      </c>
      <c r="E838">
        <v>0.01</v>
      </c>
      <c r="F838">
        <v>1.2406999999999999</v>
      </c>
      <c r="G838" s="384">
        <v>0</v>
      </c>
      <c r="H838">
        <v>0</v>
      </c>
    </row>
    <row r="839" spans="1:10" x14ac:dyDescent="0.2">
      <c r="A839">
        <v>1781</v>
      </c>
      <c r="B839" s="623">
        <v>41177.212500000001</v>
      </c>
      <c r="C839" s="405" t="s">
        <v>2054</v>
      </c>
      <c r="D839" s="384">
        <v>416</v>
      </c>
      <c r="E839">
        <v>0.01</v>
      </c>
      <c r="F839">
        <v>1.2399</v>
      </c>
      <c r="G839" s="384">
        <v>0</v>
      </c>
      <c r="H839">
        <v>1.2399</v>
      </c>
      <c r="I839">
        <v>0.55000000000000004</v>
      </c>
      <c r="J839" s="384">
        <v>745.51</v>
      </c>
    </row>
    <row r="840" spans="1:10" x14ac:dyDescent="0.2">
      <c r="A840">
        <v>1782</v>
      </c>
      <c r="B840" s="623">
        <v>41177.888888888891</v>
      </c>
      <c r="C840" s="405" t="s">
        <v>97</v>
      </c>
      <c r="D840" s="384">
        <v>417</v>
      </c>
      <c r="E840">
        <v>0.01</v>
      </c>
      <c r="F840">
        <v>1.2431000000000001</v>
      </c>
      <c r="G840" s="384">
        <v>0</v>
      </c>
      <c r="H840">
        <v>0</v>
      </c>
    </row>
    <row r="841" spans="1:10" x14ac:dyDescent="0.2">
      <c r="A841">
        <v>1784</v>
      </c>
      <c r="B841" s="623">
        <v>41177.890972222223</v>
      </c>
      <c r="C841" s="405" t="s">
        <v>2054</v>
      </c>
      <c r="D841" s="384">
        <v>417</v>
      </c>
      <c r="E841">
        <v>0.01</v>
      </c>
      <c r="F841">
        <v>1.2423</v>
      </c>
      <c r="G841" s="384">
        <v>0</v>
      </c>
      <c r="H841">
        <v>1.2423</v>
      </c>
      <c r="I841">
        <v>0.55000000000000004</v>
      </c>
      <c r="J841" s="384">
        <v>746.06</v>
      </c>
    </row>
    <row r="842" spans="1:10" x14ac:dyDescent="0.2">
      <c r="A842">
        <v>1785</v>
      </c>
      <c r="B842" s="623">
        <v>41177.908333333333</v>
      </c>
      <c r="C842" s="405" t="s">
        <v>97</v>
      </c>
      <c r="D842" s="384">
        <v>418</v>
      </c>
      <c r="E842">
        <v>0.01</v>
      </c>
      <c r="F842">
        <v>1.24237</v>
      </c>
      <c r="G842" s="384">
        <v>0</v>
      </c>
      <c r="H842">
        <v>0</v>
      </c>
    </row>
    <row r="843" spans="1:10" x14ac:dyDescent="0.2">
      <c r="A843">
        <v>1787</v>
      </c>
      <c r="B843" s="623">
        <v>41177.999305555553</v>
      </c>
      <c r="C843" s="405" t="s">
        <v>2054</v>
      </c>
      <c r="D843" s="384">
        <v>418</v>
      </c>
      <c r="E843">
        <v>0.01</v>
      </c>
      <c r="F843">
        <v>1.2415700000000001</v>
      </c>
      <c r="G843" s="384">
        <v>0</v>
      </c>
      <c r="H843">
        <v>1.2415700000000001</v>
      </c>
      <c r="I843">
        <v>0.55000000000000004</v>
      </c>
      <c r="J843" s="384">
        <v>746.61</v>
      </c>
    </row>
    <row r="844" spans="1:10" x14ac:dyDescent="0.2">
      <c r="A844">
        <v>1788</v>
      </c>
      <c r="B844" s="623">
        <v>41178.063888888886</v>
      </c>
      <c r="C844" s="405" t="s">
        <v>97</v>
      </c>
      <c r="D844" s="384">
        <v>419</v>
      </c>
      <c r="E844">
        <v>0.01</v>
      </c>
      <c r="F844">
        <v>1.24335</v>
      </c>
      <c r="G844" s="384">
        <v>0</v>
      </c>
      <c r="H844">
        <v>0</v>
      </c>
    </row>
    <row r="845" spans="1:10" x14ac:dyDescent="0.2">
      <c r="A845">
        <v>1793</v>
      </c>
      <c r="B845" s="623">
        <v>41178.298611111109</v>
      </c>
      <c r="C845" s="405" t="s">
        <v>2054</v>
      </c>
      <c r="D845" s="384">
        <v>419</v>
      </c>
      <c r="E845">
        <v>0.01</v>
      </c>
      <c r="F845">
        <v>1.24332</v>
      </c>
      <c r="G845" s="384">
        <v>0</v>
      </c>
      <c r="H845">
        <v>1.24332</v>
      </c>
      <c r="I845">
        <v>0.02</v>
      </c>
      <c r="J845" s="384">
        <v>746.63</v>
      </c>
    </row>
    <row r="846" spans="1:10" x14ac:dyDescent="0.2">
      <c r="A846">
        <v>1790</v>
      </c>
      <c r="B846" s="623">
        <v>41178.104166666664</v>
      </c>
      <c r="C846" s="405" t="s">
        <v>97</v>
      </c>
      <c r="D846" s="384">
        <v>420</v>
      </c>
      <c r="E846">
        <v>0.01</v>
      </c>
      <c r="F846">
        <v>1.24488</v>
      </c>
      <c r="G846" s="384">
        <v>0</v>
      </c>
      <c r="H846">
        <v>0</v>
      </c>
    </row>
    <row r="847" spans="1:10" x14ac:dyDescent="0.2">
      <c r="A847">
        <v>1794</v>
      </c>
      <c r="B847" s="623">
        <v>41178.298611111109</v>
      </c>
      <c r="C847" s="405" t="s">
        <v>2054</v>
      </c>
      <c r="D847" s="384">
        <v>420</v>
      </c>
      <c r="E847">
        <v>0.01</v>
      </c>
      <c r="F847">
        <v>1.24332</v>
      </c>
      <c r="G847" s="384">
        <v>0</v>
      </c>
      <c r="H847">
        <v>1.24332</v>
      </c>
      <c r="I847">
        <v>1.08</v>
      </c>
      <c r="J847" s="384">
        <v>747.71</v>
      </c>
    </row>
    <row r="848" spans="1:10" x14ac:dyDescent="0.2">
      <c r="A848">
        <v>1795</v>
      </c>
      <c r="B848" s="623">
        <v>41179.875694444447</v>
      </c>
      <c r="C848" s="405" t="s">
        <v>97</v>
      </c>
      <c r="D848" s="384">
        <v>421</v>
      </c>
      <c r="E848">
        <v>0.01</v>
      </c>
      <c r="F848">
        <v>1.23569</v>
      </c>
      <c r="G848" s="384">
        <v>0</v>
      </c>
      <c r="H848">
        <v>0</v>
      </c>
    </row>
    <row r="849" spans="1:10" x14ac:dyDescent="0.2">
      <c r="A849">
        <v>1800</v>
      </c>
      <c r="B849" s="623">
        <v>41180.224999999999</v>
      </c>
      <c r="C849" s="405" t="s">
        <v>2054</v>
      </c>
      <c r="D849" s="384">
        <v>421</v>
      </c>
      <c r="E849">
        <v>0.01</v>
      </c>
      <c r="F849">
        <v>1.2356499999999999</v>
      </c>
      <c r="G849" s="384">
        <v>0</v>
      </c>
      <c r="H849">
        <v>1.2356499999999999</v>
      </c>
      <c r="I849">
        <v>0.03</v>
      </c>
      <c r="J849" s="384">
        <v>747.74</v>
      </c>
    </row>
    <row r="850" spans="1:10" x14ac:dyDescent="0.2">
      <c r="A850">
        <v>1797</v>
      </c>
      <c r="B850" s="623">
        <v>41180.111111111109</v>
      </c>
      <c r="C850" s="405" t="s">
        <v>97</v>
      </c>
      <c r="D850" s="384">
        <v>422</v>
      </c>
      <c r="E850">
        <v>0.01</v>
      </c>
      <c r="F850">
        <v>1.2372099999999999</v>
      </c>
      <c r="G850" s="384">
        <v>0</v>
      </c>
      <c r="H850">
        <v>0</v>
      </c>
    </row>
    <row r="851" spans="1:10" x14ac:dyDescent="0.2">
      <c r="A851">
        <v>1801</v>
      </c>
      <c r="B851" s="623">
        <v>41180.224999999999</v>
      </c>
      <c r="C851" s="405" t="s">
        <v>2054</v>
      </c>
      <c r="D851" s="384">
        <v>422</v>
      </c>
      <c r="E851">
        <v>0.01</v>
      </c>
      <c r="F851">
        <v>1.2356499999999999</v>
      </c>
      <c r="G851" s="384">
        <v>0</v>
      </c>
      <c r="H851">
        <v>1.2356499999999999</v>
      </c>
      <c r="I851">
        <v>1.07</v>
      </c>
      <c r="J851" s="384">
        <v>748.81</v>
      </c>
    </row>
    <row r="852" spans="1:10" x14ac:dyDescent="0.2">
      <c r="A852">
        <v>1802</v>
      </c>
      <c r="B852" s="623">
        <v>41180.911111111112</v>
      </c>
      <c r="C852" s="405" t="s">
        <v>97</v>
      </c>
      <c r="D852" s="384">
        <v>423</v>
      </c>
      <c r="E852">
        <v>0.01</v>
      </c>
      <c r="F852">
        <v>1.2386600000000001</v>
      </c>
      <c r="G852" s="384">
        <v>0</v>
      </c>
      <c r="H852">
        <v>0</v>
      </c>
    </row>
    <row r="853" spans="1:10" x14ac:dyDescent="0.2">
      <c r="A853">
        <v>1804</v>
      </c>
      <c r="B853" s="623">
        <v>41180.984722222223</v>
      </c>
      <c r="C853" s="405" t="s">
        <v>2054</v>
      </c>
      <c r="D853" s="384">
        <v>423</v>
      </c>
      <c r="E853">
        <v>0.01</v>
      </c>
      <c r="F853">
        <v>1.23786</v>
      </c>
      <c r="G853" s="384">
        <v>0</v>
      </c>
      <c r="H853">
        <v>1.23786</v>
      </c>
      <c r="I853">
        <v>0.55000000000000004</v>
      </c>
      <c r="J853" s="384">
        <v>749.36</v>
      </c>
    </row>
    <row r="854" spans="1:10" x14ac:dyDescent="0.2">
      <c r="A854">
        <v>1805</v>
      </c>
      <c r="B854" s="623">
        <v>41183.061805555553</v>
      </c>
      <c r="C854" s="405" t="s">
        <v>97</v>
      </c>
      <c r="D854" s="384">
        <v>424</v>
      </c>
      <c r="E854">
        <v>0.01</v>
      </c>
      <c r="F854">
        <v>1.2407600000000001</v>
      </c>
      <c r="G854" s="384">
        <v>0</v>
      </c>
      <c r="H854">
        <v>0</v>
      </c>
    </row>
    <row r="855" spans="1:10" x14ac:dyDescent="0.2">
      <c r="A855">
        <v>1807</v>
      </c>
      <c r="B855" s="623">
        <v>41183.070833333331</v>
      </c>
      <c r="C855" s="405" t="s">
        <v>2054</v>
      </c>
      <c r="D855" s="384">
        <v>424</v>
      </c>
      <c r="E855">
        <v>0.01</v>
      </c>
      <c r="F855">
        <v>1.23996</v>
      </c>
      <c r="G855" s="384">
        <v>0</v>
      </c>
      <c r="H855">
        <v>1.23996</v>
      </c>
      <c r="I855">
        <v>0.55000000000000004</v>
      </c>
      <c r="J855" s="384">
        <v>749.91</v>
      </c>
    </row>
    <row r="856" spans="1:10" x14ac:dyDescent="0.2">
      <c r="A856">
        <v>1808</v>
      </c>
      <c r="B856" s="623">
        <v>41184.034722222219</v>
      </c>
      <c r="C856" s="405" t="s">
        <v>97</v>
      </c>
      <c r="D856" s="384">
        <v>425</v>
      </c>
      <c r="E856">
        <v>0.01</v>
      </c>
      <c r="F856">
        <v>1.2438800000000001</v>
      </c>
      <c r="G856" s="384">
        <v>0</v>
      </c>
      <c r="H856">
        <v>0</v>
      </c>
    </row>
    <row r="857" spans="1:10" x14ac:dyDescent="0.2">
      <c r="A857">
        <v>1810</v>
      </c>
      <c r="B857" s="623">
        <v>41184.303472222222</v>
      </c>
      <c r="C857" s="405" t="s">
        <v>2054</v>
      </c>
      <c r="D857" s="384">
        <v>425</v>
      </c>
      <c r="E857">
        <v>0.01</v>
      </c>
      <c r="F857">
        <v>1.24308</v>
      </c>
      <c r="G857" s="384">
        <v>0</v>
      </c>
      <c r="H857">
        <v>1.24308</v>
      </c>
      <c r="I857">
        <v>0.55000000000000004</v>
      </c>
      <c r="J857" s="384">
        <v>750.46</v>
      </c>
    </row>
    <row r="858" spans="1:10" x14ac:dyDescent="0.2">
      <c r="A858">
        <v>1811</v>
      </c>
      <c r="B858" s="623">
        <v>41185.943055555559</v>
      </c>
      <c r="C858" s="405" t="s">
        <v>97</v>
      </c>
      <c r="D858" s="384">
        <v>426</v>
      </c>
      <c r="E858">
        <v>0.01</v>
      </c>
      <c r="F858">
        <v>1.2642800000000001</v>
      </c>
      <c r="G858" s="384">
        <v>0</v>
      </c>
      <c r="H858">
        <v>0</v>
      </c>
    </row>
    <row r="859" spans="1:10" x14ac:dyDescent="0.2">
      <c r="A859">
        <v>1813</v>
      </c>
      <c r="B859" s="623">
        <v>41185.975694444445</v>
      </c>
      <c r="C859" s="405" t="s">
        <v>2054</v>
      </c>
      <c r="D859" s="384">
        <v>426</v>
      </c>
      <c r="E859">
        <v>0.01</v>
      </c>
      <c r="F859">
        <v>1.2634799999999999</v>
      </c>
      <c r="G859" s="384">
        <v>0</v>
      </c>
      <c r="H859">
        <v>1.2634799999999999</v>
      </c>
      <c r="I859">
        <v>0.56000000000000005</v>
      </c>
      <c r="J859" s="384">
        <v>751.02</v>
      </c>
    </row>
    <row r="860" spans="1:10" x14ac:dyDescent="0.2">
      <c r="A860">
        <v>1814</v>
      </c>
      <c r="B860" s="623">
        <v>41186.033333333333</v>
      </c>
      <c r="C860" s="405" t="s">
        <v>96</v>
      </c>
      <c r="D860" s="384">
        <v>427</v>
      </c>
      <c r="E860">
        <v>0.01</v>
      </c>
      <c r="F860">
        <v>1.2631300000000001</v>
      </c>
      <c r="G860" s="384">
        <v>0</v>
      </c>
      <c r="H860">
        <v>0</v>
      </c>
    </row>
    <row r="861" spans="1:10" x14ac:dyDescent="0.2">
      <c r="A861">
        <v>1816</v>
      </c>
      <c r="B861" s="623">
        <v>41186.054861111108</v>
      </c>
      <c r="C861" s="405" t="s">
        <v>2054</v>
      </c>
      <c r="D861" s="384">
        <v>427</v>
      </c>
      <c r="E861">
        <v>0.01</v>
      </c>
      <c r="F861">
        <v>1.26393</v>
      </c>
      <c r="G861" s="384">
        <v>0</v>
      </c>
      <c r="H861">
        <v>1.26393</v>
      </c>
      <c r="I861">
        <v>0.55000000000000004</v>
      </c>
      <c r="J861" s="384">
        <v>751.57</v>
      </c>
    </row>
    <row r="862" spans="1:10" x14ac:dyDescent="0.2">
      <c r="A862">
        <v>1817</v>
      </c>
      <c r="B862" s="623">
        <v>41186.922222222223</v>
      </c>
      <c r="C862" s="405" t="s">
        <v>97</v>
      </c>
      <c r="D862" s="384">
        <v>428</v>
      </c>
      <c r="E862">
        <v>0.01</v>
      </c>
      <c r="F862">
        <v>1.2710399999999999</v>
      </c>
      <c r="G862" s="384">
        <v>0</v>
      </c>
      <c r="H862">
        <v>0</v>
      </c>
    </row>
    <row r="863" spans="1:10" x14ac:dyDescent="0.2">
      <c r="A863">
        <v>1819</v>
      </c>
      <c r="B863" s="623">
        <v>41187.129861111112</v>
      </c>
      <c r="C863" s="405" t="s">
        <v>2054</v>
      </c>
      <c r="D863" s="384">
        <v>428</v>
      </c>
      <c r="E863">
        <v>0.01</v>
      </c>
      <c r="F863">
        <v>1.27024</v>
      </c>
      <c r="G863" s="384">
        <v>0</v>
      </c>
      <c r="H863">
        <v>1.27024</v>
      </c>
      <c r="I863">
        <v>0.56000000000000005</v>
      </c>
      <c r="J863" s="384">
        <v>752.13</v>
      </c>
    </row>
    <row r="864" spans="1:10" x14ac:dyDescent="0.2">
      <c r="A864">
        <v>1820</v>
      </c>
      <c r="B864" s="623">
        <v>41187.879861111112</v>
      </c>
      <c r="C864" s="405" t="s">
        <v>97</v>
      </c>
      <c r="D864" s="384">
        <v>429</v>
      </c>
      <c r="E864">
        <v>0.01</v>
      </c>
      <c r="F864">
        <v>1.27929</v>
      </c>
      <c r="G864" s="384">
        <v>0</v>
      </c>
      <c r="H864">
        <v>0</v>
      </c>
    </row>
    <row r="865" spans="1:10" x14ac:dyDescent="0.2">
      <c r="A865">
        <v>1829</v>
      </c>
      <c r="B865" s="623">
        <v>41187.994444444441</v>
      </c>
      <c r="C865" s="405" t="s">
        <v>2054</v>
      </c>
      <c r="D865" s="384">
        <v>429</v>
      </c>
      <c r="E865">
        <v>0.01</v>
      </c>
      <c r="F865">
        <v>1.28</v>
      </c>
      <c r="G865" s="384">
        <v>0</v>
      </c>
      <c r="H865">
        <v>1.28</v>
      </c>
      <c r="I865">
        <v>-0.49</v>
      </c>
      <c r="J865" s="384">
        <v>751.64</v>
      </c>
    </row>
    <row r="866" spans="1:10" x14ac:dyDescent="0.2">
      <c r="A866">
        <v>1822</v>
      </c>
      <c r="B866" s="623">
        <v>41187.911111111112</v>
      </c>
      <c r="C866" s="405" t="s">
        <v>97</v>
      </c>
      <c r="D866" s="384">
        <v>430</v>
      </c>
      <c r="E866">
        <v>0.01</v>
      </c>
      <c r="F866">
        <v>1.28081</v>
      </c>
      <c r="G866" s="384">
        <v>0</v>
      </c>
      <c r="H866">
        <v>0</v>
      </c>
    </row>
    <row r="867" spans="1:10" x14ac:dyDescent="0.2">
      <c r="A867">
        <v>1830</v>
      </c>
      <c r="B867" s="623">
        <v>41187.994444444441</v>
      </c>
      <c r="C867" s="405" t="s">
        <v>2054</v>
      </c>
      <c r="D867" s="384">
        <v>430</v>
      </c>
      <c r="E867">
        <v>0.01</v>
      </c>
      <c r="F867">
        <v>1.28</v>
      </c>
      <c r="G867" s="384">
        <v>0</v>
      </c>
      <c r="H867">
        <v>1.28</v>
      </c>
      <c r="I867">
        <v>0.56000000000000005</v>
      </c>
      <c r="J867" s="384">
        <v>752.2</v>
      </c>
    </row>
    <row r="868" spans="1:10" x14ac:dyDescent="0.2">
      <c r="A868">
        <v>1825</v>
      </c>
      <c r="B868" s="623">
        <v>41187.923611111109</v>
      </c>
      <c r="C868" s="405" t="s">
        <v>97</v>
      </c>
      <c r="D868" s="384">
        <v>431</v>
      </c>
      <c r="E868">
        <v>0.01</v>
      </c>
      <c r="F868">
        <v>1.2823100000000001</v>
      </c>
      <c r="G868" s="384">
        <v>0</v>
      </c>
      <c r="H868">
        <v>0</v>
      </c>
    </row>
    <row r="869" spans="1:10" x14ac:dyDescent="0.2">
      <c r="A869">
        <v>1831</v>
      </c>
      <c r="B869" s="623">
        <v>41187.994444444441</v>
      </c>
      <c r="C869" s="405" t="s">
        <v>2054</v>
      </c>
      <c r="D869" s="384">
        <v>431</v>
      </c>
      <c r="E869">
        <v>0.01</v>
      </c>
      <c r="F869">
        <v>1.28</v>
      </c>
      <c r="G869" s="384">
        <v>0</v>
      </c>
      <c r="H869">
        <v>1.28</v>
      </c>
      <c r="I869">
        <v>1.59</v>
      </c>
      <c r="J869" s="384">
        <v>753.79</v>
      </c>
    </row>
    <row r="870" spans="1:10" x14ac:dyDescent="0.2">
      <c r="A870">
        <v>1832</v>
      </c>
      <c r="B870" s="623">
        <v>41190.054861111108</v>
      </c>
      <c r="C870" s="405" t="s">
        <v>96</v>
      </c>
      <c r="D870" s="384">
        <v>432</v>
      </c>
      <c r="E870">
        <v>0.01</v>
      </c>
      <c r="F870">
        <v>1.2805800000000001</v>
      </c>
      <c r="G870" s="384">
        <v>0</v>
      </c>
      <c r="H870">
        <v>0</v>
      </c>
    </row>
    <row r="871" spans="1:10" x14ac:dyDescent="0.2">
      <c r="A871">
        <v>1906</v>
      </c>
      <c r="B871" s="623">
        <v>41194.53402777778</v>
      </c>
      <c r="C871" s="405" t="s">
        <v>2054</v>
      </c>
      <c r="D871" s="384">
        <v>432</v>
      </c>
      <c r="E871">
        <v>0.01</v>
      </c>
      <c r="F871">
        <v>1.2637</v>
      </c>
      <c r="G871" s="384">
        <v>0</v>
      </c>
      <c r="H871">
        <v>1.2637</v>
      </c>
      <c r="I871">
        <v>-12.21</v>
      </c>
      <c r="J871" s="384">
        <v>743.27</v>
      </c>
    </row>
    <row r="872" spans="1:10" x14ac:dyDescent="0.2">
      <c r="A872">
        <v>1834</v>
      </c>
      <c r="B872" s="623">
        <v>41190.136805555558</v>
      </c>
      <c r="C872" s="405" t="s">
        <v>96</v>
      </c>
      <c r="D872" s="384">
        <v>433</v>
      </c>
      <c r="E872">
        <v>0.01</v>
      </c>
      <c r="F872">
        <v>1.27908</v>
      </c>
      <c r="G872" s="384">
        <v>0</v>
      </c>
      <c r="H872">
        <v>0</v>
      </c>
    </row>
    <row r="873" spans="1:10" x14ac:dyDescent="0.2">
      <c r="A873">
        <v>1907</v>
      </c>
      <c r="B873" s="623">
        <v>41194.53402777778</v>
      </c>
      <c r="C873" s="405" t="s">
        <v>2054</v>
      </c>
      <c r="D873" s="384">
        <v>433</v>
      </c>
      <c r="E873">
        <v>0.01</v>
      </c>
      <c r="F873">
        <v>1.2637</v>
      </c>
      <c r="G873" s="384">
        <v>0</v>
      </c>
      <c r="H873">
        <v>1.2637</v>
      </c>
      <c r="I873">
        <v>-11.17</v>
      </c>
      <c r="J873" s="384">
        <v>732.1</v>
      </c>
    </row>
    <row r="874" spans="1:10" x14ac:dyDescent="0.2">
      <c r="A874">
        <v>1837</v>
      </c>
      <c r="B874" s="623">
        <v>41190.355555555558</v>
      </c>
      <c r="C874" s="405" t="s">
        <v>96</v>
      </c>
      <c r="D874" s="384">
        <v>434</v>
      </c>
      <c r="E874">
        <v>0.01</v>
      </c>
      <c r="F874">
        <v>1.27756</v>
      </c>
      <c r="G874" s="384">
        <v>0</v>
      </c>
      <c r="H874">
        <v>0</v>
      </c>
    </row>
    <row r="875" spans="1:10" x14ac:dyDescent="0.2">
      <c r="A875">
        <v>1908</v>
      </c>
      <c r="B875" s="623">
        <v>41194.53402777778</v>
      </c>
      <c r="C875" s="405" t="s">
        <v>2054</v>
      </c>
      <c r="D875" s="384">
        <v>434</v>
      </c>
      <c r="E875">
        <v>0.01</v>
      </c>
      <c r="F875">
        <v>1.2637</v>
      </c>
      <c r="G875" s="384">
        <v>0</v>
      </c>
      <c r="H875">
        <v>1.2637</v>
      </c>
      <c r="I875">
        <v>-10.119999999999999</v>
      </c>
      <c r="J875" s="384">
        <v>721.98</v>
      </c>
    </row>
    <row r="876" spans="1:10" x14ac:dyDescent="0.2">
      <c r="A876">
        <v>1841</v>
      </c>
      <c r="B876" s="623">
        <v>41190.474305555559</v>
      </c>
      <c r="C876" s="405" t="s">
        <v>96</v>
      </c>
      <c r="D876" s="384">
        <v>435</v>
      </c>
      <c r="E876">
        <v>0.01</v>
      </c>
      <c r="F876">
        <v>1.2752300000000001</v>
      </c>
      <c r="G876" s="384">
        <v>0</v>
      </c>
      <c r="H876">
        <v>0</v>
      </c>
    </row>
    <row r="877" spans="1:10" x14ac:dyDescent="0.2">
      <c r="A877">
        <v>1909</v>
      </c>
      <c r="B877" s="623">
        <v>41194.53402777778</v>
      </c>
      <c r="C877" s="405" t="s">
        <v>2054</v>
      </c>
      <c r="D877" s="384">
        <v>435</v>
      </c>
      <c r="E877">
        <v>0.01</v>
      </c>
      <c r="F877">
        <v>1.2637</v>
      </c>
      <c r="G877" s="384">
        <v>0</v>
      </c>
      <c r="H877">
        <v>1.2637</v>
      </c>
      <c r="I877">
        <v>-8.51</v>
      </c>
      <c r="J877" s="384">
        <v>713.47</v>
      </c>
    </row>
    <row r="878" spans="1:10" x14ac:dyDescent="0.2">
      <c r="A878">
        <v>1846</v>
      </c>
      <c r="B878" s="623">
        <v>41190.582638888889</v>
      </c>
      <c r="C878" s="405" t="s">
        <v>96</v>
      </c>
      <c r="D878" s="384">
        <v>436</v>
      </c>
      <c r="E878">
        <v>0.02</v>
      </c>
      <c r="F878">
        <v>1.2721</v>
      </c>
      <c r="G878" s="384">
        <v>0</v>
      </c>
      <c r="H878">
        <v>0</v>
      </c>
    </row>
    <row r="879" spans="1:10" x14ac:dyDescent="0.2">
      <c r="A879">
        <v>1910</v>
      </c>
      <c r="B879" s="623">
        <v>41194.53402777778</v>
      </c>
      <c r="C879" s="405" t="s">
        <v>2054</v>
      </c>
      <c r="D879" s="384">
        <v>436</v>
      </c>
      <c r="E879">
        <v>0.02</v>
      </c>
      <c r="F879">
        <v>1.2637</v>
      </c>
      <c r="G879" s="384">
        <v>0</v>
      </c>
      <c r="H879">
        <v>1.2637</v>
      </c>
      <c r="I879">
        <v>-12.7</v>
      </c>
      <c r="J879" s="384">
        <v>700.77</v>
      </c>
    </row>
    <row r="880" spans="1:10" x14ac:dyDescent="0.2">
      <c r="A880">
        <v>1852</v>
      </c>
      <c r="B880" s="623">
        <v>41190.932638888888</v>
      </c>
      <c r="C880" s="405" t="s">
        <v>97</v>
      </c>
      <c r="D880" s="384">
        <v>437</v>
      </c>
      <c r="E880">
        <v>0.01</v>
      </c>
      <c r="F880">
        <v>1.27139</v>
      </c>
      <c r="G880" s="384">
        <v>0</v>
      </c>
      <c r="H880">
        <v>0</v>
      </c>
    </row>
    <row r="881" spans="1:10" x14ac:dyDescent="0.2">
      <c r="A881">
        <v>1854</v>
      </c>
      <c r="B881" s="623">
        <v>41191.107638888891</v>
      </c>
      <c r="C881" s="405" t="s">
        <v>2054</v>
      </c>
      <c r="D881" s="384">
        <v>437</v>
      </c>
      <c r="E881">
        <v>0.01</v>
      </c>
      <c r="F881">
        <v>1.2705900000000001</v>
      </c>
      <c r="G881" s="384">
        <v>0</v>
      </c>
      <c r="H881">
        <v>1.2705900000000001</v>
      </c>
      <c r="I881">
        <v>0.56000000000000005</v>
      </c>
      <c r="J881" s="384">
        <v>754.36</v>
      </c>
    </row>
    <row r="882" spans="1:10" x14ac:dyDescent="0.2">
      <c r="A882">
        <v>1855</v>
      </c>
      <c r="B882" s="623">
        <v>41191.186111111114</v>
      </c>
      <c r="C882" s="405" t="s">
        <v>96</v>
      </c>
      <c r="D882" s="384">
        <v>438</v>
      </c>
      <c r="E882">
        <v>0.02</v>
      </c>
      <c r="F882">
        <v>1.2688699999999999</v>
      </c>
      <c r="G882" s="384">
        <v>0</v>
      </c>
      <c r="H882">
        <v>0</v>
      </c>
    </row>
    <row r="883" spans="1:10" x14ac:dyDescent="0.2">
      <c r="A883">
        <v>1911</v>
      </c>
      <c r="B883" s="623">
        <v>41194.53402777778</v>
      </c>
      <c r="C883" s="405" t="s">
        <v>2054</v>
      </c>
      <c r="D883" s="384">
        <v>438</v>
      </c>
      <c r="E883">
        <v>0.02</v>
      </c>
      <c r="F883">
        <v>1.2637</v>
      </c>
      <c r="G883" s="384">
        <v>0</v>
      </c>
      <c r="H883">
        <v>1.2637</v>
      </c>
      <c r="I883">
        <v>-8.06</v>
      </c>
      <c r="J883" s="384">
        <v>692.71</v>
      </c>
    </row>
    <row r="884" spans="1:10" x14ac:dyDescent="0.2">
      <c r="A884">
        <v>1862</v>
      </c>
      <c r="B884" s="623">
        <v>41191.484722222223</v>
      </c>
      <c r="C884" s="405" t="s">
        <v>96</v>
      </c>
      <c r="D884" s="384">
        <v>439</v>
      </c>
      <c r="E884">
        <v>0.03</v>
      </c>
      <c r="F884">
        <v>1.2655700000000001</v>
      </c>
      <c r="G884" s="384">
        <v>0</v>
      </c>
      <c r="H884">
        <v>0</v>
      </c>
    </row>
    <row r="885" spans="1:10" x14ac:dyDescent="0.2">
      <c r="A885">
        <v>1912</v>
      </c>
      <c r="B885" s="623">
        <v>41194.53402777778</v>
      </c>
      <c r="C885" s="405" t="s">
        <v>2054</v>
      </c>
      <c r="D885" s="384">
        <v>439</v>
      </c>
      <c r="E885">
        <v>0.03</v>
      </c>
      <c r="F885">
        <v>1.2637</v>
      </c>
      <c r="G885" s="384">
        <v>0</v>
      </c>
      <c r="H885">
        <v>1.2637</v>
      </c>
      <c r="I885">
        <v>-5.25</v>
      </c>
      <c r="J885" s="384">
        <v>687.46</v>
      </c>
    </row>
    <row r="886" spans="1:10" x14ac:dyDescent="0.2">
      <c r="A886">
        <v>1870</v>
      </c>
      <c r="B886" s="623">
        <v>41191.869444444441</v>
      </c>
      <c r="C886" s="405" t="s">
        <v>96</v>
      </c>
      <c r="D886" s="384">
        <v>440</v>
      </c>
      <c r="E886">
        <v>0.05</v>
      </c>
      <c r="F886">
        <v>1.26217</v>
      </c>
      <c r="G886" s="384">
        <v>0</v>
      </c>
      <c r="H886">
        <v>0</v>
      </c>
    </row>
    <row r="887" spans="1:10" x14ac:dyDescent="0.2">
      <c r="A887">
        <v>1913</v>
      </c>
      <c r="B887" s="623">
        <v>41194.53402777778</v>
      </c>
      <c r="C887" s="405" t="s">
        <v>2054</v>
      </c>
      <c r="D887" s="384">
        <v>440</v>
      </c>
      <c r="E887">
        <v>0.05</v>
      </c>
      <c r="F887">
        <v>1.2637</v>
      </c>
      <c r="G887" s="384">
        <v>0</v>
      </c>
      <c r="H887">
        <v>1.2637</v>
      </c>
      <c r="I887">
        <v>2.99</v>
      </c>
      <c r="J887" s="384">
        <v>690.45</v>
      </c>
    </row>
    <row r="888" spans="1:10" x14ac:dyDescent="0.2">
      <c r="A888">
        <v>1879</v>
      </c>
      <c r="B888" s="623">
        <v>41191.977777777778</v>
      </c>
      <c r="C888" s="405" t="s">
        <v>97</v>
      </c>
      <c r="D888" s="384">
        <v>441</v>
      </c>
      <c r="E888">
        <v>0.01</v>
      </c>
      <c r="F888">
        <v>1.2622500000000001</v>
      </c>
      <c r="G888" s="384">
        <v>0</v>
      </c>
      <c r="H888">
        <v>0</v>
      </c>
    </row>
    <row r="889" spans="1:10" x14ac:dyDescent="0.2">
      <c r="A889">
        <v>1881</v>
      </c>
      <c r="B889" s="623">
        <v>41192.054166666669</v>
      </c>
      <c r="C889" s="405" t="s">
        <v>2054</v>
      </c>
      <c r="D889" s="384">
        <v>441</v>
      </c>
      <c r="E889">
        <v>0.01</v>
      </c>
      <c r="F889">
        <v>1.26145</v>
      </c>
      <c r="G889" s="384">
        <v>0</v>
      </c>
      <c r="H889">
        <v>1.26145</v>
      </c>
      <c r="I889">
        <v>0.56999999999999995</v>
      </c>
      <c r="J889" s="384">
        <v>754.93</v>
      </c>
    </row>
    <row r="890" spans="1:10" x14ac:dyDescent="0.2">
      <c r="A890">
        <v>1882</v>
      </c>
      <c r="B890" s="623">
        <v>41192.258333333331</v>
      </c>
      <c r="C890" s="405" t="s">
        <v>96</v>
      </c>
      <c r="D890" s="384">
        <v>442</v>
      </c>
      <c r="E890">
        <v>0.08</v>
      </c>
      <c r="F890">
        <v>1.25867</v>
      </c>
      <c r="G890" s="384">
        <v>0</v>
      </c>
      <c r="H890">
        <v>0</v>
      </c>
    </row>
    <row r="891" spans="1:10" x14ac:dyDescent="0.2">
      <c r="A891">
        <v>1914</v>
      </c>
      <c r="B891" s="623">
        <v>41194.53402777778</v>
      </c>
      <c r="C891" s="405" t="s">
        <v>2054</v>
      </c>
      <c r="D891" s="384">
        <v>442</v>
      </c>
      <c r="E891">
        <v>0.08</v>
      </c>
      <c r="F891">
        <v>1.2637</v>
      </c>
      <c r="G891" s="384">
        <v>0</v>
      </c>
      <c r="H891">
        <v>1.2637</v>
      </c>
      <c r="I891">
        <v>24.85</v>
      </c>
      <c r="J891" s="384">
        <v>715.3</v>
      </c>
    </row>
    <row r="892" spans="1:10" x14ac:dyDescent="0.2">
      <c r="A892">
        <v>1892</v>
      </c>
      <c r="B892" s="623">
        <v>41193.146527777775</v>
      </c>
      <c r="C892" s="405" t="s">
        <v>96</v>
      </c>
      <c r="D892" s="384">
        <v>443</v>
      </c>
      <c r="E892">
        <v>0.11</v>
      </c>
      <c r="F892">
        <v>1.2550600000000001</v>
      </c>
      <c r="G892" s="384">
        <v>0</v>
      </c>
      <c r="H892">
        <v>0</v>
      </c>
    </row>
    <row r="893" spans="1:10" x14ac:dyDescent="0.2">
      <c r="A893">
        <v>1915</v>
      </c>
      <c r="B893" s="623">
        <v>41194.53402777778</v>
      </c>
      <c r="C893" s="405" t="s">
        <v>2054</v>
      </c>
      <c r="D893" s="384">
        <v>443</v>
      </c>
      <c r="E893">
        <v>0.11</v>
      </c>
      <c r="F893">
        <v>1.2637</v>
      </c>
      <c r="G893" s="384">
        <v>0</v>
      </c>
      <c r="H893">
        <v>1.2637</v>
      </c>
      <c r="I893">
        <v>64.61</v>
      </c>
      <c r="J893" s="384">
        <v>779.91</v>
      </c>
    </row>
    <row r="894" spans="1:10" x14ac:dyDescent="0.2">
      <c r="A894">
        <v>1903</v>
      </c>
      <c r="B894" s="623">
        <v>41194.074999999997</v>
      </c>
      <c r="C894" s="405" t="s">
        <v>97</v>
      </c>
      <c r="D894" s="384">
        <v>444</v>
      </c>
      <c r="E894">
        <v>0.01</v>
      </c>
      <c r="F894">
        <v>1.26013</v>
      </c>
      <c r="G894" s="384">
        <v>0</v>
      </c>
      <c r="H894">
        <v>0</v>
      </c>
    </row>
    <row r="895" spans="1:10" x14ac:dyDescent="0.2">
      <c r="A895">
        <v>1905</v>
      </c>
      <c r="B895" s="623">
        <v>41194.179166666669</v>
      </c>
      <c r="C895" s="405" t="s">
        <v>2054</v>
      </c>
      <c r="D895" s="384">
        <v>444</v>
      </c>
      <c r="E895">
        <v>0.01</v>
      </c>
      <c r="F895">
        <v>1.2593300000000001</v>
      </c>
      <c r="G895" s="384">
        <v>0</v>
      </c>
      <c r="H895">
        <v>1.2593300000000001</v>
      </c>
      <c r="I895">
        <v>0.55000000000000004</v>
      </c>
      <c r="J895" s="384">
        <v>755.48</v>
      </c>
    </row>
    <row r="896" spans="1:10" x14ac:dyDescent="0.2">
      <c r="A896">
        <v>1916</v>
      </c>
      <c r="B896" s="623">
        <v>41194.961111111108</v>
      </c>
      <c r="C896" s="405" t="s">
        <v>96</v>
      </c>
      <c r="D896" s="384">
        <v>445</v>
      </c>
      <c r="E896">
        <v>0.01</v>
      </c>
      <c r="F896">
        <v>1.2662500000000001</v>
      </c>
      <c r="G896" s="384">
        <v>0</v>
      </c>
      <c r="H896">
        <v>0</v>
      </c>
    </row>
    <row r="897" spans="1:10" x14ac:dyDescent="0.2">
      <c r="A897">
        <v>1923</v>
      </c>
      <c r="B897" s="623">
        <v>41197.078472222223</v>
      </c>
      <c r="C897" s="405" t="s">
        <v>2054</v>
      </c>
      <c r="D897" s="384">
        <v>445</v>
      </c>
      <c r="E897">
        <v>0.01</v>
      </c>
      <c r="F897">
        <v>1.26556</v>
      </c>
      <c r="G897" s="384">
        <v>0</v>
      </c>
      <c r="H897">
        <v>1.26556</v>
      </c>
      <c r="I897">
        <v>-0.56000000000000005</v>
      </c>
      <c r="J897" s="384">
        <v>779.35</v>
      </c>
    </row>
    <row r="898" spans="1:10" x14ac:dyDescent="0.2">
      <c r="A898">
        <v>1918</v>
      </c>
      <c r="B898" s="623">
        <v>41197</v>
      </c>
      <c r="C898" s="405" t="s">
        <v>96</v>
      </c>
      <c r="D898" s="384">
        <v>446</v>
      </c>
      <c r="E898">
        <v>0.01</v>
      </c>
      <c r="F898">
        <v>1.26326</v>
      </c>
      <c r="G898" s="384">
        <v>0</v>
      </c>
      <c r="H898">
        <v>0</v>
      </c>
    </row>
    <row r="899" spans="1:10" x14ac:dyDescent="0.2">
      <c r="A899">
        <v>1924</v>
      </c>
      <c r="B899" s="623">
        <v>41197.078472222223</v>
      </c>
      <c r="C899" s="405" t="s">
        <v>2054</v>
      </c>
      <c r="D899" s="384">
        <v>446</v>
      </c>
      <c r="E899">
        <v>0.01</v>
      </c>
      <c r="F899">
        <v>1.26556</v>
      </c>
      <c r="G899" s="384">
        <v>0</v>
      </c>
      <c r="H899">
        <v>1.26556</v>
      </c>
      <c r="I899">
        <v>1.59</v>
      </c>
      <c r="J899" s="384">
        <v>780.94</v>
      </c>
    </row>
    <row r="900" spans="1:10" x14ac:dyDescent="0.2">
      <c r="A900">
        <v>1921</v>
      </c>
      <c r="B900" s="623">
        <v>41197.075694444444</v>
      </c>
      <c r="C900" s="405" t="s">
        <v>97</v>
      </c>
      <c r="D900" s="384">
        <v>447</v>
      </c>
      <c r="E900">
        <v>0.01</v>
      </c>
      <c r="F900">
        <v>1.26535</v>
      </c>
      <c r="G900" s="384">
        <v>0</v>
      </c>
      <c r="H900">
        <v>0</v>
      </c>
    </row>
    <row r="901" spans="1:10" x14ac:dyDescent="0.2">
      <c r="A901">
        <v>1925</v>
      </c>
      <c r="B901" s="623">
        <v>41197.154861111114</v>
      </c>
      <c r="C901" s="405" t="s">
        <v>2054</v>
      </c>
      <c r="D901" s="384">
        <v>447</v>
      </c>
      <c r="E901">
        <v>0.01</v>
      </c>
      <c r="F901">
        <v>1.2645500000000001</v>
      </c>
      <c r="G901" s="384">
        <v>0</v>
      </c>
      <c r="H901">
        <v>1.2645500000000001</v>
      </c>
      <c r="I901">
        <v>0.55000000000000004</v>
      </c>
      <c r="J901" s="384">
        <v>781.49</v>
      </c>
    </row>
    <row r="902" spans="1:10" x14ac:dyDescent="0.2">
      <c r="A902">
        <v>1926</v>
      </c>
      <c r="B902" s="623">
        <v>41197.94027777778</v>
      </c>
      <c r="C902" s="405" t="s">
        <v>97</v>
      </c>
      <c r="D902" s="384">
        <v>448</v>
      </c>
      <c r="E902">
        <v>0.01</v>
      </c>
      <c r="F902">
        <v>1.26342</v>
      </c>
      <c r="G902" s="384">
        <v>0</v>
      </c>
      <c r="H902">
        <v>0</v>
      </c>
    </row>
    <row r="903" spans="1:10" x14ac:dyDescent="0.2">
      <c r="A903">
        <v>1931</v>
      </c>
      <c r="B903" s="623">
        <v>41198.15</v>
      </c>
      <c r="C903" s="405" t="s">
        <v>2054</v>
      </c>
      <c r="D903" s="384">
        <v>448</v>
      </c>
      <c r="E903">
        <v>0.01</v>
      </c>
      <c r="F903">
        <v>1.26342</v>
      </c>
      <c r="G903" s="384">
        <v>0</v>
      </c>
      <c r="H903">
        <v>1.26342</v>
      </c>
      <c r="I903">
        <v>0.01</v>
      </c>
      <c r="J903" s="384">
        <v>781.51</v>
      </c>
    </row>
    <row r="904" spans="1:10" x14ac:dyDescent="0.2">
      <c r="A904">
        <v>1928</v>
      </c>
      <c r="B904" s="623">
        <v>41198.145833333336</v>
      </c>
      <c r="C904" s="405" t="s">
        <v>97</v>
      </c>
      <c r="D904" s="384">
        <v>449</v>
      </c>
      <c r="E904">
        <v>0.01</v>
      </c>
      <c r="F904">
        <v>1.26501</v>
      </c>
      <c r="G904" s="384">
        <v>0</v>
      </c>
      <c r="H904">
        <v>0</v>
      </c>
    </row>
    <row r="905" spans="1:10" x14ac:dyDescent="0.2">
      <c r="A905">
        <v>1932</v>
      </c>
      <c r="B905" s="623">
        <v>41198.15</v>
      </c>
      <c r="C905" s="405" t="s">
        <v>2054</v>
      </c>
      <c r="D905" s="384">
        <v>449</v>
      </c>
      <c r="E905">
        <v>0.01</v>
      </c>
      <c r="F905">
        <v>1.26342</v>
      </c>
      <c r="G905" s="384">
        <v>0</v>
      </c>
      <c r="H905">
        <v>1.26342</v>
      </c>
      <c r="I905">
        <v>1.1000000000000001</v>
      </c>
      <c r="J905" s="384">
        <v>782.61</v>
      </c>
    </row>
    <row r="906" spans="1:10" x14ac:dyDescent="0.2">
      <c r="A906">
        <v>1933</v>
      </c>
      <c r="B906" s="623">
        <v>41199.033333333333</v>
      </c>
      <c r="C906" s="405" t="s">
        <v>97</v>
      </c>
      <c r="D906" s="384">
        <v>450</v>
      </c>
      <c r="E906">
        <v>0.01</v>
      </c>
      <c r="F906">
        <v>1.2715000000000001</v>
      </c>
      <c r="G906" s="384">
        <v>0</v>
      </c>
      <c r="H906">
        <v>0</v>
      </c>
    </row>
    <row r="907" spans="1:10" x14ac:dyDescent="0.2">
      <c r="A907">
        <v>1935</v>
      </c>
      <c r="B907" s="623">
        <v>41199.040277777778</v>
      </c>
      <c r="C907" s="405" t="s">
        <v>2054</v>
      </c>
      <c r="D907" s="384">
        <v>450</v>
      </c>
      <c r="E907">
        <v>0.01</v>
      </c>
      <c r="F907">
        <v>1.2706999999999999</v>
      </c>
      <c r="G907" s="384">
        <v>0</v>
      </c>
      <c r="H907">
        <v>1.2706999999999999</v>
      </c>
      <c r="I907">
        <v>0.55000000000000004</v>
      </c>
      <c r="J907" s="384">
        <v>783.16</v>
      </c>
    </row>
    <row r="908" spans="1:10" x14ac:dyDescent="0.2">
      <c r="A908">
        <v>1936</v>
      </c>
      <c r="B908" s="623">
        <v>41199.942361111112</v>
      </c>
      <c r="C908" s="405" t="s">
        <v>96</v>
      </c>
      <c r="D908" s="384">
        <v>451</v>
      </c>
      <c r="E908">
        <v>0.01</v>
      </c>
      <c r="F908">
        <v>1.26387</v>
      </c>
      <c r="G908" s="384">
        <v>0</v>
      </c>
      <c r="H908">
        <v>0</v>
      </c>
    </row>
    <row r="909" spans="1:10" x14ac:dyDescent="0.2">
      <c r="A909">
        <v>1938</v>
      </c>
      <c r="B909" s="623">
        <v>41200.043749999997</v>
      </c>
      <c r="C909" s="405" t="s">
        <v>2054</v>
      </c>
      <c r="D909" s="384">
        <v>451</v>
      </c>
      <c r="E909">
        <v>0.01</v>
      </c>
      <c r="F909">
        <v>1.26467</v>
      </c>
      <c r="G909" s="384">
        <v>0</v>
      </c>
      <c r="H909">
        <v>1.26467</v>
      </c>
      <c r="I909">
        <v>0.27</v>
      </c>
      <c r="J909" s="384">
        <v>783.43</v>
      </c>
    </row>
    <row r="910" spans="1:10" x14ac:dyDescent="0.2">
      <c r="A910">
        <v>1939</v>
      </c>
      <c r="B910" s="623">
        <v>41200.895833333336</v>
      </c>
      <c r="C910" s="405" t="s">
        <v>96</v>
      </c>
      <c r="D910" s="384">
        <v>452</v>
      </c>
      <c r="E910">
        <v>0.01</v>
      </c>
      <c r="F910">
        <v>1.2607600000000001</v>
      </c>
      <c r="G910" s="384">
        <v>0</v>
      </c>
      <c r="H910">
        <v>0</v>
      </c>
    </row>
    <row r="911" spans="1:10" x14ac:dyDescent="0.2">
      <c r="A911">
        <v>1941</v>
      </c>
      <c r="B911" s="623">
        <v>41201.015972222223</v>
      </c>
      <c r="C911" s="405" t="s">
        <v>2054</v>
      </c>
      <c r="D911" s="384">
        <v>452</v>
      </c>
      <c r="E911">
        <v>0.01</v>
      </c>
      <c r="F911">
        <v>1.26156</v>
      </c>
      <c r="G911" s="384">
        <v>0</v>
      </c>
      <c r="H911">
        <v>1.26156</v>
      </c>
      <c r="I911">
        <v>0.46</v>
      </c>
      <c r="J911" s="384">
        <v>783.89</v>
      </c>
    </row>
    <row r="912" spans="1:10" x14ac:dyDescent="0.2">
      <c r="A912">
        <v>1942</v>
      </c>
      <c r="B912" s="623">
        <v>41201.90625</v>
      </c>
      <c r="C912" s="405" t="s">
        <v>96</v>
      </c>
      <c r="D912" s="384">
        <v>453</v>
      </c>
      <c r="E912">
        <v>0.01</v>
      </c>
      <c r="F912">
        <v>1.2605999999999999</v>
      </c>
      <c r="G912" s="384">
        <v>0</v>
      </c>
      <c r="H912">
        <v>0</v>
      </c>
    </row>
    <row r="913" spans="1:10" x14ac:dyDescent="0.2">
      <c r="A913">
        <v>1944</v>
      </c>
      <c r="B913" s="623">
        <v>41201.927083333336</v>
      </c>
      <c r="C913" s="405" t="s">
        <v>2054</v>
      </c>
      <c r="D913" s="384">
        <v>453</v>
      </c>
      <c r="E913">
        <v>0.01</v>
      </c>
      <c r="F913">
        <v>1.2614000000000001</v>
      </c>
      <c r="G913" s="384">
        <v>0</v>
      </c>
      <c r="H913">
        <v>1.2614000000000001</v>
      </c>
      <c r="I913">
        <v>0.55000000000000004</v>
      </c>
      <c r="J913" s="384">
        <v>784.44</v>
      </c>
    </row>
    <row r="914" spans="1:10" x14ac:dyDescent="0.2">
      <c r="A914">
        <v>1945</v>
      </c>
      <c r="B914" s="623">
        <v>41201.963194444441</v>
      </c>
      <c r="C914" s="405" t="s">
        <v>97</v>
      </c>
      <c r="D914" s="384">
        <v>454</v>
      </c>
      <c r="E914">
        <v>0.01</v>
      </c>
      <c r="F914">
        <v>1.26146</v>
      </c>
      <c r="G914" s="384">
        <v>0</v>
      </c>
      <c r="H914">
        <v>0</v>
      </c>
    </row>
    <row r="915" spans="1:10" x14ac:dyDescent="0.2">
      <c r="A915">
        <v>1947</v>
      </c>
      <c r="B915" s="623">
        <v>41201.997916666667</v>
      </c>
      <c r="C915" s="405" t="s">
        <v>2054</v>
      </c>
      <c r="D915" s="384">
        <v>454</v>
      </c>
      <c r="E915">
        <v>0.01</v>
      </c>
      <c r="F915">
        <v>1.2606599999999999</v>
      </c>
      <c r="G915" s="384">
        <v>0</v>
      </c>
      <c r="H915">
        <v>1.2606599999999999</v>
      </c>
      <c r="I915">
        <v>0.55000000000000004</v>
      </c>
      <c r="J915" s="384">
        <v>784.99</v>
      </c>
    </row>
    <row r="916" spans="1:10" x14ac:dyDescent="0.2">
      <c r="A916">
        <v>1948</v>
      </c>
      <c r="B916" s="623">
        <v>41204.056944444441</v>
      </c>
      <c r="C916" s="405" t="s">
        <v>97</v>
      </c>
      <c r="D916" s="384">
        <v>455</v>
      </c>
      <c r="E916">
        <v>0.01</v>
      </c>
      <c r="F916">
        <v>1.2625299999999999</v>
      </c>
      <c r="G916" s="384">
        <v>0</v>
      </c>
      <c r="H916">
        <v>0</v>
      </c>
    </row>
    <row r="917" spans="1:10" x14ac:dyDescent="0.2">
      <c r="A917">
        <v>1960</v>
      </c>
      <c r="B917" s="623">
        <v>41205.654861111114</v>
      </c>
      <c r="C917" s="405" t="s">
        <v>2054</v>
      </c>
      <c r="D917" s="384">
        <v>455</v>
      </c>
      <c r="E917">
        <v>0.01</v>
      </c>
      <c r="F917">
        <v>1.26325</v>
      </c>
      <c r="G917" s="384">
        <v>0</v>
      </c>
      <c r="H917">
        <v>1.26325</v>
      </c>
      <c r="I917">
        <v>-0.49</v>
      </c>
      <c r="J917" s="384">
        <v>784.96</v>
      </c>
    </row>
    <row r="918" spans="1:10" x14ac:dyDescent="0.2">
      <c r="A918">
        <v>1950</v>
      </c>
      <c r="B918" s="623">
        <v>41204.194444444445</v>
      </c>
      <c r="C918" s="405" t="s">
        <v>97</v>
      </c>
      <c r="D918" s="384">
        <v>456</v>
      </c>
      <c r="E918">
        <v>0.01</v>
      </c>
      <c r="F918">
        <v>1.2640499999999999</v>
      </c>
      <c r="G918" s="384">
        <v>0</v>
      </c>
      <c r="H918">
        <v>0</v>
      </c>
    </row>
    <row r="919" spans="1:10" x14ac:dyDescent="0.2">
      <c r="A919">
        <v>1961</v>
      </c>
      <c r="B919" s="623">
        <v>41205.654861111114</v>
      </c>
      <c r="C919" s="405" t="s">
        <v>2054</v>
      </c>
      <c r="D919" s="384">
        <v>456</v>
      </c>
      <c r="E919">
        <v>0.01</v>
      </c>
      <c r="F919">
        <v>1.26325</v>
      </c>
      <c r="G919" s="384">
        <v>0</v>
      </c>
      <c r="H919">
        <v>1.26325</v>
      </c>
      <c r="I919">
        <v>0.56000000000000005</v>
      </c>
      <c r="J919" s="384">
        <v>785.52</v>
      </c>
    </row>
    <row r="920" spans="1:10" x14ac:dyDescent="0.2">
      <c r="A920">
        <v>1953</v>
      </c>
      <c r="B920" s="623">
        <v>41204.411111111112</v>
      </c>
      <c r="C920" s="405" t="s">
        <v>97</v>
      </c>
      <c r="D920" s="384">
        <v>457</v>
      </c>
      <c r="E920">
        <v>0.01</v>
      </c>
      <c r="F920">
        <v>1.2655700000000001</v>
      </c>
      <c r="G920" s="384">
        <v>0</v>
      </c>
      <c r="H920">
        <v>0</v>
      </c>
    </row>
    <row r="921" spans="1:10" x14ac:dyDescent="0.2">
      <c r="A921">
        <v>1962</v>
      </c>
      <c r="B921" s="623">
        <v>41205.654861111114</v>
      </c>
      <c r="C921" s="405" t="s">
        <v>2054</v>
      </c>
      <c r="D921" s="384">
        <v>457</v>
      </c>
      <c r="E921">
        <v>0.01</v>
      </c>
      <c r="F921">
        <v>1.26325</v>
      </c>
      <c r="G921" s="384">
        <v>0</v>
      </c>
      <c r="H921">
        <v>1.26325</v>
      </c>
      <c r="I921">
        <v>1.61</v>
      </c>
      <c r="J921" s="384">
        <v>787.14</v>
      </c>
    </row>
    <row r="922" spans="1:10" x14ac:dyDescent="0.2">
      <c r="A922">
        <v>1957</v>
      </c>
      <c r="B922" s="623">
        <v>41204.96875</v>
      </c>
      <c r="C922" s="405" t="s">
        <v>96</v>
      </c>
      <c r="D922" s="384">
        <v>458</v>
      </c>
      <c r="E922">
        <v>0.01</v>
      </c>
      <c r="F922">
        <v>1.2648200000000001</v>
      </c>
      <c r="G922" s="384">
        <v>0</v>
      </c>
      <c r="H922">
        <v>0</v>
      </c>
    </row>
    <row r="923" spans="1:10" x14ac:dyDescent="0.2">
      <c r="A923">
        <v>1959</v>
      </c>
      <c r="B923" s="623">
        <v>41205.006249999999</v>
      </c>
      <c r="C923" s="405" t="s">
        <v>2054</v>
      </c>
      <c r="D923" s="384">
        <v>458</v>
      </c>
      <c r="E923">
        <v>0.01</v>
      </c>
      <c r="F923">
        <v>1.26562</v>
      </c>
      <c r="G923" s="384">
        <v>0</v>
      </c>
      <c r="H923">
        <v>1.26562</v>
      </c>
      <c r="I923">
        <v>0.46</v>
      </c>
      <c r="J923" s="384">
        <v>785.45</v>
      </c>
    </row>
    <row r="924" spans="1:10" x14ac:dyDescent="0.2">
      <c r="A924">
        <v>1963</v>
      </c>
      <c r="B924" s="623">
        <v>41205.877083333333</v>
      </c>
      <c r="C924" s="405" t="s">
        <v>96</v>
      </c>
      <c r="D924" s="384">
        <v>459</v>
      </c>
      <c r="E924">
        <v>0.01</v>
      </c>
      <c r="F924">
        <v>1.2642500000000001</v>
      </c>
      <c r="G924" s="384">
        <v>0</v>
      </c>
      <c r="H924">
        <v>0</v>
      </c>
    </row>
    <row r="925" spans="1:10" x14ac:dyDescent="0.2">
      <c r="A925">
        <v>1965</v>
      </c>
      <c r="B925" s="623">
        <v>41205.884027777778</v>
      </c>
      <c r="C925" s="405" t="s">
        <v>2054</v>
      </c>
      <c r="D925" s="384">
        <v>459</v>
      </c>
      <c r="E925">
        <v>0.01</v>
      </c>
      <c r="F925">
        <v>1.26505</v>
      </c>
      <c r="G925" s="384">
        <v>0</v>
      </c>
      <c r="H925">
        <v>1.26505</v>
      </c>
      <c r="I925">
        <v>0.55000000000000004</v>
      </c>
      <c r="J925" s="384">
        <v>787.69</v>
      </c>
    </row>
    <row r="926" spans="1:10" x14ac:dyDescent="0.2">
      <c r="A926">
        <v>1966</v>
      </c>
      <c r="B926" s="623">
        <v>41205.931250000001</v>
      </c>
      <c r="C926" s="405" t="s">
        <v>96</v>
      </c>
      <c r="D926" s="384">
        <v>460</v>
      </c>
      <c r="E926">
        <v>0.01</v>
      </c>
      <c r="F926">
        <v>1.26471</v>
      </c>
      <c r="G926" s="384">
        <v>0</v>
      </c>
      <c r="H926">
        <v>0</v>
      </c>
    </row>
    <row r="927" spans="1:10" x14ac:dyDescent="0.2">
      <c r="A927">
        <v>1968</v>
      </c>
      <c r="B927" s="623">
        <v>41205.961111111108</v>
      </c>
      <c r="C927" s="405" t="s">
        <v>2054</v>
      </c>
      <c r="D927" s="384">
        <v>460</v>
      </c>
      <c r="E927">
        <v>0.01</v>
      </c>
      <c r="F927">
        <v>1.2655099999999999</v>
      </c>
      <c r="G927" s="384">
        <v>0</v>
      </c>
      <c r="H927">
        <v>1.2655099999999999</v>
      </c>
      <c r="I927">
        <v>0.55000000000000004</v>
      </c>
      <c r="J927" s="384">
        <v>788.24</v>
      </c>
    </row>
    <row r="928" spans="1:10" x14ac:dyDescent="0.2">
      <c r="A928">
        <v>1969</v>
      </c>
      <c r="B928" s="623">
        <v>41206.888194444444</v>
      </c>
      <c r="C928" s="405" t="s">
        <v>96</v>
      </c>
      <c r="D928" s="384">
        <v>461</v>
      </c>
      <c r="E928">
        <v>0.01</v>
      </c>
      <c r="F928">
        <v>1.25082</v>
      </c>
      <c r="G928" s="384">
        <v>0</v>
      </c>
      <c r="H928">
        <v>0</v>
      </c>
    </row>
    <row r="929" spans="1:10" x14ac:dyDescent="0.2">
      <c r="A929">
        <v>1971</v>
      </c>
      <c r="B929" s="623">
        <v>41206.893750000003</v>
      </c>
      <c r="C929" s="405" t="s">
        <v>2054</v>
      </c>
      <c r="D929" s="384">
        <v>461</v>
      </c>
      <c r="E929">
        <v>0.01</v>
      </c>
      <c r="F929">
        <v>1.25162</v>
      </c>
      <c r="G929" s="384">
        <v>0</v>
      </c>
      <c r="H929">
        <v>1.25162</v>
      </c>
      <c r="I929">
        <v>0.55000000000000004</v>
      </c>
      <c r="J929" s="384">
        <v>788.79</v>
      </c>
    </row>
    <row r="930" spans="1:10" x14ac:dyDescent="0.2">
      <c r="A930">
        <v>1972</v>
      </c>
      <c r="B930" s="623">
        <v>41208.924305555556</v>
      </c>
      <c r="C930" s="405" t="s">
        <v>96</v>
      </c>
      <c r="D930" s="384">
        <v>462</v>
      </c>
      <c r="E930">
        <v>0.01</v>
      </c>
      <c r="F930">
        <v>1.24708</v>
      </c>
      <c r="G930" s="384">
        <v>0</v>
      </c>
      <c r="H930">
        <v>0</v>
      </c>
    </row>
    <row r="931" spans="1:10" x14ac:dyDescent="0.2">
      <c r="A931">
        <v>1974</v>
      </c>
      <c r="B931" s="623">
        <v>41208.982638888891</v>
      </c>
      <c r="C931" s="405" t="s">
        <v>2054</v>
      </c>
      <c r="D931" s="384">
        <v>462</v>
      </c>
      <c r="E931">
        <v>0.01</v>
      </c>
      <c r="F931">
        <v>1.2478800000000001</v>
      </c>
      <c r="G931" s="384">
        <v>0</v>
      </c>
      <c r="H931">
        <v>1.2478800000000001</v>
      </c>
      <c r="I931">
        <v>0.55000000000000004</v>
      </c>
      <c r="J931" s="384">
        <v>789.34</v>
      </c>
    </row>
    <row r="932" spans="1:10" x14ac:dyDescent="0.2">
      <c r="A932">
        <v>1975</v>
      </c>
      <c r="B932" s="623">
        <v>41212.03402777778</v>
      </c>
      <c r="C932" s="405" t="s">
        <v>97</v>
      </c>
      <c r="D932" s="384">
        <v>463</v>
      </c>
      <c r="E932">
        <v>0.01</v>
      </c>
      <c r="F932">
        <v>1.2490300000000001</v>
      </c>
      <c r="G932" s="384">
        <v>0</v>
      </c>
      <c r="H932">
        <v>0</v>
      </c>
    </row>
    <row r="933" spans="1:10" x14ac:dyDescent="0.2">
      <c r="A933">
        <v>1977</v>
      </c>
      <c r="B933" s="623">
        <v>41212.26666666667</v>
      </c>
      <c r="C933" s="405" t="s">
        <v>2054</v>
      </c>
      <c r="D933" s="384">
        <v>463</v>
      </c>
      <c r="E933">
        <v>0.01</v>
      </c>
      <c r="F933">
        <v>1.24823</v>
      </c>
      <c r="G933" s="384">
        <v>0</v>
      </c>
      <c r="H933">
        <v>1.24823</v>
      </c>
      <c r="I933">
        <v>0.56000000000000005</v>
      </c>
      <c r="J933" s="384">
        <v>789.9</v>
      </c>
    </row>
    <row r="934" spans="1:10" x14ac:dyDescent="0.2">
      <c r="A934">
        <v>1978</v>
      </c>
      <c r="B934" s="623">
        <v>41212.96597222222</v>
      </c>
      <c r="C934" s="405" t="s">
        <v>97</v>
      </c>
      <c r="D934" s="384">
        <v>464</v>
      </c>
      <c r="E934">
        <v>0.01</v>
      </c>
      <c r="F934">
        <v>1.2502200000000001</v>
      </c>
      <c r="G934" s="384">
        <v>0</v>
      </c>
      <c r="H934">
        <v>0</v>
      </c>
    </row>
    <row r="935" spans="1:10" x14ac:dyDescent="0.2">
      <c r="A935">
        <v>1980</v>
      </c>
      <c r="B935" s="623">
        <v>41213.104166666664</v>
      </c>
      <c r="C935" s="405" t="s">
        <v>2054</v>
      </c>
      <c r="D935" s="384">
        <v>464</v>
      </c>
      <c r="E935">
        <v>0.01</v>
      </c>
      <c r="F935">
        <v>1.24942</v>
      </c>
      <c r="G935" s="384">
        <v>0</v>
      </c>
      <c r="H935">
        <v>1.24942</v>
      </c>
      <c r="I935">
        <v>0.56999999999999995</v>
      </c>
      <c r="J935" s="384">
        <v>790.47</v>
      </c>
    </row>
    <row r="936" spans="1:10" x14ac:dyDescent="0.2">
      <c r="A936">
        <v>1981</v>
      </c>
      <c r="B936" s="623">
        <v>41215.897916666669</v>
      </c>
      <c r="C936" s="405" t="s">
        <v>97</v>
      </c>
      <c r="D936" s="384">
        <v>465</v>
      </c>
      <c r="E936">
        <v>0.01</v>
      </c>
      <c r="F936">
        <v>1.24119</v>
      </c>
      <c r="G936" s="384">
        <v>0</v>
      </c>
      <c r="H936">
        <v>0</v>
      </c>
    </row>
    <row r="937" spans="1:10" x14ac:dyDescent="0.2">
      <c r="A937">
        <v>1983</v>
      </c>
      <c r="B937" s="623">
        <v>41218</v>
      </c>
      <c r="C937" s="405" t="s">
        <v>2054</v>
      </c>
      <c r="D937" s="384">
        <v>465</v>
      </c>
      <c r="E937">
        <v>0.01</v>
      </c>
      <c r="F937">
        <v>1.2403900000000001</v>
      </c>
      <c r="G937" s="384">
        <v>0</v>
      </c>
      <c r="H937">
        <v>1.2403900000000001</v>
      </c>
      <c r="I937">
        <v>0.56000000000000005</v>
      </c>
      <c r="J937" s="384">
        <v>791.04</v>
      </c>
    </row>
    <row r="938" spans="1:10" x14ac:dyDescent="0.2">
      <c r="A938">
        <v>1984</v>
      </c>
      <c r="B938" s="623">
        <v>41218.027083333334</v>
      </c>
      <c r="C938" s="405" t="s">
        <v>96</v>
      </c>
      <c r="D938" s="384">
        <v>466</v>
      </c>
      <c r="E938">
        <v>0.01</v>
      </c>
      <c r="F938">
        <v>1.2396799999999999</v>
      </c>
      <c r="G938" s="384">
        <v>0</v>
      </c>
      <c r="H938">
        <v>0</v>
      </c>
    </row>
    <row r="939" spans="1:10" x14ac:dyDescent="0.2">
      <c r="A939">
        <v>1986</v>
      </c>
      <c r="B939" s="623">
        <v>41218.0625</v>
      </c>
      <c r="C939" s="405" t="s">
        <v>2054</v>
      </c>
      <c r="D939" s="384">
        <v>466</v>
      </c>
      <c r="E939">
        <v>0.01</v>
      </c>
      <c r="F939">
        <v>1.24048</v>
      </c>
      <c r="G939" s="384">
        <v>0</v>
      </c>
      <c r="H939">
        <v>1.24048</v>
      </c>
      <c r="I939">
        <v>0.56000000000000005</v>
      </c>
      <c r="J939" s="384">
        <v>791.6</v>
      </c>
    </row>
    <row r="940" spans="1:10" x14ac:dyDescent="0.2">
      <c r="A940">
        <v>1987</v>
      </c>
      <c r="B940" s="623">
        <v>41219.082638888889</v>
      </c>
      <c r="C940" s="405" t="s">
        <v>96</v>
      </c>
      <c r="D940" s="384">
        <v>467</v>
      </c>
      <c r="E940">
        <v>0.01</v>
      </c>
      <c r="F940">
        <v>1.23326</v>
      </c>
      <c r="G940" s="384">
        <v>0</v>
      </c>
      <c r="H940">
        <v>0</v>
      </c>
    </row>
    <row r="941" spans="1:10" x14ac:dyDescent="0.2">
      <c r="A941">
        <v>2006</v>
      </c>
      <c r="B941" s="623">
        <v>41219.743055555555</v>
      </c>
      <c r="C941" s="405" t="s">
        <v>2054</v>
      </c>
      <c r="D941" s="384">
        <v>467</v>
      </c>
      <c r="E941">
        <v>0.01</v>
      </c>
      <c r="F941">
        <v>1.22848</v>
      </c>
      <c r="G941" s="384">
        <v>0</v>
      </c>
      <c r="H941">
        <v>1.22848</v>
      </c>
      <c r="I941">
        <v>-3.3</v>
      </c>
      <c r="J941" s="384">
        <v>788.3</v>
      </c>
    </row>
    <row r="942" spans="1:10" x14ac:dyDescent="0.2">
      <c r="A942">
        <v>1989</v>
      </c>
      <c r="B942" s="623">
        <v>41219.229861111111</v>
      </c>
      <c r="C942" s="405" t="s">
        <v>2070</v>
      </c>
      <c r="D942" s="384">
        <v>468</v>
      </c>
      <c r="E942">
        <v>0.01</v>
      </c>
      <c r="F942">
        <v>1.2314499999999999</v>
      </c>
      <c r="G942" s="384">
        <v>0</v>
      </c>
      <c r="H942">
        <v>0</v>
      </c>
    </row>
    <row r="943" spans="1:10" x14ac:dyDescent="0.2">
      <c r="A943">
        <v>2010</v>
      </c>
      <c r="B943" s="623">
        <v>41219.743055555555</v>
      </c>
      <c r="C943" s="405" t="s">
        <v>2071</v>
      </c>
      <c r="D943" s="384">
        <v>468</v>
      </c>
      <c r="E943">
        <v>0.01</v>
      </c>
      <c r="F943">
        <v>1.23142</v>
      </c>
      <c r="G943" s="384">
        <v>1.23082</v>
      </c>
      <c r="H943">
        <v>1.2320199999999999</v>
      </c>
    </row>
    <row r="944" spans="1:10" x14ac:dyDescent="0.2">
      <c r="A944">
        <v>1990</v>
      </c>
      <c r="B944" s="623">
        <v>41219.229861111111</v>
      </c>
      <c r="C944" s="405" t="s">
        <v>2070</v>
      </c>
      <c r="D944" s="384">
        <v>469</v>
      </c>
      <c r="E944">
        <v>0.01</v>
      </c>
      <c r="F944">
        <v>1.2299500000000001</v>
      </c>
      <c r="G944" s="384">
        <v>0</v>
      </c>
      <c r="H944">
        <v>0</v>
      </c>
    </row>
    <row r="945" spans="1:10" x14ac:dyDescent="0.2">
      <c r="A945">
        <v>2009</v>
      </c>
      <c r="B945" s="623">
        <v>41219.743055555555</v>
      </c>
      <c r="C945" s="405" t="s">
        <v>2071</v>
      </c>
      <c r="D945" s="384">
        <v>469</v>
      </c>
      <c r="E945">
        <v>0.01</v>
      </c>
      <c r="F945">
        <v>1.2299199999999999</v>
      </c>
      <c r="G945" s="384">
        <v>1.22932</v>
      </c>
      <c r="H945">
        <v>1.2305200000000001</v>
      </c>
    </row>
    <row r="946" spans="1:10" x14ac:dyDescent="0.2">
      <c r="A946">
        <v>1994</v>
      </c>
      <c r="B946" s="623">
        <v>41219.238194444442</v>
      </c>
      <c r="C946" s="405" t="s">
        <v>96</v>
      </c>
      <c r="D946" s="384">
        <v>470</v>
      </c>
      <c r="E946">
        <v>0.01</v>
      </c>
      <c r="F946">
        <v>1.2276199999999999</v>
      </c>
      <c r="G946" s="384">
        <v>0</v>
      </c>
      <c r="H946">
        <v>0</v>
      </c>
    </row>
    <row r="947" spans="1:10" x14ac:dyDescent="0.2">
      <c r="A947">
        <v>2007</v>
      </c>
      <c r="B947" s="623">
        <v>41219.743055555555</v>
      </c>
      <c r="C947" s="405" t="s">
        <v>2054</v>
      </c>
      <c r="D947" s="384">
        <v>470</v>
      </c>
      <c r="E947">
        <v>0.01</v>
      </c>
      <c r="F947">
        <v>1.22848</v>
      </c>
      <c r="G947" s="384">
        <v>0</v>
      </c>
      <c r="H947">
        <v>1.22848</v>
      </c>
      <c r="I947">
        <v>0.59</v>
      </c>
      <c r="J947" s="384">
        <v>788.89</v>
      </c>
    </row>
    <row r="948" spans="1:10" x14ac:dyDescent="0.2">
      <c r="A948">
        <v>2001</v>
      </c>
      <c r="B948" s="623">
        <v>41219.547222222223</v>
      </c>
      <c r="C948" s="405" t="s">
        <v>96</v>
      </c>
      <c r="D948" s="384">
        <v>471</v>
      </c>
      <c r="E948">
        <v>0.02</v>
      </c>
      <c r="F948">
        <v>1.2245200000000001</v>
      </c>
      <c r="G948" s="384">
        <v>0</v>
      </c>
      <c r="H948">
        <v>0</v>
      </c>
    </row>
    <row r="949" spans="1:10" x14ac:dyDescent="0.2">
      <c r="A949">
        <v>2008</v>
      </c>
      <c r="B949" s="623">
        <v>41219.743055555555</v>
      </c>
      <c r="C949" s="405" t="s">
        <v>2054</v>
      </c>
      <c r="D949" s="384">
        <v>471</v>
      </c>
      <c r="E949">
        <v>0.02</v>
      </c>
      <c r="F949">
        <v>1.22848</v>
      </c>
      <c r="G949" s="384">
        <v>0</v>
      </c>
      <c r="H949">
        <v>1.22848</v>
      </c>
      <c r="I949">
        <v>5.47</v>
      </c>
      <c r="J949" s="384">
        <v>794.36</v>
      </c>
    </row>
    <row r="950" spans="1:10" x14ac:dyDescent="0.2">
      <c r="A950">
        <v>2011</v>
      </c>
      <c r="B950" s="623">
        <v>41220.043055555558</v>
      </c>
      <c r="C950" s="405" t="s">
        <v>97</v>
      </c>
      <c r="D950" s="384">
        <v>472</v>
      </c>
      <c r="E950">
        <v>0.01</v>
      </c>
      <c r="F950">
        <v>1.2283999999999999</v>
      </c>
      <c r="G950" s="384">
        <v>0</v>
      </c>
      <c r="H950">
        <v>0</v>
      </c>
    </row>
    <row r="951" spans="1:10" x14ac:dyDescent="0.2">
      <c r="A951">
        <v>2013</v>
      </c>
      <c r="B951" s="623">
        <v>41220.109027777777</v>
      </c>
      <c r="C951" s="405" t="s">
        <v>2054</v>
      </c>
      <c r="D951" s="384">
        <v>472</v>
      </c>
      <c r="E951">
        <v>0.01</v>
      </c>
      <c r="F951">
        <v>1.2276</v>
      </c>
      <c r="G951" s="384">
        <v>0</v>
      </c>
      <c r="H951">
        <v>1.2276</v>
      </c>
      <c r="I951">
        <v>0.55000000000000004</v>
      </c>
      <c r="J951" s="384">
        <v>794.91</v>
      </c>
    </row>
    <row r="952" spans="1:10" x14ac:dyDescent="0.2">
      <c r="A952">
        <v>2014</v>
      </c>
      <c r="B952" s="623">
        <v>41221.020833333336</v>
      </c>
      <c r="C952" s="405" t="s">
        <v>97</v>
      </c>
      <c r="D952" s="384">
        <v>473</v>
      </c>
      <c r="E952">
        <v>0.01</v>
      </c>
      <c r="F952">
        <v>1.22827</v>
      </c>
      <c r="G952" s="384">
        <v>0</v>
      </c>
      <c r="H952">
        <v>0</v>
      </c>
    </row>
    <row r="953" spans="1:10" x14ac:dyDescent="0.2">
      <c r="A953">
        <v>2016</v>
      </c>
      <c r="B953" s="623">
        <v>41221.03402777778</v>
      </c>
      <c r="C953" s="405" t="s">
        <v>2054</v>
      </c>
      <c r="D953" s="384">
        <v>473</v>
      </c>
      <c r="E953">
        <v>0.01</v>
      </c>
      <c r="F953">
        <v>1.2274700000000001</v>
      </c>
      <c r="G953" s="384">
        <v>0</v>
      </c>
      <c r="H953">
        <v>1.2274700000000001</v>
      </c>
      <c r="I953">
        <v>0.55000000000000004</v>
      </c>
      <c r="J953" s="384">
        <v>795.46</v>
      </c>
    </row>
    <row r="954" spans="1:10" x14ac:dyDescent="0.2">
      <c r="A954">
        <v>2017</v>
      </c>
      <c r="B954" s="623">
        <v>41221.901388888888</v>
      </c>
      <c r="C954" s="405" t="s">
        <v>97</v>
      </c>
      <c r="D954" s="384">
        <v>474</v>
      </c>
      <c r="E954">
        <v>0.01</v>
      </c>
      <c r="F954">
        <v>1.2233700000000001</v>
      </c>
      <c r="G954" s="384">
        <v>0</v>
      </c>
      <c r="H954">
        <v>0</v>
      </c>
    </row>
    <row r="955" spans="1:10" x14ac:dyDescent="0.2">
      <c r="A955">
        <v>2026</v>
      </c>
      <c r="B955" s="623">
        <v>41222.406944444447</v>
      </c>
      <c r="C955" s="405" t="s">
        <v>2054</v>
      </c>
      <c r="D955" s="384">
        <v>474</v>
      </c>
      <c r="E955">
        <v>0.01</v>
      </c>
      <c r="F955">
        <v>1.22411</v>
      </c>
      <c r="G955" s="384">
        <v>0</v>
      </c>
      <c r="H955">
        <v>1.22411</v>
      </c>
      <c r="I955">
        <v>-0.5</v>
      </c>
      <c r="J955" s="384">
        <v>794.96</v>
      </c>
    </row>
    <row r="956" spans="1:10" x14ac:dyDescent="0.2">
      <c r="A956">
        <v>2019</v>
      </c>
      <c r="B956" s="623">
        <v>41221.959027777775</v>
      </c>
      <c r="C956" s="405" t="s">
        <v>97</v>
      </c>
      <c r="D956" s="384">
        <v>475</v>
      </c>
      <c r="E956">
        <v>0.01</v>
      </c>
      <c r="F956">
        <v>1.22488</v>
      </c>
      <c r="G956" s="384">
        <v>0</v>
      </c>
      <c r="H956">
        <v>0</v>
      </c>
    </row>
    <row r="957" spans="1:10" x14ac:dyDescent="0.2">
      <c r="A957">
        <v>2027</v>
      </c>
      <c r="B957" s="623">
        <v>41222.406944444447</v>
      </c>
      <c r="C957" s="405" t="s">
        <v>2054</v>
      </c>
      <c r="D957" s="384">
        <v>475</v>
      </c>
      <c r="E957">
        <v>0.01</v>
      </c>
      <c r="F957">
        <v>1.22411</v>
      </c>
      <c r="G957" s="384">
        <v>0</v>
      </c>
      <c r="H957">
        <v>1.22411</v>
      </c>
      <c r="I957">
        <v>0.54</v>
      </c>
      <c r="J957" s="384">
        <v>795.5</v>
      </c>
    </row>
    <row r="958" spans="1:10" x14ac:dyDescent="0.2">
      <c r="A958">
        <v>2022</v>
      </c>
      <c r="B958" s="623">
        <v>41222.100694444445</v>
      </c>
      <c r="C958" s="405" t="s">
        <v>97</v>
      </c>
      <c r="D958" s="384">
        <v>476</v>
      </c>
      <c r="E958">
        <v>0.01</v>
      </c>
      <c r="F958">
        <v>1.2264900000000001</v>
      </c>
      <c r="G958" s="384">
        <v>0</v>
      </c>
      <c r="H958">
        <v>0</v>
      </c>
    </row>
    <row r="959" spans="1:10" x14ac:dyDescent="0.2">
      <c r="A959">
        <v>2028</v>
      </c>
      <c r="B959" s="623">
        <v>41222.406944444447</v>
      </c>
      <c r="C959" s="405" t="s">
        <v>2054</v>
      </c>
      <c r="D959" s="384">
        <v>476</v>
      </c>
      <c r="E959">
        <v>0.01</v>
      </c>
      <c r="F959">
        <v>1.22411</v>
      </c>
      <c r="G959" s="384">
        <v>0</v>
      </c>
      <c r="H959">
        <v>1.22411</v>
      </c>
      <c r="I959">
        <v>1.64</v>
      </c>
      <c r="J959" s="384">
        <v>797.14</v>
      </c>
    </row>
    <row r="960" spans="1:10" x14ac:dyDescent="0.2">
      <c r="A960">
        <v>2029</v>
      </c>
      <c r="B960" s="623">
        <v>41222.908333333333</v>
      </c>
      <c r="C960" s="405" t="s">
        <v>96</v>
      </c>
      <c r="D960" s="384">
        <v>477</v>
      </c>
      <c r="E960">
        <v>0.01</v>
      </c>
      <c r="F960">
        <v>1.2233700000000001</v>
      </c>
      <c r="G960" s="384">
        <v>0</v>
      </c>
      <c r="H960">
        <v>0</v>
      </c>
    </row>
    <row r="961" spans="1:10" x14ac:dyDescent="0.2">
      <c r="A961">
        <v>2031</v>
      </c>
      <c r="B961" s="623">
        <v>41222.996527777781</v>
      </c>
      <c r="C961" s="405" t="s">
        <v>2054</v>
      </c>
      <c r="D961" s="384">
        <v>477</v>
      </c>
      <c r="E961">
        <v>0.01</v>
      </c>
      <c r="F961">
        <v>1.22417</v>
      </c>
      <c r="G961" s="384">
        <v>0</v>
      </c>
      <c r="H961">
        <v>1.22417</v>
      </c>
      <c r="I961">
        <v>0.55000000000000004</v>
      </c>
      <c r="J961" s="384">
        <v>797.69</v>
      </c>
    </row>
    <row r="962" spans="1:10" x14ac:dyDescent="0.2">
      <c r="A962">
        <v>2032</v>
      </c>
      <c r="B962" s="623">
        <v>41225.054861111108</v>
      </c>
      <c r="C962" s="405" t="s">
        <v>97</v>
      </c>
      <c r="D962" s="384">
        <v>478</v>
      </c>
      <c r="E962">
        <v>0.01</v>
      </c>
      <c r="F962">
        <v>1.2241</v>
      </c>
      <c r="G962" s="384">
        <v>0</v>
      </c>
      <c r="H962">
        <v>0</v>
      </c>
    </row>
    <row r="963" spans="1:10" x14ac:dyDescent="0.2">
      <c r="A963">
        <v>2034</v>
      </c>
      <c r="B963" s="623">
        <v>41225.133333333331</v>
      </c>
      <c r="C963" s="405" t="s">
        <v>2054</v>
      </c>
      <c r="D963" s="384">
        <v>478</v>
      </c>
      <c r="E963">
        <v>0.01</v>
      </c>
      <c r="F963">
        <v>1.2233000000000001</v>
      </c>
      <c r="G963" s="384">
        <v>0</v>
      </c>
      <c r="H963">
        <v>1.2233000000000001</v>
      </c>
      <c r="I963">
        <v>0.55000000000000004</v>
      </c>
      <c r="J963" s="384">
        <v>798.24</v>
      </c>
    </row>
    <row r="964" spans="1:10" x14ac:dyDescent="0.2">
      <c r="A964">
        <v>2035</v>
      </c>
      <c r="B964" s="623">
        <v>41227.068055555559</v>
      </c>
      <c r="C964" s="405" t="s">
        <v>96</v>
      </c>
      <c r="D964" s="384">
        <v>479</v>
      </c>
      <c r="E964">
        <v>0.01</v>
      </c>
      <c r="F964">
        <v>1.21671</v>
      </c>
      <c r="G964" s="384">
        <v>0</v>
      </c>
      <c r="H964">
        <v>0</v>
      </c>
    </row>
    <row r="965" spans="1:10" x14ac:dyDescent="0.2">
      <c r="A965">
        <v>2037</v>
      </c>
      <c r="B965" s="623">
        <v>41227.178472222222</v>
      </c>
      <c r="C965" s="405" t="s">
        <v>2054</v>
      </c>
      <c r="D965" s="384">
        <v>479</v>
      </c>
      <c r="E965">
        <v>0.01</v>
      </c>
      <c r="F965">
        <v>1.2175100000000001</v>
      </c>
      <c r="G965" s="384">
        <v>0</v>
      </c>
      <c r="H965">
        <v>1.2175100000000001</v>
      </c>
      <c r="I965">
        <v>0.56000000000000005</v>
      </c>
      <c r="J965" s="384">
        <v>798.8</v>
      </c>
    </row>
    <row r="966" spans="1:10" x14ac:dyDescent="0.2">
      <c r="A966">
        <v>2038</v>
      </c>
      <c r="B966" s="623">
        <v>41227.884027777778</v>
      </c>
      <c r="C966" s="405" t="s">
        <v>97</v>
      </c>
      <c r="D966" s="384">
        <v>480</v>
      </c>
      <c r="E966">
        <v>0.01</v>
      </c>
      <c r="F966">
        <v>1.2286900000000001</v>
      </c>
      <c r="G966" s="384">
        <v>0</v>
      </c>
      <c r="H966">
        <v>0</v>
      </c>
    </row>
    <row r="967" spans="1:10" x14ac:dyDescent="0.2">
      <c r="A967">
        <v>2040</v>
      </c>
      <c r="B967" s="623">
        <v>41227.915972222225</v>
      </c>
      <c r="C967" s="405" t="s">
        <v>2054</v>
      </c>
      <c r="D967" s="384">
        <v>480</v>
      </c>
      <c r="E967">
        <v>0.01</v>
      </c>
      <c r="F967">
        <v>1.2278899999999999</v>
      </c>
      <c r="G967" s="384">
        <v>0</v>
      </c>
      <c r="H967">
        <v>1.2278899999999999</v>
      </c>
      <c r="I967">
        <v>0.56000000000000005</v>
      </c>
      <c r="J967" s="384">
        <v>799.36</v>
      </c>
    </row>
    <row r="968" spans="1:10" x14ac:dyDescent="0.2">
      <c r="A968">
        <v>2041</v>
      </c>
      <c r="B968" s="623">
        <v>41228.025000000001</v>
      </c>
      <c r="C968" s="405" t="s">
        <v>97</v>
      </c>
      <c r="D968" s="384">
        <v>481</v>
      </c>
      <c r="E968">
        <v>0.01</v>
      </c>
      <c r="F968">
        <v>1.22838</v>
      </c>
      <c r="G968" s="384">
        <v>0</v>
      </c>
      <c r="H968">
        <v>0</v>
      </c>
    </row>
    <row r="969" spans="1:10" x14ac:dyDescent="0.2">
      <c r="A969">
        <v>2046</v>
      </c>
      <c r="B969" s="623">
        <v>41228.126388888886</v>
      </c>
      <c r="C969" s="405" t="s">
        <v>2054</v>
      </c>
      <c r="D969" s="384">
        <v>481</v>
      </c>
      <c r="E969">
        <v>0.01</v>
      </c>
      <c r="F969">
        <v>1.22834</v>
      </c>
      <c r="G969" s="384">
        <v>0</v>
      </c>
      <c r="H969">
        <v>1.22834</v>
      </c>
      <c r="I969">
        <v>0.02</v>
      </c>
      <c r="J969" s="384">
        <v>799.38</v>
      </c>
    </row>
    <row r="970" spans="1:10" x14ac:dyDescent="0.2">
      <c r="A970">
        <v>2043</v>
      </c>
      <c r="B970" s="623">
        <v>41228.095833333333</v>
      </c>
      <c r="C970" s="405" t="s">
        <v>97</v>
      </c>
      <c r="D970" s="384">
        <v>482</v>
      </c>
      <c r="E970">
        <v>0.01</v>
      </c>
      <c r="F970">
        <v>1.2299</v>
      </c>
      <c r="G970" s="384">
        <v>0</v>
      </c>
      <c r="H970">
        <v>0</v>
      </c>
    </row>
    <row r="971" spans="1:10" x14ac:dyDescent="0.2">
      <c r="A971">
        <v>2047</v>
      </c>
      <c r="B971" s="623">
        <v>41228.126388888886</v>
      </c>
      <c r="C971" s="405" t="s">
        <v>2054</v>
      </c>
      <c r="D971" s="384">
        <v>482</v>
      </c>
      <c r="E971">
        <v>0.01</v>
      </c>
      <c r="F971">
        <v>1.22834</v>
      </c>
      <c r="G971" s="384">
        <v>0</v>
      </c>
      <c r="H971">
        <v>1.22834</v>
      </c>
      <c r="I971">
        <v>1.07</v>
      </c>
      <c r="J971" s="384">
        <v>800.45</v>
      </c>
    </row>
    <row r="972" spans="1:10" x14ac:dyDescent="0.2">
      <c r="A972">
        <v>2048</v>
      </c>
      <c r="B972" s="623">
        <v>41229.945833333331</v>
      </c>
      <c r="C972" s="405" t="s">
        <v>96</v>
      </c>
      <c r="D972" s="384">
        <v>483</v>
      </c>
      <c r="E972">
        <v>0.01</v>
      </c>
      <c r="F972">
        <v>1.2311300000000001</v>
      </c>
      <c r="G972" s="384">
        <v>0</v>
      </c>
      <c r="H972">
        <v>0</v>
      </c>
    </row>
    <row r="973" spans="1:10" x14ac:dyDescent="0.2">
      <c r="A973">
        <v>2050</v>
      </c>
      <c r="B973" s="623">
        <v>41229.984027777777</v>
      </c>
      <c r="C973" s="405" t="s">
        <v>2054</v>
      </c>
      <c r="D973" s="384">
        <v>483</v>
      </c>
      <c r="E973">
        <v>0.01</v>
      </c>
      <c r="F973">
        <v>1.23193</v>
      </c>
      <c r="G973" s="384">
        <v>0</v>
      </c>
      <c r="H973">
        <v>1.23193</v>
      </c>
      <c r="I973">
        <v>0.56000000000000005</v>
      </c>
      <c r="J973" s="384">
        <v>801.01</v>
      </c>
    </row>
    <row r="974" spans="1:10" x14ac:dyDescent="0.2">
      <c r="A974">
        <v>2051</v>
      </c>
      <c r="B974" s="623">
        <v>41232.051388888889</v>
      </c>
      <c r="C974" s="405" t="s">
        <v>96</v>
      </c>
      <c r="D974" s="384">
        <v>484</v>
      </c>
      <c r="E974">
        <v>0.01</v>
      </c>
      <c r="F974">
        <v>1.2304900000000001</v>
      </c>
      <c r="G974" s="384">
        <v>0</v>
      </c>
      <c r="H974">
        <v>0</v>
      </c>
    </row>
    <row r="975" spans="1:10" x14ac:dyDescent="0.2">
      <c r="A975">
        <v>2053</v>
      </c>
      <c r="B975" s="623">
        <v>41232.077777777777</v>
      </c>
      <c r="C975" s="405" t="s">
        <v>2054</v>
      </c>
      <c r="D975" s="384">
        <v>484</v>
      </c>
      <c r="E975">
        <v>0.01</v>
      </c>
      <c r="F975">
        <v>1.23129</v>
      </c>
      <c r="G975" s="384">
        <v>0</v>
      </c>
      <c r="H975">
        <v>1.23129</v>
      </c>
      <c r="I975">
        <v>0.55000000000000004</v>
      </c>
      <c r="J975" s="384">
        <v>801.56</v>
      </c>
    </row>
    <row r="976" spans="1:10" x14ac:dyDescent="0.2">
      <c r="A976">
        <v>2054</v>
      </c>
      <c r="B976" s="623">
        <v>41233.025694444441</v>
      </c>
      <c r="C976" s="405" t="s">
        <v>96</v>
      </c>
      <c r="D976" s="384">
        <v>485</v>
      </c>
      <c r="E976">
        <v>0.01</v>
      </c>
      <c r="F976">
        <v>1.2277800000000001</v>
      </c>
      <c r="G976" s="384">
        <v>0</v>
      </c>
      <c r="H976">
        <v>0</v>
      </c>
    </row>
    <row r="977" spans="1:10" x14ac:dyDescent="0.2">
      <c r="A977">
        <v>2056</v>
      </c>
      <c r="B977" s="623">
        <v>41233.043055555558</v>
      </c>
      <c r="C977" s="405" t="s">
        <v>2054</v>
      </c>
      <c r="D977" s="384">
        <v>485</v>
      </c>
      <c r="E977">
        <v>0.01</v>
      </c>
      <c r="F977">
        <v>1.22858</v>
      </c>
      <c r="G977" s="384">
        <v>0</v>
      </c>
      <c r="H977">
        <v>1.22858</v>
      </c>
      <c r="I977">
        <v>0.55000000000000004</v>
      </c>
      <c r="J977" s="384">
        <v>802.11</v>
      </c>
    </row>
    <row r="978" spans="1:10" x14ac:dyDescent="0.2">
      <c r="A978">
        <v>2057</v>
      </c>
      <c r="B978" s="623">
        <v>41233.078472222223</v>
      </c>
      <c r="C978" s="405" t="s">
        <v>96</v>
      </c>
      <c r="D978" s="384">
        <v>486</v>
      </c>
      <c r="E978">
        <v>0.01</v>
      </c>
      <c r="F978">
        <v>1.2279500000000001</v>
      </c>
      <c r="G978" s="384">
        <v>0</v>
      </c>
      <c r="H978">
        <v>0</v>
      </c>
    </row>
    <row r="979" spans="1:10" x14ac:dyDescent="0.2">
      <c r="A979">
        <v>2062</v>
      </c>
      <c r="B979" s="623">
        <v>41233.104166666664</v>
      </c>
      <c r="C979" s="405" t="s">
        <v>2054</v>
      </c>
      <c r="D979" s="384">
        <v>486</v>
      </c>
      <c r="E979">
        <v>0.01</v>
      </c>
      <c r="F979">
        <v>1.22797</v>
      </c>
      <c r="G979" s="384">
        <v>0</v>
      </c>
      <c r="H979">
        <v>1.22797</v>
      </c>
      <c r="I979">
        <v>0.01</v>
      </c>
      <c r="J979" s="384">
        <v>802.12</v>
      </c>
    </row>
    <row r="980" spans="1:10" x14ac:dyDescent="0.2">
      <c r="A980">
        <v>2059</v>
      </c>
      <c r="B980" s="623">
        <v>41233.093055555553</v>
      </c>
      <c r="C980" s="405" t="s">
        <v>96</v>
      </c>
      <c r="D980" s="384">
        <v>487</v>
      </c>
      <c r="E980">
        <v>0.01</v>
      </c>
      <c r="F980">
        <v>1.2263900000000001</v>
      </c>
      <c r="G980" s="384">
        <v>0</v>
      </c>
      <c r="H980">
        <v>0</v>
      </c>
    </row>
    <row r="981" spans="1:10" x14ac:dyDescent="0.2">
      <c r="A981">
        <v>2063</v>
      </c>
      <c r="B981" s="623">
        <v>41233.104166666664</v>
      </c>
      <c r="C981" s="405" t="s">
        <v>2054</v>
      </c>
      <c r="D981" s="384">
        <v>487</v>
      </c>
      <c r="E981">
        <v>0.01</v>
      </c>
      <c r="F981">
        <v>1.22797</v>
      </c>
      <c r="G981" s="384">
        <v>0</v>
      </c>
      <c r="H981">
        <v>1.22797</v>
      </c>
      <c r="I981">
        <v>1.0900000000000001</v>
      </c>
      <c r="J981" s="384">
        <v>803.21</v>
      </c>
    </row>
    <row r="982" spans="1:10" x14ac:dyDescent="0.2">
      <c r="A982">
        <v>2064</v>
      </c>
      <c r="B982" s="623">
        <v>41233.918749999997</v>
      </c>
      <c r="C982" s="405" t="s">
        <v>96</v>
      </c>
      <c r="D982" s="384">
        <v>488</v>
      </c>
      <c r="E982">
        <v>0.01</v>
      </c>
      <c r="F982">
        <v>1.2345200000000001</v>
      </c>
      <c r="G982" s="384">
        <v>0</v>
      </c>
      <c r="H982">
        <v>0</v>
      </c>
    </row>
    <row r="983" spans="1:10" x14ac:dyDescent="0.2">
      <c r="A983">
        <v>2073</v>
      </c>
      <c r="B983" s="623">
        <v>41234.51666666667</v>
      </c>
      <c r="C983" s="405" t="s">
        <v>2054</v>
      </c>
      <c r="D983" s="384">
        <v>488</v>
      </c>
      <c r="E983">
        <v>0.01</v>
      </c>
      <c r="F983">
        <v>1.2337899999999999</v>
      </c>
      <c r="G983" s="384">
        <v>0</v>
      </c>
      <c r="H983">
        <v>1.2337899999999999</v>
      </c>
      <c r="I983">
        <v>-0.59</v>
      </c>
      <c r="J983" s="384">
        <v>802.62</v>
      </c>
    </row>
    <row r="984" spans="1:10" x14ac:dyDescent="0.2">
      <c r="A984">
        <v>2066</v>
      </c>
      <c r="B984" s="623">
        <v>41234.236111111109</v>
      </c>
      <c r="C984" s="405" t="s">
        <v>96</v>
      </c>
      <c r="D984" s="384">
        <v>489</v>
      </c>
      <c r="E984">
        <v>0.01</v>
      </c>
      <c r="F984">
        <v>1.2330099999999999</v>
      </c>
      <c r="G984" s="384">
        <v>0</v>
      </c>
      <c r="H984">
        <v>0</v>
      </c>
    </row>
    <row r="985" spans="1:10" x14ac:dyDescent="0.2">
      <c r="A985">
        <v>2074</v>
      </c>
      <c r="B985" s="623">
        <v>41234.51666666667</v>
      </c>
      <c r="C985" s="405" t="s">
        <v>2054</v>
      </c>
      <c r="D985" s="384">
        <v>489</v>
      </c>
      <c r="E985">
        <v>0.01</v>
      </c>
      <c r="F985">
        <v>1.2337899999999999</v>
      </c>
      <c r="G985" s="384">
        <v>0</v>
      </c>
      <c r="H985">
        <v>1.2337899999999999</v>
      </c>
      <c r="I985">
        <v>0.54</v>
      </c>
      <c r="J985" s="384">
        <v>803.16</v>
      </c>
    </row>
    <row r="986" spans="1:10" x14ac:dyDescent="0.2">
      <c r="A986">
        <v>2069</v>
      </c>
      <c r="B986" s="623">
        <v>41234.260416666664</v>
      </c>
      <c r="C986" s="405" t="s">
        <v>96</v>
      </c>
      <c r="D986" s="384">
        <v>490</v>
      </c>
      <c r="E986">
        <v>0.01</v>
      </c>
      <c r="F986">
        <v>1.2314400000000001</v>
      </c>
      <c r="G986" s="384">
        <v>0</v>
      </c>
      <c r="H986">
        <v>0</v>
      </c>
    </row>
    <row r="987" spans="1:10" x14ac:dyDescent="0.2">
      <c r="A987">
        <v>2075</v>
      </c>
      <c r="B987" s="623">
        <v>41234.51666666667</v>
      </c>
      <c r="C987" s="405" t="s">
        <v>2054</v>
      </c>
      <c r="D987" s="384">
        <v>490</v>
      </c>
      <c r="E987">
        <v>0.01</v>
      </c>
      <c r="F987">
        <v>1.2337899999999999</v>
      </c>
      <c r="G987" s="384">
        <v>0</v>
      </c>
      <c r="H987">
        <v>1.2337899999999999</v>
      </c>
      <c r="I987">
        <v>1.62</v>
      </c>
      <c r="J987" s="384">
        <v>804.78</v>
      </c>
    </row>
    <row r="988" spans="1:10" x14ac:dyDescent="0.2">
      <c r="A988">
        <v>2076</v>
      </c>
      <c r="B988" s="623">
        <v>41235.052083333336</v>
      </c>
      <c r="C988" s="405" t="s">
        <v>97</v>
      </c>
      <c r="D988" s="384">
        <v>491</v>
      </c>
      <c r="E988">
        <v>0.01</v>
      </c>
      <c r="F988">
        <v>1.23875</v>
      </c>
      <c r="G988" s="384">
        <v>0</v>
      </c>
      <c r="H988">
        <v>0</v>
      </c>
    </row>
    <row r="989" spans="1:10" x14ac:dyDescent="0.2">
      <c r="A989">
        <v>2078</v>
      </c>
      <c r="B989" s="623">
        <v>41235.140277777777</v>
      </c>
      <c r="C989" s="405" t="s">
        <v>2054</v>
      </c>
      <c r="D989" s="384">
        <v>491</v>
      </c>
      <c r="E989">
        <v>0.01</v>
      </c>
      <c r="F989">
        <v>1.2379500000000001</v>
      </c>
      <c r="G989" s="384">
        <v>0</v>
      </c>
      <c r="H989">
        <v>1.2379500000000001</v>
      </c>
      <c r="I989">
        <v>0.56000000000000005</v>
      </c>
      <c r="J989" s="384">
        <v>805.34</v>
      </c>
    </row>
    <row r="990" spans="1:10" x14ac:dyDescent="0.2">
      <c r="A990">
        <v>2079</v>
      </c>
      <c r="B990" s="623">
        <v>41235.902777777781</v>
      </c>
      <c r="C990" s="405" t="s">
        <v>97</v>
      </c>
      <c r="D990" s="384">
        <v>492</v>
      </c>
      <c r="E990">
        <v>0.01</v>
      </c>
      <c r="F990">
        <v>1.2401500000000001</v>
      </c>
      <c r="G990" s="384">
        <v>0</v>
      </c>
      <c r="H990">
        <v>0</v>
      </c>
    </row>
    <row r="991" spans="1:10" x14ac:dyDescent="0.2">
      <c r="A991">
        <v>2081</v>
      </c>
      <c r="B991" s="623">
        <v>41236.313888888886</v>
      </c>
      <c r="C991" s="405" t="s">
        <v>2054</v>
      </c>
      <c r="D991" s="384">
        <v>492</v>
      </c>
      <c r="E991">
        <v>0.01</v>
      </c>
      <c r="F991">
        <v>1.23935</v>
      </c>
      <c r="G991" s="384">
        <v>0</v>
      </c>
      <c r="H991">
        <v>1.23935</v>
      </c>
      <c r="I991">
        <v>0.56000000000000005</v>
      </c>
      <c r="J991" s="384">
        <v>805.91</v>
      </c>
    </row>
    <row r="992" spans="1:10" x14ac:dyDescent="0.2">
      <c r="A992">
        <v>2082</v>
      </c>
      <c r="B992" s="623">
        <v>41236.958333333336</v>
      </c>
      <c r="C992" s="405" t="s">
        <v>97</v>
      </c>
      <c r="D992" s="384">
        <v>493</v>
      </c>
      <c r="E992">
        <v>0.01</v>
      </c>
      <c r="F992">
        <v>1.2411300000000001</v>
      </c>
      <c r="G992" s="384">
        <v>0</v>
      </c>
      <c r="H992">
        <v>0</v>
      </c>
    </row>
    <row r="993" spans="1:10" x14ac:dyDescent="0.2">
      <c r="A993">
        <v>2084</v>
      </c>
      <c r="B993" s="623">
        <v>41236.958333333336</v>
      </c>
      <c r="C993" s="405" t="s">
        <v>2054</v>
      </c>
      <c r="D993" s="384">
        <v>493</v>
      </c>
      <c r="E993">
        <v>0.01</v>
      </c>
      <c r="F993">
        <v>1.2403299999999999</v>
      </c>
      <c r="G993" s="384">
        <v>0</v>
      </c>
      <c r="H993">
        <v>1.2403299999999999</v>
      </c>
      <c r="I993">
        <v>0.55000000000000004</v>
      </c>
      <c r="J993" s="384">
        <v>806.46</v>
      </c>
    </row>
    <row r="994" spans="1:10" x14ac:dyDescent="0.2">
      <c r="A994">
        <v>2085</v>
      </c>
      <c r="B994" s="623">
        <v>41236.958333333336</v>
      </c>
      <c r="C994" s="405" t="s">
        <v>97</v>
      </c>
      <c r="D994" s="384">
        <v>494</v>
      </c>
      <c r="E994">
        <v>0.01</v>
      </c>
      <c r="F994">
        <v>1.2399899999999999</v>
      </c>
      <c r="G994" s="384">
        <v>0</v>
      </c>
      <c r="H994">
        <v>0</v>
      </c>
    </row>
    <row r="995" spans="1:10" x14ac:dyDescent="0.2">
      <c r="A995">
        <v>2090</v>
      </c>
      <c r="B995" s="623">
        <v>41239.106944444444</v>
      </c>
      <c r="C995" s="405" t="s">
        <v>2054</v>
      </c>
      <c r="D995" s="384">
        <v>494</v>
      </c>
      <c r="E995">
        <v>0.01</v>
      </c>
      <c r="F995">
        <v>1.23919</v>
      </c>
      <c r="G995" s="384">
        <v>0</v>
      </c>
      <c r="H995">
        <v>1.23919</v>
      </c>
      <c r="I995">
        <v>0.56000000000000005</v>
      </c>
      <c r="J995" s="384">
        <v>807.57</v>
      </c>
    </row>
    <row r="996" spans="1:10" x14ac:dyDescent="0.2">
      <c r="A996">
        <v>2087</v>
      </c>
      <c r="B996" s="623">
        <v>41239.054861111108</v>
      </c>
      <c r="C996" s="405" t="s">
        <v>96</v>
      </c>
      <c r="D996" s="384">
        <v>495</v>
      </c>
      <c r="E996">
        <v>0.01</v>
      </c>
      <c r="F996">
        <v>1.2397</v>
      </c>
      <c r="G996" s="384">
        <v>0</v>
      </c>
      <c r="H996">
        <v>0</v>
      </c>
    </row>
    <row r="997" spans="1:10" x14ac:dyDescent="0.2">
      <c r="A997">
        <v>2089</v>
      </c>
      <c r="B997" s="623">
        <v>41239.070138888892</v>
      </c>
      <c r="C997" s="405" t="s">
        <v>2054</v>
      </c>
      <c r="D997" s="384">
        <v>495</v>
      </c>
      <c r="E997">
        <v>0.01</v>
      </c>
      <c r="F997">
        <v>1.2404999999999999</v>
      </c>
      <c r="G997" s="384">
        <v>0</v>
      </c>
      <c r="H997">
        <v>1.2404999999999999</v>
      </c>
      <c r="I997">
        <v>0.55000000000000004</v>
      </c>
      <c r="J997" s="384">
        <v>807.01</v>
      </c>
    </row>
    <row r="998" spans="1:10" x14ac:dyDescent="0.2">
      <c r="A998">
        <v>2091</v>
      </c>
      <c r="B998" s="623">
        <v>41240.025000000001</v>
      </c>
      <c r="C998" s="405" t="s">
        <v>97</v>
      </c>
      <c r="D998" s="384">
        <v>496</v>
      </c>
      <c r="E998">
        <v>0.01</v>
      </c>
      <c r="F998">
        <v>1.2412399999999999</v>
      </c>
      <c r="G998" s="384">
        <v>0</v>
      </c>
      <c r="H998">
        <v>0</v>
      </c>
    </row>
    <row r="999" spans="1:10" x14ac:dyDescent="0.2">
      <c r="A999">
        <v>2093</v>
      </c>
      <c r="B999" s="623">
        <v>41240.027083333334</v>
      </c>
      <c r="C999" s="405" t="s">
        <v>2054</v>
      </c>
      <c r="D999" s="384">
        <v>496</v>
      </c>
      <c r="E999">
        <v>0.01</v>
      </c>
      <c r="F999">
        <v>1.24044</v>
      </c>
      <c r="G999" s="384">
        <v>0</v>
      </c>
      <c r="H999">
        <v>1.24044</v>
      </c>
      <c r="I999">
        <v>0.56000000000000005</v>
      </c>
      <c r="J999" s="384">
        <v>808.13</v>
      </c>
    </row>
    <row r="1000" spans="1:10" x14ac:dyDescent="0.2">
      <c r="A1000">
        <v>2094</v>
      </c>
      <c r="B1000" s="623">
        <v>41240.029861111114</v>
      </c>
      <c r="C1000" s="405" t="s">
        <v>97</v>
      </c>
      <c r="D1000" s="384">
        <v>497</v>
      </c>
      <c r="E1000">
        <v>0.01</v>
      </c>
      <c r="F1000">
        <v>1.24108</v>
      </c>
      <c r="G1000" s="384">
        <v>0</v>
      </c>
      <c r="H1000">
        <v>0</v>
      </c>
    </row>
    <row r="1001" spans="1:10" x14ac:dyDescent="0.2">
      <c r="A1001">
        <v>2096</v>
      </c>
      <c r="B1001" s="623">
        <v>41240.059027777781</v>
      </c>
      <c r="C1001" s="405" t="s">
        <v>2054</v>
      </c>
      <c r="D1001" s="384">
        <v>497</v>
      </c>
      <c r="E1001">
        <v>0.01</v>
      </c>
      <c r="F1001">
        <v>1.24028</v>
      </c>
      <c r="G1001" s="384">
        <v>0</v>
      </c>
      <c r="H1001">
        <v>1.24028</v>
      </c>
      <c r="I1001">
        <v>0.56000000000000005</v>
      </c>
      <c r="J1001" s="384">
        <v>808.69</v>
      </c>
    </row>
    <row r="1002" spans="1:10" x14ac:dyDescent="0.2">
      <c r="A1002">
        <v>2097</v>
      </c>
      <c r="B1002" s="623">
        <v>41240.896527777775</v>
      </c>
      <c r="C1002" s="405" t="s">
        <v>97</v>
      </c>
      <c r="D1002" s="384">
        <v>498</v>
      </c>
      <c r="E1002">
        <v>0.01</v>
      </c>
      <c r="F1002">
        <v>1.23776</v>
      </c>
      <c r="G1002" s="384">
        <v>0</v>
      </c>
      <c r="H1002">
        <v>0</v>
      </c>
    </row>
    <row r="1003" spans="1:10" x14ac:dyDescent="0.2">
      <c r="A1003">
        <v>2102</v>
      </c>
      <c r="B1003" s="623">
        <v>41241.163194444445</v>
      </c>
      <c r="C1003" s="405" t="s">
        <v>2054</v>
      </c>
      <c r="D1003" s="384">
        <v>498</v>
      </c>
      <c r="E1003">
        <v>0.01</v>
      </c>
      <c r="F1003">
        <v>1.2377100000000001</v>
      </c>
      <c r="G1003" s="384">
        <v>0</v>
      </c>
      <c r="H1003">
        <v>1.2377100000000001</v>
      </c>
      <c r="I1003">
        <v>0.04</v>
      </c>
      <c r="J1003" s="384">
        <v>808.73</v>
      </c>
    </row>
    <row r="1004" spans="1:10" x14ac:dyDescent="0.2">
      <c r="A1004">
        <v>2099</v>
      </c>
      <c r="B1004" s="623">
        <v>41240.999305555553</v>
      </c>
      <c r="C1004" s="405" t="s">
        <v>97</v>
      </c>
      <c r="D1004" s="384">
        <v>499</v>
      </c>
      <c r="E1004">
        <v>0.01</v>
      </c>
      <c r="F1004">
        <v>1.23926</v>
      </c>
      <c r="G1004" s="384">
        <v>0</v>
      </c>
      <c r="H1004">
        <v>0</v>
      </c>
    </row>
    <row r="1005" spans="1:10" x14ac:dyDescent="0.2">
      <c r="A1005">
        <v>2103</v>
      </c>
      <c r="B1005" s="623">
        <v>41241.163194444445</v>
      </c>
      <c r="C1005" s="405" t="s">
        <v>2054</v>
      </c>
      <c r="D1005" s="384">
        <v>499</v>
      </c>
      <c r="E1005">
        <v>0.01</v>
      </c>
      <c r="F1005">
        <v>1.2377100000000001</v>
      </c>
      <c r="G1005" s="384">
        <v>0</v>
      </c>
      <c r="H1005">
        <v>1.2377100000000001</v>
      </c>
      <c r="I1005">
        <v>1.08</v>
      </c>
      <c r="J1005" s="384">
        <v>809.82</v>
      </c>
    </row>
    <row r="1006" spans="1:10" x14ac:dyDescent="0.2">
      <c r="A1006">
        <v>2104</v>
      </c>
      <c r="B1006" s="623">
        <v>41241.886805555558</v>
      </c>
      <c r="C1006" s="405" t="s">
        <v>96</v>
      </c>
      <c r="D1006" s="384">
        <v>500</v>
      </c>
      <c r="E1006">
        <v>0.01</v>
      </c>
      <c r="F1006">
        <v>1.23407</v>
      </c>
      <c r="G1006" s="384">
        <v>0</v>
      </c>
      <c r="H1006">
        <v>0</v>
      </c>
    </row>
    <row r="1007" spans="1:10" x14ac:dyDescent="0.2">
      <c r="A1007">
        <v>2106</v>
      </c>
      <c r="B1007" s="623">
        <v>41241.956250000003</v>
      </c>
      <c r="C1007" s="405" t="s">
        <v>2054</v>
      </c>
      <c r="D1007" s="384">
        <v>500</v>
      </c>
      <c r="E1007">
        <v>0.01</v>
      </c>
      <c r="F1007">
        <v>1.2348699999999999</v>
      </c>
      <c r="G1007" s="384">
        <v>0</v>
      </c>
      <c r="H1007">
        <v>1.2348699999999999</v>
      </c>
      <c r="I1007">
        <v>0.55000000000000004</v>
      </c>
      <c r="J1007" s="384">
        <v>810.37</v>
      </c>
    </row>
    <row r="1008" spans="1:10" x14ac:dyDescent="0.2">
      <c r="A1008">
        <v>2107</v>
      </c>
      <c r="B1008" s="623">
        <v>41241.958333333336</v>
      </c>
      <c r="C1008" s="405" t="s">
        <v>97</v>
      </c>
      <c r="D1008" s="384">
        <v>501</v>
      </c>
      <c r="E1008">
        <v>0.01</v>
      </c>
      <c r="F1008">
        <v>1.2351000000000001</v>
      </c>
      <c r="G1008" s="384">
        <v>0</v>
      </c>
      <c r="H1008">
        <v>0</v>
      </c>
    </row>
    <row r="1009" spans="1:10" x14ac:dyDescent="0.2">
      <c r="A1009">
        <v>2154</v>
      </c>
      <c r="B1009" s="623">
        <v>41249.580555555556</v>
      </c>
      <c r="C1009" s="405" t="s">
        <v>2054</v>
      </c>
      <c r="D1009" s="384">
        <v>501</v>
      </c>
      <c r="E1009">
        <v>0.01</v>
      </c>
      <c r="F1009">
        <v>1.24556</v>
      </c>
      <c r="G1009" s="384">
        <v>0</v>
      </c>
      <c r="H1009">
        <v>1.24556</v>
      </c>
      <c r="I1009">
        <v>-7.08</v>
      </c>
      <c r="J1009" s="384">
        <v>803.75</v>
      </c>
    </row>
    <row r="1010" spans="1:10" x14ac:dyDescent="0.2">
      <c r="A1010">
        <v>2109</v>
      </c>
      <c r="B1010" s="623">
        <v>41242</v>
      </c>
      <c r="C1010" s="405" t="s">
        <v>97</v>
      </c>
      <c r="D1010" s="384">
        <v>502</v>
      </c>
      <c r="E1010">
        <v>0.01</v>
      </c>
      <c r="F1010">
        <v>1.23665</v>
      </c>
      <c r="G1010" s="384">
        <v>0</v>
      </c>
      <c r="H1010">
        <v>0</v>
      </c>
    </row>
    <row r="1011" spans="1:10" x14ac:dyDescent="0.2">
      <c r="A1011">
        <v>2155</v>
      </c>
      <c r="B1011" s="623">
        <v>41249.580555555556</v>
      </c>
      <c r="C1011" s="405" t="s">
        <v>2054</v>
      </c>
      <c r="D1011" s="384">
        <v>502</v>
      </c>
      <c r="E1011">
        <v>0.01</v>
      </c>
      <c r="F1011">
        <v>1.24556</v>
      </c>
      <c r="G1011" s="384">
        <v>0</v>
      </c>
      <c r="H1011">
        <v>1.24556</v>
      </c>
      <c r="I1011">
        <v>-6.05</v>
      </c>
      <c r="J1011" s="384">
        <v>797.7</v>
      </c>
    </row>
    <row r="1012" spans="1:10" x14ac:dyDescent="0.2">
      <c r="A1012">
        <v>2112</v>
      </c>
      <c r="B1012" s="623">
        <v>41242.161805555559</v>
      </c>
      <c r="C1012" s="405" t="s">
        <v>97</v>
      </c>
      <c r="D1012" s="384">
        <v>503</v>
      </c>
      <c r="E1012">
        <v>0.01</v>
      </c>
      <c r="F1012">
        <v>1.2381599999999999</v>
      </c>
      <c r="G1012" s="384">
        <v>0</v>
      </c>
      <c r="H1012">
        <v>0</v>
      </c>
    </row>
    <row r="1013" spans="1:10" x14ac:dyDescent="0.2">
      <c r="A1013">
        <v>2156</v>
      </c>
      <c r="B1013" s="623">
        <v>41249.580555555556</v>
      </c>
      <c r="C1013" s="405" t="s">
        <v>2054</v>
      </c>
      <c r="D1013" s="384">
        <v>503</v>
      </c>
      <c r="E1013">
        <v>0.01</v>
      </c>
      <c r="F1013">
        <v>1.24556</v>
      </c>
      <c r="G1013" s="384">
        <v>0</v>
      </c>
      <c r="H1013">
        <v>1.24556</v>
      </c>
      <c r="I1013">
        <v>-5.01</v>
      </c>
      <c r="J1013" s="384">
        <v>792.69</v>
      </c>
    </row>
    <row r="1014" spans="1:10" x14ac:dyDescent="0.2">
      <c r="A1014">
        <v>2116</v>
      </c>
      <c r="B1014" s="623">
        <v>41242.48333333333</v>
      </c>
      <c r="C1014" s="405" t="s">
        <v>97</v>
      </c>
      <c r="D1014" s="384">
        <v>504</v>
      </c>
      <c r="E1014">
        <v>0.01</v>
      </c>
      <c r="F1014">
        <v>1.2404900000000001</v>
      </c>
      <c r="G1014" s="384">
        <v>0</v>
      </c>
      <c r="H1014">
        <v>0</v>
      </c>
    </row>
    <row r="1015" spans="1:10" x14ac:dyDescent="0.2">
      <c r="A1015">
        <v>2157</v>
      </c>
      <c r="B1015" s="623">
        <v>41249.580555555556</v>
      </c>
      <c r="C1015" s="405" t="s">
        <v>2054</v>
      </c>
      <c r="D1015" s="384">
        <v>504</v>
      </c>
      <c r="E1015">
        <v>0.01</v>
      </c>
      <c r="F1015">
        <v>1.24556</v>
      </c>
      <c r="G1015" s="384">
        <v>0</v>
      </c>
      <c r="H1015">
        <v>1.24556</v>
      </c>
      <c r="I1015">
        <v>-3.4</v>
      </c>
      <c r="J1015" s="384">
        <v>789.28</v>
      </c>
    </row>
    <row r="1016" spans="1:10" x14ac:dyDescent="0.2">
      <c r="A1016">
        <v>2121</v>
      </c>
      <c r="B1016" s="623">
        <v>41242.638888888891</v>
      </c>
      <c r="C1016" s="405" t="s">
        <v>97</v>
      </c>
      <c r="D1016" s="384">
        <v>505</v>
      </c>
      <c r="E1016">
        <v>0.02</v>
      </c>
      <c r="F1016">
        <v>1.2436</v>
      </c>
      <c r="G1016" s="384">
        <v>0</v>
      </c>
      <c r="H1016">
        <v>0</v>
      </c>
    </row>
    <row r="1017" spans="1:10" x14ac:dyDescent="0.2">
      <c r="A1017">
        <v>2158</v>
      </c>
      <c r="B1017" s="623">
        <v>41249.580555555556</v>
      </c>
      <c r="C1017" s="405" t="s">
        <v>2054</v>
      </c>
      <c r="D1017" s="384">
        <v>505</v>
      </c>
      <c r="E1017">
        <v>0.02</v>
      </c>
      <c r="F1017">
        <v>1.24556</v>
      </c>
      <c r="G1017" s="384">
        <v>0</v>
      </c>
      <c r="H1017">
        <v>1.24556</v>
      </c>
      <c r="I1017">
        <v>-2.52</v>
      </c>
      <c r="J1017" s="384">
        <v>786.77</v>
      </c>
    </row>
    <row r="1018" spans="1:10" x14ac:dyDescent="0.2">
      <c r="A1018">
        <v>2127</v>
      </c>
      <c r="B1018" s="623">
        <v>41243.165277777778</v>
      </c>
      <c r="C1018" s="405" t="s">
        <v>97</v>
      </c>
      <c r="D1018" s="384">
        <v>506</v>
      </c>
      <c r="E1018">
        <v>0.02</v>
      </c>
      <c r="F1018">
        <v>1.2468600000000001</v>
      </c>
      <c r="G1018" s="384">
        <v>0</v>
      </c>
      <c r="H1018">
        <v>0</v>
      </c>
    </row>
    <row r="1019" spans="1:10" x14ac:dyDescent="0.2">
      <c r="A1019">
        <v>2159</v>
      </c>
      <c r="B1019" s="623">
        <v>41249.580555555556</v>
      </c>
      <c r="C1019" s="405" t="s">
        <v>2054</v>
      </c>
      <c r="D1019" s="384">
        <v>506</v>
      </c>
      <c r="E1019">
        <v>0.02</v>
      </c>
      <c r="F1019">
        <v>1.24556</v>
      </c>
      <c r="G1019" s="384">
        <v>0</v>
      </c>
      <c r="H1019">
        <v>1.24556</v>
      </c>
      <c r="I1019">
        <v>1.96</v>
      </c>
      <c r="J1019" s="384">
        <v>788.72</v>
      </c>
    </row>
    <row r="1020" spans="1:10" x14ac:dyDescent="0.2">
      <c r="A1020">
        <v>2134</v>
      </c>
      <c r="B1020" s="623">
        <v>41243.950694444444</v>
      </c>
      <c r="C1020" s="405" t="s">
        <v>96</v>
      </c>
      <c r="D1020" s="384">
        <v>507</v>
      </c>
      <c r="E1020">
        <v>0.01</v>
      </c>
      <c r="F1020">
        <v>1.2459800000000001</v>
      </c>
      <c r="G1020" s="384">
        <v>0</v>
      </c>
      <c r="H1020">
        <v>0</v>
      </c>
    </row>
    <row r="1021" spans="1:10" x14ac:dyDescent="0.2">
      <c r="A1021">
        <v>2136</v>
      </c>
      <c r="B1021" s="623">
        <v>41246.056250000001</v>
      </c>
      <c r="C1021" s="405" t="s">
        <v>2054</v>
      </c>
      <c r="D1021" s="384">
        <v>507</v>
      </c>
      <c r="E1021">
        <v>0.01</v>
      </c>
      <c r="F1021">
        <v>1.24678</v>
      </c>
      <c r="G1021" s="384">
        <v>0</v>
      </c>
      <c r="H1021">
        <v>1.24678</v>
      </c>
      <c r="I1021">
        <v>0.47</v>
      </c>
      <c r="J1021" s="384">
        <v>810.84</v>
      </c>
    </row>
    <row r="1022" spans="1:10" x14ac:dyDescent="0.2">
      <c r="A1022">
        <v>2137</v>
      </c>
      <c r="B1022" s="623">
        <v>41246.119444444441</v>
      </c>
      <c r="C1022" s="405" t="s">
        <v>97</v>
      </c>
      <c r="D1022" s="384">
        <v>508</v>
      </c>
      <c r="E1022">
        <v>0.03</v>
      </c>
      <c r="F1022">
        <v>1.25017</v>
      </c>
      <c r="G1022" s="384">
        <v>0</v>
      </c>
      <c r="H1022">
        <v>0</v>
      </c>
    </row>
    <row r="1023" spans="1:10" x14ac:dyDescent="0.2">
      <c r="A1023">
        <v>2160</v>
      </c>
      <c r="B1023" s="623">
        <v>41249.580555555556</v>
      </c>
      <c r="C1023" s="405" t="s">
        <v>2054</v>
      </c>
      <c r="D1023" s="384">
        <v>508</v>
      </c>
      <c r="E1023">
        <v>0.03</v>
      </c>
      <c r="F1023">
        <v>1.24556</v>
      </c>
      <c r="G1023" s="384">
        <v>0</v>
      </c>
      <c r="H1023">
        <v>1.24556</v>
      </c>
      <c r="I1023">
        <v>9.76</v>
      </c>
      <c r="J1023" s="384">
        <v>798.48</v>
      </c>
    </row>
    <row r="1024" spans="1:10" x14ac:dyDescent="0.2">
      <c r="A1024">
        <v>2145</v>
      </c>
      <c r="B1024" s="623">
        <v>41246.740972222222</v>
      </c>
      <c r="C1024" s="405" t="s">
        <v>97</v>
      </c>
      <c r="D1024" s="384">
        <v>509</v>
      </c>
      <c r="E1024">
        <v>0.05</v>
      </c>
      <c r="F1024">
        <v>1.2535700000000001</v>
      </c>
      <c r="G1024" s="384">
        <v>0</v>
      </c>
      <c r="H1024">
        <v>0</v>
      </c>
    </row>
    <row r="1025" spans="1:10" x14ac:dyDescent="0.2">
      <c r="A1025">
        <v>2161</v>
      </c>
      <c r="B1025" s="623">
        <v>41249.580555555556</v>
      </c>
      <c r="C1025" s="405" t="s">
        <v>2054</v>
      </c>
      <c r="D1025" s="384">
        <v>509</v>
      </c>
      <c r="E1025">
        <v>0.05</v>
      </c>
      <c r="F1025">
        <v>1.24556</v>
      </c>
      <c r="G1025" s="384">
        <v>0</v>
      </c>
      <c r="H1025">
        <v>1.24556</v>
      </c>
      <c r="I1025">
        <v>27.99</v>
      </c>
      <c r="J1025" s="384">
        <v>826.47</v>
      </c>
    </row>
    <row r="1026" spans="1:10" x14ac:dyDescent="0.2">
      <c r="A1026">
        <v>2162</v>
      </c>
      <c r="B1026" s="623">
        <v>41250.949999999997</v>
      </c>
      <c r="C1026" s="405" t="s">
        <v>96</v>
      </c>
      <c r="D1026" s="384">
        <v>510</v>
      </c>
      <c r="E1026">
        <v>0.01</v>
      </c>
      <c r="F1026">
        <v>1.2324600000000001</v>
      </c>
      <c r="G1026" s="384">
        <v>0</v>
      </c>
      <c r="H1026">
        <v>0</v>
      </c>
    </row>
    <row r="1027" spans="1:10" x14ac:dyDescent="0.2">
      <c r="A1027">
        <v>2170</v>
      </c>
      <c r="B1027" s="623">
        <v>41253.176388888889</v>
      </c>
      <c r="C1027" s="405" t="s">
        <v>2054</v>
      </c>
      <c r="D1027" s="384">
        <v>510</v>
      </c>
      <c r="E1027">
        <v>0.01</v>
      </c>
      <c r="F1027">
        <v>1.2319800000000001</v>
      </c>
      <c r="G1027" s="384">
        <v>0</v>
      </c>
      <c r="H1027">
        <v>1.2319800000000001</v>
      </c>
      <c r="I1027">
        <v>-0.42</v>
      </c>
      <c r="J1027" s="384">
        <v>826.05</v>
      </c>
    </row>
    <row r="1028" spans="1:10" x14ac:dyDescent="0.2">
      <c r="A1028">
        <v>2164</v>
      </c>
      <c r="B1028" s="623">
        <v>41253</v>
      </c>
      <c r="C1028" s="405" t="s">
        <v>2070</v>
      </c>
      <c r="D1028" s="384">
        <v>511</v>
      </c>
      <c r="E1028">
        <v>0.01</v>
      </c>
      <c r="F1028">
        <v>1.2299</v>
      </c>
      <c r="G1028" s="384">
        <v>0</v>
      </c>
      <c r="H1028">
        <v>0</v>
      </c>
    </row>
    <row r="1029" spans="1:10" x14ac:dyDescent="0.2">
      <c r="A1029">
        <v>2167</v>
      </c>
      <c r="B1029" s="623">
        <v>41253.041666666664</v>
      </c>
      <c r="C1029" s="405" t="s">
        <v>96</v>
      </c>
      <c r="D1029" s="384">
        <v>511</v>
      </c>
      <c r="E1029">
        <v>0.01</v>
      </c>
      <c r="F1029">
        <v>1.2299</v>
      </c>
      <c r="G1029" s="384">
        <v>0</v>
      </c>
      <c r="H1029">
        <v>1.2319800000000001</v>
      </c>
    </row>
    <row r="1030" spans="1:10" x14ac:dyDescent="0.2">
      <c r="A1030">
        <v>2171</v>
      </c>
      <c r="B1030" s="623">
        <v>41253.176388888889</v>
      </c>
      <c r="C1030" s="405" t="s">
        <v>2054</v>
      </c>
      <c r="D1030" s="384">
        <v>511</v>
      </c>
      <c r="E1030">
        <v>0.01</v>
      </c>
      <c r="F1030">
        <v>1.2319800000000001</v>
      </c>
      <c r="G1030" s="384">
        <v>0</v>
      </c>
      <c r="H1030">
        <v>1.2319800000000001</v>
      </c>
      <c r="I1030">
        <v>1.43</v>
      </c>
      <c r="J1030" s="384">
        <v>827.48</v>
      </c>
    </row>
    <row r="1031" spans="1:10" x14ac:dyDescent="0.2">
      <c r="A1031">
        <v>2168</v>
      </c>
      <c r="B1031" s="623">
        <v>41253.078472222223</v>
      </c>
      <c r="C1031" s="405" t="s">
        <v>97</v>
      </c>
      <c r="D1031" s="384">
        <v>512</v>
      </c>
      <c r="E1031">
        <v>0.01</v>
      </c>
      <c r="F1031">
        <v>1.2309300000000001</v>
      </c>
      <c r="G1031" s="384">
        <v>0</v>
      </c>
      <c r="H1031">
        <v>0</v>
      </c>
    </row>
    <row r="1032" spans="1:10" x14ac:dyDescent="0.2">
      <c r="A1032">
        <v>2175</v>
      </c>
      <c r="B1032" s="623">
        <v>41253.387499999997</v>
      </c>
      <c r="C1032" s="405" t="s">
        <v>2054</v>
      </c>
      <c r="D1032" s="384">
        <v>512</v>
      </c>
      <c r="E1032">
        <v>0.01</v>
      </c>
      <c r="F1032">
        <v>1.23089</v>
      </c>
      <c r="G1032" s="384">
        <v>0</v>
      </c>
      <c r="H1032">
        <v>1.23089</v>
      </c>
      <c r="I1032">
        <v>0.03</v>
      </c>
      <c r="J1032" s="384">
        <v>827.51</v>
      </c>
    </row>
    <row r="1033" spans="1:10" x14ac:dyDescent="0.2">
      <c r="A1033">
        <v>2172</v>
      </c>
      <c r="B1033" s="623">
        <v>41253.176388888889</v>
      </c>
      <c r="C1033" s="405" t="s">
        <v>97</v>
      </c>
      <c r="D1033" s="384">
        <v>513</v>
      </c>
      <c r="E1033">
        <v>0.01</v>
      </c>
      <c r="F1033">
        <v>1.23244</v>
      </c>
      <c r="G1033" s="384">
        <v>0</v>
      </c>
      <c r="H1033">
        <v>0</v>
      </c>
    </row>
    <row r="1034" spans="1:10" x14ac:dyDescent="0.2">
      <c r="A1034">
        <v>2176</v>
      </c>
      <c r="B1034" s="623">
        <v>41253.387499999997</v>
      </c>
      <c r="C1034" s="405" t="s">
        <v>2054</v>
      </c>
      <c r="D1034" s="384">
        <v>513</v>
      </c>
      <c r="E1034">
        <v>0.01</v>
      </c>
      <c r="F1034">
        <v>1.23089</v>
      </c>
      <c r="G1034" s="384">
        <v>0</v>
      </c>
      <c r="H1034">
        <v>1.23089</v>
      </c>
      <c r="I1034">
        <v>1.07</v>
      </c>
      <c r="J1034" s="384">
        <v>828.58</v>
      </c>
    </row>
    <row r="1035" spans="1:10" x14ac:dyDescent="0.2">
      <c r="A1035">
        <v>2177</v>
      </c>
      <c r="B1035" s="623">
        <v>41254.92291666667</v>
      </c>
      <c r="C1035" s="405" t="s">
        <v>97</v>
      </c>
      <c r="D1035" s="384">
        <v>514</v>
      </c>
      <c r="E1035">
        <v>0.01</v>
      </c>
      <c r="F1035">
        <v>1.2362299999999999</v>
      </c>
      <c r="G1035" s="384">
        <v>0</v>
      </c>
      <c r="H1035">
        <v>0</v>
      </c>
    </row>
    <row r="1036" spans="1:10" x14ac:dyDescent="0.2">
      <c r="A1036">
        <v>2179</v>
      </c>
      <c r="B1036" s="623">
        <v>41254.97152777778</v>
      </c>
      <c r="C1036" s="405" t="s">
        <v>2054</v>
      </c>
      <c r="D1036" s="384">
        <v>514</v>
      </c>
      <c r="E1036">
        <v>0.01</v>
      </c>
      <c r="F1036">
        <v>1.23543</v>
      </c>
      <c r="G1036" s="384">
        <v>0</v>
      </c>
      <c r="H1036">
        <v>1.23543</v>
      </c>
      <c r="I1036">
        <v>0.56000000000000005</v>
      </c>
      <c r="J1036" s="384">
        <v>829.14</v>
      </c>
    </row>
    <row r="1037" spans="1:10" x14ac:dyDescent="0.2">
      <c r="A1037">
        <v>2180</v>
      </c>
      <c r="B1037" s="623">
        <v>41255.027777777781</v>
      </c>
      <c r="C1037" s="405" t="s">
        <v>96</v>
      </c>
      <c r="D1037" s="384">
        <v>515</v>
      </c>
      <c r="E1037">
        <v>0.01</v>
      </c>
      <c r="F1037">
        <v>1.2345999999999999</v>
      </c>
      <c r="G1037" s="384">
        <v>0</v>
      </c>
      <c r="H1037">
        <v>0</v>
      </c>
    </row>
    <row r="1038" spans="1:10" x14ac:dyDescent="0.2">
      <c r="A1038">
        <v>2182</v>
      </c>
      <c r="B1038" s="623">
        <v>41255.167361111111</v>
      </c>
      <c r="C1038" s="405" t="s">
        <v>2054</v>
      </c>
      <c r="D1038" s="384">
        <v>515</v>
      </c>
      <c r="E1038">
        <v>0.01</v>
      </c>
      <c r="F1038">
        <v>1.2354000000000001</v>
      </c>
      <c r="G1038" s="384">
        <v>0</v>
      </c>
      <c r="H1038">
        <v>1.2354000000000001</v>
      </c>
      <c r="I1038">
        <v>0.55000000000000004</v>
      </c>
      <c r="J1038" s="384">
        <v>829.69</v>
      </c>
    </row>
    <row r="1039" spans="1:10" x14ac:dyDescent="0.2">
      <c r="A1039">
        <v>2183</v>
      </c>
      <c r="B1039" s="623">
        <v>41255.877083333333</v>
      </c>
      <c r="C1039" s="405" t="s">
        <v>97</v>
      </c>
      <c r="D1039" s="384">
        <v>516</v>
      </c>
      <c r="E1039">
        <v>0.01</v>
      </c>
      <c r="F1039">
        <v>1.2380599999999999</v>
      </c>
      <c r="G1039" s="384">
        <v>0</v>
      </c>
      <c r="H1039">
        <v>0</v>
      </c>
    </row>
    <row r="1040" spans="1:10" x14ac:dyDescent="0.2">
      <c r="A1040">
        <v>2185</v>
      </c>
      <c r="B1040" s="623">
        <v>41255.881944444445</v>
      </c>
      <c r="C1040" s="405" t="s">
        <v>2054</v>
      </c>
      <c r="D1040" s="384">
        <v>516</v>
      </c>
      <c r="E1040">
        <v>0.01</v>
      </c>
      <c r="F1040">
        <v>1.23726</v>
      </c>
      <c r="G1040" s="384">
        <v>0</v>
      </c>
      <c r="H1040">
        <v>1.23726</v>
      </c>
      <c r="I1040">
        <v>0.55000000000000004</v>
      </c>
      <c r="J1040" s="384">
        <v>830.24</v>
      </c>
    </row>
    <row r="1041" spans="1:10" x14ac:dyDescent="0.2">
      <c r="A1041">
        <v>2186</v>
      </c>
      <c r="B1041" s="623">
        <v>41255.897222222222</v>
      </c>
      <c r="C1041" s="405" t="s">
        <v>97</v>
      </c>
      <c r="D1041" s="384">
        <v>517</v>
      </c>
      <c r="E1041">
        <v>0.01</v>
      </c>
      <c r="F1041">
        <v>1.23811</v>
      </c>
      <c r="G1041" s="384">
        <v>0</v>
      </c>
      <c r="H1041">
        <v>0</v>
      </c>
    </row>
    <row r="1042" spans="1:10" x14ac:dyDescent="0.2">
      <c r="A1042">
        <v>2191</v>
      </c>
      <c r="B1042" s="623">
        <v>41256.453472222223</v>
      </c>
      <c r="C1042" s="405" t="s">
        <v>2054</v>
      </c>
      <c r="D1042" s="384">
        <v>517</v>
      </c>
      <c r="E1042">
        <v>0.01</v>
      </c>
      <c r="F1042">
        <v>1.23807</v>
      </c>
      <c r="G1042" s="384">
        <v>0</v>
      </c>
      <c r="H1042">
        <v>1.23807</v>
      </c>
      <c r="I1042">
        <v>0.06</v>
      </c>
      <c r="J1042" s="384">
        <v>830.3</v>
      </c>
    </row>
    <row r="1043" spans="1:10" x14ac:dyDescent="0.2">
      <c r="A1043">
        <v>2188</v>
      </c>
      <c r="B1043" s="623">
        <v>41256.231944444444</v>
      </c>
      <c r="C1043" s="405" t="s">
        <v>97</v>
      </c>
      <c r="D1043" s="384">
        <v>518</v>
      </c>
      <c r="E1043">
        <v>0.01</v>
      </c>
      <c r="F1043">
        <v>1.2396199999999999</v>
      </c>
      <c r="G1043" s="384">
        <v>0</v>
      </c>
      <c r="H1043">
        <v>0</v>
      </c>
    </row>
    <row r="1044" spans="1:10" x14ac:dyDescent="0.2">
      <c r="A1044">
        <v>2192</v>
      </c>
      <c r="B1044" s="623">
        <v>41256.453472222223</v>
      </c>
      <c r="C1044" s="405" t="s">
        <v>2054</v>
      </c>
      <c r="D1044" s="384">
        <v>518</v>
      </c>
      <c r="E1044">
        <v>0.01</v>
      </c>
      <c r="F1044">
        <v>1.23807</v>
      </c>
      <c r="G1044" s="384">
        <v>0</v>
      </c>
      <c r="H1044">
        <v>1.23807</v>
      </c>
      <c r="I1044">
        <v>1.07</v>
      </c>
      <c r="J1044" s="384">
        <v>831.37</v>
      </c>
    </row>
    <row r="1045" spans="1:10" x14ac:dyDescent="0.2">
      <c r="A1045">
        <v>2193</v>
      </c>
      <c r="B1045" s="623">
        <v>41256.879861111112</v>
      </c>
      <c r="C1045" s="405" t="s">
        <v>97</v>
      </c>
      <c r="D1045" s="384">
        <v>519</v>
      </c>
      <c r="E1045">
        <v>0.01</v>
      </c>
      <c r="F1045">
        <v>1.24393</v>
      </c>
      <c r="G1045" s="384">
        <v>0</v>
      </c>
      <c r="H1045">
        <v>0</v>
      </c>
    </row>
    <row r="1046" spans="1:10" x14ac:dyDescent="0.2">
      <c r="A1046">
        <v>2195</v>
      </c>
      <c r="B1046" s="623">
        <v>41256.90347222222</v>
      </c>
      <c r="C1046" s="405" t="s">
        <v>2054</v>
      </c>
      <c r="D1046" s="384">
        <v>519</v>
      </c>
      <c r="E1046">
        <v>0.01</v>
      </c>
      <c r="F1046">
        <v>1.2431300000000001</v>
      </c>
      <c r="G1046" s="384">
        <v>0</v>
      </c>
      <c r="H1046">
        <v>1.2431300000000001</v>
      </c>
      <c r="I1046">
        <v>0.55000000000000004</v>
      </c>
      <c r="J1046" s="384">
        <v>831.92</v>
      </c>
    </row>
    <row r="1047" spans="1:10" x14ac:dyDescent="0.2">
      <c r="A1047">
        <v>2196</v>
      </c>
      <c r="B1047" s="623">
        <v>41256.951388888891</v>
      </c>
      <c r="C1047" s="405" t="s">
        <v>96</v>
      </c>
      <c r="D1047" s="384">
        <v>520</v>
      </c>
      <c r="E1047">
        <v>0.01</v>
      </c>
      <c r="F1047">
        <v>1.24241</v>
      </c>
      <c r="G1047" s="384">
        <v>0</v>
      </c>
      <c r="H1047">
        <v>0</v>
      </c>
    </row>
    <row r="1048" spans="1:10" x14ac:dyDescent="0.2">
      <c r="A1048">
        <v>2198</v>
      </c>
      <c r="B1048" s="623">
        <v>41257.118750000001</v>
      </c>
      <c r="C1048" s="405" t="s">
        <v>2054</v>
      </c>
      <c r="D1048" s="384">
        <v>520</v>
      </c>
      <c r="E1048">
        <v>0.01</v>
      </c>
      <c r="F1048">
        <v>1.2432099999999999</v>
      </c>
      <c r="G1048" s="384">
        <v>0</v>
      </c>
      <c r="H1048">
        <v>1.2432099999999999</v>
      </c>
      <c r="I1048">
        <v>0.47</v>
      </c>
      <c r="J1048" s="384">
        <v>832.39</v>
      </c>
    </row>
    <row r="1049" spans="1:10" x14ac:dyDescent="0.2">
      <c r="A1049">
        <v>2199</v>
      </c>
      <c r="B1049" s="623">
        <v>41289.959027777775</v>
      </c>
      <c r="C1049" s="405" t="s">
        <v>97</v>
      </c>
      <c r="D1049" s="384">
        <v>521</v>
      </c>
      <c r="E1049">
        <v>0.01</v>
      </c>
      <c r="F1049">
        <v>1.2606299999999999</v>
      </c>
      <c r="G1049" s="384">
        <v>0</v>
      </c>
      <c r="H1049">
        <v>0</v>
      </c>
    </row>
    <row r="1050" spans="1:10" x14ac:dyDescent="0.2">
      <c r="A1050">
        <v>2201</v>
      </c>
      <c r="B1050" s="623">
        <v>41289.967361111114</v>
      </c>
      <c r="C1050" s="405" t="s">
        <v>2054</v>
      </c>
      <c r="D1050" s="384">
        <v>521</v>
      </c>
      <c r="E1050">
        <v>0.01</v>
      </c>
      <c r="F1050">
        <v>1.25983</v>
      </c>
      <c r="G1050" s="384">
        <v>0</v>
      </c>
      <c r="H1050">
        <v>1.25983</v>
      </c>
      <c r="I1050">
        <v>0.56000000000000005</v>
      </c>
      <c r="J1050" s="384">
        <v>832.95</v>
      </c>
    </row>
    <row r="1051" spans="1:10" x14ac:dyDescent="0.2">
      <c r="A1051">
        <v>2202</v>
      </c>
      <c r="B1051" s="623">
        <v>41291.915972222225</v>
      </c>
      <c r="C1051" s="405" t="s">
        <v>97</v>
      </c>
      <c r="D1051" s="384">
        <v>522</v>
      </c>
      <c r="E1051">
        <v>0.01</v>
      </c>
      <c r="F1051">
        <v>1.26956</v>
      </c>
      <c r="G1051" s="384">
        <v>0</v>
      </c>
      <c r="H1051">
        <v>0</v>
      </c>
    </row>
    <row r="1052" spans="1:10" x14ac:dyDescent="0.2">
      <c r="A1052">
        <v>2204</v>
      </c>
      <c r="B1052" s="623">
        <v>41291.925694444442</v>
      </c>
      <c r="C1052" s="405" t="s">
        <v>2054</v>
      </c>
      <c r="D1052" s="384">
        <v>522</v>
      </c>
      <c r="E1052">
        <v>0.01</v>
      </c>
      <c r="F1052">
        <v>1.2687600000000001</v>
      </c>
      <c r="G1052" s="384">
        <v>0</v>
      </c>
      <c r="H1052">
        <v>1.2687600000000001</v>
      </c>
      <c r="I1052">
        <v>0.55000000000000004</v>
      </c>
      <c r="J1052" s="384">
        <v>833.5</v>
      </c>
    </row>
    <row r="1053" spans="1:10" x14ac:dyDescent="0.2">
      <c r="A1053">
        <v>2205</v>
      </c>
      <c r="B1053" s="623">
        <v>41292.969444444447</v>
      </c>
      <c r="C1053" s="405" t="s">
        <v>96</v>
      </c>
      <c r="D1053" s="384">
        <v>523</v>
      </c>
      <c r="E1053">
        <v>0.01</v>
      </c>
      <c r="F1053">
        <v>1.2672000000000001</v>
      </c>
      <c r="G1053" s="384">
        <v>0</v>
      </c>
      <c r="H1053">
        <v>0</v>
      </c>
    </row>
    <row r="1054" spans="1:10" x14ac:dyDescent="0.2">
      <c r="A1054">
        <v>2207</v>
      </c>
      <c r="B1054" s="623">
        <v>41295.047222222223</v>
      </c>
      <c r="C1054" s="405" t="s">
        <v>2054</v>
      </c>
      <c r="D1054" s="384">
        <v>523</v>
      </c>
      <c r="E1054">
        <v>0.01</v>
      </c>
      <c r="F1054">
        <v>1.268</v>
      </c>
      <c r="G1054" s="384">
        <v>0</v>
      </c>
      <c r="H1054">
        <v>1.268</v>
      </c>
      <c r="I1054">
        <v>0.46</v>
      </c>
      <c r="J1054" s="384">
        <v>833.96</v>
      </c>
    </row>
    <row r="1055" spans="1:10" x14ac:dyDescent="0.2">
      <c r="A1055">
        <v>2208</v>
      </c>
      <c r="B1055" s="623">
        <v>41297.041666666664</v>
      </c>
      <c r="C1055" s="405" t="s">
        <v>97</v>
      </c>
      <c r="D1055" s="384">
        <v>524</v>
      </c>
      <c r="E1055">
        <v>0.01</v>
      </c>
      <c r="F1055">
        <v>1.26122</v>
      </c>
      <c r="G1055" s="384">
        <v>0</v>
      </c>
      <c r="H1055">
        <v>0</v>
      </c>
    </row>
    <row r="1056" spans="1:10" x14ac:dyDescent="0.2">
      <c r="A1056">
        <v>2210</v>
      </c>
      <c r="B1056" s="623">
        <v>41297.082638888889</v>
      </c>
      <c r="C1056" s="405" t="s">
        <v>2054</v>
      </c>
      <c r="D1056" s="384">
        <v>524</v>
      </c>
      <c r="E1056">
        <v>0.01</v>
      </c>
      <c r="F1056">
        <v>1.2604200000000001</v>
      </c>
      <c r="G1056" s="384">
        <v>0</v>
      </c>
      <c r="H1056">
        <v>1.2604200000000001</v>
      </c>
      <c r="I1056">
        <v>0.55000000000000004</v>
      </c>
      <c r="J1056" s="384">
        <v>834.51</v>
      </c>
    </row>
    <row r="1057" spans="1:10" x14ac:dyDescent="0.2">
      <c r="A1057">
        <v>2211</v>
      </c>
      <c r="B1057" s="623">
        <v>41297.911805555559</v>
      </c>
      <c r="C1057" s="405" t="s">
        <v>97</v>
      </c>
      <c r="D1057" s="384">
        <v>525</v>
      </c>
      <c r="E1057">
        <v>0.01</v>
      </c>
      <c r="F1057">
        <v>1.2625299999999999</v>
      </c>
      <c r="G1057" s="384">
        <v>0</v>
      </c>
      <c r="H1057">
        <v>0</v>
      </c>
    </row>
    <row r="1058" spans="1:10" x14ac:dyDescent="0.2">
      <c r="A1058">
        <v>2216</v>
      </c>
      <c r="B1058" s="623">
        <v>41298.191666666666</v>
      </c>
      <c r="C1058" s="405" t="s">
        <v>2054</v>
      </c>
      <c r="D1058" s="384">
        <v>525</v>
      </c>
      <c r="E1058">
        <v>0.01</v>
      </c>
      <c r="F1058">
        <v>1.26248</v>
      </c>
      <c r="G1058" s="384">
        <v>0</v>
      </c>
      <c r="H1058">
        <v>1.26248</v>
      </c>
      <c r="I1058">
        <v>0.08</v>
      </c>
      <c r="J1058" s="384">
        <v>834.59</v>
      </c>
    </row>
    <row r="1059" spans="1:10" x14ac:dyDescent="0.2">
      <c r="A1059">
        <v>2213</v>
      </c>
      <c r="B1059" s="623">
        <v>41298.093055555553</v>
      </c>
      <c r="C1059" s="405" t="s">
        <v>97</v>
      </c>
      <c r="D1059" s="384">
        <v>526</v>
      </c>
      <c r="E1059">
        <v>0.01</v>
      </c>
      <c r="F1059">
        <v>1.26403</v>
      </c>
      <c r="G1059" s="384">
        <v>0</v>
      </c>
      <c r="H1059">
        <v>0</v>
      </c>
    </row>
    <row r="1060" spans="1:10" x14ac:dyDescent="0.2">
      <c r="A1060">
        <v>2217</v>
      </c>
      <c r="B1060" s="623">
        <v>41298.191666666666</v>
      </c>
      <c r="C1060" s="405" t="s">
        <v>2054</v>
      </c>
      <c r="D1060" s="384">
        <v>526</v>
      </c>
      <c r="E1060">
        <v>0.01</v>
      </c>
      <c r="F1060">
        <v>1.26248</v>
      </c>
      <c r="G1060" s="384">
        <v>0</v>
      </c>
      <c r="H1060">
        <v>1.26248</v>
      </c>
      <c r="I1060">
        <v>1.07</v>
      </c>
      <c r="J1060" s="384">
        <v>835.66</v>
      </c>
    </row>
    <row r="1061" spans="1:10" x14ac:dyDescent="0.2">
      <c r="A1061">
        <v>2218</v>
      </c>
      <c r="B1061" s="623">
        <v>41298.958333333336</v>
      </c>
      <c r="C1061" s="405" t="s">
        <v>97</v>
      </c>
      <c r="D1061" s="384">
        <v>527</v>
      </c>
      <c r="E1061">
        <v>0.01</v>
      </c>
      <c r="F1061">
        <v>1.27813</v>
      </c>
      <c r="G1061" s="384">
        <v>0</v>
      </c>
      <c r="H1061">
        <v>0</v>
      </c>
    </row>
    <row r="1062" spans="1:10" x14ac:dyDescent="0.2">
      <c r="A1062">
        <v>2223</v>
      </c>
      <c r="B1062" s="623">
        <v>41299.193749999999</v>
      </c>
      <c r="C1062" s="405" t="s">
        <v>2054</v>
      </c>
      <c r="D1062" s="384">
        <v>527</v>
      </c>
      <c r="E1062">
        <v>0.01</v>
      </c>
      <c r="F1062">
        <v>1.2780899999999999</v>
      </c>
      <c r="G1062" s="384">
        <v>0</v>
      </c>
      <c r="H1062">
        <v>1.2780899999999999</v>
      </c>
      <c r="I1062">
        <v>0.04</v>
      </c>
      <c r="J1062" s="384">
        <v>835.71</v>
      </c>
    </row>
    <row r="1063" spans="1:10" x14ac:dyDescent="0.2">
      <c r="A1063">
        <v>2220</v>
      </c>
      <c r="B1063" s="623">
        <v>41298.994444444441</v>
      </c>
      <c r="C1063" s="405" t="s">
        <v>97</v>
      </c>
      <c r="D1063" s="384">
        <v>528</v>
      </c>
      <c r="E1063">
        <v>0.01</v>
      </c>
      <c r="F1063">
        <v>1.27965</v>
      </c>
      <c r="G1063" s="384">
        <v>0</v>
      </c>
      <c r="H1063">
        <v>0</v>
      </c>
    </row>
    <row r="1064" spans="1:10" x14ac:dyDescent="0.2">
      <c r="A1064">
        <v>2224</v>
      </c>
      <c r="B1064" s="623">
        <v>41299.193749999999</v>
      </c>
      <c r="C1064" s="405" t="s">
        <v>2054</v>
      </c>
      <c r="D1064" s="384">
        <v>528</v>
      </c>
      <c r="E1064">
        <v>0.01</v>
      </c>
      <c r="F1064">
        <v>1.2780899999999999</v>
      </c>
      <c r="G1064" s="384">
        <v>0</v>
      </c>
      <c r="H1064">
        <v>1.2780899999999999</v>
      </c>
      <c r="I1064">
        <v>1.0900000000000001</v>
      </c>
      <c r="J1064" s="384">
        <v>836.8</v>
      </c>
    </row>
    <row r="1065" spans="1:10" x14ac:dyDescent="0.2">
      <c r="A1065">
        <v>2225</v>
      </c>
      <c r="B1065" s="623">
        <v>41299.892361111109</v>
      </c>
      <c r="C1065" s="405" t="s">
        <v>96</v>
      </c>
      <c r="D1065" s="384">
        <v>529</v>
      </c>
      <c r="E1065">
        <v>0.01</v>
      </c>
      <c r="F1065">
        <v>1.2931600000000001</v>
      </c>
      <c r="G1065" s="384">
        <v>0</v>
      </c>
      <c r="H1065">
        <v>0</v>
      </c>
    </row>
    <row r="1066" spans="1:10" x14ac:dyDescent="0.2">
      <c r="A1066">
        <v>2230</v>
      </c>
      <c r="B1066" s="623">
        <v>41302.052083333336</v>
      </c>
      <c r="C1066" s="405" t="s">
        <v>2054</v>
      </c>
      <c r="D1066" s="384">
        <v>529</v>
      </c>
      <c r="E1066">
        <v>0.01</v>
      </c>
      <c r="F1066">
        <v>1.2931999999999999</v>
      </c>
      <c r="G1066" s="384">
        <v>0</v>
      </c>
      <c r="H1066">
        <v>1.2931999999999999</v>
      </c>
      <c r="I1066">
        <v>-7.0000000000000007E-2</v>
      </c>
      <c r="J1066" s="384">
        <v>836.73</v>
      </c>
    </row>
    <row r="1067" spans="1:10" x14ac:dyDescent="0.2">
      <c r="A1067">
        <v>2227</v>
      </c>
      <c r="B1067" s="623">
        <v>41299.936805555553</v>
      </c>
      <c r="C1067" s="405" t="s">
        <v>96</v>
      </c>
      <c r="D1067" s="384">
        <v>530</v>
      </c>
      <c r="E1067">
        <v>0.01</v>
      </c>
      <c r="F1067">
        <v>1.2916300000000001</v>
      </c>
      <c r="G1067" s="384">
        <v>0</v>
      </c>
      <c r="H1067">
        <v>0</v>
      </c>
    </row>
    <row r="1068" spans="1:10" x14ac:dyDescent="0.2">
      <c r="A1068">
        <v>2231</v>
      </c>
      <c r="B1068" s="623">
        <v>41302.052083333336</v>
      </c>
      <c r="C1068" s="405" t="s">
        <v>2054</v>
      </c>
      <c r="D1068" s="384">
        <v>530</v>
      </c>
      <c r="E1068">
        <v>0.01</v>
      </c>
      <c r="F1068">
        <v>1.2931999999999999</v>
      </c>
      <c r="G1068" s="384">
        <v>0</v>
      </c>
      <c r="H1068">
        <v>1.2931999999999999</v>
      </c>
      <c r="I1068">
        <v>0.99</v>
      </c>
      <c r="J1068" s="384">
        <v>837.72</v>
      </c>
    </row>
    <row r="1069" spans="1:10" x14ac:dyDescent="0.2">
      <c r="A1069">
        <v>2232</v>
      </c>
      <c r="B1069" s="623">
        <v>41302.052777777775</v>
      </c>
      <c r="C1069" s="405" t="s">
        <v>97</v>
      </c>
      <c r="D1069" s="384">
        <v>531</v>
      </c>
      <c r="E1069">
        <v>0.01</v>
      </c>
      <c r="F1069">
        <v>1.29315</v>
      </c>
      <c r="G1069" s="384">
        <v>0</v>
      </c>
      <c r="H1069">
        <v>0</v>
      </c>
    </row>
    <row r="1070" spans="1:10" x14ac:dyDescent="0.2">
      <c r="A1070">
        <v>2234</v>
      </c>
      <c r="B1070" s="623">
        <v>41302.088194444441</v>
      </c>
      <c r="C1070" s="405" t="s">
        <v>2054</v>
      </c>
      <c r="D1070" s="384">
        <v>531</v>
      </c>
      <c r="E1070">
        <v>0.01</v>
      </c>
      <c r="F1070">
        <v>1.2923500000000001</v>
      </c>
      <c r="G1070" s="384">
        <v>0</v>
      </c>
      <c r="H1070">
        <v>1.2923500000000001</v>
      </c>
      <c r="I1070">
        <v>0.55000000000000004</v>
      </c>
      <c r="J1070" s="384">
        <v>838.27</v>
      </c>
    </row>
    <row r="1071" spans="1:10" x14ac:dyDescent="0.2">
      <c r="A1071">
        <v>2235</v>
      </c>
      <c r="B1071" s="623">
        <v>41303.054861111108</v>
      </c>
      <c r="C1071" s="405" t="s">
        <v>96</v>
      </c>
      <c r="D1071" s="384">
        <v>532</v>
      </c>
      <c r="E1071">
        <v>0.01</v>
      </c>
      <c r="F1071">
        <v>1.2912300000000001</v>
      </c>
      <c r="G1071" s="384">
        <v>0</v>
      </c>
      <c r="H1071">
        <v>0</v>
      </c>
    </row>
    <row r="1072" spans="1:10" x14ac:dyDescent="0.2">
      <c r="A1072">
        <v>2249</v>
      </c>
      <c r="B1072" s="623">
        <v>41303.69027777778</v>
      </c>
      <c r="C1072" s="405" t="s">
        <v>2054</v>
      </c>
      <c r="D1072" s="384">
        <v>532</v>
      </c>
      <c r="E1072">
        <v>0.01</v>
      </c>
      <c r="F1072">
        <v>1.2896799999999999</v>
      </c>
      <c r="G1072" s="384">
        <v>0</v>
      </c>
      <c r="H1072">
        <v>1.2896799999999999</v>
      </c>
      <c r="I1072">
        <v>-1.07</v>
      </c>
      <c r="J1072" s="384">
        <v>837.2</v>
      </c>
    </row>
    <row r="1073" spans="1:10" x14ac:dyDescent="0.2">
      <c r="A1073">
        <v>2237</v>
      </c>
      <c r="B1073" s="623">
        <v>41303.104166666664</v>
      </c>
      <c r="C1073" s="405" t="s">
        <v>96</v>
      </c>
      <c r="D1073" s="384">
        <v>533</v>
      </c>
      <c r="E1073">
        <v>0.01</v>
      </c>
      <c r="F1073">
        <v>1.28973</v>
      </c>
      <c r="G1073" s="384">
        <v>0</v>
      </c>
      <c r="H1073">
        <v>0</v>
      </c>
    </row>
    <row r="1074" spans="1:10" x14ac:dyDescent="0.2">
      <c r="A1074">
        <v>2250</v>
      </c>
      <c r="B1074" s="623">
        <v>41303.69027777778</v>
      </c>
      <c r="C1074" s="405" t="s">
        <v>2054</v>
      </c>
      <c r="D1074" s="384">
        <v>533</v>
      </c>
      <c r="E1074">
        <v>0.01</v>
      </c>
      <c r="F1074">
        <v>1.2896799999999999</v>
      </c>
      <c r="G1074" s="384">
        <v>0</v>
      </c>
      <c r="H1074">
        <v>1.2896799999999999</v>
      </c>
      <c r="I1074">
        <v>-0.04</v>
      </c>
      <c r="J1074" s="384">
        <v>837.16</v>
      </c>
    </row>
    <row r="1075" spans="1:10" x14ac:dyDescent="0.2">
      <c r="A1075">
        <v>2240</v>
      </c>
      <c r="B1075" s="623">
        <v>41303.132638888892</v>
      </c>
      <c r="C1075" s="405" t="s">
        <v>96</v>
      </c>
      <c r="D1075" s="384">
        <v>534</v>
      </c>
      <c r="E1075">
        <v>0.01</v>
      </c>
      <c r="F1075">
        <v>1.28823</v>
      </c>
      <c r="G1075" s="384">
        <v>0</v>
      </c>
      <c r="H1075">
        <v>0</v>
      </c>
    </row>
    <row r="1076" spans="1:10" x14ac:dyDescent="0.2">
      <c r="A1076">
        <v>2251</v>
      </c>
      <c r="B1076" s="623">
        <v>41303.69027777778</v>
      </c>
      <c r="C1076" s="405" t="s">
        <v>2054</v>
      </c>
      <c r="D1076" s="384">
        <v>534</v>
      </c>
      <c r="E1076">
        <v>0.01</v>
      </c>
      <c r="F1076">
        <v>1.2896799999999999</v>
      </c>
      <c r="G1076" s="384">
        <v>0</v>
      </c>
      <c r="H1076">
        <v>1.2896799999999999</v>
      </c>
      <c r="I1076">
        <v>1</v>
      </c>
      <c r="J1076" s="384">
        <v>838.16</v>
      </c>
    </row>
    <row r="1077" spans="1:10" x14ac:dyDescent="0.2">
      <c r="A1077">
        <v>2244</v>
      </c>
      <c r="B1077" s="623">
        <v>41303.39166666667</v>
      </c>
      <c r="C1077" s="405" t="s">
        <v>96</v>
      </c>
      <c r="D1077" s="384">
        <v>535</v>
      </c>
      <c r="E1077">
        <v>0.01</v>
      </c>
      <c r="F1077">
        <v>1.2859100000000001</v>
      </c>
      <c r="G1077" s="384">
        <v>0</v>
      </c>
      <c r="H1077">
        <v>0</v>
      </c>
    </row>
    <row r="1078" spans="1:10" x14ac:dyDescent="0.2">
      <c r="A1078">
        <v>2252</v>
      </c>
      <c r="B1078" s="623">
        <v>41303.69027777778</v>
      </c>
      <c r="C1078" s="405" t="s">
        <v>2054</v>
      </c>
      <c r="D1078" s="384">
        <v>535</v>
      </c>
      <c r="E1078">
        <v>0.01</v>
      </c>
      <c r="F1078">
        <v>1.2896799999999999</v>
      </c>
      <c r="G1078" s="384">
        <v>0</v>
      </c>
      <c r="H1078">
        <v>1.2896799999999999</v>
      </c>
      <c r="I1078">
        <v>2.6</v>
      </c>
      <c r="J1078" s="384">
        <v>840.76</v>
      </c>
    </row>
    <row r="1079" spans="1:10" x14ac:dyDescent="0.2">
      <c r="A1079">
        <v>2253</v>
      </c>
      <c r="B1079" s="623">
        <v>41303.88958333333</v>
      </c>
      <c r="C1079" s="405" t="s">
        <v>97</v>
      </c>
      <c r="D1079" s="384">
        <v>536</v>
      </c>
      <c r="E1079">
        <v>0.01</v>
      </c>
      <c r="F1079">
        <v>1.28948</v>
      </c>
      <c r="G1079" s="384">
        <v>0</v>
      </c>
      <c r="H1079">
        <v>0</v>
      </c>
    </row>
    <row r="1080" spans="1:10" x14ac:dyDescent="0.2">
      <c r="A1080">
        <v>2255</v>
      </c>
      <c r="B1080" s="623">
        <v>41303.92291666667</v>
      </c>
      <c r="C1080" s="405" t="s">
        <v>2054</v>
      </c>
      <c r="D1080" s="384">
        <v>536</v>
      </c>
      <c r="E1080">
        <v>0.01</v>
      </c>
      <c r="F1080">
        <v>1.28868</v>
      </c>
      <c r="G1080" s="384">
        <v>0</v>
      </c>
      <c r="H1080">
        <v>1.28868</v>
      </c>
      <c r="I1080">
        <v>0.55000000000000004</v>
      </c>
      <c r="J1080" s="384">
        <v>841.31</v>
      </c>
    </row>
    <row r="1081" spans="1:10" x14ac:dyDescent="0.2">
      <c r="A1081">
        <v>2256</v>
      </c>
      <c r="B1081" s="623">
        <v>41303.926388888889</v>
      </c>
      <c r="C1081" s="405" t="s">
        <v>97</v>
      </c>
      <c r="D1081" s="384">
        <v>537</v>
      </c>
      <c r="E1081">
        <v>0.01</v>
      </c>
      <c r="F1081">
        <v>1.28905</v>
      </c>
      <c r="G1081" s="384">
        <v>0</v>
      </c>
      <c r="H1081">
        <v>0</v>
      </c>
    </row>
    <row r="1082" spans="1:10" x14ac:dyDescent="0.2">
      <c r="A1082">
        <v>2258</v>
      </c>
      <c r="B1082" s="623">
        <v>41303.982638888891</v>
      </c>
      <c r="C1082" s="405" t="s">
        <v>2054</v>
      </c>
      <c r="D1082" s="384">
        <v>537</v>
      </c>
      <c r="E1082">
        <v>0.01</v>
      </c>
      <c r="F1082">
        <v>1.2882499999999999</v>
      </c>
      <c r="G1082" s="384">
        <v>0</v>
      </c>
      <c r="H1082">
        <v>1.2882499999999999</v>
      </c>
      <c r="I1082">
        <v>0.55000000000000004</v>
      </c>
      <c r="J1082" s="384">
        <v>841.86</v>
      </c>
    </row>
    <row r="1083" spans="1:10" x14ac:dyDescent="0.2">
      <c r="A1083">
        <v>2259</v>
      </c>
      <c r="B1083" s="623">
        <v>41304.901388888888</v>
      </c>
      <c r="C1083" s="405" t="s">
        <v>97</v>
      </c>
      <c r="D1083" s="384">
        <v>538</v>
      </c>
      <c r="E1083">
        <v>0.01</v>
      </c>
      <c r="F1083">
        <v>1.3035099999999999</v>
      </c>
      <c r="G1083" s="384">
        <v>0</v>
      </c>
      <c r="H1083">
        <v>0</v>
      </c>
    </row>
    <row r="1084" spans="1:10" x14ac:dyDescent="0.2">
      <c r="A1084">
        <v>2261</v>
      </c>
      <c r="B1084" s="623">
        <v>41304.915972222225</v>
      </c>
      <c r="C1084" s="405" t="s">
        <v>2054</v>
      </c>
      <c r="D1084" s="384">
        <v>538</v>
      </c>
      <c r="E1084">
        <v>0.01</v>
      </c>
      <c r="F1084">
        <v>1.30271</v>
      </c>
      <c r="G1084" s="384">
        <v>0</v>
      </c>
      <c r="H1084">
        <v>1.30271</v>
      </c>
      <c r="I1084">
        <v>0.56000000000000005</v>
      </c>
      <c r="J1084" s="384">
        <v>842.42</v>
      </c>
    </row>
    <row r="1085" spans="1:10" x14ac:dyDescent="0.2">
      <c r="A1085">
        <v>2262</v>
      </c>
      <c r="B1085" s="623">
        <v>41304.918749999997</v>
      </c>
      <c r="C1085" s="405" t="s">
        <v>97</v>
      </c>
      <c r="D1085" s="384">
        <v>539</v>
      </c>
      <c r="E1085">
        <v>0.01</v>
      </c>
      <c r="F1085">
        <v>1.3032300000000001</v>
      </c>
      <c r="G1085" s="384">
        <v>0</v>
      </c>
      <c r="H1085">
        <v>0</v>
      </c>
    </row>
    <row r="1086" spans="1:10" x14ac:dyDescent="0.2">
      <c r="A1086">
        <v>2264</v>
      </c>
      <c r="B1086" s="623">
        <v>41305.044444444444</v>
      </c>
      <c r="C1086" s="405" t="s">
        <v>2054</v>
      </c>
      <c r="D1086" s="384">
        <v>539</v>
      </c>
      <c r="E1086">
        <v>0.01</v>
      </c>
      <c r="F1086">
        <v>1.30243</v>
      </c>
      <c r="G1086" s="384">
        <v>0</v>
      </c>
      <c r="H1086">
        <v>1.30243</v>
      </c>
      <c r="I1086">
        <v>0.59</v>
      </c>
      <c r="J1086" s="384">
        <v>843.01</v>
      </c>
    </row>
    <row r="1087" spans="1:10" x14ac:dyDescent="0.2">
      <c r="A1087">
        <v>2265</v>
      </c>
      <c r="B1087" s="623">
        <v>41305.947916666664</v>
      </c>
      <c r="C1087" s="405" t="s">
        <v>97</v>
      </c>
      <c r="D1087" s="384">
        <v>540</v>
      </c>
      <c r="E1087">
        <v>0.01</v>
      </c>
      <c r="F1087">
        <v>1.30233</v>
      </c>
      <c r="G1087" s="384">
        <v>0</v>
      </c>
      <c r="H1087">
        <v>0</v>
      </c>
    </row>
    <row r="1088" spans="1:10" x14ac:dyDescent="0.2">
      <c r="A1088">
        <v>2300</v>
      </c>
      <c r="B1088" s="623">
        <v>41306.670138888891</v>
      </c>
      <c r="C1088" s="405" t="s">
        <v>2054</v>
      </c>
      <c r="D1088" s="384">
        <v>540</v>
      </c>
      <c r="E1088">
        <v>0.01</v>
      </c>
      <c r="F1088">
        <v>1.3097799999999999</v>
      </c>
      <c r="G1088" s="384">
        <v>0</v>
      </c>
      <c r="H1088">
        <v>1.3097799999999999</v>
      </c>
      <c r="I1088">
        <v>-5.14</v>
      </c>
      <c r="J1088" s="384">
        <v>837.87</v>
      </c>
    </row>
    <row r="1089" spans="1:10" x14ac:dyDescent="0.2">
      <c r="A1089">
        <v>2267</v>
      </c>
      <c r="B1089" s="623">
        <v>41306.076388888891</v>
      </c>
      <c r="C1089" s="405" t="s">
        <v>97</v>
      </c>
      <c r="D1089" s="384">
        <v>541</v>
      </c>
      <c r="E1089">
        <v>0.01</v>
      </c>
      <c r="F1089">
        <v>1.30385</v>
      </c>
      <c r="G1089" s="384">
        <v>0</v>
      </c>
      <c r="H1089">
        <v>0</v>
      </c>
    </row>
    <row r="1090" spans="1:10" x14ac:dyDescent="0.2">
      <c r="A1090">
        <v>2301</v>
      </c>
      <c r="B1090" s="623">
        <v>41306.670138888891</v>
      </c>
      <c r="C1090" s="405" t="s">
        <v>2054</v>
      </c>
      <c r="D1090" s="384">
        <v>541</v>
      </c>
      <c r="E1090">
        <v>0.01</v>
      </c>
      <c r="F1090">
        <v>1.3097799999999999</v>
      </c>
      <c r="G1090" s="384">
        <v>0</v>
      </c>
      <c r="H1090">
        <v>1.3097799999999999</v>
      </c>
      <c r="I1090">
        <v>-4.0999999999999996</v>
      </c>
      <c r="J1090" s="384">
        <v>833.77</v>
      </c>
    </row>
    <row r="1091" spans="1:10" x14ac:dyDescent="0.2">
      <c r="A1091">
        <v>2270</v>
      </c>
      <c r="B1091" s="623">
        <v>41306.125</v>
      </c>
      <c r="C1091" s="405" t="s">
        <v>97</v>
      </c>
      <c r="D1091" s="384">
        <v>542</v>
      </c>
      <c r="E1091">
        <v>0.01</v>
      </c>
      <c r="F1091">
        <v>1.3053600000000001</v>
      </c>
      <c r="G1091" s="384">
        <v>0</v>
      </c>
      <c r="H1091">
        <v>0</v>
      </c>
    </row>
    <row r="1092" spans="1:10" x14ac:dyDescent="0.2">
      <c r="A1092">
        <v>2302</v>
      </c>
      <c r="B1092" s="623">
        <v>41306.670138888891</v>
      </c>
      <c r="C1092" s="405" t="s">
        <v>2054</v>
      </c>
      <c r="D1092" s="384">
        <v>542</v>
      </c>
      <c r="E1092">
        <v>0.01</v>
      </c>
      <c r="F1092">
        <v>1.3097799999999999</v>
      </c>
      <c r="G1092" s="384">
        <v>0</v>
      </c>
      <c r="H1092">
        <v>1.3097799999999999</v>
      </c>
      <c r="I1092">
        <v>-3.06</v>
      </c>
      <c r="J1092" s="384">
        <v>830.71</v>
      </c>
    </row>
    <row r="1093" spans="1:10" x14ac:dyDescent="0.2">
      <c r="A1093">
        <v>2274</v>
      </c>
      <c r="B1093" s="623">
        <v>41306.134027777778</v>
      </c>
      <c r="C1093" s="405" t="s">
        <v>97</v>
      </c>
      <c r="D1093" s="384">
        <v>543</v>
      </c>
      <c r="E1093">
        <v>0.01</v>
      </c>
      <c r="F1093">
        <v>1.3076700000000001</v>
      </c>
      <c r="G1093" s="384">
        <v>0</v>
      </c>
      <c r="H1093">
        <v>0</v>
      </c>
    </row>
    <row r="1094" spans="1:10" x14ac:dyDescent="0.2">
      <c r="A1094">
        <v>2303</v>
      </c>
      <c r="B1094" s="623">
        <v>41306.670138888891</v>
      </c>
      <c r="C1094" s="405" t="s">
        <v>2054</v>
      </c>
      <c r="D1094" s="384">
        <v>543</v>
      </c>
      <c r="E1094">
        <v>0.01</v>
      </c>
      <c r="F1094">
        <v>1.3097799999999999</v>
      </c>
      <c r="G1094" s="384">
        <v>0</v>
      </c>
      <c r="H1094">
        <v>1.3097799999999999</v>
      </c>
      <c r="I1094">
        <v>-1.46</v>
      </c>
      <c r="J1094" s="384">
        <v>829.25</v>
      </c>
    </row>
    <row r="1095" spans="1:10" x14ac:dyDescent="0.2">
      <c r="A1095">
        <v>2279</v>
      </c>
      <c r="B1095" s="623">
        <v>41306.261805555558</v>
      </c>
      <c r="C1095" s="405" t="s">
        <v>97</v>
      </c>
      <c r="D1095" s="384">
        <v>544</v>
      </c>
      <c r="E1095">
        <v>0.02</v>
      </c>
      <c r="F1095">
        <v>1.3107800000000001</v>
      </c>
      <c r="G1095" s="384">
        <v>0</v>
      </c>
      <c r="H1095">
        <v>0</v>
      </c>
    </row>
    <row r="1096" spans="1:10" x14ac:dyDescent="0.2">
      <c r="A1096">
        <v>2304</v>
      </c>
      <c r="B1096" s="623">
        <v>41306.670138888891</v>
      </c>
      <c r="C1096" s="405" t="s">
        <v>2054</v>
      </c>
      <c r="D1096" s="384">
        <v>544</v>
      </c>
      <c r="E1096">
        <v>0.02</v>
      </c>
      <c r="F1096">
        <v>1.3097799999999999</v>
      </c>
      <c r="G1096" s="384">
        <v>0</v>
      </c>
      <c r="H1096">
        <v>1.3097799999999999</v>
      </c>
      <c r="I1096">
        <v>1.38</v>
      </c>
      <c r="J1096" s="384">
        <v>830.63</v>
      </c>
    </row>
    <row r="1097" spans="1:10" x14ac:dyDescent="0.2">
      <c r="A1097">
        <v>2285</v>
      </c>
      <c r="B1097" s="623">
        <v>41306.45208333333</v>
      </c>
      <c r="C1097" s="405" t="s">
        <v>97</v>
      </c>
      <c r="D1097" s="384">
        <v>545</v>
      </c>
      <c r="E1097">
        <v>0.02</v>
      </c>
      <c r="F1097">
        <v>1.3140099999999999</v>
      </c>
      <c r="G1097" s="384">
        <v>0</v>
      </c>
      <c r="H1097">
        <v>0</v>
      </c>
    </row>
    <row r="1098" spans="1:10" x14ac:dyDescent="0.2">
      <c r="A1098">
        <v>2305</v>
      </c>
      <c r="B1098" s="623">
        <v>41306.670138888891</v>
      </c>
      <c r="C1098" s="405" t="s">
        <v>2054</v>
      </c>
      <c r="D1098" s="384">
        <v>545</v>
      </c>
      <c r="E1098">
        <v>0.02</v>
      </c>
      <c r="F1098">
        <v>1.3097799999999999</v>
      </c>
      <c r="G1098" s="384">
        <v>0</v>
      </c>
      <c r="H1098">
        <v>1.3097799999999999</v>
      </c>
      <c r="I1098">
        <v>5.84</v>
      </c>
      <c r="J1098" s="384">
        <v>836.47</v>
      </c>
    </row>
    <row r="1099" spans="1:10" x14ac:dyDescent="0.2">
      <c r="A1099">
        <v>2292</v>
      </c>
      <c r="B1099" s="623">
        <v>41306.469444444447</v>
      </c>
      <c r="C1099" s="405" t="s">
        <v>97</v>
      </c>
      <c r="D1099" s="384">
        <v>546</v>
      </c>
      <c r="E1099">
        <v>0.03</v>
      </c>
      <c r="F1099">
        <v>1.31732</v>
      </c>
      <c r="G1099" s="384">
        <v>0</v>
      </c>
      <c r="H1099">
        <v>0</v>
      </c>
    </row>
    <row r="1100" spans="1:10" x14ac:dyDescent="0.2">
      <c r="A1100">
        <v>2306</v>
      </c>
      <c r="B1100" s="623">
        <v>41306.670138888891</v>
      </c>
      <c r="C1100" s="405" t="s">
        <v>2054</v>
      </c>
      <c r="D1100" s="384">
        <v>546</v>
      </c>
      <c r="E1100">
        <v>0.03</v>
      </c>
      <c r="F1100">
        <v>1.3097799999999999</v>
      </c>
      <c r="G1100" s="384">
        <v>0</v>
      </c>
      <c r="H1100">
        <v>1.3097799999999999</v>
      </c>
      <c r="I1100">
        <v>15.62</v>
      </c>
      <c r="J1100" s="384">
        <v>852.09</v>
      </c>
    </row>
    <row r="1101" spans="1:10" x14ac:dyDescent="0.2">
      <c r="A1101">
        <v>2307</v>
      </c>
      <c r="B1101" s="623">
        <v>41309.03402777778</v>
      </c>
      <c r="C1101" s="405" t="s">
        <v>96</v>
      </c>
      <c r="D1101" s="384">
        <v>547</v>
      </c>
      <c r="E1101">
        <v>0.01</v>
      </c>
      <c r="F1101">
        <v>1.30989</v>
      </c>
      <c r="G1101" s="384">
        <v>0</v>
      </c>
      <c r="H1101">
        <v>0</v>
      </c>
    </row>
    <row r="1102" spans="1:10" x14ac:dyDescent="0.2">
      <c r="A1102">
        <v>2312</v>
      </c>
      <c r="B1102" s="623">
        <v>41309.106249999997</v>
      </c>
      <c r="C1102" s="405" t="s">
        <v>2054</v>
      </c>
      <c r="D1102" s="384">
        <v>547</v>
      </c>
      <c r="E1102">
        <v>0.01</v>
      </c>
      <c r="F1102">
        <v>1.3099400000000001</v>
      </c>
      <c r="G1102" s="384">
        <v>0</v>
      </c>
      <c r="H1102">
        <v>1.3099400000000001</v>
      </c>
      <c r="I1102">
        <v>0.04</v>
      </c>
      <c r="J1102" s="384">
        <v>852.13</v>
      </c>
    </row>
    <row r="1103" spans="1:10" x14ac:dyDescent="0.2">
      <c r="A1103">
        <v>2309</v>
      </c>
      <c r="B1103" s="623">
        <v>41309.091666666667</v>
      </c>
      <c r="C1103" s="405" t="s">
        <v>96</v>
      </c>
      <c r="D1103" s="384">
        <v>548</v>
      </c>
      <c r="E1103">
        <v>0.01</v>
      </c>
      <c r="F1103">
        <v>1.3083899999999999</v>
      </c>
      <c r="G1103" s="384">
        <v>0</v>
      </c>
      <c r="H1103">
        <v>0</v>
      </c>
    </row>
    <row r="1104" spans="1:10" x14ac:dyDescent="0.2">
      <c r="A1104">
        <v>2313</v>
      </c>
      <c r="B1104" s="623">
        <v>41309.106249999997</v>
      </c>
      <c r="C1104" s="405" t="s">
        <v>2054</v>
      </c>
      <c r="D1104" s="384">
        <v>548</v>
      </c>
      <c r="E1104">
        <v>0.01</v>
      </c>
      <c r="F1104">
        <v>1.3099400000000001</v>
      </c>
      <c r="G1104" s="384">
        <v>0</v>
      </c>
      <c r="H1104">
        <v>1.3099400000000001</v>
      </c>
      <c r="I1104">
        <v>1.07</v>
      </c>
      <c r="J1104" s="384">
        <v>853.2</v>
      </c>
    </row>
    <row r="1105" spans="1:10" x14ac:dyDescent="0.2">
      <c r="A1105">
        <v>2314</v>
      </c>
      <c r="B1105" s="623">
        <v>41310.03402777778</v>
      </c>
      <c r="C1105" s="405" t="s">
        <v>96</v>
      </c>
      <c r="D1105" s="384">
        <v>549</v>
      </c>
      <c r="E1105">
        <v>0.01</v>
      </c>
      <c r="F1105">
        <v>1.29396</v>
      </c>
      <c r="G1105" s="384">
        <v>0</v>
      </c>
      <c r="H1105">
        <v>0</v>
      </c>
    </row>
    <row r="1106" spans="1:10" x14ac:dyDescent="0.2">
      <c r="A1106">
        <v>2323</v>
      </c>
      <c r="B1106" s="623">
        <v>41310.166666666664</v>
      </c>
      <c r="C1106" s="405" t="s">
        <v>2054</v>
      </c>
      <c r="D1106" s="384">
        <v>549</v>
      </c>
      <c r="E1106">
        <v>0.01</v>
      </c>
      <c r="F1106">
        <v>1.2932300000000001</v>
      </c>
      <c r="G1106" s="384">
        <v>0</v>
      </c>
      <c r="H1106">
        <v>1.2932300000000001</v>
      </c>
      <c r="I1106">
        <v>-0.5</v>
      </c>
      <c r="J1106" s="384">
        <v>852.7</v>
      </c>
    </row>
    <row r="1107" spans="1:10" x14ac:dyDescent="0.2">
      <c r="A1107">
        <v>2316</v>
      </c>
      <c r="B1107" s="623">
        <v>41310.104861111111</v>
      </c>
      <c r="C1107" s="405" t="s">
        <v>96</v>
      </c>
      <c r="D1107" s="384">
        <v>550</v>
      </c>
      <c r="E1107">
        <v>0.01</v>
      </c>
      <c r="F1107">
        <v>1.2924599999999999</v>
      </c>
      <c r="G1107" s="384">
        <v>0</v>
      </c>
      <c r="H1107">
        <v>0</v>
      </c>
    </row>
    <row r="1108" spans="1:10" x14ac:dyDescent="0.2">
      <c r="A1108">
        <v>2324</v>
      </c>
      <c r="B1108" s="623">
        <v>41310.166666666664</v>
      </c>
      <c r="C1108" s="405" t="s">
        <v>2054</v>
      </c>
      <c r="D1108" s="384">
        <v>550</v>
      </c>
      <c r="E1108">
        <v>0.01</v>
      </c>
      <c r="F1108">
        <v>1.2932300000000001</v>
      </c>
      <c r="G1108" s="384">
        <v>0</v>
      </c>
      <c r="H1108">
        <v>1.2932300000000001</v>
      </c>
      <c r="I1108">
        <v>0.53</v>
      </c>
      <c r="J1108" s="384">
        <v>853.23</v>
      </c>
    </row>
    <row r="1109" spans="1:10" x14ac:dyDescent="0.2">
      <c r="A1109">
        <v>2319</v>
      </c>
      <c r="B1109" s="623">
        <v>41310.117361111108</v>
      </c>
      <c r="C1109" s="405" t="s">
        <v>96</v>
      </c>
      <c r="D1109" s="384">
        <v>551</v>
      </c>
      <c r="E1109">
        <v>0.01</v>
      </c>
      <c r="F1109">
        <v>1.29088</v>
      </c>
      <c r="G1109" s="384">
        <v>0</v>
      </c>
      <c r="H1109">
        <v>0</v>
      </c>
    </row>
    <row r="1110" spans="1:10" x14ac:dyDescent="0.2">
      <c r="A1110">
        <v>2325</v>
      </c>
      <c r="B1110" s="623">
        <v>41310.166666666664</v>
      </c>
      <c r="C1110" s="405" t="s">
        <v>2054</v>
      </c>
      <c r="D1110" s="384">
        <v>551</v>
      </c>
      <c r="E1110">
        <v>0.01</v>
      </c>
      <c r="F1110">
        <v>1.2932300000000001</v>
      </c>
      <c r="G1110" s="384">
        <v>0</v>
      </c>
      <c r="H1110">
        <v>1.2932300000000001</v>
      </c>
      <c r="I1110">
        <v>1.62</v>
      </c>
      <c r="J1110" s="384">
        <v>854.85</v>
      </c>
    </row>
    <row r="1111" spans="1:10" x14ac:dyDescent="0.2">
      <c r="A1111">
        <v>2326</v>
      </c>
      <c r="B1111" s="623">
        <v>41310.92083333333</v>
      </c>
      <c r="C1111" s="405" t="s">
        <v>96</v>
      </c>
      <c r="D1111" s="384">
        <v>552</v>
      </c>
      <c r="E1111">
        <v>0.01</v>
      </c>
      <c r="F1111">
        <v>1.3041400000000001</v>
      </c>
      <c r="G1111" s="384">
        <v>0</v>
      </c>
      <c r="H1111">
        <v>0</v>
      </c>
    </row>
    <row r="1112" spans="1:10" x14ac:dyDescent="0.2">
      <c r="A1112">
        <v>2328</v>
      </c>
      <c r="B1112" s="623">
        <v>41310.934027777781</v>
      </c>
      <c r="C1112" s="405" t="s">
        <v>2054</v>
      </c>
      <c r="D1112" s="384">
        <v>552</v>
      </c>
      <c r="E1112">
        <v>0.01</v>
      </c>
      <c r="F1112">
        <v>1.30494</v>
      </c>
      <c r="G1112" s="384">
        <v>0</v>
      </c>
      <c r="H1112">
        <v>1.30494</v>
      </c>
      <c r="I1112">
        <v>0.55000000000000004</v>
      </c>
      <c r="J1112" s="384">
        <v>855.4</v>
      </c>
    </row>
    <row r="1113" spans="1:10" x14ac:dyDescent="0.2">
      <c r="A1113">
        <v>2329</v>
      </c>
      <c r="B1113" s="623">
        <v>41312.912499999999</v>
      </c>
      <c r="C1113" s="405" t="s">
        <v>97</v>
      </c>
      <c r="D1113" s="384">
        <v>553</v>
      </c>
      <c r="E1113">
        <v>0.01</v>
      </c>
      <c r="F1113">
        <v>1.3033699999999999</v>
      </c>
      <c r="G1113" s="384">
        <v>0</v>
      </c>
      <c r="H1113">
        <v>0</v>
      </c>
    </row>
    <row r="1114" spans="1:10" x14ac:dyDescent="0.2">
      <c r="A1114">
        <v>2331</v>
      </c>
      <c r="B1114" s="623">
        <v>41312.936111111114</v>
      </c>
      <c r="C1114" s="405" t="s">
        <v>2054</v>
      </c>
      <c r="D1114" s="384">
        <v>553</v>
      </c>
      <c r="E1114">
        <v>0.01</v>
      </c>
      <c r="F1114">
        <v>1.30257</v>
      </c>
      <c r="G1114" s="384">
        <v>0</v>
      </c>
      <c r="H1114">
        <v>1.30257</v>
      </c>
      <c r="I1114">
        <v>0.56000000000000005</v>
      </c>
      <c r="J1114" s="384">
        <v>855.96</v>
      </c>
    </row>
    <row r="1115" spans="1:10" x14ac:dyDescent="0.2">
      <c r="A1115">
        <v>2332</v>
      </c>
      <c r="B1115" s="623">
        <v>41313.902083333334</v>
      </c>
      <c r="C1115" s="405" t="s">
        <v>96</v>
      </c>
      <c r="D1115" s="384">
        <v>554</v>
      </c>
      <c r="E1115">
        <v>0.01</v>
      </c>
      <c r="F1115">
        <v>1.29491</v>
      </c>
      <c r="G1115" s="384">
        <v>0</v>
      </c>
      <c r="H1115">
        <v>0</v>
      </c>
    </row>
    <row r="1116" spans="1:10" x14ac:dyDescent="0.2">
      <c r="A1116">
        <v>2334</v>
      </c>
      <c r="B1116" s="623">
        <v>41316.009722222225</v>
      </c>
      <c r="C1116" s="405" t="s">
        <v>2054</v>
      </c>
      <c r="D1116" s="384">
        <v>554</v>
      </c>
      <c r="E1116">
        <v>0.01</v>
      </c>
      <c r="F1116">
        <v>1.2957099999999999</v>
      </c>
      <c r="G1116" s="384">
        <v>0</v>
      </c>
      <c r="H1116">
        <v>1.2957099999999999</v>
      </c>
      <c r="I1116">
        <v>0.46</v>
      </c>
      <c r="J1116" s="384">
        <v>856.42</v>
      </c>
    </row>
    <row r="1117" spans="1:10" x14ac:dyDescent="0.2">
      <c r="A1117">
        <v>2335</v>
      </c>
      <c r="B1117" s="623">
        <v>41316.025694444441</v>
      </c>
      <c r="C1117" s="405" t="s">
        <v>96</v>
      </c>
      <c r="D1117" s="384">
        <v>555</v>
      </c>
      <c r="E1117">
        <v>0.01</v>
      </c>
      <c r="F1117">
        <v>1.2956399999999999</v>
      </c>
      <c r="G1117" s="384">
        <v>0</v>
      </c>
      <c r="H1117">
        <v>0</v>
      </c>
    </row>
    <row r="1118" spans="1:10" x14ac:dyDescent="0.2">
      <c r="A1118">
        <v>2337</v>
      </c>
      <c r="B1118" s="623">
        <v>41316.038194444445</v>
      </c>
      <c r="C1118" s="405" t="s">
        <v>2054</v>
      </c>
      <c r="D1118" s="384">
        <v>555</v>
      </c>
      <c r="E1118">
        <v>0.01</v>
      </c>
      <c r="F1118">
        <v>1.29644</v>
      </c>
      <c r="G1118" s="384">
        <v>0</v>
      </c>
      <c r="H1118">
        <v>1.29644</v>
      </c>
      <c r="I1118">
        <v>0.56000000000000005</v>
      </c>
      <c r="J1118" s="384">
        <v>856.98</v>
      </c>
    </row>
    <row r="1119" spans="1:10" x14ac:dyDescent="0.2">
      <c r="A1119">
        <v>2338</v>
      </c>
      <c r="B1119" s="623">
        <v>41316.066666666666</v>
      </c>
      <c r="C1119" s="405" t="s">
        <v>96</v>
      </c>
      <c r="D1119" s="384">
        <v>556</v>
      </c>
      <c r="E1119">
        <v>0.01</v>
      </c>
      <c r="F1119">
        <v>1.2949900000000001</v>
      </c>
      <c r="G1119" s="384">
        <v>0</v>
      </c>
      <c r="H1119">
        <v>0</v>
      </c>
    </row>
    <row r="1120" spans="1:10" x14ac:dyDescent="0.2">
      <c r="A1120">
        <v>2340</v>
      </c>
      <c r="B1120" s="623">
        <v>41316.091666666667</v>
      </c>
      <c r="C1120" s="405" t="s">
        <v>2054</v>
      </c>
      <c r="D1120" s="384">
        <v>556</v>
      </c>
      <c r="E1120">
        <v>0.01</v>
      </c>
      <c r="F1120">
        <v>1.29579</v>
      </c>
      <c r="G1120" s="384">
        <v>0</v>
      </c>
      <c r="H1120">
        <v>1.29579</v>
      </c>
      <c r="I1120">
        <v>0.56000000000000005</v>
      </c>
      <c r="J1120" s="384">
        <v>857.54</v>
      </c>
    </row>
    <row r="1121" spans="1:10" x14ac:dyDescent="0.2">
      <c r="A1121">
        <v>2341</v>
      </c>
      <c r="B1121" s="623">
        <v>41316.958333333336</v>
      </c>
      <c r="C1121" s="405" t="s">
        <v>97</v>
      </c>
      <c r="D1121" s="384">
        <v>557</v>
      </c>
      <c r="E1121">
        <v>0.01</v>
      </c>
      <c r="F1121">
        <v>1.3041700000000001</v>
      </c>
      <c r="G1121" s="384">
        <v>0</v>
      </c>
      <c r="H1121">
        <v>0</v>
      </c>
    </row>
    <row r="1122" spans="1:10" x14ac:dyDescent="0.2">
      <c r="A1122">
        <v>2350</v>
      </c>
      <c r="B1122" s="623">
        <v>41317.149305555555</v>
      </c>
      <c r="C1122" s="405" t="s">
        <v>2054</v>
      </c>
      <c r="D1122" s="384">
        <v>557</v>
      </c>
      <c r="E1122">
        <v>0.01</v>
      </c>
      <c r="F1122">
        <v>1.3048999999999999</v>
      </c>
      <c r="G1122" s="384">
        <v>0</v>
      </c>
      <c r="H1122">
        <v>1.3048999999999999</v>
      </c>
      <c r="I1122">
        <v>-0.49</v>
      </c>
      <c r="J1122" s="384">
        <v>857.05</v>
      </c>
    </row>
    <row r="1123" spans="1:10" x14ac:dyDescent="0.2">
      <c r="A1123">
        <v>2343</v>
      </c>
      <c r="B1123" s="623">
        <v>41316.972916666666</v>
      </c>
      <c r="C1123" s="405" t="s">
        <v>97</v>
      </c>
      <c r="D1123" s="384">
        <v>558</v>
      </c>
      <c r="E1123">
        <v>0.01</v>
      </c>
      <c r="F1123">
        <v>1.30572</v>
      </c>
      <c r="G1123" s="384">
        <v>0</v>
      </c>
      <c r="H1123">
        <v>0</v>
      </c>
    </row>
    <row r="1124" spans="1:10" x14ac:dyDescent="0.2">
      <c r="A1124">
        <v>2351</v>
      </c>
      <c r="B1124" s="623">
        <v>41317.149305555555</v>
      </c>
      <c r="C1124" s="405" t="s">
        <v>2054</v>
      </c>
      <c r="D1124" s="384">
        <v>558</v>
      </c>
      <c r="E1124">
        <v>0.01</v>
      </c>
      <c r="F1124">
        <v>1.3048999999999999</v>
      </c>
      <c r="G1124" s="384">
        <v>0</v>
      </c>
      <c r="H1124">
        <v>1.3048999999999999</v>
      </c>
      <c r="I1124">
        <v>0.57999999999999996</v>
      </c>
      <c r="J1124" s="384">
        <v>857.64</v>
      </c>
    </row>
    <row r="1125" spans="1:10" x14ac:dyDescent="0.2">
      <c r="A1125">
        <v>2346</v>
      </c>
      <c r="B1125" s="623">
        <v>41316.978472222225</v>
      </c>
      <c r="C1125" s="405" t="s">
        <v>97</v>
      </c>
      <c r="D1125" s="384">
        <v>559</v>
      </c>
      <c r="E1125">
        <v>0.01</v>
      </c>
      <c r="F1125">
        <v>1.30722</v>
      </c>
      <c r="G1125" s="384">
        <v>0</v>
      </c>
      <c r="H1125">
        <v>0</v>
      </c>
    </row>
    <row r="1126" spans="1:10" x14ac:dyDescent="0.2">
      <c r="A1126">
        <v>2352</v>
      </c>
      <c r="B1126" s="623">
        <v>41317.149305555555</v>
      </c>
      <c r="C1126" s="405" t="s">
        <v>2054</v>
      </c>
      <c r="D1126" s="384">
        <v>559</v>
      </c>
      <c r="E1126">
        <v>0.01</v>
      </c>
      <c r="F1126">
        <v>1.3048999999999999</v>
      </c>
      <c r="G1126" s="384">
        <v>0</v>
      </c>
      <c r="H1126">
        <v>1.3048999999999999</v>
      </c>
      <c r="I1126">
        <v>1.61</v>
      </c>
      <c r="J1126" s="384">
        <v>859.25</v>
      </c>
    </row>
    <row r="1127" spans="1:10" x14ac:dyDescent="0.2">
      <c r="A1127">
        <v>2353</v>
      </c>
      <c r="B1127" s="623">
        <v>41318.059027777781</v>
      </c>
      <c r="C1127" s="405" t="s">
        <v>96</v>
      </c>
      <c r="D1127" s="384">
        <v>560</v>
      </c>
      <c r="E1127">
        <v>0.01</v>
      </c>
      <c r="F1127">
        <v>1.3043</v>
      </c>
      <c r="G1127" s="384">
        <v>0</v>
      </c>
      <c r="H1127">
        <v>0</v>
      </c>
    </row>
    <row r="1128" spans="1:10" x14ac:dyDescent="0.2">
      <c r="A1128">
        <v>2367</v>
      </c>
      <c r="B1128" s="623">
        <v>41318.459722222222</v>
      </c>
      <c r="C1128" s="405" t="s">
        <v>2054</v>
      </c>
      <c r="D1128" s="384">
        <v>560</v>
      </c>
      <c r="E1128">
        <v>0.01</v>
      </c>
      <c r="F1128">
        <v>1.3027299999999999</v>
      </c>
      <c r="G1128" s="384">
        <v>0</v>
      </c>
      <c r="H1128">
        <v>1.3027299999999999</v>
      </c>
      <c r="I1128">
        <v>-1.08</v>
      </c>
      <c r="J1128" s="384">
        <v>858.17</v>
      </c>
    </row>
    <row r="1129" spans="1:10" x14ac:dyDescent="0.2">
      <c r="A1129">
        <v>2355</v>
      </c>
      <c r="B1129" s="623">
        <v>41318.064583333333</v>
      </c>
      <c r="C1129" s="405" t="s">
        <v>96</v>
      </c>
      <c r="D1129" s="384">
        <v>561</v>
      </c>
      <c r="E1129">
        <v>0.01</v>
      </c>
      <c r="F1129">
        <v>1.3027899999999999</v>
      </c>
      <c r="G1129" s="384">
        <v>0</v>
      </c>
      <c r="H1129">
        <v>0</v>
      </c>
    </row>
    <row r="1130" spans="1:10" x14ac:dyDescent="0.2">
      <c r="A1130">
        <v>2368</v>
      </c>
      <c r="B1130" s="623">
        <v>41318.459722222222</v>
      </c>
      <c r="C1130" s="405" t="s">
        <v>2054</v>
      </c>
      <c r="D1130" s="384">
        <v>561</v>
      </c>
      <c r="E1130">
        <v>0.01</v>
      </c>
      <c r="F1130">
        <v>1.3027299999999999</v>
      </c>
      <c r="G1130" s="384">
        <v>0</v>
      </c>
      <c r="H1130">
        <v>1.3027299999999999</v>
      </c>
      <c r="I1130">
        <v>-0.04</v>
      </c>
      <c r="J1130" s="384">
        <v>858.13</v>
      </c>
    </row>
    <row r="1131" spans="1:10" x14ac:dyDescent="0.2">
      <c r="A1131">
        <v>2358</v>
      </c>
      <c r="B1131" s="623">
        <v>41318.076388888891</v>
      </c>
      <c r="C1131" s="405" t="s">
        <v>96</v>
      </c>
      <c r="D1131" s="384">
        <v>562</v>
      </c>
      <c r="E1131">
        <v>0.01</v>
      </c>
      <c r="F1131">
        <v>1.3012600000000001</v>
      </c>
      <c r="G1131" s="384">
        <v>0</v>
      </c>
      <c r="H1131">
        <v>0</v>
      </c>
    </row>
    <row r="1132" spans="1:10" x14ac:dyDescent="0.2">
      <c r="A1132">
        <v>2369</v>
      </c>
      <c r="B1132" s="623">
        <v>41318.459722222222</v>
      </c>
      <c r="C1132" s="405" t="s">
        <v>2054</v>
      </c>
      <c r="D1132" s="384">
        <v>562</v>
      </c>
      <c r="E1132">
        <v>0.01</v>
      </c>
      <c r="F1132">
        <v>1.3027299999999999</v>
      </c>
      <c r="G1132" s="384">
        <v>0</v>
      </c>
      <c r="H1132">
        <v>1.3027299999999999</v>
      </c>
      <c r="I1132">
        <v>1.02</v>
      </c>
      <c r="J1132" s="384">
        <v>859.15</v>
      </c>
    </row>
    <row r="1133" spans="1:10" x14ac:dyDescent="0.2">
      <c r="A1133">
        <v>2362</v>
      </c>
      <c r="B1133" s="623">
        <v>41318.257638888892</v>
      </c>
      <c r="C1133" s="405" t="s">
        <v>96</v>
      </c>
      <c r="D1133" s="384">
        <v>563</v>
      </c>
      <c r="E1133">
        <v>0.01</v>
      </c>
      <c r="F1133">
        <v>1.29895</v>
      </c>
      <c r="G1133" s="384">
        <v>0</v>
      </c>
      <c r="H1133">
        <v>0</v>
      </c>
    </row>
    <row r="1134" spans="1:10" x14ac:dyDescent="0.2">
      <c r="A1134">
        <v>2370</v>
      </c>
      <c r="B1134" s="623">
        <v>41318.459722222222</v>
      </c>
      <c r="C1134" s="405" t="s">
        <v>2054</v>
      </c>
      <c r="D1134" s="384">
        <v>563</v>
      </c>
      <c r="E1134">
        <v>0.01</v>
      </c>
      <c r="F1134">
        <v>1.3027299999999999</v>
      </c>
      <c r="G1134" s="384">
        <v>0</v>
      </c>
      <c r="H1134">
        <v>1.3027299999999999</v>
      </c>
      <c r="I1134">
        <v>2.61</v>
      </c>
      <c r="J1134" s="384">
        <v>861.76</v>
      </c>
    </row>
    <row r="1135" spans="1:10" x14ac:dyDescent="0.2">
      <c r="A1135">
        <v>2371</v>
      </c>
      <c r="B1135" s="623">
        <v>41319.025694444441</v>
      </c>
      <c r="C1135" s="405" t="s">
        <v>96</v>
      </c>
      <c r="D1135" s="384">
        <v>564</v>
      </c>
      <c r="E1135">
        <v>0.01</v>
      </c>
      <c r="F1135">
        <v>1.2975300000000001</v>
      </c>
      <c r="G1135" s="384">
        <v>0</v>
      </c>
      <c r="H1135">
        <v>0</v>
      </c>
    </row>
    <row r="1136" spans="1:10" x14ac:dyDescent="0.2">
      <c r="A1136">
        <v>2373</v>
      </c>
      <c r="B1136" s="623">
        <v>41319.071527777778</v>
      </c>
      <c r="C1136" s="405" t="s">
        <v>2054</v>
      </c>
      <c r="D1136" s="384">
        <v>564</v>
      </c>
      <c r="E1136">
        <v>0.01</v>
      </c>
      <c r="F1136">
        <v>1.29833</v>
      </c>
      <c r="G1136" s="384">
        <v>0</v>
      </c>
      <c r="H1136">
        <v>1.29833</v>
      </c>
      <c r="I1136">
        <v>0.55000000000000004</v>
      </c>
      <c r="J1136" s="384">
        <v>862.31</v>
      </c>
    </row>
    <row r="1137" spans="1:10" x14ac:dyDescent="0.2">
      <c r="A1137">
        <v>2374</v>
      </c>
      <c r="B1137" s="623">
        <v>41319.073611111111</v>
      </c>
      <c r="C1137" s="405" t="s">
        <v>97</v>
      </c>
      <c r="D1137" s="384">
        <v>565</v>
      </c>
      <c r="E1137">
        <v>0.01</v>
      </c>
      <c r="F1137">
        <v>1.2984899999999999</v>
      </c>
      <c r="G1137" s="384">
        <v>0</v>
      </c>
      <c r="H1137">
        <v>0</v>
      </c>
    </row>
    <row r="1138" spans="1:10" x14ac:dyDescent="0.2">
      <c r="A1138">
        <v>2376</v>
      </c>
      <c r="B1138" s="623">
        <v>41319.084027777775</v>
      </c>
      <c r="C1138" s="405" t="s">
        <v>2054</v>
      </c>
      <c r="D1138" s="384">
        <v>565</v>
      </c>
      <c r="E1138">
        <v>0.01</v>
      </c>
      <c r="F1138">
        <v>1.29769</v>
      </c>
      <c r="G1138" s="384">
        <v>0</v>
      </c>
      <c r="H1138">
        <v>1.29769</v>
      </c>
      <c r="I1138">
        <v>0.56000000000000005</v>
      </c>
      <c r="J1138" s="384">
        <v>862.87</v>
      </c>
    </row>
    <row r="1139" spans="1:10" x14ac:dyDescent="0.2">
      <c r="A1139">
        <v>2377</v>
      </c>
      <c r="B1139" s="623">
        <v>41319.925694444442</v>
      </c>
      <c r="C1139" s="405" t="s">
        <v>96</v>
      </c>
      <c r="D1139" s="384">
        <v>566</v>
      </c>
      <c r="E1139">
        <v>0.01</v>
      </c>
      <c r="F1139">
        <v>1.28942</v>
      </c>
      <c r="G1139" s="384">
        <v>0</v>
      </c>
      <c r="H1139">
        <v>0</v>
      </c>
    </row>
    <row r="1140" spans="1:10" x14ac:dyDescent="0.2">
      <c r="A1140">
        <v>2379</v>
      </c>
      <c r="B1140" s="623">
        <v>41320</v>
      </c>
      <c r="C1140" s="405" t="s">
        <v>2054</v>
      </c>
      <c r="D1140" s="384">
        <v>566</v>
      </c>
      <c r="E1140">
        <v>0.01</v>
      </c>
      <c r="F1140">
        <v>1.2902199999999999</v>
      </c>
      <c r="G1140" s="384">
        <v>0</v>
      </c>
      <c r="H1140">
        <v>1.2902199999999999</v>
      </c>
      <c r="I1140">
        <v>0.46</v>
      </c>
      <c r="J1140" s="384">
        <v>863.33</v>
      </c>
    </row>
    <row r="1141" spans="1:10" x14ac:dyDescent="0.2">
      <c r="A1141">
        <v>2380</v>
      </c>
      <c r="B1141" s="623">
        <v>41320.936111111114</v>
      </c>
      <c r="C1141" s="405" t="s">
        <v>97</v>
      </c>
      <c r="D1141" s="384">
        <v>567</v>
      </c>
      <c r="E1141">
        <v>0.01</v>
      </c>
      <c r="F1141">
        <v>1.2972399999999999</v>
      </c>
      <c r="G1141" s="384">
        <v>0</v>
      </c>
      <c r="H1141">
        <v>0</v>
      </c>
    </row>
    <row r="1142" spans="1:10" x14ac:dyDescent="0.2">
      <c r="A1142">
        <v>2382</v>
      </c>
      <c r="B1142" s="623">
        <v>41320.995138888888</v>
      </c>
      <c r="C1142" s="405" t="s">
        <v>2054</v>
      </c>
      <c r="D1142" s="384">
        <v>567</v>
      </c>
      <c r="E1142">
        <v>0.01</v>
      </c>
      <c r="F1142">
        <v>1.29644</v>
      </c>
      <c r="G1142" s="384">
        <v>0</v>
      </c>
      <c r="H1142">
        <v>1.29644</v>
      </c>
      <c r="I1142">
        <v>0.55000000000000004</v>
      </c>
      <c r="J1142" s="384">
        <v>863.88</v>
      </c>
    </row>
    <row r="1143" spans="1:10" x14ac:dyDescent="0.2">
      <c r="A1143">
        <v>2383</v>
      </c>
      <c r="B1143" s="623">
        <v>41323.069444444445</v>
      </c>
      <c r="C1143" s="405" t="s">
        <v>96</v>
      </c>
      <c r="D1143" s="384">
        <v>568</v>
      </c>
      <c r="E1143">
        <v>0.01</v>
      </c>
      <c r="F1143">
        <v>1.2967200000000001</v>
      </c>
      <c r="G1143" s="384">
        <v>0</v>
      </c>
      <c r="H1143">
        <v>0</v>
      </c>
    </row>
    <row r="1144" spans="1:10" x14ac:dyDescent="0.2">
      <c r="A1144">
        <v>2385</v>
      </c>
      <c r="B1144" s="623">
        <v>41323.125</v>
      </c>
      <c r="C1144" s="405" t="s">
        <v>2054</v>
      </c>
      <c r="D1144" s="384">
        <v>568</v>
      </c>
      <c r="E1144">
        <v>0.01</v>
      </c>
      <c r="F1144">
        <v>1.29752</v>
      </c>
      <c r="G1144" s="384">
        <v>0</v>
      </c>
      <c r="H1144">
        <v>1.29752</v>
      </c>
      <c r="I1144">
        <v>0.55000000000000004</v>
      </c>
      <c r="J1144" s="384">
        <v>864.43</v>
      </c>
    </row>
    <row r="1145" spans="1:10" x14ac:dyDescent="0.2">
      <c r="A1145">
        <v>2386</v>
      </c>
      <c r="B1145" s="623">
        <v>41324.07708333333</v>
      </c>
      <c r="C1145" s="405" t="s">
        <v>96</v>
      </c>
      <c r="D1145" s="384">
        <v>569</v>
      </c>
      <c r="E1145">
        <v>0.01</v>
      </c>
      <c r="F1145">
        <v>1.2947900000000001</v>
      </c>
      <c r="G1145" s="384">
        <v>0</v>
      </c>
      <c r="H1145">
        <v>0</v>
      </c>
    </row>
    <row r="1146" spans="1:10" x14ac:dyDescent="0.2">
      <c r="A1146">
        <v>2391</v>
      </c>
      <c r="B1146" s="623">
        <v>41324.104166666664</v>
      </c>
      <c r="C1146" s="405" t="s">
        <v>2054</v>
      </c>
      <c r="D1146" s="384">
        <v>569</v>
      </c>
      <c r="E1146">
        <v>0.01</v>
      </c>
      <c r="F1146">
        <v>1.29484</v>
      </c>
      <c r="G1146" s="384">
        <v>0</v>
      </c>
      <c r="H1146">
        <v>1.29484</v>
      </c>
      <c r="I1146">
        <v>0.04</v>
      </c>
      <c r="J1146" s="384">
        <v>864.47</v>
      </c>
    </row>
    <row r="1147" spans="1:10" x14ac:dyDescent="0.2">
      <c r="A1147">
        <v>2388</v>
      </c>
      <c r="B1147" s="623">
        <v>41324.089583333334</v>
      </c>
      <c r="C1147" s="405" t="s">
        <v>96</v>
      </c>
      <c r="D1147" s="384">
        <v>570</v>
      </c>
      <c r="E1147">
        <v>0.01</v>
      </c>
      <c r="F1147">
        <v>1.2932900000000001</v>
      </c>
      <c r="G1147" s="384">
        <v>0</v>
      </c>
      <c r="H1147">
        <v>0</v>
      </c>
    </row>
    <row r="1148" spans="1:10" x14ac:dyDescent="0.2">
      <c r="A1148">
        <v>2392</v>
      </c>
      <c r="B1148" s="623">
        <v>41324.104166666664</v>
      </c>
      <c r="C1148" s="405" t="s">
        <v>2054</v>
      </c>
      <c r="D1148" s="384">
        <v>570</v>
      </c>
      <c r="E1148">
        <v>0.01</v>
      </c>
      <c r="F1148">
        <v>1.29484</v>
      </c>
      <c r="G1148" s="384">
        <v>0</v>
      </c>
      <c r="H1148">
        <v>1.29484</v>
      </c>
      <c r="I1148">
        <v>1.07</v>
      </c>
      <c r="J1148" s="384">
        <v>865.54</v>
      </c>
    </row>
    <row r="1149" spans="1:10" x14ac:dyDescent="0.2">
      <c r="A1149">
        <v>2393</v>
      </c>
      <c r="B1149" s="623">
        <v>41324.882638888892</v>
      </c>
      <c r="C1149" s="405" t="s">
        <v>96</v>
      </c>
      <c r="D1149" s="384">
        <v>571</v>
      </c>
      <c r="E1149">
        <v>0.01</v>
      </c>
      <c r="F1149">
        <v>1.2922100000000001</v>
      </c>
      <c r="G1149" s="384">
        <v>0</v>
      </c>
      <c r="H1149">
        <v>0</v>
      </c>
    </row>
    <row r="1150" spans="1:10" x14ac:dyDescent="0.2">
      <c r="A1150">
        <v>2395</v>
      </c>
      <c r="B1150" s="623">
        <v>41324.926388888889</v>
      </c>
      <c r="C1150" s="405" t="s">
        <v>2054</v>
      </c>
      <c r="D1150" s="384">
        <v>571</v>
      </c>
      <c r="E1150">
        <v>0.01</v>
      </c>
      <c r="F1150">
        <v>1.29301</v>
      </c>
      <c r="G1150" s="384">
        <v>0</v>
      </c>
      <c r="H1150">
        <v>1.29301</v>
      </c>
      <c r="I1150">
        <v>0.55000000000000004</v>
      </c>
      <c r="J1150" s="384">
        <v>866.09</v>
      </c>
    </row>
    <row r="1151" spans="1:10" x14ac:dyDescent="0.2">
      <c r="A1151">
        <v>2396</v>
      </c>
      <c r="B1151" s="623">
        <v>41324.93472222222</v>
      </c>
      <c r="C1151" s="405" t="s">
        <v>97</v>
      </c>
      <c r="D1151" s="384">
        <v>572</v>
      </c>
      <c r="E1151">
        <v>0.01</v>
      </c>
      <c r="F1151">
        <v>1.29315</v>
      </c>
      <c r="G1151" s="384">
        <v>0</v>
      </c>
      <c r="H1151">
        <v>0</v>
      </c>
    </row>
    <row r="1152" spans="1:10" x14ac:dyDescent="0.2">
      <c r="A1152">
        <v>2405</v>
      </c>
      <c r="B1152" s="623">
        <v>41325.306250000001</v>
      </c>
      <c r="C1152" s="405" t="s">
        <v>2054</v>
      </c>
      <c r="D1152" s="384">
        <v>572</v>
      </c>
      <c r="E1152">
        <v>0.01</v>
      </c>
      <c r="F1152">
        <v>1.2938700000000001</v>
      </c>
      <c r="G1152" s="384">
        <v>0</v>
      </c>
      <c r="H1152">
        <v>1.2938700000000001</v>
      </c>
      <c r="I1152">
        <v>-0.49</v>
      </c>
      <c r="J1152" s="384">
        <v>865.6</v>
      </c>
    </row>
    <row r="1153" spans="1:10" x14ac:dyDescent="0.2">
      <c r="A1153">
        <v>2398</v>
      </c>
      <c r="B1153" s="623">
        <v>41325.070833333331</v>
      </c>
      <c r="C1153" s="405" t="s">
        <v>97</v>
      </c>
      <c r="D1153" s="384">
        <v>573</v>
      </c>
      <c r="E1153">
        <v>0.01</v>
      </c>
      <c r="F1153">
        <v>1.2946800000000001</v>
      </c>
      <c r="G1153" s="384">
        <v>0</v>
      </c>
      <c r="H1153">
        <v>0</v>
      </c>
    </row>
    <row r="1154" spans="1:10" x14ac:dyDescent="0.2">
      <c r="A1154">
        <v>2406</v>
      </c>
      <c r="B1154" s="623">
        <v>41325.306250000001</v>
      </c>
      <c r="C1154" s="405" t="s">
        <v>2054</v>
      </c>
      <c r="D1154" s="384">
        <v>573</v>
      </c>
      <c r="E1154">
        <v>0.01</v>
      </c>
      <c r="F1154">
        <v>1.2938700000000001</v>
      </c>
      <c r="G1154" s="384">
        <v>0</v>
      </c>
      <c r="H1154">
        <v>1.2938700000000001</v>
      </c>
      <c r="I1154">
        <v>0.56000000000000005</v>
      </c>
      <c r="J1154" s="384">
        <v>866.16</v>
      </c>
    </row>
    <row r="1155" spans="1:10" x14ac:dyDescent="0.2">
      <c r="A1155">
        <v>2401</v>
      </c>
      <c r="B1155" s="623">
        <v>41325.090277777781</v>
      </c>
      <c r="C1155" s="405" t="s">
        <v>97</v>
      </c>
      <c r="D1155" s="384">
        <v>574</v>
      </c>
      <c r="E1155">
        <v>0.01</v>
      </c>
      <c r="F1155">
        <v>1.29619</v>
      </c>
      <c r="G1155" s="384">
        <v>0</v>
      </c>
      <c r="H1155">
        <v>0</v>
      </c>
    </row>
    <row r="1156" spans="1:10" x14ac:dyDescent="0.2">
      <c r="A1156">
        <v>2407</v>
      </c>
      <c r="B1156" s="623">
        <v>41325.306250000001</v>
      </c>
      <c r="C1156" s="405" t="s">
        <v>2054</v>
      </c>
      <c r="D1156" s="384">
        <v>574</v>
      </c>
      <c r="E1156">
        <v>0.01</v>
      </c>
      <c r="F1156">
        <v>1.2938700000000001</v>
      </c>
      <c r="G1156" s="384">
        <v>0</v>
      </c>
      <c r="H1156">
        <v>1.2938700000000001</v>
      </c>
      <c r="I1156">
        <v>1.6</v>
      </c>
      <c r="J1156" s="384">
        <v>867.76</v>
      </c>
    </row>
    <row r="1157" spans="1:10" x14ac:dyDescent="0.2">
      <c r="A1157">
        <v>2408</v>
      </c>
      <c r="B1157" s="623">
        <v>41326.056250000001</v>
      </c>
      <c r="C1157" s="405" t="s">
        <v>96</v>
      </c>
      <c r="D1157" s="384">
        <v>575</v>
      </c>
      <c r="E1157">
        <v>0.01</v>
      </c>
      <c r="F1157">
        <v>1.2943800000000001</v>
      </c>
      <c r="G1157" s="384">
        <v>0</v>
      </c>
      <c r="H1157">
        <v>0</v>
      </c>
    </row>
    <row r="1158" spans="1:10" x14ac:dyDescent="0.2">
      <c r="A1158">
        <v>2410</v>
      </c>
      <c r="B1158" s="623">
        <v>41326.066666666666</v>
      </c>
      <c r="C1158" s="405" t="s">
        <v>2054</v>
      </c>
      <c r="D1158" s="384">
        <v>575</v>
      </c>
      <c r="E1158">
        <v>0.01</v>
      </c>
      <c r="F1158">
        <v>1.29518</v>
      </c>
      <c r="G1158" s="384">
        <v>0</v>
      </c>
      <c r="H1158">
        <v>1.29518</v>
      </c>
      <c r="I1158">
        <v>0.55000000000000004</v>
      </c>
      <c r="J1158" s="384">
        <v>868.31</v>
      </c>
    </row>
    <row r="1159" spans="1:10" x14ac:dyDescent="0.2">
      <c r="A1159">
        <v>2411</v>
      </c>
      <c r="B1159" s="623">
        <v>41326.881944444445</v>
      </c>
      <c r="C1159" s="405" t="s">
        <v>97</v>
      </c>
      <c r="D1159" s="384">
        <v>576</v>
      </c>
      <c r="E1159">
        <v>0.01</v>
      </c>
      <c r="F1159">
        <v>1.28888</v>
      </c>
      <c r="G1159" s="384">
        <v>0</v>
      </c>
      <c r="H1159">
        <v>0</v>
      </c>
    </row>
    <row r="1160" spans="1:10" x14ac:dyDescent="0.2">
      <c r="A1160">
        <v>2413</v>
      </c>
      <c r="B1160" s="623">
        <v>41326.896527777775</v>
      </c>
      <c r="C1160" s="405" t="s">
        <v>2054</v>
      </c>
      <c r="D1160" s="384">
        <v>576</v>
      </c>
      <c r="E1160">
        <v>0.01</v>
      </c>
      <c r="F1160">
        <v>1.2880799999999999</v>
      </c>
      <c r="G1160" s="384">
        <v>0</v>
      </c>
      <c r="H1160">
        <v>1.2880799999999999</v>
      </c>
      <c r="I1160">
        <v>0.55000000000000004</v>
      </c>
      <c r="J1160" s="384">
        <v>868.86</v>
      </c>
    </row>
    <row r="1161" spans="1:10" x14ac:dyDescent="0.2">
      <c r="A1161">
        <v>2414</v>
      </c>
      <c r="B1161" s="623">
        <v>41326.936111111114</v>
      </c>
      <c r="C1161" s="405" t="s">
        <v>96</v>
      </c>
      <c r="D1161" s="384">
        <v>577</v>
      </c>
      <c r="E1161">
        <v>0.01</v>
      </c>
      <c r="F1161">
        <v>1.2860199999999999</v>
      </c>
      <c r="G1161" s="384">
        <v>0</v>
      </c>
      <c r="H1161">
        <v>0</v>
      </c>
    </row>
    <row r="1162" spans="1:10" x14ac:dyDescent="0.2">
      <c r="A1162">
        <v>2416</v>
      </c>
      <c r="B1162" s="623">
        <v>41326.95416666667</v>
      </c>
      <c r="C1162" s="405" t="s">
        <v>2054</v>
      </c>
      <c r="D1162" s="384">
        <v>577</v>
      </c>
      <c r="E1162">
        <v>0.01</v>
      </c>
      <c r="F1162">
        <v>1.2868200000000001</v>
      </c>
      <c r="G1162" s="384">
        <v>0</v>
      </c>
      <c r="H1162">
        <v>1.2868200000000001</v>
      </c>
      <c r="I1162">
        <v>0.55000000000000004</v>
      </c>
      <c r="J1162" s="384">
        <v>869.41</v>
      </c>
    </row>
    <row r="1163" spans="1:10" x14ac:dyDescent="0.2">
      <c r="A1163">
        <v>2417</v>
      </c>
      <c r="B1163" s="623">
        <v>41327.049305555556</v>
      </c>
      <c r="C1163" s="405" t="s">
        <v>96</v>
      </c>
      <c r="D1163" s="384">
        <v>578</v>
      </c>
      <c r="E1163">
        <v>0.01</v>
      </c>
      <c r="F1163">
        <v>1.28189</v>
      </c>
      <c r="G1163" s="384">
        <v>0</v>
      </c>
      <c r="H1163">
        <v>0</v>
      </c>
    </row>
    <row r="1164" spans="1:10" x14ac:dyDescent="0.2">
      <c r="A1164">
        <v>2419</v>
      </c>
      <c r="B1164" s="623">
        <v>41327.1</v>
      </c>
      <c r="C1164" s="405" t="s">
        <v>2054</v>
      </c>
      <c r="D1164" s="384">
        <v>578</v>
      </c>
      <c r="E1164">
        <v>0.01</v>
      </c>
      <c r="F1164">
        <v>1.2826900000000001</v>
      </c>
      <c r="G1164" s="384">
        <v>0</v>
      </c>
      <c r="H1164">
        <v>1.2826900000000001</v>
      </c>
      <c r="I1164">
        <v>0.55000000000000004</v>
      </c>
      <c r="J1164" s="384">
        <v>869.96</v>
      </c>
    </row>
    <row r="1165" spans="1:10" x14ac:dyDescent="0.2">
      <c r="A1165">
        <v>2420</v>
      </c>
      <c r="B1165" s="623">
        <v>41327.960416666669</v>
      </c>
      <c r="C1165" s="405" t="s">
        <v>96</v>
      </c>
      <c r="D1165" s="384">
        <v>579</v>
      </c>
      <c r="E1165">
        <v>0.01</v>
      </c>
      <c r="F1165">
        <v>1.2760400000000001</v>
      </c>
      <c r="G1165" s="384">
        <v>0</v>
      </c>
      <c r="H1165">
        <v>0</v>
      </c>
    </row>
    <row r="1166" spans="1:10" x14ac:dyDescent="0.2">
      <c r="A1166">
        <v>2422</v>
      </c>
      <c r="B1166" s="623">
        <v>41327.986111111109</v>
      </c>
      <c r="C1166" s="405" t="s">
        <v>2054</v>
      </c>
      <c r="D1166" s="384">
        <v>579</v>
      </c>
      <c r="E1166">
        <v>0.01</v>
      </c>
      <c r="F1166">
        <v>1.27684</v>
      </c>
      <c r="G1166" s="384">
        <v>0</v>
      </c>
      <c r="H1166">
        <v>1.27684</v>
      </c>
      <c r="I1166">
        <v>0.55000000000000004</v>
      </c>
      <c r="J1166" s="384">
        <v>870.51</v>
      </c>
    </row>
    <row r="1167" spans="1:10" x14ac:dyDescent="0.2">
      <c r="A1167">
        <v>2423</v>
      </c>
      <c r="B1167" s="623">
        <v>41330.072222222225</v>
      </c>
      <c r="C1167" s="405" t="s">
        <v>96</v>
      </c>
      <c r="D1167" s="384">
        <v>580</v>
      </c>
      <c r="E1167">
        <v>0.01</v>
      </c>
      <c r="F1167">
        <v>1.2814099999999999</v>
      </c>
      <c r="G1167" s="384">
        <v>0</v>
      </c>
      <c r="H1167">
        <v>0</v>
      </c>
    </row>
    <row r="1168" spans="1:10" x14ac:dyDescent="0.2">
      <c r="A1168">
        <v>2425</v>
      </c>
      <c r="B1168" s="623">
        <v>41330.077777777777</v>
      </c>
      <c r="C1168" s="405" t="s">
        <v>2054</v>
      </c>
      <c r="D1168" s="384">
        <v>580</v>
      </c>
      <c r="E1168">
        <v>0.01</v>
      </c>
      <c r="F1168">
        <v>1.2822100000000001</v>
      </c>
      <c r="G1168" s="384">
        <v>0</v>
      </c>
      <c r="H1168">
        <v>1.2822100000000001</v>
      </c>
      <c r="I1168">
        <v>0.55000000000000004</v>
      </c>
      <c r="J1168" s="384">
        <v>871.06</v>
      </c>
    </row>
    <row r="1169" spans="1:10" x14ac:dyDescent="0.2">
      <c r="A1169">
        <v>2426</v>
      </c>
      <c r="B1169" s="623">
        <v>41330.875</v>
      </c>
      <c r="C1169" s="405" t="s">
        <v>96</v>
      </c>
      <c r="D1169" s="384">
        <v>581</v>
      </c>
      <c r="E1169">
        <v>0.01</v>
      </c>
      <c r="F1169">
        <v>1.2745500000000001</v>
      </c>
      <c r="G1169" s="384">
        <v>0</v>
      </c>
      <c r="H1169">
        <v>0</v>
      </c>
    </row>
    <row r="1170" spans="1:10" x14ac:dyDescent="0.2">
      <c r="A1170">
        <v>2431</v>
      </c>
      <c r="B1170" s="623">
        <v>41330.877083333333</v>
      </c>
      <c r="C1170" s="405" t="s">
        <v>2054</v>
      </c>
      <c r="D1170" s="384">
        <v>581</v>
      </c>
      <c r="E1170">
        <v>0.01</v>
      </c>
      <c r="F1170">
        <v>1.27458</v>
      </c>
      <c r="G1170" s="384">
        <v>0</v>
      </c>
      <c r="H1170">
        <v>1.27458</v>
      </c>
      <c r="I1170">
        <v>0.02</v>
      </c>
      <c r="J1170" s="384">
        <v>871.08</v>
      </c>
    </row>
    <row r="1171" spans="1:10" x14ac:dyDescent="0.2">
      <c r="A1171">
        <v>2428</v>
      </c>
      <c r="B1171" s="623">
        <v>41330.875694444447</v>
      </c>
      <c r="C1171" s="405" t="s">
        <v>96</v>
      </c>
      <c r="D1171" s="384">
        <v>582</v>
      </c>
      <c r="E1171">
        <v>0.01</v>
      </c>
      <c r="F1171">
        <v>1.2729999999999999</v>
      </c>
      <c r="G1171" s="384">
        <v>0</v>
      </c>
      <c r="H1171">
        <v>0</v>
      </c>
    </row>
    <row r="1172" spans="1:10" x14ac:dyDescent="0.2">
      <c r="A1172">
        <v>2432</v>
      </c>
      <c r="B1172" s="623">
        <v>41330.877083333333</v>
      </c>
      <c r="C1172" s="405" t="s">
        <v>2054</v>
      </c>
      <c r="D1172" s="384">
        <v>582</v>
      </c>
      <c r="E1172">
        <v>0.01</v>
      </c>
      <c r="F1172">
        <v>1.27458</v>
      </c>
      <c r="G1172" s="384">
        <v>0</v>
      </c>
      <c r="H1172">
        <v>1.27458</v>
      </c>
      <c r="I1172">
        <v>1.0900000000000001</v>
      </c>
      <c r="J1172" s="384">
        <v>872.17</v>
      </c>
    </row>
    <row r="1173" spans="1:10" x14ac:dyDescent="0.2">
      <c r="A1173">
        <v>2433</v>
      </c>
      <c r="B1173" s="623">
        <v>41330.890972222223</v>
      </c>
      <c r="C1173" s="405" t="s">
        <v>96</v>
      </c>
      <c r="D1173" s="384">
        <v>583</v>
      </c>
      <c r="E1173">
        <v>0.01</v>
      </c>
      <c r="F1173">
        <v>1.27563</v>
      </c>
      <c r="G1173" s="384">
        <v>0</v>
      </c>
      <c r="H1173">
        <v>0</v>
      </c>
    </row>
    <row r="1174" spans="1:10" x14ac:dyDescent="0.2">
      <c r="A1174">
        <v>2435</v>
      </c>
      <c r="B1174" s="623">
        <v>41330.895833333336</v>
      </c>
      <c r="C1174" s="405" t="s">
        <v>2054</v>
      </c>
      <c r="D1174" s="384">
        <v>583</v>
      </c>
      <c r="E1174">
        <v>0.01</v>
      </c>
      <c r="F1174">
        <v>1.27643</v>
      </c>
      <c r="G1174" s="384">
        <v>0</v>
      </c>
      <c r="H1174">
        <v>1.27643</v>
      </c>
      <c r="I1174">
        <v>0.56000000000000005</v>
      </c>
      <c r="J1174" s="384">
        <v>872.73</v>
      </c>
    </row>
    <row r="1175" spans="1:10" x14ac:dyDescent="0.2">
      <c r="A1175">
        <v>2436</v>
      </c>
      <c r="B1175" s="623">
        <v>41330.90902777778</v>
      </c>
      <c r="C1175" s="405" t="s">
        <v>96</v>
      </c>
      <c r="D1175" s="384">
        <v>584</v>
      </c>
      <c r="E1175">
        <v>0.01</v>
      </c>
      <c r="F1175">
        <v>1.2745500000000001</v>
      </c>
      <c r="G1175" s="384">
        <v>0</v>
      </c>
      <c r="H1175">
        <v>0</v>
      </c>
    </row>
    <row r="1176" spans="1:10" x14ac:dyDescent="0.2">
      <c r="A1176">
        <v>2438</v>
      </c>
      <c r="B1176" s="623">
        <v>41330.912499999999</v>
      </c>
      <c r="C1176" s="405" t="s">
        <v>2054</v>
      </c>
      <c r="D1176" s="384">
        <v>584</v>
      </c>
      <c r="E1176">
        <v>0.01</v>
      </c>
      <c r="F1176">
        <v>1.27535</v>
      </c>
      <c r="G1176" s="384">
        <v>0</v>
      </c>
      <c r="H1176">
        <v>1.27535</v>
      </c>
      <c r="I1176">
        <v>0.55000000000000004</v>
      </c>
      <c r="J1176" s="384">
        <v>873.28</v>
      </c>
    </row>
    <row r="1177" spans="1:10" x14ac:dyDescent="0.2">
      <c r="A1177">
        <v>2439</v>
      </c>
      <c r="B1177" s="623">
        <v>41330.918749999997</v>
      </c>
      <c r="C1177" s="405" t="s">
        <v>96</v>
      </c>
      <c r="D1177" s="384">
        <v>585</v>
      </c>
      <c r="E1177">
        <v>0.01</v>
      </c>
      <c r="F1177">
        <v>1.2753699999999999</v>
      </c>
      <c r="G1177" s="384">
        <v>0</v>
      </c>
      <c r="H1177">
        <v>0</v>
      </c>
    </row>
    <row r="1178" spans="1:10" x14ac:dyDescent="0.2">
      <c r="A1178">
        <v>2453</v>
      </c>
      <c r="B1178" s="623">
        <v>41330.986805555556</v>
      </c>
      <c r="C1178" s="405" t="s">
        <v>2054</v>
      </c>
      <c r="D1178" s="384">
        <v>585</v>
      </c>
      <c r="E1178">
        <v>0.01</v>
      </c>
      <c r="F1178">
        <v>1.2737799999999999</v>
      </c>
      <c r="G1178" s="384">
        <v>0</v>
      </c>
      <c r="H1178">
        <v>1.2737799999999999</v>
      </c>
      <c r="I1178">
        <v>-1.0900000000000001</v>
      </c>
      <c r="J1178" s="384">
        <v>872.19</v>
      </c>
    </row>
    <row r="1179" spans="1:10" x14ac:dyDescent="0.2">
      <c r="A1179">
        <v>2441</v>
      </c>
      <c r="B1179" s="623">
        <v>41330.923611111109</v>
      </c>
      <c r="C1179" s="405" t="s">
        <v>96</v>
      </c>
      <c r="D1179" s="384">
        <v>586</v>
      </c>
      <c r="E1179">
        <v>0.01</v>
      </c>
      <c r="F1179">
        <v>1.2738700000000001</v>
      </c>
      <c r="G1179" s="384">
        <v>0</v>
      </c>
      <c r="H1179">
        <v>0</v>
      </c>
    </row>
    <row r="1180" spans="1:10" x14ac:dyDescent="0.2">
      <c r="A1180">
        <v>2454</v>
      </c>
      <c r="B1180" s="623">
        <v>41330.986805555556</v>
      </c>
      <c r="C1180" s="405" t="s">
        <v>2054</v>
      </c>
      <c r="D1180" s="384">
        <v>586</v>
      </c>
      <c r="E1180">
        <v>0.01</v>
      </c>
      <c r="F1180">
        <v>1.2737799999999999</v>
      </c>
      <c r="G1180" s="384">
        <v>0</v>
      </c>
      <c r="H1180">
        <v>1.2737799999999999</v>
      </c>
      <c r="I1180">
        <v>-0.06</v>
      </c>
      <c r="J1180" s="384">
        <v>872.13</v>
      </c>
    </row>
    <row r="1181" spans="1:10" x14ac:dyDescent="0.2">
      <c r="A1181">
        <v>2444</v>
      </c>
      <c r="B1181" s="623">
        <v>41330.93472222222</v>
      </c>
      <c r="C1181" s="405" t="s">
        <v>96</v>
      </c>
      <c r="D1181" s="384">
        <v>587</v>
      </c>
      <c r="E1181">
        <v>0.01</v>
      </c>
      <c r="F1181">
        <v>1.2722899999999999</v>
      </c>
      <c r="G1181" s="384">
        <v>0</v>
      </c>
      <c r="H1181">
        <v>0</v>
      </c>
    </row>
    <row r="1182" spans="1:10" x14ac:dyDescent="0.2">
      <c r="A1182">
        <v>2455</v>
      </c>
      <c r="B1182" s="623">
        <v>41330.986805555556</v>
      </c>
      <c r="C1182" s="405" t="s">
        <v>2054</v>
      </c>
      <c r="D1182" s="384">
        <v>587</v>
      </c>
      <c r="E1182">
        <v>0.01</v>
      </c>
      <c r="F1182">
        <v>1.2737799999999999</v>
      </c>
      <c r="G1182" s="384">
        <v>0</v>
      </c>
      <c r="H1182">
        <v>1.2737799999999999</v>
      </c>
      <c r="I1182">
        <v>1.03</v>
      </c>
      <c r="J1182" s="384">
        <v>873.16</v>
      </c>
    </row>
    <row r="1183" spans="1:10" x14ac:dyDescent="0.2">
      <c r="A1183">
        <v>2448</v>
      </c>
      <c r="B1183" s="623">
        <v>41330.938194444447</v>
      </c>
      <c r="C1183" s="405" t="s">
        <v>96</v>
      </c>
      <c r="D1183" s="384">
        <v>588</v>
      </c>
      <c r="E1183">
        <v>0.01</v>
      </c>
      <c r="F1183">
        <v>1.2699800000000001</v>
      </c>
      <c r="G1183" s="384">
        <v>0</v>
      </c>
      <c r="H1183">
        <v>0</v>
      </c>
    </row>
    <row r="1184" spans="1:10" x14ac:dyDescent="0.2">
      <c r="A1184">
        <v>2456</v>
      </c>
      <c r="B1184" s="623">
        <v>41330.986805555556</v>
      </c>
      <c r="C1184" s="405" t="s">
        <v>2054</v>
      </c>
      <c r="D1184" s="384">
        <v>588</v>
      </c>
      <c r="E1184">
        <v>0.01</v>
      </c>
      <c r="F1184">
        <v>1.2737799999999999</v>
      </c>
      <c r="G1184" s="384">
        <v>0</v>
      </c>
      <c r="H1184">
        <v>1.2737799999999999</v>
      </c>
      <c r="I1184">
        <v>2.63</v>
      </c>
      <c r="J1184" s="384">
        <v>875.79</v>
      </c>
    </row>
    <row r="1185" spans="1:10" x14ac:dyDescent="0.2">
      <c r="A1185">
        <v>2457</v>
      </c>
      <c r="B1185" s="623">
        <v>41331.892361111109</v>
      </c>
      <c r="C1185" s="405" t="s">
        <v>96</v>
      </c>
      <c r="D1185" s="384">
        <v>589</v>
      </c>
      <c r="E1185">
        <v>0.01</v>
      </c>
      <c r="F1185">
        <v>1.27549</v>
      </c>
      <c r="G1185" s="384">
        <v>0</v>
      </c>
      <c r="H1185">
        <v>0</v>
      </c>
    </row>
    <row r="1186" spans="1:10" x14ac:dyDescent="0.2">
      <c r="A1186">
        <v>2459</v>
      </c>
      <c r="B1186" s="623">
        <v>41331.927083333336</v>
      </c>
      <c r="C1186" s="405" t="s">
        <v>2054</v>
      </c>
      <c r="D1186" s="384">
        <v>589</v>
      </c>
      <c r="E1186">
        <v>0.01</v>
      </c>
      <c r="F1186">
        <v>1.2762899999999999</v>
      </c>
      <c r="G1186" s="384">
        <v>0</v>
      </c>
      <c r="H1186">
        <v>1.2762899999999999</v>
      </c>
      <c r="I1186">
        <v>0.55000000000000004</v>
      </c>
      <c r="J1186" s="384">
        <v>876.34</v>
      </c>
    </row>
    <row r="1187" spans="1:10" x14ac:dyDescent="0.2">
      <c r="A1187">
        <v>2460</v>
      </c>
      <c r="B1187" s="623">
        <v>41331.96875</v>
      </c>
      <c r="C1187" s="405" t="s">
        <v>97</v>
      </c>
      <c r="D1187" s="384">
        <v>590</v>
      </c>
      <c r="E1187">
        <v>0.01</v>
      </c>
      <c r="F1187">
        <v>1.2765500000000001</v>
      </c>
      <c r="G1187" s="384">
        <v>0</v>
      </c>
      <c r="H1187">
        <v>0</v>
      </c>
    </row>
    <row r="1188" spans="1:10" x14ac:dyDescent="0.2">
      <c r="A1188">
        <v>2465</v>
      </c>
      <c r="B1188" s="623">
        <v>41332.093055555553</v>
      </c>
      <c r="C1188" s="405" t="s">
        <v>2054</v>
      </c>
      <c r="D1188" s="384">
        <v>590</v>
      </c>
      <c r="E1188">
        <v>0.01</v>
      </c>
      <c r="F1188">
        <v>1.27651</v>
      </c>
      <c r="G1188" s="384">
        <v>0</v>
      </c>
      <c r="H1188">
        <v>1.27651</v>
      </c>
      <c r="I1188">
        <v>0.03</v>
      </c>
      <c r="J1188" s="384">
        <v>876.38</v>
      </c>
    </row>
    <row r="1189" spans="1:10" x14ac:dyDescent="0.2">
      <c r="A1189">
        <v>2462</v>
      </c>
      <c r="B1189" s="623">
        <v>41332.070138888892</v>
      </c>
      <c r="C1189" s="405" t="s">
        <v>97</v>
      </c>
      <c r="D1189" s="384">
        <v>591</v>
      </c>
      <c r="E1189">
        <v>0.01</v>
      </c>
      <c r="F1189">
        <v>1.27806</v>
      </c>
      <c r="G1189" s="384">
        <v>0</v>
      </c>
      <c r="H1189">
        <v>0</v>
      </c>
    </row>
    <row r="1190" spans="1:10" x14ac:dyDescent="0.2">
      <c r="A1190">
        <v>2466</v>
      </c>
      <c r="B1190" s="623">
        <v>41332.093055555553</v>
      </c>
      <c r="C1190" s="405" t="s">
        <v>2054</v>
      </c>
      <c r="D1190" s="384">
        <v>591</v>
      </c>
      <c r="E1190">
        <v>0.01</v>
      </c>
      <c r="F1190">
        <v>1.27651</v>
      </c>
      <c r="G1190" s="384">
        <v>0</v>
      </c>
      <c r="H1190">
        <v>1.27651</v>
      </c>
      <c r="I1190">
        <v>1.07</v>
      </c>
      <c r="J1190" s="384">
        <v>877.45</v>
      </c>
    </row>
    <row r="1191" spans="1:10" x14ac:dyDescent="0.2">
      <c r="A1191">
        <v>2467</v>
      </c>
      <c r="B1191" s="623">
        <v>41332.893055555556</v>
      </c>
      <c r="C1191" s="405" t="s">
        <v>96</v>
      </c>
      <c r="D1191" s="384">
        <v>592</v>
      </c>
      <c r="E1191">
        <v>0.01</v>
      </c>
      <c r="F1191">
        <v>1.2844</v>
      </c>
      <c r="G1191" s="384">
        <v>0</v>
      </c>
      <c r="H1191">
        <v>0</v>
      </c>
    </row>
    <row r="1192" spans="1:10" x14ac:dyDescent="0.2">
      <c r="A1192">
        <v>2469</v>
      </c>
      <c r="B1192" s="623">
        <v>41332.90625</v>
      </c>
      <c r="C1192" s="405" t="s">
        <v>2054</v>
      </c>
      <c r="D1192" s="384">
        <v>592</v>
      </c>
      <c r="E1192">
        <v>0.01</v>
      </c>
      <c r="F1192">
        <v>1.2851999999999999</v>
      </c>
      <c r="G1192" s="384">
        <v>0</v>
      </c>
      <c r="H1192">
        <v>1.2851999999999999</v>
      </c>
      <c r="I1192">
        <v>0.55000000000000004</v>
      </c>
      <c r="J1192" s="384">
        <v>878</v>
      </c>
    </row>
    <row r="1193" spans="1:10" x14ac:dyDescent="0.2">
      <c r="A1193">
        <v>2470</v>
      </c>
      <c r="B1193" s="623">
        <v>41332.916666666664</v>
      </c>
      <c r="C1193" s="405" t="s">
        <v>96</v>
      </c>
      <c r="D1193" s="384">
        <v>593</v>
      </c>
      <c r="E1193">
        <v>0.01</v>
      </c>
      <c r="F1193">
        <v>1.2814700000000001</v>
      </c>
      <c r="G1193" s="384">
        <v>0</v>
      </c>
      <c r="H1193">
        <v>0</v>
      </c>
    </row>
    <row r="1194" spans="1:10" x14ac:dyDescent="0.2">
      <c r="A1194">
        <v>2472</v>
      </c>
      <c r="B1194" s="623">
        <v>41332.916666666664</v>
      </c>
      <c r="C1194" s="405" t="s">
        <v>2054</v>
      </c>
      <c r="D1194" s="384">
        <v>593</v>
      </c>
      <c r="E1194">
        <v>0.01</v>
      </c>
      <c r="F1194">
        <v>1.28227</v>
      </c>
      <c r="G1194" s="384">
        <v>0</v>
      </c>
      <c r="H1194">
        <v>1.28227</v>
      </c>
      <c r="I1194">
        <v>0.55000000000000004</v>
      </c>
      <c r="J1194" s="384">
        <v>878.55</v>
      </c>
    </row>
    <row r="1195" spans="1:10" x14ac:dyDescent="0.2">
      <c r="A1195">
        <v>2473</v>
      </c>
      <c r="B1195" s="623">
        <v>41332.916666666664</v>
      </c>
      <c r="C1195" s="405" t="s">
        <v>96</v>
      </c>
      <c r="D1195" s="384">
        <v>594</v>
      </c>
      <c r="E1195">
        <v>0.01</v>
      </c>
      <c r="F1195">
        <v>1.2824899999999999</v>
      </c>
      <c r="G1195" s="384">
        <v>0</v>
      </c>
      <c r="H1195">
        <v>0</v>
      </c>
    </row>
    <row r="1196" spans="1:10" x14ac:dyDescent="0.2">
      <c r="A1196">
        <v>2475</v>
      </c>
      <c r="B1196" s="623">
        <v>41332.936805555553</v>
      </c>
      <c r="C1196" s="405" t="s">
        <v>2054</v>
      </c>
      <c r="D1196" s="384">
        <v>594</v>
      </c>
      <c r="E1196">
        <v>0.01</v>
      </c>
      <c r="F1196">
        <v>1.28329</v>
      </c>
      <c r="G1196" s="384">
        <v>0</v>
      </c>
      <c r="H1196">
        <v>1.28329</v>
      </c>
      <c r="I1196">
        <v>0.55000000000000004</v>
      </c>
      <c r="J1196" s="384">
        <v>879.1</v>
      </c>
    </row>
    <row r="1197" spans="1:10" x14ac:dyDescent="0.2">
      <c r="A1197">
        <v>2476</v>
      </c>
      <c r="B1197" s="623">
        <v>41332.947916666664</v>
      </c>
      <c r="C1197" s="405" t="s">
        <v>97</v>
      </c>
      <c r="D1197" s="384">
        <v>595</v>
      </c>
      <c r="E1197">
        <v>0.01</v>
      </c>
      <c r="F1197">
        <v>1.2837700000000001</v>
      </c>
      <c r="G1197" s="384">
        <v>0</v>
      </c>
      <c r="H1197">
        <v>0</v>
      </c>
    </row>
    <row r="1198" spans="1:10" x14ac:dyDescent="0.2">
      <c r="A1198">
        <v>2485</v>
      </c>
      <c r="B1198" s="623">
        <v>41333.107638888891</v>
      </c>
      <c r="C1198" s="405" t="s">
        <v>2054</v>
      </c>
      <c r="D1198" s="384">
        <v>595</v>
      </c>
      <c r="E1198">
        <v>0.01</v>
      </c>
      <c r="F1198">
        <v>1.2845200000000001</v>
      </c>
      <c r="G1198" s="384">
        <v>0</v>
      </c>
      <c r="H1198">
        <v>1.2845200000000001</v>
      </c>
      <c r="I1198">
        <v>-0.48</v>
      </c>
      <c r="J1198" s="384">
        <v>878.62</v>
      </c>
    </row>
    <row r="1199" spans="1:10" x14ac:dyDescent="0.2">
      <c r="A1199">
        <v>2478</v>
      </c>
      <c r="B1199" s="623">
        <v>41333.024305555555</v>
      </c>
      <c r="C1199" s="405" t="s">
        <v>97</v>
      </c>
      <c r="D1199" s="384">
        <v>596</v>
      </c>
      <c r="E1199">
        <v>0.01</v>
      </c>
      <c r="F1199">
        <v>1.28528</v>
      </c>
      <c r="G1199" s="384">
        <v>0</v>
      </c>
      <c r="H1199">
        <v>0</v>
      </c>
    </row>
    <row r="1200" spans="1:10" x14ac:dyDescent="0.2">
      <c r="A1200">
        <v>2486</v>
      </c>
      <c r="B1200" s="623">
        <v>41333.107638888891</v>
      </c>
      <c r="C1200" s="405" t="s">
        <v>2054</v>
      </c>
      <c r="D1200" s="384">
        <v>596</v>
      </c>
      <c r="E1200">
        <v>0.01</v>
      </c>
      <c r="F1200">
        <v>1.2845200000000001</v>
      </c>
      <c r="G1200" s="384">
        <v>0</v>
      </c>
      <c r="H1200">
        <v>1.2845200000000001</v>
      </c>
      <c r="I1200">
        <v>0.52</v>
      </c>
      <c r="J1200" s="384">
        <v>879.14</v>
      </c>
    </row>
    <row r="1201" spans="1:10" x14ac:dyDescent="0.2">
      <c r="A1201">
        <v>2481</v>
      </c>
      <c r="B1201" s="623">
        <v>41333.079861111109</v>
      </c>
      <c r="C1201" s="405" t="s">
        <v>97</v>
      </c>
      <c r="D1201" s="384">
        <v>597</v>
      </c>
      <c r="E1201">
        <v>0.01</v>
      </c>
      <c r="F1201">
        <v>1.2868999999999999</v>
      </c>
      <c r="G1201" s="384">
        <v>0</v>
      </c>
      <c r="H1201">
        <v>0</v>
      </c>
    </row>
    <row r="1202" spans="1:10" x14ac:dyDescent="0.2">
      <c r="A1202">
        <v>2487</v>
      </c>
      <c r="B1202" s="623">
        <v>41333.107638888891</v>
      </c>
      <c r="C1202" s="405" t="s">
        <v>2054</v>
      </c>
      <c r="D1202" s="384">
        <v>597</v>
      </c>
      <c r="E1202">
        <v>0.01</v>
      </c>
      <c r="F1202">
        <v>1.2845200000000001</v>
      </c>
      <c r="G1202" s="384">
        <v>0</v>
      </c>
      <c r="H1202">
        <v>1.2845200000000001</v>
      </c>
      <c r="I1202">
        <v>1.64</v>
      </c>
      <c r="J1202" s="384">
        <v>880.78</v>
      </c>
    </row>
    <row r="1203" spans="1:10" x14ac:dyDescent="0.2">
      <c r="A1203">
        <v>2488</v>
      </c>
      <c r="B1203" s="623">
        <v>41334.022222222222</v>
      </c>
      <c r="C1203" s="405" t="s">
        <v>96</v>
      </c>
      <c r="D1203" s="384">
        <v>598</v>
      </c>
      <c r="E1203">
        <v>0.01</v>
      </c>
      <c r="F1203">
        <v>1.2783500000000001</v>
      </c>
      <c r="G1203" s="384">
        <v>0</v>
      </c>
      <c r="H1203">
        <v>0</v>
      </c>
    </row>
    <row r="1204" spans="1:10" x14ac:dyDescent="0.2">
      <c r="A1204">
        <v>2490</v>
      </c>
      <c r="B1204" s="623">
        <v>41334.120833333334</v>
      </c>
      <c r="C1204" s="405" t="s">
        <v>2054</v>
      </c>
      <c r="D1204" s="384">
        <v>598</v>
      </c>
      <c r="E1204">
        <v>0.01</v>
      </c>
      <c r="F1204">
        <v>1.27915</v>
      </c>
      <c r="G1204" s="384">
        <v>0</v>
      </c>
      <c r="H1204">
        <v>1.27915</v>
      </c>
      <c r="I1204">
        <v>0.55000000000000004</v>
      </c>
      <c r="J1204" s="384">
        <v>881.33</v>
      </c>
    </row>
    <row r="1205" spans="1:10" x14ac:dyDescent="0.2">
      <c r="A1205">
        <v>2491</v>
      </c>
      <c r="B1205" s="623">
        <v>41334.892361111109</v>
      </c>
      <c r="C1205" s="405" t="s">
        <v>96</v>
      </c>
      <c r="D1205" s="384">
        <v>599</v>
      </c>
      <c r="E1205">
        <v>0.01</v>
      </c>
      <c r="F1205">
        <v>1.2750999999999999</v>
      </c>
      <c r="G1205" s="384">
        <v>0</v>
      </c>
      <c r="H1205">
        <v>0</v>
      </c>
    </row>
    <row r="1206" spans="1:10" x14ac:dyDescent="0.2">
      <c r="A1206">
        <v>2493</v>
      </c>
      <c r="B1206" s="623">
        <v>41334.902083333334</v>
      </c>
      <c r="C1206" s="405" t="s">
        <v>2054</v>
      </c>
      <c r="D1206" s="384">
        <v>599</v>
      </c>
      <c r="E1206">
        <v>0.01</v>
      </c>
      <c r="F1206">
        <v>1.2759</v>
      </c>
      <c r="G1206" s="384">
        <v>0</v>
      </c>
      <c r="H1206">
        <v>1.2759</v>
      </c>
      <c r="I1206">
        <v>0.56000000000000005</v>
      </c>
      <c r="J1206" s="384">
        <v>881.89</v>
      </c>
    </row>
    <row r="1207" spans="1:10" x14ac:dyDescent="0.2">
      <c r="A1207">
        <v>2494</v>
      </c>
      <c r="B1207" s="623">
        <v>41337.064583333333</v>
      </c>
      <c r="C1207" s="405" t="s">
        <v>97</v>
      </c>
      <c r="D1207" s="384">
        <v>600</v>
      </c>
      <c r="E1207">
        <v>0.01</v>
      </c>
      <c r="F1207">
        <v>1.2765599999999999</v>
      </c>
      <c r="G1207" s="384">
        <v>0</v>
      </c>
      <c r="H1207">
        <v>0</v>
      </c>
    </row>
    <row r="1208" spans="1:10" x14ac:dyDescent="0.2">
      <c r="A1208">
        <v>2514</v>
      </c>
      <c r="B1208" s="623">
        <v>41337.59375</v>
      </c>
      <c r="C1208" s="405" t="s">
        <v>2054</v>
      </c>
      <c r="D1208" s="384">
        <v>600</v>
      </c>
      <c r="E1208">
        <v>0.01</v>
      </c>
      <c r="F1208">
        <v>1.28003</v>
      </c>
      <c r="G1208" s="384">
        <v>0</v>
      </c>
      <c r="H1208">
        <v>1.28003</v>
      </c>
      <c r="I1208">
        <v>-2.39</v>
      </c>
      <c r="J1208" s="384">
        <v>879.5</v>
      </c>
    </row>
    <row r="1209" spans="1:10" x14ac:dyDescent="0.2">
      <c r="A1209">
        <v>2496</v>
      </c>
      <c r="B1209" s="623">
        <v>41337.104166666664</v>
      </c>
      <c r="C1209" s="405" t="s">
        <v>97</v>
      </c>
      <c r="D1209" s="384">
        <v>601</v>
      </c>
      <c r="E1209">
        <v>0.01</v>
      </c>
      <c r="F1209">
        <v>1.2780800000000001</v>
      </c>
      <c r="G1209" s="384">
        <v>0</v>
      </c>
      <c r="H1209">
        <v>0</v>
      </c>
    </row>
    <row r="1210" spans="1:10" x14ac:dyDescent="0.2">
      <c r="A1210">
        <v>2515</v>
      </c>
      <c r="B1210" s="623">
        <v>41337.59375</v>
      </c>
      <c r="C1210" s="405" t="s">
        <v>2054</v>
      </c>
      <c r="D1210" s="384">
        <v>601</v>
      </c>
      <c r="E1210">
        <v>0.01</v>
      </c>
      <c r="F1210">
        <v>1.28003</v>
      </c>
      <c r="G1210" s="384">
        <v>0</v>
      </c>
      <c r="H1210">
        <v>1.28003</v>
      </c>
      <c r="I1210">
        <v>-1.34</v>
      </c>
      <c r="J1210" s="384">
        <v>878.16</v>
      </c>
    </row>
    <row r="1211" spans="1:10" x14ac:dyDescent="0.2">
      <c r="A1211">
        <v>2499</v>
      </c>
      <c r="B1211" s="623">
        <v>41337.15347222222</v>
      </c>
      <c r="C1211" s="405" t="s">
        <v>97</v>
      </c>
      <c r="D1211" s="384">
        <v>602</v>
      </c>
      <c r="E1211">
        <v>0.01</v>
      </c>
      <c r="F1211">
        <v>1.2796000000000001</v>
      </c>
      <c r="G1211" s="384">
        <v>0</v>
      </c>
      <c r="H1211">
        <v>0</v>
      </c>
    </row>
    <row r="1212" spans="1:10" x14ac:dyDescent="0.2">
      <c r="A1212">
        <v>2516</v>
      </c>
      <c r="B1212" s="623">
        <v>41337.59375</v>
      </c>
      <c r="C1212" s="405" t="s">
        <v>2054</v>
      </c>
      <c r="D1212" s="384">
        <v>602</v>
      </c>
      <c r="E1212">
        <v>0.01</v>
      </c>
      <c r="F1212">
        <v>1.28003</v>
      </c>
      <c r="G1212" s="384">
        <v>0</v>
      </c>
      <c r="H1212">
        <v>1.28003</v>
      </c>
      <c r="I1212">
        <v>-0.3</v>
      </c>
      <c r="J1212" s="384">
        <v>877.86</v>
      </c>
    </row>
    <row r="1213" spans="1:10" x14ac:dyDescent="0.2">
      <c r="A1213">
        <v>2503</v>
      </c>
      <c r="B1213" s="623">
        <v>41337.234722222223</v>
      </c>
      <c r="C1213" s="405" t="s">
        <v>97</v>
      </c>
      <c r="D1213" s="384">
        <v>603</v>
      </c>
      <c r="E1213">
        <v>0.01</v>
      </c>
      <c r="F1213">
        <v>1.2819199999999999</v>
      </c>
      <c r="G1213" s="384">
        <v>0</v>
      </c>
      <c r="H1213">
        <v>0</v>
      </c>
    </row>
    <row r="1214" spans="1:10" x14ac:dyDescent="0.2">
      <c r="A1214">
        <v>2517</v>
      </c>
      <c r="B1214" s="623">
        <v>41337.59375</v>
      </c>
      <c r="C1214" s="405" t="s">
        <v>2054</v>
      </c>
      <c r="D1214" s="384">
        <v>603</v>
      </c>
      <c r="E1214">
        <v>0.01</v>
      </c>
      <c r="F1214">
        <v>1.28003</v>
      </c>
      <c r="G1214" s="384">
        <v>0</v>
      </c>
      <c r="H1214">
        <v>1.28003</v>
      </c>
      <c r="I1214">
        <v>1.31</v>
      </c>
      <c r="J1214" s="384">
        <v>879.17</v>
      </c>
    </row>
    <row r="1215" spans="1:10" x14ac:dyDescent="0.2">
      <c r="A1215">
        <v>2508</v>
      </c>
      <c r="B1215" s="623">
        <v>41337.265277777777</v>
      </c>
      <c r="C1215" s="405" t="s">
        <v>97</v>
      </c>
      <c r="D1215" s="384">
        <v>604</v>
      </c>
      <c r="E1215">
        <v>0.02</v>
      </c>
      <c r="F1215">
        <v>1.2850200000000001</v>
      </c>
      <c r="G1215" s="384">
        <v>0</v>
      </c>
      <c r="H1215">
        <v>0</v>
      </c>
    </row>
    <row r="1216" spans="1:10" x14ac:dyDescent="0.2">
      <c r="A1216">
        <v>2518</v>
      </c>
      <c r="B1216" s="623">
        <v>41337.59375</v>
      </c>
      <c r="C1216" s="405" t="s">
        <v>2054</v>
      </c>
      <c r="D1216" s="384">
        <v>604</v>
      </c>
      <c r="E1216">
        <v>0.02</v>
      </c>
      <c r="F1216">
        <v>1.28003</v>
      </c>
      <c r="G1216" s="384">
        <v>0</v>
      </c>
      <c r="H1216">
        <v>1.28003</v>
      </c>
      <c r="I1216">
        <v>6.9</v>
      </c>
      <c r="J1216" s="384">
        <v>886.07</v>
      </c>
    </row>
    <row r="1217" spans="1:10" x14ac:dyDescent="0.2">
      <c r="A1217">
        <v>2519</v>
      </c>
      <c r="B1217" s="623">
        <v>41337.875694444447</v>
      </c>
      <c r="C1217" s="405" t="s">
        <v>96</v>
      </c>
      <c r="D1217" s="384">
        <v>605</v>
      </c>
      <c r="E1217">
        <v>0.01</v>
      </c>
      <c r="F1217">
        <v>1.2785500000000001</v>
      </c>
      <c r="G1217" s="384">
        <v>0</v>
      </c>
      <c r="H1217">
        <v>0</v>
      </c>
    </row>
    <row r="1218" spans="1:10" x14ac:dyDescent="0.2">
      <c r="A1218">
        <v>2533</v>
      </c>
      <c r="B1218" s="623">
        <v>41338.474305555559</v>
      </c>
      <c r="C1218" s="405" t="s">
        <v>2054</v>
      </c>
      <c r="D1218" s="384">
        <v>605</v>
      </c>
      <c r="E1218">
        <v>0.01</v>
      </c>
      <c r="F1218">
        <v>1.2769600000000001</v>
      </c>
      <c r="G1218" s="384">
        <v>0</v>
      </c>
      <c r="H1218">
        <v>1.2769600000000001</v>
      </c>
      <c r="I1218">
        <v>-1.19</v>
      </c>
      <c r="J1218" s="384">
        <v>884.88</v>
      </c>
    </row>
    <row r="1219" spans="1:10" x14ac:dyDescent="0.2">
      <c r="A1219">
        <v>2521</v>
      </c>
      <c r="B1219" s="623">
        <v>41337.90625</v>
      </c>
      <c r="C1219" s="405" t="s">
        <v>96</v>
      </c>
      <c r="D1219" s="384">
        <v>606</v>
      </c>
      <c r="E1219">
        <v>0.01</v>
      </c>
      <c r="F1219">
        <v>1.27701</v>
      </c>
      <c r="G1219" s="384">
        <v>0</v>
      </c>
      <c r="H1219">
        <v>0</v>
      </c>
    </row>
    <row r="1220" spans="1:10" x14ac:dyDescent="0.2">
      <c r="A1220">
        <v>2534</v>
      </c>
      <c r="B1220" s="623">
        <v>41338.474305555559</v>
      </c>
      <c r="C1220" s="405" t="s">
        <v>2054</v>
      </c>
      <c r="D1220" s="384">
        <v>606</v>
      </c>
      <c r="E1220">
        <v>0.01</v>
      </c>
      <c r="F1220">
        <v>1.2769600000000001</v>
      </c>
      <c r="G1220" s="384">
        <v>0</v>
      </c>
      <c r="H1220">
        <v>1.2769600000000001</v>
      </c>
      <c r="I1220">
        <v>-0.13</v>
      </c>
      <c r="J1220" s="384">
        <v>884.74</v>
      </c>
    </row>
    <row r="1221" spans="1:10" x14ac:dyDescent="0.2">
      <c r="A1221">
        <v>2524</v>
      </c>
      <c r="B1221" s="623">
        <v>41338.106944444444</v>
      </c>
      <c r="C1221" s="405" t="s">
        <v>96</v>
      </c>
      <c r="D1221" s="384">
        <v>607</v>
      </c>
      <c r="E1221">
        <v>0.01</v>
      </c>
      <c r="F1221">
        <v>1.2755000000000001</v>
      </c>
      <c r="G1221" s="384">
        <v>0</v>
      </c>
      <c r="H1221">
        <v>0</v>
      </c>
    </row>
    <row r="1222" spans="1:10" x14ac:dyDescent="0.2">
      <c r="A1222">
        <v>2535</v>
      </c>
      <c r="B1222" s="623">
        <v>41338.474305555559</v>
      </c>
      <c r="C1222" s="405" t="s">
        <v>2054</v>
      </c>
      <c r="D1222" s="384">
        <v>607</v>
      </c>
      <c r="E1222">
        <v>0.01</v>
      </c>
      <c r="F1222">
        <v>1.2769600000000001</v>
      </c>
      <c r="G1222" s="384">
        <v>0</v>
      </c>
      <c r="H1222">
        <v>1.2769600000000001</v>
      </c>
      <c r="I1222">
        <v>1.01</v>
      </c>
      <c r="J1222" s="384">
        <v>885.75</v>
      </c>
    </row>
    <row r="1223" spans="1:10" x14ac:dyDescent="0.2">
      <c r="A1223">
        <v>2528</v>
      </c>
      <c r="B1223" s="623">
        <v>41338.238194444442</v>
      </c>
      <c r="C1223" s="405" t="s">
        <v>96</v>
      </c>
      <c r="D1223" s="384">
        <v>608</v>
      </c>
      <c r="E1223">
        <v>0.01</v>
      </c>
      <c r="F1223">
        <v>1.27319</v>
      </c>
      <c r="G1223" s="384">
        <v>0</v>
      </c>
      <c r="H1223">
        <v>0</v>
      </c>
    </row>
    <row r="1224" spans="1:10" x14ac:dyDescent="0.2">
      <c r="A1224">
        <v>2536</v>
      </c>
      <c r="B1224" s="623">
        <v>41338.474305555559</v>
      </c>
      <c r="C1224" s="405" t="s">
        <v>2054</v>
      </c>
      <c r="D1224" s="384">
        <v>608</v>
      </c>
      <c r="E1224">
        <v>0.01</v>
      </c>
      <c r="F1224">
        <v>1.2769600000000001</v>
      </c>
      <c r="G1224" s="384">
        <v>0</v>
      </c>
      <c r="H1224">
        <v>1.2769600000000001</v>
      </c>
      <c r="I1224">
        <v>2.6</v>
      </c>
      <c r="J1224" s="384">
        <v>888.35</v>
      </c>
    </row>
    <row r="1225" spans="1:10" x14ac:dyDescent="0.2">
      <c r="A1225">
        <v>2537</v>
      </c>
      <c r="B1225" s="623">
        <v>41338.916666666664</v>
      </c>
      <c r="C1225" s="405" t="s">
        <v>97</v>
      </c>
      <c r="D1225" s="384">
        <v>609</v>
      </c>
      <c r="E1225">
        <v>0.01</v>
      </c>
      <c r="F1225">
        <v>1.27319</v>
      </c>
      <c r="G1225" s="384">
        <v>0</v>
      </c>
      <c r="H1225">
        <v>0</v>
      </c>
    </row>
    <row r="1226" spans="1:10" x14ac:dyDescent="0.2">
      <c r="A1226">
        <v>2539</v>
      </c>
      <c r="B1226" s="623">
        <v>41338.944444444445</v>
      </c>
      <c r="C1226" s="405" t="s">
        <v>2054</v>
      </c>
      <c r="D1226" s="384">
        <v>609</v>
      </c>
      <c r="E1226">
        <v>0.01</v>
      </c>
      <c r="F1226">
        <v>1.2723899999999999</v>
      </c>
      <c r="G1226" s="384">
        <v>0</v>
      </c>
      <c r="H1226">
        <v>1.2723899999999999</v>
      </c>
      <c r="I1226">
        <v>0.55000000000000004</v>
      </c>
      <c r="J1226" s="384">
        <v>888.9</v>
      </c>
    </row>
    <row r="1227" spans="1:10" x14ac:dyDescent="0.2">
      <c r="A1227">
        <v>2540</v>
      </c>
      <c r="B1227" s="623">
        <v>41339.049305555556</v>
      </c>
      <c r="C1227" s="405" t="s">
        <v>96</v>
      </c>
      <c r="D1227" s="384">
        <v>610</v>
      </c>
      <c r="E1227">
        <v>0.01</v>
      </c>
      <c r="F1227">
        <v>1.2712600000000001</v>
      </c>
      <c r="G1227" s="384">
        <v>0</v>
      </c>
      <c r="H1227">
        <v>0</v>
      </c>
    </row>
    <row r="1228" spans="1:10" x14ac:dyDescent="0.2">
      <c r="A1228">
        <v>2545</v>
      </c>
      <c r="B1228" s="623">
        <v>41339.450694444444</v>
      </c>
      <c r="C1228" s="405" t="s">
        <v>2054</v>
      </c>
      <c r="D1228" s="384">
        <v>610</v>
      </c>
      <c r="E1228">
        <v>0.01</v>
      </c>
      <c r="F1228">
        <v>1.2713000000000001</v>
      </c>
      <c r="G1228" s="384">
        <v>0</v>
      </c>
      <c r="H1228">
        <v>1.2713000000000001</v>
      </c>
      <c r="I1228">
        <v>0.02</v>
      </c>
      <c r="J1228" s="384">
        <v>888.92</v>
      </c>
    </row>
    <row r="1229" spans="1:10" x14ac:dyDescent="0.2">
      <c r="A1229">
        <v>2542</v>
      </c>
      <c r="B1229" s="623">
        <v>41339.109722222223</v>
      </c>
      <c r="C1229" s="405" t="s">
        <v>96</v>
      </c>
      <c r="D1229" s="384">
        <v>611</v>
      </c>
      <c r="E1229">
        <v>0.01</v>
      </c>
      <c r="F1229">
        <v>1.2697400000000001</v>
      </c>
      <c r="G1229" s="384">
        <v>0</v>
      </c>
      <c r="H1229">
        <v>0</v>
      </c>
    </row>
    <row r="1230" spans="1:10" x14ac:dyDescent="0.2">
      <c r="A1230">
        <v>2546</v>
      </c>
      <c r="B1230" s="623">
        <v>41339.450694444444</v>
      </c>
      <c r="C1230" s="405" t="s">
        <v>2054</v>
      </c>
      <c r="D1230" s="384">
        <v>611</v>
      </c>
      <c r="E1230">
        <v>0.01</v>
      </c>
      <c r="F1230">
        <v>1.2713000000000001</v>
      </c>
      <c r="G1230" s="384">
        <v>0</v>
      </c>
      <c r="H1230">
        <v>1.2713000000000001</v>
      </c>
      <c r="I1230">
        <v>1.07</v>
      </c>
      <c r="J1230" s="384">
        <v>889.99</v>
      </c>
    </row>
    <row r="1231" spans="1:10" x14ac:dyDescent="0.2">
      <c r="A1231">
        <v>2547</v>
      </c>
      <c r="B1231" s="623">
        <v>41339.888888888891</v>
      </c>
      <c r="C1231" s="405" t="s">
        <v>97</v>
      </c>
      <c r="D1231" s="384">
        <v>612</v>
      </c>
      <c r="E1231">
        <v>0.01</v>
      </c>
      <c r="F1231">
        <v>1.26972</v>
      </c>
      <c r="G1231" s="384">
        <v>0</v>
      </c>
      <c r="H1231">
        <v>0</v>
      </c>
    </row>
    <row r="1232" spans="1:10" x14ac:dyDescent="0.2">
      <c r="A1232">
        <v>2549</v>
      </c>
      <c r="B1232" s="623">
        <v>41339.896527777775</v>
      </c>
      <c r="C1232" s="405" t="s">
        <v>2054</v>
      </c>
      <c r="D1232" s="384">
        <v>612</v>
      </c>
      <c r="E1232">
        <v>0.01</v>
      </c>
      <c r="F1232">
        <v>1.26892</v>
      </c>
      <c r="G1232" s="384">
        <v>0</v>
      </c>
      <c r="H1232">
        <v>1.26892</v>
      </c>
      <c r="I1232">
        <v>0.55000000000000004</v>
      </c>
      <c r="J1232" s="384">
        <v>890.54</v>
      </c>
    </row>
    <row r="1233" spans="1:10" x14ac:dyDescent="0.2">
      <c r="A1233">
        <v>2550</v>
      </c>
      <c r="B1233" s="623">
        <v>41340.042361111111</v>
      </c>
      <c r="C1233" s="405" t="s">
        <v>97</v>
      </c>
      <c r="D1233" s="384">
        <v>613</v>
      </c>
      <c r="E1233">
        <v>0.01</v>
      </c>
      <c r="F1233">
        <v>1.2688699999999999</v>
      </c>
      <c r="G1233" s="384">
        <v>0</v>
      </c>
      <c r="H1233">
        <v>0</v>
      </c>
    </row>
    <row r="1234" spans="1:10" x14ac:dyDescent="0.2">
      <c r="A1234">
        <v>2552</v>
      </c>
      <c r="B1234" s="623">
        <v>41340.098611111112</v>
      </c>
      <c r="C1234" s="405" t="s">
        <v>2054</v>
      </c>
      <c r="D1234" s="384">
        <v>613</v>
      </c>
      <c r="E1234">
        <v>0.01</v>
      </c>
      <c r="F1234">
        <v>1.26807</v>
      </c>
      <c r="G1234" s="384">
        <v>0</v>
      </c>
      <c r="H1234">
        <v>1.26807</v>
      </c>
      <c r="I1234">
        <v>0.56000000000000005</v>
      </c>
      <c r="J1234" s="384">
        <v>891.1</v>
      </c>
    </row>
    <row r="1235" spans="1:10" x14ac:dyDescent="0.2">
      <c r="A1235">
        <v>2553</v>
      </c>
      <c r="B1235" s="623">
        <v>41340.910416666666</v>
      </c>
      <c r="C1235" s="405" t="s">
        <v>96</v>
      </c>
      <c r="D1235" s="384">
        <v>614</v>
      </c>
      <c r="E1235">
        <v>0.01</v>
      </c>
      <c r="F1235">
        <v>1.2755000000000001</v>
      </c>
      <c r="G1235" s="384">
        <v>0</v>
      </c>
      <c r="H1235">
        <v>0</v>
      </c>
    </row>
    <row r="1236" spans="1:10" x14ac:dyDescent="0.2">
      <c r="A1236">
        <v>2555</v>
      </c>
      <c r="B1236" s="623">
        <v>41340.963194444441</v>
      </c>
      <c r="C1236" s="405" t="s">
        <v>2054</v>
      </c>
      <c r="D1236" s="384">
        <v>614</v>
      </c>
      <c r="E1236">
        <v>0.01</v>
      </c>
      <c r="F1236">
        <v>1.2763</v>
      </c>
      <c r="G1236" s="384">
        <v>0</v>
      </c>
      <c r="H1236">
        <v>1.2763</v>
      </c>
      <c r="I1236">
        <v>0.56000000000000005</v>
      </c>
      <c r="J1236" s="384">
        <v>891.66</v>
      </c>
    </row>
    <row r="1237" spans="1:10" x14ac:dyDescent="0.2">
      <c r="A1237">
        <v>2556</v>
      </c>
      <c r="B1237" s="623">
        <v>41341.88958333333</v>
      </c>
      <c r="C1237" s="405" t="s">
        <v>97</v>
      </c>
      <c r="D1237" s="384">
        <v>615</v>
      </c>
      <c r="E1237">
        <v>0.01</v>
      </c>
      <c r="F1237">
        <v>1.2707599999999999</v>
      </c>
      <c r="G1237" s="384">
        <v>0</v>
      </c>
      <c r="H1237">
        <v>0</v>
      </c>
    </row>
    <row r="1238" spans="1:10" x14ac:dyDescent="0.2">
      <c r="A1238">
        <v>2558</v>
      </c>
      <c r="B1238" s="623">
        <v>41341.946527777778</v>
      </c>
      <c r="C1238" s="405" t="s">
        <v>2054</v>
      </c>
      <c r="D1238" s="384">
        <v>615</v>
      </c>
      <c r="E1238">
        <v>0.01</v>
      </c>
      <c r="F1238">
        <v>1.26996</v>
      </c>
      <c r="G1238" s="384">
        <v>0</v>
      </c>
      <c r="H1238">
        <v>1.26996</v>
      </c>
      <c r="I1238">
        <v>0.55000000000000004</v>
      </c>
      <c r="J1238" s="384">
        <v>892.21</v>
      </c>
    </row>
    <row r="1239" spans="1:10" x14ac:dyDescent="0.2">
      <c r="A1239">
        <v>2559</v>
      </c>
      <c r="B1239" s="623">
        <v>41341.973611111112</v>
      </c>
      <c r="C1239" s="405" t="s">
        <v>97</v>
      </c>
      <c r="D1239" s="384">
        <v>616</v>
      </c>
      <c r="E1239">
        <v>0.01</v>
      </c>
      <c r="F1239">
        <v>1.2708999999999999</v>
      </c>
      <c r="G1239" s="384">
        <v>0</v>
      </c>
      <c r="H1239">
        <v>0</v>
      </c>
    </row>
    <row r="1240" spans="1:10" x14ac:dyDescent="0.2">
      <c r="A1240">
        <v>2561</v>
      </c>
      <c r="B1240" s="623">
        <v>41341.98541666667</v>
      </c>
      <c r="C1240" s="405" t="s">
        <v>2054</v>
      </c>
      <c r="D1240" s="384">
        <v>616</v>
      </c>
      <c r="E1240">
        <v>0.01</v>
      </c>
      <c r="F1240">
        <v>1.2701</v>
      </c>
      <c r="G1240" s="384">
        <v>0</v>
      </c>
      <c r="H1240">
        <v>1.2701</v>
      </c>
      <c r="I1240">
        <v>0.56000000000000005</v>
      </c>
      <c r="J1240" s="384">
        <v>892.77</v>
      </c>
    </row>
    <row r="1241" spans="1:10" x14ac:dyDescent="0.2">
      <c r="A1241">
        <v>2562</v>
      </c>
      <c r="B1241" s="623">
        <v>41344.063888888886</v>
      </c>
      <c r="C1241" s="405" t="s">
        <v>96</v>
      </c>
      <c r="D1241" s="384">
        <v>617</v>
      </c>
      <c r="E1241">
        <v>0.01</v>
      </c>
      <c r="F1241">
        <v>1.27128</v>
      </c>
      <c r="G1241" s="384">
        <v>0</v>
      </c>
      <c r="H1241">
        <v>0</v>
      </c>
    </row>
    <row r="1242" spans="1:10" x14ac:dyDescent="0.2">
      <c r="A1242">
        <v>2564</v>
      </c>
      <c r="B1242" s="623">
        <v>41344.199305555558</v>
      </c>
      <c r="C1242" s="405" t="s">
        <v>2054</v>
      </c>
      <c r="D1242" s="384">
        <v>617</v>
      </c>
      <c r="E1242">
        <v>0.01</v>
      </c>
      <c r="F1242">
        <v>1.2720800000000001</v>
      </c>
      <c r="G1242" s="384">
        <v>0</v>
      </c>
      <c r="H1242">
        <v>1.2720800000000001</v>
      </c>
      <c r="I1242">
        <v>0.55000000000000004</v>
      </c>
      <c r="J1242" s="384">
        <v>893.32</v>
      </c>
    </row>
    <row r="1243" spans="1:10" x14ac:dyDescent="0.2">
      <c r="A1243">
        <v>2565</v>
      </c>
      <c r="B1243" s="623">
        <v>41344.875694444447</v>
      </c>
      <c r="C1243" s="405" t="s">
        <v>97</v>
      </c>
      <c r="D1243" s="384">
        <v>618</v>
      </c>
      <c r="E1243">
        <v>0.01</v>
      </c>
      <c r="F1243">
        <v>1.2697099999999999</v>
      </c>
      <c r="G1243" s="384">
        <v>0</v>
      </c>
      <c r="H1243">
        <v>0</v>
      </c>
    </row>
    <row r="1244" spans="1:10" x14ac:dyDescent="0.2">
      <c r="A1244">
        <v>2567</v>
      </c>
      <c r="B1244" s="623">
        <v>41344.924305555556</v>
      </c>
      <c r="C1244" s="405" t="s">
        <v>2054</v>
      </c>
      <c r="D1244" s="384">
        <v>618</v>
      </c>
      <c r="E1244">
        <v>0.01</v>
      </c>
      <c r="F1244">
        <v>1.26891</v>
      </c>
      <c r="G1244" s="384">
        <v>0</v>
      </c>
      <c r="H1244">
        <v>1.26891</v>
      </c>
      <c r="I1244">
        <v>0.56000000000000005</v>
      </c>
      <c r="J1244" s="384">
        <v>893.88</v>
      </c>
    </row>
    <row r="1245" spans="1:10" x14ac:dyDescent="0.2">
      <c r="A1245">
        <v>2568</v>
      </c>
      <c r="B1245" s="623">
        <v>41345.89166666667</v>
      </c>
      <c r="C1245" s="405" t="s">
        <v>97</v>
      </c>
      <c r="D1245" s="384">
        <v>619</v>
      </c>
      <c r="E1245">
        <v>0.01</v>
      </c>
      <c r="F1245">
        <v>1.26311</v>
      </c>
      <c r="G1245" s="384">
        <v>0</v>
      </c>
      <c r="H1245">
        <v>0</v>
      </c>
    </row>
    <row r="1246" spans="1:10" x14ac:dyDescent="0.2">
      <c r="A1246">
        <v>2570</v>
      </c>
      <c r="B1246" s="623">
        <v>41345.912499999999</v>
      </c>
      <c r="C1246" s="405" t="s">
        <v>2054</v>
      </c>
      <c r="D1246" s="384">
        <v>619</v>
      </c>
      <c r="E1246">
        <v>0.01</v>
      </c>
      <c r="F1246">
        <v>1.26231</v>
      </c>
      <c r="G1246" s="384">
        <v>0</v>
      </c>
      <c r="H1246">
        <v>1.26231</v>
      </c>
      <c r="I1246">
        <v>0.55000000000000004</v>
      </c>
      <c r="J1246" s="384">
        <v>894.43</v>
      </c>
    </row>
    <row r="1247" spans="1:10" x14ac:dyDescent="0.2">
      <c r="A1247">
        <v>2571</v>
      </c>
      <c r="B1247" s="623">
        <v>41346.879861111112</v>
      </c>
      <c r="C1247" s="405" t="s">
        <v>97</v>
      </c>
      <c r="D1247" s="384">
        <v>620</v>
      </c>
      <c r="E1247">
        <v>0.01</v>
      </c>
      <c r="F1247">
        <v>1.2574099999999999</v>
      </c>
      <c r="G1247" s="384">
        <v>0</v>
      </c>
      <c r="H1247">
        <v>0</v>
      </c>
    </row>
    <row r="1248" spans="1:10" x14ac:dyDescent="0.2">
      <c r="A1248">
        <v>2576</v>
      </c>
      <c r="B1248" s="623">
        <v>41347.104166666664</v>
      </c>
      <c r="C1248" s="405" t="s">
        <v>2054</v>
      </c>
      <c r="D1248" s="384">
        <v>620</v>
      </c>
      <c r="E1248">
        <v>0.01</v>
      </c>
      <c r="F1248">
        <v>1.25739</v>
      </c>
      <c r="G1248" s="384">
        <v>0</v>
      </c>
      <c r="H1248">
        <v>1.25739</v>
      </c>
      <c r="I1248">
        <v>0.06</v>
      </c>
      <c r="J1248" s="384">
        <v>894.5</v>
      </c>
    </row>
    <row r="1249" spans="1:10" x14ac:dyDescent="0.2">
      <c r="A1249">
        <v>2573</v>
      </c>
      <c r="B1249" s="623">
        <v>41346.936111111114</v>
      </c>
      <c r="C1249" s="405" t="s">
        <v>97</v>
      </c>
      <c r="D1249" s="384">
        <v>621</v>
      </c>
      <c r="E1249">
        <v>0.01</v>
      </c>
      <c r="F1249">
        <v>1.2589600000000001</v>
      </c>
      <c r="G1249" s="384">
        <v>0</v>
      </c>
      <c r="H1249">
        <v>0</v>
      </c>
    </row>
    <row r="1250" spans="1:10" x14ac:dyDescent="0.2">
      <c r="A1250">
        <v>2577</v>
      </c>
      <c r="B1250" s="623">
        <v>41347.104166666664</v>
      </c>
      <c r="C1250" s="405" t="s">
        <v>2054</v>
      </c>
      <c r="D1250" s="384">
        <v>621</v>
      </c>
      <c r="E1250">
        <v>0.01</v>
      </c>
      <c r="F1250">
        <v>1.25739</v>
      </c>
      <c r="G1250" s="384">
        <v>0</v>
      </c>
      <c r="H1250">
        <v>1.25739</v>
      </c>
      <c r="I1250">
        <v>1.1299999999999999</v>
      </c>
      <c r="J1250" s="384">
        <v>895.63</v>
      </c>
    </row>
    <row r="1251" spans="1:10" x14ac:dyDescent="0.2">
      <c r="A1251">
        <v>2578</v>
      </c>
      <c r="B1251" s="623">
        <v>41348.881944444445</v>
      </c>
      <c r="C1251" s="405" t="s">
        <v>96</v>
      </c>
      <c r="D1251" s="384">
        <v>622</v>
      </c>
      <c r="E1251">
        <v>0.01</v>
      </c>
      <c r="F1251">
        <v>1.25427</v>
      </c>
      <c r="G1251" s="384">
        <v>0</v>
      </c>
      <c r="H1251">
        <v>0</v>
      </c>
    </row>
    <row r="1252" spans="1:10" x14ac:dyDescent="0.2">
      <c r="A1252">
        <v>2580</v>
      </c>
      <c r="B1252" s="623">
        <v>41348.922222222223</v>
      </c>
      <c r="C1252" s="405" t="s">
        <v>2054</v>
      </c>
      <c r="D1252" s="384">
        <v>622</v>
      </c>
      <c r="E1252">
        <v>0.01</v>
      </c>
      <c r="F1252">
        <v>1.2550699999999999</v>
      </c>
      <c r="G1252" s="384">
        <v>0</v>
      </c>
      <c r="H1252">
        <v>1.2550699999999999</v>
      </c>
      <c r="I1252">
        <v>0.56000000000000005</v>
      </c>
      <c r="J1252" s="384">
        <v>896.19</v>
      </c>
    </row>
    <row r="1253" spans="1:10" x14ac:dyDescent="0.2">
      <c r="A1253">
        <v>2581</v>
      </c>
      <c r="B1253" s="623">
        <v>41348.927777777775</v>
      </c>
      <c r="C1253" s="405" t="s">
        <v>97</v>
      </c>
      <c r="D1253" s="384">
        <v>623</v>
      </c>
      <c r="E1253">
        <v>0.01</v>
      </c>
      <c r="F1253">
        <v>1.2557400000000001</v>
      </c>
      <c r="G1253" s="384">
        <v>0</v>
      </c>
      <c r="H1253">
        <v>0</v>
      </c>
    </row>
    <row r="1254" spans="1:10" x14ac:dyDescent="0.2">
      <c r="A1254">
        <v>2583</v>
      </c>
      <c r="B1254" s="623">
        <v>41350.958333333336</v>
      </c>
      <c r="C1254" s="405" t="s">
        <v>2054</v>
      </c>
      <c r="D1254" s="384">
        <v>623</v>
      </c>
      <c r="E1254">
        <v>0.01</v>
      </c>
      <c r="F1254">
        <v>1.2549399999999999</v>
      </c>
      <c r="G1254" s="384">
        <v>0</v>
      </c>
      <c r="H1254">
        <v>1.2549399999999999</v>
      </c>
      <c r="I1254">
        <v>0.55000000000000004</v>
      </c>
      <c r="J1254" s="384">
        <v>896.74</v>
      </c>
    </row>
    <row r="1255" spans="1:10" x14ac:dyDescent="0.2">
      <c r="A1255">
        <v>2584</v>
      </c>
      <c r="B1255" s="623">
        <v>41351.892361111109</v>
      </c>
      <c r="C1255" s="405" t="s">
        <v>96</v>
      </c>
      <c r="D1255" s="384">
        <v>624</v>
      </c>
      <c r="E1255">
        <v>0.01</v>
      </c>
      <c r="F1255">
        <v>1.2445600000000001</v>
      </c>
      <c r="G1255" s="384">
        <v>0</v>
      </c>
      <c r="H1255">
        <v>0</v>
      </c>
    </row>
    <row r="1256" spans="1:10" x14ac:dyDescent="0.2">
      <c r="A1256">
        <v>2586</v>
      </c>
      <c r="B1256" s="623">
        <v>41351.916666666664</v>
      </c>
      <c r="C1256" s="405" t="s">
        <v>2054</v>
      </c>
      <c r="D1256" s="384">
        <v>624</v>
      </c>
      <c r="E1256">
        <v>0.01</v>
      </c>
      <c r="F1256">
        <v>1.24536</v>
      </c>
      <c r="G1256" s="384">
        <v>0</v>
      </c>
      <c r="H1256">
        <v>1.24536</v>
      </c>
      <c r="I1256">
        <v>0.55000000000000004</v>
      </c>
      <c r="J1256" s="384">
        <v>897.29</v>
      </c>
    </row>
    <row r="1257" spans="1:10" x14ac:dyDescent="0.2">
      <c r="A1257">
        <v>2587</v>
      </c>
      <c r="B1257" s="623">
        <v>41351.916666666664</v>
      </c>
      <c r="C1257" s="405" t="s">
        <v>96</v>
      </c>
      <c r="D1257" s="384">
        <v>625</v>
      </c>
      <c r="E1257">
        <v>0.01</v>
      </c>
      <c r="F1257">
        <v>1.24549</v>
      </c>
      <c r="G1257" s="384">
        <v>0</v>
      </c>
      <c r="H1257">
        <v>0</v>
      </c>
    </row>
    <row r="1258" spans="1:10" x14ac:dyDescent="0.2">
      <c r="A1258">
        <v>2589</v>
      </c>
      <c r="B1258" s="623">
        <v>41351.925000000003</v>
      </c>
      <c r="C1258" s="405" t="s">
        <v>2054</v>
      </c>
      <c r="D1258" s="384">
        <v>625</v>
      </c>
      <c r="E1258">
        <v>0.01</v>
      </c>
      <c r="F1258">
        <v>1.2462899999999999</v>
      </c>
      <c r="G1258" s="384">
        <v>0</v>
      </c>
      <c r="H1258">
        <v>1.2462899999999999</v>
      </c>
      <c r="I1258">
        <v>0.55000000000000004</v>
      </c>
      <c r="J1258" s="384">
        <v>897.84</v>
      </c>
    </row>
    <row r="1259" spans="1:10" x14ac:dyDescent="0.2">
      <c r="A1259">
        <v>2590</v>
      </c>
      <c r="B1259" s="623">
        <v>41352.919444444444</v>
      </c>
      <c r="C1259" s="405" t="s">
        <v>97</v>
      </c>
      <c r="D1259" s="384">
        <v>626</v>
      </c>
      <c r="E1259">
        <v>0.01</v>
      </c>
      <c r="F1259">
        <v>1.2430099999999999</v>
      </c>
      <c r="G1259" s="384">
        <v>0</v>
      </c>
      <c r="H1259">
        <v>0</v>
      </c>
    </row>
    <row r="1260" spans="1:10" x14ac:dyDescent="0.2">
      <c r="A1260">
        <v>2592</v>
      </c>
      <c r="B1260" s="623">
        <v>41352.953472222223</v>
      </c>
      <c r="C1260" s="405" t="s">
        <v>2054</v>
      </c>
      <c r="D1260" s="384">
        <v>626</v>
      </c>
      <c r="E1260">
        <v>0.01</v>
      </c>
      <c r="F1260">
        <v>1.24221</v>
      </c>
      <c r="G1260" s="384">
        <v>0</v>
      </c>
      <c r="H1260">
        <v>1.24221</v>
      </c>
      <c r="I1260">
        <v>0.55000000000000004</v>
      </c>
      <c r="J1260" s="384">
        <v>898.39</v>
      </c>
    </row>
    <row r="1261" spans="1:10" x14ac:dyDescent="0.2">
      <c r="A1261">
        <v>2593</v>
      </c>
      <c r="B1261" s="623">
        <v>41352.962500000001</v>
      </c>
      <c r="C1261" s="405" t="s">
        <v>96</v>
      </c>
      <c r="D1261" s="384">
        <v>627</v>
      </c>
      <c r="E1261">
        <v>0.01</v>
      </c>
      <c r="F1261">
        <v>1.24193</v>
      </c>
      <c r="G1261" s="384">
        <v>0</v>
      </c>
      <c r="H1261">
        <v>0</v>
      </c>
    </row>
    <row r="1262" spans="1:10" x14ac:dyDescent="0.2">
      <c r="A1262">
        <v>2598</v>
      </c>
      <c r="B1262" s="623">
        <v>41353.100694444445</v>
      </c>
      <c r="C1262" s="405" t="s">
        <v>2054</v>
      </c>
      <c r="D1262" s="384">
        <v>627</v>
      </c>
      <c r="E1262">
        <v>0.01</v>
      </c>
      <c r="F1262">
        <v>1.24197</v>
      </c>
      <c r="G1262" s="384">
        <v>0</v>
      </c>
      <c r="H1262">
        <v>1.24197</v>
      </c>
      <c r="I1262">
        <v>-0.06</v>
      </c>
      <c r="J1262" s="384">
        <v>898.33</v>
      </c>
    </row>
    <row r="1263" spans="1:10" x14ac:dyDescent="0.2">
      <c r="A1263">
        <v>2595</v>
      </c>
      <c r="B1263" s="623">
        <v>41353.036111111112</v>
      </c>
      <c r="C1263" s="405" t="s">
        <v>96</v>
      </c>
      <c r="D1263" s="384">
        <v>628</v>
      </c>
      <c r="E1263">
        <v>0.01</v>
      </c>
      <c r="F1263">
        <v>1.24041</v>
      </c>
      <c r="G1263" s="384">
        <v>0</v>
      </c>
      <c r="H1263">
        <v>0</v>
      </c>
    </row>
    <row r="1264" spans="1:10" x14ac:dyDescent="0.2">
      <c r="A1264">
        <v>2599</v>
      </c>
      <c r="B1264" s="623">
        <v>41353.100694444445</v>
      </c>
      <c r="C1264" s="405" t="s">
        <v>2054</v>
      </c>
      <c r="D1264" s="384">
        <v>628</v>
      </c>
      <c r="E1264">
        <v>0.01</v>
      </c>
      <c r="F1264">
        <v>1.24197</v>
      </c>
      <c r="G1264" s="384">
        <v>0</v>
      </c>
      <c r="H1264">
        <v>1.24197</v>
      </c>
      <c r="I1264">
        <v>1.08</v>
      </c>
      <c r="J1264" s="384">
        <v>899.41</v>
      </c>
    </row>
    <row r="1265" spans="1:10" x14ac:dyDescent="0.2">
      <c r="A1265">
        <v>2600</v>
      </c>
      <c r="B1265" s="623">
        <v>41354.961805555555</v>
      </c>
      <c r="C1265" s="405" t="s">
        <v>96</v>
      </c>
      <c r="D1265" s="384">
        <v>629</v>
      </c>
      <c r="E1265">
        <v>0.01</v>
      </c>
      <c r="F1265">
        <v>1.23587</v>
      </c>
      <c r="G1265" s="384">
        <v>0</v>
      </c>
      <c r="H1265">
        <v>0</v>
      </c>
    </row>
    <row r="1266" spans="1:10" x14ac:dyDescent="0.2">
      <c r="A1266">
        <v>2602</v>
      </c>
      <c r="B1266" s="623">
        <v>41355.097222222219</v>
      </c>
      <c r="C1266" s="405" t="s">
        <v>2054</v>
      </c>
      <c r="D1266" s="384">
        <v>629</v>
      </c>
      <c r="E1266">
        <v>0.01</v>
      </c>
      <c r="F1266">
        <v>1.2366699999999999</v>
      </c>
      <c r="G1266" s="384">
        <v>0</v>
      </c>
      <c r="H1266">
        <v>1.2366699999999999</v>
      </c>
      <c r="I1266">
        <v>0.47</v>
      </c>
      <c r="J1266" s="384">
        <v>899.87</v>
      </c>
    </row>
    <row r="1267" spans="1:10" x14ac:dyDescent="0.2">
      <c r="A1267">
        <v>2603</v>
      </c>
      <c r="B1267" s="623">
        <v>41355.924305555556</v>
      </c>
      <c r="C1267" s="405" t="s">
        <v>97</v>
      </c>
      <c r="D1267" s="384">
        <v>630</v>
      </c>
      <c r="E1267">
        <v>0.01</v>
      </c>
      <c r="F1267">
        <v>1.2436799999999999</v>
      </c>
      <c r="G1267" s="384">
        <v>0</v>
      </c>
      <c r="H1267">
        <v>0</v>
      </c>
    </row>
    <row r="1268" spans="1:10" x14ac:dyDescent="0.2">
      <c r="A1268">
        <v>2605</v>
      </c>
      <c r="B1268" s="623">
        <v>41357.958333333336</v>
      </c>
      <c r="C1268" s="405" t="s">
        <v>2054</v>
      </c>
      <c r="D1268" s="384">
        <v>630</v>
      </c>
      <c r="E1268">
        <v>0.01</v>
      </c>
      <c r="F1268">
        <v>1.24288</v>
      </c>
      <c r="G1268" s="384">
        <v>0</v>
      </c>
      <c r="H1268">
        <v>1.24288</v>
      </c>
      <c r="I1268">
        <v>0.55000000000000004</v>
      </c>
      <c r="J1268" s="384">
        <v>900.42</v>
      </c>
    </row>
    <row r="1269" spans="1:10" x14ac:dyDescent="0.2">
      <c r="A1269">
        <v>2606</v>
      </c>
      <c r="B1269" s="623">
        <v>41358.077777777777</v>
      </c>
      <c r="C1269" s="405" t="s">
        <v>97</v>
      </c>
      <c r="D1269" s="384">
        <v>631</v>
      </c>
      <c r="E1269">
        <v>0.01</v>
      </c>
      <c r="F1269">
        <v>1.24681</v>
      </c>
      <c r="G1269" s="384">
        <v>0</v>
      </c>
      <c r="H1269">
        <v>0</v>
      </c>
    </row>
    <row r="1270" spans="1:10" x14ac:dyDescent="0.2">
      <c r="A1270">
        <v>2608</v>
      </c>
      <c r="B1270" s="623">
        <v>41358.083333333336</v>
      </c>
      <c r="C1270" s="405" t="s">
        <v>2054</v>
      </c>
      <c r="D1270" s="384">
        <v>631</v>
      </c>
      <c r="E1270">
        <v>0.01</v>
      </c>
      <c r="F1270">
        <v>1.2460100000000001</v>
      </c>
      <c r="G1270" s="384">
        <v>0</v>
      </c>
      <c r="H1270">
        <v>1.2460100000000001</v>
      </c>
      <c r="I1270">
        <v>0.55000000000000004</v>
      </c>
      <c r="J1270" s="384">
        <v>900.97</v>
      </c>
    </row>
    <row r="1271" spans="1:10" x14ac:dyDescent="0.2">
      <c r="A1271">
        <v>2609</v>
      </c>
      <c r="B1271" s="623">
        <v>41358.890972222223</v>
      </c>
      <c r="C1271" s="405" t="s">
        <v>96</v>
      </c>
      <c r="D1271" s="384">
        <v>632</v>
      </c>
      <c r="E1271">
        <v>0.01</v>
      </c>
      <c r="F1271">
        <v>1.22882</v>
      </c>
      <c r="G1271" s="384">
        <v>0</v>
      </c>
      <c r="H1271">
        <v>0</v>
      </c>
    </row>
    <row r="1272" spans="1:10" x14ac:dyDescent="0.2">
      <c r="A1272">
        <v>2611</v>
      </c>
      <c r="B1272" s="623">
        <v>41359.154861111114</v>
      </c>
      <c r="C1272" s="405" t="s">
        <v>2054</v>
      </c>
      <c r="D1272" s="384">
        <v>632</v>
      </c>
      <c r="E1272">
        <v>0.01</v>
      </c>
      <c r="F1272">
        <v>1.2296199999999999</v>
      </c>
      <c r="G1272" s="384">
        <v>0</v>
      </c>
      <c r="H1272">
        <v>1.2296199999999999</v>
      </c>
      <c r="I1272">
        <v>0.46</v>
      </c>
      <c r="J1272" s="384">
        <v>901.43</v>
      </c>
    </row>
    <row r="1273" spans="1:10" x14ac:dyDescent="0.2">
      <c r="A1273">
        <v>2612</v>
      </c>
      <c r="B1273" s="623">
        <v>41360.93472222222</v>
      </c>
      <c r="C1273" s="405" t="s">
        <v>97</v>
      </c>
      <c r="D1273" s="384">
        <v>633</v>
      </c>
      <c r="E1273">
        <v>0.01</v>
      </c>
      <c r="F1273">
        <v>1.2236800000000001</v>
      </c>
      <c r="G1273" s="384">
        <v>0</v>
      </c>
      <c r="H1273">
        <v>0</v>
      </c>
    </row>
    <row r="1274" spans="1:10" x14ac:dyDescent="0.2">
      <c r="A1274">
        <v>2614</v>
      </c>
      <c r="B1274" s="623">
        <v>41361.074999999997</v>
      </c>
      <c r="C1274" s="405" t="s">
        <v>2054</v>
      </c>
      <c r="D1274" s="384">
        <v>633</v>
      </c>
      <c r="E1274">
        <v>0.01</v>
      </c>
      <c r="F1274">
        <v>1.22288</v>
      </c>
      <c r="G1274" s="384">
        <v>0</v>
      </c>
      <c r="H1274">
        <v>1.22288</v>
      </c>
      <c r="I1274">
        <v>0.59</v>
      </c>
      <c r="J1274" s="384">
        <v>902.02</v>
      </c>
    </row>
    <row r="1275" spans="1:10" x14ac:dyDescent="0.2">
      <c r="A1275">
        <v>2615</v>
      </c>
      <c r="B1275" s="623">
        <v>41361.927083333336</v>
      </c>
      <c r="C1275" s="405" t="s">
        <v>96</v>
      </c>
      <c r="D1275" s="384">
        <v>634</v>
      </c>
      <c r="E1275">
        <v>0.01</v>
      </c>
      <c r="F1275">
        <v>1.2307999999999999</v>
      </c>
      <c r="G1275" s="384">
        <v>0</v>
      </c>
      <c r="H1275">
        <v>0</v>
      </c>
    </row>
    <row r="1276" spans="1:10" x14ac:dyDescent="0.2">
      <c r="A1276">
        <v>2617</v>
      </c>
      <c r="B1276" s="623">
        <v>41362.119444444441</v>
      </c>
      <c r="C1276" s="405" t="s">
        <v>2054</v>
      </c>
      <c r="D1276" s="384">
        <v>634</v>
      </c>
      <c r="E1276">
        <v>0.01</v>
      </c>
      <c r="F1276">
        <v>1.2316</v>
      </c>
      <c r="G1276" s="384">
        <v>0</v>
      </c>
      <c r="H1276">
        <v>1.2316</v>
      </c>
      <c r="I1276">
        <v>0.47</v>
      </c>
      <c r="J1276" s="384">
        <v>902.49</v>
      </c>
    </row>
    <row r="1277" spans="1:10" x14ac:dyDescent="0.2">
      <c r="A1277">
        <v>2618</v>
      </c>
      <c r="B1277" s="623">
        <v>41365.931944444441</v>
      </c>
      <c r="C1277" s="405" t="s">
        <v>97</v>
      </c>
      <c r="D1277" s="384">
        <v>635</v>
      </c>
      <c r="E1277">
        <v>0.01</v>
      </c>
      <c r="F1277">
        <v>1.2330399999999999</v>
      </c>
      <c r="G1277" s="384">
        <v>0</v>
      </c>
      <c r="H1277">
        <v>0</v>
      </c>
    </row>
    <row r="1278" spans="1:10" x14ac:dyDescent="0.2">
      <c r="A1278">
        <v>2620</v>
      </c>
      <c r="B1278" s="623">
        <v>41366.000694444447</v>
      </c>
      <c r="C1278" s="405" t="s">
        <v>2054</v>
      </c>
      <c r="D1278" s="384">
        <v>635</v>
      </c>
      <c r="E1278">
        <v>0.01</v>
      </c>
      <c r="F1278">
        <v>1.23224</v>
      </c>
      <c r="G1278" s="384">
        <v>0</v>
      </c>
      <c r="H1278">
        <v>1.23224</v>
      </c>
      <c r="I1278">
        <v>0.56000000000000005</v>
      </c>
      <c r="J1278" s="384">
        <v>903.06</v>
      </c>
    </row>
    <row r="1279" spans="1:10" x14ac:dyDescent="0.2">
      <c r="A1279">
        <v>2621</v>
      </c>
      <c r="B1279" s="623">
        <v>41366.049305555556</v>
      </c>
      <c r="C1279" s="405" t="s">
        <v>96</v>
      </c>
      <c r="D1279" s="384">
        <v>636</v>
      </c>
      <c r="E1279">
        <v>0.01</v>
      </c>
      <c r="F1279">
        <v>1.23201</v>
      </c>
      <c r="G1279" s="384">
        <v>0</v>
      </c>
      <c r="H1279">
        <v>0</v>
      </c>
    </row>
    <row r="1280" spans="1:10" x14ac:dyDescent="0.2">
      <c r="A1280">
        <v>2626</v>
      </c>
      <c r="B1280" s="623">
        <v>41366.149305555555</v>
      </c>
      <c r="C1280" s="405" t="s">
        <v>2054</v>
      </c>
      <c r="D1280" s="384">
        <v>636</v>
      </c>
      <c r="E1280">
        <v>0.01</v>
      </c>
      <c r="F1280">
        <v>1.2320599999999999</v>
      </c>
      <c r="G1280" s="384">
        <v>0</v>
      </c>
      <c r="H1280">
        <v>1.2320599999999999</v>
      </c>
      <c r="I1280">
        <v>0.03</v>
      </c>
      <c r="J1280" s="384">
        <v>903.09</v>
      </c>
    </row>
    <row r="1281" spans="1:10" x14ac:dyDescent="0.2">
      <c r="A1281">
        <v>2623</v>
      </c>
      <c r="B1281" s="623">
        <v>41366.074305555558</v>
      </c>
      <c r="C1281" s="405" t="s">
        <v>96</v>
      </c>
      <c r="D1281" s="384">
        <v>637</v>
      </c>
      <c r="E1281">
        <v>0.01</v>
      </c>
      <c r="F1281">
        <v>1.23051</v>
      </c>
      <c r="G1281" s="384">
        <v>0</v>
      </c>
      <c r="H1281">
        <v>0</v>
      </c>
    </row>
    <row r="1282" spans="1:10" x14ac:dyDescent="0.2">
      <c r="A1282">
        <v>2627</v>
      </c>
      <c r="B1282" s="623">
        <v>41366.149305555555</v>
      </c>
      <c r="C1282" s="405" t="s">
        <v>2054</v>
      </c>
      <c r="D1282" s="384">
        <v>637</v>
      </c>
      <c r="E1282">
        <v>0.01</v>
      </c>
      <c r="F1282">
        <v>1.2320599999999999</v>
      </c>
      <c r="G1282" s="384">
        <v>0</v>
      </c>
      <c r="H1282">
        <v>1.2320599999999999</v>
      </c>
      <c r="I1282">
        <v>1.07</v>
      </c>
      <c r="J1282" s="384">
        <v>904.16</v>
      </c>
    </row>
    <row r="1283" spans="1:10" x14ac:dyDescent="0.2">
      <c r="A1283">
        <v>2628</v>
      </c>
      <c r="B1283" s="623">
        <v>41367.915972222225</v>
      </c>
      <c r="C1283" s="405" t="s">
        <v>97</v>
      </c>
      <c r="D1283" s="384">
        <v>638</v>
      </c>
      <c r="E1283">
        <v>0.01</v>
      </c>
      <c r="F1283">
        <v>1.2275100000000001</v>
      </c>
      <c r="G1283" s="384">
        <v>0</v>
      </c>
      <c r="H1283">
        <v>0</v>
      </c>
    </row>
    <row r="1284" spans="1:10" x14ac:dyDescent="0.2">
      <c r="A1284">
        <v>2633</v>
      </c>
      <c r="B1284" s="623">
        <v>41368.145833333336</v>
      </c>
      <c r="C1284" s="405" t="s">
        <v>2054</v>
      </c>
      <c r="D1284" s="384">
        <v>638</v>
      </c>
      <c r="E1284">
        <v>0.01</v>
      </c>
      <c r="F1284">
        <v>1.2274700000000001</v>
      </c>
      <c r="G1284" s="384">
        <v>0</v>
      </c>
      <c r="H1284">
        <v>1.2274700000000001</v>
      </c>
      <c r="I1284">
        <v>7.0000000000000007E-2</v>
      </c>
      <c r="J1284" s="384">
        <v>904.23</v>
      </c>
    </row>
    <row r="1285" spans="1:10" x14ac:dyDescent="0.2">
      <c r="A1285">
        <v>2630</v>
      </c>
      <c r="B1285" s="623">
        <v>41367.941666666666</v>
      </c>
      <c r="C1285" s="405" t="s">
        <v>97</v>
      </c>
      <c r="D1285" s="384">
        <v>639</v>
      </c>
      <c r="E1285">
        <v>0.01</v>
      </c>
      <c r="F1285">
        <v>1.22902</v>
      </c>
      <c r="G1285" s="384">
        <v>0</v>
      </c>
      <c r="H1285">
        <v>0</v>
      </c>
    </row>
    <row r="1286" spans="1:10" x14ac:dyDescent="0.2">
      <c r="A1286">
        <v>2634</v>
      </c>
      <c r="B1286" s="623">
        <v>41368.145833333336</v>
      </c>
      <c r="C1286" s="405" t="s">
        <v>2054</v>
      </c>
      <c r="D1286" s="384">
        <v>639</v>
      </c>
      <c r="E1286">
        <v>0.01</v>
      </c>
      <c r="F1286">
        <v>1.2274700000000001</v>
      </c>
      <c r="G1286" s="384">
        <v>0</v>
      </c>
      <c r="H1286">
        <v>1.2274700000000001</v>
      </c>
      <c r="I1286">
        <v>1.1200000000000001</v>
      </c>
      <c r="J1286" s="384">
        <v>905.35</v>
      </c>
    </row>
    <row r="1287" spans="1:10" x14ac:dyDescent="0.2">
      <c r="A1287">
        <v>2635</v>
      </c>
      <c r="B1287" s="623">
        <v>41368.888194444444</v>
      </c>
      <c r="C1287" s="405" t="s">
        <v>97</v>
      </c>
      <c r="D1287" s="384">
        <v>640</v>
      </c>
      <c r="E1287">
        <v>0.01</v>
      </c>
      <c r="F1287">
        <v>1.2397199999999999</v>
      </c>
      <c r="G1287" s="384">
        <v>0</v>
      </c>
      <c r="H1287">
        <v>0</v>
      </c>
    </row>
    <row r="1288" spans="1:10" x14ac:dyDescent="0.2">
      <c r="A1288">
        <v>2637</v>
      </c>
      <c r="B1288" s="623">
        <v>41368.89166666667</v>
      </c>
      <c r="C1288" s="405" t="s">
        <v>2054</v>
      </c>
      <c r="D1288" s="384">
        <v>640</v>
      </c>
      <c r="E1288">
        <v>0.01</v>
      </c>
      <c r="F1288">
        <v>1.23892</v>
      </c>
      <c r="G1288" s="384">
        <v>0</v>
      </c>
      <c r="H1288">
        <v>1.23892</v>
      </c>
      <c r="I1288">
        <v>0.55000000000000004</v>
      </c>
      <c r="J1288" s="384">
        <v>905.9</v>
      </c>
    </row>
    <row r="1289" spans="1:10" x14ac:dyDescent="0.2">
      <c r="A1289">
        <v>2638</v>
      </c>
      <c r="B1289" s="623">
        <v>41369.036805555559</v>
      </c>
      <c r="C1289" s="405" t="s">
        <v>97</v>
      </c>
      <c r="D1289" s="384">
        <v>641</v>
      </c>
      <c r="E1289">
        <v>0.01</v>
      </c>
      <c r="F1289">
        <v>1.24004</v>
      </c>
      <c r="G1289" s="384">
        <v>0</v>
      </c>
      <c r="H1289">
        <v>0</v>
      </c>
    </row>
    <row r="1290" spans="1:10" x14ac:dyDescent="0.2">
      <c r="A1290">
        <v>2640</v>
      </c>
      <c r="B1290" s="623">
        <v>41369.058333333334</v>
      </c>
      <c r="C1290" s="405" t="s">
        <v>2054</v>
      </c>
      <c r="D1290" s="384">
        <v>641</v>
      </c>
      <c r="E1290">
        <v>0.01</v>
      </c>
      <c r="F1290">
        <v>1.2392399999999999</v>
      </c>
      <c r="G1290" s="384">
        <v>0</v>
      </c>
      <c r="H1290">
        <v>1.2392399999999999</v>
      </c>
      <c r="I1290">
        <v>0.55000000000000004</v>
      </c>
      <c r="J1290" s="384">
        <v>906.45</v>
      </c>
    </row>
    <row r="1291" spans="1:10" x14ac:dyDescent="0.2">
      <c r="A1291">
        <v>2641</v>
      </c>
      <c r="B1291" s="623">
        <v>41369.916666666664</v>
      </c>
      <c r="C1291" s="405" t="s">
        <v>96</v>
      </c>
      <c r="D1291" s="384">
        <v>642</v>
      </c>
      <c r="E1291">
        <v>0.01</v>
      </c>
      <c r="F1291">
        <v>1.2529999999999999</v>
      </c>
      <c r="G1291" s="384">
        <v>0</v>
      </c>
      <c r="H1291">
        <v>0</v>
      </c>
    </row>
    <row r="1292" spans="1:10" x14ac:dyDescent="0.2">
      <c r="A1292">
        <v>2646</v>
      </c>
      <c r="B1292" s="623">
        <v>41372.010416666664</v>
      </c>
      <c r="C1292" s="405" t="s">
        <v>2054</v>
      </c>
      <c r="D1292" s="384">
        <v>642</v>
      </c>
      <c r="E1292">
        <v>0.01</v>
      </c>
      <c r="F1292">
        <v>1.2530399999999999</v>
      </c>
      <c r="G1292" s="384">
        <v>0</v>
      </c>
      <c r="H1292">
        <v>1.2530399999999999</v>
      </c>
      <c r="I1292">
        <v>-0.06</v>
      </c>
      <c r="J1292" s="384">
        <v>906.39</v>
      </c>
    </row>
    <row r="1293" spans="1:10" x14ac:dyDescent="0.2">
      <c r="A1293">
        <v>2643</v>
      </c>
      <c r="B1293" s="623">
        <v>41369.945138888892</v>
      </c>
      <c r="C1293" s="405" t="s">
        <v>96</v>
      </c>
      <c r="D1293" s="384">
        <v>643</v>
      </c>
      <c r="E1293">
        <v>0.01</v>
      </c>
      <c r="F1293">
        <v>1.2514700000000001</v>
      </c>
      <c r="G1293" s="384">
        <v>0</v>
      </c>
      <c r="H1293">
        <v>0</v>
      </c>
    </row>
    <row r="1294" spans="1:10" x14ac:dyDescent="0.2">
      <c r="A1294">
        <v>2647</v>
      </c>
      <c r="B1294" s="623">
        <v>41372.010416666664</v>
      </c>
      <c r="C1294" s="405" t="s">
        <v>2054</v>
      </c>
      <c r="D1294" s="384">
        <v>643</v>
      </c>
      <c r="E1294">
        <v>0.01</v>
      </c>
      <c r="F1294">
        <v>1.2530399999999999</v>
      </c>
      <c r="G1294" s="384">
        <v>0</v>
      </c>
      <c r="H1294">
        <v>1.2530399999999999</v>
      </c>
      <c r="I1294">
        <v>0.99</v>
      </c>
      <c r="J1294" s="384">
        <v>907.37</v>
      </c>
    </row>
    <row r="1295" spans="1:10" x14ac:dyDescent="0.2">
      <c r="A1295">
        <v>2648</v>
      </c>
      <c r="B1295" s="623">
        <v>41372.040972222225</v>
      </c>
      <c r="C1295" s="405" t="s">
        <v>97</v>
      </c>
      <c r="D1295" s="384">
        <v>644</v>
      </c>
      <c r="E1295">
        <v>0.01</v>
      </c>
      <c r="F1295">
        <v>1.25301</v>
      </c>
      <c r="G1295" s="384">
        <v>0</v>
      </c>
      <c r="H1295">
        <v>0</v>
      </c>
    </row>
    <row r="1296" spans="1:10" x14ac:dyDescent="0.2">
      <c r="A1296">
        <v>2653</v>
      </c>
      <c r="B1296" s="623">
        <v>41372.144444444442</v>
      </c>
      <c r="C1296" s="405" t="s">
        <v>2054</v>
      </c>
      <c r="D1296" s="384">
        <v>644</v>
      </c>
      <c r="E1296">
        <v>0.01</v>
      </c>
      <c r="F1296">
        <v>1.2529600000000001</v>
      </c>
      <c r="G1296" s="384">
        <v>0</v>
      </c>
      <c r="H1296">
        <v>1.2529600000000001</v>
      </c>
      <c r="I1296">
        <v>0.03</v>
      </c>
      <c r="J1296" s="384">
        <v>907.4</v>
      </c>
    </row>
    <row r="1297" spans="1:10" x14ac:dyDescent="0.2">
      <c r="A1297">
        <v>2650</v>
      </c>
      <c r="B1297" s="623">
        <v>41372.118055555555</v>
      </c>
      <c r="C1297" s="405" t="s">
        <v>97</v>
      </c>
      <c r="D1297" s="384">
        <v>645</v>
      </c>
      <c r="E1297">
        <v>0.01</v>
      </c>
      <c r="F1297">
        <v>1.25451</v>
      </c>
      <c r="G1297" s="384">
        <v>0</v>
      </c>
      <c r="H1297">
        <v>0</v>
      </c>
    </row>
    <row r="1298" spans="1:10" x14ac:dyDescent="0.2">
      <c r="A1298">
        <v>2654</v>
      </c>
      <c r="B1298" s="623">
        <v>41372.144444444442</v>
      </c>
      <c r="C1298" s="405" t="s">
        <v>2054</v>
      </c>
      <c r="D1298" s="384">
        <v>645</v>
      </c>
      <c r="E1298">
        <v>0.01</v>
      </c>
      <c r="F1298">
        <v>1.2529600000000001</v>
      </c>
      <c r="G1298" s="384">
        <v>0</v>
      </c>
      <c r="H1298">
        <v>1.2529600000000001</v>
      </c>
      <c r="I1298">
        <v>1.07</v>
      </c>
      <c r="J1298" s="384">
        <v>908.47</v>
      </c>
    </row>
    <row r="1299" spans="1:10" x14ac:dyDescent="0.2">
      <c r="A1299">
        <v>2655</v>
      </c>
      <c r="B1299" s="623">
        <v>41372.912499999999</v>
      </c>
      <c r="C1299" s="405" t="s">
        <v>96</v>
      </c>
      <c r="D1299" s="384">
        <v>646</v>
      </c>
      <c r="E1299">
        <v>0.01</v>
      </c>
      <c r="F1299">
        <v>1.2501500000000001</v>
      </c>
      <c r="G1299" s="384">
        <v>0</v>
      </c>
      <c r="H1299">
        <v>0</v>
      </c>
    </row>
    <row r="1300" spans="1:10" x14ac:dyDescent="0.2">
      <c r="A1300">
        <v>2660</v>
      </c>
      <c r="B1300" s="623">
        <v>41373.010416666664</v>
      </c>
      <c r="C1300" s="405" t="s">
        <v>2054</v>
      </c>
      <c r="D1300" s="384">
        <v>646</v>
      </c>
      <c r="E1300">
        <v>0.01</v>
      </c>
      <c r="F1300">
        <v>1.2502</v>
      </c>
      <c r="G1300" s="384">
        <v>0</v>
      </c>
      <c r="H1300">
        <v>1.2502</v>
      </c>
      <c r="I1300">
        <v>-0.05</v>
      </c>
      <c r="J1300" s="384">
        <v>908.42</v>
      </c>
    </row>
    <row r="1301" spans="1:10" x14ac:dyDescent="0.2">
      <c r="A1301">
        <v>2657</v>
      </c>
      <c r="B1301" s="623">
        <v>41372.945833333331</v>
      </c>
      <c r="C1301" s="405" t="s">
        <v>96</v>
      </c>
      <c r="D1301" s="384">
        <v>647</v>
      </c>
      <c r="E1301">
        <v>0.01</v>
      </c>
      <c r="F1301">
        <v>1.24864</v>
      </c>
      <c r="G1301" s="384">
        <v>0</v>
      </c>
      <c r="H1301">
        <v>0</v>
      </c>
    </row>
    <row r="1302" spans="1:10" x14ac:dyDescent="0.2">
      <c r="A1302">
        <v>2661</v>
      </c>
      <c r="B1302" s="623">
        <v>41373.010416666664</v>
      </c>
      <c r="C1302" s="405" t="s">
        <v>2054</v>
      </c>
      <c r="D1302" s="384">
        <v>647</v>
      </c>
      <c r="E1302">
        <v>0.01</v>
      </c>
      <c r="F1302">
        <v>1.2502</v>
      </c>
      <c r="G1302" s="384">
        <v>0</v>
      </c>
      <c r="H1302">
        <v>1.2502</v>
      </c>
      <c r="I1302">
        <v>0.99</v>
      </c>
      <c r="J1302" s="384">
        <v>909.41</v>
      </c>
    </row>
    <row r="1303" spans="1:10" x14ac:dyDescent="0.2">
      <c r="A1303">
        <v>2662</v>
      </c>
      <c r="B1303" s="623">
        <v>41373.950694444444</v>
      </c>
      <c r="C1303" s="405" t="s">
        <v>96</v>
      </c>
      <c r="D1303" s="384">
        <v>648</v>
      </c>
      <c r="E1303">
        <v>0.01</v>
      </c>
      <c r="F1303">
        <v>1.2474400000000001</v>
      </c>
      <c r="G1303" s="384">
        <v>0</v>
      </c>
      <c r="H1303">
        <v>0</v>
      </c>
    </row>
    <row r="1304" spans="1:10" x14ac:dyDescent="0.2">
      <c r="A1304">
        <v>2664</v>
      </c>
      <c r="B1304" s="623">
        <v>41374.152083333334</v>
      </c>
      <c r="C1304" s="405" t="s">
        <v>2054</v>
      </c>
      <c r="D1304" s="384">
        <v>648</v>
      </c>
      <c r="E1304">
        <v>0.01</v>
      </c>
      <c r="F1304">
        <v>1.24824</v>
      </c>
      <c r="G1304" s="384">
        <v>0</v>
      </c>
      <c r="H1304">
        <v>1.24824</v>
      </c>
      <c r="I1304">
        <v>0.46</v>
      </c>
      <c r="J1304" s="384">
        <v>909.87</v>
      </c>
    </row>
    <row r="1305" spans="1:10" x14ac:dyDescent="0.2">
      <c r="A1305">
        <v>2665</v>
      </c>
      <c r="B1305" s="623">
        <v>41374.97152777778</v>
      </c>
      <c r="C1305" s="405" t="s">
        <v>97</v>
      </c>
      <c r="D1305" s="384">
        <v>649</v>
      </c>
      <c r="E1305">
        <v>0.01</v>
      </c>
      <c r="F1305">
        <v>1.24004</v>
      </c>
      <c r="G1305" s="384">
        <v>0</v>
      </c>
      <c r="H1305">
        <v>0</v>
      </c>
    </row>
    <row r="1306" spans="1:10" x14ac:dyDescent="0.2">
      <c r="A1306">
        <v>2667</v>
      </c>
      <c r="B1306" s="623">
        <v>41375.030555555553</v>
      </c>
      <c r="C1306" s="405" t="s">
        <v>2054</v>
      </c>
      <c r="D1306" s="384">
        <v>649</v>
      </c>
      <c r="E1306">
        <v>0.01</v>
      </c>
      <c r="F1306">
        <v>1.2392399999999999</v>
      </c>
      <c r="G1306" s="384">
        <v>0</v>
      </c>
      <c r="H1306">
        <v>1.2392399999999999</v>
      </c>
      <c r="I1306">
        <v>0.6</v>
      </c>
      <c r="J1306" s="384">
        <v>910.47</v>
      </c>
    </row>
    <row r="1307" spans="1:10" x14ac:dyDescent="0.2">
      <c r="A1307">
        <v>2668</v>
      </c>
      <c r="B1307" s="623">
        <v>41376.960416666669</v>
      </c>
      <c r="C1307" s="405" t="s">
        <v>97</v>
      </c>
      <c r="D1307" s="384">
        <v>650</v>
      </c>
      <c r="E1307">
        <v>0.01</v>
      </c>
      <c r="F1307">
        <v>1.24716</v>
      </c>
      <c r="G1307" s="384">
        <v>0</v>
      </c>
      <c r="H1307">
        <v>0</v>
      </c>
    </row>
    <row r="1308" spans="1:10" x14ac:dyDescent="0.2">
      <c r="A1308">
        <v>2673</v>
      </c>
      <c r="B1308" s="623">
        <v>41379.04583333333</v>
      </c>
      <c r="C1308" s="405" t="s">
        <v>2054</v>
      </c>
      <c r="D1308" s="384">
        <v>650</v>
      </c>
      <c r="E1308">
        <v>0.01</v>
      </c>
      <c r="F1308">
        <v>1.24712</v>
      </c>
      <c r="G1308" s="384">
        <v>0</v>
      </c>
      <c r="H1308">
        <v>1.24712</v>
      </c>
      <c r="I1308">
        <v>0.04</v>
      </c>
      <c r="J1308" s="384">
        <v>910.51</v>
      </c>
    </row>
    <row r="1309" spans="1:10" x14ac:dyDescent="0.2">
      <c r="A1309">
        <v>2670</v>
      </c>
      <c r="B1309" s="623">
        <v>41376.982638888891</v>
      </c>
      <c r="C1309" s="405" t="s">
        <v>97</v>
      </c>
      <c r="D1309" s="384">
        <v>651</v>
      </c>
      <c r="E1309">
        <v>0.01</v>
      </c>
      <c r="F1309">
        <v>1.2486699999999999</v>
      </c>
      <c r="G1309" s="384">
        <v>0</v>
      </c>
      <c r="H1309">
        <v>0</v>
      </c>
    </row>
    <row r="1310" spans="1:10" x14ac:dyDescent="0.2">
      <c r="A1310">
        <v>2674</v>
      </c>
      <c r="B1310" s="623">
        <v>41379.04583333333</v>
      </c>
      <c r="C1310" s="405" t="s">
        <v>2054</v>
      </c>
      <c r="D1310" s="384">
        <v>651</v>
      </c>
      <c r="E1310">
        <v>0.01</v>
      </c>
      <c r="F1310">
        <v>1.24712</v>
      </c>
      <c r="G1310" s="384">
        <v>0</v>
      </c>
      <c r="H1310">
        <v>1.24712</v>
      </c>
      <c r="I1310">
        <v>1.08</v>
      </c>
      <c r="J1310" s="384">
        <v>911.6</v>
      </c>
    </row>
    <row r="1311" spans="1:10" x14ac:dyDescent="0.2">
      <c r="A1311">
        <v>2675</v>
      </c>
      <c r="B1311" s="623">
        <v>41379.879166666666</v>
      </c>
      <c r="C1311" s="405" t="s">
        <v>97</v>
      </c>
      <c r="D1311" s="384">
        <v>652</v>
      </c>
      <c r="E1311">
        <v>0.01</v>
      </c>
      <c r="F1311">
        <v>1.26118</v>
      </c>
      <c r="G1311" s="384">
        <v>0</v>
      </c>
      <c r="H1311">
        <v>0</v>
      </c>
    </row>
    <row r="1312" spans="1:10" x14ac:dyDescent="0.2">
      <c r="A1312">
        <v>2680</v>
      </c>
      <c r="B1312" s="623">
        <v>41379.886805555558</v>
      </c>
      <c r="C1312" s="405" t="s">
        <v>2054</v>
      </c>
      <c r="D1312" s="384">
        <v>652</v>
      </c>
      <c r="E1312">
        <v>0.01</v>
      </c>
      <c r="F1312">
        <v>1.2611600000000001</v>
      </c>
      <c r="G1312" s="384">
        <v>0</v>
      </c>
      <c r="H1312">
        <v>1.2611600000000001</v>
      </c>
      <c r="I1312">
        <v>0.01</v>
      </c>
      <c r="J1312" s="384">
        <v>911.61</v>
      </c>
    </row>
    <row r="1313" spans="1:10" x14ac:dyDescent="0.2">
      <c r="A1313">
        <v>2677</v>
      </c>
      <c r="B1313" s="623">
        <v>41379.884027777778</v>
      </c>
      <c r="C1313" s="405" t="s">
        <v>97</v>
      </c>
      <c r="D1313" s="384">
        <v>653</v>
      </c>
      <c r="E1313">
        <v>0.01</v>
      </c>
      <c r="F1313">
        <v>1.2627299999999999</v>
      </c>
      <c r="G1313" s="384">
        <v>0</v>
      </c>
      <c r="H1313">
        <v>0</v>
      </c>
    </row>
    <row r="1314" spans="1:10" x14ac:dyDescent="0.2">
      <c r="A1314">
        <v>2681</v>
      </c>
      <c r="B1314" s="623">
        <v>41379.886805555558</v>
      </c>
      <c r="C1314" s="405" t="s">
        <v>2054</v>
      </c>
      <c r="D1314" s="384">
        <v>653</v>
      </c>
      <c r="E1314">
        <v>0.01</v>
      </c>
      <c r="F1314">
        <v>1.2611600000000001</v>
      </c>
      <c r="G1314" s="384">
        <v>0</v>
      </c>
      <c r="H1314">
        <v>1.2611600000000001</v>
      </c>
      <c r="I1314">
        <v>1.08</v>
      </c>
      <c r="J1314" s="384">
        <v>912.69</v>
      </c>
    </row>
    <row r="1315" spans="1:10" x14ac:dyDescent="0.2">
      <c r="A1315">
        <v>2682</v>
      </c>
      <c r="B1315" s="623">
        <v>41379.88958333333</v>
      </c>
      <c r="C1315" s="405" t="s">
        <v>97</v>
      </c>
      <c r="D1315" s="384">
        <v>654</v>
      </c>
      <c r="E1315">
        <v>0.01</v>
      </c>
      <c r="F1315">
        <v>1.26162</v>
      </c>
      <c r="G1315" s="384">
        <v>0</v>
      </c>
      <c r="H1315">
        <v>0</v>
      </c>
    </row>
    <row r="1316" spans="1:10" x14ac:dyDescent="0.2">
      <c r="A1316">
        <v>2684</v>
      </c>
      <c r="B1316" s="623">
        <v>41379.890972222223</v>
      </c>
      <c r="C1316" s="405" t="s">
        <v>2054</v>
      </c>
      <c r="D1316" s="384">
        <v>654</v>
      </c>
      <c r="E1316">
        <v>0.01</v>
      </c>
      <c r="F1316">
        <v>1.2608200000000001</v>
      </c>
      <c r="G1316" s="384">
        <v>0</v>
      </c>
      <c r="H1316">
        <v>1.2608200000000001</v>
      </c>
      <c r="I1316">
        <v>0.56000000000000005</v>
      </c>
      <c r="J1316" s="384">
        <v>913.25</v>
      </c>
    </row>
    <row r="1317" spans="1:10" x14ac:dyDescent="0.2">
      <c r="A1317">
        <v>2685</v>
      </c>
      <c r="B1317" s="623">
        <v>41379.897916666669</v>
      </c>
      <c r="C1317" s="405" t="s">
        <v>97</v>
      </c>
      <c r="D1317" s="384">
        <v>655</v>
      </c>
      <c r="E1317">
        <v>0.01</v>
      </c>
      <c r="F1317">
        <v>1.2608299999999999</v>
      </c>
      <c r="G1317" s="384">
        <v>0</v>
      </c>
      <c r="H1317">
        <v>0</v>
      </c>
    </row>
    <row r="1318" spans="1:10" x14ac:dyDescent="0.2">
      <c r="A1318">
        <v>2699</v>
      </c>
      <c r="B1318" s="623">
        <v>41380.069444444445</v>
      </c>
      <c r="C1318" s="405" t="s">
        <v>2054</v>
      </c>
      <c r="D1318" s="384">
        <v>655</v>
      </c>
      <c r="E1318">
        <v>0.01</v>
      </c>
      <c r="F1318">
        <v>1.2624</v>
      </c>
      <c r="G1318" s="384">
        <v>0</v>
      </c>
      <c r="H1318">
        <v>1.2624</v>
      </c>
      <c r="I1318">
        <v>-1.08</v>
      </c>
      <c r="J1318" s="384">
        <v>912.17</v>
      </c>
    </row>
    <row r="1319" spans="1:10" x14ac:dyDescent="0.2">
      <c r="A1319">
        <v>2687</v>
      </c>
      <c r="B1319" s="623">
        <v>41379.911111111112</v>
      </c>
      <c r="C1319" s="405" t="s">
        <v>97</v>
      </c>
      <c r="D1319" s="384">
        <v>656</v>
      </c>
      <c r="E1319">
        <v>0.01</v>
      </c>
      <c r="F1319">
        <v>1.26234</v>
      </c>
      <c r="G1319" s="384">
        <v>0</v>
      </c>
      <c r="H1319">
        <v>0</v>
      </c>
    </row>
    <row r="1320" spans="1:10" x14ac:dyDescent="0.2">
      <c r="A1320">
        <v>2700</v>
      </c>
      <c r="B1320" s="623">
        <v>41380.069444444445</v>
      </c>
      <c r="C1320" s="405" t="s">
        <v>2054</v>
      </c>
      <c r="D1320" s="384">
        <v>656</v>
      </c>
      <c r="E1320">
        <v>0.01</v>
      </c>
      <c r="F1320">
        <v>1.2624</v>
      </c>
      <c r="G1320" s="384">
        <v>0</v>
      </c>
      <c r="H1320">
        <v>1.2624</v>
      </c>
      <c r="I1320">
        <v>-0.04</v>
      </c>
      <c r="J1320" s="384">
        <v>912.14</v>
      </c>
    </row>
    <row r="1321" spans="1:10" x14ac:dyDescent="0.2">
      <c r="A1321">
        <v>2690</v>
      </c>
      <c r="B1321" s="623">
        <v>41379.938194444447</v>
      </c>
      <c r="C1321" s="405" t="s">
        <v>97</v>
      </c>
      <c r="D1321" s="384">
        <v>657</v>
      </c>
      <c r="E1321">
        <v>0.01</v>
      </c>
      <c r="F1321">
        <v>1.26386</v>
      </c>
      <c r="G1321" s="384">
        <v>0</v>
      </c>
      <c r="H1321">
        <v>0</v>
      </c>
    </row>
    <row r="1322" spans="1:10" x14ac:dyDescent="0.2">
      <c r="A1322">
        <v>2701</v>
      </c>
      <c r="B1322" s="623">
        <v>41380.069444444445</v>
      </c>
      <c r="C1322" s="405" t="s">
        <v>2054</v>
      </c>
      <c r="D1322" s="384">
        <v>657</v>
      </c>
      <c r="E1322">
        <v>0.01</v>
      </c>
      <c r="F1322">
        <v>1.2624</v>
      </c>
      <c r="G1322" s="384">
        <v>0</v>
      </c>
      <c r="H1322">
        <v>1.2624</v>
      </c>
      <c r="I1322">
        <v>1.01</v>
      </c>
      <c r="J1322" s="384">
        <v>913.15</v>
      </c>
    </row>
    <row r="1323" spans="1:10" x14ac:dyDescent="0.2">
      <c r="A1323">
        <v>2694</v>
      </c>
      <c r="B1323" s="623">
        <v>41379.977083333331</v>
      </c>
      <c r="C1323" s="405" t="s">
        <v>97</v>
      </c>
      <c r="D1323" s="384">
        <v>658</v>
      </c>
      <c r="E1323">
        <v>0.01</v>
      </c>
      <c r="F1323">
        <v>1.26617</v>
      </c>
      <c r="G1323" s="384">
        <v>0</v>
      </c>
      <c r="H1323">
        <v>0</v>
      </c>
    </row>
    <row r="1324" spans="1:10" x14ac:dyDescent="0.2">
      <c r="A1324">
        <v>2702</v>
      </c>
      <c r="B1324" s="623">
        <v>41380.069444444445</v>
      </c>
      <c r="C1324" s="405" t="s">
        <v>2054</v>
      </c>
      <c r="D1324" s="384">
        <v>658</v>
      </c>
      <c r="E1324">
        <v>0.01</v>
      </c>
      <c r="F1324">
        <v>1.2624</v>
      </c>
      <c r="G1324" s="384">
        <v>0</v>
      </c>
      <c r="H1324">
        <v>1.2624</v>
      </c>
      <c r="I1324">
        <v>2.61</v>
      </c>
      <c r="J1324" s="384">
        <v>915.76</v>
      </c>
    </row>
    <row r="1325" spans="1:10" x14ac:dyDescent="0.2">
      <c r="A1325">
        <v>2703</v>
      </c>
      <c r="B1325" s="623">
        <v>41380.916666666664</v>
      </c>
      <c r="C1325" s="405" t="s">
        <v>97</v>
      </c>
      <c r="D1325" s="384">
        <v>659</v>
      </c>
      <c r="E1325">
        <v>0.01</v>
      </c>
      <c r="F1325">
        <v>1.27058</v>
      </c>
      <c r="G1325" s="384">
        <v>0</v>
      </c>
      <c r="H1325">
        <v>0</v>
      </c>
    </row>
    <row r="1326" spans="1:10" x14ac:dyDescent="0.2">
      <c r="A1326">
        <v>2705</v>
      </c>
      <c r="B1326" s="623">
        <v>41380.922222222223</v>
      </c>
      <c r="C1326" s="405" t="s">
        <v>2054</v>
      </c>
      <c r="D1326" s="384">
        <v>659</v>
      </c>
      <c r="E1326">
        <v>0.01</v>
      </c>
      <c r="F1326">
        <v>1.2697799999999999</v>
      </c>
      <c r="G1326" s="384">
        <v>0</v>
      </c>
      <c r="H1326">
        <v>1.2697799999999999</v>
      </c>
      <c r="I1326">
        <v>0.55000000000000004</v>
      </c>
      <c r="J1326" s="384">
        <v>916.31</v>
      </c>
    </row>
    <row r="1327" spans="1:10" x14ac:dyDescent="0.2">
      <c r="A1327">
        <v>2706</v>
      </c>
      <c r="B1327" s="623">
        <v>41381.051388888889</v>
      </c>
      <c r="C1327" s="405" t="s">
        <v>97</v>
      </c>
      <c r="D1327" s="384">
        <v>660</v>
      </c>
      <c r="E1327">
        <v>0.01</v>
      </c>
      <c r="F1327">
        <v>1.2699499999999999</v>
      </c>
      <c r="G1327" s="384">
        <v>0</v>
      </c>
      <c r="H1327">
        <v>0</v>
      </c>
    </row>
    <row r="1328" spans="1:10" x14ac:dyDescent="0.2">
      <c r="A1328">
        <v>2708</v>
      </c>
      <c r="B1328" s="623">
        <v>41381.05972222222</v>
      </c>
      <c r="C1328" s="405" t="s">
        <v>2054</v>
      </c>
      <c r="D1328" s="384">
        <v>660</v>
      </c>
      <c r="E1328">
        <v>0.01</v>
      </c>
      <c r="F1328">
        <v>1.26915</v>
      </c>
      <c r="G1328" s="384">
        <v>0</v>
      </c>
      <c r="H1328">
        <v>1.26915</v>
      </c>
      <c r="I1328">
        <v>0.55000000000000004</v>
      </c>
      <c r="J1328" s="384">
        <v>916.86</v>
      </c>
    </row>
    <row r="1329" spans="1:10" x14ac:dyDescent="0.2">
      <c r="A1329">
        <v>2709</v>
      </c>
      <c r="B1329" s="623">
        <v>41381.070833333331</v>
      </c>
      <c r="C1329" s="405" t="s">
        <v>97</v>
      </c>
      <c r="D1329" s="384">
        <v>661</v>
      </c>
      <c r="E1329">
        <v>0.01</v>
      </c>
      <c r="F1329">
        <v>1.26979</v>
      </c>
      <c r="G1329" s="384">
        <v>0</v>
      </c>
      <c r="H1329">
        <v>0</v>
      </c>
    </row>
    <row r="1330" spans="1:10" x14ac:dyDescent="0.2">
      <c r="A1330">
        <v>2711</v>
      </c>
      <c r="B1330" s="623">
        <v>41381.07708333333</v>
      </c>
      <c r="C1330" s="405" t="s">
        <v>2054</v>
      </c>
      <c r="D1330" s="384">
        <v>661</v>
      </c>
      <c r="E1330">
        <v>0.01</v>
      </c>
      <c r="F1330">
        <v>1.2689900000000001</v>
      </c>
      <c r="G1330" s="384">
        <v>0</v>
      </c>
      <c r="H1330">
        <v>1.2689900000000001</v>
      </c>
      <c r="I1330">
        <v>0.55000000000000004</v>
      </c>
      <c r="J1330" s="384">
        <v>917.41</v>
      </c>
    </row>
    <row r="1331" spans="1:10" x14ac:dyDescent="0.2">
      <c r="A1331">
        <v>2712</v>
      </c>
      <c r="B1331" s="623">
        <v>41381.88958333333</v>
      </c>
      <c r="C1331" s="405" t="s">
        <v>96</v>
      </c>
      <c r="D1331" s="384">
        <v>662</v>
      </c>
      <c r="E1331">
        <v>0.01</v>
      </c>
      <c r="F1331">
        <v>1.26556</v>
      </c>
      <c r="G1331" s="384">
        <v>0</v>
      </c>
      <c r="H1331">
        <v>0</v>
      </c>
    </row>
    <row r="1332" spans="1:10" x14ac:dyDescent="0.2">
      <c r="A1332">
        <v>2717</v>
      </c>
      <c r="B1332" s="623">
        <v>41382.102777777778</v>
      </c>
      <c r="C1332" s="405" t="s">
        <v>2054</v>
      </c>
      <c r="D1332" s="384">
        <v>662</v>
      </c>
      <c r="E1332">
        <v>0.01</v>
      </c>
      <c r="F1332">
        <v>1.26559</v>
      </c>
      <c r="G1332" s="384">
        <v>0</v>
      </c>
      <c r="H1332">
        <v>1.26559</v>
      </c>
      <c r="I1332">
        <v>-0.26</v>
      </c>
      <c r="J1332" s="384">
        <v>917.16</v>
      </c>
    </row>
    <row r="1333" spans="1:10" x14ac:dyDescent="0.2">
      <c r="A1333">
        <v>2714</v>
      </c>
      <c r="B1333" s="623">
        <v>41382.034722222219</v>
      </c>
      <c r="C1333" s="405" t="s">
        <v>96</v>
      </c>
      <c r="D1333" s="384">
        <v>663</v>
      </c>
      <c r="E1333">
        <v>0.01</v>
      </c>
      <c r="F1333">
        <v>1.2640199999999999</v>
      </c>
      <c r="G1333" s="384">
        <v>0</v>
      </c>
      <c r="H1333">
        <v>0</v>
      </c>
    </row>
    <row r="1334" spans="1:10" x14ac:dyDescent="0.2">
      <c r="A1334">
        <v>2718</v>
      </c>
      <c r="B1334" s="623">
        <v>41382.102777777778</v>
      </c>
      <c r="C1334" s="405" t="s">
        <v>2054</v>
      </c>
      <c r="D1334" s="384">
        <v>663</v>
      </c>
      <c r="E1334">
        <v>0.01</v>
      </c>
      <c r="F1334">
        <v>1.26559</v>
      </c>
      <c r="G1334" s="384">
        <v>0</v>
      </c>
      <c r="H1334">
        <v>1.26559</v>
      </c>
      <c r="I1334">
        <v>1.08</v>
      </c>
      <c r="J1334" s="384">
        <v>918.24</v>
      </c>
    </row>
    <row r="1335" spans="1:10" x14ac:dyDescent="0.2">
      <c r="A1335">
        <v>2719</v>
      </c>
      <c r="B1335" s="623">
        <v>41382.875</v>
      </c>
      <c r="C1335" s="405" t="s">
        <v>96</v>
      </c>
      <c r="D1335" s="384">
        <v>664</v>
      </c>
      <c r="E1335">
        <v>0.01</v>
      </c>
      <c r="F1335">
        <v>1.2680100000000001</v>
      </c>
      <c r="G1335" s="384">
        <v>0</v>
      </c>
      <c r="H1335">
        <v>0</v>
      </c>
    </row>
    <row r="1336" spans="1:10" x14ac:dyDescent="0.2">
      <c r="A1336">
        <v>2721</v>
      </c>
      <c r="B1336" s="623">
        <v>41382.897916666669</v>
      </c>
      <c r="C1336" s="405" t="s">
        <v>2054</v>
      </c>
      <c r="D1336" s="384">
        <v>664</v>
      </c>
      <c r="E1336">
        <v>0.01</v>
      </c>
      <c r="F1336">
        <v>1.26881</v>
      </c>
      <c r="G1336" s="384">
        <v>0</v>
      </c>
      <c r="H1336">
        <v>1.26881</v>
      </c>
      <c r="I1336">
        <v>0.55000000000000004</v>
      </c>
      <c r="J1336" s="384">
        <v>918.79</v>
      </c>
    </row>
    <row r="1337" spans="1:10" x14ac:dyDescent="0.2">
      <c r="A1337">
        <v>2722</v>
      </c>
      <c r="B1337" s="623">
        <v>41382.938888888886</v>
      </c>
      <c r="C1337" s="405" t="s">
        <v>96</v>
      </c>
      <c r="D1337" s="384">
        <v>665</v>
      </c>
      <c r="E1337">
        <v>0.01</v>
      </c>
      <c r="F1337">
        <v>1.26732</v>
      </c>
      <c r="G1337" s="384">
        <v>0</v>
      </c>
      <c r="H1337">
        <v>0</v>
      </c>
    </row>
    <row r="1338" spans="1:10" x14ac:dyDescent="0.2">
      <c r="A1338">
        <v>2724</v>
      </c>
      <c r="B1338" s="623">
        <v>41383.09375</v>
      </c>
      <c r="C1338" s="405" t="s">
        <v>2054</v>
      </c>
      <c r="D1338" s="384">
        <v>665</v>
      </c>
      <c r="E1338">
        <v>0.01</v>
      </c>
      <c r="F1338">
        <v>1.2681199999999999</v>
      </c>
      <c r="G1338" s="384">
        <v>0</v>
      </c>
      <c r="H1338">
        <v>1.2681199999999999</v>
      </c>
      <c r="I1338">
        <v>0.46</v>
      </c>
      <c r="J1338" s="384">
        <v>919.25</v>
      </c>
    </row>
    <row r="1339" spans="1:10" x14ac:dyDescent="0.2">
      <c r="A1339">
        <v>2725</v>
      </c>
      <c r="B1339" s="623">
        <v>41383.963888888888</v>
      </c>
      <c r="C1339" s="405" t="s">
        <v>96</v>
      </c>
      <c r="D1339" s="384">
        <v>666</v>
      </c>
      <c r="E1339">
        <v>0.01</v>
      </c>
      <c r="F1339">
        <v>1.26911</v>
      </c>
      <c r="G1339" s="384">
        <v>0</v>
      </c>
      <c r="H1339">
        <v>0</v>
      </c>
    </row>
    <row r="1340" spans="1:10" x14ac:dyDescent="0.2">
      <c r="A1340">
        <v>2727</v>
      </c>
      <c r="B1340" s="623">
        <v>41383.997916666667</v>
      </c>
      <c r="C1340" s="405" t="s">
        <v>2054</v>
      </c>
      <c r="D1340" s="384">
        <v>666</v>
      </c>
      <c r="E1340">
        <v>0.01</v>
      </c>
      <c r="F1340">
        <v>1.2699100000000001</v>
      </c>
      <c r="G1340" s="384">
        <v>0</v>
      </c>
      <c r="H1340">
        <v>1.2699100000000001</v>
      </c>
      <c r="I1340">
        <v>0.55000000000000004</v>
      </c>
      <c r="J1340" s="384">
        <v>919.8</v>
      </c>
    </row>
    <row r="1341" spans="1:10" x14ac:dyDescent="0.2">
      <c r="A1341">
        <v>2728</v>
      </c>
      <c r="B1341" s="623">
        <v>41386.069444444445</v>
      </c>
      <c r="C1341" s="405" t="s">
        <v>96</v>
      </c>
      <c r="D1341" s="384">
        <v>667</v>
      </c>
      <c r="E1341">
        <v>0.01</v>
      </c>
      <c r="F1341">
        <v>1.2705900000000001</v>
      </c>
      <c r="G1341" s="384">
        <v>0</v>
      </c>
      <c r="H1341">
        <v>0</v>
      </c>
    </row>
    <row r="1342" spans="1:10" x14ac:dyDescent="0.2">
      <c r="A1342">
        <v>2730</v>
      </c>
      <c r="B1342" s="623">
        <v>41386.13958333333</v>
      </c>
      <c r="C1342" s="405" t="s">
        <v>2054</v>
      </c>
      <c r="D1342" s="384">
        <v>667</v>
      </c>
      <c r="E1342">
        <v>0.01</v>
      </c>
      <c r="F1342">
        <v>1.27139</v>
      </c>
      <c r="G1342" s="384">
        <v>0</v>
      </c>
      <c r="H1342">
        <v>1.27139</v>
      </c>
      <c r="I1342">
        <v>0.55000000000000004</v>
      </c>
      <c r="J1342" s="384">
        <v>920.35</v>
      </c>
    </row>
    <row r="1343" spans="1:10" x14ac:dyDescent="0.2">
      <c r="A1343">
        <v>2731</v>
      </c>
      <c r="B1343" s="623">
        <v>41386.9</v>
      </c>
      <c r="C1343" s="405" t="s">
        <v>96</v>
      </c>
      <c r="D1343" s="384">
        <v>668</v>
      </c>
      <c r="E1343">
        <v>0.01</v>
      </c>
      <c r="F1343">
        <v>1.27135</v>
      </c>
      <c r="G1343" s="384">
        <v>0</v>
      </c>
      <c r="H1343">
        <v>0</v>
      </c>
    </row>
    <row r="1344" spans="1:10" x14ac:dyDescent="0.2">
      <c r="A1344">
        <v>2733</v>
      </c>
      <c r="B1344" s="623">
        <v>41386.913888888892</v>
      </c>
      <c r="C1344" s="405" t="s">
        <v>2054</v>
      </c>
      <c r="D1344" s="384">
        <v>668</v>
      </c>
      <c r="E1344">
        <v>0.01</v>
      </c>
      <c r="F1344">
        <v>1.2721499999999999</v>
      </c>
      <c r="G1344" s="384">
        <v>0</v>
      </c>
      <c r="H1344">
        <v>1.2721499999999999</v>
      </c>
      <c r="I1344">
        <v>0.55000000000000004</v>
      </c>
      <c r="J1344" s="384">
        <v>920.9</v>
      </c>
    </row>
    <row r="1345" spans="1:10" x14ac:dyDescent="0.2">
      <c r="A1345">
        <v>2734</v>
      </c>
      <c r="B1345" s="623">
        <v>41387.924305555556</v>
      </c>
      <c r="C1345" s="405" t="s">
        <v>96</v>
      </c>
      <c r="D1345" s="384">
        <v>669</v>
      </c>
      <c r="E1345">
        <v>0.01</v>
      </c>
      <c r="F1345">
        <v>1.2664200000000001</v>
      </c>
      <c r="G1345" s="384">
        <v>0</v>
      </c>
      <c r="H1345">
        <v>0</v>
      </c>
    </row>
    <row r="1346" spans="1:10" x14ac:dyDescent="0.2">
      <c r="A1346">
        <v>2736</v>
      </c>
      <c r="B1346" s="623">
        <v>41388</v>
      </c>
      <c r="C1346" s="405" t="s">
        <v>2054</v>
      </c>
      <c r="D1346" s="384">
        <v>669</v>
      </c>
      <c r="E1346">
        <v>0.01</v>
      </c>
      <c r="F1346">
        <v>1.26722</v>
      </c>
      <c r="G1346" s="384">
        <v>0</v>
      </c>
      <c r="H1346">
        <v>1.26722</v>
      </c>
      <c r="I1346">
        <v>0.46</v>
      </c>
      <c r="J1346" s="384">
        <v>921.35</v>
      </c>
    </row>
    <row r="1347" spans="1:10" x14ac:dyDescent="0.2">
      <c r="A1347">
        <v>2737</v>
      </c>
      <c r="B1347" s="623">
        <v>41388.041666666664</v>
      </c>
      <c r="C1347" s="405" t="s">
        <v>96</v>
      </c>
      <c r="D1347" s="384">
        <v>670</v>
      </c>
      <c r="E1347">
        <v>0.01</v>
      </c>
      <c r="F1347">
        <v>1.26576</v>
      </c>
      <c r="G1347" s="384">
        <v>0</v>
      </c>
      <c r="H1347">
        <v>0</v>
      </c>
    </row>
    <row r="1348" spans="1:10" x14ac:dyDescent="0.2">
      <c r="A1348">
        <v>2739</v>
      </c>
      <c r="B1348" s="623">
        <v>41388.084722222222</v>
      </c>
      <c r="C1348" s="405" t="s">
        <v>2054</v>
      </c>
      <c r="D1348" s="384">
        <v>670</v>
      </c>
      <c r="E1348">
        <v>0.01</v>
      </c>
      <c r="F1348">
        <v>1.2665599999999999</v>
      </c>
      <c r="G1348" s="384">
        <v>0</v>
      </c>
      <c r="H1348">
        <v>1.2665599999999999</v>
      </c>
      <c r="I1348">
        <v>0.55000000000000004</v>
      </c>
      <c r="J1348" s="384">
        <v>921.9</v>
      </c>
    </row>
    <row r="1349" spans="1:10" x14ac:dyDescent="0.2">
      <c r="A1349">
        <v>2740</v>
      </c>
      <c r="B1349" s="623">
        <v>41388.928472222222</v>
      </c>
      <c r="C1349" s="405" t="s">
        <v>96</v>
      </c>
      <c r="D1349" s="384">
        <v>671</v>
      </c>
      <c r="E1349">
        <v>0.01</v>
      </c>
      <c r="F1349">
        <v>1.26613</v>
      </c>
      <c r="G1349" s="384">
        <v>0</v>
      </c>
      <c r="H1349">
        <v>0</v>
      </c>
    </row>
    <row r="1350" spans="1:10" x14ac:dyDescent="0.2">
      <c r="A1350">
        <v>2744</v>
      </c>
      <c r="B1350" s="623">
        <v>41389.083333333336</v>
      </c>
      <c r="C1350" s="405" t="s">
        <v>2054</v>
      </c>
      <c r="D1350" s="384">
        <v>671</v>
      </c>
      <c r="E1350">
        <v>0.01</v>
      </c>
      <c r="F1350">
        <v>1.2669299999999999</v>
      </c>
      <c r="G1350" s="384">
        <v>0</v>
      </c>
      <c r="H1350">
        <v>1.2669299999999999</v>
      </c>
      <c r="I1350">
        <v>0.28000000000000003</v>
      </c>
      <c r="J1350" s="384">
        <v>922.19</v>
      </c>
    </row>
    <row r="1351" spans="1:10" x14ac:dyDescent="0.2">
      <c r="A1351">
        <v>2742</v>
      </c>
      <c r="B1351" s="623">
        <v>41389.064583333333</v>
      </c>
      <c r="C1351" s="405" t="s">
        <v>97</v>
      </c>
      <c r="D1351" s="384">
        <v>672</v>
      </c>
      <c r="E1351">
        <v>0.01</v>
      </c>
      <c r="F1351">
        <v>1.2667999999999999</v>
      </c>
      <c r="G1351" s="384">
        <v>0</v>
      </c>
      <c r="H1351">
        <v>0</v>
      </c>
    </row>
    <row r="1352" spans="1:10" x14ac:dyDescent="0.2">
      <c r="A1352">
        <v>2745</v>
      </c>
      <c r="B1352" s="623">
        <v>41389.172222222223</v>
      </c>
      <c r="C1352" s="405" t="s">
        <v>2054</v>
      </c>
      <c r="D1352" s="384">
        <v>672</v>
      </c>
      <c r="E1352">
        <v>0.01</v>
      </c>
      <c r="F1352">
        <v>1.266</v>
      </c>
      <c r="G1352" s="384">
        <v>0</v>
      </c>
      <c r="H1352">
        <v>1.266</v>
      </c>
      <c r="I1352">
        <v>0.55000000000000004</v>
      </c>
      <c r="J1352" s="384">
        <v>922.74</v>
      </c>
    </row>
    <row r="1353" spans="1:10" x14ac:dyDescent="0.2">
      <c r="A1353">
        <v>2746</v>
      </c>
      <c r="B1353" s="623">
        <v>41389.907638888886</v>
      </c>
      <c r="C1353" s="405" t="s">
        <v>97</v>
      </c>
      <c r="D1353" s="384">
        <v>673</v>
      </c>
      <c r="E1353">
        <v>0.01</v>
      </c>
      <c r="F1353">
        <v>1.2633300000000001</v>
      </c>
      <c r="G1353" s="384">
        <v>0</v>
      </c>
      <c r="H1353">
        <v>0</v>
      </c>
    </row>
    <row r="1354" spans="1:10" x14ac:dyDescent="0.2">
      <c r="A1354">
        <v>2748</v>
      </c>
      <c r="B1354" s="623">
        <v>41390.142361111109</v>
      </c>
      <c r="C1354" s="405" t="s">
        <v>2054</v>
      </c>
      <c r="D1354" s="384">
        <v>673</v>
      </c>
      <c r="E1354">
        <v>0.01</v>
      </c>
      <c r="F1354">
        <v>1.2625299999999999</v>
      </c>
      <c r="G1354" s="384">
        <v>0</v>
      </c>
      <c r="H1354">
        <v>1.2625299999999999</v>
      </c>
      <c r="I1354">
        <v>0.56999999999999995</v>
      </c>
      <c r="J1354" s="384">
        <v>923.31</v>
      </c>
    </row>
    <row r="1355" spans="1:10" x14ac:dyDescent="0.2">
      <c r="A1355">
        <v>2749</v>
      </c>
      <c r="B1355" s="623">
        <v>41393.022222222222</v>
      </c>
      <c r="C1355" s="405" t="s">
        <v>97</v>
      </c>
      <c r="D1355" s="384">
        <v>674</v>
      </c>
      <c r="E1355">
        <v>0.01</v>
      </c>
      <c r="F1355">
        <v>1.26976</v>
      </c>
      <c r="G1355" s="384">
        <v>0</v>
      </c>
      <c r="H1355">
        <v>0</v>
      </c>
    </row>
    <row r="1356" spans="1:10" x14ac:dyDescent="0.2">
      <c r="A1356">
        <v>2751</v>
      </c>
      <c r="B1356" s="623">
        <v>41393.046527777777</v>
      </c>
      <c r="C1356" s="405" t="s">
        <v>2054</v>
      </c>
      <c r="D1356" s="384">
        <v>674</v>
      </c>
      <c r="E1356">
        <v>0.01</v>
      </c>
      <c r="F1356">
        <v>1.2689600000000001</v>
      </c>
      <c r="G1356" s="384">
        <v>0</v>
      </c>
      <c r="H1356">
        <v>1.2689600000000001</v>
      </c>
      <c r="I1356">
        <v>0.56000000000000005</v>
      </c>
      <c r="J1356" s="384">
        <v>923.87</v>
      </c>
    </row>
    <row r="1357" spans="1:10" x14ac:dyDescent="0.2">
      <c r="A1357">
        <v>2752</v>
      </c>
      <c r="B1357" s="623">
        <v>41394.907638888886</v>
      </c>
      <c r="C1357" s="405" t="s">
        <v>96</v>
      </c>
      <c r="D1357" s="384">
        <v>675</v>
      </c>
      <c r="E1357">
        <v>0.01</v>
      </c>
      <c r="F1357">
        <v>1.2690900000000001</v>
      </c>
      <c r="G1357" s="384">
        <v>0</v>
      </c>
      <c r="H1357">
        <v>0</v>
      </c>
    </row>
    <row r="1358" spans="1:10" x14ac:dyDescent="0.2">
      <c r="A1358">
        <v>2754</v>
      </c>
      <c r="B1358" s="623">
        <v>41394.915972222225</v>
      </c>
      <c r="C1358" s="405" t="s">
        <v>2054</v>
      </c>
      <c r="D1358" s="384">
        <v>675</v>
      </c>
      <c r="E1358">
        <v>0.01</v>
      </c>
      <c r="F1358">
        <v>1.26989</v>
      </c>
      <c r="G1358" s="384">
        <v>0</v>
      </c>
      <c r="H1358">
        <v>1.26989</v>
      </c>
      <c r="I1358">
        <v>0.55000000000000004</v>
      </c>
      <c r="J1358" s="384">
        <v>924.42</v>
      </c>
    </row>
    <row r="1359" spans="1:10" x14ac:dyDescent="0.2">
      <c r="A1359">
        <v>2755</v>
      </c>
      <c r="B1359" s="623">
        <v>41395.893750000003</v>
      </c>
      <c r="C1359" s="405" t="s">
        <v>96</v>
      </c>
      <c r="D1359" s="384">
        <v>676</v>
      </c>
      <c r="E1359">
        <v>0.01</v>
      </c>
      <c r="F1359">
        <v>1.28342</v>
      </c>
      <c r="G1359" s="384">
        <v>0</v>
      </c>
      <c r="H1359">
        <v>0</v>
      </c>
    </row>
    <row r="1360" spans="1:10" x14ac:dyDescent="0.2">
      <c r="A1360">
        <v>2757</v>
      </c>
      <c r="B1360" s="623">
        <v>41395.90347222222</v>
      </c>
      <c r="C1360" s="405" t="s">
        <v>2054</v>
      </c>
      <c r="D1360" s="384">
        <v>676</v>
      </c>
      <c r="E1360">
        <v>0.01</v>
      </c>
      <c r="F1360">
        <v>1.2842199999999999</v>
      </c>
      <c r="G1360" s="384">
        <v>0</v>
      </c>
      <c r="H1360">
        <v>1.2842199999999999</v>
      </c>
      <c r="I1360">
        <v>0.56000000000000005</v>
      </c>
      <c r="J1360" s="384">
        <v>924.98</v>
      </c>
    </row>
    <row r="1361" spans="1:10" x14ac:dyDescent="0.2">
      <c r="A1361">
        <v>2758</v>
      </c>
      <c r="B1361" s="623">
        <v>41396.050694444442</v>
      </c>
      <c r="C1361" s="405" t="s">
        <v>96</v>
      </c>
      <c r="D1361" s="384">
        <v>677</v>
      </c>
      <c r="E1361">
        <v>0.01</v>
      </c>
      <c r="F1361">
        <v>1.2824199999999999</v>
      </c>
      <c r="G1361" s="384">
        <v>0</v>
      </c>
      <c r="H1361">
        <v>0</v>
      </c>
    </row>
    <row r="1362" spans="1:10" x14ac:dyDescent="0.2">
      <c r="A1362">
        <v>2760</v>
      </c>
      <c r="B1362" s="623">
        <v>41396.154166666667</v>
      </c>
      <c r="C1362" s="405" t="s">
        <v>2054</v>
      </c>
      <c r="D1362" s="384">
        <v>677</v>
      </c>
      <c r="E1362">
        <v>0.01</v>
      </c>
      <c r="F1362">
        <v>1.28322</v>
      </c>
      <c r="G1362" s="384">
        <v>0</v>
      </c>
      <c r="H1362">
        <v>1.28322</v>
      </c>
      <c r="I1362">
        <v>0.55000000000000004</v>
      </c>
      <c r="J1362" s="384">
        <v>925.53</v>
      </c>
    </row>
    <row r="1363" spans="1:10" x14ac:dyDescent="0.2">
      <c r="A1363">
        <v>2761</v>
      </c>
      <c r="B1363" s="623">
        <v>41396.904861111114</v>
      </c>
      <c r="C1363" s="405" t="s">
        <v>96</v>
      </c>
      <c r="D1363" s="384">
        <v>678</v>
      </c>
      <c r="E1363">
        <v>0.01</v>
      </c>
      <c r="F1363">
        <v>1.2730399999999999</v>
      </c>
      <c r="G1363" s="384">
        <v>0</v>
      </c>
      <c r="H1363">
        <v>0</v>
      </c>
    </row>
    <row r="1364" spans="1:10" x14ac:dyDescent="0.2">
      <c r="A1364">
        <v>2763</v>
      </c>
      <c r="B1364" s="623">
        <v>41396.935416666667</v>
      </c>
      <c r="C1364" s="405" t="s">
        <v>2054</v>
      </c>
      <c r="D1364" s="384">
        <v>678</v>
      </c>
      <c r="E1364">
        <v>0.01</v>
      </c>
      <c r="F1364">
        <v>1.2738400000000001</v>
      </c>
      <c r="G1364" s="384">
        <v>0</v>
      </c>
      <c r="H1364">
        <v>1.2738400000000001</v>
      </c>
      <c r="I1364">
        <v>0.55000000000000004</v>
      </c>
      <c r="J1364" s="384">
        <v>926.08</v>
      </c>
    </row>
    <row r="1365" spans="1:10" x14ac:dyDescent="0.2">
      <c r="A1365">
        <v>2764</v>
      </c>
      <c r="B1365" s="623">
        <v>41396.951388888891</v>
      </c>
      <c r="C1365" s="405" t="s">
        <v>97</v>
      </c>
      <c r="D1365" s="384">
        <v>679</v>
      </c>
      <c r="E1365">
        <v>0.01</v>
      </c>
      <c r="F1365">
        <v>1.2746500000000001</v>
      </c>
      <c r="G1365" s="384">
        <v>0</v>
      </c>
      <c r="H1365">
        <v>0</v>
      </c>
    </row>
    <row r="1366" spans="1:10" x14ac:dyDescent="0.2">
      <c r="A1366">
        <v>2766</v>
      </c>
      <c r="B1366" s="623">
        <v>41397.055555555555</v>
      </c>
      <c r="C1366" s="405" t="s">
        <v>2054</v>
      </c>
      <c r="D1366" s="384">
        <v>679</v>
      </c>
      <c r="E1366">
        <v>0.01</v>
      </c>
      <c r="F1366">
        <v>1.2738499999999999</v>
      </c>
      <c r="G1366" s="384">
        <v>0</v>
      </c>
      <c r="H1366">
        <v>1.2738499999999999</v>
      </c>
      <c r="I1366">
        <v>0.56000000000000005</v>
      </c>
      <c r="J1366" s="384">
        <v>926.65</v>
      </c>
    </row>
    <row r="1367" spans="1:10" x14ac:dyDescent="0.2">
      <c r="A1367">
        <v>2767</v>
      </c>
      <c r="B1367" s="623">
        <v>41397.073611111111</v>
      </c>
      <c r="C1367" s="405" t="s">
        <v>96</v>
      </c>
      <c r="D1367" s="384">
        <v>680</v>
      </c>
      <c r="E1367">
        <v>0.01</v>
      </c>
      <c r="F1367">
        <v>1.2736000000000001</v>
      </c>
      <c r="G1367" s="384">
        <v>0</v>
      </c>
      <c r="H1367">
        <v>0</v>
      </c>
    </row>
    <row r="1368" spans="1:10" x14ac:dyDescent="0.2">
      <c r="A1368">
        <v>2769</v>
      </c>
      <c r="B1368" s="623">
        <v>41397.083333333336</v>
      </c>
      <c r="C1368" s="405" t="s">
        <v>2054</v>
      </c>
      <c r="D1368" s="384">
        <v>680</v>
      </c>
      <c r="E1368">
        <v>0.01</v>
      </c>
      <c r="F1368">
        <v>1.2744</v>
      </c>
      <c r="G1368" s="384">
        <v>0</v>
      </c>
      <c r="H1368">
        <v>1.2744</v>
      </c>
      <c r="I1368">
        <v>0.55000000000000004</v>
      </c>
      <c r="J1368" s="384">
        <v>927.2</v>
      </c>
    </row>
    <row r="1369" spans="1:10" x14ac:dyDescent="0.2">
      <c r="A1369">
        <v>2770</v>
      </c>
      <c r="B1369" s="623">
        <v>41401.904166666667</v>
      </c>
      <c r="C1369" s="405" t="s">
        <v>96</v>
      </c>
      <c r="D1369" s="384">
        <v>681</v>
      </c>
      <c r="E1369">
        <v>0.01</v>
      </c>
      <c r="F1369">
        <v>1.28525</v>
      </c>
      <c r="G1369" s="384">
        <v>0</v>
      </c>
      <c r="H1369">
        <v>0</v>
      </c>
    </row>
    <row r="1370" spans="1:10" x14ac:dyDescent="0.2">
      <c r="A1370">
        <v>2775</v>
      </c>
      <c r="B1370" s="623">
        <v>41402.111805555556</v>
      </c>
      <c r="C1370" s="405" t="s">
        <v>2054</v>
      </c>
      <c r="D1370" s="384">
        <v>681</v>
      </c>
      <c r="E1370">
        <v>0.01</v>
      </c>
      <c r="F1370">
        <v>1.28529</v>
      </c>
      <c r="G1370" s="384">
        <v>0</v>
      </c>
      <c r="H1370">
        <v>1.28529</v>
      </c>
      <c r="I1370">
        <v>-7.0000000000000007E-2</v>
      </c>
      <c r="J1370" s="384">
        <v>927.13</v>
      </c>
    </row>
    <row r="1371" spans="1:10" x14ac:dyDescent="0.2">
      <c r="A1371">
        <v>2772</v>
      </c>
      <c r="B1371" s="623">
        <v>41402.008333333331</v>
      </c>
      <c r="C1371" s="405" t="s">
        <v>96</v>
      </c>
      <c r="D1371" s="384">
        <v>682</v>
      </c>
      <c r="E1371">
        <v>0.01</v>
      </c>
      <c r="F1371">
        <v>1.28372</v>
      </c>
      <c r="G1371" s="384">
        <v>0</v>
      </c>
      <c r="H1371">
        <v>0</v>
      </c>
    </row>
    <row r="1372" spans="1:10" x14ac:dyDescent="0.2">
      <c r="A1372">
        <v>2776</v>
      </c>
      <c r="B1372" s="623">
        <v>41402.111805555556</v>
      </c>
      <c r="C1372" s="405" t="s">
        <v>2054</v>
      </c>
      <c r="D1372" s="384">
        <v>682</v>
      </c>
      <c r="E1372">
        <v>0.01</v>
      </c>
      <c r="F1372">
        <v>1.28529</v>
      </c>
      <c r="G1372" s="384">
        <v>0</v>
      </c>
      <c r="H1372">
        <v>1.28529</v>
      </c>
      <c r="I1372">
        <v>1.08</v>
      </c>
      <c r="J1372" s="384">
        <v>928.21</v>
      </c>
    </row>
    <row r="1373" spans="1:10" x14ac:dyDescent="0.2">
      <c r="A1373">
        <v>2777</v>
      </c>
      <c r="B1373" s="623">
        <v>41402.934027777781</v>
      </c>
      <c r="C1373" s="405" t="s">
        <v>97</v>
      </c>
      <c r="D1373" s="384">
        <v>683</v>
      </c>
      <c r="E1373">
        <v>0.01</v>
      </c>
      <c r="F1373">
        <v>1.2939700000000001</v>
      </c>
      <c r="G1373" s="384">
        <v>0</v>
      </c>
      <c r="H1373">
        <v>0</v>
      </c>
    </row>
    <row r="1374" spans="1:10" x14ac:dyDescent="0.2">
      <c r="A1374">
        <v>2779</v>
      </c>
      <c r="B1374" s="623">
        <v>41403.002083333333</v>
      </c>
      <c r="C1374" s="405" t="s">
        <v>2054</v>
      </c>
      <c r="D1374" s="384">
        <v>683</v>
      </c>
      <c r="E1374">
        <v>0.01</v>
      </c>
      <c r="F1374">
        <v>1.2931699999999999</v>
      </c>
      <c r="G1374" s="384">
        <v>0</v>
      </c>
      <c r="H1374">
        <v>1.2931699999999999</v>
      </c>
      <c r="I1374">
        <v>0.6</v>
      </c>
      <c r="J1374" s="384">
        <v>928.81</v>
      </c>
    </row>
    <row r="1375" spans="1:10" x14ac:dyDescent="0.2">
      <c r="A1375">
        <v>2780</v>
      </c>
      <c r="B1375" s="623">
        <v>41403.045138888891</v>
      </c>
      <c r="C1375" s="405" t="s">
        <v>96</v>
      </c>
      <c r="D1375" s="384">
        <v>684</v>
      </c>
      <c r="E1375">
        <v>0.01</v>
      </c>
      <c r="F1375">
        <v>1.2927900000000001</v>
      </c>
      <c r="G1375" s="384">
        <v>0</v>
      </c>
      <c r="H1375">
        <v>0</v>
      </c>
    </row>
    <row r="1376" spans="1:10" x14ac:dyDescent="0.2">
      <c r="A1376">
        <v>2785</v>
      </c>
      <c r="B1376" s="623">
        <v>41403.186805555553</v>
      </c>
      <c r="C1376" s="405" t="s">
        <v>2054</v>
      </c>
      <c r="D1376" s="384">
        <v>684</v>
      </c>
      <c r="E1376">
        <v>0.01</v>
      </c>
      <c r="F1376">
        <v>1.29284</v>
      </c>
      <c r="G1376" s="384">
        <v>0</v>
      </c>
      <c r="H1376">
        <v>1.29284</v>
      </c>
      <c r="I1376">
        <v>0.04</v>
      </c>
      <c r="J1376" s="384">
        <v>928.85</v>
      </c>
    </row>
    <row r="1377" spans="1:10" x14ac:dyDescent="0.2">
      <c r="A1377">
        <v>2782</v>
      </c>
      <c r="B1377" s="623">
        <v>41403.07916666667</v>
      </c>
      <c r="C1377" s="405" t="s">
        <v>96</v>
      </c>
      <c r="D1377" s="384">
        <v>685</v>
      </c>
      <c r="E1377">
        <v>0.01</v>
      </c>
      <c r="F1377">
        <v>1.29129</v>
      </c>
      <c r="G1377" s="384">
        <v>0</v>
      </c>
      <c r="H1377">
        <v>0</v>
      </c>
    </row>
    <row r="1378" spans="1:10" x14ac:dyDescent="0.2">
      <c r="A1378">
        <v>2786</v>
      </c>
      <c r="B1378" s="623">
        <v>41403.186805555553</v>
      </c>
      <c r="C1378" s="405" t="s">
        <v>2054</v>
      </c>
      <c r="D1378" s="384">
        <v>685</v>
      </c>
      <c r="E1378">
        <v>0.01</v>
      </c>
      <c r="F1378">
        <v>1.29284</v>
      </c>
      <c r="G1378" s="384">
        <v>0</v>
      </c>
      <c r="H1378">
        <v>1.29284</v>
      </c>
      <c r="I1378">
        <v>1.07</v>
      </c>
      <c r="J1378" s="384">
        <v>929.92</v>
      </c>
    </row>
    <row r="1379" spans="1:10" x14ac:dyDescent="0.2">
      <c r="A1379">
        <v>2787</v>
      </c>
      <c r="B1379" s="623">
        <v>41403.885416666664</v>
      </c>
      <c r="C1379" s="405" t="s">
        <v>97</v>
      </c>
      <c r="D1379" s="384">
        <v>686</v>
      </c>
      <c r="E1379">
        <v>0.01</v>
      </c>
      <c r="F1379">
        <v>1.2904</v>
      </c>
      <c r="G1379" s="384">
        <v>0</v>
      </c>
      <c r="H1379">
        <v>0</v>
      </c>
    </row>
    <row r="1380" spans="1:10" x14ac:dyDescent="0.2">
      <c r="A1380">
        <v>2789</v>
      </c>
      <c r="B1380" s="623">
        <v>41403.887499999997</v>
      </c>
      <c r="C1380" s="405" t="s">
        <v>2054</v>
      </c>
      <c r="D1380" s="384">
        <v>686</v>
      </c>
      <c r="E1380">
        <v>0.01</v>
      </c>
      <c r="F1380">
        <v>1.2896000000000001</v>
      </c>
      <c r="G1380" s="384">
        <v>0</v>
      </c>
      <c r="H1380">
        <v>1.2896000000000001</v>
      </c>
      <c r="I1380">
        <v>0.55000000000000004</v>
      </c>
      <c r="J1380" s="384">
        <v>930.47</v>
      </c>
    </row>
    <row r="1381" spans="1:10" x14ac:dyDescent="0.2">
      <c r="A1381">
        <v>2790</v>
      </c>
      <c r="B1381" s="623">
        <v>41403.906944444447</v>
      </c>
      <c r="C1381" s="405" t="s">
        <v>97</v>
      </c>
      <c r="D1381" s="384">
        <v>687</v>
      </c>
      <c r="E1381">
        <v>0.01</v>
      </c>
      <c r="F1381">
        <v>1.29175</v>
      </c>
      <c r="G1381" s="384">
        <v>0</v>
      </c>
      <c r="H1381">
        <v>0</v>
      </c>
    </row>
    <row r="1382" spans="1:10" x14ac:dyDescent="0.2">
      <c r="A1382">
        <v>2799</v>
      </c>
      <c r="B1382" s="623">
        <v>41403.963888888888</v>
      </c>
      <c r="C1382" s="405" t="s">
        <v>2054</v>
      </c>
      <c r="D1382" s="384">
        <v>687</v>
      </c>
      <c r="E1382">
        <v>0.01</v>
      </c>
      <c r="F1382">
        <v>1.29288</v>
      </c>
      <c r="G1382" s="384">
        <v>0</v>
      </c>
      <c r="H1382">
        <v>1.29288</v>
      </c>
      <c r="I1382">
        <v>-0.78</v>
      </c>
      <c r="J1382" s="384">
        <v>929.69</v>
      </c>
    </row>
    <row r="1383" spans="1:10" x14ac:dyDescent="0.2">
      <c r="A1383">
        <v>2792</v>
      </c>
      <c r="B1383" s="623">
        <v>41403.908333333333</v>
      </c>
      <c r="C1383" s="405" t="s">
        <v>97</v>
      </c>
      <c r="D1383" s="384">
        <v>688</v>
      </c>
      <c r="E1383">
        <v>0.01</v>
      </c>
      <c r="F1383">
        <v>1.29328</v>
      </c>
      <c r="G1383" s="384">
        <v>0</v>
      </c>
      <c r="H1383">
        <v>0</v>
      </c>
    </row>
    <row r="1384" spans="1:10" x14ac:dyDescent="0.2">
      <c r="A1384">
        <v>2800</v>
      </c>
      <c r="B1384" s="623">
        <v>41403.963888888888</v>
      </c>
      <c r="C1384" s="405" t="s">
        <v>2054</v>
      </c>
      <c r="D1384" s="384">
        <v>688</v>
      </c>
      <c r="E1384">
        <v>0.01</v>
      </c>
      <c r="F1384">
        <v>1.29288</v>
      </c>
      <c r="G1384" s="384">
        <v>0</v>
      </c>
      <c r="H1384">
        <v>1.29288</v>
      </c>
      <c r="I1384">
        <v>0.28000000000000003</v>
      </c>
      <c r="J1384" s="384">
        <v>929.97</v>
      </c>
    </row>
    <row r="1385" spans="1:10" x14ac:dyDescent="0.2">
      <c r="A1385">
        <v>2795</v>
      </c>
      <c r="B1385" s="623">
        <v>41403.910416666666</v>
      </c>
      <c r="C1385" s="405" t="s">
        <v>97</v>
      </c>
      <c r="D1385" s="384">
        <v>689</v>
      </c>
      <c r="E1385">
        <v>0.01</v>
      </c>
      <c r="F1385">
        <v>1.2960100000000001</v>
      </c>
      <c r="G1385" s="384">
        <v>0</v>
      </c>
      <c r="H1385">
        <v>0</v>
      </c>
    </row>
    <row r="1386" spans="1:10" x14ac:dyDescent="0.2">
      <c r="A1386">
        <v>2801</v>
      </c>
      <c r="B1386" s="623">
        <v>41403.963888888888</v>
      </c>
      <c r="C1386" s="405" t="s">
        <v>2054</v>
      </c>
      <c r="D1386" s="384">
        <v>689</v>
      </c>
      <c r="E1386">
        <v>0.01</v>
      </c>
      <c r="F1386">
        <v>1.29288</v>
      </c>
      <c r="G1386" s="384">
        <v>0</v>
      </c>
      <c r="H1386">
        <v>1.29288</v>
      </c>
      <c r="I1386">
        <v>2.16</v>
      </c>
      <c r="J1386" s="384">
        <v>932.13</v>
      </c>
    </row>
    <row r="1387" spans="1:10" x14ac:dyDescent="0.2">
      <c r="A1387">
        <v>2802</v>
      </c>
      <c r="B1387" s="623">
        <v>41404.884722222225</v>
      </c>
      <c r="C1387" s="405" t="s">
        <v>96</v>
      </c>
      <c r="D1387" s="384">
        <v>690</v>
      </c>
      <c r="E1387">
        <v>0.01</v>
      </c>
      <c r="F1387">
        <v>1.2955700000000001</v>
      </c>
      <c r="G1387" s="384">
        <v>0</v>
      </c>
      <c r="H1387">
        <v>0</v>
      </c>
    </row>
    <row r="1388" spans="1:10" x14ac:dyDescent="0.2">
      <c r="A1388">
        <v>2804</v>
      </c>
      <c r="B1388" s="623">
        <v>41404.893055555556</v>
      </c>
      <c r="C1388" s="405" t="s">
        <v>2054</v>
      </c>
      <c r="D1388" s="384">
        <v>690</v>
      </c>
      <c r="E1388">
        <v>0.01</v>
      </c>
      <c r="F1388">
        <v>1.29637</v>
      </c>
      <c r="G1388" s="384">
        <v>0</v>
      </c>
      <c r="H1388">
        <v>1.29637</v>
      </c>
      <c r="I1388">
        <v>0.56000000000000005</v>
      </c>
      <c r="J1388" s="384">
        <v>932.69</v>
      </c>
    </row>
    <row r="1389" spans="1:10" x14ac:dyDescent="0.2">
      <c r="A1389">
        <v>2805</v>
      </c>
      <c r="B1389" s="623">
        <v>41407.907638888886</v>
      </c>
      <c r="C1389" s="405" t="s">
        <v>96</v>
      </c>
      <c r="D1389" s="384">
        <v>691</v>
      </c>
      <c r="E1389">
        <v>0.01</v>
      </c>
      <c r="F1389">
        <v>1.3034399999999999</v>
      </c>
      <c r="G1389" s="384">
        <v>0</v>
      </c>
      <c r="H1389">
        <v>0</v>
      </c>
    </row>
    <row r="1390" spans="1:10" x14ac:dyDescent="0.2">
      <c r="A1390">
        <v>2807</v>
      </c>
      <c r="B1390" s="623">
        <v>41407.974999999999</v>
      </c>
      <c r="C1390" s="405" t="s">
        <v>2054</v>
      </c>
      <c r="D1390" s="384">
        <v>691</v>
      </c>
      <c r="E1390">
        <v>0.01</v>
      </c>
      <c r="F1390">
        <v>1.3042400000000001</v>
      </c>
      <c r="G1390" s="384">
        <v>0</v>
      </c>
      <c r="H1390">
        <v>1.3042400000000001</v>
      </c>
      <c r="I1390">
        <v>0.56000000000000005</v>
      </c>
      <c r="J1390" s="384">
        <v>933.25</v>
      </c>
    </row>
    <row r="1391" spans="1:10" x14ac:dyDescent="0.2">
      <c r="A1391">
        <v>2808</v>
      </c>
      <c r="B1391" s="623">
        <v>41408.926388888889</v>
      </c>
      <c r="C1391" s="405" t="s">
        <v>97</v>
      </c>
      <c r="D1391" s="384">
        <v>692</v>
      </c>
      <c r="E1391">
        <v>0.01</v>
      </c>
      <c r="F1391">
        <v>1.3098000000000001</v>
      </c>
      <c r="G1391" s="384">
        <v>0</v>
      </c>
      <c r="H1391">
        <v>0</v>
      </c>
    </row>
    <row r="1392" spans="1:10" x14ac:dyDescent="0.2">
      <c r="A1392">
        <v>2810</v>
      </c>
      <c r="B1392" s="623">
        <v>41408.933333333334</v>
      </c>
      <c r="C1392" s="405" t="s">
        <v>2054</v>
      </c>
      <c r="D1392" s="384">
        <v>692</v>
      </c>
      <c r="E1392">
        <v>0.01</v>
      </c>
      <c r="F1392">
        <v>1.3089999999999999</v>
      </c>
      <c r="G1392" s="384">
        <v>0</v>
      </c>
      <c r="H1392">
        <v>1.3089999999999999</v>
      </c>
      <c r="I1392">
        <v>0.56000000000000005</v>
      </c>
      <c r="J1392" s="384">
        <v>933.81</v>
      </c>
    </row>
    <row r="1393" spans="1:10" x14ac:dyDescent="0.2">
      <c r="A1393">
        <v>2811</v>
      </c>
      <c r="B1393" s="623">
        <v>41408.963194444441</v>
      </c>
      <c r="C1393" s="405" t="s">
        <v>96</v>
      </c>
      <c r="D1393" s="384">
        <v>693</v>
      </c>
      <c r="E1393">
        <v>0.01</v>
      </c>
      <c r="F1393">
        <v>1.3078799999999999</v>
      </c>
      <c r="G1393" s="384">
        <v>0</v>
      </c>
      <c r="H1393">
        <v>0</v>
      </c>
    </row>
    <row r="1394" spans="1:10" x14ac:dyDescent="0.2">
      <c r="A1394">
        <v>2820</v>
      </c>
      <c r="B1394" s="623">
        <v>41409.198611111111</v>
      </c>
      <c r="C1394" s="405" t="s">
        <v>2054</v>
      </c>
      <c r="D1394" s="384">
        <v>693</v>
      </c>
      <c r="E1394">
        <v>0.01</v>
      </c>
      <c r="F1394">
        <v>1.3071699999999999</v>
      </c>
      <c r="G1394" s="384">
        <v>0</v>
      </c>
      <c r="H1394">
        <v>1.3071699999999999</v>
      </c>
      <c r="I1394">
        <v>-0.57999999999999996</v>
      </c>
      <c r="J1394" s="384">
        <v>933.22</v>
      </c>
    </row>
    <row r="1395" spans="1:10" x14ac:dyDescent="0.2">
      <c r="A1395">
        <v>2813</v>
      </c>
      <c r="B1395" s="623">
        <v>41409.063888888886</v>
      </c>
      <c r="C1395" s="405" t="s">
        <v>96</v>
      </c>
      <c r="D1395" s="384">
        <v>694</v>
      </c>
      <c r="E1395">
        <v>0.01</v>
      </c>
      <c r="F1395">
        <v>1.30637</v>
      </c>
      <c r="G1395" s="384">
        <v>0</v>
      </c>
      <c r="H1395">
        <v>0</v>
      </c>
    </row>
    <row r="1396" spans="1:10" x14ac:dyDescent="0.2">
      <c r="A1396">
        <v>2821</v>
      </c>
      <c r="B1396" s="623">
        <v>41409.198611111111</v>
      </c>
      <c r="C1396" s="405" t="s">
        <v>2054</v>
      </c>
      <c r="D1396" s="384">
        <v>694</v>
      </c>
      <c r="E1396">
        <v>0.01</v>
      </c>
      <c r="F1396">
        <v>1.3071699999999999</v>
      </c>
      <c r="G1396" s="384">
        <v>0</v>
      </c>
      <c r="H1396">
        <v>1.3071699999999999</v>
      </c>
      <c r="I1396">
        <v>0.55000000000000004</v>
      </c>
      <c r="J1396" s="384">
        <v>933.77</v>
      </c>
    </row>
    <row r="1397" spans="1:10" x14ac:dyDescent="0.2">
      <c r="A1397">
        <v>2816</v>
      </c>
      <c r="B1397" s="623">
        <v>41409.144444444442</v>
      </c>
      <c r="C1397" s="405" t="s">
        <v>96</v>
      </c>
      <c r="D1397" s="384">
        <v>695</v>
      </c>
      <c r="E1397">
        <v>0.01</v>
      </c>
      <c r="F1397">
        <v>1.3048500000000001</v>
      </c>
      <c r="G1397" s="384">
        <v>0</v>
      </c>
      <c r="H1397">
        <v>0</v>
      </c>
    </row>
    <row r="1398" spans="1:10" x14ac:dyDescent="0.2">
      <c r="A1398">
        <v>2822</v>
      </c>
      <c r="B1398" s="623">
        <v>41409.198611111111</v>
      </c>
      <c r="C1398" s="405" t="s">
        <v>2054</v>
      </c>
      <c r="D1398" s="384">
        <v>695</v>
      </c>
      <c r="E1398">
        <v>0.01</v>
      </c>
      <c r="F1398">
        <v>1.3071699999999999</v>
      </c>
      <c r="G1398" s="384">
        <v>0</v>
      </c>
      <c r="H1398">
        <v>1.3071699999999999</v>
      </c>
      <c r="I1398">
        <v>1.6</v>
      </c>
      <c r="J1398" s="384">
        <v>935.37</v>
      </c>
    </row>
    <row r="1399" spans="1:10" x14ac:dyDescent="0.2">
      <c r="A1399">
        <v>2823</v>
      </c>
      <c r="B1399" s="623">
        <v>41409.888888888891</v>
      </c>
      <c r="C1399" s="405" t="s">
        <v>97</v>
      </c>
      <c r="D1399" s="384">
        <v>696</v>
      </c>
      <c r="E1399">
        <v>0.01</v>
      </c>
      <c r="F1399">
        <v>1.3032999999999999</v>
      </c>
      <c r="G1399" s="384">
        <v>0</v>
      </c>
      <c r="H1399">
        <v>0</v>
      </c>
    </row>
    <row r="1400" spans="1:10" x14ac:dyDescent="0.2">
      <c r="A1400">
        <v>2825</v>
      </c>
      <c r="B1400" s="623">
        <v>41409.897222222222</v>
      </c>
      <c r="C1400" s="405" t="s">
        <v>2054</v>
      </c>
      <c r="D1400" s="384">
        <v>696</v>
      </c>
      <c r="E1400">
        <v>0.01</v>
      </c>
      <c r="F1400">
        <v>1.3025</v>
      </c>
      <c r="G1400" s="384">
        <v>0</v>
      </c>
      <c r="H1400">
        <v>1.3025</v>
      </c>
      <c r="I1400">
        <v>0.55000000000000004</v>
      </c>
      <c r="J1400" s="384">
        <v>935.92</v>
      </c>
    </row>
    <row r="1401" spans="1:10" x14ac:dyDescent="0.2">
      <c r="A1401">
        <v>2826</v>
      </c>
      <c r="B1401" s="623">
        <v>41409.900694444441</v>
      </c>
      <c r="C1401" s="405" t="s">
        <v>97</v>
      </c>
      <c r="D1401" s="384">
        <v>697</v>
      </c>
      <c r="E1401">
        <v>0.01</v>
      </c>
      <c r="F1401">
        <v>1.30277</v>
      </c>
      <c r="G1401" s="384">
        <v>0</v>
      </c>
      <c r="H1401">
        <v>0</v>
      </c>
    </row>
    <row r="1402" spans="1:10" x14ac:dyDescent="0.2">
      <c r="A1402">
        <v>2831</v>
      </c>
      <c r="B1402" s="623">
        <v>41409.961805555555</v>
      </c>
      <c r="C1402" s="405" t="s">
        <v>2054</v>
      </c>
      <c r="D1402" s="384">
        <v>697</v>
      </c>
      <c r="E1402">
        <v>0.01</v>
      </c>
      <c r="F1402">
        <v>1.3027599999999999</v>
      </c>
      <c r="G1402" s="384">
        <v>0</v>
      </c>
      <c r="H1402">
        <v>1.3027599999999999</v>
      </c>
      <c r="I1402">
        <v>0.01</v>
      </c>
      <c r="J1402" s="384">
        <v>935.93</v>
      </c>
    </row>
    <row r="1403" spans="1:10" x14ac:dyDescent="0.2">
      <c r="A1403">
        <v>2828</v>
      </c>
      <c r="B1403" s="623">
        <v>41409.916666666664</v>
      </c>
      <c r="C1403" s="405" t="s">
        <v>97</v>
      </c>
      <c r="D1403" s="384">
        <v>698</v>
      </c>
      <c r="E1403">
        <v>0.01</v>
      </c>
      <c r="F1403">
        <v>1.3043400000000001</v>
      </c>
      <c r="G1403" s="384">
        <v>0</v>
      </c>
      <c r="H1403">
        <v>0</v>
      </c>
    </row>
    <row r="1404" spans="1:10" x14ac:dyDescent="0.2">
      <c r="A1404">
        <v>2832</v>
      </c>
      <c r="B1404" s="623">
        <v>41409.961805555555</v>
      </c>
      <c r="C1404" s="405" t="s">
        <v>2054</v>
      </c>
      <c r="D1404" s="384">
        <v>698</v>
      </c>
      <c r="E1404">
        <v>0.01</v>
      </c>
      <c r="F1404">
        <v>1.3027599999999999</v>
      </c>
      <c r="G1404" s="384">
        <v>0</v>
      </c>
      <c r="H1404">
        <v>1.3027599999999999</v>
      </c>
      <c r="I1404">
        <v>1.0900000000000001</v>
      </c>
      <c r="J1404" s="384">
        <v>937.02</v>
      </c>
    </row>
    <row r="1405" spans="1:10" x14ac:dyDescent="0.2">
      <c r="A1405">
        <v>2833</v>
      </c>
      <c r="B1405" s="623">
        <v>41409.963194444441</v>
      </c>
      <c r="C1405" s="405" t="s">
        <v>96</v>
      </c>
      <c r="D1405" s="384">
        <v>699</v>
      </c>
      <c r="E1405">
        <v>0.01</v>
      </c>
      <c r="F1405">
        <v>1.3025100000000001</v>
      </c>
      <c r="G1405" s="384">
        <v>0</v>
      </c>
      <c r="H1405">
        <v>0</v>
      </c>
    </row>
    <row r="1406" spans="1:10" x14ac:dyDescent="0.2">
      <c r="A1406">
        <v>2838</v>
      </c>
      <c r="B1406" s="623">
        <v>41410.286805555559</v>
      </c>
      <c r="C1406" s="405" t="s">
        <v>2054</v>
      </c>
      <c r="D1406" s="384">
        <v>699</v>
      </c>
      <c r="E1406">
        <v>0.01</v>
      </c>
      <c r="F1406">
        <v>1.3025500000000001</v>
      </c>
      <c r="G1406" s="384">
        <v>0</v>
      </c>
      <c r="H1406">
        <v>1.3025500000000001</v>
      </c>
      <c r="I1406">
        <v>-0.25</v>
      </c>
      <c r="J1406" s="384">
        <v>936.78</v>
      </c>
    </row>
    <row r="1407" spans="1:10" x14ac:dyDescent="0.2">
      <c r="A1407">
        <v>2835</v>
      </c>
      <c r="B1407" s="623">
        <v>41410.12777777778</v>
      </c>
      <c r="C1407" s="405" t="s">
        <v>96</v>
      </c>
      <c r="D1407" s="384">
        <v>700</v>
      </c>
      <c r="E1407">
        <v>0.01</v>
      </c>
      <c r="F1407">
        <v>1.30098</v>
      </c>
      <c r="G1407" s="384">
        <v>0</v>
      </c>
      <c r="H1407">
        <v>0</v>
      </c>
    </row>
    <row r="1408" spans="1:10" x14ac:dyDescent="0.2">
      <c r="A1408">
        <v>2839</v>
      </c>
      <c r="B1408" s="623">
        <v>41410.286805555559</v>
      </c>
      <c r="C1408" s="405" t="s">
        <v>2054</v>
      </c>
      <c r="D1408" s="384">
        <v>700</v>
      </c>
      <c r="E1408">
        <v>0.01</v>
      </c>
      <c r="F1408">
        <v>1.3025500000000001</v>
      </c>
      <c r="G1408" s="384">
        <v>0</v>
      </c>
      <c r="H1408">
        <v>1.3025500000000001</v>
      </c>
      <c r="I1408">
        <v>1.0900000000000001</v>
      </c>
      <c r="J1408" s="384">
        <v>937.87</v>
      </c>
    </row>
    <row r="1409" spans="1:10" x14ac:dyDescent="0.2">
      <c r="A1409">
        <v>2840</v>
      </c>
      <c r="B1409" s="623">
        <v>41410.913888888892</v>
      </c>
      <c r="C1409" s="405" t="s">
        <v>97</v>
      </c>
      <c r="D1409" s="384">
        <v>701</v>
      </c>
      <c r="E1409">
        <v>0.01</v>
      </c>
      <c r="F1409">
        <v>1.3117700000000001</v>
      </c>
      <c r="G1409" s="384">
        <v>0</v>
      </c>
      <c r="H1409">
        <v>0</v>
      </c>
    </row>
    <row r="1410" spans="1:10" x14ac:dyDescent="0.2">
      <c r="A1410">
        <v>2845</v>
      </c>
      <c r="B1410" s="623">
        <v>41410.936111111114</v>
      </c>
      <c r="C1410" s="405" t="s">
        <v>2054</v>
      </c>
      <c r="D1410" s="384">
        <v>701</v>
      </c>
      <c r="E1410">
        <v>0.01</v>
      </c>
      <c r="F1410">
        <v>1.31176</v>
      </c>
      <c r="G1410" s="384">
        <v>0</v>
      </c>
      <c r="H1410">
        <v>1.31176</v>
      </c>
      <c r="I1410">
        <v>0.01</v>
      </c>
      <c r="J1410" s="384">
        <v>937.88</v>
      </c>
    </row>
    <row r="1411" spans="1:10" x14ac:dyDescent="0.2">
      <c r="A1411">
        <v>2842</v>
      </c>
      <c r="B1411" s="623">
        <v>41410.933333333334</v>
      </c>
      <c r="C1411" s="405" t="s">
        <v>97</v>
      </c>
      <c r="D1411" s="384">
        <v>702</v>
      </c>
      <c r="E1411">
        <v>0.01</v>
      </c>
      <c r="F1411">
        <v>1.31334</v>
      </c>
      <c r="G1411" s="384">
        <v>0</v>
      </c>
      <c r="H1411">
        <v>0</v>
      </c>
    </row>
    <row r="1412" spans="1:10" x14ac:dyDescent="0.2">
      <c r="A1412">
        <v>2846</v>
      </c>
      <c r="B1412" s="623">
        <v>41410.936111111114</v>
      </c>
      <c r="C1412" s="405" t="s">
        <v>2054</v>
      </c>
      <c r="D1412" s="384">
        <v>702</v>
      </c>
      <c r="E1412">
        <v>0.01</v>
      </c>
      <c r="F1412">
        <v>1.31176</v>
      </c>
      <c r="G1412" s="384">
        <v>0</v>
      </c>
      <c r="H1412">
        <v>1.31176</v>
      </c>
      <c r="I1412">
        <v>1.0900000000000001</v>
      </c>
      <c r="J1412" s="384">
        <v>938.97</v>
      </c>
    </row>
    <row r="1413" spans="1:10" x14ac:dyDescent="0.2">
      <c r="A1413">
        <v>2847</v>
      </c>
      <c r="B1413" s="623">
        <v>41410.950694444444</v>
      </c>
      <c r="C1413" s="405" t="s">
        <v>97</v>
      </c>
      <c r="D1413" s="384">
        <v>703</v>
      </c>
      <c r="E1413">
        <v>0.01</v>
      </c>
      <c r="F1413">
        <v>1.3129900000000001</v>
      </c>
      <c r="G1413" s="384">
        <v>0</v>
      </c>
      <c r="H1413">
        <v>0</v>
      </c>
    </row>
    <row r="1414" spans="1:10" x14ac:dyDescent="0.2">
      <c r="A1414">
        <v>2849</v>
      </c>
      <c r="B1414" s="623">
        <v>41411.006249999999</v>
      </c>
      <c r="C1414" s="405" t="s">
        <v>2054</v>
      </c>
      <c r="D1414" s="384">
        <v>703</v>
      </c>
      <c r="E1414">
        <v>0.01</v>
      </c>
      <c r="F1414">
        <v>1.31219</v>
      </c>
      <c r="G1414" s="384">
        <v>0</v>
      </c>
      <c r="H1414">
        <v>1.31219</v>
      </c>
      <c r="I1414">
        <v>0.56000000000000005</v>
      </c>
      <c r="J1414" s="384">
        <v>939.53</v>
      </c>
    </row>
    <row r="1415" spans="1:10" x14ac:dyDescent="0.2">
      <c r="A1415">
        <v>2850</v>
      </c>
      <c r="B1415" s="623">
        <v>41411.883333333331</v>
      </c>
      <c r="C1415" s="405" t="s">
        <v>97</v>
      </c>
      <c r="D1415" s="384">
        <v>704</v>
      </c>
      <c r="E1415">
        <v>0.01</v>
      </c>
      <c r="F1415">
        <v>1.3183800000000001</v>
      </c>
      <c r="G1415" s="384">
        <v>0</v>
      </c>
      <c r="H1415">
        <v>0</v>
      </c>
    </row>
    <row r="1416" spans="1:10" x14ac:dyDescent="0.2">
      <c r="A1416">
        <v>2852</v>
      </c>
      <c r="B1416" s="623">
        <v>41411.892361111109</v>
      </c>
      <c r="C1416" s="405" t="s">
        <v>2054</v>
      </c>
      <c r="D1416" s="384">
        <v>704</v>
      </c>
      <c r="E1416">
        <v>0.01</v>
      </c>
      <c r="F1416">
        <v>1.31758</v>
      </c>
      <c r="G1416" s="384">
        <v>0</v>
      </c>
      <c r="H1416">
        <v>1.31758</v>
      </c>
      <c r="I1416">
        <v>0.55000000000000004</v>
      </c>
      <c r="J1416" s="384">
        <v>940.08</v>
      </c>
    </row>
    <row r="1417" spans="1:10" x14ac:dyDescent="0.2">
      <c r="A1417">
        <v>2853</v>
      </c>
      <c r="B1417" s="623">
        <v>41411.898611111108</v>
      </c>
      <c r="C1417" s="405" t="s">
        <v>97</v>
      </c>
      <c r="D1417" s="384">
        <v>705</v>
      </c>
      <c r="E1417">
        <v>0.01</v>
      </c>
      <c r="F1417">
        <v>1.31779</v>
      </c>
      <c r="G1417" s="384">
        <v>0</v>
      </c>
      <c r="H1417">
        <v>0</v>
      </c>
    </row>
    <row r="1418" spans="1:10" x14ac:dyDescent="0.2">
      <c r="A1418">
        <v>2858</v>
      </c>
      <c r="B1418" s="623">
        <v>41411.976388888892</v>
      </c>
      <c r="C1418" s="405" t="s">
        <v>2054</v>
      </c>
      <c r="D1418" s="384">
        <v>705</v>
      </c>
      <c r="E1418">
        <v>0.01</v>
      </c>
      <c r="F1418">
        <v>1.3177399999999999</v>
      </c>
      <c r="G1418" s="384">
        <v>0</v>
      </c>
      <c r="H1418">
        <v>1.3177399999999999</v>
      </c>
      <c r="I1418">
        <v>0.03</v>
      </c>
      <c r="J1418" s="384">
        <v>940.11</v>
      </c>
    </row>
    <row r="1419" spans="1:10" x14ac:dyDescent="0.2">
      <c r="A1419">
        <v>2855</v>
      </c>
      <c r="B1419" s="623">
        <v>41411.930555555555</v>
      </c>
      <c r="C1419" s="405" t="s">
        <v>97</v>
      </c>
      <c r="D1419" s="384">
        <v>706</v>
      </c>
      <c r="E1419">
        <v>0.01</v>
      </c>
      <c r="F1419">
        <v>1.3192900000000001</v>
      </c>
      <c r="G1419" s="384">
        <v>0</v>
      </c>
      <c r="H1419">
        <v>0</v>
      </c>
    </row>
    <row r="1420" spans="1:10" x14ac:dyDescent="0.2">
      <c r="A1420">
        <v>2859</v>
      </c>
      <c r="B1420" s="623">
        <v>41411.976388888892</v>
      </c>
      <c r="C1420" s="405" t="s">
        <v>2054</v>
      </c>
      <c r="D1420" s="384">
        <v>706</v>
      </c>
      <c r="E1420">
        <v>0.01</v>
      </c>
      <c r="F1420">
        <v>1.3177399999999999</v>
      </c>
      <c r="G1420" s="384">
        <v>0</v>
      </c>
      <c r="H1420">
        <v>1.3177399999999999</v>
      </c>
      <c r="I1420">
        <v>1.07</v>
      </c>
      <c r="J1420" s="384">
        <v>941.18</v>
      </c>
    </row>
    <row r="1421" spans="1:10" x14ac:dyDescent="0.2">
      <c r="A1421">
        <v>2860</v>
      </c>
      <c r="B1421" s="623">
        <v>41414.056944444441</v>
      </c>
      <c r="C1421" s="405" t="s">
        <v>96</v>
      </c>
      <c r="D1421" s="384">
        <v>707</v>
      </c>
      <c r="E1421">
        <v>0.01</v>
      </c>
      <c r="F1421">
        <v>1.3176000000000001</v>
      </c>
      <c r="G1421" s="384">
        <v>0</v>
      </c>
      <c r="H1421">
        <v>0</v>
      </c>
    </row>
    <row r="1422" spans="1:10" x14ac:dyDescent="0.2">
      <c r="A1422">
        <v>2877</v>
      </c>
      <c r="B1422" s="623">
        <v>41414.404166666667</v>
      </c>
      <c r="C1422" s="405" t="s">
        <v>2054</v>
      </c>
      <c r="D1422" s="384">
        <v>707</v>
      </c>
      <c r="E1422">
        <v>0.01</v>
      </c>
      <c r="F1422">
        <v>1.3160400000000001</v>
      </c>
      <c r="G1422" s="384">
        <v>0</v>
      </c>
      <c r="H1422">
        <v>1.3160400000000001</v>
      </c>
      <c r="I1422">
        <v>-1.07</v>
      </c>
      <c r="J1422" s="384">
        <v>940.66</v>
      </c>
    </row>
    <row r="1423" spans="1:10" x14ac:dyDescent="0.2">
      <c r="A1423">
        <v>2862</v>
      </c>
      <c r="B1423" s="623">
        <v>41414.077777777777</v>
      </c>
      <c r="C1423" s="405" t="s">
        <v>97</v>
      </c>
      <c r="D1423" s="384">
        <v>708</v>
      </c>
      <c r="E1423">
        <v>0.01</v>
      </c>
      <c r="F1423">
        <v>1.31793</v>
      </c>
      <c r="G1423" s="384">
        <v>0</v>
      </c>
      <c r="H1423">
        <v>0</v>
      </c>
    </row>
    <row r="1424" spans="1:10" x14ac:dyDescent="0.2">
      <c r="A1424">
        <v>2864</v>
      </c>
      <c r="B1424" s="623">
        <v>41414.082638888889</v>
      </c>
      <c r="C1424" s="405" t="s">
        <v>2054</v>
      </c>
      <c r="D1424" s="384">
        <v>708</v>
      </c>
      <c r="E1424">
        <v>0.01</v>
      </c>
      <c r="F1424">
        <v>1.3171299999999999</v>
      </c>
      <c r="G1424" s="384">
        <v>0</v>
      </c>
      <c r="H1424">
        <v>1.3171299999999999</v>
      </c>
      <c r="I1424">
        <v>0.55000000000000004</v>
      </c>
      <c r="J1424" s="384">
        <v>941.73</v>
      </c>
    </row>
    <row r="1425" spans="1:10" x14ac:dyDescent="0.2">
      <c r="A1425">
        <v>2865</v>
      </c>
      <c r="B1425" s="623">
        <v>41414.117361111108</v>
      </c>
      <c r="C1425" s="405" t="s">
        <v>96</v>
      </c>
      <c r="D1425" s="384">
        <v>709</v>
      </c>
      <c r="E1425">
        <v>0.01</v>
      </c>
      <c r="F1425">
        <v>1.31609</v>
      </c>
      <c r="G1425" s="384">
        <v>0</v>
      </c>
      <c r="H1425">
        <v>0</v>
      </c>
    </row>
    <row r="1426" spans="1:10" x14ac:dyDescent="0.2">
      <c r="A1426">
        <v>2878</v>
      </c>
      <c r="B1426" s="623">
        <v>41414.404166666667</v>
      </c>
      <c r="C1426" s="405" t="s">
        <v>2054</v>
      </c>
      <c r="D1426" s="384">
        <v>709</v>
      </c>
      <c r="E1426">
        <v>0.01</v>
      </c>
      <c r="F1426">
        <v>1.3160400000000001</v>
      </c>
      <c r="G1426" s="384">
        <v>0</v>
      </c>
      <c r="H1426">
        <v>1.3160400000000001</v>
      </c>
      <c r="I1426">
        <v>-0.03</v>
      </c>
      <c r="J1426" s="384">
        <v>940.63</v>
      </c>
    </row>
    <row r="1427" spans="1:10" x14ac:dyDescent="0.2">
      <c r="A1427">
        <v>2868</v>
      </c>
      <c r="B1427" s="623">
        <v>41414.122916666667</v>
      </c>
      <c r="C1427" s="405" t="s">
        <v>96</v>
      </c>
      <c r="D1427" s="384">
        <v>710</v>
      </c>
      <c r="E1427">
        <v>0.01</v>
      </c>
      <c r="F1427">
        <v>1.3145800000000001</v>
      </c>
      <c r="G1427" s="384">
        <v>0</v>
      </c>
      <c r="H1427">
        <v>0</v>
      </c>
    </row>
    <row r="1428" spans="1:10" x14ac:dyDescent="0.2">
      <c r="A1428">
        <v>2879</v>
      </c>
      <c r="B1428" s="623">
        <v>41414.404166666667</v>
      </c>
      <c r="C1428" s="405" t="s">
        <v>2054</v>
      </c>
      <c r="D1428" s="384">
        <v>710</v>
      </c>
      <c r="E1428">
        <v>0.01</v>
      </c>
      <c r="F1428">
        <v>1.3160400000000001</v>
      </c>
      <c r="G1428" s="384">
        <v>0</v>
      </c>
      <c r="H1428">
        <v>1.3160400000000001</v>
      </c>
      <c r="I1428">
        <v>1.01</v>
      </c>
      <c r="J1428" s="384">
        <v>941.64</v>
      </c>
    </row>
    <row r="1429" spans="1:10" x14ac:dyDescent="0.2">
      <c r="A1429">
        <v>2872</v>
      </c>
      <c r="B1429" s="623">
        <v>41414.291666666664</v>
      </c>
      <c r="C1429" s="405" t="s">
        <v>96</v>
      </c>
      <c r="D1429" s="384">
        <v>711</v>
      </c>
      <c r="E1429">
        <v>0.01</v>
      </c>
      <c r="F1429">
        <v>1.31227</v>
      </c>
      <c r="G1429" s="384">
        <v>0</v>
      </c>
      <c r="H1429">
        <v>0</v>
      </c>
    </row>
    <row r="1430" spans="1:10" x14ac:dyDescent="0.2">
      <c r="A1430">
        <v>2880</v>
      </c>
      <c r="B1430" s="623">
        <v>41414.404166666667</v>
      </c>
      <c r="C1430" s="405" t="s">
        <v>2054</v>
      </c>
      <c r="D1430" s="384">
        <v>711</v>
      </c>
      <c r="E1430">
        <v>0.01</v>
      </c>
      <c r="F1430">
        <v>1.3160400000000001</v>
      </c>
      <c r="G1430" s="384">
        <v>0</v>
      </c>
      <c r="H1430">
        <v>1.3160400000000001</v>
      </c>
      <c r="I1430">
        <v>2.61</v>
      </c>
      <c r="J1430" s="384">
        <v>944.25</v>
      </c>
    </row>
    <row r="1431" spans="1:10" x14ac:dyDescent="0.2">
      <c r="A1431">
        <v>2881</v>
      </c>
      <c r="B1431" s="623">
        <v>41414.915277777778</v>
      </c>
      <c r="C1431" s="405" t="s">
        <v>97</v>
      </c>
      <c r="D1431" s="384">
        <v>712</v>
      </c>
      <c r="E1431">
        <v>0.01</v>
      </c>
      <c r="F1431">
        <v>1.3132999999999999</v>
      </c>
      <c r="G1431" s="384">
        <v>0</v>
      </c>
      <c r="H1431">
        <v>0</v>
      </c>
    </row>
    <row r="1432" spans="1:10" x14ac:dyDescent="0.2">
      <c r="A1432">
        <v>2883</v>
      </c>
      <c r="B1432" s="623">
        <v>41414.929861111108</v>
      </c>
      <c r="C1432" s="405" t="s">
        <v>2054</v>
      </c>
      <c r="D1432" s="384">
        <v>712</v>
      </c>
      <c r="E1432">
        <v>0.01</v>
      </c>
      <c r="F1432">
        <v>1.3125</v>
      </c>
      <c r="G1432" s="384">
        <v>0</v>
      </c>
      <c r="H1432">
        <v>1.3125</v>
      </c>
      <c r="I1432">
        <v>0.55000000000000004</v>
      </c>
      <c r="J1432" s="384">
        <v>944.8</v>
      </c>
    </row>
    <row r="1433" spans="1:10" x14ac:dyDescent="0.2">
      <c r="A1433">
        <v>2884</v>
      </c>
      <c r="B1433" s="623">
        <v>41415.03125</v>
      </c>
      <c r="C1433" s="405" t="s">
        <v>96</v>
      </c>
      <c r="D1433" s="384">
        <v>713</v>
      </c>
      <c r="E1433">
        <v>0.01</v>
      </c>
      <c r="F1433">
        <v>1.3133699999999999</v>
      </c>
      <c r="G1433" s="384">
        <v>0</v>
      </c>
      <c r="H1433">
        <v>0</v>
      </c>
    </row>
    <row r="1434" spans="1:10" x14ac:dyDescent="0.2">
      <c r="A1434">
        <v>2886</v>
      </c>
      <c r="B1434" s="623">
        <v>41415.09375</v>
      </c>
      <c r="C1434" s="405" t="s">
        <v>2054</v>
      </c>
      <c r="D1434" s="384">
        <v>713</v>
      </c>
      <c r="E1434">
        <v>0.01</v>
      </c>
      <c r="F1434">
        <v>1.3141700000000001</v>
      </c>
      <c r="G1434" s="384">
        <v>0</v>
      </c>
      <c r="H1434">
        <v>1.3141700000000001</v>
      </c>
      <c r="I1434">
        <v>0.55000000000000004</v>
      </c>
      <c r="J1434" s="384">
        <v>945.35</v>
      </c>
    </row>
    <row r="1435" spans="1:10" x14ac:dyDescent="0.2">
      <c r="A1435">
        <v>2887</v>
      </c>
      <c r="B1435" s="623">
        <v>41415.929166666669</v>
      </c>
      <c r="C1435" s="405" t="s">
        <v>97</v>
      </c>
      <c r="D1435" s="384">
        <v>714</v>
      </c>
      <c r="E1435">
        <v>0.01</v>
      </c>
      <c r="F1435">
        <v>1.3157300000000001</v>
      </c>
      <c r="G1435" s="384">
        <v>0</v>
      </c>
      <c r="H1435">
        <v>0</v>
      </c>
    </row>
    <row r="1436" spans="1:10" x14ac:dyDescent="0.2">
      <c r="A1436">
        <v>2940</v>
      </c>
      <c r="B1436" s="623">
        <v>41417.570138888892</v>
      </c>
      <c r="C1436" s="405" t="s">
        <v>2054</v>
      </c>
      <c r="D1436" s="384">
        <v>714</v>
      </c>
      <c r="E1436">
        <v>0.01</v>
      </c>
      <c r="F1436">
        <v>1.32629</v>
      </c>
      <c r="G1436" s="384">
        <v>0</v>
      </c>
      <c r="H1436">
        <v>1.32629</v>
      </c>
      <c r="I1436">
        <v>-7.23</v>
      </c>
      <c r="J1436" s="384">
        <v>939.51</v>
      </c>
    </row>
    <row r="1437" spans="1:10" x14ac:dyDescent="0.2">
      <c r="A1437">
        <v>2889</v>
      </c>
      <c r="B1437" s="623">
        <v>41416.129166666666</v>
      </c>
      <c r="C1437" s="405" t="s">
        <v>97</v>
      </c>
      <c r="D1437" s="384">
        <v>715</v>
      </c>
      <c r="E1437">
        <v>0.01</v>
      </c>
      <c r="F1437">
        <v>1.31728</v>
      </c>
      <c r="G1437" s="384">
        <v>0</v>
      </c>
      <c r="H1437">
        <v>0</v>
      </c>
    </row>
    <row r="1438" spans="1:10" x14ac:dyDescent="0.2">
      <c r="A1438">
        <v>2941</v>
      </c>
      <c r="B1438" s="623">
        <v>41417.570138888892</v>
      </c>
      <c r="C1438" s="405" t="s">
        <v>2054</v>
      </c>
      <c r="D1438" s="384">
        <v>715</v>
      </c>
      <c r="E1438">
        <v>0.01</v>
      </c>
      <c r="F1438">
        <v>1.32629</v>
      </c>
      <c r="G1438" s="384">
        <v>0</v>
      </c>
      <c r="H1438">
        <v>1.32629</v>
      </c>
      <c r="I1438">
        <v>-6.18</v>
      </c>
      <c r="J1438" s="384">
        <v>933.33</v>
      </c>
    </row>
    <row r="1439" spans="1:10" x14ac:dyDescent="0.2">
      <c r="A1439">
        <v>2892</v>
      </c>
      <c r="B1439" s="623">
        <v>41416.152777777781</v>
      </c>
      <c r="C1439" s="405" t="s">
        <v>97</v>
      </c>
      <c r="D1439" s="384">
        <v>716</v>
      </c>
      <c r="E1439">
        <v>0.01</v>
      </c>
      <c r="F1439">
        <v>1.3187800000000001</v>
      </c>
      <c r="G1439" s="384">
        <v>0</v>
      </c>
      <c r="H1439">
        <v>0</v>
      </c>
    </row>
    <row r="1440" spans="1:10" x14ac:dyDescent="0.2">
      <c r="A1440">
        <v>2942</v>
      </c>
      <c r="B1440" s="623">
        <v>41417.570138888892</v>
      </c>
      <c r="C1440" s="405" t="s">
        <v>2054</v>
      </c>
      <c r="D1440" s="384">
        <v>716</v>
      </c>
      <c r="E1440">
        <v>0.01</v>
      </c>
      <c r="F1440">
        <v>1.32629</v>
      </c>
      <c r="G1440" s="384">
        <v>0</v>
      </c>
      <c r="H1440">
        <v>1.32629</v>
      </c>
      <c r="I1440">
        <v>-5.15</v>
      </c>
      <c r="J1440" s="384">
        <v>928.19</v>
      </c>
    </row>
    <row r="1441" spans="1:10" x14ac:dyDescent="0.2">
      <c r="A1441">
        <v>2896</v>
      </c>
      <c r="B1441" s="623">
        <v>41416.168055555558</v>
      </c>
      <c r="C1441" s="405" t="s">
        <v>97</v>
      </c>
      <c r="D1441" s="384">
        <v>717</v>
      </c>
      <c r="E1441">
        <v>0.01</v>
      </c>
      <c r="F1441">
        <v>1.3210900000000001</v>
      </c>
      <c r="G1441" s="384">
        <v>0</v>
      </c>
      <c r="H1441">
        <v>0</v>
      </c>
    </row>
    <row r="1442" spans="1:10" x14ac:dyDescent="0.2">
      <c r="A1442">
        <v>2943</v>
      </c>
      <c r="B1442" s="623">
        <v>41417.570138888892</v>
      </c>
      <c r="C1442" s="405" t="s">
        <v>2054</v>
      </c>
      <c r="D1442" s="384">
        <v>717</v>
      </c>
      <c r="E1442">
        <v>0.01</v>
      </c>
      <c r="F1442">
        <v>1.32629</v>
      </c>
      <c r="G1442" s="384">
        <v>0</v>
      </c>
      <c r="H1442">
        <v>1.32629</v>
      </c>
      <c r="I1442">
        <v>-3.55</v>
      </c>
      <c r="J1442" s="384">
        <v>924.64</v>
      </c>
    </row>
    <row r="1443" spans="1:10" x14ac:dyDescent="0.2">
      <c r="A1443">
        <v>2901</v>
      </c>
      <c r="B1443" s="623">
        <v>41416.45416666667</v>
      </c>
      <c r="C1443" s="405" t="s">
        <v>97</v>
      </c>
      <c r="D1443" s="384">
        <v>718</v>
      </c>
      <c r="E1443">
        <v>0.02</v>
      </c>
      <c r="F1443">
        <v>1.32422</v>
      </c>
      <c r="G1443" s="384">
        <v>0</v>
      </c>
      <c r="H1443">
        <v>0</v>
      </c>
    </row>
    <row r="1444" spans="1:10" x14ac:dyDescent="0.2">
      <c r="A1444">
        <v>2944</v>
      </c>
      <c r="B1444" s="623">
        <v>41417.570138888892</v>
      </c>
      <c r="C1444" s="405" t="s">
        <v>2054</v>
      </c>
      <c r="D1444" s="384">
        <v>718</v>
      </c>
      <c r="E1444">
        <v>0.02</v>
      </c>
      <c r="F1444">
        <v>1.32629</v>
      </c>
      <c r="G1444" s="384">
        <v>0</v>
      </c>
      <c r="H1444">
        <v>1.32629</v>
      </c>
      <c r="I1444">
        <v>-2.78</v>
      </c>
      <c r="J1444" s="384">
        <v>921.86</v>
      </c>
    </row>
    <row r="1445" spans="1:10" x14ac:dyDescent="0.2">
      <c r="A1445">
        <v>2907</v>
      </c>
      <c r="B1445" s="623">
        <v>41416.468055555553</v>
      </c>
      <c r="C1445" s="405" t="s">
        <v>97</v>
      </c>
      <c r="D1445" s="384">
        <v>719</v>
      </c>
      <c r="E1445">
        <v>0.02</v>
      </c>
      <c r="F1445">
        <v>1.32744</v>
      </c>
      <c r="G1445" s="384">
        <v>0</v>
      </c>
      <c r="H1445">
        <v>0</v>
      </c>
    </row>
    <row r="1446" spans="1:10" x14ac:dyDescent="0.2">
      <c r="A1446">
        <v>2945</v>
      </c>
      <c r="B1446" s="623">
        <v>41417.570138888892</v>
      </c>
      <c r="C1446" s="405" t="s">
        <v>2054</v>
      </c>
      <c r="D1446" s="384">
        <v>719</v>
      </c>
      <c r="E1446">
        <v>0.02</v>
      </c>
      <c r="F1446">
        <v>1.32629</v>
      </c>
      <c r="G1446" s="384">
        <v>0</v>
      </c>
      <c r="H1446">
        <v>1.32629</v>
      </c>
      <c r="I1446">
        <v>1.67</v>
      </c>
      <c r="J1446" s="384">
        <v>923.53</v>
      </c>
    </row>
    <row r="1447" spans="1:10" x14ac:dyDescent="0.2">
      <c r="A1447">
        <v>2914</v>
      </c>
      <c r="B1447" s="623">
        <v>41416.737500000003</v>
      </c>
      <c r="C1447" s="405" t="s">
        <v>97</v>
      </c>
      <c r="D1447" s="384">
        <v>720</v>
      </c>
      <c r="E1447">
        <v>0.03</v>
      </c>
      <c r="F1447">
        <v>1.3309800000000001</v>
      </c>
      <c r="G1447" s="384">
        <v>0</v>
      </c>
      <c r="H1447">
        <v>0</v>
      </c>
    </row>
    <row r="1448" spans="1:10" x14ac:dyDescent="0.2">
      <c r="A1448">
        <v>2946</v>
      </c>
      <c r="B1448" s="623">
        <v>41417.570138888892</v>
      </c>
      <c r="C1448" s="405" t="s">
        <v>2054</v>
      </c>
      <c r="D1448" s="384">
        <v>720</v>
      </c>
      <c r="E1448">
        <v>0.03</v>
      </c>
      <c r="F1448">
        <v>1.32629</v>
      </c>
      <c r="G1448" s="384">
        <v>0</v>
      </c>
      <c r="H1448">
        <v>1.32629</v>
      </c>
      <c r="I1448">
        <v>9.84</v>
      </c>
      <c r="J1448" s="384">
        <v>933.38</v>
      </c>
    </row>
    <row r="1449" spans="1:10" x14ac:dyDescent="0.2">
      <c r="A1449">
        <v>2922</v>
      </c>
      <c r="B1449" s="623">
        <v>41416.876388888886</v>
      </c>
      <c r="C1449" s="405" t="s">
        <v>96</v>
      </c>
      <c r="D1449" s="384">
        <v>721</v>
      </c>
      <c r="E1449">
        <v>0.01</v>
      </c>
      <c r="F1449">
        <v>1.3263100000000001</v>
      </c>
      <c r="G1449" s="384">
        <v>0</v>
      </c>
      <c r="H1449">
        <v>0</v>
      </c>
    </row>
    <row r="1450" spans="1:10" x14ac:dyDescent="0.2">
      <c r="A1450">
        <v>2924</v>
      </c>
      <c r="B1450" s="623">
        <v>41416.876388888886</v>
      </c>
      <c r="C1450" s="405" t="s">
        <v>2054</v>
      </c>
      <c r="D1450" s="384">
        <v>721</v>
      </c>
      <c r="E1450">
        <v>0.01</v>
      </c>
      <c r="F1450">
        <v>1.32711</v>
      </c>
      <c r="G1450" s="384">
        <v>0</v>
      </c>
      <c r="H1450">
        <v>1.32711</v>
      </c>
      <c r="I1450">
        <v>0.56000000000000005</v>
      </c>
      <c r="J1450" s="384">
        <v>945.91</v>
      </c>
    </row>
    <row r="1451" spans="1:10" x14ac:dyDescent="0.2">
      <c r="A1451">
        <v>2925</v>
      </c>
      <c r="B1451" s="623">
        <v>41416.876388888886</v>
      </c>
      <c r="C1451" s="405" t="s">
        <v>96</v>
      </c>
      <c r="D1451" s="384">
        <v>722</v>
      </c>
      <c r="E1451">
        <v>0.01</v>
      </c>
      <c r="F1451">
        <v>1.32751</v>
      </c>
      <c r="G1451" s="384">
        <v>0</v>
      </c>
      <c r="H1451">
        <v>0</v>
      </c>
    </row>
    <row r="1452" spans="1:10" x14ac:dyDescent="0.2">
      <c r="A1452">
        <v>2927</v>
      </c>
      <c r="B1452" s="623">
        <v>41416.879861111112</v>
      </c>
      <c r="C1452" s="405" t="s">
        <v>2054</v>
      </c>
      <c r="D1452" s="384">
        <v>722</v>
      </c>
      <c r="E1452">
        <v>0.01</v>
      </c>
      <c r="F1452">
        <v>1.3283100000000001</v>
      </c>
      <c r="G1452" s="384">
        <v>0</v>
      </c>
      <c r="H1452">
        <v>1.3283100000000001</v>
      </c>
      <c r="I1452">
        <v>0.56000000000000005</v>
      </c>
      <c r="J1452" s="384">
        <v>946.47</v>
      </c>
    </row>
    <row r="1453" spans="1:10" x14ac:dyDescent="0.2">
      <c r="A1453">
        <v>2928</v>
      </c>
      <c r="B1453" s="623">
        <v>41416.90625</v>
      </c>
      <c r="C1453" s="405" t="s">
        <v>96</v>
      </c>
      <c r="D1453" s="384">
        <v>723</v>
      </c>
      <c r="E1453">
        <v>0.01</v>
      </c>
      <c r="F1453">
        <v>1.3260700000000001</v>
      </c>
      <c r="G1453" s="384">
        <v>0</v>
      </c>
      <c r="H1453">
        <v>0</v>
      </c>
    </row>
    <row r="1454" spans="1:10" x14ac:dyDescent="0.2">
      <c r="A1454">
        <v>2930</v>
      </c>
      <c r="B1454" s="623">
        <v>41417.068055555559</v>
      </c>
      <c r="C1454" s="405" t="s">
        <v>2054</v>
      </c>
      <c r="D1454" s="384">
        <v>723</v>
      </c>
      <c r="E1454">
        <v>0.01</v>
      </c>
      <c r="F1454">
        <v>1.32687</v>
      </c>
      <c r="G1454" s="384">
        <v>0</v>
      </c>
      <c r="H1454">
        <v>1.32687</v>
      </c>
      <c r="I1454">
        <v>0.27</v>
      </c>
      <c r="J1454" s="384">
        <v>946.75</v>
      </c>
    </row>
    <row r="1455" spans="1:10" x14ac:dyDescent="0.2">
      <c r="A1455">
        <v>2931</v>
      </c>
      <c r="B1455" s="623">
        <v>41417.37222222222</v>
      </c>
      <c r="C1455" s="405" t="s">
        <v>97</v>
      </c>
      <c r="D1455" s="384">
        <v>724</v>
      </c>
      <c r="E1455">
        <v>0.05</v>
      </c>
      <c r="F1455">
        <v>1.33447</v>
      </c>
      <c r="G1455" s="384">
        <v>0</v>
      </c>
      <c r="H1455">
        <v>0</v>
      </c>
    </row>
    <row r="1456" spans="1:10" x14ac:dyDescent="0.2">
      <c r="A1456">
        <v>2947</v>
      </c>
      <c r="B1456" s="623">
        <v>41417.570138888892</v>
      </c>
      <c r="C1456" s="405" t="s">
        <v>2054</v>
      </c>
      <c r="D1456" s="384">
        <v>724</v>
      </c>
      <c r="E1456">
        <v>0.05</v>
      </c>
      <c r="F1456">
        <v>1.32629</v>
      </c>
      <c r="G1456" s="384">
        <v>0</v>
      </c>
      <c r="H1456">
        <v>1.32629</v>
      </c>
      <c r="I1456">
        <v>28.24</v>
      </c>
      <c r="J1456" s="384">
        <v>961.62</v>
      </c>
    </row>
    <row r="1457" spans="1:10" x14ac:dyDescent="0.2">
      <c r="A1457">
        <v>2948</v>
      </c>
      <c r="B1457" s="623">
        <v>41417.887499999997</v>
      </c>
      <c r="C1457" s="405" t="s">
        <v>96</v>
      </c>
      <c r="D1457" s="384">
        <v>725</v>
      </c>
      <c r="E1457">
        <v>0.01</v>
      </c>
      <c r="F1457">
        <v>1.32622</v>
      </c>
      <c r="G1457" s="384">
        <v>0</v>
      </c>
      <c r="H1457">
        <v>0</v>
      </c>
    </row>
    <row r="1458" spans="1:10" x14ac:dyDescent="0.2">
      <c r="A1458">
        <v>2950</v>
      </c>
      <c r="B1458" s="623">
        <v>41417.895833333336</v>
      </c>
      <c r="C1458" s="405" t="s">
        <v>2054</v>
      </c>
      <c r="D1458" s="384">
        <v>725</v>
      </c>
      <c r="E1458">
        <v>0.01</v>
      </c>
      <c r="F1458">
        <v>1.3270200000000001</v>
      </c>
      <c r="G1458" s="384">
        <v>0</v>
      </c>
      <c r="H1458">
        <v>1.3270200000000001</v>
      </c>
      <c r="I1458">
        <v>0.55000000000000004</v>
      </c>
      <c r="J1458" s="384">
        <v>962.17</v>
      </c>
    </row>
    <row r="1459" spans="1:10" x14ac:dyDescent="0.2">
      <c r="A1459">
        <v>2951</v>
      </c>
      <c r="B1459" s="623">
        <v>41417.904166666667</v>
      </c>
      <c r="C1459" s="405" t="s">
        <v>96</v>
      </c>
      <c r="D1459" s="384">
        <v>726</v>
      </c>
      <c r="E1459">
        <v>0.01</v>
      </c>
      <c r="F1459">
        <v>1.3275300000000001</v>
      </c>
      <c r="G1459" s="384">
        <v>0</v>
      </c>
      <c r="H1459">
        <v>0</v>
      </c>
    </row>
    <row r="1460" spans="1:10" x14ac:dyDescent="0.2">
      <c r="A1460">
        <v>2953</v>
      </c>
      <c r="B1460" s="623">
        <v>41417.913888888892</v>
      </c>
      <c r="C1460" s="405" t="s">
        <v>2054</v>
      </c>
      <c r="D1460" s="384">
        <v>726</v>
      </c>
      <c r="E1460">
        <v>0.01</v>
      </c>
      <c r="F1460">
        <v>1.32833</v>
      </c>
      <c r="G1460" s="384">
        <v>0</v>
      </c>
      <c r="H1460">
        <v>1.32833</v>
      </c>
      <c r="I1460">
        <v>0.55000000000000004</v>
      </c>
      <c r="J1460" s="384">
        <v>962.72</v>
      </c>
    </row>
    <row r="1461" spans="1:10" x14ac:dyDescent="0.2">
      <c r="A1461">
        <v>2954</v>
      </c>
      <c r="B1461" s="623">
        <v>41417.962500000001</v>
      </c>
      <c r="C1461" s="405" t="s">
        <v>96</v>
      </c>
      <c r="D1461" s="384">
        <v>727</v>
      </c>
      <c r="E1461">
        <v>0.01</v>
      </c>
      <c r="F1461">
        <v>1.3271900000000001</v>
      </c>
      <c r="G1461" s="384">
        <v>0</v>
      </c>
      <c r="H1461">
        <v>0</v>
      </c>
    </row>
    <row r="1462" spans="1:10" x14ac:dyDescent="0.2">
      <c r="A1462">
        <v>2956</v>
      </c>
      <c r="B1462" s="623">
        <v>41418.054166666669</v>
      </c>
      <c r="C1462" s="405" t="s">
        <v>2054</v>
      </c>
      <c r="D1462" s="384">
        <v>727</v>
      </c>
      <c r="E1462">
        <v>0.01</v>
      </c>
      <c r="F1462">
        <v>1.32799</v>
      </c>
      <c r="G1462" s="384">
        <v>0</v>
      </c>
      <c r="H1462">
        <v>1.32799</v>
      </c>
      <c r="I1462">
        <v>0.46</v>
      </c>
      <c r="J1462" s="384">
        <v>963.18</v>
      </c>
    </row>
    <row r="1463" spans="1:10" x14ac:dyDescent="0.2">
      <c r="A1463">
        <v>2957</v>
      </c>
      <c r="B1463" s="623">
        <v>41418.056250000001</v>
      </c>
      <c r="C1463" s="405" t="s">
        <v>97</v>
      </c>
      <c r="D1463" s="384">
        <v>728</v>
      </c>
      <c r="E1463">
        <v>0.01</v>
      </c>
      <c r="F1463">
        <v>1.32877</v>
      </c>
      <c r="G1463" s="384">
        <v>0</v>
      </c>
      <c r="H1463">
        <v>0</v>
      </c>
    </row>
    <row r="1464" spans="1:10" x14ac:dyDescent="0.2">
      <c r="A1464">
        <v>2977</v>
      </c>
      <c r="B1464" s="623">
        <v>41418.318749999999</v>
      </c>
      <c r="C1464" s="405" t="s">
        <v>2054</v>
      </c>
      <c r="D1464" s="384">
        <v>728</v>
      </c>
      <c r="E1464">
        <v>0.01</v>
      </c>
      <c r="F1464">
        <v>1.3322400000000001</v>
      </c>
      <c r="G1464" s="384">
        <v>0</v>
      </c>
      <c r="H1464">
        <v>1.3322400000000001</v>
      </c>
      <c r="I1464">
        <v>-2.39</v>
      </c>
      <c r="J1464" s="384">
        <v>960.79</v>
      </c>
    </row>
    <row r="1465" spans="1:10" x14ac:dyDescent="0.2">
      <c r="A1465">
        <v>2959</v>
      </c>
      <c r="B1465" s="623">
        <v>41418.085416666669</v>
      </c>
      <c r="C1465" s="405" t="s">
        <v>97</v>
      </c>
      <c r="D1465" s="384">
        <v>729</v>
      </c>
      <c r="E1465">
        <v>0.01</v>
      </c>
      <c r="F1465">
        <v>1.3302700000000001</v>
      </c>
      <c r="G1465" s="384">
        <v>0</v>
      </c>
      <c r="H1465">
        <v>0</v>
      </c>
    </row>
    <row r="1466" spans="1:10" x14ac:dyDescent="0.2">
      <c r="A1466">
        <v>2978</v>
      </c>
      <c r="B1466" s="623">
        <v>41418.318749999999</v>
      </c>
      <c r="C1466" s="405" t="s">
        <v>2054</v>
      </c>
      <c r="D1466" s="384">
        <v>729</v>
      </c>
      <c r="E1466">
        <v>0.01</v>
      </c>
      <c r="F1466">
        <v>1.3322400000000001</v>
      </c>
      <c r="G1466" s="384">
        <v>0</v>
      </c>
      <c r="H1466">
        <v>1.3322400000000001</v>
      </c>
      <c r="I1466">
        <v>-1.36</v>
      </c>
      <c r="J1466" s="384">
        <v>959.43</v>
      </c>
    </row>
    <row r="1467" spans="1:10" x14ac:dyDescent="0.2">
      <c r="A1467">
        <v>2962</v>
      </c>
      <c r="B1467" s="623">
        <v>41418.104861111111</v>
      </c>
      <c r="C1467" s="405" t="s">
        <v>97</v>
      </c>
      <c r="D1467" s="384">
        <v>730</v>
      </c>
      <c r="E1467">
        <v>0.01</v>
      </c>
      <c r="F1467">
        <v>1.33179</v>
      </c>
      <c r="G1467" s="384">
        <v>0</v>
      </c>
      <c r="H1467">
        <v>0</v>
      </c>
    </row>
    <row r="1468" spans="1:10" x14ac:dyDescent="0.2">
      <c r="A1468">
        <v>2979</v>
      </c>
      <c r="B1468" s="623">
        <v>41418.318749999999</v>
      </c>
      <c r="C1468" s="405" t="s">
        <v>2054</v>
      </c>
      <c r="D1468" s="384">
        <v>730</v>
      </c>
      <c r="E1468">
        <v>0.01</v>
      </c>
      <c r="F1468">
        <v>1.3322400000000001</v>
      </c>
      <c r="G1468" s="384">
        <v>0</v>
      </c>
      <c r="H1468">
        <v>1.3322400000000001</v>
      </c>
      <c r="I1468">
        <v>-0.31</v>
      </c>
      <c r="J1468" s="384">
        <v>959.12</v>
      </c>
    </row>
    <row r="1469" spans="1:10" x14ac:dyDescent="0.2">
      <c r="A1469">
        <v>2966</v>
      </c>
      <c r="B1469" s="623">
        <v>41418.123611111114</v>
      </c>
      <c r="C1469" s="405" t="s">
        <v>97</v>
      </c>
      <c r="D1469" s="384">
        <v>731</v>
      </c>
      <c r="E1469">
        <v>0.01</v>
      </c>
      <c r="F1469">
        <v>1.3341000000000001</v>
      </c>
      <c r="G1469" s="384">
        <v>0</v>
      </c>
      <c r="H1469">
        <v>0</v>
      </c>
    </row>
    <row r="1470" spans="1:10" x14ac:dyDescent="0.2">
      <c r="A1470">
        <v>2980</v>
      </c>
      <c r="B1470" s="623">
        <v>41418.318749999999</v>
      </c>
      <c r="C1470" s="405" t="s">
        <v>2054</v>
      </c>
      <c r="D1470" s="384">
        <v>731</v>
      </c>
      <c r="E1470">
        <v>0.01</v>
      </c>
      <c r="F1470">
        <v>1.3322400000000001</v>
      </c>
      <c r="G1470" s="384">
        <v>0</v>
      </c>
      <c r="H1470">
        <v>1.3322400000000001</v>
      </c>
      <c r="I1470">
        <v>1.29</v>
      </c>
      <c r="J1470" s="384">
        <v>960.41</v>
      </c>
    </row>
    <row r="1471" spans="1:10" x14ac:dyDescent="0.2">
      <c r="A1471">
        <v>2971</v>
      </c>
      <c r="B1471" s="623">
        <v>41418.271527777775</v>
      </c>
      <c r="C1471" s="405" t="s">
        <v>97</v>
      </c>
      <c r="D1471" s="384">
        <v>732</v>
      </c>
      <c r="E1471">
        <v>0.02</v>
      </c>
      <c r="F1471">
        <v>1.33724</v>
      </c>
      <c r="G1471" s="384">
        <v>0</v>
      </c>
      <c r="H1471">
        <v>0</v>
      </c>
    </row>
    <row r="1472" spans="1:10" x14ac:dyDescent="0.2">
      <c r="A1472">
        <v>2981</v>
      </c>
      <c r="B1472" s="623">
        <v>41418.318749999999</v>
      </c>
      <c r="C1472" s="405" t="s">
        <v>2054</v>
      </c>
      <c r="D1472" s="384">
        <v>732</v>
      </c>
      <c r="E1472">
        <v>0.02</v>
      </c>
      <c r="F1472">
        <v>1.3322400000000001</v>
      </c>
      <c r="G1472" s="384">
        <v>0</v>
      </c>
      <c r="H1472">
        <v>1.3322400000000001</v>
      </c>
      <c r="I1472">
        <v>6.91</v>
      </c>
      <c r="J1472" s="384">
        <v>967.32</v>
      </c>
    </row>
    <row r="1473" spans="1:10" x14ac:dyDescent="0.2">
      <c r="A1473">
        <v>2982</v>
      </c>
      <c r="B1473" s="623">
        <v>41421.053472222222</v>
      </c>
      <c r="C1473" s="405" t="s">
        <v>97</v>
      </c>
      <c r="D1473" s="384">
        <v>733</v>
      </c>
      <c r="E1473">
        <v>0.01</v>
      </c>
      <c r="F1473">
        <v>1.3431500000000001</v>
      </c>
      <c r="G1473" s="384">
        <v>0</v>
      </c>
      <c r="H1473">
        <v>0</v>
      </c>
    </row>
    <row r="1474" spans="1:10" x14ac:dyDescent="0.2">
      <c r="A1474">
        <v>2984</v>
      </c>
      <c r="B1474" s="623">
        <v>41421.081944444442</v>
      </c>
      <c r="C1474" s="405" t="s">
        <v>2054</v>
      </c>
      <c r="D1474" s="384">
        <v>733</v>
      </c>
      <c r="E1474">
        <v>0.01</v>
      </c>
      <c r="F1474">
        <v>1.3423499999999999</v>
      </c>
      <c r="G1474" s="384">
        <v>0</v>
      </c>
      <c r="H1474">
        <v>1.3423499999999999</v>
      </c>
      <c r="I1474">
        <v>0.55000000000000004</v>
      </c>
      <c r="J1474" s="384">
        <v>967.87</v>
      </c>
    </row>
    <row r="1475" spans="1:10" x14ac:dyDescent="0.2">
      <c r="A1475">
        <v>2985</v>
      </c>
      <c r="B1475" s="623">
        <v>41422.067361111112</v>
      </c>
      <c r="C1475" s="405" t="s">
        <v>97</v>
      </c>
      <c r="D1475" s="384">
        <v>734</v>
      </c>
      <c r="E1475">
        <v>0.01</v>
      </c>
      <c r="F1475">
        <v>1.3429199999999999</v>
      </c>
      <c r="G1475" s="384">
        <v>0</v>
      </c>
      <c r="H1475">
        <v>0</v>
      </c>
    </row>
    <row r="1476" spans="1:10" x14ac:dyDescent="0.2">
      <c r="A1476">
        <v>2990</v>
      </c>
      <c r="B1476" s="623">
        <v>41422.14166666667</v>
      </c>
      <c r="C1476" s="405" t="s">
        <v>2054</v>
      </c>
      <c r="D1476" s="384">
        <v>734</v>
      </c>
      <c r="E1476">
        <v>0.01</v>
      </c>
      <c r="F1476">
        <v>1.34287</v>
      </c>
      <c r="G1476" s="384">
        <v>0</v>
      </c>
      <c r="H1476">
        <v>1.34287</v>
      </c>
      <c r="I1476">
        <v>0.04</v>
      </c>
      <c r="J1476" s="384">
        <v>967.91</v>
      </c>
    </row>
    <row r="1477" spans="1:10" x14ac:dyDescent="0.2">
      <c r="A1477">
        <v>2987</v>
      </c>
      <c r="B1477" s="623">
        <v>41422.132638888892</v>
      </c>
      <c r="C1477" s="405" t="s">
        <v>97</v>
      </c>
      <c r="D1477" s="384">
        <v>735</v>
      </c>
      <c r="E1477">
        <v>0.01</v>
      </c>
      <c r="F1477">
        <v>1.3444199999999999</v>
      </c>
      <c r="G1477" s="384">
        <v>0</v>
      </c>
      <c r="H1477">
        <v>0</v>
      </c>
    </row>
    <row r="1478" spans="1:10" x14ac:dyDescent="0.2">
      <c r="A1478">
        <v>2991</v>
      </c>
      <c r="B1478" s="623">
        <v>41422.14166666667</v>
      </c>
      <c r="C1478" s="405" t="s">
        <v>2054</v>
      </c>
      <c r="D1478" s="384">
        <v>735</v>
      </c>
      <c r="E1478">
        <v>0.01</v>
      </c>
      <c r="F1478">
        <v>1.34287</v>
      </c>
      <c r="G1478" s="384">
        <v>0</v>
      </c>
      <c r="H1478">
        <v>1.34287</v>
      </c>
      <c r="I1478">
        <v>1.07</v>
      </c>
      <c r="J1478" s="384">
        <v>968.98</v>
      </c>
    </row>
    <row r="1479" spans="1:10" x14ac:dyDescent="0.2">
      <c r="A1479">
        <v>2992</v>
      </c>
      <c r="B1479" s="623">
        <v>41422.902777777781</v>
      </c>
      <c r="C1479" s="405" t="s">
        <v>97</v>
      </c>
      <c r="D1479" s="384">
        <v>736</v>
      </c>
      <c r="E1479">
        <v>0.01</v>
      </c>
      <c r="F1479">
        <v>1.3357300000000001</v>
      </c>
      <c r="G1479" s="384">
        <v>0</v>
      </c>
      <c r="H1479">
        <v>0</v>
      </c>
    </row>
    <row r="1480" spans="1:10" x14ac:dyDescent="0.2">
      <c r="A1480">
        <v>2994</v>
      </c>
      <c r="B1480" s="623">
        <v>41422.940972222219</v>
      </c>
      <c r="C1480" s="405" t="s">
        <v>2054</v>
      </c>
      <c r="D1480" s="384">
        <v>736</v>
      </c>
      <c r="E1480">
        <v>0.01</v>
      </c>
      <c r="F1480">
        <v>1.3349299999999999</v>
      </c>
      <c r="G1480" s="384">
        <v>0</v>
      </c>
      <c r="H1480">
        <v>1.3349299999999999</v>
      </c>
      <c r="I1480">
        <v>0.55000000000000004</v>
      </c>
      <c r="J1480" s="384">
        <v>969.53</v>
      </c>
    </row>
    <row r="1481" spans="1:10" x14ac:dyDescent="0.2">
      <c r="A1481">
        <v>2995</v>
      </c>
      <c r="B1481" s="623">
        <v>41423.051388888889</v>
      </c>
      <c r="C1481" s="405" t="s">
        <v>97</v>
      </c>
      <c r="D1481" s="384">
        <v>737</v>
      </c>
      <c r="E1481">
        <v>0.01</v>
      </c>
      <c r="F1481">
        <v>1.3384199999999999</v>
      </c>
      <c r="G1481" s="384">
        <v>0</v>
      </c>
      <c r="H1481">
        <v>0</v>
      </c>
    </row>
    <row r="1482" spans="1:10" x14ac:dyDescent="0.2">
      <c r="A1482">
        <v>3015</v>
      </c>
      <c r="B1482" s="623">
        <v>41423.584027777775</v>
      </c>
      <c r="C1482" s="405" t="s">
        <v>2054</v>
      </c>
      <c r="D1482" s="384">
        <v>737</v>
      </c>
      <c r="E1482">
        <v>0.01</v>
      </c>
      <c r="F1482">
        <v>1.34222</v>
      </c>
      <c r="G1482" s="384">
        <v>0</v>
      </c>
      <c r="H1482">
        <v>1.34222</v>
      </c>
      <c r="I1482">
        <v>-2.62</v>
      </c>
      <c r="J1482" s="384">
        <v>966.91</v>
      </c>
    </row>
    <row r="1483" spans="1:10" x14ac:dyDescent="0.2">
      <c r="A1483">
        <v>2997</v>
      </c>
      <c r="B1483" s="623">
        <v>41423.089583333334</v>
      </c>
      <c r="C1483" s="405" t="s">
        <v>97</v>
      </c>
      <c r="D1483" s="384">
        <v>738</v>
      </c>
      <c r="E1483">
        <v>0.01</v>
      </c>
      <c r="F1483">
        <v>1.3399300000000001</v>
      </c>
      <c r="G1483" s="384">
        <v>0</v>
      </c>
      <c r="H1483">
        <v>0</v>
      </c>
    </row>
    <row r="1484" spans="1:10" x14ac:dyDescent="0.2">
      <c r="A1484">
        <v>3016</v>
      </c>
      <c r="B1484" s="623">
        <v>41423.584027777775</v>
      </c>
      <c r="C1484" s="405" t="s">
        <v>2054</v>
      </c>
      <c r="D1484" s="384">
        <v>738</v>
      </c>
      <c r="E1484">
        <v>0.01</v>
      </c>
      <c r="F1484">
        <v>1.34222</v>
      </c>
      <c r="G1484" s="384">
        <v>0</v>
      </c>
      <c r="H1484">
        <v>1.34222</v>
      </c>
      <c r="I1484">
        <v>-1.58</v>
      </c>
      <c r="J1484" s="384">
        <v>965.33</v>
      </c>
    </row>
    <row r="1485" spans="1:10" x14ac:dyDescent="0.2">
      <c r="A1485">
        <v>3000</v>
      </c>
      <c r="B1485" s="623">
        <v>41423.090277777781</v>
      </c>
      <c r="C1485" s="405" t="s">
        <v>97</v>
      </c>
      <c r="D1485" s="384">
        <v>739</v>
      </c>
      <c r="E1485">
        <v>0.01</v>
      </c>
      <c r="F1485">
        <v>1.3419300000000001</v>
      </c>
      <c r="G1485" s="384">
        <v>0</v>
      </c>
      <c r="H1485">
        <v>0</v>
      </c>
    </row>
    <row r="1486" spans="1:10" x14ac:dyDescent="0.2">
      <c r="A1486">
        <v>3017</v>
      </c>
      <c r="B1486" s="623">
        <v>41423.584027777775</v>
      </c>
      <c r="C1486" s="405" t="s">
        <v>2054</v>
      </c>
      <c r="D1486" s="384">
        <v>739</v>
      </c>
      <c r="E1486">
        <v>0.01</v>
      </c>
      <c r="F1486">
        <v>1.34222</v>
      </c>
      <c r="G1486" s="384">
        <v>0</v>
      </c>
      <c r="H1486">
        <v>1.34222</v>
      </c>
      <c r="I1486">
        <v>-0.2</v>
      </c>
      <c r="J1486" s="384">
        <v>965.13</v>
      </c>
    </row>
    <row r="1487" spans="1:10" x14ac:dyDescent="0.2">
      <c r="A1487">
        <v>3004</v>
      </c>
      <c r="B1487" s="623">
        <v>41423.188888888886</v>
      </c>
      <c r="C1487" s="405" t="s">
        <v>97</v>
      </c>
      <c r="D1487" s="384">
        <v>740</v>
      </c>
      <c r="E1487">
        <v>0.01</v>
      </c>
      <c r="F1487">
        <v>1.3442400000000001</v>
      </c>
      <c r="G1487" s="384">
        <v>0</v>
      </c>
      <c r="H1487">
        <v>0</v>
      </c>
    </row>
    <row r="1488" spans="1:10" x14ac:dyDescent="0.2">
      <c r="A1488">
        <v>3018</v>
      </c>
      <c r="B1488" s="623">
        <v>41423.584027777775</v>
      </c>
      <c r="C1488" s="405" t="s">
        <v>2054</v>
      </c>
      <c r="D1488" s="384">
        <v>740</v>
      </c>
      <c r="E1488">
        <v>0.01</v>
      </c>
      <c r="F1488">
        <v>1.34222</v>
      </c>
      <c r="G1488" s="384">
        <v>0</v>
      </c>
      <c r="H1488">
        <v>1.34222</v>
      </c>
      <c r="I1488">
        <v>1.4</v>
      </c>
      <c r="J1488" s="384">
        <v>966.53</v>
      </c>
    </row>
    <row r="1489" spans="1:10" x14ac:dyDescent="0.2">
      <c r="A1489">
        <v>3009</v>
      </c>
      <c r="B1489" s="623">
        <v>41423.371527777781</v>
      </c>
      <c r="C1489" s="405" t="s">
        <v>97</v>
      </c>
      <c r="D1489" s="384">
        <v>741</v>
      </c>
      <c r="E1489">
        <v>0.02</v>
      </c>
      <c r="F1489">
        <v>1.3473900000000001</v>
      </c>
      <c r="G1489" s="384">
        <v>0</v>
      </c>
      <c r="H1489">
        <v>0</v>
      </c>
    </row>
    <row r="1490" spans="1:10" x14ac:dyDescent="0.2">
      <c r="A1490">
        <v>3019</v>
      </c>
      <c r="B1490" s="623">
        <v>41423.584027777775</v>
      </c>
      <c r="C1490" s="405" t="s">
        <v>2054</v>
      </c>
      <c r="D1490" s="384">
        <v>741</v>
      </c>
      <c r="E1490">
        <v>0.02</v>
      </c>
      <c r="F1490">
        <v>1.34222</v>
      </c>
      <c r="G1490" s="384">
        <v>0</v>
      </c>
      <c r="H1490">
        <v>1.34222</v>
      </c>
      <c r="I1490">
        <v>7.14</v>
      </c>
      <c r="J1490" s="384">
        <v>973.67</v>
      </c>
    </row>
    <row r="1491" spans="1:10" x14ac:dyDescent="0.2">
      <c r="A1491">
        <v>3020</v>
      </c>
      <c r="B1491" s="623">
        <v>41423.879166666666</v>
      </c>
      <c r="C1491" s="405" t="s">
        <v>96</v>
      </c>
      <c r="D1491" s="384">
        <v>742</v>
      </c>
      <c r="E1491">
        <v>0.01</v>
      </c>
      <c r="F1491">
        <v>1.3421700000000001</v>
      </c>
      <c r="G1491" s="384">
        <v>0</v>
      </c>
      <c r="H1491">
        <v>0</v>
      </c>
    </row>
    <row r="1492" spans="1:10" x14ac:dyDescent="0.2">
      <c r="A1492">
        <v>3022</v>
      </c>
      <c r="B1492" s="623">
        <v>41423.918749999997</v>
      </c>
      <c r="C1492" s="405" t="s">
        <v>2054</v>
      </c>
      <c r="D1492" s="384">
        <v>742</v>
      </c>
      <c r="E1492">
        <v>0.01</v>
      </c>
      <c r="F1492">
        <v>1.34297</v>
      </c>
      <c r="G1492" s="384">
        <v>0</v>
      </c>
      <c r="H1492">
        <v>1.34297</v>
      </c>
      <c r="I1492">
        <v>0.55000000000000004</v>
      </c>
      <c r="J1492" s="384">
        <v>974.22</v>
      </c>
    </row>
    <row r="1493" spans="1:10" x14ac:dyDescent="0.2">
      <c r="A1493">
        <v>3023</v>
      </c>
      <c r="B1493" s="623">
        <v>41424.053472222222</v>
      </c>
      <c r="C1493" s="405" t="s">
        <v>97</v>
      </c>
      <c r="D1493" s="384">
        <v>743</v>
      </c>
      <c r="E1493">
        <v>0.01</v>
      </c>
      <c r="F1493">
        <v>1.34354</v>
      </c>
      <c r="G1493" s="384">
        <v>0</v>
      </c>
      <c r="H1493">
        <v>0</v>
      </c>
    </row>
    <row r="1494" spans="1:10" x14ac:dyDescent="0.2">
      <c r="A1494">
        <v>3032</v>
      </c>
      <c r="B1494" s="623">
        <v>41424.190972222219</v>
      </c>
      <c r="C1494" s="405" t="s">
        <v>2054</v>
      </c>
      <c r="D1494" s="384">
        <v>743</v>
      </c>
      <c r="E1494">
        <v>0.01</v>
      </c>
      <c r="F1494">
        <v>1.3442400000000001</v>
      </c>
      <c r="G1494" s="384">
        <v>0</v>
      </c>
      <c r="H1494">
        <v>1.3442400000000001</v>
      </c>
      <c r="I1494">
        <v>-0.49</v>
      </c>
      <c r="J1494" s="384">
        <v>973.73</v>
      </c>
    </row>
    <row r="1495" spans="1:10" x14ac:dyDescent="0.2">
      <c r="A1495">
        <v>3025</v>
      </c>
      <c r="B1495" s="623">
        <v>41424.13958333333</v>
      </c>
      <c r="C1495" s="405" t="s">
        <v>97</v>
      </c>
      <c r="D1495" s="384">
        <v>744</v>
      </c>
      <c r="E1495">
        <v>0.01</v>
      </c>
      <c r="F1495">
        <v>1.34504</v>
      </c>
      <c r="G1495" s="384">
        <v>0</v>
      </c>
      <c r="H1495">
        <v>0</v>
      </c>
    </row>
    <row r="1496" spans="1:10" x14ac:dyDescent="0.2">
      <c r="A1496">
        <v>3033</v>
      </c>
      <c r="B1496" s="623">
        <v>41424.190972222219</v>
      </c>
      <c r="C1496" s="405" t="s">
        <v>2054</v>
      </c>
      <c r="D1496" s="384">
        <v>744</v>
      </c>
      <c r="E1496">
        <v>0.01</v>
      </c>
      <c r="F1496">
        <v>1.3442400000000001</v>
      </c>
      <c r="G1496" s="384">
        <v>0</v>
      </c>
      <c r="H1496">
        <v>1.3442400000000001</v>
      </c>
      <c r="I1496">
        <v>0.55000000000000004</v>
      </c>
      <c r="J1496" s="384">
        <v>974.28</v>
      </c>
    </row>
    <row r="1497" spans="1:10" x14ac:dyDescent="0.2">
      <c r="A1497">
        <v>3028</v>
      </c>
      <c r="B1497" s="623">
        <v>41424.168055555558</v>
      </c>
      <c r="C1497" s="405" t="s">
        <v>97</v>
      </c>
      <c r="D1497" s="384">
        <v>745</v>
      </c>
      <c r="E1497">
        <v>0.01</v>
      </c>
      <c r="F1497">
        <v>1.3465400000000001</v>
      </c>
      <c r="G1497" s="384">
        <v>0</v>
      </c>
      <c r="H1497">
        <v>0</v>
      </c>
    </row>
    <row r="1498" spans="1:10" x14ac:dyDescent="0.2">
      <c r="A1498">
        <v>3034</v>
      </c>
      <c r="B1498" s="623">
        <v>41424.190972222219</v>
      </c>
      <c r="C1498" s="405" t="s">
        <v>2054</v>
      </c>
      <c r="D1498" s="384">
        <v>745</v>
      </c>
      <c r="E1498">
        <v>0.01</v>
      </c>
      <c r="F1498">
        <v>1.3442400000000001</v>
      </c>
      <c r="G1498" s="384">
        <v>0</v>
      </c>
      <c r="H1498">
        <v>1.3442400000000001</v>
      </c>
      <c r="I1498">
        <v>1.59</v>
      </c>
      <c r="J1498" s="384">
        <v>975.87</v>
      </c>
    </row>
    <row r="1499" spans="1:10" x14ac:dyDescent="0.2">
      <c r="A1499">
        <v>3035</v>
      </c>
      <c r="B1499" s="623">
        <v>41424.890972222223</v>
      </c>
      <c r="C1499" s="405" t="s">
        <v>96</v>
      </c>
      <c r="D1499" s="384">
        <v>746</v>
      </c>
      <c r="E1499">
        <v>0.01</v>
      </c>
      <c r="F1499">
        <v>1.34904</v>
      </c>
      <c r="G1499" s="384">
        <v>0</v>
      </c>
      <c r="H1499">
        <v>0</v>
      </c>
    </row>
    <row r="1500" spans="1:10" x14ac:dyDescent="0.2">
      <c r="A1500">
        <v>3037</v>
      </c>
      <c r="B1500" s="623">
        <v>41424.918749999997</v>
      </c>
      <c r="C1500" s="405" t="s">
        <v>2054</v>
      </c>
      <c r="D1500" s="384">
        <v>746</v>
      </c>
      <c r="E1500">
        <v>0.01</v>
      </c>
      <c r="F1500">
        <v>1.3498399999999999</v>
      </c>
      <c r="G1500" s="384">
        <v>0</v>
      </c>
      <c r="H1500">
        <v>1.3498399999999999</v>
      </c>
      <c r="I1500">
        <v>0.56000000000000005</v>
      </c>
      <c r="J1500" s="384">
        <v>976.43</v>
      </c>
    </row>
    <row r="1501" spans="1:10" x14ac:dyDescent="0.2">
      <c r="A1501">
        <v>3038</v>
      </c>
      <c r="B1501" s="623">
        <v>41425.0625</v>
      </c>
      <c r="C1501" s="405" t="s">
        <v>96</v>
      </c>
      <c r="D1501" s="384">
        <v>747</v>
      </c>
      <c r="E1501">
        <v>0.01</v>
      </c>
      <c r="F1501">
        <v>1.3482000000000001</v>
      </c>
      <c r="G1501" s="384">
        <v>0</v>
      </c>
      <c r="H1501">
        <v>0</v>
      </c>
    </row>
    <row r="1502" spans="1:10" x14ac:dyDescent="0.2">
      <c r="A1502">
        <v>3040</v>
      </c>
      <c r="B1502" s="623">
        <v>41425.086805555555</v>
      </c>
      <c r="C1502" s="405" t="s">
        <v>2054</v>
      </c>
      <c r="D1502" s="384">
        <v>747</v>
      </c>
      <c r="E1502">
        <v>0.01</v>
      </c>
      <c r="F1502">
        <v>1.349</v>
      </c>
      <c r="G1502" s="384">
        <v>0</v>
      </c>
      <c r="H1502">
        <v>1.349</v>
      </c>
      <c r="I1502">
        <v>0.56000000000000005</v>
      </c>
      <c r="J1502" s="384">
        <v>976.99</v>
      </c>
    </row>
    <row r="1503" spans="1:10" x14ac:dyDescent="0.2">
      <c r="A1503">
        <v>3041</v>
      </c>
      <c r="B1503" s="623">
        <v>41425.90625</v>
      </c>
      <c r="C1503" s="405" t="s">
        <v>97</v>
      </c>
      <c r="D1503" s="384">
        <v>748</v>
      </c>
      <c r="E1503">
        <v>0.01</v>
      </c>
      <c r="F1503">
        <v>1.3547400000000001</v>
      </c>
      <c r="G1503" s="384">
        <v>0</v>
      </c>
      <c r="H1503">
        <v>0</v>
      </c>
    </row>
    <row r="1504" spans="1:10" x14ac:dyDescent="0.2">
      <c r="A1504">
        <v>3046</v>
      </c>
      <c r="B1504" s="623">
        <v>41425.9375</v>
      </c>
      <c r="C1504" s="405" t="s">
        <v>2054</v>
      </c>
      <c r="D1504" s="384">
        <v>748</v>
      </c>
      <c r="E1504">
        <v>0.01</v>
      </c>
      <c r="F1504">
        <v>1.3547100000000001</v>
      </c>
      <c r="G1504" s="384">
        <v>0</v>
      </c>
      <c r="H1504">
        <v>1.3547100000000001</v>
      </c>
      <c r="I1504">
        <v>0.02</v>
      </c>
      <c r="J1504" s="384">
        <v>977.01</v>
      </c>
    </row>
    <row r="1505" spans="1:10" x14ac:dyDescent="0.2">
      <c r="A1505">
        <v>3043</v>
      </c>
      <c r="B1505" s="623">
        <v>41425.915972222225</v>
      </c>
      <c r="C1505" s="405" t="s">
        <v>97</v>
      </c>
      <c r="D1505" s="384">
        <v>749</v>
      </c>
      <c r="E1505">
        <v>0.01</v>
      </c>
      <c r="F1505">
        <v>1.3562799999999999</v>
      </c>
      <c r="G1505" s="384">
        <v>0</v>
      </c>
      <c r="H1505">
        <v>0</v>
      </c>
    </row>
    <row r="1506" spans="1:10" x14ac:dyDescent="0.2">
      <c r="A1506">
        <v>3047</v>
      </c>
      <c r="B1506" s="623">
        <v>41425.9375</v>
      </c>
      <c r="C1506" s="405" t="s">
        <v>2054</v>
      </c>
      <c r="D1506" s="384">
        <v>749</v>
      </c>
      <c r="E1506">
        <v>0.01</v>
      </c>
      <c r="F1506">
        <v>1.3547100000000001</v>
      </c>
      <c r="G1506" s="384">
        <v>0</v>
      </c>
      <c r="H1506">
        <v>1.3547100000000001</v>
      </c>
      <c r="I1506">
        <v>1.08</v>
      </c>
      <c r="J1506" s="384">
        <v>978.09</v>
      </c>
    </row>
    <row r="1507" spans="1:10" x14ac:dyDescent="0.2">
      <c r="A1507">
        <v>3048</v>
      </c>
      <c r="B1507" s="623">
        <v>41425.940972222219</v>
      </c>
      <c r="C1507" s="405" t="s">
        <v>97</v>
      </c>
      <c r="D1507" s="384">
        <v>750</v>
      </c>
      <c r="E1507">
        <v>0.01</v>
      </c>
      <c r="F1507">
        <v>1.35494</v>
      </c>
      <c r="G1507" s="384">
        <v>0</v>
      </c>
      <c r="H1507">
        <v>0</v>
      </c>
    </row>
    <row r="1508" spans="1:10" x14ac:dyDescent="0.2">
      <c r="A1508">
        <v>3057</v>
      </c>
      <c r="B1508" s="623">
        <v>41428.000694444447</v>
      </c>
      <c r="C1508" s="405" t="s">
        <v>2054</v>
      </c>
      <c r="D1508" s="384">
        <v>750</v>
      </c>
      <c r="E1508">
        <v>0.01</v>
      </c>
      <c r="F1508">
        <v>1.3557399999999999</v>
      </c>
      <c r="G1508" s="384">
        <v>0</v>
      </c>
      <c r="H1508">
        <v>1.3557399999999999</v>
      </c>
      <c r="I1508">
        <v>-0.55000000000000004</v>
      </c>
      <c r="J1508" s="384">
        <v>977.54</v>
      </c>
    </row>
    <row r="1509" spans="1:10" x14ac:dyDescent="0.2">
      <c r="A1509">
        <v>3050</v>
      </c>
      <c r="B1509" s="623">
        <v>41425.947916666664</v>
      </c>
      <c r="C1509" s="405" t="s">
        <v>97</v>
      </c>
      <c r="D1509" s="384">
        <v>751</v>
      </c>
      <c r="E1509">
        <v>0.01</v>
      </c>
      <c r="F1509">
        <v>1.3564799999999999</v>
      </c>
      <c r="G1509" s="384">
        <v>0</v>
      </c>
      <c r="H1509">
        <v>0</v>
      </c>
    </row>
    <row r="1510" spans="1:10" x14ac:dyDescent="0.2">
      <c r="A1510">
        <v>3058</v>
      </c>
      <c r="B1510" s="623">
        <v>41428.000694444447</v>
      </c>
      <c r="C1510" s="405" t="s">
        <v>2054</v>
      </c>
      <c r="D1510" s="384">
        <v>751</v>
      </c>
      <c r="E1510">
        <v>0.01</v>
      </c>
      <c r="F1510">
        <v>1.3557399999999999</v>
      </c>
      <c r="G1510" s="384">
        <v>0</v>
      </c>
      <c r="H1510">
        <v>1.3557399999999999</v>
      </c>
      <c r="I1510">
        <v>0.52</v>
      </c>
      <c r="J1510" s="384">
        <v>978.06</v>
      </c>
    </row>
    <row r="1511" spans="1:10" x14ac:dyDescent="0.2">
      <c r="A1511">
        <v>3053</v>
      </c>
      <c r="B1511" s="623">
        <v>41425.957638888889</v>
      </c>
      <c r="C1511" s="405" t="s">
        <v>97</v>
      </c>
      <c r="D1511" s="384">
        <v>752</v>
      </c>
      <c r="E1511">
        <v>0.01</v>
      </c>
      <c r="F1511">
        <v>1.3582099999999999</v>
      </c>
      <c r="G1511" s="384">
        <v>0</v>
      </c>
      <c r="H1511">
        <v>0</v>
      </c>
    </row>
    <row r="1512" spans="1:10" x14ac:dyDescent="0.2">
      <c r="A1512">
        <v>3059</v>
      </c>
      <c r="B1512" s="623">
        <v>41428.000694444447</v>
      </c>
      <c r="C1512" s="405" t="s">
        <v>2054</v>
      </c>
      <c r="D1512" s="384">
        <v>752</v>
      </c>
      <c r="E1512">
        <v>0.01</v>
      </c>
      <c r="F1512">
        <v>1.3557399999999999</v>
      </c>
      <c r="G1512" s="384">
        <v>0</v>
      </c>
      <c r="H1512">
        <v>1.3557399999999999</v>
      </c>
      <c r="I1512">
        <v>1.71</v>
      </c>
      <c r="J1512" s="384">
        <v>979.78</v>
      </c>
    </row>
    <row r="1513" spans="1:10" x14ac:dyDescent="0.2">
      <c r="A1513">
        <v>3060</v>
      </c>
      <c r="B1513" s="623">
        <v>41428.061111111114</v>
      </c>
      <c r="C1513" s="405" t="s">
        <v>97</v>
      </c>
      <c r="D1513" s="384">
        <v>753</v>
      </c>
      <c r="E1513">
        <v>0.01</v>
      </c>
      <c r="F1513">
        <v>1.3534600000000001</v>
      </c>
      <c r="G1513" s="384">
        <v>0</v>
      </c>
      <c r="H1513">
        <v>0</v>
      </c>
    </row>
    <row r="1514" spans="1:10" x14ac:dyDescent="0.2">
      <c r="A1514">
        <v>3062</v>
      </c>
      <c r="B1514" s="623">
        <v>41428.070833333331</v>
      </c>
      <c r="C1514" s="405" t="s">
        <v>2054</v>
      </c>
      <c r="D1514" s="384">
        <v>753</v>
      </c>
      <c r="E1514">
        <v>0.01</v>
      </c>
      <c r="F1514">
        <v>1.35266</v>
      </c>
      <c r="G1514" s="384">
        <v>0</v>
      </c>
      <c r="H1514">
        <v>1.35266</v>
      </c>
      <c r="I1514">
        <v>0.55000000000000004</v>
      </c>
      <c r="J1514" s="384">
        <v>980.33</v>
      </c>
    </row>
    <row r="1515" spans="1:10" x14ac:dyDescent="0.2">
      <c r="A1515">
        <v>3063</v>
      </c>
      <c r="B1515" s="623">
        <v>41428.958333333336</v>
      </c>
      <c r="C1515" s="405" t="s">
        <v>96</v>
      </c>
      <c r="D1515" s="384">
        <v>754</v>
      </c>
      <c r="E1515">
        <v>0.01</v>
      </c>
      <c r="F1515">
        <v>1.3392999999999999</v>
      </c>
      <c r="G1515" s="384">
        <v>0</v>
      </c>
      <c r="H1515">
        <v>0</v>
      </c>
    </row>
    <row r="1516" spans="1:10" x14ac:dyDescent="0.2">
      <c r="A1516">
        <v>3065</v>
      </c>
      <c r="B1516" s="623">
        <v>41428.974999999999</v>
      </c>
      <c r="C1516" s="405" t="s">
        <v>2054</v>
      </c>
      <c r="D1516" s="384">
        <v>754</v>
      </c>
      <c r="E1516">
        <v>0.01</v>
      </c>
      <c r="F1516">
        <v>1.3401000000000001</v>
      </c>
      <c r="G1516" s="384">
        <v>0</v>
      </c>
      <c r="H1516">
        <v>1.3401000000000001</v>
      </c>
      <c r="I1516">
        <v>0.55000000000000004</v>
      </c>
      <c r="J1516" s="384">
        <v>980.88</v>
      </c>
    </row>
    <row r="1517" spans="1:10" x14ac:dyDescent="0.2">
      <c r="A1517">
        <v>3066</v>
      </c>
      <c r="B1517" s="623">
        <v>41429.040277777778</v>
      </c>
      <c r="C1517" s="405" t="s">
        <v>96</v>
      </c>
      <c r="D1517" s="384">
        <v>755</v>
      </c>
      <c r="E1517">
        <v>0.01</v>
      </c>
      <c r="F1517">
        <v>1.3378300000000001</v>
      </c>
      <c r="G1517" s="384">
        <v>0</v>
      </c>
      <c r="H1517">
        <v>0</v>
      </c>
    </row>
    <row r="1518" spans="1:10" x14ac:dyDescent="0.2">
      <c r="A1518">
        <v>3068</v>
      </c>
      <c r="B1518" s="623">
        <v>41429.046527777777</v>
      </c>
      <c r="C1518" s="405" t="s">
        <v>2054</v>
      </c>
      <c r="D1518" s="384">
        <v>755</v>
      </c>
      <c r="E1518">
        <v>0.01</v>
      </c>
      <c r="F1518">
        <v>1.33863</v>
      </c>
      <c r="G1518" s="384">
        <v>0</v>
      </c>
      <c r="H1518">
        <v>1.33863</v>
      </c>
      <c r="I1518">
        <v>0.56000000000000005</v>
      </c>
      <c r="J1518" s="384">
        <v>981.44</v>
      </c>
    </row>
    <row r="1519" spans="1:10" x14ac:dyDescent="0.2">
      <c r="A1519">
        <v>3069</v>
      </c>
      <c r="B1519" s="623">
        <v>41429.881944444445</v>
      </c>
      <c r="C1519" s="405" t="s">
        <v>97</v>
      </c>
      <c r="D1519" s="384">
        <v>756</v>
      </c>
      <c r="E1519">
        <v>0.01</v>
      </c>
      <c r="F1519">
        <v>1.35842</v>
      </c>
      <c r="G1519" s="384">
        <v>0</v>
      </c>
      <c r="H1519">
        <v>0</v>
      </c>
    </row>
    <row r="1520" spans="1:10" x14ac:dyDescent="0.2">
      <c r="A1520">
        <v>3071</v>
      </c>
      <c r="B1520" s="623">
        <v>41429.890972222223</v>
      </c>
      <c r="C1520" s="405" t="s">
        <v>2054</v>
      </c>
      <c r="D1520" s="384">
        <v>756</v>
      </c>
      <c r="E1520">
        <v>0.01</v>
      </c>
      <c r="F1520">
        <v>1.35762</v>
      </c>
      <c r="G1520" s="384">
        <v>0</v>
      </c>
      <c r="H1520">
        <v>1.35762</v>
      </c>
      <c r="I1520">
        <v>0.55000000000000004</v>
      </c>
      <c r="J1520" s="384">
        <v>981.99</v>
      </c>
    </row>
    <row r="1521" spans="1:10" x14ac:dyDescent="0.2">
      <c r="A1521">
        <v>3072</v>
      </c>
      <c r="B1521" s="623">
        <v>41430.050000000003</v>
      </c>
      <c r="C1521" s="405" t="s">
        <v>96</v>
      </c>
      <c r="D1521" s="384">
        <v>757</v>
      </c>
      <c r="E1521">
        <v>0.01</v>
      </c>
      <c r="F1521">
        <v>1.3553500000000001</v>
      </c>
      <c r="G1521" s="384">
        <v>0</v>
      </c>
      <c r="H1521">
        <v>0</v>
      </c>
    </row>
    <row r="1522" spans="1:10" x14ac:dyDescent="0.2">
      <c r="A1522">
        <v>3074</v>
      </c>
      <c r="B1522" s="623">
        <v>41430.145138888889</v>
      </c>
      <c r="C1522" s="405" t="s">
        <v>2054</v>
      </c>
      <c r="D1522" s="384">
        <v>757</v>
      </c>
      <c r="E1522">
        <v>0.01</v>
      </c>
      <c r="F1522">
        <v>1.35615</v>
      </c>
      <c r="G1522" s="384">
        <v>0</v>
      </c>
      <c r="H1522">
        <v>1.35615</v>
      </c>
      <c r="I1522">
        <v>0.55000000000000004</v>
      </c>
      <c r="J1522" s="384">
        <v>982.54</v>
      </c>
    </row>
    <row r="1523" spans="1:10" x14ac:dyDescent="0.2">
      <c r="A1523">
        <v>3075</v>
      </c>
      <c r="B1523" s="623">
        <v>41430.883333333331</v>
      </c>
      <c r="C1523" s="405" t="s">
        <v>96</v>
      </c>
      <c r="D1523" s="384">
        <v>758</v>
      </c>
      <c r="E1523">
        <v>0.01</v>
      </c>
      <c r="F1523">
        <v>1.3731899999999999</v>
      </c>
      <c r="G1523" s="384">
        <v>0</v>
      </c>
      <c r="H1523">
        <v>0</v>
      </c>
    </row>
    <row r="1524" spans="1:10" x14ac:dyDescent="0.2">
      <c r="A1524">
        <v>3077</v>
      </c>
      <c r="B1524" s="623">
        <v>41430.895138888889</v>
      </c>
      <c r="C1524" s="405" t="s">
        <v>2054</v>
      </c>
      <c r="D1524" s="384">
        <v>758</v>
      </c>
      <c r="E1524">
        <v>0.01</v>
      </c>
      <c r="F1524">
        <v>1.37399</v>
      </c>
      <c r="G1524" s="384">
        <v>0</v>
      </c>
      <c r="H1524">
        <v>1.37399</v>
      </c>
      <c r="I1524">
        <v>0.56000000000000005</v>
      </c>
      <c r="J1524" s="384">
        <v>983.1</v>
      </c>
    </row>
    <row r="1525" spans="1:10" x14ac:dyDescent="0.2">
      <c r="A1525">
        <v>3078</v>
      </c>
      <c r="B1525" s="623">
        <v>41430.927083333336</v>
      </c>
      <c r="C1525" s="405" t="s">
        <v>96</v>
      </c>
      <c r="D1525" s="384">
        <v>759</v>
      </c>
      <c r="E1525">
        <v>0.01</v>
      </c>
      <c r="F1525">
        <v>1.37286</v>
      </c>
      <c r="G1525" s="384">
        <v>0</v>
      </c>
      <c r="H1525">
        <v>0</v>
      </c>
    </row>
    <row r="1526" spans="1:10" x14ac:dyDescent="0.2">
      <c r="A1526">
        <v>3082</v>
      </c>
      <c r="B1526" s="623">
        <v>41431.065972222219</v>
      </c>
      <c r="C1526" s="405" t="s">
        <v>2054</v>
      </c>
      <c r="D1526" s="384">
        <v>759</v>
      </c>
      <c r="E1526">
        <v>0.01</v>
      </c>
      <c r="F1526">
        <v>1.3736600000000001</v>
      </c>
      <c r="G1526" s="384">
        <v>0</v>
      </c>
      <c r="H1526">
        <v>1.3736600000000001</v>
      </c>
      <c r="I1526">
        <v>0.27</v>
      </c>
      <c r="J1526" s="384">
        <v>983.37</v>
      </c>
    </row>
    <row r="1527" spans="1:10" x14ac:dyDescent="0.2">
      <c r="A1527">
        <v>3080</v>
      </c>
      <c r="B1527" s="623">
        <v>41431.056944444441</v>
      </c>
      <c r="C1527" s="405" t="s">
        <v>97</v>
      </c>
      <c r="D1527" s="384">
        <v>760</v>
      </c>
      <c r="E1527">
        <v>0.01</v>
      </c>
      <c r="F1527">
        <v>1.37314</v>
      </c>
      <c r="G1527" s="384">
        <v>0</v>
      </c>
      <c r="H1527">
        <v>0</v>
      </c>
    </row>
    <row r="1528" spans="1:10" x14ac:dyDescent="0.2">
      <c r="A1528">
        <v>3116</v>
      </c>
      <c r="B1528" s="623">
        <v>41431.541666666664</v>
      </c>
      <c r="C1528" s="405" t="s">
        <v>2054</v>
      </c>
      <c r="D1528" s="384">
        <v>760</v>
      </c>
      <c r="E1528">
        <v>0.01</v>
      </c>
      <c r="F1528">
        <v>1.3806700000000001</v>
      </c>
      <c r="G1528" s="384">
        <v>0</v>
      </c>
      <c r="H1528">
        <v>1.3806700000000001</v>
      </c>
      <c r="I1528">
        <v>-5.19</v>
      </c>
      <c r="J1528" s="384">
        <v>978.18</v>
      </c>
    </row>
    <row r="1529" spans="1:10" x14ac:dyDescent="0.2">
      <c r="A1529">
        <v>3083</v>
      </c>
      <c r="B1529" s="623">
        <v>41431.074305555558</v>
      </c>
      <c r="C1529" s="405" t="s">
        <v>97</v>
      </c>
      <c r="D1529" s="384">
        <v>761</v>
      </c>
      <c r="E1529">
        <v>0.01</v>
      </c>
      <c r="F1529">
        <v>1.3746400000000001</v>
      </c>
      <c r="G1529" s="384">
        <v>0</v>
      </c>
      <c r="H1529">
        <v>0</v>
      </c>
    </row>
    <row r="1530" spans="1:10" x14ac:dyDescent="0.2">
      <c r="A1530">
        <v>3117</v>
      </c>
      <c r="B1530" s="623">
        <v>41431.541666666664</v>
      </c>
      <c r="C1530" s="405" t="s">
        <v>2054</v>
      </c>
      <c r="D1530" s="384">
        <v>761</v>
      </c>
      <c r="E1530">
        <v>0.01</v>
      </c>
      <c r="F1530">
        <v>1.3806700000000001</v>
      </c>
      <c r="G1530" s="384">
        <v>0</v>
      </c>
      <c r="H1530">
        <v>1.3806700000000001</v>
      </c>
      <c r="I1530">
        <v>-4.16</v>
      </c>
      <c r="J1530" s="384">
        <v>974.02</v>
      </c>
    </row>
    <row r="1531" spans="1:10" x14ac:dyDescent="0.2">
      <c r="A1531">
        <v>3086</v>
      </c>
      <c r="B1531" s="623">
        <v>41431.116666666669</v>
      </c>
      <c r="C1531" s="405" t="s">
        <v>97</v>
      </c>
      <c r="D1531" s="384">
        <v>762</v>
      </c>
      <c r="E1531">
        <v>0.01</v>
      </c>
      <c r="F1531">
        <v>1.3762300000000001</v>
      </c>
      <c r="G1531" s="384">
        <v>0</v>
      </c>
      <c r="H1531">
        <v>0</v>
      </c>
    </row>
    <row r="1532" spans="1:10" x14ac:dyDescent="0.2">
      <c r="A1532">
        <v>3118</v>
      </c>
      <c r="B1532" s="623">
        <v>41431.541666666664</v>
      </c>
      <c r="C1532" s="405" t="s">
        <v>2054</v>
      </c>
      <c r="D1532" s="384">
        <v>762</v>
      </c>
      <c r="E1532">
        <v>0.01</v>
      </c>
      <c r="F1532">
        <v>1.3806700000000001</v>
      </c>
      <c r="G1532" s="384">
        <v>0</v>
      </c>
      <c r="H1532">
        <v>1.3806700000000001</v>
      </c>
      <c r="I1532">
        <v>-3.06</v>
      </c>
      <c r="J1532" s="384">
        <v>970.96</v>
      </c>
    </row>
    <row r="1533" spans="1:10" x14ac:dyDescent="0.2">
      <c r="A1533">
        <v>3090</v>
      </c>
      <c r="B1533" s="623">
        <v>41431.134722222225</v>
      </c>
      <c r="C1533" s="405" t="s">
        <v>97</v>
      </c>
      <c r="D1533" s="384">
        <v>763</v>
      </c>
      <c r="E1533">
        <v>0.01</v>
      </c>
      <c r="F1533">
        <v>1.3785499999999999</v>
      </c>
      <c r="G1533" s="384">
        <v>0</v>
      </c>
      <c r="H1533">
        <v>0</v>
      </c>
    </row>
    <row r="1534" spans="1:10" x14ac:dyDescent="0.2">
      <c r="A1534">
        <v>3119</v>
      </c>
      <c r="B1534" s="623">
        <v>41431.541666666664</v>
      </c>
      <c r="C1534" s="405" t="s">
        <v>2054</v>
      </c>
      <c r="D1534" s="384">
        <v>763</v>
      </c>
      <c r="E1534">
        <v>0.01</v>
      </c>
      <c r="F1534">
        <v>1.3806700000000001</v>
      </c>
      <c r="G1534" s="384">
        <v>0</v>
      </c>
      <c r="H1534">
        <v>1.3806700000000001</v>
      </c>
      <c r="I1534">
        <v>-1.46</v>
      </c>
      <c r="J1534" s="384">
        <v>969.5</v>
      </c>
    </row>
    <row r="1535" spans="1:10" x14ac:dyDescent="0.2">
      <c r="A1535">
        <v>3095</v>
      </c>
      <c r="B1535" s="623">
        <v>41431.243750000001</v>
      </c>
      <c r="C1535" s="405" t="s">
        <v>97</v>
      </c>
      <c r="D1535" s="384">
        <v>764</v>
      </c>
      <c r="E1535">
        <v>0.02</v>
      </c>
      <c r="F1535">
        <v>1.3816900000000001</v>
      </c>
      <c r="G1535" s="384">
        <v>0</v>
      </c>
      <c r="H1535">
        <v>0</v>
      </c>
    </row>
    <row r="1536" spans="1:10" x14ac:dyDescent="0.2">
      <c r="A1536">
        <v>3120</v>
      </c>
      <c r="B1536" s="623">
        <v>41431.541666666664</v>
      </c>
      <c r="C1536" s="405" t="s">
        <v>2054</v>
      </c>
      <c r="D1536" s="384">
        <v>764</v>
      </c>
      <c r="E1536">
        <v>0.02</v>
      </c>
      <c r="F1536">
        <v>1.3806700000000001</v>
      </c>
      <c r="G1536" s="384">
        <v>0</v>
      </c>
      <c r="H1536">
        <v>1.3806700000000001</v>
      </c>
      <c r="I1536">
        <v>1.41</v>
      </c>
      <c r="J1536" s="384">
        <v>970.91</v>
      </c>
    </row>
    <row r="1537" spans="1:10" x14ac:dyDescent="0.2">
      <c r="A1537">
        <v>3101</v>
      </c>
      <c r="B1537" s="623">
        <v>41431.25</v>
      </c>
      <c r="C1537" s="405" t="s">
        <v>97</v>
      </c>
      <c r="D1537" s="384">
        <v>765</v>
      </c>
      <c r="E1537">
        <v>0.02</v>
      </c>
      <c r="F1537">
        <v>1.3849100000000001</v>
      </c>
      <c r="G1537" s="384">
        <v>0</v>
      </c>
      <c r="H1537">
        <v>0</v>
      </c>
    </row>
    <row r="1538" spans="1:10" x14ac:dyDescent="0.2">
      <c r="A1538">
        <v>3121</v>
      </c>
      <c r="B1538" s="623">
        <v>41431.541666666664</v>
      </c>
      <c r="C1538" s="405" t="s">
        <v>2054</v>
      </c>
      <c r="D1538" s="384">
        <v>765</v>
      </c>
      <c r="E1538">
        <v>0.02</v>
      </c>
      <c r="F1538">
        <v>1.3806700000000001</v>
      </c>
      <c r="G1538" s="384">
        <v>0</v>
      </c>
      <c r="H1538">
        <v>1.3806700000000001</v>
      </c>
      <c r="I1538">
        <v>5.85</v>
      </c>
      <c r="J1538" s="384">
        <v>976.76</v>
      </c>
    </row>
    <row r="1539" spans="1:10" x14ac:dyDescent="0.2">
      <c r="A1539">
        <v>3108</v>
      </c>
      <c r="B1539" s="623">
        <v>41431.30972222222</v>
      </c>
      <c r="C1539" s="405" t="s">
        <v>97</v>
      </c>
      <c r="D1539" s="384">
        <v>766</v>
      </c>
      <c r="E1539">
        <v>0.03</v>
      </c>
      <c r="F1539">
        <v>1.3882699999999999</v>
      </c>
      <c r="G1539" s="384">
        <v>0</v>
      </c>
      <c r="H1539">
        <v>0</v>
      </c>
    </row>
    <row r="1540" spans="1:10" x14ac:dyDescent="0.2">
      <c r="A1540">
        <v>3122</v>
      </c>
      <c r="B1540" s="623">
        <v>41431.541666666664</v>
      </c>
      <c r="C1540" s="405" t="s">
        <v>2054</v>
      </c>
      <c r="D1540" s="384">
        <v>766</v>
      </c>
      <c r="E1540">
        <v>0.03</v>
      </c>
      <c r="F1540">
        <v>1.3806700000000001</v>
      </c>
      <c r="G1540" s="384">
        <v>0</v>
      </c>
      <c r="H1540">
        <v>1.3806700000000001</v>
      </c>
      <c r="I1540">
        <v>15.74</v>
      </c>
      <c r="J1540" s="384">
        <v>992.5</v>
      </c>
    </row>
    <row r="1541" spans="1:10" x14ac:dyDescent="0.2">
      <c r="A1541">
        <v>3123</v>
      </c>
      <c r="B1541" s="623">
        <v>41431.87777777778</v>
      </c>
      <c r="C1541" s="405" t="s">
        <v>96</v>
      </c>
      <c r="D1541" s="384">
        <v>767</v>
      </c>
      <c r="E1541">
        <v>0.01</v>
      </c>
      <c r="F1541">
        <v>1.3788100000000001</v>
      </c>
      <c r="G1541" s="384">
        <v>0</v>
      </c>
      <c r="H1541">
        <v>0</v>
      </c>
    </row>
    <row r="1542" spans="1:10" x14ac:dyDescent="0.2">
      <c r="A1542">
        <v>3132</v>
      </c>
      <c r="B1542" s="623">
        <v>41431.915972222225</v>
      </c>
      <c r="C1542" s="405" t="s">
        <v>2054</v>
      </c>
      <c r="D1542" s="384">
        <v>767</v>
      </c>
      <c r="E1542">
        <v>0.01</v>
      </c>
      <c r="F1542">
        <v>1.37808</v>
      </c>
      <c r="G1542" s="384">
        <v>0</v>
      </c>
      <c r="H1542">
        <v>1.37808</v>
      </c>
      <c r="I1542">
        <v>-0.5</v>
      </c>
      <c r="J1542" s="384">
        <v>992</v>
      </c>
    </row>
    <row r="1543" spans="1:10" x14ac:dyDescent="0.2">
      <c r="A1543">
        <v>3125</v>
      </c>
      <c r="B1543" s="623">
        <v>41431.905555555553</v>
      </c>
      <c r="C1543" s="405" t="s">
        <v>96</v>
      </c>
      <c r="D1543" s="384">
        <v>768</v>
      </c>
      <c r="E1543">
        <v>0.01</v>
      </c>
      <c r="F1543">
        <v>1.3772599999999999</v>
      </c>
      <c r="G1543" s="384">
        <v>0</v>
      </c>
      <c r="H1543">
        <v>0</v>
      </c>
    </row>
    <row r="1544" spans="1:10" x14ac:dyDescent="0.2">
      <c r="A1544">
        <v>3133</v>
      </c>
      <c r="B1544" s="623">
        <v>41431.915972222225</v>
      </c>
      <c r="C1544" s="405" t="s">
        <v>2054</v>
      </c>
      <c r="D1544" s="384">
        <v>768</v>
      </c>
      <c r="E1544">
        <v>0.01</v>
      </c>
      <c r="F1544">
        <v>1.37808</v>
      </c>
      <c r="G1544" s="384">
        <v>0</v>
      </c>
      <c r="H1544">
        <v>1.37808</v>
      </c>
      <c r="I1544">
        <v>0.56999999999999995</v>
      </c>
      <c r="J1544" s="384">
        <v>992.57</v>
      </c>
    </row>
    <row r="1545" spans="1:10" x14ac:dyDescent="0.2">
      <c r="A1545">
        <v>3128</v>
      </c>
      <c r="B1545" s="623">
        <v>41431.909722222219</v>
      </c>
      <c r="C1545" s="405" t="s">
        <v>96</v>
      </c>
      <c r="D1545" s="384">
        <v>769</v>
      </c>
      <c r="E1545">
        <v>0.01</v>
      </c>
      <c r="F1545">
        <v>1.3757600000000001</v>
      </c>
      <c r="G1545" s="384">
        <v>0</v>
      </c>
      <c r="H1545">
        <v>0</v>
      </c>
    </row>
    <row r="1546" spans="1:10" x14ac:dyDescent="0.2">
      <c r="A1546">
        <v>3134</v>
      </c>
      <c r="B1546" s="623">
        <v>41431.915972222225</v>
      </c>
      <c r="C1546" s="405" t="s">
        <v>2054</v>
      </c>
      <c r="D1546" s="384">
        <v>769</v>
      </c>
      <c r="E1546">
        <v>0.01</v>
      </c>
      <c r="F1546">
        <v>1.37808</v>
      </c>
      <c r="G1546" s="384">
        <v>0</v>
      </c>
      <c r="H1546">
        <v>1.37808</v>
      </c>
      <c r="I1546">
        <v>1.6</v>
      </c>
      <c r="J1546" s="384">
        <v>994.17</v>
      </c>
    </row>
    <row r="1547" spans="1:10" x14ac:dyDescent="0.2">
      <c r="A1547">
        <v>3135</v>
      </c>
      <c r="B1547" s="623">
        <v>41431.919444444444</v>
      </c>
      <c r="C1547" s="405" t="s">
        <v>96</v>
      </c>
      <c r="D1547" s="384">
        <v>770</v>
      </c>
      <c r="E1547">
        <v>0.01</v>
      </c>
      <c r="F1547">
        <v>1.3777600000000001</v>
      </c>
      <c r="G1547" s="384">
        <v>0</v>
      </c>
      <c r="H1547">
        <v>0</v>
      </c>
    </row>
    <row r="1548" spans="1:10" x14ac:dyDescent="0.2">
      <c r="A1548">
        <v>3137</v>
      </c>
      <c r="B1548" s="623">
        <v>41431.931944444441</v>
      </c>
      <c r="C1548" s="405" t="s">
        <v>2054</v>
      </c>
      <c r="D1548" s="384">
        <v>770</v>
      </c>
      <c r="E1548">
        <v>0.01</v>
      </c>
      <c r="F1548">
        <v>1.37856</v>
      </c>
      <c r="G1548" s="384">
        <v>0</v>
      </c>
      <c r="H1548">
        <v>1.37856</v>
      </c>
      <c r="I1548">
        <v>0.55000000000000004</v>
      </c>
      <c r="J1548" s="384">
        <v>994.72</v>
      </c>
    </row>
    <row r="1549" spans="1:10" x14ac:dyDescent="0.2">
      <c r="A1549">
        <v>3138</v>
      </c>
      <c r="B1549" s="623">
        <v>41432.03125</v>
      </c>
      <c r="C1549" s="405" t="s">
        <v>97</v>
      </c>
      <c r="D1549" s="384">
        <v>771</v>
      </c>
      <c r="E1549">
        <v>0.01</v>
      </c>
      <c r="F1549">
        <v>1.38239</v>
      </c>
      <c r="G1549" s="384">
        <v>0</v>
      </c>
      <c r="H1549">
        <v>0</v>
      </c>
    </row>
    <row r="1550" spans="1:10" x14ac:dyDescent="0.2">
      <c r="A1550">
        <v>3173</v>
      </c>
      <c r="B1550" s="623">
        <v>41432.645138888889</v>
      </c>
      <c r="C1550" s="405" t="s">
        <v>2054</v>
      </c>
      <c r="D1550" s="384">
        <v>771</v>
      </c>
      <c r="E1550">
        <v>0.01</v>
      </c>
      <c r="F1550">
        <v>1.3900999999999999</v>
      </c>
      <c r="G1550" s="384">
        <v>0</v>
      </c>
      <c r="H1550">
        <v>1.3900999999999999</v>
      </c>
      <c r="I1550">
        <v>-5.33</v>
      </c>
      <c r="J1550" s="384">
        <v>989.39</v>
      </c>
    </row>
    <row r="1551" spans="1:10" x14ac:dyDescent="0.2">
      <c r="A1551">
        <v>3140</v>
      </c>
      <c r="B1551" s="623">
        <v>41432.033333333333</v>
      </c>
      <c r="C1551" s="405" t="s">
        <v>97</v>
      </c>
      <c r="D1551" s="384">
        <v>772</v>
      </c>
      <c r="E1551">
        <v>0.01</v>
      </c>
      <c r="F1551">
        <v>1.38408</v>
      </c>
      <c r="G1551" s="384">
        <v>0</v>
      </c>
      <c r="H1551">
        <v>0</v>
      </c>
    </row>
    <row r="1552" spans="1:10" x14ac:dyDescent="0.2">
      <c r="A1552">
        <v>3174</v>
      </c>
      <c r="B1552" s="623">
        <v>41432.645138888889</v>
      </c>
      <c r="C1552" s="405" t="s">
        <v>2054</v>
      </c>
      <c r="D1552" s="384">
        <v>772</v>
      </c>
      <c r="E1552">
        <v>0.01</v>
      </c>
      <c r="F1552">
        <v>1.3900999999999999</v>
      </c>
      <c r="G1552" s="384">
        <v>0</v>
      </c>
      <c r="H1552">
        <v>1.3900999999999999</v>
      </c>
      <c r="I1552">
        <v>-4.16</v>
      </c>
      <c r="J1552" s="384">
        <v>985.23</v>
      </c>
    </row>
    <row r="1553" spans="1:10" x14ac:dyDescent="0.2">
      <c r="A1553">
        <v>3143</v>
      </c>
      <c r="B1553" s="623">
        <v>41432.082638888889</v>
      </c>
      <c r="C1553" s="405" t="s">
        <v>97</v>
      </c>
      <c r="D1553" s="384">
        <v>773</v>
      </c>
      <c r="E1553">
        <v>0.01</v>
      </c>
      <c r="F1553">
        <v>1.38567</v>
      </c>
      <c r="G1553" s="384">
        <v>0</v>
      </c>
      <c r="H1553">
        <v>0</v>
      </c>
    </row>
    <row r="1554" spans="1:10" x14ac:dyDescent="0.2">
      <c r="A1554">
        <v>3175</v>
      </c>
      <c r="B1554" s="623">
        <v>41432.645138888889</v>
      </c>
      <c r="C1554" s="405" t="s">
        <v>2054</v>
      </c>
      <c r="D1554" s="384">
        <v>773</v>
      </c>
      <c r="E1554">
        <v>0.01</v>
      </c>
      <c r="F1554">
        <v>1.3900999999999999</v>
      </c>
      <c r="G1554" s="384">
        <v>0</v>
      </c>
      <c r="H1554">
        <v>1.3900999999999999</v>
      </c>
      <c r="I1554">
        <v>-3.06</v>
      </c>
      <c r="J1554" s="384">
        <v>982.17</v>
      </c>
    </row>
    <row r="1555" spans="1:10" x14ac:dyDescent="0.2">
      <c r="A1555">
        <v>3147</v>
      </c>
      <c r="B1555" s="623">
        <v>41432.12777777778</v>
      </c>
      <c r="C1555" s="405" t="s">
        <v>97</v>
      </c>
      <c r="D1555" s="384">
        <v>774</v>
      </c>
      <c r="E1555">
        <v>0.01</v>
      </c>
      <c r="F1555">
        <v>1.3879900000000001</v>
      </c>
      <c r="G1555" s="384">
        <v>0</v>
      </c>
      <c r="H1555">
        <v>0</v>
      </c>
    </row>
    <row r="1556" spans="1:10" x14ac:dyDescent="0.2">
      <c r="A1556">
        <v>3176</v>
      </c>
      <c r="B1556" s="623">
        <v>41432.645138888889</v>
      </c>
      <c r="C1556" s="405" t="s">
        <v>2054</v>
      </c>
      <c r="D1556" s="384">
        <v>774</v>
      </c>
      <c r="E1556">
        <v>0.01</v>
      </c>
      <c r="F1556">
        <v>1.3900999999999999</v>
      </c>
      <c r="G1556" s="384">
        <v>0</v>
      </c>
      <c r="H1556">
        <v>1.3900999999999999</v>
      </c>
      <c r="I1556">
        <v>-1.46</v>
      </c>
      <c r="J1556" s="384">
        <v>980.71</v>
      </c>
    </row>
    <row r="1557" spans="1:10" x14ac:dyDescent="0.2">
      <c r="A1557">
        <v>3152</v>
      </c>
      <c r="B1557" s="623">
        <v>41432.215277777781</v>
      </c>
      <c r="C1557" s="405" t="s">
        <v>97</v>
      </c>
      <c r="D1557" s="384">
        <v>775</v>
      </c>
      <c r="E1557">
        <v>0.02</v>
      </c>
      <c r="F1557">
        <v>1.39113</v>
      </c>
      <c r="G1557" s="384">
        <v>0</v>
      </c>
      <c r="H1557">
        <v>0</v>
      </c>
    </row>
    <row r="1558" spans="1:10" x14ac:dyDescent="0.2">
      <c r="A1558">
        <v>3177</v>
      </c>
      <c r="B1558" s="623">
        <v>41432.645138888889</v>
      </c>
      <c r="C1558" s="405" t="s">
        <v>2054</v>
      </c>
      <c r="D1558" s="384">
        <v>775</v>
      </c>
      <c r="E1558">
        <v>0.02</v>
      </c>
      <c r="F1558">
        <v>1.3900999999999999</v>
      </c>
      <c r="G1558" s="384">
        <v>0</v>
      </c>
      <c r="H1558">
        <v>1.3900999999999999</v>
      </c>
      <c r="I1558">
        <v>1.43</v>
      </c>
      <c r="J1558" s="384">
        <v>982.14</v>
      </c>
    </row>
    <row r="1559" spans="1:10" x14ac:dyDescent="0.2">
      <c r="A1559">
        <v>3158</v>
      </c>
      <c r="B1559" s="623">
        <v>41432.220138888886</v>
      </c>
      <c r="C1559" s="405" t="s">
        <v>97</v>
      </c>
      <c r="D1559" s="384">
        <v>776</v>
      </c>
      <c r="E1559">
        <v>0.02</v>
      </c>
      <c r="F1559">
        <v>1.39438</v>
      </c>
      <c r="G1559" s="384">
        <v>0</v>
      </c>
      <c r="H1559">
        <v>0</v>
      </c>
    </row>
    <row r="1560" spans="1:10" x14ac:dyDescent="0.2">
      <c r="A1560">
        <v>3178</v>
      </c>
      <c r="B1560" s="623">
        <v>41432.645138888889</v>
      </c>
      <c r="C1560" s="405" t="s">
        <v>2054</v>
      </c>
      <c r="D1560" s="384">
        <v>776</v>
      </c>
      <c r="E1560">
        <v>0.02</v>
      </c>
      <c r="F1560">
        <v>1.3900999999999999</v>
      </c>
      <c r="G1560" s="384">
        <v>0</v>
      </c>
      <c r="H1560">
        <v>1.3900999999999999</v>
      </c>
      <c r="I1560">
        <v>5.91</v>
      </c>
      <c r="J1560" s="384">
        <v>988.05</v>
      </c>
    </row>
    <row r="1561" spans="1:10" x14ac:dyDescent="0.2">
      <c r="A1561">
        <v>3165</v>
      </c>
      <c r="B1561" s="623">
        <v>41432.272222222222</v>
      </c>
      <c r="C1561" s="405" t="s">
        <v>97</v>
      </c>
      <c r="D1561" s="384">
        <v>777</v>
      </c>
      <c r="E1561">
        <v>0.03</v>
      </c>
      <c r="F1561">
        <v>1.3976999999999999</v>
      </c>
      <c r="G1561" s="384">
        <v>0</v>
      </c>
      <c r="H1561">
        <v>0</v>
      </c>
    </row>
    <row r="1562" spans="1:10" x14ac:dyDescent="0.2">
      <c r="A1562">
        <v>3179</v>
      </c>
      <c r="B1562" s="623">
        <v>41432.645138888889</v>
      </c>
      <c r="C1562" s="405" t="s">
        <v>2054</v>
      </c>
      <c r="D1562" s="384">
        <v>777</v>
      </c>
      <c r="E1562">
        <v>0.03</v>
      </c>
      <c r="F1562">
        <v>1.3900999999999999</v>
      </c>
      <c r="G1562" s="384">
        <v>0</v>
      </c>
      <c r="H1562">
        <v>1.3900999999999999</v>
      </c>
      <c r="I1562">
        <v>15.74</v>
      </c>
      <c r="J1562" s="384">
        <v>1003.79</v>
      </c>
    </row>
    <row r="1563" spans="1:10" x14ac:dyDescent="0.2">
      <c r="A1563">
        <v>3180</v>
      </c>
      <c r="B1563" s="623">
        <v>41432.880555555559</v>
      </c>
      <c r="C1563" s="405" t="s">
        <v>97</v>
      </c>
      <c r="D1563" s="384">
        <v>778</v>
      </c>
      <c r="E1563">
        <v>0.01</v>
      </c>
      <c r="F1563">
        <v>1.3946400000000001</v>
      </c>
      <c r="G1563" s="384">
        <v>0</v>
      </c>
      <c r="H1563">
        <v>0</v>
      </c>
    </row>
    <row r="1564" spans="1:10" x14ac:dyDescent="0.2">
      <c r="A1564">
        <v>3182</v>
      </c>
      <c r="B1564" s="623">
        <v>41432.882638888892</v>
      </c>
      <c r="C1564" s="405" t="s">
        <v>2054</v>
      </c>
      <c r="D1564" s="384">
        <v>778</v>
      </c>
      <c r="E1564">
        <v>0.01</v>
      </c>
      <c r="F1564">
        <v>1.39384</v>
      </c>
      <c r="G1564" s="384">
        <v>0</v>
      </c>
      <c r="H1564">
        <v>1.39384</v>
      </c>
      <c r="I1564">
        <v>0.55000000000000004</v>
      </c>
      <c r="J1564" s="384">
        <v>1004.34</v>
      </c>
    </row>
    <row r="1565" spans="1:10" x14ac:dyDescent="0.2">
      <c r="A1565">
        <v>3183</v>
      </c>
      <c r="B1565" s="623">
        <v>41432.909722222219</v>
      </c>
      <c r="C1565" s="405" t="s">
        <v>96</v>
      </c>
      <c r="D1565" s="384">
        <v>779</v>
      </c>
      <c r="E1565">
        <v>0.01</v>
      </c>
      <c r="F1565">
        <v>1.39222</v>
      </c>
      <c r="G1565" s="384">
        <v>0</v>
      </c>
      <c r="H1565">
        <v>0</v>
      </c>
    </row>
    <row r="1566" spans="1:10" x14ac:dyDescent="0.2">
      <c r="A1566">
        <v>3188</v>
      </c>
      <c r="B1566" s="623">
        <v>41432.915972222225</v>
      </c>
      <c r="C1566" s="405" t="s">
        <v>2054</v>
      </c>
      <c r="D1566" s="384">
        <v>779</v>
      </c>
      <c r="E1566">
        <v>0.01</v>
      </c>
      <c r="F1566">
        <v>1.3922300000000001</v>
      </c>
      <c r="G1566" s="384">
        <v>0</v>
      </c>
      <c r="H1566">
        <v>1.3922300000000001</v>
      </c>
      <c r="I1566">
        <v>0.01</v>
      </c>
      <c r="J1566" s="384">
        <v>1004.35</v>
      </c>
    </row>
    <row r="1567" spans="1:10" x14ac:dyDescent="0.2">
      <c r="A1567">
        <v>3185</v>
      </c>
      <c r="B1567" s="623">
        <v>41432.912499999999</v>
      </c>
      <c r="C1567" s="405" t="s">
        <v>96</v>
      </c>
      <c r="D1567" s="384">
        <v>780</v>
      </c>
      <c r="E1567">
        <v>0.01</v>
      </c>
      <c r="F1567">
        <v>1.3906400000000001</v>
      </c>
      <c r="G1567" s="384">
        <v>0</v>
      </c>
      <c r="H1567">
        <v>0</v>
      </c>
    </row>
    <row r="1568" spans="1:10" x14ac:dyDescent="0.2">
      <c r="A1568">
        <v>3189</v>
      </c>
      <c r="B1568" s="623">
        <v>41432.915972222225</v>
      </c>
      <c r="C1568" s="405" t="s">
        <v>2054</v>
      </c>
      <c r="D1568" s="384">
        <v>780</v>
      </c>
      <c r="E1568">
        <v>0.01</v>
      </c>
      <c r="F1568">
        <v>1.3922300000000001</v>
      </c>
      <c r="G1568" s="384">
        <v>0</v>
      </c>
      <c r="H1568">
        <v>1.3922300000000001</v>
      </c>
      <c r="I1568">
        <v>1.1000000000000001</v>
      </c>
      <c r="J1568" s="384">
        <v>1005.45</v>
      </c>
    </row>
    <row r="1569" spans="1:10" x14ac:dyDescent="0.2">
      <c r="A1569">
        <v>3190</v>
      </c>
      <c r="B1569" s="623">
        <v>41432.950694444444</v>
      </c>
      <c r="C1569" s="405" t="s">
        <v>96</v>
      </c>
      <c r="D1569" s="384">
        <v>781</v>
      </c>
      <c r="E1569">
        <v>0.01</v>
      </c>
      <c r="F1569">
        <v>1.3911100000000001</v>
      </c>
      <c r="G1569" s="384">
        <v>0</v>
      </c>
      <c r="H1569">
        <v>0</v>
      </c>
    </row>
    <row r="1570" spans="1:10" x14ac:dyDescent="0.2">
      <c r="A1570">
        <v>3192</v>
      </c>
      <c r="B1570" s="623">
        <v>41432.986111111109</v>
      </c>
      <c r="C1570" s="405" t="s">
        <v>2054</v>
      </c>
      <c r="D1570" s="384">
        <v>781</v>
      </c>
      <c r="E1570">
        <v>0.01</v>
      </c>
      <c r="F1570">
        <v>1.39191</v>
      </c>
      <c r="G1570" s="384">
        <v>0</v>
      </c>
      <c r="H1570">
        <v>1.39191</v>
      </c>
      <c r="I1570">
        <v>0.56000000000000005</v>
      </c>
      <c r="J1570" s="384">
        <v>1006.01</v>
      </c>
    </row>
    <row r="1571" spans="1:10" x14ac:dyDescent="0.2">
      <c r="A1571">
        <v>3193</v>
      </c>
      <c r="B1571" s="623">
        <v>41435.061111111114</v>
      </c>
      <c r="C1571" s="405" t="s">
        <v>97</v>
      </c>
      <c r="D1571" s="384">
        <v>782</v>
      </c>
      <c r="E1571">
        <v>0.01</v>
      </c>
      <c r="F1571">
        <v>1.4036500000000001</v>
      </c>
      <c r="G1571" s="384">
        <v>0</v>
      </c>
      <c r="H1571">
        <v>0</v>
      </c>
    </row>
    <row r="1572" spans="1:10" x14ac:dyDescent="0.2">
      <c r="A1572">
        <v>3195</v>
      </c>
      <c r="B1572" s="623">
        <v>41435.066666666666</v>
      </c>
      <c r="C1572" s="405" t="s">
        <v>2054</v>
      </c>
      <c r="D1572" s="384">
        <v>782</v>
      </c>
      <c r="E1572">
        <v>0.01</v>
      </c>
      <c r="F1572">
        <v>1.4028499999999999</v>
      </c>
      <c r="G1572" s="384">
        <v>0</v>
      </c>
      <c r="H1572">
        <v>1.4028499999999999</v>
      </c>
      <c r="I1572">
        <v>0.55000000000000004</v>
      </c>
      <c r="J1572" s="384">
        <v>1006.56</v>
      </c>
    </row>
    <row r="1573" spans="1:10" x14ac:dyDescent="0.2">
      <c r="A1573">
        <v>3196</v>
      </c>
      <c r="B1573" s="623">
        <v>41435.90347222222</v>
      </c>
      <c r="C1573" s="405" t="s">
        <v>97</v>
      </c>
      <c r="D1573" s="384">
        <v>783</v>
      </c>
      <c r="E1573">
        <v>0.01</v>
      </c>
      <c r="F1573">
        <v>1.40106</v>
      </c>
      <c r="G1573" s="384">
        <v>0</v>
      </c>
      <c r="H1573">
        <v>0</v>
      </c>
    </row>
    <row r="1574" spans="1:10" x14ac:dyDescent="0.2">
      <c r="A1574">
        <v>3198</v>
      </c>
      <c r="B1574" s="623">
        <v>41435.911111111112</v>
      </c>
      <c r="C1574" s="405" t="s">
        <v>2054</v>
      </c>
      <c r="D1574" s="384">
        <v>783</v>
      </c>
      <c r="E1574">
        <v>0.01</v>
      </c>
      <c r="F1574">
        <v>1.4002600000000001</v>
      </c>
      <c r="G1574" s="384">
        <v>0</v>
      </c>
      <c r="H1574">
        <v>1.4002600000000001</v>
      </c>
      <c r="I1574">
        <v>0.55000000000000004</v>
      </c>
      <c r="J1574" s="384">
        <v>1007.11</v>
      </c>
    </row>
    <row r="1575" spans="1:10" x14ac:dyDescent="0.2">
      <c r="A1575">
        <v>3199</v>
      </c>
      <c r="B1575" s="623">
        <v>41435.961111111108</v>
      </c>
      <c r="C1575" s="405" t="s">
        <v>97</v>
      </c>
      <c r="D1575" s="384">
        <v>784</v>
      </c>
      <c r="E1575">
        <v>0.01</v>
      </c>
      <c r="F1575">
        <v>1.4015500000000001</v>
      </c>
      <c r="G1575" s="384">
        <v>0</v>
      </c>
      <c r="H1575">
        <v>0</v>
      </c>
    </row>
    <row r="1576" spans="1:10" x14ac:dyDescent="0.2">
      <c r="A1576">
        <v>3201</v>
      </c>
      <c r="B1576" s="623">
        <v>41435.98333333333</v>
      </c>
      <c r="C1576" s="405" t="s">
        <v>2054</v>
      </c>
      <c r="D1576" s="384">
        <v>784</v>
      </c>
      <c r="E1576">
        <v>0.01</v>
      </c>
      <c r="F1576">
        <v>1.4007499999999999</v>
      </c>
      <c r="G1576" s="384">
        <v>0</v>
      </c>
      <c r="H1576">
        <v>1.4007499999999999</v>
      </c>
      <c r="I1576">
        <v>0.56000000000000005</v>
      </c>
      <c r="J1576" s="384">
        <v>1007.67</v>
      </c>
    </row>
    <row r="1577" spans="1:10" x14ac:dyDescent="0.2">
      <c r="A1577">
        <v>3202</v>
      </c>
      <c r="B1577" s="623">
        <v>41436.877083333333</v>
      </c>
      <c r="C1577" s="405" t="s">
        <v>97</v>
      </c>
      <c r="D1577" s="384">
        <v>785</v>
      </c>
      <c r="E1577">
        <v>0.01</v>
      </c>
      <c r="F1577">
        <v>1.4126300000000001</v>
      </c>
      <c r="G1577" s="384">
        <v>0</v>
      </c>
      <c r="H1577">
        <v>0</v>
      </c>
    </row>
    <row r="1578" spans="1:10" x14ac:dyDescent="0.2">
      <c r="A1578">
        <v>3204</v>
      </c>
      <c r="B1578" s="623">
        <v>41436.880555555559</v>
      </c>
      <c r="C1578" s="405" t="s">
        <v>2054</v>
      </c>
      <c r="D1578" s="384">
        <v>785</v>
      </c>
      <c r="E1578">
        <v>0.01</v>
      </c>
      <c r="F1578">
        <v>1.4118299999999999</v>
      </c>
      <c r="G1578" s="384">
        <v>0</v>
      </c>
      <c r="H1578">
        <v>1.4118299999999999</v>
      </c>
      <c r="I1578">
        <v>0.56000000000000005</v>
      </c>
      <c r="J1578" s="384">
        <v>1008.23</v>
      </c>
    </row>
    <row r="1579" spans="1:10" x14ac:dyDescent="0.2">
      <c r="A1579">
        <v>3205</v>
      </c>
      <c r="B1579" s="623">
        <v>41436.90347222222</v>
      </c>
      <c r="C1579" s="405" t="s">
        <v>97</v>
      </c>
      <c r="D1579" s="384">
        <v>786</v>
      </c>
      <c r="E1579">
        <v>0.01</v>
      </c>
      <c r="F1579">
        <v>1.4107000000000001</v>
      </c>
      <c r="G1579" s="384">
        <v>0</v>
      </c>
      <c r="H1579">
        <v>0</v>
      </c>
    </row>
    <row r="1580" spans="1:10" x14ac:dyDescent="0.2">
      <c r="A1580">
        <v>3210</v>
      </c>
      <c r="B1580" s="623">
        <v>41436.911805555559</v>
      </c>
      <c r="C1580" s="405" t="s">
        <v>2054</v>
      </c>
      <c r="D1580" s="384">
        <v>786</v>
      </c>
      <c r="E1580">
        <v>0.01</v>
      </c>
      <c r="F1580">
        <v>1.4106700000000001</v>
      </c>
      <c r="G1580" s="384">
        <v>0</v>
      </c>
      <c r="H1580">
        <v>1.4106700000000001</v>
      </c>
      <c r="I1580">
        <v>0.02</v>
      </c>
      <c r="J1580" s="384">
        <v>1008.25</v>
      </c>
    </row>
    <row r="1581" spans="1:10" x14ac:dyDescent="0.2">
      <c r="A1581">
        <v>3207</v>
      </c>
      <c r="B1581" s="623">
        <v>41436.907638888886</v>
      </c>
      <c r="C1581" s="405" t="s">
        <v>97</v>
      </c>
      <c r="D1581" s="384">
        <v>787</v>
      </c>
      <c r="E1581">
        <v>0.01</v>
      </c>
      <c r="F1581">
        <v>1.4122399999999999</v>
      </c>
      <c r="G1581" s="384">
        <v>0</v>
      </c>
      <c r="H1581">
        <v>0</v>
      </c>
    </row>
    <row r="1582" spans="1:10" x14ac:dyDescent="0.2">
      <c r="A1582">
        <v>3211</v>
      </c>
      <c r="B1582" s="623">
        <v>41436.911805555559</v>
      </c>
      <c r="C1582" s="405" t="s">
        <v>2054</v>
      </c>
      <c r="D1582" s="384">
        <v>787</v>
      </c>
      <c r="E1582">
        <v>0.01</v>
      </c>
      <c r="F1582">
        <v>1.4106700000000001</v>
      </c>
      <c r="G1582" s="384">
        <v>0</v>
      </c>
      <c r="H1582">
        <v>1.4106700000000001</v>
      </c>
      <c r="I1582">
        <v>1.0900000000000001</v>
      </c>
      <c r="J1582" s="384">
        <v>1009.34</v>
      </c>
    </row>
    <row r="1583" spans="1:10" x14ac:dyDescent="0.2">
      <c r="A1583">
        <v>3212</v>
      </c>
      <c r="B1583" s="623">
        <v>41436.927083333336</v>
      </c>
      <c r="C1583" s="405" t="s">
        <v>96</v>
      </c>
      <c r="D1583" s="384">
        <v>788</v>
      </c>
      <c r="E1583">
        <v>0.01</v>
      </c>
      <c r="F1583">
        <v>1.4081600000000001</v>
      </c>
      <c r="G1583" s="384">
        <v>0</v>
      </c>
      <c r="H1583">
        <v>0</v>
      </c>
    </row>
    <row r="1584" spans="1:10" x14ac:dyDescent="0.2">
      <c r="A1584">
        <v>3214</v>
      </c>
      <c r="B1584" s="623">
        <v>41436.947222222225</v>
      </c>
      <c r="C1584" s="405" t="s">
        <v>2054</v>
      </c>
      <c r="D1584" s="384">
        <v>788</v>
      </c>
      <c r="E1584">
        <v>0.01</v>
      </c>
      <c r="F1584">
        <v>1.40896</v>
      </c>
      <c r="G1584" s="384">
        <v>0</v>
      </c>
      <c r="H1584">
        <v>1.40896</v>
      </c>
      <c r="I1584">
        <v>0.55000000000000004</v>
      </c>
      <c r="J1584" s="384">
        <v>1009.89</v>
      </c>
    </row>
    <row r="1585" spans="1:10" x14ac:dyDescent="0.2">
      <c r="A1585">
        <v>3215</v>
      </c>
      <c r="B1585" s="623">
        <v>41436.96875</v>
      </c>
      <c r="C1585" s="405" t="s">
        <v>97</v>
      </c>
      <c r="D1585" s="384">
        <v>789</v>
      </c>
      <c r="E1585">
        <v>0.01</v>
      </c>
      <c r="F1585">
        <v>1.41042</v>
      </c>
      <c r="G1585" s="384">
        <v>0</v>
      </c>
      <c r="H1585">
        <v>0</v>
      </c>
    </row>
    <row r="1586" spans="1:10" x14ac:dyDescent="0.2">
      <c r="A1586">
        <v>3220</v>
      </c>
      <c r="B1586" s="623">
        <v>41437.035416666666</v>
      </c>
      <c r="C1586" s="405" t="s">
        <v>2054</v>
      </c>
      <c r="D1586" s="384">
        <v>789</v>
      </c>
      <c r="E1586">
        <v>0.01</v>
      </c>
      <c r="F1586">
        <v>1.41042</v>
      </c>
      <c r="G1586" s="384">
        <v>0</v>
      </c>
      <c r="H1586">
        <v>1.41042</v>
      </c>
      <c r="I1586">
        <v>0.01</v>
      </c>
      <c r="J1586" s="384">
        <v>1009.91</v>
      </c>
    </row>
    <row r="1587" spans="1:10" x14ac:dyDescent="0.2">
      <c r="A1587">
        <v>3217</v>
      </c>
      <c r="B1587" s="623">
        <v>41436.999305555553</v>
      </c>
      <c r="C1587" s="405" t="s">
        <v>97</v>
      </c>
      <c r="D1587" s="384">
        <v>790</v>
      </c>
      <c r="E1587">
        <v>0.01</v>
      </c>
      <c r="F1587">
        <v>1.41201</v>
      </c>
      <c r="G1587" s="384">
        <v>0</v>
      </c>
      <c r="H1587">
        <v>0</v>
      </c>
    </row>
    <row r="1588" spans="1:10" x14ac:dyDescent="0.2">
      <c r="A1588">
        <v>3221</v>
      </c>
      <c r="B1588" s="623">
        <v>41437.035416666666</v>
      </c>
      <c r="C1588" s="405" t="s">
        <v>2054</v>
      </c>
      <c r="D1588" s="384">
        <v>790</v>
      </c>
      <c r="E1588">
        <v>0.01</v>
      </c>
      <c r="F1588">
        <v>1.41042</v>
      </c>
      <c r="G1588" s="384">
        <v>0</v>
      </c>
      <c r="H1588">
        <v>1.41042</v>
      </c>
      <c r="I1588">
        <v>1.1100000000000001</v>
      </c>
      <c r="J1588" s="384">
        <v>1011.02</v>
      </c>
    </row>
    <row r="1589" spans="1:10" x14ac:dyDescent="0.2">
      <c r="A1589">
        <v>3222</v>
      </c>
      <c r="B1589" s="623">
        <v>41437.052083333336</v>
      </c>
      <c r="C1589" s="405" t="s">
        <v>96</v>
      </c>
      <c r="D1589" s="384">
        <v>791</v>
      </c>
      <c r="E1589">
        <v>0.01</v>
      </c>
      <c r="F1589">
        <v>1.4078999999999999</v>
      </c>
      <c r="G1589" s="384">
        <v>0</v>
      </c>
      <c r="H1589">
        <v>0</v>
      </c>
    </row>
    <row r="1590" spans="1:10" x14ac:dyDescent="0.2">
      <c r="A1590">
        <v>3227</v>
      </c>
      <c r="B1590" s="623">
        <v>41437.083333333336</v>
      </c>
      <c r="C1590" s="405" t="s">
        <v>2054</v>
      </c>
      <c r="D1590" s="384">
        <v>791</v>
      </c>
      <c r="E1590">
        <v>0.01</v>
      </c>
      <c r="F1590">
        <v>1.40795</v>
      </c>
      <c r="G1590" s="384">
        <v>0</v>
      </c>
      <c r="H1590">
        <v>1.40795</v>
      </c>
      <c r="I1590">
        <v>0.03</v>
      </c>
      <c r="J1590" s="384">
        <v>1011.05</v>
      </c>
    </row>
    <row r="1591" spans="1:10" x14ac:dyDescent="0.2">
      <c r="A1591">
        <v>3224</v>
      </c>
      <c r="B1591" s="623">
        <v>41437.061805555553</v>
      </c>
      <c r="C1591" s="405" t="s">
        <v>96</v>
      </c>
      <c r="D1591" s="384">
        <v>792</v>
      </c>
      <c r="E1591">
        <v>0.01</v>
      </c>
      <c r="F1591">
        <v>1.4064000000000001</v>
      </c>
      <c r="G1591" s="384">
        <v>0</v>
      </c>
      <c r="H1591">
        <v>0</v>
      </c>
    </row>
    <row r="1592" spans="1:10" x14ac:dyDescent="0.2">
      <c r="A1592">
        <v>3228</v>
      </c>
      <c r="B1592" s="623">
        <v>41437.083333333336</v>
      </c>
      <c r="C1592" s="405" t="s">
        <v>2054</v>
      </c>
      <c r="D1592" s="384">
        <v>792</v>
      </c>
      <c r="E1592">
        <v>0.01</v>
      </c>
      <c r="F1592">
        <v>1.40795</v>
      </c>
      <c r="G1592" s="384">
        <v>0</v>
      </c>
      <c r="H1592">
        <v>1.40795</v>
      </c>
      <c r="I1592">
        <v>1.07</v>
      </c>
      <c r="J1592" s="384">
        <v>1012.12</v>
      </c>
    </row>
    <row r="1593" spans="1:10" x14ac:dyDescent="0.2">
      <c r="A1593">
        <v>3229</v>
      </c>
      <c r="B1593" s="623">
        <v>41437.875694444447</v>
      </c>
      <c r="C1593" s="405" t="s">
        <v>97</v>
      </c>
      <c r="D1593" s="384">
        <v>793</v>
      </c>
      <c r="E1593">
        <v>0.01</v>
      </c>
      <c r="F1593">
        <v>1.4031</v>
      </c>
      <c r="G1593" s="384">
        <v>0</v>
      </c>
      <c r="H1593">
        <v>0</v>
      </c>
    </row>
    <row r="1594" spans="1:10" x14ac:dyDescent="0.2">
      <c r="A1594">
        <v>3249</v>
      </c>
      <c r="B1594" s="623">
        <v>41438.1875</v>
      </c>
      <c r="C1594" s="405" t="s">
        <v>2054</v>
      </c>
      <c r="D1594" s="384">
        <v>793</v>
      </c>
      <c r="E1594">
        <v>0.01</v>
      </c>
      <c r="F1594">
        <v>1.4067099999999999</v>
      </c>
      <c r="G1594" s="384">
        <v>0</v>
      </c>
      <c r="H1594">
        <v>1.4067099999999999</v>
      </c>
      <c r="I1594">
        <v>-2.4500000000000002</v>
      </c>
      <c r="J1594" s="384">
        <v>1009.67</v>
      </c>
    </row>
    <row r="1595" spans="1:10" x14ac:dyDescent="0.2">
      <c r="A1595">
        <v>3231</v>
      </c>
      <c r="B1595" s="623">
        <v>41437.899305555555</v>
      </c>
      <c r="C1595" s="405" t="s">
        <v>97</v>
      </c>
      <c r="D1595" s="384">
        <v>794</v>
      </c>
      <c r="E1595">
        <v>0.01</v>
      </c>
      <c r="F1595">
        <v>1.40472</v>
      </c>
      <c r="G1595" s="384">
        <v>0</v>
      </c>
      <c r="H1595">
        <v>0</v>
      </c>
    </row>
    <row r="1596" spans="1:10" x14ac:dyDescent="0.2">
      <c r="A1596">
        <v>3250</v>
      </c>
      <c r="B1596" s="623">
        <v>41438.1875</v>
      </c>
      <c r="C1596" s="405" t="s">
        <v>2054</v>
      </c>
      <c r="D1596" s="384">
        <v>794</v>
      </c>
      <c r="E1596">
        <v>0.01</v>
      </c>
      <c r="F1596">
        <v>1.4067099999999999</v>
      </c>
      <c r="G1596" s="384">
        <v>0</v>
      </c>
      <c r="H1596">
        <v>1.4067099999999999</v>
      </c>
      <c r="I1596">
        <v>-1.33</v>
      </c>
      <c r="J1596" s="384">
        <v>1008.34</v>
      </c>
    </row>
    <row r="1597" spans="1:10" x14ac:dyDescent="0.2">
      <c r="A1597">
        <v>3234</v>
      </c>
      <c r="B1597" s="623">
        <v>41437.922222222223</v>
      </c>
      <c r="C1597" s="405" t="s">
        <v>97</v>
      </c>
      <c r="D1597" s="384">
        <v>795</v>
      </c>
      <c r="E1597">
        <v>0.01</v>
      </c>
      <c r="F1597">
        <v>1.40629</v>
      </c>
      <c r="G1597" s="384">
        <v>0</v>
      </c>
      <c r="H1597">
        <v>0</v>
      </c>
    </row>
    <row r="1598" spans="1:10" x14ac:dyDescent="0.2">
      <c r="A1598">
        <v>3251</v>
      </c>
      <c r="B1598" s="623">
        <v>41438.1875</v>
      </c>
      <c r="C1598" s="405" t="s">
        <v>2054</v>
      </c>
      <c r="D1598" s="384">
        <v>795</v>
      </c>
      <c r="E1598">
        <v>0.01</v>
      </c>
      <c r="F1598">
        <v>1.4067099999999999</v>
      </c>
      <c r="G1598" s="384">
        <v>0</v>
      </c>
      <c r="H1598">
        <v>1.4067099999999999</v>
      </c>
      <c r="I1598">
        <v>-0.25</v>
      </c>
      <c r="J1598" s="384">
        <v>1008.09</v>
      </c>
    </row>
    <row r="1599" spans="1:10" x14ac:dyDescent="0.2">
      <c r="A1599">
        <v>3238</v>
      </c>
      <c r="B1599" s="623">
        <v>41438.051388888889</v>
      </c>
      <c r="C1599" s="405" t="s">
        <v>97</v>
      </c>
      <c r="D1599" s="384">
        <v>796</v>
      </c>
      <c r="E1599">
        <v>0.01</v>
      </c>
      <c r="F1599">
        <v>1.40863</v>
      </c>
      <c r="G1599" s="384">
        <v>0</v>
      </c>
      <c r="H1599">
        <v>0</v>
      </c>
    </row>
    <row r="1600" spans="1:10" x14ac:dyDescent="0.2">
      <c r="A1600">
        <v>3252</v>
      </c>
      <c r="B1600" s="623">
        <v>41438.1875</v>
      </c>
      <c r="C1600" s="405" t="s">
        <v>2054</v>
      </c>
      <c r="D1600" s="384">
        <v>796</v>
      </c>
      <c r="E1600">
        <v>0.01</v>
      </c>
      <c r="F1600">
        <v>1.4067099999999999</v>
      </c>
      <c r="G1600" s="384">
        <v>0</v>
      </c>
      <c r="H1600">
        <v>1.4067099999999999</v>
      </c>
      <c r="I1600">
        <v>1.33</v>
      </c>
      <c r="J1600" s="384">
        <v>1009.42</v>
      </c>
    </row>
    <row r="1601" spans="1:10" x14ac:dyDescent="0.2">
      <c r="A1601">
        <v>3243</v>
      </c>
      <c r="B1601" s="623">
        <v>41438.185416666667</v>
      </c>
      <c r="C1601" s="405" t="s">
        <v>97</v>
      </c>
      <c r="D1601" s="384">
        <v>797</v>
      </c>
      <c r="E1601">
        <v>0.02</v>
      </c>
      <c r="F1601">
        <v>1.4117500000000001</v>
      </c>
      <c r="G1601" s="384">
        <v>0</v>
      </c>
      <c r="H1601">
        <v>0</v>
      </c>
    </row>
    <row r="1602" spans="1:10" x14ac:dyDescent="0.2">
      <c r="A1602">
        <v>3253</v>
      </c>
      <c r="B1602" s="623">
        <v>41438.1875</v>
      </c>
      <c r="C1602" s="405" t="s">
        <v>2054</v>
      </c>
      <c r="D1602" s="384">
        <v>797</v>
      </c>
      <c r="E1602">
        <v>0.02</v>
      </c>
      <c r="F1602">
        <v>1.4067099999999999</v>
      </c>
      <c r="G1602" s="384">
        <v>0</v>
      </c>
      <c r="H1602">
        <v>1.4067099999999999</v>
      </c>
      <c r="I1602">
        <v>6.96</v>
      </c>
      <c r="J1602" s="384">
        <v>1016.38</v>
      </c>
    </row>
    <row r="1603" spans="1:10" x14ac:dyDescent="0.2">
      <c r="A1603">
        <v>3254</v>
      </c>
      <c r="B1603" s="623">
        <v>41438.875</v>
      </c>
      <c r="C1603" s="405" t="s">
        <v>97</v>
      </c>
      <c r="D1603" s="384">
        <v>798</v>
      </c>
      <c r="E1603">
        <v>0.01</v>
      </c>
      <c r="F1603">
        <v>1.38994</v>
      </c>
      <c r="G1603" s="384">
        <v>0</v>
      </c>
      <c r="H1603">
        <v>0</v>
      </c>
    </row>
    <row r="1604" spans="1:10" x14ac:dyDescent="0.2">
      <c r="A1604">
        <v>3256</v>
      </c>
      <c r="B1604" s="623">
        <v>41438.90625</v>
      </c>
      <c r="C1604" s="405" t="s">
        <v>2054</v>
      </c>
      <c r="D1604" s="384">
        <v>798</v>
      </c>
      <c r="E1604">
        <v>0.01</v>
      </c>
      <c r="F1604">
        <v>1.38914</v>
      </c>
      <c r="G1604" s="384">
        <v>0</v>
      </c>
      <c r="H1604">
        <v>1.38914</v>
      </c>
      <c r="I1604">
        <v>0.56000000000000005</v>
      </c>
      <c r="J1604" s="384">
        <v>1016.94</v>
      </c>
    </row>
    <row r="1605" spans="1:10" x14ac:dyDescent="0.2">
      <c r="A1605">
        <v>3257</v>
      </c>
      <c r="B1605" s="623">
        <v>41438.947222222225</v>
      </c>
      <c r="C1605" s="405" t="s">
        <v>96</v>
      </c>
      <c r="D1605" s="384">
        <v>799</v>
      </c>
      <c r="E1605">
        <v>0.01</v>
      </c>
      <c r="F1605">
        <v>1.3888100000000001</v>
      </c>
      <c r="G1605" s="384">
        <v>0</v>
      </c>
      <c r="H1605">
        <v>0</v>
      </c>
    </row>
    <row r="1606" spans="1:10" x14ac:dyDescent="0.2">
      <c r="A1606">
        <v>3266</v>
      </c>
      <c r="B1606" s="623">
        <v>41439.015972222223</v>
      </c>
      <c r="C1606" s="405" t="s">
        <v>2054</v>
      </c>
      <c r="D1606" s="384">
        <v>799</v>
      </c>
      <c r="E1606">
        <v>0.01</v>
      </c>
      <c r="F1606">
        <v>1.38808</v>
      </c>
      <c r="G1606" s="384">
        <v>0</v>
      </c>
      <c r="H1606">
        <v>1.38808</v>
      </c>
      <c r="I1606">
        <v>-0.6</v>
      </c>
      <c r="J1606" s="384">
        <v>1016.34</v>
      </c>
    </row>
    <row r="1607" spans="1:10" x14ac:dyDescent="0.2">
      <c r="A1607">
        <v>3259</v>
      </c>
      <c r="B1607" s="623">
        <v>41438.950694444444</v>
      </c>
      <c r="C1607" s="405" t="s">
        <v>96</v>
      </c>
      <c r="D1607" s="384">
        <v>800</v>
      </c>
      <c r="E1607">
        <v>0.01</v>
      </c>
      <c r="F1607">
        <v>1.3872800000000001</v>
      </c>
      <c r="G1607" s="384">
        <v>0</v>
      </c>
      <c r="H1607">
        <v>0</v>
      </c>
    </row>
    <row r="1608" spans="1:10" x14ac:dyDescent="0.2">
      <c r="A1608">
        <v>3267</v>
      </c>
      <c r="B1608" s="623">
        <v>41439.015972222223</v>
      </c>
      <c r="C1608" s="405" t="s">
        <v>2054</v>
      </c>
      <c r="D1608" s="384">
        <v>800</v>
      </c>
      <c r="E1608">
        <v>0.01</v>
      </c>
      <c r="F1608">
        <v>1.38808</v>
      </c>
      <c r="G1608" s="384">
        <v>0</v>
      </c>
      <c r="H1608">
        <v>1.38808</v>
      </c>
      <c r="I1608">
        <v>0.46</v>
      </c>
      <c r="J1608" s="384">
        <v>1016.8</v>
      </c>
    </row>
    <row r="1609" spans="1:10" x14ac:dyDescent="0.2">
      <c r="A1609">
        <v>3262</v>
      </c>
      <c r="B1609" s="623">
        <v>41438.959722222222</v>
      </c>
      <c r="C1609" s="405" t="s">
        <v>96</v>
      </c>
      <c r="D1609" s="384">
        <v>801</v>
      </c>
      <c r="E1609">
        <v>0.01</v>
      </c>
      <c r="F1609">
        <v>1.3857600000000001</v>
      </c>
      <c r="G1609" s="384">
        <v>0</v>
      </c>
      <c r="H1609">
        <v>0</v>
      </c>
    </row>
    <row r="1610" spans="1:10" x14ac:dyDescent="0.2">
      <c r="A1610">
        <v>3268</v>
      </c>
      <c r="B1610" s="623">
        <v>41439.015972222223</v>
      </c>
      <c r="C1610" s="405" t="s">
        <v>2054</v>
      </c>
      <c r="D1610" s="384">
        <v>801</v>
      </c>
      <c r="E1610">
        <v>0.01</v>
      </c>
      <c r="F1610">
        <v>1.38808</v>
      </c>
      <c r="G1610" s="384">
        <v>0</v>
      </c>
      <c r="H1610">
        <v>1.38808</v>
      </c>
      <c r="I1610">
        <v>1.51</v>
      </c>
      <c r="J1610" s="384">
        <v>1018.31</v>
      </c>
    </row>
    <row r="1611" spans="1:10" x14ac:dyDescent="0.2">
      <c r="A1611">
        <v>3269</v>
      </c>
      <c r="B1611" s="623">
        <v>41439.052777777775</v>
      </c>
      <c r="C1611" s="405" t="s">
        <v>97</v>
      </c>
      <c r="D1611" s="384">
        <v>802</v>
      </c>
      <c r="E1611">
        <v>0.01</v>
      </c>
      <c r="F1611">
        <v>1.3865799999999999</v>
      </c>
      <c r="G1611" s="384">
        <v>0</v>
      </c>
      <c r="H1611">
        <v>0</v>
      </c>
    </row>
    <row r="1612" spans="1:10" x14ac:dyDescent="0.2">
      <c r="A1612">
        <v>3283</v>
      </c>
      <c r="B1612" s="623">
        <v>41439.393055555556</v>
      </c>
      <c r="C1612" s="405" t="s">
        <v>2054</v>
      </c>
      <c r="D1612" s="384">
        <v>802</v>
      </c>
      <c r="E1612">
        <v>0.01</v>
      </c>
      <c r="F1612">
        <v>1.38815</v>
      </c>
      <c r="G1612" s="384">
        <v>0</v>
      </c>
      <c r="H1612">
        <v>1.38815</v>
      </c>
      <c r="I1612">
        <v>-1.08</v>
      </c>
      <c r="J1612" s="384">
        <v>1017.23</v>
      </c>
    </row>
    <row r="1613" spans="1:10" x14ac:dyDescent="0.2">
      <c r="A1613">
        <v>3271</v>
      </c>
      <c r="B1613" s="623">
        <v>41439.09097222222</v>
      </c>
      <c r="C1613" s="405" t="s">
        <v>97</v>
      </c>
      <c r="D1613" s="384">
        <v>803</v>
      </c>
      <c r="E1613">
        <v>0.01</v>
      </c>
      <c r="F1613">
        <v>1.38809</v>
      </c>
      <c r="G1613" s="384">
        <v>0</v>
      </c>
      <c r="H1613">
        <v>0</v>
      </c>
    </row>
    <row r="1614" spans="1:10" x14ac:dyDescent="0.2">
      <c r="A1614">
        <v>3284</v>
      </c>
      <c r="B1614" s="623">
        <v>41439.393055555556</v>
      </c>
      <c r="C1614" s="405" t="s">
        <v>2054</v>
      </c>
      <c r="D1614" s="384">
        <v>803</v>
      </c>
      <c r="E1614">
        <v>0.01</v>
      </c>
      <c r="F1614">
        <v>1.38815</v>
      </c>
      <c r="G1614" s="384">
        <v>0</v>
      </c>
      <c r="H1614">
        <v>1.38815</v>
      </c>
      <c r="I1614">
        <v>-0.04</v>
      </c>
      <c r="J1614" s="384">
        <v>1017.19</v>
      </c>
    </row>
    <row r="1615" spans="1:10" x14ac:dyDescent="0.2">
      <c r="A1615">
        <v>3274</v>
      </c>
      <c r="B1615" s="623">
        <v>41439.117361111108</v>
      </c>
      <c r="C1615" s="405" t="s">
        <v>97</v>
      </c>
      <c r="D1615" s="384">
        <v>804</v>
      </c>
      <c r="E1615">
        <v>0.01</v>
      </c>
      <c r="F1615">
        <v>1.3895900000000001</v>
      </c>
      <c r="G1615" s="384">
        <v>0</v>
      </c>
      <c r="H1615">
        <v>0</v>
      </c>
    </row>
    <row r="1616" spans="1:10" x14ac:dyDescent="0.2">
      <c r="A1616">
        <v>3285</v>
      </c>
      <c r="B1616" s="623">
        <v>41439.393055555556</v>
      </c>
      <c r="C1616" s="405" t="s">
        <v>2054</v>
      </c>
      <c r="D1616" s="384">
        <v>804</v>
      </c>
      <c r="E1616">
        <v>0.01</v>
      </c>
      <c r="F1616">
        <v>1.38815</v>
      </c>
      <c r="G1616" s="384">
        <v>0</v>
      </c>
      <c r="H1616">
        <v>1.38815</v>
      </c>
      <c r="I1616">
        <v>0.99</v>
      </c>
      <c r="J1616" s="384">
        <v>1018.18</v>
      </c>
    </row>
    <row r="1617" spans="1:10" x14ac:dyDescent="0.2">
      <c r="A1617">
        <v>3278</v>
      </c>
      <c r="B1617" s="623">
        <v>41439.147222222222</v>
      </c>
      <c r="C1617" s="405" t="s">
        <v>97</v>
      </c>
      <c r="D1617" s="384">
        <v>805</v>
      </c>
      <c r="E1617">
        <v>0.01</v>
      </c>
      <c r="F1617">
        <v>1.3919299999999999</v>
      </c>
      <c r="G1617" s="384">
        <v>0</v>
      </c>
      <c r="H1617">
        <v>0</v>
      </c>
    </row>
    <row r="1618" spans="1:10" x14ac:dyDescent="0.2">
      <c r="A1618">
        <v>3286</v>
      </c>
      <c r="B1618" s="623">
        <v>41439.393055555556</v>
      </c>
      <c r="C1618" s="405" t="s">
        <v>2054</v>
      </c>
      <c r="D1618" s="384">
        <v>805</v>
      </c>
      <c r="E1618">
        <v>0.01</v>
      </c>
      <c r="F1618">
        <v>1.38815</v>
      </c>
      <c r="G1618" s="384">
        <v>0</v>
      </c>
      <c r="H1618">
        <v>1.38815</v>
      </c>
      <c r="I1618">
        <v>2.61</v>
      </c>
      <c r="J1618" s="384">
        <v>1020.79</v>
      </c>
    </row>
    <row r="1619" spans="1:10" x14ac:dyDescent="0.2">
      <c r="A1619">
        <v>3287</v>
      </c>
      <c r="B1619" s="623">
        <v>41439.876388888886</v>
      </c>
      <c r="C1619" s="405" t="s">
        <v>97</v>
      </c>
      <c r="D1619" s="384">
        <v>806</v>
      </c>
      <c r="E1619">
        <v>0.01</v>
      </c>
      <c r="F1619">
        <v>1.39036</v>
      </c>
      <c r="G1619" s="384">
        <v>0</v>
      </c>
      <c r="H1619">
        <v>0</v>
      </c>
    </row>
    <row r="1620" spans="1:10" x14ac:dyDescent="0.2">
      <c r="A1620">
        <v>3289</v>
      </c>
      <c r="B1620" s="623">
        <v>41439.89166666667</v>
      </c>
      <c r="C1620" s="405" t="s">
        <v>2054</v>
      </c>
      <c r="D1620" s="384">
        <v>806</v>
      </c>
      <c r="E1620">
        <v>0.01</v>
      </c>
      <c r="F1620">
        <v>1.3895599999999999</v>
      </c>
      <c r="G1620" s="384">
        <v>0</v>
      </c>
      <c r="H1620">
        <v>1.3895599999999999</v>
      </c>
      <c r="I1620">
        <v>0.55000000000000004</v>
      </c>
      <c r="J1620" s="384">
        <v>1021.34</v>
      </c>
    </row>
    <row r="1621" spans="1:10" x14ac:dyDescent="0.2">
      <c r="A1621">
        <v>3290</v>
      </c>
      <c r="B1621" s="623">
        <v>41439.894444444442</v>
      </c>
      <c r="C1621" s="405" t="s">
        <v>97</v>
      </c>
      <c r="D1621" s="384">
        <v>807</v>
      </c>
      <c r="E1621">
        <v>0.01</v>
      </c>
      <c r="F1621">
        <v>1.3898600000000001</v>
      </c>
      <c r="G1621" s="384">
        <v>0</v>
      </c>
      <c r="H1621">
        <v>0</v>
      </c>
    </row>
    <row r="1622" spans="1:10" x14ac:dyDescent="0.2">
      <c r="A1622">
        <v>3307</v>
      </c>
      <c r="B1622" s="623">
        <v>41442.129166666666</v>
      </c>
      <c r="C1622" s="405" t="s">
        <v>2054</v>
      </c>
      <c r="D1622" s="384">
        <v>807</v>
      </c>
      <c r="E1622">
        <v>0.01</v>
      </c>
      <c r="F1622">
        <v>1.3914500000000001</v>
      </c>
      <c r="G1622" s="384">
        <v>0</v>
      </c>
      <c r="H1622">
        <v>1.3914500000000001</v>
      </c>
      <c r="I1622">
        <v>-1.0900000000000001</v>
      </c>
      <c r="J1622" s="384">
        <v>1020.8</v>
      </c>
    </row>
    <row r="1623" spans="1:10" x14ac:dyDescent="0.2">
      <c r="A1623">
        <v>3292</v>
      </c>
      <c r="B1623" s="623">
        <v>41439.925694444442</v>
      </c>
      <c r="C1623" s="405" t="s">
        <v>97</v>
      </c>
      <c r="D1623" s="384">
        <v>808</v>
      </c>
      <c r="E1623">
        <v>0.01</v>
      </c>
      <c r="F1623">
        <v>1.39141</v>
      </c>
      <c r="G1623" s="384">
        <v>0</v>
      </c>
      <c r="H1623">
        <v>0</v>
      </c>
    </row>
    <row r="1624" spans="1:10" x14ac:dyDescent="0.2">
      <c r="A1624">
        <v>3308</v>
      </c>
      <c r="B1624" s="623">
        <v>41442.129166666666</v>
      </c>
      <c r="C1624" s="405" t="s">
        <v>2054</v>
      </c>
      <c r="D1624" s="384">
        <v>808</v>
      </c>
      <c r="E1624">
        <v>0.01</v>
      </c>
      <c r="F1624">
        <v>1.3914500000000001</v>
      </c>
      <c r="G1624" s="384">
        <v>0</v>
      </c>
      <c r="H1624">
        <v>1.3914500000000001</v>
      </c>
      <c r="I1624">
        <v>-0.02</v>
      </c>
      <c r="J1624" s="384">
        <v>1020.79</v>
      </c>
    </row>
    <row r="1625" spans="1:10" x14ac:dyDescent="0.2">
      <c r="A1625">
        <v>3295</v>
      </c>
      <c r="B1625" s="623">
        <v>41439.977777777778</v>
      </c>
      <c r="C1625" s="405" t="s">
        <v>97</v>
      </c>
      <c r="D1625" s="384">
        <v>809</v>
      </c>
      <c r="E1625">
        <v>0.01</v>
      </c>
      <c r="F1625">
        <v>1.3929100000000001</v>
      </c>
      <c r="G1625" s="384">
        <v>0</v>
      </c>
      <c r="H1625">
        <v>0</v>
      </c>
    </row>
    <row r="1626" spans="1:10" x14ac:dyDescent="0.2">
      <c r="A1626">
        <v>3309</v>
      </c>
      <c r="B1626" s="623">
        <v>41442.129166666666</v>
      </c>
      <c r="C1626" s="405" t="s">
        <v>2054</v>
      </c>
      <c r="D1626" s="384">
        <v>809</v>
      </c>
      <c r="E1626">
        <v>0.01</v>
      </c>
      <c r="F1626">
        <v>1.3914500000000001</v>
      </c>
      <c r="G1626" s="384">
        <v>0</v>
      </c>
      <c r="H1626">
        <v>1.3914500000000001</v>
      </c>
      <c r="I1626">
        <v>1.02</v>
      </c>
      <c r="J1626" s="384">
        <v>1021.81</v>
      </c>
    </row>
    <row r="1627" spans="1:10" x14ac:dyDescent="0.2">
      <c r="A1627">
        <v>3299</v>
      </c>
      <c r="B1627" s="623">
        <v>41442.04583333333</v>
      </c>
      <c r="C1627" s="405" t="s">
        <v>96</v>
      </c>
      <c r="D1627" s="384">
        <v>810</v>
      </c>
      <c r="E1627">
        <v>0.01</v>
      </c>
      <c r="F1627">
        <v>1.39483</v>
      </c>
      <c r="G1627" s="384">
        <v>0</v>
      </c>
      <c r="H1627">
        <v>0</v>
      </c>
    </row>
    <row r="1628" spans="1:10" x14ac:dyDescent="0.2">
      <c r="A1628">
        <v>3306</v>
      </c>
      <c r="B1628" s="623">
        <v>41442.124305555553</v>
      </c>
      <c r="C1628" s="405" t="s">
        <v>2054</v>
      </c>
      <c r="D1628" s="384">
        <v>810</v>
      </c>
      <c r="E1628">
        <v>0.01</v>
      </c>
      <c r="F1628">
        <v>1.3956299999999999</v>
      </c>
      <c r="G1628" s="384">
        <v>0</v>
      </c>
      <c r="H1628">
        <v>1.3956299999999999</v>
      </c>
      <c r="I1628">
        <v>0.55000000000000004</v>
      </c>
      <c r="J1628" s="384">
        <v>1021.89</v>
      </c>
    </row>
    <row r="1629" spans="1:10" x14ac:dyDescent="0.2">
      <c r="A1629">
        <v>3301</v>
      </c>
      <c r="B1629" s="623">
        <v>41442.124305555553</v>
      </c>
      <c r="C1629" s="405" t="s">
        <v>97</v>
      </c>
      <c r="D1629" s="384">
        <v>811</v>
      </c>
      <c r="E1629">
        <v>0.01</v>
      </c>
      <c r="F1629">
        <v>1.3952199999999999</v>
      </c>
      <c r="G1629" s="384">
        <v>0</v>
      </c>
      <c r="H1629">
        <v>0</v>
      </c>
    </row>
    <row r="1630" spans="1:10" x14ac:dyDescent="0.2">
      <c r="A1630">
        <v>3310</v>
      </c>
      <c r="B1630" s="623">
        <v>41442.129166666666</v>
      </c>
      <c r="C1630" s="405" t="s">
        <v>2054</v>
      </c>
      <c r="D1630" s="384">
        <v>811</v>
      </c>
      <c r="E1630">
        <v>0.01</v>
      </c>
      <c r="F1630">
        <v>1.3914500000000001</v>
      </c>
      <c r="G1630" s="384">
        <v>0</v>
      </c>
      <c r="H1630">
        <v>1.3914500000000001</v>
      </c>
      <c r="I1630">
        <v>2.6</v>
      </c>
      <c r="J1630" s="384">
        <v>1024.4100000000001</v>
      </c>
    </row>
    <row r="1631" spans="1:10" x14ac:dyDescent="0.2">
      <c r="A1631">
        <v>3311</v>
      </c>
      <c r="B1631" s="623">
        <v>41442.904861111114</v>
      </c>
      <c r="C1631" s="405" t="s">
        <v>97</v>
      </c>
      <c r="D1631" s="384">
        <v>812</v>
      </c>
      <c r="E1631">
        <v>0.01</v>
      </c>
      <c r="F1631">
        <v>1.4005000000000001</v>
      </c>
      <c r="G1631" s="384">
        <v>0</v>
      </c>
      <c r="H1631">
        <v>0</v>
      </c>
    </row>
    <row r="1632" spans="1:10" x14ac:dyDescent="0.2">
      <c r="A1632">
        <v>3313</v>
      </c>
      <c r="B1632" s="623">
        <v>41442.920138888891</v>
      </c>
      <c r="C1632" s="405" t="s">
        <v>2054</v>
      </c>
      <c r="D1632" s="384">
        <v>812</v>
      </c>
      <c r="E1632">
        <v>0.01</v>
      </c>
      <c r="F1632">
        <v>1.3996999999999999</v>
      </c>
      <c r="G1632" s="384">
        <v>0</v>
      </c>
      <c r="H1632">
        <v>1.3996999999999999</v>
      </c>
      <c r="I1632">
        <v>0.55000000000000004</v>
      </c>
      <c r="J1632" s="384">
        <v>1024.96</v>
      </c>
    </row>
    <row r="1633" spans="1:10" x14ac:dyDescent="0.2">
      <c r="A1633">
        <v>3314</v>
      </c>
      <c r="B1633" s="623">
        <v>41442.925694444442</v>
      </c>
      <c r="C1633" s="405" t="s">
        <v>97</v>
      </c>
      <c r="D1633" s="384">
        <v>813</v>
      </c>
      <c r="E1633">
        <v>0.01</v>
      </c>
      <c r="F1633">
        <v>1.3988700000000001</v>
      </c>
      <c r="G1633" s="384">
        <v>0</v>
      </c>
      <c r="H1633">
        <v>0</v>
      </c>
    </row>
    <row r="1634" spans="1:10" x14ac:dyDescent="0.2">
      <c r="A1634">
        <v>3318</v>
      </c>
      <c r="B1634" s="623">
        <v>41442.932638888888</v>
      </c>
      <c r="C1634" s="405" t="s">
        <v>2054</v>
      </c>
      <c r="D1634" s="384">
        <v>813</v>
      </c>
      <c r="E1634">
        <v>0.01</v>
      </c>
      <c r="F1634">
        <v>1.3980699999999999</v>
      </c>
      <c r="G1634" s="384">
        <v>0</v>
      </c>
      <c r="H1634">
        <v>1.3980699999999999</v>
      </c>
      <c r="I1634">
        <v>0.55000000000000004</v>
      </c>
      <c r="J1634" s="384">
        <v>1025.51</v>
      </c>
    </row>
    <row r="1635" spans="1:10" x14ac:dyDescent="0.2">
      <c r="A1635">
        <v>3316</v>
      </c>
      <c r="B1635" s="623">
        <v>41442.931250000001</v>
      </c>
      <c r="C1635" s="405" t="s">
        <v>96</v>
      </c>
      <c r="D1635" s="384">
        <v>814</v>
      </c>
      <c r="E1635">
        <v>0.01</v>
      </c>
      <c r="F1635">
        <v>1.3988499999999999</v>
      </c>
      <c r="G1635" s="384">
        <v>0</v>
      </c>
      <c r="H1635">
        <v>0</v>
      </c>
    </row>
    <row r="1636" spans="1:10" x14ac:dyDescent="0.2">
      <c r="A1636">
        <v>3319</v>
      </c>
      <c r="B1636" s="623">
        <v>41442.93472222222</v>
      </c>
      <c r="C1636" s="405" t="s">
        <v>2054</v>
      </c>
      <c r="D1636" s="384">
        <v>814</v>
      </c>
      <c r="E1636">
        <v>0.01</v>
      </c>
      <c r="F1636">
        <v>1.3996500000000001</v>
      </c>
      <c r="G1636" s="384">
        <v>0</v>
      </c>
      <c r="H1636">
        <v>1.3996500000000001</v>
      </c>
      <c r="I1636">
        <v>0.55000000000000004</v>
      </c>
      <c r="J1636" s="384">
        <v>1026.06</v>
      </c>
    </row>
    <row r="1637" spans="1:10" x14ac:dyDescent="0.2">
      <c r="A1637">
        <v>3320</v>
      </c>
      <c r="B1637" s="623">
        <v>41442.943749999999</v>
      </c>
      <c r="C1637" s="405" t="s">
        <v>96</v>
      </c>
      <c r="D1637" s="384">
        <v>815</v>
      </c>
      <c r="E1637">
        <v>0.01</v>
      </c>
      <c r="F1637">
        <v>1.39836</v>
      </c>
      <c r="G1637" s="384">
        <v>0</v>
      </c>
      <c r="H1637">
        <v>0</v>
      </c>
    </row>
    <row r="1638" spans="1:10" x14ac:dyDescent="0.2">
      <c r="A1638">
        <v>3322</v>
      </c>
      <c r="B1638" s="623">
        <v>41442.994444444441</v>
      </c>
      <c r="C1638" s="405" t="s">
        <v>2054</v>
      </c>
      <c r="D1638" s="384">
        <v>815</v>
      </c>
      <c r="E1638">
        <v>0.01</v>
      </c>
      <c r="F1638">
        <v>1.39916</v>
      </c>
      <c r="G1638" s="384">
        <v>0</v>
      </c>
      <c r="H1638">
        <v>1.39916</v>
      </c>
      <c r="I1638">
        <v>0.56000000000000005</v>
      </c>
      <c r="J1638" s="384">
        <v>1026.6199999999999</v>
      </c>
    </row>
    <row r="1639" spans="1:10" x14ac:dyDescent="0.2">
      <c r="A1639">
        <v>3323</v>
      </c>
      <c r="B1639" s="623">
        <v>41443.054861111108</v>
      </c>
      <c r="C1639" s="405" t="s">
        <v>96</v>
      </c>
      <c r="D1639" s="384">
        <v>816</v>
      </c>
      <c r="E1639">
        <v>0.01</v>
      </c>
      <c r="F1639">
        <v>1.39872</v>
      </c>
      <c r="G1639" s="384">
        <v>0</v>
      </c>
      <c r="H1639">
        <v>0</v>
      </c>
    </row>
    <row r="1640" spans="1:10" x14ac:dyDescent="0.2">
      <c r="A1640">
        <v>3325</v>
      </c>
      <c r="B1640" s="623">
        <v>41443.074305555558</v>
      </c>
      <c r="C1640" s="405" t="s">
        <v>2054</v>
      </c>
      <c r="D1640" s="384">
        <v>816</v>
      </c>
      <c r="E1640">
        <v>0.01</v>
      </c>
      <c r="F1640">
        <v>1.3995200000000001</v>
      </c>
      <c r="G1640" s="384">
        <v>0</v>
      </c>
      <c r="H1640">
        <v>1.3995200000000001</v>
      </c>
      <c r="I1640">
        <v>0.55000000000000004</v>
      </c>
      <c r="J1640" s="384">
        <v>1027.17</v>
      </c>
    </row>
    <row r="1641" spans="1:10" x14ac:dyDescent="0.2">
      <c r="A1641">
        <v>3326</v>
      </c>
      <c r="B1641" s="623">
        <v>41443.87777777778</v>
      </c>
      <c r="C1641" s="405" t="s">
        <v>97</v>
      </c>
      <c r="D1641" s="384">
        <v>817</v>
      </c>
      <c r="E1641">
        <v>0.01</v>
      </c>
      <c r="F1641">
        <v>1.41222</v>
      </c>
      <c r="G1641" s="384">
        <v>0</v>
      </c>
      <c r="H1641">
        <v>0</v>
      </c>
    </row>
    <row r="1642" spans="1:10" x14ac:dyDescent="0.2">
      <c r="A1642">
        <v>3328</v>
      </c>
      <c r="B1642" s="623">
        <v>41443.882638888892</v>
      </c>
      <c r="C1642" s="405" t="s">
        <v>2054</v>
      </c>
      <c r="D1642" s="384">
        <v>817</v>
      </c>
      <c r="E1642">
        <v>0.01</v>
      </c>
      <c r="F1642">
        <v>1.4114199999999999</v>
      </c>
      <c r="G1642" s="384">
        <v>0</v>
      </c>
      <c r="H1642">
        <v>1.4114199999999999</v>
      </c>
      <c r="I1642">
        <v>0.56000000000000005</v>
      </c>
      <c r="J1642" s="384">
        <v>1027.73</v>
      </c>
    </row>
    <row r="1643" spans="1:10" x14ac:dyDescent="0.2">
      <c r="A1643">
        <v>3329</v>
      </c>
      <c r="B1643" s="623">
        <v>41444.042361111111</v>
      </c>
      <c r="C1643" s="405" t="s">
        <v>96</v>
      </c>
      <c r="D1643" s="384">
        <v>818</v>
      </c>
      <c r="E1643">
        <v>0.01</v>
      </c>
      <c r="F1643">
        <v>1.41204</v>
      </c>
      <c r="G1643" s="384">
        <v>0</v>
      </c>
      <c r="H1643">
        <v>0</v>
      </c>
    </row>
    <row r="1644" spans="1:10" x14ac:dyDescent="0.2">
      <c r="A1644">
        <v>3331</v>
      </c>
      <c r="B1644" s="623">
        <v>41444.099305555559</v>
      </c>
      <c r="C1644" s="405" t="s">
        <v>2054</v>
      </c>
      <c r="D1644" s="384">
        <v>818</v>
      </c>
      <c r="E1644">
        <v>0.01</v>
      </c>
      <c r="F1644">
        <v>1.4128400000000001</v>
      </c>
      <c r="G1644" s="384">
        <v>0</v>
      </c>
      <c r="H1644">
        <v>1.4128400000000001</v>
      </c>
      <c r="I1644">
        <v>0.56000000000000005</v>
      </c>
      <c r="J1644" s="384">
        <v>1028.29</v>
      </c>
    </row>
    <row r="1645" spans="1:10" x14ac:dyDescent="0.2">
      <c r="A1645">
        <v>3332</v>
      </c>
      <c r="B1645" s="623">
        <v>41444.958333333336</v>
      </c>
      <c r="C1645" s="405" t="s">
        <v>97</v>
      </c>
      <c r="D1645" s="384">
        <v>819</v>
      </c>
      <c r="E1645">
        <v>0.01</v>
      </c>
      <c r="F1645">
        <v>1.42591</v>
      </c>
      <c r="G1645" s="384">
        <v>0</v>
      </c>
      <c r="H1645">
        <v>0</v>
      </c>
    </row>
    <row r="1646" spans="1:10" x14ac:dyDescent="0.2">
      <c r="A1646">
        <v>3352</v>
      </c>
      <c r="B1646" s="623">
        <v>41445.114583333336</v>
      </c>
      <c r="C1646" s="405" t="s">
        <v>2054</v>
      </c>
      <c r="D1646" s="384">
        <v>819</v>
      </c>
      <c r="E1646">
        <v>0.01</v>
      </c>
      <c r="F1646">
        <v>1.4295100000000001</v>
      </c>
      <c r="G1646" s="384">
        <v>0</v>
      </c>
      <c r="H1646">
        <v>1.4295100000000001</v>
      </c>
      <c r="I1646">
        <v>-2.4500000000000002</v>
      </c>
      <c r="J1646" s="384">
        <v>1025.8399999999999</v>
      </c>
    </row>
    <row r="1647" spans="1:10" x14ac:dyDescent="0.2">
      <c r="A1647">
        <v>3334</v>
      </c>
      <c r="B1647" s="623">
        <v>41444.959027777775</v>
      </c>
      <c r="C1647" s="405" t="s">
        <v>97</v>
      </c>
      <c r="D1647" s="384">
        <v>820</v>
      </c>
      <c r="E1647">
        <v>0.01</v>
      </c>
      <c r="F1647">
        <v>1.4274500000000001</v>
      </c>
      <c r="G1647" s="384">
        <v>0</v>
      </c>
      <c r="H1647">
        <v>0</v>
      </c>
    </row>
    <row r="1648" spans="1:10" x14ac:dyDescent="0.2">
      <c r="A1648">
        <v>3353</v>
      </c>
      <c r="B1648" s="623">
        <v>41445.114583333336</v>
      </c>
      <c r="C1648" s="405" t="s">
        <v>2054</v>
      </c>
      <c r="D1648" s="384">
        <v>820</v>
      </c>
      <c r="E1648">
        <v>0.01</v>
      </c>
      <c r="F1648">
        <v>1.4295100000000001</v>
      </c>
      <c r="G1648" s="384">
        <v>0</v>
      </c>
      <c r="H1648">
        <v>1.4295100000000001</v>
      </c>
      <c r="I1648">
        <v>-1.38</v>
      </c>
      <c r="J1648" s="384">
        <v>1024.46</v>
      </c>
    </row>
    <row r="1649" spans="1:10" x14ac:dyDescent="0.2">
      <c r="A1649">
        <v>3337</v>
      </c>
      <c r="B1649" s="623">
        <v>41444.961805555555</v>
      </c>
      <c r="C1649" s="405" t="s">
        <v>97</v>
      </c>
      <c r="D1649" s="384">
        <v>821</v>
      </c>
      <c r="E1649">
        <v>0.01</v>
      </c>
      <c r="F1649">
        <v>1.4289799999999999</v>
      </c>
      <c r="G1649" s="384">
        <v>0</v>
      </c>
      <c r="H1649">
        <v>0</v>
      </c>
    </row>
    <row r="1650" spans="1:10" x14ac:dyDescent="0.2">
      <c r="A1650">
        <v>3354</v>
      </c>
      <c r="B1650" s="623">
        <v>41445.114583333336</v>
      </c>
      <c r="C1650" s="405" t="s">
        <v>2054</v>
      </c>
      <c r="D1650" s="384">
        <v>821</v>
      </c>
      <c r="E1650">
        <v>0.01</v>
      </c>
      <c r="F1650">
        <v>1.4295100000000001</v>
      </c>
      <c r="G1650" s="384">
        <v>0</v>
      </c>
      <c r="H1650">
        <v>1.4295100000000001</v>
      </c>
      <c r="I1650">
        <v>-0.33</v>
      </c>
      <c r="J1650" s="384">
        <v>1024.1300000000001</v>
      </c>
    </row>
    <row r="1651" spans="1:10" x14ac:dyDescent="0.2">
      <c r="A1651">
        <v>3341</v>
      </c>
      <c r="B1651" s="623">
        <v>41444.973611111112</v>
      </c>
      <c r="C1651" s="405" t="s">
        <v>97</v>
      </c>
      <c r="D1651" s="384">
        <v>822</v>
      </c>
      <c r="E1651">
        <v>0.01</v>
      </c>
      <c r="F1651">
        <v>1.4313499999999999</v>
      </c>
      <c r="G1651" s="384">
        <v>0</v>
      </c>
      <c r="H1651">
        <v>0</v>
      </c>
    </row>
    <row r="1652" spans="1:10" x14ac:dyDescent="0.2">
      <c r="A1652">
        <v>3355</v>
      </c>
      <c r="B1652" s="623">
        <v>41445.114583333336</v>
      </c>
      <c r="C1652" s="405" t="s">
        <v>2054</v>
      </c>
      <c r="D1652" s="384">
        <v>822</v>
      </c>
      <c r="E1652">
        <v>0.01</v>
      </c>
      <c r="F1652">
        <v>1.4295100000000001</v>
      </c>
      <c r="G1652" s="384">
        <v>0</v>
      </c>
      <c r="H1652">
        <v>1.4295100000000001</v>
      </c>
      <c r="I1652">
        <v>1.31</v>
      </c>
      <c r="J1652" s="384">
        <v>1025.44</v>
      </c>
    </row>
    <row r="1653" spans="1:10" x14ac:dyDescent="0.2">
      <c r="A1653">
        <v>3346</v>
      </c>
      <c r="B1653" s="623">
        <v>41445.010416666664</v>
      </c>
      <c r="C1653" s="405" t="s">
        <v>97</v>
      </c>
      <c r="D1653" s="384">
        <v>823</v>
      </c>
      <c r="E1653">
        <v>0.02</v>
      </c>
      <c r="F1653">
        <v>1.43469</v>
      </c>
      <c r="G1653" s="384">
        <v>0</v>
      </c>
      <c r="H1653">
        <v>0</v>
      </c>
    </row>
    <row r="1654" spans="1:10" x14ac:dyDescent="0.2">
      <c r="A1654">
        <v>3356</v>
      </c>
      <c r="B1654" s="623">
        <v>41445.114583333336</v>
      </c>
      <c r="C1654" s="405" t="s">
        <v>2054</v>
      </c>
      <c r="D1654" s="384">
        <v>823</v>
      </c>
      <c r="E1654">
        <v>0.02</v>
      </c>
      <c r="F1654">
        <v>1.4295100000000001</v>
      </c>
      <c r="G1654" s="384">
        <v>0</v>
      </c>
      <c r="H1654">
        <v>1.4295100000000001</v>
      </c>
      <c r="I1654">
        <v>7.15</v>
      </c>
      <c r="J1654" s="384">
        <v>1032.5899999999999</v>
      </c>
    </row>
    <row r="1655" spans="1:10" x14ac:dyDescent="0.2">
      <c r="A1655">
        <v>3357</v>
      </c>
      <c r="B1655" s="623">
        <v>41445.961111111108</v>
      </c>
      <c r="C1655" s="405" t="s">
        <v>96</v>
      </c>
      <c r="D1655" s="384">
        <v>824</v>
      </c>
      <c r="E1655">
        <v>0.01</v>
      </c>
      <c r="F1655">
        <v>1.43651</v>
      </c>
      <c r="G1655" s="384">
        <v>0</v>
      </c>
      <c r="H1655">
        <v>0</v>
      </c>
    </row>
    <row r="1656" spans="1:10" x14ac:dyDescent="0.2">
      <c r="A1656">
        <v>3359</v>
      </c>
      <c r="B1656" s="623">
        <v>41445.964583333334</v>
      </c>
      <c r="C1656" s="405" t="s">
        <v>2054</v>
      </c>
      <c r="D1656" s="384">
        <v>824</v>
      </c>
      <c r="E1656">
        <v>0.01</v>
      </c>
      <c r="F1656">
        <v>1.4373100000000001</v>
      </c>
      <c r="G1656" s="384">
        <v>0</v>
      </c>
      <c r="H1656">
        <v>1.4373100000000001</v>
      </c>
      <c r="I1656">
        <v>0.55000000000000004</v>
      </c>
      <c r="J1656" s="384">
        <v>1033.1400000000001</v>
      </c>
    </row>
    <row r="1657" spans="1:10" x14ac:dyDescent="0.2">
      <c r="A1657">
        <v>3360</v>
      </c>
      <c r="B1657" s="623">
        <v>41446.90625</v>
      </c>
      <c r="C1657" s="405" t="s">
        <v>96</v>
      </c>
      <c r="D1657" s="384">
        <v>825</v>
      </c>
      <c r="E1657">
        <v>0.01</v>
      </c>
      <c r="F1657">
        <v>1.42181</v>
      </c>
      <c r="G1657" s="384">
        <v>0</v>
      </c>
      <c r="H1657">
        <v>0</v>
      </c>
    </row>
    <row r="1658" spans="1:10" x14ac:dyDescent="0.2">
      <c r="A1658">
        <v>3362</v>
      </c>
      <c r="B1658" s="623">
        <v>41446.953472222223</v>
      </c>
      <c r="C1658" s="405" t="s">
        <v>2054</v>
      </c>
      <c r="D1658" s="384">
        <v>825</v>
      </c>
      <c r="E1658">
        <v>0.01</v>
      </c>
      <c r="F1658">
        <v>1.4226099999999999</v>
      </c>
      <c r="G1658" s="384">
        <v>0</v>
      </c>
      <c r="H1658">
        <v>1.4226099999999999</v>
      </c>
      <c r="I1658">
        <v>0.56000000000000005</v>
      </c>
      <c r="J1658" s="384">
        <v>1033.7</v>
      </c>
    </row>
    <row r="1659" spans="1:10" x14ac:dyDescent="0.2">
      <c r="A1659">
        <v>3363</v>
      </c>
      <c r="B1659" s="623">
        <v>41446.957638888889</v>
      </c>
      <c r="C1659" s="405" t="s">
        <v>96</v>
      </c>
      <c r="D1659" s="384">
        <v>826</v>
      </c>
      <c r="E1659">
        <v>0.01</v>
      </c>
      <c r="F1659">
        <v>1.4216299999999999</v>
      </c>
      <c r="G1659" s="384">
        <v>0</v>
      </c>
      <c r="H1659">
        <v>0</v>
      </c>
    </row>
    <row r="1660" spans="1:10" x14ac:dyDescent="0.2">
      <c r="A1660">
        <v>3368</v>
      </c>
      <c r="B1660" s="623">
        <v>41446.988888888889</v>
      </c>
      <c r="C1660" s="405" t="s">
        <v>2054</v>
      </c>
      <c r="D1660" s="384">
        <v>826</v>
      </c>
      <c r="E1660">
        <v>0.01</v>
      </c>
      <c r="F1660">
        <v>1.4216500000000001</v>
      </c>
      <c r="G1660" s="384">
        <v>0</v>
      </c>
      <c r="H1660">
        <v>1.4216500000000001</v>
      </c>
      <c r="I1660">
        <v>0.01</v>
      </c>
      <c r="J1660" s="384">
        <v>1033.71</v>
      </c>
    </row>
    <row r="1661" spans="1:10" x14ac:dyDescent="0.2">
      <c r="A1661">
        <v>3365</v>
      </c>
      <c r="B1661" s="623">
        <v>41446.978472222225</v>
      </c>
      <c r="C1661" s="405" t="s">
        <v>96</v>
      </c>
      <c r="D1661" s="384">
        <v>827</v>
      </c>
      <c r="E1661">
        <v>0.01</v>
      </c>
      <c r="F1661">
        <v>1.4200699999999999</v>
      </c>
      <c r="G1661" s="384">
        <v>0</v>
      </c>
      <c r="H1661">
        <v>0</v>
      </c>
    </row>
    <row r="1662" spans="1:10" x14ac:dyDescent="0.2">
      <c r="A1662">
        <v>3369</v>
      </c>
      <c r="B1662" s="623">
        <v>41446.988888888889</v>
      </c>
      <c r="C1662" s="405" t="s">
        <v>2054</v>
      </c>
      <c r="D1662" s="384">
        <v>827</v>
      </c>
      <c r="E1662">
        <v>0.01</v>
      </c>
      <c r="F1662">
        <v>1.4216500000000001</v>
      </c>
      <c r="G1662" s="384">
        <v>0</v>
      </c>
      <c r="H1662">
        <v>1.4216500000000001</v>
      </c>
      <c r="I1662">
        <v>1.0900000000000001</v>
      </c>
      <c r="J1662" s="384">
        <v>1034.8</v>
      </c>
    </row>
    <row r="1663" spans="1:10" x14ac:dyDescent="0.2">
      <c r="A1663">
        <v>3370</v>
      </c>
      <c r="B1663" s="623">
        <v>41449.077777777777</v>
      </c>
      <c r="C1663" s="405" t="s">
        <v>96</v>
      </c>
      <c r="D1663" s="384">
        <v>828</v>
      </c>
      <c r="E1663">
        <v>0.01</v>
      </c>
      <c r="F1663">
        <v>1.4195500000000001</v>
      </c>
      <c r="G1663" s="384">
        <v>0</v>
      </c>
      <c r="H1663">
        <v>0</v>
      </c>
    </row>
    <row r="1664" spans="1:10" x14ac:dyDescent="0.2">
      <c r="A1664">
        <v>3375</v>
      </c>
      <c r="B1664" s="623">
        <v>41449.166666666664</v>
      </c>
      <c r="C1664" s="405" t="s">
        <v>2054</v>
      </c>
      <c r="D1664" s="384">
        <v>828</v>
      </c>
      <c r="E1664">
        <v>0.01</v>
      </c>
      <c r="F1664">
        <v>1.4195800000000001</v>
      </c>
      <c r="G1664" s="384">
        <v>0</v>
      </c>
      <c r="H1664">
        <v>1.4195800000000001</v>
      </c>
      <c r="I1664">
        <v>0.02</v>
      </c>
      <c r="J1664" s="384">
        <v>1034.82</v>
      </c>
    </row>
    <row r="1665" spans="1:10" x14ac:dyDescent="0.2">
      <c r="A1665">
        <v>3372</v>
      </c>
      <c r="B1665" s="623">
        <v>41449.087500000001</v>
      </c>
      <c r="C1665" s="405" t="s">
        <v>96</v>
      </c>
      <c r="D1665" s="384">
        <v>829</v>
      </c>
      <c r="E1665">
        <v>0.01</v>
      </c>
      <c r="F1665">
        <v>1.41801</v>
      </c>
      <c r="G1665" s="384">
        <v>0</v>
      </c>
      <c r="H1665">
        <v>0</v>
      </c>
    </row>
    <row r="1666" spans="1:10" x14ac:dyDescent="0.2">
      <c r="A1666">
        <v>3376</v>
      </c>
      <c r="B1666" s="623">
        <v>41449.166666666664</v>
      </c>
      <c r="C1666" s="405" t="s">
        <v>2054</v>
      </c>
      <c r="D1666" s="384">
        <v>829</v>
      </c>
      <c r="E1666">
        <v>0.01</v>
      </c>
      <c r="F1666">
        <v>1.4195800000000001</v>
      </c>
      <c r="G1666" s="384">
        <v>0</v>
      </c>
      <c r="H1666">
        <v>1.4195800000000001</v>
      </c>
      <c r="I1666">
        <v>1.08</v>
      </c>
      <c r="J1666" s="384">
        <v>1035.9000000000001</v>
      </c>
    </row>
    <row r="1667" spans="1:10" x14ac:dyDescent="0.2">
      <c r="A1667">
        <v>3377</v>
      </c>
      <c r="B1667" s="623">
        <v>41449.897222222222</v>
      </c>
      <c r="C1667" s="405" t="s">
        <v>96</v>
      </c>
      <c r="D1667" s="384">
        <v>830</v>
      </c>
      <c r="E1667">
        <v>0.01</v>
      </c>
      <c r="F1667">
        <v>1.4136200000000001</v>
      </c>
      <c r="G1667" s="384">
        <v>0</v>
      </c>
      <c r="H1667">
        <v>0</v>
      </c>
    </row>
    <row r="1668" spans="1:10" x14ac:dyDescent="0.2">
      <c r="A1668">
        <v>3379</v>
      </c>
      <c r="B1668" s="623">
        <v>41449.906944444447</v>
      </c>
      <c r="C1668" s="405" t="s">
        <v>2054</v>
      </c>
      <c r="D1668" s="384">
        <v>830</v>
      </c>
      <c r="E1668">
        <v>0.01</v>
      </c>
      <c r="F1668">
        <v>1.41442</v>
      </c>
      <c r="G1668" s="384">
        <v>0</v>
      </c>
      <c r="H1668">
        <v>1.41442</v>
      </c>
      <c r="I1668">
        <v>0.55000000000000004</v>
      </c>
      <c r="J1668" s="384">
        <v>1036.45</v>
      </c>
    </row>
    <row r="1669" spans="1:10" x14ac:dyDescent="0.2">
      <c r="A1669">
        <v>3380</v>
      </c>
      <c r="B1669" s="623">
        <v>41449.961805555555</v>
      </c>
      <c r="C1669" s="405" t="s">
        <v>97</v>
      </c>
      <c r="D1669" s="384">
        <v>831</v>
      </c>
      <c r="E1669">
        <v>0.01</v>
      </c>
      <c r="F1669">
        <v>1.41658</v>
      </c>
      <c r="G1669" s="384">
        <v>0</v>
      </c>
      <c r="H1669">
        <v>0</v>
      </c>
    </row>
    <row r="1670" spans="1:10" x14ac:dyDescent="0.2">
      <c r="A1670">
        <v>3385</v>
      </c>
      <c r="B1670" s="623">
        <v>41450.097916666666</v>
      </c>
      <c r="C1670" s="405" t="s">
        <v>2054</v>
      </c>
      <c r="D1670" s="384">
        <v>831</v>
      </c>
      <c r="E1670">
        <v>0.01</v>
      </c>
      <c r="F1670">
        <v>1.41656</v>
      </c>
      <c r="G1670" s="384">
        <v>0</v>
      </c>
      <c r="H1670">
        <v>1.41656</v>
      </c>
      <c r="I1670">
        <v>0.03</v>
      </c>
      <c r="J1670" s="384">
        <v>1036.49</v>
      </c>
    </row>
    <row r="1671" spans="1:10" x14ac:dyDescent="0.2">
      <c r="A1671">
        <v>3382</v>
      </c>
      <c r="B1671" s="623">
        <v>41449.999305555553</v>
      </c>
      <c r="C1671" s="405" t="s">
        <v>97</v>
      </c>
      <c r="D1671" s="384">
        <v>832</v>
      </c>
      <c r="E1671">
        <v>0.01</v>
      </c>
      <c r="F1671">
        <v>1.41814</v>
      </c>
      <c r="G1671" s="384">
        <v>0</v>
      </c>
      <c r="H1671">
        <v>0</v>
      </c>
    </row>
    <row r="1672" spans="1:10" x14ac:dyDescent="0.2">
      <c r="A1672">
        <v>3386</v>
      </c>
      <c r="B1672" s="623">
        <v>41450.097916666666</v>
      </c>
      <c r="C1672" s="405" t="s">
        <v>2054</v>
      </c>
      <c r="D1672" s="384">
        <v>832</v>
      </c>
      <c r="E1672">
        <v>0.01</v>
      </c>
      <c r="F1672">
        <v>1.41656</v>
      </c>
      <c r="G1672" s="384">
        <v>0</v>
      </c>
      <c r="H1672">
        <v>1.41656</v>
      </c>
      <c r="I1672">
        <v>1.1000000000000001</v>
      </c>
      <c r="J1672" s="384">
        <v>1037.5899999999999</v>
      </c>
    </row>
    <row r="1673" spans="1:10" x14ac:dyDescent="0.2">
      <c r="A1673">
        <v>3387</v>
      </c>
      <c r="B1673" s="623">
        <v>41450.909722222219</v>
      </c>
      <c r="C1673" s="405" t="s">
        <v>96</v>
      </c>
      <c r="D1673" s="384">
        <v>833</v>
      </c>
      <c r="E1673">
        <v>0.01</v>
      </c>
      <c r="F1673">
        <v>1.4125000000000001</v>
      </c>
      <c r="G1673" s="384">
        <v>0</v>
      </c>
      <c r="H1673">
        <v>0</v>
      </c>
    </row>
    <row r="1674" spans="1:10" x14ac:dyDescent="0.2">
      <c r="A1674">
        <v>3389</v>
      </c>
      <c r="B1674" s="623">
        <v>41450.915972222225</v>
      </c>
      <c r="C1674" s="405" t="s">
        <v>2054</v>
      </c>
      <c r="D1674" s="384">
        <v>833</v>
      </c>
      <c r="E1674">
        <v>0.01</v>
      </c>
      <c r="F1674">
        <v>1.4133</v>
      </c>
      <c r="G1674" s="384">
        <v>0</v>
      </c>
      <c r="H1674">
        <v>1.4133</v>
      </c>
      <c r="I1674">
        <v>0.55000000000000004</v>
      </c>
      <c r="J1674" s="384">
        <v>1038.1400000000001</v>
      </c>
    </row>
    <row r="1675" spans="1:10" x14ac:dyDescent="0.2">
      <c r="A1675">
        <v>3390</v>
      </c>
      <c r="B1675" s="623">
        <v>41450.97152777778</v>
      </c>
      <c r="C1675" s="405" t="s">
        <v>97</v>
      </c>
      <c r="D1675" s="384">
        <v>834</v>
      </c>
      <c r="E1675">
        <v>0.01</v>
      </c>
      <c r="F1675">
        <v>1.4140699999999999</v>
      </c>
      <c r="G1675" s="384">
        <v>0</v>
      </c>
      <c r="H1675">
        <v>0</v>
      </c>
    </row>
    <row r="1676" spans="1:10" x14ac:dyDescent="0.2">
      <c r="A1676">
        <v>3395</v>
      </c>
      <c r="B1676" s="623">
        <v>41450.995833333334</v>
      </c>
      <c r="C1676" s="405" t="s">
        <v>2054</v>
      </c>
      <c r="D1676" s="384">
        <v>834</v>
      </c>
      <c r="E1676">
        <v>0.01</v>
      </c>
      <c r="F1676">
        <v>1.41404</v>
      </c>
      <c r="G1676" s="384">
        <v>0</v>
      </c>
      <c r="H1676">
        <v>1.41404</v>
      </c>
      <c r="I1676">
        <v>0.02</v>
      </c>
      <c r="J1676" s="384">
        <v>1038.1600000000001</v>
      </c>
    </row>
    <row r="1677" spans="1:10" x14ac:dyDescent="0.2">
      <c r="A1677">
        <v>3392</v>
      </c>
      <c r="B1677" s="623">
        <v>41450.982638888891</v>
      </c>
      <c r="C1677" s="405" t="s">
        <v>97</v>
      </c>
      <c r="D1677" s="384">
        <v>835</v>
      </c>
      <c r="E1677">
        <v>0.01</v>
      </c>
      <c r="F1677">
        <v>1.4156</v>
      </c>
      <c r="G1677" s="384">
        <v>0</v>
      </c>
      <c r="H1677">
        <v>0</v>
      </c>
    </row>
    <row r="1678" spans="1:10" x14ac:dyDescent="0.2">
      <c r="A1678">
        <v>3396</v>
      </c>
      <c r="B1678" s="623">
        <v>41450.995833333334</v>
      </c>
      <c r="C1678" s="405" t="s">
        <v>2054</v>
      </c>
      <c r="D1678" s="384">
        <v>835</v>
      </c>
      <c r="E1678">
        <v>0.01</v>
      </c>
      <c r="F1678">
        <v>1.41404</v>
      </c>
      <c r="G1678" s="384">
        <v>0</v>
      </c>
      <c r="H1678">
        <v>1.41404</v>
      </c>
      <c r="I1678">
        <v>1.08</v>
      </c>
      <c r="J1678" s="384">
        <v>1039.24</v>
      </c>
    </row>
    <row r="1679" spans="1:10" x14ac:dyDescent="0.2">
      <c r="A1679">
        <v>3397</v>
      </c>
      <c r="B1679" s="623">
        <v>41451.074305555558</v>
      </c>
      <c r="C1679" s="405" t="s">
        <v>96</v>
      </c>
      <c r="D1679" s="384">
        <v>836</v>
      </c>
      <c r="E1679">
        <v>0.01</v>
      </c>
      <c r="F1679">
        <v>1.4115500000000001</v>
      </c>
      <c r="G1679" s="384">
        <v>0</v>
      </c>
      <c r="H1679">
        <v>0</v>
      </c>
    </row>
    <row r="1680" spans="1:10" x14ac:dyDescent="0.2">
      <c r="A1680">
        <v>3399</v>
      </c>
      <c r="B1680" s="623">
        <v>41451.083333333336</v>
      </c>
      <c r="C1680" s="405" t="s">
        <v>2054</v>
      </c>
      <c r="D1680" s="384">
        <v>836</v>
      </c>
      <c r="E1680">
        <v>0.01</v>
      </c>
      <c r="F1680">
        <v>1.41235</v>
      </c>
      <c r="G1680" s="384">
        <v>0</v>
      </c>
      <c r="H1680">
        <v>1.41235</v>
      </c>
      <c r="I1680">
        <v>0.55000000000000004</v>
      </c>
      <c r="J1680" s="384">
        <v>1039.79</v>
      </c>
    </row>
    <row r="1681" spans="1:10" x14ac:dyDescent="0.2">
      <c r="A1681">
        <v>3400</v>
      </c>
      <c r="B1681" s="623">
        <v>41451.880555555559</v>
      </c>
      <c r="C1681" s="405" t="s">
        <v>97</v>
      </c>
      <c r="D1681" s="384">
        <v>837</v>
      </c>
      <c r="E1681">
        <v>0.01</v>
      </c>
      <c r="F1681">
        <v>1.40347</v>
      </c>
      <c r="G1681" s="384">
        <v>0</v>
      </c>
      <c r="H1681">
        <v>0</v>
      </c>
    </row>
    <row r="1682" spans="1:10" x14ac:dyDescent="0.2">
      <c r="A1682">
        <v>3405</v>
      </c>
      <c r="B1682" s="623">
        <v>41451.890972222223</v>
      </c>
      <c r="C1682" s="405" t="s">
        <v>2054</v>
      </c>
      <c r="D1682" s="384">
        <v>837</v>
      </c>
      <c r="E1682">
        <v>0.01</v>
      </c>
      <c r="F1682">
        <v>1.4036</v>
      </c>
      <c r="G1682" s="384">
        <v>0</v>
      </c>
      <c r="H1682">
        <v>1.4036</v>
      </c>
      <c r="I1682">
        <v>-0.09</v>
      </c>
      <c r="J1682" s="384">
        <v>1039.7</v>
      </c>
    </row>
    <row r="1683" spans="1:10" x14ac:dyDescent="0.2">
      <c r="A1683">
        <v>3402</v>
      </c>
      <c r="B1683" s="623">
        <v>41451.885416666664</v>
      </c>
      <c r="C1683" s="405" t="s">
        <v>97</v>
      </c>
      <c r="D1683" s="384">
        <v>838</v>
      </c>
      <c r="E1683">
        <v>0.01</v>
      </c>
      <c r="F1683">
        <v>1.40533</v>
      </c>
      <c r="G1683" s="384">
        <v>0</v>
      </c>
      <c r="H1683">
        <v>0</v>
      </c>
    </row>
    <row r="1684" spans="1:10" x14ac:dyDescent="0.2">
      <c r="A1684">
        <v>3406</v>
      </c>
      <c r="B1684" s="623">
        <v>41451.890972222223</v>
      </c>
      <c r="C1684" s="405" t="s">
        <v>2054</v>
      </c>
      <c r="D1684" s="384">
        <v>838</v>
      </c>
      <c r="E1684">
        <v>0.01</v>
      </c>
      <c r="F1684">
        <v>1.4036</v>
      </c>
      <c r="G1684" s="384">
        <v>0</v>
      </c>
      <c r="H1684">
        <v>1.4036</v>
      </c>
      <c r="I1684">
        <v>1.2</v>
      </c>
      <c r="J1684" s="384">
        <v>1040.9000000000001</v>
      </c>
    </row>
    <row r="1685" spans="1:10" x14ac:dyDescent="0.2">
      <c r="A1685">
        <v>3407</v>
      </c>
      <c r="B1685" s="623">
        <v>41451.897222222222</v>
      </c>
      <c r="C1685" s="405" t="s">
        <v>97</v>
      </c>
      <c r="D1685" s="384">
        <v>839</v>
      </c>
      <c r="E1685">
        <v>0.01</v>
      </c>
      <c r="F1685">
        <v>1.4034500000000001</v>
      </c>
      <c r="G1685" s="384">
        <v>0</v>
      </c>
      <c r="H1685">
        <v>0</v>
      </c>
    </row>
    <row r="1686" spans="1:10" x14ac:dyDescent="0.2">
      <c r="A1686">
        <v>3409</v>
      </c>
      <c r="B1686" s="623">
        <v>41451.916666666664</v>
      </c>
      <c r="C1686" s="405" t="s">
        <v>2054</v>
      </c>
      <c r="D1686" s="384">
        <v>839</v>
      </c>
      <c r="E1686">
        <v>0.01</v>
      </c>
      <c r="F1686">
        <v>1.40265</v>
      </c>
      <c r="G1686" s="384">
        <v>0</v>
      </c>
      <c r="H1686">
        <v>1.40265</v>
      </c>
      <c r="I1686">
        <v>0.55000000000000004</v>
      </c>
      <c r="J1686" s="384">
        <v>1041.45</v>
      </c>
    </row>
    <row r="1687" spans="1:10" x14ac:dyDescent="0.2">
      <c r="A1687">
        <v>3410</v>
      </c>
      <c r="B1687" s="623">
        <v>41451.956944444442</v>
      </c>
      <c r="C1687" s="405" t="s">
        <v>96</v>
      </c>
      <c r="D1687" s="384">
        <v>840</v>
      </c>
      <c r="E1687">
        <v>0.01</v>
      </c>
      <c r="F1687">
        <v>1.40219</v>
      </c>
      <c r="G1687" s="384">
        <v>0</v>
      </c>
      <c r="H1687">
        <v>0</v>
      </c>
    </row>
    <row r="1688" spans="1:10" x14ac:dyDescent="0.2">
      <c r="A1688">
        <v>3415</v>
      </c>
      <c r="B1688" s="623">
        <v>41452.136805555558</v>
      </c>
      <c r="C1688" s="405" t="s">
        <v>2054</v>
      </c>
      <c r="D1688" s="384">
        <v>840</v>
      </c>
      <c r="E1688">
        <v>0.01</v>
      </c>
      <c r="F1688">
        <v>1.4022399999999999</v>
      </c>
      <c r="G1688" s="384">
        <v>0</v>
      </c>
      <c r="H1688">
        <v>1.4022399999999999</v>
      </c>
      <c r="I1688">
        <v>-0.24</v>
      </c>
      <c r="J1688" s="384">
        <v>1041.22</v>
      </c>
    </row>
    <row r="1689" spans="1:10" x14ac:dyDescent="0.2">
      <c r="A1689">
        <v>3412</v>
      </c>
      <c r="B1689" s="623">
        <v>41452.073611111111</v>
      </c>
      <c r="C1689" s="405" t="s">
        <v>96</v>
      </c>
      <c r="D1689" s="384">
        <v>841</v>
      </c>
      <c r="E1689">
        <v>0.01</v>
      </c>
      <c r="F1689">
        <v>1.4006799999999999</v>
      </c>
      <c r="G1689" s="384">
        <v>0</v>
      </c>
      <c r="H1689">
        <v>0</v>
      </c>
    </row>
    <row r="1690" spans="1:10" x14ac:dyDescent="0.2">
      <c r="A1690">
        <v>3416</v>
      </c>
      <c r="B1690" s="623">
        <v>41452.136805555558</v>
      </c>
      <c r="C1690" s="405" t="s">
        <v>2054</v>
      </c>
      <c r="D1690" s="384">
        <v>841</v>
      </c>
      <c r="E1690">
        <v>0.01</v>
      </c>
      <c r="F1690">
        <v>1.4022399999999999</v>
      </c>
      <c r="G1690" s="384">
        <v>0</v>
      </c>
      <c r="H1690">
        <v>1.4022399999999999</v>
      </c>
      <c r="I1690">
        <v>1.08</v>
      </c>
      <c r="J1690" s="384">
        <v>1042.3</v>
      </c>
    </row>
    <row r="1691" spans="1:10" x14ac:dyDescent="0.2">
      <c r="A1691">
        <v>3417</v>
      </c>
      <c r="B1691" s="623">
        <v>41452.909722222219</v>
      </c>
      <c r="C1691" s="405" t="s">
        <v>97</v>
      </c>
      <c r="D1691" s="384">
        <v>842</v>
      </c>
      <c r="E1691">
        <v>0.01</v>
      </c>
      <c r="F1691">
        <v>1.40622</v>
      </c>
      <c r="G1691" s="384">
        <v>0</v>
      </c>
      <c r="H1691">
        <v>0</v>
      </c>
    </row>
    <row r="1692" spans="1:10" x14ac:dyDescent="0.2">
      <c r="A1692">
        <v>3419</v>
      </c>
      <c r="B1692" s="623">
        <v>41452.952777777777</v>
      </c>
      <c r="C1692" s="405" t="s">
        <v>2054</v>
      </c>
      <c r="D1692" s="384">
        <v>842</v>
      </c>
      <c r="E1692">
        <v>0.01</v>
      </c>
      <c r="F1692">
        <v>1.4054199999999999</v>
      </c>
      <c r="G1692" s="384">
        <v>0</v>
      </c>
      <c r="H1692">
        <v>1.4054199999999999</v>
      </c>
      <c r="I1692">
        <v>0.55000000000000004</v>
      </c>
      <c r="J1692" s="384">
        <v>1042.8499999999999</v>
      </c>
    </row>
    <row r="1693" spans="1:10" x14ac:dyDescent="0.2">
      <c r="A1693">
        <v>3420</v>
      </c>
      <c r="B1693" s="623">
        <v>41452.969444444447</v>
      </c>
      <c r="C1693" s="405" t="s">
        <v>96</v>
      </c>
      <c r="D1693" s="384">
        <v>843</v>
      </c>
      <c r="E1693">
        <v>0.01</v>
      </c>
      <c r="F1693">
        <v>1.4052500000000001</v>
      </c>
      <c r="G1693" s="384">
        <v>0</v>
      </c>
      <c r="H1693">
        <v>0</v>
      </c>
    </row>
    <row r="1694" spans="1:10" x14ac:dyDescent="0.2">
      <c r="A1694">
        <v>3422</v>
      </c>
      <c r="B1694" s="623">
        <v>41453.087500000001</v>
      </c>
      <c r="C1694" s="405" t="s">
        <v>2054</v>
      </c>
      <c r="D1694" s="384">
        <v>843</v>
      </c>
      <c r="E1694">
        <v>0.01</v>
      </c>
      <c r="F1694">
        <v>1.40605</v>
      </c>
      <c r="G1694" s="384">
        <v>0</v>
      </c>
      <c r="H1694">
        <v>1.40605</v>
      </c>
      <c r="I1694">
        <v>0.47</v>
      </c>
      <c r="J1694" s="384">
        <v>1043.32</v>
      </c>
    </row>
    <row r="1695" spans="1:10" x14ac:dyDescent="0.2">
      <c r="A1695">
        <v>3423</v>
      </c>
      <c r="B1695" s="623">
        <v>41453.9375</v>
      </c>
      <c r="C1695" s="405" t="s">
        <v>96</v>
      </c>
      <c r="D1695" s="384">
        <v>844</v>
      </c>
      <c r="E1695">
        <v>0.01</v>
      </c>
      <c r="F1695">
        <v>1.4222300000000001</v>
      </c>
      <c r="G1695" s="384">
        <v>0</v>
      </c>
      <c r="H1695">
        <v>0</v>
      </c>
    </row>
    <row r="1696" spans="1:10" x14ac:dyDescent="0.2">
      <c r="A1696">
        <v>3425</v>
      </c>
      <c r="B1696" s="623">
        <v>41453.947916666664</v>
      </c>
      <c r="C1696" s="405" t="s">
        <v>2054</v>
      </c>
      <c r="D1696" s="384">
        <v>844</v>
      </c>
      <c r="E1696">
        <v>0.01</v>
      </c>
      <c r="F1696">
        <v>1.42303</v>
      </c>
      <c r="G1696" s="384">
        <v>0</v>
      </c>
      <c r="H1696">
        <v>1.42303</v>
      </c>
      <c r="I1696">
        <v>0.56000000000000005</v>
      </c>
      <c r="J1696" s="384">
        <v>1043.8800000000001</v>
      </c>
    </row>
    <row r="1697" spans="1:10" x14ac:dyDescent="0.2">
      <c r="A1697">
        <v>3426</v>
      </c>
      <c r="B1697" s="623">
        <v>41453.957638888889</v>
      </c>
      <c r="C1697" s="405" t="s">
        <v>96</v>
      </c>
      <c r="D1697" s="384">
        <v>845</v>
      </c>
      <c r="E1697">
        <v>0.01</v>
      </c>
      <c r="F1697">
        <v>1.42302</v>
      </c>
      <c r="G1697" s="384">
        <v>0</v>
      </c>
      <c r="H1697">
        <v>0</v>
      </c>
    </row>
    <row r="1698" spans="1:10" x14ac:dyDescent="0.2">
      <c r="A1698">
        <v>3428</v>
      </c>
      <c r="B1698" s="623">
        <v>41453.988194444442</v>
      </c>
      <c r="C1698" s="405" t="s">
        <v>2054</v>
      </c>
      <c r="D1698" s="384">
        <v>845</v>
      </c>
      <c r="E1698">
        <v>0.01</v>
      </c>
      <c r="F1698">
        <v>1.4238200000000001</v>
      </c>
      <c r="G1698" s="384">
        <v>0</v>
      </c>
      <c r="H1698">
        <v>1.4238200000000001</v>
      </c>
      <c r="I1698">
        <v>0.55000000000000004</v>
      </c>
      <c r="J1698" s="384">
        <v>1044.43</v>
      </c>
    </row>
    <row r="1699" spans="1:10" x14ac:dyDescent="0.2">
      <c r="A1699">
        <v>3429</v>
      </c>
      <c r="B1699" s="623">
        <v>41456.886111111111</v>
      </c>
      <c r="C1699" s="405" t="s">
        <v>97</v>
      </c>
      <c r="D1699" s="384">
        <v>846</v>
      </c>
      <c r="E1699">
        <v>0.01</v>
      </c>
      <c r="F1699">
        <v>1.41489</v>
      </c>
      <c r="G1699" s="384">
        <v>0</v>
      </c>
      <c r="H1699">
        <v>0</v>
      </c>
    </row>
    <row r="1700" spans="1:10" x14ac:dyDescent="0.2">
      <c r="A1700">
        <v>3431</v>
      </c>
      <c r="B1700" s="623">
        <v>41456.897222222222</v>
      </c>
      <c r="C1700" s="405" t="s">
        <v>2054</v>
      </c>
      <c r="D1700" s="384">
        <v>846</v>
      </c>
      <c r="E1700">
        <v>0.01</v>
      </c>
      <c r="F1700">
        <v>1.4140900000000001</v>
      </c>
      <c r="G1700" s="384">
        <v>0</v>
      </c>
      <c r="H1700">
        <v>1.4140900000000001</v>
      </c>
      <c r="I1700">
        <v>0.55000000000000004</v>
      </c>
      <c r="J1700" s="384">
        <v>1044.98</v>
      </c>
    </row>
    <row r="1701" spans="1:10" x14ac:dyDescent="0.2">
      <c r="A1701">
        <v>3432</v>
      </c>
      <c r="B1701" s="623">
        <v>41456.925000000003</v>
      </c>
      <c r="C1701" s="405" t="s">
        <v>97</v>
      </c>
      <c r="D1701" s="384">
        <v>847</v>
      </c>
      <c r="E1701">
        <v>0.01</v>
      </c>
      <c r="F1701">
        <v>1.41469</v>
      </c>
      <c r="G1701" s="384">
        <v>0</v>
      </c>
      <c r="H1701">
        <v>0</v>
      </c>
    </row>
    <row r="1702" spans="1:10" x14ac:dyDescent="0.2">
      <c r="A1702">
        <v>3434</v>
      </c>
      <c r="B1702" s="623">
        <v>41456.999305555553</v>
      </c>
      <c r="C1702" s="405" t="s">
        <v>2054</v>
      </c>
      <c r="D1702" s="384">
        <v>847</v>
      </c>
      <c r="E1702">
        <v>0.01</v>
      </c>
      <c r="F1702">
        <v>1.4138900000000001</v>
      </c>
      <c r="G1702" s="384">
        <v>0</v>
      </c>
      <c r="H1702">
        <v>1.4138900000000001</v>
      </c>
      <c r="I1702">
        <v>0.55000000000000004</v>
      </c>
      <c r="J1702" s="384">
        <v>1045.53</v>
      </c>
    </row>
    <row r="1703" spans="1:10" x14ac:dyDescent="0.2">
      <c r="A1703">
        <v>3435</v>
      </c>
      <c r="B1703" s="623">
        <v>41457.911805555559</v>
      </c>
      <c r="C1703" s="405" t="s">
        <v>96</v>
      </c>
      <c r="D1703" s="384">
        <v>848</v>
      </c>
      <c r="E1703">
        <v>0.01</v>
      </c>
      <c r="F1703">
        <v>1.4197500000000001</v>
      </c>
      <c r="G1703" s="384">
        <v>0</v>
      </c>
      <c r="H1703">
        <v>0</v>
      </c>
    </row>
    <row r="1704" spans="1:10" x14ac:dyDescent="0.2">
      <c r="A1704">
        <v>3440</v>
      </c>
      <c r="B1704" s="623">
        <v>41457.938888888886</v>
      </c>
      <c r="C1704" s="405" t="s">
        <v>2054</v>
      </c>
      <c r="D1704" s="384">
        <v>848</v>
      </c>
      <c r="E1704">
        <v>0.01</v>
      </c>
      <c r="F1704">
        <v>1.4197900000000001</v>
      </c>
      <c r="G1704" s="384">
        <v>0</v>
      </c>
      <c r="H1704">
        <v>1.4197900000000001</v>
      </c>
      <c r="I1704">
        <v>0.03</v>
      </c>
      <c r="J1704" s="384">
        <v>1045.56</v>
      </c>
    </row>
    <row r="1705" spans="1:10" x14ac:dyDescent="0.2">
      <c r="A1705">
        <v>3437</v>
      </c>
      <c r="B1705" s="623">
        <v>41457.924305555556</v>
      </c>
      <c r="C1705" s="405" t="s">
        <v>96</v>
      </c>
      <c r="D1705" s="384">
        <v>849</v>
      </c>
      <c r="E1705">
        <v>0.01</v>
      </c>
      <c r="F1705">
        <v>1.4182300000000001</v>
      </c>
      <c r="G1705" s="384">
        <v>0</v>
      </c>
      <c r="H1705">
        <v>0</v>
      </c>
    </row>
    <row r="1706" spans="1:10" x14ac:dyDescent="0.2">
      <c r="A1706">
        <v>3441</v>
      </c>
      <c r="B1706" s="623">
        <v>41457.938888888886</v>
      </c>
      <c r="C1706" s="405" t="s">
        <v>2054</v>
      </c>
      <c r="D1706" s="384">
        <v>849</v>
      </c>
      <c r="E1706">
        <v>0.01</v>
      </c>
      <c r="F1706">
        <v>1.4197900000000001</v>
      </c>
      <c r="G1706" s="384">
        <v>0</v>
      </c>
      <c r="H1706">
        <v>1.4197900000000001</v>
      </c>
      <c r="I1706">
        <v>1.08</v>
      </c>
      <c r="J1706" s="384">
        <v>1046.6400000000001</v>
      </c>
    </row>
    <row r="1707" spans="1:10" x14ac:dyDescent="0.2">
      <c r="A1707">
        <v>3442</v>
      </c>
      <c r="B1707" s="623">
        <v>41457.945833333331</v>
      </c>
      <c r="C1707" s="405" t="s">
        <v>96</v>
      </c>
      <c r="D1707" s="384">
        <v>850</v>
      </c>
      <c r="E1707">
        <v>0.01</v>
      </c>
      <c r="F1707">
        <v>1.41917</v>
      </c>
      <c r="G1707" s="384">
        <v>0</v>
      </c>
      <c r="H1707">
        <v>0</v>
      </c>
    </row>
    <row r="1708" spans="1:10" x14ac:dyDescent="0.2">
      <c r="A1708">
        <v>3456</v>
      </c>
      <c r="B1708" s="623">
        <v>41458.245138888888</v>
      </c>
      <c r="C1708" s="405" t="s">
        <v>2054</v>
      </c>
      <c r="D1708" s="384">
        <v>850</v>
      </c>
      <c r="E1708">
        <v>0.01</v>
      </c>
      <c r="F1708">
        <v>1.41757</v>
      </c>
      <c r="G1708" s="384">
        <v>0</v>
      </c>
      <c r="H1708">
        <v>1.41757</v>
      </c>
      <c r="I1708">
        <v>-1.19</v>
      </c>
      <c r="J1708" s="384">
        <v>1045.44</v>
      </c>
    </row>
    <row r="1709" spans="1:10" x14ac:dyDescent="0.2">
      <c r="A1709">
        <v>3444</v>
      </c>
      <c r="B1709" s="623">
        <v>41458.159722222219</v>
      </c>
      <c r="C1709" s="405" t="s">
        <v>96</v>
      </c>
      <c r="D1709" s="384">
        <v>851</v>
      </c>
      <c r="E1709">
        <v>0.01</v>
      </c>
      <c r="F1709">
        <v>1.41767</v>
      </c>
      <c r="G1709" s="384">
        <v>0</v>
      </c>
      <c r="H1709">
        <v>0</v>
      </c>
    </row>
    <row r="1710" spans="1:10" x14ac:dyDescent="0.2">
      <c r="A1710">
        <v>3457</v>
      </c>
      <c r="B1710" s="623">
        <v>41458.245138888888</v>
      </c>
      <c r="C1710" s="405" t="s">
        <v>2054</v>
      </c>
      <c r="D1710" s="384">
        <v>851</v>
      </c>
      <c r="E1710">
        <v>0.01</v>
      </c>
      <c r="F1710">
        <v>1.41757</v>
      </c>
      <c r="G1710" s="384">
        <v>0</v>
      </c>
      <c r="H1710">
        <v>1.41757</v>
      </c>
      <c r="I1710">
        <v>-7.0000000000000007E-2</v>
      </c>
      <c r="J1710" s="384">
        <v>1045.3699999999999</v>
      </c>
    </row>
    <row r="1711" spans="1:10" x14ac:dyDescent="0.2">
      <c r="A1711">
        <v>3447</v>
      </c>
      <c r="B1711" s="623">
        <v>41458.173611111109</v>
      </c>
      <c r="C1711" s="405" t="s">
        <v>96</v>
      </c>
      <c r="D1711" s="384">
        <v>852</v>
      </c>
      <c r="E1711">
        <v>0.01</v>
      </c>
      <c r="F1711">
        <v>1.4161300000000001</v>
      </c>
      <c r="G1711" s="384">
        <v>0</v>
      </c>
      <c r="H1711">
        <v>0</v>
      </c>
    </row>
    <row r="1712" spans="1:10" x14ac:dyDescent="0.2">
      <c r="A1712">
        <v>3458</v>
      </c>
      <c r="B1712" s="623">
        <v>41458.245138888888</v>
      </c>
      <c r="C1712" s="405" t="s">
        <v>2054</v>
      </c>
      <c r="D1712" s="384">
        <v>852</v>
      </c>
      <c r="E1712">
        <v>0.01</v>
      </c>
      <c r="F1712">
        <v>1.41757</v>
      </c>
      <c r="G1712" s="384">
        <v>0</v>
      </c>
      <c r="H1712">
        <v>1.41757</v>
      </c>
      <c r="I1712">
        <v>1</v>
      </c>
      <c r="J1712" s="384">
        <v>1046.3699999999999</v>
      </c>
    </row>
    <row r="1713" spans="1:10" x14ac:dyDescent="0.2">
      <c r="A1713">
        <v>3451</v>
      </c>
      <c r="B1713" s="623">
        <v>41458.185416666667</v>
      </c>
      <c r="C1713" s="405" t="s">
        <v>96</v>
      </c>
      <c r="D1713" s="384">
        <v>853</v>
      </c>
      <c r="E1713">
        <v>0.01</v>
      </c>
      <c r="F1713">
        <v>1.4137200000000001</v>
      </c>
      <c r="G1713" s="384">
        <v>0</v>
      </c>
      <c r="H1713">
        <v>0</v>
      </c>
    </row>
    <row r="1714" spans="1:10" x14ac:dyDescent="0.2">
      <c r="A1714">
        <v>3459</v>
      </c>
      <c r="B1714" s="623">
        <v>41458.245138888888</v>
      </c>
      <c r="C1714" s="405" t="s">
        <v>2054</v>
      </c>
      <c r="D1714" s="384">
        <v>853</v>
      </c>
      <c r="E1714">
        <v>0.01</v>
      </c>
      <c r="F1714">
        <v>1.41757</v>
      </c>
      <c r="G1714" s="384">
        <v>0</v>
      </c>
      <c r="H1714">
        <v>1.41757</v>
      </c>
      <c r="I1714">
        <v>2.66</v>
      </c>
      <c r="J1714" s="384">
        <v>1049.03</v>
      </c>
    </row>
    <row r="1715" spans="1:10" x14ac:dyDescent="0.2">
      <c r="A1715">
        <v>3460</v>
      </c>
      <c r="B1715" s="623">
        <v>41458.888194444444</v>
      </c>
      <c r="C1715" s="405" t="s">
        <v>97</v>
      </c>
      <c r="D1715" s="384">
        <v>854</v>
      </c>
      <c r="E1715">
        <v>0.01</v>
      </c>
      <c r="F1715">
        <v>1.4345399999999999</v>
      </c>
      <c r="G1715" s="384">
        <v>0</v>
      </c>
      <c r="H1715">
        <v>0</v>
      </c>
    </row>
    <row r="1716" spans="1:10" x14ac:dyDescent="0.2">
      <c r="A1716">
        <v>3469</v>
      </c>
      <c r="B1716" s="623">
        <v>41458.906944444447</v>
      </c>
      <c r="C1716" s="405" t="s">
        <v>2054</v>
      </c>
      <c r="D1716" s="384">
        <v>854</v>
      </c>
      <c r="E1716">
        <v>0.01</v>
      </c>
      <c r="F1716">
        <v>1.43527</v>
      </c>
      <c r="G1716" s="384">
        <v>0</v>
      </c>
      <c r="H1716">
        <v>1.43527</v>
      </c>
      <c r="I1716">
        <v>-0.5</v>
      </c>
      <c r="J1716" s="384">
        <v>1048.53</v>
      </c>
    </row>
    <row r="1717" spans="1:10" x14ac:dyDescent="0.2">
      <c r="A1717">
        <v>3462</v>
      </c>
      <c r="B1717" s="623">
        <v>41458.89166666667</v>
      </c>
      <c r="C1717" s="405" t="s">
        <v>97</v>
      </c>
      <c r="D1717" s="384">
        <v>855</v>
      </c>
      <c r="E1717">
        <v>0.01</v>
      </c>
      <c r="F1717">
        <v>1.43608</v>
      </c>
      <c r="G1717" s="384">
        <v>0</v>
      </c>
      <c r="H1717">
        <v>0</v>
      </c>
    </row>
    <row r="1718" spans="1:10" x14ac:dyDescent="0.2">
      <c r="A1718">
        <v>3470</v>
      </c>
      <c r="B1718" s="623">
        <v>41458.906944444447</v>
      </c>
      <c r="C1718" s="405" t="s">
        <v>2054</v>
      </c>
      <c r="D1718" s="384">
        <v>855</v>
      </c>
      <c r="E1718">
        <v>0.01</v>
      </c>
      <c r="F1718">
        <v>1.43527</v>
      </c>
      <c r="G1718" s="384">
        <v>0</v>
      </c>
      <c r="H1718">
        <v>1.43527</v>
      </c>
      <c r="I1718">
        <v>0.56000000000000005</v>
      </c>
      <c r="J1718" s="384">
        <v>1049.0899999999999</v>
      </c>
    </row>
    <row r="1719" spans="1:10" x14ac:dyDescent="0.2">
      <c r="A1719">
        <v>3465</v>
      </c>
      <c r="B1719" s="623">
        <v>41458.893055555556</v>
      </c>
      <c r="C1719" s="405" t="s">
        <v>97</v>
      </c>
      <c r="D1719" s="384">
        <v>856</v>
      </c>
      <c r="E1719">
        <v>0.01</v>
      </c>
      <c r="F1719">
        <v>1.4375899999999999</v>
      </c>
      <c r="G1719" s="384">
        <v>0</v>
      </c>
      <c r="H1719">
        <v>0</v>
      </c>
    </row>
    <row r="1720" spans="1:10" x14ac:dyDescent="0.2">
      <c r="A1720">
        <v>3471</v>
      </c>
      <c r="B1720" s="623">
        <v>41458.906944444447</v>
      </c>
      <c r="C1720" s="405" t="s">
        <v>2054</v>
      </c>
      <c r="D1720" s="384">
        <v>856</v>
      </c>
      <c r="E1720">
        <v>0.01</v>
      </c>
      <c r="F1720">
        <v>1.43527</v>
      </c>
      <c r="G1720" s="384">
        <v>0</v>
      </c>
      <c r="H1720">
        <v>1.43527</v>
      </c>
      <c r="I1720">
        <v>1.6</v>
      </c>
      <c r="J1720" s="384">
        <v>1050.69</v>
      </c>
    </row>
    <row r="1721" spans="1:10" x14ac:dyDescent="0.2">
      <c r="A1721">
        <v>3472</v>
      </c>
      <c r="B1721" s="623">
        <v>41458.911805555559</v>
      </c>
      <c r="C1721" s="405" t="s">
        <v>97</v>
      </c>
      <c r="D1721" s="384">
        <v>857</v>
      </c>
      <c r="E1721">
        <v>0.01</v>
      </c>
      <c r="F1721">
        <v>1.4354</v>
      </c>
      <c r="G1721" s="384">
        <v>0</v>
      </c>
      <c r="H1721">
        <v>0</v>
      </c>
    </row>
    <row r="1722" spans="1:10" x14ac:dyDescent="0.2">
      <c r="A1722">
        <v>3474</v>
      </c>
      <c r="B1722" s="623">
        <v>41458.914583333331</v>
      </c>
      <c r="C1722" s="405" t="s">
        <v>2054</v>
      </c>
      <c r="D1722" s="384">
        <v>857</v>
      </c>
      <c r="E1722">
        <v>0.01</v>
      </c>
      <c r="F1722">
        <v>1.4346000000000001</v>
      </c>
      <c r="G1722" s="384">
        <v>0</v>
      </c>
      <c r="H1722">
        <v>1.4346000000000001</v>
      </c>
      <c r="I1722">
        <v>0.55000000000000004</v>
      </c>
      <c r="J1722" s="384">
        <v>1051.24</v>
      </c>
    </row>
    <row r="1723" spans="1:10" x14ac:dyDescent="0.2">
      <c r="A1723">
        <v>3475</v>
      </c>
      <c r="B1723" s="623">
        <v>41458.973611111112</v>
      </c>
      <c r="C1723" s="405" t="s">
        <v>96</v>
      </c>
      <c r="D1723" s="384">
        <v>858</v>
      </c>
      <c r="E1723">
        <v>0.01</v>
      </c>
      <c r="F1723">
        <v>1.4341600000000001</v>
      </c>
      <c r="G1723" s="384">
        <v>0</v>
      </c>
      <c r="H1723">
        <v>0</v>
      </c>
    </row>
    <row r="1724" spans="1:10" x14ac:dyDescent="0.2">
      <c r="A1724">
        <v>3555</v>
      </c>
      <c r="B1724" s="623">
        <v>41460.708333333336</v>
      </c>
      <c r="C1724" s="405" t="s">
        <v>2054</v>
      </c>
      <c r="D1724" s="384">
        <v>858</v>
      </c>
      <c r="E1724">
        <v>0.01</v>
      </c>
      <c r="F1724">
        <v>1.4154</v>
      </c>
      <c r="G1724" s="384">
        <v>0</v>
      </c>
      <c r="H1724">
        <v>1.4154</v>
      </c>
      <c r="I1724">
        <v>-13.32</v>
      </c>
      <c r="J1724" s="384">
        <v>1037.93</v>
      </c>
    </row>
    <row r="1725" spans="1:10" x14ac:dyDescent="0.2">
      <c r="A1725">
        <v>3477</v>
      </c>
      <c r="B1725" s="623">
        <v>41458.988888888889</v>
      </c>
      <c r="C1725" s="405" t="s">
        <v>96</v>
      </c>
      <c r="D1725" s="384">
        <v>859</v>
      </c>
      <c r="E1725">
        <v>0.01</v>
      </c>
      <c r="F1725">
        <v>1.43248</v>
      </c>
      <c r="G1725" s="384">
        <v>0</v>
      </c>
      <c r="H1725">
        <v>0</v>
      </c>
    </row>
    <row r="1726" spans="1:10" x14ac:dyDescent="0.2">
      <c r="A1726">
        <v>3556</v>
      </c>
      <c r="B1726" s="623">
        <v>41460.708333333336</v>
      </c>
      <c r="C1726" s="405" t="s">
        <v>2054</v>
      </c>
      <c r="D1726" s="384">
        <v>859</v>
      </c>
      <c r="E1726">
        <v>0.01</v>
      </c>
      <c r="F1726">
        <v>1.4154</v>
      </c>
      <c r="G1726" s="384">
        <v>0</v>
      </c>
      <c r="H1726">
        <v>1.4154</v>
      </c>
      <c r="I1726">
        <v>-12.16</v>
      </c>
      <c r="J1726" s="384">
        <v>1025.77</v>
      </c>
    </row>
    <row r="1727" spans="1:10" x14ac:dyDescent="0.2">
      <c r="A1727">
        <v>3480</v>
      </c>
      <c r="B1727" s="623">
        <v>41459.054166666669</v>
      </c>
      <c r="C1727" s="405" t="s">
        <v>96</v>
      </c>
      <c r="D1727" s="384">
        <v>860</v>
      </c>
      <c r="E1727">
        <v>0.01</v>
      </c>
      <c r="F1727">
        <v>1.4309700000000001</v>
      </c>
      <c r="G1727" s="384">
        <v>0</v>
      </c>
      <c r="H1727">
        <v>0</v>
      </c>
    </row>
    <row r="1728" spans="1:10" x14ac:dyDescent="0.2">
      <c r="A1728">
        <v>3557</v>
      </c>
      <c r="B1728" s="623">
        <v>41460.708333333336</v>
      </c>
      <c r="C1728" s="405" t="s">
        <v>2054</v>
      </c>
      <c r="D1728" s="384">
        <v>860</v>
      </c>
      <c r="E1728">
        <v>0.01</v>
      </c>
      <c r="F1728">
        <v>1.4154</v>
      </c>
      <c r="G1728" s="384">
        <v>0</v>
      </c>
      <c r="H1728">
        <v>1.4154</v>
      </c>
      <c r="I1728">
        <v>-10.84</v>
      </c>
      <c r="J1728" s="384">
        <v>1014.93</v>
      </c>
    </row>
    <row r="1729" spans="1:10" x14ac:dyDescent="0.2">
      <c r="A1729">
        <v>3484</v>
      </c>
      <c r="B1729" s="623">
        <v>41459.095833333333</v>
      </c>
      <c r="C1729" s="405" t="s">
        <v>96</v>
      </c>
      <c r="D1729" s="384">
        <v>861</v>
      </c>
      <c r="E1729">
        <v>0.01</v>
      </c>
      <c r="F1729">
        <v>1.4286700000000001</v>
      </c>
      <c r="G1729" s="384">
        <v>0</v>
      </c>
      <c r="H1729">
        <v>0</v>
      </c>
    </row>
    <row r="1730" spans="1:10" x14ac:dyDescent="0.2">
      <c r="A1730">
        <v>3558</v>
      </c>
      <c r="B1730" s="623">
        <v>41460.708333333336</v>
      </c>
      <c r="C1730" s="405" t="s">
        <v>2054</v>
      </c>
      <c r="D1730" s="384">
        <v>861</v>
      </c>
      <c r="E1730">
        <v>0.01</v>
      </c>
      <c r="F1730">
        <v>1.4154</v>
      </c>
      <c r="G1730" s="384">
        <v>0</v>
      </c>
      <c r="H1730">
        <v>1.4154</v>
      </c>
      <c r="I1730">
        <v>-9.25</v>
      </c>
      <c r="J1730" s="384">
        <v>1005.68</v>
      </c>
    </row>
    <row r="1731" spans="1:10" x14ac:dyDescent="0.2">
      <c r="A1731">
        <v>3489</v>
      </c>
      <c r="B1731" s="623">
        <v>41459.256249999999</v>
      </c>
      <c r="C1731" s="405" t="s">
        <v>96</v>
      </c>
      <c r="D1731" s="384">
        <v>862</v>
      </c>
      <c r="E1731">
        <v>0.02</v>
      </c>
      <c r="F1731">
        <v>1.4255199999999999</v>
      </c>
      <c r="G1731" s="384">
        <v>0</v>
      </c>
      <c r="H1731">
        <v>0</v>
      </c>
    </row>
    <row r="1732" spans="1:10" x14ac:dyDescent="0.2">
      <c r="A1732">
        <v>3559</v>
      </c>
      <c r="B1732" s="623">
        <v>41460.708333333336</v>
      </c>
      <c r="C1732" s="405" t="s">
        <v>2054</v>
      </c>
      <c r="D1732" s="384">
        <v>862</v>
      </c>
      <c r="E1732">
        <v>0.02</v>
      </c>
      <c r="F1732">
        <v>1.4154</v>
      </c>
      <c r="G1732" s="384">
        <v>0</v>
      </c>
      <c r="H1732">
        <v>1.4154</v>
      </c>
      <c r="I1732">
        <v>-14.15</v>
      </c>
      <c r="J1732" s="384">
        <v>991.52</v>
      </c>
    </row>
    <row r="1733" spans="1:10" x14ac:dyDescent="0.2">
      <c r="A1733">
        <v>3495</v>
      </c>
      <c r="B1733" s="623">
        <v>41459.513194444444</v>
      </c>
      <c r="C1733" s="405" t="s">
        <v>96</v>
      </c>
      <c r="D1733" s="384">
        <v>863</v>
      </c>
      <c r="E1733">
        <v>0.02</v>
      </c>
      <c r="F1733">
        <v>1.42231</v>
      </c>
      <c r="G1733" s="384">
        <v>0</v>
      </c>
      <c r="H1733">
        <v>0</v>
      </c>
    </row>
    <row r="1734" spans="1:10" x14ac:dyDescent="0.2">
      <c r="A1734">
        <v>3560</v>
      </c>
      <c r="B1734" s="623">
        <v>41460.708333333336</v>
      </c>
      <c r="C1734" s="405" t="s">
        <v>2054</v>
      </c>
      <c r="D1734" s="384">
        <v>863</v>
      </c>
      <c r="E1734">
        <v>0.02</v>
      </c>
      <c r="F1734">
        <v>1.4154</v>
      </c>
      <c r="G1734" s="384">
        <v>0</v>
      </c>
      <c r="H1734">
        <v>1.4154</v>
      </c>
      <c r="I1734">
        <v>-9.7200000000000006</v>
      </c>
      <c r="J1734" s="384">
        <v>981.8</v>
      </c>
    </row>
    <row r="1735" spans="1:10" x14ac:dyDescent="0.2">
      <c r="A1735">
        <v>3502</v>
      </c>
      <c r="B1735" s="623">
        <v>41459.649305555555</v>
      </c>
      <c r="C1735" s="405" t="s">
        <v>2070</v>
      </c>
      <c r="D1735" s="384">
        <v>864</v>
      </c>
      <c r="E1735">
        <v>0.03</v>
      </c>
      <c r="F1735">
        <v>1.4171499999999999</v>
      </c>
      <c r="G1735" s="384">
        <v>0</v>
      </c>
      <c r="H1735">
        <v>0</v>
      </c>
    </row>
    <row r="1736" spans="1:10" x14ac:dyDescent="0.2">
      <c r="A1736">
        <v>3564</v>
      </c>
      <c r="B1736" s="623">
        <v>41460.708333333336</v>
      </c>
      <c r="C1736" s="405" t="s">
        <v>2071</v>
      </c>
      <c r="D1736" s="384">
        <v>864</v>
      </c>
      <c r="E1736">
        <v>0.03</v>
      </c>
      <c r="F1736">
        <v>1.4171400000000001</v>
      </c>
      <c r="G1736" s="384">
        <v>1.4165399999999999</v>
      </c>
      <c r="H1736">
        <v>1.41774</v>
      </c>
    </row>
    <row r="1737" spans="1:10" x14ac:dyDescent="0.2">
      <c r="A1737">
        <v>3510</v>
      </c>
      <c r="B1737" s="623">
        <v>41459.650694444441</v>
      </c>
      <c r="C1737" s="405" t="s">
        <v>96</v>
      </c>
      <c r="D1737" s="384">
        <v>865</v>
      </c>
      <c r="E1737">
        <v>0.05</v>
      </c>
      <c r="F1737">
        <v>1.41374</v>
      </c>
      <c r="G1737" s="384">
        <v>0</v>
      </c>
      <c r="H1737">
        <v>0</v>
      </c>
    </row>
    <row r="1738" spans="1:10" x14ac:dyDescent="0.2">
      <c r="A1738">
        <v>3561</v>
      </c>
      <c r="B1738" s="623">
        <v>41460.708333333336</v>
      </c>
      <c r="C1738" s="405" t="s">
        <v>2054</v>
      </c>
      <c r="D1738" s="384">
        <v>865</v>
      </c>
      <c r="E1738">
        <v>0.05</v>
      </c>
      <c r="F1738">
        <v>1.4154</v>
      </c>
      <c r="G1738" s="384">
        <v>0</v>
      </c>
      <c r="H1738">
        <v>1.4154</v>
      </c>
      <c r="I1738">
        <v>5.27</v>
      </c>
      <c r="J1738" s="384">
        <v>987.07</v>
      </c>
    </row>
    <row r="1739" spans="1:10" x14ac:dyDescent="0.2">
      <c r="A1739">
        <v>3520</v>
      </c>
      <c r="B1739" s="623">
        <v>41459.663888888892</v>
      </c>
      <c r="C1739" s="405" t="s">
        <v>96</v>
      </c>
      <c r="D1739" s="384">
        <v>866</v>
      </c>
      <c r="E1739">
        <v>0.08</v>
      </c>
      <c r="F1739">
        <v>1.41021</v>
      </c>
      <c r="G1739" s="384">
        <v>0</v>
      </c>
      <c r="H1739">
        <v>0</v>
      </c>
    </row>
    <row r="1740" spans="1:10" x14ac:dyDescent="0.2">
      <c r="A1740">
        <v>3562</v>
      </c>
      <c r="B1740" s="623">
        <v>41460.708333333336</v>
      </c>
      <c r="C1740" s="405" t="s">
        <v>2054</v>
      </c>
      <c r="D1740" s="384">
        <v>866</v>
      </c>
      <c r="E1740">
        <v>0.08</v>
      </c>
      <c r="F1740">
        <v>1.4154</v>
      </c>
      <c r="G1740" s="384">
        <v>0</v>
      </c>
      <c r="H1740">
        <v>1.4154</v>
      </c>
      <c r="I1740">
        <v>27.93</v>
      </c>
      <c r="J1740" s="384">
        <v>1015</v>
      </c>
    </row>
    <row r="1741" spans="1:10" x14ac:dyDescent="0.2">
      <c r="A1741">
        <v>3530</v>
      </c>
      <c r="B1741" s="623">
        <v>41460.456944444442</v>
      </c>
      <c r="C1741" s="405" t="s">
        <v>96</v>
      </c>
      <c r="D1741" s="384">
        <v>867</v>
      </c>
      <c r="E1741">
        <v>0.11</v>
      </c>
      <c r="F1741">
        <v>1.4065799999999999</v>
      </c>
      <c r="G1741" s="384">
        <v>0</v>
      </c>
      <c r="H1741">
        <v>0</v>
      </c>
    </row>
    <row r="1742" spans="1:10" x14ac:dyDescent="0.2">
      <c r="A1742">
        <v>3563</v>
      </c>
      <c r="B1742" s="623">
        <v>41460.708333333336</v>
      </c>
      <c r="C1742" s="405" t="s">
        <v>2054</v>
      </c>
      <c r="D1742" s="384">
        <v>867</v>
      </c>
      <c r="E1742">
        <v>0.11</v>
      </c>
      <c r="F1742">
        <v>1.4154</v>
      </c>
      <c r="G1742" s="384">
        <v>0</v>
      </c>
      <c r="H1742">
        <v>1.4154</v>
      </c>
      <c r="I1742">
        <v>66.97</v>
      </c>
      <c r="J1742" s="384">
        <v>1081.97</v>
      </c>
    </row>
    <row r="1743" spans="1:10" x14ac:dyDescent="0.2">
      <c r="A1743">
        <v>3565</v>
      </c>
      <c r="B1743" s="623">
        <v>41463.87777777778</v>
      </c>
      <c r="C1743" s="405" t="s">
        <v>96</v>
      </c>
      <c r="D1743" s="384">
        <v>868</v>
      </c>
      <c r="E1743">
        <v>0.01</v>
      </c>
      <c r="F1743">
        <v>1.4088700000000001</v>
      </c>
      <c r="G1743" s="384">
        <v>0</v>
      </c>
      <c r="H1743">
        <v>0</v>
      </c>
    </row>
    <row r="1744" spans="1:10" x14ac:dyDescent="0.2">
      <c r="A1744">
        <v>3567</v>
      </c>
      <c r="B1744" s="623">
        <v>41463.884027777778</v>
      </c>
      <c r="C1744" s="405" t="s">
        <v>2054</v>
      </c>
      <c r="D1744" s="384">
        <v>868</v>
      </c>
      <c r="E1744">
        <v>0.01</v>
      </c>
      <c r="F1744">
        <v>1.40967</v>
      </c>
      <c r="G1744" s="384">
        <v>0</v>
      </c>
      <c r="H1744">
        <v>1.40967</v>
      </c>
      <c r="I1744">
        <v>0.55000000000000004</v>
      </c>
      <c r="J1744" s="384">
        <v>1082.52</v>
      </c>
    </row>
    <row r="1745" spans="1:10" x14ac:dyDescent="0.2">
      <c r="A1745">
        <v>3568</v>
      </c>
      <c r="B1745" s="623">
        <v>41463.896527777775</v>
      </c>
      <c r="C1745" s="405" t="s">
        <v>96</v>
      </c>
      <c r="D1745" s="384">
        <v>869</v>
      </c>
      <c r="E1745">
        <v>0.01</v>
      </c>
      <c r="F1745">
        <v>1.4083300000000001</v>
      </c>
      <c r="G1745" s="384">
        <v>0</v>
      </c>
      <c r="H1745">
        <v>0</v>
      </c>
    </row>
    <row r="1746" spans="1:10" x14ac:dyDescent="0.2">
      <c r="A1746">
        <v>3570</v>
      </c>
      <c r="B1746" s="623">
        <v>41463.936111111114</v>
      </c>
      <c r="C1746" s="405" t="s">
        <v>2054</v>
      </c>
      <c r="D1746" s="384">
        <v>869</v>
      </c>
      <c r="E1746">
        <v>0.01</v>
      </c>
      <c r="F1746">
        <v>1.40913</v>
      </c>
      <c r="G1746" s="384">
        <v>0</v>
      </c>
      <c r="H1746">
        <v>1.40913</v>
      </c>
      <c r="I1746">
        <v>0.55000000000000004</v>
      </c>
      <c r="J1746" s="384">
        <v>1083.07</v>
      </c>
    </row>
    <row r="1747" spans="1:10" x14ac:dyDescent="0.2">
      <c r="A1747">
        <v>3571</v>
      </c>
      <c r="B1747" s="623">
        <v>41463.9375</v>
      </c>
      <c r="C1747" s="405" t="s">
        <v>97</v>
      </c>
      <c r="D1747" s="384">
        <v>870</v>
      </c>
      <c r="E1747">
        <v>0.01</v>
      </c>
      <c r="F1747">
        <v>1.4096900000000001</v>
      </c>
      <c r="G1747" s="384">
        <v>0</v>
      </c>
      <c r="H1747">
        <v>0</v>
      </c>
    </row>
    <row r="1748" spans="1:10" x14ac:dyDescent="0.2">
      <c r="A1748">
        <v>3573</v>
      </c>
      <c r="B1748" s="623">
        <v>41463.959027777775</v>
      </c>
      <c r="C1748" s="405" t="s">
        <v>2054</v>
      </c>
      <c r="D1748" s="384">
        <v>870</v>
      </c>
      <c r="E1748">
        <v>0.01</v>
      </c>
      <c r="F1748">
        <v>1.40889</v>
      </c>
      <c r="G1748" s="384">
        <v>0</v>
      </c>
      <c r="H1748">
        <v>1.40889</v>
      </c>
      <c r="I1748">
        <v>0.55000000000000004</v>
      </c>
      <c r="J1748" s="384">
        <v>1083.6199999999999</v>
      </c>
    </row>
    <row r="1749" spans="1:10" x14ac:dyDescent="0.2">
      <c r="A1749">
        <v>3574</v>
      </c>
      <c r="B1749" s="623">
        <v>41464.027083333334</v>
      </c>
      <c r="C1749" s="405" t="s">
        <v>97</v>
      </c>
      <c r="D1749" s="384">
        <v>871</v>
      </c>
      <c r="E1749">
        <v>0.01</v>
      </c>
      <c r="F1749">
        <v>1.4099900000000001</v>
      </c>
      <c r="G1749" s="384">
        <v>0</v>
      </c>
      <c r="H1749">
        <v>0</v>
      </c>
    </row>
    <row r="1750" spans="1:10" x14ac:dyDescent="0.2">
      <c r="A1750">
        <v>3576</v>
      </c>
      <c r="B1750" s="623">
        <v>41464.040972222225</v>
      </c>
      <c r="C1750" s="405" t="s">
        <v>2054</v>
      </c>
      <c r="D1750" s="384">
        <v>871</v>
      </c>
      <c r="E1750">
        <v>0.01</v>
      </c>
      <c r="F1750">
        <v>1.4091899999999999</v>
      </c>
      <c r="G1750" s="384">
        <v>0</v>
      </c>
      <c r="H1750">
        <v>1.4091899999999999</v>
      </c>
      <c r="I1750">
        <v>0.55000000000000004</v>
      </c>
      <c r="J1750" s="384">
        <v>1084.17</v>
      </c>
    </row>
    <row r="1751" spans="1:10" x14ac:dyDescent="0.2">
      <c r="A1751">
        <v>3577</v>
      </c>
      <c r="B1751" s="623">
        <v>41464.049305555556</v>
      </c>
      <c r="C1751" s="405" t="s">
        <v>97</v>
      </c>
      <c r="D1751" s="384">
        <v>872</v>
      </c>
      <c r="E1751">
        <v>0.01</v>
      </c>
      <c r="F1751">
        <v>1.4086399999999999</v>
      </c>
      <c r="G1751" s="384">
        <v>0</v>
      </c>
      <c r="H1751">
        <v>0</v>
      </c>
    </row>
    <row r="1752" spans="1:10" x14ac:dyDescent="0.2">
      <c r="A1752">
        <v>3586</v>
      </c>
      <c r="B1752" s="623">
        <v>41464.252083333333</v>
      </c>
      <c r="C1752" s="405" t="s">
        <v>2054</v>
      </c>
      <c r="D1752" s="384">
        <v>872</v>
      </c>
      <c r="E1752">
        <v>0.01</v>
      </c>
      <c r="F1752">
        <v>1.4093500000000001</v>
      </c>
      <c r="G1752" s="384">
        <v>0</v>
      </c>
      <c r="H1752">
        <v>1.4093500000000001</v>
      </c>
      <c r="I1752">
        <v>-0.49</v>
      </c>
      <c r="J1752" s="384">
        <v>1083.68</v>
      </c>
    </row>
    <row r="1753" spans="1:10" x14ac:dyDescent="0.2">
      <c r="A1753">
        <v>3579</v>
      </c>
      <c r="B1753" s="623">
        <v>41464.125694444447</v>
      </c>
      <c r="C1753" s="405" t="s">
        <v>97</v>
      </c>
      <c r="D1753" s="384">
        <v>873</v>
      </c>
      <c r="E1753">
        <v>0.01</v>
      </c>
      <c r="F1753">
        <v>1.4101399999999999</v>
      </c>
      <c r="G1753" s="384">
        <v>0</v>
      </c>
      <c r="H1753">
        <v>0</v>
      </c>
    </row>
    <row r="1754" spans="1:10" x14ac:dyDescent="0.2">
      <c r="A1754">
        <v>3587</v>
      </c>
      <c r="B1754" s="623">
        <v>41464.252083333333</v>
      </c>
      <c r="C1754" s="405" t="s">
        <v>2054</v>
      </c>
      <c r="D1754" s="384">
        <v>873</v>
      </c>
      <c r="E1754">
        <v>0.01</v>
      </c>
      <c r="F1754">
        <v>1.4093500000000001</v>
      </c>
      <c r="G1754" s="384">
        <v>0</v>
      </c>
      <c r="H1754">
        <v>1.4093500000000001</v>
      </c>
      <c r="I1754">
        <v>0.54</v>
      </c>
      <c r="J1754" s="384">
        <v>1084.22</v>
      </c>
    </row>
    <row r="1755" spans="1:10" x14ac:dyDescent="0.2">
      <c r="A1755">
        <v>3582</v>
      </c>
      <c r="B1755" s="623">
        <v>41464.188888888886</v>
      </c>
      <c r="C1755" s="405" t="s">
        <v>97</v>
      </c>
      <c r="D1755" s="384">
        <v>874</v>
      </c>
      <c r="E1755">
        <v>0.01</v>
      </c>
      <c r="F1755">
        <v>1.4116599999999999</v>
      </c>
      <c r="G1755" s="384">
        <v>0</v>
      </c>
      <c r="H1755">
        <v>0</v>
      </c>
    </row>
    <row r="1756" spans="1:10" x14ac:dyDescent="0.2">
      <c r="A1756">
        <v>3588</v>
      </c>
      <c r="B1756" s="623">
        <v>41464.252083333333</v>
      </c>
      <c r="C1756" s="405" t="s">
        <v>2054</v>
      </c>
      <c r="D1756" s="384">
        <v>874</v>
      </c>
      <c r="E1756">
        <v>0.01</v>
      </c>
      <c r="F1756">
        <v>1.4093500000000001</v>
      </c>
      <c r="G1756" s="384">
        <v>0</v>
      </c>
      <c r="H1756">
        <v>1.4093500000000001</v>
      </c>
      <c r="I1756">
        <v>1.59</v>
      </c>
      <c r="J1756" s="384">
        <v>1085.81</v>
      </c>
    </row>
    <row r="1757" spans="1:10" x14ac:dyDescent="0.2">
      <c r="A1757">
        <v>3589</v>
      </c>
      <c r="B1757" s="623">
        <v>41464.884027777778</v>
      </c>
      <c r="C1757" s="405" t="s">
        <v>96</v>
      </c>
      <c r="D1757" s="384">
        <v>875</v>
      </c>
      <c r="E1757">
        <v>0.01</v>
      </c>
      <c r="F1757">
        <v>1.39134</v>
      </c>
      <c r="G1757" s="384">
        <v>0</v>
      </c>
      <c r="H1757">
        <v>0</v>
      </c>
    </row>
    <row r="1758" spans="1:10" x14ac:dyDescent="0.2">
      <c r="A1758">
        <v>3591</v>
      </c>
      <c r="B1758" s="623">
        <v>41464.96597222222</v>
      </c>
      <c r="C1758" s="405" t="s">
        <v>2054</v>
      </c>
      <c r="D1758" s="384">
        <v>875</v>
      </c>
      <c r="E1758">
        <v>0.01</v>
      </c>
      <c r="F1758">
        <v>1.3921399999999999</v>
      </c>
      <c r="G1758" s="384">
        <v>0</v>
      </c>
      <c r="H1758">
        <v>1.3921399999999999</v>
      </c>
      <c r="I1758">
        <v>0.55000000000000004</v>
      </c>
      <c r="J1758" s="384">
        <v>1086.3599999999999</v>
      </c>
    </row>
    <row r="1759" spans="1:10" x14ac:dyDescent="0.2">
      <c r="A1759">
        <v>3592</v>
      </c>
      <c r="B1759" s="623">
        <v>41465.035416666666</v>
      </c>
      <c r="C1759" s="405" t="s">
        <v>97</v>
      </c>
      <c r="D1759" s="384">
        <v>876</v>
      </c>
      <c r="E1759">
        <v>0.01</v>
      </c>
      <c r="F1759">
        <v>1.3942399999999999</v>
      </c>
      <c r="G1759" s="384">
        <v>0</v>
      </c>
      <c r="H1759">
        <v>0</v>
      </c>
    </row>
    <row r="1760" spans="1:10" x14ac:dyDescent="0.2">
      <c r="A1760">
        <v>3594</v>
      </c>
      <c r="B1760" s="623">
        <v>41465.041666666664</v>
      </c>
      <c r="C1760" s="405" t="s">
        <v>2054</v>
      </c>
      <c r="D1760" s="384">
        <v>876</v>
      </c>
      <c r="E1760">
        <v>0.01</v>
      </c>
      <c r="F1760">
        <v>1.39344</v>
      </c>
      <c r="G1760" s="384">
        <v>0</v>
      </c>
      <c r="H1760">
        <v>1.39344</v>
      </c>
      <c r="I1760">
        <v>0.55000000000000004</v>
      </c>
      <c r="J1760" s="384">
        <v>1086.9100000000001</v>
      </c>
    </row>
    <row r="1761" spans="1:10" x14ac:dyDescent="0.2">
      <c r="A1761">
        <v>3595</v>
      </c>
      <c r="B1761" s="623">
        <v>41465.050000000003</v>
      </c>
      <c r="C1761" s="405" t="s">
        <v>97</v>
      </c>
      <c r="D1761" s="384">
        <v>877</v>
      </c>
      <c r="E1761">
        <v>0.01</v>
      </c>
      <c r="F1761">
        <v>1.3942699999999999</v>
      </c>
      <c r="G1761" s="384">
        <v>0</v>
      </c>
      <c r="H1761">
        <v>0</v>
      </c>
    </row>
    <row r="1762" spans="1:10" x14ac:dyDescent="0.2">
      <c r="A1762">
        <v>3600</v>
      </c>
      <c r="B1762" s="623">
        <v>41465.134027777778</v>
      </c>
      <c r="C1762" s="405" t="s">
        <v>2054</v>
      </c>
      <c r="D1762" s="384">
        <v>877</v>
      </c>
      <c r="E1762">
        <v>0.01</v>
      </c>
      <c r="F1762">
        <v>1.3943000000000001</v>
      </c>
      <c r="G1762" s="384">
        <v>0</v>
      </c>
      <c r="H1762">
        <v>1.3943000000000001</v>
      </c>
      <c r="I1762">
        <v>-0.02</v>
      </c>
      <c r="J1762" s="384">
        <v>1086.8900000000001</v>
      </c>
    </row>
    <row r="1763" spans="1:10" x14ac:dyDescent="0.2">
      <c r="A1763">
        <v>3597</v>
      </c>
      <c r="B1763" s="623">
        <v>41465.112500000003</v>
      </c>
      <c r="C1763" s="405" t="s">
        <v>97</v>
      </c>
      <c r="D1763" s="384">
        <v>878</v>
      </c>
      <c r="E1763">
        <v>0.01</v>
      </c>
      <c r="F1763">
        <v>1.39592</v>
      </c>
      <c r="G1763" s="384">
        <v>0</v>
      </c>
      <c r="H1763">
        <v>0</v>
      </c>
    </row>
    <row r="1764" spans="1:10" x14ac:dyDescent="0.2">
      <c r="A1764">
        <v>3601</v>
      </c>
      <c r="B1764" s="623">
        <v>41465.134027777778</v>
      </c>
      <c r="C1764" s="405" t="s">
        <v>2054</v>
      </c>
      <c r="D1764" s="384">
        <v>878</v>
      </c>
      <c r="E1764">
        <v>0.01</v>
      </c>
      <c r="F1764">
        <v>1.3943000000000001</v>
      </c>
      <c r="G1764" s="384">
        <v>0</v>
      </c>
      <c r="H1764">
        <v>1.3943000000000001</v>
      </c>
      <c r="I1764">
        <v>1.1200000000000001</v>
      </c>
      <c r="J1764" s="384">
        <v>1088.01</v>
      </c>
    </row>
    <row r="1765" spans="1:10" x14ac:dyDescent="0.2">
      <c r="A1765">
        <v>3602</v>
      </c>
      <c r="B1765" s="623">
        <v>41465.895138888889</v>
      </c>
      <c r="C1765" s="405" t="s">
        <v>97</v>
      </c>
      <c r="D1765" s="384">
        <v>879</v>
      </c>
      <c r="E1765">
        <v>0.01</v>
      </c>
      <c r="F1765">
        <v>1.4055200000000001</v>
      </c>
      <c r="G1765" s="384">
        <v>0</v>
      </c>
      <c r="H1765">
        <v>0</v>
      </c>
    </row>
    <row r="1766" spans="1:10" x14ac:dyDescent="0.2">
      <c r="A1766">
        <v>3658</v>
      </c>
      <c r="B1766" s="623">
        <v>41466.1875</v>
      </c>
      <c r="C1766" s="405" t="s">
        <v>2054</v>
      </c>
      <c r="D1766" s="384">
        <v>879</v>
      </c>
      <c r="E1766">
        <v>0.01</v>
      </c>
      <c r="F1766">
        <v>1.4135500000000001</v>
      </c>
      <c r="G1766" s="384">
        <v>0</v>
      </c>
      <c r="H1766">
        <v>1.4135500000000001</v>
      </c>
      <c r="I1766">
        <v>-5.51</v>
      </c>
      <c r="J1766" s="384">
        <v>1085.83</v>
      </c>
    </row>
    <row r="1767" spans="1:10" x14ac:dyDescent="0.2">
      <c r="A1767">
        <v>3604</v>
      </c>
      <c r="B1767" s="623">
        <v>41465.9</v>
      </c>
      <c r="C1767" s="405" t="s">
        <v>97</v>
      </c>
      <c r="D1767" s="384">
        <v>880</v>
      </c>
      <c r="E1767">
        <v>0.01</v>
      </c>
      <c r="F1767">
        <v>1.4070400000000001</v>
      </c>
      <c r="G1767" s="384">
        <v>0</v>
      </c>
      <c r="H1767">
        <v>0</v>
      </c>
    </row>
    <row r="1768" spans="1:10" x14ac:dyDescent="0.2">
      <c r="A1768">
        <v>3659</v>
      </c>
      <c r="B1768" s="623">
        <v>41466.1875</v>
      </c>
      <c r="C1768" s="405" t="s">
        <v>2054</v>
      </c>
      <c r="D1768" s="384">
        <v>880</v>
      </c>
      <c r="E1768">
        <v>0.01</v>
      </c>
      <c r="F1768">
        <v>1.4135500000000001</v>
      </c>
      <c r="G1768" s="384">
        <v>0</v>
      </c>
      <c r="H1768">
        <v>1.4135500000000001</v>
      </c>
      <c r="I1768">
        <v>-4.46</v>
      </c>
      <c r="J1768" s="384">
        <v>1081.3699999999999</v>
      </c>
    </row>
    <row r="1769" spans="1:10" x14ac:dyDescent="0.2">
      <c r="A1769">
        <v>3607</v>
      </c>
      <c r="B1769" s="623">
        <v>41465.904166666667</v>
      </c>
      <c r="C1769" s="405" t="s">
        <v>97</v>
      </c>
      <c r="D1769" s="384">
        <v>881</v>
      </c>
      <c r="E1769">
        <v>0.01</v>
      </c>
      <c r="F1769">
        <v>1.40856</v>
      </c>
      <c r="G1769" s="384">
        <v>0</v>
      </c>
      <c r="H1769">
        <v>0</v>
      </c>
    </row>
    <row r="1770" spans="1:10" x14ac:dyDescent="0.2">
      <c r="A1770">
        <v>3660</v>
      </c>
      <c r="B1770" s="623">
        <v>41466.1875</v>
      </c>
      <c r="C1770" s="405" t="s">
        <v>2054</v>
      </c>
      <c r="D1770" s="384">
        <v>881</v>
      </c>
      <c r="E1770">
        <v>0.01</v>
      </c>
      <c r="F1770">
        <v>1.4135500000000001</v>
      </c>
      <c r="G1770" s="384">
        <v>0</v>
      </c>
      <c r="H1770">
        <v>1.4135500000000001</v>
      </c>
      <c r="I1770">
        <v>-3.41</v>
      </c>
      <c r="J1770" s="384">
        <v>1077.96</v>
      </c>
    </row>
    <row r="1771" spans="1:10" x14ac:dyDescent="0.2">
      <c r="A1771">
        <v>3611</v>
      </c>
      <c r="B1771" s="623">
        <v>41465.90625</v>
      </c>
      <c r="C1771" s="405" t="s">
        <v>97</v>
      </c>
      <c r="D1771" s="384">
        <v>882</v>
      </c>
      <c r="E1771">
        <v>0.01</v>
      </c>
      <c r="F1771">
        <v>1.4108700000000001</v>
      </c>
      <c r="G1771" s="384">
        <v>0</v>
      </c>
      <c r="H1771">
        <v>0</v>
      </c>
    </row>
    <row r="1772" spans="1:10" x14ac:dyDescent="0.2">
      <c r="A1772">
        <v>3661</v>
      </c>
      <c r="B1772" s="623">
        <v>41466.1875</v>
      </c>
      <c r="C1772" s="405" t="s">
        <v>2054</v>
      </c>
      <c r="D1772" s="384">
        <v>882</v>
      </c>
      <c r="E1772">
        <v>0.01</v>
      </c>
      <c r="F1772">
        <v>1.4135500000000001</v>
      </c>
      <c r="G1772" s="384">
        <v>0</v>
      </c>
      <c r="H1772">
        <v>1.4135500000000001</v>
      </c>
      <c r="I1772">
        <v>-1.81</v>
      </c>
      <c r="J1772" s="384">
        <v>1076.1500000000001</v>
      </c>
    </row>
    <row r="1773" spans="1:10" x14ac:dyDescent="0.2">
      <c r="A1773">
        <v>3616</v>
      </c>
      <c r="B1773" s="623">
        <v>41465.908333333333</v>
      </c>
      <c r="C1773" s="405" t="s">
        <v>97</v>
      </c>
      <c r="D1773" s="384">
        <v>883</v>
      </c>
      <c r="E1773">
        <v>0.02</v>
      </c>
      <c r="F1773">
        <v>1.41401</v>
      </c>
      <c r="G1773" s="384">
        <v>0</v>
      </c>
      <c r="H1773">
        <v>0</v>
      </c>
    </row>
    <row r="1774" spans="1:10" x14ac:dyDescent="0.2">
      <c r="A1774">
        <v>3662</v>
      </c>
      <c r="B1774" s="623">
        <v>41466.1875</v>
      </c>
      <c r="C1774" s="405" t="s">
        <v>2054</v>
      </c>
      <c r="D1774" s="384">
        <v>883</v>
      </c>
      <c r="E1774">
        <v>0.02</v>
      </c>
      <c r="F1774">
        <v>1.4135500000000001</v>
      </c>
      <c r="G1774" s="384">
        <v>0</v>
      </c>
      <c r="H1774">
        <v>1.4135500000000001</v>
      </c>
      <c r="I1774">
        <v>0.71</v>
      </c>
      <c r="J1774" s="384">
        <v>1076.8599999999999</v>
      </c>
    </row>
    <row r="1775" spans="1:10" x14ac:dyDescent="0.2">
      <c r="A1775">
        <v>3622</v>
      </c>
      <c r="B1775" s="623">
        <v>41466.029166666667</v>
      </c>
      <c r="C1775" s="405" t="s">
        <v>96</v>
      </c>
      <c r="D1775" s="384">
        <v>884</v>
      </c>
      <c r="E1775">
        <v>0.01</v>
      </c>
      <c r="F1775">
        <v>1.41086</v>
      </c>
      <c r="G1775" s="384">
        <v>0</v>
      </c>
      <c r="H1775">
        <v>0</v>
      </c>
    </row>
    <row r="1776" spans="1:10" x14ac:dyDescent="0.2">
      <c r="A1776">
        <v>3624</v>
      </c>
      <c r="B1776" s="623">
        <v>41466.029166666667</v>
      </c>
      <c r="C1776" s="405" t="s">
        <v>2054</v>
      </c>
      <c r="D1776" s="384">
        <v>884</v>
      </c>
      <c r="E1776">
        <v>0.01</v>
      </c>
      <c r="F1776">
        <v>1.4116599999999999</v>
      </c>
      <c r="G1776" s="384">
        <v>0</v>
      </c>
      <c r="H1776">
        <v>1.4116599999999999</v>
      </c>
      <c r="I1776">
        <v>0.55000000000000004</v>
      </c>
      <c r="J1776" s="384">
        <v>1088.56</v>
      </c>
    </row>
    <row r="1777" spans="1:10" x14ac:dyDescent="0.2">
      <c r="A1777">
        <v>3625</v>
      </c>
      <c r="B1777" s="623">
        <v>41466.051388888889</v>
      </c>
      <c r="C1777" s="405" t="s">
        <v>96</v>
      </c>
      <c r="D1777" s="384">
        <v>885</v>
      </c>
      <c r="E1777">
        <v>0.01</v>
      </c>
      <c r="F1777">
        <v>1.4119900000000001</v>
      </c>
      <c r="G1777" s="384">
        <v>0</v>
      </c>
      <c r="H1777">
        <v>0</v>
      </c>
    </row>
    <row r="1778" spans="1:10" x14ac:dyDescent="0.2">
      <c r="A1778">
        <v>3630</v>
      </c>
      <c r="B1778" s="623">
        <v>41466.063888888886</v>
      </c>
      <c r="C1778" s="405" t="s">
        <v>2054</v>
      </c>
      <c r="D1778" s="384">
        <v>885</v>
      </c>
      <c r="E1778">
        <v>0.01</v>
      </c>
      <c r="F1778">
        <v>1.4120200000000001</v>
      </c>
      <c r="G1778" s="384">
        <v>0</v>
      </c>
      <c r="H1778">
        <v>1.4120200000000001</v>
      </c>
      <c r="I1778">
        <v>0.02</v>
      </c>
      <c r="J1778" s="384">
        <v>1088.58</v>
      </c>
    </row>
    <row r="1779" spans="1:10" x14ac:dyDescent="0.2">
      <c r="A1779">
        <v>3627</v>
      </c>
      <c r="B1779" s="623">
        <v>41466.054166666669</v>
      </c>
      <c r="C1779" s="405" t="s">
        <v>96</v>
      </c>
      <c r="D1779" s="384">
        <v>886</v>
      </c>
      <c r="E1779">
        <v>0.01</v>
      </c>
      <c r="F1779">
        <v>1.41045</v>
      </c>
      <c r="G1779" s="384">
        <v>0</v>
      </c>
      <c r="H1779">
        <v>0</v>
      </c>
    </row>
    <row r="1780" spans="1:10" x14ac:dyDescent="0.2">
      <c r="A1780">
        <v>3631</v>
      </c>
      <c r="B1780" s="623">
        <v>41466.063888888886</v>
      </c>
      <c r="C1780" s="405" t="s">
        <v>2054</v>
      </c>
      <c r="D1780" s="384">
        <v>886</v>
      </c>
      <c r="E1780">
        <v>0.01</v>
      </c>
      <c r="F1780">
        <v>1.4120200000000001</v>
      </c>
      <c r="G1780" s="384">
        <v>0</v>
      </c>
      <c r="H1780">
        <v>1.4120200000000001</v>
      </c>
      <c r="I1780">
        <v>1.0900000000000001</v>
      </c>
      <c r="J1780" s="384">
        <v>1089.67</v>
      </c>
    </row>
    <row r="1781" spans="1:10" x14ac:dyDescent="0.2">
      <c r="A1781">
        <v>3632</v>
      </c>
      <c r="B1781" s="623">
        <v>41466.065972222219</v>
      </c>
      <c r="C1781" s="405" t="s">
        <v>96</v>
      </c>
      <c r="D1781" s="384">
        <v>887</v>
      </c>
      <c r="E1781">
        <v>0.01</v>
      </c>
      <c r="F1781">
        <v>1.4106099999999999</v>
      </c>
      <c r="G1781" s="384">
        <v>0</v>
      </c>
      <c r="H1781">
        <v>0</v>
      </c>
    </row>
    <row r="1782" spans="1:10" x14ac:dyDescent="0.2">
      <c r="A1782">
        <v>3634</v>
      </c>
      <c r="B1782" s="623">
        <v>41466.067361111112</v>
      </c>
      <c r="C1782" s="405" t="s">
        <v>2054</v>
      </c>
      <c r="D1782" s="384">
        <v>887</v>
      </c>
      <c r="E1782">
        <v>0.01</v>
      </c>
      <c r="F1782">
        <v>1.4114100000000001</v>
      </c>
      <c r="G1782" s="384">
        <v>0</v>
      </c>
      <c r="H1782">
        <v>1.4114100000000001</v>
      </c>
      <c r="I1782">
        <v>0.56000000000000005</v>
      </c>
      <c r="J1782" s="384">
        <v>1090.23</v>
      </c>
    </row>
    <row r="1783" spans="1:10" x14ac:dyDescent="0.2">
      <c r="A1783">
        <v>3635</v>
      </c>
      <c r="B1783" s="623">
        <v>41466.070833333331</v>
      </c>
      <c r="C1783" s="405" t="s">
        <v>96</v>
      </c>
      <c r="D1783" s="384">
        <v>888</v>
      </c>
      <c r="E1783">
        <v>0.01</v>
      </c>
      <c r="F1783">
        <v>1.4112800000000001</v>
      </c>
      <c r="G1783" s="384">
        <v>0</v>
      </c>
      <c r="H1783">
        <v>0</v>
      </c>
    </row>
    <row r="1784" spans="1:10" x14ac:dyDescent="0.2">
      <c r="A1784">
        <v>3640</v>
      </c>
      <c r="B1784" s="623">
        <v>41466.073611111111</v>
      </c>
      <c r="C1784" s="405" t="s">
        <v>2054</v>
      </c>
      <c r="D1784" s="384">
        <v>888</v>
      </c>
      <c r="E1784">
        <v>0.01</v>
      </c>
      <c r="F1784">
        <v>1.4113100000000001</v>
      </c>
      <c r="G1784" s="384">
        <v>0</v>
      </c>
      <c r="H1784">
        <v>1.4113100000000001</v>
      </c>
      <c r="I1784">
        <v>0.02</v>
      </c>
      <c r="J1784" s="384">
        <v>1090.25</v>
      </c>
    </row>
    <row r="1785" spans="1:10" x14ac:dyDescent="0.2">
      <c r="A1785">
        <v>3637</v>
      </c>
      <c r="B1785" s="623">
        <v>41466.071527777778</v>
      </c>
      <c r="C1785" s="405" t="s">
        <v>96</v>
      </c>
      <c r="D1785" s="384">
        <v>889</v>
      </c>
      <c r="E1785">
        <v>0.01</v>
      </c>
      <c r="F1785">
        <v>1.40974</v>
      </c>
      <c r="G1785" s="384">
        <v>0</v>
      </c>
      <c r="H1785">
        <v>0</v>
      </c>
    </row>
    <row r="1786" spans="1:10" x14ac:dyDescent="0.2">
      <c r="A1786">
        <v>3641</v>
      </c>
      <c r="B1786" s="623">
        <v>41466.073611111111</v>
      </c>
      <c r="C1786" s="405" t="s">
        <v>2054</v>
      </c>
      <c r="D1786" s="384">
        <v>889</v>
      </c>
      <c r="E1786">
        <v>0.01</v>
      </c>
      <c r="F1786">
        <v>1.4113100000000001</v>
      </c>
      <c r="G1786" s="384">
        <v>0</v>
      </c>
      <c r="H1786">
        <v>1.4113100000000001</v>
      </c>
      <c r="I1786">
        <v>1.0900000000000001</v>
      </c>
      <c r="J1786" s="384">
        <v>1091.3399999999999</v>
      </c>
    </row>
    <row r="1787" spans="1:10" x14ac:dyDescent="0.2">
      <c r="A1787">
        <v>3642</v>
      </c>
      <c r="B1787" s="623">
        <v>41466.083333333336</v>
      </c>
      <c r="C1787" s="405" t="s">
        <v>2069</v>
      </c>
      <c r="D1787" s="384">
        <v>890</v>
      </c>
      <c r="E1787">
        <v>0.02</v>
      </c>
      <c r="F1787">
        <v>1.4184600000000001</v>
      </c>
      <c r="G1787" s="384">
        <v>0</v>
      </c>
      <c r="H1787">
        <v>0</v>
      </c>
    </row>
    <row r="1788" spans="1:10" x14ac:dyDescent="0.2">
      <c r="A1788">
        <v>3649</v>
      </c>
      <c r="B1788" s="623">
        <v>41466.087500000001</v>
      </c>
      <c r="C1788" s="405" t="s">
        <v>97</v>
      </c>
      <c r="D1788" s="384">
        <v>890</v>
      </c>
      <c r="E1788">
        <v>0.02</v>
      </c>
      <c r="F1788">
        <v>1.4184600000000001</v>
      </c>
      <c r="G1788" s="384">
        <v>0</v>
      </c>
      <c r="H1788">
        <v>1.4110199999999999</v>
      </c>
    </row>
    <row r="1789" spans="1:10" x14ac:dyDescent="0.2">
      <c r="A1789">
        <v>3663</v>
      </c>
      <c r="B1789" s="623">
        <v>41466.1875</v>
      </c>
      <c r="C1789" s="405" t="s">
        <v>2054</v>
      </c>
      <c r="D1789" s="384">
        <v>890</v>
      </c>
      <c r="E1789">
        <v>0.02</v>
      </c>
      <c r="F1789">
        <v>1.4135500000000001</v>
      </c>
      <c r="G1789" s="384">
        <v>0</v>
      </c>
      <c r="H1789">
        <v>1.4135500000000001</v>
      </c>
      <c r="I1789">
        <v>6.77</v>
      </c>
      <c r="J1789" s="384">
        <v>1083.6300000000001</v>
      </c>
    </row>
    <row r="1790" spans="1:10" x14ac:dyDescent="0.2">
      <c r="A1790">
        <v>3650</v>
      </c>
      <c r="B1790" s="623">
        <v>41466.130555555559</v>
      </c>
      <c r="C1790" s="405" t="s">
        <v>97</v>
      </c>
      <c r="D1790" s="384">
        <v>891</v>
      </c>
      <c r="E1790">
        <v>0.03</v>
      </c>
      <c r="F1790">
        <v>1.42177</v>
      </c>
      <c r="G1790" s="384">
        <v>0</v>
      </c>
      <c r="H1790">
        <v>0</v>
      </c>
    </row>
    <row r="1791" spans="1:10" x14ac:dyDescent="0.2">
      <c r="A1791">
        <v>3664</v>
      </c>
      <c r="B1791" s="623">
        <v>41466.1875</v>
      </c>
      <c r="C1791" s="405" t="s">
        <v>2054</v>
      </c>
      <c r="D1791" s="384">
        <v>891</v>
      </c>
      <c r="E1791">
        <v>0.03</v>
      </c>
      <c r="F1791">
        <v>1.4135500000000001</v>
      </c>
      <c r="G1791" s="384">
        <v>0</v>
      </c>
      <c r="H1791">
        <v>1.4135500000000001</v>
      </c>
      <c r="I1791">
        <v>17.03</v>
      </c>
      <c r="J1791" s="384">
        <v>1100.6600000000001</v>
      </c>
    </row>
    <row r="1792" spans="1:10" x14ac:dyDescent="0.2">
      <c r="A1792">
        <v>3665</v>
      </c>
      <c r="B1792" s="623">
        <v>41466.880555555559</v>
      </c>
      <c r="C1792" s="405" t="s">
        <v>97</v>
      </c>
      <c r="D1792" s="384">
        <v>892</v>
      </c>
      <c r="E1792">
        <v>0.01</v>
      </c>
      <c r="F1792">
        <v>1.42747</v>
      </c>
      <c r="G1792" s="384">
        <v>0</v>
      </c>
      <c r="H1792">
        <v>0</v>
      </c>
    </row>
    <row r="1793" spans="1:10" x14ac:dyDescent="0.2">
      <c r="A1793">
        <v>3667</v>
      </c>
      <c r="B1793" s="623">
        <v>41466.885416666664</v>
      </c>
      <c r="C1793" s="405" t="s">
        <v>2054</v>
      </c>
      <c r="D1793" s="384">
        <v>892</v>
      </c>
      <c r="E1793">
        <v>0.01</v>
      </c>
      <c r="F1793">
        <v>1.4266700000000001</v>
      </c>
      <c r="G1793" s="384">
        <v>0</v>
      </c>
      <c r="H1793">
        <v>1.4266700000000001</v>
      </c>
      <c r="I1793">
        <v>0.56000000000000005</v>
      </c>
      <c r="J1793" s="384">
        <v>1101.22</v>
      </c>
    </row>
    <row r="1794" spans="1:10" x14ac:dyDescent="0.2">
      <c r="A1794">
        <v>3668</v>
      </c>
      <c r="B1794" s="623">
        <v>41466.895833333336</v>
      </c>
      <c r="C1794" s="405" t="s">
        <v>96</v>
      </c>
      <c r="D1794" s="384">
        <v>893</v>
      </c>
      <c r="E1794">
        <v>0.01</v>
      </c>
      <c r="F1794">
        <v>1.4248400000000001</v>
      </c>
      <c r="G1794" s="384">
        <v>0</v>
      </c>
      <c r="H1794">
        <v>0</v>
      </c>
    </row>
    <row r="1795" spans="1:10" x14ac:dyDescent="0.2">
      <c r="A1795">
        <v>3670</v>
      </c>
      <c r="B1795" s="623">
        <v>41466.912499999999</v>
      </c>
      <c r="C1795" s="405" t="s">
        <v>2054</v>
      </c>
      <c r="D1795" s="384">
        <v>893</v>
      </c>
      <c r="E1795">
        <v>0.01</v>
      </c>
      <c r="F1795">
        <v>1.42564</v>
      </c>
      <c r="G1795" s="384">
        <v>0</v>
      </c>
      <c r="H1795">
        <v>1.42564</v>
      </c>
      <c r="I1795">
        <v>0.55000000000000004</v>
      </c>
      <c r="J1795" s="384">
        <v>1101.77</v>
      </c>
    </row>
    <row r="1796" spans="1:10" x14ac:dyDescent="0.2">
      <c r="A1796">
        <v>3671</v>
      </c>
      <c r="B1796" s="623">
        <v>41466.929166666669</v>
      </c>
      <c r="C1796" s="405" t="s">
        <v>97</v>
      </c>
      <c r="D1796" s="384">
        <v>894</v>
      </c>
      <c r="E1796">
        <v>0.01</v>
      </c>
      <c r="F1796">
        <v>1.4285300000000001</v>
      </c>
      <c r="G1796" s="384">
        <v>0</v>
      </c>
      <c r="H1796">
        <v>0</v>
      </c>
    </row>
    <row r="1797" spans="1:10" x14ac:dyDescent="0.2">
      <c r="A1797">
        <v>3673</v>
      </c>
      <c r="B1797" s="623">
        <v>41466.931250000001</v>
      </c>
      <c r="C1797" s="405" t="s">
        <v>2054</v>
      </c>
      <c r="D1797" s="384">
        <v>894</v>
      </c>
      <c r="E1797">
        <v>0.01</v>
      </c>
      <c r="F1797">
        <v>1.4277299999999999</v>
      </c>
      <c r="G1797" s="384">
        <v>0</v>
      </c>
      <c r="H1797">
        <v>1.4277299999999999</v>
      </c>
      <c r="I1797">
        <v>0.55000000000000004</v>
      </c>
      <c r="J1797" s="384">
        <v>1102.32</v>
      </c>
    </row>
    <row r="1798" spans="1:10" x14ac:dyDescent="0.2">
      <c r="A1798">
        <v>3674</v>
      </c>
      <c r="B1798" s="623">
        <v>41466.947222222225</v>
      </c>
      <c r="C1798" s="405" t="s">
        <v>97</v>
      </c>
      <c r="D1798" s="384">
        <v>895</v>
      </c>
      <c r="E1798">
        <v>0.01</v>
      </c>
      <c r="F1798">
        <v>1.42781</v>
      </c>
      <c r="G1798" s="384">
        <v>0</v>
      </c>
      <c r="H1798">
        <v>0</v>
      </c>
    </row>
    <row r="1799" spans="1:10" x14ac:dyDescent="0.2">
      <c r="A1799">
        <v>3676</v>
      </c>
      <c r="B1799" s="623">
        <v>41466.955555555556</v>
      </c>
      <c r="C1799" s="405" t="s">
        <v>2054</v>
      </c>
      <c r="D1799" s="384">
        <v>895</v>
      </c>
      <c r="E1799">
        <v>0.01</v>
      </c>
      <c r="F1799">
        <v>1.4270099999999999</v>
      </c>
      <c r="G1799" s="384">
        <v>0</v>
      </c>
      <c r="H1799">
        <v>1.4270099999999999</v>
      </c>
      <c r="I1799">
        <v>0.55000000000000004</v>
      </c>
      <c r="J1799" s="384">
        <v>1102.8699999999999</v>
      </c>
    </row>
    <row r="1800" spans="1:10" x14ac:dyDescent="0.2">
      <c r="A1800">
        <v>3677</v>
      </c>
      <c r="B1800" s="623">
        <v>41467.063194444447</v>
      </c>
      <c r="C1800" s="405" t="s">
        <v>97</v>
      </c>
      <c r="D1800" s="384">
        <v>896</v>
      </c>
      <c r="E1800">
        <v>0.01</v>
      </c>
      <c r="F1800">
        <v>1.42699</v>
      </c>
      <c r="G1800" s="384">
        <v>0</v>
      </c>
      <c r="H1800">
        <v>0</v>
      </c>
    </row>
    <row r="1801" spans="1:10" x14ac:dyDescent="0.2">
      <c r="A1801">
        <v>3686</v>
      </c>
      <c r="B1801" s="623">
        <v>41467.109722222223</v>
      </c>
      <c r="C1801" s="405" t="s">
        <v>2054</v>
      </c>
      <c r="D1801" s="384">
        <v>896</v>
      </c>
      <c r="E1801">
        <v>0.01</v>
      </c>
      <c r="F1801">
        <v>1.42771</v>
      </c>
      <c r="G1801" s="384">
        <v>0</v>
      </c>
      <c r="H1801">
        <v>1.42771</v>
      </c>
      <c r="I1801">
        <v>-0.49</v>
      </c>
      <c r="J1801" s="384">
        <v>1102.3800000000001</v>
      </c>
    </row>
    <row r="1802" spans="1:10" x14ac:dyDescent="0.2">
      <c r="A1802">
        <v>3679</v>
      </c>
      <c r="B1802" s="623">
        <v>41467.072916666664</v>
      </c>
      <c r="C1802" s="405" t="s">
        <v>97</v>
      </c>
      <c r="D1802" s="384">
        <v>897</v>
      </c>
      <c r="E1802">
        <v>0.01</v>
      </c>
      <c r="F1802">
        <v>1.4285000000000001</v>
      </c>
      <c r="G1802" s="384">
        <v>0</v>
      </c>
      <c r="H1802">
        <v>0</v>
      </c>
    </row>
    <row r="1803" spans="1:10" x14ac:dyDescent="0.2">
      <c r="A1803">
        <v>3687</v>
      </c>
      <c r="B1803" s="623">
        <v>41467.109722222223</v>
      </c>
      <c r="C1803" s="405" t="s">
        <v>2054</v>
      </c>
      <c r="D1803" s="384">
        <v>897</v>
      </c>
      <c r="E1803">
        <v>0.01</v>
      </c>
      <c r="F1803">
        <v>1.42771</v>
      </c>
      <c r="G1803" s="384">
        <v>0</v>
      </c>
      <c r="H1803">
        <v>1.42771</v>
      </c>
      <c r="I1803">
        <v>0.55000000000000004</v>
      </c>
      <c r="J1803" s="384">
        <v>1102.93</v>
      </c>
    </row>
    <row r="1804" spans="1:10" x14ac:dyDescent="0.2">
      <c r="A1804">
        <v>3682</v>
      </c>
      <c r="B1804" s="623">
        <v>41467.092361111114</v>
      </c>
      <c r="C1804" s="405" t="s">
        <v>97</v>
      </c>
      <c r="D1804" s="384">
        <v>898</v>
      </c>
      <c r="E1804">
        <v>0.01</v>
      </c>
      <c r="F1804">
        <v>1.43004</v>
      </c>
      <c r="G1804" s="384">
        <v>0</v>
      </c>
      <c r="H1804">
        <v>0</v>
      </c>
    </row>
    <row r="1805" spans="1:10" x14ac:dyDescent="0.2">
      <c r="A1805">
        <v>3688</v>
      </c>
      <c r="B1805" s="623">
        <v>41467.109722222223</v>
      </c>
      <c r="C1805" s="405" t="s">
        <v>2054</v>
      </c>
      <c r="D1805" s="384">
        <v>898</v>
      </c>
      <c r="E1805">
        <v>0.01</v>
      </c>
      <c r="F1805">
        <v>1.42771</v>
      </c>
      <c r="G1805" s="384">
        <v>0</v>
      </c>
      <c r="H1805">
        <v>1.42771</v>
      </c>
      <c r="I1805">
        <v>1.61</v>
      </c>
      <c r="J1805" s="384">
        <v>1104.54</v>
      </c>
    </row>
    <row r="1806" spans="1:10" x14ac:dyDescent="0.2">
      <c r="A1806">
        <v>3689</v>
      </c>
      <c r="B1806" s="623">
        <v>41467.878472222219</v>
      </c>
      <c r="C1806" s="405" t="s">
        <v>97</v>
      </c>
      <c r="D1806" s="384">
        <v>899</v>
      </c>
      <c r="E1806">
        <v>0.01</v>
      </c>
      <c r="F1806">
        <v>1.44272</v>
      </c>
      <c r="G1806" s="384">
        <v>0</v>
      </c>
      <c r="H1806">
        <v>0</v>
      </c>
    </row>
    <row r="1807" spans="1:10" x14ac:dyDescent="0.2">
      <c r="A1807">
        <v>3691</v>
      </c>
      <c r="B1807" s="623">
        <v>41467.915972222225</v>
      </c>
      <c r="C1807" s="405" t="s">
        <v>2054</v>
      </c>
      <c r="D1807" s="384">
        <v>899</v>
      </c>
      <c r="E1807">
        <v>0.01</v>
      </c>
      <c r="F1807">
        <v>1.4419200000000001</v>
      </c>
      <c r="G1807" s="384">
        <v>0</v>
      </c>
      <c r="H1807">
        <v>1.4419200000000001</v>
      </c>
      <c r="I1807">
        <v>0.55000000000000004</v>
      </c>
      <c r="J1807" s="384">
        <v>1105.0899999999999</v>
      </c>
    </row>
    <row r="1808" spans="1:10" x14ac:dyDescent="0.2">
      <c r="A1808">
        <v>3692</v>
      </c>
      <c r="B1808" s="623">
        <v>41467.917361111111</v>
      </c>
      <c r="C1808" s="405" t="s">
        <v>96</v>
      </c>
      <c r="D1808" s="384">
        <v>900</v>
      </c>
      <c r="E1808">
        <v>0.01</v>
      </c>
      <c r="F1808">
        <v>1.4417800000000001</v>
      </c>
      <c r="G1808" s="384">
        <v>0</v>
      </c>
      <c r="H1808">
        <v>0</v>
      </c>
    </row>
    <row r="1809" spans="1:10" x14ac:dyDescent="0.2">
      <c r="A1809">
        <v>3694</v>
      </c>
      <c r="B1809" s="623">
        <v>41467.952777777777</v>
      </c>
      <c r="C1809" s="405" t="s">
        <v>2054</v>
      </c>
      <c r="D1809" s="384">
        <v>900</v>
      </c>
      <c r="E1809">
        <v>0.01</v>
      </c>
      <c r="F1809">
        <v>1.44258</v>
      </c>
      <c r="G1809" s="384">
        <v>0</v>
      </c>
      <c r="H1809">
        <v>1.44258</v>
      </c>
      <c r="I1809">
        <v>0.55000000000000004</v>
      </c>
      <c r="J1809" s="384">
        <v>1105.6400000000001</v>
      </c>
    </row>
    <row r="1810" spans="1:10" x14ac:dyDescent="0.2">
      <c r="A1810">
        <v>3695</v>
      </c>
      <c r="B1810" s="623">
        <v>41470.886111111111</v>
      </c>
      <c r="C1810" s="405" t="s">
        <v>97</v>
      </c>
      <c r="D1810" s="384">
        <v>901</v>
      </c>
      <c r="E1810">
        <v>0.01</v>
      </c>
      <c r="F1810">
        <v>1.43696</v>
      </c>
      <c r="G1810" s="384">
        <v>0</v>
      </c>
      <c r="H1810">
        <v>0</v>
      </c>
    </row>
    <row r="1811" spans="1:10" x14ac:dyDescent="0.2">
      <c r="A1811">
        <v>3697</v>
      </c>
      <c r="B1811" s="623">
        <v>41470.88958333333</v>
      </c>
      <c r="C1811" s="405" t="s">
        <v>2054</v>
      </c>
      <c r="D1811" s="384">
        <v>901</v>
      </c>
      <c r="E1811">
        <v>0.01</v>
      </c>
      <c r="F1811">
        <v>1.4361600000000001</v>
      </c>
      <c r="G1811" s="384">
        <v>0</v>
      </c>
      <c r="H1811">
        <v>1.4361600000000001</v>
      </c>
      <c r="I1811">
        <v>0.55000000000000004</v>
      </c>
      <c r="J1811" s="384">
        <v>1106.19</v>
      </c>
    </row>
    <row r="1812" spans="1:10" x14ac:dyDescent="0.2">
      <c r="A1812">
        <v>3698</v>
      </c>
      <c r="B1812" s="623">
        <v>41470.947916666664</v>
      </c>
      <c r="C1812" s="405" t="s">
        <v>96</v>
      </c>
      <c r="D1812" s="384">
        <v>902</v>
      </c>
      <c r="E1812">
        <v>0.01</v>
      </c>
      <c r="F1812">
        <v>1.4349400000000001</v>
      </c>
      <c r="G1812" s="384">
        <v>0</v>
      </c>
      <c r="H1812">
        <v>0</v>
      </c>
    </row>
    <row r="1813" spans="1:10" x14ac:dyDescent="0.2">
      <c r="A1813">
        <v>3700</v>
      </c>
      <c r="B1813" s="623">
        <v>41470.965277777781</v>
      </c>
      <c r="C1813" s="405" t="s">
        <v>2054</v>
      </c>
      <c r="D1813" s="384">
        <v>902</v>
      </c>
      <c r="E1813">
        <v>0.01</v>
      </c>
      <c r="F1813">
        <v>1.43574</v>
      </c>
      <c r="G1813" s="384">
        <v>0</v>
      </c>
      <c r="H1813">
        <v>1.43574</v>
      </c>
      <c r="I1813">
        <v>0.55000000000000004</v>
      </c>
      <c r="J1813" s="384">
        <v>1106.74</v>
      </c>
    </row>
    <row r="1814" spans="1:10" x14ac:dyDescent="0.2">
      <c r="A1814">
        <v>3701</v>
      </c>
      <c r="B1814" s="623">
        <v>41471.03125</v>
      </c>
      <c r="C1814" s="405" t="s">
        <v>96</v>
      </c>
      <c r="D1814" s="384">
        <v>903</v>
      </c>
      <c r="E1814">
        <v>0.01</v>
      </c>
      <c r="F1814">
        <v>1.4353400000000001</v>
      </c>
      <c r="G1814" s="384">
        <v>0</v>
      </c>
      <c r="H1814">
        <v>0</v>
      </c>
    </row>
    <row r="1815" spans="1:10" x14ac:dyDescent="0.2">
      <c r="A1815">
        <v>3703</v>
      </c>
      <c r="B1815" s="623">
        <v>41471.071527777778</v>
      </c>
      <c r="C1815" s="405" t="s">
        <v>2054</v>
      </c>
      <c r="D1815" s="384">
        <v>903</v>
      </c>
      <c r="E1815">
        <v>0.01</v>
      </c>
      <c r="F1815">
        <v>1.43614</v>
      </c>
      <c r="G1815" s="384">
        <v>0</v>
      </c>
      <c r="H1815">
        <v>1.43614</v>
      </c>
      <c r="I1815">
        <v>0.56000000000000005</v>
      </c>
      <c r="J1815" s="384">
        <v>1107.3</v>
      </c>
    </row>
    <row r="1816" spans="1:10" x14ac:dyDescent="0.2">
      <c r="A1816">
        <v>3704</v>
      </c>
      <c r="B1816" s="623">
        <v>41471.077777777777</v>
      </c>
      <c r="C1816" s="405" t="s">
        <v>97</v>
      </c>
      <c r="D1816" s="384">
        <v>904</v>
      </c>
      <c r="E1816">
        <v>0.01</v>
      </c>
      <c r="F1816">
        <v>1.43641</v>
      </c>
      <c r="G1816" s="384">
        <v>0</v>
      </c>
      <c r="H1816">
        <v>0</v>
      </c>
    </row>
    <row r="1817" spans="1:10" x14ac:dyDescent="0.2">
      <c r="A1817">
        <v>3706</v>
      </c>
      <c r="B1817" s="623">
        <v>41471.116666666669</v>
      </c>
      <c r="C1817" s="405" t="s">
        <v>2054</v>
      </c>
      <c r="D1817" s="384">
        <v>904</v>
      </c>
      <c r="E1817">
        <v>0.01</v>
      </c>
      <c r="F1817">
        <v>1.4356100000000001</v>
      </c>
      <c r="G1817" s="384">
        <v>0</v>
      </c>
      <c r="H1817">
        <v>1.4356100000000001</v>
      </c>
      <c r="I1817">
        <v>0.55000000000000004</v>
      </c>
      <c r="J1817" s="384">
        <v>1107.8499999999999</v>
      </c>
    </row>
    <row r="1818" spans="1:10" x14ac:dyDescent="0.2">
      <c r="A1818">
        <v>3707</v>
      </c>
      <c r="B1818" s="623">
        <v>41473.041666666664</v>
      </c>
      <c r="C1818" s="405" t="s">
        <v>97</v>
      </c>
      <c r="D1818" s="384">
        <v>905</v>
      </c>
      <c r="E1818">
        <v>0.01</v>
      </c>
      <c r="F1818">
        <v>1.4208499999999999</v>
      </c>
      <c r="G1818" s="384">
        <v>0</v>
      </c>
      <c r="H1818">
        <v>0</v>
      </c>
    </row>
    <row r="1819" spans="1:10" x14ac:dyDescent="0.2">
      <c r="A1819">
        <v>3709</v>
      </c>
      <c r="B1819" s="623">
        <v>41473.122916666667</v>
      </c>
      <c r="C1819" s="405" t="s">
        <v>2054</v>
      </c>
      <c r="D1819" s="384">
        <v>905</v>
      </c>
      <c r="E1819">
        <v>0.01</v>
      </c>
      <c r="F1819">
        <v>1.42005</v>
      </c>
      <c r="G1819" s="384">
        <v>0</v>
      </c>
      <c r="H1819">
        <v>1.42005</v>
      </c>
      <c r="I1819">
        <v>0.55000000000000004</v>
      </c>
      <c r="J1819" s="384">
        <v>1108.4000000000001</v>
      </c>
    </row>
    <row r="1820" spans="1:10" x14ac:dyDescent="0.2">
      <c r="A1820">
        <v>3710</v>
      </c>
      <c r="B1820" s="623">
        <v>41473.884027777778</v>
      </c>
      <c r="C1820" s="405" t="s">
        <v>97</v>
      </c>
      <c r="D1820" s="384">
        <v>906</v>
      </c>
      <c r="E1820">
        <v>0.01</v>
      </c>
      <c r="F1820">
        <v>1.43086</v>
      </c>
      <c r="G1820" s="384">
        <v>0</v>
      </c>
      <c r="H1820">
        <v>0</v>
      </c>
    </row>
    <row r="1821" spans="1:10" x14ac:dyDescent="0.2">
      <c r="A1821">
        <v>3712</v>
      </c>
      <c r="B1821" s="623">
        <v>41473.894444444442</v>
      </c>
      <c r="C1821" s="405" t="s">
        <v>2054</v>
      </c>
      <c r="D1821" s="384">
        <v>906</v>
      </c>
      <c r="E1821">
        <v>0.01</v>
      </c>
      <c r="F1821">
        <v>1.4300600000000001</v>
      </c>
      <c r="G1821" s="384">
        <v>0</v>
      </c>
      <c r="H1821">
        <v>1.4300600000000001</v>
      </c>
      <c r="I1821">
        <v>0.55000000000000004</v>
      </c>
      <c r="J1821" s="384">
        <v>1108.95</v>
      </c>
    </row>
    <row r="1822" spans="1:10" x14ac:dyDescent="0.2">
      <c r="A1822">
        <v>3713</v>
      </c>
      <c r="B1822" s="623">
        <v>41473.915277777778</v>
      </c>
      <c r="C1822" s="405" t="s">
        <v>96</v>
      </c>
      <c r="D1822" s="384">
        <v>907</v>
      </c>
      <c r="E1822">
        <v>0.01</v>
      </c>
      <c r="F1822">
        <v>1.4290499999999999</v>
      </c>
      <c r="G1822" s="384">
        <v>0</v>
      </c>
      <c r="H1822">
        <v>0</v>
      </c>
    </row>
    <row r="1823" spans="1:10" x14ac:dyDescent="0.2">
      <c r="A1823">
        <v>3715</v>
      </c>
      <c r="B1823" s="623">
        <v>41473.925694444442</v>
      </c>
      <c r="C1823" s="405" t="s">
        <v>2054</v>
      </c>
      <c r="D1823" s="384">
        <v>907</v>
      </c>
      <c r="E1823">
        <v>0.01</v>
      </c>
      <c r="F1823">
        <v>1.4298500000000001</v>
      </c>
      <c r="G1823" s="384">
        <v>0</v>
      </c>
      <c r="H1823">
        <v>1.4298500000000001</v>
      </c>
      <c r="I1823">
        <v>0.55000000000000004</v>
      </c>
      <c r="J1823" s="384">
        <v>1109.5</v>
      </c>
    </row>
    <row r="1824" spans="1:10" x14ac:dyDescent="0.2">
      <c r="A1824">
        <v>3716</v>
      </c>
      <c r="B1824" s="623">
        <v>41474.043749999997</v>
      </c>
      <c r="C1824" s="405" t="s">
        <v>96</v>
      </c>
      <c r="D1824" s="384">
        <v>908</v>
      </c>
      <c r="E1824">
        <v>0.01</v>
      </c>
      <c r="F1824">
        <v>1.4287000000000001</v>
      </c>
      <c r="G1824" s="384">
        <v>0</v>
      </c>
      <c r="H1824">
        <v>0</v>
      </c>
    </row>
    <row r="1825" spans="1:10" x14ac:dyDescent="0.2">
      <c r="A1825">
        <v>3718</v>
      </c>
      <c r="B1825" s="623">
        <v>41474.136805555558</v>
      </c>
      <c r="C1825" s="405" t="s">
        <v>2054</v>
      </c>
      <c r="D1825" s="384">
        <v>908</v>
      </c>
      <c r="E1825">
        <v>0.01</v>
      </c>
      <c r="F1825">
        <v>1.4295</v>
      </c>
      <c r="G1825" s="384">
        <v>0</v>
      </c>
      <c r="H1825">
        <v>1.4295</v>
      </c>
      <c r="I1825">
        <v>0.56000000000000005</v>
      </c>
      <c r="J1825" s="384">
        <v>1110.06</v>
      </c>
    </row>
    <row r="1826" spans="1:10" x14ac:dyDescent="0.2">
      <c r="A1826">
        <v>3719</v>
      </c>
      <c r="B1826" s="623">
        <v>41474.890277777777</v>
      </c>
      <c r="C1826" s="405" t="s">
        <v>97</v>
      </c>
      <c r="D1826" s="384">
        <v>909</v>
      </c>
      <c r="E1826">
        <v>0.01</v>
      </c>
      <c r="F1826">
        <v>1.4293499999999999</v>
      </c>
      <c r="G1826" s="384">
        <v>0</v>
      </c>
      <c r="H1826">
        <v>0</v>
      </c>
    </row>
    <row r="1827" spans="1:10" x14ac:dyDescent="0.2">
      <c r="A1827">
        <v>3728</v>
      </c>
      <c r="B1827" s="623">
        <v>41477.061805555553</v>
      </c>
      <c r="C1827" s="405" t="s">
        <v>2054</v>
      </c>
      <c r="D1827" s="384">
        <v>909</v>
      </c>
      <c r="E1827">
        <v>0.01</v>
      </c>
      <c r="F1827">
        <v>1.4301200000000001</v>
      </c>
      <c r="G1827" s="384">
        <v>0</v>
      </c>
      <c r="H1827">
        <v>1.4301200000000001</v>
      </c>
      <c r="I1827">
        <v>-0.52</v>
      </c>
      <c r="J1827" s="384">
        <v>1109.55</v>
      </c>
    </row>
    <row r="1828" spans="1:10" x14ac:dyDescent="0.2">
      <c r="A1828">
        <v>3721</v>
      </c>
      <c r="B1828" s="623">
        <v>41474.994444444441</v>
      </c>
      <c r="C1828" s="405" t="s">
        <v>97</v>
      </c>
      <c r="D1828" s="384">
        <v>910</v>
      </c>
      <c r="E1828">
        <v>0.01</v>
      </c>
      <c r="F1828">
        <v>1.43085</v>
      </c>
      <c r="G1828" s="384">
        <v>0</v>
      </c>
      <c r="H1828">
        <v>0</v>
      </c>
    </row>
    <row r="1829" spans="1:10" x14ac:dyDescent="0.2">
      <c r="A1829">
        <v>3729</v>
      </c>
      <c r="B1829" s="623">
        <v>41477.061805555553</v>
      </c>
      <c r="C1829" s="405" t="s">
        <v>2054</v>
      </c>
      <c r="D1829" s="384">
        <v>910</v>
      </c>
      <c r="E1829">
        <v>0.01</v>
      </c>
      <c r="F1829">
        <v>1.4301200000000001</v>
      </c>
      <c r="G1829" s="384">
        <v>0</v>
      </c>
      <c r="H1829">
        <v>1.4301200000000001</v>
      </c>
      <c r="I1829">
        <v>0.51</v>
      </c>
      <c r="J1829" s="384">
        <v>1110.06</v>
      </c>
    </row>
    <row r="1830" spans="1:10" x14ac:dyDescent="0.2">
      <c r="A1830">
        <v>3724</v>
      </c>
      <c r="B1830" s="623">
        <v>41474.999305555553</v>
      </c>
      <c r="C1830" s="405" t="s">
        <v>97</v>
      </c>
      <c r="D1830" s="384">
        <v>911</v>
      </c>
      <c r="E1830">
        <v>0.01</v>
      </c>
      <c r="F1830">
        <v>1.4325600000000001</v>
      </c>
      <c r="G1830" s="384">
        <v>0</v>
      </c>
      <c r="H1830">
        <v>0</v>
      </c>
    </row>
    <row r="1831" spans="1:10" x14ac:dyDescent="0.2">
      <c r="A1831">
        <v>3730</v>
      </c>
      <c r="B1831" s="623">
        <v>41477.061805555553</v>
      </c>
      <c r="C1831" s="405" t="s">
        <v>2054</v>
      </c>
      <c r="D1831" s="384">
        <v>911</v>
      </c>
      <c r="E1831">
        <v>0.01</v>
      </c>
      <c r="F1831">
        <v>1.4301200000000001</v>
      </c>
      <c r="G1831" s="384">
        <v>0</v>
      </c>
      <c r="H1831">
        <v>1.4301200000000001</v>
      </c>
      <c r="I1831">
        <v>1.69</v>
      </c>
      <c r="J1831" s="384">
        <v>1111.76</v>
      </c>
    </row>
    <row r="1832" spans="1:10" x14ac:dyDescent="0.2">
      <c r="A1832">
        <v>3731</v>
      </c>
      <c r="B1832" s="623">
        <v>41477.875694444447</v>
      </c>
      <c r="C1832" s="405" t="s">
        <v>97</v>
      </c>
      <c r="D1832" s="384">
        <v>912</v>
      </c>
      <c r="E1832">
        <v>0.01</v>
      </c>
      <c r="F1832">
        <v>1.42588</v>
      </c>
      <c r="G1832" s="384">
        <v>0</v>
      </c>
      <c r="H1832">
        <v>0</v>
      </c>
    </row>
    <row r="1833" spans="1:10" x14ac:dyDescent="0.2">
      <c r="A1833">
        <v>3733</v>
      </c>
      <c r="B1833" s="623">
        <v>41477.963888888888</v>
      </c>
      <c r="C1833" s="405" t="s">
        <v>2054</v>
      </c>
      <c r="D1833" s="384">
        <v>912</v>
      </c>
      <c r="E1833">
        <v>0.01</v>
      </c>
      <c r="F1833">
        <v>1.4250799999999999</v>
      </c>
      <c r="G1833" s="384">
        <v>0</v>
      </c>
      <c r="H1833">
        <v>1.4250799999999999</v>
      </c>
      <c r="I1833">
        <v>0.55000000000000004</v>
      </c>
      <c r="J1833" s="384">
        <v>1112.31</v>
      </c>
    </row>
    <row r="1834" spans="1:10" x14ac:dyDescent="0.2">
      <c r="A1834">
        <v>3734</v>
      </c>
      <c r="B1834" s="623">
        <v>41477.97152777778</v>
      </c>
      <c r="C1834" s="405" t="s">
        <v>96</v>
      </c>
      <c r="D1834" s="384">
        <v>913</v>
      </c>
      <c r="E1834">
        <v>0.01</v>
      </c>
      <c r="F1834">
        <v>1.4251400000000001</v>
      </c>
      <c r="G1834" s="384">
        <v>0</v>
      </c>
      <c r="H1834">
        <v>0</v>
      </c>
    </row>
    <row r="1835" spans="1:10" x14ac:dyDescent="0.2">
      <c r="A1835">
        <v>3736</v>
      </c>
      <c r="B1835" s="623">
        <v>41478.025000000001</v>
      </c>
      <c r="C1835" s="405" t="s">
        <v>2054</v>
      </c>
      <c r="D1835" s="384">
        <v>913</v>
      </c>
      <c r="E1835">
        <v>0.01</v>
      </c>
      <c r="F1835">
        <v>1.42594</v>
      </c>
      <c r="G1835" s="384">
        <v>0</v>
      </c>
      <c r="H1835">
        <v>1.42594</v>
      </c>
      <c r="I1835">
        <v>0.46</v>
      </c>
      <c r="J1835" s="384">
        <v>1112.76</v>
      </c>
    </row>
    <row r="1836" spans="1:10" x14ac:dyDescent="0.2">
      <c r="A1836">
        <v>3737</v>
      </c>
      <c r="B1836" s="623">
        <v>41478.879166666666</v>
      </c>
      <c r="C1836" s="405" t="s">
        <v>96</v>
      </c>
      <c r="D1836" s="384">
        <v>914</v>
      </c>
      <c r="E1836">
        <v>0.01</v>
      </c>
      <c r="F1836">
        <v>1.4236200000000001</v>
      </c>
      <c r="G1836" s="384">
        <v>0</v>
      </c>
      <c r="H1836">
        <v>0</v>
      </c>
    </row>
    <row r="1837" spans="1:10" x14ac:dyDescent="0.2">
      <c r="A1837">
        <v>3742</v>
      </c>
      <c r="B1837" s="623">
        <v>41479.179166666669</v>
      </c>
      <c r="C1837" s="405" t="s">
        <v>2054</v>
      </c>
      <c r="D1837" s="384">
        <v>914</v>
      </c>
      <c r="E1837">
        <v>0.01</v>
      </c>
      <c r="F1837">
        <v>1.4236599999999999</v>
      </c>
      <c r="G1837" s="384">
        <v>0</v>
      </c>
      <c r="H1837">
        <v>1.4236599999999999</v>
      </c>
      <c r="I1837">
        <v>-0.06</v>
      </c>
      <c r="J1837" s="384">
        <v>1112.7</v>
      </c>
    </row>
    <row r="1838" spans="1:10" x14ac:dyDescent="0.2">
      <c r="A1838">
        <v>3739</v>
      </c>
      <c r="B1838" s="623">
        <v>41479.133333333331</v>
      </c>
      <c r="C1838" s="405" t="s">
        <v>96</v>
      </c>
      <c r="D1838" s="384">
        <v>915</v>
      </c>
      <c r="E1838">
        <v>0.01</v>
      </c>
      <c r="F1838">
        <v>1.4220900000000001</v>
      </c>
      <c r="G1838" s="384">
        <v>0</v>
      </c>
      <c r="H1838">
        <v>0</v>
      </c>
    </row>
    <row r="1839" spans="1:10" x14ac:dyDescent="0.2">
      <c r="A1839">
        <v>3743</v>
      </c>
      <c r="B1839" s="623">
        <v>41479.179166666669</v>
      </c>
      <c r="C1839" s="405" t="s">
        <v>2054</v>
      </c>
      <c r="D1839" s="384">
        <v>915</v>
      </c>
      <c r="E1839">
        <v>0.01</v>
      </c>
      <c r="F1839">
        <v>1.4236599999999999</v>
      </c>
      <c r="G1839" s="384">
        <v>0</v>
      </c>
      <c r="H1839">
        <v>1.4236599999999999</v>
      </c>
      <c r="I1839">
        <v>1.0900000000000001</v>
      </c>
      <c r="J1839" s="384">
        <v>1113.79</v>
      </c>
    </row>
    <row r="1840" spans="1:10" x14ac:dyDescent="0.2">
      <c r="A1840">
        <v>3744</v>
      </c>
      <c r="B1840" s="623">
        <v>41479.913888888892</v>
      </c>
      <c r="C1840" s="405" t="s">
        <v>97</v>
      </c>
      <c r="D1840" s="384">
        <v>916</v>
      </c>
      <c r="E1840">
        <v>0.01</v>
      </c>
      <c r="F1840">
        <v>1.4407700000000001</v>
      </c>
      <c r="G1840" s="384">
        <v>0</v>
      </c>
      <c r="H1840">
        <v>0</v>
      </c>
    </row>
    <row r="1841" spans="1:10" x14ac:dyDescent="0.2">
      <c r="A1841">
        <v>3746</v>
      </c>
      <c r="B1841" s="623">
        <v>41479.964583333334</v>
      </c>
      <c r="C1841" s="405" t="s">
        <v>2054</v>
      </c>
      <c r="D1841" s="384">
        <v>916</v>
      </c>
      <c r="E1841">
        <v>0.01</v>
      </c>
      <c r="F1841">
        <v>1.43997</v>
      </c>
      <c r="G1841" s="384">
        <v>0</v>
      </c>
      <c r="H1841">
        <v>1.43997</v>
      </c>
      <c r="I1841">
        <v>0.56000000000000005</v>
      </c>
      <c r="J1841" s="384">
        <v>1114.3499999999999</v>
      </c>
    </row>
    <row r="1842" spans="1:10" x14ac:dyDescent="0.2">
      <c r="A1842">
        <v>3747</v>
      </c>
      <c r="B1842" s="623">
        <v>41479.977777777778</v>
      </c>
      <c r="C1842" s="405" t="s">
        <v>96</v>
      </c>
      <c r="D1842" s="384">
        <v>917</v>
      </c>
      <c r="E1842">
        <v>0.01</v>
      </c>
      <c r="F1842">
        <v>1.43987</v>
      </c>
      <c r="G1842" s="384">
        <v>0</v>
      </c>
      <c r="H1842">
        <v>0</v>
      </c>
    </row>
    <row r="1843" spans="1:10" x14ac:dyDescent="0.2">
      <c r="A1843">
        <v>3749</v>
      </c>
      <c r="B1843" s="623">
        <v>41480.046527777777</v>
      </c>
      <c r="C1843" s="405" t="s">
        <v>2054</v>
      </c>
      <c r="D1843" s="384">
        <v>917</v>
      </c>
      <c r="E1843">
        <v>0.01</v>
      </c>
      <c r="F1843">
        <v>1.4406699999999999</v>
      </c>
      <c r="G1843" s="384">
        <v>0</v>
      </c>
      <c r="H1843">
        <v>1.4406699999999999</v>
      </c>
      <c r="I1843">
        <v>0.27</v>
      </c>
      <c r="J1843" s="384">
        <v>1114.6300000000001</v>
      </c>
    </row>
    <row r="1844" spans="1:10" x14ac:dyDescent="0.2">
      <c r="A1844">
        <v>3750</v>
      </c>
      <c r="B1844" s="623">
        <v>41480.05972222222</v>
      </c>
      <c r="C1844" s="405" t="s">
        <v>97</v>
      </c>
      <c r="D1844" s="384">
        <v>918</v>
      </c>
      <c r="E1844">
        <v>0.01</v>
      </c>
      <c r="F1844">
        <v>1.4414499999999999</v>
      </c>
      <c r="G1844" s="384">
        <v>0</v>
      </c>
      <c r="H1844">
        <v>0</v>
      </c>
    </row>
    <row r="1845" spans="1:10" x14ac:dyDescent="0.2">
      <c r="A1845">
        <v>3759</v>
      </c>
      <c r="B1845" s="623">
        <v>41480.14166666667</v>
      </c>
      <c r="C1845" s="405" t="s">
        <v>2054</v>
      </c>
      <c r="D1845" s="384">
        <v>918</v>
      </c>
      <c r="E1845">
        <v>0.01</v>
      </c>
      <c r="F1845">
        <v>1.4421600000000001</v>
      </c>
      <c r="G1845" s="384">
        <v>0</v>
      </c>
      <c r="H1845">
        <v>1.4421600000000001</v>
      </c>
      <c r="I1845">
        <v>-0.49</v>
      </c>
      <c r="J1845" s="384">
        <v>1114.1400000000001</v>
      </c>
    </row>
    <row r="1846" spans="1:10" x14ac:dyDescent="0.2">
      <c r="A1846">
        <v>3752</v>
      </c>
      <c r="B1846" s="623">
        <v>41480.084722222222</v>
      </c>
      <c r="C1846" s="405" t="s">
        <v>97</v>
      </c>
      <c r="D1846" s="384">
        <v>919</v>
      </c>
      <c r="E1846">
        <v>0.01</v>
      </c>
      <c r="F1846">
        <v>1.44296</v>
      </c>
      <c r="G1846" s="384">
        <v>0</v>
      </c>
      <c r="H1846">
        <v>0</v>
      </c>
    </row>
    <row r="1847" spans="1:10" x14ac:dyDescent="0.2">
      <c r="A1847">
        <v>3760</v>
      </c>
      <c r="B1847" s="623">
        <v>41480.14166666667</v>
      </c>
      <c r="C1847" s="405" t="s">
        <v>2054</v>
      </c>
      <c r="D1847" s="384">
        <v>919</v>
      </c>
      <c r="E1847">
        <v>0.01</v>
      </c>
      <c r="F1847">
        <v>1.4421600000000001</v>
      </c>
      <c r="G1847" s="384">
        <v>0</v>
      </c>
      <c r="H1847">
        <v>1.4421600000000001</v>
      </c>
      <c r="I1847">
        <v>0.55000000000000004</v>
      </c>
      <c r="J1847" s="384">
        <v>1114.69</v>
      </c>
    </row>
    <row r="1848" spans="1:10" x14ac:dyDescent="0.2">
      <c r="A1848">
        <v>3755</v>
      </c>
      <c r="B1848" s="623">
        <v>41480.120833333334</v>
      </c>
      <c r="C1848" s="405" t="s">
        <v>97</v>
      </c>
      <c r="D1848" s="384">
        <v>920</v>
      </c>
      <c r="E1848">
        <v>0.01</v>
      </c>
      <c r="F1848">
        <v>1.44448</v>
      </c>
      <c r="G1848" s="384">
        <v>0</v>
      </c>
      <c r="H1848">
        <v>0</v>
      </c>
    </row>
    <row r="1849" spans="1:10" x14ac:dyDescent="0.2">
      <c r="A1849">
        <v>3761</v>
      </c>
      <c r="B1849" s="623">
        <v>41480.14166666667</v>
      </c>
      <c r="C1849" s="405" t="s">
        <v>2054</v>
      </c>
      <c r="D1849" s="384">
        <v>920</v>
      </c>
      <c r="E1849">
        <v>0.01</v>
      </c>
      <c r="F1849">
        <v>1.4421600000000001</v>
      </c>
      <c r="G1849" s="384">
        <v>0</v>
      </c>
      <c r="H1849">
        <v>1.4421600000000001</v>
      </c>
      <c r="I1849">
        <v>1.6</v>
      </c>
      <c r="J1849" s="384">
        <v>1116.29</v>
      </c>
    </row>
    <row r="1850" spans="1:10" x14ac:dyDescent="0.2">
      <c r="A1850">
        <v>3762</v>
      </c>
      <c r="B1850" s="623">
        <v>41480.87777777778</v>
      </c>
      <c r="C1850" s="405" t="s">
        <v>96</v>
      </c>
      <c r="D1850" s="384">
        <v>921</v>
      </c>
      <c r="E1850">
        <v>0.01</v>
      </c>
      <c r="F1850">
        <v>1.4353100000000001</v>
      </c>
      <c r="G1850" s="384">
        <v>0</v>
      </c>
      <c r="H1850">
        <v>0</v>
      </c>
    </row>
    <row r="1851" spans="1:10" x14ac:dyDescent="0.2">
      <c r="A1851">
        <v>3764</v>
      </c>
      <c r="B1851" s="623">
        <v>41480.880555555559</v>
      </c>
      <c r="C1851" s="405" t="s">
        <v>2054</v>
      </c>
      <c r="D1851" s="384">
        <v>921</v>
      </c>
      <c r="E1851">
        <v>0.01</v>
      </c>
      <c r="F1851">
        <v>1.43611</v>
      </c>
      <c r="G1851" s="384">
        <v>0</v>
      </c>
      <c r="H1851">
        <v>1.43611</v>
      </c>
      <c r="I1851">
        <v>0.55000000000000004</v>
      </c>
      <c r="J1851" s="384">
        <v>1116.8399999999999</v>
      </c>
    </row>
    <row r="1852" spans="1:10" x14ac:dyDescent="0.2">
      <c r="A1852">
        <v>3765</v>
      </c>
      <c r="B1852" s="623">
        <v>41480.884027777778</v>
      </c>
      <c r="C1852" s="405" t="s">
        <v>96</v>
      </c>
      <c r="D1852" s="384">
        <v>922</v>
      </c>
      <c r="E1852">
        <v>0.01</v>
      </c>
      <c r="F1852">
        <v>1.4353800000000001</v>
      </c>
      <c r="G1852" s="384">
        <v>0</v>
      </c>
      <c r="H1852">
        <v>0</v>
      </c>
    </row>
    <row r="1853" spans="1:10" x14ac:dyDescent="0.2">
      <c r="A1853">
        <v>3767</v>
      </c>
      <c r="B1853" s="623">
        <v>41480.890972222223</v>
      </c>
      <c r="C1853" s="405" t="s">
        <v>2054</v>
      </c>
      <c r="D1853" s="384">
        <v>922</v>
      </c>
      <c r="E1853">
        <v>0.01</v>
      </c>
      <c r="F1853">
        <v>1.43618</v>
      </c>
      <c r="G1853" s="384">
        <v>0</v>
      </c>
      <c r="H1853">
        <v>1.43618</v>
      </c>
      <c r="I1853">
        <v>0.55000000000000004</v>
      </c>
      <c r="J1853" s="384">
        <v>1117.3900000000001</v>
      </c>
    </row>
    <row r="1854" spans="1:10" x14ac:dyDescent="0.2">
      <c r="A1854">
        <v>3768</v>
      </c>
      <c r="B1854" s="623">
        <v>41480.897222222222</v>
      </c>
      <c r="C1854" s="405" t="s">
        <v>96</v>
      </c>
      <c r="D1854" s="384">
        <v>923</v>
      </c>
      <c r="E1854">
        <v>0.01</v>
      </c>
      <c r="F1854">
        <v>1.4359900000000001</v>
      </c>
      <c r="G1854" s="384">
        <v>0</v>
      </c>
      <c r="H1854">
        <v>0</v>
      </c>
    </row>
    <row r="1855" spans="1:10" x14ac:dyDescent="0.2">
      <c r="A1855">
        <v>3770</v>
      </c>
      <c r="B1855" s="623">
        <v>41480.9</v>
      </c>
      <c r="C1855" s="405" t="s">
        <v>2054</v>
      </c>
      <c r="D1855" s="384">
        <v>923</v>
      </c>
      <c r="E1855">
        <v>0.01</v>
      </c>
      <c r="F1855">
        <v>1.43679</v>
      </c>
      <c r="G1855" s="384">
        <v>0</v>
      </c>
      <c r="H1855">
        <v>1.43679</v>
      </c>
      <c r="I1855">
        <v>0.55000000000000004</v>
      </c>
      <c r="J1855" s="384">
        <v>1117.94</v>
      </c>
    </row>
    <row r="1856" spans="1:10" x14ac:dyDescent="0.2">
      <c r="A1856">
        <v>3771</v>
      </c>
      <c r="B1856" s="623">
        <v>41480.904166666667</v>
      </c>
      <c r="C1856" s="405" t="s">
        <v>96</v>
      </c>
      <c r="D1856" s="384">
        <v>924</v>
      </c>
      <c r="E1856">
        <v>0.01</v>
      </c>
      <c r="F1856">
        <v>1.43702</v>
      </c>
      <c r="G1856" s="384">
        <v>0</v>
      </c>
      <c r="H1856">
        <v>0</v>
      </c>
    </row>
    <row r="1857" spans="1:10" x14ac:dyDescent="0.2">
      <c r="A1857">
        <v>3773</v>
      </c>
      <c r="B1857" s="623">
        <v>41480.921527777777</v>
      </c>
      <c r="C1857" s="405" t="s">
        <v>2054</v>
      </c>
      <c r="D1857" s="384">
        <v>924</v>
      </c>
      <c r="E1857">
        <v>0.01</v>
      </c>
      <c r="F1857">
        <v>1.4378200000000001</v>
      </c>
      <c r="G1857" s="384">
        <v>0</v>
      </c>
      <c r="H1857">
        <v>1.4378200000000001</v>
      </c>
      <c r="I1857">
        <v>0.55000000000000004</v>
      </c>
      <c r="J1857" s="384">
        <v>1118.49</v>
      </c>
    </row>
    <row r="1858" spans="1:10" x14ac:dyDescent="0.2">
      <c r="A1858">
        <v>3774</v>
      </c>
      <c r="B1858" s="623">
        <v>41480.929861111108</v>
      </c>
      <c r="C1858" s="405" t="s">
        <v>97</v>
      </c>
      <c r="D1858" s="384">
        <v>925</v>
      </c>
      <c r="E1858">
        <v>0.01</v>
      </c>
      <c r="F1858">
        <v>1.43737</v>
      </c>
      <c r="G1858" s="384">
        <v>0</v>
      </c>
      <c r="H1858">
        <v>0</v>
      </c>
    </row>
    <row r="1859" spans="1:10" x14ac:dyDescent="0.2">
      <c r="A1859">
        <v>3776</v>
      </c>
      <c r="B1859" s="623">
        <v>41480.931250000001</v>
      </c>
      <c r="C1859" s="405" t="s">
        <v>2054</v>
      </c>
      <c r="D1859" s="384">
        <v>925</v>
      </c>
      <c r="E1859">
        <v>0.01</v>
      </c>
      <c r="F1859">
        <v>1.4365699999999999</v>
      </c>
      <c r="G1859" s="384">
        <v>0</v>
      </c>
      <c r="H1859">
        <v>1.4365699999999999</v>
      </c>
      <c r="I1859">
        <v>0.56000000000000005</v>
      </c>
      <c r="J1859" s="384">
        <v>1119.05</v>
      </c>
    </row>
    <row r="1860" spans="1:10" x14ac:dyDescent="0.2">
      <c r="A1860">
        <v>3777</v>
      </c>
      <c r="B1860" s="623">
        <v>41480.957638888889</v>
      </c>
      <c r="C1860" s="405" t="s">
        <v>96</v>
      </c>
      <c r="D1860" s="384">
        <v>926</v>
      </c>
      <c r="E1860">
        <v>0.01</v>
      </c>
      <c r="F1860">
        <v>1.43438</v>
      </c>
      <c r="G1860" s="384">
        <v>0</v>
      </c>
      <c r="H1860">
        <v>0</v>
      </c>
    </row>
    <row r="1861" spans="1:10" x14ac:dyDescent="0.2">
      <c r="A1861">
        <v>3779</v>
      </c>
      <c r="B1861" s="623">
        <v>41480.959027777775</v>
      </c>
      <c r="C1861" s="405" t="s">
        <v>2054</v>
      </c>
      <c r="D1861" s="384">
        <v>926</v>
      </c>
      <c r="E1861">
        <v>0.01</v>
      </c>
      <c r="F1861">
        <v>1.4351799999999999</v>
      </c>
      <c r="G1861" s="384">
        <v>0</v>
      </c>
      <c r="H1861">
        <v>1.4351799999999999</v>
      </c>
      <c r="I1861">
        <v>0.55000000000000004</v>
      </c>
      <c r="J1861" s="384">
        <v>1119.5999999999999</v>
      </c>
    </row>
    <row r="1862" spans="1:10" x14ac:dyDescent="0.2">
      <c r="A1862">
        <v>3780</v>
      </c>
      <c r="B1862" s="623">
        <v>41480.962500000001</v>
      </c>
      <c r="C1862" s="405" t="s">
        <v>96</v>
      </c>
      <c r="D1862" s="384">
        <v>927</v>
      </c>
      <c r="E1862">
        <v>0.01</v>
      </c>
      <c r="F1862">
        <v>1.43357</v>
      </c>
      <c r="G1862" s="384">
        <v>0</v>
      </c>
      <c r="H1862">
        <v>0</v>
      </c>
    </row>
    <row r="1863" spans="1:10" x14ac:dyDescent="0.2">
      <c r="A1863">
        <v>3785</v>
      </c>
      <c r="B1863" s="623">
        <v>41480.973611111112</v>
      </c>
      <c r="C1863" s="405" t="s">
        <v>2054</v>
      </c>
      <c r="D1863" s="384">
        <v>927</v>
      </c>
      <c r="E1863">
        <v>0.01</v>
      </c>
      <c r="F1863">
        <v>1.4336100000000001</v>
      </c>
      <c r="G1863" s="384">
        <v>0</v>
      </c>
      <c r="H1863">
        <v>1.4336100000000001</v>
      </c>
      <c r="I1863">
        <v>0.03</v>
      </c>
      <c r="J1863" s="384">
        <v>1119.6300000000001</v>
      </c>
    </row>
    <row r="1864" spans="1:10" x14ac:dyDescent="0.2">
      <c r="A1864">
        <v>3782</v>
      </c>
      <c r="B1864" s="623">
        <v>41480.970138888886</v>
      </c>
      <c r="C1864" s="405" t="s">
        <v>96</v>
      </c>
      <c r="D1864" s="384">
        <v>928</v>
      </c>
      <c r="E1864">
        <v>0.01</v>
      </c>
      <c r="F1864">
        <v>1.43205</v>
      </c>
      <c r="G1864" s="384">
        <v>0</v>
      </c>
      <c r="H1864">
        <v>0</v>
      </c>
    </row>
    <row r="1865" spans="1:10" x14ac:dyDescent="0.2">
      <c r="A1865">
        <v>3786</v>
      </c>
      <c r="B1865" s="623">
        <v>41480.973611111112</v>
      </c>
      <c r="C1865" s="405" t="s">
        <v>2054</v>
      </c>
      <c r="D1865" s="384">
        <v>928</v>
      </c>
      <c r="E1865">
        <v>0.01</v>
      </c>
      <c r="F1865">
        <v>1.4336100000000001</v>
      </c>
      <c r="G1865" s="384">
        <v>0</v>
      </c>
      <c r="H1865">
        <v>1.4336100000000001</v>
      </c>
      <c r="I1865">
        <v>1.08</v>
      </c>
      <c r="J1865" s="384">
        <v>1120.71</v>
      </c>
    </row>
    <row r="1866" spans="1:10" x14ac:dyDescent="0.2">
      <c r="A1866">
        <v>3787</v>
      </c>
      <c r="B1866" s="623">
        <v>41481.021527777775</v>
      </c>
      <c r="C1866" s="405" t="s">
        <v>97</v>
      </c>
      <c r="D1866" s="384">
        <v>929</v>
      </c>
      <c r="E1866">
        <v>0.01</v>
      </c>
      <c r="F1866">
        <v>1.43634</v>
      </c>
      <c r="G1866" s="384">
        <v>0</v>
      </c>
      <c r="H1866">
        <v>0</v>
      </c>
    </row>
    <row r="1867" spans="1:10" x14ac:dyDescent="0.2">
      <c r="A1867">
        <v>3792</v>
      </c>
      <c r="B1867" s="623">
        <v>41481.104166666664</v>
      </c>
      <c r="C1867" s="405" t="s">
        <v>2054</v>
      </c>
      <c r="D1867" s="384">
        <v>929</v>
      </c>
      <c r="E1867">
        <v>0.01</v>
      </c>
      <c r="F1867">
        <v>1.43631</v>
      </c>
      <c r="G1867" s="384">
        <v>0</v>
      </c>
      <c r="H1867">
        <v>1.43631</v>
      </c>
      <c r="I1867">
        <v>0.02</v>
      </c>
      <c r="J1867" s="384">
        <v>1120.73</v>
      </c>
    </row>
    <row r="1868" spans="1:10" x14ac:dyDescent="0.2">
      <c r="A1868">
        <v>3789</v>
      </c>
      <c r="B1868" s="623">
        <v>41481.066666666666</v>
      </c>
      <c r="C1868" s="405" t="s">
        <v>97</v>
      </c>
      <c r="D1868" s="384">
        <v>930</v>
      </c>
      <c r="E1868">
        <v>0.01</v>
      </c>
      <c r="F1868">
        <v>1.43787</v>
      </c>
      <c r="G1868" s="384">
        <v>0</v>
      </c>
      <c r="H1868">
        <v>0</v>
      </c>
    </row>
    <row r="1869" spans="1:10" x14ac:dyDescent="0.2">
      <c r="A1869">
        <v>3793</v>
      </c>
      <c r="B1869" s="623">
        <v>41481.104166666664</v>
      </c>
      <c r="C1869" s="405" t="s">
        <v>2054</v>
      </c>
      <c r="D1869" s="384">
        <v>930</v>
      </c>
      <c r="E1869">
        <v>0.01</v>
      </c>
      <c r="F1869">
        <v>1.43631</v>
      </c>
      <c r="G1869" s="384">
        <v>0</v>
      </c>
      <c r="H1869">
        <v>1.43631</v>
      </c>
      <c r="I1869">
        <v>1.08</v>
      </c>
      <c r="J1869" s="384">
        <v>1121.81</v>
      </c>
    </row>
    <row r="1870" spans="1:10" x14ac:dyDescent="0.2">
      <c r="A1870">
        <v>3794</v>
      </c>
      <c r="B1870" s="623">
        <v>41481.916666666664</v>
      </c>
      <c r="C1870" s="405" t="s">
        <v>96</v>
      </c>
      <c r="D1870" s="384">
        <v>931</v>
      </c>
      <c r="E1870">
        <v>0.01</v>
      </c>
      <c r="F1870">
        <v>1.43374</v>
      </c>
      <c r="G1870" s="384">
        <v>0</v>
      </c>
      <c r="H1870">
        <v>0</v>
      </c>
    </row>
    <row r="1871" spans="1:10" x14ac:dyDescent="0.2">
      <c r="A1871">
        <v>3799</v>
      </c>
      <c r="B1871" s="623">
        <v>41481.979861111111</v>
      </c>
      <c r="C1871" s="405" t="s">
        <v>2054</v>
      </c>
      <c r="D1871" s="384">
        <v>931</v>
      </c>
      <c r="E1871">
        <v>0.01</v>
      </c>
      <c r="F1871">
        <v>1.4337899999999999</v>
      </c>
      <c r="G1871" s="384">
        <v>0</v>
      </c>
      <c r="H1871">
        <v>1.4337899999999999</v>
      </c>
      <c r="I1871">
        <v>0.03</v>
      </c>
      <c r="J1871" s="384">
        <v>1121.8399999999999</v>
      </c>
    </row>
    <row r="1872" spans="1:10" x14ac:dyDescent="0.2">
      <c r="A1872">
        <v>3796</v>
      </c>
      <c r="B1872" s="623">
        <v>41481.934027777781</v>
      </c>
      <c r="C1872" s="405" t="s">
        <v>96</v>
      </c>
      <c r="D1872" s="384">
        <v>932</v>
      </c>
      <c r="E1872">
        <v>0.01</v>
      </c>
      <c r="F1872">
        <v>1.4322299999999999</v>
      </c>
      <c r="G1872" s="384">
        <v>0</v>
      </c>
      <c r="H1872">
        <v>0</v>
      </c>
    </row>
    <row r="1873" spans="1:10" x14ac:dyDescent="0.2">
      <c r="A1873">
        <v>3800</v>
      </c>
      <c r="B1873" s="623">
        <v>41481.979861111111</v>
      </c>
      <c r="C1873" s="405" t="s">
        <v>2054</v>
      </c>
      <c r="D1873" s="384">
        <v>932</v>
      </c>
      <c r="E1873">
        <v>0.01</v>
      </c>
      <c r="F1873">
        <v>1.4337899999999999</v>
      </c>
      <c r="G1873" s="384">
        <v>0</v>
      </c>
      <c r="H1873">
        <v>1.4337899999999999</v>
      </c>
      <c r="I1873">
        <v>1.07</v>
      </c>
      <c r="J1873" s="384">
        <v>1122.9100000000001</v>
      </c>
    </row>
    <row r="1874" spans="1:10" x14ac:dyDescent="0.2">
      <c r="A1874">
        <v>3801</v>
      </c>
      <c r="B1874" s="623">
        <v>41484.0625</v>
      </c>
      <c r="C1874" s="405" t="s">
        <v>96</v>
      </c>
      <c r="D1874" s="384">
        <v>933</v>
      </c>
      <c r="E1874">
        <v>0.01</v>
      </c>
      <c r="F1874">
        <v>1.4321900000000001</v>
      </c>
      <c r="G1874" s="384">
        <v>0</v>
      </c>
      <c r="H1874">
        <v>0</v>
      </c>
    </row>
    <row r="1875" spans="1:10" x14ac:dyDescent="0.2">
      <c r="A1875">
        <v>3803</v>
      </c>
      <c r="B1875" s="623">
        <v>41484.097222222219</v>
      </c>
      <c r="C1875" s="405" t="s">
        <v>2054</v>
      </c>
      <c r="D1875" s="384">
        <v>933</v>
      </c>
      <c r="E1875">
        <v>0.01</v>
      </c>
      <c r="F1875">
        <v>1.43299</v>
      </c>
      <c r="G1875" s="384">
        <v>0</v>
      </c>
      <c r="H1875">
        <v>1.43299</v>
      </c>
      <c r="I1875">
        <v>0.55000000000000004</v>
      </c>
      <c r="J1875" s="384">
        <v>1123.46</v>
      </c>
    </row>
    <row r="1876" spans="1:10" x14ac:dyDescent="0.2">
      <c r="A1876">
        <v>3804</v>
      </c>
      <c r="B1876" s="623">
        <v>41484.930555555555</v>
      </c>
      <c r="C1876" s="405" t="s">
        <v>97</v>
      </c>
      <c r="D1876" s="384">
        <v>934</v>
      </c>
      <c r="E1876">
        <v>0.01</v>
      </c>
      <c r="F1876">
        <v>1.4420599999999999</v>
      </c>
      <c r="G1876" s="384">
        <v>0</v>
      </c>
      <c r="H1876">
        <v>0</v>
      </c>
    </row>
    <row r="1877" spans="1:10" x14ac:dyDescent="0.2">
      <c r="A1877">
        <v>3806</v>
      </c>
      <c r="B1877" s="623">
        <v>41484.96875</v>
      </c>
      <c r="C1877" s="405" t="s">
        <v>2054</v>
      </c>
      <c r="D1877" s="384">
        <v>934</v>
      </c>
      <c r="E1877">
        <v>0.01</v>
      </c>
      <c r="F1877">
        <v>1.44126</v>
      </c>
      <c r="G1877" s="384">
        <v>0</v>
      </c>
      <c r="H1877">
        <v>1.44126</v>
      </c>
      <c r="I1877">
        <v>0.55000000000000004</v>
      </c>
      <c r="J1877" s="384">
        <v>1124.01</v>
      </c>
    </row>
    <row r="1878" spans="1:10" x14ac:dyDescent="0.2">
      <c r="A1878">
        <v>3807</v>
      </c>
      <c r="B1878" s="623">
        <v>41485.041666666664</v>
      </c>
      <c r="C1878" s="405" t="s">
        <v>96</v>
      </c>
      <c r="D1878" s="384">
        <v>935</v>
      </c>
      <c r="E1878">
        <v>0.01</v>
      </c>
      <c r="F1878">
        <v>1.44041</v>
      </c>
      <c r="G1878" s="384">
        <v>0</v>
      </c>
      <c r="H1878">
        <v>0</v>
      </c>
    </row>
    <row r="1879" spans="1:10" x14ac:dyDescent="0.2">
      <c r="A1879">
        <v>3809</v>
      </c>
      <c r="B1879" s="623">
        <v>41485.047222222223</v>
      </c>
      <c r="C1879" s="405" t="s">
        <v>2054</v>
      </c>
      <c r="D1879" s="384">
        <v>935</v>
      </c>
      <c r="E1879">
        <v>0.01</v>
      </c>
      <c r="F1879">
        <v>1.4412100000000001</v>
      </c>
      <c r="G1879" s="384">
        <v>0</v>
      </c>
      <c r="H1879">
        <v>1.4412100000000001</v>
      </c>
      <c r="I1879">
        <v>0.55000000000000004</v>
      </c>
      <c r="J1879" s="384">
        <v>1124.56</v>
      </c>
    </row>
    <row r="1880" spans="1:10" x14ac:dyDescent="0.2">
      <c r="A1880">
        <v>3810</v>
      </c>
      <c r="B1880" s="623">
        <v>41485.052083333336</v>
      </c>
      <c r="C1880" s="405" t="s">
        <v>96</v>
      </c>
      <c r="D1880" s="384">
        <v>936</v>
      </c>
      <c r="E1880">
        <v>0.01</v>
      </c>
      <c r="F1880">
        <v>1.44092</v>
      </c>
      <c r="G1880" s="384">
        <v>0</v>
      </c>
      <c r="H1880">
        <v>0</v>
      </c>
    </row>
    <row r="1881" spans="1:10" x14ac:dyDescent="0.2">
      <c r="A1881">
        <v>3812</v>
      </c>
      <c r="B1881" s="623">
        <v>41485.071527777778</v>
      </c>
      <c r="C1881" s="405" t="s">
        <v>2054</v>
      </c>
      <c r="D1881" s="384">
        <v>936</v>
      </c>
      <c r="E1881">
        <v>0.01</v>
      </c>
      <c r="F1881">
        <v>1.4417199999999999</v>
      </c>
      <c r="G1881" s="384">
        <v>0</v>
      </c>
      <c r="H1881">
        <v>1.4417199999999999</v>
      </c>
      <c r="I1881">
        <v>0.56000000000000005</v>
      </c>
      <c r="J1881" s="384">
        <v>1125.1199999999999</v>
      </c>
    </row>
    <row r="1882" spans="1:10" x14ac:dyDescent="0.2">
      <c r="A1882">
        <v>3813</v>
      </c>
      <c r="B1882" s="623">
        <v>41485.897916666669</v>
      </c>
      <c r="C1882" s="405" t="s">
        <v>97</v>
      </c>
      <c r="D1882" s="384">
        <v>937</v>
      </c>
      <c r="E1882">
        <v>0.01</v>
      </c>
      <c r="F1882">
        <v>1.46366</v>
      </c>
      <c r="G1882" s="384">
        <v>0</v>
      </c>
      <c r="H1882">
        <v>0</v>
      </c>
    </row>
    <row r="1883" spans="1:10" x14ac:dyDescent="0.2">
      <c r="A1883">
        <v>3815</v>
      </c>
      <c r="B1883" s="623">
        <v>41485.938888888886</v>
      </c>
      <c r="C1883" s="405" t="s">
        <v>2054</v>
      </c>
      <c r="D1883" s="384">
        <v>937</v>
      </c>
      <c r="E1883">
        <v>0.01</v>
      </c>
      <c r="F1883">
        <v>1.46286</v>
      </c>
      <c r="G1883" s="384">
        <v>0</v>
      </c>
      <c r="H1883">
        <v>1.46286</v>
      </c>
      <c r="I1883">
        <v>0.55000000000000004</v>
      </c>
      <c r="J1883" s="384">
        <v>1125.67</v>
      </c>
    </row>
    <row r="1884" spans="1:10" x14ac:dyDescent="0.2">
      <c r="A1884">
        <v>3816</v>
      </c>
      <c r="B1884" s="623">
        <v>41486.064583333333</v>
      </c>
      <c r="C1884" s="405" t="s">
        <v>96</v>
      </c>
      <c r="D1884" s="384">
        <v>938</v>
      </c>
      <c r="E1884">
        <v>0.01</v>
      </c>
      <c r="F1884">
        <v>1.4614799999999999</v>
      </c>
      <c r="G1884" s="384">
        <v>0</v>
      </c>
      <c r="H1884">
        <v>0</v>
      </c>
    </row>
    <row r="1885" spans="1:10" x14ac:dyDescent="0.2">
      <c r="A1885">
        <v>3818</v>
      </c>
      <c r="B1885" s="623">
        <v>41486.091666666667</v>
      </c>
      <c r="C1885" s="405" t="s">
        <v>2054</v>
      </c>
      <c r="D1885" s="384">
        <v>938</v>
      </c>
      <c r="E1885">
        <v>0.01</v>
      </c>
      <c r="F1885">
        <v>1.46228</v>
      </c>
      <c r="G1885" s="384">
        <v>0</v>
      </c>
      <c r="H1885">
        <v>1.46228</v>
      </c>
      <c r="I1885">
        <v>0.56000000000000005</v>
      </c>
      <c r="J1885" s="384">
        <v>1126.23</v>
      </c>
    </row>
    <row r="1886" spans="1:10" x14ac:dyDescent="0.2">
      <c r="A1886">
        <v>3819</v>
      </c>
      <c r="B1886" s="623">
        <v>41486.941666666666</v>
      </c>
      <c r="C1886" s="405" t="s">
        <v>96</v>
      </c>
      <c r="D1886" s="384">
        <v>939</v>
      </c>
      <c r="E1886">
        <v>0.01</v>
      </c>
      <c r="F1886">
        <v>1.4794499999999999</v>
      </c>
      <c r="G1886" s="384">
        <v>0</v>
      </c>
      <c r="H1886">
        <v>0</v>
      </c>
    </row>
    <row r="1887" spans="1:10" x14ac:dyDescent="0.2">
      <c r="A1887">
        <v>3821</v>
      </c>
      <c r="B1887" s="623">
        <v>41486.948611111111</v>
      </c>
      <c r="C1887" s="405" t="s">
        <v>2054</v>
      </c>
      <c r="D1887" s="384">
        <v>939</v>
      </c>
      <c r="E1887">
        <v>0.01</v>
      </c>
      <c r="F1887">
        <v>1.4802500000000001</v>
      </c>
      <c r="G1887" s="384">
        <v>0</v>
      </c>
      <c r="H1887">
        <v>1.4802500000000001</v>
      </c>
      <c r="I1887">
        <v>0.55000000000000004</v>
      </c>
      <c r="J1887" s="384">
        <v>1126.78</v>
      </c>
    </row>
    <row r="1888" spans="1:10" x14ac:dyDescent="0.2">
      <c r="A1888">
        <v>3822</v>
      </c>
      <c r="B1888" s="623">
        <v>41486.951388888891</v>
      </c>
      <c r="C1888" s="405" t="s">
        <v>96</v>
      </c>
      <c r="D1888" s="384">
        <v>940</v>
      </c>
      <c r="E1888">
        <v>0.01</v>
      </c>
      <c r="F1888">
        <v>1.4795100000000001</v>
      </c>
      <c r="G1888" s="384">
        <v>0</v>
      </c>
      <c r="H1888">
        <v>0</v>
      </c>
    </row>
    <row r="1889" spans="1:10" x14ac:dyDescent="0.2">
      <c r="A1889">
        <v>3824</v>
      </c>
      <c r="B1889" s="623">
        <v>41486.987500000003</v>
      </c>
      <c r="C1889" s="405" t="s">
        <v>2054</v>
      </c>
      <c r="D1889" s="384">
        <v>940</v>
      </c>
      <c r="E1889">
        <v>0.01</v>
      </c>
      <c r="F1889">
        <v>1.48031</v>
      </c>
      <c r="G1889" s="384">
        <v>0</v>
      </c>
      <c r="H1889">
        <v>1.48031</v>
      </c>
      <c r="I1889">
        <v>0.55000000000000004</v>
      </c>
      <c r="J1889" s="384">
        <v>1127.33</v>
      </c>
    </row>
    <row r="1890" spans="1:10" x14ac:dyDescent="0.2">
      <c r="A1890">
        <v>3825</v>
      </c>
      <c r="B1890" s="623">
        <v>41487.024305555555</v>
      </c>
      <c r="C1890" s="405" t="s">
        <v>97</v>
      </c>
      <c r="D1890" s="384">
        <v>941</v>
      </c>
      <c r="E1890">
        <v>0.01</v>
      </c>
      <c r="F1890">
        <v>1.48227</v>
      </c>
      <c r="G1890" s="384">
        <v>0</v>
      </c>
      <c r="H1890">
        <v>0</v>
      </c>
    </row>
    <row r="1891" spans="1:10" x14ac:dyDescent="0.2">
      <c r="A1891">
        <v>3834</v>
      </c>
      <c r="B1891" s="623">
        <v>41487.164583333331</v>
      </c>
      <c r="C1891" s="405" t="s">
        <v>2054</v>
      </c>
      <c r="D1891" s="384">
        <v>941</v>
      </c>
      <c r="E1891">
        <v>0.01</v>
      </c>
      <c r="F1891">
        <v>1.48343</v>
      </c>
      <c r="G1891" s="384">
        <v>0</v>
      </c>
      <c r="H1891">
        <v>1.48343</v>
      </c>
      <c r="I1891">
        <v>-0.8</v>
      </c>
      <c r="J1891" s="384">
        <v>1126.53</v>
      </c>
    </row>
    <row r="1892" spans="1:10" x14ac:dyDescent="0.2">
      <c r="A1892">
        <v>3827</v>
      </c>
      <c r="B1892" s="623">
        <v>41487.027777777781</v>
      </c>
      <c r="C1892" s="405" t="s">
        <v>97</v>
      </c>
      <c r="D1892" s="384">
        <v>942</v>
      </c>
      <c r="E1892">
        <v>0.01</v>
      </c>
      <c r="F1892">
        <v>1.4839</v>
      </c>
      <c r="G1892" s="384">
        <v>0</v>
      </c>
      <c r="H1892">
        <v>0</v>
      </c>
    </row>
    <row r="1893" spans="1:10" x14ac:dyDescent="0.2">
      <c r="A1893">
        <v>3835</v>
      </c>
      <c r="B1893" s="623">
        <v>41487.164583333331</v>
      </c>
      <c r="C1893" s="405" t="s">
        <v>2054</v>
      </c>
      <c r="D1893" s="384">
        <v>942</v>
      </c>
      <c r="E1893">
        <v>0.01</v>
      </c>
      <c r="F1893">
        <v>1.48343</v>
      </c>
      <c r="G1893" s="384">
        <v>0</v>
      </c>
      <c r="H1893">
        <v>1.48343</v>
      </c>
      <c r="I1893">
        <v>0.32</v>
      </c>
      <c r="J1893" s="384">
        <v>1126.8499999999999</v>
      </c>
    </row>
    <row r="1894" spans="1:10" x14ac:dyDescent="0.2">
      <c r="A1894">
        <v>3830</v>
      </c>
      <c r="B1894" s="623">
        <v>41487.03402777778</v>
      </c>
      <c r="C1894" s="405" t="s">
        <v>97</v>
      </c>
      <c r="D1894" s="384">
        <v>943</v>
      </c>
      <c r="E1894">
        <v>0.01</v>
      </c>
      <c r="F1894">
        <v>1.4865299999999999</v>
      </c>
      <c r="G1894" s="384">
        <v>0</v>
      </c>
      <c r="H1894">
        <v>0</v>
      </c>
    </row>
    <row r="1895" spans="1:10" x14ac:dyDescent="0.2">
      <c r="A1895">
        <v>3836</v>
      </c>
      <c r="B1895" s="623">
        <v>41487.164583333331</v>
      </c>
      <c r="C1895" s="405" t="s">
        <v>2054</v>
      </c>
      <c r="D1895" s="384">
        <v>943</v>
      </c>
      <c r="E1895">
        <v>0.01</v>
      </c>
      <c r="F1895">
        <v>1.48343</v>
      </c>
      <c r="G1895" s="384">
        <v>0</v>
      </c>
      <c r="H1895">
        <v>1.48343</v>
      </c>
      <c r="I1895">
        <v>2.14</v>
      </c>
      <c r="J1895" s="384">
        <v>1128.99</v>
      </c>
    </row>
    <row r="1896" spans="1:10" x14ac:dyDescent="0.2">
      <c r="A1896">
        <v>3837</v>
      </c>
      <c r="B1896" s="623">
        <v>41487.93472222222</v>
      </c>
      <c r="C1896" s="405" t="s">
        <v>96</v>
      </c>
      <c r="D1896" s="384">
        <v>944</v>
      </c>
      <c r="E1896">
        <v>0.01</v>
      </c>
      <c r="F1896">
        <v>1.4792400000000001</v>
      </c>
      <c r="G1896" s="384">
        <v>0</v>
      </c>
      <c r="H1896">
        <v>0</v>
      </c>
    </row>
    <row r="1897" spans="1:10" x14ac:dyDescent="0.2">
      <c r="A1897">
        <v>3841</v>
      </c>
      <c r="B1897" s="623">
        <v>41487.942361111112</v>
      </c>
      <c r="C1897" s="405" t="s">
        <v>2054</v>
      </c>
      <c r="D1897" s="384">
        <v>944</v>
      </c>
      <c r="E1897">
        <v>0.01</v>
      </c>
      <c r="F1897">
        <v>1.48004</v>
      </c>
      <c r="G1897" s="384">
        <v>0</v>
      </c>
      <c r="H1897">
        <v>1.48004</v>
      </c>
      <c r="I1897">
        <v>0.55000000000000004</v>
      </c>
      <c r="J1897" s="384">
        <v>1129.54</v>
      </c>
    </row>
    <row r="1898" spans="1:10" x14ac:dyDescent="0.2">
      <c r="A1898">
        <v>3839</v>
      </c>
      <c r="B1898" s="623">
        <v>41487.9375</v>
      </c>
      <c r="C1898" s="405" t="s">
        <v>97</v>
      </c>
      <c r="D1898" s="384">
        <v>945</v>
      </c>
      <c r="E1898">
        <v>0.01</v>
      </c>
      <c r="F1898">
        <v>1.4795199999999999</v>
      </c>
      <c r="G1898" s="384">
        <v>0</v>
      </c>
      <c r="H1898">
        <v>0</v>
      </c>
    </row>
    <row r="1899" spans="1:10" x14ac:dyDescent="0.2">
      <c r="A1899">
        <v>3845</v>
      </c>
      <c r="B1899" s="623">
        <v>41487.980555555558</v>
      </c>
      <c r="C1899" s="405" t="s">
        <v>2054</v>
      </c>
      <c r="D1899" s="384">
        <v>945</v>
      </c>
      <c r="E1899">
        <v>0.01</v>
      </c>
      <c r="F1899">
        <v>1.4794799999999999</v>
      </c>
      <c r="G1899" s="384">
        <v>0</v>
      </c>
      <c r="H1899">
        <v>1.4794799999999999</v>
      </c>
      <c r="I1899">
        <v>0.03</v>
      </c>
      <c r="J1899" s="384">
        <v>1129.57</v>
      </c>
    </row>
    <row r="1900" spans="1:10" x14ac:dyDescent="0.2">
      <c r="A1900">
        <v>3842</v>
      </c>
      <c r="B1900" s="623">
        <v>41487.953472222223</v>
      </c>
      <c r="C1900" s="405" t="s">
        <v>97</v>
      </c>
      <c r="D1900" s="384">
        <v>946</v>
      </c>
      <c r="E1900">
        <v>0.01</v>
      </c>
      <c r="F1900">
        <v>1.4810399999999999</v>
      </c>
      <c r="G1900" s="384">
        <v>0</v>
      </c>
      <c r="H1900">
        <v>0</v>
      </c>
    </row>
    <row r="1901" spans="1:10" x14ac:dyDescent="0.2">
      <c r="A1901">
        <v>3846</v>
      </c>
      <c r="B1901" s="623">
        <v>41487.980555555558</v>
      </c>
      <c r="C1901" s="405" t="s">
        <v>2054</v>
      </c>
      <c r="D1901" s="384">
        <v>946</v>
      </c>
      <c r="E1901">
        <v>0.01</v>
      </c>
      <c r="F1901">
        <v>1.4794799999999999</v>
      </c>
      <c r="G1901" s="384">
        <v>0</v>
      </c>
      <c r="H1901">
        <v>1.4794799999999999</v>
      </c>
      <c r="I1901">
        <v>1.08</v>
      </c>
      <c r="J1901" s="384">
        <v>1130.6500000000001</v>
      </c>
    </row>
    <row r="1902" spans="1:10" x14ac:dyDescent="0.2">
      <c r="A1902">
        <v>3847</v>
      </c>
      <c r="B1902" s="623">
        <v>41488.038888888892</v>
      </c>
      <c r="C1902" s="405" t="s">
        <v>96</v>
      </c>
      <c r="D1902" s="384">
        <v>947</v>
      </c>
      <c r="E1902">
        <v>0.01</v>
      </c>
      <c r="F1902">
        <v>1.4788300000000001</v>
      </c>
      <c r="G1902" s="384">
        <v>0</v>
      </c>
      <c r="H1902">
        <v>0</v>
      </c>
    </row>
    <row r="1903" spans="1:10" x14ac:dyDescent="0.2">
      <c r="A1903">
        <v>3852</v>
      </c>
      <c r="B1903" s="623">
        <v>41488.136805555558</v>
      </c>
      <c r="C1903" s="405" t="s">
        <v>2054</v>
      </c>
      <c r="D1903" s="384">
        <v>947</v>
      </c>
      <c r="E1903">
        <v>0.01</v>
      </c>
      <c r="F1903">
        <v>1.47888</v>
      </c>
      <c r="G1903" s="384">
        <v>0</v>
      </c>
      <c r="H1903">
        <v>1.47888</v>
      </c>
      <c r="I1903">
        <v>0.03</v>
      </c>
      <c r="J1903" s="384">
        <v>1130.68</v>
      </c>
    </row>
    <row r="1904" spans="1:10" x14ac:dyDescent="0.2">
      <c r="A1904">
        <v>3849</v>
      </c>
      <c r="B1904" s="623">
        <v>41488.072222222225</v>
      </c>
      <c r="C1904" s="405" t="s">
        <v>96</v>
      </c>
      <c r="D1904" s="384">
        <v>948</v>
      </c>
      <c r="E1904">
        <v>0.01</v>
      </c>
      <c r="F1904">
        <v>1.47733</v>
      </c>
      <c r="G1904" s="384">
        <v>0</v>
      </c>
      <c r="H1904">
        <v>0</v>
      </c>
    </row>
    <row r="1905" spans="1:10" x14ac:dyDescent="0.2">
      <c r="A1905">
        <v>3853</v>
      </c>
      <c r="B1905" s="623">
        <v>41488.136805555558</v>
      </c>
      <c r="C1905" s="405" t="s">
        <v>2054</v>
      </c>
      <c r="D1905" s="384">
        <v>948</v>
      </c>
      <c r="E1905">
        <v>0.01</v>
      </c>
      <c r="F1905">
        <v>1.47888</v>
      </c>
      <c r="G1905" s="384">
        <v>0</v>
      </c>
      <c r="H1905">
        <v>1.47888</v>
      </c>
      <c r="I1905">
        <v>1.07</v>
      </c>
      <c r="J1905" s="384">
        <v>1131.75</v>
      </c>
    </row>
    <row r="1906" spans="1:10" x14ac:dyDescent="0.2">
      <c r="A1906">
        <v>3854</v>
      </c>
      <c r="B1906" s="623">
        <v>41488.886805555558</v>
      </c>
      <c r="C1906" s="405" t="s">
        <v>97</v>
      </c>
      <c r="D1906" s="384">
        <v>949</v>
      </c>
      <c r="E1906">
        <v>0.01</v>
      </c>
      <c r="F1906">
        <v>1.49074</v>
      </c>
      <c r="G1906" s="384">
        <v>0</v>
      </c>
      <c r="H1906">
        <v>0</v>
      </c>
    </row>
    <row r="1907" spans="1:10" x14ac:dyDescent="0.2">
      <c r="A1907">
        <v>3863</v>
      </c>
      <c r="B1907" s="623">
        <v>41488.975694444445</v>
      </c>
      <c r="C1907" s="405" t="s">
        <v>2054</v>
      </c>
      <c r="D1907" s="384">
        <v>949</v>
      </c>
      <c r="E1907">
        <v>0.01</v>
      </c>
      <c r="F1907">
        <v>1.4914400000000001</v>
      </c>
      <c r="G1907" s="384">
        <v>0</v>
      </c>
      <c r="H1907">
        <v>1.4914400000000001</v>
      </c>
      <c r="I1907">
        <v>-0.48</v>
      </c>
      <c r="J1907" s="384">
        <v>1131.27</v>
      </c>
    </row>
    <row r="1908" spans="1:10" x14ac:dyDescent="0.2">
      <c r="A1908">
        <v>3856</v>
      </c>
      <c r="B1908" s="623">
        <v>41488.905555555553</v>
      </c>
      <c r="C1908" s="405" t="s">
        <v>97</v>
      </c>
      <c r="D1908" s="384">
        <v>950</v>
      </c>
      <c r="E1908">
        <v>0.01</v>
      </c>
      <c r="F1908">
        <v>1.49224</v>
      </c>
      <c r="G1908" s="384">
        <v>0</v>
      </c>
      <c r="H1908">
        <v>0</v>
      </c>
    </row>
    <row r="1909" spans="1:10" x14ac:dyDescent="0.2">
      <c r="A1909">
        <v>3864</v>
      </c>
      <c r="B1909" s="623">
        <v>41488.975694444445</v>
      </c>
      <c r="C1909" s="405" t="s">
        <v>2054</v>
      </c>
      <c r="D1909" s="384">
        <v>950</v>
      </c>
      <c r="E1909">
        <v>0.01</v>
      </c>
      <c r="F1909">
        <v>1.4914400000000001</v>
      </c>
      <c r="G1909" s="384">
        <v>0</v>
      </c>
      <c r="H1909">
        <v>1.4914400000000001</v>
      </c>
      <c r="I1909">
        <v>0.55000000000000004</v>
      </c>
      <c r="J1909" s="384">
        <v>1131.82</v>
      </c>
    </row>
    <row r="1910" spans="1:10" x14ac:dyDescent="0.2">
      <c r="A1910">
        <v>3859</v>
      </c>
      <c r="B1910" s="623">
        <v>41488.959722222222</v>
      </c>
      <c r="C1910" s="405" t="s">
        <v>97</v>
      </c>
      <c r="D1910" s="384">
        <v>951</v>
      </c>
      <c r="E1910">
        <v>0.01</v>
      </c>
      <c r="F1910">
        <v>1.4937400000000001</v>
      </c>
      <c r="G1910" s="384">
        <v>0</v>
      </c>
      <c r="H1910">
        <v>0</v>
      </c>
    </row>
    <row r="1911" spans="1:10" x14ac:dyDescent="0.2">
      <c r="A1911">
        <v>3865</v>
      </c>
      <c r="B1911" s="623">
        <v>41488.975694444445</v>
      </c>
      <c r="C1911" s="405" t="s">
        <v>2054</v>
      </c>
      <c r="D1911" s="384">
        <v>951</v>
      </c>
      <c r="E1911">
        <v>0.01</v>
      </c>
      <c r="F1911">
        <v>1.4914400000000001</v>
      </c>
      <c r="G1911" s="384">
        <v>0</v>
      </c>
      <c r="H1911">
        <v>1.4914400000000001</v>
      </c>
      <c r="I1911">
        <v>1.59</v>
      </c>
      <c r="J1911" s="384">
        <v>1133.4100000000001</v>
      </c>
    </row>
    <row r="1912" spans="1:10" x14ac:dyDescent="0.2">
      <c r="A1912">
        <v>3866</v>
      </c>
      <c r="B1912" s="623">
        <v>41491.043749999997</v>
      </c>
      <c r="C1912" s="405" t="s">
        <v>97</v>
      </c>
      <c r="D1912" s="384">
        <v>952</v>
      </c>
      <c r="E1912">
        <v>0.01</v>
      </c>
      <c r="F1912">
        <v>1.4917400000000001</v>
      </c>
      <c r="G1912" s="384">
        <v>0</v>
      </c>
      <c r="H1912">
        <v>0</v>
      </c>
    </row>
    <row r="1913" spans="1:10" x14ac:dyDescent="0.2">
      <c r="A1913">
        <v>3868</v>
      </c>
      <c r="B1913" s="623">
        <v>41491.050000000003</v>
      </c>
      <c r="C1913" s="405" t="s">
        <v>2054</v>
      </c>
      <c r="D1913" s="384">
        <v>952</v>
      </c>
      <c r="E1913">
        <v>0.01</v>
      </c>
      <c r="F1913">
        <v>1.4909399999999999</v>
      </c>
      <c r="G1913" s="384">
        <v>0</v>
      </c>
      <c r="H1913">
        <v>1.4909399999999999</v>
      </c>
      <c r="I1913">
        <v>0.55000000000000004</v>
      </c>
      <c r="J1913" s="384">
        <v>1133.96</v>
      </c>
    </row>
    <row r="1914" spans="1:10" x14ac:dyDescent="0.2">
      <c r="A1914">
        <v>3869</v>
      </c>
      <c r="B1914" s="623">
        <v>41491.90625</v>
      </c>
      <c r="C1914" s="405" t="s">
        <v>96</v>
      </c>
      <c r="D1914" s="384">
        <v>953</v>
      </c>
      <c r="E1914">
        <v>0.01</v>
      </c>
      <c r="F1914">
        <v>1.48705</v>
      </c>
      <c r="G1914" s="384">
        <v>0</v>
      </c>
      <c r="H1914">
        <v>0</v>
      </c>
    </row>
    <row r="1915" spans="1:10" x14ac:dyDescent="0.2">
      <c r="A1915">
        <v>3871</v>
      </c>
      <c r="B1915" s="623">
        <v>41491.915972222225</v>
      </c>
      <c r="C1915" s="405" t="s">
        <v>2054</v>
      </c>
      <c r="D1915" s="384">
        <v>953</v>
      </c>
      <c r="E1915">
        <v>0.01</v>
      </c>
      <c r="F1915">
        <v>1.4878499999999999</v>
      </c>
      <c r="G1915" s="384">
        <v>0</v>
      </c>
      <c r="H1915">
        <v>1.4878499999999999</v>
      </c>
      <c r="I1915">
        <v>0.55000000000000004</v>
      </c>
      <c r="J1915" s="384">
        <v>1134.51</v>
      </c>
    </row>
    <row r="1916" spans="1:10" x14ac:dyDescent="0.2">
      <c r="A1916">
        <v>3872</v>
      </c>
      <c r="B1916" s="623">
        <v>41491.918749999997</v>
      </c>
      <c r="C1916" s="405" t="s">
        <v>96</v>
      </c>
      <c r="D1916" s="384">
        <v>954</v>
      </c>
      <c r="E1916">
        <v>0.01</v>
      </c>
      <c r="F1916">
        <v>1.4872799999999999</v>
      </c>
      <c r="G1916" s="384">
        <v>0</v>
      </c>
      <c r="H1916">
        <v>0</v>
      </c>
    </row>
    <row r="1917" spans="1:10" x14ac:dyDescent="0.2">
      <c r="A1917">
        <v>3883</v>
      </c>
      <c r="B1917" s="623">
        <v>41492.074305555558</v>
      </c>
      <c r="C1917" s="405" t="s">
        <v>2054</v>
      </c>
      <c r="D1917" s="384">
        <v>954</v>
      </c>
      <c r="E1917">
        <v>0.01</v>
      </c>
      <c r="F1917">
        <v>1.48651</v>
      </c>
      <c r="G1917" s="384">
        <v>0</v>
      </c>
      <c r="H1917">
        <v>1.48651</v>
      </c>
      <c r="I1917">
        <v>-0.62</v>
      </c>
      <c r="J1917" s="384">
        <v>1133.8800000000001</v>
      </c>
    </row>
    <row r="1918" spans="1:10" x14ac:dyDescent="0.2">
      <c r="A1918">
        <v>3874</v>
      </c>
      <c r="B1918" s="623">
        <v>41491.943055555559</v>
      </c>
      <c r="C1918" s="405" t="s">
        <v>96</v>
      </c>
      <c r="D1918" s="384">
        <v>955</v>
      </c>
      <c r="E1918">
        <v>0.01</v>
      </c>
      <c r="F1918">
        <v>1.4856799999999999</v>
      </c>
      <c r="G1918" s="384">
        <v>0</v>
      </c>
      <c r="H1918">
        <v>0</v>
      </c>
    </row>
    <row r="1919" spans="1:10" x14ac:dyDescent="0.2">
      <c r="A1919">
        <v>3884</v>
      </c>
      <c r="B1919" s="623">
        <v>41492.074305555558</v>
      </c>
      <c r="C1919" s="405" t="s">
        <v>2054</v>
      </c>
      <c r="D1919" s="384">
        <v>955</v>
      </c>
      <c r="E1919">
        <v>0.01</v>
      </c>
      <c r="F1919">
        <v>1.48651</v>
      </c>
      <c r="G1919" s="384">
        <v>0</v>
      </c>
      <c r="H1919">
        <v>1.48651</v>
      </c>
      <c r="I1919">
        <v>0.48</v>
      </c>
      <c r="J1919" s="384">
        <v>1134.3599999999999</v>
      </c>
    </row>
    <row r="1920" spans="1:10" x14ac:dyDescent="0.2">
      <c r="A1920">
        <v>3877</v>
      </c>
      <c r="B1920" s="623">
        <v>41492.020138888889</v>
      </c>
      <c r="C1920" s="405" t="s">
        <v>96</v>
      </c>
      <c r="D1920" s="384">
        <v>956</v>
      </c>
      <c r="E1920">
        <v>0.01</v>
      </c>
      <c r="F1920">
        <v>1.4841800000000001</v>
      </c>
      <c r="G1920" s="384">
        <v>0</v>
      </c>
      <c r="H1920">
        <v>0</v>
      </c>
    </row>
    <row r="1921" spans="1:10" x14ac:dyDescent="0.2">
      <c r="A1921">
        <v>3885</v>
      </c>
      <c r="B1921" s="623">
        <v>41492.074305555558</v>
      </c>
      <c r="C1921" s="405" t="s">
        <v>2054</v>
      </c>
      <c r="D1921" s="384">
        <v>956</v>
      </c>
      <c r="E1921">
        <v>0.01</v>
      </c>
      <c r="F1921">
        <v>1.48651</v>
      </c>
      <c r="G1921" s="384">
        <v>0</v>
      </c>
      <c r="H1921">
        <v>1.48651</v>
      </c>
      <c r="I1921">
        <v>1.61</v>
      </c>
      <c r="J1921" s="384">
        <v>1135.97</v>
      </c>
    </row>
    <row r="1922" spans="1:10" x14ac:dyDescent="0.2">
      <c r="A1922">
        <v>3881</v>
      </c>
      <c r="B1922" s="623">
        <v>41492.066666666666</v>
      </c>
      <c r="C1922" s="405" t="s">
        <v>97</v>
      </c>
      <c r="D1922" s="384">
        <v>957</v>
      </c>
      <c r="E1922">
        <v>0.01</v>
      </c>
      <c r="F1922">
        <v>1.4854799999999999</v>
      </c>
      <c r="G1922" s="384">
        <v>0</v>
      </c>
      <c r="H1922">
        <v>0</v>
      </c>
    </row>
    <row r="1923" spans="1:10" x14ac:dyDescent="0.2">
      <c r="A1923">
        <v>3893</v>
      </c>
      <c r="B1923" s="623">
        <v>41492.197916666664</v>
      </c>
      <c r="C1923" s="405" t="s">
        <v>2054</v>
      </c>
      <c r="D1923" s="384">
        <v>957</v>
      </c>
      <c r="E1923">
        <v>0.01</v>
      </c>
      <c r="F1923">
        <v>1.48621</v>
      </c>
      <c r="G1923" s="384">
        <v>0</v>
      </c>
      <c r="H1923">
        <v>1.48621</v>
      </c>
      <c r="I1923">
        <v>-0.51</v>
      </c>
      <c r="J1923" s="384">
        <v>1135.46</v>
      </c>
    </row>
    <row r="1924" spans="1:10" x14ac:dyDescent="0.2">
      <c r="A1924">
        <v>3886</v>
      </c>
      <c r="B1924" s="623">
        <v>41492.075694444444</v>
      </c>
      <c r="C1924" s="405" t="s">
        <v>97</v>
      </c>
      <c r="D1924" s="384">
        <v>958</v>
      </c>
      <c r="E1924">
        <v>0.01</v>
      </c>
      <c r="F1924">
        <v>1.48702</v>
      </c>
      <c r="G1924" s="384">
        <v>0</v>
      </c>
      <c r="H1924">
        <v>0</v>
      </c>
    </row>
    <row r="1925" spans="1:10" x14ac:dyDescent="0.2">
      <c r="A1925">
        <v>3894</v>
      </c>
      <c r="B1925" s="623">
        <v>41492.197916666664</v>
      </c>
      <c r="C1925" s="405" t="s">
        <v>2054</v>
      </c>
      <c r="D1925" s="384">
        <v>958</v>
      </c>
      <c r="E1925">
        <v>0.01</v>
      </c>
      <c r="F1925">
        <v>1.48621</v>
      </c>
      <c r="G1925" s="384">
        <v>0</v>
      </c>
      <c r="H1925">
        <v>1.48621</v>
      </c>
      <c r="I1925">
        <v>0.56000000000000005</v>
      </c>
      <c r="J1925" s="384">
        <v>1136.02</v>
      </c>
    </row>
    <row r="1926" spans="1:10" x14ac:dyDescent="0.2">
      <c r="A1926">
        <v>3889</v>
      </c>
      <c r="B1926" s="623">
        <v>41492.132638888892</v>
      </c>
      <c r="C1926" s="405" t="s">
        <v>97</v>
      </c>
      <c r="D1926" s="384">
        <v>959</v>
      </c>
      <c r="E1926">
        <v>0.01</v>
      </c>
      <c r="F1926">
        <v>1.4885200000000001</v>
      </c>
      <c r="G1926" s="384">
        <v>0</v>
      </c>
      <c r="H1926">
        <v>0</v>
      </c>
    </row>
    <row r="1927" spans="1:10" x14ac:dyDescent="0.2">
      <c r="A1927">
        <v>3895</v>
      </c>
      <c r="B1927" s="623">
        <v>41492.197916666664</v>
      </c>
      <c r="C1927" s="405" t="s">
        <v>2054</v>
      </c>
      <c r="D1927" s="384">
        <v>959</v>
      </c>
      <c r="E1927">
        <v>0.01</v>
      </c>
      <c r="F1927">
        <v>1.48621</v>
      </c>
      <c r="G1927" s="384">
        <v>0</v>
      </c>
      <c r="H1927">
        <v>1.48621</v>
      </c>
      <c r="I1927">
        <v>1.59</v>
      </c>
      <c r="J1927" s="384">
        <v>1137.6099999999999</v>
      </c>
    </row>
    <row r="1928" spans="1:10" x14ac:dyDescent="0.2">
      <c r="A1928">
        <v>3896</v>
      </c>
      <c r="B1928" s="623">
        <v>41492.875694444447</v>
      </c>
      <c r="C1928" s="405" t="s">
        <v>97</v>
      </c>
      <c r="D1928" s="384">
        <v>960</v>
      </c>
      <c r="E1928">
        <v>0.01</v>
      </c>
      <c r="F1928">
        <v>1.48041</v>
      </c>
      <c r="G1928" s="384">
        <v>0</v>
      </c>
      <c r="H1928">
        <v>0</v>
      </c>
    </row>
    <row r="1929" spans="1:10" x14ac:dyDescent="0.2">
      <c r="A1929">
        <v>3901</v>
      </c>
      <c r="B1929" s="623">
        <v>41493.091666666667</v>
      </c>
      <c r="C1929" s="405" t="s">
        <v>2054</v>
      </c>
      <c r="D1929" s="384">
        <v>960</v>
      </c>
      <c r="E1929">
        <v>0.01</v>
      </c>
      <c r="F1929">
        <v>1.4796100000000001</v>
      </c>
      <c r="G1929" s="384">
        <v>0</v>
      </c>
      <c r="H1929">
        <v>1.4796100000000001</v>
      </c>
      <c r="I1929">
        <v>0.56000000000000005</v>
      </c>
      <c r="J1929" s="384">
        <v>1138.73</v>
      </c>
    </row>
    <row r="1930" spans="1:10" x14ac:dyDescent="0.2">
      <c r="A1930">
        <v>3898</v>
      </c>
      <c r="B1930" s="623">
        <v>41493.073611111111</v>
      </c>
      <c r="C1930" s="405" t="s">
        <v>96</v>
      </c>
      <c r="D1930" s="384">
        <v>961</v>
      </c>
      <c r="E1930">
        <v>0.01</v>
      </c>
      <c r="F1930">
        <v>1.48054</v>
      </c>
      <c r="G1930" s="384">
        <v>0</v>
      </c>
      <c r="H1930">
        <v>0</v>
      </c>
    </row>
    <row r="1931" spans="1:10" x14ac:dyDescent="0.2">
      <c r="A1931">
        <v>3900</v>
      </c>
      <c r="B1931" s="623">
        <v>41493.07916666667</v>
      </c>
      <c r="C1931" s="405" t="s">
        <v>2054</v>
      </c>
      <c r="D1931" s="384">
        <v>961</v>
      </c>
      <c r="E1931">
        <v>0.01</v>
      </c>
      <c r="F1931">
        <v>1.4813400000000001</v>
      </c>
      <c r="G1931" s="384">
        <v>0</v>
      </c>
      <c r="H1931">
        <v>1.4813400000000001</v>
      </c>
      <c r="I1931">
        <v>0.55000000000000004</v>
      </c>
      <c r="J1931" s="384">
        <v>1138.1600000000001</v>
      </c>
    </row>
    <row r="1932" spans="1:10" x14ac:dyDescent="0.2">
      <c r="A1932">
        <v>3902</v>
      </c>
      <c r="B1932" s="623">
        <v>41493.884027777778</v>
      </c>
      <c r="C1932" s="405" t="s">
        <v>97</v>
      </c>
      <c r="D1932" s="384">
        <v>962</v>
      </c>
      <c r="E1932">
        <v>0.01</v>
      </c>
      <c r="F1932">
        <v>1.4817499999999999</v>
      </c>
      <c r="G1932" s="384">
        <v>0</v>
      </c>
      <c r="H1932">
        <v>0</v>
      </c>
    </row>
    <row r="1933" spans="1:10" x14ac:dyDescent="0.2">
      <c r="A1933">
        <v>3907</v>
      </c>
      <c r="B1933" s="623">
        <v>41494.007638888892</v>
      </c>
      <c r="C1933" s="405" t="s">
        <v>2054</v>
      </c>
      <c r="D1933" s="384">
        <v>962</v>
      </c>
      <c r="E1933">
        <v>0.01</v>
      </c>
      <c r="F1933">
        <v>1.4817100000000001</v>
      </c>
      <c r="G1933" s="384">
        <v>0</v>
      </c>
      <c r="H1933">
        <v>1.4817100000000001</v>
      </c>
      <c r="I1933">
        <v>0.06</v>
      </c>
      <c r="J1933" s="384">
        <v>1138.79</v>
      </c>
    </row>
    <row r="1934" spans="1:10" x14ac:dyDescent="0.2">
      <c r="A1934">
        <v>3904</v>
      </c>
      <c r="B1934" s="623">
        <v>41493.9</v>
      </c>
      <c r="C1934" s="405" t="s">
        <v>97</v>
      </c>
      <c r="D1934" s="384">
        <v>963</v>
      </c>
      <c r="E1934">
        <v>0.01</v>
      </c>
      <c r="F1934">
        <v>1.4832700000000001</v>
      </c>
      <c r="G1934" s="384">
        <v>0</v>
      </c>
      <c r="H1934">
        <v>0</v>
      </c>
    </row>
    <row r="1935" spans="1:10" x14ac:dyDescent="0.2">
      <c r="A1935">
        <v>3908</v>
      </c>
      <c r="B1935" s="623">
        <v>41494.007638888892</v>
      </c>
      <c r="C1935" s="405" t="s">
        <v>2054</v>
      </c>
      <c r="D1935" s="384">
        <v>963</v>
      </c>
      <c r="E1935">
        <v>0.01</v>
      </c>
      <c r="F1935">
        <v>1.4817100000000001</v>
      </c>
      <c r="G1935" s="384">
        <v>0</v>
      </c>
      <c r="H1935">
        <v>1.4817100000000001</v>
      </c>
      <c r="I1935">
        <v>1.1100000000000001</v>
      </c>
      <c r="J1935" s="384">
        <v>1139.9000000000001</v>
      </c>
    </row>
    <row r="1936" spans="1:10" x14ac:dyDescent="0.2">
      <c r="A1936">
        <v>3909</v>
      </c>
      <c r="B1936" s="623">
        <v>41494.042361111111</v>
      </c>
      <c r="C1936" s="405" t="s">
        <v>97</v>
      </c>
      <c r="D1936" s="384">
        <v>964</v>
      </c>
      <c r="E1936">
        <v>0.01</v>
      </c>
      <c r="F1936">
        <v>1.48278</v>
      </c>
      <c r="G1936" s="384">
        <v>0</v>
      </c>
      <c r="H1936">
        <v>0</v>
      </c>
    </row>
    <row r="1937" spans="1:10" x14ac:dyDescent="0.2">
      <c r="A1937">
        <v>3911</v>
      </c>
      <c r="B1937" s="623">
        <v>41494.07916666667</v>
      </c>
      <c r="C1937" s="405" t="s">
        <v>2054</v>
      </c>
      <c r="D1937" s="384">
        <v>964</v>
      </c>
      <c r="E1937">
        <v>0.01</v>
      </c>
      <c r="F1937">
        <v>1.4819800000000001</v>
      </c>
      <c r="G1937" s="384">
        <v>0</v>
      </c>
      <c r="H1937">
        <v>1.4819800000000001</v>
      </c>
      <c r="I1937">
        <v>0.55000000000000004</v>
      </c>
      <c r="J1937" s="384">
        <v>1140.45</v>
      </c>
    </row>
    <row r="1938" spans="1:10" x14ac:dyDescent="0.2">
      <c r="A1938">
        <v>3912</v>
      </c>
      <c r="B1938" s="623">
        <v>41494.959722222222</v>
      </c>
      <c r="C1938" s="405" t="s">
        <v>97</v>
      </c>
      <c r="D1938" s="384">
        <v>965</v>
      </c>
      <c r="E1938">
        <v>0.01</v>
      </c>
      <c r="F1938">
        <v>1.4695100000000001</v>
      </c>
      <c r="G1938" s="384">
        <v>0</v>
      </c>
      <c r="H1938">
        <v>0</v>
      </c>
    </row>
    <row r="1939" spans="1:10" x14ac:dyDescent="0.2">
      <c r="A1939">
        <v>3917</v>
      </c>
      <c r="B1939" s="623">
        <v>41495.111805555556</v>
      </c>
      <c r="C1939" s="405" t="s">
        <v>2054</v>
      </c>
      <c r="D1939" s="384">
        <v>965</v>
      </c>
      <c r="E1939">
        <v>0.01</v>
      </c>
      <c r="F1939">
        <v>1.4695</v>
      </c>
      <c r="G1939" s="384">
        <v>0</v>
      </c>
      <c r="H1939">
        <v>1.4695</v>
      </c>
      <c r="I1939">
        <v>0.02</v>
      </c>
      <c r="J1939" s="384">
        <v>1140.47</v>
      </c>
    </row>
    <row r="1940" spans="1:10" x14ac:dyDescent="0.2">
      <c r="A1940">
        <v>3914</v>
      </c>
      <c r="B1940" s="623">
        <v>41495.071527777778</v>
      </c>
      <c r="C1940" s="405" t="s">
        <v>97</v>
      </c>
      <c r="D1940" s="384">
        <v>966</v>
      </c>
      <c r="E1940">
        <v>0.01</v>
      </c>
      <c r="F1940">
        <v>1.47109</v>
      </c>
      <c r="G1940" s="384">
        <v>0</v>
      </c>
      <c r="H1940">
        <v>0</v>
      </c>
    </row>
    <row r="1941" spans="1:10" x14ac:dyDescent="0.2">
      <c r="A1941">
        <v>3918</v>
      </c>
      <c r="B1941" s="623">
        <v>41495.111805555556</v>
      </c>
      <c r="C1941" s="405" t="s">
        <v>2054</v>
      </c>
      <c r="D1941" s="384">
        <v>966</v>
      </c>
      <c r="E1941">
        <v>0.01</v>
      </c>
      <c r="F1941">
        <v>1.4695</v>
      </c>
      <c r="G1941" s="384">
        <v>0</v>
      </c>
      <c r="H1941">
        <v>1.4695</v>
      </c>
      <c r="I1941">
        <v>1.1000000000000001</v>
      </c>
      <c r="J1941" s="384">
        <v>1141.57</v>
      </c>
    </row>
    <row r="1942" spans="1:10" x14ac:dyDescent="0.2">
      <c r="A1942">
        <v>3919</v>
      </c>
      <c r="B1942" s="623">
        <v>41495.885416666664</v>
      </c>
      <c r="C1942" s="405" t="s">
        <v>96</v>
      </c>
      <c r="D1942" s="384">
        <v>967</v>
      </c>
      <c r="E1942">
        <v>0.01</v>
      </c>
      <c r="F1942">
        <v>1.45034</v>
      </c>
      <c r="G1942" s="384">
        <v>0</v>
      </c>
      <c r="H1942">
        <v>0</v>
      </c>
    </row>
    <row r="1943" spans="1:10" x14ac:dyDescent="0.2">
      <c r="A1943">
        <v>3924</v>
      </c>
      <c r="B1943" s="623">
        <v>41495.925694444442</v>
      </c>
      <c r="C1943" s="405" t="s">
        <v>2054</v>
      </c>
      <c r="D1943" s="384">
        <v>967</v>
      </c>
      <c r="E1943">
        <v>0.01</v>
      </c>
      <c r="F1943">
        <v>1.4503699999999999</v>
      </c>
      <c r="G1943" s="384">
        <v>0</v>
      </c>
      <c r="H1943">
        <v>1.4503699999999999</v>
      </c>
      <c r="I1943">
        <v>0.02</v>
      </c>
      <c r="J1943" s="384">
        <v>1141.5899999999999</v>
      </c>
    </row>
    <row r="1944" spans="1:10" x14ac:dyDescent="0.2">
      <c r="A1944">
        <v>3921</v>
      </c>
      <c r="B1944" s="623">
        <v>41495.907638888886</v>
      </c>
      <c r="C1944" s="405" t="s">
        <v>96</v>
      </c>
      <c r="D1944" s="384">
        <v>968</v>
      </c>
      <c r="E1944">
        <v>0.01</v>
      </c>
      <c r="F1944">
        <v>1.44879</v>
      </c>
      <c r="G1944" s="384">
        <v>0</v>
      </c>
      <c r="H1944">
        <v>0</v>
      </c>
    </row>
    <row r="1945" spans="1:10" x14ac:dyDescent="0.2">
      <c r="A1945">
        <v>3925</v>
      </c>
      <c r="B1945" s="623">
        <v>41495.925694444442</v>
      </c>
      <c r="C1945" s="405" t="s">
        <v>2054</v>
      </c>
      <c r="D1945" s="384">
        <v>968</v>
      </c>
      <c r="E1945">
        <v>0.01</v>
      </c>
      <c r="F1945">
        <v>1.4503699999999999</v>
      </c>
      <c r="G1945" s="384">
        <v>0</v>
      </c>
      <c r="H1945">
        <v>1.4503699999999999</v>
      </c>
      <c r="I1945">
        <v>1.0900000000000001</v>
      </c>
      <c r="J1945" s="384">
        <v>1142.68</v>
      </c>
    </row>
    <row r="1946" spans="1:10" x14ac:dyDescent="0.2">
      <c r="A1946">
        <v>3926</v>
      </c>
      <c r="B1946" s="623">
        <v>41498.080555555556</v>
      </c>
      <c r="C1946" s="405" t="s">
        <v>96</v>
      </c>
      <c r="D1946" s="384">
        <v>969</v>
      </c>
      <c r="E1946">
        <v>0.01</v>
      </c>
      <c r="F1946">
        <v>1.45086</v>
      </c>
      <c r="G1946" s="384">
        <v>0</v>
      </c>
      <c r="H1946">
        <v>0</v>
      </c>
    </row>
    <row r="1947" spans="1:10" x14ac:dyDescent="0.2">
      <c r="A1947">
        <v>3928</v>
      </c>
      <c r="B1947" s="623">
        <v>41498.116666666669</v>
      </c>
      <c r="C1947" s="405" t="s">
        <v>2054</v>
      </c>
      <c r="D1947" s="384">
        <v>969</v>
      </c>
      <c r="E1947">
        <v>0.01</v>
      </c>
      <c r="F1947">
        <v>1.45166</v>
      </c>
      <c r="G1947" s="384">
        <v>0</v>
      </c>
      <c r="H1947">
        <v>1.45166</v>
      </c>
      <c r="I1947">
        <v>0.55000000000000004</v>
      </c>
      <c r="J1947" s="384">
        <v>1143.23</v>
      </c>
    </row>
    <row r="1948" spans="1:10" x14ac:dyDescent="0.2">
      <c r="A1948">
        <v>3929</v>
      </c>
      <c r="B1948" s="623">
        <v>41498.958333333336</v>
      </c>
      <c r="C1948" s="405" t="s">
        <v>97</v>
      </c>
      <c r="D1948" s="384">
        <v>970</v>
      </c>
      <c r="E1948">
        <v>0.01</v>
      </c>
      <c r="F1948">
        <v>1.45482</v>
      </c>
      <c r="G1948" s="384">
        <v>0</v>
      </c>
      <c r="H1948">
        <v>0</v>
      </c>
    </row>
    <row r="1949" spans="1:10" x14ac:dyDescent="0.2">
      <c r="A1949">
        <v>3931</v>
      </c>
      <c r="B1949" s="623">
        <v>41498.984722222223</v>
      </c>
      <c r="C1949" s="405" t="s">
        <v>2054</v>
      </c>
      <c r="D1949" s="384">
        <v>970</v>
      </c>
      <c r="E1949">
        <v>0.01</v>
      </c>
      <c r="F1949">
        <v>1.4540200000000001</v>
      </c>
      <c r="G1949" s="384">
        <v>0</v>
      </c>
      <c r="H1949">
        <v>1.4540200000000001</v>
      </c>
      <c r="I1949">
        <v>0.55000000000000004</v>
      </c>
      <c r="J1949" s="384">
        <v>1143.78</v>
      </c>
    </row>
    <row r="1950" spans="1:10" x14ac:dyDescent="0.2">
      <c r="A1950">
        <v>3932</v>
      </c>
      <c r="B1950" s="623">
        <v>41499.044444444444</v>
      </c>
      <c r="C1950" s="405" t="s">
        <v>97</v>
      </c>
      <c r="D1950" s="384">
        <v>971</v>
      </c>
      <c r="E1950">
        <v>0.01</v>
      </c>
      <c r="F1950">
        <v>1.4555</v>
      </c>
      <c r="G1950" s="384">
        <v>0</v>
      </c>
      <c r="H1950">
        <v>0</v>
      </c>
    </row>
    <row r="1951" spans="1:10" x14ac:dyDescent="0.2">
      <c r="A1951">
        <v>3941</v>
      </c>
      <c r="B1951" s="623">
        <v>41499.336805555555</v>
      </c>
      <c r="C1951" s="405" t="s">
        <v>2054</v>
      </c>
      <c r="D1951" s="384">
        <v>971</v>
      </c>
      <c r="E1951">
        <v>0.01</v>
      </c>
      <c r="F1951">
        <v>1.45621</v>
      </c>
      <c r="G1951" s="384">
        <v>0</v>
      </c>
      <c r="H1951">
        <v>1.45621</v>
      </c>
      <c r="I1951">
        <v>-0.49</v>
      </c>
      <c r="J1951" s="384">
        <v>1143.29</v>
      </c>
    </row>
    <row r="1952" spans="1:10" x14ac:dyDescent="0.2">
      <c r="A1952">
        <v>3934</v>
      </c>
      <c r="B1952" s="623">
        <v>41499.072916666664</v>
      </c>
      <c r="C1952" s="405" t="s">
        <v>97</v>
      </c>
      <c r="D1952" s="384">
        <v>972</v>
      </c>
      <c r="E1952">
        <v>0.01</v>
      </c>
      <c r="F1952">
        <v>1.4570099999999999</v>
      </c>
      <c r="G1952" s="384">
        <v>0</v>
      </c>
      <c r="H1952">
        <v>0</v>
      </c>
    </row>
    <row r="1953" spans="1:10" x14ac:dyDescent="0.2">
      <c r="A1953">
        <v>3942</v>
      </c>
      <c r="B1953" s="623">
        <v>41499.336805555555</v>
      </c>
      <c r="C1953" s="405" t="s">
        <v>2054</v>
      </c>
      <c r="D1953" s="384">
        <v>972</v>
      </c>
      <c r="E1953">
        <v>0.01</v>
      </c>
      <c r="F1953">
        <v>1.45621</v>
      </c>
      <c r="G1953" s="384">
        <v>0</v>
      </c>
      <c r="H1953">
        <v>1.45621</v>
      </c>
      <c r="I1953">
        <v>0.55000000000000004</v>
      </c>
      <c r="J1953" s="384">
        <v>1143.8399999999999</v>
      </c>
    </row>
    <row r="1954" spans="1:10" x14ac:dyDescent="0.2">
      <c r="A1954">
        <v>3937</v>
      </c>
      <c r="B1954" s="623">
        <v>41499.117361111108</v>
      </c>
      <c r="C1954" s="405" t="s">
        <v>97</v>
      </c>
      <c r="D1954" s="384">
        <v>973</v>
      </c>
      <c r="E1954">
        <v>0.01</v>
      </c>
      <c r="F1954">
        <v>1.45852</v>
      </c>
      <c r="G1954" s="384">
        <v>0</v>
      </c>
      <c r="H1954">
        <v>0</v>
      </c>
    </row>
    <row r="1955" spans="1:10" x14ac:dyDescent="0.2">
      <c r="A1955">
        <v>3943</v>
      </c>
      <c r="B1955" s="623">
        <v>41499.336805555555</v>
      </c>
      <c r="C1955" s="405" t="s">
        <v>2054</v>
      </c>
      <c r="D1955" s="384">
        <v>973</v>
      </c>
      <c r="E1955">
        <v>0.01</v>
      </c>
      <c r="F1955">
        <v>1.45621</v>
      </c>
      <c r="G1955" s="384">
        <v>0</v>
      </c>
      <c r="H1955">
        <v>1.45621</v>
      </c>
      <c r="I1955">
        <v>1.59</v>
      </c>
      <c r="J1955" s="384">
        <v>1145.43</v>
      </c>
    </row>
    <row r="1956" spans="1:10" x14ac:dyDescent="0.2">
      <c r="A1956">
        <v>3944</v>
      </c>
      <c r="B1956" s="623">
        <v>41499.890972222223</v>
      </c>
      <c r="C1956" s="405" t="s">
        <v>97</v>
      </c>
      <c r="D1956" s="384">
        <v>974</v>
      </c>
      <c r="E1956">
        <v>0.01</v>
      </c>
      <c r="F1956">
        <v>1.4573499999999999</v>
      </c>
      <c r="G1956" s="384">
        <v>0</v>
      </c>
      <c r="H1956">
        <v>0</v>
      </c>
    </row>
    <row r="1957" spans="1:10" x14ac:dyDescent="0.2">
      <c r="A1957">
        <v>3946</v>
      </c>
      <c r="B1957" s="623">
        <v>41499.892361111109</v>
      </c>
      <c r="C1957" s="405" t="s">
        <v>2054</v>
      </c>
      <c r="D1957" s="384">
        <v>974</v>
      </c>
      <c r="E1957">
        <v>0.01</v>
      </c>
      <c r="F1957">
        <v>1.45655</v>
      </c>
      <c r="G1957" s="384">
        <v>0</v>
      </c>
      <c r="H1957">
        <v>1.45655</v>
      </c>
      <c r="I1957">
        <v>0.56000000000000005</v>
      </c>
      <c r="J1957" s="384">
        <v>1145.99</v>
      </c>
    </row>
    <row r="1958" spans="1:10" x14ac:dyDescent="0.2">
      <c r="A1958">
        <v>3947</v>
      </c>
      <c r="B1958" s="623">
        <v>41499.956250000003</v>
      </c>
      <c r="C1958" s="405" t="s">
        <v>96</v>
      </c>
      <c r="D1958" s="384">
        <v>975</v>
      </c>
      <c r="E1958">
        <v>0.01</v>
      </c>
      <c r="F1958">
        <v>1.4557500000000001</v>
      </c>
      <c r="G1958" s="384">
        <v>0</v>
      </c>
      <c r="H1958">
        <v>0</v>
      </c>
    </row>
    <row r="1959" spans="1:10" x14ac:dyDescent="0.2">
      <c r="A1959">
        <v>3949</v>
      </c>
      <c r="B1959" s="623">
        <v>41500.018750000003</v>
      </c>
      <c r="C1959" s="405" t="s">
        <v>2054</v>
      </c>
      <c r="D1959" s="384">
        <v>975</v>
      </c>
      <c r="E1959">
        <v>0.01</v>
      </c>
      <c r="F1959">
        <v>1.45655</v>
      </c>
      <c r="G1959" s="384">
        <v>0</v>
      </c>
      <c r="H1959">
        <v>1.45655</v>
      </c>
      <c r="I1959">
        <v>0.47</v>
      </c>
      <c r="J1959" s="384">
        <v>1146.46</v>
      </c>
    </row>
    <row r="1960" spans="1:10" x14ac:dyDescent="0.2">
      <c r="A1960">
        <v>3950</v>
      </c>
      <c r="B1960" s="623">
        <v>41500.079861111109</v>
      </c>
      <c r="C1960" s="405" t="s">
        <v>97</v>
      </c>
      <c r="D1960" s="384">
        <v>976</v>
      </c>
      <c r="E1960">
        <v>0.01</v>
      </c>
      <c r="F1960">
        <v>1.4578899999999999</v>
      </c>
      <c r="G1960" s="384">
        <v>0</v>
      </c>
      <c r="H1960">
        <v>0</v>
      </c>
    </row>
    <row r="1961" spans="1:10" x14ac:dyDescent="0.2">
      <c r="A1961">
        <v>3955</v>
      </c>
      <c r="B1961" s="623">
        <v>41500.215277777781</v>
      </c>
      <c r="C1961" s="405" t="s">
        <v>2054</v>
      </c>
      <c r="D1961" s="384">
        <v>976</v>
      </c>
      <c r="E1961">
        <v>0.01</v>
      </c>
      <c r="F1961">
        <v>1.4578599999999999</v>
      </c>
      <c r="G1961" s="384">
        <v>0</v>
      </c>
      <c r="H1961">
        <v>1.4578599999999999</v>
      </c>
      <c r="I1961">
        <v>0.02</v>
      </c>
      <c r="J1961" s="384">
        <v>1146.48</v>
      </c>
    </row>
    <row r="1962" spans="1:10" x14ac:dyDescent="0.2">
      <c r="A1962">
        <v>3952</v>
      </c>
      <c r="B1962" s="623">
        <v>41500.132638888892</v>
      </c>
      <c r="C1962" s="405" t="s">
        <v>97</v>
      </c>
      <c r="D1962" s="384">
        <v>977</v>
      </c>
      <c r="E1962">
        <v>0.01</v>
      </c>
      <c r="F1962">
        <v>1.4594199999999999</v>
      </c>
      <c r="G1962" s="384">
        <v>0</v>
      </c>
      <c r="H1962">
        <v>0</v>
      </c>
    </row>
    <row r="1963" spans="1:10" x14ac:dyDescent="0.2">
      <c r="A1963">
        <v>3956</v>
      </c>
      <c r="B1963" s="623">
        <v>41500.215277777781</v>
      </c>
      <c r="C1963" s="405" t="s">
        <v>2054</v>
      </c>
      <c r="D1963" s="384">
        <v>977</v>
      </c>
      <c r="E1963">
        <v>0.01</v>
      </c>
      <c r="F1963">
        <v>1.4578599999999999</v>
      </c>
      <c r="G1963" s="384">
        <v>0</v>
      </c>
      <c r="H1963">
        <v>1.4578599999999999</v>
      </c>
      <c r="I1963">
        <v>1.08</v>
      </c>
      <c r="J1963" s="384">
        <v>1147.56</v>
      </c>
    </row>
    <row r="1964" spans="1:10" x14ac:dyDescent="0.2">
      <c r="A1964">
        <v>3957</v>
      </c>
      <c r="B1964" s="623">
        <v>41500.928472222222</v>
      </c>
      <c r="C1964" s="405" t="s">
        <v>96</v>
      </c>
      <c r="D1964" s="384">
        <v>978</v>
      </c>
      <c r="E1964">
        <v>0.01</v>
      </c>
      <c r="F1964">
        <v>1.4499899999999999</v>
      </c>
      <c r="G1964" s="384">
        <v>0</v>
      </c>
      <c r="H1964">
        <v>0</v>
      </c>
    </row>
    <row r="1965" spans="1:10" x14ac:dyDescent="0.2">
      <c r="A1965">
        <v>3959</v>
      </c>
      <c r="B1965" s="623">
        <v>41500.930555555555</v>
      </c>
      <c r="C1965" s="405" t="s">
        <v>2054</v>
      </c>
      <c r="D1965" s="384">
        <v>978</v>
      </c>
      <c r="E1965">
        <v>0.01</v>
      </c>
      <c r="F1965">
        <v>1.45079</v>
      </c>
      <c r="G1965" s="384">
        <v>0</v>
      </c>
      <c r="H1965">
        <v>1.45079</v>
      </c>
      <c r="I1965">
        <v>0.55000000000000004</v>
      </c>
      <c r="J1965" s="384">
        <v>1148.1099999999999</v>
      </c>
    </row>
    <row r="1966" spans="1:10" x14ac:dyDescent="0.2">
      <c r="A1966">
        <v>3960</v>
      </c>
      <c r="B1966" s="623">
        <v>41501.04583333333</v>
      </c>
      <c r="C1966" s="405" t="s">
        <v>97</v>
      </c>
      <c r="D1966" s="384">
        <v>979</v>
      </c>
      <c r="E1966">
        <v>0.01</v>
      </c>
      <c r="F1966">
        <v>1.45326</v>
      </c>
      <c r="G1966" s="384">
        <v>0</v>
      </c>
      <c r="H1966">
        <v>0</v>
      </c>
    </row>
    <row r="1967" spans="1:10" x14ac:dyDescent="0.2">
      <c r="A1967">
        <v>3962</v>
      </c>
      <c r="B1967" s="623">
        <v>41501.074999999997</v>
      </c>
      <c r="C1967" s="405" t="s">
        <v>2054</v>
      </c>
      <c r="D1967" s="384">
        <v>979</v>
      </c>
      <c r="E1967">
        <v>0.01</v>
      </c>
      <c r="F1967">
        <v>1.4524600000000001</v>
      </c>
      <c r="G1967" s="384">
        <v>0</v>
      </c>
      <c r="H1967">
        <v>1.4524600000000001</v>
      </c>
      <c r="I1967">
        <v>0.55000000000000004</v>
      </c>
      <c r="J1967" s="384">
        <v>1148.6600000000001</v>
      </c>
    </row>
    <row r="1968" spans="1:10" x14ac:dyDescent="0.2">
      <c r="A1968">
        <v>3963</v>
      </c>
      <c r="B1968" s="623">
        <v>41501.077777777777</v>
      </c>
      <c r="C1968" s="405" t="s">
        <v>97</v>
      </c>
      <c r="D1968" s="384">
        <v>980</v>
      </c>
      <c r="E1968">
        <v>0.01</v>
      </c>
      <c r="F1968">
        <v>1.45265</v>
      </c>
      <c r="G1968" s="384">
        <v>0</v>
      </c>
      <c r="H1968">
        <v>0</v>
      </c>
    </row>
    <row r="1969" spans="1:10" x14ac:dyDescent="0.2">
      <c r="A1969">
        <v>3965</v>
      </c>
      <c r="B1969" s="623">
        <v>41501.11041666667</v>
      </c>
      <c r="C1969" s="405" t="s">
        <v>2054</v>
      </c>
      <c r="D1969" s="384">
        <v>980</v>
      </c>
      <c r="E1969">
        <v>0.01</v>
      </c>
      <c r="F1969">
        <v>1.4518500000000001</v>
      </c>
      <c r="G1969" s="384">
        <v>0</v>
      </c>
      <c r="H1969">
        <v>1.4518500000000001</v>
      </c>
      <c r="I1969">
        <v>0.55000000000000004</v>
      </c>
      <c r="J1969" s="384">
        <v>1149.21</v>
      </c>
    </row>
    <row r="1970" spans="1:10" x14ac:dyDescent="0.2">
      <c r="A1970">
        <v>3966</v>
      </c>
      <c r="B1970" s="623">
        <v>41501.878472222219</v>
      </c>
      <c r="C1970" s="405" t="s">
        <v>97</v>
      </c>
      <c r="D1970" s="384">
        <v>981</v>
      </c>
      <c r="E1970">
        <v>0.01</v>
      </c>
      <c r="F1970">
        <v>1.4600200000000001</v>
      </c>
      <c r="G1970" s="384">
        <v>0</v>
      </c>
      <c r="H1970">
        <v>0</v>
      </c>
    </row>
    <row r="1971" spans="1:10" x14ac:dyDescent="0.2">
      <c r="A1971">
        <v>3971</v>
      </c>
      <c r="B1971" s="623">
        <v>41501.890972222223</v>
      </c>
      <c r="C1971" s="405" t="s">
        <v>2054</v>
      </c>
      <c r="D1971" s="384">
        <v>981</v>
      </c>
      <c r="E1971">
        <v>0.01</v>
      </c>
      <c r="F1971">
        <v>1.4599800000000001</v>
      </c>
      <c r="G1971" s="384">
        <v>0</v>
      </c>
      <c r="H1971">
        <v>1.4599800000000001</v>
      </c>
      <c r="I1971">
        <v>0.03</v>
      </c>
      <c r="J1971" s="384">
        <v>1149.24</v>
      </c>
    </row>
    <row r="1972" spans="1:10" x14ac:dyDescent="0.2">
      <c r="A1972">
        <v>3968</v>
      </c>
      <c r="B1972" s="623">
        <v>41501.882638888892</v>
      </c>
      <c r="C1972" s="405" t="s">
        <v>97</v>
      </c>
      <c r="D1972" s="384">
        <v>982</v>
      </c>
      <c r="E1972">
        <v>0.01</v>
      </c>
      <c r="F1972">
        <v>1.4615400000000001</v>
      </c>
      <c r="G1972" s="384">
        <v>0</v>
      </c>
      <c r="H1972">
        <v>0</v>
      </c>
    </row>
    <row r="1973" spans="1:10" x14ac:dyDescent="0.2">
      <c r="A1973">
        <v>3972</v>
      </c>
      <c r="B1973" s="623">
        <v>41501.890972222223</v>
      </c>
      <c r="C1973" s="405" t="s">
        <v>2054</v>
      </c>
      <c r="D1973" s="384">
        <v>982</v>
      </c>
      <c r="E1973">
        <v>0.01</v>
      </c>
      <c r="F1973">
        <v>1.4599800000000001</v>
      </c>
      <c r="G1973" s="384">
        <v>0</v>
      </c>
      <c r="H1973">
        <v>1.4599800000000001</v>
      </c>
      <c r="I1973">
        <v>1.07</v>
      </c>
      <c r="J1973" s="384">
        <v>1150.31</v>
      </c>
    </row>
    <row r="1974" spans="1:10" x14ac:dyDescent="0.2">
      <c r="A1974">
        <v>3973</v>
      </c>
      <c r="B1974" s="623">
        <v>41501.923611111109</v>
      </c>
      <c r="C1974" s="405" t="s">
        <v>97</v>
      </c>
      <c r="D1974" s="384">
        <v>983</v>
      </c>
      <c r="E1974">
        <v>0.01</v>
      </c>
      <c r="F1974">
        <v>1.4610300000000001</v>
      </c>
      <c r="G1974" s="384">
        <v>0</v>
      </c>
      <c r="H1974">
        <v>0</v>
      </c>
    </row>
    <row r="1975" spans="1:10" x14ac:dyDescent="0.2">
      <c r="A1975">
        <v>3977</v>
      </c>
      <c r="B1975" s="623">
        <v>41501.981944444444</v>
      </c>
      <c r="C1975" s="405" t="s">
        <v>2054</v>
      </c>
      <c r="D1975" s="384">
        <v>983</v>
      </c>
      <c r="E1975">
        <v>0.01</v>
      </c>
      <c r="F1975">
        <v>1.4602299999999999</v>
      </c>
      <c r="G1975" s="384">
        <v>0</v>
      </c>
      <c r="H1975">
        <v>1.4602299999999999</v>
      </c>
      <c r="I1975">
        <v>0.56000000000000005</v>
      </c>
      <c r="J1975" s="384">
        <v>1150.8699999999999</v>
      </c>
    </row>
    <row r="1976" spans="1:10" x14ac:dyDescent="0.2">
      <c r="A1976">
        <v>3975</v>
      </c>
      <c r="B1976" s="623">
        <v>41501.974305555559</v>
      </c>
      <c r="C1976" s="405" t="s">
        <v>96</v>
      </c>
      <c r="D1976" s="384">
        <v>984</v>
      </c>
      <c r="E1976">
        <v>0.01</v>
      </c>
      <c r="F1976">
        <v>1.46078</v>
      </c>
      <c r="G1976" s="384">
        <v>0</v>
      </c>
      <c r="H1976">
        <v>0</v>
      </c>
    </row>
    <row r="1977" spans="1:10" x14ac:dyDescent="0.2">
      <c r="A1977">
        <v>3978</v>
      </c>
      <c r="B1977" s="623">
        <v>41502.05972222222</v>
      </c>
      <c r="C1977" s="405" t="s">
        <v>2054</v>
      </c>
      <c r="D1977" s="384">
        <v>984</v>
      </c>
      <c r="E1977">
        <v>0.01</v>
      </c>
      <c r="F1977">
        <v>1.4615800000000001</v>
      </c>
      <c r="G1977" s="384">
        <v>0</v>
      </c>
      <c r="H1977">
        <v>1.4615800000000001</v>
      </c>
      <c r="I1977">
        <v>0.46</v>
      </c>
      <c r="J1977" s="384">
        <v>1151.33</v>
      </c>
    </row>
    <row r="1978" spans="1:10" x14ac:dyDescent="0.2">
      <c r="A1978">
        <v>3979</v>
      </c>
      <c r="B1978" s="623">
        <v>41502.066666666666</v>
      </c>
      <c r="C1978" s="405" t="s">
        <v>97</v>
      </c>
      <c r="D1978" s="384">
        <v>985</v>
      </c>
      <c r="E1978">
        <v>0.01</v>
      </c>
      <c r="F1978">
        <v>1.46119</v>
      </c>
      <c r="G1978" s="384">
        <v>0</v>
      </c>
      <c r="H1978">
        <v>0</v>
      </c>
    </row>
    <row r="1979" spans="1:10" x14ac:dyDescent="0.2">
      <c r="A1979">
        <v>3984</v>
      </c>
      <c r="B1979" s="623">
        <v>41502.134722222225</v>
      </c>
      <c r="C1979" s="405" t="s">
        <v>2054</v>
      </c>
      <c r="D1979" s="384">
        <v>985</v>
      </c>
      <c r="E1979">
        <v>0.01</v>
      </c>
      <c r="F1979">
        <v>1.4611499999999999</v>
      </c>
      <c r="G1979" s="384">
        <v>0</v>
      </c>
      <c r="H1979">
        <v>1.4611499999999999</v>
      </c>
      <c r="I1979">
        <v>0.03</v>
      </c>
      <c r="J1979" s="384">
        <v>1151.3599999999999</v>
      </c>
    </row>
    <row r="1980" spans="1:10" x14ac:dyDescent="0.2">
      <c r="A1980">
        <v>3981</v>
      </c>
      <c r="B1980" s="623">
        <v>41502.11041666667</v>
      </c>
      <c r="C1980" s="405" t="s">
        <v>97</v>
      </c>
      <c r="D1980" s="384">
        <v>986</v>
      </c>
      <c r="E1980">
        <v>0.01</v>
      </c>
      <c r="F1980">
        <v>1.4626999999999999</v>
      </c>
      <c r="G1980" s="384">
        <v>0</v>
      </c>
      <c r="H1980">
        <v>0</v>
      </c>
    </row>
    <row r="1981" spans="1:10" x14ac:dyDescent="0.2">
      <c r="A1981">
        <v>3985</v>
      </c>
      <c r="B1981" s="623">
        <v>41502.134722222225</v>
      </c>
      <c r="C1981" s="405" t="s">
        <v>2054</v>
      </c>
      <c r="D1981" s="384">
        <v>986</v>
      </c>
      <c r="E1981">
        <v>0.01</v>
      </c>
      <c r="F1981">
        <v>1.4611499999999999</v>
      </c>
      <c r="G1981" s="384">
        <v>0</v>
      </c>
      <c r="H1981">
        <v>1.4611499999999999</v>
      </c>
      <c r="I1981">
        <v>1.07</v>
      </c>
      <c r="J1981" s="384">
        <v>1152.43</v>
      </c>
    </row>
    <row r="1982" spans="1:10" x14ac:dyDescent="0.2">
      <c r="A1982">
        <v>3986</v>
      </c>
      <c r="B1982" s="623">
        <v>41502.884722222225</v>
      </c>
      <c r="C1982" s="405" t="s">
        <v>97</v>
      </c>
      <c r="D1982" s="384">
        <v>987</v>
      </c>
      <c r="E1982">
        <v>0.01</v>
      </c>
      <c r="F1982">
        <v>1.4515199999999999</v>
      </c>
      <c r="G1982" s="384">
        <v>0</v>
      </c>
      <c r="H1982">
        <v>0</v>
      </c>
    </row>
    <row r="1983" spans="1:10" x14ac:dyDescent="0.2">
      <c r="A1983">
        <v>3988</v>
      </c>
      <c r="B1983" s="623">
        <v>41502.910416666666</v>
      </c>
      <c r="C1983" s="405" t="s">
        <v>2054</v>
      </c>
      <c r="D1983" s="384">
        <v>987</v>
      </c>
      <c r="E1983">
        <v>0.01</v>
      </c>
      <c r="F1983">
        <v>1.45072</v>
      </c>
      <c r="G1983" s="384">
        <v>0</v>
      </c>
      <c r="H1983">
        <v>1.45072</v>
      </c>
      <c r="I1983">
        <v>0.55000000000000004</v>
      </c>
      <c r="J1983" s="384">
        <v>1152.98</v>
      </c>
    </row>
    <row r="1984" spans="1:10" x14ac:dyDescent="0.2">
      <c r="A1984">
        <v>3989</v>
      </c>
      <c r="B1984" s="623">
        <v>41502.92291666667</v>
      </c>
      <c r="C1984" s="405" t="s">
        <v>96</v>
      </c>
      <c r="D1984" s="384">
        <v>988</v>
      </c>
      <c r="E1984">
        <v>0.01</v>
      </c>
      <c r="F1984">
        <v>1.4496199999999999</v>
      </c>
      <c r="G1984" s="384">
        <v>0</v>
      </c>
      <c r="H1984">
        <v>0</v>
      </c>
    </row>
    <row r="1985" spans="1:10" x14ac:dyDescent="0.2">
      <c r="A1985">
        <v>3991</v>
      </c>
      <c r="B1985" s="623">
        <v>41502.930555555555</v>
      </c>
      <c r="C1985" s="405" t="s">
        <v>2054</v>
      </c>
      <c r="D1985" s="384">
        <v>988</v>
      </c>
      <c r="E1985">
        <v>0.01</v>
      </c>
      <c r="F1985">
        <v>1.45042</v>
      </c>
      <c r="G1985" s="384">
        <v>0</v>
      </c>
      <c r="H1985">
        <v>1.45042</v>
      </c>
      <c r="I1985">
        <v>0.55000000000000004</v>
      </c>
      <c r="J1985" s="384">
        <v>1153.53</v>
      </c>
    </row>
    <row r="1986" spans="1:10" x14ac:dyDescent="0.2">
      <c r="A1986">
        <v>3992</v>
      </c>
      <c r="B1986" s="623">
        <v>41502.95208333333</v>
      </c>
      <c r="C1986" s="405" t="s">
        <v>97</v>
      </c>
      <c r="D1986" s="384">
        <v>989</v>
      </c>
      <c r="E1986">
        <v>0.01</v>
      </c>
      <c r="F1986">
        <v>1.45198</v>
      </c>
      <c r="G1986" s="384">
        <v>0</v>
      </c>
      <c r="H1986">
        <v>0</v>
      </c>
    </row>
    <row r="1987" spans="1:10" x14ac:dyDescent="0.2">
      <c r="A1987">
        <v>3994</v>
      </c>
      <c r="B1987" s="623">
        <v>41502.987500000003</v>
      </c>
      <c r="C1987" s="405" t="s">
        <v>2054</v>
      </c>
      <c r="D1987" s="384">
        <v>989</v>
      </c>
      <c r="E1987">
        <v>0.01</v>
      </c>
      <c r="F1987">
        <v>1.4511799999999999</v>
      </c>
      <c r="G1987" s="384">
        <v>0</v>
      </c>
      <c r="H1987">
        <v>1.4511799999999999</v>
      </c>
      <c r="I1987">
        <v>0.55000000000000004</v>
      </c>
      <c r="J1987" s="384">
        <v>1154.08</v>
      </c>
    </row>
    <row r="1988" spans="1:10" x14ac:dyDescent="0.2">
      <c r="A1988">
        <v>3995</v>
      </c>
      <c r="B1988" s="623">
        <v>41505.943055555559</v>
      </c>
      <c r="C1988" s="405" t="s">
        <v>96</v>
      </c>
      <c r="D1988" s="384">
        <v>990</v>
      </c>
      <c r="E1988">
        <v>0.01</v>
      </c>
      <c r="F1988">
        <v>1.46193</v>
      </c>
      <c r="G1988" s="384">
        <v>0</v>
      </c>
      <c r="H1988">
        <v>0</v>
      </c>
    </row>
    <row r="1989" spans="1:10" x14ac:dyDescent="0.2">
      <c r="A1989">
        <v>3997</v>
      </c>
      <c r="B1989" s="623">
        <v>41505.953472222223</v>
      </c>
      <c r="C1989" s="405" t="s">
        <v>2054</v>
      </c>
      <c r="D1989" s="384">
        <v>990</v>
      </c>
      <c r="E1989">
        <v>0.01</v>
      </c>
      <c r="F1989">
        <v>1.4627300000000001</v>
      </c>
      <c r="G1989" s="384">
        <v>0</v>
      </c>
      <c r="H1989">
        <v>1.4627300000000001</v>
      </c>
      <c r="I1989">
        <v>0.55000000000000004</v>
      </c>
      <c r="J1989" s="384">
        <v>1154.6300000000001</v>
      </c>
    </row>
    <row r="1990" spans="1:10" x14ac:dyDescent="0.2">
      <c r="A1990">
        <v>3998</v>
      </c>
      <c r="B1990" s="623">
        <v>41506.048611111109</v>
      </c>
      <c r="C1990" s="405" t="s">
        <v>96</v>
      </c>
      <c r="D1990" s="384">
        <v>991</v>
      </c>
      <c r="E1990">
        <v>0.01</v>
      </c>
      <c r="F1990">
        <v>1.4615100000000001</v>
      </c>
      <c r="G1990" s="384">
        <v>0</v>
      </c>
      <c r="H1990">
        <v>0</v>
      </c>
    </row>
    <row r="1991" spans="1:10" x14ac:dyDescent="0.2">
      <c r="A1991">
        <v>4000</v>
      </c>
      <c r="B1991" s="623">
        <v>41506.09652777778</v>
      </c>
      <c r="C1991" s="405" t="s">
        <v>2054</v>
      </c>
      <c r="D1991" s="384">
        <v>991</v>
      </c>
      <c r="E1991">
        <v>0.01</v>
      </c>
      <c r="F1991">
        <v>1.46231</v>
      </c>
      <c r="G1991" s="384">
        <v>0</v>
      </c>
      <c r="H1991">
        <v>1.46231</v>
      </c>
      <c r="I1991">
        <v>0.55000000000000004</v>
      </c>
      <c r="J1991" s="384">
        <v>1155.18</v>
      </c>
    </row>
    <row r="1992" spans="1:10" x14ac:dyDescent="0.2">
      <c r="A1992">
        <v>4001</v>
      </c>
      <c r="B1992" s="623">
        <v>41507.022222222222</v>
      </c>
      <c r="C1992" s="405" t="s">
        <v>97</v>
      </c>
      <c r="D1992" s="384">
        <v>992</v>
      </c>
      <c r="E1992">
        <v>0.01</v>
      </c>
      <c r="F1992">
        <v>1.4792099999999999</v>
      </c>
      <c r="G1992" s="384">
        <v>0</v>
      </c>
      <c r="H1992">
        <v>0</v>
      </c>
    </row>
    <row r="1993" spans="1:10" x14ac:dyDescent="0.2">
      <c r="A1993">
        <v>4021</v>
      </c>
      <c r="B1993" s="623">
        <v>41507.431250000001</v>
      </c>
      <c r="C1993" s="405" t="s">
        <v>2054</v>
      </c>
      <c r="D1993" s="384">
        <v>992</v>
      </c>
      <c r="E1993">
        <v>0.01</v>
      </c>
      <c r="F1993">
        <v>1.48275</v>
      </c>
      <c r="G1993" s="384">
        <v>0</v>
      </c>
      <c r="H1993">
        <v>1.48275</v>
      </c>
      <c r="I1993">
        <v>-2.44</v>
      </c>
      <c r="J1993" s="384">
        <v>1152.74</v>
      </c>
    </row>
    <row r="1994" spans="1:10" x14ac:dyDescent="0.2">
      <c r="A1994">
        <v>4003</v>
      </c>
      <c r="B1994" s="623">
        <v>41507.068055555559</v>
      </c>
      <c r="C1994" s="405" t="s">
        <v>97</v>
      </c>
      <c r="D1994" s="384">
        <v>993</v>
      </c>
      <c r="E1994">
        <v>0.01</v>
      </c>
      <c r="F1994">
        <v>1.48078</v>
      </c>
      <c r="G1994" s="384">
        <v>0</v>
      </c>
      <c r="H1994">
        <v>0</v>
      </c>
    </row>
    <row r="1995" spans="1:10" x14ac:dyDescent="0.2">
      <c r="A1995">
        <v>4022</v>
      </c>
      <c r="B1995" s="623">
        <v>41507.431250000001</v>
      </c>
      <c r="C1995" s="405" t="s">
        <v>2054</v>
      </c>
      <c r="D1995" s="384">
        <v>993</v>
      </c>
      <c r="E1995">
        <v>0.01</v>
      </c>
      <c r="F1995">
        <v>1.48275</v>
      </c>
      <c r="G1995" s="384">
        <v>0</v>
      </c>
      <c r="H1995">
        <v>1.48275</v>
      </c>
      <c r="I1995">
        <v>-1.36</v>
      </c>
      <c r="J1995" s="384">
        <v>1151.3800000000001</v>
      </c>
    </row>
    <row r="1996" spans="1:10" x14ac:dyDescent="0.2">
      <c r="A1996">
        <v>4006</v>
      </c>
      <c r="B1996" s="623">
        <v>41507.127083333333</v>
      </c>
      <c r="C1996" s="405" t="s">
        <v>97</v>
      </c>
      <c r="D1996" s="384">
        <v>994</v>
      </c>
      <c r="E1996">
        <v>0.01</v>
      </c>
      <c r="F1996">
        <v>1.4823299999999999</v>
      </c>
      <c r="G1996" s="384">
        <v>0</v>
      </c>
      <c r="H1996">
        <v>0</v>
      </c>
    </row>
    <row r="1997" spans="1:10" x14ac:dyDescent="0.2">
      <c r="A1997">
        <v>4023</v>
      </c>
      <c r="B1997" s="623">
        <v>41507.431250000001</v>
      </c>
      <c r="C1997" s="405" t="s">
        <v>2054</v>
      </c>
      <c r="D1997" s="384">
        <v>994</v>
      </c>
      <c r="E1997">
        <v>0.01</v>
      </c>
      <c r="F1997">
        <v>1.48275</v>
      </c>
      <c r="G1997" s="384">
        <v>0</v>
      </c>
      <c r="H1997">
        <v>1.48275</v>
      </c>
      <c r="I1997">
        <v>-0.28999999999999998</v>
      </c>
      <c r="J1997" s="384">
        <v>1151.0899999999999</v>
      </c>
    </row>
    <row r="1998" spans="1:10" x14ac:dyDescent="0.2">
      <c r="A1998">
        <v>4010</v>
      </c>
      <c r="B1998" s="623">
        <v>41507.197916666664</v>
      </c>
      <c r="C1998" s="405" t="s">
        <v>97</v>
      </c>
      <c r="D1998" s="384">
        <v>995</v>
      </c>
      <c r="E1998">
        <v>0.01</v>
      </c>
      <c r="F1998">
        <v>1.48464</v>
      </c>
      <c r="G1998" s="384">
        <v>0</v>
      </c>
      <c r="H1998">
        <v>0</v>
      </c>
    </row>
    <row r="1999" spans="1:10" x14ac:dyDescent="0.2">
      <c r="A1999">
        <v>4024</v>
      </c>
      <c r="B1999" s="623">
        <v>41507.431250000001</v>
      </c>
      <c r="C1999" s="405" t="s">
        <v>2054</v>
      </c>
      <c r="D1999" s="384">
        <v>995</v>
      </c>
      <c r="E1999">
        <v>0.01</v>
      </c>
      <c r="F1999">
        <v>1.48275</v>
      </c>
      <c r="G1999" s="384">
        <v>0</v>
      </c>
      <c r="H1999">
        <v>1.48275</v>
      </c>
      <c r="I1999">
        <v>1.3</v>
      </c>
      <c r="J1999" s="384">
        <v>1152.3900000000001</v>
      </c>
    </row>
    <row r="2000" spans="1:10" x14ac:dyDescent="0.2">
      <c r="A2000">
        <v>4015</v>
      </c>
      <c r="B2000" s="623">
        <v>41507.206250000003</v>
      </c>
      <c r="C2000" s="405" t="s">
        <v>97</v>
      </c>
      <c r="D2000" s="384">
        <v>996</v>
      </c>
      <c r="E2000">
        <v>0.02</v>
      </c>
      <c r="F2000">
        <v>1.48776</v>
      </c>
      <c r="G2000" s="384">
        <v>0</v>
      </c>
      <c r="H2000">
        <v>0</v>
      </c>
    </row>
    <row r="2001" spans="1:10" x14ac:dyDescent="0.2">
      <c r="A2001">
        <v>4025</v>
      </c>
      <c r="B2001" s="623">
        <v>41507.431250000001</v>
      </c>
      <c r="C2001" s="405" t="s">
        <v>2054</v>
      </c>
      <c r="D2001" s="384">
        <v>996</v>
      </c>
      <c r="E2001">
        <v>0.02</v>
      </c>
      <c r="F2001">
        <v>1.48275</v>
      </c>
      <c r="G2001" s="384">
        <v>0</v>
      </c>
      <c r="H2001">
        <v>1.48275</v>
      </c>
      <c r="I2001">
        <v>6.91</v>
      </c>
      <c r="J2001" s="384">
        <v>1159.3</v>
      </c>
    </row>
    <row r="2002" spans="1:10" x14ac:dyDescent="0.2">
      <c r="A2002">
        <v>4026</v>
      </c>
      <c r="B2002" s="623">
        <v>41507.881249999999</v>
      </c>
      <c r="C2002" s="405" t="s">
        <v>96</v>
      </c>
      <c r="D2002" s="384">
        <v>997</v>
      </c>
      <c r="E2002">
        <v>0.01</v>
      </c>
      <c r="F2002">
        <v>1.48492</v>
      </c>
      <c r="G2002" s="384">
        <v>0</v>
      </c>
      <c r="H2002">
        <v>0</v>
      </c>
    </row>
    <row r="2003" spans="1:10" x14ac:dyDescent="0.2">
      <c r="A2003">
        <v>4040</v>
      </c>
      <c r="B2003" s="623">
        <v>41507.927083333336</v>
      </c>
      <c r="C2003" s="405" t="s">
        <v>2054</v>
      </c>
      <c r="D2003" s="384">
        <v>997</v>
      </c>
      <c r="E2003">
        <v>0.01</v>
      </c>
      <c r="F2003">
        <v>1.4833099999999999</v>
      </c>
      <c r="G2003" s="384">
        <v>0</v>
      </c>
      <c r="H2003">
        <v>1.4833099999999999</v>
      </c>
      <c r="I2003">
        <v>-1.1100000000000001</v>
      </c>
      <c r="J2003" s="384">
        <v>1158.19</v>
      </c>
    </row>
    <row r="2004" spans="1:10" x14ac:dyDescent="0.2">
      <c r="A2004">
        <v>4028</v>
      </c>
      <c r="B2004" s="623">
        <v>41507.883333333331</v>
      </c>
      <c r="C2004" s="405" t="s">
        <v>96</v>
      </c>
      <c r="D2004" s="384">
        <v>998</v>
      </c>
      <c r="E2004">
        <v>0.01</v>
      </c>
      <c r="F2004">
        <v>1.48342</v>
      </c>
      <c r="G2004" s="384">
        <v>0</v>
      </c>
      <c r="H2004">
        <v>0</v>
      </c>
    </row>
    <row r="2005" spans="1:10" x14ac:dyDescent="0.2">
      <c r="A2005">
        <v>4041</v>
      </c>
      <c r="B2005" s="623">
        <v>41507.927083333336</v>
      </c>
      <c r="C2005" s="405" t="s">
        <v>2054</v>
      </c>
      <c r="D2005" s="384">
        <v>998</v>
      </c>
      <c r="E2005">
        <v>0.01</v>
      </c>
      <c r="F2005">
        <v>1.4833099999999999</v>
      </c>
      <c r="G2005" s="384">
        <v>0</v>
      </c>
      <c r="H2005">
        <v>1.4833099999999999</v>
      </c>
      <c r="I2005">
        <v>-7.0000000000000007E-2</v>
      </c>
      <c r="J2005" s="384">
        <v>1158.1199999999999</v>
      </c>
    </row>
    <row r="2006" spans="1:10" x14ac:dyDescent="0.2">
      <c r="A2006">
        <v>4031</v>
      </c>
      <c r="B2006" s="623">
        <v>41507.887499999997</v>
      </c>
      <c r="C2006" s="405" t="s">
        <v>96</v>
      </c>
      <c r="D2006" s="384">
        <v>999</v>
      </c>
      <c r="E2006">
        <v>0.01</v>
      </c>
      <c r="F2006">
        <v>1.4818100000000001</v>
      </c>
      <c r="G2006" s="384">
        <v>0</v>
      </c>
      <c r="H2006">
        <v>0</v>
      </c>
    </row>
    <row r="2007" spans="1:10" x14ac:dyDescent="0.2">
      <c r="A2007">
        <v>4042</v>
      </c>
      <c r="B2007" s="623">
        <v>41507.927083333336</v>
      </c>
      <c r="C2007" s="405" t="s">
        <v>2054</v>
      </c>
      <c r="D2007" s="384">
        <v>999</v>
      </c>
      <c r="E2007">
        <v>0.01</v>
      </c>
      <c r="F2007">
        <v>1.4833099999999999</v>
      </c>
      <c r="G2007" s="384">
        <v>0</v>
      </c>
      <c r="H2007">
        <v>1.4833099999999999</v>
      </c>
      <c r="I2007">
        <v>1.04</v>
      </c>
      <c r="J2007" s="384">
        <v>1159.1600000000001</v>
      </c>
    </row>
    <row r="2008" spans="1:10" x14ac:dyDescent="0.2">
      <c r="A2008">
        <v>4035</v>
      </c>
      <c r="B2008" s="623">
        <v>41507.908333333333</v>
      </c>
      <c r="C2008" s="405" t="s">
        <v>96</v>
      </c>
      <c r="D2008" s="384">
        <v>1000</v>
      </c>
      <c r="E2008">
        <v>0.01</v>
      </c>
      <c r="F2008">
        <v>1.4794799999999999</v>
      </c>
      <c r="G2008" s="384">
        <v>0</v>
      </c>
      <c r="H2008">
        <v>0</v>
      </c>
    </row>
    <row r="2009" spans="1:10" x14ac:dyDescent="0.2">
      <c r="A2009">
        <v>4043</v>
      </c>
      <c r="B2009" s="623">
        <v>41507.927083333336</v>
      </c>
      <c r="C2009" s="405" t="s">
        <v>2054</v>
      </c>
      <c r="D2009" s="384">
        <v>1000</v>
      </c>
      <c r="E2009">
        <v>0.01</v>
      </c>
      <c r="F2009">
        <v>1.4833099999999999</v>
      </c>
      <c r="G2009" s="384">
        <v>0</v>
      </c>
      <c r="H2009">
        <v>1.4833099999999999</v>
      </c>
      <c r="I2009">
        <v>2.65</v>
      </c>
      <c r="J2009" s="384">
        <v>1161.81</v>
      </c>
    </row>
    <row r="2010" spans="1:10" x14ac:dyDescent="0.2">
      <c r="A2010">
        <v>4044</v>
      </c>
      <c r="B2010" s="623">
        <v>41507.939583333333</v>
      </c>
      <c r="C2010" s="405" t="s">
        <v>97</v>
      </c>
      <c r="D2010" s="384">
        <v>1001</v>
      </c>
      <c r="E2010">
        <v>0.01</v>
      </c>
      <c r="F2010">
        <v>1.4844999999999999</v>
      </c>
      <c r="G2010" s="384">
        <v>0</v>
      </c>
      <c r="H2010">
        <v>0</v>
      </c>
    </row>
    <row r="2011" spans="1:10" x14ac:dyDescent="0.2">
      <c r="A2011">
        <v>4058</v>
      </c>
      <c r="B2011" s="623">
        <v>41508.197916666664</v>
      </c>
      <c r="C2011" s="405" t="s">
        <v>2054</v>
      </c>
      <c r="D2011" s="384">
        <v>1001</v>
      </c>
      <c r="E2011">
        <v>0.01</v>
      </c>
      <c r="F2011">
        <v>1.48614</v>
      </c>
      <c r="G2011" s="384">
        <v>0</v>
      </c>
      <c r="H2011">
        <v>1.48614</v>
      </c>
      <c r="I2011">
        <v>-1.0900000000000001</v>
      </c>
      <c r="J2011" s="384">
        <v>1160.72</v>
      </c>
    </row>
    <row r="2012" spans="1:10" x14ac:dyDescent="0.2">
      <c r="A2012">
        <v>4046</v>
      </c>
      <c r="B2012" s="623">
        <v>41507.943055555559</v>
      </c>
      <c r="C2012" s="405" t="s">
        <v>97</v>
      </c>
      <c r="D2012" s="384">
        <v>1002</v>
      </c>
      <c r="E2012">
        <v>0.01</v>
      </c>
      <c r="F2012">
        <v>1.4860899999999999</v>
      </c>
      <c r="G2012" s="384">
        <v>0</v>
      </c>
      <c r="H2012">
        <v>0</v>
      </c>
    </row>
    <row r="2013" spans="1:10" x14ac:dyDescent="0.2">
      <c r="A2013">
        <v>4059</v>
      </c>
      <c r="B2013" s="623">
        <v>41508.197916666664</v>
      </c>
      <c r="C2013" s="405" t="s">
        <v>2054</v>
      </c>
      <c r="D2013" s="384">
        <v>1002</v>
      </c>
      <c r="E2013">
        <v>0.01</v>
      </c>
      <c r="F2013">
        <v>1.48614</v>
      </c>
      <c r="G2013" s="384">
        <v>0</v>
      </c>
      <c r="H2013">
        <v>1.48614</v>
      </c>
      <c r="I2013">
        <v>0.01</v>
      </c>
      <c r="J2013" s="384">
        <v>1160.73</v>
      </c>
    </row>
    <row r="2014" spans="1:10" x14ac:dyDescent="0.2">
      <c r="A2014">
        <v>4049</v>
      </c>
      <c r="B2014" s="623">
        <v>41507.959722222222</v>
      </c>
      <c r="C2014" s="405" t="s">
        <v>97</v>
      </c>
      <c r="D2014" s="384">
        <v>1003</v>
      </c>
      <c r="E2014">
        <v>0.01</v>
      </c>
      <c r="F2014">
        <v>1.48763</v>
      </c>
      <c r="G2014" s="384">
        <v>0</v>
      </c>
      <c r="H2014">
        <v>0</v>
      </c>
    </row>
    <row r="2015" spans="1:10" x14ac:dyDescent="0.2">
      <c r="A2015">
        <v>4060</v>
      </c>
      <c r="B2015" s="623">
        <v>41508.197916666664</v>
      </c>
      <c r="C2015" s="405" t="s">
        <v>2054</v>
      </c>
      <c r="D2015" s="384">
        <v>1003</v>
      </c>
      <c r="E2015">
        <v>0.01</v>
      </c>
      <c r="F2015">
        <v>1.48614</v>
      </c>
      <c r="G2015" s="384">
        <v>0</v>
      </c>
      <c r="H2015">
        <v>1.48614</v>
      </c>
      <c r="I2015">
        <v>1.07</v>
      </c>
      <c r="J2015" s="384">
        <v>1161.8</v>
      </c>
    </row>
    <row r="2016" spans="1:10" x14ac:dyDescent="0.2">
      <c r="A2016">
        <v>4053</v>
      </c>
      <c r="B2016" s="623">
        <v>41508.136111111111</v>
      </c>
      <c r="C2016" s="405" t="s">
        <v>97</v>
      </c>
      <c r="D2016" s="384">
        <v>1004</v>
      </c>
      <c r="E2016">
        <v>0.01</v>
      </c>
      <c r="F2016">
        <v>1.48994</v>
      </c>
      <c r="G2016" s="384">
        <v>0</v>
      </c>
      <c r="H2016">
        <v>0</v>
      </c>
    </row>
    <row r="2017" spans="1:10" x14ac:dyDescent="0.2">
      <c r="A2017">
        <v>4061</v>
      </c>
      <c r="B2017" s="623">
        <v>41508.197916666664</v>
      </c>
      <c r="C2017" s="405" t="s">
        <v>2054</v>
      </c>
      <c r="D2017" s="384">
        <v>1004</v>
      </c>
      <c r="E2017">
        <v>0.01</v>
      </c>
      <c r="F2017">
        <v>1.48614</v>
      </c>
      <c r="G2017" s="384">
        <v>0</v>
      </c>
      <c r="H2017">
        <v>1.48614</v>
      </c>
      <c r="I2017">
        <v>2.63</v>
      </c>
      <c r="J2017" s="384">
        <v>1164.43</v>
      </c>
    </row>
    <row r="2018" spans="1:10" x14ac:dyDescent="0.2">
      <c r="A2018">
        <v>4062</v>
      </c>
      <c r="B2018" s="623">
        <v>41508.879861111112</v>
      </c>
      <c r="C2018" s="405" t="s">
        <v>97</v>
      </c>
      <c r="D2018" s="384">
        <v>1005</v>
      </c>
      <c r="E2018">
        <v>0.01</v>
      </c>
      <c r="F2018">
        <v>1.4815100000000001</v>
      </c>
      <c r="G2018" s="384">
        <v>0</v>
      </c>
      <c r="H2018">
        <v>0</v>
      </c>
    </row>
    <row r="2019" spans="1:10" x14ac:dyDescent="0.2">
      <c r="A2019">
        <v>4071</v>
      </c>
      <c r="B2019" s="623">
        <v>41508.928472222222</v>
      </c>
      <c r="C2019" s="405" t="s">
        <v>2054</v>
      </c>
      <c r="D2019" s="384">
        <v>1005</v>
      </c>
      <c r="E2019">
        <v>0.01</v>
      </c>
      <c r="F2019">
        <v>1.4823299999999999</v>
      </c>
      <c r="G2019" s="384">
        <v>0</v>
      </c>
      <c r="H2019">
        <v>1.4823299999999999</v>
      </c>
      <c r="I2019">
        <v>-0.56000000000000005</v>
      </c>
      <c r="J2019" s="384">
        <v>1163.8699999999999</v>
      </c>
    </row>
    <row r="2020" spans="1:10" x14ac:dyDescent="0.2">
      <c r="A2020">
        <v>4064</v>
      </c>
      <c r="B2020" s="623">
        <v>41508.887499999997</v>
      </c>
      <c r="C2020" s="405" t="s">
        <v>97</v>
      </c>
      <c r="D2020" s="384">
        <v>1006</v>
      </c>
      <c r="E2020">
        <v>0.01</v>
      </c>
      <c r="F2020">
        <v>1.4831399999999999</v>
      </c>
      <c r="G2020" s="384">
        <v>0</v>
      </c>
      <c r="H2020">
        <v>0</v>
      </c>
    </row>
    <row r="2021" spans="1:10" x14ac:dyDescent="0.2">
      <c r="A2021">
        <v>4072</v>
      </c>
      <c r="B2021" s="623">
        <v>41508.928472222222</v>
      </c>
      <c r="C2021" s="405" t="s">
        <v>2054</v>
      </c>
      <c r="D2021" s="384">
        <v>1006</v>
      </c>
      <c r="E2021">
        <v>0.01</v>
      </c>
      <c r="F2021">
        <v>1.4823299999999999</v>
      </c>
      <c r="G2021" s="384">
        <v>0</v>
      </c>
      <c r="H2021">
        <v>1.4823299999999999</v>
      </c>
      <c r="I2021">
        <v>0.56000000000000005</v>
      </c>
      <c r="J2021" s="384">
        <v>1164.43</v>
      </c>
    </row>
    <row r="2022" spans="1:10" x14ac:dyDescent="0.2">
      <c r="A2022">
        <v>4067</v>
      </c>
      <c r="B2022" s="623">
        <v>41508.902777777781</v>
      </c>
      <c r="C2022" s="405" t="s">
        <v>97</v>
      </c>
      <c r="D2022" s="384">
        <v>1007</v>
      </c>
      <c r="E2022">
        <v>0.01</v>
      </c>
      <c r="F2022">
        <v>1.48475</v>
      </c>
      <c r="G2022" s="384">
        <v>0</v>
      </c>
      <c r="H2022">
        <v>0</v>
      </c>
    </row>
    <row r="2023" spans="1:10" x14ac:dyDescent="0.2">
      <c r="A2023">
        <v>4073</v>
      </c>
      <c r="B2023" s="623">
        <v>41508.928472222222</v>
      </c>
      <c r="C2023" s="405" t="s">
        <v>2054</v>
      </c>
      <c r="D2023" s="384">
        <v>1007</v>
      </c>
      <c r="E2023">
        <v>0.01</v>
      </c>
      <c r="F2023">
        <v>1.4823299999999999</v>
      </c>
      <c r="G2023" s="384">
        <v>0</v>
      </c>
      <c r="H2023">
        <v>1.4823299999999999</v>
      </c>
      <c r="I2023">
        <v>1.67</v>
      </c>
      <c r="J2023" s="384">
        <v>1166.0999999999999</v>
      </c>
    </row>
    <row r="2024" spans="1:10" x14ac:dyDescent="0.2">
      <c r="A2024">
        <v>4074</v>
      </c>
      <c r="B2024" s="623">
        <v>41508.95208333333</v>
      </c>
      <c r="C2024" s="405" t="s">
        <v>96</v>
      </c>
      <c r="D2024" s="384">
        <v>1008</v>
      </c>
      <c r="E2024">
        <v>0.01</v>
      </c>
      <c r="F2024">
        <v>1.4819100000000001</v>
      </c>
      <c r="G2024" s="384">
        <v>0</v>
      </c>
      <c r="H2024">
        <v>0</v>
      </c>
    </row>
    <row r="2025" spans="1:10" x14ac:dyDescent="0.2">
      <c r="A2025">
        <v>4076</v>
      </c>
      <c r="B2025" s="623">
        <v>41508.99722222222</v>
      </c>
      <c r="C2025" s="405" t="s">
        <v>2054</v>
      </c>
      <c r="D2025" s="384">
        <v>1008</v>
      </c>
      <c r="E2025">
        <v>0.01</v>
      </c>
      <c r="F2025">
        <v>1.48271</v>
      </c>
      <c r="G2025" s="384">
        <v>0</v>
      </c>
      <c r="H2025">
        <v>1.48271</v>
      </c>
      <c r="I2025">
        <v>0.55000000000000004</v>
      </c>
      <c r="J2025" s="384">
        <v>1166.6500000000001</v>
      </c>
    </row>
    <row r="2026" spans="1:10" x14ac:dyDescent="0.2">
      <c r="A2026">
        <v>4077</v>
      </c>
      <c r="B2026" s="623">
        <v>41509.0625</v>
      </c>
      <c r="C2026" s="405" t="s">
        <v>96</v>
      </c>
      <c r="D2026" s="384">
        <v>1009</v>
      </c>
      <c r="E2026">
        <v>0.01</v>
      </c>
      <c r="F2026">
        <v>1.48102</v>
      </c>
      <c r="G2026" s="384">
        <v>0</v>
      </c>
      <c r="H2026">
        <v>0</v>
      </c>
    </row>
    <row r="2027" spans="1:10" x14ac:dyDescent="0.2">
      <c r="A2027">
        <v>4082</v>
      </c>
      <c r="B2027" s="623">
        <v>41509.121527777781</v>
      </c>
      <c r="C2027" s="405" t="s">
        <v>2054</v>
      </c>
      <c r="D2027" s="384">
        <v>1009</v>
      </c>
      <c r="E2027">
        <v>0.01</v>
      </c>
      <c r="F2027">
        <v>1.4810700000000001</v>
      </c>
      <c r="G2027" s="384">
        <v>0</v>
      </c>
      <c r="H2027">
        <v>1.4810700000000001</v>
      </c>
      <c r="I2027">
        <v>0.04</v>
      </c>
      <c r="J2027" s="384">
        <v>1166.69</v>
      </c>
    </row>
    <row r="2028" spans="1:10" x14ac:dyDescent="0.2">
      <c r="A2028">
        <v>4079</v>
      </c>
      <c r="B2028" s="623">
        <v>41509.089583333334</v>
      </c>
      <c r="C2028" s="405" t="s">
        <v>96</v>
      </c>
      <c r="D2028" s="384">
        <v>1010</v>
      </c>
      <c r="E2028">
        <v>0.01</v>
      </c>
      <c r="F2028">
        <v>1.4795100000000001</v>
      </c>
      <c r="G2028" s="384">
        <v>0</v>
      </c>
      <c r="H2028">
        <v>0</v>
      </c>
    </row>
    <row r="2029" spans="1:10" x14ac:dyDescent="0.2">
      <c r="A2029">
        <v>4083</v>
      </c>
      <c r="B2029" s="623">
        <v>41509.121527777781</v>
      </c>
      <c r="C2029" s="405" t="s">
        <v>2054</v>
      </c>
      <c r="D2029" s="384">
        <v>1010</v>
      </c>
      <c r="E2029">
        <v>0.01</v>
      </c>
      <c r="F2029">
        <v>1.4810700000000001</v>
      </c>
      <c r="G2029" s="384">
        <v>0</v>
      </c>
      <c r="H2029">
        <v>1.4810700000000001</v>
      </c>
      <c r="I2029">
        <v>1.08</v>
      </c>
      <c r="J2029" s="384">
        <v>1167.77</v>
      </c>
    </row>
    <row r="2030" spans="1:10" x14ac:dyDescent="0.2">
      <c r="A2030">
        <v>4084</v>
      </c>
      <c r="B2030" s="623">
        <v>41509.948611111111</v>
      </c>
      <c r="C2030" s="405" t="s">
        <v>96</v>
      </c>
      <c r="D2030" s="384">
        <v>1011</v>
      </c>
      <c r="E2030">
        <v>0.01</v>
      </c>
      <c r="F2030">
        <v>1.48109</v>
      </c>
      <c r="G2030" s="384">
        <v>0</v>
      </c>
      <c r="H2030">
        <v>0</v>
      </c>
    </row>
    <row r="2031" spans="1:10" x14ac:dyDescent="0.2">
      <c r="A2031">
        <v>4086</v>
      </c>
      <c r="B2031" s="623">
        <v>41509.970138888886</v>
      </c>
      <c r="C2031" s="405" t="s">
        <v>2054</v>
      </c>
      <c r="D2031" s="384">
        <v>1011</v>
      </c>
      <c r="E2031">
        <v>0.01</v>
      </c>
      <c r="F2031">
        <v>1.4818899999999999</v>
      </c>
      <c r="G2031" s="384">
        <v>0</v>
      </c>
      <c r="H2031">
        <v>1.4818899999999999</v>
      </c>
      <c r="I2031">
        <v>0.55000000000000004</v>
      </c>
      <c r="J2031" s="384">
        <v>1168.32</v>
      </c>
    </row>
    <row r="2032" spans="1:10" x14ac:dyDescent="0.2">
      <c r="A2032">
        <v>4087</v>
      </c>
      <c r="B2032" s="623">
        <v>41512.034722222219</v>
      </c>
      <c r="C2032" s="405" t="s">
        <v>97</v>
      </c>
      <c r="D2032" s="384">
        <v>1012</v>
      </c>
      <c r="E2032">
        <v>0.01</v>
      </c>
      <c r="F2032">
        <v>1.4828300000000001</v>
      </c>
      <c r="G2032" s="384">
        <v>0</v>
      </c>
      <c r="H2032">
        <v>0</v>
      </c>
    </row>
    <row r="2033" spans="1:10" x14ac:dyDescent="0.2">
      <c r="A2033">
        <v>4089</v>
      </c>
      <c r="B2033" s="623">
        <v>41512.04791666667</v>
      </c>
      <c r="C2033" s="405" t="s">
        <v>2054</v>
      </c>
      <c r="D2033" s="384">
        <v>1012</v>
      </c>
      <c r="E2033">
        <v>0.01</v>
      </c>
      <c r="F2033">
        <v>1.48203</v>
      </c>
      <c r="G2033" s="384">
        <v>0</v>
      </c>
      <c r="H2033">
        <v>1.48203</v>
      </c>
      <c r="I2033">
        <v>0.55000000000000004</v>
      </c>
      <c r="J2033" s="384">
        <v>1168.8699999999999</v>
      </c>
    </row>
    <row r="2034" spans="1:10" x14ac:dyDescent="0.2">
      <c r="A2034">
        <v>4090</v>
      </c>
      <c r="B2034" s="623">
        <v>41512.070138888892</v>
      </c>
      <c r="C2034" s="405" t="s">
        <v>96</v>
      </c>
      <c r="D2034" s="384">
        <v>1013</v>
      </c>
      <c r="E2034">
        <v>0.01</v>
      </c>
      <c r="F2034">
        <v>1.48133</v>
      </c>
      <c r="G2034" s="384">
        <v>0</v>
      </c>
      <c r="H2034">
        <v>0</v>
      </c>
    </row>
    <row r="2035" spans="1:10" x14ac:dyDescent="0.2">
      <c r="A2035">
        <v>4092</v>
      </c>
      <c r="B2035" s="623">
        <v>41512.083333333336</v>
      </c>
      <c r="C2035" s="405" t="s">
        <v>2054</v>
      </c>
      <c r="D2035" s="384">
        <v>1013</v>
      </c>
      <c r="E2035">
        <v>0.01</v>
      </c>
      <c r="F2035">
        <v>1.4821299999999999</v>
      </c>
      <c r="G2035" s="384">
        <v>0</v>
      </c>
      <c r="H2035">
        <v>1.4821299999999999</v>
      </c>
      <c r="I2035">
        <v>0.56000000000000005</v>
      </c>
      <c r="J2035" s="384">
        <v>1169.43</v>
      </c>
    </row>
    <row r="2036" spans="1:10" x14ac:dyDescent="0.2">
      <c r="A2036">
        <v>4093</v>
      </c>
      <c r="B2036" s="623">
        <v>41512.947916666664</v>
      </c>
      <c r="C2036" s="405" t="s">
        <v>96</v>
      </c>
      <c r="D2036" s="384">
        <v>1014</v>
      </c>
      <c r="E2036">
        <v>0.01</v>
      </c>
      <c r="F2036">
        <v>1.4803900000000001</v>
      </c>
      <c r="G2036" s="384">
        <v>0</v>
      </c>
      <c r="H2036">
        <v>0</v>
      </c>
    </row>
    <row r="2037" spans="1:10" x14ac:dyDescent="0.2">
      <c r="A2037">
        <v>4095</v>
      </c>
      <c r="B2037" s="623">
        <v>41512.951388888891</v>
      </c>
      <c r="C2037" s="405" t="s">
        <v>2054</v>
      </c>
      <c r="D2037" s="384">
        <v>1014</v>
      </c>
      <c r="E2037">
        <v>0.01</v>
      </c>
      <c r="F2037">
        <v>1.48119</v>
      </c>
      <c r="G2037" s="384">
        <v>0</v>
      </c>
      <c r="H2037">
        <v>1.48119</v>
      </c>
      <c r="I2037">
        <v>0.55000000000000004</v>
      </c>
      <c r="J2037" s="384">
        <v>1169.98</v>
      </c>
    </row>
    <row r="2038" spans="1:10" x14ac:dyDescent="0.2">
      <c r="A2038">
        <v>4096</v>
      </c>
      <c r="B2038" s="623">
        <v>41513.027083333334</v>
      </c>
      <c r="C2038" s="405" t="s">
        <v>96</v>
      </c>
      <c r="D2038" s="384">
        <v>1015</v>
      </c>
      <c r="E2038">
        <v>0.01</v>
      </c>
      <c r="F2038">
        <v>1.4809399999999999</v>
      </c>
      <c r="G2038" s="384">
        <v>0</v>
      </c>
      <c r="H2038">
        <v>0</v>
      </c>
    </row>
    <row r="2039" spans="1:10" x14ac:dyDescent="0.2">
      <c r="A2039">
        <v>4098</v>
      </c>
      <c r="B2039" s="623">
        <v>41513.067361111112</v>
      </c>
      <c r="C2039" s="405" t="s">
        <v>2054</v>
      </c>
      <c r="D2039" s="384">
        <v>1015</v>
      </c>
      <c r="E2039">
        <v>0.01</v>
      </c>
      <c r="F2039">
        <v>1.4817400000000001</v>
      </c>
      <c r="G2039" s="384">
        <v>0</v>
      </c>
      <c r="H2039">
        <v>1.4817400000000001</v>
      </c>
      <c r="I2039">
        <v>0.55000000000000004</v>
      </c>
      <c r="J2039" s="384">
        <v>1170.53</v>
      </c>
    </row>
    <row r="2040" spans="1:10" x14ac:dyDescent="0.2">
      <c r="A2040">
        <v>4099</v>
      </c>
      <c r="B2040" s="623">
        <v>41513.9</v>
      </c>
      <c r="C2040" s="405" t="s">
        <v>96</v>
      </c>
      <c r="D2040" s="384">
        <v>1016</v>
      </c>
      <c r="E2040">
        <v>0.01</v>
      </c>
      <c r="F2040">
        <v>1.4919800000000001</v>
      </c>
      <c r="G2040" s="384">
        <v>0</v>
      </c>
      <c r="H2040">
        <v>0</v>
      </c>
    </row>
    <row r="2041" spans="1:10" x14ac:dyDescent="0.2">
      <c r="A2041">
        <v>4108</v>
      </c>
      <c r="B2041" s="623">
        <v>41513.996527777781</v>
      </c>
      <c r="C2041" s="405" t="s">
        <v>2054</v>
      </c>
      <c r="D2041" s="384">
        <v>1016</v>
      </c>
      <c r="E2041">
        <v>0.01</v>
      </c>
      <c r="F2041">
        <v>1.49126</v>
      </c>
      <c r="G2041" s="384">
        <v>0</v>
      </c>
      <c r="H2041">
        <v>1.49126</v>
      </c>
      <c r="I2041">
        <v>-0.5</v>
      </c>
      <c r="J2041" s="384">
        <v>1170.03</v>
      </c>
    </row>
    <row r="2042" spans="1:10" x14ac:dyDescent="0.2">
      <c r="A2042">
        <v>4101</v>
      </c>
      <c r="B2042" s="623">
        <v>41513.911111111112</v>
      </c>
      <c r="C2042" s="405" t="s">
        <v>96</v>
      </c>
      <c r="D2042" s="384">
        <v>1017</v>
      </c>
      <c r="E2042">
        <v>0.01</v>
      </c>
      <c r="F2042">
        <v>1.4904599999999999</v>
      </c>
      <c r="G2042" s="384">
        <v>0</v>
      </c>
      <c r="H2042">
        <v>0</v>
      </c>
    </row>
    <row r="2043" spans="1:10" x14ac:dyDescent="0.2">
      <c r="A2043">
        <v>4109</v>
      </c>
      <c r="B2043" s="623">
        <v>41513.996527777781</v>
      </c>
      <c r="C2043" s="405" t="s">
        <v>2054</v>
      </c>
      <c r="D2043" s="384">
        <v>1017</v>
      </c>
      <c r="E2043">
        <v>0.01</v>
      </c>
      <c r="F2043">
        <v>1.49126</v>
      </c>
      <c r="G2043" s="384">
        <v>0</v>
      </c>
      <c r="H2043">
        <v>1.49126</v>
      </c>
      <c r="I2043">
        <v>0.55000000000000004</v>
      </c>
      <c r="J2043" s="384">
        <v>1170.58</v>
      </c>
    </row>
    <row r="2044" spans="1:10" x14ac:dyDescent="0.2">
      <c r="A2044">
        <v>4104</v>
      </c>
      <c r="B2044" s="623">
        <v>41513.92291666667</v>
      </c>
      <c r="C2044" s="405" t="s">
        <v>96</v>
      </c>
      <c r="D2044" s="384">
        <v>1018</v>
      </c>
      <c r="E2044">
        <v>0.01</v>
      </c>
      <c r="F2044">
        <v>1.48895</v>
      </c>
      <c r="G2044" s="384">
        <v>0</v>
      </c>
      <c r="H2044">
        <v>0</v>
      </c>
    </row>
    <row r="2045" spans="1:10" x14ac:dyDescent="0.2">
      <c r="A2045">
        <v>4110</v>
      </c>
      <c r="B2045" s="623">
        <v>41513.996527777781</v>
      </c>
      <c r="C2045" s="405" t="s">
        <v>2054</v>
      </c>
      <c r="D2045" s="384">
        <v>1018</v>
      </c>
      <c r="E2045">
        <v>0.01</v>
      </c>
      <c r="F2045">
        <v>1.49126</v>
      </c>
      <c r="G2045" s="384">
        <v>0</v>
      </c>
      <c r="H2045">
        <v>1.49126</v>
      </c>
      <c r="I2045">
        <v>1.59</v>
      </c>
      <c r="J2045" s="384">
        <v>1172.17</v>
      </c>
    </row>
    <row r="2046" spans="1:10" x14ac:dyDescent="0.2">
      <c r="A2046">
        <v>4111</v>
      </c>
      <c r="B2046" s="623">
        <v>41514.022222222222</v>
      </c>
      <c r="C2046" s="405" t="s">
        <v>97</v>
      </c>
      <c r="D2046" s="384">
        <v>1019</v>
      </c>
      <c r="E2046">
        <v>0.01</v>
      </c>
      <c r="F2046">
        <v>1.4904200000000001</v>
      </c>
      <c r="G2046" s="384">
        <v>0</v>
      </c>
      <c r="H2046">
        <v>0</v>
      </c>
    </row>
    <row r="2047" spans="1:10" x14ac:dyDescent="0.2">
      <c r="A2047">
        <v>4131</v>
      </c>
      <c r="B2047" s="623">
        <v>41514.145833333336</v>
      </c>
      <c r="C2047" s="405" t="s">
        <v>2054</v>
      </c>
      <c r="D2047" s="384">
        <v>1019</v>
      </c>
      <c r="E2047">
        <v>0.01</v>
      </c>
      <c r="F2047">
        <v>1.4938800000000001</v>
      </c>
      <c r="G2047" s="384">
        <v>0</v>
      </c>
      <c r="H2047">
        <v>1.4938800000000001</v>
      </c>
      <c r="I2047">
        <v>-2.39</v>
      </c>
      <c r="J2047" s="384">
        <v>1169.78</v>
      </c>
    </row>
    <row r="2048" spans="1:10" x14ac:dyDescent="0.2">
      <c r="A2048">
        <v>4113</v>
      </c>
      <c r="B2048" s="623">
        <v>41514.04583333333</v>
      </c>
      <c r="C2048" s="405" t="s">
        <v>97</v>
      </c>
      <c r="D2048" s="384">
        <v>1020</v>
      </c>
      <c r="E2048">
        <v>0.01</v>
      </c>
      <c r="F2048">
        <v>1.49193</v>
      </c>
      <c r="G2048" s="384">
        <v>0</v>
      </c>
      <c r="H2048">
        <v>0</v>
      </c>
    </row>
    <row r="2049" spans="1:10" x14ac:dyDescent="0.2">
      <c r="A2049">
        <v>4132</v>
      </c>
      <c r="B2049" s="623">
        <v>41514.145833333336</v>
      </c>
      <c r="C2049" s="405" t="s">
        <v>2054</v>
      </c>
      <c r="D2049" s="384">
        <v>1020</v>
      </c>
      <c r="E2049">
        <v>0.01</v>
      </c>
      <c r="F2049">
        <v>1.4938800000000001</v>
      </c>
      <c r="G2049" s="384">
        <v>0</v>
      </c>
      <c r="H2049">
        <v>1.4938800000000001</v>
      </c>
      <c r="I2049">
        <v>-1.35</v>
      </c>
      <c r="J2049" s="384">
        <v>1168.43</v>
      </c>
    </row>
    <row r="2050" spans="1:10" x14ac:dyDescent="0.2">
      <c r="A2050">
        <v>4116</v>
      </c>
      <c r="B2050" s="623">
        <v>41514.09652777778</v>
      </c>
      <c r="C2050" s="405" t="s">
        <v>97</v>
      </c>
      <c r="D2050" s="384">
        <v>1021</v>
      </c>
      <c r="E2050">
        <v>0.01</v>
      </c>
      <c r="F2050">
        <v>1.49343</v>
      </c>
      <c r="G2050" s="384">
        <v>0</v>
      </c>
      <c r="H2050">
        <v>0</v>
      </c>
    </row>
    <row r="2051" spans="1:10" x14ac:dyDescent="0.2">
      <c r="A2051">
        <v>4133</v>
      </c>
      <c r="B2051" s="623">
        <v>41514.145833333336</v>
      </c>
      <c r="C2051" s="405" t="s">
        <v>2054</v>
      </c>
      <c r="D2051" s="384">
        <v>1021</v>
      </c>
      <c r="E2051">
        <v>0.01</v>
      </c>
      <c r="F2051">
        <v>1.4938800000000001</v>
      </c>
      <c r="G2051" s="384">
        <v>0</v>
      </c>
      <c r="H2051">
        <v>1.4938800000000001</v>
      </c>
      <c r="I2051">
        <v>-0.31</v>
      </c>
      <c r="J2051" s="384">
        <v>1168.1199999999999</v>
      </c>
    </row>
    <row r="2052" spans="1:10" x14ac:dyDescent="0.2">
      <c r="A2052">
        <v>4120</v>
      </c>
      <c r="B2052" s="623">
        <v>41514.115277777775</v>
      </c>
      <c r="C2052" s="405" t="s">
        <v>97</v>
      </c>
      <c r="D2052" s="384">
        <v>1022</v>
      </c>
      <c r="E2052">
        <v>0.01</v>
      </c>
      <c r="F2052">
        <v>1.4957400000000001</v>
      </c>
      <c r="G2052" s="384">
        <v>0</v>
      </c>
      <c r="H2052">
        <v>0</v>
      </c>
    </row>
    <row r="2053" spans="1:10" x14ac:dyDescent="0.2">
      <c r="A2053">
        <v>4134</v>
      </c>
      <c r="B2053" s="623">
        <v>41514.145833333336</v>
      </c>
      <c r="C2053" s="405" t="s">
        <v>2054</v>
      </c>
      <c r="D2053" s="384">
        <v>1022</v>
      </c>
      <c r="E2053">
        <v>0.01</v>
      </c>
      <c r="F2053">
        <v>1.4938800000000001</v>
      </c>
      <c r="G2053" s="384">
        <v>0</v>
      </c>
      <c r="H2053">
        <v>1.4938800000000001</v>
      </c>
      <c r="I2053">
        <v>1.28</v>
      </c>
      <c r="J2053" s="384">
        <v>1169.4000000000001</v>
      </c>
    </row>
    <row r="2054" spans="1:10" x14ac:dyDescent="0.2">
      <c r="A2054">
        <v>4125</v>
      </c>
      <c r="B2054" s="623">
        <v>41514.119444444441</v>
      </c>
      <c r="C2054" s="405" t="s">
        <v>97</v>
      </c>
      <c r="D2054" s="384">
        <v>1023</v>
      </c>
      <c r="E2054">
        <v>0.02</v>
      </c>
      <c r="F2054">
        <v>1.4988699999999999</v>
      </c>
      <c r="G2054" s="384">
        <v>0</v>
      </c>
      <c r="H2054">
        <v>0</v>
      </c>
    </row>
    <row r="2055" spans="1:10" x14ac:dyDescent="0.2">
      <c r="A2055">
        <v>4135</v>
      </c>
      <c r="B2055" s="623">
        <v>41514.145833333336</v>
      </c>
      <c r="C2055" s="405" t="s">
        <v>2054</v>
      </c>
      <c r="D2055" s="384">
        <v>1023</v>
      </c>
      <c r="E2055">
        <v>0.02</v>
      </c>
      <c r="F2055">
        <v>1.4938800000000001</v>
      </c>
      <c r="G2055" s="384">
        <v>0</v>
      </c>
      <c r="H2055">
        <v>1.4938800000000001</v>
      </c>
      <c r="I2055">
        <v>6.89</v>
      </c>
      <c r="J2055" s="384">
        <v>1176.29</v>
      </c>
    </row>
    <row r="2056" spans="1:10" x14ac:dyDescent="0.2">
      <c r="A2056">
        <v>4136</v>
      </c>
      <c r="B2056" s="623">
        <v>41514.884027777778</v>
      </c>
      <c r="C2056" s="405" t="s">
        <v>97</v>
      </c>
      <c r="D2056" s="384">
        <v>1024</v>
      </c>
      <c r="E2056">
        <v>0.01</v>
      </c>
      <c r="F2056">
        <v>1.49064</v>
      </c>
      <c r="G2056" s="384">
        <v>0</v>
      </c>
      <c r="H2056">
        <v>0</v>
      </c>
    </row>
    <row r="2057" spans="1:10" x14ac:dyDescent="0.2">
      <c r="A2057">
        <v>4141</v>
      </c>
      <c r="B2057" s="623">
        <v>41515.070138888892</v>
      </c>
      <c r="C2057" s="405" t="s">
        <v>2054</v>
      </c>
      <c r="D2057" s="384">
        <v>1024</v>
      </c>
      <c r="E2057">
        <v>0.01</v>
      </c>
      <c r="F2057">
        <v>1.49061</v>
      </c>
      <c r="G2057" s="384">
        <v>0</v>
      </c>
      <c r="H2057">
        <v>1.49061</v>
      </c>
      <c r="I2057">
        <v>0.06</v>
      </c>
      <c r="J2057" s="384">
        <v>1176.3599999999999</v>
      </c>
    </row>
    <row r="2058" spans="1:10" x14ac:dyDescent="0.2">
      <c r="A2058">
        <v>4138</v>
      </c>
      <c r="B2058" s="623">
        <v>41514.956250000003</v>
      </c>
      <c r="C2058" s="405" t="s">
        <v>97</v>
      </c>
      <c r="D2058" s="384">
        <v>1025</v>
      </c>
      <c r="E2058">
        <v>0.01</v>
      </c>
      <c r="F2058">
        <v>1.4921800000000001</v>
      </c>
      <c r="G2058" s="384">
        <v>0</v>
      </c>
      <c r="H2058">
        <v>0</v>
      </c>
    </row>
    <row r="2059" spans="1:10" x14ac:dyDescent="0.2">
      <c r="A2059">
        <v>4142</v>
      </c>
      <c r="B2059" s="623">
        <v>41515.070138888892</v>
      </c>
      <c r="C2059" s="405" t="s">
        <v>2054</v>
      </c>
      <c r="D2059" s="384">
        <v>1025</v>
      </c>
      <c r="E2059">
        <v>0.01</v>
      </c>
      <c r="F2059">
        <v>1.49061</v>
      </c>
      <c r="G2059" s="384">
        <v>0</v>
      </c>
      <c r="H2059">
        <v>1.49061</v>
      </c>
      <c r="I2059">
        <v>1.1200000000000001</v>
      </c>
      <c r="J2059" s="384">
        <v>1177.48</v>
      </c>
    </row>
    <row r="2060" spans="1:10" x14ac:dyDescent="0.2">
      <c r="A2060">
        <v>4143</v>
      </c>
      <c r="B2060" s="623">
        <v>41516.027777777781</v>
      </c>
      <c r="C2060" s="405" t="s">
        <v>97</v>
      </c>
      <c r="D2060" s="384">
        <v>1026</v>
      </c>
      <c r="E2060">
        <v>0.01</v>
      </c>
      <c r="F2060">
        <v>1.4844999999999999</v>
      </c>
      <c r="G2060" s="384">
        <v>0</v>
      </c>
      <c r="H2060">
        <v>0</v>
      </c>
    </row>
    <row r="2061" spans="1:10" x14ac:dyDescent="0.2">
      <c r="A2061">
        <v>4145</v>
      </c>
      <c r="B2061" s="623">
        <v>41516.048611111109</v>
      </c>
      <c r="C2061" s="405" t="s">
        <v>2054</v>
      </c>
      <c r="D2061" s="384">
        <v>1026</v>
      </c>
      <c r="E2061">
        <v>0.01</v>
      </c>
      <c r="F2061">
        <v>1.4837</v>
      </c>
      <c r="G2061" s="384">
        <v>0</v>
      </c>
      <c r="H2061">
        <v>1.4837</v>
      </c>
      <c r="I2061">
        <v>0.55000000000000004</v>
      </c>
      <c r="J2061" s="384">
        <v>1178.03</v>
      </c>
    </row>
    <row r="2062" spans="1:10" x14ac:dyDescent="0.2">
      <c r="A2062">
        <v>4146</v>
      </c>
      <c r="B2062" s="623">
        <v>41516.917361111111</v>
      </c>
      <c r="C2062" s="405" t="s">
        <v>97</v>
      </c>
      <c r="D2062" s="384">
        <v>1027</v>
      </c>
      <c r="E2062">
        <v>0.01</v>
      </c>
      <c r="F2062">
        <v>1.48434</v>
      </c>
      <c r="G2062" s="384">
        <v>0</v>
      </c>
      <c r="H2062">
        <v>0</v>
      </c>
    </row>
    <row r="2063" spans="1:10" x14ac:dyDescent="0.2">
      <c r="A2063">
        <v>4148</v>
      </c>
      <c r="B2063" s="623">
        <v>41519.000694444447</v>
      </c>
      <c r="C2063" s="405" t="s">
        <v>2054</v>
      </c>
      <c r="D2063" s="384">
        <v>1027</v>
      </c>
      <c r="E2063">
        <v>0.01</v>
      </c>
      <c r="F2063">
        <v>1.4835400000000001</v>
      </c>
      <c r="G2063" s="384">
        <v>0</v>
      </c>
      <c r="H2063">
        <v>1.4835400000000001</v>
      </c>
      <c r="I2063">
        <v>0.56000000000000005</v>
      </c>
      <c r="J2063" s="384">
        <v>1178.5899999999999</v>
      </c>
    </row>
    <row r="2064" spans="1:10" x14ac:dyDescent="0.2">
      <c r="A2064">
        <v>4149</v>
      </c>
      <c r="B2064" s="623">
        <v>41519.053472222222</v>
      </c>
      <c r="C2064" s="405" t="s">
        <v>97</v>
      </c>
      <c r="D2064" s="384">
        <v>1028</v>
      </c>
      <c r="E2064">
        <v>0.01</v>
      </c>
      <c r="F2064">
        <v>1.48007</v>
      </c>
      <c r="G2064" s="384">
        <v>0</v>
      </c>
      <c r="H2064">
        <v>0</v>
      </c>
    </row>
    <row r="2065" spans="1:10" x14ac:dyDescent="0.2">
      <c r="A2065">
        <v>4151</v>
      </c>
      <c r="B2065" s="623">
        <v>41519.0625</v>
      </c>
      <c r="C2065" s="405" t="s">
        <v>2054</v>
      </c>
      <c r="D2065" s="384">
        <v>1028</v>
      </c>
      <c r="E2065">
        <v>0.01</v>
      </c>
      <c r="F2065">
        <v>1.4792700000000001</v>
      </c>
      <c r="G2065" s="384">
        <v>0</v>
      </c>
      <c r="H2065">
        <v>1.4792700000000001</v>
      </c>
      <c r="I2065">
        <v>0.55000000000000004</v>
      </c>
      <c r="J2065" s="384">
        <v>1179.1400000000001</v>
      </c>
    </row>
    <row r="2066" spans="1:10" x14ac:dyDescent="0.2">
      <c r="A2066">
        <v>4152</v>
      </c>
      <c r="B2066" s="623">
        <v>41519.909722222219</v>
      </c>
      <c r="C2066" s="405" t="s">
        <v>96</v>
      </c>
      <c r="D2066" s="384">
        <v>1029</v>
      </c>
      <c r="E2066">
        <v>0.01</v>
      </c>
      <c r="F2066">
        <v>1.4689399999999999</v>
      </c>
      <c r="G2066" s="384">
        <v>0</v>
      </c>
      <c r="H2066">
        <v>0</v>
      </c>
    </row>
    <row r="2067" spans="1:10" x14ac:dyDescent="0.2">
      <c r="A2067">
        <v>4154</v>
      </c>
      <c r="B2067" s="623">
        <v>41519.96875</v>
      </c>
      <c r="C2067" s="405" t="s">
        <v>2054</v>
      </c>
      <c r="D2067" s="384">
        <v>1029</v>
      </c>
      <c r="E2067">
        <v>0.01</v>
      </c>
      <c r="F2067">
        <v>1.46974</v>
      </c>
      <c r="G2067" s="384">
        <v>0</v>
      </c>
      <c r="H2067">
        <v>1.46974</v>
      </c>
      <c r="I2067">
        <v>0.56000000000000005</v>
      </c>
      <c r="J2067" s="384">
        <v>1179.7</v>
      </c>
    </row>
    <row r="2068" spans="1:10" x14ac:dyDescent="0.2">
      <c r="A2068">
        <v>4155</v>
      </c>
      <c r="B2068" s="623">
        <v>41520.048611111109</v>
      </c>
      <c r="C2068" s="405" t="s">
        <v>96</v>
      </c>
      <c r="D2068" s="384">
        <v>1030</v>
      </c>
      <c r="E2068">
        <v>0.01</v>
      </c>
      <c r="F2068">
        <v>1.4671700000000001</v>
      </c>
      <c r="G2068" s="384">
        <v>0</v>
      </c>
      <c r="H2068">
        <v>0</v>
      </c>
    </row>
    <row r="2069" spans="1:10" x14ac:dyDescent="0.2">
      <c r="A2069">
        <v>4157</v>
      </c>
      <c r="B2069" s="623">
        <v>41520.058333333334</v>
      </c>
      <c r="C2069" s="405" t="s">
        <v>2054</v>
      </c>
      <c r="D2069" s="384">
        <v>1030</v>
      </c>
      <c r="E2069">
        <v>0.01</v>
      </c>
      <c r="F2069">
        <v>1.46797</v>
      </c>
      <c r="G2069" s="384">
        <v>0</v>
      </c>
      <c r="H2069">
        <v>1.46797</v>
      </c>
      <c r="I2069">
        <v>0.55000000000000004</v>
      </c>
      <c r="J2069" s="384">
        <v>1180.25</v>
      </c>
    </row>
    <row r="2070" spans="1:10" x14ac:dyDescent="0.2">
      <c r="A2070">
        <v>4158</v>
      </c>
      <c r="B2070" s="623">
        <v>41520.897222222222</v>
      </c>
      <c r="C2070" s="405" t="s">
        <v>96</v>
      </c>
      <c r="D2070" s="384">
        <v>1031</v>
      </c>
      <c r="E2070">
        <v>0.01</v>
      </c>
      <c r="F2070">
        <v>1.4545699999999999</v>
      </c>
      <c r="G2070" s="384">
        <v>0</v>
      </c>
      <c r="H2070">
        <v>0</v>
      </c>
    </row>
    <row r="2071" spans="1:10" x14ac:dyDescent="0.2">
      <c r="A2071">
        <v>4160</v>
      </c>
      <c r="B2071" s="623">
        <v>41520.95208333333</v>
      </c>
      <c r="C2071" s="405" t="s">
        <v>2054</v>
      </c>
      <c r="D2071" s="384">
        <v>1031</v>
      </c>
      <c r="E2071">
        <v>0.01</v>
      </c>
      <c r="F2071">
        <v>1.4553700000000001</v>
      </c>
      <c r="G2071" s="384">
        <v>0</v>
      </c>
      <c r="H2071">
        <v>1.4553700000000001</v>
      </c>
      <c r="I2071">
        <v>0.55000000000000004</v>
      </c>
      <c r="J2071" s="384">
        <v>1180.8</v>
      </c>
    </row>
    <row r="2072" spans="1:10" x14ac:dyDescent="0.2">
      <c r="A2072">
        <v>4161</v>
      </c>
      <c r="B2072" s="623">
        <v>41521.886805555558</v>
      </c>
      <c r="C2072" s="405" t="s">
        <v>97</v>
      </c>
      <c r="D2072" s="384">
        <v>1032</v>
      </c>
      <c r="E2072">
        <v>0.01</v>
      </c>
      <c r="F2072">
        <v>1.44048</v>
      </c>
      <c r="G2072" s="384">
        <v>0</v>
      </c>
      <c r="H2072">
        <v>0</v>
      </c>
    </row>
    <row r="2073" spans="1:10" x14ac:dyDescent="0.2">
      <c r="A2073">
        <v>4163</v>
      </c>
      <c r="B2073" s="623">
        <v>41521.902083333334</v>
      </c>
      <c r="C2073" s="405" t="s">
        <v>2054</v>
      </c>
      <c r="D2073" s="384">
        <v>1032</v>
      </c>
      <c r="E2073">
        <v>0.01</v>
      </c>
      <c r="F2073">
        <v>1.4396800000000001</v>
      </c>
      <c r="G2073" s="384">
        <v>0</v>
      </c>
      <c r="H2073">
        <v>1.4396800000000001</v>
      </c>
      <c r="I2073">
        <v>0.55000000000000004</v>
      </c>
      <c r="J2073" s="384">
        <v>1181.3499999999999</v>
      </c>
    </row>
    <row r="2074" spans="1:10" x14ac:dyDescent="0.2">
      <c r="A2074">
        <v>4164</v>
      </c>
      <c r="B2074" s="623">
        <v>41521.916666666664</v>
      </c>
      <c r="C2074" s="405" t="s">
        <v>97</v>
      </c>
      <c r="D2074" s="384">
        <v>1033</v>
      </c>
      <c r="E2074">
        <v>0.01</v>
      </c>
      <c r="F2074">
        <v>1.44031</v>
      </c>
      <c r="G2074" s="384">
        <v>0</v>
      </c>
      <c r="H2074">
        <v>0</v>
      </c>
    </row>
    <row r="2075" spans="1:10" x14ac:dyDescent="0.2">
      <c r="A2075">
        <v>4166</v>
      </c>
      <c r="B2075" s="623">
        <v>41522.097916666666</v>
      </c>
      <c r="C2075" s="405" t="s">
        <v>2054</v>
      </c>
      <c r="D2075" s="384">
        <v>1033</v>
      </c>
      <c r="E2075">
        <v>0.01</v>
      </c>
      <c r="F2075">
        <v>1.4395100000000001</v>
      </c>
      <c r="G2075" s="384">
        <v>0</v>
      </c>
      <c r="H2075">
        <v>1.4395100000000001</v>
      </c>
      <c r="I2075">
        <v>0.59</v>
      </c>
      <c r="J2075" s="384">
        <v>1181.94</v>
      </c>
    </row>
    <row r="2076" spans="1:10" x14ac:dyDescent="0.2">
      <c r="A2076">
        <v>4167</v>
      </c>
      <c r="B2076" s="623">
        <v>41522.882638888892</v>
      </c>
      <c r="C2076" s="405" t="s">
        <v>97</v>
      </c>
      <c r="D2076" s="384">
        <v>1034</v>
      </c>
      <c r="E2076">
        <v>0.01</v>
      </c>
      <c r="F2076">
        <v>1.4379999999999999</v>
      </c>
      <c r="G2076" s="384">
        <v>0</v>
      </c>
      <c r="H2076">
        <v>0</v>
      </c>
    </row>
    <row r="2077" spans="1:10" x14ac:dyDescent="0.2">
      <c r="A2077">
        <v>4169</v>
      </c>
      <c r="B2077" s="623">
        <v>41522.931944444441</v>
      </c>
      <c r="C2077" s="405" t="s">
        <v>2054</v>
      </c>
      <c r="D2077" s="384">
        <v>1034</v>
      </c>
      <c r="E2077">
        <v>0.01</v>
      </c>
      <c r="F2077">
        <v>1.4372</v>
      </c>
      <c r="G2077" s="384">
        <v>0</v>
      </c>
      <c r="H2077">
        <v>1.4372</v>
      </c>
      <c r="I2077">
        <v>0.55000000000000004</v>
      </c>
      <c r="J2077" s="384">
        <v>1182.49</v>
      </c>
    </row>
    <row r="2078" spans="1:10" x14ac:dyDescent="0.2">
      <c r="A2078">
        <v>4170</v>
      </c>
      <c r="B2078" s="623">
        <v>41522.934027777781</v>
      </c>
      <c r="C2078" s="405" t="s">
        <v>96</v>
      </c>
      <c r="D2078" s="384">
        <v>1035</v>
      </c>
      <c r="E2078">
        <v>0.01</v>
      </c>
      <c r="F2078">
        <v>1.43689</v>
      </c>
      <c r="G2078" s="384">
        <v>0</v>
      </c>
      <c r="H2078">
        <v>0</v>
      </c>
    </row>
    <row r="2079" spans="1:10" x14ac:dyDescent="0.2">
      <c r="A2079">
        <v>4172</v>
      </c>
      <c r="B2079" s="623">
        <v>41522.99722222222</v>
      </c>
      <c r="C2079" s="405" t="s">
        <v>2054</v>
      </c>
      <c r="D2079" s="384">
        <v>1035</v>
      </c>
      <c r="E2079">
        <v>0.01</v>
      </c>
      <c r="F2079">
        <v>1.4376899999999999</v>
      </c>
      <c r="G2079" s="384">
        <v>0</v>
      </c>
      <c r="H2079">
        <v>1.4376899999999999</v>
      </c>
      <c r="I2079">
        <v>0.56000000000000005</v>
      </c>
      <c r="J2079" s="384">
        <v>1183.05</v>
      </c>
    </row>
    <row r="2080" spans="1:10" x14ac:dyDescent="0.2">
      <c r="A2080">
        <v>4173</v>
      </c>
      <c r="B2080" s="623">
        <v>41523.056944444441</v>
      </c>
      <c r="C2080" s="405" t="s">
        <v>97</v>
      </c>
      <c r="D2080" s="384">
        <v>1036</v>
      </c>
      <c r="E2080">
        <v>0.01</v>
      </c>
      <c r="F2080">
        <v>1.43808</v>
      </c>
      <c r="G2080" s="384">
        <v>0</v>
      </c>
      <c r="H2080">
        <v>0</v>
      </c>
    </row>
    <row r="2081" spans="1:10" x14ac:dyDescent="0.2">
      <c r="A2081">
        <v>4175</v>
      </c>
      <c r="B2081" s="623">
        <v>41523.078472222223</v>
      </c>
      <c r="C2081" s="405" t="s">
        <v>2054</v>
      </c>
      <c r="D2081" s="384">
        <v>1036</v>
      </c>
      <c r="E2081">
        <v>0.01</v>
      </c>
      <c r="F2081">
        <v>1.4372799999999999</v>
      </c>
      <c r="G2081" s="384">
        <v>0</v>
      </c>
      <c r="H2081">
        <v>1.4372799999999999</v>
      </c>
      <c r="I2081">
        <v>0.55000000000000004</v>
      </c>
      <c r="J2081" s="384">
        <v>1183.5999999999999</v>
      </c>
    </row>
    <row r="2082" spans="1:10" x14ac:dyDescent="0.2">
      <c r="A2082">
        <v>4176</v>
      </c>
      <c r="B2082" s="623">
        <v>41523.9</v>
      </c>
      <c r="C2082" s="405" t="s">
        <v>97</v>
      </c>
      <c r="D2082" s="384">
        <v>1037</v>
      </c>
      <c r="E2082">
        <v>0.01</v>
      </c>
      <c r="F2082">
        <v>1.43306</v>
      </c>
      <c r="G2082" s="384">
        <v>0</v>
      </c>
      <c r="H2082">
        <v>0</v>
      </c>
    </row>
    <row r="2083" spans="1:10" x14ac:dyDescent="0.2">
      <c r="A2083">
        <v>4181</v>
      </c>
      <c r="B2083" s="623">
        <v>41526.000694444447</v>
      </c>
      <c r="C2083" s="405" t="s">
        <v>2054</v>
      </c>
      <c r="D2083" s="384">
        <v>1037</v>
      </c>
      <c r="E2083">
        <v>0.01</v>
      </c>
      <c r="F2083">
        <v>1.4330400000000001</v>
      </c>
      <c r="G2083" s="384">
        <v>0</v>
      </c>
      <c r="H2083">
        <v>1.4330400000000001</v>
      </c>
      <c r="I2083">
        <v>0.02</v>
      </c>
      <c r="J2083" s="384">
        <v>1183.6300000000001</v>
      </c>
    </row>
    <row r="2084" spans="1:10" x14ac:dyDescent="0.2">
      <c r="A2084">
        <v>4178</v>
      </c>
      <c r="B2084" s="623">
        <v>41523.904861111114</v>
      </c>
      <c r="C2084" s="405" t="s">
        <v>97</v>
      </c>
      <c r="D2084" s="384">
        <v>1038</v>
      </c>
      <c r="E2084">
        <v>0.01</v>
      </c>
      <c r="F2084">
        <v>1.4346099999999999</v>
      </c>
      <c r="G2084" s="384">
        <v>0</v>
      </c>
      <c r="H2084">
        <v>0</v>
      </c>
    </row>
    <row r="2085" spans="1:10" x14ac:dyDescent="0.2">
      <c r="A2085">
        <v>4182</v>
      </c>
      <c r="B2085" s="623">
        <v>41526.000694444447</v>
      </c>
      <c r="C2085" s="405" t="s">
        <v>2054</v>
      </c>
      <c r="D2085" s="384">
        <v>1038</v>
      </c>
      <c r="E2085">
        <v>0.01</v>
      </c>
      <c r="F2085">
        <v>1.4330400000000001</v>
      </c>
      <c r="G2085" s="384">
        <v>0</v>
      </c>
      <c r="H2085">
        <v>1.4330400000000001</v>
      </c>
      <c r="I2085">
        <v>1.0900000000000001</v>
      </c>
      <c r="J2085" s="384">
        <v>1184.72</v>
      </c>
    </row>
    <row r="2086" spans="1:10" x14ac:dyDescent="0.2">
      <c r="A2086">
        <v>4183</v>
      </c>
      <c r="B2086" s="623">
        <v>41526.911111111112</v>
      </c>
      <c r="C2086" s="405" t="s">
        <v>96</v>
      </c>
      <c r="D2086" s="384">
        <v>1039</v>
      </c>
      <c r="E2086">
        <v>0.01</v>
      </c>
      <c r="F2086">
        <v>1.43607</v>
      </c>
      <c r="G2086" s="384">
        <v>0</v>
      </c>
      <c r="H2086">
        <v>0</v>
      </c>
    </row>
    <row r="2087" spans="1:10" x14ac:dyDescent="0.2">
      <c r="A2087">
        <v>4185</v>
      </c>
      <c r="B2087" s="623">
        <v>41527.078472222223</v>
      </c>
      <c r="C2087" s="405" t="s">
        <v>2054</v>
      </c>
      <c r="D2087" s="384">
        <v>1039</v>
      </c>
      <c r="E2087">
        <v>0.01</v>
      </c>
      <c r="F2087">
        <v>1.4368700000000001</v>
      </c>
      <c r="G2087" s="384">
        <v>0</v>
      </c>
      <c r="H2087">
        <v>1.4368700000000001</v>
      </c>
      <c r="I2087">
        <v>0.46</v>
      </c>
      <c r="J2087" s="384">
        <v>1185.18</v>
      </c>
    </row>
    <row r="2088" spans="1:10" x14ac:dyDescent="0.2">
      <c r="A2088">
        <v>4186</v>
      </c>
      <c r="B2088" s="623">
        <v>41528.073611111111</v>
      </c>
      <c r="C2088" s="405" t="s">
        <v>97</v>
      </c>
      <c r="D2088" s="384">
        <v>1040</v>
      </c>
      <c r="E2088">
        <v>0.01</v>
      </c>
      <c r="F2088">
        <v>1.4254199999999999</v>
      </c>
      <c r="G2088" s="384">
        <v>0</v>
      </c>
      <c r="H2088">
        <v>0</v>
      </c>
    </row>
    <row r="2089" spans="1:10" x14ac:dyDescent="0.2">
      <c r="A2089">
        <v>4191</v>
      </c>
      <c r="B2089" s="623">
        <v>41528.147222222222</v>
      </c>
      <c r="C2089" s="405" t="s">
        <v>2054</v>
      </c>
      <c r="D2089" s="384">
        <v>1040</v>
      </c>
      <c r="E2089">
        <v>0.01</v>
      </c>
      <c r="F2089">
        <v>1.42537</v>
      </c>
      <c r="G2089" s="384">
        <v>0</v>
      </c>
      <c r="H2089">
        <v>1.42537</v>
      </c>
      <c r="I2089">
        <v>0.03</v>
      </c>
      <c r="J2089" s="384">
        <v>1185.21</v>
      </c>
    </row>
    <row r="2090" spans="1:10" x14ac:dyDescent="0.2">
      <c r="A2090">
        <v>4188</v>
      </c>
      <c r="B2090" s="623">
        <v>41528.135416666664</v>
      </c>
      <c r="C2090" s="405" t="s">
        <v>97</v>
      </c>
      <c r="D2090" s="384">
        <v>1041</v>
      </c>
      <c r="E2090">
        <v>0.01</v>
      </c>
      <c r="F2090">
        <v>1.42692</v>
      </c>
      <c r="G2090" s="384">
        <v>0</v>
      </c>
      <c r="H2090">
        <v>0</v>
      </c>
    </row>
    <row r="2091" spans="1:10" x14ac:dyDescent="0.2">
      <c r="A2091">
        <v>4192</v>
      </c>
      <c r="B2091" s="623">
        <v>41528.147222222222</v>
      </c>
      <c r="C2091" s="405" t="s">
        <v>2054</v>
      </c>
      <c r="D2091" s="384">
        <v>1041</v>
      </c>
      <c r="E2091">
        <v>0.01</v>
      </c>
      <c r="F2091">
        <v>1.42537</v>
      </c>
      <c r="G2091" s="384">
        <v>0</v>
      </c>
      <c r="H2091">
        <v>1.42537</v>
      </c>
      <c r="I2091">
        <v>1.07</v>
      </c>
      <c r="J2091" s="384">
        <v>1186.28</v>
      </c>
    </row>
    <row r="2092" spans="1:10" x14ac:dyDescent="0.2">
      <c r="A2092">
        <v>4193</v>
      </c>
      <c r="B2092" s="623">
        <v>41528.896527777775</v>
      </c>
      <c r="C2092" s="405" t="s">
        <v>96</v>
      </c>
      <c r="D2092" s="384">
        <v>1042</v>
      </c>
      <c r="E2092">
        <v>0.01</v>
      </c>
      <c r="F2092">
        <v>1.4259200000000001</v>
      </c>
      <c r="G2092" s="384">
        <v>0</v>
      </c>
      <c r="H2092">
        <v>0</v>
      </c>
    </row>
    <row r="2093" spans="1:10" x14ac:dyDescent="0.2">
      <c r="A2093">
        <v>4195</v>
      </c>
      <c r="B2093" s="623">
        <v>41528.92291666667</v>
      </c>
      <c r="C2093" s="405" t="s">
        <v>2054</v>
      </c>
      <c r="D2093" s="384">
        <v>1042</v>
      </c>
      <c r="E2093">
        <v>0.01</v>
      </c>
      <c r="F2093">
        <v>1.42672</v>
      </c>
      <c r="G2093" s="384">
        <v>0</v>
      </c>
      <c r="H2093">
        <v>1.42672</v>
      </c>
      <c r="I2093">
        <v>0.55000000000000004</v>
      </c>
      <c r="J2093" s="384">
        <v>1186.83</v>
      </c>
    </row>
    <row r="2094" spans="1:10" x14ac:dyDescent="0.2">
      <c r="A2094">
        <v>4196</v>
      </c>
      <c r="B2094" s="623">
        <v>41533.050694444442</v>
      </c>
      <c r="C2094" s="405" t="s">
        <v>96</v>
      </c>
      <c r="D2094" s="384">
        <v>1043</v>
      </c>
      <c r="E2094">
        <v>0.01</v>
      </c>
      <c r="F2094">
        <v>1.43083</v>
      </c>
      <c r="G2094" s="384">
        <v>0</v>
      </c>
      <c r="H2094">
        <v>0</v>
      </c>
    </row>
    <row r="2095" spans="1:10" x14ac:dyDescent="0.2">
      <c r="A2095">
        <v>4198</v>
      </c>
      <c r="B2095" s="623">
        <v>41533.053472222222</v>
      </c>
      <c r="C2095" s="405" t="s">
        <v>2054</v>
      </c>
      <c r="D2095" s="384">
        <v>1043</v>
      </c>
      <c r="E2095">
        <v>0.01</v>
      </c>
      <c r="F2095">
        <v>1.43163</v>
      </c>
      <c r="G2095" s="384">
        <v>0</v>
      </c>
      <c r="H2095">
        <v>1.43163</v>
      </c>
      <c r="I2095">
        <v>0.56000000000000005</v>
      </c>
      <c r="J2095" s="384">
        <v>1187.3900000000001</v>
      </c>
    </row>
    <row r="2096" spans="1:10" x14ac:dyDescent="0.2">
      <c r="A2096">
        <v>4199</v>
      </c>
      <c r="B2096" s="623">
        <v>41533.876388888886</v>
      </c>
      <c r="C2096" s="405" t="s">
        <v>97</v>
      </c>
      <c r="D2096" s="384">
        <v>1044</v>
      </c>
      <c r="E2096">
        <v>0.01</v>
      </c>
      <c r="F2096">
        <v>1.43106</v>
      </c>
      <c r="G2096" s="384">
        <v>0</v>
      </c>
      <c r="H2096">
        <v>0</v>
      </c>
    </row>
    <row r="2097" spans="1:10" x14ac:dyDescent="0.2">
      <c r="A2097">
        <v>4204</v>
      </c>
      <c r="B2097" s="623">
        <v>41533.981944444444</v>
      </c>
      <c r="C2097" s="405" t="s">
        <v>2054</v>
      </c>
      <c r="D2097" s="384">
        <v>1044</v>
      </c>
      <c r="E2097">
        <v>0.01</v>
      </c>
      <c r="F2097">
        <v>1.43102</v>
      </c>
      <c r="G2097" s="384">
        <v>0</v>
      </c>
      <c r="H2097">
        <v>1.43102</v>
      </c>
      <c r="I2097">
        <v>0.02</v>
      </c>
      <c r="J2097" s="384">
        <v>1187.4100000000001</v>
      </c>
    </row>
    <row r="2098" spans="1:10" x14ac:dyDescent="0.2">
      <c r="A2098">
        <v>4201</v>
      </c>
      <c r="B2098" s="623">
        <v>41533.9</v>
      </c>
      <c r="C2098" s="405" t="s">
        <v>97</v>
      </c>
      <c r="D2098" s="384">
        <v>1045</v>
      </c>
      <c r="E2098">
        <v>0.01</v>
      </c>
      <c r="F2098">
        <v>1.43258</v>
      </c>
      <c r="G2098" s="384">
        <v>0</v>
      </c>
      <c r="H2098">
        <v>0</v>
      </c>
    </row>
    <row r="2099" spans="1:10" x14ac:dyDescent="0.2">
      <c r="A2099">
        <v>4205</v>
      </c>
      <c r="B2099" s="623">
        <v>41533.981944444444</v>
      </c>
      <c r="C2099" s="405" t="s">
        <v>2054</v>
      </c>
      <c r="D2099" s="384">
        <v>1045</v>
      </c>
      <c r="E2099">
        <v>0.01</v>
      </c>
      <c r="F2099">
        <v>1.43102</v>
      </c>
      <c r="G2099" s="384">
        <v>0</v>
      </c>
      <c r="H2099">
        <v>1.43102</v>
      </c>
      <c r="I2099">
        <v>1.07</v>
      </c>
      <c r="J2099" s="384">
        <v>1188.48</v>
      </c>
    </row>
    <row r="2100" spans="1:10" x14ac:dyDescent="0.2">
      <c r="A2100">
        <v>4206</v>
      </c>
      <c r="B2100" s="623">
        <v>41534.025694444441</v>
      </c>
      <c r="C2100" s="405" t="s">
        <v>96</v>
      </c>
      <c r="D2100" s="384">
        <v>1046</v>
      </c>
      <c r="E2100">
        <v>0.01</v>
      </c>
      <c r="F2100">
        <v>1.43096</v>
      </c>
      <c r="G2100" s="384">
        <v>0</v>
      </c>
      <c r="H2100">
        <v>0</v>
      </c>
    </row>
    <row r="2101" spans="1:10" x14ac:dyDescent="0.2">
      <c r="A2101">
        <v>4208</v>
      </c>
      <c r="B2101" s="623">
        <v>41534.129861111112</v>
      </c>
      <c r="C2101" s="405" t="s">
        <v>2054</v>
      </c>
      <c r="D2101" s="384">
        <v>1046</v>
      </c>
      <c r="E2101">
        <v>0.01</v>
      </c>
      <c r="F2101">
        <v>1.4317599999999999</v>
      </c>
      <c r="G2101" s="384">
        <v>0</v>
      </c>
      <c r="H2101">
        <v>1.4317599999999999</v>
      </c>
      <c r="I2101">
        <v>0.56000000000000005</v>
      </c>
      <c r="J2101" s="384">
        <v>1189.04</v>
      </c>
    </row>
    <row r="2102" spans="1:10" x14ac:dyDescent="0.2">
      <c r="A2102">
        <v>4209</v>
      </c>
      <c r="B2102" s="623">
        <v>41535.88958333333</v>
      </c>
      <c r="C2102" s="405" t="s">
        <v>96</v>
      </c>
      <c r="D2102" s="384">
        <v>1047</v>
      </c>
      <c r="E2102">
        <v>0.01</v>
      </c>
      <c r="F2102">
        <v>1.4239299999999999</v>
      </c>
      <c r="G2102" s="384">
        <v>0</v>
      </c>
      <c r="H2102">
        <v>0</v>
      </c>
    </row>
    <row r="2103" spans="1:10" x14ac:dyDescent="0.2">
      <c r="A2103">
        <v>4218</v>
      </c>
      <c r="B2103" s="623">
        <v>41535.927777777775</v>
      </c>
      <c r="C2103" s="405" t="s">
        <v>2054</v>
      </c>
      <c r="D2103" s="384">
        <v>1047</v>
      </c>
      <c r="E2103">
        <v>0.01</v>
      </c>
      <c r="F2103">
        <v>1.4232100000000001</v>
      </c>
      <c r="G2103" s="384">
        <v>0</v>
      </c>
      <c r="H2103">
        <v>1.4232100000000001</v>
      </c>
      <c r="I2103">
        <v>-0.5</v>
      </c>
      <c r="J2103" s="384">
        <v>1188.54</v>
      </c>
    </row>
    <row r="2104" spans="1:10" x14ac:dyDescent="0.2">
      <c r="A2104">
        <v>4211</v>
      </c>
      <c r="B2104" s="623">
        <v>41535.89166666667</v>
      </c>
      <c r="C2104" s="405" t="s">
        <v>96</v>
      </c>
      <c r="D2104" s="384">
        <v>1048</v>
      </c>
      <c r="E2104">
        <v>0.01</v>
      </c>
      <c r="F2104">
        <v>1.42242</v>
      </c>
      <c r="G2104" s="384">
        <v>0</v>
      </c>
      <c r="H2104">
        <v>0</v>
      </c>
    </row>
    <row r="2105" spans="1:10" x14ac:dyDescent="0.2">
      <c r="A2105">
        <v>4219</v>
      </c>
      <c r="B2105" s="623">
        <v>41535.927777777775</v>
      </c>
      <c r="C2105" s="405" t="s">
        <v>2054</v>
      </c>
      <c r="D2105" s="384">
        <v>1048</v>
      </c>
      <c r="E2105">
        <v>0.01</v>
      </c>
      <c r="F2105">
        <v>1.4232100000000001</v>
      </c>
      <c r="G2105" s="384">
        <v>0</v>
      </c>
      <c r="H2105">
        <v>1.4232100000000001</v>
      </c>
      <c r="I2105">
        <v>0.55000000000000004</v>
      </c>
      <c r="J2105" s="384">
        <v>1189.0899999999999</v>
      </c>
    </row>
    <row r="2106" spans="1:10" x14ac:dyDescent="0.2">
      <c r="A2106">
        <v>4214</v>
      </c>
      <c r="B2106" s="623">
        <v>41535.913888888892</v>
      </c>
      <c r="C2106" s="405" t="s">
        <v>96</v>
      </c>
      <c r="D2106" s="384">
        <v>1049</v>
      </c>
      <c r="E2106">
        <v>0.01</v>
      </c>
      <c r="F2106">
        <v>1.4208700000000001</v>
      </c>
      <c r="G2106" s="384">
        <v>0</v>
      </c>
      <c r="H2106">
        <v>0</v>
      </c>
    </row>
    <row r="2107" spans="1:10" x14ac:dyDescent="0.2">
      <c r="A2107">
        <v>4220</v>
      </c>
      <c r="B2107" s="623">
        <v>41535.927777777775</v>
      </c>
      <c r="C2107" s="405" t="s">
        <v>2054</v>
      </c>
      <c r="D2107" s="384">
        <v>1049</v>
      </c>
      <c r="E2107">
        <v>0.01</v>
      </c>
      <c r="F2107">
        <v>1.4232100000000001</v>
      </c>
      <c r="G2107" s="384">
        <v>0</v>
      </c>
      <c r="H2107">
        <v>1.4232100000000001</v>
      </c>
      <c r="I2107">
        <v>1.62</v>
      </c>
      <c r="J2107" s="384">
        <v>1190.71</v>
      </c>
    </row>
    <row r="2108" spans="1:10" x14ac:dyDescent="0.2">
      <c r="A2108">
        <v>4221</v>
      </c>
      <c r="B2108" s="623">
        <v>41535.959027777775</v>
      </c>
      <c r="C2108" s="405" t="s">
        <v>96</v>
      </c>
      <c r="D2108" s="384">
        <v>1050</v>
      </c>
      <c r="E2108">
        <v>0.01</v>
      </c>
      <c r="F2108">
        <v>1.4214199999999999</v>
      </c>
      <c r="G2108" s="384">
        <v>0</v>
      </c>
      <c r="H2108">
        <v>0</v>
      </c>
    </row>
    <row r="2109" spans="1:10" x14ac:dyDescent="0.2">
      <c r="A2109">
        <v>4226</v>
      </c>
      <c r="B2109" s="623">
        <v>41535.979166666664</v>
      </c>
      <c r="C2109" s="405" t="s">
        <v>2054</v>
      </c>
      <c r="D2109" s="384">
        <v>1050</v>
      </c>
      <c r="E2109">
        <v>0.01</v>
      </c>
      <c r="F2109">
        <v>1.4214599999999999</v>
      </c>
      <c r="G2109" s="384">
        <v>0</v>
      </c>
      <c r="H2109">
        <v>1.4214599999999999</v>
      </c>
      <c r="I2109">
        <v>0.03</v>
      </c>
      <c r="J2109" s="384">
        <v>1190.74</v>
      </c>
    </row>
    <row r="2110" spans="1:10" x14ac:dyDescent="0.2">
      <c r="A2110">
        <v>4223</v>
      </c>
      <c r="B2110" s="623">
        <v>41535.968055555553</v>
      </c>
      <c r="C2110" s="405" t="s">
        <v>96</v>
      </c>
      <c r="D2110" s="384">
        <v>1051</v>
      </c>
      <c r="E2110">
        <v>0.01</v>
      </c>
      <c r="F2110">
        <v>1.4198900000000001</v>
      </c>
      <c r="G2110" s="384">
        <v>0</v>
      </c>
      <c r="H2110">
        <v>0</v>
      </c>
    </row>
    <row r="2111" spans="1:10" x14ac:dyDescent="0.2">
      <c r="A2111">
        <v>4227</v>
      </c>
      <c r="B2111" s="623">
        <v>41535.979166666664</v>
      </c>
      <c r="C2111" s="405" t="s">
        <v>2054</v>
      </c>
      <c r="D2111" s="384">
        <v>1051</v>
      </c>
      <c r="E2111">
        <v>0.01</v>
      </c>
      <c r="F2111">
        <v>1.4214599999999999</v>
      </c>
      <c r="G2111" s="384">
        <v>0</v>
      </c>
      <c r="H2111">
        <v>1.4214599999999999</v>
      </c>
      <c r="I2111">
        <v>1.08</v>
      </c>
      <c r="J2111" s="384">
        <v>1191.82</v>
      </c>
    </row>
    <row r="2112" spans="1:10" x14ac:dyDescent="0.2">
      <c r="A2112">
        <v>4228</v>
      </c>
      <c r="B2112" s="623">
        <v>41536.054861111108</v>
      </c>
      <c r="C2112" s="405" t="s">
        <v>97</v>
      </c>
      <c r="D2112" s="384">
        <v>1052</v>
      </c>
      <c r="E2112">
        <v>0.01</v>
      </c>
      <c r="F2112">
        <v>1.42231</v>
      </c>
      <c r="G2112" s="384">
        <v>0</v>
      </c>
      <c r="H2112">
        <v>0</v>
      </c>
    </row>
    <row r="2113" spans="1:10" x14ac:dyDescent="0.2">
      <c r="A2113">
        <v>4233</v>
      </c>
      <c r="B2113" s="623">
        <v>41536.20208333333</v>
      </c>
      <c r="C2113" s="405" t="s">
        <v>2054</v>
      </c>
      <c r="D2113" s="384">
        <v>1052</v>
      </c>
      <c r="E2113">
        <v>0.01</v>
      </c>
      <c r="F2113">
        <v>1.4222600000000001</v>
      </c>
      <c r="G2113" s="384">
        <v>0</v>
      </c>
      <c r="H2113">
        <v>1.4222600000000001</v>
      </c>
      <c r="I2113">
        <v>0.04</v>
      </c>
      <c r="J2113" s="384">
        <v>1191.8599999999999</v>
      </c>
    </row>
    <row r="2114" spans="1:10" x14ac:dyDescent="0.2">
      <c r="A2114">
        <v>4230</v>
      </c>
      <c r="B2114" s="623">
        <v>41536.109722222223</v>
      </c>
      <c r="C2114" s="405" t="s">
        <v>97</v>
      </c>
      <c r="D2114" s="384">
        <v>1053</v>
      </c>
      <c r="E2114">
        <v>0.01</v>
      </c>
      <c r="F2114">
        <v>1.42381</v>
      </c>
      <c r="G2114" s="384">
        <v>0</v>
      </c>
      <c r="H2114">
        <v>0</v>
      </c>
    </row>
    <row r="2115" spans="1:10" x14ac:dyDescent="0.2">
      <c r="A2115">
        <v>4234</v>
      </c>
      <c r="B2115" s="623">
        <v>41536.20208333333</v>
      </c>
      <c r="C2115" s="405" t="s">
        <v>2054</v>
      </c>
      <c r="D2115" s="384">
        <v>1053</v>
      </c>
      <c r="E2115">
        <v>0.01</v>
      </c>
      <c r="F2115">
        <v>1.4222600000000001</v>
      </c>
      <c r="G2115" s="384">
        <v>0</v>
      </c>
      <c r="H2115">
        <v>1.4222600000000001</v>
      </c>
      <c r="I2115">
        <v>1.07</v>
      </c>
      <c r="J2115" s="384">
        <v>1192.93</v>
      </c>
    </row>
    <row r="2116" spans="1:10" x14ac:dyDescent="0.2">
      <c r="A2116">
        <v>4235</v>
      </c>
      <c r="B2116" s="623">
        <v>41536.875694444447</v>
      </c>
      <c r="C2116" s="405" t="s">
        <v>97</v>
      </c>
      <c r="D2116" s="384">
        <v>1054</v>
      </c>
      <c r="E2116">
        <v>0.01</v>
      </c>
      <c r="F2116">
        <v>1.43432</v>
      </c>
      <c r="G2116" s="384">
        <v>0</v>
      </c>
      <c r="H2116">
        <v>0</v>
      </c>
    </row>
    <row r="2117" spans="1:10" x14ac:dyDescent="0.2">
      <c r="A2117">
        <v>4237</v>
      </c>
      <c r="B2117" s="623">
        <v>41536.884027777778</v>
      </c>
      <c r="C2117" s="405" t="s">
        <v>2054</v>
      </c>
      <c r="D2117" s="384">
        <v>1054</v>
      </c>
      <c r="E2117">
        <v>0.01</v>
      </c>
      <c r="F2117">
        <v>1.4335199999999999</v>
      </c>
      <c r="G2117" s="384">
        <v>0</v>
      </c>
      <c r="H2117">
        <v>1.4335199999999999</v>
      </c>
      <c r="I2117">
        <v>0.55000000000000004</v>
      </c>
      <c r="J2117" s="384">
        <v>1193.48</v>
      </c>
    </row>
    <row r="2118" spans="1:10" x14ac:dyDescent="0.2">
      <c r="A2118">
        <v>4238</v>
      </c>
      <c r="B2118" s="623">
        <v>41536.892361111109</v>
      </c>
      <c r="C2118" s="405" t="s">
        <v>97</v>
      </c>
      <c r="D2118" s="384">
        <v>1055</v>
      </c>
      <c r="E2118">
        <v>0.01</v>
      </c>
      <c r="F2118">
        <v>1.43364</v>
      </c>
      <c r="G2118" s="384">
        <v>0</v>
      </c>
      <c r="H2118">
        <v>0</v>
      </c>
    </row>
    <row r="2119" spans="1:10" x14ac:dyDescent="0.2">
      <c r="A2119">
        <v>4240</v>
      </c>
      <c r="B2119" s="623">
        <v>41536.913194444445</v>
      </c>
      <c r="C2119" s="405" t="s">
        <v>2054</v>
      </c>
      <c r="D2119" s="384">
        <v>1055</v>
      </c>
      <c r="E2119">
        <v>0.01</v>
      </c>
      <c r="F2119">
        <v>1.4328399999999999</v>
      </c>
      <c r="G2119" s="384">
        <v>0</v>
      </c>
      <c r="H2119">
        <v>1.4328399999999999</v>
      </c>
      <c r="I2119">
        <v>0.55000000000000004</v>
      </c>
      <c r="J2119" s="384">
        <v>1194.03</v>
      </c>
    </row>
    <row r="2120" spans="1:10" x14ac:dyDescent="0.2">
      <c r="A2120">
        <v>4241</v>
      </c>
      <c r="B2120" s="623">
        <v>41537.032638888886</v>
      </c>
      <c r="C2120" s="405" t="s">
        <v>97</v>
      </c>
      <c r="D2120" s="384">
        <v>1056</v>
      </c>
      <c r="E2120">
        <v>0.01</v>
      </c>
      <c r="F2120">
        <v>1.4339</v>
      </c>
      <c r="G2120" s="384">
        <v>0</v>
      </c>
      <c r="H2120">
        <v>0</v>
      </c>
    </row>
    <row r="2121" spans="1:10" x14ac:dyDescent="0.2">
      <c r="A2121">
        <v>4243</v>
      </c>
      <c r="B2121" s="623">
        <v>41537.038888888892</v>
      </c>
      <c r="C2121" s="405" t="s">
        <v>2054</v>
      </c>
      <c r="D2121" s="384">
        <v>1056</v>
      </c>
      <c r="E2121">
        <v>0.01</v>
      </c>
      <c r="F2121">
        <v>1.4331</v>
      </c>
      <c r="G2121" s="384">
        <v>0</v>
      </c>
      <c r="H2121">
        <v>1.4331</v>
      </c>
      <c r="I2121">
        <v>0.55000000000000004</v>
      </c>
      <c r="J2121" s="384">
        <v>1194.58</v>
      </c>
    </row>
    <row r="2122" spans="1:10" x14ac:dyDescent="0.2">
      <c r="A2122">
        <v>4244</v>
      </c>
      <c r="B2122" s="623">
        <v>41537.936111111114</v>
      </c>
      <c r="C2122" s="405" t="s">
        <v>96</v>
      </c>
      <c r="D2122" s="384">
        <v>1057</v>
      </c>
      <c r="E2122">
        <v>0.01</v>
      </c>
      <c r="F2122">
        <v>1.4373400000000001</v>
      </c>
      <c r="G2122" s="384">
        <v>0</v>
      </c>
      <c r="H2122">
        <v>0</v>
      </c>
    </row>
    <row r="2123" spans="1:10" x14ac:dyDescent="0.2">
      <c r="A2123">
        <v>4246</v>
      </c>
      <c r="B2123" s="623">
        <v>41537.949999999997</v>
      </c>
      <c r="C2123" s="405" t="s">
        <v>2054</v>
      </c>
      <c r="D2123" s="384">
        <v>1057</v>
      </c>
      <c r="E2123">
        <v>0.01</v>
      </c>
      <c r="F2123">
        <v>1.43814</v>
      </c>
      <c r="G2123" s="384">
        <v>0</v>
      </c>
      <c r="H2123">
        <v>1.43814</v>
      </c>
      <c r="I2123">
        <v>0.55000000000000004</v>
      </c>
      <c r="J2123" s="384">
        <v>1195.1300000000001</v>
      </c>
    </row>
    <row r="2124" spans="1:10" x14ac:dyDescent="0.2">
      <c r="A2124">
        <v>4247</v>
      </c>
      <c r="B2124" s="623">
        <v>41540.0625</v>
      </c>
      <c r="C2124" s="405" t="s">
        <v>96</v>
      </c>
      <c r="D2124" s="384">
        <v>1058</v>
      </c>
      <c r="E2124">
        <v>0.01</v>
      </c>
      <c r="F2124">
        <v>1.4412700000000001</v>
      </c>
      <c r="G2124" s="384">
        <v>0</v>
      </c>
      <c r="H2124">
        <v>0</v>
      </c>
    </row>
    <row r="2125" spans="1:10" x14ac:dyDescent="0.2">
      <c r="A2125">
        <v>4252</v>
      </c>
      <c r="B2125" s="623">
        <v>41540.147916666669</v>
      </c>
      <c r="C2125" s="405" t="s">
        <v>2054</v>
      </c>
      <c r="D2125" s="384">
        <v>1058</v>
      </c>
      <c r="E2125">
        <v>0.01</v>
      </c>
      <c r="F2125">
        <v>1.4413100000000001</v>
      </c>
      <c r="G2125" s="384">
        <v>0</v>
      </c>
      <c r="H2125">
        <v>1.4413100000000001</v>
      </c>
      <c r="I2125">
        <v>0.03</v>
      </c>
      <c r="J2125" s="384">
        <v>1195.1600000000001</v>
      </c>
    </row>
    <row r="2126" spans="1:10" x14ac:dyDescent="0.2">
      <c r="A2126">
        <v>4249</v>
      </c>
      <c r="B2126" s="623">
        <v>41540.11041666667</v>
      </c>
      <c r="C2126" s="405" t="s">
        <v>96</v>
      </c>
      <c r="D2126" s="384">
        <v>1059</v>
      </c>
      <c r="E2126">
        <v>0.01</v>
      </c>
      <c r="F2126">
        <v>1.4397500000000001</v>
      </c>
      <c r="G2126" s="384">
        <v>0</v>
      </c>
      <c r="H2126">
        <v>0</v>
      </c>
    </row>
    <row r="2127" spans="1:10" x14ac:dyDescent="0.2">
      <c r="A2127">
        <v>4253</v>
      </c>
      <c r="B2127" s="623">
        <v>41540.147916666669</v>
      </c>
      <c r="C2127" s="405" t="s">
        <v>2054</v>
      </c>
      <c r="D2127" s="384">
        <v>1059</v>
      </c>
      <c r="E2127">
        <v>0.01</v>
      </c>
      <c r="F2127">
        <v>1.4413100000000001</v>
      </c>
      <c r="G2127" s="384">
        <v>0</v>
      </c>
      <c r="H2127">
        <v>1.4413100000000001</v>
      </c>
      <c r="I2127">
        <v>1.08</v>
      </c>
      <c r="J2127" s="384">
        <v>1196.24</v>
      </c>
    </row>
    <row r="2128" spans="1:10" x14ac:dyDescent="0.2">
      <c r="A2128">
        <v>4254</v>
      </c>
      <c r="B2128" s="623">
        <v>41540.885416666664</v>
      </c>
      <c r="C2128" s="405" t="s">
        <v>96</v>
      </c>
      <c r="D2128" s="384">
        <v>1060</v>
      </c>
      <c r="E2128">
        <v>0.01</v>
      </c>
      <c r="F2128">
        <v>1.4290700000000001</v>
      </c>
      <c r="G2128" s="384">
        <v>0</v>
      </c>
      <c r="H2128">
        <v>0</v>
      </c>
    </row>
    <row r="2129" spans="1:10" x14ac:dyDescent="0.2">
      <c r="A2129">
        <v>4256</v>
      </c>
      <c r="B2129" s="623">
        <v>41540.988888888889</v>
      </c>
      <c r="C2129" s="405" t="s">
        <v>2054</v>
      </c>
      <c r="D2129" s="384">
        <v>1060</v>
      </c>
      <c r="E2129">
        <v>0.01</v>
      </c>
      <c r="F2129">
        <v>1.42987</v>
      </c>
      <c r="G2129" s="384">
        <v>0</v>
      </c>
      <c r="H2129">
        <v>1.42987</v>
      </c>
      <c r="I2129">
        <v>0.55000000000000004</v>
      </c>
      <c r="J2129" s="384">
        <v>1196.79</v>
      </c>
    </row>
    <row r="2130" spans="1:10" x14ac:dyDescent="0.2">
      <c r="A2130">
        <v>4257</v>
      </c>
      <c r="B2130" s="623">
        <v>41541.066666666666</v>
      </c>
      <c r="C2130" s="405" t="s">
        <v>97</v>
      </c>
      <c r="D2130" s="384">
        <v>1061</v>
      </c>
      <c r="E2130">
        <v>0.01</v>
      </c>
      <c r="F2130">
        <v>1.43224</v>
      </c>
      <c r="G2130" s="384">
        <v>0</v>
      </c>
      <c r="H2130">
        <v>0</v>
      </c>
    </row>
    <row r="2131" spans="1:10" x14ac:dyDescent="0.2">
      <c r="A2131">
        <v>4271</v>
      </c>
      <c r="B2131" s="623">
        <v>41541.638888888891</v>
      </c>
      <c r="C2131" s="405" t="s">
        <v>2054</v>
      </c>
      <c r="D2131" s="384">
        <v>1061</v>
      </c>
      <c r="E2131">
        <v>0.01</v>
      </c>
      <c r="F2131">
        <v>1.4338</v>
      </c>
      <c r="G2131" s="384">
        <v>0</v>
      </c>
      <c r="H2131">
        <v>1.4338</v>
      </c>
      <c r="I2131">
        <v>-1.08</v>
      </c>
      <c r="J2131" s="384">
        <v>1195.71</v>
      </c>
    </row>
    <row r="2132" spans="1:10" x14ac:dyDescent="0.2">
      <c r="A2132">
        <v>4259</v>
      </c>
      <c r="B2132" s="623">
        <v>41541.12777777778</v>
      </c>
      <c r="C2132" s="405" t="s">
        <v>97</v>
      </c>
      <c r="D2132" s="384">
        <v>1062</v>
      </c>
      <c r="E2132">
        <v>0.01</v>
      </c>
      <c r="F2132">
        <v>1.43374</v>
      </c>
      <c r="G2132" s="384">
        <v>0</v>
      </c>
      <c r="H2132">
        <v>0</v>
      </c>
    </row>
    <row r="2133" spans="1:10" x14ac:dyDescent="0.2">
      <c r="A2133">
        <v>4272</v>
      </c>
      <c r="B2133" s="623">
        <v>41541.638888888891</v>
      </c>
      <c r="C2133" s="405" t="s">
        <v>2054</v>
      </c>
      <c r="D2133" s="384">
        <v>1062</v>
      </c>
      <c r="E2133">
        <v>0.01</v>
      </c>
      <c r="F2133">
        <v>1.4338</v>
      </c>
      <c r="G2133" s="384">
        <v>0</v>
      </c>
      <c r="H2133">
        <v>1.4338</v>
      </c>
      <c r="I2133">
        <v>-0.04</v>
      </c>
      <c r="J2133" s="384">
        <v>1195.67</v>
      </c>
    </row>
    <row r="2134" spans="1:10" x14ac:dyDescent="0.2">
      <c r="A2134">
        <v>4262</v>
      </c>
      <c r="B2134" s="623">
        <v>41541.143055555556</v>
      </c>
      <c r="C2134" s="405" t="s">
        <v>97</v>
      </c>
      <c r="D2134" s="384">
        <v>1063</v>
      </c>
      <c r="E2134">
        <v>0.01</v>
      </c>
      <c r="F2134">
        <v>1.4352499999999999</v>
      </c>
      <c r="G2134" s="384">
        <v>0</v>
      </c>
      <c r="H2134">
        <v>0</v>
      </c>
    </row>
    <row r="2135" spans="1:10" x14ac:dyDescent="0.2">
      <c r="A2135">
        <v>4273</v>
      </c>
      <c r="B2135" s="623">
        <v>41541.638888888891</v>
      </c>
      <c r="C2135" s="405" t="s">
        <v>2054</v>
      </c>
      <c r="D2135" s="384">
        <v>1063</v>
      </c>
      <c r="E2135">
        <v>0.01</v>
      </c>
      <c r="F2135">
        <v>1.4338</v>
      </c>
      <c r="G2135" s="384">
        <v>0</v>
      </c>
      <c r="H2135">
        <v>1.4338</v>
      </c>
      <c r="I2135">
        <v>1</v>
      </c>
      <c r="J2135" s="384">
        <v>1196.67</v>
      </c>
    </row>
    <row r="2136" spans="1:10" x14ac:dyDescent="0.2">
      <c r="A2136">
        <v>4266</v>
      </c>
      <c r="B2136" s="623">
        <v>41541.472916666666</v>
      </c>
      <c r="C2136" s="405" t="s">
        <v>97</v>
      </c>
      <c r="D2136" s="384">
        <v>1064</v>
      </c>
      <c r="E2136">
        <v>0.01</v>
      </c>
      <c r="F2136">
        <v>1.4375599999999999</v>
      </c>
      <c r="G2136" s="384">
        <v>0</v>
      </c>
      <c r="H2136">
        <v>0</v>
      </c>
    </row>
    <row r="2137" spans="1:10" x14ac:dyDescent="0.2">
      <c r="A2137">
        <v>4274</v>
      </c>
      <c r="B2137" s="623">
        <v>41541.638888888891</v>
      </c>
      <c r="C2137" s="405" t="s">
        <v>2054</v>
      </c>
      <c r="D2137" s="384">
        <v>1064</v>
      </c>
      <c r="E2137">
        <v>0.01</v>
      </c>
      <c r="F2137">
        <v>1.4338</v>
      </c>
      <c r="G2137" s="384">
        <v>0</v>
      </c>
      <c r="H2137">
        <v>1.4338</v>
      </c>
      <c r="I2137">
        <v>2.6</v>
      </c>
      <c r="J2137" s="384">
        <v>1199.27</v>
      </c>
    </row>
    <row r="2138" spans="1:10" x14ac:dyDescent="0.2">
      <c r="A2138">
        <v>4275</v>
      </c>
      <c r="B2138" s="623">
        <v>41542.058333333334</v>
      </c>
      <c r="C2138" s="405" t="s">
        <v>97</v>
      </c>
      <c r="D2138" s="384">
        <v>1065</v>
      </c>
      <c r="E2138">
        <v>0.01</v>
      </c>
      <c r="F2138">
        <v>1.4357</v>
      </c>
      <c r="G2138" s="384">
        <v>0</v>
      </c>
      <c r="H2138">
        <v>0</v>
      </c>
    </row>
    <row r="2139" spans="1:10" x14ac:dyDescent="0.2">
      <c r="A2139">
        <v>4280</v>
      </c>
      <c r="B2139" s="623">
        <v>41542.120833333334</v>
      </c>
      <c r="C2139" s="405" t="s">
        <v>2054</v>
      </c>
      <c r="D2139" s="384">
        <v>1065</v>
      </c>
      <c r="E2139">
        <v>0.01</v>
      </c>
      <c r="F2139">
        <v>1.43567</v>
      </c>
      <c r="G2139" s="384">
        <v>0</v>
      </c>
      <c r="H2139">
        <v>1.43567</v>
      </c>
      <c r="I2139">
        <v>0.02</v>
      </c>
      <c r="J2139" s="384">
        <v>1199.29</v>
      </c>
    </row>
    <row r="2140" spans="1:10" x14ac:dyDescent="0.2">
      <c r="A2140">
        <v>4277</v>
      </c>
      <c r="B2140" s="623">
        <v>41542.095833333333</v>
      </c>
      <c r="C2140" s="405" t="s">
        <v>97</v>
      </c>
      <c r="D2140" s="384">
        <v>1066</v>
      </c>
      <c r="E2140">
        <v>0.01</v>
      </c>
      <c r="F2140">
        <v>1.43723</v>
      </c>
      <c r="G2140" s="384">
        <v>0</v>
      </c>
      <c r="H2140">
        <v>0</v>
      </c>
    </row>
    <row r="2141" spans="1:10" x14ac:dyDescent="0.2">
      <c r="A2141">
        <v>4281</v>
      </c>
      <c r="B2141" s="623">
        <v>41542.120833333334</v>
      </c>
      <c r="C2141" s="405" t="s">
        <v>2054</v>
      </c>
      <c r="D2141" s="384">
        <v>1066</v>
      </c>
      <c r="E2141">
        <v>0.01</v>
      </c>
      <c r="F2141">
        <v>1.43567</v>
      </c>
      <c r="G2141" s="384">
        <v>0</v>
      </c>
      <c r="H2141">
        <v>1.43567</v>
      </c>
      <c r="I2141">
        <v>1.08</v>
      </c>
      <c r="J2141" s="384">
        <v>1200.3699999999999</v>
      </c>
    </row>
    <row r="2142" spans="1:10" x14ac:dyDescent="0.2">
      <c r="A2142">
        <v>4282</v>
      </c>
      <c r="B2142" s="623">
        <v>41542.935416666667</v>
      </c>
      <c r="C2142" s="405" t="s">
        <v>97</v>
      </c>
      <c r="D2142" s="384">
        <v>1067</v>
      </c>
      <c r="E2142">
        <v>0.01</v>
      </c>
      <c r="F2142">
        <v>1.4444699999999999</v>
      </c>
      <c r="G2142" s="384">
        <v>0</v>
      </c>
      <c r="H2142">
        <v>0</v>
      </c>
    </row>
    <row r="2143" spans="1:10" x14ac:dyDescent="0.2">
      <c r="A2143">
        <v>4284</v>
      </c>
      <c r="B2143" s="623">
        <v>41542.957638888889</v>
      </c>
      <c r="C2143" s="405" t="s">
        <v>2054</v>
      </c>
      <c r="D2143" s="384">
        <v>1067</v>
      </c>
      <c r="E2143">
        <v>0.01</v>
      </c>
      <c r="F2143">
        <v>1.44367</v>
      </c>
      <c r="G2143" s="384">
        <v>0</v>
      </c>
      <c r="H2143">
        <v>1.44367</v>
      </c>
      <c r="I2143">
        <v>0.55000000000000004</v>
      </c>
      <c r="J2143" s="384">
        <v>1200.92</v>
      </c>
    </row>
    <row r="2144" spans="1:10" x14ac:dyDescent="0.2">
      <c r="A2144">
        <v>4285</v>
      </c>
      <c r="B2144" s="623">
        <v>41543.036805555559</v>
      </c>
      <c r="C2144" s="405" t="s">
        <v>97</v>
      </c>
      <c r="D2144" s="384">
        <v>1068</v>
      </c>
      <c r="E2144">
        <v>0.01</v>
      </c>
      <c r="F2144">
        <v>1.444</v>
      </c>
      <c r="G2144" s="384">
        <v>0</v>
      </c>
      <c r="H2144">
        <v>0</v>
      </c>
    </row>
    <row r="2145" spans="1:10" x14ac:dyDescent="0.2">
      <c r="A2145">
        <v>4287</v>
      </c>
      <c r="B2145" s="623">
        <v>41543.09097222222</v>
      </c>
      <c r="C2145" s="405" t="s">
        <v>2054</v>
      </c>
      <c r="D2145" s="384">
        <v>1068</v>
      </c>
      <c r="E2145">
        <v>0.01</v>
      </c>
      <c r="F2145">
        <v>1.4432</v>
      </c>
      <c r="G2145" s="384">
        <v>0</v>
      </c>
      <c r="H2145">
        <v>1.4432</v>
      </c>
      <c r="I2145">
        <v>0.55000000000000004</v>
      </c>
      <c r="J2145" s="384">
        <v>1201.47</v>
      </c>
    </row>
    <row r="2146" spans="1:10" x14ac:dyDescent="0.2">
      <c r="A2146">
        <v>4288</v>
      </c>
      <c r="B2146" s="623">
        <v>41544.875694444447</v>
      </c>
      <c r="C2146" s="405" t="s">
        <v>96</v>
      </c>
      <c r="D2146" s="384">
        <v>1069</v>
      </c>
      <c r="E2146">
        <v>0.01</v>
      </c>
      <c r="F2146">
        <v>1.4503600000000001</v>
      </c>
      <c r="G2146" s="384">
        <v>0</v>
      </c>
      <c r="H2146">
        <v>0</v>
      </c>
    </row>
    <row r="2147" spans="1:10" x14ac:dyDescent="0.2">
      <c r="A2147">
        <v>4290</v>
      </c>
      <c r="B2147" s="623">
        <v>41544.930555555555</v>
      </c>
      <c r="C2147" s="405" t="s">
        <v>2054</v>
      </c>
      <c r="D2147" s="384">
        <v>1069</v>
      </c>
      <c r="E2147">
        <v>0.01</v>
      </c>
      <c r="F2147">
        <v>1.45116</v>
      </c>
      <c r="G2147" s="384">
        <v>0</v>
      </c>
      <c r="H2147">
        <v>1.45116</v>
      </c>
      <c r="I2147">
        <v>0.55000000000000004</v>
      </c>
      <c r="J2147" s="384">
        <v>1202.02</v>
      </c>
    </row>
    <row r="2148" spans="1:10" x14ac:dyDescent="0.2">
      <c r="A2148">
        <v>4291</v>
      </c>
      <c r="B2148" s="623">
        <v>41547.065972222219</v>
      </c>
      <c r="C2148" s="405" t="s">
        <v>97</v>
      </c>
      <c r="D2148" s="384">
        <v>1070</v>
      </c>
      <c r="E2148">
        <v>0.01</v>
      </c>
      <c r="F2148">
        <v>1.45181</v>
      </c>
      <c r="G2148" s="384">
        <v>0</v>
      </c>
      <c r="H2148">
        <v>0</v>
      </c>
    </row>
    <row r="2149" spans="1:10" x14ac:dyDescent="0.2">
      <c r="A2149">
        <v>4293</v>
      </c>
      <c r="B2149" s="623">
        <v>41547.066666666666</v>
      </c>
      <c r="C2149" s="405" t="s">
        <v>2054</v>
      </c>
      <c r="D2149" s="384">
        <v>1070</v>
      </c>
      <c r="E2149">
        <v>0.01</v>
      </c>
      <c r="F2149">
        <v>1.4510099999999999</v>
      </c>
      <c r="G2149" s="384">
        <v>0</v>
      </c>
      <c r="H2149">
        <v>1.4510099999999999</v>
      </c>
      <c r="I2149">
        <v>0.55000000000000004</v>
      </c>
      <c r="J2149" s="384">
        <v>1202.57</v>
      </c>
    </row>
    <row r="2150" spans="1:10" x14ac:dyDescent="0.2">
      <c r="A2150">
        <v>4294</v>
      </c>
      <c r="B2150" s="623">
        <v>41547.071527777778</v>
      </c>
      <c r="C2150" s="405" t="s">
        <v>97</v>
      </c>
      <c r="D2150" s="384">
        <v>1071</v>
      </c>
      <c r="E2150">
        <v>0.01</v>
      </c>
      <c r="F2150">
        <v>1.4518</v>
      </c>
      <c r="G2150" s="384">
        <v>0</v>
      </c>
      <c r="H2150">
        <v>0</v>
      </c>
    </row>
    <row r="2151" spans="1:10" x14ac:dyDescent="0.2">
      <c r="A2151">
        <v>4296</v>
      </c>
      <c r="B2151" s="623">
        <v>41547.086805555555</v>
      </c>
      <c r="C2151" s="405" t="s">
        <v>2054</v>
      </c>
      <c r="D2151" s="384">
        <v>1071</v>
      </c>
      <c r="E2151">
        <v>0.01</v>
      </c>
      <c r="F2151">
        <v>1.4510000000000001</v>
      </c>
      <c r="G2151" s="384">
        <v>0</v>
      </c>
      <c r="H2151">
        <v>1.4510000000000001</v>
      </c>
      <c r="I2151">
        <v>0.55000000000000004</v>
      </c>
      <c r="J2151" s="384">
        <v>1203.1199999999999</v>
      </c>
    </row>
    <row r="2152" spans="1:10" x14ac:dyDescent="0.2">
      <c r="A2152">
        <v>4297</v>
      </c>
      <c r="B2152" s="623">
        <v>41547.913888888892</v>
      </c>
      <c r="C2152" s="405" t="s">
        <v>96</v>
      </c>
      <c r="D2152" s="384">
        <v>1072</v>
      </c>
      <c r="E2152">
        <v>0.01</v>
      </c>
      <c r="F2152">
        <v>1.4493</v>
      </c>
      <c r="G2152" s="384">
        <v>0</v>
      </c>
      <c r="H2152">
        <v>0</v>
      </c>
    </row>
    <row r="2153" spans="1:10" x14ac:dyDescent="0.2">
      <c r="A2153">
        <v>4299</v>
      </c>
      <c r="B2153" s="623">
        <v>41547.915277777778</v>
      </c>
      <c r="C2153" s="405" t="s">
        <v>2054</v>
      </c>
      <c r="D2153" s="384">
        <v>1072</v>
      </c>
      <c r="E2153">
        <v>0.01</v>
      </c>
      <c r="F2153">
        <v>1.4500999999999999</v>
      </c>
      <c r="G2153" s="384">
        <v>0</v>
      </c>
      <c r="H2153">
        <v>1.4500999999999999</v>
      </c>
      <c r="I2153">
        <v>0.55000000000000004</v>
      </c>
      <c r="J2153" s="384">
        <v>1203.67</v>
      </c>
    </row>
    <row r="2154" spans="1:10" x14ac:dyDescent="0.2">
      <c r="A2154">
        <v>4300</v>
      </c>
      <c r="B2154" s="623">
        <v>41548.072916666664</v>
      </c>
      <c r="C2154" s="405" t="s">
        <v>97</v>
      </c>
      <c r="D2154" s="384">
        <v>1073</v>
      </c>
      <c r="E2154">
        <v>0.01</v>
      </c>
      <c r="F2154">
        <v>1.45137</v>
      </c>
      <c r="G2154" s="384">
        <v>0</v>
      </c>
      <c r="H2154">
        <v>0</v>
      </c>
    </row>
    <row r="2155" spans="1:10" x14ac:dyDescent="0.2">
      <c r="A2155">
        <v>4302</v>
      </c>
      <c r="B2155" s="623">
        <v>41548.103472222225</v>
      </c>
      <c r="C2155" s="405" t="s">
        <v>2054</v>
      </c>
      <c r="D2155" s="384">
        <v>1073</v>
      </c>
      <c r="E2155">
        <v>0.01</v>
      </c>
      <c r="F2155">
        <v>1.4505699999999999</v>
      </c>
      <c r="G2155" s="384">
        <v>0</v>
      </c>
      <c r="H2155">
        <v>1.4505699999999999</v>
      </c>
      <c r="I2155">
        <v>0.56000000000000005</v>
      </c>
      <c r="J2155" s="384">
        <v>1204.23</v>
      </c>
    </row>
    <row r="2156" spans="1:10" x14ac:dyDescent="0.2">
      <c r="A2156">
        <v>4303</v>
      </c>
      <c r="B2156" s="623">
        <v>41548.913888888892</v>
      </c>
      <c r="C2156" s="405" t="s">
        <v>97</v>
      </c>
      <c r="D2156" s="384">
        <v>1074</v>
      </c>
      <c r="E2156">
        <v>0.01</v>
      </c>
      <c r="F2156">
        <v>1.4414499999999999</v>
      </c>
      <c r="G2156" s="384">
        <v>0</v>
      </c>
      <c r="H2156">
        <v>0</v>
      </c>
    </row>
    <row r="2157" spans="1:10" x14ac:dyDescent="0.2">
      <c r="A2157">
        <v>4305</v>
      </c>
      <c r="B2157" s="623">
        <v>41548.942361111112</v>
      </c>
      <c r="C2157" s="405" t="s">
        <v>2054</v>
      </c>
      <c r="D2157" s="384">
        <v>1074</v>
      </c>
      <c r="E2157">
        <v>0.01</v>
      </c>
      <c r="F2157">
        <v>1.44065</v>
      </c>
      <c r="G2157" s="384">
        <v>0</v>
      </c>
      <c r="H2157">
        <v>1.44065</v>
      </c>
      <c r="I2157">
        <v>0.55000000000000004</v>
      </c>
      <c r="J2157" s="384">
        <v>1204.78</v>
      </c>
    </row>
    <row r="2158" spans="1:10" x14ac:dyDescent="0.2">
      <c r="A2158">
        <v>4306</v>
      </c>
      <c r="B2158" s="623">
        <v>41548.951388888891</v>
      </c>
      <c r="C2158" s="405" t="s">
        <v>96</v>
      </c>
      <c r="D2158" s="384">
        <v>1075</v>
      </c>
      <c r="E2158">
        <v>0.01</v>
      </c>
      <c r="F2158">
        <v>1.44031</v>
      </c>
      <c r="G2158" s="384">
        <v>0</v>
      </c>
      <c r="H2158">
        <v>0</v>
      </c>
    </row>
    <row r="2159" spans="1:10" x14ac:dyDescent="0.2">
      <c r="A2159">
        <v>4311</v>
      </c>
      <c r="B2159" s="623">
        <v>41549.112500000003</v>
      </c>
      <c r="C2159" s="405" t="s">
        <v>2054</v>
      </c>
      <c r="D2159" s="384">
        <v>1075</v>
      </c>
      <c r="E2159">
        <v>0.01</v>
      </c>
      <c r="F2159">
        <v>1.4403600000000001</v>
      </c>
      <c r="G2159" s="384">
        <v>0</v>
      </c>
      <c r="H2159">
        <v>1.4403600000000001</v>
      </c>
      <c r="I2159">
        <v>-0.05</v>
      </c>
      <c r="J2159" s="384">
        <v>1204.73</v>
      </c>
    </row>
    <row r="2160" spans="1:10" x14ac:dyDescent="0.2">
      <c r="A2160">
        <v>4308</v>
      </c>
      <c r="B2160" s="623">
        <v>41549.001388888886</v>
      </c>
      <c r="C2160" s="405" t="s">
        <v>96</v>
      </c>
      <c r="D2160" s="384">
        <v>1076</v>
      </c>
      <c r="E2160">
        <v>0.01</v>
      </c>
      <c r="F2160">
        <v>1.4388099999999999</v>
      </c>
      <c r="G2160" s="384">
        <v>0</v>
      </c>
      <c r="H2160">
        <v>0</v>
      </c>
    </row>
    <row r="2161" spans="1:10" x14ac:dyDescent="0.2">
      <c r="A2161">
        <v>4312</v>
      </c>
      <c r="B2161" s="623">
        <v>41549.112500000003</v>
      </c>
      <c r="C2161" s="405" t="s">
        <v>2054</v>
      </c>
      <c r="D2161" s="384">
        <v>1076</v>
      </c>
      <c r="E2161">
        <v>0.01</v>
      </c>
      <c r="F2161">
        <v>1.4403600000000001</v>
      </c>
      <c r="G2161" s="384">
        <v>0</v>
      </c>
      <c r="H2161">
        <v>1.4403600000000001</v>
      </c>
      <c r="I2161">
        <v>1.07</v>
      </c>
      <c r="J2161" s="384">
        <v>1205.8</v>
      </c>
    </row>
    <row r="2162" spans="1:10" x14ac:dyDescent="0.2">
      <c r="A2162">
        <v>4313</v>
      </c>
      <c r="B2162" s="623">
        <v>41549.875</v>
      </c>
      <c r="C2162" s="405" t="s">
        <v>96</v>
      </c>
      <c r="D2162" s="384">
        <v>1077</v>
      </c>
      <c r="E2162">
        <v>0.01</v>
      </c>
      <c r="F2162">
        <v>1.44933</v>
      </c>
      <c r="G2162" s="384">
        <v>0</v>
      </c>
      <c r="H2162">
        <v>0</v>
      </c>
    </row>
    <row r="2163" spans="1:10" x14ac:dyDescent="0.2">
      <c r="A2163">
        <v>4315</v>
      </c>
      <c r="B2163" s="623">
        <v>41549.884722222225</v>
      </c>
      <c r="C2163" s="405" t="s">
        <v>2054</v>
      </c>
      <c r="D2163" s="384">
        <v>1077</v>
      </c>
      <c r="E2163">
        <v>0.01</v>
      </c>
      <c r="F2163">
        <v>1.4501299999999999</v>
      </c>
      <c r="G2163" s="384">
        <v>0</v>
      </c>
      <c r="H2163">
        <v>1.4501299999999999</v>
      </c>
      <c r="I2163">
        <v>0.55000000000000004</v>
      </c>
      <c r="J2163" s="384">
        <v>1206.3499999999999</v>
      </c>
    </row>
    <row r="2164" spans="1:10" x14ac:dyDescent="0.2">
      <c r="A2164">
        <v>4316</v>
      </c>
      <c r="B2164" s="623">
        <v>41549.915972222225</v>
      </c>
      <c r="C2164" s="405" t="s">
        <v>96</v>
      </c>
      <c r="D2164" s="384">
        <v>1078</v>
      </c>
      <c r="E2164">
        <v>0.01</v>
      </c>
      <c r="F2164">
        <v>1.4474</v>
      </c>
      <c r="G2164" s="384">
        <v>0</v>
      </c>
      <c r="H2164">
        <v>0</v>
      </c>
    </row>
    <row r="2165" spans="1:10" x14ac:dyDescent="0.2">
      <c r="A2165">
        <v>4318</v>
      </c>
      <c r="B2165" s="623">
        <v>41549.931944444441</v>
      </c>
      <c r="C2165" s="405" t="s">
        <v>2054</v>
      </c>
      <c r="D2165" s="384">
        <v>1078</v>
      </c>
      <c r="E2165">
        <v>0.01</v>
      </c>
      <c r="F2165">
        <v>1.4481999999999999</v>
      </c>
      <c r="G2165" s="384">
        <v>0</v>
      </c>
      <c r="H2165">
        <v>1.4481999999999999</v>
      </c>
      <c r="I2165">
        <v>0.55000000000000004</v>
      </c>
      <c r="J2165" s="384">
        <v>1206.9000000000001</v>
      </c>
    </row>
    <row r="2166" spans="1:10" x14ac:dyDescent="0.2">
      <c r="A2166">
        <v>4319</v>
      </c>
      <c r="B2166" s="623">
        <v>41549.956944444442</v>
      </c>
      <c r="C2166" s="405" t="s">
        <v>96</v>
      </c>
      <c r="D2166" s="384">
        <v>1079</v>
      </c>
      <c r="E2166">
        <v>0.01</v>
      </c>
      <c r="F2166">
        <v>1.4476100000000001</v>
      </c>
      <c r="G2166" s="384">
        <v>0</v>
      </c>
      <c r="H2166">
        <v>0</v>
      </c>
    </row>
    <row r="2167" spans="1:10" x14ac:dyDescent="0.2">
      <c r="A2167">
        <v>4324</v>
      </c>
      <c r="B2167" s="623">
        <v>41550.102083333331</v>
      </c>
      <c r="C2167" s="405" t="s">
        <v>2054</v>
      </c>
      <c r="D2167" s="384">
        <v>1079</v>
      </c>
      <c r="E2167">
        <v>0.01</v>
      </c>
      <c r="F2167">
        <v>1.4476500000000001</v>
      </c>
      <c r="G2167" s="384">
        <v>0</v>
      </c>
      <c r="H2167">
        <v>1.4476500000000001</v>
      </c>
      <c r="I2167">
        <v>-0.25</v>
      </c>
      <c r="J2167" s="384">
        <v>1206.6500000000001</v>
      </c>
    </row>
    <row r="2168" spans="1:10" x14ac:dyDescent="0.2">
      <c r="A2168">
        <v>4321</v>
      </c>
      <c r="B2168" s="623">
        <v>41549.981249999997</v>
      </c>
      <c r="C2168" s="405" t="s">
        <v>96</v>
      </c>
      <c r="D2168" s="384">
        <v>1080</v>
      </c>
      <c r="E2168">
        <v>0.01</v>
      </c>
      <c r="F2168">
        <v>1.4460900000000001</v>
      </c>
      <c r="G2168" s="384">
        <v>0</v>
      </c>
      <c r="H2168">
        <v>0</v>
      </c>
    </row>
    <row r="2169" spans="1:10" x14ac:dyDescent="0.2">
      <c r="A2169">
        <v>4325</v>
      </c>
      <c r="B2169" s="623">
        <v>41550.102083333331</v>
      </c>
      <c r="C2169" s="405" t="s">
        <v>2054</v>
      </c>
      <c r="D2169" s="384">
        <v>1080</v>
      </c>
      <c r="E2169">
        <v>0.01</v>
      </c>
      <c r="F2169">
        <v>1.4476500000000001</v>
      </c>
      <c r="G2169" s="384">
        <v>0</v>
      </c>
      <c r="H2169">
        <v>1.4476500000000001</v>
      </c>
      <c r="I2169">
        <v>0.8</v>
      </c>
      <c r="J2169" s="384">
        <v>1207.46</v>
      </c>
    </row>
    <row r="2170" spans="1:10" x14ac:dyDescent="0.2">
      <c r="A2170">
        <v>4326</v>
      </c>
      <c r="B2170" s="623">
        <v>41550.875</v>
      </c>
      <c r="C2170" s="405" t="s">
        <v>96</v>
      </c>
      <c r="D2170" s="384">
        <v>1081</v>
      </c>
      <c r="E2170">
        <v>0.01</v>
      </c>
      <c r="F2170">
        <v>1.4482900000000001</v>
      </c>
      <c r="G2170" s="384">
        <v>0</v>
      </c>
      <c r="H2170">
        <v>0</v>
      </c>
    </row>
    <row r="2171" spans="1:10" x14ac:dyDescent="0.2">
      <c r="A2171">
        <v>4328</v>
      </c>
      <c r="B2171" s="623">
        <v>41550.88958333333</v>
      </c>
      <c r="C2171" s="405" t="s">
        <v>2054</v>
      </c>
      <c r="D2171" s="384">
        <v>1081</v>
      </c>
      <c r="E2171">
        <v>0.01</v>
      </c>
      <c r="F2171">
        <v>1.44909</v>
      </c>
      <c r="G2171" s="384">
        <v>0</v>
      </c>
      <c r="H2171">
        <v>1.44909</v>
      </c>
      <c r="I2171">
        <v>0.55000000000000004</v>
      </c>
      <c r="J2171" s="384">
        <v>1208.01</v>
      </c>
    </row>
    <row r="2172" spans="1:10" x14ac:dyDescent="0.2">
      <c r="A2172">
        <v>4329</v>
      </c>
      <c r="B2172" s="623">
        <v>41550.894444444442</v>
      </c>
      <c r="C2172" s="405" t="s">
        <v>96</v>
      </c>
      <c r="D2172" s="384">
        <v>1082</v>
      </c>
      <c r="E2172">
        <v>0.01</v>
      </c>
      <c r="F2172">
        <v>1.44939</v>
      </c>
      <c r="G2172" s="384">
        <v>0</v>
      </c>
      <c r="H2172">
        <v>0</v>
      </c>
    </row>
    <row r="2173" spans="1:10" x14ac:dyDescent="0.2">
      <c r="A2173">
        <v>4331</v>
      </c>
      <c r="B2173" s="623">
        <v>41551.004861111112</v>
      </c>
      <c r="C2173" s="405" t="s">
        <v>2054</v>
      </c>
      <c r="D2173" s="384">
        <v>1082</v>
      </c>
      <c r="E2173">
        <v>0.01</v>
      </c>
      <c r="F2173">
        <v>1.4501900000000001</v>
      </c>
      <c r="G2173" s="384">
        <v>0</v>
      </c>
      <c r="H2173">
        <v>1.4501900000000001</v>
      </c>
      <c r="I2173">
        <v>0.46</v>
      </c>
      <c r="J2173" s="384">
        <v>1208.46</v>
      </c>
    </row>
    <row r="2174" spans="1:10" x14ac:dyDescent="0.2">
      <c r="A2174">
        <v>4332</v>
      </c>
      <c r="B2174" s="623">
        <v>41551.071527777778</v>
      </c>
      <c r="C2174" s="405" t="s">
        <v>97</v>
      </c>
      <c r="D2174" s="384">
        <v>1083</v>
      </c>
      <c r="E2174">
        <v>0.01</v>
      </c>
      <c r="F2174">
        <v>1.44994</v>
      </c>
      <c r="G2174" s="384">
        <v>0</v>
      </c>
      <c r="H2174">
        <v>0</v>
      </c>
    </row>
    <row r="2175" spans="1:10" x14ac:dyDescent="0.2">
      <c r="A2175">
        <v>4334</v>
      </c>
      <c r="B2175" s="623">
        <v>41551.081944444442</v>
      </c>
      <c r="C2175" s="405" t="s">
        <v>2054</v>
      </c>
      <c r="D2175" s="384">
        <v>1083</v>
      </c>
      <c r="E2175">
        <v>0.01</v>
      </c>
      <c r="F2175">
        <v>1.4491400000000001</v>
      </c>
      <c r="G2175" s="384">
        <v>0</v>
      </c>
      <c r="H2175">
        <v>1.4491400000000001</v>
      </c>
      <c r="I2175">
        <v>0.56000000000000005</v>
      </c>
      <c r="J2175" s="384">
        <v>1209.02</v>
      </c>
    </row>
    <row r="2176" spans="1:10" x14ac:dyDescent="0.2">
      <c r="A2176">
        <v>4335</v>
      </c>
      <c r="B2176" s="623">
        <v>41551.884027777778</v>
      </c>
      <c r="C2176" s="405" t="s">
        <v>96</v>
      </c>
      <c r="D2176" s="384">
        <v>1084</v>
      </c>
      <c r="E2176">
        <v>0.01</v>
      </c>
      <c r="F2176">
        <v>1.4367099999999999</v>
      </c>
      <c r="G2176" s="384">
        <v>0</v>
      </c>
      <c r="H2176">
        <v>0</v>
      </c>
    </row>
    <row r="2177" spans="1:10" x14ac:dyDescent="0.2">
      <c r="A2177">
        <v>4337</v>
      </c>
      <c r="B2177" s="623">
        <v>41551.913888888892</v>
      </c>
      <c r="C2177" s="405" t="s">
        <v>2054</v>
      </c>
      <c r="D2177" s="384">
        <v>1084</v>
      </c>
      <c r="E2177">
        <v>0.01</v>
      </c>
      <c r="F2177">
        <v>1.4375100000000001</v>
      </c>
      <c r="G2177" s="384">
        <v>0</v>
      </c>
      <c r="H2177">
        <v>1.4375100000000001</v>
      </c>
      <c r="I2177">
        <v>0.55000000000000004</v>
      </c>
      <c r="J2177" s="384">
        <v>1209.57</v>
      </c>
    </row>
    <row r="2178" spans="1:10" x14ac:dyDescent="0.2">
      <c r="A2178">
        <v>4338</v>
      </c>
      <c r="B2178" s="623">
        <v>41551.959027777775</v>
      </c>
      <c r="C2178" s="405" t="s">
        <v>96</v>
      </c>
      <c r="D2178" s="384">
        <v>1085</v>
      </c>
      <c r="E2178">
        <v>0.01</v>
      </c>
      <c r="F2178">
        <v>1.43652</v>
      </c>
      <c r="G2178" s="384">
        <v>0</v>
      </c>
      <c r="H2178">
        <v>0</v>
      </c>
    </row>
    <row r="2179" spans="1:10" x14ac:dyDescent="0.2">
      <c r="A2179">
        <v>4340</v>
      </c>
      <c r="B2179" s="623">
        <v>41551.999305555553</v>
      </c>
      <c r="C2179" s="405" t="s">
        <v>2054</v>
      </c>
      <c r="D2179" s="384">
        <v>1085</v>
      </c>
      <c r="E2179">
        <v>0.01</v>
      </c>
      <c r="F2179">
        <v>1.4373199999999999</v>
      </c>
      <c r="G2179" s="384">
        <v>0</v>
      </c>
      <c r="H2179">
        <v>1.4373199999999999</v>
      </c>
      <c r="I2179">
        <v>0.55000000000000004</v>
      </c>
      <c r="J2179" s="384">
        <v>1210.1199999999999</v>
      </c>
    </row>
    <row r="2180" spans="1:10" x14ac:dyDescent="0.2">
      <c r="A2180">
        <v>4341</v>
      </c>
      <c r="B2180" s="623">
        <v>41554.024305555555</v>
      </c>
      <c r="C2180" s="405" t="s">
        <v>97</v>
      </c>
      <c r="D2180" s="384">
        <v>1086</v>
      </c>
      <c r="E2180">
        <v>0.01</v>
      </c>
      <c r="F2180">
        <v>1.4382999999999999</v>
      </c>
      <c r="G2180" s="384">
        <v>0</v>
      </c>
      <c r="H2180">
        <v>0</v>
      </c>
    </row>
    <row r="2181" spans="1:10" x14ac:dyDescent="0.2">
      <c r="A2181">
        <v>4343</v>
      </c>
      <c r="B2181" s="623">
        <v>41554.111805555556</v>
      </c>
      <c r="C2181" s="405" t="s">
        <v>2054</v>
      </c>
      <c r="D2181" s="384">
        <v>1086</v>
      </c>
      <c r="E2181">
        <v>0.01</v>
      </c>
      <c r="F2181">
        <v>1.4375</v>
      </c>
      <c r="G2181" s="384">
        <v>0</v>
      </c>
      <c r="H2181">
        <v>1.4375</v>
      </c>
      <c r="I2181">
        <v>0.56000000000000005</v>
      </c>
      <c r="J2181" s="384">
        <v>1210.68</v>
      </c>
    </row>
    <row r="2182" spans="1:10" x14ac:dyDescent="0.2">
      <c r="A2182">
        <v>4344</v>
      </c>
      <c r="B2182" s="623">
        <v>41554.958333333336</v>
      </c>
      <c r="C2182" s="405" t="s">
        <v>97</v>
      </c>
      <c r="D2182" s="384">
        <v>1087</v>
      </c>
      <c r="E2182">
        <v>0.01</v>
      </c>
      <c r="F2182">
        <v>1.4397800000000001</v>
      </c>
      <c r="G2182" s="384">
        <v>0</v>
      </c>
      <c r="H2182">
        <v>0</v>
      </c>
    </row>
    <row r="2183" spans="1:10" x14ac:dyDescent="0.2">
      <c r="A2183">
        <v>4346</v>
      </c>
      <c r="B2183" s="623">
        <v>41555.142361111109</v>
      </c>
      <c r="C2183" s="405" t="s">
        <v>2054</v>
      </c>
      <c r="D2183" s="384">
        <v>1087</v>
      </c>
      <c r="E2183">
        <v>0.01</v>
      </c>
      <c r="F2183">
        <v>1.4389799999999999</v>
      </c>
      <c r="G2183" s="384">
        <v>0</v>
      </c>
      <c r="H2183">
        <v>1.4389799999999999</v>
      </c>
      <c r="I2183">
        <v>0.56000000000000005</v>
      </c>
      <c r="J2183" s="384">
        <v>1211.25</v>
      </c>
    </row>
    <row r="2184" spans="1:10" x14ac:dyDescent="0.2">
      <c r="A2184">
        <v>4347</v>
      </c>
      <c r="B2184" s="623">
        <v>41555.875694444447</v>
      </c>
      <c r="C2184" s="405" t="s">
        <v>97</v>
      </c>
      <c r="D2184" s="384">
        <v>1088</v>
      </c>
      <c r="E2184">
        <v>0.01</v>
      </c>
      <c r="F2184">
        <v>1.4397899999999999</v>
      </c>
      <c r="G2184" s="384">
        <v>0</v>
      </c>
      <c r="H2184">
        <v>0</v>
      </c>
    </row>
    <row r="2185" spans="1:10" x14ac:dyDescent="0.2">
      <c r="A2185">
        <v>4349</v>
      </c>
      <c r="B2185" s="623">
        <v>41555.884722222225</v>
      </c>
      <c r="C2185" s="405" t="s">
        <v>2054</v>
      </c>
      <c r="D2185" s="384">
        <v>1088</v>
      </c>
      <c r="E2185">
        <v>0.01</v>
      </c>
      <c r="F2185">
        <v>1.43899</v>
      </c>
      <c r="G2185" s="384">
        <v>0</v>
      </c>
      <c r="H2185">
        <v>1.43899</v>
      </c>
      <c r="I2185">
        <v>0.56000000000000005</v>
      </c>
      <c r="J2185" s="384">
        <v>1211.81</v>
      </c>
    </row>
    <row r="2186" spans="1:10" x14ac:dyDescent="0.2">
      <c r="A2186">
        <v>4350</v>
      </c>
      <c r="B2186" s="623">
        <v>41555.898611111108</v>
      </c>
      <c r="C2186" s="405" t="s">
        <v>97</v>
      </c>
      <c r="D2186" s="384">
        <v>1089</v>
      </c>
      <c r="E2186">
        <v>0.01</v>
      </c>
      <c r="F2186">
        <v>1.44024</v>
      </c>
      <c r="G2186" s="384">
        <v>0</v>
      </c>
      <c r="H2186">
        <v>0</v>
      </c>
    </row>
    <row r="2187" spans="1:10" x14ac:dyDescent="0.2">
      <c r="A2187">
        <v>4352</v>
      </c>
      <c r="B2187" s="623">
        <v>41555.902777777781</v>
      </c>
      <c r="C2187" s="405" t="s">
        <v>2054</v>
      </c>
      <c r="D2187" s="384">
        <v>1089</v>
      </c>
      <c r="E2187">
        <v>0.01</v>
      </c>
      <c r="F2187">
        <v>1.4394400000000001</v>
      </c>
      <c r="G2187" s="384">
        <v>0</v>
      </c>
      <c r="H2187">
        <v>1.4394400000000001</v>
      </c>
      <c r="I2187">
        <v>0.56000000000000005</v>
      </c>
      <c r="J2187" s="384">
        <v>1212.3699999999999</v>
      </c>
    </row>
    <row r="2188" spans="1:10" x14ac:dyDescent="0.2">
      <c r="A2188">
        <v>4353</v>
      </c>
      <c r="B2188" s="623">
        <v>41555.931250000001</v>
      </c>
      <c r="C2188" s="405" t="s">
        <v>96</v>
      </c>
      <c r="D2188" s="384">
        <v>1090</v>
      </c>
      <c r="E2188">
        <v>0.01</v>
      </c>
      <c r="F2188">
        <v>1.43787</v>
      </c>
      <c r="G2188" s="384">
        <v>0</v>
      </c>
      <c r="H2188">
        <v>0</v>
      </c>
    </row>
    <row r="2189" spans="1:10" x14ac:dyDescent="0.2">
      <c r="A2189">
        <v>4355</v>
      </c>
      <c r="B2189" s="623">
        <v>41555.940972222219</v>
      </c>
      <c r="C2189" s="405" t="s">
        <v>2054</v>
      </c>
      <c r="D2189" s="384">
        <v>1090</v>
      </c>
      <c r="E2189">
        <v>0.01</v>
      </c>
      <c r="F2189">
        <v>1.4386699999999999</v>
      </c>
      <c r="G2189" s="384">
        <v>0</v>
      </c>
      <c r="H2189">
        <v>1.4386699999999999</v>
      </c>
      <c r="I2189">
        <v>0.56000000000000005</v>
      </c>
      <c r="J2189" s="384">
        <v>1212.93</v>
      </c>
    </row>
    <row r="2190" spans="1:10" x14ac:dyDescent="0.2">
      <c r="A2190">
        <v>4356</v>
      </c>
      <c r="B2190" s="623">
        <v>41555.96597222222</v>
      </c>
      <c r="C2190" s="405" t="s">
        <v>97</v>
      </c>
      <c r="D2190" s="384">
        <v>1091</v>
      </c>
      <c r="E2190">
        <v>0.01</v>
      </c>
      <c r="F2190">
        <v>1.43916</v>
      </c>
      <c r="G2190" s="384">
        <v>0</v>
      </c>
      <c r="H2190">
        <v>0</v>
      </c>
    </row>
    <row r="2191" spans="1:10" x14ac:dyDescent="0.2">
      <c r="A2191">
        <v>4361</v>
      </c>
      <c r="B2191" s="623">
        <v>41556.053472222222</v>
      </c>
      <c r="C2191" s="405" t="s">
        <v>2054</v>
      </c>
      <c r="D2191" s="384">
        <v>1091</v>
      </c>
      <c r="E2191">
        <v>0.01</v>
      </c>
      <c r="F2191">
        <v>1.4391099999999999</v>
      </c>
      <c r="G2191" s="384">
        <v>0</v>
      </c>
      <c r="H2191">
        <v>1.4391099999999999</v>
      </c>
      <c r="I2191">
        <v>0.04</v>
      </c>
      <c r="J2191" s="384">
        <v>1212.97</v>
      </c>
    </row>
    <row r="2192" spans="1:10" x14ac:dyDescent="0.2">
      <c r="A2192">
        <v>4358</v>
      </c>
      <c r="B2192" s="623">
        <v>41555.981944444444</v>
      </c>
      <c r="C2192" s="405" t="s">
        <v>97</v>
      </c>
      <c r="D2192" s="384">
        <v>1092</v>
      </c>
      <c r="E2192">
        <v>0.01</v>
      </c>
      <c r="F2192">
        <v>1.4406600000000001</v>
      </c>
      <c r="G2192" s="384">
        <v>0</v>
      </c>
      <c r="H2192">
        <v>0</v>
      </c>
    </row>
    <row r="2193" spans="1:10" x14ac:dyDescent="0.2">
      <c r="A2193">
        <v>4362</v>
      </c>
      <c r="B2193" s="623">
        <v>41556.053472222222</v>
      </c>
      <c r="C2193" s="405" t="s">
        <v>2054</v>
      </c>
      <c r="D2193" s="384">
        <v>1092</v>
      </c>
      <c r="E2193">
        <v>0.01</v>
      </c>
      <c r="F2193">
        <v>1.4391099999999999</v>
      </c>
      <c r="G2193" s="384">
        <v>0</v>
      </c>
      <c r="H2193">
        <v>1.4391099999999999</v>
      </c>
      <c r="I2193">
        <v>1.08</v>
      </c>
      <c r="J2193" s="384">
        <v>1214.06</v>
      </c>
    </row>
    <row r="2194" spans="1:10" x14ac:dyDescent="0.2">
      <c r="A2194">
        <v>4363</v>
      </c>
      <c r="B2194" s="623">
        <v>41556.87777777778</v>
      </c>
      <c r="C2194" s="405" t="s">
        <v>96</v>
      </c>
      <c r="D2194" s="384">
        <v>1093</v>
      </c>
      <c r="E2194">
        <v>0.01</v>
      </c>
      <c r="F2194">
        <v>1.4309799999999999</v>
      </c>
      <c r="G2194" s="384">
        <v>0</v>
      </c>
      <c r="H2194">
        <v>0</v>
      </c>
    </row>
    <row r="2195" spans="1:10" x14ac:dyDescent="0.2">
      <c r="A2195">
        <v>4365</v>
      </c>
      <c r="B2195" s="623">
        <v>41556.886805555558</v>
      </c>
      <c r="C2195" s="405" t="s">
        <v>2054</v>
      </c>
      <c r="D2195" s="384">
        <v>1093</v>
      </c>
      <c r="E2195">
        <v>0.01</v>
      </c>
      <c r="F2195">
        <v>1.4317800000000001</v>
      </c>
      <c r="G2195" s="384">
        <v>0</v>
      </c>
      <c r="H2195">
        <v>1.4317800000000001</v>
      </c>
      <c r="I2195">
        <v>0.55000000000000004</v>
      </c>
      <c r="J2195" s="384">
        <v>1214.6099999999999</v>
      </c>
    </row>
    <row r="2196" spans="1:10" x14ac:dyDescent="0.2">
      <c r="A2196">
        <v>4366</v>
      </c>
      <c r="B2196" s="623">
        <v>41556.904861111114</v>
      </c>
      <c r="C2196" s="405" t="s">
        <v>96</v>
      </c>
      <c r="D2196" s="384">
        <v>1094</v>
      </c>
      <c r="E2196">
        <v>0.01</v>
      </c>
      <c r="F2196">
        <v>1.4307700000000001</v>
      </c>
      <c r="G2196" s="384">
        <v>0</v>
      </c>
      <c r="H2196">
        <v>0</v>
      </c>
    </row>
    <row r="2197" spans="1:10" x14ac:dyDescent="0.2">
      <c r="A2197">
        <v>4368</v>
      </c>
      <c r="B2197" s="623">
        <v>41556.922222222223</v>
      </c>
      <c r="C2197" s="405" t="s">
        <v>2054</v>
      </c>
      <c r="D2197" s="384">
        <v>1094</v>
      </c>
      <c r="E2197">
        <v>0.01</v>
      </c>
      <c r="F2197">
        <v>1.43157</v>
      </c>
      <c r="G2197" s="384">
        <v>0</v>
      </c>
      <c r="H2197">
        <v>1.43157</v>
      </c>
      <c r="I2197">
        <v>0.55000000000000004</v>
      </c>
      <c r="J2197" s="384">
        <v>1215.1600000000001</v>
      </c>
    </row>
    <row r="2198" spans="1:10" x14ac:dyDescent="0.2">
      <c r="A2198">
        <v>4369</v>
      </c>
      <c r="B2198" s="623">
        <v>41557.031944444447</v>
      </c>
      <c r="C2198" s="405" t="s">
        <v>96</v>
      </c>
      <c r="D2198" s="384">
        <v>1095</v>
      </c>
      <c r="E2198">
        <v>0.01</v>
      </c>
      <c r="F2198">
        <v>1.4314800000000001</v>
      </c>
      <c r="G2198" s="384">
        <v>0</v>
      </c>
      <c r="H2198">
        <v>0</v>
      </c>
    </row>
    <row r="2199" spans="1:10" x14ac:dyDescent="0.2">
      <c r="A2199">
        <v>4374</v>
      </c>
      <c r="B2199" s="623">
        <v>41557.113194444442</v>
      </c>
      <c r="C2199" s="405" t="s">
        <v>2054</v>
      </c>
      <c r="D2199" s="384">
        <v>1095</v>
      </c>
      <c r="E2199">
        <v>0.01</v>
      </c>
      <c r="F2199">
        <v>1.4314899999999999</v>
      </c>
      <c r="G2199" s="384">
        <v>0</v>
      </c>
      <c r="H2199">
        <v>1.4314899999999999</v>
      </c>
      <c r="I2199">
        <v>0.01</v>
      </c>
      <c r="J2199" s="384">
        <v>1215.17</v>
      </c>
    </row>
    <row r="2200" spans="1:10" x14ac:dyDescent="0.2">
      <c r="A2200">
        <v>4371</v>
      </c>
      <c r="B2200" s="623">
        <v>41557.056250000001</v>
      </c>
      <c r="C2200" s="405" t="s">
        <v>96</v>
      </c>
      <c r="D2200" s="384">
        <v>1096</v>
      </c>
      <c r="E2200">
        <v>0.01</v>
      </c>
      <c r="F2200">
        <v>1.4298900000000001</v>
      </c>
      <c r="G2200" s="384">
        <v>0</v>
      </c>
      <c r="H2200">
        <v>0</v>
      </c>
    </row>
    <row r="2201" spans="1:10" x14ac:dyDescent="0.2">
      <c r="A2201">
        <v>4375</v>
      </c>
      <c r="B2201" s="623">
        <v>41557.113194444442</v>
      </c>
      <c r="C2201" s="405" t="s">
        <v>2054</v>
      </c>
      <c r="D2201" s="384">
        <v>1096</v>
      </c>
      <c r="E2201">
        <v>0.01</v>
      </c>
      <c r="F2201">
        <v>1.4314899999999999</v>
      </c>
      <c r="G2201" s="384">
        <v>0</v>
      </c>
      <c r="H2201">
        <v>1.4314899999999999</v>
      </c>
      <c r="I2201">
        <v>1.1100000000000001</v>
      </c>
      <c r="J2201" s="384">
        <v>1216.28</v>
      </c>
    </row>
    <row r="2202" spans="1:10" x14ac:dyDescent="0.2">
      <c r="A2202">
        <v>4376</v>
      </c>
      <c r="B2202" s="623">
        <v>41557.90625</v>
      </c>
      <c r="C2202" s="405" t="s">
        <v>97</v>
      </c>
      <c r="D2202" s="384">
        <v>1097</v>
      </c>
      <c r="E2202">
        <v>0.01</v>
      </c>
      <c r="F2202">
        <v>1.4308799999999999</v>
      </c>
      <c r="G2202" s="384">
        <v>0</v>
      </c>
      <c r="H2202">
        <v>0</v>
      </c>
    </row>
    <row r="2203" spans="1:10" x14ac:dyDescent="0.2">
      <c r="A2203">
        <v>4378</v>
      </c>
      <c r="B2203" s="623">
        <v>41557.92083333333</v>
      </c>
      <c r="C2203" s="405" t="s">
        <v>2054</v>
      </c>
      <c r="D2203" s="384">
        <v>1097</v>
      </c>
      <c r="E2203">
        <v>0.01</v>
      </c>
      <c r="F2203">
        <v>1.43008</v>
      </c>
      <c r="G2203" s="384">
        <v>0</v>
      </c>
      <c r="H2203">
        <v>1.43008</v>
      </c>
      <c r="I2203">
        <v>0.56000000000000005</v>
      </c>
      <c r="J2203" s="384">
        <v>1216.8399999999999</v>
      </c>
    </row>
    <row r="2204" spans="1:10" x14ac:dyDescent="0.2">
      <c r="A2204">
        <v>4379</v>
      </c>
      <c r="B2204" s="623">
        <v>41557.958333333336</v>
      </c>
      <c r="C2204" s="405" t="s">
        <v>96</v>
      </c>
      <c r="D2204" s="384">
        <v>1098</v>
      </c>
      <c r="E2204">
        <v>0.01</v>
      </c>
      <c r="F2204">
        <v>1.4290099999999999</v>
      </c>
      <c r="G2204" s="384">
        <v>0</v>
      </c>
      <c r="H2204">
        <v>0</v>
      </c>
    </row>
    <row r="2205" spans="1:10" x14ac:dyDescent="0.2">
      <c r="A2205">
        <v>4381</v>
      </c>
      <c r="B2205" s="623">
        <v>41557.977777777778</v>
      </c>
      <c r="C2205" s="405" t="s">
        <v>2054</v>
      </c>
      <c r="D2205" s="384">
        <v>1098</v>
      </c>
      <c r="E2205">
        <v>0.01</v>
      </c>
      <c r="F2205">
        <v>1.42981</v>
      </c>
      <c r="G2205" s="384">
        <v>0</v>
      </c>
      <c r="H2205">
        <v>1.42981</v>
      </c>
      <c r="I2205">
        <v>0.55000000000000004</v>
      </c>
      <c r="J2205" s="384">
        <v>1217.3900000000001</v>
      </c>
    </row>
    <row r="2206" spans="1:10" x14ac:dyDescent="0.2">
      <c r="A2206">
        <v>4382</v>
      </c>
      <c r="B2206" s="623">
        <v>41558.025694444441</v>
      </c>
      <c r="C2206" s="405" t="s">
        <v>97</v>
      </c>
      <c r="D2206" s="384">
        <v>1099</v>
      </c>
      <c r="E2206">
        <v>0.01</v>
      </c>
      <c r="F2206">
        <v>1.43083</v>
      </c>
      <c r="G2206" s="384">
        <v>0</v>
      </c>
      <c r="H2206">
        <v>0</v>
      </c>
    </row>
    <row r="2207" spans="1:10" x14ac:dyDescent="0.2">
      <c r="A2207">
        <v>4384</v>
      </c>
      <c r="B2207" s="623">
        <v>41558.031944444447</v>
      </c>
      <c r="C2207" s="405" t="s">
        <v>2054</v>
      </c>
      <c r="D2207" s="384">
        <v>1099</v>
      </c>
      <c r="E2207">
        <v>0.01</v>
      </c>
      <c r="F2207">
        <v>1.4300299999999999</v>
      </c>
      <c r="G2207" s="384">
        <v>0</v>
      </c>
      <c r="H2207">
        <v>1.4300299999999999</v>
      </c>
      <c r="I2207">
        <v>0.55000000000000004</v>
      </c>
      <c r="J2207" s="384">
        <v>1217.94</v>
      </c>
    </row>
    <row r="2208" spans="1:10" x14ac:dyDescent="0.2">
      <c r="A2208">
        <v>4385</v>
      </c>
      <c r="B2208" s="623">
        <v>41558.072222222225</v>
      </c>
      <c r="C2208" s="405" t="s">
        <v>97</v>
      </c>
      <c r="D2208" s="384">
        <v>1100</v>
      </c>
      <c r="E2208">
        <v>0.01</v>
      </c>
      <c r="F2208">
        <v>1.4309400000000001</v>
      </c>
      <c r="G2208" s="384">
        <v>0</v>
      </c>
      <c r="H2208">
        <v>0</v>
      </c>
    </row>
    <row r="2209" spans="1:10" x14ac:dyDescent="0.2">
      <c r="A2209">
        <v>4387</v>
      </c>
      <c r="B2209" s="623">
        <v>41558.152083333334</v>
      </c>
      <c r="C2209" s="405" t="s">
        <v>2054</v>
      </c>
      <c r="D2209" s="384">
        <v>1100</v>
      </c>
      <c r="E2209">
        <v>0.01</v>
      </c>
      <c r="F2209">
        <v>1.43014</v>
      </c>
      <c r="G2209" s="384">
        <v>0</v>
      </c>
      <c r="H2209">
        <v>1.43014</v>
      </c>
      <c r="I2209">
        <v>0.55000000000000004</v>
      </c>
      <c r="J2209" s="384">
        <v>1218.49</v>
      </c>
    </row>
    <row r="2210" spans="1:10" x14ac:dyDescent="0.2">
      <c r="A2210">
        <v>4388</v>
      </c>
      <c r="B2210" s="623">
        <v>41558.9</v>
      </c>
      <c r="C2210" s="405" t="s">
        <v>97</v>
      </c>
      <c r="D2210" s="384">
        <v>1101</v>
      </c>
      <c r="E2210">
        <v>0.01</v>
      </c>
      <c r="F2210">
        <v>1.43092</v>
      </c>
      <c r="G2210" s="384">
        <v>0</v>
      </c>
      <c r="H2210">
        <v>0</v>
      </c>
    </row>
    <row r="2211" spans="1:10" x14ac:dyDescent="0.2">
      <c r="A2211">
        <v>4414</v>
      </c>
      <c r="B2211" s="623">
        <v>41561.265277777777</v>
      </c>
      <c r="C2211" s="405" t="s">
        <v>2054</v>
      </c>
      <c r="D2211" s="384">
        <v>1101</v>
      </c>
      <c r="E2211">
        <v>0.01</v>
      </c>
      <c r="F2211">
        <v>1.43333</v>
      </c>
      <c r="G2211" s="384">
        <v>0</v>
      </c>
      <c r="H2211">
        <v>1.43333</v>
      </c>
      <c r="I2211">
        <v>-1.65</v>
      </c>
      <c r="J2211" s="384">
        <v>1216.8399999999999</v>
      </c>
    </row>
    <row r="2212" spans="1:10" x14ac:dyDescent="0.2">
      <c r="A2212">
        <v>4390</v>
      </c>
      <c r="B2212" s="623">
        <v>41561</v>
      </c>
      <c r="C2212" s="405" t="s">
        <v>2069</v>
      </c>
      <c r="D2212" s="384">
        <v>1102</v>
      </c>
      <c r="E2212">
        <v>0.01</v>
      </c>
      <c r="F2212">
        <v>1.43323</v>
      </c>
      <c r="G2212" s="384">
        <v>0</v>
      </c>
      <c r="H2212">
        <v>0</v>
      </c>
    </row>
    <row r="2213" spans="1:10" x14ac:dyDescent="0.2">
      <c r="A2213">
        <v>4413</v>
      </c>
      <c r="B2213" s="623">
        <v>41561.265277777777</v>
      </c>
      <c r="C2213" s="405" t="s">
        <v>97</v>
      </c>
      <c r="D2213" s="384">
        <v>1102</v>
      </c>
      <c r="E2213">
        <v>0.01</v>
      </c>
      <c r="F2213">
        <v>1.43323</v>
      </c>
      <c r="G2213" s="384">
        <v>1.4338299999999999</v>
      </c>
      <c r="H2213">
        <v>1.4326300000000001</v>
      </c>
    </row>
    <row r="2214" spans="1:10" x14ac:dyDescent="0.2">
      <c r="A2214">
        <v>4417</v>
      </c>
      <c r="B2214" s="623">
        <v>41561.265277777777</v>
      </c>
      <c r="C2214" s="405" t="s">
        <v>2072</v>
      </c>
      <c r="D2214" s="384">
        <v>1102</v>
      </c>
      <c r="E2214">
        <v>0.01</v>
      </c>
      <c r="F2214">
        <v>1.4333400000000001</v>
      </c>
      <c r="G2214" s="384">
        <v>1.4338299999999999</v>
      </c>
      <c r="H2214">
        <v>1.4326300000000001</v>
      </c>
      <c r="I2214">
        <v>-0.08</v>
      </c>
      <c r="J2214" s="384">
        <v>1220.29</v>
      </c>
    </row>
    <row r="2215" spans="1:10" x14ac:dyDescent="0.2">
      <c r="A2215">
        <v>4391</v>
      </c>
      <c r="B2215" s="623">
        <v>41561</v>
      </c>
      <c r="C2215" s="405" t="s">
        <v>2069</v>
      </c>
      <c r="D2215" s="384">
        <v>1103</v>
      </c>
      <c r="E2215">
        <v>0.01</v>
      </c>
      <c r="F2215">
        <v>1.4347300000000001</v>
      </c>
      <c r="G2215" s="384">
        <v>0</v>
      </c>
      <c r="H2215">
        <v>0</v>
      </c>
    </row>
    <row r="2216" spans="1:10" x14ac:dyDescent="0.2">
      <c r="A2216">
        <v>4398</v>
      </c>
      <c r="B2216" s="623">
        <v>41561.136111111111</v>
      </c>
      <c r="C2216" s="405" t="s">
        <v>97</v>
      </c>
      <c r="D2216" s="384">
        <v>1103</v>
      </c>
      <c r="E2216">
        <v>0.01</v>
      </c>
      <c r="F2216">
        <v>1.4347300000000001</v>
      </c>
      <c r="G2216" s="384">
        <v>0</v>
      </c>
      <c r="H2216">
        <v>1.4330799999999999</v>
      </c>
    </row>
    <row r="2217" spans="1:10" x14ac:dyDescent="0.2">
      <c r="A2217">
        <v>4415</v>
      </c>
      <c r="B2217" s="623">
        <v>41561.265277777777</v>
      </c>
      <c r="C2217" s="405" t="s">
        <v>2054</v>
      </c>
      <c r="D2217" s="384">
        <v>1103</v>
      </c>
      <c r="E2217">
        <v>0.01</v>
      </c>
      <c r="F2217">
        <v>1.43333</v>
      </c>
      <c r="G2217" s="384">
        <v>0</v>
      </c>
      <c r="H2217">
        <v>1.43333</v>
      </c>
      <c r="I2217">
        <v>0.97</v>
      </c>
      <c r="J2217" s="384">
        <v>1217.81</v>
      </c>
    </row>
    <row r="2218" spans="1:10" x14ac:dyDescent="0.2">
      <c r="A2218">
        <v>4392</v>
      </c>
      <c r="B2218" s="623">
        <v>41561</v>
      </c>
      <c r="C2218" s="405" t="s">
        <v>2069</v>
      </c>
      <c r="D2218" s="384">
        <v>1104</v>
      </c>
      <c r="E2218">
        <v>0.01</v>
      </c>
      <c r="F2218">
        <v>1.43703</v>
      </c>
      <c r="G2218" s="384">
        <v>0</v>
      </c>
      <c r="H2218">
        <v>0</v>
      </c>
    </row>
    <row r="2219" spans="1:10" x14ac:dyDescent="0.2">
      <c r="A2219">
        <v>4397</v>
      </c>
      <c r="B2219" s="623">
        <v>41561.003472222219</v>
      </c>
      <c r="C2219" s="405" t="s">
        <v>97</v>
      </c>
      <c r="D2219" s="384">
        <v>1104</v>
      </c>
      <c r="E2219">
        <v>0.01</v>
      </c>
      <c r="F2219">
        <v>1.43703</v>
      </c>
      <c r="G2219" s="384">
        <v>0</v>
      </c>
      <c r="H2219">
        <v>1.4330799999999999</v>
      </c>
    </row>
    <row r="2220" spans="1:10" x14ac:dyDescent="0.2">
      <c r="A2220">
        <v>4416</v>
      </c>
      <c r="B2220" s="623">
        <v>41561.265277777777</v>
      </c>
      <c r="C2220" s="405" t="s">
        <v>2054</v>
      </c>
      <c r="D2220" s="384">
        <v>1104</v>
      </c>
      <c r="E2220">
        <v>0.01</v>
      </c>
      <c r="F2220">
        <v>1.43333</v>
      </c>
      <c r="G2220" s="384">
        <v>0</v>
      </c>
      <c r="H2220">
        <v>1.43333</v>
      </c>
      <c r="I2220">
        <v>2.56</v>
      </c>
      <c r="J2220" s="384">
        <v>1220.3699999999999</v>
      </c>
    </row>
    <row r="2221" spans="1:10" x14ac:dyDescent="0.2">
      <c r="A2221">
        <v>4418</v>
      </c>
      <c r="B2221" s="623">
        <v>41561.877083333333</v>
      </c>
      <c r="C2221" s="405" t="s">
        <v>96</v>
      </c>
      <c r="D2221" s="384">
        <v>1105</v>
      </c>
      <c r="E2221">
        <v>0.01</v>
      </c>
      <c r="F2221">
        <v>1.4292800000000001</v>
      </c>
      <c r="G2221" s="384">
        <v>0</v>
      </c>
      <c r="H2221">
        <v>0</v>
      </c>
    </row>
    <row r="2222" spans="1:10" x14ac:dyDescent="0.2">
      <c r="A2222">
        <v>4423</v>
      </c>
      <c r="B2222" s="623">
        <v>41561.904166666667</v>
      </c>
      <c r="C2222" s="405" t="s">
        <v>2054</v>
      </c>
      <c r="D2222" s="384">
        <v>1105</v>
      </c>
      <c r="E2222">
        <v>0.01</v>
      </c>
      <c r="F2222">
        <v>1.4293</v>
      </c>
      <c r="G2222" s="384">
        <v>0</v>
      </c>
      <c r="H2222">
        <v>1.4293</v>
      </c>
      <c r="I2222">
        <v>0.01</v>
      </c>
      <c r="J2222" s="384">
        <v>1220.3</v>
      </c>
    </row>
    <row r="2223" spans="1:10" x14ac:dyDescent="0.2">
      <c r="A2223">
        <v>4420</v>
      </c>
      <c r="B2223" s="623">
        <v>41561.877083333333</v>
      </c>
      <c r="C2223" s="405" t="s">
        <v>96</v>
      </c>
      <c r="D2223" s="384">
        <v>1106</v>
      </c>
      <c r="E2223">
        <v>0.01</v>
      </c>
      <c r="F2223">
        <v>1.4277200000000001</v>
      </c>
      <c r="G2223" s="384">
        <v>0</v>
      </c>
      <c r="H2223">
        <v>0</v>
      </c>
    </row>
    <row r="2224" spans="1:10" x14ac:dyDescent="0.2">
      <c r="A2224">
        <v>4424</v>
      </c>
      <c r="B2224" s="623">
        <v>41561.904166666667</v>
      </c>
      <c r="C2224" s="405" t="s">
        <v>2054</v>
      </c>
      <c r="D2224" s="384">
        <v>1106</v>
      </c>
      <c r="E2224">
        <v>0.01</v>
      </c>
      <c r="F2224">
        <v>1.4293</v>
      </c>
      <c r="G2224" s="384">
        <v>0</v>
      </c>
      <c r="H2224">
        <v>1.4293</v>
      </c>
      <c r="I2224">
        <v>1.0900000000000001</v>
      </c>
      <c r="J2224" s="384">
        <v>1221.3900000000001</v>
      </c>
    </row>
    <row r="2225" spans="1:10" x14ac:dyDescent="0.2">
      <c r="A2225">
        <v>4425</v>
      </c>
      <c r="B2225" s="623">
        <v>41561.910416666666</v>
      </c>
      <c r="C2225" s="405" t="s">
        <v>96</v>
      </c>
      <c r="D2225" s="384">
        <v>1107</v>
      </c>
      <c r="E2225">
        <v>0.01</v>
      </c>
      <c r="F2225">
        <v>1.4295500000000001</v>
      </c>
      <c r="G2225" s="384">
        <v>0</v>
      </c>
      <c r="H2225">
        <v>0</v>
      </c>
    </row>
    <row r="2226" spans="1:10" x14ac:dyDescent="0.2">
      <c r="A2226">
        <v>4430</v>
      </c>
      <c r="B2226" s="623">
        <v>41562.043749999997</v>
      </c>
      <c r="C2226" s="405" t="s">
        <v>2054</v>
      </c>
      <c r="D2226" s="384">
        <v>1107</v>
      </c>
      <c r="E2226">
        <v>0.01</v>
      </c>
      <c r="F2226">
        <v>1.4296</v>
      </c>
      <c r="G2226" s="384">
        <v>0</v>
      </c>
      <c r="H2226">
        <v>1.4296</v>
      </c>
      <c r="I2226">
        <v>-0.05</v>
      </c>
      <c r="J2226" s="384">
        <v>1221.3399999999999</v>
      </c>
    </row>
    <row r="2227" spans="1:10" x14ac:dyDescent="0.2">
      <c r="A2227">
        <v>4427</v>
      </c>
      <c r="B2227" s="623">
        <v>41561.925694444442</v>
      </c>
      <c r="C2227" s="405" t="s">
        <v>96</v>
      </c>
      <c r="D2227" s="384">
        <v>1108</v>
      </c>
      <c r="E2227">
        <v>0.01</v>
      </c>
      <c r="F2227">
        <v>1.42804</v>
      </c>
      <c r="G2227" s="384">
        <v>0</v>
      </c>
      <c r="H2227">
        <v>0</v>
      </c>
    </row>
    <row r="2228" spans="1:10" x14ac:dyDescent="0.2">
      <c r="A2228">
        <v>4431</v>
      </c>
      <c r="B2228" s="623">
        <v>41562.043749999997</v>
      </c>
      <c r="C2228" s="405" t="s">
        <v>2054</v>
      </c>
      <c r="D2228" s="384">
        <v>1108</v>
      </c>
      <c r="E2228">
        <v>0.01</v>
      </c>
      <c r="F2228">
        <v>1.4296</v>
      </c>
      <c r="G2228" s="384">
        <v>0</v>
      </c>
      <c r="H2228">
        <v>1.4296</v>
      </c>
      <c r="I2228">
        <v>0.99</v>
      </c>
      <c r="J2228" s="384">
        <v>1222.33</v>
      </c>
    </row>
    <row r="2229" spans="1:10" x14ac:dyDescent="0.2">
      <c r="A2229">
        <v>4432</v>
      </c>
      <c r="B2229" s="623">
        <v>41562.072916666664</v>
      </c>
      <c r="C2229" s="405" t="s">
        <v>96</v>
      </c>
      <c r="D2229" s="384">
        <v>1109</v>
      </c>
      <c r="E2229">
        <v>0.01</v>
      </c>
      <c r="F2229">
        <v>1.42686</v>
      </c>
      <c r="G2229" s="384">
        <v>0</v>
      </c>
      <c r="H2229">
        <v>0</v>
      </c>
    </row>
    <row r="2230" spans="1:10" x14ac:dyDescent="0.2">
      <c r="A2230">
        <v>4464</v>
      </c>
      <c r="B2230" s="623">
        <v>41562.900694444441</v>
      </c>
      <c r="C2230" s="405" t="s">
        <v>2054</v>
      </c>
      <c r="D2230" s="384">
        <v>1109</v>
      </c>
      <c r="E2230">
        <v>0.01</v>
      </c>
      <c r="F2230">
        <v>1.42171</v>
      </c>
      <c r="G2230" s="384">
        <v>0</v>
      </c>
      <c r="H2230">
        <v>1.42171</v>
      </c>
      <c r="I2230">
        <v>-3.56</v>
      </c>
      <c r="J2230" s="384">
        <v>1218.77</v>
      </c>
    </row>
    <row r="2231" spans="1:10" x14ac:dyDescent="0.2">
      <c r="A2231">
        <v>4434</v>
      </c>
      <c r="B2231" s="623">
        <v>41562.114583333336</v>
      </c>
      <c r="C2231" s="405" t="s">
        <v>96</v>
      </c>
      <c r="D2231" s="384">
        <v>1110</v>
      </c>
      <c r="E2231">
        <v>0.01</v>
      </c>
      <c r="F2231">
        <v>1.42536</v>
      </c>
      <c r="G2231" s="384">
        <v>0</v>
      </c>
      <c r="H2231">
        <v>0</v>
      </c>
    </row>
    <row r="2232" spans="1:10" x14ac:dyDescent="0.2">
      <c r="A2232">
        <v>4465</v>
      </c>
      <c r="B2232" s="623">
        <v>41562.900694444441</v>
      </c>
      <c r="C2232" s="405" t="s">
        <v>2054</v>
      </c>
      <c r="D2232" s="384">
        <v>1110</v>
      </c>
      <c r="E2232">
        <v>0.01</v>
      </c>
      <c r="F2232">
        <v>1.42171</v>
      </c>
      <c r="G2232" s="384">
        <v>0</v>
      </c>
      <c r="H2232">
        <v>1.42171</v>
      </c>
      <c r="I2232">
        <v>-2.52</v>
      </c>
      <c r="J2232" s="384">
        <v>1216.25</v>
      </c>
    </row>
    <row r="2233" spans="1:10" x14ac:dyDescent="0.2">
      <c r="A2233">
        <v>4437</v>
      </c>
      <c r="B2233" s="623">
        <v>41562.149305555555</v>
      </c>
      <c r="C2233" s="405" t="s">
        <v>96</v>
      </c>
      <c r="D2233" s="384">
        <v>1111</v>
      </c>
      <c r="E2233">
        <v>0.01</v>
      </c>
      <c r="F2233">
        <v>1.42384</v>
      </c>
      <c r="G2233" s="384">
        <v>0</v>
      </c>
      <c r="H2233">
        <v>0</v>
      </c>
    </row>
    <row r="2234" spans="1:10" x14ac:dyDescent="0.2">
      <c r="A2234">
        <v>4466</v>
      </c>
      <c r="B2234" s="623">
        <v>41562.900694444441</v>
      </c>
      <c r="C2234" s="405" t="s">
        <v>2054</v>
      </c>
      <c r="D2234" s="384">
        <v>1111</v>
      </c>
      <c r="E2234">
        <v>0.01</v>
      </c>
      <c r="F2234">
        <v>1.42171</v>
      </c>
      <c r="G2234" s="384">
        <v>0</v>
      </c>
      <c r="H2234">
        <v>1.42171</v>
      </c>
      <c r="I2234">
        <v>-1.47</v>
      </c>
      <c r="J2234" s="384">
        <v>1214.78</v>
      </c>
    </row>
    <row r="2235" spans="1:10" x14ac:dyDescent="0.2">
      <c r="A2235">
        <v>4441</v>
      </c>
      <c r="B2235" s="623">
        <v>41562.422222222223</v>
      </c>
      <c r="C2235" s="405" t="s">
        <v>96</v>
      </c>
      <c r="D2235" s="384">
        <v>1112</v>
      </c>
      <c r="E2235">
        <v>0.01</v>
      </c>
      <c r="F2235">
        <v>1.42153</v>
      </c>
      <c r="G2235" s="384">
        <v>0</v>
      </c>
      <c r="H2235">
        <v>0</v>
      </c>
    </row>
    <row r="2236" spans="1:10" x14ac:dyDescent="0.2">
      <c r="A2236">
        <v>4467</v>
      </c>
      <c r="B2236" s="623">
        <v>41562.900694444441</v>
      </c>
      <c r="C2236" s="405" t="s">
        <v>2054</v>
      </c>
      <c r="D2236" s="384">
        <v>1112</v>
      </c>
      <c r="E2236">
        <v>0.01</v>
      </c>
      <c r="F2236">
        <v>1.42171</v>
      </c>
      <c r="G2236" s="384">
        <v>0</v>
      </c>
      <c r="H2236">
        <v>1.42171</v>
      </c>
      <c r="I2236">
        <v>0.12</v>
      </c>
      <c r="J2236" s="384">
        <v>1214.9000000000001</v>
      </c>
    </row>
    <row r="2237" spans="1:10" x14ac:dyDescent="0.2">
      <c r="A2237">
        <v>4446</v>
      </c>
      <c r="B2237" s="623">
        <v>41562.505555555559</v>
      </c>
      <c r="C2237" s="405" t="s">
        <v>96</v>
      </c>
      <c r="D2237" s="384">
        <v>1113</v>
      </c>
      <c r="E2237">
        <v>0.02</v>
      </c>
      <c r="F2237">
        <v>1.41842</v>
      </c>
      <c r="G2237" s="384">
        <v>0</v>
      </c>
      <c r="H2237">
        <v>0</v>
      </c>
    </row>
    <row r="2238" spans="1:10" x14ac:dyDescent="0.2">
      <c r="A2238">
        <v>4468</v>
      </c>
      <c r="B2238" s="623">
        <v>41562.900694444441</v>
      </c>
      <c r="C2238" s="405" t="s">
        <v>2054</v>
      </c>
      <c r="D2238" s="384">
        <v>1113</v>
      </c>
      <c r="E2238">
        <v>0.02</v>
      </c>
      <c r="F2238">
        <v>1.42171</v>
      </c>
      <c r="G2238" s="384">
        <v>0</v>
      </c>
      <c r="H2238">
        <v>1.42171</v>
      </c>
      <c r="I2238">
        <v>4.54</v>
      </c>
      <c r="J2238" s="384">
        <v>1219.44</v>
      </c>
    </row>
    <row r="2239" spans="1:10" x14ac:dyDescent="0.2">
      <c r="A2239">
        <v>4452</v>
      </c>
      <c r="B2239" s="623">
        <v>41562.675000000003</v>
      </c>
      <c r="C2239" s="405" t="s">
        <v>96</v>
      </c>
      <c r="D2239" s="384">
        <v>1114</v>
      </c>
      <c r="E2239">
        <v>0.02</v>
      </c>
      <c r="F2239">
        <v>1.4152100000000001</v>
      </c>
      <c r="G2239" s="384">
        <v>0</v>
      </c>
      <c r="H2239">
        <v>0</v>
      </c>
    </row>
    <row r="2240" spans="1:10" x14ac:dyDescent="0.2">
      <c r="A2240">
        <v>4469</v>
      </c>
      <c r="B2240" s="623">
        <v>41562.900694444441</v>
      </c>
      <c r="C2240" s="405" t="s">
        <v>2054</v>
      </c>
      <c r="D2240" s="384">
        <v>1114</v>
      </c>
      <c r="E2240">
        <v>0.02</v>
      </c>
      <c r="F2240">
        <v>1.42171</v>
      </c>
      <c r="G2240" s="384">
        <v>0</v>
      </c>
      <c r="H2240">
        <v>1.42171</v>
      </c>
      <c r="I2240">
        <v>8.98</v>
      </c>
      <c r="J2240" s="384">
        <v>1228.42</v>
      </c>
    </row>
    <row r="2241" spans="1:10" x14ac:dyDescent="0.2">
      <c r="A2241">
        <v>4459</v>
      </c>
      <c r="B2241" s="623">
        <v>41562.896527777775</v>
      </c>
      <c r="C2241" s="405" t="s">
        <v>97</v>
      </c>
      <c r="D2241" s="384">
        <v>1115</v>
      </c>
      <c r="E2241">
        <v>0.01</v>
      </c>
      <c r="F2241">
        <v>1.41987</v>
      </c>
      <c r="G2241" s="384">
        <v>0</v>
      </c>
      <c r="H2241">
        <v>0</v>
      </c>
    </row>
    <row r="2242" spans="1:10" x14ac:dyDescent="0.2">
      <c r="A2242">
        <v>4474</v>
      </c>
      <c r="B2242" s="623">
        <v>41562.966666666667</v>
      </c>
      <c r="C2242" s="405" t="s">
        <v>2054</v>
      </c>
      <c r="D2242" s="384">
        <v>1115</v>
      </c>
      <c r="E2242">
        <v>0.01</v>
      </c>
      <c r="F2242">
        <v>1.42062</v>
      </c>
      <c r="G2242" s="384">
        <v>0</v>
      </c>
      <c r="H2242">
        <v>1.42062</v>
      </c>
      <c r="I2242">
        <v>-0.51</v>
      </c>
      <c r="J2242" s="384">
        <v>1227.9100000000001</v>
      </c>
    </row>
    <row r="2243" spans="1:10" x14ac:dyDescent="0.2">
      <c r="A2243">
        <v>4461</v>
      </c>
      <c r="B2243" s="623">
        <v>41562.9</v>
      </c>
      <c r="C2243" s="405" t="s">
        <v>97</v>
      </c>
      <c r="D2243" s="384">
        <v>1116</v>
      </c>
      <c r="E2243">
        <v>0.01</v>
      </c>
      <c r="F2243">
        <v>1.4214199999999999</v>
      </c>
      <c r="G2243" s="384">
        <v>0</v>
      </c>
      <c r="H2243">
        <v>0</v>
      </c>
    </row>
    <row r="2244" spans="1:10" x14ac:dyDescent="0.2">
      <c r="A2244">
        <v>4475</v>
      </c>
      <c r="B2244" s="623">
        <v>41562.966666666667</v>
      </c>
      <c r="C2244" s="405" t="s">
        <v>2054</v>
      </c>
      <c r="D2244" s="384">
        <v>1116</v>
      </c>
      <c r="E2244">
        <v>0.01</v>
      </c>
      <c r="F2244">
        <v>1.42062</v>
      </c>
      <c r="G2244" s="384">
        <v>0</v>
      </c>
      <c r="H2244">
        <v>1.42062</v>
      </c>
      <c r="I2244">
        <v>0.56000000000000005</v>
      </c>
      <c r="J2244" s="384">
        <v>1228.47</v>
      </c>
    </row>
    <row r="2245" spans="1:10" x14ac:dyDescent="0.2">
      <c r="A2245">
        <v>4470</v>
      </c>
      <c r="B2245" s="623">
        <v>41562.902083333334</v>
      </c>
      <c r="C2245" s="405" t="s">
        <v>97</v>
      </c>
      <c r="D2245" s="384">
        <v>1117</v>
      </c>
      <c r="E2245">
        <v>0.01</v>
      </c>
      <c r="F2245">
        <v>1.4229700000000001</v>
      </c>
      <c r="G2245" s="384">
        <v>0</v>
      </c>
      <c r="H2245">
        <v>0</v>
      </c>
    </row>
    <row r="2246" spans="1:10" x14ac:dyDescent="0.2">
      <c r="A2246">
        <v>4476</v>
      </c>
      <c r="B2246" s="623">
        <v>41562.966666666667</v>
      </c>
      <c r="C2246" s="405" t="s">
        <v>2054</v>
      </c>
      <c r="D2246" s="384">
        <v>1117</v>
      </c>
      <c r="E2246">
        <v>0.01</v>
      </c>
      <c r="F2246">
        <v>1.42062</v>
      </c>
      <c r="G2246" s="384">
        <v>0</v>
      </c>
      <c r="H2246">
        <v>1.42062</v>
      </c>
      <c r="I2246">
        <v>1.63</v>
      </c>
      <c r="J2246" s="384">
        <v>1230.0999999999999</v>
      </c>
    </row>
    <row r="2247" spans="1:10" x14ac:dyDescent="0.2">
      <c r="A2247">
        <v>4477</v>
      </c>
      <c r="B2247" s="623">
        <v>41563.081944444442</v>
      </c>
      <c r="C2247" s="405" t="s">
        <v>97</v>
      </c>
      <c r="D2247" s="384">
        <v>1118</v>
      </c>
      <c r="E2247">
        <v>0.01</v>
      </c>
      <c r="F2247">
        <v>1.4209099999999999</v>
      </c>
      <c r="G2247" s="384">
        <v>0</v>
      </c>
      <c r="H2247">
        <v>0</v>
      </c>
    </row>
    <row r="2248" spans="1:10" x14ac:dyDescent="0.2">
      <c r="A2248">
        <v>4486</v>
      </c>
      <c r="B2248" s="623">
        <v>41563.100694444445</v>
      </c>
      <c r="C2248" s="405" t="s">
        <v>2054</v>
      </c>
      <c r="D2248" s="384">
        <v>1118</v>
      </c>
      <c r="E2248">
        <v>0.01</v>
      </c>
      <c r="F2248">
        <v>1.4216200000000001</v>
      </c>
      <c r="G2248" s="384">
        <v>0</v>
      </c>
      <c r="H2248">
        <v>1.4216200000000001</v>
      </c>
      <c r="I2248">
        <v>-0.49</v>
      </c>
      <c r="J2248" s="384">
        <v>1229.6099999999999</v>
      </c>
    </row>
    <row r="2249" spans="1:10" x14ac:dyDescent="0.2">
      <c r="A2249">
        <v>4479</v>
      </c>
      <c r="B2249" s="623">
        <v>41563.082638888889</v>
      </c>
      <c r="C2249" s="405" t="s">
        <v>97</v>
      </c>
      <c r="D2249" s="384">
        <v>1119</v>
      </c>
      <c r="E2249">
        <v>0.01</v>
      </c>
      <c r="F2249">
        <v>1.42241</v>
      </c>
      <c r="G2249" s="384">
        <v>0</v>
      </c>
      <c r="H2249">
        <v>0</v>
      </c>
    </row>
    <row r="2250" spans="1:10" x14ac:dyDescent="0.2">
      <c r="A2250">
        <v>4487</v>
      </c>
      <c r="B2250" s="623">
        <v>41563.100694444445</v>
      </c>
      <c r="C2250" s="405" t="s">
        <v>2054</v>
      </c>
      <c r="D2250" s="384">
        <v>1119</v>
      </c>
      <c r="E2250">
        <v>0.01</v>
      </c>
      <c r="F2250">
        <v>1.4216200000000001</v>
      </c>
      <c r="G2250" s="384">
        <v>0</v>
      </c>
      <c r="H2250">
        <v>1.4216200000000001</v>
      </c>
      <c r="I2250">
        <v>0.55000000000000004</v>
      </c>
      <c r="J2250" s="384">
        <v>1230.1600000000001</v>
      </c>
    </row>
    <row r="2251" spans="1:10" x14ac:dyDescent="0.2">
      <c r="A2251">
        <v>4482</v>
      </c>
      <c r="B2251" s="623">
        <v>41563.083333333336</v>
      </c>
      <c r="C2251" s="405" t="s">
        <v>97</v>
      </c>
      <c r="D2251" s="384">
        <v>1120</v>
      </c>
      <c r="E2251">
        <v>0.01</v>
      </c>
      <c r="F2251">
        <v>1.4239299999999999</v>
      </c>
      <c r="G2251" s="384">
        <v>0</v>
      </c>
      <c r="H2251">
        <v>0</v>
      </c>
    </row>
    <row r="2252" spans="1:10" x14ac:dyDescent="0.2">
      <c r="A2252">
        <v>4488</v>
      </c>
      <c r="B2252" s="623">
        <v>41563.100694444445</v>
      </c>
      <c r="C2252" s="405" t="s">
        <v>2054</v>
      </c>
      <c r="D2252" s="384">
        <v>1120</v>
      </c>
      <c r="E2252">
        <v>0.01</v>
      </c>
      <c r="F2252">
        <v>1.4216200000000001</v>
      </c>
      <c r="G2252" s="384">
        <v>0</v>
      </c>
      <c r="H2252">
        <v>1.4216200000000001</v>
      </c>
      <c r="I2252">
        <v>1.6</v>
      </c>
      <c r="J2252" s="384">
        <v>1231.76</v>
      </c>
    </row>
    <row r="2253" spans="1:10" x14ac:dyDescent="0.2">
      <c r="A2253">
        <v>4489</v>
      </c>
      <c r="B2253" s="623">
        <v>41563.956944444442</v>
      </c>
      <c r="C2253" s="405" t="s">
        <v>96</v>
      </c>
      <c r="D2253" s="384">
        <v>1121</v>
      </c>
      <c r="E2253">
        <v>0.01</v>
      </c>
      <c r="F2253">
        <v>1.4164300000000001</v>
      </c>
      <c r="G2253" s="384">
        <v>0</v>
      </c>
      <c r="H2253">
        <v>0</v>
      </c>
    </row>
    <row r="2254" spans="1:10" x14ac:dyDescent="0.2">
      <c r="A2254">
        <v>4494</v>
      </c>
      <c r="B2254" s="623">
        <v>41564.043749999997</v>
      </c>
      <c r="C2254" s="405" t="s">
        <v>2054</v>
      </c>
      <c r="D2254" s="384">
        <v>1121</v>
      </c>
      <c r="E2254">
        <v>0.01</v>
      </c>
      <c r="F2254">
        <v>1.41645</v>
      </c>
      <c r="G2254" s="384">
        <v>0</v>
      </c>
      <c r="H2254">
        <v>1.41645</v>
      </c>
      <c r="I2254">
        <v>-0.27</v>
      </c>
      <c r="J2254" s="384">
        <v>1231.49</v>
      </c>
    </row>
    <row r="2255" spans="1:10" x14ac:dyDescent="0.2">
      <c r="A2255">
        <v>4491</v>
      </c>
      <c r="B2255" s="623">
        <v>41564.015277777777</v>
      </c>
      <c r="C2255" s="405" t="s">
        <v>96</v>
      </c>
      <c r="D2255" s="384">
        <v>1122</v>
      </c>
      <c r="E2255">
        <v>0.01</v>
      </c>
      <c r="F2255">
        <v>1.4148700000000001</v>
      </c>
      <c r="G2255" s="384">
        <v>0</v>
      </c>
      <c r="H2255">
        <v>0</v>
      </c>
    </row>
    <row r="2256" spans="1:10" x14ac:dyDescent="0.2">
      <c r="A2256">
        <v>4495</v>
      </c>
      <c r="B2256" s="623">
        <v>41564.043749999997</v>
      </c>
      <c r="C2256" s="405" t="s">
        <v>2054</v>
      </c>
      <c r="D2256" s="384">
        <v>1122</v>
      </c>
      <c r="E2256">
        <v>0.01</v>
      </c>
      <c r="F2256">
        <v>1.41645</v>
      </c>
      <c r="G2256" s="384">
        <v>0</v>
      </c>
      <c r="H2256">
        <v>1.41645</v>
      </c>
      <c r="I2256">
        <v>1.0900000000000001</v>
      </c>
      <c r="J2256" s="384">
        <v>1232.58</v>
      </c>
    </row>
    <row r="2257" spans="1:10" x14ac:dyDescent="0.2">
      <c r="A2257">
        <v>4496</v>
      </c>
      <c r="B2257" s="623">
        <v>41564.053472222222</v>
      </c>
      <c r="C2257" s="405" t="s">
        <v>97</v>
      </c>
      <c r="D2257" s="384">
        <v>1123</v>
      </c>
      <c r="E2257">
        <v>0.01</v>
      </c>
      <c r="F2257">
        <v>1.4161600000000001</v>
      </c>
      <c r="G2257" s="384">
        <v>0</v>
      </c>
      <c r="H2257">
        <v>0</v>
      </c>
    </row>
    <row r="2258" spans="1:10" x14ac:dyDescent="0.2">
      <c r="A2258">
        <v>4501</v>
      </c>
      <c r="B2258" s="623">
        <v>41564.181250000001</v>
      </c>
      <c r="C2258" s="405" t="s">
        <v>2054</v>
      </c>
      <c r="D2258" s="384">
        <v>1123</v>
      </c>
      <c r="E2258">
        <v>0.01</v>
      </c>
      <c r="F2258">
        <v>1.4161300000000001</v>
      </c>
      <c r="G2258" s="384">
        <v>0</v>
      </c>
      <c r="H2258">
        <v>1.4161300000000001</v>
      </c>
      <c r="I2258">
        <v>0.02</v>
      </c>
      <c r="J2258" s="384">
        <v>1232.5999999999999</v>
      </c>
    </row>
    <row r="2259" spans="1:10" x14ac:dyDescent="0.2">
      <c r="A2259">
        <v>4498</v>
      </c>
      <c r="B2259" s="623">
        <v>41564.133333333331</v>
      </c>
      <c r="C2259" s="405" t="s">
        <v>97</v>
      </c>
      <c r="D2259" s="384">
        <v>1124</v>
      </c>
      <c r="E2259">
        <v>0.01</v>
      </c>
      <c r="F2259">
        <v>1.4176899999999999</v>
      </c>
      <c r="G2259" s="384">
        <v>0</v>
      </c>
      <c r="H2259">
        <v>0</v>
      </c>
    </row>
    <row r="2260" spans="1:10" x14ac:dyDescent="0.2">
      <c r="A2260">
        <v>4502</v>
      </c>
      <c r="B2260" s="623">
        <v>41564.181250000001</v>
      </c>
      <c r="C2260" s="405" t="s">
        <v>2054</v>
      </c>
      <c r="D2260" s="384">
        <v>1124</v>
      </c>
      <c r="E2260">
        <v>0.01</v>
      </c>
      <c r="F2260">
        <v>1.4161300000000001</v>
      </c>
      <c r="G2260" s="384">
        <v>0</v>
      </c>
      <c r="H2260">
        <v>1.4161300000000001</v>
      </c>
      <c r="I2260">
        <v>1.08</v>
      </c>
      <c r="J2260" s="384">
        <v>1233.68</v>
      </c>
    </row>
    <row r="2261" spans="1:10" x14ac:dyDescent="0.2">
      <c r="A2261">
        <v>4503</v>
      </c>
      <c r="B2261" s="623">
        <v>41564.93472222222</v>
      </c>
      <c r="C2261" s="405" t="s">
        <v>97</v>
      </c>
      <c r="D2261" s="384">
        <v>1125</v>
      </c>
      <c r="E2261">
        <v>0.01</v>
      </c>
      <c r="F2261">
        <v>1.41987</v>
      </c>
      <c r="G2261" s="384">
        <v>0</v>
      </c>
      <c r="H2261">
        <v>0</v>
      </c>
    </row>
    <row r="2262" spans="1:10" x14ac:dyDescent="0.2">
      <c r="A2262">
        <v>4505</v>
      </c>
      <c r="B2262" s="623">
        <v>41565.005555555559</v>
      </c>
      <c r="C2262" s="405" t="s">
        <v>2054</v>
      </c>
      <c r="D2262" s="384">
        <v>1125</v>
      </c>
      <c r="E2262">
        <v>0.01</v>
      </c>
      <c r="F2262">
        <v>1.4190700000000001</v>
      </c>
      <c r="G2262" s="384">
        <v>0</v>
      </c>
      <c r="H2262">
        <v>1.4190700000000001</v>
      </c>
      <c r="I2262">
        <v>0.56000000000000005</v>
      </c>
      <c r="J2262" s="384">
        <v>1234.24</v>
      </c>
    </row>
    <row r="2263" spans="1:10" x14ac:dyDescent="0.2">
      <c r="A2263">
        <v>4506</v>
      </c>
      <c r="B2263" s="623">
        <v>41565.916666666664</v>
      </c>
      <c r="C2263" s="405" t="s">
        <v>96</v>
      </c>
      <c r="D2263" s="384">
        <v>1126</v>
      </c>
      <c r="E2263">
        <v>0.01</v>
      </c>
      <c r="F2263">
        <v>1.4148700000000001</v>
      </c>
      <c r="G2263" s="384">
        <v>0</v>
      </c>
      <c r="H2263">
        <v>0</v>
      </c>
    </row>
    <row r="2264" spans="1:10" x14ac:dyDescent="0.2">
      <c r="A2264">
        <v>4508</v>
      </c>
      <c r="B2264" s="623">
        <v>41568.005555555559</v>
      </c>
      <c r="C2264" s="405" t="s">
        <v>2054</v>
      </c>
      <c r="D2264" s="384">
        <v>1126</v>
      </c>
      <c r="E2264">
        <v>0.01</v>
      </c>
      <c r="F2264">
        <v>1.41567</v>
      </c>
      <c r="G2264" s="384">
        <v>0</v>
      </c>
      <c r="H2264">
        <v>1.41567</v>
      </c>
      <c r="I2264">
        <v>0.46</v>
      </c>
      <c r="J2264" s="384">
        <v>1234.7</v>
      </c>
    </row>
    <row r="2265" spans="1:10" x14ac:dyDescent="0.2">
      <c r="A2265">
        <v>4509</v>
      </c>
      <c r="B2265" s="623">
        <v>41568.039583333331</v>
      </c>
      <c r="C2265" s="405" t="s">
        <v>97</v>
      </c>
      <c r="D2265" s="384">
        <v>1127</v>
      </c>
      <c r="E2265">
        <v>0.01</v>
      </c>
      <c r="F2265">
        <v>1.4159999999999999</v>
      </c>
      <c r="G2265" s="384">
        <v>0</v>
      </c>
      <c r="H2265">
        <v>0</v>
      </c>
    </row>
    <row r="2266" spans="1:10" x14ac:dyDescent="0.2">
      <c r="A2266">
        <v>4511</v>
      </c>
      <c r="B2266" s="623">
        <v>41568.045138888891</v>
      </c>
      <c r="C2266" s="405" t="s">
        <v>2054</v>
      </c>
      <c r="D2266" s="384">
        <v>1127</v>
      </c>
      <c r="E2266">
        <v>0.01</v>
      </c>
      <c r="F2266">
        <v>1.4152</v>
      </c>
      <c r="G2266" s="384">
        <v>0</v>
      </c>
      <c r="H2266">
        <v>1.4152</v>
      </c>
      <c r="I2266">
        <v>0.55000000000000004</v>
      </c>
      <c r="J2266" s="384">
        <v>1235.25</v>
      </c>
    </row>
    <row r="2267" spans="1:10" x14ac:dyDescent="0.2">
      <c r="A2267">
        <v>4512</v>
      </c>
      <c r="B2267" s="623">
        <v>41568.055555555555</v>
      </c>
      <c r="C2267" s="405" t="s">
        <v>96</v>
      </c>
      <c r="D2267" s="384">
        <v>1128</v>
      </c>
      <c r="E2267">
        <v>0.01</v>
      </c>
      <c r="F2267">
        <v>1.4149499999999999</v>
      </c>
      <c r="G2267" s="384">
        <v>0</v>
      </c>
      <c r="H2267">
        <v>0</v>
      </c>
    </row>
    <row r="2268" spans="1:10" x14ac:dyDescent="0.2">
      <c r="A2268">
        <v>4514</v>
      </c>
      <c r="B2268" s="623">
        <v>41568.101388888892</v>
      </c>
      <c r="C2268" s="405" t="s">
        <v>2054</v>
      </c>
      <c r="D2268" s="384">
        <v>1128</v>
      </c>
      <c r="E2268">
        <v>0.01</v>
      </c>
      <c r="F2268">
        <v>1.4157500000000001</v>
      </c>
      <c r="G2268" s="384">
        <v>0</v>
      </c>
      <c r="H2268">
        <v>1.4157500000000001</v>
      </c>
      <c r="I2268">
        <v>0.55000000000000004</v>
      </c>
      <c r="J2268" s="384">
        <v>1235.8</v>
      </c>
    </row>
    <row r="2269" spans="1:10" x14ac:dyDescent="0.2">
      <c r="A2269">
        <v>4515</v>
      </c>
      <c r="B2269" s="623">
        <v>41568.875</v>
      </c>
      <c r="C2269" s="405" t="s">
        <v>97</v>
      </c>
      <c r="D2269" s="384">
        <v>1129</v>
      </c>
      <c r="E2269">
        <v>0.01</v>
      </c>
      <c r="F2269">
        <v>1.4173100000000001</v>
      </c>
      <c r="G2269" s="384">
        <v>0</v>
      </c>
      <c r="H2269">
        <v>0</v>
      </c>
    </row>
    <row r="2270" spans="1:10" x14ac:dyDescent="0.2">
      <c r="A2270">
        <v>4517</v>
      </c>
      <c r="B2270" s="623">
        <v>41568.915972222225</v>
      </c>
      <c r="C2270" s="405" t="s">
        <v>2054</v>
      </c>
      <c r="D2270" s="384">
        <v>1129</v>
      </c>
      <c r="E2270">
        <v>0.01</v>
      </c>
      <c r="F2270">
        <v>1.4165099999999999</v>
      </c>
      <c r="G2270" s="384">
        <v>0</v>
      </c>
      <c r="H2270">
        <v>1.4165099999999999</v>
      </c>
      <c r="I2270">
        <v>0.55000000000000004</v>
      </c>
      <c r="J2270" s="384">
        <v>1236.3499999999999</v>
      </c>
    </row>
    <row r="2271" spans="1:10" x14ac:dyDescent="0.2">
      <c r="A2271">
        <v>4518</v>
      </c>
      <c r="B2271" s="623">
        <v>41568.97152777778</v>
      </c>
      <c r="C2271" s="405" t="s">
        <v>97</v>
      </c>
      <c r="D2271" s="384">
        <v>1130</v>
      </c>
      <c r="E2271">
        <v>0.01</v>
      </c>
      <c r="F2271">
        <v>1.41669</v>
      </c>
      <c r="G2271" s="384">
        <v>0</v>
      </c>
      <c r="H2271">
        <v>0</v>
      </c>
    </row>
    <row r="2272" spans="1:10" x14ac:dyDescent="0.2">
      <c r="A2272">
        <v>4520</v>
      </c>
      <c r="B2272" s="623">
        <v>41569.366666666669</v>
      </c>
      <c r="C2272" s="405" t="s">
        <v>2054</v>
      </c>
      <c r="D2272" s="384">
        <v>1130</v>
      </c>
      <c r="E2272">
        <v>0.01</v>
      </c>
      <c r="F2272">
        <v>1.4158900000000001</v>
      </c>
      <c r="G2272" s="384">
        <v>0</v>
      </c>
      <c r="H2272">
        <v>1.4158900000000001</v>
      </c>
      <c r="I2272">
        <v>0.56999999999999995</v>
      </c>
      <c r="J2272" s="384">
        <v>1236.93</v>
      </c>
    </row>
    <row r="2273" spans="1:10" x14ac:dyDescent="0.2">
      <c r="A2273">
        <v>4521</v>
      </c>
      <c r="B2273" s="623">
        <v>41569.890972222223</v>
      </c>
      <c r="C2273" s="405" t="s">
        <v>97</v>
      </c>
      <c r="D2273" s="384">
        <v>1131</v>
      </c>
      <c r="E2273">
        <v>0.01</v>
      </c>
      <c r="F2273">
        <v>1.4208799999999999</v>
      </c>
      <c r="G2273" s="384">
        <v>0</v>
      </c>
      <c r="H2273">
        <v>0</v>
      </c>
    </row>
    <row r="2274" spans="1:10" x14ac:dyDescent="0.2">
      <c r="A2274">
        <v>4523</v>
      </c>
      <c r="B2274" s="623">
        <v>41569.910416666666</v>
      </c>
      <c r="C2274" s="405" t="s">
        <v>2054</v>
      </c>
      <c r="D2274" s="384">
        <v>1131</v>
      </c>
      <c r="E2274">
        <v>0.01</v>
      </c>
      <c r="F2274">
        <v>1.42008</v>
      </c>
      <c r="G2274" s="384">
        <v>0</v>
      </c>
      <c r="H2274">
        <v>1.42008</v>
      </c>
      <c r="I2274">
        <v>0.55000000000000004</v>
      </c>
      <c r="J2274" s="384">
        <v>1237.48</v>
      </c>
    </row>
    <row r="2275" spans="1:10" x14ac:dyDescent="0.2">
      <c r="A2275">
        <v>4524</v>
      </c>
      <c r="B2275" s="623">
        <v>41570.875</v>
      </c>
      <c r="C2275" s="405" t="s">
        <v>97</v>
      </c>
      <c r="D2275" s="384">
        <v>1132</v>
      </c>
      <c r="E2275">
        <v>0.01</v>
      </c>
      <c r="F2275">
        <v>1.4331</v>
      </c>
      <c r="G2275" s="384">
        <v>0</v>
      </c>
      <c r="H2275">
        <v>0</v>
      </c>
    </row>
    <row r="2276" spans="1:10" x14ac:dyDescent="0.2">
      <c r="A2276">
        <v>4526</v>
      </c>
      <c r="B2276" s="623">
        <v>41570.923611111109</v>
      </c>
      <c r="C2276" s="405" t="s">
        <v>2054</v>
      </c>
      <c r="D2276" s="384">
        <v>1132</v>
      </c>
      <c r="E2276">
        <v>0.01</v>
      </c>
      <c r="F2276">
        <v>1.4322999999999999</v>
      </c>
      <c r="G2276" s="384">
        <v>0</v>
      </c>
      <c r="H2276">
        <v>1.4322999999999999</v>
      </c>
      <c r="I2276">
        <v>0.55000000000000004</v>
      </c>
      <c r="J2276" s="384">
        <v>1238.03</v>
      </c>
    </row>
    <row r="2277" spans="1:10" x14ac:dyDescent="0.2">
      <c r="A2277">
        <v>4527</v>
      </c>
      <c r="B2277" s="623">
        <v>41570.925000000003</v>
      </c>
      <c r="C2277" s="405" t="s">
        <v>96</v>
      </c>
      <c r="D2277" s="384">
        <v>1133</v>
      </c>
      <c r="E2277">
        <v>0.01</v>
      </c>
      <c r="F2277">
        <v>1.4321900000000001</v>
      </c>
      <c r="G2277" s="384">
        <v>0</v>
      </c>
      <c r="H2277">
        <v>0</v>
      </c>
    </row>
    <row r="2278" spans="1:10" x14ac:dyDescent="0.2">
      <c r="A2278">
        <v>4529</v>
      </c>
      <c r="B2278" s="623">
        <v>41571.034722222219</v>
      </c>
      <c r="C2278" s="405" t="s">
        <v>2054</v>
      </c>
      <c r="D2278" s="384">
        <v>1133</v>
      </c>
      <c r="E2278">
        <v>0.01</v>
      </c>
      <c r="F2278">
        <v>1.43299</v>
      </c>
      <c r="G2278" s="384">
        <v>0</v>
      </c>
      <c r="H2278">
        <v>1.43299</v>
      </c>
      <c r="I2278">
        <v>0.28000000000000003</v>
      </c>
      <c r="J2278" s="384">
        <v>1238.31</v>
      </c>
    </row>
    <row r="2279" spans="1:10" x14ac:dyDescent="0.2">
      <c r="A2279">
        <v>4530</v>
      </c>
      <c r="B2279" s="623">
        <v>41571.974305555559</v>
      </c>
      <c r="C2279" s="405" t="s">
        <v>96</v>
      </c>
      <c r="D2279" s="384">
        <v>1134</v>
      </c>
      <c r="E2279">
        <v>0.01</v>
      </c>
      <c r="F2279">
        <v>1.4349400000000001</v>
      </c>
      <c r="G2279" s="384">
        <v>0</v>
      </c>
      <c r="H2279">
        <v>0</v>
      </c>
    </row>
    <row r="2280" spans="1:10" x14ac:dyDescent="0.2">
      <c r="A2280">
        <v>4532</v>
      </c>
      <c r="B2280" s="623">
        <v>41572.127083333333</v>
      </c>
      <c r="C2280" s="405" t="s">
        <v>2054</v>
      </c>
      <c r="D2280" s="384">
        <v>1134</v>
      </c>
      <c r="E2280">
        <v>0.01</v>
      </c>
      <c r="F2280">
        <v>1.43574</v>
      </c>
      <c r="G2280" s="384">
        <v>0</v>
      </c>
      <c r="H2280">
        <v>1.43574</v>
      </c>
      <c r="I2280">
        <v>0.46</v>
      </c>
      <c r="J2280" s="384">
        <v>1238.77</v>
      </c>
    </row>
    <row r="2281" spans="1:10" x14ac:dyDescent="0.2">
      <c r="A2281">
        <v>4533</v>
      </c>
      <c r="B2281" s="623">
        <v>41572.916666666664</v>
      </c>
      <c r="C2281" s="405" t="s">
        <v>97</v>
      </c>
      <c r="D2281" s="384">
        <v>1135</v>
      </c>
      <c r="E2281">
        <v>0.01</v>
      </c>
      <c r="F2281">
        <v>1.4407000000000001</v>
      </c>
      <c r="G2281" s="384">
        <v>0</v>
      </c>
      <c r="H2281">
        <v>0</v>
      </c>
    </row>
    <row r="2282" spans="1:10" x14ac:dyDescent="0.2">
      <c r="A2282">
        <v>4535</v>
      </c>
      <c r="B2282" s="623">
        <v>41575.002083333333</v>
      </c>
      <c r="C2282" s="405" t="s">
        <v>2054</v>
      </c>
      <c r="D2282" s="384">
        <v>1135</v>
      </c>
      <c r="E2282">
        <v>0.01</v>
      </c>
      <c r="F2282">
        <v>1.4399</v>
      </c>
      <c r="G2282" s="384">
        <v>0</v>
      </c>
      <c r="H2282">
        <v>1.4399</v>
      </c>
      <c r="I2282">
        <v>0.56000000000000005</v>
      </c>
      <c r="J2282" s="384">
        <v>1239.33</v>
      </c>
    </row>
    <row r="2283" spans="1:10" x14ac:dyDescent="0.2">
      <c r="A2283">
        <v>4536</v>
      </c>
      <c r="B2283" s="623">
        <v>41575.070138888892</v>
      </c>
      <c r="C2283" s="405" t="s">
        <v>96</v>
      </c>
      <c r="D2283" s="384">
        <v>1136</v>
      </c>
      <c r="E2283">
        <v>0.01</v>
      </c>
      <c r="F2283">
        <v>1.4395100000000001</v>
      </c>
      <c r="G2283" s="384">
        <v>0</v>
      </c>
      <c r="H2283">
        <v>0</v>
      </c>
    </row>
    <row r="2284" spans="1:10" x14ac:dyDescent="0.2">
      <c r="A2284">
        <v>4545</v>
      </c>
      <c r="B2284" s="623">
        <v>41575.615972222222</v>
      </c>
      <c r="C2284" s="405" t="s">
        <v>2054</v>
      </c>
      <c r="D2284" s="384">
        <v>1136</v>
      </c>
      <c r="E2284">
        <v>0.01</v>
      </c>
      <c r="F2284">
        <v>1.4387799999999999</v>
      </c>
      <c r="G2284" s="384">
        <v>0</v>
      </c>
      <c r="H2284">
        <v>1.4387799999999999</v>
      </c>
      <c r="I2284">
        <v>-0.51</v>
      </c>
      <c r="J2284" s="384">
        <v>1238.82</v>
      </c>
    </row>
    <row r="2285" spans="1:10" x14ac:dyDescent="0.2">
      <c r="A2285">
        <v>4538</v>
      </c>
      <c r="B2285" s="623">
        <v>41575.084722222222</v>
      </c>
      <c r="C2285" s="405" t="s">
        <v>96</v>
      </c>
      <c r="D2285" s="384">
        <v>1137</v>
      </c>
      <c r="E2285">
        <v>0.01</v>
      </c>
      <c r="F2285">
        <v>1.43797</v>
      </c>
      <c r="G2285" s="384">
        <v>0</v>
      </c>
      <c r="H2285">
        <v>0</v>
      </c>
    </row>
    <row r="2286" spans="1:10" x14ac:dyDescent="0.2">
      <c r="A2286">
        <v>4546</v>
      </c>
      <c r="B2286" s="623">
        <v>41575.615972222222</v>
      </c>
      <c r="C2286" s="405" t="s">
        <v>2054</v>
      </c>
      <c r="D2286" s="384">
        <v>1137</v>
      </c>
      <c r="E2286">
        <v>0.01</v>
      </c>
      <c r="F2286">
        <v>1.4387799999999999</v>
      </c>
      <c r="G2286" s="384">
        <v>0</v>
      </c>
      <c r="H2286">
        <v>1.4387799999999999</v>
      </c>
      <c r="I2286">
        <v>0.56000000000000005</v>
      </c>
      <c r="J2286" s="384">
        <v>1239.3800000000001</v>
      </c>
    </row>
    <row r="2287" spans="1:10" x14ac:dyDescent="0.2">
      <c r="A2287">
        <v>4541</v>
      </c>
      <c r="B2287" s="623">
        <v>41575.208333333336</v>
      </c>
      <c r="C2287" s="405" t="s">
        <v>96</v>
      </c>
      <c r="D2287" s="384">
        <v>1138</v>
      </c>
      <c r="E2287">
        <v>0.01</v>
      </c>
      <c r="F2287">
        <v>1.4364600000000001</v>
      </c>
      <c r="G2287" s="384">
        <v>0</v>
      </c>
      <c r="H2287">
        <v>0</v>
      </c>
    </row>
    <row r="2288" spans="1:10" x14ac:dyDescent="0.2">
      <c r="A2288">
        <v>4547</v>
      </c>
      <c r="B2288" s="623">
        <v>41575.615972222222</v>
      </c>
      <c r="C2288" s="405" t="s">
        <v>2054</v>
      </c>
      <c r="D2288" s="384">
        <v>1138</v>
      </c>
      <c r="E2288">
        <v>0.01</v>
      </c>
      <c r="F2288">
        <v>1.4387799999999999</v>
      </c>
      <c r="G2288" s="384">
        <v>0</v>
      </c>
      <c r="H2288">
        <v>1.4387799999999999</v>
      </c>
      <c r="I2288">
        <v>1.6</v>
      </c>
      <c r="J2288" s="384">
        <v>1240.98</v>
      </c>
    </row>
    <row r="2289" spans="1:10" x14ac:dyDescent="0.2">
      <c r="A2289">
        <v>4548</v>
      </c>
      <c r="B2289" s="623">
        <v>41575.908333333333</v>
      </c>
      <c r="C2289" s="405" t="s">
        <v>96</v>
      </c>
      <c r="D2289" s="384">
        <v>1139</v>
      </c>
      <c r="E2289">
        <v>0.01</v>
      </c>
      <c r="F2289">
        <v>1.44014</v>
      </c>
      <c r="G2289" s="384">
        <v>0</v>
      </c>
      <c r="H2289">
        <v>0</v>
      </c>
    </row>
    <row r="2290" spans="1:10" x14ac:dyDescent="0.2">
      <c r="A2290">
        <v>4550</v>
      </c>
      <c r="B2290" s="623">
        <v>41576.020833333336</v>
      </c>
      <c r="C2290" s="405" t="s">
        <v>2054</v>
      </c>
      <c r="D2290" s="384">
        <v>1139</v>
      </c>
      <c r="E2290">
        <v>0.01</v>
      </c>
      <c r="F2290">
        <v>1.4409400000000001</v>
      </c>
      <c r="G2290" s="384">
        <v>0</v>
      </c>
      <c r="H2290">
        <v>1.4409400000000001</v>
      </c>
      <c r="I2290">
        <v>0.46</v>
      </c>
      <c r="J2290" s="384">
        <v>1241.44</v>
      </c>
    </row>
    <row r="2291" spans="1:10" x14ac:dyDescent="0.2">
      <c r="A2291">
        <v>4551</v>
      </c>
      <c r="B2291" s="623">
        <v>41576.026388888888</v>
      </c>
      <c r="C2291" s="405" t="s">
        <v>96</v>
      </c>
      <c r="D2291" s="384">
        <v>1140</v>
      </c>
      <c r="E2291">
        <v>0.01</v>
      </c>
      <c r="F2291">
        <v>1.44371</v>
      </c>
      <c r="G2291" s="384">
        <v>0</v>
      </c>
      <c r="H2291">
        <v>0</v>
      </c>
    </row>
    <row r="2292" spans="1:10" x14ac:dyDescent="0.2">
      <c r="A2292">
        <v>4553</v>
      </c>
      <c r="B2292" s="623">
        <v>41576.031944444447</v>
      </c>
      <c r="C2292" s="405" t="s">
        <v>2054</v>
      </c>
      <c r="D2292" s="384">
        <v>1140</v>
      </c>
      <c r="E2292">
        <v>0.01</v>
      </c>
      <c r="F2292">
        <v>1.44451</v>
      </c>
      <c r="G2292" s="384">
        <v>0</v>
      </c>
      <c r="H2292">
        <v>1.44451</v>
      </c>
      <c r="I2292">
        <v>0.56000000000000005</v>
      </c>
      <c r="J2292" s="384">
        <v>1242</v>
      </c>
    </row>
    <row r="2293" spans="1:10" x14ac:dyDescent="0.2">
      <c r="A2293">
        <v>4554</v>
      </c>
      <c r="B2293" s="623">
        <v>41576.054166666669</v>
      </c>
      <c r="C2293" s="405" t="s">
        <v>97</v>
      </c>
      <c r="D2293" s="384">
        <v>1141</v>
      </c>
      <c r="E2293">
        <v>0.01</v>
      </c>
      <c r="F2293">
        <v>1.44607</v>
      </c>
      <c r="G2293" s="384">
        <v>0</v>
      </c>
      <c r="H2293">
        <v>0</v>
      </c>
    </row>
    <row r="2294" spans="1:10" x14ac:dyDescent="0.2">
      <c r="A2294">
        <v>4556</v>
      </c>
      <c r="B2294" s="623">
        <v>41576.057638888888</v>
      </c>
      <c r="C2294" s="405" t="s">
        <v>2054</v>
      </c>
      <c r="D2294" s="384">
        <v>1141</v>
      </c>
      <c r="E2294">
        <v>0.01</v>
      </c>
      <c r="F2294">
        <v>1.4452700000000001</v>
      </c>
      <c r="G2294" s="384">
        <v>0</v>
      </c>
      <c r="H2294">
        <v>1.4452700000000001</v>
      </c>
      <c r="I2294">
        <v>0.55000000000000004</v>
      </c>
      <c r="J2294" s="384">
        <v>1242.55</v>
      </c>
    </row>
    <row r="2295" spans="1:10" x14ac:dyDescent="0.2">
      <c r="A2295">
        <v>4557</v>
      </c>
      <c r="B2295" s="623">
        <v>41576.06527777778</v>
      </c>
      <c r="C2295" s="405" t="s">
        <v>97</v>
      </c>
      <c r="D2295" s="384">
        <v>1142</v>
      </c>
      <c r="E2295">
        <v>0.01</v>
      </c>
      <c r="F2295">
        <v>1.4452</v>
      </c>
      <c r="G2295" s="384">
        <v>0</v>
      </c>
      <c r="H2295">
        <v>0</v>
      </c>
    </row>
    <row r="2296" spans="1:10" x14ac:dyDescent="0.2">
      <c r="A2296">
        <v>4562</v>
      </c>
      <c r="B2296" s="623">
        <v>41576.137499999997</v>
      </c>
      <c r="C2296" s="405" t="s">
        <v>2054</v>
      </c>
      <c r="D2296" s="384">
        <v>1142</v>
      </c>
      <c r="E2296">
        <v>0.01</v>
      </c>
      <c r="F2296">
        <v>1.4451799999999999</v>
      </c>
      <c r="G2296" s="384">
        <v>0</v>
      </c>
      <c r="H2296">
        <v>1.4451799999999999</v>
      </c>
      <c r="I2296">
        <v>0.01</v>
      </c>
      <c r="J2296" s="384">
        <v>1242.56</v>
      </c>
    </row>
    <row r="2297" spans="1:10" x14ac:dyDescent="0.2">
      <c r="A2297">
        <v>4559</v>
      </c>
      <c r="B2297" s="623">
        <v>41576.090277777781</v>
      </c>
      <c r="C2297" s="405" t="s">
        <v>97</v>
      </c>
      <c r="D2297" s="384">
        <v>1143</v>
      </c>
      <c r="E2297">
        <v>0.01</v>
      </c>
      <c r="F2297">
        <v>1.44676</v>
      </c>
      <c r="G2297" s="384">
        <v>0</v>
      </c>
      <c r="H2297">
        <v>0</v>
      </c>
    </row>
    <row r="2298" spans="1:10" x14ac:dyDescent="0.2">
      <c r="A2298">
        <v>4563</v>
      </c>
      <c r="B2298" s="623">
        <v>41576.137499999997</v>
      </c>
      <c r="C2298" s="405" t="s">
        <v>2054</v>
      </c>
      <c r="D2298" s="384">
        <v>1143</v>
      </c>
      <c r="E2298">
        <v>0.01</v>
      </c>
      <c r="F2298">
        <v>1.4451799999999999</v>
      </c>
      <c r="G2298" s="384">
        <v>0</v>
      </c>
      <c r="H2298">
        <v>1.4451799999999999</v>
      </c>
      <c r="I2298">
        <v>1.0900000000000001</v>
      </c>
      <c r="J2298" s="384">
        <v>1243.6500000000001</v>
      </c>
    </row>
    <row r="2299" spans="1:10" x14ac:dyDescent="0.2">
      <c r="A2299">
        <v>4564</v>
      </c>
      <c r="B2299" s="623">
        <v>41576.960416666669</v>
      </c>
      <c r="C2299" s="405" t="s">
        <v>96</v>
      </c>
      <c r="D2299" s="384">
        <v>1144</v>
      </c>
      <c r="E2299">
        <v>0.01</v>
      </c>
      <c r="F2299">
        <v>1.4495400000000001</v>
      </c>
      <c r="G2299" s="384">
        <v>0</v>
      </c>
      <c r="H2299">
        <v>0</v>
      </c>
    </row>
    <row r="2300" spans="1:10" x14ac:dyDescent="0.2">
      <c r="A2300">
        <v>4566</v>
      </c>
      <c r="B2300" s="623">
        <v>41576.998611111114</v>
      </c>
      <c r="C2300" s="405" t="s">
        <v>2054</v>
      </c>
      <c r="D2300" s="384">
        <v>1144</v>
      </c>
      <c r="E2300">
        <v>0.01</v>
      </c>
      <c r="F2300">
        <v>1.45034</v>
      </c>
      <c r="G2300" s="384">
        <v>0</v>
      </c>
      <c r="H2300">
        <v>1.45034</v>
      </c>
      <c r="I2300">
        <v>0.55000000000000004</v>
      </c>
      <c r="J2300" s="384">
        <v>1244.2</v>
      </c>
    </row>
    <row r="2301" spans="1:10" x14ac:dyDescent="0.2">
      <c r="A2301">
        <v>4567</v>
      </c>
      <c r="B2301" s="623">
        <v>41577.88958333333</v>
      </c>
      <c r="C2301" s="405" t="s">
        <v>96</v>
      </c>
      <c r="D2301" s="384">
        <v>1145</v>
      </c>
      <c r="E2301">
        <v>0.01</v>
      </c>
      <c r="F2301">
        <v>1.4492100000000001</v>
      </c>
      <c r="G2301" s="384">
        <v>0</v>
      </c>
      <c r="H2301">
        <v>0</v>
      </c>
    </row>
    <row r="2302" spans="1:10" x14ac:dyDescent="0.2">
      <c r="A2302">
        <v>4569</v>
      </c>
      <c r="B2302" s="623">
        <v>41577.918055555558</v>
      </c>
      <c r="C2302" s="405" t="s">
        <v>2054</v>
      </c>
      <c r="D2302" s="384">
        <v>1145</v>
      </c>
      <c r="E2302">
        <v>0.01</v>
      </c>
      <c r="F2302">
        <v>1.45001</v>
      </c>
      <c r="G2302" s="384">
        <v>0</v>
      </c>
      <c r="H2302">
        <v>1.45001</v>
      </c>
      <c r="I2302">
        <v>0.55000000000000004</v>
      </c>
      <c r="J2302" s="384">
        <v>1244.75</v>
      </c>
    </row>
    <row r="2303" spans="1:10" x14ac:dyDescent="0.2">
      <c r="A2303">
        <v>4570</v>
      </c>
      <c r="B2303" s="623">
        <v>41578.025694444441</v>
      </c>
      <c r="C2303" s="405" t="s">
        <v>97</v>
      </c>
      <c r="D2303" s="384">
        <v>1146</v>
      </c>
      <c r="E2303">
        <v>0.01</v>
      </c>
      <c r="F2303">
        <v>1.45042</v>
      </c>
      <c r="G2303" s="384">
        <v>0</v>
      </c>
      <c r="H2303">
        <v>0</v>
      </c>
    </row>
    <row r="2304" spans="1:10" x14ac:dyDescent="0.2">
      <c r="A2304">
        <v>4572</v>
      </c>
      <c r="B2304" s="623">
        <v>41578.032638888886</v>
      </c>
      <c r="C2304" s="405" t="s">
        <v>2054</v>
      </c>
      <c r="D2304" s="384">
        <v>1146</v>
      </c>
      <c r="E2304">
        <v>0.01</v>
      </c>
      <c r="F2304">
        <v>1.4496199999999999</v>
      </c>
      <c r="G2304" s="384">
        <v>0</v>
      </c>
      <c r="H2304">
        <v>1.4496199999999999</v>
      </c>
      <c r="I2304">
        <v>0.55000000000000004</v>
      </c>
      <c r="J2304" s="384">
        <v>1245.3</v>
      </c>
    </row>
    <row r="2305" spans="1:10" x14ac:dyDescent="0.2">
      <c r="A2305">
        <v>4573</v>
      </c>
      <c r="B2305" s="623">
        <v>41578.059027777781</v>
      </c>
      <c r="C2305" s="405" t="s">
        <v>97</v>
      </c>
      <c r="D2305" s="384">
        <v>1147</v>
      </c>
      <c r="E2305">
        <v>0.01</v>
      </c>
      <c r="F2305">
        <v>1.45042</v>
      </c>
      <c r="G2305" s="384">
        <v>0</v>
      </c>
      <c r="H2305">
        <v>0</v>
      </c>
    </row>
    <row r="2306" spans="1:10" x14ac:dyDescent="0.2">
      <c r="A2306">
        <v>4575</v>
      </c>
      <c r="B2306" s="623">
        <v>41578.074305555558</v>
      </c>
      <c r="C2306" s="405" t="s">
        <v>2054</v>
      </c>
      <c r="D2306" s="384">
        <v>1147</v>
      </c>
      <c r="E2306">
        <v>0.01</v>
      </c>
      <c r="F2306">
        <v>1.4496199999999999</v>
      </c>
      <c r="G2306" s="384">
        <v>0</v>
      </c>
      <c r="H2306">
        <v>1.4496199999999999</v>
      </c>
      <c r="I2306">
        <v>0.55000000000000004</v>
      </c>
      <c r="J2306" s="384">
        <v>1245.8499999999999</v>
      </c>
    </row>
    <row r="2307" spans="1:10" x14ac:dyDescent="0.2">
      <c r="A2307">
        <v>4576</v>
      </c>
      <c r="B2307" s="623">
        <v>41578.87777777778</v>
      </c>
      <c r="C2307" s="405" t="s">
        <v>96</v>
      </c>
      <c r="D2307" s="384">
        <v>1148</v>
      </c>
      <c r="E2307">
        <v>0.01</v>
      </c>
      <c r="F2307">
        <v>1.4365399999999999</v>
      </c>
      <c r="G2307" s="384">
        <v>0</v>
      </c>
      <c r="H2307">
        <v>0</v>
      </c>
    </row>
    <row r="2308" spans="1:10" x14ac:dyDescent="0.2">
      <c r="A2308">
        <v>4578</v>
      </c>
      <c r="B2308" s="623">
        <v>41579.017361111109</v>
      </c>
      <c r="C2308" s="405" t="s">
        <v>2054</v>
      </c>
      <c r="D2308" s="384">
        <v>1148</v>
      </c>
      <c r="E2308">
        <v>0.01</v>
      </c>
      <c r="F2308">
        <v>1.4373400000000001</v>
      </c>
      <c r="G2308" s="384">
        <v>0</v>
      </c>
      <c r="H2308">
        <v>1.4373400000000001</v>
      </c>
      <c r="I2308">
        <v>0.46</v>
      </c>
      <c r="J2308" s="384">
        <v>1246.31</v>
      </c>
    </row>
    <row r="2309" spans="1:10" x14ac:dyDescent="0.2">
      <c r="A2309">
        <v>4579</v>
      </c>
      <c r="B2309" s="623">
        <v>41579.078472222223</v>
      </c>
      <c r="C2309" s="405" t="s">
        <v>96</v>
      </c>
      <c r="D2309" s="384">
        <v>1149</v>
      </c>
      <c r="E2309">
        <v>0.01</v>
      </c>
      <c r="F2309">
        <v>1.4351799999999999</v>
      </c>
      <c r="G2309" s="384">
        <v>0</v>
      </c>
      <c r="H2309">
        <v>0</v>
      </c>
    </row>
    <row r="2310" spans="1:10" x14ac:dyDescent="0.2">
      <c r="A2310">
        <v>4581</v>
      </c>
      <c r="B2310" s="623">
        <v>41579.087500000001</v>
      </c>
      <c r="C2310" s="405" t="s">
        <v>2054</v>
      </c>
      <c r="D2310" s="384">
        <v>1149</v>
      </c>
      <c r="E2310">
        <v>0.01</v>
      </c>
      <c r="F2310">
        <v>1.43598</v>
      </c>
      <c r="G2310" s="384">
        <v>0</v>
      </c>
      <c r="H2310">
        <v>1.43598</v>
      </c>
      <c r="I2310">
        <v>0.55000000000000004</v>
      </c>
      <c r="J2310" s="384">
        <v>1246.8599999999999</v>
      </c>
    </row>
    <row r="2311" spans="1:10" x14ac:dyDescent="0.2">
      <c r="A2311">
        <v>4582</v>
      </c>
      <c r="B2311" s="623">
        <v>41579.887499999997</v>
      </c>
      <c r="C2311" s="405" t="s">
        <v>96</v>
      </c>
      <c r="D2311" s="384">
        <v>1150</v>
      </c>
      <c r="E2311">
        <v>0.01</v>
      </c>
      <c r="F2311">
        <v>1.42872</v>
      </c>
      <c r="G2311" s="384">
        <v>0</v>
      </c>
      <c r="H2311">
        <v>0</v>
      </c>
    </row>
    <row r="2312" spans="1:10" x14ac:dyDescent="0.2">
      <c r="A2312">
        <v>4584</v>
      </c>
      <c r="B2312" s="623">
        <v>41579.893750000003</v>
      </c>
      <c r="C2312" s="405" t="s">
        <v>2054</v>
      </c>
      <c r="D2312" s="384">
        <v>1150</v>
      </c>
      <c r="E2312">
        <v>0.01</v>
      </c>
      <c r="F2312">
        <v>1.4295199999999999</v>
      </c>
      <c r="G2312" s="384">
        <v>0</v>
      </c>
      <c r="H2312">
        <v>1.4295199999999999</v>
      </c>
      <c r="I2312">
        <v>0.55000000000000004</v>
      </c>
      <c r="J2312" s="384">
        <v>1247.4100000000001</v>
      </c>
    </row>
    <row r="2313" spans="1:10" x14ac:dyDescent="0.2">
      <c r="A2313">
        <v>4585</v>
      </c>
      <c r="B2313" s="623">
        <v>41582.064583333333</v>
      </c>
      <c r="C2313" s="405" t="s">
        <v>96</v>
      </c>
      <c r="D2313" s="384">
        <v>1151</v>
      </c>
      <c r="E2313">
        <v>0.01</v>
      </c>
      <c r="F2313">
        <v>1.4264699999999999</v>
      </c>
      <c r="G2313" s="384">
        <v>0</v>
      </c>
      <c r="H2313">
        <v>0</v>
      </c>
    </row>
    <row r="2314" spans="1:10" x14ac:dyDescent="0.2">
      <c r="A2314">
        <v>4594</v>
      </c>
      <c r="B2314" s="623">
        <v>41582.102777777778</v>
      </c>
      <c r="C2314" s="405" t="s">
        <v>2054</v>
      </c>
      <c r="D2314" s="384">
        <v>1151</v>
      </c>
      <c r="E2314">
        <v>0.01</v>
      </c>
      <c r="F2314">
        <v>1.42574</v>
      </c>
      <c r="G2314" s="384">
        <v>0</v>
      </c>
      <c r="H2314">
        <v>1.42574</v>
      </c>
      <c r="I2314">
        <v>-0.51</v>
      </c>
      <c r="J2314" s="384">
        <v>1246.9000000000001</v>
      </c>
    </row>
    <row r="2315" spans="1:10" x14ac:dyDescent="0.2">
      <c r="A2315">
        <v>4587</v>
      </c>
      <c r="B2315" s="623">
        <v>41582.084722222222</v>
      </c>
      <c r="C2315" s="405" t="s">
        <v>96</v>
      </c>
      <c r="D2315" s="384">
        <v>1152</v>
      </c>
      <c r="E2315">
        <v>0.01</v>
      </c>
      <c r="F2315">
        <v>1.4249700000000001</v>
      </c>
      <c r="G2315" s="384">
        <v>0</v>
      </c>
      <c r="H2315">
        <v>0</v>
      </c>
    </row>
    <row r="2316" spans="1:10" x14ac:dyDescent="0.2">
      <c r="A2316">
        <v>4595</v>
      </c>
      <c r="B2316" s="623">
        <v>41582.102777777778</v>
      </c>
      <c r="C2316" s="405" t="s">
        <v>2054</v>
      </c>
      <c r="D2316" s="384">
        <v>1152</v>
      </c>
      <c r="E2316">
        <v>0.01</v>
      </c>
      <c r="F2316">
        <v>1.42574</v>
      </c>
      <c r="G2316" s="384">
        <v>0</v>
      </c>
      <c r="H2316">
        <v>1.42574</v>
      </c>
      <c r="I2316">
        <v>0.53</v>
      </c>
      <c r="J2316" s="384">
        <v>1247.43</v>
      </c>
    </row>
    <row r="2317" spans="1:10" x14ac:dyDescent="0.2">
      <c r="A2317">
        <v>4590</v>
      </c>
      <c r="B2317" s="623">
        <v>41582.099305555559</v>
      </c>
      <c r="C2317" s="405" t="s">
        <v>96</v>
      </c>
      <c r="D2317" s="384">
        <v>1153</v>
      </c>
      <c r="E2317">
        <v>0.01</v>
      </c>
      <c r="F2317">
        <v>1.4233899999999999</v>
      </c>
      <c r="G2317" s="384">
        <v>0</v>
      </c>
      <c r="H2317">
        <v>0</v>
      </c>
    </row>
    <row r="2318" spans="1:10" x14ac:dyDescent="0.2">
      <c r="A2318">
        <v>4596</v>
      </c>
      <c r="B2318" s="623">
        <v>41582.102777777778</v>
      </c>
      <c r="C2318" s="405" t="s">
        <v>2054</v>
      </c>
      <c r="D2318" s="384">
        <v>1153</v>
      </c>
      <c r="E2318">
        <v>0.01</v>
      </c>
      <c r="F2318">
        <v>1.42574</v>
      </c>
      <c r="G2318" s="384">
        <v>0</v>
      </c>
      <c r="H2318">
        <v>1.42574</v>
      </c>
      <c r="I2318">
        <v>1.62</v>
      </c>
      <c r="J2318" s="384">
        <v>1249.05</v>
      </c>
    </row>
    <row r="2319" spans="1:10" x14ac:dyDescent="0.2">
      <c r="A2319">
        <v>4597</v>
      </c>
      <c r="B2319" s="623">
        <v>41584.913888888892</v>
      </c>
      <c r="C2319" s="405" t="s">
        <v>96</v>
      </c>
      <c r="D2319" s="384">
        <v>1154</v>
      </c>
      <c r="E2319">
        <v>0.01</v>
      </c>
      <c r="F2319">
        <v>1.4187700000000001</v>
      </c>
      <c r="G2319" s="384">
        <v>0</v>
      </c>
      <c r="H2319">
        <v>0</v>
      </c>
    </row>
    <row r="2320" spans="1:10" x14ac:dyDescent="0.2">
      <c r="A2320">
        <v>4599</v>
      </c>
      <c r="B2320" s="623">
        <v>41585.025694444441</v>
      </c>
      <c r="C2320" s="405" t="s">
        <v>2054</v>
      </c>
      <c r="D2320" s="384">
        <v>1154</v>
      </c>
      <c r="E2320">
        <v>0.01</v>
      </c>
      <c r="F2320">
        <v>1.41957</v>
      </c>
      <c r="G2320" s="384">
        <v>0</v>
      </c>
      <c r="H2320">
        <v>1.41957</v>
      </c>
      <c r="I2320">
        <v>0.27</v>
      </c>
      <c r="J2320" s="384">
        <v>1249.32</v>
      </c>
    </row>
    <row r="2321" spans="1:10" x14ac:dyDescent="0.2">
      <c r="A2321">
        <v>4600</v>
      </c>
      <c r="B2321" s="623">
        <v>41585.033333333333</v>
      </c>
      <c r="C2321" s="405" t="s">
        <v>97</v>
      </c>
      <c r="D2321" s="384">
        <v>1155</v>
      </c>
      <c r="E2321">
        <v>0.01</v>
      </c>
      <c r="F2321">
        <v>1.4194199999999999</v>
      </c>
      <c r="G2321" s="384">
        <v>0</v>
      </c>
      <c r="H2321">
        <v>0</v>
      </c>
    </row>
    <row r="2322" spans="1:10" x14ac:dyDescent="0.2">
      <c r="A2322">
        <v>4639</v>
      </c>
      <c r="B2322" s="623">
        <v>41585.614583333336</v>
      </c>
      <c r="C2322" s="405" t="s">
        <v>2054</v>
      </c>
      <c r="D2322" s="384">
        <v>1155</v>
      </c>
      <c r="E2322">
        <v>0.01</v>
      </c>
      <c r="F2322">
        <v>1.42161</v>
      </c>
      <c r="G2322" s="384">
        <v>0</v>
      </c>
      <c r="H2322">
        <v>1.42161</v>
      </c>
      <c r="I2322">
        <v>-1.51</v>
      </c>
      <c r="J2322" s="384">
        <v>1247.3499999999999</v>
      </c>
    </row>
    <row r="2323" spans="1:10" x14ac:dyDescent="0.2">
      <c r="A2323">
        <v>4602</v>
      </c>
      <c r="B2323" s="623">
        <v>41585.104861111111</v>
      </c>
      <c r="C2323" s="405" t="s">
        <v>2069</v>
      </c>
      <c r="D2323" s="384">
        <v>1156</v>
      </c>
      <c r="E2323">
        <v>0.01</v>
      </c>
      <c r="F2323">
        <v>1.4214100000000001</v>
      </c>
      <c r="G2323" s="384">
        <v>0</v>
      </c>
      <c r="H2323">
        <v>0</v>
      </c>
    </row>
    <row r="2324" spans="1:10" x14ac:dyDescent="0.2">
      <c r="A2324">
        <v>4637</v>
      </c>
      <c r="B2324" s="623">
        <v>41585.614583333336</v>
      </c>
      <c r="C2324" s="405" t="s">
        <v>97</v>
      </c>
      <c r="D2324" s="384">
        <v>1156</v>
      </c>
      <c r="E2324">
        <v>0.01</v>
      </c>
      <c r="F2324">
        <v>1.4214100000000001</v>
      </c>
      <c r="G2324" s="384">
        <v>1.4220699999999999</v>
      </c>
      <c r="H2324">
        <v>1.42075</v>
      </c>
    </row>
    <row r="2325" spans="1:10" x14ac:dyDescent="0.2">
      <c r="A2325">
        <v>4638</v>
      </c>
      <c r="B2325" s="623">
        <v>41585.614583333336</v>
      </c>
      <c r="C2325" s="405" t="s">
        <v>2134</v>
      </c>
      <c r="D2325" s="384">
        <v>1156</v>
      </c>
      <c r="E2325">
        <v>0.01</v>
      </c>
      <c r="F2325">
        <v>1.4220699999999999</v>
      </c>
      <c r="G2325" s="384">
        <v>1.4220699999999999</v>
      </c>
      <c r="H2325">
        <v>1.42075</v>
      </c>
      <c r="I2325">
        <v>-0.46</v>
      </c>
      <c r="J2325" s="384">
        <v>1248.8599999999999</v>
      </c>
    </row>
    <row r="2326" spans="1:10" x14ac:dyDescent="0.2">
      <c r="A2326">
        <v>4603</v>
      </c>
      <c r="B2326" s="623">
        <v>41585.104861111111</v>
      </c>
      <c r="C2326" s="405" t="s">
        <v>2069</v>
      </c>
      <c r="D2326" s="384">
        <v>1157</v>
      </c>
      <c r="E2326">
        <v>0.01</v>
      </c>
      <c r="F2326">
        <v>1.4229099999999999</v>
      </c>
      <c r="G2326" s="384">
        <v>0</v>
      </c>
      <c r="H2326">
        <v>0</v>
      </c>
    </row>
    <row r="2327" spans="1:10" x14ac:dyDescent="0.2">
      <c r="A2327">
        <v>4635</v>
      </c>
      <c r="B2327" s="623">
        <v>41585.540972222225</v>
      </c>
      <c r="C2327" s="405" t="s">
        <v>97</v>
      </c>
      <c r="D2327" s="384">
        <v>1157</v>
      </c>
      <c r="E2327">
        <v>0.01</v>
      </c>
      <c r="F2327">
        <v>1.4229099999999999</v>
      </c>
      <c r="G2327" s="384">
        <v>0</v>
      </c>
      <c r="H2327">
        <v>1.42161</v>
      </c>
    </row>
    <row r="2328" spans="1:10" x14ac:dyDescent="0.2">
      <c r="A2328">
        <v>4640</v>
      </c>
      <c r="B2328" s="623">
        <v>41585.614583333336</v>
      </c>
      <c r="C2328" s="405" t="s">
        <v>2054</v>
      </c>
      <c r="D2328" s="384">
        <v>1157</v>
      </c>
      <c r="E2328">
        <v>0.01</v>
      </c>
      <c r="F2328">
        <v>1.42161</v>
      </c>
      <c r="G2328" s="384">
        <v>0</v>
      </c>
      <c r="H2328">
        <v>1.42161</v>
      </c>
      <c r="I2328">
        <v>0.9</v>
      </c>
      <c r="J2328" s="384">
        <v>1248.25</v>
      </c>
    </row>
    <row r="2329" spans="1:10" x14ac:dyDescent="0.2">
      <c r="A2329">
        <v>4607</v>
      </c>
      <c r="B2329" s="623">
        <v>41585.116666666669</v>
      </c>
      <c r="C2329" s="405" t="s">
        <v>97</v>
      </c>
      <c r="D2329" s="384">
        <v>1158</v>
      </c>
      <c r="E2329">
        <v>0.01</v>
      </c>
      <c r="F2329">
        <v>1.4252100000000001</v>
      </c>
      <c r="G2329" s="384">
        <v>0</v>
      </c>
      <c r="H2329">
        <v>0</v>
      </c>
    </row>
    <row r="2330" spans="1:10" x14ac:dyDescent="0.2">
      <c r="A2330">
        <v>4641</v>
      </c>
      <c r="B2330" s="623">
        <v>41585.614583333336</v>
      </c>
      <c r="C2330" s="405" t="s">
        <v>2054</v>
      </c>
      <c r="D2330" s="384">
        <v>1158</v>
      </c>
      <c r="E2330">
        <v>0.01</v>
      </c>
      <c r="F2330">
        <v>1.42161</v>
      </c>
      <c r="G2330" s="384">
        <v>0</v>
      </c>
      <c r="H2330">
        <v>1.42161</v>
      </c>
      <c r="I2330">
        <v>2.48</v>
      </c>
      <c r="J2330" s="384">
        <v>1250.73</v>
      </c>
    </row>
    <row r="2331" spans="1:10" x14ac:dyDescent="0.2">
      <c r="A2331">
        <v>4642</v>
      </c>
      <c r="B2331" s="623">
        <v>41585.876388888886</v>
      </c>
      <c r="C2331" s="405" t="s">
        <v>97</v>
      </c>
      <c r="D2331" s="384">
        <v>1159</v>
      </c>
      <c r="E2331">
        <v>0.01</v>
      </c>
      <c r="F2331">
        <v>1.41988</v>
      </c>
      <c r="G2331" s="384">
        <v>0</v>
      </c>
      <c r="H2331">
        <v>0</v>
      </c>
    </row>
    <row r="2332" spans="1:10" x14ac:dyDescent="0.2">
      <c r="A2332">
        <v>4647</v>
      </c>
      <c r="B2332" s="623">
        <v>41585.882638888892</v>
      </c>
      <c r="C2332" s="405" t="s">
        <v>2054</v>
      </c>
      <c r="D2332" s="384">
        <v>1159</v>
      </c>
      <c r="E2332">
        <v>0.01</v>
      </c>
      <c r="F2332">
        <v>1.4198299999999999</v>
      </c>
      <c r="G2332" s="384">
        <v>0</v>
      </c>
      <c r="H2332">
        <v>1.4198299999999999</v>
      </c>
      <c r="I2332">
        <v>0.03</v>
      </c>
      <c r="J2332" s="384">
        <v>1250.76</v>
      </c>
    </row>
    <row r="2333" spans="1:10" x14ac:dyDescent="0.2">
      <c r="A2333">
        <v>4644</v>
      </c>
      <c r="B2333" s="623">
        <v>41585.877083333333</v>
      </c>
      <c r="C2333" s="405" t="s">
        <v>97</v>
      </c>
      <c r="D2333" s="384">
        <v>1160</v>
      </c>
      <c r="E2333">
        <v>0.01</v>
      </c>
      <c r="F2333">
        <v>1.4213800000000001</v>
      </c>
      <c r="G2333" s="384">
        <v>0</v>
      </c>
      <c r="H2333">
        <v>0</v>
      </c>
    </row>
    <row r="2334" spans="1:10" x14ac:dyDescent="0.2">
      <c r="A2334">
        <v>4648</v>
      </c>
      <c r="B2334" s="623">
        <v>41585.882638888892</v>
      </c>
      <c r="C2334" s="405" t="s">
        <v>2054</v>
      </c>
      <c r="D2334" s="384">
        <v>1160</v>
      </c>
      <c r="E2334">
        <v>0.01</v>
      </c>
      <c r="F2334">
        <v>1.4198299999999999</v>
      </c>
      <c r="G2334" s="384">
        <v>0</v>
      </c>
      <c r="H2334">
        <v>1.4198299999999999</v>
      </c>
      <c r="I2334">
        <v>1.07</v>
      </c>
      <c r="J2334" s="384">
        <v>1251.83</v>
      </c>
    </row>
    <row r="2335" spans="1:10" x14ac:dyDescent="0.2">
      <c r="A2335">
        <v>4649</v>
      </c>
      <c r="B2335" s="623">
        <v>41585.886111111111</v>
      </c>
      <c r="C2335" s="405" t="s">
        <v>97</v>
      </c>
      <c r="D2335" s="384">
        <v>1161</v>
      </c>
      <c r="E2335">
        <v>0.01</v>
      </c>
      <c r="F2335">
        <v>1.4205300000000001</v>
      </c>
      <c r="G2335" s="384">
        <v>0</v>
      </c>
      <c r="H2335">
        <v>0</v>
      </c>
    </row>
    <row r="2336" spans="1:10" x14ac:dyDescent="0.2">
      <c r="A2336">
        <v>4654</v>
      </c>
      <c r="B2336" s="623">
        <v>41585.910416666666</v>
      </c>
      <c r="C2336" s="405" t="s">
        <v>2054</v>
      </c>
      <c r="D2336" s="384">
        <v>1161</v>
      </c>
      <c r="E2336">
        <v>0.01</v>
      </c>
      <c r="F2336">
        <v>1.42049</v>
      </c>
      <c r="G2336" s="384">
        <v>0</v>
      </c>
      <c r="H2336">
        <v>1.42049</v>
      </c>
      <c r="I2336">
        <v>0.02</v>
      </c>
      <c r="J2336" s="384">
        <v>1251.8499999999999</v>
      </c>
    </row>
    <row r="2337" spans="1:10" x14ac:dyDescent="0.2">
      <c r="A2337">
        <v>4651</v>
      </c>
      <c r="B2337" s="623">
        <v>41585.897222222222</v>
      </c>
      <c r="C2337" s="405" t="s">
        <v>97</v>
      </c>
      <c r="D2337" s="384">
        <v>1162</v>
      </c>
      <c r="E2337">
        <v>0.01</v>
      </c>
      <c r="F2337">
        <v>1.42204</v>
      </c>
      <c r="G2337" s="384">
        <v>0</v>
      </c>
      <c r="H2337">
        <v>0</v>
      </c>
    </row>
    <row r="2338" spans="1:10" x14ac:dyDescent="0.2">
      <c r="A2338">
        <v>4655</v>
      </c>
      <c r="B2338" s="623">
        <v>41585.910416666666</v>
      </c>
      <c r="C2338" s="405" t="s">
        <v>2054</v>
      </c>
      <c r="D2338" s="384">
        <v>1162</v>
      </c>
      <c r="E2338">
        <v>0.01</v>
      </c>
      <c r="F2338">
        <v>1.42049</v>
      </c>
      <c r="G2338" s="384">
        <v>0</v>
      </c>
      <c r="H2338">
        <v>1.42049</v>
      </c>
      <c r="I2338">
        <v>1.07</v>
      </c>
      <c r="J2338" s="384">
        <v>1252.92</v>
      </c>
    </row>
    <row r="2339" spans="1:10" x14ac:dyDescent="0.2">
      <c r="A2339">
        <v>4656</v>
      </c>
      <c r="B2339" s="623">
        <v>41585.917361111111</v>
      </c>
      <c r="C2339" s="405" t="s">
        <v>97</v>
      </c>
      <c r="D2339" s="384">
        <v>1163</v>
      </c>
      <c r="E2339">
        <v>0.01</v>
      </c>
      <c r="F2339">
        <v>1.4199200000000001</v>
      </c>
      <c r="G2339" s="384">
        <v>0</v>
      </c>
      <c r="H2339">
        <v>0</v>
      </c>
    </row>
    <row r="2340" spans="1:10" x14ac:dyDescent="0.2">
      <c r="A2340">
        <v>4661</v>
      </c>
      <c r="B2340" s="623">
        <v>41585.964583333334</v>
      </c>
      <c r="C2340" s="405" t="s">
        <v>2054</v>
      </c>
      <c r="D2340" s="384">
        <v>1163</v>
      </c>
      <c r="E2340">
        <v>0.01</v>
      </c>
      <c r="F2340">
        <v>1.41988</v>
      </c>
      <c r="G2340" s="384">
        <v>0</v>
      </c>
      <c r="H2340">
        <v>1.41988</v>
      </c>
      <c r="I2340">
        <v>0.03</v>
      </c>
      <c r="J2340" s="384">
        <v>1252.95</v>
      </c>
    </row>
    <row r="2341" spans="1:10" x14ac:dyDescent="0.2">
      <c r="A2341">
        <v>4658</v>
      </c>
      <c r="B2341" s="623">
        <v>41585.947916666664</v>
      </c>
      <c r="C2341" s="405" t="s">
        <v>97</v>
      </c>
      <c r="D2341" s="384">
        <v>1164</v>
      </c>
      <c r="E2341">
        <v>0.01</v>
      </c>
      <c r="F2341">
        <v>1.42143</v>
      </c>
      <c r="G2341" s="384">
        <v>0</v>
      </c>
      <c r="H2341">
        <v>0</v>
      </c>
    </row>
    <row r="2342" spans="1:10" x14ac:dyDescent="0.2">
      <c r="A2342">
        <v>4662</v>
      </c>
      <c r="B2342" s="623">
        <v>41585.964583333334</v>
      </c>
      <c r="C2342" s="405" t="s">
        <v>2054</v>
      </c>
      <c r="D2342" s="384">
        <v>1164</v>
      </c>
      <c r="E2342">
        <v>0.01</v>
      </c>
      <c r="F2342">
        <v>1.41988</v>
      </c>
      <c r="G2342" s="384">
        <v>0</v>
      </c>
      <c r="H2342">
        <v>1.41988</v>
      </c>
      <c r="I2342">
        <v>1.07</v>
      </c>
      <c r="J2342" s="384">
        <v>1254.02</v>
      </c>
    </row>
    <row r="2343" spans="1:10" x14ac:dyDescent="0.2">
      <c r="A2343">
        <v>4663</v>
      </c>
      <c r="B2343" s="623">
        <v>41586.039583333331</v>
      </c>
      <c r="C2343" s="405" t="s">
        <v>96</v>
      </c>
      <c r="D2343" s="384">
        <v>1165</v>
      </c>
      <c r="E2343">
        <v>0.01</v>
      </c>
      <c r="F2343">
        <v>1.4185000000000001</v>
      </c>
      <c r="G2343" s="384">
        <v>0</v>
      </c>
      <c r="H2343">
        <v>0</v>
      </c>
    </row>
    <row r="2344" spans="1:10" x14ac:dyDescent="0.2">
      <c r="A2344">
        <v>4665</v>
      </c>
      <c r="B2344" s="623">
        <v>41586.058333333334</v>
      </c>
      <c r="C2344" s="405" t="s">
        <v>2054</v>
      </c>
      <c r="D2344" s="384">
        <v>1165</v>
      </c>
      <c r="E2344">
        <v>0.01</v>
      </c>
      <c r="F2344">
        <v>1.4193</v>
      </c>
      <c r="G2344" s="384">
        <v>0</v>
      </c>
      <c r="H2344">
        <v>1.4193</v>
      </c>
      <c r="I2344">
        <v>0.55000000000000004</v>
      </c>
      <c r="J2344" s="384">
        <v>1254.57</v>
      </c>
    </row>
    <row r="2345" spans="1:10" x14ac:dyDescent="0.2">
      <c r="A2345">
        <v>4666</v>
      </c>
      <c r="B2345" s="623">
        <v>41586.919444444444</v>
      </c>
      <c r="C2345" s="405" t="s">
        <v>97</v>
      </c>
      <c r="D2345" s="384">
        <v>1166</v>
      </c>
      <c r="E2345">
        <v>0.01</v>
      </c>
      <c r="F2345">
        <v>1.4246700000000001</v>
      </c>
      <c r="G2345" s="384">
        <v>0</v>
      </c>
      <c r="H2345">
        <v>0</v>
      </c>
    </row>
    <row r="2346" spans="1:10" x14ac:dyDescent="0.2">
      <c r="A2346">
        <v>4668</v>
      </c>
      <c r="B2346" s="623">
        <v>41589</v>
      </c>
      <c r="C2346" s="405" t="s">
        <v>2054</v>
      </c>
      <c r="D2346" s="384">
        <v>1166</v>
      </c>
      <c r="E2346">
        <v>0.01</v>
      </c>
      <c r="F2346">
        <v>1.42387</v>
      </c>
      <c r="G2346" s="384">
        <v>0</v>
      </c>
      <c r="H2346">
        <v>1.42387</v>
      </c>
      <c r="I2346">
        <v>0.56999999999999995</v>
      </c>
      <c r="J2346" s="384">
        <v>1255.1500000000001</v>
      </c>
    </row>
    <row r="2347" spans="1:10" x14ac:dyDescent="0.2">
      <c r="A2347">
        <v>4669</v>
      </c>
      <c r="B2347" s="623">
        <v>41589.07708333333</v>
      </c>
      <c r="C2347" s="405" t="s">
        <v>97</v>
      </c>
      <c r="D2347" s="384">
        <v>1167</v>
      </c>
      <c r="E2347">
        <v>0.01</v>
      </c>
      <c r="F2347">
        <v>1.4240299999999999</v>
      </c>
      <c r="G2347" s="384">
        <v>0</v>
      </c>
      <c r="H2347">
        <v>0</v>
      </c>
    </row>
    <row r="2348" spans="1:10" x14ac:dyDescent="0.2">
      <c r="A2348">
        <v>4671</v>
      </c>
      <c r="B2348" s="623">
        <v>41589.113194444442</v>
      </c>
      <c r="C2348" s="405" t="s">
        <v>2054</v>
      </c>
      <c r="D2348" s="384">
        <v>1167</v>
      </c>
      <c r="E2348">
        <v>0.01</v>
      </c>
      <c r="F2348">
        <v>1.42323</v>
      </c>
      <c r="G2348" s="384">
        <v>0</v>
      </c>
      <c r="H2348">
        <v>1.42323</v>
      </c>
      <c r="I2348">
        <v>0.55000000000000004</v>
      </c>
      <c r="J2348" s="384">
        <v>1255.7</v>
      </c>
    </row>
    <row r="2349" spans="1:10" x14ac:dyDescent="0.2">
      <c r="A2349">
        <v>4672</v>
      </c>
      <c r="B2349" s="623">
        <v>41590.073611111111</v>
      </c>
      <c r="C2349" s="405" t="s">
        <v>96</v>
      </c>
      <c r="D2349" s="384">
        <v>1168</v>
      </c>
      <c r="E2349">
        <v>0.01</v>
      </c>
      <c r="F2349">
        <v>1.4319500000000001</v>
      </c>
      <c r="G2349" s="384">
        <v>0</v>
      </c>
      <c r="H2349">
        <v>0</v>
      </c>
    </row>
    <row r="2350" spans="1:10" x14ac:dyDescent="0.2">
      <c r="A2350">
        <v>4674</v>
      </c>
      <c r="B2350" s="623">
        <v>41590.104166666664</v>
      </c>
      <c r="C2350" s="405" t="s">
        <v>2054</v>
      </c>
      <c r="D2350" s="384">
        <v>1168</v>
      </c>
      <c r="E2350">
        <v>0.01</v>
      </c>
      <c r="F2350">
        <v>1.43275</v>
      </c>
      <c r="G2350" s="384">
        <v>0</v>
      </c>
      <c r="H2350">
        <v>1.43275</v>
      </c>
      <c r="I2350">
        <v>0.55000000000000004</v>
      </c>
      <c r="J2350" s="384">
        <v>1256.25</v>
      </c>
    </row>
    <row r="2351" spans="1:10" x14ac:dyDescent="0.2">
      <c r="A2351">
        <v>4675</v>
      </c>
      <c r="B2351" s="623">
        <v>41590.907638888886</v>
      </c>
      <c r="C2351" s="405" t="s">
        <v>96</v>
      </c>
      <c r="D2351" s="384">
        <v>1169</v>
      </c>
      <c r="E2351">
        <v>0.01</v>
      </c>
      <c r="F2351">
        <v>1.4443600000000001</v>
      </c>
      <c r="G2351" s="384">
        <v>0</v>
      </c>
      <c r="H2351">
        <v>0</v>
      </c>
    </row>
    <row r="2352" spans="1:10" x14ac:dyDescent="0.2">
      <c r="A2352">
        <v>4677</v>
      </c>
      <c r="B2352" s="623">
        <v>41590.918055555558</v>
      </c>
      <c r="C2352" s="405" t="s">
        <v>2054</v>
      </c>
      <c r="D2352" s="384">
        <v>1169</v>
      </c>
      <c r="E2352">
        <v>0.01</v>
      </c>
      <c r="F2352">
        <v>1.44516</v>
      </c>
      <c r="G2352" s="384">
        <v>0</v>
      </c>
      <c r="H2352">
        <v>1.44516</v>
      </c>
      <c r="I2352">
        <v>0.56000000000000005</v>
      </c>
      <c r="J2352" s="384">
        <v>1256.81</v>
      </c>
    </row>
    <row r="2353" spans="1:10" x14ac:dyDescent="0.2">
      <c r="A2353">
        <v>4678</v>
      </c>
      <c r="B2353" s="623">
        <v>41590.931250000001</v>
      </c>
      <c r="C2353" s="405" t="s">
        <v>96</v>
      </c>
      <c r="D2353" s="384">
        <v>1170</v>
      </c>
      <c r="E2353">
        <v>0.01</v>
      </c>
      <c r="F2353">
        <v>1.44476</v>
      </c>
      <c r="G2353" s="384">
        <v>0</v>
      </c>
      <c r="H2353">
        <v>0</v>
      </c>
    </row>
    <row r="2354" spans="1:10" x14ac:dyDescent="0.2">
      <c r="A2354">
        <v>4680</v>
      </c>
      <c r="B2354" s="623">
        <v>41591.091666666667</v>
      </c>
      <c r="C2354" s="405" t="s">
        <v>2054</v>
      </c>
      <c r="D2354" s="384">
        <v>1170</v>
      </c>
      <c r="E2354">
        <v>0.01</v>
      </c>
      <c r="F2354">
        <v>1.44556</v>
      </c>
      <c r="G2354" s="384">
        <v>0</v>
      </c>
      <c r="H2354">
        <v>1.44556</v>
      </c>
      <c r="I2354">
        <v>0.46</v>
      </c>
      <c r="J2354" s="384">
        <v>1257.27</v>
      </c>
    </row>
    <row r="2355" spans="1:10" x14ac:dyDescent="0.2">
      <c r="A2355">
        <v>4681</v>
      </c>
      <c r="B2355" s="623">
        <v>41591.916666666664</v>
      </c>
      <c r="C2355" s="405" t="s">
        <v>97</v>
      </c>
      <c r="D2355" s="384">
        <v>1171</v>
      </c>
      <c r="E2355">
        <v>0.01</v>
      </c>
      <c r="F2355">
        <v>1.4439299999999999</v>
      </c>
      <c r="G2355" s="384">
        <v>0</v>
      </c>
      <c r="H2355">
        <v>0</v>
      </c>
    </row>
    <row r="2356" spans="1:10" x14ac:dyDescent="0.2">
      <c r="A2356">
        <v>4683</v>
      </c>
      <c r="B2356" s="623">
        <v>41591.934027777781</v>
      </c>
      <c r="C2356" s="405" t="s">
        <v>2054</v>
      </c>
      <c r="D2356" s="384">
        <v>1171</v>
      </c>
      <c r="E2356">
        <v>0.01</v>
      </c>
      <c r="F2356">
        <v>1.44313</v>
      </c>
      <c r="G2356" s="384">
        <v>0</v>
      </c>
      <c r="H2356">
        <v>1.44313</v>
      </c>
      <c r="I2356">
        <v>0.55000000000000004</v>
      </c>
      <c r="J2356" s="384">
        <v>1257.82</v>
      </c>
    </row>
    <row r="2357" spans="1:10" x14ac:dyDescent="0.2">
      <c r="A2357">
        <v>4684</v>
      </c>
      <c r="B2357" s="623">
        <v>41592.02847222222</v>
      </c>
      <c r="C2357" s="405" t="s">
        <v>96</v>
      </c>
      <c r="D2357" s="384">
        <v>1172</v>
      </c>
      <c r="E2357">
        <v>0.01</v>
      </c>
      <c r="F2357">
        <v>1.4408300000000001</v>
      </c>
      <c r="G2357" s="384">
        <v>0</v>
      </c>
      <c r="H2357">
        <v>0</v>
      </c>
    </row>
    <row r="2358" spans="1:10" x14ac:dyDescent="0.2">
      <c r="A2358">
        <v>4686</v>
      </c>
      <c r="B2358" s="623">
        <v>41592.029166666667</v>
      </c>
      <c r="C2358" s="405" t="s">
        <v>2054</v>
      </c>
      <c r="D2358" s="384">
        <v>1172</v>
      </c>
      <c r="E2358">
        <v>0.01</v>
      </c>
      <c r="F2358">
        <v>1.44163</v>
      </c>
      <c r="G2358" s="384">
        <v>0</v>
      </c>
      <c r="H2358">
        <v>1.44163</v>
      </c>
      <c r="I2358">
        <v>0.55000000000000004</v>
      </c>
      <c r="J2358" s="384">
        <v>1258.3699999999999</v>
      </c>
    </row>
    <row r="2359" spans="1:10" x14ac:dyDescent="0.2">
      <c r="A2359">
        <v>4687</v>
      </c>
      <c r="B2359" s="623">
        <v>41592.053472222222</v>
      </c>
      <c r="C2359" s="405" t="s">
        <v>96</v>
      </c>
      <c r="D2359" s="384">
        <v>1173</v>
      </c>
      <c r="E2359">
        <v>0.01</v>
      </c>
      <c r="F2359">
        <v>1.4405600000000001</v>
      </c>
      <c r="G2359" s="384">
        <v>0</v>
      </c>
      <c r="H2359">
        <v>0</v>
      </c>
    </row>
    <row r="2360" spans="1:10" x14ac:dyDescent="0.2">
      <c r="A2360">
        <v>4696</v>
      </c>
      <c r="B2360" s="623">
        <v>41592.161111111112</v>
      </c>
      <c r="C2360" s="405" t="s">
        <v>2054</v>
      </c>
      <c r="D2360" s="384">
        <v>1173</v>
      </c>
      <c r="E2360">
        <v>0.01</v>
      </c>
      <c r="F2360">
        <v>1.4398500000000001</v>
      </c>
      <c r="G2360" s="384">
        <v>0</v>
      </c>
      <c r="H2360">
        <v>1.4398500000000001</v>
      </c>
      <c r="I2360">
        <v>-0.49</v>
      </c>
      <c r="J2360" s="384">
        <v>1257.8800000000001</v>
      </c>
    </row>
    <row r="2361" spans="1:10" x14ac:dyDescent="0.2">
      <c r="A2361">
        <v>4689</v>
      </c>
      <c r="B2361" s="623">
        <v>41592.102777777778</v>
      </c>
      <c r="C2361" s="405" t="s">
        <v>96</v>
      </c>
      <c r="D2361" s="384">
        <v>1174</v>
      </c>
      <c r="E2361">
        <v>0.01</v>
      </c>
      <c r="F2361">
        <v>1.4390499999999999</v>
      </c>
      <c r="G2361" s="384">
        <v>0</v>
      </c>
      <c r="H2361">
        <v>0</v>
      </c>
    </row>
    <row r="2362" spans="1:10" x14ac:dyDescent="0.2">
      <c r="A2362">
        <v>4697</v>
      </c>
      <c r="B2362" s="623">
        <v>41592.161111111112</v>
      </c>
      <c r="C2362" s="405" t="s">
        <v>2054</v>
      </c>
      <c r="D2362" s="384">
        <v>1174</v>
      </c>
      <c r="E2362">
        <v>0.01</v>
      </c>
      <c r="F2362">
        <v>1.4398500000000001</v>
      </c>
      <c r="G2362" s="384">
        <v>0</v>
      </c>
      <c r="H2362">
        <v>1.4398500000000001</v>
      </c>
      <c r="I2362">
        <v>0.56000000000000005</v>
      </c>
      <c r="J2362" s="384">
        <v>1258.44</v>
      </c>
    </row>
    <row r="2363" spans="1:10" x14ac:dyDescent="0.2">
      <c r="A2363">
        <v>4692</v>
      </c>
      <c r="B2363" s="623">
        <v>41592.104166666664</v>
      </c>
      <c r="C2363" s="405" t="s">
        <v>96</v>
      </c>
      <c r="D2363" s="384">
        <v>1175</v>
      </c>
      <c r="E2363">
        <v>0.01</v>
      </c>
      <c r="F2363">
        <v>1.4375500000000001</v>
      </c>
      <c r="G2363" s="384">
        <v>0</v>
      </c>
      <c r="H2363">
        <v>0</v>
      </c>
    </row>
    <row r="2364" spans="1:10" x14ac:dyDescent="0.2">
      <c r="A2364">
        <v>4698</v>
      </c>
      <c r="B2364" s="623">
        <v>41592.161111111112</v>
      </c>
      <c r="C2364" s="405" t="s">
        <v>2054</v>
      </c>
      <c r="D2364" s="384">
        <v>1175</v>
      </c>
      <c r="E2364">
        <v>0.01</v>
      </c>
      <c r="F2364">
        <v>1.4398500000000001</v>
      </c>
      <c r="G2364" s="384">
        <v>0</v>
      </c>
      <c r="H2364">
        <v>1.4398500000000001</v>
      </c>
      <c r="I2364">
        <v>1.59</v>
      </c>
      <c r="J2364" s="384">
        <v>1260.03</v>
      </c>
    </row>
    <row r="2365" spans="1:10" x14ac:dyDescent="0.2">
      <c r="A2365">
        <v>4699</v>
      </c>
      <c r="B2365" s="623">
        <v>41593.958333333336</v>
      </c>
      <c r="C2365" s="405" t="s">
        <v>96</v>
      </c>
      <c r="D2365" s="384">
        <v>1176</v>
      </c>
      <c r="E2365">
        <v>0.01</v>
      </c>
      <c r="F2365">
        <v>1.43946</v>
      </c>
      <c r="G2365" s="384">
        <v>0</v>
      </c>
      <c r="H2365">
        <v>0</v>
      </c>
    </row>
    <row r="2366" spans="1:10" x14ac:dyDescent="0.2">
      <c r="A2366">
        <v>4701</v>
      </c>
      <c r="B2366" s="623">
        <v>41593.972916666666</v>
      </c>
      <c r="C2366" s="405" t="s">
        <v>2054</v>
      </c>
      <c r="D2366" s="384">
        <v>1176</v>
      </c>
      <c r="E2366">
        <v>0.01</v>
      </c>
      <c r="F2366">
        <v>1.4402600000000001</v>
      </c>
      <c r="G2366" s="384">
        <v>0</v>
      </c>
      <c r="H2366">
        <v>1.4402600000000001</v>
      </c>
      <c r="I2366">
        <v>0.55000000000000004</v>
      </c>
      <c r="J2366" s="384">
        <v>1260.58</v>
      </c>
    </row>
    <row r="2367" spans="1:10" x14ac:dyDescent="0.2">
      <c r="A2367">
        <v>4702</v>
      </c>
      <c r="B2367" s="623">
        <v>41596.923611111109</v>
      </c>
      <c r="C2367" s="405" t="s">
        <v>97</v>
      </c>
      <c r="D2367" s="384">
        <v>1177</v>
      </c>
      <c r="E2367">
        <v>0.01</v>
      </c>
      <c r="F2367">
        <v>1.44018</v>
      </c>
      <c r="G2367" s="384">
        <v>0</v>
      </c>
      <c r="H2367">
        <v>0</v>
      </c>
    </row>
    <row r="2368" spans="1:10" x14ac:dyDescent="0.2">
      <c r="A2368">
        <v>4707</v>
      </c>
      <c r="B2368" s="623">
        <v>41596.966666666667</v>
      </c>
      <c r="C2368" s="405" t="s">
        <v>2054</v>
      </c>
      <c r="D2368" s="384">
        <v>1177</v>
      </c>
      <c r="E2368">
        <v>0.01</v>
      </c>
      <c r="F2368">
        <v>1.4401299999999999</v>
      </c>
      <c r="G2368" s="384">
        <v>0</v>
      </c>
      <c r="H2368">
        <v>1.4401299999999999</v>
      </c>
      <c r="I2368">
        <v>0.04</v>
      </c>
      <c r="J2368" s="384">
        <v>1260.6199999999999</v>
      </c>
    </row>
    <row r="2369" spans="1:10" x14ac:dyDescent="0.2">
      <c r="A2369">
        <v>4704</v>
      </c>
      <c r="B2369" s="623">
        <v>41596.938194444447</v>
      </c>
      <c r="C2369" s="405" t="s">
        <v>97</v>
      </c>
      <c r="D2369" s="384">
        <v>1178</v>
      </c>
      <c r="E2369">
        <v>0.01</v>
      </c>
      <c r="F2369">
        <v>1.4416800000000001</v>
      </c>
      <c r="G2369" s="384">
        <v>0</v>
      </c>
      <c r="H2369">
        <v>0</v>
      </c>
    </row>
    <row r="2370" spans="1:10" x14ac:dyDescent="0.2">
      <c r="A2370">
        <v>4708</v>
      </c>
      <c r="B2370" s="623">
        <v>41596.966666666667</v>
      </c>
      <c r="C2370" s="405" t="s">
        <v>2054</v>
      </c>
      <c r="D2370" s="384">
        <v>1178</v>
      </c>
      <c r="E2370">
        <v>0.01</v>
      </c>
      <c r="F2370">
        <v>1.4401299999999999</v>
      </c>
      <c r="G2370" s="384">
        <v>0</v>
      </c>
      <c r="H2370">
        <v>1.4401299999999999</v>
      </c>
      <c r="I2370">
        <v>1.07</v>
      </c>
      <c r="J2370" s="384">
        <v>1261.69</v>
      </c>
    </row>
    <row r="2371" spans="1:10" x14ac:dyDescent="0.2">
      <c r="A2371">
        <v>4709</v>
      </c>
      <c r="B2371" s="623">
        <v>41597.041666666664</v>
      </c>
      <c r="C2371" s="405" t="s">
        <v>97</v>
      </c>
      <c r="D2371" s="384">
        <v>1179</v>
      </c>
      <c r="E2371">
        <v>0.01</v>
      </c>
      <c r="F2371">
        <v>1.4408700000000001</v>
      </c>
      <c r="G2371" s="384">
        <v>0</v>
      </c>
      <c r="H2371">
        <v>0</v>
      </c>
    </row>
    <row r="2372" spans="1:10" x14ac:dyDescent="0.2">
      <c r="A2372">
        <v>4714</v>
      </c>
      <c r="B2372" s="623">
        <v>41597.106944444444</v>
      </c>
      <c r="C2372" s="405" t="s">
        <v>2054</v>
      </c>
      <c r="D2372" s="384">
        <v>1179</v>
      </c>
      <c r="E2372">
        <v>0.01</v>
      </c>
      <c r="F2372">
        <v>1.4408399999999999</v>
      </c>
      <c r="G2372" s="384">
        <v>0</v>
      </c>
      <c r="H2372">
        <v>1.4408399999999999</v>
      </c>
      <c r="I2372">
        <v>0.02</v>
      </c>
      <c r="J2372" s="384">
        <v>1261.71</v>
      </c>
    </row>
    <row r="2373" spans="1:10" x14ac:dyDescent="0.2">
      <c r="A2373">
        <v>4711</v>
      </c>
      <c r="B2373" s="623">
        <v>41597.104166666664</v>
      </c>
      <c r="C2373" s="405" t="s">
        <v>97</v>
      </c>
      <c r="D2373" s="384">
        <v>1180</v>
      </c>
      <c r="E2373">
        <v>0.01</v>
      </c>
      <c r="F2373">
        <v>1.44241</v>
      </c>
      <c r="G2373" s="384">
        <v>0</v>
      </c>
      <c r="H2373">
        <v>0</v>
      </c>
    </row>
    <row r="2374" spans="1:10" x14ac:dyDescent="0.2">
      <c r="A2374">
        <v>4715</v>
      </c>
      <c r="B2374" s="623">
        <v>41597.106944444444</v>
      </c>
      <c r="C2374" s="405" t="s">
        <v>2054</v>
      </c>
      <c r="D2374" s="384">
        <v>1180</v>
      </c>
      <c r="E2374">
        <v>0.01</v>
      </c>
      <c r="F2374">
        <v>1.4408399999999999</v>
      </c>
      <c r="G2374" s="384">
        <v>0</v>
      </c>
      <c r="H2374">
        <v>1.4408399999999999</v>
      </c>
      <c r="I2374">
        <v>1.08</v>
      </c>
      <c r="J2374" s="384">
        <v>1262.79</v>
      </c>
    </row>
    <row r="2375" spans="1:10" x14ac:dyDescent="0.2">
      <c r="A2375">
        <v>4716</v>
      </c>
      <c r="B2375" s="623">
        <v>41597.922222222223</v>
      </c>
      <c r="C2375" s="405" t="s">
        <v>96</v>
      </c>
      <c r="D2375" s="384">
        <v>1181</v>
      </c>
      <c r="E2375">
        <v>0.01</v>
      </c>
      <c r="F2375">
        <v>1.4367000000000001</v>
      </c>
      <c r="G2375" s="384">
        <v>0</v>
      </c>
      <c r="H2375">
        <v>0</v>
      </c>
    </row>
    <row r="2376" spans="1:10" x14ac:dyDescent="0.2">
      <c r="A2376">
        <v>4721</v>
      </c>
      <c r="B2376" s="623">
        <v>41598.051388888889</v>
      </c>
      <c r="C2376" s="405" t="s">
        <v>2054</v>
      </c>
      <c r="D2376" s="384">
        <v>1181</v>
      </c>
      <c r="E2376">
        <v>0.01</v>
      </c>
      <c r="F2376">
        <v>1.43675</v>
      </c>
      <c r="G2376" s="384">
        <v>0</v>
      </c>
      <c r="H2376">
        <v>1.43675</v>
      </c>
      <c r="I2376">
        <v>-0.05</v>
      </c>
      <c r="J2376" s="384">
        <v>1262.73</v>
      </c>
    </row>
    <row r="2377" spans="1:10" x14ac:dyDescent="0.2">
      <c r="A2377">
        <v>4718</v>
      </c>
      <c r="B2377" s="623">
        <v>41597.999305555553</v>
      </c>
      <c r="C2377" s="405" t="s">
        <v>96</v>
      </c>
      <c r="D2377" s="384">
        <v>1182</v>
      </c>
      <c r="E2377">
        <v>0.01</v>
      </c>
      <c r="F2377">
        <v>1.43519</v>
      </c>
      <c r="G2377" s="384">
        <v>0</v>
      </c>
      <c r="H2377">
        <v>0</v>
      </c>
    </row>
    <row r="2378" spans="1:10" x14ac:dyDescent="0.2">
      <c r="A2378">
        <v>4722</v>
      </c>
      <c r="B2378" s="623">
        <v>41598.051388888889</v>
      </c>
      <c r="C2378" s="405" t="s">
        <v>2054</v>
      </c>
      <c r="D2378" s="384">
        <v>1182</v>
      </c>
      <c r="E2378">
        <v>0.01</v>
      </c>
      <c r="F2378">
        <v>1.43675</v>
      </c>
      <c r="G2378" s="384">
        <v>0</v>
      </c>
      <c r="H2378">
        <v>1.43675</v>
      </c>
      <c r="I2378">
        <v>0.99</v>
      </c>
      <c r="J2378" s="384">
        <v>1263.72</v>
      </c>
    </row>
    <row r="2379" spans="1:10" x14ac:dyDescent="0.2">
      <c r="A2379">
        <v>4723</v>
      </c>
      <c r="B2379" s="623">
        <v>41598.88958333333</v>
      </c>
      <c r="C2379" s="405" t="s">
        <v>97</v>
      </c>
      <c r="D2379" s="384">
        <v>1183</v>
      </c>
      <c r="E2379">
        <v>0.01</v>
      </c>
      <c r="F2379">
        <v>1.43811</v>
      </c>
      <c r="G2379" s="384">
        <v>0</v>
      </c>
      <c r="H2379">
        <v>0</v>
      </c>
    </row>
    <row r="2380" spans="1:10" x14ac:dyDescent="0.2">
      <c r="A2380">
        <v>4728</v>
      </c>
      <c r="B2380" s="623">
        <v>41598.946527777778</v>
      </c>
      <c r="C2380" s="405" t="s">
        <v>2054</v>
      </c>
      <c r="D2380" s="384">
        <v>1183</v>
      </c>
      <c r="E2380">
        <v>0.01</v>
      </c>
      <c r="F2380">
        <v>1.4380599999999999</v>
      </c>
      <c r="G2380" s="384">
        <v>0</v>
      </c>
      <c r="H2380">
        <v>1.4380599999999999</v>
      </c>
      <c r="I2380">
        <v>0.04</v>
      </c>
      <c r="J2380" s="384">
        <v>1263.76</v>
      </c>
    </row>
    <row r="2381" spans="1:10" x14ac:dyDescent="0.2">
      <c r="A2381">
        <v>4725</v>
      </c>
      <c r="B2381" s="623">
        <v>41598.921527777777</v>
      </c>
      <c r="C2381" s="405" t="s">
        <v>97</v>
      </c>
      <c r="D2381" s="384">
        <v>1184</v>
      </c>
      <c r="E2381">
        <v>0.01</v>
      </c>
      <c r="F2381">
        <v>1.4396100000000001</v>
      </c>
      <c r="G2381" s="384">
        <v>0</v>
      </c>
      <c r="H2381">
        <v>0</v>
      </c>
    </row>
    <row r="2382" spans="1:10" x14ac:dyDescent="0.2">
      <c r="A2382">
        <v>4729</v>
      </c>
      <c r="B2382" s="623">
        <v>41598.946527777778</v>
      </c>
      <c r="C2382" s="405" t="s">
        <v>2054</v>
      </c>
      <c r="D2382" s="384">
        <v>1184</v>
      </c>
      <c r="E2382">
        <v>0.01</v>
      </c>
      <c r="F2382">
        <v>1.4380599999999999</v>
      </c>
      <c r="G2382" s="384">
        <v>0</v>
      </c>
      <c r="H2382">
        <v>1.4380599999999999</v>
      </c>
      <c r="I2382">
        <v>1.07</v>
      </c>
      <c r="J2382" s="384">
        <v>1264.83</v>
      </c>
    </row>
    <row r="2383" spans="1:10" x14ac:dyDescent="0.2">
      <c r="A2383">
        <v>4730</v>
      </c>
      <c r="B2383" s="623">
        <v>41599.913888888892</v>
      </c>
      <c r="C2383" s="405" t="s">
        <v>97</v>
      </c>
      <c r="D2383" s="384">
        <v>1185</v>
      </c>
      <c r="E2383">
        <v>0.01</v>
      </c>
      <c r="F2383">
        <v>1.4595</v>
      </c>
      <c r="G2383" s="384">
        <v>0</v>
      </c>
      <c r="H2383">
        <v>0</v>
      </c>
    </row>
    <row r="2384" spans="1:10" x14ac:dyDescent="0.2">
      <c r="A2384">
        <v>4735</v>
      </c>
      <c r="B2384" s="623">
        <v>41600.052083333336</v>
      </c>
      <c r="C2384" s="405" t="s">
        <v>2054</v>
      </c>
      <c r="D2384" s="384">
        <v>1185</v>
      </c>
      <c r="E2384">
        <v>0.01</v>
      </c>
      <c r="F2384">
        <v>1.4594499999999999</v>
      </c>
      <c r="G2384" s="384">
        <v>0</v>
      </c>
      <c r="H2384">
        <v>1.4594499999999999</v>
      </c>
      <c r="I2384">
        <v>0.05</v>
      </c>
      <c r="J2384" s="384">
        <v>1264.8900000000001</v>
      </c>
    </row>
    <row r="2385" spans="1:10" x14ac:dyDescent="0.2">
      <c r="A2385">
        <v>4732</v>
      </c>
      <c r="B2385" s="623">
        <v>41599.96875</v>
      </c>
      <c r="C2385" s="405" t="s">
        <v>97</v>
      </c>
      <c r="D2385" s="384">
        <v>1186</v>
      </c>
      <c r="E2385">
        <v>0.01</v>
      </c>
      <c r="F2385">
        <v>1.4610000000000001</v>
      </c>
      <c r="G2385" s="384">
        <v>0</v>
      </c>
      <c r="H2385">
        <v>0</v>
      </c>
    </row>
    <row r="2386" spans="1:10" x14ac:dyDescent="0.2">
      <c r="A2386">
        <v>4736</v>
      </c>
      <c r="B2386" s="623">
        <v>41600.052083333336</v>
      </c>
      <c r="C2386" s="405" t="s">
        <v>2054</v>
      </c>
      <c r="D2386" s="384">
        <v>1186</v>
      </c>
      <c r="E2386">
        <v>0.01</v>
      </c>
      <c r="F2386">
        <v>1.4594499999999999</v>
      </c>
      <c r="G2386" s="384">
        <v>0</v>
      </c>
      <c r="H2386">
        <v>1.4594499999999999</v>
      </c>
      <c r="I2386">
        <v>1.08</v>
      </c>
      <c r="J2386" s="384">
        <v>1265.97</v>
      </c>
    </row>
    <row r="2387" spans="1:10" x14ac:dyDescent="0.2">
      <c r="A2387">
        <v>4737</v>
      </c>
      <c r="B2387" s="623">
        <v>41600.896527777775</v>
      </c>
      <c r="C2387" s="405" t="s">
        <v>96</v>
      </c>
      <c r="D2387" s="384">
        <v>1187</v>
      </c>
      <c r="E2387">
        <v>0.01</v>
      </c>
      <c r="F2387">
        <v>1.4785699999999999</v>
      </c>
      <c r="G2387" s="384">
        <v>0</v>
      </c>
      <c r="H2387">
        <v>0</v>
      </c>
    </row>
    <row r="2388" spans="1:10" x14ac:dyDescent="0.2">
      <c r="A2388">
        <v>4742</v>
      </c>
      <c r="B2388" s="623">
        <v>41600.98541666667</v>
      </c>
      <c r="C2388" s="405" t="s">
        <v>2054</v>
      </c>
      <c r="D2388" s="384">
        <v>1187</v>
      </c>
      <c r="E2388">
        <v>0.01</v>
      </c>
      <c r="F2388">
        <v>1.47862</v>
      </c>
      <c r="G2388" s="384">
        <v>0</v>
      </c>
      <c r="H2388">
        <v>1.47862</v>
      </c>
      <c r="I2388">
        <v>0.03</v>
      </c>
      <c r="J2388" s="384">
        <v>1266</v>
      </c>
    </row>
    <row r="2389" spans="1:10" x14ac:dyDescent="0.2">
      <c r="A2389">
        <v>4739</v>
      </c>
      <c r="B2389" s="623">
        <v>41600.940972222219</v>
      </c>
      <c r="C2389" s="405" t="s">
        <v>96</v>
      </c>
      <c r="D2389" s="384">
        <v>1188</v>
      </c>
      <c r="E2389">
        <v>0.01</v>
      </c>
      <c r="F2389">
        <v>1.47706</v>
      </c>
      <c r="G2389" s="384">
        <v>0</v>
      </c>
      <c r="H2389">
        <v>0</v>
      </c>
    </row>
    <row r="2390" spans="1:10" x14ac:dyDescent="0.2">
      <c r="A2390">
        <v>4743</v>
      </c>
      <c r="B2390" s="623">
        <v>41600.98541666667</v>
      </c>
      <c r="C2390" s="405" t="s">
        <v>2054</v>
      </c>
      <c r="D2390" s="384">
        <v>1188</v>
      </c>
      <c r="E2390">
        <v>0.01</v>
      </c>
      <c r="F2390">
        <v>1.47862</v>
      </c>
      <c r="G2390" s="384">
        <v>0</v>
      </c>
      <c r="H2390">
        <v>1.47862</v>
      </c>
      <c r="I2390">
        <v>1.08</v>
      </c>
      <c r="J2390" s="384">
        <v>1267.08</v>
      </c>
    </row>
    <row r="2391" spans="1:10" x14ac:dyDescent="0.2">
      <c r="A2391">
        <v>4744</v>
      </c>
      <c r="B2391" s="623">
        <v>41604.03125</v>
      </c>
      <c r="C2391" s="405" t="s">
        <v>96</v>
      </c>
      <c r="D2391" s="384">
        <v>1189</v>
      </c>
      <c r="E2391">
        <v>0.01</v>
      </c>
      <c r="F2391">
        <v>1.4740800000000001</v>
      </c>
      <c r="G2391" s="384">
        <v>0</v>
      </c>
      <c r="H2391">
        <v>0</v>
      </c>
    </row>
    <row r="2392" spans="1:10" x14ac:dyDescent="0.2">
      <c r="A2392">
        <v>4749</v>
      </c>
      <c r="B2392" s="623">
        <v>41604.199999999997</v>
      </c>
      <c r="C2392" s="405" t="s">
        <v>2054</v>
      </c>
      <c r="D2392" s="384">
        <v>1189</v>
      </c>
      <c r="E2392">
        <v>0.01</v>
      </c>
      <c r="F2392">
        <v>1.4740899999999999</v>
      </c>
      <c r="G2392" s="384">
        <v>0</v>
      </c>
      <c r="H2392">
        <v>1.4740899999999999</v>
      </c>
      <c r="I2392">
        <v>0</v>
      </c>
      <c r="J2392" s="384">
        <v>1267.08</v>
      </c>
    </row>
    <row r="2393" spans="1:10" x14ac:dyDescent="0.2">
      <c r="A2393">
        <v>4746</v>
      </c>
      <c r="B2393" s="623">
        <v>41604.036111111112</v>
      </c>
      <c r="C2393" s="405" t="s">
        <v>96</v>
      </c>
      <c r="D2393" s="384">
        <v>1190</v>
      </c>
      <c r="E2393">
        <v>0.01</v>
      </c>
      <c r="F2393">
        <v>1.4724999999999999</v>
      </c>
      <c r="G2393" s="384">
        <v>0</v>
      </c>
      <c r="H2393">
        <v>0</v>
      </c>
    </row>
    <row r="2394" spans="1:10" x14ac:dyDescent="0.2">
      <c r="A2394">
        <v>4750</v>
      </c>
      <c r="B2394" s="623">
        <v>41604.199999999997</v>
      </c>
      <c r="C2394" s="405" t="s">
        <v>2054</v>
      </c>
      <c r="D2394" s="384">
        <v>1190</v>
      </c>
      <c r="E2394">
        <v>0.01</v>
      </c>
      <c r="F2394">
        <v>1.4740899999999999</v>
      </c>
      <c r="G2394" s="384">
        <v>0</v>
      </c>
      <c r="H2394">
        <v>1.4740899999999999</v>
      </c>
      <c r="I2394">
        <v>1.0900000000000001</v>
      </c>
      <c r="J2394" s="384">
        <v>1268.17</v>
      </c>
    </row>
    <row r="2395" spans="1:10" x14ac:dyDescent="0.2">
      <c r="A2395">
        <v>4751</v>
      </c>
      <c r="B2395" s="623">
        <v>41605.063194444447</v>
      </c>
      <c r="C2395" s="405" t="s">
        <v>97</v>
      </c>
      <c r="D2395" s="384">
        <v>1191</v>
      </c>
      <c r="E2395">
        <v>0.01</v>
      </c>
      <c r="F2395">
        <v>1.4878400000000001</v>
      </c>
      <c r="G2395" s="384">
        <v>0</v>
      </c>
      <c r="H2395">
        <v>0</v>
      </c>
    </row>
    <row r="2396" spans="1:10" x14ac:dyDescent="0.2">
      <c r="A2396">
        <v>4753</v>
      </c>
      <c r="B2396" s="623">
        <v>41605.109027777777</v>
      </c>
      <c r="C2396" s="405" t="s">
        <v>2054</v>
      </c>
      <c r="D2396" s="384">
        <v>1191</v>
      </c>
      <c r="E2396">
        <v>0.01</v>
      </c>
      <c r="F2396">
        <v>1.4870399999999999</v>
      </c>
      <c r="G2396" s="384">
        <v>0</v>
      </c>
      <c r="H2396">
        <v>1.4870399999999999</v>
      </c>
      <c r="I2396">
        <v>0.55000000000000004</v>
      </c>
      <c r="J2396" s="384">
        <v>1268.72</v>
      </c>
    </row>
    <row r="2397" spans="1:10" x14ac:dyDescent="0.2">
      <c r="A2397">
        <v>4754</v>
      </c>
      <c r="B2397" s="623">
        <v>41605.948611111111</v>
      </c>
      <c r="C2397" s="405" t="s">
        <v>96</v>
      </c>
      <c r="D2397" s="384">
        <v>1192</v>
      </c>
      <c r="E2397">
        <v>0.01</v>
      </c>
      <c r="F2397">
        <v>1.4948600000000001</v>
      </c>
      <c r="G2397" s="384">
        <v>0</v>
      </c>
      <c r="H2397">
        <v>0</v>
      </c>
    </row>
    <row r="2398" spans="1:10" x14ac:dyDescent="0.2">
      <c r="A2398">
        <v>4756</v>
      </c>
      <c r="B2398" s="623">
        <v>41605.980555555558</v>
      </c>
      <c r="C2398" s="405" t="s">
        <v>2054</v>
      </c>
      <c r="D2398" s="384">
        <v>1192</v>
      </c>
      <c r="E2398">
        <v>0.01</v>
      </c>
      <c r="F2398">
        <v>1.49566</v>
      </c>
      <c r="G2398" s="384">
        <v>0</v>
      </c>
      <c r="H2398">
        <v>1.49566</v>
      </c>
      <c r="I2398">
        <v>0.55000000000000004</v>
      </c>
      <c r="J2398" s="384">
        <v>1269.27</v>
      </c>
    </row>
    <row r="2399" spans="1:10" x14ac:dyDescent="0.2">
      <c r="A2399">
        <v>4757</v>
      </c>
      <c r="B2399" s="623">
        <v>41606.041666666664</v>
      </c>
      <c r="C2399" s="405" t="s">
        <v>97</v>
      </c>
      <c r="D2399" s="384">
        <v>1193</v>
      </c>
      <c r="E2399">
        <v>0.01</v>
      </c>
      <c r="F2399">
        <v>1.4957400000000001</v>
      </c>
      <c r="G2399" s="384">
        <v>0</v>
      </c>
      <c r="H2399">
        <v>0</v>
      </c>
    </row>
    <row r="2400" spans="1:10" x14ac:dyDescent="0.2">
      <c r="A2400">
        <v>4759</v>
      </c>
      <c r="B2400" s="623">
        <v>41606.056944444441</v>
      </c>
      <c r="C2400" s="405" t="s">
        <v>2054</v>
      </c>
      <c r="D2400" s="384">
        <v>1193</v>
      </c>
      <c r="E2400">
        <v>0.01</v>
      </c>
      <c r="F2400">
        <v>1.4949399999999999</v>
      </c>
      <c r="G2400" s="384">
        <v>0</v>
      </c>
      <c r="H2400">
        <v>1.4949399999999999</v>
      </c>
      <c r="I2400">
        <v>0.55000000000000004</v>
      </c>
      <c r="J2400" s="384">
        <v>1269.82</v>
      </c>
    </row>
    <row r="2401" spans="1:10" x14ac:dyDescent="0.2">
      <c r="A2401">
        <v>4760</v>
      </c>
      <c r="B2401" s="623">
        <v>41607.031944444447</v>
      </c>
      <c r="C2401" s="405" t="s">
        <v>97</v>
      </c>
      <c r="D2401" s="384">
        <v>1194</v>
      </c>
      <c r="E2401">
        <v>0.01</v>
      </c>
      <c r="F2401">
        <v>1.4952099999999999</v>
      </c>
      <c r="G2401" s="384">
        <v>0</v>
      </c>
      <c r="H2401">
        <v>0</v>
      </c>
    </row>
    <row r="2402" spans="1:10" x14ac:dyDescent="0.2">
      <c r="A2402">
        <v>4769</v>
      </c>
      <c r="B2402" s="623">
        <v>41607.068749999999</v>
      </c>
      <c r="C2402" s="405" t="s">
        <v>2054</v>
      </c>
      <c r="D2402" s="384">
        <v>1194</v>
      </c>
      <c r="E2402">
        <v>0.01</v>
      </c>
      <c r="F2402">
        <v>1.4959800000000001</v>
      </c>
      <c r="G2402" s="384">
        <v>0</v>
      </c>
      <c r="H2402">
        <v>1.4959800000000001</v>
      </c>
      <c r="I2402">
        <v>-0.54</v>
      </c>
      <c r="J2402" s="384">
        <v>1269.28</v>
      </c>
    </row>
    <row r="2403" spans="1:10" x14ac:dyDescent="0.2">
      <c r="A2403">
        <v>4762</v>
      </c>
      <c r="B2403" s="623">
        <v>41607.043749999997</v>
      </c>
      <c r="C2403" s="405" t="s">
        <v>97</v>
      </c>
      <c r="D2403" s="384">
        <v>1195</v>
      </c>
      <c r="E2403">
        <v>0.01</v>
      </c>
      <c r="F2403">
        <v>1.4967200000000001</v>
      </c>
      <c r="G2403" s="384">
        <v>0</v>
      </c>
      <c r="H2403">
        <v>0</v>
      </c>
    </row>
    <row r="2404" spans="1:10" x14ac:dyDescent="0.2">
      <c r="A2404">
        <v>4770</v>
      </c>
      <c r="B2404" s="623">
        <v>41607.068749999999</v>
      </c>
      <c r="C2404" s="405" t="s">
        <v>2054</v>
      </c>
      <c r="D2404" s="384">
        <v>1195</v>
      </c>
      <c r="E2404">
        <v>0.01</v>
      </c>
      <c r="F2404">
        <v>1.4959800000000001</v>
      </c>
      <c r="G2404" s="384">
        <v>0</v>
      </c>
      <c r="H2404">
        <v>1.4959800000000001</v>
      </c>
      <c r="I2404">
        <v>0.51</v>
      </c>
      <c r="J2404" s="384">
        <v>1269.79</v>
      </c>
    </row>
    <row r="2405" spans="1:10" x14ac:dyDescent="0.2">
      <c r="A2405">
        <v>4765</v>
      </c>
      <c r="B2405" s="623">
        <v>41607.049305555556</v>
      </c>
      <c r="C2405" s="405" t="s">
        <v>97</v>
      </c>
      <c r="D2405" s="384">
        <v>1196</v>
      </c>
      <c r="E2405">
        <v>0.01</v>
      </c>
      <c r="F2405">
        <v>1.49841</v>
      </c>
      <c r="G2405" s="384">
        <v>0</v>
      </c>
      <c r="H2405">
        <v>0</v>
      </c>
    </row>
    <row r="2406" spans="1:10" x14ac:dyDescent="0.2">
      <c r="A2406">
        <v>4771</v>
      </c>
      <c r="B2406" s="623">
        <v>41607.068749999999</v>
      </c>
      <c r="C2406" s="405" t="s">
        <v>2054</v>
      </c>
      <c r="D2406" s="384">
        <v>1196</v>
      </c>
      <c r="E2406">
        <v>0.01</v>
      </c>
      <c r="F2406">
        <v>1.4959800000000001</v>
      </c>
      <c r="G2406" s="384">
        <v>0</v>
      </c>
      <c r="H2406">
        <v>1.4959800000000001</v>
      </c>
      <c r="I2406">
        <v>1.67</v>
      </c>
      <c r="J2406" s="384">
        <v>1271.46</v>
      </c>
    </row>
    <row r="2407" spans="1:10" x14ac:dyDescent="0.2">
      <c r="A2407">
        <v>4772</v>
      </c>
      <c r="B2407" s="623">
        <v>41607.071527777778</v>
      </c>
      <c r="C2407" s="405" t="s">
        <v>97</v>
      </c>
      <c r="D2407" s="384">
        <v>1197</v>
      </c>
      <c r="E2407">
        <v>0.01</v>
      </c>
      <c r="F2407">
        <v>1.4970300000000001</v>
      </c>
      <c r="G2407" s="384">
        <v>0</v>
      </c>
      <c r="H2407">
        <v>0</v>
      </c>
    </row>
    <row r="2408" spans="1:10" x14ac:dyDescent="0.2">
      <c r="A2408">
        <v>4786</v>
      </c>
      <c r="B2408" s="623">
        <v>41607.270833333336</v>
      </c>
      <c r="C2408" s="405" t="s">
        <v>2054</v>
      </c>
      <c r="D2408" s="384">
        <v>1197</v>
      </c>
      <c r="E2408">
        <v>0.01</v>
      </c>
      <c r="F2408">
        <v>1.49864</v>
      </c>
      <c r="G2408" s="384">
        <v>0</v>
      </c>
      <c r="H2408">
        <v>1.49864</v>
      </c>
      <c r="I2408">
        <v>-1.1100000000000001</v>
      </c>
      <c r="J2408" s="384">
        <v>1270.3499999999999</v>
      </c>
    </row>
    <row r="2409" spans="1:10" x14ac:dyDescent="0.2">
      <c r="A2409">
        <v>4774</v>
      </c>
      <c r="B2409" s="623">
        <v>41607.111111111109</v>
      </c>
      <c r="C2409" s="405" t="s">
        <v>97</v>
      </c>
      <c r="D2409" s="384">
        <v>1198</v>
      </c>
      <c r="E2409">
        <v>0.01</v>
      </c>
      <c r="F2409">
        <v>1.4985900000000001</v>
      </c>
      <c r="G2409" s="384">
        <v>0</v>
      </c>
      <c r="H2409">
        <v>0</v>
      </c>
    </row>
    <row r="2410" spans="1:10" x14ac:dyDescent="0.2">
      <c r="A2410">
        <v>4787</v>
      </c>
      <c r="B2410" s="623">
        <v>41607.270833333336</v>
      </c>
      <c r="C2410" s="405" t="s">
        <v>2054</v>
      </c>
      <c r="D2410" s="384">
        <v>1198</v>
      </c>
      <c r="E2410">
        <v>0.01</v>
      </c>
      <c r="F2410">
        <v>1.49864</v>
      </c>
      <c r="G2410" s="384">
        <v>0</v>
      </c>
      <c r="H2410">
        <v>1.49864</v>
      </c>
      <c r="I2410">
        <v>-0.03</v>
      </c>
      <c r="J2410" s="384">
        <v>1270.32</v>
      </c>
    </row>
    <row r="2411" spans="1:10" x14ac:dyDescent="0.2">
      <c r="A2411">
        <v>4777</v>
      </c>
      <c r="B2411" s="623">
        <v>41607.127083333333</v>
      </c>
      <c r="C2411" s="405" t="s">
        <v>97</v>
      </c>
      <c r="D2411" s="384">
        <v>1199</v>
      </c>
      <c r="E2411">
        <v>0.01</v>
      </c>
      <c r="F2411">
        <v>1.5001199999999999</v>
      </c>
      <c r="G2411" s="384">
        <v>0</v>
      </c>
      <c r="H2411">
        <v>0</v>
      </c>
    </row>
    <row r="2412" spans="1:10" x14ac:dyDescent="0.2">
      <c r="A2412">
        <v>4788</v>
      </c>
      <c r="B2412" s="623">
        <v>41607.270833333336</v>
      </c>
      <c r="C2412" s="405" t="s">
        <v>2054</v>
      </c>
      <c r="D2412" s="384">
        <v>1199</v>
      </c>
      <c r="E2412">
        <v>0.01</v>
      </c>
      <c r="F2412">
        <v>1.49864</v>
      </c>
      <c r="G2412" s="384">
        <v>0</v>
      </c>
      <c r="H2412">
        <v>1.49864</v>
      </c>
      <c r="I2412">
        <v>1.02</v>
      </c>
      <c r="J2412" s="384">
        <v>1271.3399999999999</v>
      </c>
    </row>
    <row r="2413" spans="1:10" x14ac:dyDescent="0.2">
      <c r="A2413">
        <v>4781</v>
      </c>
      <c r="B2413" s="623">
        <v>41607.133333333331</v>
      </c>
      <c r="C2413" s="405" t="s">
        <v>97</v>
      </c>
      <c r="D2413" s="384">
        <v>1200</v>
      </c>
      <c r="E2413">
        <v>0.01</v>
      </c>
      <c r="F2413">
        <v>1.5024200000000001</v>
      </c>
      <c r="G2413" s="384">
        <v>0</v>
      </c>
      <c r="H2413">
        <v>0</v>
      </c>
    </row>
    <row r="2414" spans="1:10" x14ac:dyDescent="0.2">
      <c r="A2414">
        <v>4789</v>
      </c>
      <c r="B2414" s="623">
        <v>41607.270833333336</v>
      </c>
      <c r="C2414" s="405" t="s">
        <v>2054</v>
      </c>
      <c r="D2414" s="384">
        <v>1200</v>
      </c>
      <c r="E2414">
        <v>0.01</v>
      </c>
      <c r="F2414">
        <v>1.49864</v>
      </c>
      <c r="G2414" s="384">
        <v>0</v>
      </c>
      <c r="H2414">
        <v>1.49864</v>
      </c>
      <c r="I2414">
        <v>2.61</v>
      </c>
      <c r="J2414" s="384">
        <v>1273.95</v>
      </c>
    </row>
    <row r="2415" spans="1:10" x14ac:dyDescent="0.2">
      <c r="A2415">
        <v>4790</v>
      </c>
      <c r="B2415" s="623">
        <v>41607.875694444447</v>
      </c>
      <c r="C2415" s="405" t="s">
        <v>96</v>
      </c>
      <c r="D2415" s="384">
        <v>1201</v>
      </c>
      <c r="E2415">
        <v>0.01</v>
      </c>
      <c r="F2415">
        <v>1.4908999999999999</v>
      </c>
      <c r="G2415" s="384">
        <v>0</v>
      </c>
      <c r="H2415">
        <v>0</v>
      </c>
    </row>
    <row r="2416" spans="1:10" x14ac:dyDescent="0.2">
      <c r="A2416">
        <v>4792</v>
      </c>
      <c r="B2416" s="623">
        <v>41607.888194444444</v>
      </c>
      <c r="C2416" s="405" t="s">
        <v>2054</v>
      </c>
      <c r="D2416" s="384">
        <v>1201</v>
      </c>
      <c r="E2416">
        <v>0.01</v>
      </c>
      <c r="F2416">
        <v>1.4917</v>
      </c>
      <c r="G2416" s="384">
        <v>0</v>
      </c>
      <c r="H2416">
        <v>1.4917</v>
      </c>
      <c r="I2416">
        <v>0.55000000000000004</v>
      </c>
      <c r="J2416" s="384">
        <v>1274.5</v>
      </c>
    </row>
    <row r="2417" spans="1:10" x14ac:dyDescent="0.2">
      <c r="A2417">
        <v>4793</v>
      </c>
      <c r="B2417" s="623">
        <v>41610.04583333333</v>
      </c>
      <c r="C2417" s="405" t="s">
        <v>97</v>
      </c>
      <c r="D2417" s="384">
        <v>1202</v>
      </c>
      <c r="E2417">
        <v>0.01</v>
      </c>
      <c r="F2417">
        <v>1.4911799999999999</v>
      </c>
      <c r="G2417" s="384">
        <v>0</v>
      </c>
      <c r="H2417">
        <v>0</v>
      </c>
    </row>
    <row r="2418" spans="1:10" x14ac:dyDescent="0.2">
      <c r="A2418">
        <v>4795</v>
      </c>
      <c r="B2418" s="623">
        <v>41610.063194444447</v>
      </c>
      <c r="C2418" s="405" t="s">
        <v>2054</v>
      </c>
      <c r="D2418" s="384">
        <v>1202</v>
      </c>
      <c r="E2418">
        <v>0.01</v>
      </c>
      <c r="F2418">
        <v>1.49038</v>
      </c>
      <c r="G2418" s="384">
        <v>0</v>
      </c>
      <c r="H2418">
        <v>1.49038</v>
      </c>
      <c r="I2418">
        <v>0.55000000000000004</v>
      </c>
      <c r="J2418" s="384">
        <v>1275.05</v>
      </c>
    </row>
    <row r="2419" spans="1:10" x14ac:dyDescent="0.2">
      <c r="A2419">
        <v>4796</v>
      </c>
      <c r="B2419" s="623">
        <v>41610.076388888891</v>
      </c>
      <c r="C2419" s="405" t="s">
        <v>96</v>
      </c>
      <c r="D2419" s="384">
        <v>1203</v>
      </c>
      <c r="E2419">
        <v>0.01</v>
      </c>
      <c r="F2419">
        <v>1.4892300000000001</v>
      </c>
      <c r="G2419" s="384">
        <v>0</v>
      </c>
      <c r="H2419">
        <v>0</v>
      </c>
    </row>
    <row r="2420" spans="1:10" x14ac:dyDescent="0.2">
      <c r="A2420">
        <v>4798</v>
      </c>
      <c r="B2420" s="623">
        <v>41610.084027777775</v>
      </c>
      <c r="C2420" s="405" t="s">
        <v>2054</v>
      </c>
      <c r="D2420" s="384">
        <v>1203</v>
      </c>
      <c r="E2420">
        <v>0.01</v>
      </c>
      <c r="F2420">
        <v>1.49003</v>
      </c>
      <c r="G2420" s="384">
        <v>0</v>
      </c>
      <c r="H2420">
        <v>1.49003</v>
      </c>
      <c r="I2420">
        <v>0.55000000000000004</v>
      </c>
      <c r="J2420" s="384">
        <v>1275.5999999999999</v>
      </c>
    </row>
    <row r="2421" spans="1:10" x14ac:dyDescent="0.2">
      <c r="A2421">
        <v>4799</v>
      </c>
      <c r="B2421" s="623">
        <v>41610.90625</v>
      </c>
      <c r="C2421" s="405" t="s">
        <v>96</v>
      </c>
      <c r="D2421" s="384">
        <v>1204</v>
      </c>
      <c r="E2421">
        <v>0.01</v>
      </c>
      <c r="F2421">
        <v>1.4879199999999999</v>
      </c>
      <c r="G2421" s="384">
        <v>0</v>
      </c>
      <c r="H2421">
        <v>0</v>
      </c>
    </row>
    <row r="2422" spans="1:10" x14ac:dyDescent="0.2">
      <c r="A2422">
        <v>4808</v>
      </c>
      <c r="B2422" s="623">
        <v>41611.138888888891</v>
      </c>
      <c r="C2422" s="405" t="s">
        <v>2054</v>
      </c>
      <c r="D2422" s="384">
        <v>1204</v>
      </c>
      <c r="E2422">
        <v>0.01</v>
      </c>
      <c r="F2422">
        <v>1.4871700000000001</v>
      </c>
      <c r="G2422" s="384">
        <v>0</v>
      </c>
      <c r="H2422">
        <v>1.4871700000000001</v>
      </c>
      <c r="I2422">
        <v>-0.6</v>
      </c>
      <c r="J2422" s="384">
        <v>1275</v>
      </c>
    </row>
    <row r="2423" spans="1:10" x14ac:dyDescent="0.2">
      <c r="A2423">
        <v>4801</v>
      </c>
      <c r="B2423" s="623">
        <v>41611.043055555558</v>
      </c>
      <c r="C2423" s="405" t="s">
        <v>96</v>
      </c>
      <c r="D2423" s="384">
        <v>1205</v>
      </c>
      <c r="E2423">
        <v>0.01</v>
      </c>
      <c r="F2423">
        <v>1.48638</v>
      </c>
      <c r="G2423" s="384">
        <v>0</v>
      </c>
      <c r="H2423">
        <v>0</v>
      </c>
    </row>
    <row r="2424" spans="1:10" x14ac:dyDescent="0.2">
      <c r="A2424">
        <v>4809</v>
      </c>
      <c r="B2424" s="623">
        <v>41611.138888888891</v>
      </c>
      <c r="C2424" s="405" t="s">
        <v>2054</v>
      </c>
      <c r="D2424" s="384">
        <v>1205</v>
      </c>
      <c r="E2424">
        <v>0.01</v>
      </c>
      <c r="F2424">
        <v>1.4871700000000001</v>
      </c>
      <c r="G2424" s="384">
        <v>0</v>
      </c>
      <c r="H2424">
        <v>1.4871700000000001</v>
      </c>
      <c r="I2424">
        <v>0.55000000000000004</v>
      </c>
      <c r="J2424" s="384">
        <v>1275.55</v>
      </c>
    </row>
    <row r="2425" spans="1:10" x14ac:dyDescent="0.2">
      <c r="A2425">
        <v>4804</v>
      </c>
      <c r="B2425" s="623">
        <v>41611.072222222225</v>
      </c>
      <c r="C2425" s="405" t="s">
        <v>96</v>
      </c>
      <c r="D2425" s="384">
        <v>1206</v>
      </c>
      <c r="E2425">
        <v>0.01</v>
      </c>
      <c r="F2425">
        <v>1.4847999999999999</v>
      </c>
      <c r="G2425" s="384">
        <v>0</v>
      </c>
      <c r="H2425">
        <v>0</v>
      </c>
    </row>
    <row r="2426" spans="1:10" x14ac:dyDescent="0.2">
      <c r="A2426">
        <v>4810</v>
      </c>
      <c r="B2426" s="623">
        <v>41611.138888888891</v>
      </c>
      <c r="C2426" s="405" t="s">
        <v>2054</v>
      </c>
      <c r="D2426" s="384">
        <v>1206</v>
      </c>
      <c r="E2426">
        <v>0.01</v>
      </c>
      <c r="F2426">
        <v>1.4871700000000001</v>
      </c>
      <c r="G2426" s="384">
        <v>0</v>
      </c>
      <c r="H2426">
        <v>1.4871700000000001</v>
      </c>
      <c r="I2426">
        <v>1.64</v>
      </c>
      <c r="J2426" s="384">
        <v>1277.19</v>
      </c>
    </row>
    <row r="2427" spans="1:10" x14ac:dyDescent="0.2">
      <c r="A2427">
        <v>4811</v>
      </c>
      <c r="B2427" s="623">
        <v>41611.879861111112</v>
      </c>
      <c r="C2427" s="405" t="s">
        <v>96</v>
      </c>
      <c r="D2427" s="384">
        <v>1207</v>
      </c>
      <c r="E2427">
        <v>0.01</v>
      </c>
      <c r="F2427">
        <v>1.48996</v>
      </c>
      <c r="G2427" s="384">
        <v>0</v>
      </c>
      <c r="H2427">
        <v>0</v>
      </c>
    </row>
    <row r="2428" spans="1:10" x14ac:dyDescent="0.2">
      <c r="A2428">
        <v>4820</v>
      </c>
      <c r="B2428" s="623">
        <v>41612.104166666664</v>
      </c>
      <c r="C2428" s="405" t="s">
        <v>2054</v>
      </c>
      <c r="D2428" s="384">
        <v>1207</v>
      </c>
      <c r="E2428">
        <v>0.01</v>
      </c>
      <c r="F2428">
        <v>1.48925</v>
      </c>
      <c r="G2428" s="384">
        <v>0</v>
      </c>
      <c r="H2428">
        <v>1.48925</v>
      </c>
      <c r="I2428">
        <v>-0.57999999999999996</v>
      </c>
      <c r="J2428" s="384">
        <v>1276.6099999999999</v>
      </c>
    </row>
    <row r="2429" spans="1:10" x14ac:dyDescent="0.2">
      <c r="A2429">
        <v>4813</v>
      </c>
      <c r="B2429" s="623">
        <v>41611.899305555555</v>
      </c>
      <c r="C2429" s="405" t="s">
        <v>96</v>
      </c>
      <c r="D2429" s="384">
        <v>1208</v>
      </c>
      <c r="E2429">
        <v>0.01</v>
      </c>
      <c r="F2429">
        <v>1.4884500000000001</v>
      </c>
      <c r="G2429" s="384">
        <v>0</v>
      </c>
      <c r="H2429">
        <v>0</v>
      </c>
    </row>
    <row r="2430" spans="1:10" x14ac:dyDescent="0.2">
      <c r="A2430">
        <v>4821</v>
      </c>
      <c r="B2430" s="623">
        <v>41612.104166666664</v>
      </c>
      <c r="C2430" s="405" t="s">
        <v>2054</v>
      </c>
      <c r="D2430" s="384">
        <v>1208</v>
      </c>
      <c r="E2430">
        <v>0.01</v>
      </c>
      <c r="F2430">
        <v>1.48925</v>
      </c>
      <c r="G2430" s="384">
        <v>0</v>
      </c>
      <c r="H2430">
        <v>1.48925</v>
      </c>
      <c r="I2430">
        <v>0.46</v>
      </c>
      <c r="J2430" s="384">
        <v>1277.06</v>
      </c>
    </row>
    <row r="2431" spans="1:10" x14ac:dyDescent="0.2">
      <c r="A2431">
        <v>4816</v>
      </c>
      <c r="B2431" s="623">
        <v>41611.908333333333</v>
      </c>
      <c r="C2431" s="405" t="s">
        <v>96</v>
      </c>
      <c r="D2431" s="384">
        <v>1209</v>
      </c>
      <c r="E2431">
        <v>0.01</v>
      </c>
      <c r="F2431">
        <v>1.4869399999999999</v>
      </c>
      <c r="G2431" s="384">
        <v>0</v>
      </c>
      <c r="H2431">
        <v>0</v>
      </c>
    </row>
    <row r="2432" spans="1:10" x14ac:dyDescent="0.2">
      <c r="A2432">
        <v>4822</v>
      </c>
      <c r="B2432" s="623">
        <v>41612.104166666664</v>
      </c>
      <c r="C2432" s="405" t="s">
        <v>2054</v>
      </c>
      <c r="D2432" s="384">
        <v>1209</v>
      </c>
      <c r="E2432">
        <v>0.01</v>
      </c>
      <c r="F2432">
        <v>1.48925</v>
      </c>
      <c r="G2432" s="384">
        <v>0</v>
      </c>
      <c r="H2432">
        <v>1.48925</v>
      </c>
      <c r="I2432">
        <v>1.5</v>
      </c>
      <c r="J2432" s="384">
        <v>1278.56</v>
      </c>
    </row>
    <row r="2433" spans="1:10" x14ac:dyDescent="0.2">
      <c r="A2433">
        <v>4823</v>
      </c>
      <c r="B2433" s="623">
        <v>41612.927777777775</v>
      </c>
      <c r="C2433" s="405" t="s">
        <v>96</v>
      </c>
      <c r="D2433" s="384">
        <v>1210</v>
      </c>
      <c r="E2433">
        <v>0.01</v>
      </c>
      <c r="F2433">
        <v>1.5043500000000001</v>
      </c>
      <c r="G2433" s="384">
        <v>0</v>
      </c>
      <c r="H2433">
        <v>0</v>
      </c>
    </row>
    <row r="2434" spans="1:10" x14ac:dyDescent="0.2">
      <c r="A2434">
        <v>4825</v>
      </c>
      <c r="B2434" s="623">
        <v>41612.978472222225</v>
      </c>
      <c r="C2434" s="405" t="s">
        <v>2054</v>
      </c>
      <c r="D2434" s="384">
        <v>1210</v>
      </c>
      <c r="E2434">
        <v>0.01</v>
      </c>
      <c r="F2434">
        <v>1.50515</v>
      </c>
      <c r="G2434" s="384">
        <v>0</v>
      </c>
      <c r="H2434">
        <v>1.50515</v>
      </c>
      <c r="I2434">
        <v>0.55000000000000004</v>
      </c>
      <c r="J2434" s="384">
        <v>1279.1099999999999</v>
      </c>
    </row>
    <row r="2435" spans="1:10" x14ac:dyDescent="0.2">
      <c r="A2435">
        <v>4826</v>
      </c>
      <c r="B2435" s="623">
        <v>41613.977777777778</v>
      </c>
      <c r="C2435" s="405" t="s">
        <v>96</v>
      </c>
      <c r="D2435" s="384">
        <v>1211</v>
      </c>
      <c r="E2435">
        <v>0.01</v>
      </c>
      <c r="F2435">
        <v>1.5072399999999999</v>
      </c>
      <c r="G2435" s="384">
        <v>0</v>
      </c>
      <c r="H2435">
        <v>0</v>
      </c>
    </row>
    <row r="2436" spans="1:10" x14ac:dyDescent="0.2">
      <c r="A2436">
        <v>4828</v>
      </c>
      <c r="B2436" s="623">
        <v>41613.991666666669</v>
      </c>
      <c r="C2436" s="405" t="s">
        <v>2054</v>
      </c>
      <c r="D2436" s="384">
        <v>1211</v>
      </c>
      <c r="E2436">
        <v>0.01</v>
      </c>
      <c r="F2436">
        <v>1.50804</v>
      </c>
      <c r="G2436" s="384">
        <v>0</v>
      </c>
      <c r="H2436">
        <v>1.50804</v>
      </c>
      <c r="I2436">
        <v>0.55000000000000004</v>
      </c>
      <c r="J2436" s="384">
        <v>1279.6600000000001</v>
      </c>
    </row>
    <row r="2437" spans="1:10" x14ac:dyDescent="0.2">
      <c r="A2437">
        <v>4829</v>
      </c>
      <c r="B2437" s="623">
        <v>41614.041666666664</v>
      </c>
      <c r="C2437" s="405" t="s">
        <v>97</v>
      </c>
      <c r="D2437" s="384">
        <v>1212</v>
      </c>
      <c r="E2437">
        <v>0.01</v>
      </c>
      <c r="F2437">
        <v>1.50874</v>
      </c>
      <c r="G2437" s="384">
        <v>0</v>
      </c>
      <c r="H2437">
        <v>0</v>
      </c>
    </row>
    <row r="2438" spans="1:10" x14ac:dyDescent="0.2">
      <c r="A2438">
        <v>4831</v>
      </c>
      <c r="B2438" s="623">
        <v>41614.081944444442</v>
      </c>
      <c r="C2438" s="405" t="s">
        <v>2054</v>
      </c>
      <c r="D2438" s="384">
        <v>1212</v>
      </c>
      <c r="E2438">
        <v>0.01</v>
      </c>
      <c r="F2438">
        <v>1.5079400000000001</v>
      </c>
      <c r="G2438" s="384">
        <v>0</v>
      </c>
      <c r="H2438">
        <v>1.5079400000000001</v>
      </c>
      <c r="I2438">
        <v>0.55000000000000004</v>
      </c>
      <c r="J2438" s="384">
        <v>1280.21</v>
      </c>
    </row>
    <row r="2439" spans="1:10" x14ac:dyDescent="0.2">
      <c r="A2439">
        <v>4832</v>
      </c>
      <c r="B2439" s="623">
        <v>41614.884027777778</v>
      </c>
      <c r="C2439" s="405" t="s">
        <v>96</v>
      </c>
      <c r="D2439" s="384">
        <v>1213</v>
      </c>
      <c r="E2439">
        <v>0.01</v>
      </c>
      <c r="F2439">
        <v>1.50536</v>
      </c>
      <c r="G2439" s="384">
        <v>0</v>
      </c>
      <c r="H2439">
        <v>0</v>
      </c>
    </row>
    <row r="2440" spans="1:10" x14ac:dyDescent="0.2">
      <c r="A2440">
        <v>4834</v>
      </c>
      <c r="B2440" s="623">
        <v>41614.924305555556</v>
      </c>
      <c r="C2440" s="405" t="s">
        <v>2054</v>
      </c>
      <c r="D2440" s="384">
        <v>1213</v>
      </c>
      <c r="E2440">
        <v>0.01</v>
      </c>
      <c r="F2440">
        <v>1.5061599999999999</v>
      </c>
      <c r="G2440" s="384">
        <v>0</v>
      </c>
      <c r="H2440">
        <v>1.5061599999999999</v>
      </c>
      <c r="I2440">
        <v>0.56000000000000005</v>
      </c>
      <c r="J2440" s="384">
        <v>1280.77</v>
      </c>
    </row>
    <row r="2441" spans="1:10" x14ac:dyDescent="0.2">
      <c r="A2441">
        <v>4835</v>
      </c>
      <c r="B2441" s="623">
        <v>41617.027777777781</v>
      </c>
      <c r="C2441" s="405" t="s">
        <v>96</v>
      </c>
      <c r="D2441" s="384">
        <v>1214</v>
      </c>
      <c r="E2441">
        <v>0.01</v>
      </c>
      <c r="F2441">
        <v>1.504</v>
      </c>
      <c r="G2441" s="384">
        <v>0</v>
      </c>
      <c r="H2441">
        <v>0</v>
      </c>
    </row>
    <row r="2442" spans="1:10" x14ac:dyDescent="0.2">
      <c r="A2442">
        <v>4840</v>
      </c>
      <c r="B2442" s="623">
        <v>41617.06527777778</v>
      </c>
      <c r="C2442" s="405" t="s">
        <v>2054</v>
      </c>
      <c r="D2442" s="384">
        <v>1214</v>
      </c>
      <c r="E2442">
        <v>0.01</v>
      </c>
      <c r="F2442">
        <v>1.50404</v>
      </c>
      <c r="G2442" s="384">
        <v>0</v>
      </c>
      <c r="H2442">
        <v>1.50404</v>
      </c>
      <c r="I2442">
        <v>0.02</v>
      </c>
      <c r="J2442" s="384">
        <v>1280.79</v>
      </c>
    </row>
    <row r="2443" spans="1:10" x14ac:dyDescent="0.2">
      <c r="A2443">
        <v>4837</v>
      </c>
      <c r="B2443" s="623">
        <v>41617.045138888891</v>
      </c>
      <c r="C2443" s="405" t="s">
        <v>96</v>
      </c>
      <c r="D2443" s="384">
        <v>1215</v>
      </c>
      <c r="E2443">
        <v>0.01</v>
      </c>
      <c r="F2443">
        <v>1.50248</v>
      </c>
      <c r="G2443" s="384">
        <v>0</v>
      </c>
      <c r="H2443">
        <v>0</v>
      </c>
    </row>
    <row r="2444" spans="1:10" x14ac:dyDescent="0.2">
      <c r="A2444">
        <v>4841</v>
      </c>
      <c r="B2444" s="623">
        <v>41617.06527777778</v>
      </c>
      <c r="C2444" s="405" t="s">
        <v>2054</v>
      </c>
      <c r="D2444" s="384">
        <v>1215</v>
      </c>
      <c r="E2444">
        <v>0.01</v>
      </c>
      <c r="F2444">
        <v>1.50404</v>
      </c>
      <c r="G2444" s="384">
        <v>0</v>
      </c>
      <c r="H2444">
        <v>1.50404</v>
      </c>
      <c r="I2444">
        <v>1.07</v>
      </c>
      <c r="J2444" s="384">
        <v>1281.8599999999999</v>
      </c>
    </row>
    <row r="2445" spans="1:10" x14ac:dyDescent="0.2">
      <c r="A2445">
        <v>4842</v>
      </c>
      <c r="B2445" s="623">
        <v>41618.063194444447</v>
      </c>
      <c r="C2445" s="405" t="s">
        <v>97</v>
      </c>
      <c r="D2445" s="384">
        <v>1216</v>
      </c>
      <c r="E2445">
        <v>0.01</v>
      </c>
      <c r="F2445">
        <v>1.5123500000000001</v>
      </c>
      <c r="G2445" s="384">
        <v>0</v>
      </c>
      <c r="H2445">
        <v>0</v>
      </c>
    </row>
    <row r="2446" spans="1:10" x14ac:dyDescent="0.2">
      <c r="A2446">
        <v>4844</v>
      </c>
      <c r="B2446" s="623">
        <v>41618.068055555559</v>
      </c>
      <c r="C2446" s="405" t="s">
        <v>2054</v>
      </c>
      <c r="D2446" s="384">
        <v>1216</v>
      </c>
      <c r="E2446">
        <v>0.01</v>
      </c>
      <c r="F2446">
        <v>1.5115499999999999</v>
      </c>
      <c r="G2446" s="384">
        <v>0</v>
      </c>
      <c r="H2446">
        <v>1.5115499999999999</v>
      </c>
      <c r="I2446">
        <v>0.55000000000000004</v>
      </c>
      <c r="J2446" s="384">
        <v>1282.4100000000001</v>
      </c>
    </row>
    <row r="2447" spans="1:10" x14ac:dyDescent="0.2">
      <c r="A2447">
        <v>4845</v>
      </c>
      <c r="B2447" s="623">
        <v>41619.063194444447</v>
      </c>
      <c r="C2447" s="405" t="s">
        <v>97</v>
      </c>
      <c r="D2447" s="384">
        <v>1217</v>
      </c>
      <c r="E2447">
        <v>0.01</v>
      </c>
      <c r="F2447">
        <v>1.5053399999999999</v>
      </c>
      <c r="G2447" s="384">
        <v>0</v>
      </c>
      <c r="H2447">
        <v>0</v>
      </c>
    </row>
    <row r="2448" spans="1:10" x14ac:dyDescent="0.2">
      <c r="A2448">
        <v>4847</v>
      </c>
      <c r="B2448" s="623">
        <v>41619.12777777778</v>
      </c>
      <c r="C2448" s="405" t="s">
        <v>2054</v>
      </c>
      <c r="D2448" s="384">
        <v>1217</v>
      </c>
      <c r="E2448">
        <v>0.01</v>
      </c>
      <c r="F2448">
        <v>1.50454</v>
      </c>
      <c r="G2448" s="384">
        <v>0</v>
      </c>
      <c r="H2448">
        <v>1.50454</v>
      </c>
      <c r="I2448">
        <v>0.56000000000000005</v>
      </c>
      <c r="J2448" s="384">
        <v>1282.97</v>
      </c>
    </row>
    <row r="2449" spans="1:10" x14ac:dyDescent="0.2">
      <c r="A2449">
        <v>4848</v>
      </c>
      <c r="B2449" s="623">
        <v>41619.875</v>
      </c>
      <c r="C2449" s="405" t="s">
        <v>96</v>
      </c>
      <c r="D2449" s="384">
        <v>1218</v>
      </c>
      <c r="E2449">
        <v>0.01</v>
      </c>
      <c r="F2449">
        <v>1.52068</v>
      </c>
      <c r="G2449" s="384">
        <v>0</v>
      </c>
      <c r="H2449">
        <v>0</v>
      </c>
    </row>
    <row r="2450" spans="1:10" x14ac:dyDescent="0.2">
      <c r="A2450">
        <v>4853</v>
      </c>
      <c r="B2450" s="623">
        <v>41619.923611111109</v>
      </c>
      <c r="C2450" s="405" t="s">
        <v>2054</v>
      </c>
      <c r="D2450" s="384">
        <v>1218</v>
      </c>
      <c r="E2450">
        <v>0.01</v>
      </c>
      <c r="F2450">
        <v>1.5207299999999999</v>
      </c>
      <c r="G2450" s="384">
        <v>0</v>
      </c>
      <c r="H2450">
        <v>1.5207299999999999</v>
      </c>
      <c r="I2450">
        <v>0.04</v>
      </c>
      <c r="J2450" s="384">
        <v>1283.01</v>
      </c>
    </row>
    <row r="2451" spans="1:10" x14ac:dyDescent="0.2">
      <c r="A2451">
        <v>4850</v>
      </c>
      <c r="B2451" s="623">
        <v>41619.92083333333</v>
      </c>
      <c r="C2451" s="405" t="s">
        <v>96</v>
      </c>
      <c r="D2451" s="384">
        <v>1219</v>
      </c>
      <c r="E2451">
        <v>0.01</v>
      </c>
      <c r="F2451">
        <v>1.51918</v>
      </c>
      <c r="G2451" s="384">
        <v>0</v>
      </c>
      <c r="H2451">
        <v>0</v>
      </c>
    </row>
    <row r="2452" spans="1:10" x14ac:dyDescent="0.2">
      <c r="A2452">
        <v>4854</v>
      </c>
      <c r="B2452" s="623">
        <v>41619.923611111109</v>
      </c>
      <c r="C2452" s="405" t="s">
        <v>2054</v>
      </c>
      <c r="D2452" s="384">
        <v>1219</v>
      </c>
      <c r="E2452">
        <v>0.01</v>
      </c>
      <c r="F2452">
        <v>1.5207299999999999</v>
      </c>
      <c r="G2452" s="384">
        <v>0</v>
      </c>
      <c r="H2452">
        <v>1.5207299999999999</v>
      </c>
      <c r="I2452">
        <v>1.07</v>
      </c>
      <c r="J2452" s="384">
        <v>1284.08</v>
      </c>
    </row>
    <row r="2453" spans="1:10" x14ac:dyDescent="0.2">
      <c r="A2453">
        <v>4855</v>
      </c>
      <c r="B2453" s="623">
        <v>41620.036111111112</v>
      </c>
      <c r="C2453" s="405" t="s">
        <v>97</v>
      </c>
      <c r="D2453" s="384">
        <v>1220</v>
      </c>
      <c r="E2453">
        <v>0.01</v>
      </c>
      <c r="F2453">
        <v>1.52501</v>
      </c>
      <c r="G2453" s="384">
        <v>0</v>
      </c>
      <c r="H2453">
        <v>0</v>
      </c>
    </row>
    <row r="2454" spans="1:10" x14ac:dyDescent="0.2">
      <c r="A2454">
        <v>4857</v>
      </c>
      <c r="B2454" s="623">
        <v>41620.061805555553</v>
      </c>
      <c r="C2454" s="405" t="s">
        <v>2054</v>
      </c>
      <c r="D2454" s="384">
        <v>1220</v>
      </c>
      <c r="E2454">
        <v>0.01</v>
      </c>
      <c r="F2454">
        <v>1.5242100000000001</v>
      </c>
      <c r="G2454" s="384">
        <v>0</v>
      </c>
      <c r="H2454">
        <v>1.5242100000000001</v>
      </c>
      <c r="I2454">
        <v>0.56000000000000005</v>
      </c>
      <c r="J2454" s="384">
        <v>1284.6400000000001</v>
      </c>
    </row>
    <row r="2455" spans="1:10" x14ac:dyDescent="0.2">
      <c r="A2455">
        <v>4858</v>
      </c>
      <c r="B2455" s="623">
        <v>41620.936805555553</v>
      </c>
      <c r="C2455" s="405" t="s">
        <v>97</v>
      </c>
      <c r="D2455" s="384">
        <v>1221</v>
      </c>
      <c r="E2455">
        <v>0.01</v>
      </c>
      <c r="F2455">
        <v>1.53929</v>
      </c>
      <c r="G2455" s="384">
        <v>0</v>
      </c>
      <c r="H2455">
        <v>0</v>
      </c>
    </row>
    <row r="2456" spans="1:10" x14ac:dyDescent="0.2">
      <c r="A2456">
        <v>4863</v>
      </c>
      <c r="B2456" s="623">
        <v>41621.065972222219</v>
      </c>
      <c r="C2456" s="405" t="s">
        <v>2054</v>
      </c>
      <c r="D2456" s="384">
        <v>1221</v>
      </c>
      <c r="E2456">
        <v>0.01</v>
      </c>
      <c r="F2456">
        <v>1.53938</v>
      </c>
      <c r="G2456" s="384">
        <v>0</v>
      </c>
      <c r="H2456">
        <v>1.53938</v>
      </c>
      <c r="I2456">
        <v>-0.05</v>
      </c>
      <c r="J2456" s="384">
        <v>1284.5999999999999</v>
      </c>
    </row>
    <row r="2457" spans="1:10" x14ac:dyDescent="0.2">
      <c r="A2457">
        <v>4860</v>
      </c>
      <c r="B2457" s="623">
        <v>41621.03125</v>
      </c>
      <c r="C2457" s="405" t="s">
        <v>97</v>
      </c>
      <c r="D2457" s="384">
        <v>1222</v>
      </c>
      <c r="E2457">
        <v>0.01</v>
      </c>
      <c r="F2457">
        <v>1.5410600000000001</v>
      </c>
      <c r="G2457" s="384">
        <v>0</v>
      </c>
      <c r="H2457">
        <v>0</v>
      </c>
    </row>
    <row r="2458" spans="1:10" x14ac:dyDescent="0.2">
      <c r="A2458">
        <v>4864</v>
      </c>
      <c r="B2458" s="623">
        <v>41621.065972222219</v>
      </c>
      <c r="C2458" s="405" t="s">
        <v>2054</v>
      </c>
      <c r="D2458" s="384">
        <v>1222</v>
      </c>
      <c r="E2458">
        <v>0.01</v>
      </c>
      <c r="F2458">
        <v>1.53938</v>
      </c>
      <c r="G2458" s="384">
        <v>0</v>
      </c>
      <c r="H2458">
        <v>1.53938</v>
      </c>
      <c r="I2458">
        <v>1.1599999999999999</v>
      </c>
      <c r="J2458" s="384">
        <v>1285.76</v>
      </c>
    </row>
    <row r="2459" spans="1:10" x14ac:dyDescent="0.2">
      <c r="A2459">
        <v>4865</v>
      </c>
      <c r="B2459" s="623">
        <v>41621.068749999999</v>
      </c>
      <c r="C2459" s="405" t="s">
        <v>97</v>
      </c>
      <c r="D2459" s="384">
        <v>1223</v>
      </c>
      <c r="E2459">
        <v>0.01</v>
      </c>
      <c r="F2459">
        <v>1.5397700000000001</v>
      </c>
      <c r="G2459" s="384">
        <v>0</v>
      </c>
      <c r="H2459">
        <v>0</v>
      </c>
    </row>
    <row r="2460" spans="1:10" x14ac:dyDescent="0.2">
      <c r="A2460">
        <v>4867</v>
      </c>
      <c r="B2460" s="623">
        <v>41621.118055555555</v>
      </c>
      <c r="C2460" s="405" t="s">
        <v>2054</v>
      </c>
      <c r="D2460" s="384">
        <v>1223</v>
      </c>
      <c r="E2460">
        <v>0.01</v>
      </c>
      <c r="F2460">
        <v>1.5389699999999999</v>
      </c>
      <c r="G2460" s="384">
        <v>0</v>
      </c>
      <c r="H2460">
        <v>1.5389699999999999</v>
      </c>
      <c r="I2460">
        <v>0.55000000000000004</v>
      </c>
      <c r="J2460" s="384">
        <v>1286.31</v>
      </c>
    </row>
    <row r="2461" spans="1:10" x14ac:dyDescent="0.2">
      <c r="A2461">
        <v>4868</v>
      </c>
      <c r="B2461" s="623">
        <v>41621.890277777777</v>
      </c>
      <c r="C2461" s="405" t="s">
        <v>97</v>
      </c>
      <c r="D2461" s="384">
        <v>1224</v>
      </c>
      <c r="E2461">
        <v>0.01</v>
      </c>
      <c r="F2461">
        <v>1.5338499999999999</v>
      </c>
      <c r="G2461" s="384">
        <v>0</v>
      </c>
      <c r="H2461">
        <v>0</v>
      </c>
    </row>
    <row r="2462" spans="1:10" x14ac:dyDescent="0.2">
      <c r="A2462">
        <v>4870</v>
      </c>
      <c r="B2462" s="623">
        <v>41621.90625</v>
      </c>
      <c r="C2462" s="405" t="s">
        <v>2054</v>
      </c>
      <c r="D2462" s="384">
        <v>1224</v>
      </c>
      <c r="E2462">
        <v>0.01</v>
      </c>
      <c r="F2462">
        <v>1.53305</v>
      </c>
      <c r="G2462" s="384">
        <v>0</v>
      </c>
      <c r="H2462">
        <v>1.53305</v>
      </c>
      <c r="I2462">
        <v>0.56000000000000005</v>
      </c>
      <c r="J2462" s="384">
        <v>1286.8699999999999</v>
      </c>
    </row>
    <row r="2463" spans="1:10" x14ac:dyDescent="0.2">
      <c r="A2463">
        <v>4871</v>
      </c>
      <c r="B2463" s="623">
        <v>41621.947222222225</v>
      </c>
      <c r="C2463" s="405" t="s">
        <v>96</v>
      </c>
      <c r="D2463" s="384">
        <v>1225</v>
      </c>
      <c r="E2463">
        <v>0.01</v>
      </c>
      <c r="F2463">
        <v>1.5321400000000001</v>
      </c>
      <c r="G2463" s="384">
        <v>0</v>
      </c>
      <c r="H2463">
        <v>0</v>
      </c>
    </row>
    <row r="2464" spans="1:10" x14ac:dyDescent="0.2">
      <c r="A2464">
        <v>4873</v>
      </c>
      <c r="B2464" s="623">
        <v>41621.957638888889</v>
      </c>
      <c r="C2464" s="405" t="s">
        <v>2054</v>
      </c>
      <c r="D2464" s="384">
        <v>1225</v>
      </c>
      <c r="E2464">
        <v>0.01</v>
      </c>
      <c r="F2464">
        <v>1.53294</v>
      </c>
      <c r="G2464" s="384">
        <v>0</v>
      </c>
      <c r="H2464">
        <v>1.53294</v>
      </c>
      <c r="I2464">
        <v>0.55000000000000004</v>
      </c>
      <c r="J2464" s="384">
        <v>1287.42</v>
      </c>
    </row>
    <row r="2465" spans="1:10" x14ac:dyDescent="0.2">
      <c r="A2465">
        <v>4874</v>
      </c>
      <c r="B2465" s="623">
        <v>41654.038194444445</v>
      </c>
      <c r="C2465" s="405" t="s">
        <v>97</v>
      </c>
      <c r="D2465" s="384">
        <v>1226</v>
      </c>
      <c r="E2465">
        <v>0.01</v>
      </c>
      <c r="F2465">
        <v>1.5271300000000001</v>
      </c>
      <c r="G2465" s="384">
        <v>0</v>
      </c>
      <c r="H2465">
        <v>0</v>
      </c>
    </row>
    <row r="2466" spans="1:10" x14ac:dyDescent="0.2">
      <c r="A2466">
        <v>4876</v>
      </c>
      <c r="B2466" s="623">
        <v>41654.047222222223</v>
      </c>
      <c r="C2466" s="405" t="s">
        <v>2054</v>
      </c>
      <c r="D2466" s="384">
        <v>1226</v>
      </c>
      <c r="E2466">
        <v>0.01</v>
      </c>
      <c r="F2466">
        <v>1.52633</v>
      </c>
      <c r="G2466" s="384">
        <v>0</v>
      </c>
      <c r="H2466">
        <v>1.52633</v>
      </c>
      <c r="I2466">
        <v>0.55000000000000004</v>
      </c>
      <c r="J2466" s="384">
        <v>1287.97</v>
      </c>
    </row>
    <row r="2467" spans="1:10" x14ac:dyDescent="0.2">
      <c r="A2467">
        <v>4877</v>
      </c>
      <c r="B2467" s="623">
        <v>41654.92291666667</v>
      </c>
      <c r="C2467" s="405" t="s">
        <v>97</v>
      </c>
      <c r="D2467" s="384">
        <v>1227</v>
      </c>
      <c r="E2467">
        <v>0.01</v>
      </c>
      <c r="F2467">
        <v>1.52715</v>
      </c>
      <c r="G2467" s="384">
        <v>0</v>
      </c>
      <c r="H2467">
        <v>0</v>
      </c>
    </row>
    <row r="2468" spans="1:10" x14ac:dyDescent="0.2">
      <c r="A2468">
        <v>4879</v>
      </c>
      <c r="B2468" s="623">
        <v>41654.932638888888</v>
      </c>
      <c r="C2468" s="405" t="s">
        <v>2054</v>
      </c>
      <c r="D2468" s="384">
        <v>1227</v>
      </c>
      <c r="E2468">
        <v>0.01</v>
      </c>
      <c r="F2468">
        <v>1.5263500000000001</v>
      </c>
      <c r="G2468" s="384">
        <v>0</v>
      </c>
      <c r="H2468">
        <v>1.5263500000000001</v>
      </c>
      <c r="I2468">
        <v>0.55000000000000004</v>
      </c>
      <c r="J2468" s="384">
        <v>1288.52</v>
      </c>
    </row>
    <row r="2469" spans="1:10" x14ac:dyDescent="0.2">
      <c r="A2469">
        <v>4880</v>
      </c>
      <c r="B2469" s="623">
        <v>41655.023611111108</v>
      </c>
      <c r="C2469" s="405" t="s">
        <v>97</v>
      </c>
      <c r="D2469" s="384">
        <v>1228</v>
      </c>
      <c r="E2469">
        <v>0.01</v>
      </c>
      <c r="F2469">
        <v>1.52701</v>
      </c>
      <c r="G2469" s="384">
        <v>0</v>
      </c>
      <c r="H2469">
        <v>0</v>
      </c>
    </row>
    <row r="2470" spans="1:10" x14ac:dyDescent="0.2">
      <c r="A2470">
        <v>4939</v>
      </c>
      <c r="B2470" s="623">
        <v>41655.793055555558</v>
      </c>
      <c r="C2470" s="405" t="s">
        <v>2054</v>
      </c>
      <c r="D2470" s="384">
        <v>1228</v>
      </c>
      <c r="E2470">
        <v>0.01</v>
      </c>
      <c r="F2470">
        <v>1.54409</v>
      </c>
      <c r="G2470" s="384">
        <v>0</v>
      </c>
      <c r="H2470">
        <v>1.54409</v>
      </c>
      <c r="I2470">
        <v>-11.79</v>
      </c>
      <c r="J2470" s="384">
        <v>1276.73</v>
      </c>
    </row>
    <row r="2471" spans="1:10" x14ac:dyDescent="0.2">
      <c r="A2471">
        <v>4882</v>
      </c>
      <c r="B2471" s="623">
        <v>41655.088194444441</v>
      </c>
      <c r="C2471" s="405" t="s">
        <v>97</v>
      </c>
      <c r="D2471" s="384">
        <v>1229</v>
      </c>
      <c r="E2471">
        <v>0.01</v>
      </c>
      <c r="F2471">
        <v>1.5285299999999999</v>
      </c>
      <c r="G2471" s="384">
        <v>0</v>
      </c>
      <c r="H2471">
        <v>0</v>
      </c>
    </row>
    <row r="2472" spans="1:10" x14ac:dyDescent="0.2">
      <c r="A2472">
        <v>4940</v>
      </c>
      <c r="B2472" s="623">
        <v>41655.793055555558</v>
      </c>
      <c r="C2472" s="405" t="s">
        <v>2054</v>
      </c>
      <c r="D2472" s="384">
        <v>1229</v>
      </c>
      <c r="E2472">
        <v>0.01</v>
      </c>
      <c r="F2472">
        <v>1.54409</v>
      </c>
      <c r="G2472" s="384">
        <v>0</v>
      </c>
      <c r="H2472">
        <v>1.54409</v>
      </c>
      <c r="I2472">
        <v>-10.74</v>
      </c>
      <c r="J2472" s="384">
        <v>1265.99</v>
      </c>
    </row>
    <row r="2473" spans="1:10" x14ac:dyDescent="0.2">
      <c r="A2473">
        <v>4885</v>
      </c>
      <c r="B2473" s="623">
        <v>41655.104861111111</v>
      </c>
      <c r="C2473" s="405" t="s">
        <v>2069</v>
      </c>
      <c r="D2473" s="384">
        <v>1230</v>
      </c>
      <c r="E2473">
        <v>0.01</v>
      </c>
      <c r="F2473">
        <v>1.53102</v>
      </c>
      <c r="G2473" s="384">
        <v>0</v>
      </c>
      <c r="H2473">
        <v>0</v>
      </c>
    </row>
    <row r="2474" spans="1:10" x14ac:dyDescent="0.2">
      <c r="A2474">
        <v>4947</v>
      </c>
      <c r="B2474" s="623">
        <v>41655.793055555558</v>
      </c>
      <c r="C2474" s="405" t="s">
        <v>2071</v>
      </c>
      <c r="D2474" s="384">
        <v>1230</v>
      </c>
      <c r="E2474">
        <v>0.01</v>
      </c>
      <c r="F2474">
        <v>1.5318799999999999</v>
      </c>
      <c r="G2474" s="384">
        <v>1.5324800000000001</v>
      </c>
      <c r="H2474">
        <v>1.53128</v>
      </c>
    </row>
    <row r="2475" spans="1:10" x14ac:dyDescent="0.2">
      <c r="A2475">
        <v>4886</v>
      </c>
      <c r="B2475" s="623">
        <v>41655.104861111111</v>
      </c>
      <c r="C2475" s="405" t="s">
        <v>2069</v>
      </c>
      <c r="D2475" s="384">
        <v>1231</v>
      </c>
      <c r="E2475">
        <v>0.01</v>
      </c>
      <c r="F2475">
        <v>1.53332</v>
      </c>
      <c r="G2475" s="384">
        <v>0</v>
      </c>
      <c r="H2475">
        <v>0</v>
      </c>
    </row>
    <row r="2476" spans="1:10" x14ac:dyDescent="0.2">
      <c r="A2476">
        <v>4946</v>
      </c>
      <c r="B2476" s="623">
        <v>41655.793055555558</v>
      </c>
      <c r="C2476" s="405" t="s">
        <v>2071</v>
      </c>
      <c r="D2476" s="384">
        <v>1231</v>
      </c>
      <c r="E2476">
        <v>0.01</v>
      </c>
      <c r="F2476">
        <v>1.5341800000000001</v>
      </c>
      <c r="G2476" s="384">
        <v>1.53478</v>
      </c>
      <c r="H2476">
        <v>1.5335799999999999</v>
      </c>
    </row>
    <row r="2477" spans="1:10" x14ac:dyDescent="0.2">
      <c r="A2477">
        <v>4887</v>
      </c>
      <c r="B2477" s="623">
        <v>41655.104861111111</v>
      </c>
      <c r="C2477" s="405" t="s">
        <v>2069</v>
      </c>
      <c r="D2477" s="384">
        <v>1232</v>
      </c>
      <c r="E2477">
        <v>0.02</v>
      </c>
      <c r="F2477">
        <v>1.5364199999999999</v>
      </c>
      <c r="G2477" s="384">
        <v>0</v>
      </c>
      <c r="H2477">
        <v>0</v>
      </c>
    </row>
    <row r="2478" spans="1:10" x14ac:dyDescent="0.2">
      <c r="A2478">
        <v>4945</v>
      </c>
      <c r="B2478" s="623">
        <v>41655.793055555558</v>
      </c>
      <c r="C2478" s="405" t="s">
        <v>2071</v>
      </c>
      <c r="D2478" s="384">
        <v>1232</v>
      </c>
      <c r="E2478">
        <v>0.02</v>
      </c>
      <c r="F2478">
        <v>1.53728</v>
      </c>
      <c r="G2478" s="384">
        <v>1.5378799999999999</v>
      </c>
      <c r="H2478">
        <v>1.53668</v>
      </c>
    </row>
    <row r="2479" spans="1:10" x14ac:dyDescent="0.2">
      <c r="A2479">
        <v>4895</v>
      </c>
      <c r="B2479" s="623">
        <v>41655.107638888891</v>
      </c>
      <c r="C2479" s="405" t="s">
        <v>97</v>
      </c>
      <c r="D2479" s="384">
        <v>1233</v>
      </c>
      <c r="E2479">
        <v>0.02</v>
      </c>
      <c r="F2479">
        <v>1.5404800000000001</v>
      </c>
      <c r="G2479" s="384">
        <v>0</v>
      </c>
      <c r="H2479">
        <v>0</v>
      </c>
    </row>
    <row r="2480" spans="1:10" x14ac:dyDescent="0.2">
      <c r="A2480">
        <v>4941</v>
      </c>
      <c r="B2480" s="623">
        <v>41655.793055555558</v>
      </c>
      <c r="C2480" s="405" t="s">
        <v>2054</v>
      </c>
      <c r="D2480" s="384">
        <v>1233</v>
      </c>
      <c r="E2480">
        <v>0.02</v>
      </c>
      <c r="F2480">
        <v>1.54409</v>
      </c>
      <c r="G2480" s="384">
        <v>0</v>
      </c>
      <c r="H2480">
        <v>1.54409</v>
      </c>
      <c r="I2480">
        <v>-4.99</v>
      </c>
      <c r="J2480" s="384">
        <v>1261</v>
      </c>
    </row>
    <row r="2481" spans="1:10" x14ac:dyDescent="0.2">
      <c r="A2481">
        <v>4908</v>
      </c>
      <c r="B2481" s="623">
        <v>41655.126388888886</v>
      </c>
      <c r="C2481" s="405" t="s">
        <v>97</v>
      </c>
      <c r="D2481" s="384">
        <v>1234</v>
      </c>
      <c r="E2481">
        <v>0.03</v>
      </c>
      <c r="F2481">
        <v>1.54379</v>
      </c>
      <c r="G2481" s="384">
        <v>0</v>
      </c>
      <c r="H2481">
        <v>0</v>
      </c>
    </row>
    <row r="2482" spans="1:10" x14ac:dyDescent="0.2">
      <c r="A2482">
        <v>4942</v>
      </c>
      <c r="B2482" s="623">
        <v>41655.793055555558</v>
      </c>
      <c r="C2482" s="405" t="s">
        <v>2054</v>
      </c>
      <c r="D2482" s="384">
        <v>1234</v>
      </c>
      <c r="E2482">
        <v>0.03</v>
      </c>
      <c r="F2482">
        <v>1.54409</v>
      </c>
      <c r="G2482" s="384">
        <v>0</v>
      </c>
      <c r="H2482">
        <v>1.54409</v>
      </c>
      <c r="I2482">
        <v>-0.62</v>
      </c>
      <c r="J2482" s="384">
        <v>1260.3800000000001</v>
      </c>
    </row>
    <row r="2483" spans="1:10" x14ac:dyDescent="0.2">
      <c r="A2483">
        <v>4919</v>
      </c>
      <c r="B2483" s="623">
        <v>41655.166666666664</v>
      </c>
      <c r="C2483" s="405" t="s">
        <v>97</v>
      </c>
      <c r="D2483" s="384">
        <v>1235</v>
      </c>
      <c r="E2483">
        <v>0.05</v>
      </c>
      <c r="F2483">
        <v>1.54722</v>
      </c>
      <c r="G2483" s="384">
        <v>0</v>
      </c>
      <c r="H2483">
        <v>0</v>
      </c>
    </row>
    <row r="2484" spans="1:10" x14ac:dyDescent="0.2">
      <c r="A2484">
        <v>4943</v>
      </c>
      <c r="B2484" s="623">
        <v>41655.793055555558</v>
      </c>
      <c r="C2484" s="405" t="s">
        <v>2054</v>
      </c>
      <c r="D2484" s="384">
        <v>1235</v>
      </c>
      <c r="E2484">
        <v>0.05</v>
      </c>
      <c r="F2484">
        <v>1.54409</v>
      </c>
      <c r="G2484" s="384">
        <v>0</v>
      </c>
      <c r="H2484">
        <v>1.54409</v>
      </c>
      <c r="I2484">
        <v>10.81</v>
      </c>
      <c r="J2484" s="384">
        <v>1271.19</v>
      </c>
    </row>
    <row r="2485" spans="1:10" x14ac:dyDescent="0.2">
      <c r="A2485">
        <v>4932</v>
      </c>
      <c r="B2485" s="623">
        <v>41655.472916666666</v>
      </c>
      <c r="C2485" s="405" t="s">
        <v>97</v>
      </c>
      <c r="D2485" s="384">
        <v>1236</v>
      </c>
      <c r="E2485">
        <v>0.08</v>
      </c>
      <c r="F2485">
        <v>1.5507299999999999</v>
      </c>
      <c r="G2485" s="384">
        <v>0</v>
      </c>
      <c r="H2485">
        <v>0</v>
      </c>
    </row>
    <row r="2486" spans="1:10" x14ac:dyDescent="0.2">
      <c r="A2486">
        <v>4944</v>
      </c>
      <c r="B2486" s="623">
        <v>41655.793055555558</v>
      </c>
      <c r="C2486" s="405" t="s">
        <v>2054</v>
      </c>
      <c r="D2486" s="384">
        <v>1236</v>
      </c>
      <c r="E2486">
        <v>0.08</v>
      </c>
      <c r="F2486">
        <v>1.54409</v>
      </c>
      <c r="G2486" s="384">
        <v>0</v>
      </c>
      <c r="H2486">
        <v>1.54409</v>
      </c>
      <c r="I2486">
        <v>36.67</v>
      </c>
      <c r="J2486" s="384">
        <v>1307.8599999999999</v>
      </c>
    </row>
    <row r="2487" spans="1:10" x14ac:dyDescent="0.2">
      <c r="A2487">
        <v>4948</v>
      </c>
      <c r="B2487" s="623">
        <v>41656.913888888892</v>
      </c>
      <c r="C2487" s="405" t="s">
        <v>97</v>
      </c>
      <c r="D2487" s="384">
        <v>1237</v>
      </c>
      <c r="E2487">
        <v>0.01</v>
      </c>
      <c r="F2487">
        <v>1.54291</v>
      </c>
      <c r="G2487" s="384">
        <v>0</v>
      </c>
      <c r="H2487">
        <v>0</v>
      </c>
    </row>
    <row r="2488" spans="1:10" x14ac:dyDescent="0.2">
      <c r="A2488">
        <v>4950</v>
      </c>
      <c r="B2488" s="623">
        <v>41656.92291666667</v>
      </c>
      <c r="C2488" s="405" t="s">
        <v>2054</v>
      </c>
      <c r="D2488" s="384">
        <v>1237</v>
      </c>
      <c r="E2488">
        <v>0.01</v>
      </c>
      <c r="F2488">
        <v>1.5421100000000001</v>
      </c>
      <c r="G2488" s="384">
        <v>0</v>
      </c>
      <c r="H2488">
        <v>1.5421100000000001</v>
      </c>
      <c r="I2488">
        <v>0.55000000000000004</v>
      </c>
      <c r="J2488" s="384">
        <v>1308.4100000000001</v>
      </c>
    </row>
    <row r="2489" spans="1:10" x14ac:dyDescent="0.2">
      <c r="A2489">
        <v>4951</v>
      </c>
      <c r="B2489" s="623">
        <v>41656.966666666667</v>
      </c>
      <c r="C2489" s="405" t="s">
        <v>96</v>
      </c>
      <c r="D2489" s="384">
        <v>1238</v>
      </c>
      <c r="E2489">
        <v>0.01</v>
      </c>
      <c r="F2489">
        <v>1.5416300000000001</v>
      </c>
      <c r="G2489" s="384">
        <v>0</v>
      </c>
      <c r="H2489">
        <v>0</v>
      </c>
    </row>
    <row r="2490" spans="1:10" x14ac:dyDescent="0.2">
      <c r="A2490">
        <v>4953</v>
      </c>
      <c r="B2490" s="623">
        <v>41656.973611111112</v>
      </c>
      <c r="C2490" s="405" t="s">
        <v>2054</v>
      </c>
      <c r="D2490" s="384">
        <v>1238</v>
      </c>
      <c r="E2490">
        <v>0.01</v>
      </c>
      <c r="F2490">
        <v>1.54243</v>
      </c>
      <c r="G2490" s="384">
        <v>0</v>
      </c>
      <c r="H2490">
        <v>1.54243</v>
      </c>
      <c r="I2490">
        <v>0.55000000000000004</v>
      </c>
      <c r="J2490" s="384">
        <v>1308.96</v>
      </c>
    </row>
    <row r="2491" spans="1:10" x14ac:dyDescent="0.2">
      <c r="A2491">
        <v>4954</v>
      </c>
      <c r="B2491" s="623">
        <v>41659.046527777777</v>
      </c>
      <c r="C2491" s="405" t="s">
        <v>96</v>
      </c>
      <c r="D2491" s="384">
        <v>1239</v>
      </c>
      <c r="E2491">
        <v>0.01</v>
      </c>
      <c r="F2491">
        <v>1.5419</v>
      </c>
      <c r="G2491" s="384">
        <v>0</v>
      </c>
      <c r="H2491">
        <v>0</v>
      </c>
    </row>
    <row r="2492" spans="1:10" x14ac:dyDescent="0.2">
      <c r="A2492">
        <v>4956</v>
      </c>
      <c r="B2492" s="623">
        <v>41659.091666666667</v>
      </c>
      <c r="C2492" s="405" t="s">
        <v>2054</v>
      </c>
      <c r="D2492" s="384">
        <v>1239</v>
      </c>
      <c r="E2492">
        <v>0.01</v>
      </c>
      <c r="F2492">
        <v>1.5427</v>
      </c>
      <c r="G2492" s="384">
        <v>0</v>
      </c>
      <c r="H2492">
        <v>1.5427</v>
      </c>
      <c r="I2492">
        <v>0.55000000000000004</v>
      </c>
      <c r="J2492" s="384">
        <v>1309.51</v>
      </c>
    </row>
    <row r="2493" spans="1:10" x14ac:dyDescent="0.2">
      <c r="A2493">
        <v>4957</v>
      </c>
      <c r="B2493" s="623">
        <v>41660.877083333333</v>
      </c>
      <c r="C2493" s="405" t="s">
        <v>96</v>
      </c>
      <c r="D2493" s="384">
        <v>1240</v>
      </c>
      <c r="E2493">
        <v>0.01</v>
      </c>
      <c r="F2493">
        <v>1.5383599999999999</v>
      </c>
      <c r="G2493" s="384">
        <v>0</v>
      </c>
      <c r="H2493">
        <v>0</v>
      </c>
    </row>
    <row r="2494" spans="1:10" x14ac:dyDescent="0.2">
      <c r="A2494">
        <v>4959</v>
      </c>
      <c r="B2494" s="623">
        <v>41660.884027777778</v>
      </c>
      <c r="C2494" s="405" t="s">
        <v>2054</v>
      </c>
      <c r="D2494" s="384">
        <v>1240</v>
      </c>
      <c r="E2494">
        <v>0.01</v>
      </c>
      <c r="F2494">
        <v>1.5391600000000001</v>
      </c>
      <c r="G2494" s="384">
        <v>0</v>
      </c>
      <c r="H2494">
        <v>1.5391600000000001</v>
      </c>
      <c r="I2494">
        <v>0.55000000000000004</v>
      </c>
      <c r="J2494" s="384">
        <v>1310.06</v>
      </c>
    </row>
    <row r="2495" spans="1:10" x14ac:dyDescent="0.2">
      <c r="A2495">
        <v>4960</v>
      </c>
      <c r="B2495" s="623">
        <v>41661.02847222222</v>
      </c>
      <c r="C2495" s="405" t="s">
        <v>97</v>
      </c>
      <c r="D2495" s="384">
        <v>1241</v>
      </c>
      <c r="E2495">
        <v>0.01</v>
      </c>
      <c r="F2495">
        <v>1.5401400000000001</v>
      </c>
      <c r="G2495" s="384">
        <v>0</v>
      </c>
      <c r="H2495">
        <v>0</v>
      </c>
    </row>
    <row r="2496" spans="1:10" x14ac:dyDescent="0.2">
      <c r="A2496">
        <v>4962</v>
      </c>
      <c r="B2496" s="623">
        <v>41661.070138888892</v>
      </c>
      <c r="C2496" s="405" t="s">
        <v>2054</v>
      </c>
      <c r="D2496" s="384">
        <v>1241</v>
      </c>
      <c r="E2496">
        <v>0.01</v>
      </c>
      <c r="F2496">
        <v>1.5393399999999999</v>
      </c>
      <c r="G2496" s="384">
        <v>0</v>
      </c>
      <c r="H2496">
        <v>1.5393399999999999</v>
      </c>
      <c r="I2496">
        <v>0.55000000000000004</v>
      </c>
      <c r="J2496" s="384">
        <v>1310.6099999999999</v>
      </c>
    </row>
    <row r="2497" spans="1:10" x14ac:dyDescent="0.2">
      <c r="A2497">
        <v>4963</v>
      </c>
      <c r="B2497" s="623">
        <v>41661.075694444444</v>
      </c>
      <c r="C2497" s="405" t="s">
        <v>97</v>
      </c>
      <c r="D2497" s="384">
        <v>1242</v>
      </c>
      <c r="E2497">
        <v>0.01</v>
      </c>
      <c r="F2497">
        <v>1.53965</v>
      </c>
      <c r="G2497" s="384">
        <v>0</v>
      </c>
      <c r="H2497">
        <v>0</v>
      </c>
    </row>
    <row r="2498" spans="1:10" x14ac:dyDescent="0.2">
      <c r="A2498">
        <v>4968</v>
      </c>
      <c r="B2498" s="623">
        <v>41661.104166666664</v>
      </c>
      <c r="C2498" s="405" t="s">
        <v>2054</v>
      </c>
      <c r="D2498" s="384">
        <v>1242</v>
      </c>
      <c r="E2498">
        <v>0.01</v>
      </c>
      <c r="F2498">
        <v>1.5396099999999999</v>
      </c>
      <c r="G2498" s="384">
        <v>0</v>
      </c>
      <c r="H2498">
        <v>1.5396099999999999</v>
      </c>
      <c r="I2498">
        <v>0.02</v>
      </c>
      <c r="J2498" s="384">
        <v>1310.6300000000001</v>
      </c>
    </row>
    <row r="2499" spans="1:10" x14ac:dyDescent="0.2">
      <c r="A2499">
        <v>4965</v>
      </c>
      <c r="B2499" s="623">
        <v>41661.089583333334</v>
      </c>
      <c r="C2499" s="405" t="s">
        <v>97</v>
      </c>
      <c r="D2499" s="384">
        <v>1243</v>
      </c>
      <c r="E2499">
        <v>0.01</v>
      </c>
      <c r="F2499">
        <v>1.5411699999999999</v>
      </c>
      <c r="G2499" s="384">
        <v>0</v>
      </c>
      <c r="H2499">
        <v>0</v>
      </c>
    </row>
    <row r="2500" spans="1:10" x14ac:dyDescent="0.2">
      <c r="A2500">
        <v>4969</v>
      </c>
      <c r="B2500" s="623">
        <v>41661.104166666664</v>
      </c>
      <c r="C2500" s="405" t="s">
        <v>2054</v>
      </c>
      <c r="D2500" s="384">
        <v>1243</v>
      </c>
      <c r="E2500">
        <v>0.01</v>
      </c>
      <c r="F2500">
        <v>1.5396099999999999</v>
      </c>
      <c r="G2500" s="384">
        <v>0</v>
      </c>
      <c r="H2500">
        <v>1.5396099999999999</v>
      </c>
      <c r="I2500">
        <v>1.07</v>
      </c>
      <c r="J2500" s="384">
        <v>1311.7</v>
      </c>
    </row>
    <row r="2501" spans="1:10" x14ac:dyDescent="0.2">
      <c r="A2501">
        <v>4970</v>
      </c>
      <c r="B2501" s="623">
        <v>41662.068749999999</v>
      </c>
      <c r="C2501" s="405" t="s">
        <v>97</v>
      </c>
      <c r="D2501" s="384">
        <v>1244</v>
      </c>
      <c r="E2501">
        <v>0.01</v>
      </c>
      <c r="F2501">
        <v>1.53207</v>
      </c>
      <c r="G2501" s="384">
        <v>0</v>
      </c>
      <c r="H2501">
        <v>0</v>
      </c>
    </row>
    <row r="2502" spans="1:10" x14ac:dyDescent="0.2">
      <c r="A2502">
        <v>4972</v>
      </c>
      <c r="B2502" s="623">
        <v>41662.075694444444</v>
      </c>
      <c r="C2502" s="405" t="s">
        <v>2054</v>
      </c>
      <c r="D2502" s="384">
        <v>1244</v>
      </c>
      <c r="E2502">
        <v>0.01</v>
      </c>
      <c r="F2502">
        <v>1.5312699999999999</v>
      </c>
      <c r="G2502" s="384">
        <v>0</v>
      </c>
      <c r="H2502">
        <v>1.5312699999999999</v>
      </c>
      <c r="I2502">
        <v>0.56000000000000005</v>
      </c>
      <c r="J2502" s="384">
        <v>1312.26</v>
      </c>
    </row>
    <row r="2503" spans="1:10" x14ac:dyDescent="0.2">
      <c r="A2503">
        <v>4973</v>
      </c>
      <c r="B2503" s="623">
        <v>41663.027777777781</v>
      </c>
      <c r="C2503" s="405" t="s">
        <v>96</v>
      </c>
      <c r="D2503" s="384">
        <v>1245</v>
      </c>
      <c r="E2503">
        <v>0.01</v>
      </c>
      <c r="F2503">
        <v>1.5618000000000001</v>
      </c>
      <c r="G2503" s="384">
        <v>0</v>
      </c>
      <c r="H2503">
        <v>0</v>
      </c>
    </row>
    <row r="2504" spans="1:10" x14ac:dyDescent="0.2">
      <c r="A2504">
        <v>4975</v>
      </c>
      <c r="B2504" s="623">
        <v>41663.035416666666</v>
      </c>
      <c r="C2504" s="405" t="s">
        <v>2054</v>
      </c>
      <c r="D2504" s="384">
        <v>1245</v>
      </c>
      <c r="E2504">
        <v>0.01</v>
      </c>
      <c r="F2504">
        <v>1.5626</v>
      </c>
      <c r="G2504" s="384">
        <v>0</v>
      </c>
      <c r="H2504">
        <v>1.5626</v>
      </c>
      <c r="I2504">
        <v>0.55000000000000004</v>
      </c>
      <c r="J2504" s="384">
        <v>1312.81</v>
      </c>
    </row>
    <row r="2505" spans="1:10" x14ac:dyDescent="0.2">
      <c r="A2505">
        <v>4976</v>
      </c>
      <c r="B2505" s="623">
        <v>41663.885416666664</v>
      </c>
      <c r="C2505" s="405" t="s">
        <v>97</v>
      </c>
      <c r="D2505" s="384">
        <v>1246</v>
      </c>
      <c r="E2505">
        <v>0.01</v>
      </c>
      <c r="F2505">
        <v>1.5720400000000001</v>
      </c>
      <c r="G2505" s="384">
        <v>0</v>
      </c>
      <c r="H2505">
        <v>0</v>
      </c>
    </row>
    <row r="2506" spans="1:10" x14ac:dyDescent="0.2">
      <c r="A2506">
        <v>4978</v>
      </c>
      <c r="B2506" s="623">
        <v>41663.89166666667</v>
      </c>
      <c r="C2506" s="405" t="s">
        <v>2054</v>
      </c>
      <c r="D2506" s="384">
        <v>1246</v>
      </c>
      <c r="E2506">
        <v>0.01</v>
      </c>
      <c r="F2506">
        <v>1.57124</v>
      </c>
      <c r="G2506" s="384">
        <v>0</v>
      </c>
      <c r="H2506">
        <v>1.57124</v>
      </c>
      <c r="I2506">
        <v>0.55000000000000004</v>
      </c>
      <c r="J2506" s="384">
        <v>1313.36</v>
      </c>
    </row>
    <row r="2507" spans="1:10" x14ac:dyDescent="0.2">
      <c r="A2507">
        <v>4979</v>
      </c>
      <c r="B2507" s="623">
        <v>41663.916666666664</v>
      </c>
      <c r="C2507" s="405" t="s">
        <v>96</v>
      </c>
      <c r="D2507" s="384">
        <v>1247</v>
      </c>
      <c r="E2507">
        <v>0.01</v>
      </c>
      <c r="F2507">
        <v>1.5698000000000001</v>
      </c>
      <c r="G2507" s="384">
        <v>0</v>
      </c>
      <c r="H2507">
        <v>0</v>
      </c>
    </row>
    <row r="2508" spans="1:10" x14ac:dyDescent="0.2">
      <c r="A2508">
        <v>4981</v>
      </c>
      <c r="B2508" s="623">
        <v>41663.919444444444</v>
      </c>
      <c r="C2508" s="405" t="s">
        <v>2054</v>
      </c>
      <c r="D2508" s="384">
        <v>1247</v>
      </c>
      <c r="E2508">
        <v>0.01</v>
      </c>
      <c r="F2508">
        <v>1.5706</v>
      </c>
      <c r="G2508" s="384">
        <v>0</v>
      </c>
      <c r="H2508">
        <v>1.5706</v>
      </c>
      <c r="I2508">
        <v>0.55000000000000004</v>
      </c>
      <c r="J2508" s="384">
        <v>1313.91</v>
      </c>
    </row>
    <row r="2509" spans="1:10" x14ac:dyDescent="0.2">
      <c r="A2509">
        <v>4982</v>
      </c>
      <c r="B2509" s="623">
        <v>41663.947916666664</v>
      </c>
      <c r="C2509" s="405" t="s">
        <v>97</v>
      </c>
      <c r="D2509" s="384">
        <v>1248</v>
      </c>
      <c r="E2509">
        <v>0.01</v>
      </c>
      <c r="F2509">
        <v>1.5728899999999999</v>
      </c>
      <c r="G2509" s="384">
        <v>0</v>
      </c>
      <c r="H2509">
        <v>0</v>
      </c>
    </row>
    <row r="2510" spans="1:10" x14ac:dyDescent="0.2">
      <c r="A2510">
        <v>4984</v>
      </c>
      <c r="B2510" s="623">
        <v>41663.95416666667</v>
      </c>
      <c r="C2510" s="405" t="s">
        <v>2054</v>
      </c>
      <c r="D2510" s="384">
        <v>1248</v>
      </c>
      <c r="E2510">
        <v>0.01</v>
      </c>
      <c r="F2510">
        <v>1.57209</v>
      </c>
      <c r="G2510" s="384">
        <v>0</v>
      </c>
      <c r="H2510">
        <v>1.57209</v>
      </c>
      <c r="I2510">
        <v>0.56000000000000005</v>
      </c>
      <c r="J2510" s="384">
        <v>1314.47</v>
      </c>
    </row>
    <row r="2511" spans="1:10" x14ac:dyDescent="0.2">
      <c r="A2511">
        <v>4985</v>
      </c>
      <c r="B2511" s="623">
        <v>41663.958333333336</v>
      </c>
      <c r="C2511" s="405" t="s">
        <v>97</v>
      </c>
      <c r="D2511" s="384">
        <v>1249</v>
      </c>
      <c r="E2511">
        <v>0.01</v>
      </c>
      <c r="F2511">
        <v>1.57256</v>
      </c>
      <c r="G2511" s="384">
        <v>0</v>
      </c>
      <c r="H2511">
        <v>0</v>
      </c>
    </row>
    <row r="2512" spans="1:10" x14ac:dyDescent="0.2">
      <c r="A2512">
        <v>4987</v>
      </c>
      <c r="B2512" s="623">
        <v>41663.959027777775</v>
      </c>
      <c r="C2512" s="405" t="s">
        <v>2054</v>
      </c>
      <c r="D2512" s="384">
        <v>1249</v>
      </c>
      <c r="E2512">
        <v>0.01</v>
      </c>
      <c r="F2512">
        <v>1.57176</v>
      </c>
      <c r="G2512" s="384">
        <v>0</v>
      </c>
      <c r="H2512">
        <v>1.57176</v>
      </c>
      <c r="I2512">
        <v>0.55000000000000004</v>
      </c>
      <c r="J2512" s="384">
        <v>1315.02</v>
      </c>
    </row>
    <row r="2513" spans="1:10" x14ac:dyDescent="0.2">
      <c r="A2513">
        <v>4988</v>
      </c>
      <c r="B2513" s="623">
        <v>41663.961805555555</v>
      </c>
      <c r="C2513" s="405" t="s">
        <v>97</v>
      </c>
      <c r="D2513" s="384">
        <v>1250</v>
      </c>
      <c r="E2513">
        <v>0.01</v>
      </c>
      <c r="F2513">
        <v>1.5727500000000001</v>
      </c>
      <c r="G2513" s="384">
        <v>0</v>
      </c>
      <c r="H2513">
        <v>0</v>
      </c>
    </row>
    <row r="2514" spans="1:10" x14ac:dyDescent="0.2">
      <c r="A2514">
        <v>4993</v>
      </c>
      <c r="B2514" s="623">
        <v>41666.022916666669</v>
      </c>
      <c r="C2514" s="405" t="s">
        <v>2054</v>
      </c>
      <c r="D2514" s="384">
        <v>1250</v>
      </c>
      <c r="E2514">
        <v>0.01</v>
      </c>
      <c r="F2514">
        <v>1.57273</v>
      </c>
      <c r="G2514" s="384">
        <v>0</v>
      </c>
      <c r="H2514">
        <v>1.57273</v>
      </c>
      <c r="I2514">
        <v>0.02</v>
      </c>
      <c r="J2514" s="384">
        <v>1315.04</v>
      </c>
    </row>
    <row r="2515" spans="1:10" x14ac:dyDescent="0.2">
      <c r="A2515">
        <v>4990</v>
      </c>
      <c r="B2515" s="623">
        <v>41663.978472222225</v>
      </c>
      <c r="C2515" s="405" t="s">
        <v>97</v>
      </c>
      <c r="D2515" s="384">
        <v>1251</v>
      </c>
      <c r="E2515">
        <v>0.01</v>
      </c>
      <c r="F2515">
        <v>1.5743100000000001</v>
      </c>
      <c r="G2515" s="384">
        <v>0</v>
      </c>
      <c r="H2515">
        <v>0</v>
      </c>
    </row>
    <row r="2516" spans="1:10" x14ac:dyDescent="0.2">
      <c r="A2516">
        <v>4994</v>
      </c>
      <c r="B2516" s="623">
        <v>41666.022916666669</v>
      </c>
      <c r="C2516" s="405" t="s">
        <v>2054</v>
      </c>
      <c r="D2516" s="384">
        <v>1251</v>
      </c>
      <c r="E2516">
        <v>0.01</v>
      </c>
      <c r="F2516">
        <v>1.57273</v>
      </c>
      <c r="G2516" s="384">
        <v>0</v>
      </c>
      <c r="H2516">
        <v>1.57273</v>
      </c>
      <c r="I2516">
        <v>1.1000000000000001</v>
      </c>
      <c r="J2516" s="384">
        <v>1316.14</v>
      </c>
    </row>
    <row r="2517" spans="1:10" x14ac:dyDescent="0.2">
      <c r="A2517">
        <v>4995</v>
      </c>
      <c r="B2517" s="623">
        <v>41666.036111111112</v>
      </c>
      <c r="C2517" s="405" t="s">
        <v>96</v>
      </c>
      <c r="D2517" s="384">
        <v>1252</v>
      </c>
      <c r="E2517">
        <v>0.01</v>
      </c>
      <c r="F2517">
        <v>1.5732200000000001</v>
      </c>
      <c r="G2517" s="384">
        <v>0</v>
      </c>
      <c r="H2517">
        <v>0</v>
      </c>
    </row>
    <row r="2518" spans="1:10" x14ac:dyDescent="0.2">
      <c r="A2518">
        <v>4997</v>
      </c>
      <c r="B2518" s="623">
        <v>41666.043749999997</v>
      </c>
      <c r="C2518" s="405" t="s">
        <v>2054</v>
      </c>
      <c r="D2518" s="384">
        <v>1252</v>
      </c>
      <c r="E2518">
        <v>0.01</v>
      </c>
      <c r="F2518">
        <v>1.57402</v>
      </c>
      <c r="G2518" s="384">
        <v>0</v>
      </c>
      <c r="H2518">
        <v>1.57402</v>
      </c>
      <c r="I2518">
        <v>0.55000000000000004</v>
      </c>
      <c r="J2518" s="384">
        <v>1316.69</v>
      </c>
    </row>
    <row r="2519" spans="1:10" x14ac:dyDescent="0.2">
      <c r="A2519">
        <v>4998</v>
      </c>
      <c r="B2519" s="623">
        <v>41666.877083333333</v>
      </c>
      <c r="C2519" s="405" t="s">
        <v>96</v>
      </c>
      <c r="D2519" s="384">
        <v>1253</v>
      </c>
      <c r="E2519">
        <v>0.01</v>
      </c>
      <c r="F2519">
        <v>1.5621700000000001</v>
      </c>
      <c r="G2519" s="384">
        <v>0</v>
      </c>
      <c r="H2519">
        <v>0</v>
      </c>
    </row>
    <row r="2520" spans="1:10" x14ac:dyDescent="0.2">
      <c r="A2520">
        <v>5003</v>
      </c>
      <c r="B2520" s="623">
        <v>41666.94027777778</v>
      </c>
      <c r="C2520" s="405" t="s">
        <v>2054</v>
      </c>
      <c r="D2520" s="384">
        <v>1253</v>
      </c>
      <c r="E2520">
        <v>0.01</v>
      </c>
      <c r="F2520">
        <v>1.5622</v>
      </c>
      <c r="G2520" s="384">
        <v>0</v>
      </c>
      <c r="H2520">
        <v>1.5622</v>
      </c>
      <c r="I2520">
        <v>0.02</v>
      </c>
      <c r="J2520" s="384">
        <v>1316.71</v>
      </c>
    </row>
    <row r="2521" spans="1:10" x14ac:dyDescent="0.2">
      <c r="A2521">
        <v>5000</v>
      </c>
      <c r="B2521" s="623">
        <v>41666.927083333336</v>
      </c>
      <c r="C2521" s="405" t="s">
        <v>96</v>
      </c>
      <c r="D2521" s="384">
        <v>1254</v>
      </c>
      <c r="E2521">
        <v>0.01</v>
      </c>
      <c r="F2521">
        <v>1.5606199999999999</v>
      </c>
      <c r="G2521" s="384">
        <v>0</v>
      </c>
      <c r="H2521">
        <v>0</v>
      </c>
    </row>
    <row r="2522" spans="1:10" x14ac:dyDescent="0.2">
      <c r="A2522">
        <v>5004</v>
      </c>
      <c r="B2522" s="623">
        <v>41666.94027777778</v>
      </c>
      <c r="C2522" s="405" t="s">
        <v>2054</v>
      </c>
      <c r="D2522" s="384">
        <v>1254</v>
      </c>
      <c r="E2522">
        <v>0.01</v>
      </c>
      <c r="F2522">
        <v>1.5622</v>
      </c>
      <c r="G2522" s="384">
        <v>0</v>
      </c>
      <c r="H2522">
        <v>1.5622</v>
      </c>
      <c r="I2522">
        <v>1.0900000000000001</v>
      </c>
      <c r="J2522" s="384">
        <v>1317.8</v>
      </c>
    </row>
    <row r="2523" spans="1:10" x14ac:dyDescent="0.2">
      <c r="A2523">
        <v>5005</v>
      </c>
      <c r="B2523" s="623">
        <v>41666.943055555559</v>
      </c>
      <c r="C2523" s="405" t="s">
        <v>96</v>
      </c>
      <c r="D2523" s="384">
        <v>1255</v>
      </c>
      <c r="E2523">
        <v>0.01</v>
      </c>
      <c r="F2523">
        <v>1.5621400000000001</v>
      </c>
      <c r="G2523" s="384">
        <v>0</v>
      </c>
      <c r="H2523">
        <v>0</v>
      </c>
    </row>
    <row r="2524" spans="1:10" x14ac:dyDescent="0.2">
      <c r="A2524">
        <v>5007</v>
      </c>
      <c r="B2524" s="623">
        <v>41666.950694444444</v>
      </c>
      <c r="C2524" s="405" t="s">
        <v>2054</v>
      </c>
      <c r="D2524" s="384">
        <v>1255</v>
      </c>
      <c r="E2524">
        <v>0.01</v>
      </c>
      <c r="F2524">
        <v>1.56294</v>
      </c>
      <c r="G2524" s="384">
        <v>0</v>
      </c>
      <c r="H2524">
        <v>1.56294</v>
      </c>
      <c r="I2524">
        <v>0.55000000000000004</v>
      </c>
      <c r="J2524" s="384">
        <v>1318.35</v>
      </c>
    </row>
    <row r="2525" spans="1:10" x14ac:dyDescent="0.2">
      <c r="A2525">
        <v>5008</v>
      </c>
      <c r="B2525" s="623">
        <v>41666.972222222219</v>
      </c>
      <c r="C2525" s="405" t="s">
        <v>97</v>
      </c>
      <c r="D2525" s="384">
        <v>1256</v>
      </c>
      <c r="E2525">
        <v>0.01</v>
      </c>
      <c r="F2525">
        <v>1.56315</v>
      </c>
      <c r="G2525" s="384">
        <v>0</v>
      </c>
      <c r="H2525">
        <v>0</v>
      </c>
    </row>
    <row r="2526" spans="1:10" x14ac:dyDescent="0.2">
      <c r="A2526">
        <v>5017</v>
      </c>
      <c r="B2526" s="623">
        <v>41667.101388888892</v>
      </c>
      <c r="C2526" s="405" t="s">
        <v>2054</v>
      </c>
      <c r="D2526" s="384">
        <v>1256</v>
      </c>
      <c r="E2526">
        <v>0.01</v>
      </c>
      <c r="F2526">
        <v>1.56389</v>
      </c>
      <c r="G2526" s="384">
        <v>0</v>
      </c>
      <c r="H2526">
        <v>1.56389</v>
      </c>
      <c r="I2526">
        <v>-0.5</v>
      </c>
      <c r="J2526" s="384">
        <v>1317.86</v>
      </c>
    </row>
    <row r="2527" spans="1:10" x14ac:dyDescent="0.2">
      <c r="A2527">
        <v>5010</v>
      </c>
      <c r="B2527" s="623">
        <v>41666.987500000003</v>
      </c>
      <c r="C2527" s="405" t="s">
        <v>97</v>
      </c>
      <c r="D2527" s="384">
        <v>1257</v>
      </c>
      <c r="E2527">
        <v>0.01</v>
      </c>
      <c r="F2527">
        <v>1.56467</v>
      </c>
      <c r="G2527" s="384">
        <v>0</v>
      </c>
      <c r="H2527">
        <v>0</v>
      </c>
    </row>
    <row r="2528" spans="1:10" x14ac:dyDescent="0.2">
      <c r="A2528">
        <v>5018</v>
      </c>
      <c r="B2528" s="623">
        <v>41667.101388888892</v>
      </c>
      <c r="C2528" s="405" t="s">
        <v>2054</v>
      </c>
      <c r="D2528" s="384">
        <v>1257</v>
      </c>
      <c r="E2528">
        <v>0.01</v>
      </c>
      <c r="F2528">
        <v>1.56389</v>
      </c>
      <c r="G2528" s="384">
        <v>0</v>
      </c>
      <c r="H2528">
        <v>1.56389</v>
      </c>
      <c r="I2528">
        <v>0.55000000000000004</v>
      </c>
      <c r="J2528" s="384">
        <v>1318.41</v>
      </c>
    </row>
    <row r="2529" spans="1:10" x14ac:dyDescent="0.2">
      <c r="A2529">
        <v>5013</v>
      </c>
      <c r="B2529" s="623">
        <v>41667.076388888891</v>
      </c>
      <c r="C2529" s="405" t="s">
        <v>97</v>
      </c>
      <c r="D2529" s="384">
        <v>1258</v>
      </c>
      <c r="E2529">
        <v>0.01</v>
      </c>
      <c r="F2529">
        <v>1.56626</v>
      </c>
      <c r="G2529" s="384">
        <v>0</v>
      </c>
      <c r="H2529">
        <v>0</v>
      </c>
    </row>
    <row r="2530" spans="1:10" x14ac:dyDescent="0.2">
      <c r="A2530">
        <v>5019</v>
      </c>
      <c r="B2530" s="623">
        <v>41667.101388888892</v>
      </c>
      <c r="C2530" s="405" t="s">
        <v>2054</v>
      </c>
      <c r="D2530" s="384">
        <v>1258</v>
      </c>
      <c r="E2530">
        <v>0.01</v>
      </c>
      <c r="F2530">
        <v>1.56389</v>
      </c>
      <c r="G2530" s="384">
        <v>0</v>
      </c>
      <c r="H2530">
        <v>1.56389</v>
      </c>
      <c r="I2530">
        <v>1.64</v>
      </c>
      <c r="J2530" s="384">
        <v>1320.05</v>
      </c>
    </row>
    <row r="2531" spans="1:10" x14ac:dyDescent="0.2">
      <c r="A2531">
        <v>5020</v>
      </c>
      <c r="B2531" s="623">
        <v>41668.025694444441</v>
      </c>
      <c r="C2531" s="405" t="s">
        <v>96</v>
      </c>
      <c r="D2531" s="384">
        <v>1259</v>
      </c>
      <c r="E2531">
        <v>0.01</v>
      </c>
      <c r="F2531">
        <v>1.5510600000000001</v>
      </c>
      <c r="G2531" s="384">
        <v>0</v>
      </c>
      <c r="H2531">
        <v>0</v>
      </c>
    </row>
    <row r="2532" spans="1:10" x14ac:dyDescent="0.2">
      <c r="A2532">
        <v>5022</v>
      </c>
      <c r="B2532" s="623">
        <v>41668.027083333334</v>
      </c>
      <c r="C2532" s="405" t="s">
        <v>2054</v>
      </c>
      <c r="D2532" s="384">
        <v>1259</v>
      </c>
      <c r="E2532">
        <v>0.01</v>
      </c>
      <c r="F2532">
        <v>1.55186</v>
      </c>
      <c r="G2532" s="384">
        <v>0</v>
      </c>
      <c r="H2532">
        <v>1.55186</v>
      </c>
      <c r="I2532">
        <v>0.55000000000000004</v>
      </c>
      <c r="J2532" s="384">
        <v>1320.6</v>
      </c>
    </row>
    <row r="2533" spans="1:10" x14ac:dyDescent="0.2">
      <c r="A2533">
        <v>5023</v>
      </c>
      <c r="B2533" s="623">
        <v>41668.051388888889</v>
      </c>
      <c r="C2533" s="405" t="s">
        <v>96</v>
      </c>
      <c r="D2533" s="384">
        <v>1260</v>
      </c>
      <c r="E2533">
        <v>0.01</v>
      </c>
      <c r="F2533">
        <v>1.5529200000000001</v>
      </c>
      <c r="G2533" s="384">
        <v>0</v>
      </c>
      <c r="H2533">
        <v>0</v>
      </c>
    </row>
    <row r="2534" spans="1:10" x14ac:dyDescent="0.2">
      <c r="A2534">
        <v>5025</v>
      </c>
      <c r="B2534" s="623">
        <v>41668.055555555555</v>
      </c>
      <c r="C2534" s="405" t="s">
        <v>2054</v>
      </c>
      <c r="D2534" s="384">
        <v>1260</v>
      </c>
      <c r="E2534">
        <v>0.01</v>
      </c>
      <c r="F2534">
        <v>1.55372</v>
      </c>
      <c r="G2534" s="384">
        <v>0</v>
      </c>
      <c r="H2534">
        <v>1.55372</v>
      </c>
      <c r="I2534">
        <v>0.55000000000000004</v>
      </c>
      <c r="J2534" s="384">
        <v>1321.15</v>
      </c>
    </row>
    <row r="2535" spans="1:10" x14ac:dyDescent="0.2">
      <c r="A2535">
        <v>5026</v>
      </c>
      <c r="B2535" s="623">
        <v>41668.056250000001</v>
      </c>
      <c r="C2535" s="405" t="s">
        <v>97</v>
      </c>
      <c r="D2535" s="384">
        <v>1261</v>
      </c>
      <c r="E2535">
        <v>0.01</v>
      </c>
      <c r="F2535">
        <v>1.5535699999999999</v>
      </c>
      <c r="G2535" s="384">
        <v>0</v>
      </c>
      <c r="H2535">
        <v>0</v>
      </c>
    </row>
    <row r="2536" spans="1:10" x14ac:dyDescent="0.2">
      <c r="A2536">
        <v>5028</v>
      </c>
      <c r="B2536" s="623">
        <v>41668.092361111114</v>
      </c>
      <c r="C2536" s="405" t="s">
        <v>2054</v>
      </c>
      <c r="D2536" s="384">
        <v>1261</v>
      </c>
      <c r="E2536">
        <v>0.01</v>
      </c>
      <c r="F2536">
        <v>1.55277</v>
      </c>
      <c r="G2536" s="384">
        <v>0</v>
      </c>
      <c r="H2536">
        <v>1.55277</v>
      </c>
      <c r="I2536">
        <v>0.55000000000000004</v>
      </c>
      <c r="J2536" s="384">
        <v>1321.7</v>
      </c>
    </row>
    <row r="2537" spans="1:10" x14ac:dyDescent="0.2">
      <c r="A2537">
        <v>5029</v>
      </c>
      <c r="B2537" s="623">
        <v>41668.893750000003</v>
      </c>
      <c r="C2537" s="405" t="s">
        <v>96</v>
      </c>
      <c r="D2537" s="384">
        <v>1262</v>
      </c>
      <c r="E2537">
        <v>0.01</v>
      </c>
      <c r="F2537">
        <v>1.5604499999999999</v>
      </c>
      <c r="G2537" s="384">
        <v>0</v>
      </c>
      <c r="H2537">
        <v>0</v>
      </c>
    </row>
    <row r="2538" spans="1:10" x14ac:dyDescent="0.2">
      <c r="A2538">
        <v>5038</v>
      </c>
      <c r="B2538" s="623">
        <v>41668.913194444445</v>
      </c>
      <c r="C2538" s="405" t="s">
        <v>2054</v>
      </c>
      <c r="D2538" s="384">
        <v>1262</v>
      </c>
      <c r="E2538">
        <v>0.01</v>
      </c>
      <c r="F2538">
        <v>1.5597000000000001</v>
      </c>
      <c r="G2538" s="384">
        <v>0</v>
      </c>
      <c r="H2538">
        <v>1.5597000000000001</v>
      </c>
      <c r="I2538">
        <v>-0.52</v>
      </c>
      <c r="J2538" s="384">
        <v>1321.18</v>
      </c>
    </row>
    <row r="2539" spans="1:10" x14ac:dyDescent="0.2">
      <c r="A2539">
        <v>5031</v>
      </c>
      <c r="B2539" s="623">
        <v>41668.898611111108</v>
      </c>
      <c r="C2539" s="405" t="s">
        <v>96</v>
      </c>
      <c r="D2539" s="384">
        <v>1263</v>
      </c>
      <c r="E2539">
        <v>0.01</v>
      </c>
      <c r="F2539">
        <v>1.5589500000000001</v>
      </c>
      <c r="G2539" s="384">
        <v>0</v>
      </c>
      <c r="H2539">
        <v>0</v>
      </c>
    </row>
    <row r="2540" spans="1:10" x14ac:dyDescent="0.2">
      <c r="A2540">
        <v>5039</v>
      </c>
      <c r="B2540" s="623">
        <v>41668.913194444445</v>
      </c>
      <c r="C2540" s="405" t="s">
        <v>2054</v>
      </c>
      <c r="D2540" s="384">
        <v>1263</v>
      </c>
      <c r="E2540">
        <v>0.01</v>
      </c>
      <c r="F2540">
        <v>1.5597000000000001</v>
      </c>
      <c r="G2540" s="384">
        <v>0</v>
      </c>
      <c r="H2540">
        <v>1.5597000000000001</v>
      </c>
      <c r="I2540">
        <v>0.52</v>
      </c>
      <c r="J2540" s="384">
        <v>1321.7</v>
      </c>
    </row>
    <row r="2541" spans="1:10" x14ac:dyDescent="0.2">
      <c r="A2541">
        <v>5034</v>
      </c>
      <c r="B2541" s="623">
        <v>41668.904166666667</v>
      </c>
      <c r="C2541" s="405" t="s">
        <v>96</v>
      </c>
      <c r="D2541" s="384">
        <v>1264</v>
      </c>
      <c r="E2541">
        <v>0.01</v>
      </c>
      <c r="F2541">
        <v>1.5572999999999999</v>
      </c>
      <c r="G2541" s="384">
        <v>0</v>
      </c>
      <c r="H2541">
        <v>0</v>
      </c>
    </row>
    <row r="2542" spans="1:10" x14ac:dyDescent="0.2">
      <c r="A2542">
        <v>5040</v>
      </c>
      <c r="B2542" s="623">
        <v>41668.913194444445</v>
      </c>
      <c r="C2542" s="405" t="s">
        <v>2054</v>
      </c>
      <c r="D2542" s="384">
        <v>1264</v>
      </c>
      <c r="E2542">
        <v>0.01</v>
      </c>
      <c r="F2542">
        <v>1.5597000000000001</v>
      </c>
      <c r="G2542" s="384">
        <v>0</v>
      </c>
      <c r="H2542">
        <v>1.5597000000000001</v>
      </c>
      <c r="I2542">
        <v>1.66</v>
      </c>
      <c r="J2542" s="384">
        <v>1323.36</v>
      </c>
    </row>
    <row r="2543" spans="1:10" x14ac:dyDescent="0.2">
      <c r="A2543">
        <v>5041</v>
      </c>
      <c r="B2543" s="623">
        <v>41668.940972222219</v>
      </c>
      <c r="C2543" s="405" t="s">
        <v>97</v>
      </c>
      <c r="D2543" s="384">
        <v>1265</v>
      </c>
      <c r="E2543">
        <v>0.01</v>
      </c>
      <c r="F2543">
        <v>1.56491</v>
      </c>
      <c r="G2543" s="384">
        <v>0</v>
      </c>
      <c r="H2543">
        <v>0</v>
      </c>
    </row>
    <row r="2544" spans="1:10" x14ac:dyDescent="0.2">
      <c r="A2544">
        <v>5043</v>
      </c>
      <c r="B2544" s="623">
        <v>41668.947222222225</v>
      </c>
      <c r="C2544" s="405" t="s">
        <v>2054</v>
      </c>
      <c r="D2544" s="384">
        <v>1265</v>
      </c>
      <c r="E2544">
        <v>0.01</v>
      </c>
      <c r="F2544">
        <v>1.5641099999999999</v>
      </c>
      <c r="G2544" s="384">
        <v>0</v>
      </c>
      <c r="H2544">
        <v>1.5641099999999999</v>
      </c>
      <c r="I2544">
        <v>0.56000000000000005</v>
      </c>
      <c r="J2544" s="384">
        <v>1323.92</v>
      </c>
    </row>
    <row r="2545" spans="1:10" x14ac:dyDescent="0.2">
      <c r="A2545">
        <v>5044</v>
      </c>
      <c r="B2545" s="623">
        <v>41668.955555555556</v>
      </c>
      <c r="C2545" s="405" t="s">
        <v>97</v>
      </c>
      <c r="D2545" s="384">
        <v>1266</v>
      </c>
      <c r="E2545">
        <v>0.01</v>
      </c>
      <c r="F2545">
        <v>1.56288</v>
      </c>
      <c r="G2545" s="384">
        <v>0</v>
      </c>
      <c r="H2545">
        <v>0</v>
      </c>
    </row>
    <row r="2546" spans="1:10" x14ac:dyDescent="0.2">
      <c r="A2546">
        <v>5049</v>
      </c>
      <c r="B2546" s="623">
        <v>41669.059027777781</v>
      </c>
      <c r="C2546" s="405" t="s">
        <v>2054</v>
      </c>
      <c r="D2546" s="384">
        <v>1266</v>
      </c>
      <c r="E2546">
        <v>0.01</v>
      </c>
      <c r="F2546">
        <v>1.5620799999999999</v>
      </c>
      <c r="G2546" s="384">
        <v>0</v>
      </c>
      <c r="H2546">
        <v>1.5620799999999999</v>
      </c>
      <c r="I2546">
        <v>0.59</v>
      </c>
      <c r="J2546" s="384">
        <v>1325.06</v>
      </c>
    </row>
    <row r="2547" spans="1:10" x14ac:dyDescent="0.2">
      <c r="A2547">
        <v>5046</v>
      </c>
      <c r="B2547" s="623">
        <v>41668.963888888888</v>
      </c>
      <c r="C2547" s="405" t="s">
        <v>96</v>
      </c>
      <c r="D2547" s="384">
        <v>1267</v>
      </c>
      <c r="E2547">
        <v>0.01</v>
      </c>
      <c r="F2547">
        <v>1.5627500000000001</v>
      </c>
      <c r="G2547" s="384">
        <v>0</v>
      </c>
      <c r="H2547">
        <v>0</v>
      </c>
    </row>
    <row r="2548" spans="1:10" x14ac:dyDescent="0.2">
      <c r="A2548">
        <v>5048</v>
      </c>
      <c r="B2548" s="623">
        <v>41668.968055555553</v>
      </c>
      <c r="C2548" s="405" t="s">
        <v>2054</v>
      </c>
      <c r="D2548" s="384">
        <v>1267</v>
      </c>
      <c r="E2548">
        <v>0.01</v>
      </c>
      <c r="F2548">
        <v>1.56355</v>
      </c>
      <c r="G2548" s="384">
        <v>0</v>
      </c>
      <c r="H2548">
        <v>1.56355</v>
      </c>
      <c r="I2548">
        <v>0.55000000000000004</v>
      </c>
      <c r="J2548" s="384">
        <v>1324.47</v>
      </c>
    </row>
    <row r="2549" spans="1:10" x14ac:dyDescent="0.2">
      <c r="A2549">
        <v>5050</v>
      </c>
      <c r="B2549" s="623">
        <v>41669.911111111112</v>
      </c>
      <c r="C2549" s="405" t="s">
        <v>96</v>
      </c>
      <c r="D2549" s="384">
        <v>1268</v>
      </c>
      <c r="E2549">
        <v>0.01</v>
      </c>
      <c r="F2549">
        <v>1.5429600000000001</v>
      </c>
      <c r="G2549" s="384">
        <v>0</v>
      </c>
      <c r="H2549">
        <v>0</v>
      </c>
    </row>
    <row r="2550" spans="1:10" x14ac:dyDescent="0.2">
      <c r="A2550">
        <v>5057</v>
      </c>
      <c r="B2550" s="623">
        <v>41670.038194444445</v>
      </c>
      <c r="C2550" s="405" t="s">
        <v>2054</v>
      </c>
      <c r="D2550" s="384">
        <v>1268</v>
      </c>
      <c r="E2550">
        <v>0.01</v>
      </c>
      <c r="F2550">
        <v>1.54297</v>
      </c>
      <c r="G2550" s="384">
        <v>0</v>
      </c>
      <c r="H2550">
        <v>1.54297</v>
      </c>
      <c r="I2550">
        <v>-0.08</v>
      </c>
      <c r="J2550" s="384">
        <v>1324.98</v>
      </c>
    </row>
    <row r="2551" spans="1:10" x14ac:dyDescent="0.2">
      <c r="A2551">
        <v>5052</v>
      </c>
      <c r="B2551" s="623">
        <v>41669.994444444441</v>
      </c>
      <c r="C2551" s="405" t="s">
        <v>96</v>
      </c>
      <c r="D2551" s="384">
        <v>1269</v>
      </c>
      <c r="E2551">
        <v>0.01</v>
      </c>
      <c r="F2551">
        <v>1.54138</v>
      </c>
      <c r="G2551" s="384">
        <v>0</v>
      </c>
      <c r="H2551">
        <v>0</v>
      </c>
    </row>
    <row r="2552" spans="1:10" x14ac:dyDescent="0.2">
      <c r="A2552">
        <v>5058</v>
      </c>
      <c r="B2552" s="623">
        <v>41670.038194444445</v>
      </c>
      <c r="C2552" s="405" t="s">
        <v>2054</v>
      </c>
      <c r="D2552" s="384">
        <v>1269</v>
      </c>
      <c r="E2552">
        <v>0.01</v>
      </c>
      <c r="F2552">
        <v>1.54297</v>
      </c>
      <c r="G2552" s="384">
        <v>0</v>
      </c>
      <c r="H2552">
        <v>1.54297</v>
      </c>
      <c r="I2552">
        <v>1.01</v>
      </c>
      <c r="J2552" s="384">
        <v>1325.99</v>
      </c>
    </row>
    <row r="2553" spans="1:10" x14ac:dyDescent="0.2">
      <c r="A2553">
        <v>5055</v>
      </c>
      <c r="B2553" s="623">
        <v>41670.036805555559</v>
      </c>
      <c r="C2553" s="405" t="s">
        <v>97</v>
      </c>
      <c r="D2553" s="384">
        <v>1270</v>
      </c>
      <c r="E2553">
        <v>0.01</v>
      </c>
      <c r="F2553">
        <v>1.5427999999999999</v>
      </c>
      <c r="G2553" s="384">
        <v>0</v>
      </c>
      <c r="H2553">
        <v>0</v>
      </c>
    </row>
    <row r="2554" spans="1:10" x14ac:dyDescent="0.2">
      <c r="A2554">
        <v>5059</v>
      </c>
      <c r="B2554" s="623">
        <v>41670.073611111111</v>
      </c>
      <c r="C2554" s="405" t="s">
        <v>2054</v>
      </c>
      <c r="D2554" s="384">
        <v>1270</v>
      </c>
      <c r="E2554">
        <v>0.01</v>
      </c>
      <c r="F2554">
        <v>1.542</v>
      </c>
      <c r="G2554" s="384">
        <v>0</v>
      </c>
      <c r="H2554">
        <v>1.542</v>
      </c>
      <c r="I2554">
        <v>0.56000000000000005</v>
      </c>
      <c r="J2554" s="384">
        <v>1326.55</v>
      </c>
    </row>
    <row r="2555" spans="1:10" x14ac:dyDescent="0.2">
      <c r="A2555">
        <v>5060</v>
      </c>
      <c r="B2555" s="623">
        <v>41670.875</v>
      </c>
      <c r="C2555" s="405" t="s">
        <v>96</v>
      </c>
      <c r="D2555" s="384">
        <v>1271</v>
      </c>
      <c r="E2555">
        <v>0.01</v>
      </c>
      <c r="F2555">
        <v>1.54308</v>
      </c>
      <c r="G2555" s="384">
        <v>0</v>
      </c>
      <c r="H2555">
        <v>0</v>
      </c>
    </row>
    <row r="2556" spans="1:10" x14ac:dyDescent="0.2">
      <c r="A2556">
        <v>5072</v>
      </c>
      <c r="B2556" s="623">
        <v>41673.193055555559</v>
      </c>
      <c r="C2556" s="405" t="s">
        <v>2054</v>
      </c>
      <c r="D2556" s="384">
        <v>1271</v>
      </c>
      <c r="E2556">
        <v>0.01</v>
      </c>
      <c r="F2556">
        <v>1.54169</v>
      </c>
      <c r="G2556" s="384">
        <v>0</v>
      </c>
      <c r="H2556">
        <v>1.54169</v>
      </c>
      <c r="I2556">
        <v>-1.05</v>
      </c>
      <c r="J2556" s="384">
        <v>1326.05</v>
      </c>
    </row>
    <row r="2557" spans="1:10" x14ac:dyDescent="0.2">
      <c r="A2557">
        <v>5062</v>
      </c>
      <c r="B2557" s="623">
        <v>41670.915972222225</v>
      </c>
      <c r="C2557" s="405" t="s">
        <v>96</v>
      </c>
      <c r="D2557" s="384">
        <v>1272</v>
      </c>
      <c r="E2557">
        <v>0.01</v>
      </c>
      <c r="F2557">
        <v>1.5414000000000001</v>
      </c>
      <c r="G2557" s="384">
        <v>0</v>
      </c>
      <c r="H2557">
        <v>0</v>
      </c>
    </row>
    <row r="2558" spans="1:10" x14ac:dyDescent="0.2">
      <c r="A2558">
        <v>5073</v>
      </c>
      <c r="B2558" s="623">
        <v>41673.193055555559</v>
      </c>
      <c r="C2558" s="405" t="s">
        <v>2054</v>
      </c>
      <c r="D2558" s="384">
        <v>1272</v>
      </c>
      <c r="E2558">
        <v>0.01</v>
      </c>
      <c r="F2558">
        <v>1.54169</v>
      </c>
      <c r="G2558" s="384">
        <v>0</v>
      </c>
      <c r="H2558">
        <v>1.54169</v>
      </c>
      <c r="I2558">
        <v>0.11</v>
      </c>
      <c r="J2558" s="384">
        <v>1326.16</v>
      </c>
    </row>
    <row r="2559" spans="1:10" x14ac:dyDescent="0.2">
      <c r="A2559">
        <v>5065</v>
      </c>
      <c r="B2559" s="623">
        <v>41673</v>
      </c>
      <c r="C2559" s="405" t="s">
        <v>96</v>
      </c>
      <c r="D2559" s="384">
        <v>1273</v>
      </c>
      <c r="E2559">
        <v>0.01</v>
      </c>
      <c r="F2559">
        <v>1.5381800000000001</v>
      </c>
      <c r="G2559" s="384">
        <v>0</v>
      </c>
      <c r="H2559">
        <v>0</v>
      </c>
    </row>
    <row r="2560" spans="1:10" x14ac:dyDescent="0.2">
      <c r="A2560">
        <v>5074</v>
      </c>
      <c r="B2560" s="623">
        <v>41673.193055555559</v>
      </c>
      <c r="C2560" s="405" t="s">
        <v>2054</v>
      </c>
      <c r="D2560" s="384">
        <v>1273</v>
      </c>
      <c r="E2560">
        <v>0.01</v>
      </c>
      <c r="F2560">
        <v>1.54169</v>
      </c>
      <c r="G2560" s="384">
        <v>0</v>
      </c>
      <c r="H2560">
        <v>1.54169</v>
      </c>
      <c r="I2560">
        <v>2.42</v>
      </c>
      <c r="J2560" s="384">
        <v>1328.58</v>
      </c>
    </row>
    <row r="2561" spans="1:10" x14ac:dyDescent="0.2">
      <c r="A2561">
        <v>5069</v>
      </c>
      <c r="B2561" s="623">
        <v>41673.072916666664</v>
      </c>
      <c r="C2561" s="405" t="s">
        <v>97</v>
      </c>
      <c r="D2561" s="384">
        <v>1274</v>
      </c>
      <c r="E2561">
        <v>0.01</v>
      </c>
      <c r="F2561">
        <v>1.5410299999999999</v>
      </c>
      <c r="G2561" s="384">
        <v>0</v>
      </c>
      <c r="H2561">
        <v>0</v>
      </c>
    </row>
    <row r="2562" spans="1:10" x14ac:dyDescent="0.2">
      <c r="A2562">
        <v>5071</v>
      </c>
      <c r="B2562" s="623">
        <v>41673.088888888888</v>
      </c>
      <c r="C2562" s="405" t="s">
        <v>2054</v>
      </c>
      <c r="D2562" s="384">
        <v>1274</v>
      </c>
      <c r="E2562">
        <v>0.01</v>
      </c>
      <c r="F2562">
        <v>1.54023</v>
      </c>
      <c r="G2562" s="384">
        <v>0</v>
      </c>
      <c r="H2562">
        <v>1.54023</v>
      </c>
      <c r="I2562">
        <v>0.55000000000000004</v>
      </c>
      <c r="J2562" s="384">
        <v>1327.1</v>
      </c>
    </row>
    <row r="2563" spans="1:10" x14ac:dyDescent="0.2">
      <c r="A2563">
        <v>5075</v>
      </c>
      <c r="B2563" s="623">
        <v>41673.90625</v>
      </c>
      <c r="C2563" s="405" t="s">
        <v>97</v>
      </c>
      <c r="D2563" s="384">
        <v>1275</v>
      </c>
      <c r="E2563">
        <v>0.01</v>
      </c>
      <c r="F2563">
        <v>1.5434099999999999</v>
      </c>
      <c r="G2563" s="384">
        <v>0</v>
      </c>
      <c r="H2563">
        <v>0</v>
      </c>
    </row>
    <row r="2564" spans="1:10" x14ac:dyDescent="0.2">
      <c r="A2564">
        <v>5084</v>
      </c>
      <c r="B2564" s="623">
        <v>41674.175694444442</v>
      </c>
      <c r="C2564" s="405" t="s">
        <v>2054</v>
      </c>
      <c r="D2564" s="384">
        <v>1275</v>
      </c>
      <c r="E2564">
        <v>0.01</v>
      </c>
      <c r="F2564">
        <v>1.54413</v>
      </c>
      <c r="G2564" s="384">
        <v>0</v>
      </c>
      <c r="H2564">
        <v>1.54413</v>
      </c>
      <c r="I2564">
        <v>-0.48</v>
      </c>
      <c r="J2564" s="384">
        <v>1328.1</v>
      </c>
    </row>
    <row r="2565" spans="1:10" x14ac:dyDescent="0.2">
      <c r="A2565">
        <v>5077</v>
      </c>
      <c r="B2565" s="623">
        <v>41673.911111111112</v>
      </c>
      <c r="C2565" s="405" t="s">
        <v>97</v>
      </c>
      <c r="D2565" s="384">
        <v>1276</v>
      </c>
      <c r="E2565">
        <v>0.01</v>
      </c>
      <c r="F2565">
        <v>1.5449200000000001</v>
      </c>
      <c r="G2565" s="384">
        <v>0</v>
      </c>
      <c r="H2565">
        <v>0</v>
      </c>
    </row>
    <row r="2566" spans="1:10" x14ac:dyDescent="0.2">
      <c r="A2566">
        <v>5085</v>
      </c>
      <c r="B2566" s="623">
        <v>41674.175694444442</v>
      </c>
      <c r="C2566" s="405" t="s">
        <v>2054</v>
      </c>
      <c r="D2566" s="384">
        <v>1276</v>
      </c>
      <c r="E2566">
        <v>0.01</v>
      </c>
      <c r="F2566">
        <v>1.54413</v>
      </c>
      <c r="G2566" s="384">
        <v>0</v>
      </c>
      <c r="H2566">
        <v>1.54413</v>
      </c>
      <c r="I2566">
        <v>0.56000000000000005</v>
      </c>
      <c r="J2566" s="384">
        <v>1328.66</v>
      </c>
    </row>
    <row r="2567" spans="1:10" x14ac:dyDescent="0.2">
      <c r="A2567">
        <v>5080</v>
      </c>
      <c r="B2567" s="623">
        <v>41673.949305555558</v>
      </c>
      <c r="C2567" s="405" t="s">
        <v>97</v>
      </c>
      <c r="D2567" s="384">
        <v>1277</v>
      </c>
      <c r="E2567">
        <v>0.01</v>
      </c>
      <c r="F2567">
        <v>1.5464599999999999</v>
      </c>
      <c r="G2567" s="384">
        <v>0</v>
      </c>
      <c r="H2567">
        <v>0</v>
      </c>
    </row>
    <row r="2568" spans="1:10" x14ac:dyDescent="0.2">
      <c r="A2568">
        <v>5086</v>
      </c>
      <c r="B2568" s="623">
        <v>41674.175694444442</v>
      </c>
      <c r="C2568" s="405" t="s">
        <v>2054</v>
      </c>
      <c r="D2568" s="384">
        <v>1277</v>
      </c>
      <c r="E2568">
        <v>0.01</v>
      </c>
      <c r="F2568">
        <v>1.54413</v>
      </c>
      <c r="G2568" s="384">
        <v>0</v>
      </c>
      <c r="H2568">
        <v>1.54413</v>
      </c>
      <c r="I2568">
        <v>1.62</v>
      </c>
      <c r="J2568" s="384">
        <v>1330.29</v>
      </c>
    </row>
    <row r="2569" spans="1:10" x14ac:dyDescent="0.2">
      <c r="A2569">
        <v>5087</v>
      </c>
      <c r="B2569" s="623">
        <v>41674.976388888892</v>
      </c>
      <c r="C2569" s="405" t="s">
        <v>97</v>
      </c>
      <c r="D2569" s="384">
        <v>1278</v>
      </c>
      <c r="E2569">
        <v>0.01</v>
      </c>
      <c r="F2569">
        <v>1.5131699999999999</v>
      </c>
      <c r="G2569" s="384">
        <v>0</v>
      </c>
      <c r="H2569">
        <v>0</v>
      </c>
    </row>
    <row r="2570" spans="1:10" x14ac:dyDescent="0.2">
      <c r="A2570">
        <v>5110</v>
      </c>
      <c r="B2570" s="623">
        <v>41675.368055555555</v>
      </c>
      <c r="C2570" s="405" t="s">
        <v>2054</v>
      </c>
      <c r="D2570" s="384">
        <v>1278</v>
      </c>
      <c r="E2570">
        <v>0.01</v>
      </c>
      <c r="F2570">
        <v>1.51667</v>
      </c>
      <c r="G2570" s="384">
        <v>0</v>
      </c>
      <c r="H2570">
        <v>1.51667</v>
      </c>
      <c r="I2570">
        <v>-2.41</v>
      </c>
      <c r="J2570" s="384">
        <v>1328.43</v>
      </c>
    </row>
    <row r="2571" spans="1:10" x14ac:dyDescent="0.2">
      <c r="A2571">
        <v>5089</v>
      </c>
      <c r="B2571" s="623">
        <v>41675.009722222225</v>
      </c>
      <c r="C2571" s="405" t="s">
        <v>97</v>
      </c>
      <c r="D2571" s="384">
        <v>1279</v>
      </c>
      <c r="E2571">
        <v>0.01</v>
      </c>
      <c r="F2571">
        <v>1.51471</v>
      </c>
      <c r="G2571" s="384">
        <v>0</v>
      </c>
      <c r="H2571">
        <v>0</v>
      </c>
    </row>
    <row r="2572" spans="1:10" x14ac:dyDescent="0.2">
      <c r="A2572">
        <v>5111</v>
      </c>
      <c r="B2572" s="623">
        <v>41675.368055555555</v>
      </c>
      <c r="C2572" s="405" t="s">
        <v>2054</v>
      </c>
      <c r="D2572" s="384">
        <v>1279</v>
      </c>
      <c r="E2572">
        <v>0.01</v>
      </c>
      <c r="F2572">
        <v>1.51667</v>
      </c>
      <c r="G2572" s="384">
        <v>0</v>
      </c>
      <c r="H2572">
        <v>1.51667</v>
      </c>
      <c r="I2572">
        <v>-1.36</v>
      </c>
      <c r="J2572" s="384">
        <v>1327.07</v>
      </c>
    </row>
    <row r="2573" spans="1:10" x14ac:dyDescent="0.2">
      <c r="A2573">
        <v>5092</v>
      </c>
      <c r="B2573" s="623">
        <v>41675.029861111114</v>
      </c>
      <c r="C2573" s="405" t="s">
        <v>97</v>
      </c>
      <c r="D2573" s="384">
        <v>1280</v>
      </c>
      <c r="E2573">
        <v>0.01</v>
      </c>
      <c r="F2573">
        <v>1.5162500000000001</v>
      </c>
      <c r="G2573" s="384">
        <v>0</v>
      </c>
      <c r="H2573">
        <v>0</v>
      </c>
    </row>
    <row r="2574" spans="1:10" x14ac:dyDescent="0.2">
      <c r="A2574">
        <v>5112</v>
      </c>
      <c r="B2574" s="623">
        <v>41675.368055555555</v>
      </c>
      <c r="C2574" s="405" t="s">
        <v>2054</v>
      </c>
      <c r="D2574" s="384">
        <v>1280</v>
      </c>
      <c r="E2574">
        <v>0.01</v>
      </c>
      <c r="F2574">
        <v>1.51667</v>
      </c>
      <c r="G2574" s="384">
        <v>0</v>
      </c>
      <c r="H2574">
        <v>1.51667</v>
      </c>
      <c r="I2574">
        <v>-0.28999999999999998</v>
      </c>
      <c r="J2574" s="384">
        <v>1326.78</v>
      </c>
    </row>
    <row r="2575" spans="1:10" x14ac:dyDescent="0.2">
      <c r="A2575">
        <v>5096</v>
      </c>
      <c r="B2575" s="623">
        <v>41675.065972222219</v>
      </c>
      <c r="C2575" s="405" t="s">
        <v>96</v>
      </c>
      <c r="D2575" s="384">
        <v>1281</v>
      </c>
      <c r="E2575">
        <v>0.01</v>
      </c>
      <c r="F2575">
        <v>1.5148699999999999</v>
      </c>
      <c r="G2575" s="384">
        <v>0</v>
      </c>
      <c r="H2575">
        <v>0</v>
      </c>
    </row>
    <row r="2576" spans="1:10" x14ac:dyDescent="0.2">
      <c r="A2576">
        <v>5098</v>
      </c>
      <c r="B2576" s="623">
        <v>41675.070138888892</v>
      </c>
      <c r="C2576" s="405" t="s">
        <v>2054</v>
      </c>
      <c r="D2576" s="384">
        <v>1281</v>
      </c>
      <c r="E2576">
        <v>0.01</v>
      </c>
      <c r="F2576">
        <v>1.5156700000000001</v>
      </c>
      <c r="G2576" s="384">
        <v>0</v>
      </c>
      <c r="H2576">
        <v>1.5156700000000001</v>
      </c>
      <c r="I2576">
        <v>0.55000000000000004</v>
      </c>
      <c r="J2576" s="384">
        <v>1330.84</v>
      </c>
    </row>
    <row r="2577" spans="1:10" x14ac:dyDescent="0.2">
      <c r="A2577">
        <v>5099</v>
      </c>
      <c r="B2577" s="623">
        <v>41675.128472222219</v>
      </c>
      <c r="C2577" s="405" t="s">
        <v>97</v>
      </c>
      <c r="D2577" s="384">
        <v>1282</v>
      </c>
      <c r="E2577">
        <v>0.01</v>
      </c>
      <c r="F2577">
        <v>1.51857</v>
      </c>
      <c r="G2577" s="384">
        <v>0</v>
      </c>
      <c r="H2577">
        <v>0</v>
      </c>
    </row>
    <row r="2578" spans="1:10" x14ac:dyDescent="0.2">
      <c r="A2578">
        <v>5113</v>
      </c>
      <c r="B2578" s="623">
        <v>41675.368055555555</v>
      </c>
      <c r="C2578" s="405" t="s">
        <v>2054</v>
      </c>
      <c r="D2578" s="384">
        <v>1282</v>
      </c>
      <c r="E2578">
        <v>0.01</v>
      </c>
      <c r="F2578">
        <v>1.51667</v>
      </c>
      <c r="G2578" s="384">
        <v>0</v>
      </c>
      <c r="H2578">
        <v>1.51667</v>
      </c>
      <c r="I2578">
        <v>1.31</v>
      </c>
      <c r="J2578" s="384">
        <v>1328.09</v>
      </c>
    </row>
    <row r="2579" spans="1:10" x14ac:dyDescent="0.2">
      <c r="A2579">
        <v>5104</v>
      </c>
      <c r="B2579" s="623">
        <v>41675.177777777775</v>
      </c>
      <c r="C2579" s="405" t="s">
        <v>97</v>
      </c>
      <c r="D2579" s="384">
        <v>1283</v>
      </c>
      <c r="E2579">
        <v>0.02</v>
      </c>
      <c r="F2579">
        <v>1.5216700000000001</v>
      </c>
      <c r="G2579" s="384">
        <v>0</v>
      </c>
      <c r="H2579">
        <v>0</v>
      </c>
    </row>
    <row r="2580" spans="1:10" x14ac:dyDescent="0.2">
      <c r="A2580">
        <v>5114</v>
      </c>
      <c r="B2580" s="623">
        <v>41675.368055555555</v>
      </c>
      <c r="C2580" s="405" t="s">
        <v>2054</v>
      </c>
      <c r="D2580" s="384">
        <v>1283</v>
      </c>
      <c r="E2580">
        <v>0.02</v>
      </c>
      <c r="F2580">
        <v>1.51667</v>
      </c>
      <c r="G2580" s="384">
        <v>0</v>
      </c>
      <c r="H2580">
        <v>1.51667</v>
      </c>
      <c r="I2580">
        <v>6.9</v>
      </c>
      <c r="J2580" s="384">
        <v>1334.99</v>
      </c>
    </row>
    <row r="2581" spans="1:10" x14ac:dyDescent="0.2">
      <c r="A2581">
        <v>5115</v>
      </c>
      <c r="B2581" s="623">
        <v>41675.916666666664</v>
      </c>
      <c r="C2581" s="405" t="s">
        <v>97</v>
      </c>
      <c r="D2581" s="384">
        <v>1284</v>
      </c>
      <c r="E2581">
        <v>0.01</v>
      </c>
      <c r="F2581">
        <v>1.5193099999999999</v>
      </c>
      <c r="G2581" s="384">
        <v>0</v>
      </c>
      <c r="H2581">
        <v>0</v>
      </c>
    </row>
    <row r="2582" spans="1:10" x14ac:dyDescent="0.2">
      <c r="A2582">
        <v>5117</v>
      </c>
      <c r="B2582" s="623">
        <v>41675.944444444445</v>
      </c>
      <c r="C2582" s="405" t="s">
        <v>2054</v>
      </c>
      <c r="D2582" s="384">
        <v>1284</v>
      </c>
      <c r="E2582">
        <v>0.01</v>
      </c>
      <c r="F2582">
        <v>1.51851</v>
      </c>
      <c r="G2582" s="384">
        <v>0</v>
      </c>
      <c r="H2582">
        <v>1.51851</v>
      </c>
      <c r="I2582">
        <v>0.55000000000000004</v>
      </c>
      <c r="J2582" s="384">
        <v>1335.54</v>
      </c>
    </row>
    <row r="2583" spans="1:10" x14ac:dyDescent="0.2">
      <c r="A2583">
        <v>5118</v>
      </c>
      <c r="B2583" s="623">
        <v>41676.03402777778</v>
      </c>
      <c r="C2583" s="405" t="s">
        <v>96</v>
      </c>
      <c r="D2583" s="384">
        <v>1285</v>
      </c>
      <c r="E2583">
        <v>0.01</v>
      </c>
      <c r="F2583">
        <v>1.5172600000000001</v>
      </c>
      <c r="G2583" s="384">
        <v>0</v>
      </c>
      <c r="H2583">
        <v>0</v>
      </c>
    </row>
    <row r="2584" spans="1:10" x14ac:dyDescent="0.2">
      <c r="A2584">
        <v>5150</v>
      </c>
      <c r="B2584" s="623">
        <v>41676.649305555555</v>
      </c>
      <c r="C2584" s="405" t="s">
        <v>2054</v>
      </c>
      <c r="D2584" s="384">
        <v>1285</v>
      </c>
      <c r="E2584">
        <v>0.01</v>
      </c>
      <c r="F2584">
        <v>1.5113000000000001</v>
      </c>
      <c r="G2584" s="384">
        <v>0</v>
      </c>
      <c r="H2584">
        <v>1.5113000000000001</v>
      </c>
      <c r="I2584">
        <v>-4.1100000000000003</v>
      </c>
      <c r="J2584" s="384">
        <v>1331.43</v>
      </c>
    </row>
    <row r="2585" spans="1:10" x14ac:dyDescent="0.2">
      <c r="A2585">
        <v>5120</v>
      </c>
      <c r="B2585" s="623">
        <v>41676.073611111111</v>
      </c>
      <c r="C2585" s="405" t="s">
        <v>96</v>
      </c>
      <c r="D2585" s="384">
        <v>1286</v>
      </c>
      <c r="E2585">
        <v>0.01</v>
      </c>
      <c r="F2585">
        <v>1.5157099999999999</v>
      </c>
      <c r="G2585" s="384">
        <v>0</v>
      </c>
      <c r="H2585">
        <v>0</v>
      </c>
    </row>
    <row r="2586" spans="1:10" x14ac:dyDescent="0.2">
      <c r="A2586">
        <v>5151</v>
      </c>
      <c r="B2586" s="623">
        <v>41676.649305555555</v>
      </c>
      <c r="C2586" s="405" t="s">
        <v>2054</v>
      </c>
      <c r="D2586" s="384">
        <v>1286</v>
      </c>
      <c r="E2586">
        <v>0.01</v>
      </c>
      <c r="F2586">
        <v>1.5113000000000001</v>
      </c>
      <c r="G2586" s="384">
        <v>0</v>
      </c>
      <c r="H2586">
        <v>1.5113000000000001</v>
      </c>
      <c r="I2586">
        <v>-3.04</v>
      </c>
      <c r="J2586" s="384">
        <v>1328.39</v>
      </c>
    </row>
    <row r="2587" spans="1:10" x14ac:dyDescent="0.2">
      <c r="A2587">
        <v>5123</v>
      </c>
      <c r="B2587" s="623">
        <v>41676.104861111111</v>
      </c>
      <c r="C2587" s="405" t="s">
        <v>2070</v>
      </c>
      <c r="D2587" s="384">
        <v>1287</v>
      </c>
      <c r="E2587">
        <v>0.01</v>
      </c>
      <c r="F2587">
        <v>1.51376</v>
      </c>
      <c r="G2587" s="384">
        <v>0</v>
      </c>
      <c r="H2587">
        <v>0</v>
      </c>
    </row>
    <row r="2588" spans="1:10" x14ac:dyDescent="0.2">
      <c r="A2588">
        <v>5155</v>
      </c>
      <c r="B2588" s="623">
        <v>41676.649305555555</v>
      </c>
      <c r="C2588" s="405" t="s">
        <v>2071</v>
      </c>
      <c r="D2588" s="384">
        <v>1287</v>
      </c>
      <c r="E2588">
        <v>0.01</v>
      </c>
      <c r="F2588">
        <v>1.51376</v>
      </c>
      <c r="G2588" s="384">
        <v>1.5131600000000001</v>
      </c>
      <c r="H2588">
        <v>1.5143599999999999</v>
      </c>
    </row>
    <row r="2589" spans="1:10" x14ac:dyDescent="0.2">
      <c r="A2589">
        <v>5124</v>
      </c>
      <c r="B2589" s="623">
        <v>41676.104861111111</v>
      </c>
      <c r="C2589" s="405" t="s">
        <v>2070</v>
      </c>
      <c r="D2589" s="384">
        <v>1288</v>
      </c>
      <c r="E2589">
        <v>0.01</v>
      </c>
      <c r="F2589">
        <v>1.51146</v>
      </c>
      <c r="G2589" s="384">
        <v>0</v>
      </c>
      <c r="H2589">
        <v>0</v>
      </c>
    </row>
    <row r="2590" spans="1:10" x14ac:dyDescent="0.2">
      <c r="A2590">
        <v>5129</v>
      </c>
      <c r="B2590" s="623">
        <v>41676.104861111111</v>
      </c>
      <c r="C2590" s="405" t="s">
        <v>96</v>
      </c>
      <c r="D2590" s="384">
        <v>1288</v>
      </c>
      <c r="E2590">
        <v>0.01</v>
      </c>
      <c r="F2590">
        <v>1.51146</v>
      </c>
      <c r="G2590" s="384">
        <v>0</v>
      </c>
      <c r="H2590">
        <v>1.5157099999999999</v>
      </c>
    </row>
    <row r="2591" spans="1:10" x14ac:dyDescent="0.2">
      <c r="A2591">
        <v>5152</v>
      </c>
      <c r="B2591" s="623">
        <v>41676.649305555555</v>
      </c>
      <c r="C2591" s="405" t="s">
        <v>2054</v>
      </c>
      <c r="D2591" s="384">
        <v>1288</v>
      </c>
      <c r="E2591">
        <v>0.01</v>
      </c>
      <c r="F2591">
        <v>1.5113000000000001</v>
      </c>
      <c r="G2591" s="384">
        <v>0</v>
      </c>
      <c r="H2591">
        <v>1.5113000000000001</v>
      </c>
      <c r="I2591">
        <v>-0.11</v>
      </c>
      <c r="J2591" s="384">
        <v>1328.28</v>
      </c>
    </row>
    <row r="2592" spans="1:10" x14ac:dyDescent="0.2">
      <c r="A2592">
        <v>5134</v>
      </c>
      <c r="B2592" s="623">
        <v>41676.111805555556</v>
      </c>
      <c r="C2592" s="405" t="s">
        <v>96</v>
      </c>
      <c r="D2592" s="384">
        <v>1289</v>
      </c>
      <c r="E2592">
        <v>0.02</v>
      </c>
      <c r="F2592">
        <v>1.5083500000000001</v>
      </c>
      <c r="G2592" s="384">
        <v>0</v>
      </c>
      <c r="H2592">
        <v>0</v>
      </c>
    </row>
    <row r="2593" spans="1:10" x14ac:dyDescent="0.2">
      <c r="A2593">
        <v>5153</v>
      </c>
      <c r="B2593" s="623">
        <v>41676.649305555555</v>
      </c>
      <c r="C2593" s="405" t="s">
        <v>2054</v>
      </c>
      <c r="D2593" s="384">
        <v>1289</v>
      </c>
      <c r="E2593">
        <v>0.02</v>
      </c>
      <c r="F2593">
        <v>1.5113000000000001</v>
      </c>
      <c r="G2593" s="384">
        <v>0</v>
      </c>
      <c r="H2593">
        <v>1.5113000000000001</v>
      </c>
      <c r="I2593">
        <v>4.07</v>
      </c>
      <c r="J2593" s="384">
        <v>1332.35</v>
      </c>
    </row>
    <row r="2594" spans="1:10" x14ac:dyDescent="0.2">
      <c r="A2594">
        <v>5142</v>
      </c>
      <c r="B2594" s="623">
        <v>41676.634722222225</v>
      </c>
      <c r="C2594" s="405" t="s">
        <v>96</v>
      </c>
      <c r="D2594" s="384">
        <v>1290</v>
      </c>
      <c r="E2594">
        <v>0.02</v>
      </c>
      <c r="F2594">
        <v>1.5051399999999999</v>
      </c>
      <c r="G2594" s="384">
        <v>0</v>
      </c>
      <c r="H2594">
        <v>0</v>
      </c>
    </row>
    <row r="2595" spans="1:10" x14ac:dyDescent="0.2">
      <c r="A2595">
        <v>5154</v>
      </c>
      <c r="B2595" s="623">
        <v>41676.649305555555</v>
      </c>
      <c r="C2595" s="405" t="s">
        <v>2054</v>
      </c>
      <c r="D2595" s="384">
        <v>1290</v>
      </c>
      <c r="E2595">
        <v>0.02</v>
      </c>
      <c r="F2595">
        <v>1.5113000000000001</v>
      </c>
      <c r="G2595" s="384">
        <v>0</v>
      </c>
      <c r="H2595">
        <v>1.5113000000000001</v>
      </c>
      <c r="I2595">
        <v>8.51</v>
      </c>
      <c r="J2595" s="384">
        <v>1340.86</v>
      </c>
    </row>
    <row r="2596" spans="1:10" x14ac:dyDescent="0.2">
      <c r="A2596">
        <v>5156</v>
      </c>
      <c r="B2596" s="623">
        <v>41676.950694444444</v>
      </c>
      <c r="C2596" s="405" t="s">
        <v>97</v>
      </c>
      <c r="D2596" s="384">
        <v>1291</v>
      </c>
      <c r="E2596">
        <v>0.01</v>
      </c>
      <c r="F2596">
        <v>1.5167600000000001</v>
      </c>
      <c r="G2596" s="384">
        <v>0</v>
      </c>
      <c r="H2596">
        <v>0</v>
      </c>
    </row>
    <row r="2597" spans="1:10" x14ac:dyDescent="0.2">
      <c r="A2597">
        <v>5161</v>
      </c>
      <c r="B2597" s="623">
        <v>41677.104166666664</v>
      </c>
      <c r="C2597" s="405" t="s">
        <v>2054</v>
      </c>
      <c r="D2597" s="384">
        <v>1291</v>
      </c>
      <c r="E2597">
        <v>0.01</v>
      </c>
      <c r="F2597">
        <v>1.5167600000000001</v>
      </c>
      <c r="G2597" s="384">
        <v>0</v>
      </c>
      <c r="H2597">
        <v>1.5167600000000001</v>
      </c>
      <c r="I2597">
        <v>0.01</v>
      </c>
      <c r="J2597" s="384">
        <v>1340.88</v>
      </c>
    </row>
    <row r="2598" spans="1:10" x14ac:dyDescent="0.2">
      <c r="A2598">
        <v>5158</v>
      </c>
      <c r="B2598" s="623">
        <v>41677.034722222219</v>
      </c>
      <c r="C2598" s="405" t="s">
        <v>97</v>
      </c>
      <c r="D2598" s="384">
        <v>1292</v>
      </c>
      <c r="E2598">
        <v>0.01</v>
      </c>
      <c r="F2598">
        <v>1.5183599999999999</v>
      </c>
      <c r="G2598" s="384">
        <v>0</v>
      </c>
      <c r="H2598">
        <v>0</v>
      </c>
    </row>
    <row r="2599" spans="1:10" x14ac:dyDescent="0.2">
      <c r="A2599">
        <v>5162</v>
      </c>
      <c r="B2599" s="623">
        <v>41677.104166666664</v>
      </c>
      <c r="C2599" s="405" t="s">
        <v>2054</v>
      </c>
      <c r="D2599" s="384">
        <v>1292</v>
      </c>
      <c r="E2599">
        <v>0.01</v>
      </c>
      <c r="F2599">
        <v>1.5167600000000001</v>
      </c>
      <c r="G2599" s="384">
        <v>0</v>
      </c>
      <c r="H2599">
        <v>1.5167600000000001</v>
      </c>
      <c r="I2599">
        <v>1.1100000000000001</v>
      </c>
      <c r="J2599" s="384">
        <v>1341.99</v>
      </c>
    </row>
    <row r="2600" spans="1:10" x14ac:dyDescent="0.2">
      <c r="A2600">
        <v>5163</v>
      </c>
      <c r="B2600" s="623">
        <v>41677.9375</v>
      </c>
      <c r="C2600" s="405" t="s">
        <v>97</v>
      </c>
      <c r="D2600" s="384">
        <v>1293</v>
      </c>
      <c r="E2600">
        <v>0.01</v>
      </c>
      <c r="F2600">
        <v>1.5215099999999999</v>
      </c>
      <c r="G2600" s="384">
        <v>0</v>
      </c>
      <c r="H2600">
        <v>0</v>
      </c>
    </row>
    <row r="2601" spans="1:10" x14ac:dyDescent="0.2">
      <c r="A2601">
        <v>5165</v>
      </c>
      <c r="B2601" s="623">
        <v>41677.96875</v>
      </c>
      <c r="C2601" s="405" t="s">
        <v>2054</v>
      </c>
      <c r="D2601" s="384">
        <v>1293</v>
      </c>
      <c r="E2601">
        <v>0.01</v>
      </c>
      <c r="F2601">
        <v>1.52071</v>
      </c>
      <c r="G2601" s="384">
        <v>0</v>
      </c>
      <c r="H2601">
        <v>1.52071</v>
      </c>
      <c r="I2601">
        <v>0.55000000000000004</v>
      </c>
      <c r="J2601" s="384">
        <v>1342.54</v>
      </c>
    </row>
    <row r="2602" spans="1:10" x14ac:dyDescent="0.2">
      <c r="A2602">
        <v>5166</v>
      </c>
      <c r="B2602" s="623">
        <v>41677.972916666666</v>
      </c>
      <c r="C2602" s="405" t="s">
        <v>97</v>
      </c>
      <c r="D2602" s="384">
        <v>1294</v>
      </c>
      <c r="E2602">
        <v>0.01</v>
      </c>
      <c r="F2602">
        <v>1.5210699999999999</v>
      </c>
      <c r="G2602" s="384">
        <v>0</v>
      </c>
      <c r="H2602">
        <v>0</v>
      </c>
    </row>
    <row r="2603" spans="1:10" x14ac:dyDescent="0.2">
      <c r="A2603">
        <v>5175</v>
      </c>
      <c r="B2603" s="623">
        <v>41680.15902777778</v>
      </c>
      <c r="C2603" s="405" t="s">
        <v>2054</v>
      </c>
      <c r="D2603" s="384">
        <v>1294</v>
      </c>
      <c r="E2603">
        <v>0.01</v>
      </c>
      <c r="F2603">
        <v>1.52179</v>
      </c>
      <c r="G2603" s="384">
        <v>0</v>
      </c>
      <c r="H2603">
        <v>1.52179</v>
      </c>
      <c r="I2603">
        <v>-0.48</v>
      </c>
      <c r="J2603" s="384">
        <v>1342.06</v>
      </c>
    </row>
    <row r="2604" spans="1:10" x14ac:dyDescent="0.2">
      <c r="A2604">
        <v>5168</v>
      </c>
      <c r="B2604" s="623">
        <v>41680.05972222222</v>
      </c>
      <c r="C2604" s="405" t="s">
        <v>97</v>
      </c>
      <c r="D2604" s="384">
        <v>1295</v>
      </c>
      <c r="E2604">
        <v>0.01</v>
      </c>
      <c r="F2604">
        <v>1.5225900000000001</v>
      </c>
      <c r="G2604" s="384">
        <v>0</v>
      </c>
      <c r="H2604">
        <v>0</v>
      </c>
    </row>
    <row r="2605" spans="1:10" x14ac:dyDescent="0.2">
      <c r="A2605">
        <v>5176</v>
      </c>
      <c r="B2605" s="623">
        <v>41680.15902777778</v>
      </c>
      <c r="C2605" s="405" t="s">
        <v>2054</v>
      </c>
      <c r="D2605" s="384">
        <v>1295</v>
      </c>
      <c r="E2605">
        <v>0.01</v>
      </c>
      <c r="F2605">
        <v>1.52179</v>
      </c>
      <c r="G2605" s="384">
        <v>0</v>
      </c>
      <c r="H2605">
        <v>1.52179</v>
      </c>
      <c r="I2605">
        <v>0.56000000000000005</v>
      </c>
      <c r="J2605" s="384">
        <v>1342.62</v>
      </c>
    </row>
    <row r="2606" spans="1:10" x14ac:dyDescent="0.2">
      <c r="A2606">
        <v>5171</v>
      </c>
      <c r="B2606" s="623">
        <v>41680.132638888892</v>
      </c>
      <c r="C2606" s="405" t="s">
        <v>97</v>
      </c>
      <c r="D2606" s="384">
        <v>1296</v>
      </c>
      <c r="E2606">
        <v>0.01</v>
      </c>
      <c r="F2606">
        <v>1.5241100000000001</v>
      </c>
      <c r="G2606" s="384">
        <v>0</v>
      </c>
      <c r="H2606">
        <v>0</v>
      </c>
    </row>
    <row r="2607" spans="1:10" x14ac:dyDescent="0.2">
      <c r="A2607">
        <v>5177</v>
      </c>
      <c r="B2607" s="623">
        <v>41680.15902777778</v>
      </c>
      <c r="C2607" s="405" t="s">
        <v>2054</v>
      </c>
      <c r="D2607" s="384">
        <v>1296</v>
      </c>
      <c r="E2607">
        <v>0.01</v>
      </c>
      <c r="F2607">
        <v>1.52179</v>
      </c>
      <c r="G2607" s="384">
        <v>0</v>
      </c>
      <c r="H2607">
        <v>1.52179</v>
      </c>
      <c r="I2607">
        <v>1.6</v>
      </c>
      <c r="J2607" s="384">
        <v>1344.22</v>
      </c>
    </row>
    <row r="2608" spans="1:10" x14ac:dyDescent="0.2">
      <c r="A2608">
        <v>5178</v>
      </c>
      <c r="B2608" s="623">
        <v>41680.906944444447</v>
      </c>
      <c r="C2608" s="405" t="s">
        <v>97</v>
      </c>
      <c r="D2608" s="384">
        <v>1297</v>
      </c>
      <c r="E2608">
        <v>0.01</v>
      </c>
      <c r="F2608">
        <v>1.5258799999999999</v>
      </c>
      <c r="G2608" s="384">
        <v>0</v>
      </c>
      <c r="H2608">
        <v>0</v>
      </c>
    </row>
    <row r="2609" spans="1:10" x14ac:dyDescent="0.2">
      <c r="A2609">
        <v>5180</v>
      </c>
      <c r="B2609" s="623">
        <v>41680.914583333331</v>
      </c>
      <c r="C2609" s="405" t="s">
        <v>2054</v>
      </c>
      <c r="D2609" s="384">
        <v>1297</v>
      </c>
      <c r="E2609">
        <v>0.01</v>
      </c>
      <c r="F2609">
        <v>1.52508</v>
      </c>
      <c r="G2609" s="384">
        <v>0</v>
      </c>
      <c r="H2609">
        <v>1.52508</v>
      </c>
      <c r="I2609">
        <v>0.56000000000000005</v>
      </c>
      <c r="J2609" s="384">
        <v>1344.78</v>
      </c>
    </row>
    <row r="2610" spans="1:10" x14ac:dyDescent="0.2">
      <c r="A2610">
        <v>5181</v>
      </c>
      <c r="B2610" s="623">
        <v>41681.036805555559</v>
      </c>
      <c r="C2610" s="405" t="s">
        <v>97</v>
      </c>
      <c r="D2610" s="384">
        <v>1298</v>
      </c>
      <c r="E2610">
        <v>0.01</v>
      </c>
      <c r="F2610">
        <v>1.52582</v>
      </c>
      <c r="G2610" s="384">
        <v>0</v>
      </c>
      <c r="H2610">
        <v>0</v>
      </c>
    </row>
    <row r="2611" spans="1:10" x14ac:dyDescent="0.2">
      <c r="A2611">
        <v>5183</v>
      </c>
      <c r="B2611" s="623">
        <v>41681.085416666669</v>
      </c>
      <c r="C2611" s="405" t="s">
        <v>2054</v>
      </c>
      <c r="D2611" s="384">
        <v>1298</v>
      </c>
      <c r="E2611">
        <v>0.01</v>
      </c>
      <c r="F2611">
        <v>1.52502</v>
      </c>
      <c r="G2611" s="384">
        <v>0</v>
      </c>
      <c r="H2611">
        <v>1.52502</v>
      </c>
      <c r="I2611">
        <v>0.56000000000000005</v>
      </c>
      <c r="J2611" s="384">
        <v>1345.34</v>
      </c>
    </row>
    <row r="2612" spans="1:10" x14ac:dyDescent="0.2">
      <c r="A2612">
        <v>5184</v>
      </c>
      <c r="B2612" s="623">
        <v>41682.046527777777</v>
      </c>
      <c r="C2612" s="405" t="s">
        <v>97</v>
      </c>
      <c r="D2612" s="384">
        <v>1299</v>
      </c>
      <c r="E2612">
        <v>0.01</v>
      </c>
      <c r="F2612">
        <v>1.5102599999999999</v>
      </c>
      <c r="G2612" s="384">
        <v>0</v>
      </c>
      <c r="H2612">
        <v>0</v>
      </c>
    </row>
    <row r="2613" spans="1:10" x14ac:dyDescent="0.2">
      <c r="A2613">
        <v>5189</v>
      </c>
      <c r="B2613" s="623">
        <v>41682.101388888892</v>
      </c>
      <c r="C2613" s="405" t="s">
        <v>2054</v>
      </c>
      <c r="D2613" s="384">
        <v>1299</v>
      </c>
      <c r="E2613">
        <v>0.01</v>
      </c>
      <c r="F2613">
        <v>1.5102199999999999</v>
      </c>
      <c r="G2613" s="384">
        <v>0</v>
      </c>
      <c r="H2613">
        <v>1.5102199999999999</v>
      </c>
      <c r="I2613">
        <v>0.03</v>
      </c>
      <c r="J2613" s="384">
        <v>1345.37</v>
      </c>
    </row>
    <row r="2614" spans="1:10" x14ac:dyDescent="0.2">
      <c r="A2614">
        <v>5186</v>
      </c>
      <c r="B2614" s="623">
        <v>41682.064583333333</v>
      </c>
      <c r="C2614" s="405" t="s">
        <v>97</v>
      </c>
      <c r="D2614" s="384">
        <v>1300</v>
      </c>
      <c r="E2614">
        <v>0.01</v>
      </c>
      <c r="F2614">
        <v>1.5117700000000001</v>
      </c>
      <c r="G2614" s="384">
        <v>0</v>
      </c>
      <c r="H2614">
        <v>0</v>
      </c>
    </row>
    <row r="2615" spans="1:10" x14ac:dyDescent="0.2">
      <c r="A2615">
        <v>5190</v>
      </c>
      <c r="B2615" s="623">
        <v>41682.101388888892</v>
      </c>
      <c r="C2615" s="405" t="s">
        <v>2054</v>
      </c>
      <c r="D2615" s="384">
        <v>1300</v>
      </c>
      <c r="E2615">
        <v>0.01</v>
      </c>
      <c r="F2615">
        <v>1.5102199999999999</v>
      </c>
      <c r="G2615" s="384">
        <v>0</v>
      </c>
      <c r="H2615">
        <v>1.5102199999999999</v>
      </c>
      <c r="I2615">
        <v>1.07</v>
      </c>
      <c r="J2615" s="384">
        <v>1346.44</v>
      </c>
    </row>
    <row r="2616" spans="1:10" x14ac:dyDescent="0.2">
      <c r="A2616">
        <v>5191</v>
      </c>
      <c r="B2616" s="623">
        <v>41682.911805555559</v>
      </c>
      <c r="C2616" s="405" t="s">
        <v>96</v>
      </c>
      <c r="D2616" s="384">
        <v>1301</v>
      </c>
      <c r="E2616">
        <v>0.01</v>
      </c>
      <c r="F2616">
        <v>1.5048900000000001</v>
      </c>
      <c r="G2616" s="384">
        <v>0</v>
      </c>
      <c r="H2616">
        <v>0</v>
      </c>
    </row>
    <row r="2617" spans="1:10" x14ac:dyDescent="0.2">
      <c r="A2617">
        <v>5193</v>
      </c>
      <c r="B2617" s="623">
        <v>41682.925694444442</v>
      </c>
      <c r="C2617" s="405" t="s">
        <v>2054</v>
      </c>
      <c r="D2617" s="384">
        <v>1301</v>
      </c>
      <c r="E2617">
        <v>0.01</v>
      </c>
      <c r="F2617">
        <v>1.50569</v>
      </c>
      <c r="G2617" s="384">
        <v>0</v>
      </c>
      <c r="H2617">
        <v>1.50569</v>
      </c>
      <c r="I2617">
        <v>0.55000000000000004</v>
      </c>
      <c r="J2617" s="384">
        <v>1346.99</v>
      </c>
    </row>
    <row r="2618" spans="1:10" x14ac:dyDescent="0.2">
      <c r="A2618">
        <v>5194</v>
      </c>
      <c r="B2618" s="623">
        <v>41683.025000000001</v>
      </c>
      <c r="C2618" s="405" t="s">
        <v>97</v>
      </c>
      <c r="D2618" s="384">
        <v>1302</v>
      </c>
      <c r="E2618">
        <v>0.01</v>
      </c>
      <c r="F2618">
        <v>1.5072000000000001</v>
      </c>
      <c r="G2618" s="384">
        <v>0</v>
      </c>
      <c r="H2618">
        <v>0</v>
      </c>
    </row>
    <row r="2619" spans="1:10" x14ac:dyDescent="0.2">
      <c r="A2619">
        <v>5199</v>
      </c>
      <c r="B2619" s="623">
        <v>41683.054166666669</v>
      </c>
      <c r="C2619" s="405" t="s">
        <v>2054</v>
      </c>
      <c r="D2619" s="384">
        <v>1302</v>
      </c>
      <c r="E2619">
        <v>0.01</v>
      </c>
      <c r="F2619">
        <v>1.5071600000000001</v>
      </c>
      <c r="G2619" s="384">
        <v>0</v>
      </c>
      <c r="H2619">
        <v>1.5071600000000001</v>
      </c>
      <c r="I2619">
        <v>0.02</v>
      </c>
      <c r="J2619" s="384">
        <v>1347.01</v>
      </c>
    </row>
    <row r="2620" spans="1:10" x14ac:dyDescent="0.2">
      <c r="A2620">
        <v>5196</v>
      </c>
      <c r="B2620" s="623">
        <v>41683.03125</v>
      </c>
      <c r="C2620" s="405" t="s">
        <v>97</v>
      </c>
      <c r="D2620" s="384">
        <v>1303</v>
      </c>
      <c r="E2620">
        <v>0.01</v>
      </c>
      <c r="F2620">
        <v>1.5087200000000001</v>
      </c>
      <c r="G2620" s="384">
        <v>0</v>
      </c>
      <c r="H2620">
        <v>0</v>
      </c>
    </row>
    <row r="2621" spans="1:10" x14ac:dyDescent="0.2">
      <c r="A2621">
        <v>5200</v>
      </c>
      <c r="B2621" s="623">
        <v>41683.054166666669</v>
      </c>
      <c r="C2621" s="405" t="s">
        <v>2054</v>
      </c>
      <c r="D2621" s="384">
        <v>1303</v>
      </c>
      <c r="E2621">
        <v>0.01</v>
      </c>
      <c r="F2621">
        <v>1.5071600000000001</v>
      </c>
      <c r="G2621" s="384">
        <v>0</v>
      </c>
      <c r="H2621">
        <v>1.5071600000000001</v>
      </c>
      <c r="I2621">
        <v>1.07</v>
      </c>
      <c r="J2621" s="384">
        <v>1348.08</v>
      </c>
    </row>
    <row r="2622" spans="1:10" x14ac:dyDescent="0.2">
      <c r="A2622">
        <v>5201</v>
      </c>
      <c r="B2622" s="623">
        <v>41683.081250000003</v>
      </c>
      <c r="C2622" s="405" t="s">
        <v>96</v>
      </c>
      <c r="D2622" s="384">
        <v>1304</v>
      </c>
      <c r="E2622">
        <v>0.01</v>
      </c>
      <c r="F2622">
        <v>1.5061100000000001</v>
      </c>
      <c r="G2622" s="384">
        <v>0</v>
      </c>
      <c r="H2622">
        <v>0</v>
      </c>
    </row>
    <row r="2623" spans="1:10" x14ac:dyDescent="0.2">
      <c r="A2623">
        <v>5203</v>
      </c>
      <c r="B2623" s="623">
        <v>41683.103472222225</v>
      </c>
      <c r="C2623" s="405" t="s">
        <v>2054</v>
      </c>
      <c r="D2623" s="384">
        <v>1304</v>
      </c>
      <c r="E2623">
        <v>0.01</v>
      </c>
      <c r="F2623">
        <v>1.50691</v>
      </c>
      <c r="G2623" s="384">
        <v>0</v>
      </c>
      <c r="H2623">
        <v>1.50691</v>
      </c>
      <c r="I2623">
        <v>0.55000000000000004</v>
      </c>
      <c r="J2623" s="384">
        <v>1348.63</v>
      </c>
    </row>
    <row r="2624" spans="1:10" x14ac:dyDescent="0.2">
      <c r="A2624">
        <v>5204</v>
      </c>
      <c r="B2624" s="623">
        <v>41684.0625</v>
      </c>
      <c r="C2624" s="405" t="s">
        <v>96</v>
      </c>
      <c r="D2624" s="384">
        <v>1305</v>
      </c>
      <c r="E2624">
        <v>0.01</v>
      </c>
      <c r="F2624">
        <v>1.5223</v>
      </c>
      <c r="G2624" s="384">
        <v>0</v>
      </c>
      <c r="H2624">
        <v>0</v>
      </c>
    </row>
    <row r="2625" spans="1:10" x14ac:dyDescent="0.2">
      <c r="A2625">
        <v>5213</v>
      </c>
      <c r="B2625" s="623">
        <v>41684.097222222219</v>
      </c>
      <c r="C2625" s="405" t="s">
        <v>2054</v>
      </c>
      <c r="D2625" s="384">
        <v>1305</v>
      </c>
      <c r="E2625">
        <v>0.01</v>
      </c>
      <c r="F2625">
        <v>1.52159</v>
      </c>
      <c r="G2625" s="384">
        <v>0</v>
      </c>
      <c r="H2625">
        <v>1.52159</v>
      </c>
      <c r="I2625">
        <v>-0.49</v>
      </c>
      <c r="J2625" s="384">
        <v>1348.14</v>
      </c>
    </row>
    <row r="2626" spans="1:10" x14ac:dyDescent="0.2">
      <c r="A2626">
        <v>5206</v>
      </c>
      <c r="B2626" s="623">
        <v>41684.09375</v>
      </c>
      <c r="C2626" s="405" t="s">
        <v>96</v>
      </c>
      <c r="D2626" s="384">
        <v>1306</v>
      </c>
      <c r="E2626">
        <v>0.01</v>
      </c>
      <c r="F2626">
        <v>1.5207900000000001</v>
      </c>
      <c r="G2626" s="384">
        <v>0</v>
      </c>
      <c r="H2626">
        <v>0</v>
      </c>
    </row>
    <row r="2627" spans="1:10" x14ac:dyDescent="0.2">
      <c r="A2627">
        <v>5214</v>
      </c>
      <c r="B2627" s="623">
        <v>41684.097222222219</v>
      </c>
      <c r="C2627" s="405" t="s">
        <v>2054</v>
      </c>
      <c r="D2627" s="384">
        <v>1306</v>
      </c>
      <c r="E2627">
        <v>0.01</v>
      </c>
      <c r="F2627">
        <v>1.52159</v>
      </c>
      <c r="G2627" s="384">
        <v>0</v>
      </c>
      <c r="H2627">
        <v>1.52159</v>
      </c>
      <c r="I2627">
        <v>0.55000000000000004</v>
      </c>
      <c r="J2627" s="384">
        <v>1348.69</v>
      </c>
    </row>
    <row r="2628" spans="1:10" x14ac:dyDescent="0.2">
      <c r="A2628">
        <v>5209</v>
      </c>
      <c r="B2628" s="623">
        <v>41684.095138888886</v>
      </c>
      <c r="C2628" s="405" t="s">
        <v>96</v>
      </c>
      <c r="D2628" s="384">
        <v>1307</v>
      </c>
      <c r="E2628">
        <v>0.01</v>
      </c>
      <c r="F2628">
        <v>1.51929</v>
      </c>
      <c r="G2628" s="384">
        <v>0</v>
      </c>
      <c r="H2628">
        <v>0</v>
      </c>
    </row>
    <row r="2629" spans="1:10" x14ac:dyDescent="0.2">
      <c r="A2629">
        <v>5215</v>
      </c>
      <c r="B2629" s="623">
        <v>41684.097222222219</v>
      </c>
      <c r="C2629" s="405" t="s">
        <v>2054</v>
      </c>
      <c r="D2629" s="384">
        <v>1307</v>
      </c>
      <c r="E2629">
        <v>0.01</v>
      </c>
      <c r="F2629">
        <v>1.52159</v>
      </c>
      <c r="G2629" s="384">
        <v>0</v>
      </c>
      <c r="H2629">
        <v>1.52159</v>
      </c>
      <c r="I2629">
        <v>1.58</v>
      </c>
      <c r="J2629" s="384">
        <v>1350.27</v>
      </c>
    </row>
    <row r="2630" spans="1:10" x14ac:dyDescent="0.2">
      <c r="A2630">
        <v>5216</v>
      </c>
      <c r="B2630" s="623">
        <v>41684.89166666667</v>
      </c>
      <c r="C2630" s="405" t="s">
        <v>96</v>
      </c>
      <c r="D2630" s="384">
        <v>1308</v>
      </c>
      <c r="E2630">
        <v>0.01</v>
      </c>
      <c r="F2630">
        <v>1.5157799999999999</v>
      </c>
      <c r="G2630" s="384">
        <v>0</v>
      </c>
      <c r="H2630">
        <v>0</v>
      </c>
    </row>
    <row r="2631" spans="1:10" x14ac:dyDescent="0.2">
      <c r="A2631">
        <v>5218</v>
      </c>
      <c r="B2631" s="623">
        <v>41684.926388888889</v>
      </c>
      <c r="C2631" s="405" t="s">
        <v>2054</v>
      </c>
      <c r="D2631" s="384">
        <v>1308</v>
      </c>
      <c r="E2631">
        <v>0.01</v>
      </c>
      <c r="F2631">
        <v>1.51658</v>
      </c>
      <c r="G2631" s="384">
        <v>0</v>
      </c>
      <c r="H2631">
        <v>1.51658</v>
      </c>
      <c r="I2631">
        <v>0.56000000000000005</v>
      </c>
      <c r="J2631" s="384">
        <v>1350.83</v>
      </c>
    </row>
    <row r="2632" spans="1:10" x14ac:dyDescent="0.2">
      <c r="A2632">
        <v>5219</v>
      </c>
      <c r="B2632" s="623">
        <v>41684.972916666666</v>
      </c>
      <c r="C2632" s="405" t="s">
        <v>96</v>
      </c>
      <c r="D2632" s="384">
        <v>1309</v>
      </c>
      <c r="E2632">
        <v>0.01</v>
      </c>
      <c r="F2632">
        <v>1.5157</v>
      </c>
      <c r="G2632" s="384">
        <v>0</v>
      </c>
      <c r="H2632">
        <v>0</v>
      </c>
    </row>
    <row r="2633" spans="1:10" x14ac:dyDescent="0.2">
      <c r="A2633">
        <v>5224</v>
      </c>
      <c r="B2633" s="623">
        <v>41687.104166666664</v>
      </c>
      <c r="C2633" s="405" t="s">
        <v>2054</v>
      </c>
      <c r="D2633" s="384">
        <v>1309</v>
      </c>
      <c r="E2633">
        <v>0.01</v>
      </c>
      <c r="F2633">
        <v>1.51505</v>
      </c>
      <c r="G2633" s="384">
        <v>0</v>
      </c>
      <c r="H2633">
        <v>1.51505</v>
      </c>
      <c r="I2633">
        <v>-0.54</v>
      </c>
      <c r="J2633" s="384">
        <v>1350.29</v>
      </c>
    </row>
    <row r="2634" spans="1:10" x14ac:dyDescent="0.2">
      <c r="A2634">
        <v>5221</v>
      </c>
      <c r="B2634" s="623">
        <v>41687</v>
      </c>
      <c r="C2634" s="405" t="s">
        <v>96</v>
      </c>
      <c r="D2634" s="384">
        <v>1310</v>
      </c>
      <c r="E2634">
        <v>0.01</v>
      </c>
      <c r="F2634">
        <v>1.5127900000000001</v>
      </c>
      <c r="G2634" s="384">
        <v>0</v>
      </c>
      <c r="H2634">
        <v>0</v>
      </c>
    </row>
    <row r="2635" spans="1:10" x14ac:dyDescent="0.2">
      <c r="A2635">
        <v>5225</v>
      </c>
      <c r="B2635" s="623">
        <v>41687.104166666664</v>
      </c>
      <c r="C2635" s="405" t="s">
        <v>2054</v>
      </c>
      <c r="D2635" s="384">
        <v>1310</v>
      </c>
      <c r="E2635">
        <v>0.01</v>
      </c>
      <c r="F2635">
        <v>1.51505</v>
      </c>
      <c r="G2635" s="384">
        <v>0</v>
      </c>
      <c r="H2635">
        <v>1.51505</v>
      </c>
      <c r="I2635">
        <v>1.56</v>
      </c>
      <c r="J2635" s="384">
        <v>1351.85</v>
      </c>
    </row>
    <row r="2636" spans="1:10" x14ac:dyDescent="0.2">
      <c r="A2636">
        <v>5226</v>
      </c>
      <c r="B2636" s="623">
        <v>41687.877083333333</v>
      </c>
      <c r="C2636" s="405" t="s">
        <v>96</v>
      </c>
      <c r="D2636" s="384">
        <v>1311</v>
      </c>
      <c r="E2636">
        <v>0.01</v>
      </c>
      <c r="F2636">
        <v>1.51752</v>
      </c>
      <c r="G2636" s="384">
        <v>0</v>
      </c>
      <c r="H2636">
        <v>0</v>
      </c>
    </row>
    <row r="2637" spans="1:10" x14ac:dyDescent="0.2">
      <c r="A2637">
        <v>5231</v>
      </c>
      <c r="B2637" s="623">
        <v>41688.104166666664</v>
      </c>
      <c r="C2637" s="405" t="s">
        <v>2054</v>
      </c>
      <c r="D2637" s="384">
        <v>1311</v>
      </c>
      <c r="E2637">
        <v>0.01</v>
      </c>
      <c r="F2637">
        <v>1.51756</v>
      </c>
      <c r="G2637" s="384">
        <v>0</v>
      </c>
      <c r="H2637">
        <v>1.51756</v>
      </c>
      <c r="I2637">
        <v>-0.06</v>
      </c>
      <c r="J2637" s="384">
        <v>1351.79</v>
      </c>
    </row>
    <row r="2638" spans="1:10" x14ac:dyDescent="0.2">
      <c r="A2638">
        <v>5228</v>
      </c>
      <c r="B2638" s="623">
        <v>41688.025000000001</v>
      </c>
      <c r="C2638" s="405" t="s">
        <v>96</v>
      </c>
      <c r="D2638" s="384">
        <v>1312</v>
      </c>
      <c r="E2638">
        <v>0.01</v>
      </c>
      <c r="F2638">
        <v>1.5159899999999999</v>
      </c>
      <c r="G2638" s="384">
        <v>0</v>
      </c>
      <c r="H2638">
        <v>0</v>
      </c>
    </row>
    <row r="2639" spans="1:10" x14ac:dyDescent="0.2">
      <c r="A2639">
        <v>5232</v>
      </c>
      <c r="B2639" s="623">
        <v>41688.104166666664</v>
      </c>
      <c r="C2639" s="405" t="s">
        <v>2054</v>
      </c>
      <c r="D2639" s="384">
        <v>1312</v>
      </c>
      <c r="E2639">
        <v>0.01</v>
      </c>
      <c r="F2639">
        <v>1.51756</v>
      </c>
      <c r="G2639" s="384">
        <v>0</v>
      </c>
      <c r="H2639">
        <v>1.51756</v>
      </c>
      <c r="I2639">
        <v>1.0900000000000001</v>
      </c>
      <c r="J2639" s="384">
        <v>1352.88</v>
      </c>
    </row>
    <row r="2640" spans="1:10" x14ac:dyDescent="0.2">
      <c r="A2640">
        <v>5233</v>
      </c>
      <c r="B2640" s="623">
        <v>41688.967361111114</v>
      </c>
      <c r="C2640" s="405" t="s">
        <v>97</v>
      </c>
      <c r="D2640" s="384">
        <v>1313</v>
      </c>
      <c r="E2640">
        <v>0.01</v>
      </c>
      <c r="F2640">
        <v>1.5236700000000001</v>
      </c>
      <c r="G2640" s="384">
        <v>0</v>
      </c>
      <c r="H2640">
        <v>0</v>
      </c>
    </row>
    <row r="2641" spans="1:10" x14ac:dyDescent="0.2">
      <c r="A2641">
        <v>5247</v>
      </c>
      <c r="B2641" s="623">
        <v>41689.336805555555</v>
      </c>
      <c r="C2641" s="405" t="s">
        <v>2054</v>
      </c>
      <c r="D2641" s="384">
        <v>1313</v>
      </c>
      <c r="E2641">
        <v>0.01</v>
      </c>
      <c r="F2641">
        <v>1.5252699999999999</v>
      </c>
      <c r="G2641" s="384">
        <v>0</v>
      </c>
      <c r="H2641">
        <v>1.5252699999999999</v>
      </c>
      <c r="I2641">
        <v>-1.1000000000000001</v>
      </c>
      <c r="J2641" s="384">
        <v>1351.78</v>
      </c>
    </row>
    <row r="2642" spans="1:10" x14ac:dyDescent="0.2">
      <c r="A2642">
        <v>5235</v>
      </c>
      <c r="B2642" s="623">
        <v>41689.021527777775</v>
      </c>
      <c r="C2642" s="405" t="s">
        <v>97</v>
      </c>
      <c r="D2642" s="384">
        <v>1314</v>
      </c>
      <c r="E2642">
        <v>0.01</v>
      </c>
      <c r="F2642">
        <v>1.52522</v>
      </c>
      <c r="G2642" s="384">
        <v>0</v>
      </c>
      <c r="H2642">
        <v>0</v>
      </c>
    </row>
    <row r="2643" spans="1:10" x14ac:dyDescent="0.2">
      <c r="A2643">
        <v>5248</v>
      </c>
      <c r="B2643" s="623">
        <v>41689.336805555555</v>
      </c>
      <c r="C2643" s="405" t="s">
        <v>2054</v>
      </c>
      <c r="D2643" s="384">
        <v>1314</v>
      </c>
      <c r="E2643">
        <v>0.01</v>
      </c>
      <c r="F2643">
        <v>1.5252699999999999</v>
      </c>
      <c r="G2643" s="384">
        <v>0</v>
      </c>
      <c r="H2643">
        <v>1.5252699999999999</v>
      </c>
      <c r="I2643">
        <v>-0.04</v>
      </c>
      <c r="J2643" s="384">
        <v>1351.74</v>
      </c>
    </row>
    <row r="2644" spans="1:10" x14ac:dyDescent="0.2">
      <c r="A2644">
        <v>5238</v>
      </c>
      <c r="B2644" s="623">
        <v>41689.102083333331</v>
      </c>
      <c r="C2644" s="405" t="s">
        <v>97</v>
      </c>
      <c r="D2644" s="384">
        <v>1315</v>
      </c>
      <c r="E2644">
        <v>0.01</v>
      </c>
      <c r="F2644">
        <v>1.5267299999999999</v>
      </c>
      <c r="G2644" s="384">
        <v>0</v>
      </c>
      <c r="H2644">
        <v>0</v>
      </c>
    </row>
    <row r="2645" spans="1:10" x14ac:dyDescent="0.2">
      <c r="A2645">
        <v>5249</v>
      </c>
      <c r="B2645" s="623">
        <v>41689.336805555555</v>
      </c>
      <c r="C2645" s="405" t="s">
        <v>2054</v>
      </c>
      <c r="D2645" s="384">
        <v>1315</v>
      </c>
      <c r="E2645">
        <v>0.01</v>
      </c>
      <c r="F2645">
        <v>1.5252699999999999</v>
      </c>
      <c r="G2645" s="384">
        <v>0</v>
      </c>
      <c r="H2645">
        <v>1.5252699999999999</v>
      </c>
      <c r="I2645">
        <v>1</v>
      </c>
      <c r="J2645" s="384">
        <v>1352.74</v>
      </c>
    </row>
    <row r="2646" spans="1:10" x14ac:dyDescent="0.2">
      <c r="A2646">
        <v>5242</v>
      </c>
      <c r="B2646" s="623">
        <v>41689.120138888888</v>
      </c>
      <c r="C2646" s="405" t="s">
        <v>97</v>
      </c>
      <c r="D2646" s="384">
        <v>1316</v>
      </c>
      <c r="E2646">
        <v>0.01</v>
      </c>
      <c r="F2646">
        <v>1.52904</v>
      </c>
      <c r="G2646" s="384">
        <v>0</v>
      </c>
      <c r="H2646">
        <v>0</v>
      </c>
    </row>
    <row r="2647" spans="1:10" x14ac:dyDescent="0.2">
      <c r="A2647">
        <v>5250</v>
      </c>
      <c r="B2647" s="623">
        <v>41689.336805555555</v>
      </c>
      <c r="C2647" s="405" t="s">
        <v>2054</v>
      </c>
      <c r="D2647" s="384">
        <v>1316</v>
      </c>
      <c r="E2647">
        <v>0.01</v>
      </c>
      <c r="F2647">
        <v>1.5252699999999999</v>
      </c>
      <c r="G2647" s="384">
        <v>0</v>
      </c>
      <c r="H2647">
        <v>1.5252699999999999</v>
      </c>
      <c r="I2647">
        <v>2.6</v>
      </c>
      <c r="J2647" s="384">
        <v>1355.34</v>
      </c>
    </row>
    <row r="2648" spans="1:10" x14ac:dyDescent="0.2">
      <c r="A2648">
        <v>5251</v>
      </c>
      <c r="B2648" s="623">
        <v>41689.875694444447</v>
      </c>
      <c r="C2648" s="405" t="s">
        <v>96</v>
      </c>
      <c r="D2648" s="384">
        <v>1317</v>
      </c>
      <c r="E2648">
        <v>0.01</v>
      </c>
      <c r="F2648">
        <v>1.5226</v>
      </c>
      <c r="G2648" s="384">
        <v>0</v>
      </c>
      <c r="H2648">
        <v>0</v>
      </c>
    </row>
    <row r="2649" spans="1:10" x14ac:dyDescent="0.2">
      <c r="A2649">
        <v>5253</v>
      </c>
      <c r="B2649" s="623">
        <v>41689.875694444447</v>
      </c>
      <c r="C2649" s="405" t="s">
        <v>2054</v>
      </c>
      <c r="D2649" s="384">
        <v>1317</v>
      </c>
      <c r="E2649">
        <v>0.01</v>
      </c>
      <c r="F2649">
        <v>1.5234000000000001</v>
      </c>
      <c r="G2649" s="384">
        <v>0</v>
      </c>
      <c r="H2649">
        <v>1.5234000000000001</v>
      </c>
      <c r="I2649">
        <v>0.55000000000000004</v>
      </c>
      <c r="J2649" s="384">
        <v>1355.89</v>
      </c>
    </row>
    <row r="2650" spans="1:10" x14ac:dyDescent="0.2">
      <c r="A2650">
        <v>5254</v>
      </c>
      <c r="B2650" s="623">
        <v>41689.875694444447</v>
      </c>
      <c r="C2650" s="405" t="s">
        <v>96</v>
      </c>
      <c r="D2650" s="384">
        <v>1318</v>
      </c>
      <c r="E2650">
        <v>0.01</v>
      </c>
      <c r="F2650">
        <v>1.5235700000000001</v>
      </c>
      <c r="G2650" s="384">
        <v>0</v>
      </c>
      <c r="H2650">
        <v>0</v>
      </c>
    </row>
    <row r="2651" spans="1:10" x14ac:dyDescent="0.2">
      <c r="A2651">
        <v>5256</v>
      </c>
      <c r="B2651" s="623">
        <v>41689.876388888886</v>
      </c>
      <c r="C2651" s="405" t="s">
        <v>2054</v>
      </c>
      <c r="D2651" s="384">
        <v>1318</v>
      </c>
      <c r="E2651">
        <v>0.01</v>
      </c>
      <c r="F2651">
        <v>1.52437</v>
      </c>
      <c r="G2651" s="384">
        <v>0</v>
      </c>
      <c r="H2651">
        <v>1.52437</v>
      </c>
      <c r="I2651">
        <v>0.55000000000000004</v>
      </c>
      <c r="J2651" s="384">
        <v>1356.44</v>
      </c>
    </row>
    <row r="2652" spans="1:10" x14ac:dyDescent="0.2">
      <c r="A2652">
        <v>5257</v>
      </c>
      <c r="B2652" s="623">
        <v>41689.906944444447</v>
      </c>
      <c r="C2652" s="405" t="s">
        <v>97</v>
      </c>
      <c r="D2652" s="384">
        <v>1319</v>
      </c>
      <c r="E2652">
        <v>0.01</v>
      </c>
      <c r="F2652">
        <v>1.5258799999999999</v>
      </c>
      <c r="G2652" s="384">
        <v>0</v>
      </c>
      <c r="H2652">
        <v>0</v>
      </c>
    </row>
    <row r="2653" spans="1:10" x14ac:dyDescent="0.2">
      <c r="A2653">
        <v>5259</v>
      </c>
      <c r="B2653" s="623">
        <v>41689.979861111111</v>
      </c>
      <c r="C2653" s="405" t="s">
        <v>2054</v>
      </c>
      <c r="D2653" s="384">
        <v>1319</v>
      </c>
      <c r="E2653">
        <v>0.01</v>
      </c>
      <c r="F2653">
        <v>1.52508</v>
      </c>
      <c r="G2653" s="384">
        <v>0</v>
      </c>
      <c r="H2653">
        <v>1.52508</v>
      </c>
      <c r="I2653">
        <v>0.56000000000000005</v>
      </c>
      <c r="J2653" s="384">
        <v>1357</v>
      </c>
    </row>
    <row r="2654" spans="1:10" x14ac:dyDescent="0.2">
      <c r="A2654">
        <v>5260</v>
      </c>
      <c r="B2654" s="623">
        <v>41690.071527777778</v>
      </c>
      <c r="C2654" s="405" t="s">
        <v>96</v>
      </c>
      <c r="D2654" s="384">
        <v>1320</v>
      </c>
      <c r="E2654">
        <v>0.01</v>
      </c>
      <c r="F2654">
        <v>1.52566</v>
      </c>
      <c r="G2654" s="384">
        <v>0</v>
      </c>
      <c r="H2654">
        <v>0</v>
      </c>
    </row>
    <row r="2655" spans="1:10" x14ac:dyDescent="0.2">
      <c r="A2655">
        <v>5262</v>
      </c>
      <c r="B2655" s="623">
        <v>41690.082638888889</v>
      </c>
      <c r="C2655" s="405" t="s">
        <v>2054</v>
      </c>
      <c r="D2655" s="384">
        <v>1320</v>
      </c>
      <c r="E2655">
        <v>0.01</v>
      </c>
      <c r="F2655">
        <v>1.5264599999999999</v>
      </c>
      <c r="G2655" s="384">
        <v>0</v>
      </c>
      <c r="H2655">
        <v>1.5264599999999999</v>
      </c>
      <c r="I2655">
        <v>0.55000000000000004</v>
      </c>
      <c r="J2655" s="384">
        <v>1357.55</v>
      </c>
    </row>
    <row r="2656" spans="1:10" x14ac:dyDescent="0.2">
      <c r="A2656">
        <v>5263</v>
      </c>
      <c r="B2656" s="623">
        <v>41690.953472222223</v>
      </c>
      <c r="C2656" s="405" t="s">
        <v>96</v>
      </c>
      <c r="D2656" s="384">
        <v>1321</v>
      </c>
      <c r="E2656">
        <v>0.01</v>
      </c>
      <c r="F2656">
        <v>1.52146</v>
      </c>
      <c r="G2656" s="384">
        <v>0</v>
      </c>
      <c r="H2656">
        <v>0</v>
      </c>
    </row>
    <row r="2657" spans="1:10" x14ac:dyDescent="0.2">
      <c r="A2657">
        <v>5265</v>
      </c>
      <c r="B2657" s="623">
        <v>41690.957638888889</v>
      </c>
      <c r="C2657" s="405" t="s">
        <v>2054</v>
      </c>
      <c r="D2657" s="384">
        <v>1321</v>
      </c>
      <c r="E2657">
        <v>0.01</v>
      </c>
      <c r="F2657">
        <v>1.5222599999999999</v>
      </c>
      <c r="G2657" s="384">
        <v>0</v>
      </c>
      <c r="H2657">
        <v>1.5222599999999999</v>
      </c>
      <c r="I2657">
        <v>0.56000000000000005</v>
      </c>
      <c r="J2657" s="384">
        <v>1358.11</v>
      </c>
    </row>
    <row r="2658" spans="1:10" x14ac:dyDescent="0.2">
      <c r="A2658">
        <v>5266</v>
      </c>
      <c r="B2658" s="623">
        <v>41694.05972222222</v>
      </c>
      <c r="C2658" s="405" t="s">
        <v>96</v>
      </c>
      <c r="D2658" s="384">
        <v>1322</v>
      </c>
      <c r="E2658">
        <v>0.01</v>
      </c>
      <c r="F2658">
        <v>1.53091</v>
      </c>
      <c r="G2658" s="384">
        <v>0</v>
      </c>
      <c r="H2658">
        <v>0</v>
      </c>
    </row>
    <row r="2659" spans="1:10" x14ac:dyDescent="0.2">
      <c r="A2659">
        <v>5271</v>
      </c>
      <c r="B2659" s="623">
        <v>41694.111111111109</v>
      </c>
      <c r="C2659" s="405" t="s">
        <v>2054</v>
      </c>
      <c r="D2659" s="384">
        <v>1322</v>
      </c>
      <c r="E2659">
        <v>0.01</v>
      </c>
      <c r="F2659">
        <v>1.5309600000000001</v>
      </c>
      <c r="G2659" s="384">
        <v>0</v>
      </c>
      <c r="H2659">
        <v>1.5309600000000001</v>
      </c>
      <c r="I2659">
        <v>0.03</v>
      </c>
      <c r="J2659" s="384">
        <v>1358.14</v>
      </c>
    </row>
    <row r="2660" spans="1:10" x14ac:dyDescent="0.2">
      <c r="A2660">
        <v>5268</v>
      </c>
      <c r="B2660" s="623">
        <v>41694.086805555555</v>
      </c>
      <c r="C2660" s="405" t="s">
        <v>96</v>
      </c>
      <c r="D2660" s="384">
        <v>1323</v>
      </c>
      <c r="E2660">
        <v>0.01</v>
      </c>
      <c r="F2660">
        <v>1.5294000000000001</v>
      </c>
      <c r="G2660" s="384">
        <v>0</v>
      </c>
      <c r="H2660">
        <v>0</v>
      </c>
    </row>
    <row r="2661" spans="1:10" x14ac:dyDescent="0.2">
      <c r="A2661">
        <v>5272</v>
      </c>
      <c r="B2661" s="623">
        <v>41694.111111111109</v>
      </c>
      <c r="C2661" s="405" t="s">
        <v>2054</v>
      </c>
      <c r="D2661" s="384">
        <v>1323</v>
      </c>
      <c r="E2661">
        <v>0.01</v>
      </c>
      <c r="F2661">
        <v>1.5309600000000001</v>
      </c>
      <c r="G2661" s="384">
        <v>0</v>
      </c>
      <c r="H2661">
        <v>1.5309600000000001</v>
      </c>
      <c r="I2661">
        <v>1.08</v>
      </c>
      <c r="J2661" s="384">
        <v>1359.22</v>
      </c>
    </row>
    <row r="2662" spans="1:10" x14ac:dyDescent="0.2">
      <c r="A2662">
        <v>5273</v>
      </c>
      <c r="B2662" s="623">
        <v>41694.93472222222</v>
      </c>
      <c r="C2662" s="405" t="s">
        <v>97</v>
      </c>
      <c r="D2662" s="384">
        <v>1324</v>
      </c>
      <c r="E2662">
        <v>0.01</v>
      </c>
      <c r="F2662">
        <v>1.52014</v>
      </c>
      <c r="G2662" s="384">
        <v>0</v>
      </c>
      <c r="H2662">
        <v>0</v>
      </c>
    </row>
    <row r="2663" spans="1:10" x14ac:dyDescent="0.2">
      <c r="A2663">
        <v>5275</v>
      </c>
      <c r="B2663" s="623">
        <v>41695.006944444445</v>
      </c>
      <c r="C2663" s="405" t="s">
        <v>2054</v>
      </c>
      <c r="D2663" s="384">
        <v>1324</v>
      </c>
      <c r="E2663">
        <v>0.01</v>
      </c>
      <c r="F2663">
        <v>1.5193399999999999</v>
      </c>
      <c r="G2663" s="384">
        <v>0</v>
      </c>
      <c r="H2663">
        <v>1.5193399999999999</v>
      </c>
      <c r="I2663">
        <v>0.56999999999999995</v>
      </c>
      <c r="J2663" s="384">
        <v>1359.79</v>
      </c>
    </row>
    <row r="2664" spans="1:10" x14ac:dyDescent="0.2">
      <c r="A2664">
        <v>5276</v>
      </c>
      <c r="B2664" s="623">
        <v>41695.052083333336</v>
      </c>
      <c r="C2664" s="405" t="s">
        <v>97</v>
      </c>
      <c r="D2664" s="384">
        <v>1325</v>
      </c>
      <c r="E2664">
        <v>0.01</v>
      </c>
      <c r="F2664">
        <v>1.52077</v>
      </c>
      <c r="G2664" s="384">
        <v>0</v>
      </c>
      <c r="H2664">
        <v>0</v>
      </c>
    </row>
    <row r="2665" spans="1:10" x14ac:dyDescent="0.2">
      <c r="A2665">
        <v>5278</v>
      </c>
      <c r="B2665" s="623">
        <v>41695.054861111108</v>
      </c>
      <c r="C2665" s="405" t="s">
        <v>2054</v>
      </c>
      <c r="D2665" s="384">
        <v>1325</v>
      </c>
      <c r="E2665">
        <v>0.01</v>
      </c>
      <c r="F2665">
        <v>1.51997</v>
      </c>
      <c r="G2665" s="384">
        <v>0</v>
      </c>
      <c r="H2665">
        <v>1.51997</v>
      </c>
      <c r="I2665">
        <v>0.55000000000000004</v>
      </c>
      <c r="J2665" s="384">
        <v>1360.34</v>
      </c>
    </row>
    <row r="2666" spans="1:10" x14ac:dyDescent="0.2">
      <c r="A2666">
        <v>5279</v>
      </c>
      <c r="B2666" s="623">
        <v>41695.879166666666</v>
      </c>
      <c r="C2666" s="405" t="s">
        <v>97</v>
      </c>
      <c r="D2666" s="384">
        <v>1326</v>
      </c>
      <c r="E2666">
        <v>0.01</v>
      </c>
      <c r="F2666">
        <v>1.52372</v>
      </c>
      <c r="G2666" s="384">
        <v>0</v>
      </c>
      <c r="H2666">
        <v>0</v>
      </c>
    </row>
    <row r="2667" spans="1:10" x14ac:dyDescent="0.2">
      <c r="A2667">
        <v>5293</v>
      </c>
      <c r="B2667" s="623">
        <v>41696.287499999999</v>
      </c>
      <c r="C2667" s="405" t="s">
        <v>2054</v>
      </c>
      <c r="D2667" s="384">
        <v>1326</v>
      </c>
      <c r="E2667">
        <v>0.01</v>
      </c>
      <c r="F2667">
        <v>1.5253399999999999</v>
      </c>
      <c r="G2667" s="384">
        <v>0</v>
      </c>
      <c r="H2667">
        <v>1.5253399999999999</v>
      </c>
      <c r="I2667">
        <v>-1.1000000000000001</v>
      </c>
      <c r="J2667" s="384">
        <v>1359.25</v>
      </c>
    </row>
    <row r="2668" spans="1:10" x14ac:dyDescent="0.2">
      <c r="A2668">
        <v>5281</v>
      </c>
      <c r="B2668" s="623">
        <v>41696.04583333333</v>
      </c>
      <c r="C2668" s="405" t="s">
        <v>97</v>
      </c>
      <c r="D2668" s="384">
        <v>1327</v>
      </c>
      <c r="E2668">
        <v>0.01</v>
      </c>
      <c r="F2668">
        <v>1.5252300000000001</v>
      </c>
      <c r="G2668" s="384">
        <v>0</v>
      </c>
      <c r="H2668">
        <v>0</v>
      </c>
    </row>
    <row r="2669" spans="1:10" x14ac:dyDescent="0.2">
      <c r="A2669">
        <v>5294</v>
      </c>
      <c r="B2669" s="623">
        <v>41696.287499999999</v>
      </c>
      <c r="C2669" s="405" t="s">
        <v>2054</v>
      </c>
      <c r="D2669" s="384">
        <v>1327</v>
      </c>
      <c r="E2669">
        <v>0.01</v>
      </c>
      <c r="F2669">
        <v>1.5253399999999999</v>
      </c>
      <c r="G2669" s="384">
        <v>0</v>
      </c>
      <c r="H2669">
        <v>1.5253399999999999</v>
      </c>
      <c r="I2669">
        <v>-7.0000000000000007E-2</v>
      </c>
      <c r="J2669" s="384">
        <v>1359.18</v>
      </c>
    </row>
    <row r="2670" spans="1:10" x14ac:dyDescent="0.2">
      <c r="A2670">
        <v>5284</v>
      </c>
      <c r="B2670" s="623">
        <v>41696.088194444441</v>
      </c>
      <c r="C2670" s="405" t="s">
        <v>97</v>
      </c>
      <c r="D2670" s="384">
        <v>1328</v>
      </c>
      <c r="E2670">
        <v>0.01</v>
      </c>
      <c r="F2670">
        <v>1.52685</v>
      </c>
      <c r="G2670" s="384">
        <v>0</v>
      </c>
      <c r="H2670">
        <v>0</v>
      </c>
    </row>
    <row r="2671" spans="1:10" x14ac:dyDescent="0.2">
      <c r="A2671">
        <v>5295</v>
      </c>
      <c r="B2671" s="623">
        <v>41696.287499999999</v>
      </c>
      <c r="C2671" s="405" t="s">
        <v>2054</v>
      </c>
      <c r="D2671" s="384">
        <v>1328</v>
      </c>
      <c r="E2671">
        <v>0.01</v>
      </c>
      <c r="F2671">
        <v>1.5253399999999999</v>
      </c>
      <c r="G2671" s="384">
        <v>0</v>
      </c>
      <c r="H2671">
        <v>1.5253399999999999</v>
      </c>
      <c r="I2671">
        <v>1.05</v>
      </c>
      <c r="J2671" s="384">
        <v>1360.23</v>
      </c>
    </row>
    <row r="2672" spans="1:10" x14ac:dyDescent="0.2">
      <c r="A2672">
        <v>5288</v>
      </c>
      <c r="B2672" s="623">
        <v>41696.089583333334</v>
      </c>
      <c r="C2672" s="405" t="s">
        <v>97</v>
      </c>
      <c r="D2672" s="384">
        <v>1329</v>
      </c>
      <c r="E2672">
        <v>0.01</v>
      </c>
      <c r="F2672">
        <v>1.5291600000000001</v>
      </c>
      <c r="G2672" s="384">
        <v>0</v>
      </c>
      <c r="H2672">
        <v>0</v>
      </c>
    </row>
    <row r="2673" spans="1:10" x14ac:dyDescent="0.2">
      <c r="A2673">
        <v>5296</v>
      </c>
      <c r="B2673" s="623">
        <v>41696.287499999999</v>
      </c>
      <c r="C2673" s="405" t="s">
        <v>2054</v>
      </c>
      <c r="D2673" s="384">
        <v>1329</v>
      </c>
      <c r="E2673">
        <v>0.01</v>
      </c>
      <c r="F2673">
        <v>1.5253399999999999</v>
      </c>
      <c r="G2673" s="384">
        <v>0</v>
      </c>
      <c r="H2673">
        <v>1.5253399999999999</v>
      </c>
      <c r="I2673">
        <v>2.64</v>
      </c>
      <c r="J2673" s="384">
        <v>1362.87</v>
      </c>
    </row>
    <row r="2674" spans="1:10" x14ac:dyDescent="0.2">
      <c r="A2674">
        <v>5297</v>
      </c>
      <c r="B2674" s="623">
        <v>41696.885416666664</v>
      </c>
      <c r="C2674" s="405" t="s">
        <v>97</v>
      </c>
      <c r="D2674" s="384">
        <v>1330</v>
      </c>
      <c r="E2674">
        <v>0.01</v>
      </c>
      <c r="F2674">
        <v>1.5278099999999999</v>
      </c>
      <c r="G2674" s="384">
        <v>0</v>
      </c>
      <c r="H2674">
        <v>0</v>
      </c>
    </row>
    <row r="2675" spans="1:10" x14ac:dyDescent="0.2">
      <c r="A2675">
        <v>5299</v>
      </c>
      <c r="B2675" s="623">
        <v>41696.90347222222</v>
      </c>
      <c r="C2675" s="405" t="s">
        <v>2054</v>
      </c>
      <c r="D2675" s="384">
        <v>1330</v>
      </c>
      <c r="E2675">
        <v>0.01</v>
      </c>
      <c r="F2675">
        <v>1.52701</v>
      </c>
      <c r="G2675" s="384">
        <v>0</v>
      </c>
      <c r="H2675">
        <v>1.52701</v>
      </c>
      <c r="I2675">
        <v>0.55000000000000004</v>
      </c>
      <c r="J2675" s="384">
        <v>1363.42</v>
      </c>
    </row>
    <row r="2676" spans="1:10" x14ac:dyDescent="0.2">
      <c r="A2676">
        <v>5300</v>
      </c>
      <c r="B2676" s="623">
        <v>41696.958333333336</v>
      </c>
      <c r="C2676" s="405" t="s">
        <v>96</v>
      </c>
      <c r="D2676" s="384">
        <v>1331</v>
      </c>
      <c r="E2676">
        <v>0.01</v>
      </c>
      <c r="F2676">
        <v>1.5264500000000001</v>
      </c>
      <c r="G2676" s="384">
        <v>0</v>
      </c>
      <c r="H2676">
        <v>0</v>
      </c>
    </row>
    <row r="2677" spans="1:10" x14ac:dyDescent="0.2">
      <c r="A2677">
        <v>5302</v>
      </c>
      <c r="B2677" s="623">
        <v>41697.021527777775</v>
      </c>
      <c r="C2677" s="405" t="s">
        <v>2054</v>
      </c>
      <c r="D2677" s="384">
        <v>1331</v>
      </c>
      <c r="E2677">
        <v>0.01</v>
      </c>
      <c r="F2677">
        <v>1.52725</v>
      </c>
      <c r="G2677" s="384">
        <v>0</v>
      </c>
      <c r="H2677">
        <v>1.52725</v>
      </c>
      <c r="I2677">
        <v>0.28000000000000003</v>
      </c>
      <c r="J2677" s="384">
        <v>1363.7</v>
      </c>
    </row>
    <row r="2678" spans="1:10" x14ac:dyDescent="0.2">
      <c r="A2678">
        <v>5303</v>
      </c>
      <c r="B2678" s="623">
        <v>41697.040277777778</v>
      </c>
      <c r="C2678" s="405" t="s">
        <v>97</v>
      </c>
      <c r="D2678" s="384">
        <v>1332</v>
      </c>
      <c r="E2678">
        <v>0.01</v>
      </c>
      <c r="F2678">
        <v>1.5270999999999999</v>
      </c>
      <c r="G2678" s="384">
        <v>0</v>
      </c>
      <c r="H2678">
        <v>0</v>
      </c>
    </row>
    <row r="2679" spans="1:10" x14ac:dyDescent="0.2">
      <c r="A2679">
        <v>5305</v>
      </c>
      <c r="B2679" s="623">
        <v>41697.052777777775</v>
      </c>
      <c r="C2679" s="405" t="s">
        <v>2054</v>
      </c>
      <c r="D2679" s="384">
        <v>1332</v>
      </c>
      <c r="E2679">
        <v>0.01</v>
      </c>
      <c r="F2679">
        <v>1.5263</v>
      </c>
      <c r="G2679" s="384">
        <v>0</v>
      </c>
      <c r="H2679">
        <v>1.5263</v>
      </c>
      <c r="I2679">
        <v>0.55000000000000004</v>
      </c>
      <c r="J2679" s="384">
        <v>1364.25</v>
      </c>
    </row>
    <row r="2680" spans="1:10" x14ac:dyDescent="0.2">
      <c r="A2680">
        <v>5306</v>
      </c>
      <c r="B2680" s="623">
        <v>41697.948611111111</v>
      </c>
      <c r="C2680" s="405" t="s">
        <v>97</v>
      </c>
      <c r="D2680" s="384">
        <v>1333</v>
      </c>
      <c r="E2680">
        <v>0.01</v>
      </c>
      <c r="F2680">
        <v>1.5301</v>
      </c>
      <c r="G2680" s="384">
        <v>0</v>
      </c>
      <c r="H2680">
        <v>0</v>
      </c>
    </row>
    <row r="2681" spans="1:10" x14ac:dyDescent="0.2">
      <c r="A2681">
        <v>5308</v>
      </c>
      <c r="B2681" s="623">
        <v>41697.992361111108</v>
      </c>
      <c r="C2681" s="405" t="s">
        <v>2054</v>
      </c>
      <c r="D2681" s="384">
        <v>1333</v>
      </c>
      <c r="E2681">
        <v>0.01</v>
      </c>
      <c r="F2681">
        <v>1.5293000000000001</v>
      </c>
      <c r="G2681" s="384">
        <v>0</v>
      </c>
      <c r="H2681">
        <v>1.5293000000000001</v>
      </c>
      <c r="I2681">
        <v>0.55000000000000004</v>
      </c>
      <c r="J2681" s="384">
        <v>1364.8</v>
      </c>
    </row>
    <row r="2682" spans="1:10" x14ac:dyDescent="0.2">
      <c r="A2682">
        <v>5309</v>
      </c>
      <c r="B2682" s="623">
        <v>41698.025694444441</v>
      </c>
      <c r="C2682" s="405" t="s">
        <v>96</v>
      </c>
      <c r="D2682" s="384">
        <v>1334</v>
      </c>
      <c r="E2682">
        <v>0.01</v>
      </c>
      <c r="F2682">
        <v>1.52949</v>
      </c>
      <c r="G2682" s="384">
        <v>0</v>
      </c>
      <c r="H2682">
        <v>0</v>
      </c>
    </row>
    <row r="2683" spans="1:10" x14ac:dyDescent="0.2">
      <c r="A2683">
        <v>5311</v>
      </c>
      <c r="B2683" s="623">
        <v>41698.056250000001</v>
      </c>
      <c r="C2683" s="405" t="s">
        <v>2054</v>
      </c>
      <c r="D2683" s="384">
        <v>1334</v>
      </c>
      <c r="E2683">
        <v>0.01</v>
      </c>
      <c r="F2683">
        <v>1.5302899999999999</v>
      </c>
      <c r="G2683" s="384">
        <v>0</v>
      </c>
      <c r="H2683">
        <v>1.5302899999999999</v>
      </c>
      <c r="I2683">
        <v>0.55000000000000004</v>
      </c>
      <c r="J2683" s="384">
        <v>1365.35</v>
      </c>
    </row>
    <row r="2684" spans="1:10" x14ac:dyDescent="0.2">
      <c r="A2684">
        <v>5312</v>
      </c>
      <c r="B2684" s="623">
        <v>41698.068055555559</v>
      </c>
      <c r="C2684" s="405" t="s">
        <v>97</v>
      </c>
      <c r="D2684" s="384">
        <v>1335</v>
      </c>
      <c r="E2684">
        <v>0.01</v>
      </c>
      <c r="F2684">
        <v>1.5301199999999999</v>
      </c>
      <c r="G2684" s="384">
        <v>0</v>
      </c>
      <c r="H2684">
        <v>0</v>
      </c>
    </row>
    <row r="2685" spans="1:10" x14ac:dyDescent="0.2">
      <c r="A2685">
        <v>5314</v>
      </c>
      <c r="B2685" s="623">
        <v>41698.085416666669</v>
      </c>
      <c r="C2685" s="405" t="s">
        <v>2054</v>
      </c>
      <c r="D2685" s="384">
        <v>1335</v>
      </c>
      <c r="E2685">
        <v>0.01</v>
      </c>
      <c r="F2685">
        <v>1.52932</v>
      </c>
      <c r="G2685" s="384">
        <v>0</v>
      </c>
      <c r="H2685">
        <v>1.52932</v>
      </c>
      <c r="I2685">
        <v>0.55000000000000004</v>
      </c>
      <c r="J2685" s="384">
        <v>1365.9</v>
      </c>
    </row>
    <row r="2686" spans="1:10" x14ac:dyDescent="0.2">
      <c r="A2686">
        <v>5315</v>
      </c>
      <c r="B2686" s="623">
        <v>41698.912499999999</v>
      </c>
      <c r="C2686" s="405" t="s">
        <v>97</v>
      </c>
      <c r="D2686" s="384">
        <v>1336</v>
      </c>
      <c r="E2686">
        <v>0.01</v>
      </c>
      <c r="F2686">
        <v>1.5471299999999999</v>
      </c>
      <c r="G2686" s="384">
        <v>0</v>
      </c>
      <c r="H2686">
        <v>0</v>
      </c>
    </row>
    <row r="2687" spans="1:10" x14ac:dyDescent="0.2">
      <c r="A2687">
        <v>5320</v>
      </c>
      <c r="B2687" s="623">
        <v>41698.944444444445</v>
      </c>
      <c r="C2687" s="405" t="s">
        <v>2054</v>
      </c>
      <c r="D2687" s="384">
        <v>1336</v>
      </c>
      <c r="E2687">
        <v>0.01</v>
      </c>
      <c r="F2687">
        <v>1.5470900000000001</v>
      </c>
      <c r="G2687" s="384">
        <v>0</v>
      </c>
      <c r="H2687">
        <v>1.5470900000000001</v>
      </c>
      <c r="I2687">
        <v>0.03</v>
      </c>
      <c r="J2687" s="384">
        <v>1365.93</v>
      </c>
    </row>
    <row r="2688" spans="1:10" x14ac:dyDescent="0.2">
      <c r="A2688">
        <v>5317</v>
      </c>
      <c r="B2688" s="623">
        <v>41698.918055555558</v>
      </c>
      <c r="C2688" s="405" t="s">
        <v>97</v>
      </c>
      <c r="D2688" s="384">
        <v>1337</v>
      </c>
      <c r="E2688">
        <v>0.01</v>
      </c>
      <c r="F2688">
        <v>1.54864</v>
      </c>
      <c r="G2688" s="384">
        <v>0</v>
      </c>
      <c r="H2688">
        <v>0</v>
      </c>
    </row>
    <row r="2689" spans="1:10" x14ac:dyDescent="0.2">
      <c r="A2689">
        <v>5321</v>
      </c>
      <c r="B2689" s="623">
        <v>41698.944444444445</v>
      </c>
      <c r="C2689" s="405" t="s">
        <v>2054</v>
      </c>
      <c r="D2689" s="384">
        <v>1337</v>
      </c>
      <c r="E2689">
        <v>0.01</v>
      </c>
      <c r="F2689">
        <v>1.5470900000000001</v>
      </c>
      <c r="G2689" s="384">
        <v>0</v>
      </c>
      <c r="H2689">
        <v>1.5470900000000001</v>
      </c>
      <c r="I2689">
        <v>1.07</v>
      </c>
      <c r="J2689" s="384">
        <v>1367</v>
      </c>
    </row>
    <row r="2690" spans="1:10" x14ac:dyDescent="0.2">
      <c r="A2690">
        <v>5322</v>
      </c>
      <c r="B2690" s="623">
        <v>41701.061111111114</v>
      </c>
      <c r="C2690" s="405" t="s">
        <v>97</v>
      </c>
      <c r="D2690" s="384">
        <v>1338</v>
      </c>
      <c r="E2690">
        <v>0.01</v>
      </c>
      <c r="F2690">
        <v>1.5475000000000001</v>
      </c>
      <c r="G2690" s="384">
        <v>0</v>
      </c>
      <c r="H2690">
        <v>0</v>
      </c>
    </row>
    <row r="2691" spans="1:10" x14ac:dyDescent="0.2">
      <c r="A2691">
        <v>5324</v>
      </c>
      <c r="B2691" s="623">
        <v>41701.070833333331</v>
      </c>
      <c r="C2691" s="405" t="s">
        <v>2054</v>
      </c>
      <c r="D2691" s="384">
        <v>1338</v>
      </c>
      <c r="E2691">
        <v>0.01</v>
      </c>
      <c r="F2691">
        <v>1.5467</v>
      </c>
      <c r="G2691" s="384">
        <v>0</v>
      </c>
      <c r="H2691">
        <v>1.5467</v>
      </c>
      <c r="I2691">
        <v>0.55000000000000004</v>
      </c>
      <c r="J2691" s="384">
        <v>1367.55</v>
      </c>
    </row>
    <row r="2692" spans="1:10" x14ac:dyDescent="0.2">
      <c r="A2692">
        <v>5325</v>
      </c>
      <c r="B2692" s="623">
        <v>41701.890972222223</v>
      </c>
      <c r="C2692" s="405" t="s">
        <v>96</v>
      </c>
      <c r="D2692" s="384">
        <v>1339</v>
      </c>
      <c r="E2692">
        <v>0.01</v>
      </c>
      <c r="F2692">
        <v>1.53809</v>
      </c>
      <c r="G2692" s="384">
        <v>0</v>
      </c>
      <c r="H2692">
        <v>0</v>
      </c>
    </row>
    <row r="2693" spans="1:10" x14ac:dyDescent="0.2">
      <c r="A2693">
        <v>5330</v>
      </c>
      <c r="B2693" s="623">
        <v>41702.041666666664</v>
      </c>
      <c r="C2693" s="405" t="s">
        <v>2054</v>
      </c>
      <c r="D2693" s="384">
        <v>1339</v>
      </c>
      <c r="E2693">
        <v>0.01</v>
      </c>
      <c r="F2693">
        <v>1.5381400000000001</v>
      </c>
      <c r="G2693" s="384">
        <v>0</v>
      </c>
      <c r="H2693">
        <v>1.5381400000000001</v>
      </c>
      <c r="I2693">
        <v>-0.06</v>
      </c>
      <c r="J2693" s="384">
        <v>1367.49</v>
      </c>
    </row>
    <row r="2694" spans="1:10" x14ac:dyDescent="0.2">
      <c r="A2694">
        <v>5327</v>
      </c>
      <c r="B2694" s="623">
        <v>41701.994444444441</v>
      </c>
      <c r="C2694" s="405" t="s">
        <v>96</v>
      </c>
      <c r="D2694" s="384">
        <v>1340</v>
      </c>
      <c r="E2694">
        <v>0.01</v>
      </c>
      <c r="F2694">
        <v>1.5365800000000001</v>
      </c>
      <c r="G2694" s="384">
        <v>0</v>
      </c>
      <c r="H2694">
        <v>0</v>
      </c>
    </row>
    <row r="2695" spans="1:10" x14ac:dyDescent="0.2">
      <c r="A2695">
        <v>5331</v>
      </c>
      <c r="B2695" s="623">
        <v>41702.041666666664</v>
      </c>
      <c r="C2695" s="405" t="s">
        <v>2054</v>
      </c>
      <c r="D2695" s="384">
        <v>1340</v>
      </c>
      <c r="E2695">
        <v>0.01</v>
      </c>
      <c r="F2695">
        <v>1.5381400000000001</v>
      </c>
      <c r="G2695" s="384">
        <v>0</v>
      </c>
      <c r="H2695">
        <v>1.5381400000000001</v>
      </c>
      <c r="I2695">
        <v>0.99</v>
      </c>
      <c r="J2695" s="384">
        <v>1368.48</v>
      </c>
    </row>
    <row r="2696" spans="1:10" x14ac:dyDescent="0.2">
      <c r="A2696">
        <v>5332</v>
      </c>
      <c r="B2696" s="623">
        <v>41702.073611111111</v>
      </c>
      <c r="C2696" s="405" t="s">
        <v>97</v>
      </c>
      <c r="D2696" s="384">
        <v>1341</v>
      </c>
      <c r="E2696">
        <v>0.01</v>
      </c>
      <c r="F2696">
        <v>1.5389600000000001</v>
      </c>
      <c r="G2696" s="384">
        <v>0</v>
      </c>
      <c r="H2696">
        <v>0</v>
      </c>
    </row>
    <row r="2697" spans="1:10" x14ac:dyDescent="0.2">
      <c r="A2697">
        <v>5334</v>
      </c>
      <c r="B2697" s="623">
        <v>41702.097222222219</v>
      </c>
      <c r="C2697" s="405" t="s">
        <v>2054</v>
      </c>
      <c r="D2697" s="384">
        <v>1341</v>
      </c>
      <c r="E2697">
        <v>0.01</v>
      </c>
      <c r="F2697">
        <v>1.53816</v>
      </c>
      <c r="G2697" s="384">
        <v>0</v>
      </c>
      <c r="H2697">
        <v>1.53816</v>
      </c>
      <c r="I2697">
        <v>0.55000000000000004</v>
      </c>
      <c r="J2697" s="384">
        <v>1369.03</v>
      </c>
    </row>
    <row r="2698" spans="1:10" x14ac:dyDescent="0.2">
      <c r="A2698">
        <v>5335</v>
      </c>
      <c r="B2698" s="623">
        <v>41703.040972222225</v>
      </c>
      <c r="C2698" s="405" t="s">
        <v>96</v>
      </c>
      <c r="D2698" s="384">
        <v>1342</v>
      </c>
      <c r="E2698">
        <v>0.01</v>
      </c>
      <c r="F2698">
        <v>1.53477</v>
      </c>
      <c r="G2698" s="384">
        <v>0</v>
      </c>
      <c r="H2698">
        <v>0</v>
      </c>
    </row>
    <row r="2699" spans="1:10" x14ac:dyDescent="0.2">
      <c r="A2699">
        <v>5352</v>
      </c>
      <c r="B2699" s="623">
        <v>41703.155555555553</v>
      </c>
      <c r="C2699" s="405" t="s">
        <v>2054</v>
      </c>
      <c r="D2699" s="384">
        <v>1342</v>
      </c>
      <c r="E2699">
        <v>0.01</v>
      </c>
      <c r="F2699">
        <v>1.5329900000000001</v>
      </c>
      <c r="G2699" s="384">
        <v>0</v>
      </c>
      <c r="H2699">
        <v>1.5329900000000001</v>
      </c>
      <c r="I2699">
        <v>-1.22</v>
      </c>
      <c r="J2699" s="384">
        <v>1367.81</v>
      </c>
    </row>
    <row r="2700" spans="1:10" x14ac:dyDescent="0.2">
      <c r="A2700">
        <v>5337</v>
      </c>
      <c r="B2700" s="623">
        <v>41703.086111111108</v>
      </c>
      <c r="C2700" s="405" t="s">
        <v>96</v>
      </c>
      <c r="D2700" s="384">
        <v>1343</v>
      </c>
      <c r="E2700">
        <v>0.01</v>
      </c>
      <c r="F2700">
        <v>1.5332399999999999</v>
      </c>
      <c r="G2700" s="384">
        <v>0</v>
      </c>
      <c r="H2700">
        <v>0</v>
      </c>
    </row>
    <row r="2701" spans="1:10" x14ac:dyDescent="0.2">
      <c r="A2701">
        <v>5353</v>
      </c>
      <c r="B2701" s="623">
        <v>41703.155555555553</v>
      </c>
      <c r="C2701" s="405" t="s">
        <v>2054</v>
      </c>
      <c r="D2701" s="384">
        <v>1343</v>
      </c>
      <c r="E2701">
        <v>0.01</v>
      </c>
      <c r="F2701">
        <v>1.5329900000000001</v>
      </c>
      <c r="G2701" s="384">
        <v>0</v>
      </c>
      <c r="H2701">
        <v>1.5329900000000001</v>
      </c>
      <c r="I2701">
        <v>-0.17</v>
      </c>
      <c r="J2701" s="384">
        <v>1367.64</v>
      </c>
    </row>
    <row r="2702" spans="1:10" x14ac:dyDescent="0.2">
      <c r="A2702">
        <v>5340</v>
      </c>
      <c r="B2702" s="623">
        <v>41703.104861111111</v>
      </c>
      <c r="C2702" s="405" t="s">
        <v>2070</v>
      </c>
      <c r="D2702" s="384">
        <v>1344</v>
      </c>
      <c r="E2702">
        <v>0.01</v>
      </c>
      <c r="F2702">
        <v>1.5313300000000001</v>
      </c>
      <c r="G2702" s="384">
        <v>0</v>
      </c>
      <c r="H2702">
        <v>0</v>
      </c>
    </row>
    <row r="2703" spans="1:10" x14ac:dyDescent="0.2">
      <c r="A2703">
        <v>5351</v>
      </c>
      <c r="B2703" s="623">
        <v>41703.140277777777</v>
      </c>
      <c r="C2703" s="405" t="s">
        <v>96</v>
      </c>
      <c r="D2703" s="384">
        <v>1344</v>
      </c>
      <c r="E2703">
        <v>0.01</v>
      </c>
      <c r="F2703">
        <v>1.5313300000000001</v>
      </c>
      <c r="G2703" s="384">
        <v>0</v>
      </c>
      <c r="H2703">
        <v>1.5329900000000001</v>
      </c>
    </row>
    <row r="2704" spans="1:10" x14ac:dyDescent="0.2">
      <c r="A2704">
        <v>5354</v>
      </c>
      <c r="B2704" s="623">
        <v>41703.155555555553</v>
      </c>
      <c r="C2704" s="405" t="s">
        <v>2054</v>
      </c>
      <c r="D2704" s="384">
        <v>1344</v>
      </c>
      <c r="E2704">
        <v>0.01</v>
      </c>
      <c r="F2704">
        <v>1.5329900000000001</v>
      </c>
      <c r="G2704" s="384">
        <v>0</v>
      </c>
      <c r="H2704">
        <v>1.5329900000000001</v>
      </c>
      <c r="I2704">
        <v>1.1499999999999999</v>
      </c>
      <c r="J2704" s="384">
        <v>1368.79</v>
      </c>
    </row>
    <row r="2705" spans="1:10" x14ac:dyDescent="0.2">
      <c r="A2705">
        <v>5341</v>
      </c>
      <c r="B2705" s="623">
        <v>41703.104861111111</v>
      </c>
      <c r="C2705" s="405" t="s">
        <v>2070</v>
      </c>
      <c r="D2705" s="384">
        <v>1345</v>
      </c>
      <c r="E2705">
        <v>0.01</v>
      </c>
      <c r="F2705">
        <v>1.5290299999999999</v>
      </c>
      <c r="G2705" s="384">
        <v>0</v>
      </c>
      <c r="H2705">
        <v>0</v>
      </c>
    </row>
    <row r="2706" spans="1:10" x14ac:dyDescent="0.2">
      <c r="A2706">
        <v>5346</v>
      </c>
      <c r="B2706" s="623">
        <v>41703.106249999997</v>
      </c>
      <c r="C2706" s="405" t="s">
        <v>96</v>
      </c>
      <c r="D2706" s="384">
        <v>1345</v>
      </c>
      <c r="E2706">
        <v>0.01</v>
      </c>
      <c r="F2706">
        <v>1.5290299999999999</v>
      </c>
      <c r="G2706" s="384">
        <v>0</v>
      </c>
      <c r="H2706">
        <v>1.53325</v>
      </c>
    </row>
    <row r="2707" spans="1:10" x14ac:dyDescent="0.2">
      <c r="A2707">
        <v>5355</v>
      </c>
      <c r="B2707" s="623">
        <v>41703.155555555553</v>
      </c>
      <c r="C2707" s="405" t="s">
        <v>2054</v>
      </c>
      <c r="D2707" s="384">
        <v>1345</v>
      </c>
      <c r="E2707">
        <v>0.01</v>
      </c>
      <c r="F2707">
        <v>1.5329900000000001</v>
      </c>
      <c r="G2707" s="384">
        <v>0</v>
      </c>
      <c r="H2707">
        <v>1.5329900000000001</v>
      </c>
      <c r="I2707">
        <v>2.74</v>
      </c>
      <c r="J2707" s="384">
        <v>1371.53</v>
      </c>
    </row>
    <row r="2708" spans="1:10" x14ac:dyDescent="0.2">
      <c r="A2708">
        <v>5356</v>
      </c>
      <c r="B2708" s="623">
        <v>41703.895138888889</v>
      </c>
      <c r="C2708" s="405" t="s">
        <v>97</v>
      </c>
      <c r="D2708" s="384">
        <v>1346</v>
      </c>
      <c r="E2708">
        <v>0.01</v>
      </c>
      <c r="F2708">
        <v>1.5283800000000001</v>
      </c>
      <c r="G2708" s="384">
        <v>0</v>
      </c>
      <c r="H2708">
        <v>0</v>
      </c>
    </row>
    <row r="2709" spans="1:10" x14ac:dyDescent="0.2">
      <c r="A2709">
        <v>5358</v>
      </c>
      <c r="B2709" s="623">
        <v>41704.104166666664</v>
      </c>
      <c r="C2709" s="405" t="s">
        <v>2054</v>
      </c>
      <c r="D2709" s="384">
        <v>1346</v>
      </c>
      <c r="E2709">
        <v>0.01</v>
      </c>
      <c r="F2709">
        <v>1.5275799999999999</v>
      </c>
      <c r="G2709" s="384">
        <v>0</v>
      </c>
      <c r="H2709">
        <v>1.5275799999999999</v>
      </c>
      <c r="I2709">
        <v>0.59</v>
      </c>
      <c r="J2709" s="384">
        <v>1372.12</v>
      </c>
    </row>
    <row r="2710" spans="1:10" x14ac:dyDescent="0.2">
      <c r="A2710">
        <v>5359</v>
      </c>
      <c r="B2710" s="623">
        <v>41705.03402777778</v>
      </c>
      <c r="C2710" s="405" t="s">
        <v>97</v>
      </c>
      <c r="D2710" s="384">
        <v>1347</v>
      </c>
      <c r="E2710">
        <v>0.01</v>
      </c>
      <c r="F2710">
        <v>1.5262100000000001</v>
      </c>
      <c r="G2710" s="384">
        <v>0</v>
      </c>
      <c r="H2710">
        <v>0</v>
      </c>
    </row>
    <row r="2711" spans="1:10" x14ac:dyDescent="0.2">
      <c r="A2711">
        <v>5361</v>
      </c>
      <c r="B2711" s="623">
        <v>41705.041666666664</v>
      </c>
      <c r="C2711" s="405" t="s">
        <v>2054</v>
      </c>
      <c r="D2711" s="384">
        <v>1347</v>
      </c>
      <c r="E2711">
        <v>0.01</v>
      </c>
      <c r="F2711">
        <v>1.5254099999999999</v>
      </c>
      <c r="G2711" s="384">
        <v>0</v>
      </c>
      <c r="H2711">
        <v>1.5254099999999999</v>
      </c>
      <c r="I2711">
        <v>0.55000000000000004</v>
      </c>
      <c r="J2711" s="384">
        <v>1372.67</v>
      </c>
    </row>
    <row r="2712" spans="1:10" x14ac:dyDescent="0.2">
      <c r="A2712">
        <v>5362</v>
      </c>
      <c r="B2712" s="623">
        <v>41705.044444444444</v>
      </c>
      <c r="C2712" s="405" t="s">
        <v>97</v>
      </c>
      <c r="D2712" s="384">
        <v>1348</v>
      </c>
      <c r="E2712">
        <v>0.01</v>
      </c>
      <c r="F2712">
        <v>1.5256799999999999</v>
      </c>
      <c r="G2712" s="384">
        <v>0</v>
      </c>
      <c r="H2712">
        <v>0</v>
      </c>
    </row>
    <row r="2713" spans="1:10" x14ac:dyDescent="0.2">
      <c r="A2713">
        <v>5364</v>
      </c>
      <c r="B2713" s="623">
        <v>41705.04583333333</v>
      </c>
      <c r="C2713" s="405" t="s">
        <v>2054</v>
      </c>
      <c r="D2713" s="384">
        <v>1348</v>
      </c>
      <c r="E2713">
        <v>0.01</v>
      </c>
      <c r="F2713">
        <v>1.52488</v>
      </c>
      <c r="G2713" s="384">
        <v>0</v>
      </c>
      <c r="H2713">
        <v>1.52488</v>
      </c>
      <c r="I2713">
        <v>0.55000000000000004</v>
      </c>
      <c r="J2713" s="384">
        <v>1373.22</v>
      </c>
    </row>
    <row r="2714" spans="1:10" x14ac:dyDescent="0.2">
      <c r="A2714">
        <v>5365</v>
      </c>
      <c r="B2714" s="623">
        <v>41705.050000000003</v>
      </c>
      <c r="C2714" s="405" t="s">
        <v>97</v>
      </c>
      <c r="D2714" s="384">
        <v>1349</v>
      </c>
      <c r="E2714">
        <v>0.01</v>
      </c>
      <c r="F2714">
        <v>1.5247200000000001</v>
      </c>
      <c r="G2714" s="384">
        <v>0</v>
      </c>
      <c r="H2714">
        <v>0</v>
      </c>
    </row>
    <row r="2715" spans="1:10" x14ac:dyDescent="0.2">
      <c r="A2715">
        <v>5367</v>
      </c>
      <c r="B2715" s="623">
        <v>41705.063194444447</v>
      </c>
      <c r="C2715" s="405" t="s">
        <v>2054</v>
      </c>
      <c r="D2715" s="384">
        <v>1349</v>
      </c>
      <c r="E2715">
        <v>0.01</v>
      </c>
      <c r="F2715">
        <v>1.5239199999999999</v>
      </c>
      <c r="G2715" s="384">
        <v>0</v>
      </c>
      <c r="H2715">
        <v>1.5239199999999999</v>
      </c>
      <c r="I2715">
        <v>0.56000000000000005</v>
      </c>
      <c r="J2715" s="384">
        <v>1373.78</v>
      </c>
    </row>
    <row r="2716" spans="1:10" x14ac:dyDescent="0.2">
      <c r="A2716">
        <v>5368</v>
      </c>
      <c r="B2716" s="623">
        <v>41705.925000000003</v>
      </c>
      <c r="C2716" s="405" t="s">
        <v>96</v>
      </c>
      <c r="D2716" s="384">
        <v>1350</v>
      </c>
      <c r="E2716">
        <v>0.01</v>
      </c>
      <c r="F2716">
        <v>1.5297700000000001</v>
      </c>
      <c r="G2716" s="384">
        <v>0</v>
      </c>
      <c r="H2716">
        <v>0</v>
      </c>
    </row>
    <row r="2717" spans="1:10" x14ac:dyDescent="0.2">
      <c r="A2717">
        <v>5370</v>
      </c>
      <c r="B2717" s="623">
        <v>41707.958333333336</v>
      </c>
      <c r="C2717" s="405" t="s">
        <v>2054</v>
      </c>
      <c r="D2717" s="384">
        <v>1350</v>
      </c>
      <c r="E2717">
        <v>0.01</v>
      </c>
      <c r="F2717">
        <v>1.53057</v>
      </c>
      <c r="G2717" s="384">
        <v>0</v>
      </c>
      <c r="H2717">
        <v>1.53057</v>
      </c>
      <c r="I2717">
        <v>0.55000000000000004</v>
      </c>
      <c r="J2717" s="384">
        <v>1374.33</v>
      </c>
    </row>
    <row r="2718" spans="1:10" x14ac:dyDescent="0.2">
      <c r="A2718">
        <v>5371</v>
      </c>
      <c r="B2718" s="623">
        <v>41707.958333333336</v>
      </c>
      <c r="C2718" s="405" t="s">
        <v>96</v>
      </c>
      <c r="D2718" s="384">
        <v>1351</v>
      </c>
      <c r="E2718">
        <v>0.01</v>
      </c>
      <c r="F2718">
        <v>1.5354399999999999</v>
      </c>
      <c r="G2718" s="384">
        <v>0</v>
      </c>
      <c r="H2718">
        <v>0</v>
      </c>
    </row>
    <row r="2719" spans="1:10" x14ac:dyDescent="0.2">
      <c r="A2719">
        <v>5380</v>
      </c>
      <c r="B2719" s="623">
        <v>41708.129166666666</v>
      </c>
      <c r="C2719" s="405" t="s">
        <v>2054</v>
      </c>
      <c r="D2719" s="384">
        <v>1351</v>
      </c>
      <c r="E2719">
        <v>0.01</v>
      </c>
      <c r="F2719">
        <v>1.5346900000000001</v>
      </c>
      <c r="G2719" s="384">
        <v>0</v>
      </c>
      <c r="H2719">
        <v>1.5346900000000001</v>
      </c>
      <c r="I2719">
        <v>-0.61</v>
      </c>
      <c r="J2719" s="384">
        <v>1373.72</v>
      </c>
    </row>
    <row r="2720" spans="1:10" x14ac:dyDescent="0.2">
      <c r="A2720">
        <v>5373</v>
      </c>
      <c r="B2720" s="623">
        <v>41707.974999999999</v>
      </c>
      <c r="C2720" s="405" t="s">
        <v>96</v>
      </c>
      <c r="D2720" s="384">
        <v>1352</v>
      </c>
      <c r="E2720">
        <v>0.01</v>
      </c>
      <c r="F2720">
        <v>1.5339100000000001</v>
      </c>
      <c r="G2720" s="384">
        <v>0</v>
      </c>
      <c r="H2720">
        <v>0</v>
      </c>
    </row>
    <row r="2721" spans="1:10" x14ac:dyDescent="0.2">
      <c r="A2721">
        <v>5381</v>
      </c>
      <c r="B2721" s="623">
        <v>41708.129166666666</v>
      </c>
      <c r="C2721" s="405" t="s">
        <v>2054</v>
      </c>
      <c r="D2721" s="384">
        <v>1352</v>
      </c>
      <c r="E2721">
        <v>0.01</v>
      </c>
      <c r="F2721">
        <v>1.5346900000000001</v>
      </c>
      <c r="G2721" s="384">
        <v>0</v>
      </c>
      <c r="H2721">
        <v>1.5346900000000001</v>
      </c>
      <c r="I2721">
        <v>0.44</v>
      </c>
      <c r="J2721" s="384">
        <v>1374.16</v>
      </c>
    </row>
    <row r="2722" spans="1:10" x14ac:dyDescent="0.2">
      <c r="A2722">
        <v>5376</v>
      </c>
      <c r="B2722" s="623">
        <v>41707.996527777781</v>
      </c>
      <c r="C2722" s="405" t="s">
        <v>96</v>
      </c>
      <c r="D2722" s="384">
        <v>1353</v>
      </c>
      <c r="E2722">
        <v>0.01</v>
      </c>
      <c r="F2722">
        <v>1.53233</v>
      </c>
      <c r="G2722" s="384">
        <v>0</v>
      </c>
      <c r="H2722">
        <v>0</v>
      </c>
    </row>
    <row r="2723" spans="1:10" x14ac:dyDescent="0.2">
      <c r="A2723">
        <v>5382</v>
      </c>
      <c r="B2723" s="623">
        <v>41708.129166666666</v>
      </c>
      <c r="C2723" s="405" t="s">
        <v>2054</v>
      </c>
      <c r="D2723" s="384">
        <v>1353</v>
      </c>
      <c r="E2723">
        <v>0.01</v>
      </c>
      <c r="F2723">
        <v>1.5346900000000001</v>
      </c>
      <c r="G2723" s="384">
        <v>0</v>
      </c>
      <c r="H2723">
        <v>1.5346900000000001</v>
      </c>
      <c r="I2723">
        <v>1.53</v>
      </c>
      <c r="J2723" s="384">
        <v>1375.68</v>
      </c>
    </row>
    <row r="2724" spans="1:10" x14ac:dyDescent="0.2">
      <c r="A2724">
        <v>5383</v>
      </c>
      <c r="B2724" s="623">
        <v>41709.023611111108</v>
      </c>
      <c r="C2724" s="405" t="s">
        <v>96</v>
      </c>
      <c r="D2724" s="384">
        <v>1354</v>
      </c>
      <c r="E2724">
        <v>0.01</v>
      </c>
      <c r="F2724">
        <v>1.5376700000000001</v>
      </c>
      <c r="G2724" s="384">
        <v>0</v>
      </c>
      <c r="H2724">
        <v>0</v>
      </c>
    </row>
    <row r="2725" spans="1:10" x14ac:dyDescent="0.2">
      <c r="A2725">
        <v>5388</v>
      </c>
      <c r="B2725" s="623">
        <v>41709.104166666664</v>
      </c>
      <c r="C2725" s="405" t="s">
        <v>2054</v>
      </c>
      <c r="D2725" s="384">
        <v>1354</v>
      </c>
      <c r="E2725">
        <v>0.01</v>
      </c>
      <c r="F2725">
        <v>1.53772</v>
      </c>
      <c r="G2725" s="384">
        <v>0</v>
      </c>
      <c r="H2725">
        <v>1.53772</v>
      </c>
      <c r="I2725">
        <v>0.03</v>
      </c>
      <c r="J2725" s="384">
        <v>1375.71</v>
      </c>
    </row>
    <row r="2726" spans="1:10" x14ac:dyDescent="0.2">
      <c r="A2726">
        <v>5385</v>
      </c>
      <c r="B2726" s="623">
        <v>41709.090277777781</v>
      </c>
      <c r="C2726" s="405" t="s">
        <v>96</v>
      </c>
      <c r="D2726" s="384">
        <v>1355</v>
      </c>
      <c r="E2726">
        <v>0.01</v>
      </c>
      <c r="F2726">
        <v>1.53616</v>
      </c>
      <c r="G2726" s="384">
        <v>0</v>
      </c>
      <c r="H2726">
        <v>0</v>
      </c>
    </row>
    <row r="2727" spans="1:10" x14ac:dyDescent="0.2">
      <c r="A2727">
        <v>5389</v>
      </c>
      <c r="B2727" s="623">
        <v>41709.104166666664</v>
      </c>
      <c r="C2727" s="405" t="s">
        <v>2054</v>
      </c>
      <c r="D2727" s="384">
        <v>1355</v>
      </c>
      <c r="E2727">
        <v>0.01</v>
      </c>
      <c r="F2727">
        <v>1.53772</v>
      </c>
      <c r="G2727" s="384">
        <v>0</v>
      </c>
      <c r="H2727">
        <v>1.53772</v>
      </c>
      <c r="I2727">
        <v>1.08</v>
      </c>
      <c r="J2727" s="384">
        <v>1376.79</v>
      </c>
    </row>
    <row r="2728" spans="1:10" x14ac:dyDescent="0.2">
      <c r="A2728">
        <v>5390</v>
      </c>
      <c r="B2728" s="623">
        <v>41709.878472222219</v>
      </c>
      <c r="C2728" s="405" t="s">
        <v>97</v>
      </c>
      <c r="D2728" s="384">
        <v>1356</v>
      </c>
      <c r="E2728">
        <v>0.01</v>
      </c>
      <c r="F2728">
        <v>1.5465800000000001</v>
      </c>
      <c r="G2728" s="384">
        <v>0</v>
      </c>
      <c r="H2728">
        <v>0</v>
      </c>
    </row>
    <row r="2729" spans="1:10" x14ac:dyDescent="0.2">
      <c r="A2729">
        <v>5392</v>
      </c>
      <c r="B2729" s="623">
        <v>41709.890972222223</v>
      </c>
      <c r="C2729" s="405" t="s">
        <v>2054</v>
      </c>
      <c r="D2729" s="384">
        <v>1356</v>
      </c>
      <c r="E2729">
        <v>0.01</v>
      </c>
      <c r="F2729">
        <v>1.5457799999999999</v>
      </c>
      <c r="G2729" s="384">
        <v>0</v>
      </c>
      <c r="H2729">
        <v>1.5457799999999999</v>
      </c>
      <c r="I2729">
        <v>0.55000000000000004</v>
      </c>
      <c r="J2729" s="384">
        <v>1377.34</v>
      </c>
    </row>
    <row r="2730" spans="1:10" x14ac:dyDescent="0.2">
      <c r="A2730">
        <v>5393</v>
      </c>
      <c r="B2730" s="623">
        <v>41709.918055555558</v>
      </c>
      <c r="C2730" s="405" t="s">
        <v>97</v>
      </c>
      <c r="D2730" s="384">
        <v>1357</v>
      </c>
      <c r="E2730">
        <v>0.01</v>
      </c>
      <c r="F2730">
        <v>1.5461499999999999</v>
      </c>
      <c r="G2730" s="384">
        <v>0</v>
      </c>
      <c r="H2730">
        <v>0</v>
      </c>
    </row>
    <row r="2731" spans="1:10" x14ac:dyDescent="0.2">
      <c r="A2731">
        <v>5395</v>
      </c>
      <c r="B2731" s="623">
        <v>41709.931944444441</v>
      </c>
      <c r="C2731" s="405" t="s">
        <v>2054</v>
      </c>
      <c r="D2731" s="384">
        <v>1357</v>
      </c>
      <c r="E2731">
        <v>0.01</v>
      </c>
      <c r="F2731">
        <v>1.54535</v>
      </c>
      <c r="G2731" s="384">
        <v>0</v>
      </c>
      <c r="H2731">
        <v>1.54535</v>
      </c>
      <c r="I2731">
        <v>0.56000000000000005</v>
      </c>
      <c r="J2731" s="384">
        <v>1377.9</v>
      </c>
    </row>
    <row r="2732" spans="1:10" x14ac:dyDescent="0.2">
      <c r="A2732">
        <v>5396</v>
      </c>
      <c r="B2732" s="623">
        <v>41709.936111111114</v>
      </c>
      <c r="C2732" s="405" t="s">
        <v>97</v>
      </c>
      <c r="D2732" s="384">
        <v>1358</v>
      </c>
      <c r="E2732">
        <v>0.01</v>
      </c>
      <c r="F2732">
        <v>1.54511</v>
      </c>
      <c r="G2732" s="384">
        <v>0</v>
      </c>
      <c r="H2732">
        <v>0</v>
      </c>
    </row>
    <row r="2733" spans="1:10" x14ac:dyDescent="0.2">
      <c r="A2733">
        <v>5398</v>
      </c>
      <c r="B2733" s="623">
        <v>41709.946527777778</v>
      </c>
      <c r="C2733" s="405" t="s">
        <v>2054</v>
      </c>
      <c r="D2733" s="384">
        <v>1358</v>
      </c>
      <c r="E2733">
        <v>0.01</v>
      </c>
      <c r="F2733">
        <v>1.5443100000000001</v>
      </c>
      <c r="G2733" s="384">
        <v>0</v>
      </c>
      <c r="H2733">
        <v>1.5443100000000001</v>
      </c>
      <c r="I2733">
        <v>0.55000000000000004</v>
      </c>
      <c r="J2733" s="384">
        <v>1378.45</v>
      </c>
    </row>
    <row r="2734" spans="1:10" x14ac:dyDescent="0.2">
      <c r="A2734">
        <v>5399</v>
      </c>
      <c r="B2734" s="623">
        <v>41709.959027777775</v>
      </c>
      <c r="C2734" s="405" t="s">
        <v>96</v>
      </c>
      <c r="D2734" s="384">
        <v>1359</v>
      </c>
      <c r="E2734">
        <v>0.01</v>
      </c>
      <c r="F2734">
        <v>1.54406</v>
      </c>
      <c r="G2734" s="384">
        <v>0</v>
      </c>
      <c r="H2734">
        <v>0</v>
      </c>
    </row>
    <row r="2735" spans="1:10" x14ac:dyDescent="0.2">
      <c r="A2735">
        <v>5401</v>
      </c>
      <c r="B2735" s="623">
        <v>41710.026388888888</v>
      </c>
      <c r="C2735" s="405" t="s">
        <v>2054</v>
      </c>
      <c r="D2735" s="384">
        <v>1359</v>
      </c>
      <c r="E2735">
        <v>0.01</v>
      </c>
      <c r="F2735">
        <v>1.5448599999999999</v>
      </c>
      <c r="G2735" s="384">
        <v>0</v>
      </c>
      <c r="H2735">
        <v>1.5448599999999999</v>
      </c>
      <c r="I2735">
        <v>0.47</v>
      </c>
      <c r="J2735" s="384">
        <v>1378.92</v>
      </c>
    </row>
    <row r="2736" spans="1:10" x14ac:dyDescent="0.2">
      <c r="A2736">
        <v>5402</v>
      </c>
      <c r="B2736" s="623">
        <v>41710.056944444441</v>
      </c>
      <c r="C2736" s="405" t="s">
        <v>97</v>
      </c>
      <c r="D2736" s="384">
        <v>1360</v>
      </c>
      <c r="E2736">
        <v>0.01</v>
      </c>
      <c r="F2736">
        <v>1.5454000000000001</v>
      </c>
      <c r="G2736" s="384">
        <v>0</v>
      </c>
      <c r="H2736">
        <v>0</v>
      </c>
    </row>
    <row r="2737" spans="1:10" x14ac:dyDescent="0.2">
      <c r="A2737">
        <v>5404</v>
      </c>
      <c r="B2737" s="623">
        <v>41710.061111111114</v>
      </c>
      <c r="C2737" s="405" t="s">
        <v>2054</v>
      </c>
      <c r="D2737" s="384">
        <v>1360</v>
      </c>
      <c r="E2737">
        <v>0.01</v>
      </c>
      <c r="F2737">
        <v>1.5446</v>
      </c>
      <c r="G2737" s="384">
        <v>0</v>
      </c>
      <c r="H2737">
        <v>1.5446</v>
      </c>
      <c r="I2737">
        <v>0.55000000000000004</v>
      </c>
      <c r="J2737" s="384">
        <v>1379.47</v>
      </c>
    </row>
    <row r="2738" spans="1:10" x14ac:dyDescent="0.2">
      <c r="A2738">
        <v>5405</v>
      </c>
      <c r="B2738" s="623">
        <v>41711.060416666667</v>
      </c>
      <c r="C2738" s="405" t="s">
        <v>96</v>
      </c>
      <c r="D2738" s="384">
        <v>1361</v>
      </c>
      <c r="E2738">
        <v>0.01</v>
      </c>
      <c r="F2738">
        <v>1.5452900000000001</v>
      </c>
      <c r="G2738" s="384">
        <v>0</v>
      </c>
      <c r="H2738">
        <v>0</v>
      </c>
    </row>
    <row r="2739" spans="1:10" x14ac:dyDescent="0.2">
      <c r="A2739">
        <v>5428</v>
      </c>
      <c r="B2739" s="623">
        <v>41711.323611111111</v>
      </c>
      <c r="C2739" s="405" t="s">
        <v>2054</v>
      </c>
      <c r="D2739" s="384">
        <v>1361</v>
      </c>
      <c r="E2739">
        <v>0.01</v>
      </c>
      <c r="F2739">
        <v>1.5401800000000001</v>
      </c>
      <c r="G2739" s="384">
        <v>0</v>
      </c>
      <c r="H2739">
        <v>1.5401800000000001</v>
      </c>
      <c r="I2739">
        <v>-3.53</v>
      </c>
      <c r="J2739" s="384">
        <v>1375.94</v>
      </c>
    </row>
    <row r="2740" spans="1:10" x14ac:dyDescent="0.2">
      <c r="A2740">
        <v>5407</v>
      </c>
      <c r="B2740" s="623">
        <v>41711.087500000001</v>
      </c>
      <c r="C2740" s="405" t="s">
        <v>96</v>
      </c>
      <c r="D2740" s="384">
        <v>1362</v>
      </c>
      <c r="E2740">
        <v>0.01</v>
      </c>
      <c r="F2740">
        <v>1.5437399999999999</v>
      </c>
      <c r="G2740" s="384">
        <v>0</v>
      </c>
      <c r="H2740">
        <v>0</v>
      </c>
    </row>
    <row r="2741" spans="1:10" x14ac:dyDescent="0.2">
      <c r="A2741">
        <v>5429</v>
      </c>
      <c r="B2741" s="623">
        <v>41711.323611111111</v>
      </c>
      <c r="C2741" s="405" t="s">
        <v>2054</v>
      </c>
      <c r="D2741" s="384">
        <v>1362</v>
      </c>
      <c r="E2741">
        <v>0.01</v>
      </c>
      <c r="F2741">
        <v>1.5401800000000001</v>
      </c>
      <c r="G2741" s="384">
        <v>0</v>
      </c>
      <c r="H2741">
        <v>1.5401800000000001</v>
      </c>
      <c r="I2741">
        <v>-2.46</v>
      </c>
      <c r="J2741" s="384">
        <v>1373.48</v>
      </c>
    </row>
    <row r="2742" spans="1:10" x14ac:dyDescent="0.2">
      <c r="A2742">
        <v>5410</v>
      </c>
      <c r="B2742" s="623">
        <v>41711.09375</v>
      </c>
      <c r="C2742" s="405" t="s">
        <v>96</v>
      </c>
      <c r="D2742" s="384">
        <v>1363</v>
      </c>
      <c r="E2742">
        <v>0.01</v>
      </c>
      <c r="F2742">
        <v>1.54216</v>
      </c>
      <c r="G2742" s="384">
        <v>0</v>
      </c>
      <c r="H2742">
        <v>0</v>
      </c>
    </row>
    <row r="2743" spans="1:10" x14ac:dyDescent="0.2">
      <c r="A2743">
        <v>5430</v>
      </c>
      <c r="B2743" s="623">
        <v>41711.323611111111</v>
      </c>
      <c r="C2743" s="405" t="s">
        <v>2054</v>
      </c>
      <c r="D2743" s="384">
        <v>1363</v>
      </c>
      <c r="E2743">
        <v>0.01</v>
      </c>
      <c r="F2743">
        <v>1.5401800000000001</v>
      </c>
      <c r="G2743" s="384">
        <v>0</v>
      </c>
      <c r="H2743">
        <v>1.5401800000000001</v>
      </c>
      <c r="I2743">
        <v>-1.37</v>
      </c>
      <c r="J2743" s="384">
        <v>1372.11</v>
      </c>
    </row>
    <row r="2744" spans="1:10" x14ac:dyDescent="0.2">
      <c r="A2744">
        <v>5414</v>
      </c>
      <c r="B2744" s="623">
        <v>41711.104861111111</v>
      </c>
      <c r="C2744" s="405" t="s">
        <v>2070</v>
      </c>
      <c r="D2744" s="384">
        <v>1364</v>
      </c>
      <c r="E2744">
        <v>0.01</v>
      </c>
      <c r="F2744">
        <v>1.5366899999999999</v>
      </c>
      <c r="G2744" s="384">
        <v>0</v>
      </c>
      <c r="H2744">
        <v>0</v>
      </c>
    </row>
    <row r="2745" spans="1:10" x14ac:dyDescent="0.2">
      <c r="A2745">
        <v>5427</v>
      </c>
      <c r="B2745" s="623">
        <v>41711.271527777775</v>
      </c>
      <c r="C2745" s="405" t="s">
        <v>96</v>
      </c>
      <c r="D2745" s="384">
        <v>1364</v>
      </c>
      <c r="E2745">
        <v>0.01</v>
      </c>
      <c r="F2745">
        <v>1.5366899999999999</v>
      </c>
      <c r="G2745" s="384">
        <v>0</v>
      </c>
      <c r="H2745">
        <v>1.5401800000000001</v>
      </c>
    </row>
    <row r="2746" spans="1:10" x14ac:dyDescent="0.2">
      <c r="A2746">
        <v>5431</v>
      </c>
      <c r="B2746" s="623">
        <v>41711.323611111111</v>
      </c>
      <c r="C2746" s="405" t="s">
        <v>2054</v>
      </c>
      <c r="D2746" s="384">
        <v>1364</v>
      </c>
      <c r="E2746">
        <v>0.01</v>
      </c>
      <c r="F2746">
        <v>1.5401800000000001</v>
      </c>
      <c r="G2746" s="384">
        <v>0</v>
      </c>
      <c r="H2746">
        <v>1.5401800000000001</v>
      </c>
      <c r="I2746">
        <v>2.41</v>
      </c>
      <c r="J2746" s="384">
        <v>1374.52</v>
      </c>
    </row>
    <row r="2747" spans="1:10" x14ac:dyDescent="0.2">
      <c r="A2747">
        <v>5415</v>
      </c>
      <c r="B2747" s="623">
        <v>41711.104861111111</v>
      </c>
      <c r="C2747" s="405" t="s">
        <v>2070</v>
      </c>
      <c r="D2747" s="384">
        <v>1365</v>
      </c>
      <c r="E2747">
        <v>0.02</v>
      </c>
      <c r="F2747">
        <v>1.53359</v>
      </c>
      <c r="G2747" s="384">
        <v>0</v>
      </c>
      <c r="H2747">
        <v>0</v>
      </c>
    </row>
    <row r="2748" spans="1:10" x14ac:dyDescent="0.2">
      <c r="A2748">
        <v>5421</v>
      </c>
      <c r="B2748" s="623">
        <v>41711.106249999997</v>
      </c>
      <c r="C2748" s="405" t="s">
        <v>96</v>
      </c>
      <c r="D2748" s="384">
        <v>1365</v>
      </c>
      <c r="E2748">
        <v>0.02</v>
      </c>
      <c r="F2748">
        <v>1.53359</v>
      </c>
      <c r="G2748" s="384">
        <v>0</v>
      </c>
      <c r="H2748">
        <v>1.54067</v>
      </c>
    </row>
    <row r="2749" spans="1:10" x14ac:dyDescent="0.2">
      <c r="A2749">
        <v>5432</v>
      </c>
      <c r="B2749" s="623">
        <v>41711.323611111111</v>
      </c>
      <c r="C2749" s="405" t="s">
        <v>2054</v>
      </c>
      <c r="D2749" s="384">
        <v>1365</v>
      </c>
      <c r="E2749">
        <v>0.02</v>
      </c>
      <c r="F2749">
        <v>1.5401800000000001</v>
      </c>
      <c r="G2749" s="384">
        <v>0</v>
      </c>
      <c r="H2749">
        <v>1.5401800000000001</v>
      </c>
      <c r="I2749">
        <v>9.1</v>
      </c>
      <c r="J2749" s="384">
        <v>1383.62</v>
      </c>
    </row>
    <row r="2750" spans="1:10" x14ac:dyDescent="0.2">
      <c r="A2750">
        <v>5433</v>
      </c>
      <c r="B2750" s="623">
        <v>41711.958333333336</v>
      </c>
      <c r="C2750" s="405" t="s">
        <v>96</v>
      </c>
      <c r="D2750" s="384">
        <v>1366</v>
      </c>
      <c r="E2750">
        <v>0.01</v>
      </c>
      <c r="F2750">
        <v>1.53583</v>
      </c>
      <c r="G2750" s="384">
        <v>0</v>
      </c>
      <c r="H2750">
        <v>0</v>
      </c>
    </row>
    <row r="2751" spans="1:10" x14ac:dyDescent="0.2">
      <c r="A2751">
        <v>5438</v>
      </c>
      <c r="B2751" s="623">
        <v>41712.056250000001</v>
      </c>
      <c r="C2751" s="405" t="s">
        <v>2054</v>
      </c>
      <c r="D2751" s="384">
        <v>1366</v>
      </c>
      <c r="E2751">
        <v>0.01</v>
      </c>
      <c r="F2751">
        <v>1.5358400000000001</v>
      </c>
      <c r="G2751" s="384">
        <v>0</v>
      </c>
      <c r="H2751">
        <v>1.5358400000000001</v>
      </c>
      <c r="I2751">
        <v>-0.08</v>
      </c>
      <c r="J2751" s="384">
        <v>1383.54</v>
      </c>
    </row>
    <row r="2752" spans="1:10" x14ac:dyDescent="0.2">
      <c r="A2752">
        <v>5435</v>
      </c>
      <c r="B2752" s="623">
        <v>41712.003472222219</v>
      </c>
      <c r="C2752" s="405" t="s">
        <v>96</v>
      </c>
      <c r="D2752" s="384">
        <v>1367</v>
      </c>
      <c r="E2752">
        <v>0.01</v>
      </c>
      <c r="F2752">
        <v>1.53424</v>
      </c>
      <c r="G2752" s="384">
        <v>0</v>
      </c>
      <c r="H2752">
        <v>0</v>
      </c>
    </row>
    <row r="2753" spans="1:10" x14ac:dyDescent="0.2">
      <c r="A2753">
        <v>5439</v>
      </c>
      <c r="B2753" s="623">
        <v>41712.056250000001</v>
      </c>
      <c r="C2753" s="405" t="s">
        <v>2054</v>
      </c>
      <c r="D2753" s="384">
        <v>1367</v>
      </c>
      <c r="E2753">
        <v>0.01</v>
      </c>
      <c r="F2753">
        <v>1.5358400000000001</v>
      </c>
      <c r="G2753" s="384">
        <v>0</v>
      </c>
      <c r="H2753">
        <v>1.5358400000000001</v>
      </c>
      <c r="I2753">
        <v>1.1100000000000001</v>
      </c>
      <c r="J2753" s="384">
        <v>1384.65</v>
      </c>
    </row>
    <row r="2754" spans="1:10" x14ac:dyDescent="0.2">
      <c r="A2754">
        <v>5440</v>
      </c>
      <c r="B2754" s="623">
        <v>41712.059027777781</v>
      </c>
      <c r="C2754" s="405" t="s">
        <v>96</v>
      </c>
      <c r="D2754" s="384">
        <v>1368</v>
      </c>
      <c r="E2754">
        <v>0.01</v>
      </c>
      <c r="F2754">
        <v>1.5357000000000001</v>
      </c>
      <c r="G2754" s="384">
        <v>0</v>
      </c>
      <c r="H2754">
        <v>0</v>
      </c>
    </row>
    <row r="2755" spans="1:10" x14ac:dyDescent="0.2">
      <c r="A2755">
        <v>5442</v>
      </c>
      <c r="B2755" s="623">
        <v>41712.063888888886</v>
      </c>
      <c r="C2755" s="405" t="s">
        <v>2054</v>
      </c>
      <c r="D2755" s="384">
        <v>1368</v>
      </c>
      <c r="E2755">
        <v>0.01</v>
      </c>
      <c r="F2755">
        <v>1.5365</v>
      </c>
      <c r="G2755" s="384">
        <v>0</v>
      </c>
      <c r="H2755">
        <v>1.5365</v>
      </c>
      <c r="I2755">
        <v>0.55000000000000004</v>
      </c>
      <c r="J2755" s="384">
        <v>1385.2</v>
      </c>
    </row>
    <row r="2756" spans="1:10" x14ac:dyDescent="0.2">
      <c r="A2756">
        <v>5443</v>
      </c>
      <c r="B2756" s="623">
        <v>41715.07708333333</v>
      </c>
      <c r="C2756" s="405" t="s">
        <v>96</v>
      </c>
      <c r="D2756" s="384">
        <v>1369</v>
      </c>
      <c r="E2756">
        <v>0.01</v>
      </c>
      <c r="F2756">
        <v>1.5412300000000001</v>
      </c>
      <c r="G2756" s="384">
        <v>0</v>
      </c>
      <c r="H2756">
        <v>0</v>
      </c>
    </row>
    <row r="2757" spans="1:10" x14ac:dyDescent="0.2">
      <c r="A2757">
        <v>5445</v>
      </c>
      <c r="B2757" s="623">
        <v>41715.106249999997</v>
      </c>
      <c r="C2757" s="405" t="s">
        <v>2054</v>
      </c>
      <c r="D2757" s="384">
        <v>1369</v>
      </c>
      <c r="E2757">
        <v>0.01</v>
      </c>
      <c r="F2757">
        <v>1.54203</v>
      </c>
      <c r="G2757" s="384">
        <v>0</v>
      </c>
      <c r="H2757">
        <v>1.54203</v>
      </c>
      <c r="I2757">
        <v>0.55000000000000004</v>
      </c>
      <c r="J2757" s="384">
        <v>1385.75</v>
      </c>
    </row>
    <row r="2758" spans="1:10" x14ac:dyDescent="0.2">
      <c r="A2758">
        <v>5446</v>
      </c>
      <c r="B2758" s="623">
        <v>41715.896527777775</v>
      </c>
      <c r="C2758" s="405" t="s">
        <v>97</v>
      </c>
      <c r="D2758" s="384">
        <v>1370</v>
      </c>
      <c r="E2758">
        <v>0.01</v>
      </c>
      <c r="F2758">
        <v>1.53243</v>
      </c>
      <c r="G2758" s="384">
        <v>0</v>
      </c>
      <c r="H2758">
        <v>0</v>
      </c>
    </row>
    <row r="2759" spans="1:10" x14ac:dyDescent="0.2">
      <c r="A2759">
        <v>5448</v>
      </c>
      <c r="B2759" s="623">
        <v>41716.104861111111</v>
      </c>
      <c r="C2759" s="405" t="s">
        <v>2054</v>
      </c>
      <c r="D2759" s="384">
        <v>1370</v>
      </c>
      <c r="E2759">
        <v>0.01</v>
      </c>
      <c r="F2759">
        <v>1.53163</v>
      </c>
      <c r="G2759" s="384">
        <v>0</v>
      </c>
      <c r="H2759">
        <v>1.53163</v>
      </c>
      <c r="I2759">
        <v>0.56000000000000005</v>
      </c>
      <c r="J2759" s="384">
        <v>1386.31</v>
      </c>
    </row>
    <row r="2760" spans="1:10" x14ac:dyDescent="0.2">
      <c r="A2760">
        <v>5449</v>
      </c>
      <c r="B2760" s="623">
        <v>41716.89166666667</v>
      </c>
      <c r="C2760" s="405" t="s">
        <v>97</v>
      </c>
      <c r="D2760" s="384">
        <v>1371</v>
      </c>
      <c r="E2760">
        <v>0.01</v>
      </c>
      <c r="F2760">
        <v>1.5261199999999999</v>
      </c>
      <c r="G2760" s="384">
        <v>0</v>
      </c>
      <c r="H2760">
        <v>0</v>
      </c>
    </row>
    <row r="2761" spans="1:10" x14ac:dyDescent="0.2">
      <c r="A2761">
        <v>5451</v>
      </c>
      <c r="B2761" s="623">
        <v>41717.002083333333</v>
      </c>
      <c r="C2761" s="405" t="s">
        <v>2054</v>
      </c>
      <c r="D2761" s="384">
        <v>1371</v>
      </c>
      <c r="E2761">
        <v>0.01</v>
      </c>
      <c r="F2761">
        <v>1.52532</v>
      </c>
      <c r="G2761" s="384">
        <v>0</v>
      </c>
      <c r="H2761">
        <v>1.52532</v>
      </c>
      <c r="I2761">
        <v>0.56999999999999995</v>
      </c>
      <c r="J2761" s="384">
        <v>1386.89</v>
      </c>
    </row>
    <row r="2762" spans="1:10" x14ac:dyDescent="0.2">
      <c r="A2762">
        <v>5452</v>
      </c>
      <c r="B2762" s="623">
        <v>41717.026388888888</v>
      </c>
      <c r="C2762" s="405" t="s">
        <v>96</v>
      </c>
      <c r="D2762" s="384">
        <v>1372</v>
      </c>
      <c r="E2762">
        <v>0.01</v>
      </c>
      <c r="F2762">
        <v>1.5257700000000001</v>
      </c>
      <c r="G2762" s="384">
        <v>0</v>
      </c>
      <c r="H2762">
        <v>0</v>
      </c>
    </row>
    <row r="2763" spans="1:10" x14ac:dyDescent="0.2">
      <c r="A2763">
        <v>5454</v>
      </c>
      <c r="B2763" s="623">
        <v>41717.104861111111</v>
      </c>
      <c r="C2763" s="405" t="s">
        <v>2054</v>
      </c>
      <c r="D2763" s="384">
        <v>1372</v>
      </c>
      <c r="E2763">
        <v>0.01</v>
      </c>
      <c r="F2763">
        <v>1.52657</v>
      </c>
      <c r="G2763" s="384">
        <v>0</v>
      </c>
      <c r="H2763">
        <v>1.52657</v>
      </c>
      <c r="I2763">
        <v>0.55000000000000004</v>
      </c>
      <c r="J2763" s="384">
        <v>1387.44</v>
      </c>
    </row>
    <row r="2764" spans="1:10" x14ac:dyDescent="0.2">
      <c r="A2764">
        <v>5455</v>
      </c>
      <c r="B2764" s="623">
        <v>41717.892361111109</v>
      </c>
      <c r="C2764" s="405" t="s">
        <v>97</v>
      </c>
      <c r="D2764" s="384">
        <v>1373</v>
      </c>
      <c r="E2764">
        <v>0.01</v>
      </c>
      <c r="F2764">
        <v>1.5311399999999999</v>
      </c>
      <c r="G2764" s="384">
        <v>0</v>
      </c>
      <c r="H2764">
        <v>0</v>
      </c>
    </row>
    <row r="2765" spans="1:10" x14ac:dyDescent="0.2">
      <c r="A2765">
        <v>5457</v>
      </c>
      <c r="B2765" s="623">
        <v>41717.904861111114</v>
      </c>
      <c r="C2765" s="405" t="s">
        <v>2054</v>
      </c>
      <c r="D2765" s="384">
        <v>1373</v>
      </c>
      <c r="E2765">
        <v>0.01</v>
      </c>
      <c r="F2765">
        <v>1.53034</v>
      </c>
      <c r="G2765" s="384">
        <v>0</v>
      </c>
      <c r="H2765">
        <v>1.53034</v>
      </c>
      <c r="I2765">
        <v>0.55000000000000004</v>
      </c>
      <c r="J2765" s="384">
        <v>1387.99</v>
      </c>
    </row>
    <row r="2766" spans="1:10" x14ac:dyDescent="0.2">
      <c r="A2766">
        <v>5458</v>
      </c>
      <c r="B2766" s="623">
        <v>41718.037499999999</v>
      </c>
      <c r="C2766" s="405" t="s">
        <v>96</v>
      </c>
      <c r="D2766" s="384">
        <v>1374</v>
      </c>
      <c r="E2766">
        <v>0.01</v>
      </c>
      <c r="F2766">
        <v>1.5299400000000001</v>
      </c>
      <c r="G2766" s="384">
        <v>0</v>
      </c>
      <c r="H2766">
        <v>0</v>
      </c>
    </row>
    <row r="2767" spans="1:10" x14ac:dyDescent="0.2">
      <c r="A2767">
        <v>5460</v>
      </c>
      <c r="B2767" s="623">
        <v>41718.055555555555</v>
      </c>
      <c r="C2767" s="405" t="s">
        <v>2054</v>
      </c>
      <c r="D2767" s="384">
        <v>1374</v>
      </c>
      <c r="E2767">
        <v>0.01</v>
      </c>
      <c r="F2767">
        <v>1.53074</v>
      </c>
      <c r="G2767" s="384">
        <v>0</v>
      </c>
      <c r="H2767">
        <v>1.53074</v>
      </c>
      <c r="I2767">
        <v>0.55000000000000004</v>
      </c>
      <c r="J2767" s="384">
        <v>1388.54</v>
      </c>
    </row>
    <row r="2768" spans="1:10" x14ac:dyDescent="0.2">
      <c r="A2768">
        <v>5461</v>
      </c>
      <c r="B2768" s="623">
        <v>41718.06527777778</v>
      </c>
      <c r="C2768" s="405" t="s">
        <v>97</v>
      </c>
      <c r="D2768" s="384">
        <v>1375</v>
      </c>
      <c r="E2768">
        <v>0.01</v>
      </c>
      <c r="F2768">
        <v>1.5310900000000001</v>
      </c>
      <c r="G2768" s="384">
        <v>0</v>
      </c>
      <c r="H2768">
        <v>0</v>
      </c>
    </row>
    <row r="2769" spans="1:10" x14ac:dyDescent="0.2">
      <c r="A2769">
        <v>5470</v>
      </c>
      <c r="B2769" s="623">
        <v>41718.433333333334</v>
      </c>
      <c r="C2769" s="405" t="s">
        <v>2054</v>
      </c>
      <c r="D2769" s="384">
        <v>1375</v>
      </c>
      <c r="E2769">
        <v>0.01</v>
      </c>
      <c r="F2769">
        <v>1.5318799999999999</v>
      </c>
      <c r="G2769" s="384">
        <v>0</v>
      </c>
      <c r="H2769">
        <v>1.5318799999999999</v>
      </c>
      <c r="I2769">
        <v>-0.54</v>
      </c>
      <c r="J2769" s="384">
        <v>1388</v>
      </c>
    </row>
    <row r="2770" spans="1:10" x14ac:dyDescent="0.2">
      <c r="A2770">
        <v>5463</v>
      </c>
      <c r="B2770" s="623">
        <v>41718.09375</v>
      </c>
      <c r="C2770" s="405" t="s">
        <v>97</v>
      </c>
      <c r="D2770" s="384">
        <v>1376</v>
      </c>
      <c r="E2770">
        <v>0.01</v>
      </c>
      <c r="F2770">
        <v>1.5327200000000001</v>
      </c>
      <c r="G2770" s="384">
        <v>0</v>
      </c>
      <c r="H2770">
        <v>0</v>
      </c>
    </row>
    <row r="2771" spans="1:10" x14ac:dyDescent="0.2">
      <c r="A2771">
        <v>5471</v>
      </c>
      <c r="B2771" s="623">
        <v>41718.433333333334</v>
      </c>
      <c r="C2771" s="405" t="s">
        <v>2054</v>
      </c>
      <c r="D2771" s="384">
        <v>1376</v>
      </c>
      <c r="E2771">
        <v>0.01</v>
      </c>
      <c r="F2771">
        <v>1.5318799999999999</v>
      </c>
      <c r="G2771" s="384">
        <v>0</v>
      </c>
      <c r="H2771">
        <v>1.5318799999999999</v>
      </c>
      <c r="I2771">
        <v>0.57999999999999996</v>
      </c>
      <c r="J2771" s="384">
        <v>1388.58</v>
      </c>
    </row>
    <row r="2772" spans="1:10" x14ac:dyDescent="0.2">
      <c r="A2772">
        <v>5466</v>
      </c>
      <c r="B2772" s="623">
        <v>41718.135416666664</v>
      </c>
      <c r="C2772" s="405" t="s">
        <v>97</v>
      </c>
      <c r="D2772" s="384">
        <v>1377</v>
      </c>
      <c r="E2772">
        <v>0.01</v>
      </c>
      <c r="F2772">
        <v>1.53423</v>
      </c>
      <c r="G2772" s="384">
        <v>0</v>
      </c>
      <c r="H2772">
        <v>0</v>
      </c>
    </row>
    <row r="2773" spans="1:10" x14ac:dyDescent="0.2">
      <c r="A2773">
        <v>5472</v>
      </c>
      <c r="B2773" s="623">
        <v>41718.433333333334</v>
      </c>
      <c r="C2773" s="405" t="s">
        <v>2054</v>
      </c>
      <c r="D2773" s="384">
        <v>1377</v>
      </c>
      <c r="E2773">
        <v>0.01</v>
      </c>
      <c r="F2773">
        <v>1.5318799999999999</v>
      </c>
      <c r="G2773" s="384">
        <v>0</v>
      </c>
      <c r="H2773">
        <v>1.5318799999999999</v>
      </c>
      <c r="I2773">
        <v>1.62</v>
      </c>
      <c r="J2773" s="384">
        <v>1390.2</v>
      </c>
    </row>
    <row r="2774" spans="1:10" x14ac:dyDescent="0.2">
      <c r="A2774">
        <v>5473</v>
      </c>
      <c r="B2774" s="623">
        <v>41718.875</v>
      </c>
      <c r="C2774" s="405" t="s">
        <v>97</v>
      </c>
      <c r="D2774" s="384">
        <v>1378</v>
      </c>
      <c r="E2774">
        <v>0.01</v>
      </c>
      <c r="F2774">
        <v>1.5246</v>
      </c>
      <c r="G2774" s="384">
        <v>0</v>
      </c>
      <c r="H2774">
        <v>0</v>
      </c>
    </row>
    <row r="2775" spans="1:10" x14ac:dyDescent="0.2">
      <c r="A2775">
        <v>5475</v>
      </c>
      <c r="B2775" s="623">
        <v>41718.938194444447</v>
      </c>
      <c r="C2775" s="405" t="s">
        <v>2054</v>
      </c>
      <c r="D2775" s="384">
        <v>1378</v>
      </c>
      <c r="E2775">
        <v>0.01</v>
      </c>
      <c r="F2775">
        <v>1.5238</v>
      </c>
      <c r="G2775" s="384">
        <v>0</v>
      </c>
      <c r="H2775">
        <v>1.5238</v>
      </c>
      <c r="I2775">
        <v>0.55000000000000004</v>
      </c>
      <c r="J2775" s="384">
        <v>1390.75</v>
      </c>
    </row>
    <row r="2776" spans="1:10" x14ac:dyDescent="0.2">
      <c r="A2776">
        <v>5476</v>
      </c>
      <c r="B2776" s="623">
        <v>41718.969444444447</v>
      </c>
      <c r="C2776" s="405" t="s">
        <v>96</v>
      </c>
      <c r="D2776" s="384">
        <v>1379</v>
      </c>
      <c r="E2776">
        <v>0.01</v>
      </c>
      <c r="F2776">
        <v>1.5244800000000001</v>
      </c>
      <c r="G2776" s="384">
        <v>0</v>
      </c>
      <c r="H2776">
        <v>0</v>
      </c>
    </row>
    <row r="2777" spans="1:10" x14ac:dyDescent="0.2">
      <c r="A2777">
        <v>5478</v>
      </c>
      <c r="B2777" s="623">
        <v>41719.064583333333</v>
      </c>
      <c r="C2777" s="405" t="s">
        <v>2054</v>
      </c>
      <c r="D2777" s="384">
        <v>1379</v>
      </c>
      <c r="E2777">
        <v>0.01</v>
      </c>
      <c r="F2777">
        <v>1.52528</v>
      </c>
      <c r="G2777" s="384">
        <v>0</v>
      </c>
      <c r="H2777">
        <v>1.52528</v>
      </c>
      <c r="I2777">
        <v>0.46</v>
      </c>
      <c r="J2777" s="384">
        <v>1391.21</v>
      </c>
    </row>
    <row r="2778" spans="1:10" x14ac:dyDescent="0.2">
      <c r="A2778">
        <v>5479</v>
      </c>
      <c r="B2778" s="623">
        <v>41722.082638888889</v>
      </c>
      <c r="C2778" s="405" t="s">
        <v>97</v>
      </c>
      <c r="D2778" s="384">
        <v>1380</v>
      </c>
      <c r="E2778">
        <v>0.01</v>
      </c>
      <c r="F2778">
        <v>1.51738</v>
      </c>
      <c r="G2778" s="384">
        <v>0</v>
      </c>
      <c r="H2778">
        <v>0</v>
      </c>
    </row>
    <row r="2779" spans="1:10" x14ac:dyDescent="0.2">
      <c r="A2779">
        <v>5481</v>
      </c>
      <c r="B2779" s="623">
        <v>41722.086111111108</v>
      </c>
      <c r="C2779" s="405" t="s">
        <v>2054</v>
      </c>
      <c r="D2779" s="384">
        <v>1380</v>
      </c>
      <c r="E2779">
        <v>0.01</v>
      </c>
      <c r="F2779">
        <v>1.51658</v>
      </c>
      <c r="G2779" s="384">
        <v>0</v>
      </c>
      <c r="H2779">
        <v>1.51658</v>
      </c>
      <c r="I2779">
        <v>0.55000000000000004</v>
      </c>
      <c r="J2779" s="384">
        <v>1391.76</v>
      </c>
    </row>
    <row r="2780" spans="1:10" x14ac:dyDescent="0.2">
      <c r="A2780">
        <v>5482</v>
      </c>
      <c r="B2780" s="623">
        <v>41722.877083333333</v>
      </c>
      <c r="C2780" s="405" t="s">
        <v>97</v>
      </c>
      <c r="D2780" s="384">
        <v>1381</v>
      </c>
      <c r="E2780">
        <v>0.01</v>
      </c>
      <c r="F2780">
        <v>1.5164800000000001</v>
      </c>
      <c r="G2780" s="384">
        <v>0</v>
      </c>
      <c r="H2780">
        <v>0</v>
      </c>
    </row>
    <row r="2781" spans="1:10" x14ac:dyDescent="0.2">
      <c r="A2781">
        <v>5484</v>
      </c>
      <c r="B2781" s="623">
        <v>41722.895833333336</v>
      </c>
      <c r="C2781" s="405" t="s">
        <v>2054</v>
      </c>
      <c r="D2781" s="384">
        <v>1381</v>
      </c>
      <c r="E2781">
        <v>0.01</v>
      </c>
      <c r="F2781">
        <v>1.5156799999999999</v>
      </c>
      <c r="G2781" s="384">
        <v>0</v>
      </c>
      <c r="H2781">
        <v>1.5156799999999999</v>
      </c>
      <c r="I2781">
        <v>0.55000000000000004</v>
      </c>
      <c r="J2781" s="384">
        <v>1392.31</v>
      </c>
    </row>
    <row r="2782" spans="1:10" x14ac:dyDescent="0.2">
      <c r="A2782">
        <v>5485</v>
      </c>
      <c r="B2782" s="623">
        <v>41722.939583333333</v>
      </c>
      <c r="C2782" s="405" t="s">
        <v>96</v>
      </c>
      <c r="D2782" s="384">
        <v>1382</v>
      </c>
      <c r="E2782">
        <v>0.01</v>
      </c>
      <c r="F2782">
        <v>1.5152000000000001</v>
      </c>
      <c r="G2782" s="384">
        <v>0</v>
      </c>
      <c r="H2782">
        <v>0</v>
      </c>
    </row>
    <row r="2783" spans="1:10" x14ac:dyDescent="0.2">
      <c r="A2783">
        <v>5487</v>
      </c>
      <c r="B2783" s="623">
        <v>41722.979166666664</v>
      </c>
      <c r="C2783" s="405" t="s">
        <v>2054</v>
      </c>
      <c r="D2783" s="384">
        <v>1382</v>
      </c>
      <c r="E2783">
        <v>0.01</v>
      </c>
      <c r="F2783">
        <v>1.516</v>
      </c>
      <c r="G2783" s="384">
        <v>0</v>
      </c>
      <c r="H2783">
        <v>1.516</v>
      </c>
      <c r="I2783">
        <v>0.56000000000000005</v>
      </c>
      <c r="J2783" s="384">
        <v>1392.87</v>
      </c>
    </row>
    <row r="2784" spans="1:10" x14ac:dyDescent="0.2">
      <c r="A2784">
        <v>5488</v>
      </c>
      <c r="B2784" s="623">
        <v>41723.022916666669</v>
      </c>
      <c r="C2784" s="405" t="s">
        <v>96</v>
      </c>
      <c r="D2784" s="384">
        <v>1383</v>
      </c>
      <c r="E2784">
        <v>0.01</v>
      </c>
      <c r="F2784">
        <v>1.5150600000000001</v>
      </c>
      <c r="G2784" s="384">
        <v>0</v>
      </c>
      <c r="H2784">
        <v>0</v>
      </c>
    </row>
    <row r="2785" spans="1:10" x14ac:dyDescent="0.2">
      <c r="A2785">
        <v>5490</v>
      </c>
      <c r="B2785" s="623">
        <v>41723.081944444442</v>
      </c>
      <c r="C2785" s="405" t="s">
        <v>2054</v>
      </c>
      <c r="D2785" s="384">
        <v>1383</v>
      </c>
      <c r="E2785">
        <v>0.01</v>
      </c>
      <c r="F2785">
        <v>1.51586</v>
      </c>
      <c r="G2785" s="384">
        <v>0</v>
      </c>
      <c r="H2785">
        <v>1.51586</v>
      </c>
      <c r="I2785">
        <v>0.55000000000000004</v>
      </c>
      <c r="J2785" s="384">
        <v>1393.42</v>
      </c>
    </row>
    <row r="2786" spans="1:10" x14ac:dyDescent="0.2">
      <c r="A2786">
        <v>5491</v>
      </c>
      <c r="B2786" s="623">
        <v>41724.911111111112</v>
      </c>
      <c r="C2786" s="405" t="s">
        <v>96</v>
      </c>
      <c r="D2786" s="384">
        <v>1384</v>
      </c>
      <c r="E2786">
        <v>0.01</v>
      </c>
      <c r="F2786">
        <v>1.4940500000000001</v>
      </c>
      <c r="G2786" s="384">
        <v>0</v>
      </c>
      <c r="H2786">
        <v>0</v>
      </c>
    </row>
    <row r="2787" spans="1:10" x14ac:dyDescent="0.2">
      <c r="A2787">
        <v>5493</v>
      </c>
      <c r="B2787" s="623">
        <v>41724.920138888891</v>
      </c>
      <c r="C2787" s="405" t="s">
        <v>2054</v>
      </c>
      <c r="D2787" s="384">
        <v>1384</v>
      </c>
      <c r="E2787">
        <v>0.01</v>
      </c>
      <c r="F2787">
        <v>1.49485</v>
      </c>
      <c r="G2787" s="384">
        <v>0</v>
      </c>
      <c r="H2787">
        <v>1.49485</v>
      </c>
      <c r="I2787">
        <v>0.56000000000000005</v>
      </c>
      <c r="J2787" s="384">
        <v>1393.98</v>
      </c>
    </row>
    <row r="2788" spans="1:10" x14ac:dyDescent="0.2">
      <c r="A2788">
        <v>5494</v>
      </c>
      <c r="B2788" s="623">
        <v>41725.07708333333</v>
      </c>
      <c r="C2788" s="405" t="s">
        <v>97</v>
      </c>
      <c r="D2788" s="384">
        <v>1385</v>
      </c>
      <c r="E2788">
        <v>0.01</v>
      </c>
      <c r="F2788">
        <v>1.49533</v>
      </c>
      <c r="G2788" s="384">
        <v>0</v>
      </c>
      <c r="H2788">
        <v>0</v>
      </c>
    </row>
    <row r="2789" spans="1:10" x14ac:dyDescent="0.2">
      <c r="A2789">
        <v>5496</v>
      </c>
      <c r="B2789" s="623">
        <v>41725.147222222222</v>
      </c>
      <c r="C2789" s="405" t="s">
        <v>2054</v>
      </c>
      <c r="D2789" s="384">
        <v>1385</v>
      </c>
      <c r="E2789">
        <v>0.01</v>
      </c>
      <c r="F2789">
        <v>1.4945299999999999</v>
      </c>
      <c r="G2789" s="384">
        <v>0</v>
      </c>
      <c r="H2789">
        <v>1.4945299999999999</v>
      </c>
      <c r="I2789">
        <v>0.55000000000000004</v>
      </c>
      <c r="J2789" s="384">
        <v>1394.53</v>
      </c>
    </row>
    <row r="2790" spans="1:10" x14ac:dyDescent="0.2">
      <c r="A2790">
        <v>5497</v>
      </c>
      <c r="B2790" s="623">
        <v>41725.902777777781</v>
      </c>
      <c r="C2790" s="405" t="s">
        <v>96</v>
      </c>
      <c r="D2790" s="384">
        <v>1386</v>
      </c>
      <c r="E2790">
        <v>0.01</v>
      </c>
      <c r="F2790">
        <v>1.4840500000000001</v>
      </c>
      <c r="G2790" s="384">
        <v>0</v>
      </c>
      <c r="H2790">
        <v>0</v>
      </c>
    </row>
    <row r="2791" spans="1:10" x14ac:dyDescent="0.2">
      <c r="A2791">
        <v>5511</v>
      </c>
      <c r="B2791" s="623">
        <v>41726.263194444444</v>
      </c>
      <c r="C2791" s="405" t="s">
        <v>2054</v>
      </c>
      <c r="D2791" s="384">
        <v>1386</v>
      </c>
      <c r="E2791">
        <v>0.01</v>
      </c>
      <c r="F2791">
        <v>1.48248</v>
      </c>
      <c r="G2791" s="384">
        <v>0</v>
      </c>
      <c r="H2791">
        <v>1.48248</v>
      </c>
      <c r="I2791">
        <v>-1.17</v>
      </c>
      <c r="J2791" s="384">
        <v>1393.35</v>
      </c>
    </row>
    <row r="2792" spans="1:10" x14ac:dyDescent="0.2">
      <c r="A2792">
        <v>5499</v>
      </c>
      <c r="B2792" s="623">
        <v>41726.082638888889</v>
      </c>
      <c r="C2792" s="405" t="s">
        <v>96</v>
      </c>
      <c r="D2792" s="384">
        <v>1387</v>
      </c>
      <c r="E2792">
        <v>0.01</v>
      </c>
      <c r="F2792">
        <v>1.48254</v>
      </c>
      <c r="G2792" s="384">
        <v>0</v>
      </c>
      <c r="H2792">
        <v>0</v>
      </c>
    </row>
    <row r="2793" spans="1:10" x14ac:dyDescent="0.2">
      <c r="A2793">
        <v>5512</v>
      </c>
      <c r="B2793" s="623">
        <v>41726.263194444444</v>
      </c>
      <c r="C2793" s="405" t="s">
        <v>2054</v>
      </c>
      <c r="D2793" s="384">
        <v>1387</v>
      </c>
      <c r="E2793">
        <v>0.01</v>
      </c>
      <c r="F2793">
        <v>1.48248</v>
      </c>
      <c r="G2793" s="384">
        <v>0</v>
      </c>
      <c r="H2793">
        <v>1.48248</v>
      </c>
      <c r="I2793">
        <v>-0.04</v>
      </c>
      <c r="J2793" s="384">
        <v>1393.31</v>
      </c>
    </row>
    <row r="2794" spans="1:10" x14ac:dyDescent="0.2">
      <c r="A2794">
        <v>5502</v>
      </c>
      <c r="B2794" s="623">
        <v>41726.086111111108</v>
      </c>
      <c r="C2794" s="405" t="s">
        <v>96</v>
      </c>
      <c r="D2794" s="384">
        <v>1388</v>
      </c>
      <c r="E2794">
        <v>0.01</v>
      </c>
      <c r="F2794">
        <v>1.4810300000000001</v>
      </c>
      <c r="G2794" s="384">
        <v>0</v>
      </c>
      <c r="H2794">
        <v>0</v>
      </c>
    </row>
    <row r="2795" spans="1:10" x14ac:dyDescent="0.2">
      <c r="A2795">
        <v>5513</v>
      </c>
      <c r="B2795" s="623">
        <v>41726.263194444444</v>
      </c>
      <c r="C2795" s="405" t="s">
        <v>2054</v>
      </c>
      <c r="D2795" s="384">
        <v>1388</v>
      </c>
      <c r="E2795">
        <v>0.01</v>
      </c>
      <c r="F2795">
        <v>1.48248</v>
      </c>
      <c r="G2795" s="384">
        <v>0</v>
      </c>
      <c r="H2795">
        <v>1.48248</v>
      </c>
      <c r="I2795">
        <v>1</v>
      </c>
      <c r="J2795" s="384">
        <v>1394.31</v>
      </c>
    </row>
    <row r="2796" spans="1:10" x14ac:dyDescent="0.2">
      <c r="A2796">
        <v>5506</v>
      </c>
      <c r="B2796" s="623">
        <v>41726.104166666664</v>
      </c>
      <c r="C2796" s="405" t="s">
        <v>96</v>
      </c>
      <c r="D2796" s="384">
        <v>1389</v>
      </c>
      <c r="E2796">
        <v>0.01</v>
      </c>
      <c r="F2796">
        <v>1.47871</v>
      </c>
      <c r="G2796" s="384">
        <v>0</v>
      </c>
      <c r="H2796">
        <v>0</v>
      </c>
    </row>
    <row r="2797" spans="1:10" x14ac:dyDescent="0.2">
      <c r="A2797">
        <v>5514</v>
      </c>
      <c r="B2797" s="623">
        <v>41726.263194444444</v>
      </c>
      <c r="C2797" s="405" t="s">
        <v>2054</v>
      </c>
      <c r="D2797" s="384">
        <v>1389</v>
      </c>
      <c r="E2797">
        <v>0.01</v>
      </c>
      <c r="F2797">
        <v>1.48248</v>
      </c>
      <c r="G2797" s="384">
        <v>0</v>
      </c>
      <c r="H2797">
        <v>1.48248</v>
      </c>
      <c r="I2797">
        <v>2.6</v>
      </c>
      <c r="J2797" s="384">
        <v>1396.91</v>
      </c>
    </row>
    <row r="2798" spans="1:10" x14ac:dyDescent="0.2">
      <c r="A2798">
        <v>5515</v>
      </c>
      <c r="B2798" s="623">
        <v>41729.890277777777</v>
      </c>
      <c r="C2798" s="405" t="s">
        <v>97</v>
      </c>
      <c r="D2798" s="384">
        <v>1390</v>
      </c>
      <c r="E2798">
        <v>0.01</v>
      </c>
      <c r="F2798">
        <v>1.48658</v>
      </c>
      <c r="G2798" s="384">
        <v>0</v>
      </c>
      <c r="H2798">
        <v>0</v>
      </c>
    </row>
    <row r="2799" spans="1:10" x14ac:dyDescent="0.2">
      <c r="A2799">
        <v>5517</v>
      </c>
      <c r="B2799" s="623">
        <v>41729.902083333334</v>
      </c>
      <c r="C2799" s="405" t="s">
        <v>2054</v>
      </c>
      <c r="D2799" s="384">
        <v>1390</v>
      </c>
      <c r="E2799">
        <v>0.01</v>
      </c>
      <c r="F2799">
        <v>1.4857800000000001</v>
      </c>
      <c r="G2799" s="384">
        <v>0</v>
      </c>
      <c r="H2799">
        <v>1.4857800000000001</v>
      </c>
      <c r="I2799">
        <v>0.55000000000000004</v>
      </c>
      <c r="J2799" s="384">
        <v>1397.46</v>
      </c>
    </row>
    <row r="2800" spans="1:10" x14ac:dyDescent="0.2">
      <c r="A2800">
        <v>5518</v>
      </c>
      <c r="B2800" s="623">
        <v>41731.054166666669</v>
      </c>
      <c r="C2800" s="405" t="s">
        <v>97</v>
      </c>
      <c r="D2800" s="384">
        <v>1391</v>
      </c>
      <c r="E2800">
        <v>0.01</v>
      </c>
      <c r="F2800">
        <v>1.49308</v>
      </c>
      <c r="G2800" s="384">
        <v>0</v>
      </c>
      <c r="H2800">
        <v>0</v>
      </c>
    </row>
    <row r="2801" spans="1:10" x14ac:dyDescent="0.2">
      <c r="A2801">
        <v>5520</v>
      </c>
      <c r="B2801" s="623">
        <v>41731.072222222225</v>
      </c>
      <c r="C2801" s="405" t="s">
        <v>2054</v>
      </c>
      <c r="D2801" s="384">
        <v>1391</v>
      </c>
      <c r="E2801">
        <v>0.01</v>
      </c>
      <c r="F2801">
        <v>1.4922800000000001</v>
      </c>
      <c r="G2801" s="384">
        <v>0</v>
      </c>
      <c r="H2801">
        <v>1.4922800000000001</v>
      </c>
      <c r="I2801">
        <v>0.55000000000000004</v>
      </c>
      <c r="J2801" s="384">
        <v>1398.01</v>
      </c>
    </row>
    <row r="2802" spans="1:10" x14ac:dyDescent="0.2">
      <c r="A2802">
        <v>5521</v>
      </c>
      <c r="B2802" s="623">
        <v>41731.916666666664</v>
      </c>
      <c r="C2802" s="405" t="s">
        <v>96</v>
      </c>
      <c r="D2802" s="384">
        <v>1392</v>
      </c>
      <c r="E2802">
        <v>0.01</v>
      </c>
      <c r="F2802">
        <v>1.48875</v>
      </c>
      <c r="G2802" s="384">
        <v>0</v>
      </c>
      <c r="H2802">
        <v>0</v>
      </c>
    </row>
    <row r="2803" spans="1:10" x14ac:dyDescent="0.2">
      <c r="A2803">
        <v>5523</v>
      </c>
      <c r="B2803" s="623">
        <v>41732.130555555559</v>
      </c>
      <c r="C2803" s="405" t="s">
        <v>2054</v>
      </c>
      <c r="D2803" s="384">
        <v>1392</v>
      </c>
      <c r="E2803">
        <v>0.01</v>
      </c>
      <c r="F2803">
        <v>1.4895499999999999</v>
      </c>
      <c r="G2803" s="384">
        <v>0</v>
      </c>
      <c r="H2803">
        <v>1.4895499999999999</v>
      </c>
      <c r="I2803">
        <v>0.27</v>
      </c>
      <c r="J2803" s="384">
        <v>1398.29</v>
      </c>
    </row>
    <row r="2804" spans="1:10" x14ac:dyDescent="0.2">
      <c r="A2804">
        <v>5524</v>
      </c>
      <c r="B2804" s="623">
        <v>41732.956944444442</v>
      </c>
      <c r="C2804" s="405" t="s">
        <v>96</v>
      </c>
      <c r="D2804" s="384">
        <v>1393</v>
      </c>
      <c r="E2804">
        <v>0.01</v>
      </c>
      <c r="F2804">
        <v>1.4860100000000001</v>
      </c>
      <c r="G2804" s="384">
        <v>0</v>
      </c>
      <c r="H2804">
        <v>0</v>
      </c>
    </row>
    <row r="2805" spans="1:10" x14ac:dyDescent="0.2">
      <c r="A2805">
        <v>5526</v>
      </c>
      <c r="B2805" s="623">
        <v>41733.033333333333</v>
      </c>
      <c r="C2805" s="405" t="s">
        <v>2054</v>
      </c>
      <c r="D2805" s="384">
        <v>1393</v>
      </c>
      <c r="E2805">
        <v>0.01</v>
      </c>
      <c r="F2805">
        <v>1.48681</v>
      </c>
      <c r="G2805" s="384">
        <v>0</v>
      </c>
      <c r="H2805">
        <v>1.48681</v>
      </c>
      <c r="I2805">
        <v>0.46</v>
      </c>
      <c r="J2805" s="384">
        <v>1398.75</v>
      </c>
    </row>
    <row r="2806" spans="1:10" x14ac:dyDescent="0.2">
      <c r="A2806">
        <v>5527</v>
      </c>
      <c r="B2806" s="623">
        <v>41733.974999999999</v>
      </c>
      <c r="C2806" s="405" t="s">
        <v>96</v>
      </c>
      <c r="D2806" s="384">
        <v>1394</v>
      </c>
      <c r="E2806">
        <v>0.01</v>
      </c>
      <c r="F2806">
        <v>1.47464</v>
      </c>
      <c r="G2806" s="384">
        <v>0</v>
      </c>
      <c r="H2806">
        <v>0</v>
      </c>
    </row>
    <row r="2807" spans="1:10" x14ac:dyDescent="0.2">
      <c r="A2807">
        <v>5529</v>
      </c>
      <c r="B2807" s="623">
        <v>41736.008333333331</v>
      </c>
      <c r="C2807" s="405" t="s">
        <v>2054</v>
      </c>
      <c r="D2807" s="384">
        <v>1394</v>
      </c>
      <c r="E2807">
        <v>0.01</v>
      </c>
      <c r="F2807">
        <v>1.4754400000000001</v>
      </c>
      <c r="G2807" s="384">
        <v>0</v>
      </c>
      <c r="H2807">
        <v>1.4754400000000001</v>
      </c>
      <c r="I2807">
        <v>0.46</v>
      </c>
      <c r="J2807" s="384">
        <v>1399.21</v>
      </c>
    </row>
    <row r="2808" spans="1:10" x14ac:dyDescent="0.2">
      <c r="A2808">
        <v>5530</v>
      </c>
      <c r="B2808" s="623">
        <v>41736.045138888891</v>
      </c>
      <c r="C2808" s="405" t="s">
        <v>97</v>
      </c>
      <c r="D2808" s="384">
        <v>1395</v>
      </c>
      <c r="E2808">
        <v>0.01</v>
      </c>
      <c r="F2808">
        <v>1.47594</v>
      </c>
      <c r="G2808" s="384">
        <v>0</v>
      </c>
      <c r="H2808">
        <v>0</v>
      </c>
    </row>
    <row r="2809" spans="1:10" x14ac:dyDescent="0.2">
      <c r="A2809">
        <v>5532</v>
      </c>
      <c r="B2809" s="623">
        <v>41736.072222222225</v>
      </c>
      <c r="C2809" s="405" t="s">
        <v>2054</v>
      </c>
      <c r="D2809" s="384">
        <v>1395</v>
      </c>
      <c r="E2809">
        <v>0.01</v>
      </c>
      <c r="F2809">
        <v>1.4751399999999999</v>
      </c>
      <c r="G2809" s="384">
        <v>0</v>
      </c>
      <c r="H2809">
        <v>1.4751399999999999</v>
      </c>
      <c r="I2809">
        <v>0.56000000000000005</v>
      </c>
      <c r="J2809" s="384">
        <v>1399.77</v>
      </c>
    </row>
    <row r="2810" spans="1:10" x14ac:dyDescent="0.2">
      <c r="A2810">
        <v>5533</v>
      </c>
      <c r="B2810" s="623">
        <v>41736.076388888891</v>
      </c>
      <c r="C2810" s="405" t="s">
        <v>96</v>
      </c>
      <c r="D2810" s="384">
        <v>1396</v>
      </c>
      <c r="E2810">
        <v>0.01</v>
      </c>
      <c r="F2810">
        <v>1.47498</v>
      </c>
      <c r="G2810" s="384">
        <v>0</v>
      </c>
      <c r="H2810">
        <v>0</v>
      </c>
    </row>
    <row r="2811" spans="1:10" x14ac:dyDescent="0.2">
      <c r="A2811">
        <v>5535</v>
      </c>
      <c r="B2811" s="623">
        <v>41736.107638888891</v>
      </c>
      <c r="C2811" s="405" t="s">
        <v>2054</v>
      </c>
      <c r="D2811" s="384">
        <v>1396</v>
      </c>
      <c r="E2811">
        <v>0.01</v>
      </c>
      <c r="F2811">
        <v>1.4757800000000001</v>
      </c>
      <c r="G2811" s="384">
        <v>0</v>
      </c>
      <c r="H2811">
        <v>1.4757800000000001</v>
      </c>
      <c r="I2811">
        <v>0.56000000000000005</v>
      </c>
      <c r="J2811" s="384">
        <v>1400.33</v>
      </c>
    </row>
    <row r="2812" spans="1:10" x14ac:dyDescent="0.2">
      <c r="A2812">
        <v>5536</v>
      </c>
      <c r="B2812" s="623">
        <v>41737.0625</v>
      </c>
      <c r="C2812" s="405" t="s">
        <v>97</v>
      </c>
      <c r="D2812" s="384">
        <v>1397</v>
      </c>
      <c r="E2812">
        <v>0.01</v>
      </c>
      <c r="F2812">
        <v>1.48356</v>
      </c>
      <c r="G2812" s="384">
        <v>0</v>
      </c>
      <c r="H2812">
        <v>0</v>
      </c>
    </row>
    <row r="2813" spans="1:10" x14ac:dyDescent="0.2">
      <c r="A2813">
        <v>5538</v>
      </c>
      <c r="B2813" s="623">
        <v>41737.127083333333</v>
      </c>
      <c r="C2813" s="405" t="s">
        <v>2054</v>
      </c>
      <c r="D2813" s="384">
        <v>1397</v>
      </c>
      <c r="E2813">
        <v>0.01</v>
      </c>
      <c r="F2813">
        <v>1.4827600000000001</v>
      </c>
      <c r="G2813" s="384">
        <v>0</v>
      </c>
      <c r="H2813">
        <v>1.4827600000000001</v>
      </c>
      <c r="I2813">
        <v>0.55000000000000004</v>
      </c>
      <c r="J2813" s="384">
        <v>1400.88</v>
      </c>
    </row>
    <row r="2814" spans="1:10" x14ac:dyDescent="0.2">
      <c r="A2814">
        <v>5539</v>
      </c>
      <c r="B2814" s="623">
        <v>41737.902777777781</v>
      </c>
      <c r="C2814" s="405" t="s">
        <v>96</v>
      </c>
      <c r="D2814" s="384">
        <v>1398</v>
      </c>
      <c r="E2814">
        <v>0.01</v>
      </c>
      <c r="F2814">
        <v>1.4743299999999999</v>
      </c>
      <c r="G2814" s="384">
        <v>0</v>
      </c>
      <c r="H2814">
        <v>0</v>
      </c>
    </row>
    <row r="2815" spans="1:10" x14ac:dyDescent="0.2">
      <c r="A2815">
        <v>5541</v>
      </c>
      <c r="B2815" s="623">
        <v>41737.925694444442</v>
      </c>
      <c r="C2815" s="405" t="s">
        <v>2054</v>
      </c>
      <c r="D2815" s="384">
        <v>1398</v>
      </c>
      <c r="E2815">
        <v>0.01</v>
      </c>
      <c r="F2815">
        <v>1.4751300000000001</v>
      </c>
      <c r="G2815" s="384">
        <v>0</v>
      </c>
      <c r="H2815">
        <v>1.4751300000000001</v>
      </c>
      <c r="I2815">
        <v>0.55000000000000004</v>
      </c>
      <c r="J2815" s="384">
        <v>1401.43</v>
      </c>
    </row>
    <row r="2816" spans="1:10" x14ac:dyDescent="0.2">
      <c r="A2816">
        <v>5542</v>
      </c>
      <c r="B2816" s="623">
        <v>41737.969444444447</v>
      </c>
      <c r="C2816" s="405" t="s">
        <v>96</v>
      </c>
      <c r="D2816" s="384">
        <v>1399</v>
      </c>
      <c r="E2816">
        <v>0.01</v>
      </c>
      <c r="F2816">
        <v>1.4740599999999999</v>
      </c>
      <c r="G2816" s="384">
        <v>0</v>
      </c>
      <c r="H2816">
        <v>0</v>
      </c>
    </row>
    <row r="2817" spans="1:10" x14ac:dyDescent="0.2">
      <c r="A2817">
        <v>5544</v>
      </c>
      <c r="B2817" s="623">
        <v>41738.054861111108</v>
      </c>
      <c r="C2817" s="405" t="s">
        <v>2054</v>
      </c>
      <c r="D2817" s="384">
        <v>1399</v>
      </c>
      <c r="E2817">
        <v>0.01</v>
      </c>
      <c r="F2817">
        <v>1.4748600000000001</v>
      </c>
      <c r="G2817" s="384">
        <v>0</v>
      </c>
      <c r="H2817">
        <v>1.4748600000000001</v>
      </c>
      <c r="I2817">
        <v>0.47</v>
      </c>
      <c r="J2817" s="384">
        <v>1401.89</v>
      </c>
    </row>
    <row r="2818" spans="1:10" x14ac:dyDescent="0.2">
      <c r="A2818">
        <v>5545</v>
      </c>
      <c r="B2818" s="623">
        <v>41738.064583333333</v>
      </c>
      <c r="C2818" s="405" t="s">
        <v>97</v>
      </c>
      <c r="D2818" s="384">
        <v>1400</v>
      </c>
      <c r="E2818">
        <v>0.01</v>
      </c>
      <c r="F2818">
        <v>1.4755499999999999</v>
      </c>
      <c r="G2818" s="384">
        <v>0</v>
      </c>
      <c r="H2818">
        <v>0</v>
      </c>
    </row>
    <row r="2819" spans="1:10" x14ac:dyDescent="0.2">
      <c r="A2819">
        <v>5547</v>
      </c>
      <c r="B2819" s="623">
        <v>41738.106249999997</v>
      </c>
      <c r="C2819" s="405" t="s">
        <v>2054</v>
      </c>
      <c r="D2819" s="384">
        <v>1400</v>
      </c>
      <c r="E2819">
        <v>0.01</v>
      </c>
      <c r="F2819">
        <v>1.47475</v>
      </c>
      <c r="G2819" s="384">
        <v>0</v>
      </c>
      <c r="H2819">
        <v>1.47475</v>
      </c>
      <c r="I2819">
        <v>0.56000000000000005</v>
      </c>
      <c r="J2819" s="384">
        <v>1402.45</v>
      </c>
    </row>
    <row r="2820" spans="1:10" x14ac:dyDescent="0.2">
      <c r="A2820">
        <v>5548</v>
      </c>
      <c r="B2820" s="623">
        <v>41738.929166666669</v>
      </c>
      <c r="C2820" s="405" t="s">
        <v>97</v>
      </c>
      <c r="D2820" s="384">
        <v>1401</v>
      </c>
      <c r="E2820">
        <v>0.01</v>
      </c>
      <c r="F2820">
        <v>1.47529</v>
      </c>
      <c r="G2820" s="384">
        <v>0</v>
      </c>
      <c r="H2820">
        <v>0</v>
      </c>
    </row>
    <row r="2821" spans="1:10" x14ac:dyDescent="0.2">
      <c r="A2821">
        <v>5553</v>
      </c>
      <c r="B2821" s="623">
        <v>41739.1875</v>
      </c>
      <c r="C2821" s="405" t="s">
        <v>2054</v>
      </c>
      <c r="D2821" s="384">
        <v>1401</v>
      </c>
      <c r="E2821">
        <v>0.01</v>
      </c>
      <c r="F2821">
        <v>1.47526</v>
      </c>
      <c r="G2821" s="384">
        <v>0</v>
      </c>
      <c r="H2821">
        <v>1.47526</v>
      </c>
      <c r="I2821">
        <v>0.06</v>
      </c>
      <c r="J2821" s="384">
        <v>1402.52</v>
      </c>
    </row>
    <row r="2822" spans="1:10" x14ac:dyDescent="0.2">
      <c r="A2822">
        <v>5550</v>
      </c>
      <c r="B2822" s="623">
        <v>41739.068055555559</v>
      </c>
      <c r="C2822" s="405" t="s">
        <v>97</v>
      </c>
      <c r="D2822" s="384">
        <v>1402</v>
      </c>
      <c r="E2822">
        <v>0.01</v>
      </c>
      <c r="F2822">
        <v>1.4768300000000001</v>
      </c>
      <c r="G2822" s="384">
        <v>0</v>
      </c>
      <c r="H2822">
        <v>0</v>
      </c>
    </row>
    <row r="2823" spans="1:10" x14ac:dyDescent="0.2">
      <c r="A2823">
        <v>5554</v>
      </c>
      <c r="B2823" s="623">
        <v>41739.1875</v>
      </c>
      <c r="C2823" s="405" t="s">
        <v>2054</v>
      </c>
      <c r="D2823" s="384">
        <v>1402</v>
      </c>
      <c r="E2823">
        <v>0.01</v>
      </c>
      <c r="F2823">
        <v>1.47526</v>
      </c>
      <c r="G2823" s="384">
        <v>0</v>
      </c>
      <c r="H2823">
        <v>1.47526</v>
      </c>
      <c r="I2823">
        <v>1.08</v>
      </c>
      <c r="J2823" s="384">
        <v>1403.6</v>
      </c>
    </row>
    <row r="2824" spans="1:10" x14ac:dyDescent="0.2">
      <c r="A2824">
        <v>5555</v>
      </c>
      <c r="B2824" s="623">
        <v>41740.024305555555</v>
      </c>
      <c r="C2824" s="405" t="s">
        <v>97</v>
      </c>
      <c r="D2824" s="384">
        <v>1403</v>
      </c>
      <c r="E2824">
        <v>0.01</v>
      </c>
      <c r="F2824">
        <v>1.4760599999999999</v>
      </c>
      <c r="G2824" s="384">
        <v>0</v>
      </c>
      <c r="H2824">
        <v>0</v>
      </c>
    </row>
    <row r="2825" spans="1:10" x14ac:dyDescent="0.2">
      <c r="A2825">
        <v>5557</v>
      </c>
      <c r="B2825" s="623">
        <v>41740.073611111111</v>
      </c>
      <c r="C2825" s="405" t="s">
        <v>2054</v>
      </c>
      <c r="D2825" s="384">
        <v>1403</v>
      </c>
      <c r="E2825">
        <v>0.01</v>
      </c>
      <c r="F2825">
        <v>1.47526</v>
      </c>
      <c r="G2825" s="384">
        <v>0</v>
      </c>
      <c r="H2825">
        <v>1.47526</v>
      </c>
      <c r="I2825">
        <v>0.55000000000000004</v>
      </c>
      <c r="J2825" s="384">
        <v>1404.15</v>
      </c>
    </row>
    <row r="2826" spans="1:10" x14ac:dyDescent="0.2">
      <c r="A2826">
        <v>5558</v>
      </c>
      <c r="B2826" s="623">
        <v>41740.916666666664</v>
      </c>
      <c r="C2826" s="405" t="s">
        <v>96</v>
      </c>
      <c r="D2826" s="384">
        <v>1404</v>
      </c>
      <c r="E2826">
        <v>0.01</v>
      </c>
      <c r="F2826">
        <v>1.4776199999999999</v>
      </c>
      <c r="G2826" s="384">
        <v>0</v>
      </c>
      <c r="H2826">
        <v>0</v>
      </c>
    </row>
    <row r="2827" spans="1:10" x14ac:dyDescent="0.2">
      <c r="A2827">
        <v>5578</v>
      </c>
      <c r="B2827" s="623">
        <v>41744.652777777781</v>
      </c>
      <c r="C2827" s="405" t="s">
        <v>2054</v>
      </c>
      <c r="D2827" s="384">
        <v>1404</v>
      </c>
      <c r="E2827">
        <v>0.01</v>
      </c>
      <c r="F2827">
        <v>1.47377</v>
      </c>
      <c r="G2827" s="384">
        <v>0</v>
      </c>
      <c r="H2827">
        <v>1.47377</v>
      </c>
      <c r="I2827">
        <v>-2.84</v>
      </c>
      <c r="J2827" s="384">
        <v>1401.3</v>
      </c>
    </row>
    <row r="2828" spans="1:10" x14ac:dyDescent="0.2">
      <c r="A2828">
        <v>5560</v>
      </c>
      <c r="B2828" s="623">
        <v>41743.004861111112</v>
      </c>
      <c r="C2828" s="405" t="s">
        <v>96</v>
      </c>
      <c r="D2828" s="384">
        <v>1405</v>
      </c>
      <c r="E2828">
        <v>0.01</v>
      </c>
      <c r="F2828">
        <v>1.47563</v>
      </c>
      <c r="G2828" s="384">
        <v>0</v>
      </c>
      <c r="H2828">
        <v>0</v>
      </c>
    </row>
    <row r="2829" spans="1:10" x14ac:dyDescent="0.2">
      <c r="A2829">
        <v>5579</v>
      </c>
      <c r="B2829" s="623">
        <v>41744.652777777781</v>
      </c>
      <c r="C2829" s="405" t="s">
        <v>2054</v>
      </c>
      <c r="D2829" s="384">
        <v>1405</v>
      </c>
      <c r="E2829">
        <v>0.01</v>
      </c>
      <c r="F2829">
        <v>1.47377</v>
      </c>
      <c r="G2829" s="384">
        <v>0</v>
      </c>
      <c r="H2829">
        <v>1.47377</v>
      </c>
      <c r="I2829">
        <v>-1.37</v>
      </c>
      <c r="J2829" s="384">
        <v>1399.93</v>
      </c>
    </row>
    <row r="2830" spans="1:10" x14ac:dyDescent="0.2">
      <c r="A2830">
        <v>5563</v>
      </c>
      <c r="B2830" s="623">
        <v>41743.132638888892</v>
      </c>
      <c r="C2830" s="405" t="s">
        <v>96</v>
      </c>
      <c r="D2830" s="384">
        <v>1406</v>
      </c>
      <c r="E2830">
        <v>0.01</v>
      </c>
      <c r="F2830">
        <v>1.4741200000000001</v>
      </c>
      <c r="G2830" s="384">
        <v>0</v>
      </c>
      <c r="H2830">
        <v>0</v>
      </c>
    </row>
    <row r="2831" spans="1:10" x14ac:dyDescent="0.2">
      <c r="A2831">
        <v>5580</v>
      </c>
      <c r="B2831" s="623">
        <v>41744.652777777781</v>
      </c>
      <c r="C2831" s="405" t="s">
        <v>2054</v>
      </c>
      <c r="D2831" s="384">
        <v>1406</v>
      </c>
      <c r="E2831">
        <v>0.01</v>
      </c>
      <c r="F2831">
        <v>1.47377</v>
      </c>
      <c r="G2831" s="384">
        <v>0</v>
      </c>
      <c r="H2831">
        <v>1.47377</v>
      </c>
      <c r="I2831">
        <v>-0.33</v>
      </c>
      <c r="J2831" s="384">
        <v>1399.6</v>
      </c>
    </row>
    <row r="2832" spans="1:10" x14ac:dyDescent="0.2">
      <c r="A2832">
        <v>5567</v>
      </c>
      <c r="B2832" s="623">
        <v>41743.142361111109</v>
      </c>
      <c r="C2832" s="405" t="s">
        <v>96</v>
      </c>
      <c r="D2832" s="384">
        <v>1407</v>
      </c>
      <c r="E2832">
        <v>0.01</v>
      </c>
      <c r="F2832">
        <v>1.4718199999999999</v>
      </c>
      <c r="G2832" s="384">
        <v>0</v>
      </c>
      <c r="H2832">
        <v>0</v>
      </c>
    </row>
    <row r="2833" spans="1:10" x14ac:dyDescent="0.2">
      <c r="A2833">
        <v>5581</v>
      </c>
      <c r="B2833" s="623">
        <v>41744.652777777781</v>
      </c>
      <c r="C2833" s="405" t="s">
        <v>2054</v>
      </c>
      <c r="D2833" s="384">
        <v>1407</v>
      </c>
      <c r="E2833">
        <v>0.01</v>
      </c>
      <c r="F2833">
        <v>1.47377</v>
      </c>
      <c r="G2833" s="384">
        <v>0</v>
      </c>
      <c r="H2833">
        <v>1.47377</v>
      </c>
      <c r="I2833">
        <v>1.26</v>
      </c>
      <c r="J2833" s="384">
        <v>1400.86</v>
      </c>
    </row>
    <row r="2834" spans="1:10" x14ac:dyDescent="0.2">
      <c r="A2834">
        <v>5572</v>
      </c>
      <c r="B2834" s="623">
        <v>41743.631944444445</v>
      </c>
      <c r="C2834" s="405" t="s">
        <v>96</v>
      </c>
      <c r="D2834" s="384">
        <v>1408</v>
      </c>
      <c r="E2834">
        <v>0.02</v>
      </c>
      <c r="F2834">
        <v>1.4686999999999999</v>
      </c>
      <c r="G2834" s="384">
        <v>0</v>
      </c>
      <c r="H2834">
        <v>0</v>
      </c>
    </row>
    <row r="2835" spans="1:10" x14ac:dyDescent="0.2">
      <c r="A2835">
        <v>5582</v>
      </c>
      <c r="B2835" s="623">
        <v>41744.652777777781</v>
      </c>
      <c r="C2835" s="405" t="s">
        <v>2054</v>
      </c>
      <c r="D2835" s="384">
        <v>1408</v>
      </c>
      <c r="E2835">
        <v>0.02</v>
      </c>
      <c r="F2835">
        <v>1.47377</v>
      </c>
      <c r="G2835" s="384">
        <v>0</v>
      </c>
      <c r="H2835">
        <v>1.47377</v>
      </c>
      <c r="I2835">
        <v>6.82</v>
      </c>
      <c r="J2835" s="384">
        <v>1407.67</v>
      </c>
    </row>
    <row r="2836" spans="1:10" x14ac:dyDescent="0.2">
      <c r="A2836">
        <v>5583</v>
      </c>
      <c r="B2836" s="623">
        <v>41744.906944444447</v>
      </c>
      <c r="C2836" s="405" t="s">
        <v>96</v>
      </c>
      <c r="D2836" s="384">
        <v>1409</v>
      </c>
      <c r="E2836">
        <v>0.01</v>
      </c>
      <c r="F2836">
        <v>1.47603</v>
      </c>
      <c r="G2836" s="384">
        <v>0</v>
      </c>
      <c r="H2836">
        <v>0</v>
      </c>
    </row>
    <row r="2837" spans="1:10" x14ac:dyDescent="0.2">
      <c r="A2837">
        <v>5585</v>
      </c>
      <c r="B2837" s="623">
        <v>41744.921527777777</v>
      </c>
      <c r="C2837" s="405" t="s">
        <v>2054</v>
      </c>
      <c r="D2837" s="384">
        <v>1409</v>
      </c>
      <c r="E2837">
        <v>0.01</v>
      </c>
      <c r="F2837">
        <v>1.4768300000000001</v>
      </c>
      <c r="G2837" s="384">
        <v>0</v>
      </c>
      <c r="H2837">
        <v>1.4768300000000001</v>
      </c>
      <c r="I2837">
        <v>0.55000000000000004</v>
      </c>
      <c r="J2837" s="384">
        <v>1408.22</v>
      </c>
    </row>
    <row r="2838" spans="1:10" x14ac:dyDescent="0.2">
      <c r="A2838">
        <v>5586</v>
      </c>
      <c r="B2838" s="623">
        <v>41744.946527777778</v>
      </c>
      <c r="C2838" s="405" t="s">
        <v>96</v>
      </c>
      <c r="D2838" s="384">
        <v>1410</v>
      </c>
      <c r="E2838">
        <v>0.01</v>
      </c>
      <c r="F2838">
        <v>1.4766600000000001</v>
      </c>
      <c r="G2838" s="384">
        <v>0</v>
      </c>
      <c r="H2838">
        <v>0</v>
      </c>
    </row>
    <row r="2839" spans="1:10" x14ac:dyDescent="0.2">
      <c r="A2839">
        <v>5590</v>
      </c>
      <c r="B2839" s="623">
        <v>41745.072916666664</v>
      </c>
      <c r="C2839" s="405" t="s">
        <v>2054</v>
      </c>
      <c r="D2839" s="384">
        <v>1410</v>
      </c>
      <c r="E2839">
        <v>0.01</v>
      </c>
      <c r="F2839">
        <v>1.47746</v>
      </c>
      <c r="G2839" s="384">
        <v>0</v>
      </c>
      <c r="H2839">
        <v>1.47746</v>
      </c>
      <c r="I2839">
        <v>0.47</v>
      </c>
      <c r="J2839" s="384">
        <v>1408.69</v>
      </c>
    </row>
    <row r="2840" spans="1:10" x14ac:dyDescent="0.2">
      <c r="A2840">
        <v>5588</v>
      </c>
      <c r="B2840" s="623">
        <v>41745.066666666666</v>
      </c>
      <c r="C2840" s="405" t="s">
        <v>97</v>
      </c>
      <c r="D2840" s="384">
        <v>1411</v>
      </c>
      <c r="E2840">
        <v>0.01</v>
      </c>
      <c r="F2840">
        <v>1.47637</v>
      </c>
      <c r="G2840" s="384">
        <v>0</v>
      </c>
      <c r="H2840">
        <v>0</v>
      </c>
    </row>
    <row r="2841" spans="1:10" x14ac:dyDescent="0.2">
      <c r="A2841">
        <v>5594</v>
      </c>
      <c r="B2841" s="623">
        <v>41745.083333333336</v>
      </c>
      <c r="C2841" s="405" t="s">
        <v>2054</v>
      </c>
      <c r="D2841" s="384">
        <v>1411</v>
      </c>
      <c r="E2841">
        <v>0.01</v>
      </c>
      <c r="F2841">
        <v>1.47634</v>
      </c>
      <c r="G2841" s="384">
        <v>0</v>
      </c>
      <c r="H2841">
        <v>1.47634</v>
      </c>
      <c r="I2841">
        <v>0.02</v>
      </c>
      <c r="J2841" s="384">
        <v>1408.71</v>
      </c>
    </row>
    <row r="2842" spans="1:10" x14ac:dyDescent="0.2">
      <c r="A2842">
        <v>5591</v>
      </c>
      <c r="B2842" s="623">
        <v>41745.079861111109</v>
      </c>
      <c r="C2842" s="405" t="s">
        <v>97</v>
      </c>
      <c r="D2842" s="384">
        <v>1412</v>
      </c>
      <c r="E2842">
        <v>0.01</v>
      </c>
      <c r="F2842">
        <v>1.4779100000000001</v>
      </c>
      <c r="G2842" s="384">
        <v>0</v>
      </c>
      <c r="H2842">
        <v>0</v>
      </c>
    </row>
    <row r="2843" spans="1:10" x14ac:dyDescent="0.2">
      <c r="A2843">
        <v>5595</v>
      </c>
      <c r="B2843" s="623">
        <v>41745.083333333336</v>
      </c>
      <c r="C2843" s="405" t="s">
        <v>2054</v>
      </c>
      <c r="D2843" s="384">
        <v>1412</v>
      </c>
      <c r="E2843">
        <v>0.01</v>
      </c>
      <c r="F2843">
        <v>1.47634</v>
      </c>
      <c r="G2843" s="384">
        <v>0</v>
      </c>
      <c r="H2843">
        <v>1.47634</v>
      </c>
      <c r="I2843">
        <v>1.08</v>
      </c>
      <c r="J2843" s="384">
        <v>1409.79</v>
      </c>
    </row>
    <row r="2844" spans="1:10" x14ac:dyDescent="0.2">
      <c r="A2844">
        <v>5596</v>
      </c>
      <c r="B2844" s="623">
        <v>41746.952777777777</v>
      </c>
      <c r="C2844" s="405" t="s">
        <v>96</v>
      </c>
      <c r="D2844" s="384">
        <v>1413</v>
      </c>
      <c r="E2844">
        <v>0.01</v>
      </c>
      <c r="F2844">
        <v>1.4809000000000001</v>
      </c>
      <c r="G2844" s="384">
        <v>0</v>
      </c>
      <c r="H2844">
        <v>0</v>
      </c>
    </row>
    <row r="2845" spans="1:10" x14ac:dyDescent="0.2">
      <c r="A2845">
        <v>5601</v>
      </c>
      <c r="B2845" s="623">
        <v>41747.404861111114</v>
      </c>
      <c r="C2845" s="405" t="s">
        <v>2054</v>
      </c>
      <c r="D2845" s="384">
        <v>1413</v>
      </c>
      <c r="E2845">
        <v>0.01</v>
      </c>
      <c r="F2845">
        <v>1.4809399999999999</v>
      </c>
      <c r="G2845" s="384">
        <v>0</v>
      </c>
      <c r="H2845">
        <v>1.4809399999999999</v>
      </c>
      <c r="I2845">
        <v>-0.06</v>
      </c>
      <c r="J2845" s="384">
        <v>1409.73</v>
      </c>
    </row>
    <row r="2846" spans="1:10" x14ac:dyDescent="0.2">
      <c r="A2846">
        <v>5598</v>
      </c>
      <c r="B2846" s="623">
        <v>41747.347222222219</v>
      </c>
      <c r="C2846" s="405" t="s">
        <v>96</v>
      </c>
      <c r="D2846" s="384">
        <v>1414</v>
      </c>
      <c r="E2846">
        <v>0.01</v>
      </c>
      <c r="F2846">
        <v>1.4793700000000001</v>
      </c>
      <c r="G2846" s="384">
        <v>0</v>
      </c>
      <c r="H2846">
        <v>0</v>
      </c>
    </row>
    <row r="2847" spans="1:10" x14ac:dyDescent="0.2">
      <c r="A2847">
        <v>5602</v>
      </c>
      <c r="B2847" s="623">
        <v>41747.404861111114</v>
      </c>
      <c r="C2847" s="405" t="s">
        <v>2054</v>
      </c>
      <c r="D2847" s="384">
        <v>1414</v>
      </c>
      <c r="E2847">
        <v>0.01</v>
      </c>
      <c r="F2847">
        <v>1.4809399999999999</v>
      </c>
      <c r="G2847" s="384">
        <v>0</v>
      </c>
      <c r="H2847">
        <v>1.4809399999999999</v>
      </c>
      <c r="I2847">
        <v>1.0900000000000001</v>
      </c>
      <c r="J2847" s="384">
        <v>1410.82</v>
      </c>
    </row>
    <row r="2848" spans="1:10" x14ac:dyDescent="0.2">
      <c r="A2848">
        <v>5603</v>
      </c>
      <c r="B2848" s="623">
        <v>41750.067361111112</v>
      </c>
      <c r="C2848" s="405" t="s">
        <v>96</v>
      </c>
      <c r="D2848" s="384">
        <v>1415</v>
      </c>
      <c r="E2848">
        <v>0.01</v>
      </c>
      <c r="F2848">
        <v>1.4791000000000001</v>
      </c>
      <c r="G2848" s="384">
        <v>0</v>
      </c>
      <c r="H2848">
        <v>0</v>
      </c>
    </row>
    <row r="2849" spans="1:10" x14ac:dyDescent="0.2">
      <c r="A2849">
        <v>5605</v>
      </c>
      <c r="B2849" s="623">
        <v>41750.111805555556</v>
      </c>
      <c r="C2849" s="405" t="s">
        <v>2054</v>
      </c>
      <c r="D2849" s="384">
        <v>1415</v>
      </c>
      <c r="E2849">
        <v>0.01</v>
      </c>
      <c r="F2849">
        <v>1.4799</v>
      </c>
      <c r="G2849" s="384">
        <v>0</v>
      </c>
      <c r="H2849">
        <v>1.4799</v>
      </c>
      <c r="I2849">
        <v>0.55000000000000004</v>
      </c>
      <c r="J2849" s="384">
        <v>1411.37</v>
      </c>
    </row>
    <row r="2850" spans="1:10" x14ac:dyDescent="0.2">
      <c r="A2850">
        <v>5606</v>
      </c>
      <c r="B2850" s="623">
        <v>41750.888888888891</v>
      </c>
      <c r="C2850" s="405" t="s">
        <v>97</v>
      </c>
      <c r="D2850" s="384">
        <v>1416</v>
      </c>
      <c r="E2850">
        <v>0.01</v>
      </c>
      <c r="F2850">
        <v>1.47753</v>
      </c>
      <c r="G2850" s="384">
        <v>0</v>
      </c>
      <c r="H2850">
        <v>0</v>
      </c>
    </row>
    <row r="2851" spans="1:10" x14ac:dyDescent="0.2">
      <c r="A2851">
        <v>5611</v>
      </c>
      <c r="B2851" s="623">
        <v>41751.067361111112</v>
      </c>
      <c r="C2851" s="405" t="s">
        <v>2054</v>
      </c>
      <c r="D2851" s="384">
        <v>1416</v>
      </c>
      <c r="E2851">
        <v>0.01</v>
      </c>
      <c r="F2851">
        <v>1.47749</v>
      </c>
      <c r="G2851" s="384">
        <v>0</v>
      </c>
      <c r="H2851">
        <v>1.47749</v>
      </c>
      <c r="I2851">
        <v>0.04</v>
      </c>
      <c r="J2851" s="384">
        <v>1411.41</v>
      </c>
    </row>
    <row r="2852" spans="1:10" x14ac:dyDescent="0.2">
      <c r="A2852">
        <v>5608</v>
      </c>
      <c r="B2852" s="623">
        <v>41750.936111111114</v>
      </c>
      <c r="C2852" s="405" t="s">
        <v>97</v>
      </c>
      <c r="D2852" s="384">
        <v>1417</v>
      </c>
      <c r="E2852">
        <v>0.01</v>
      </c>
      <c r="F2852">
        <v>1.4790399999999999</v>
      </c>
      <c r="G2852" s="384">
        <v>0</v>
      </c>
      <c r="H2852">
        <v>0</v>
      </c>
    </row>
    <row r="2853" spans="1:10" x14ac:dyDescent="0.2">
      <c r="A2853">
        <v>5612</v>
      </c>
      <c r="B2853" s="623">
        <v>41751.067361111112</v>
      </c>
      <c r="C2853" s="405" t="s">
        <v>2054</v>
      </c>
      <c r="D2853" s="384">
        <v>1417</v>
      </c>
      <c r="E2853">
        <v>0.01</v>
      </c>
      <c r="F2853">
        <v>1.47749</v>
      </c>
      <c r="G2853" s="384">
        <v>0</v>
      </c>
      <c r="H2853">
        <v>1.47749</v>
      </c>
      <c r="I2853">
        <v>1.08</v>
      </c>
      <c r="J2853" s="384">
        <v>1412.5</v>
      </c>
    </row>
    <row r="2854" spans="1:10" x14ac:dyDescent="0.2">
      <c r="A2854">
        <v>5613</v>
      </c>
      <c r="B2854" s="623">
        <v>41752.022222222222</v>
      </c>
      <c r="C2854" s="405" t="s">
        <v>97</v>
      </c>
      <c r="D2854" s="384">
        <v>1418</v>
      </c>
      <c r="E2854">
        <v>0.01</v>
      </c>
      <c r="F2854">
        <v>1.4744999999999999</v>
      </c>
      <c r="G2854" s="384">
        <v>0</v>
      </c>
      <c r="H2854">
        <v>0</v>
      </c>
    </row>
    <row r="2855" spans="1:10" x14ac:dyDescent="0.2">
      <c r="A2855">
        <v>5615</v>
      </c>
      <c r="B2855" s="623">
        <v>41752.102083333331</v>
      </c>
      <c r="C2855" s="405" t="s">
        <v>2054</v>
      </c>
      <c r="D2855" s="384">
        <v>1418</v>
      </c>
      <c r="E2855">
        <v>0.01</v>
      </c>
      <c r="F2855">
        <v>1.4737</v>
      </c>
      <c r="G2855" s="384">
        <v>0</v>
      </c>
      <c r="H2855">
        <v>1.4737</v>
      </c>
      <c r="I2855">
        <v>0.55000000000000004</v>
      </c>
      <c r="J2855" s="384">
        <v>1413.05</v>
      </c>
    </row>
    <row r="2856" spans="1:10" x14ac:dyDescent="0.2">
      <c r="A2856">
        <v>5616</v>
      </c>
      <c r="B2856" s="623">
        <v>41753.025000000001</v>
      </c>
      <c r="C2856" s="405" t="s">
        <v>96</v>
      </c>
      <c r="D2856" s="384">
        <v>1419</v>
      </c>
      <c r="E2856">
        <v>0.01</v>
      </c>
      <c r="F2856">
        <v>1.4879100000000001</v>
      </c>
      <c r="G2856" s="384">
        <v>0</v>
      </c>
      <c r="H2856">
        <v>0</v>
      </c>
    </row>
    <row r="2857" spans="1:10" x14ac:dyDescent="0.2">
      <c r="A2857">
        <v>5621</v>
      </c>
      <c r="B2857" s="623">
        <v>41753.226388888892</v>
      </c>
      <c r="C2857" s="405" t="s">
        <v>2054</v>
      </c>
      <c r="D2857" s="384">
        <v>1419</v>
      </c>
      <c r="E2857">
        <v>0.01</v>
      </c>
      <c r="F2857">
        <v>1.48794</v>
      </c>
      <c r="G2857" s="384">
        <v>0</v>
      </c>
      <c r="H2857">
        <v>1.48794</v>
      </c>
      <c r="I2857">
        <v>0.02</v>
      </c>
      <c r="J2857" s="384">
        <v>1413.07</v>
      </c>
    </row>
    <row r="2858" spans="1:10" x14ac:dyDescent="0.2">
      <c r="A2858">
        <v>5618</v>
      </c>
      <c r="B2858" s="623">
        <v>41753.127083333333</v>
      </c>
      <c r="C2858" s="405" t="s">
        <v>96</v>
      </c>
      <c r="D2858" s="384">
        <v>1420</v>
      </c>
      <c r="E2858">
        <v>0.01</v>
      </c>
      <c r="F2858">
        <v>1.4863599999999999</v>
      </c>
      <c r="G2858" s="384">
        <v>0</v>
      </c>
      <c r="H2858">
        <v>0</v>
      </c>
    </row>
    <row r="2859" spans="1:10" x14ac:dyDescent="0.2">
      <c r="A2859">
        <v>5622</v>
      </c>
      <c r="B2859" s="623">
        <v>41753.226388888892</v>
      </c>
      <c r="C2859" s="405" t="s">
        <v>2054</v>
      </c>
      <c r="D2859" s="384">
        <v>1420</v>
      </c>
      <c r="E2859">
        <v>0.01</v>
      </c>
      <c r="F2859">
        <v>1.48794</v>
      </c>
      <c r="G2859" s="384">
        <v>0</v>
      </c>
      <c r="H2859">
        <v>1.48794</v>
      </c>
      <c r="I2859">
        <v>1.0900000000000001</v>
      </c>
      <c r="J2859" s="384">
        <v>1414.16</v>
      </c>
    </row>
    <row r="2860" spans="1:10" x14ac:dyDescent="0.2">
      <c r="A2860">
        <v>5623</v>
      </c>
      <c r="B2860" s="623">
        <v>41753.901388888888</v>
      </c>
      <c r="C2860" s="405" t="s">
        <v>96</v>
      </c>
      <c r="D2860" s="384">
        <v>1421</v>
      </c>
      <c r="E2860">
        <v>0.01</v>
      </c>
      <c r="F2860">
        <v>1.4933700000000001</v>
      </c>
      <c r="G2860" s="384">
        <v>0</v>
      </c>
      <c r="H2860">
        <v>0</v>
      </c>
    </row>
    <row r="2861" spans="1:10" x14ac:dyDescent="0.2">
      <c r="A2861">
        <v>5628</v>
      </c>
      <c r="B2861" s="623">
        <v>41754.163888888892</v>
      </c>
      <c r="C2861" s="405" t="s">
        <v>2054</v>
      </c>
      <c r="D2861" s="384">
        <v>1421</v>
      </c>
      <c r="E2861">
        <v>0.01</v>
      </c>
      <c r="F2861">
        <v>1.4934099999999999</v>
      </c>
      <c r="G2861" s="384">
        <v>0</v>
      </c>
      <c r="H2861">
        <v>1.4934099999999999</v>
      </c>
      <c r="I2861">
        <v>-0.06</v>
      </c>
      <c r="J2861" s="384">
        <v>1414.1</v>
      </c>
    </row>
    <row r="2862" spans="1:10" x14ac:dyDescent="0.2">
      <c r="A2862">
        <v>5625</v>
      </c>
      <c r="B2862" s="623">
        <v>41754.128472222219</v>
      </c>
      <c r="C2862" s="405" t="s">
        <v>96</v>
      </c>
      <c r="D2862" s="384">
        <v>1422</v>
      </c>
      <c r="E2862">
        <v>0.01</v>
      </c>
      <c r="F2862">
        <v>1.4918400000000001</v>
      </c>
      <c r="G2862" s="384">
        <v>0</v>
      </c>
      <c r="H2862">
        <v>0</v>
      </c>
    </row>
    <row r="2863" spans="1:10" x14ac:dyDescent="0.2">
      <c r="A2863">
        <v>5629</v>
      </c>
      <c r="B2863" s="623">
        <v>41754.163888888892</v>
      </c>
      <c r="C2863" s="405" t="s">
        <v>2054</v>
      </c>
      <c r="D2863" s="384">
        <v>1422</v>
      </c>
      <c r="E2863">
        <v>0.01</v>
      </c>
      <c r="F2863">
        <v>1.4934099999999999</v>
      </c>
      <c r="G2863" s="384">
        <v>0</v>
      </c>
      <c r="H2863">
        <v>1.4934099999999999</v>
      </c>
      <c r="I2863">
        <v>1.0900000000000001</v>
      </c>
      <c r="J2863" s="384">
        <v>1415.19</v>
      </c>
    </row>
    <row r="2864" spans="1:10" x14ac:dyDescent="0.2">
      <c r="A2864">
        <v>5630</v>
      </c>
      <c r="B2864" s="623">
        <v>41757.946527777778</v>
      </c>
      <c r="C2864" s="405" t="s">
        <v>96</v>
      </c>
      <c r="D2864" s="384">
        <v>1423</v>
      </c>
      <c r="E2864">
        <v>0.01</v>
      </c>
      <c r="F2864">
        <v>1.4959199999999999</v>
      </c>
      <c r="G2864" s="384">
        <v>0</v>
      </c>
      <c r="H2864">
        <v>0</v>
      </c>
    </row>
    <row r="2865" spans="1:10" x14ac:dyDescent="0.2">
      <c r="A2865">
        <v>5632</v>
      </c>
      <c r="B2865" s="623">
        <v>41758.077777777777</v>
      </c>
      <c r="C2865" s="405" t="s">
        <v>2054</v>
      </c>
      <c r="D2865" s="384">
        <v>1423</v>
      </c>
      <c r="E2865">
        <v>0.01</v>
      </c>
      <c r="F2865">
        <v>1.4967200000000001</v>
      </c>
      <c r="G2865" s="384">
        <v>0</v>
      </c>
      <c r="H2865">
        <v>1.4967200000000001</v>
      </c>
      <c r="I2865">
        <v>0.46</v>
      </c>
      <c r="J2865" s="384">
        <v>1415.64</v>
      </c>
    </row>
    <row r="2866" spans="1:10" x14ac:dyDescent="0.2">
      <c r="A2866">
        <v>5633</v>
      </c>
      <c r="B2866" s="623">
        <v>41758.881249999999</v>
      </c>
      <c r="C2866" s="405" t="s">
        <v>96</v>
      </c>
      <c r="D2866" s="384">
        <v>1424</v>
      </c>
      <c r="E2866">
        <v>0.01</v>
      </c>
      <c r="F2866">
        <v>1.48973</v>
      </c>
      <c r="G2866" s="384">
        <v>0</v>
      </c>
      <c r="H2866">
        <v>0</v>
      </c>
    </row>
    <row r="2867" spans="1:10" x14ac:dyDescent="0.2">
      <c r="A2867">
        <v>5635</v>
      </c>
      <c r="B2867" s="623">
        <v>41758.990972222222</v>
      </c>
      <c r="C2867" s="405" t="s">
        <v>2054</v>
      </c>
      <c r="D2867" s="384">
        <v>1424</v>
      </c>
      <c r="E2867">
        <v>0.01</v>
      </c>
      <c r="F2867">
        <v>1.4905299999999999</v>
      </c>
      <c r="G2867" s="384">
        <v>0</v>
      </c>
      <c r="H2867">
        <v>1.4905299999999999</v>
      </c>
      <c r="I2867">
        <v>0.55000000000000004</v>
      </c>
      <c r="J2867" s="384">
        <v>1416.19</v>
      </c>
    </row>
    <row r="2868" spans="1:10" x14ac:dyDescent="0.2">
      <c r="A2868">
        <v>5636</v>
      </c>
      <c r="B2868" s="623">
        <v>41759.043055555558</v>
      </c>
      <c r="C2868" s="405" t="s">
        <v>97</v>
      </c>
      <c r="D2868" s="384">
        <v>1425</v>
      </c>
      <c r="E2868">
        <v>0.01</v>
      </c>
      <c r="F2868">
        <v>1.49119</v>
      </c>
      <c r="G2868" s="384">
        <v>0</v>
      </c>
      <c r="H2868">
        <v>0</v>
      </c>
    </row>
    <row r="2869" spans="1:10" x14ac:dyDescent="0.2">
      <c r="A2869">
        <v>5638</v>
      </c>
      <c r="B2869" s="623">
        <v>41759.072916666664</v>
      </c>
      <c r="C2869" s="405" t="s">
        <v>2054</v>
      </c>
      <c r="D2869" s="384">
        <v>1425</v>
      </c>
      <c r="E2869">
        <v>0.01</v>
      </c>
      <c r="F2869">
        <v>1.4903900000000001</v>
      </c>
      <c r="G2869" s="384">
        <v>0</v>
      </c>
      <c r="H2869">
        <v>1.4903900000000001</v>
      </c>
      <c r="I2869">
        <v>0.55000000000000004</v>
      </c>
      <c r="J2869" s="384">
        <v>1416.74</v>
      </c>
    </row>
    <row r="2870" spans="1:10" x14ac:dyDescent="0.2">
      <c r="A2870">
        <v>5639</v>
      </c>
      <c r="B2870" s="623">
        <v>41759.893750000003</v>
      </c>
      <c r="C2870" s="405" t="s">
        <v>96</v>
      </c>
      <c r="D2870" s="384">
        <v>1426</v>
      </c>
      <c r="E2870">
        <v>0.01</v>
      </c>
      <c r="F2870">
        <v>1.4949300000000001</v>
      </c>
      <c r="G2870" s="384">
        <v>0</v>
      </c>
      <c r="H2870">
        <v>0</v>
      </c>
    </row>
    <row r="2871" spans="1:10" x14ac:dyDescent="0.2">
      <c r="A2871">
        <v>5650</v>
      </c>
      <c r="B2871" s="623">
        <v>41760.037499999999</v>
      </c>
      <c r="C2871" s="405" t="s">
        <v>2054</v>
      </c>
      <c r="D2871" s="384">
        <v>1426</v>
      </c>
      <c r="E2871">
        <v>0.01</v>
      </c>
      <c r="F2871">
        <v>1.4942200000000001</v>
      </c>
      <c r="G2871" s="384">
        <v>0</v>
      </c>
      <c r="H2871">
        <v>1.4942200000000001</v>
      </c>
      <c r="I2871">
        <v>-0.77</v>
      </c>
      <c r="J2871" s="384">
        <v>1415.98</v>
      </c>
    </row>
    <row r="2872" spans="1:10" x14ac:dyDescent="0.2">
      <c r="A2872">
        <v>5641</v>
      </c>
      <c r="B2872" s="623">
        <v>41759.900694444441</v>
      </c>
      <c r="C2872" s="405" t="s">
        <v>96</v>
      </c>
      <c r="D2872" s="384">
        <v>1427</v>
      </c>
      <c r="E2872">
        <v>0.01</v>
      </c>
      <c r="F2872">
        <v>1.49343</v>
      </c>
      <c r="G2872" s="384">
        <v>0</v>
      </c>
      <c r="H2872">
        <v>0</v>
      </c>
    </row>
    <row r="2873" spans="1:10" x14ac:dyDescent="0.2">
      <c r="A2873">
        <v>5651</v>
      </c>
      <c r="B2873" s="623">
        <v>41760.037499999999</v>
      </c>
      <c r="C2873" s="405" t="s">
        <v>2054</v>
      </c>
      <c r="D2873" s="384">
        <v>1427</v>
      </c>
      <c r="E2873">
        <v>0.01</v>
      </c>
      <c r="F2873">
        <v>1.4942200000000001</v>
      </c>
      <c r="G2873" s="384">
        <v>0</v>
      </c>
      <c r="H2873">
        <v>1.4942200000000001</v>
      </c>
      <c r="I2873">
        <v>0.26</v>
      </c>
      <c r="J2873" s="384">
        <v>1416.24</v>
      </c>
    </row>
    <row r="2874" spans="1:10" x14ac:dyDescent="0.2">
      <c r="A2874">
        <v>5644</v>
      </c>
      <c r="B2874" s="623">
        <v>41759.912499999999</v>
      </c>
      <c r="C2874" s="405" t="s">
        <v>96</v>
      </c>
      <c r="D2874" s="384">
        <v>1428</v>
      </c>
      <c r="E2874">
        <v>0.01</v>
      </c>
      <c r="F2874">
        <v>1.4919100000000001</v>
      </c>
      <c r="G2874" s="384">
        <v>0</v>
      </c>
      <c r="H2874">
        <v>0</v>
      </c>
    </row>
    <row r="2875" spans="1:10" x14ac:dyDescent="0.2">
      <c r="A2875">
        <v>5652</v>
      </c>
      <c r="B2875" s="623">
        <v>41760.037499999999</v>
      </c>
      <c r="C2875" s="405" t="s">
        <v>2054</v>
      </c>
      <c r="D2875" s="384">
        <v>1428</v>
      </c>
      <c r="E2875">
        <v>0.01</v>
      </c>
      <c r="F2875">
        <v>1.4942200000000001</v>
      </c>
      <c r="G2875" s="384">
        <v>0</v>
      </c>
      <c r="H2875">
        <v>1.4942200000000001</v>
      </c>
      <c r="I2875">
        <v>1.31</v>
      </c>
      <c r="J2875" s="384">
        <v>1417.56</v>
      </c>
    </row>
    <row r="2876" spans="1:10" x14ac:dyDescent="0.2">
      <c r="A2876">
        <v>5648</v>
      </c>
      <c r="B2876" s="623">
        <v>41760.027777777781</v>
      </c>
      <c r="C2876" s="405" t="s">
        <v>97</v>
      </c>
      <c r="D2876" s="384">
        <v>1429</v>
      </c>
      <c r="E2876">
        <v>0.01</v>
      </c>
      <c r="F2876">
        <v>1.4938400000000001</v>
      </c>
      <c r="G2876" s="384">
        <v>0</v>
      </c>
      <c r="H2876">
        <v>0</v>
      </c>
    </row>
    <row r="2877" spans="1:10" x14ac:dyDescent="0.2">
      <c r="A2877">
        <v>5653</v>
      </c>
      <c r="B2877" s="623">
        <v>41760.040277777778</v>
      </c>
      <c r="C2877" s="405" t="s">
        <v>2054</v>
      </c>
      <c r="D2877" s="384">
        <v>1429</v>
      </c>
      <c r="E2877">
        <v>0.01</v>
      </c>
      <c r="F2877">
        <v>1.4930399999999999</v>
      </c>
      <c r="G2877" s="384">
        <v>0</v>
      </c>
      <c r="H2877">
        <v>1.4930399999999999</v>
      </c>
      <c r="I2877">
        <v>0.55000000000000004</v>
      </c>
      <c r="J2877" s="384">
        <v>1418.11</v>
      </c>
    </row>
    <row r="2878" spans="1:10" x14ac:dyDescent="0.2">
      <c r="A2878">
        <v>5654</v>
      </c>
      <c r="B2878" s="623">
        <v>41761.036805555559</v>
      </c>
      <c r="C2878" s="405" t="s">
        <v>97</v>
      </c>
      <c r="D2878" s="384">
        <v>1430</v>
      </c>
      <c r="E2878">
        <v>0.01</v>
      </c>
      <c r="F2878">
        <v>1.4961</v>
      </c>
      <c r="G2878" s="384">
        <v>0</v>
      </c>
      <c r="H2878">
        <v>0</v>
      </c>
    </row>
    <row r="2879" spans="1:10" x14ac:dyDescent="0.2">
      <c r="A2879">
        <v>5656</v>
      </c>
      <c r="B2879" s="623">
        <v>41761.121527777781</v>
      </c>
      <c r="C2879" s="405" t="s">
        <v>2054</v>
      </c>
      <c r="D2879" s="384">
        <v>1430</v>
      </c>
      <c r="E2879">
        <v>0.01</v>
      </c>
      <c r="F2879">
        <v>1.4953000000000001</v>
      </c>
      <c r="G2879" s="384">
        <v>0</v>
      </c>
      <c r="H2879">
        <v>1.4953000000000001</v>
      </c>
      <c r="I2879">
        <v>0.55000000000000004</v>
      </c>
      <c r="J2879" s="384">
        <v>1418.66</v>
      </c>
    </row>
    <row r="2880" spans="1:10" x14ac:dyDescent="0.2">
      <c r="A2880">
        <v>5657</v>
      </c>
      <c r="B2880" s="623">
        <v>41761.9</v>
      </c>
      <c r="C2880" s="405" t="s">
        <v>96</v>
      </c>
      <c r="D2880" s="384">
        <v>1431</v>
      </c>
      <c r="E2880">
        <v>0.01</v>
      </c>
      <c r="F2880">
        <v>1.4966299999999999</v>
      </c>
      <c r="G2880" s="384">
        <v>0</v>
      </c>
      <c r="H2880">
        <v>0</v>
      </c>
    </row>
    <row r="2881" spans="1:10" x14ac:dyDescent="0.2">
      <c r="A2881">
        <v>5662</v>
      </c>
      <c r="B2881" s="623">
        <v>41764.1875</v>
      </c>
      <c r="C2881" s="405" t="s">
        <v>2054</v>
      </c>
      <c r="D2881" s="384">
        <v>1431</v>
      </c>
      <c r="E2881">
        <v>0.01</v>
      </c>
      <c r="F2881">
        <v>1.4964999999999999</v>
      </c>
      <c r="G2881" s="384">
        <v>0</v>
      </c>
      <c r="H2881">
        <v>1.4964999999999999</v>
      </c>
      <c r="I2881">
        <v>-0.18</v>
      </c>
      <c r="J2881" s="384">
        <v>1418.48</v>
      </c>
    </row>
    <row r="2882" spans="1:10" x14ac:dyDescent="0.2">
      <c r="A2882">
        <v>5659</v>
      </c>
      <c r="B2882" s="623">
        <v>41764.006249999999</v>
      </c>
      <c r="C2882" s="405" t="s">
        <v>96</v>
      </c>
      <c r="D2882" s="384">
        <v>1432</v>
      </c>
      <c r="E2882">
        <v>0.01</v>
      </c>
      <c r="F2882">
        <v>1.4947600000000001</v>
      </c>
      <c r="G2882" s="384">
        <v>0</v>
      </c>
      <c r="H2882">
        <v>0</v>
      </c>
    </row>
    <row r="2883" spans="1:10" x14ac:dyDescent="0.2">
      <c r="A2883">
        <v>5663</v>
      </c>
      <c r="B2883" s="623">
        <v>41764.1875</v>
      </c>
      <c r="C2883" s="405" t="s">
        <v>2054</v>
      </c>
      <c r="D2883" s="384">
        <v>1432</v>
      </c>
      <c r="E2883">
        <v>0.01</v>
      </c>
      <c r="F2883">
        <v>1.4964999999999999</v>
      </c>
      <c r="G2883" s="384">
        <v>0</v>
      </c>
      <c r="H2883">
        <v>1.4964999999999999</v>
      </c>
      <c r="I2883">
        <v>1.2</v>
      </c>
      <c r="J2883" s="384">
        <v>1419.68</v>
      </c>
    </row>
    <row r="2884" spans="1:10" x14ac:dyDescent="0.2">
      <c r="A2884">
        <v>5664</v>
      </c>
      <c r="B2884" s="623">
        <v>41765.074305555558</v>
      </c>
      <c r="C2884" s="405" t="s">
        <v>96</v>
      </c>
      <c r="D2884" s="384">
        <v>1433</v>
      </c>
      <c r="E2884">
        <v>0.01</v>
      </c>
      <c r="F2884">
        <v>1.49542</v>
      </c>
      <c r="G2884" s="384">
        <v>0</v>
      </c>
      <c r="H2884">
        <v>0</v>
      </c>
    </row>
    <row r="2885" spans="1:10" x14ac:dyDescent="0.2">
      <c r="A2885">
        <v>5669</v>
      </c>
      <c r="B2885" s="623">
        <v>41765.188194444447</v>
      </c>
      <c r="C2885" s="405" t="s">
        <v>2054</v>
      </c>
      <c r="D2885" s="384">
        <v>1433</v>
      </c>
      <c r="E2885">
        <v>0.01</v>
      </c>
      <c r="F2885">
        <v>1.4954700000000001</v>
      </c>
      <c r="G2885" s="384">
        <v>0</v>
      </c>
      <c r="H2885">
        <v>1.4954700000000001</v>
      </c>
      <c r="I2885">
        <v>0.03</v>
      </c>
      <c r="J2885" s="384">
        <v>1419.71</v>
      </c>
    </row>
    <row r="2886" spans="1:10" x14ac:dyDescent="0.2">
      <c r="A2886">
        <v>5666</v>
      </c>
      <c r="B2886" s="623">
        <v>41765.180555555555</v>
      </c>
      <c r="C2886" s="405" t="s">
        <v>96</v>
      </c>
      <c r="D2886" s="384">
        <v>1434</v>
      </c>
      <c r="E2886">
        <v>0.01</v>
      </c>
      <c r="F2886">
        <v>1.4939100000000001</v>
      </c>
      <c r="G2886" s="384">
        <v>0</v>
      </c>
      <c r="H2886">
        <v>0</v>
      </c>
    </row>
    <row r="2887" spans="1:10" x14ac:dyDescent="0.2">
      <c r="A2887">
        <v>5670</v>
      </c>
      <c r="B2887" s="623">
        <v>41765.188194444447</v>
      </c>
      <c r="C2887" s="405" t="s">
        <v>2054</v>
      </c>
      <c r="D2887" s="384">
        <v>1434</v>
      </c>
      <c r="E2887">
        <v>0.01</v>
      </c>
      <c r="F2887">
        <v>1.4954700000000001</v>
      </c>
      <c r="G2887" s="384">
        <v>0</v>
      </c>
      <c r="H2887">
        <v>1.4954700000000001</v>
      </c>
      <c r="I2887">
        <v>1.07</v>
      </c>
      <c r="J2887" s="384">
        <v>1420.78</v>
      </c>
    </row>
    <row r="2888" spans="1:10" x14ac:dyDescent="0.2">
      <c r="A2888">
        <v>5671</v>
      </c>
      <c r="B2888" s="623">
        <v>41765.893055555556</v>
      </c>
      <c r="C2888" s="405" t="s">
        <v>97</v>
      </c>
      <c r="D2888" s="384">
        <v>1435</v>
      </c>
      <c r="E2888">
        <v>0.01</v>
      </c>
      <c r="F2888">
        <v>1.4881599999999999</v>
      </c>
      <c r="G2888" s="384">
        <v>0</v>
      </c>
      <c r="H2888">
        <v>0</v>
      </c>
    </row>
    <row r="2889" spans="1:10" x14ac:dyDescent="0.2">
      <c r="A2889">
        <v>5685</v>
      </c>
      <c r="B2889" s="623">
        <v>41766.775000000001</v>
      </c>
      <c r="C2889" s="405" t="s">
        <v>2054</v>
      </c>
      <c r="D2889" s="384">
        <v>1435</v>
      </c>
      <c r="E2889">
        <v>0.01</v>
      </c>
      <c r="F2889">
        <v>1.49</v>
      </c>
      <c r="G2889" s="384">
        <v>0</v>
      </c>
      <c r="H2889">
        <v>1.49</v>
      </c>
      <c r="I2889">
        <v>-1.26</v>
      </c>
      <c r="J2889" s="384">
        <v>1419.52</v>
      </c>
    </row>
    <row r="2890" spans="1:10" x14ac:dyDescent="0.2">
      <c r="A2890">
        <v>5673</v>
      </c>
      <c r="B2890" s="623">
        <v>41766</v>
      </c>
      <c r="C2890" s="405" t="s">
        <v>97</v>
      </c>
      <c r="D2890" s="384">
        <v>1436</v>
      </c>
      <c r="E2890">
        <v>0.01</v>
      </c>
      <c r="F2890">
        <v>1.48967</v>
      </c>
      <c r="G2890" s="384">
        <v>0</v>
      </c>
      <c r="H2890">
        <v>0</v>
      </c>
    </row>
    <row r="2891" spans="1:10" x14ac:dyDescent="0.2">
      <c r="A2891">
        <v>5686</v>
      </c>
      <c r="B2891" s="623">
        <v>41766.775000000001</v>
      </c>
      <c r="C2891" s="405" t="s">
        <v>2054</v>
      </c>
      <c r="D2891" s="384">
        <v>1436</v>
      </c>
      <c r="E2891">
        <v>0.01</v>
      </c>
      <c r="F2891">
        <v>1.49</v>
      </c>
      <c r="G2891" s="384">
        <v>0</v>
      </c>
      <c r="H2891">
        <v>1.49</v>
      </c>
      <c r="I2891">
        <v>-0.23</v>
      </c>
      <c r="J2891" s="384">
        <v>1419.29</v>
      </c>
    </row>
    <row r="2892" spans="1:10" x14ac:dyDescent="0.2">
      <c r="A2892">
        <v>5676</v>
      </c>
      <c r="B2892" s="623">
        <v>41766.188194444447</v>
      </c>
      <c r="C2892" s="405" t="s">
        <v>97</v>
      </c>
      <c r="D2892" s="384">
        <v>1437</v>
      </c>
      <c r="E2892">
        <v>0.01</v>
      </c>
      <c r="F2892">
        <v>1.49173</v>
      </c>
      <c r="G2892" s="384">
        <v>0</v>
      </c>
      <c r="H2892">
        <v>0</v>
      </c>
    </row>
    <row r="2893" spans="1:10" x14ac:dyDescent="0.2">
      <c r="A2893">
        <v>5687</v>
      </c>
      <c r="B2893" s="623">
        <v>41766.775000000001</v>
      </c>
      <c r="C2893" s="405" t="s">
        <v>2054</v>
      </c>
      <c r="D2893" s="384">
        <v>1437</v>
      </c>
      <c r="E2893">
        <v>0.01</v>
      </c>
      <c r="F2893">
        <v>1.49</v>
      </c>
      <c r="G2893" s="384">
        <v>0</v>
      </c>
      <c r="H2893">
        <v>1.49</v>
      </c>
      <c r="I2893">
        <v>1.2</v>
      </c>
      <c r="J2893" s="384">
        <v>1420.49</v>
      </c>
    </row>
    <row r="2894" spans="1:10" x14ac:dyDescent="0.2">
      <c r="A2894">
        <v>5680</v>
      </c>
      <c r="B2894" s="623">
        <v>41766.693055555559</v>
      </c>
      <c r="C2894" s="405" t="s">
        <v>97</v>
      </c>
      <c r="D2894" s="384">
        <v>1438</v>
      </c>
      <c r="E2894">
        <v>0.01</v>
      </c>
      <c r="F2894">
        <v>1.4940500000000001</v>
      </c>
      <c r="G2894" s="384">
        <v>0</v>
      </c>
      <c r="H2894">
        <v>0</v>
      </c>
    </row>
    <row r="2895" spans="1:10" x14ac:dyDescent="0.2">
      <c r="A2895">
        <v>5688</v>
      </c>
      <c r="B2895" s="623">
        <v>41766.775000000001</v>
      </c>
      <c r="C2895" s="405" t="s">
        <v>2054</v>
      </c>
      <c r="D2895" s="384">
        <v>1438</v>
      </c>
      <c r="E2895">
        <v>0.01</v>
      </c>
      <c r="F2895">
        <v>1.49</v>
      </c>
      <c r="G2895" s="384">
        <v>0</v>
      </c>
      <c r="H2895">
        <v>1.49</v>
      </c>
      <c r="I2895">
        <v>2.8</v>
      </c>
      <c r="J2895" s="384">
        <v>1423.29</v>
      </c>
    </row>
    <row r="2896" spans="1:10" x14ac:dyDescent="0.2">
      <c r="A2896">
        <v>5689</v>
      </c>
      <c r="B2896" s="623">
        <v>41766.880555555559</v>
      </c>
      <c r="C2896" s="405" t="s">
        <v>96</v>
      </c>
      <c r="D2896" s="384">
        <v>1439</v>
      </c>
      <c r="E2896">
        <v>0.01</v>
      </c>
      <c r="F2896">
        <v>1.4897800000000001</v>
      </c>
      <c r="G2896" s="384">
        <v>0</v>
      </c>
      <c r="H2896">
        <v>0</v>
      </c>
    </row>
    <row r="2897" spans="1:10" x14ac:dyDescent="0.2">
      <c r="A2897">
        <v>5691</v>
      </c>
      <c r="B2897" s="623">
        <v>41766.945833333331</v>
      </c>
      <c r="C2897" s="405" t="s">
        <v>2054</v>
      </c>
      <c r="D2897" s="384">
        <v>1439</v>
      </c>
      <c r="E2897">
        <v>0.01</v>
      </c>
      <c r="F2897">
        <v>1.49058</v>
      </c>
      <c r="G2897" s="384">
        <v>0</v>
      </c>
      <c r="H2897">
        <v>1.49058</v>
      </c>
      <c r="I2897">
        <v>0.55000000000000004</v>
      </c>
      <c r="J2897" s="384">
        <v>1423.84</v>
      </c>
    </row>
    <row r="2898" spans="1:10" x14ac:dyDescent="0.2">
      <c r="A2898">
        <v>5692</v>
      </c>
      <c r="B2898" s="623">
        <v>41766.948611111111</v>
      </c>
      <c r="C2898" s="405" t="s">
        <v>97</v>
      </c>
      <c r="D2898" s="384">
        <v>1440</v>
      </c>
      <c r="E2898">
        <v>0.01</v>
      </c>
      <c r="F2898">
        <v>1.4910099999999999</v>
      </c>
      <c r="G2898" s="384">
        <v>0</v>
      </c>
      <c r="H2898">
        <v>0</v>
      </c>
    </row>
    <row r="2899" spans="1:10" x14ac:dyDescent="0.2">
      <c r="A2899">
        <v>5697</v>
      </c>
      <c r="B2899" s="623">
        <v>41767.107638888891</v>
      </c>
      <c r="C2899" s="405" t="s">
        <v>2054</v>
      </c>
      <c r="D2899" s="384">
        <v>1440</v>
      </c>
      <c r="E2899">
        <v>0.01</v>
      </c>
      <c r="F2899">
        <v>1.4909600000000001</v>
      </c>
      <c r="G2899" s="384">
        <v>0</v>
      </c>
      <c r="H2899">
        <v>1.4909600000000001</v>
      </c>
      <c r="I2899">
        <v>7.0000000000000007E-2</v>
      </c>
      <c r="J2899" s="384">
        <v>1423.91</v>
      </c>
    </row>
    <row r="2900" spans="1:10" x14ac:dyDescent="0.2">
      <c r="A2900">
        <v>5694</v>
      </c>
      <c r="B2900" s="623">
        <v>41767.069444444445</v>
      </c>
      <c r="C2900" s="405" t="s">
        <v>97</v>
      </c>
      <c r="D2900" s="384">
        <v>1441</v>
      </c>
      <c r="E2900">
        <v>0.01</v>
      </c>
      <c r="F2900">
        <v>1.49251</v>
      </c>
      <c r="G2900" s="384">
        <v>0</v>
      </c>
      <c r="H2900">
        <v>0</v>
      </c>
    </row>
    <row r="2901" spans="1:10" x14ac:dyDescent="0.2">
      <c r="A2901">
        <v>5698</v>
      </c>
      <c r="B2901" s="623">
        <v>41767.107638888891</v>
      </c>
      <c r="C2901" s="405" t="s">
        <v>2054</v>
      </c>
      <c r="D2901" s="384">
        <v>1441</v>
      </c>
      <c r="E2901">
        <v>0.01</v>
      </c>
      <c r="F2901">
        <v>1.4909600000000001</v>
      </c>
      <c r="G2901" s="384">
        <v>0</v>
      </c>
      <c r="H2901">
        <v>1.4909600000000001</v>
      </c>
      <c r="I2901">
        <v>1.07</v>
      </c>
      <c r="J2901" s="384">
        <v>1424.98</v>
      </c>
    </row>
    <row r="2902" spans="1:10" x14ac:dyDescent="0.2">
      <c r="A2902">
        <v>5699</v>
      </c>
      <c r="B2902" s="623">
        <v>41768.917361111111</v>
      </c>
      <c r="C2902" s="405" t="s">
        <v>96</v>
      </c>
      <c r="D2902" s="384">
        <v>1442</v>
      </c>
      <c r="E2902">
        <v>0.01</v>
      </c>
      <c r="F2902">
        <v>1.46939</v>
      </c>
      <c r="G2902" s="384">
        <v>0</v>
      </c>
      <c r="H2902">
        <v>0</v>
      </c>
    </row>
    <row r="2903" spans="1:10" x14ac:dyDescent="0.2">
      <c r="A2903">
        <v>5701</v>
      </c>
      <c r="B2903" s="623">
        <v>41768.972916666666</v>
      </c>
      <c r="C2903" s="405" t="s">
        <v>2054</v>
      </c>
      <c r="D2903" s="384">
        <v>1442</v>
      </c>
      <c r="E2903">
        <v>0.01</v>
      </c>
      <c r="F2903">
        <v>1.4701900000000001</v>
      </c>
      <c r="G2903" s="384">
        <v>0</v>
      </c>
      <c r="H2903">
        <v>1.4701900000000001</v>
      </c>
      <c r="I2903">
        <v>0.56000000000000005</v>
      </c>
      <c r="J2903" s="384">
        <v>1425.54</v>
      </c>
    </row>
    <row r="2904" spans="1:10" x14ac:dyDescent="0.2">
      <c r="A2904">
        <v>5702</v>
      </c>
      <c r="B2904" s="623">
        <v>41772.043749999997</v>
      </c>
      <c r="C2904" s="405" t="s">
        <v>97</v>
      </c>
      <c r="D2904" s="384">
        <v>1443</v>
      </c>
      <c r="E2904">
        <v>0.01</v>
      </c>
      <c r="F2904">
        <v>1.46984</v>
      </c>
      <c r="G2904" s="384">
        <v>0</v>
      </c>
      <c r="H2904">
        <v>0</v>
      </c>
    </row>
    <row r="2905" spans="1:10" x14ac:dyDescent="0.2">
      <c r="A2905">
        <v>5711</v>
      </c>
      <c r="B2905" s="623">
        <v>41772.54583333333</v>
      </c>
      <c r="C2905" s="405" t="s">
        <v>2054</v>
      </c>
      <c r="D2905" s="384">
        <v>1443</v>
      </c>
      <c r="E2905">
        <v>0.01</v>
      </c>
      <c r="F2905">
        <v>1.47055</v>
      </c>
      <c r="G2905" s="384">
        <v>0</v>
      </c>
      <c r="H2905">
        <v>1.47055</v>
      </c>
      <c r="I2905">
        <v>-0.49</v>
      </c>
      <c r="J2905" s="384">
        <v>1425.05</v>
      </c>
    </row>
    <row r="2906" spans="1:10" x14ac:dyDescent="0.2">
      <c r="A2906">
        <v>5704</v>
      </c>
      <c r="B2906" s="623">
        <v>41772.188194444447</v>
      </c>
      <c r="C2906" s="405" t="s">
        <v>97</v>
      </c>
      <c r="D2906" s="384">
        <v>1444</v>
      </c>
      <c r="E2906">
        <v>0.01</v>
      </c>
      <c r="F2906">
        <v>1.4713400000000001</v>
      </c>
      <c r="G2906" s="384">
        <v>0</v>
      </c>
      <c r="H2906">
        <v>0</v>
      </c>
    </row>
    <row r="2907" spans="1:10" x14ac:dyDescent="0.2">
      <c r="A2907">
        <v>5712</v>
      </c>
      <c r="B2907" s="623">
        <v>41772.54583333333</v>
      </c>
      <c r="C2907" s="405" t="s">
        <v>2054</v>
      </c>
      <c r="D2907" s="384">
        <v>1444</v>
      </c>
      <c r="E2907">
        <v>0.01</v>
      </c>
      <c r="F2907">
        <v>1.47055</v>
      </c>
      <c r="G2907" s="384">
        <v>0</v>
      </c>
      <c r="H2907">
        <v>1.47055</v>
      </c>
      <c r="I2907">
        <v>0.55000000000000004</v>
      </c>
      <c r="J2907" s="384">
        <v>1425.6</v>
      </c>
    </row>
    <row r="2908" spans="1:10" x14ac:dyDescent="0.2">
      <c r="A2908">
        <v>5707</v>
      </c>
      <c r="B2908" s="623">
        <v>41772.364583333336</v>
      </c>
      <c r="C2908" s="405" t="s">
        <v>97</v>
      </c>
      <c r="D2908" s="384">
        <v>1445</v>
      </c>
      <c r="E2908">
        <v>0.01</v>
      </c>
      <c r="F2908">
        <v>1.4728600000000001</v>
      </c>
      <c r="G2908" s="384">
        <v>0</v>
      </c>
      <c r="H2908">
        <v>0</v>
      </c>
    </row>
    <row r="2909" spans="1:10" x14ac:dyDescent="0.2">
      <c r="A2909">
        <v>5713</v>
      </c>
      <c r="B2909" s="623">
        <v>41772.54583333333</v>
      </c>
      <c r="C2909" s="405" t="s">
        <v>2054</v>
      </c>
      <c r="D2909" s="384">
        <v>1445</v>
      </c>
      <c r="E2909">
        <v>0.01</v>
      </c>
      <c r="F2909">
        <v>1.47055</v>
      </c>
      <c r="G2909" s="384">
        <v>0</v>
      </c>
      <c r="H2909">
        <v>1.47055</v>
      </c>
      <c r="I2909">
        <v>1.6</v>
      </c>
      <c r="J2909" s="384">
        <v>1427.2</v>
      </c>
    </row>
    <row r="2910" spans="1:10" x14ac:dyDescent="0.2">
      <c r="A2910">
        <v>5714</v>
      </c>
      <c r="B2910" s="623">
        <v>41773.04791666667</v>
      </c>
      <c r="C2910" s="405" t="s">
        <v>96</v>
      </c>
      <c r="D2910" s="384">
        <v>1446</v>
      </c>
      <c r="E2910">
        <v>0.01</v>
      </c>
      <c r="F2910">
        <v>1.4641900000000001</v>
      </c>
      <c r="G2910" s="384">
        <v>0</v>
      </c>
      <c r="H2910">
        <v>0</v>
      </c>
    </row>
    <row r="2911" spans="1:10" x14ac:dyDescent="0.2">
      <c r="A2911">
        <v>5728</v>
      </c>
      <c r="B2911" s="623">
        <v>41773.749305555553</v>
      </c>
      <c r="C2911" s="405" t="s">
        <v>2054</v>
      </c>
      <c r="D2911" s="384">
        <v>1446</v>
      </c>
      <c r="E2911">
        <v>0.01</v>
      </c>
      <c r="F2911">
        <v>1.4626300000000001</v>
      </c>
      <c r="G2911" s="384">
        <v>0</v>
      </c>
      <c r="H2911">
        <v>1.4626300000000001</v>
      </c>
      <c r="I2911">
        <v>-1.08</v>
      </c>
      <c r="J2911" s="384">
        <v>1426.12</v>
      </c>
    </row>
    <row r="2912" spans="1:10" x14ac:dyDescent="0.2">
      <c r="A2912">
        <v>5716</v>
      </c>
      <c r="B2912" s="623">
        <v>41773.136805555558</v>
      </c>
      <c r="C2912" s="405" t="s">
        <v>96</v>
      </c>
      <c r="D2912" s="384">
        <v>1447</v>
      </c>
      <c r="E2912">
        <v>0.01</v>
      </c>
      <c r="F2912">
        <v>1.46269</v>
      </c>
      <c r="G2912" s="384">
        <v>0</v>
      </c>
      <c r="H2912">
        <v>0</v>
      </c>
    </row>
    <row r="2913" spans="1:10" x14ac:dyDescent="0.2">
      <c r="A2913">
        <v>5729</v>
      </c>
      <c r="B2913" s="623">
        <v>41773.749305555553</v>
      </c>
      <c r="C2913" s="405" t="s">
        <v>2054</v>
      </c>
      <c r="D2913" s="384">
        <v>1447</v>
      </c>
      <c r="E2913">
        <v>0.01</v>
      </c>
      <c r="F2913">
        <v>1.4626300000000001</v>
      </c>
      <c r="G2913" s="384">
        <v>0</v>
      </c>
      <c r="H2913">
        <v>1.4626300000000001</v>
      </c>
      <c r="I2913">
        <v>-0.04</v>
      </c>
      <c r="J2913" s="384">
        <v>1426.08</v>
      </c>
    </row>
    <row r="2914" spans="1:10" x14ac:dyDescent="0.2">
      <c r="A2914">
        <v>5719</v>
      </c>
      <c r="B2914" s="623">
        <v>41773.252083333333</v>
      </c>
      <c r="C2914" s="405" t="s">
        <v>96</v>
      </c>
      <c r="D2914" s="384">
        <v>1448</v>
      </c>
      <c r="E2914">
        <v>0.01</v>
      </c>
      <c r="F2914">
        <v>1.4611799999999999</v>
      </c>
      <c r="G2914" s="384">
        <v>0</v>
      </c>
      <c r="H2914">
        <v>0</v>
      </c>
    </row>
    <row r="2915" spans="1:10" x14ac:dyDescent="0.2">
      <c r="A2915">
        <v>5730</v>
      </c>
      <c r="B2915" s="623">
        <v>41773.749305555553</v>
      </c>
      <c r="C2915" s="405" t="s">
        <v>2054</v>
      </c>
      <c r="D2915" s="384">
        <v>1448</v>
      </c>
      <c r="E2915">
        <v>0.01</v>
      </c>
      <c r="F2915">
        <v>1.4626300000000001</v>
      </c>
      <c r="G2915" s="384">
        <v>0</v>
      </c>
      <c r="H2915">
        <v>1.4626300000000001</v>
      </c>
      <c r="I2915">
        <v>1</v>
      </c>
      <c r="J2915" s="384">
        <v>1427.08</v>
      </c>
    </row>
    <row r="2916" spans="1:10" x14ac:dyDescent="0.2">
      <c r="A2916">
        <v>5723</v>
      </c>
      <c r="B2916" s="623">
        <v>41773.34375</v>
      </c>
      <c r="C2916" s="405" t="s">
        <v>96</v>
      </c>
      <c r="D2916" s="384">
        <v>1449</v>
      </c>
      <c r="E2916">
        <v>0.01</v>
      </c>
      <c r="F2916">
        <v>1.45886</v>
      </c>
      <c r="G2916" s="384">
        <v>0</v>
      </c>
      <c r="H2916">
        <v>0</v>
      </c>
    </row>
    <row r="2917" spans="1:10" x14ac:dyDescent="0.2">
      <c r="A2917">
        <v>5731</v>
      </c>
      <c r="B2917" s="623">
        <v>41773.749305555553</v>
      </c>
      <c r="C2917" s="405" t="s">
        <v>2054</v>
      </c>
      <c r="D2917" s="384">
        <v>1449</v>
      </c>
      <c r="E2917">
        <v>0.01</v>
      </c>
      <c r="F2917">
        <v>1.4626300000000001</v>
      </c>
      <c r="G2917" s="384">
        <v>0</v>
      </c>
      <c r="H2917">
        <v>1.4626300000000001</v>
      </c>
      <c r="I2917">
        <v>2.6</v>
      </c>
      <c r="J2917" s="384">
        <v>1429.68</v>
      </c>
    </row>
    <row r="2918" spans="1:10" x14ac:dyDescent="0.2">
      <c r="A2918">
        <v>5732</v>
      </c>
      <c r="B2918" s="623">
        <v>41774.065972222219</v>
      </c>
      <c r="C2918" s="405" t="s">
        <v>97</v>
      </c>
      <c r="D2918" s="384">
        <v>1450</v>
      </c>
      <c r="E2918">
        <v>0.01</v>
      </c>
      <c r="F2918">
        <v>1.4629399999999999</v>
      </c>
      <c r="G2918" s="384">
        <v>0</v>
      </c>
      <c r="H2918">
        <v>0</v>
      </c>
    </row>
    <row r="2919" spans="1:10" x14ac:dyDescent="0.2">
      <c r="A2919">
        <v>5737</v>
      </c>
      <c r="B2919" s="623">
        <v>41774.327777777777</v>
      </c>
      <c r="C2919" s="405" t="s">
        <v>2054</v>
      </c>
      <c r="D2919" s="384">
        <v>1450</v>
      </c>
      <c r="E2919">
        <v>0.01</v>
      </c>
      <c r="F2919">
        <v>1.4629000000000001</v>
      </c>
      <c r="G2919" s="384">
        <v>0</v>
      </c>
      <c r="H2919">
        <v>1.4629000000000001</v>
      </c>
      <c r="I2919">
        <v>0.03</v>
      </c>
      <c r="J2919" s="384">
        <v>1429.71</v>
      </c>
    </row>
    <row r="2920" spans="1:10" x14ac:dyDescent="0.2">
      <c r="A2920">
        <v>5734</v>
      </c>
      <c r="B2920" s="623">
        <v>41774.12777777778</v>
      </c>
      <c r="C2920" s="405" t="s">
        <v>97</v>
      </c>
      <c r="D2920" s="384">
        <v>1451</v>
      </c>
      <c r="E2920">
        <v>0.01</v>
      </c>
      <c r="F2920">
        <v>1.46445</v>
      </c>
      <c r="G2920" s="384">
        <v>0</v>
      </c>
      <c r="H2920">
        <v>0</v>
      </c>
    </row>
    <row r="2921" spans="1:10" x14ac:dyDescent="0.2">
      <c r="A2921">
        <v>5738</v>
      </c>
      <c r="B2921" s="623">
        <v>41774.327777777777</v>
      </c>
      <c r="C2921" s="405" t="s">
        <v>2054</v>
      </c>
      <c r="D2921" s="384">
        <v>1451</v>
      </c>
      <c r="E2921">
        <v>0.01</v>
      </c>
      <c r="F2921">
        <v>1.4629000000000001</v>
      </c>
      <c r="G2921" s="384">
        <v>0</v>
      </c>
      <c r="H2921">
        <v>1.4629000000000001</v>
      </c>
      <c r="I2921">
        <v>1.07</v>
      </c>
      <c r="J2921" s="384">
        <v>1430.78</v>
      </c>
    </row>
    <row r="2922" spans="1:10" x14ac:dyDescent="0.2">
      <c r="A2922">
        <v>5739</v>
      </c>
      <c r="B2922" s="623">
        <v>41778.896527777775</v>
      </c>
      <c r="C2922" s="405" t="s">
        <v>97</v>
      </c>
      <c r="D2922" s="384">
        <v>1452</v>
      </c>
      <c r="E2922">
        <v>0.01</v>
      </c>
      <c r="F2922">
        <v>1.46906</v>
      </c>
      <c r="G2922" s="384">
        <v>0</v>
      </c>
      <c r="H2922">
        <v>0</v>
      </c>
    </row>
    <row r="2923" spans="1:10" x14ac:dyDescent="0.2">
      <c r="A2923">
        <v>5744</v>
      </c>
      <c r="B2923" s="623">
        <v>41779.129166666666</v>
      </c>
      <c r="C2923" s="405" t="s">
        <v>2054</v>
      </c>
      <c r="D2923" s="384">
        <v>1452</v>
      </c>
      <c r="E2923">
        <v>0.01</v>
      </c>
      <c r="F2923">
        <v>1.4690300000000001</v>
      </c>
      <c r="G2923" s="384">
        <v>0</v>
      </c>
      <c r="H2923">
        <v>1.4690300000000001</v>
      </c>
      <c r="I2923">
        <v>0.03</v>
      </c>
      <c r="J2923" s="384">
        <v>1430.81</v>
      </c>
    </row>
    <row r="2924" spans="1:10" x14ac:dyDescent="0.2">
      <c r="A2924">
        <v>5741</v>
      </c>
      <c r="B2924" s="623">
        <v>41779.066666666666</v>
      </c>
      <c r="C2924" s="405" t="s">
        <v>97</v>
      </c>
      <c r="D2924" s="384">
        <v>1453</v>
      </c>
      <c r="E2924">
        <v>0.01</v>
      </c>
      <c r="F2924">
        <v>1.4705900000000001</v>
      </c>
      <c r="G2924" s="384">
        <v>0</v>
      </c>
      <c r="H2924">
        <v>0</v>
      </c>
    </row>
    <row r="2925" spans="1:10" x14ac:dyDescent="0.2">
      <c r="A2925">
        <v>5745</v>
      </c>
      <c r="B2925" s="623">
        <v>41779.129166666666</v>
      </c>
      <c r="C2925" s="405" t="s">
        <v>2054</v>
      </c>
      <c r="D2925" s="384">
        <v>1453</v>
      </c>
      <c r="E2925">
        <v>0.01</v>
      </c>
      <c r="F2925">
        <v>1.4690300000000001</v>
      </c>
      <c r="G2925" s="384">
        <v>0</v>
      </c>
      <c r="H2925">
        <v>1.4690300000000001</v>
      </c>
      <c r="I2925">
        <v>1.08</v>
      </c>
      <c r="J2925" s="384">
        <v>1431.89</v>
      </c>
    </row>
    <row r="2926" spans="1:10" x14ac:dyDescent="0.2">
      <c r="A2926">
        <v>5746</v>
      </c>
      <c r="B2926" s="623">
        <v>41780.959027777775</v>
      </c>
      <c r="C2926" s="405" t="s">
        <v>96</v>
      </c>
      <c r="D2926" s="384">
        <v>1454</v>
      </c>
      <c r="E2926">
        <v>0.01</v>
      </c>
      <c r="F2926">
        <v>1.4811000000000001</v>
      </c>
      <c r="G2926" s="384">
        <v>0</v>
      </c>
      <c r="H2926">
        <v>0</v>
      </c>
    </row>
    <row r="2927" spans="1:10" x14ac:dyDescent="0.2">
      <c r="A2927">
        <v>5751</v>
      </c>
      <c r="B2927" s="623">
        <v>41781.102083333331</v>
      </c>
      <c r="C2927" s="405" t="s">
        <v>2054</v>
      </c>
      <c r="D2927" s="384">
        <v>1454</v>
      </c>
      <c r="E2927">
        <v>0.01</v>
      </c>
      <c r="F2927">
        <v>1.4811300000000001</v>
      </c>
      <c r="G2927" s="384">
        <v>0</v>
      </c>
      <c r="H2927">
        <v>1.4811300000000001</v>
      </c>
      <c r="I2927">
        <v>-0.26</v>
      </c>
      <c r="J2927" s="384">
        <v>1431.64</v>
      </c>
    </row>
    <row r="2928" spans="1:10" x14ac:dyDescent="0.2">
      <c r="A2928">
        <v>5748</v>
      </c>
      <c r="B2928" s="623">
        <v>41780.972222222219</v>
      </c>
      <c r="C2928" s="405" t="s">
        <v>96</v>
      </c>
      <c r="D2928" s="384">
        <v>1455</v>
      </c>
      <c r="E2928">
        <v>0.01</v>
      </c>
      <c r="F2928">
        <v>1.47956</v>
      </c>
      <c r="G2928" s="384">
        <v>0</v>
      </c>
      <c r="H2928">
        <v>0</v>
      </c>
    </row>
    <row r="2929" spans="1:10" x14ac:dyDescent="0.2">
      <c r="A2929">
        <v>5752</v>
      </c>
      <c r="B2929" s="623">
        <v>41781.102083333331</v>
      </c>
      <c r="C2929" s="405" t="s">
        <v>2054</v>
      </c>
      <c r="D2929" s="384">
        <v>1455</v>
      </c>
      <c r="E2929">
        <v>0.01</v>
      </c>
      <c r="F2929">
        <v>1.4811300000000001</v>
      </c>
      <c r="G2929" s="384">
        <v>0</v>
      </c>
      <c r="H2929">
        <v>1.4811300000000001</v>
      </c>
      <c r="I2929">
        <v>0.81</v>
      </c>
      <c r="J2929" s="384">
        <v>1432.45</v>
      </c>
    </row>
    <row r="2930" spans="1:10" x14ac:dyDescent="0.2">
      <c r="A2930">
        <v>5753</v>
      </c>
      <c r="B2930" s="623">
        <v>41781.962500000001</v>
      </c>
      <c r="C2930" s="405" t="s">
        <v>96</v>
      </c>
      <c r="D2930" s="384">
        <v>1456</v>
      </c>
      <c r="E2930">
        <v>0.01</v>
      </c>
      <c r="F2930">
        <v>1.48001</v>
      </c>
      <c r="G2930" s="384">
        <v>0</v>
      </c>
      <c r="H2930">
        <v>0</v>
      </c>
    </row>
    <row r="2931" spans="1:10" x14ac:dyDescent="0.2">
      <c r="A2931">
        <v>5758</v>
      </c>
      <c r="B2931" s="623">
        <v>41782.147916666669</v>
      </c>
      <c r="C2931" s="405" t="s">
        <v>2054</v>
      </c>
      <c r="D2931" s="384">
        <v>1456</v>
      </c>
      <c r="E2931">
        <v>0.01</v>
      </c>
      <c r="F2931">
        <v>1.4800599999999999</v>
      </c>
      <c r="G2931" s="384">
        <v>0</v>
      </c>
      <c r="H2931">
        <v>1.4800599999999999</v>
      </c>
      <c r="I2931">
        <v>-0.05</v>
      </c>
      <c r="J2931" s="384">
        <v>1432.4</v>
      </c>
    </row>
    <row r="2932" spans="1:10" x14ac:dyDescent="0.2">
      <c r="A2932">
        <v>5755</v>
      </c>
      <c r="B2932" s="623">
        <v>41782.12777777778</v>
      </c>
      <c r="C2932" s="405" t="s">
        <v>96</v>
      </c>
      <c r="D2932" s="384">
        <v>1457</v>
      </c>
      <c r="E2932">
        <v>0.01</v>
      </c>
      <c r="F2932">
        <v>1.47851</v>
      </c>
      <c r="G2932" s="384">
        <v>0</v>
      </c>
      <c r="H2932">
        <v>0</v>
      </c>
    </row>
    <row r="2933" spans="1:10" x14ac:dyDescent="0.2">
      <c r="A2933">
        <v>5759</v>
      </c>
      <c r="B2933" s="623">
        <v>41782.147916666669</v>
      </c>
      <c r="C2933" s="405" t="s">
        <v>2054</v>
      </c>
      <c r="D2933" s="384">
        <v>1457</v>
      </c>
      <c r="E2933">
        <v>0.01</v>
      </c>
      <c r="F2933">
        <v>1.4800599999999999</v>
      </c>
      <c r="G2933" s="384">
        <v>0</v>
      </c>
      <c r="H2933">
        <v>1.4800599999999999</v>
      </c>
      <c r="I2933">
        <v>1.07</v>
      </c>
      <c r="J2933" s="384">
        <v>1433.47</v>
      </c>
    </row>
    <row r="2934" spans="1:10" x14ac:dyDescent="0.2">
      <c r="A2934">
        <v>5760</v>
      </c>
      <c r="B2934" s="623">
        <v>41782.958333333336</v>
      </c>
      <c r="C2934" s="405" t="s">
        <v>97</v>
      </c>
      <c r="D2934" s="384">
        <v>1458</v>
      </c>
      <c r="E2934">
        <v>0.01</v>
      </c>
      <c r="F2934">
        <v>1.4763599999999999</v>
      </c>
      <c r="G2934" s="384">
        <v>0</v>
      </c>
      <c r="H2934">
        <v>0</v>
      </c>
    </row>
    <row r="2935" spans="1:10" x14ac:dyDescent="0.2">
      <c r="A2935">
        <v>5762</v>
      </c>
      <c r="B2935" s="623">
        <v>41785</v>
      </c>
      <c r="C2935" s="405" t="s">
        <v>2054</v>
      </c>
      <c r="D2935" s="384">
        <v>1458</v>
      </c>
      <c r="E2935">
        <v>0.01</v>
      </c>
      <c r="F2935">
        <v>1.47556</v>
      </c>
      <c r="G2935" s="384">
        <v>0</v>
      </c>
      <c r="H2935">
        <v>1.47556</v>
      </c>
      <c r="I2935">
        <v>0.56000000000000005</v>
      </c>
      <c r="J2935" s="384">
        <v>1434.04</v>
      </c>
    </row>
    <row r="2936" spans="1:10" x14ac:dyDescent="0.2">
      <c r="A2936">
        <v>5763</v>
      </c>
      <c r="B2936" s="623">
        <v>41786.077777777777</v>
      </c>
      <c r="C2936" s="405" t="s">
        <v>96</v>
      </c>
      <c r="D2936" s="384">
        <v>1459</v>
      </c>
      <c r="E2936">
        <v>0.01</v>
      </c>
      <c r="F2936">
        <v>1.4758899999999999</v>
      </c>
      <c r="G2936" s="384">
        <v>0</v>
      </c>
      <c r="H2936">
        <v>0</v>
      </c>
    </row>
    <row r="2937" spans="1:10" x14ac:dyDescent="0.2">
      <c r="A2937">
        <v>5768</v>
      </c>
      <c r="B2937" s="623">
        <v>41786.203472222223</v>
      </c>
      <c r="C2937" s="405" t="s">
        <v>2054</v>
      </c>
      <c r="D2937" s="384">
        <v>1459</v>
      </c>
      <c r="E2937">
        <v>0.01</v>
      </c>
      <c r="F2937">
        <v>1.47594</v>
      </c>
      <c r="G2937" s="384">
        <v>0</v>
      </c>
      <c r="H2937">
        <v>1.47594</v>
      </c>
      <c r="I2937">
        <v>0.04</v>
      </c>
      <c r="J2937" s="384">
        <v>1434.08</v>
      </c>
    </row>
    <row r="2938" spans="1:10" x14ac:dyDescent="0.2">
      <c r="A2938">
        <v>5765</v>
      </c>
      <c r="B2938" s="623">
        <v>41786.118055555555</v>
      </c>
      <c r="C2938" s="405" t="s">
        <v>96</v>
      </c>
      <c r="D2938" s="384">
        <v>1460</v>
      </c>
      <c r="E2938">
        <v>0.01</v>
      </c>
      <c r="F2938">
        <v>1.4743900000000001</v>
      </c>
      <c r="G2938" s="384">
        <v>0</v>
      </c>
      <c r="H2938">
        <v>0</v>
      </c>
    </row>
    <row r="2939" spans="1:10" x14ac:dyDescent="0.2">
      <c r="A2939">
        <v>5769</v>
      </c>
      <c r="B2939" s="623">
        <v>41786.203472222223</v>
      </c>
      <c r="C2939" s="405" t="s">
        <v>2054</v>
      </c>
      <c r="D2939" s="384">
        <v>1460</v>
      </c>
      <c r="E2939">
        <v>0.01</v>
      </c>
      <c r="F2939">
        <v>1.47594</v>
      </c>
      <c r="G2939" s="384">
        <v>0</v>
      </c>
      <c r="H2939">
        <v>1.47594</v>
      </c>
      <c r="I2939">
        <v>1.07</v>
      </c>
      <c r="J2939" s="384">
        <v>1435.15</v>
      </c>
    </row>
    <row r="2940" spans="1:10" x14ac:dyDescent="0.2">
      <c r="A2940">
        <v>5770</v>
      </c>
      <c r="B2940" s="623">
        <v>41787.967361111114</v>
      </c>
      <c r="C2940" s="405" t="s">
        <v>96</v>
      </c>
      <c r="D2940" s="384">
        <v>1461</v>
      </c>
      <c r="E2940">
        <v>0.01</v>
      </c>
      <c r="F2940">
        <v>1.4718899999999999</v>
      </c>
      <c r="G2940" s="384">
        <v>0</v>
      </c>
      <c r="H2940">
        <v>0</v>
      </c>
    </row>
    <row r="2941" spans="1:10" x14ac:dyDescent="0.2">
      <c r="A2941">
        <v>5774</v>
      </c>
      <c r="B2941" s="623">
        <v>41788.120138888888</v>
      </c>
      <c r="C2941" s="405" t="s">
        <v>2054</v>
      </c>
      <c r="D2941" s="384">
        <v>1461</v>
      </c>
      <c r="E2941">
        <v>0.01</v>
      </c>
      <c r="F2941">
        <v>1.4726900000000001</v>
      </c>
      <c r="G2941" s="384">
        <v>0</v>
      </c>
      <c r="H2941">
        <v>1.4726900000000001</v>
      </c>
      <c r="I2941">
        <v>0.27</v>
      </c>
      <c r="J2941" s="384">
        <v>1435.42</v>
      </c>
    </row>
    <row r="2942" spans="1:10" x14ac:dyDescent="0.2">
      <c r="A2942">
        <v>5772</v>
      </c>
      <c r="B2942" s="623">
        <v>41788.032638888886</v>
      </c>
      <c r="C2942" s="405" t="s">
        <v>97</v>
      </c>
      <c r="D2942" s="384">
        <v>1462</v>
      </c>
      <c r="E2942">
        <v>0.01</v>
      </c>
      <c r="F2942">
        <v>1.4724600000000001</v>
      </c>
      <c r="G2942" s="384">
        <v>0</v>
      </c>
      <c r="H2942">
        <v>0</v>
      </c>
    </row>
    <row r="2943" spans="1:10" x14ac:dyDescent="0.2">
      <c r="A2943">
        <v>5778</v>
      </c>
      <c r="B2943" s="623">
        <v>41788.188194444447</v>
      </c>
      <c r="C2943" s="405" t="s">
        <v>2054</v>
      </c>
      <c r="D2943" s="384">
        <v>1462</v>
      </c>
      <c r="E2943">
        <v>0.01</v>
      </c>
      <c r="F2943">
        <v>1.4724200000000001</v>
      </c>
      <c r="G2943" s="384">
        <v>0</v>
      </c>
      <c r="H2943">
        <v>1.4724200000000001</v>
      </c>
      <c r="I2943">
        <v>0.03</v>
      </c>
      <c r="J2943" s="384">
        <v>1435.45</v>
      </c>
    </row>
    <row r="2944" spans="1:10" x14ac:dyDescent="0.2">
      <c r="A2944">
        <v>5775</v>
      </c>
      <c r="B2944" s="623">
        <v>41788.126388888886</v>
      </c>
      <c r="C2944" s="405" t="s">
        <v>97</v>
      </c>
      <c r="D2944" s="384">
        <v>1463</v>
      </c>
      <c r="E2944">
        <v>0.01</v>
      </c>
      <c r="F2944">
        <v>1.47397</v>
      </c>
      <c r="G2944" s="384">
        <v>0</v>
      </c>
      <c r="H2944">
        <v>0</v>
      </c>
    </row>
    <row r="2945" spans="1:10" x14ac:dyDescent="0.2">
      <c r="A2945">
        <v>5779</v>
      </c>
      <c r="B2945" s="623">
        <v>41788.188194444447</v>
      </c>
      <c r="C2945" s="405" t="s">
        <v>2054</v>
      </c>
      <c r="D2945" s="384">
        <v>1463</v>
      </c>
      <c r="E2945">
        <v>0.01</v>
      </c>
      <c r="F2945">
        <v>1.4724200000000001</v>
      </c>
      <c r="G2945" s="384">
        <v>0</v>
      </c>
      <c r="H2945">
        <v>1.4724200000000001</v>
      </c>
      <c r="I2945">
        <v>1.07</v>
      </c>
      <c r="J2945" s="384">
        <v>1436.52</v>
      </c>
    </row>
    <row r="2946" spans="1:10" x14ac:dyDescent="0.2">
      <c r="A2946">
        <v>5780</v>
      </c>
      <c r="B2946" s="623">
        <v>41788.958333333336</v>
      </c>
      <c r="C2946" s="405" t="s">
        <v>96</v>
      </c>
      <c r="D2946" s="384">
        <v>1464</v>
      </c>
      <c r="E2946">
        <v>0.01</v>
      </c>
      <c r="F2946">
        <v>1.4623200000000001</v>
      </c>
      <c r="G2946" s="384">
        <v>0</v>
      </c>
      <c r="H2946">
        <v>0</v>
      </c>
    </row>
    <row r="2947" spans="1:10" x14ac:dyDescent="0.2">
      <c r="A2947">
        <v>5782</v>
      </c>
      <c r="B2947" s="623">
        <v>41788.963194444441</v>
      </c>
      <c r="C2947" s="405" t="s">
        <v>2054</v>
      </c>
      <c r="D2947" s="384">
        <v>1464</v>
      </c>
      <c r="E2947">
        <v>0.01</v>
      </c>
      <c r="F2947">
        <v>1.46312</v>
      </c>
      <c r="G2947" s="384">
        <v>0</v>
      </c>
      <c r="H2947">
        <v>1.46312</v>
      </c>
      <c r="I2947">
        <v>0.55000000000000004</v>
      </c>
      <c r="J2947" s="384">
        <v>1437.07</v>
      </c>
    </row>
    <row r="2948" spans="1:10" x14ac:dyDescent="0.2">
      <c r="A2948">
        <v>5783</v>
      </c>
      <c r="B2948" s="623">
        <v>41788.966666666667</v>
      </c>
      <c r="C2948" s="405" t="s">
        <v>96</v>
      </c>
      <c r="D2948" s="384">
        <v>1465</v>
      </c>
      <c r="E2948">
        <v>0.01</v>
      </c>
      <c r="F2948">
        <v>1.4625699999999999</v>
      </c>
      <c r="G2948" s="384">
        <v>0</v>
      </c>
      <c r="H2948">
        <v>0</v>
      </c>
    </row>
    <row r="2949" spans="1:10" x14ac:dyDescent="0.2">
      <c r="A2949">
        <v>5792</v>
      </c>
      <c r="B2949" s="623">
        <v>41789.405555555553</v>
      </c>
      <c r="C2949" s="405" t="s">
        <v>2054</v>
      </c>
      <c r="D2949" s="384">
        <v>1465</v>
      </c>
      <c r="E2949">
        <v>0.01</v>
      </c>
      <c r="F2949">
        <v>1.4618500000000001</v>
      </c>
      <c r="G2949" s="384">
        <v>0</v>
      </c>
      <c r="H2949">
        <v>1.4618500000000001</v>
      </c>
      <c r="I2949">
        <v>-0.57999999999999996</v>
      </c>
      <c r="J2949" s="384">
        <v>1436.49</v>
      </c>
    </row>
    <row r="2950" spans="1:10" x14ac:dyDescent="0.2">
      <c r="A2950">
        <v>5785</v>
      </c>
      <c r="B2950" s="623">
        <v>41789.078472222223</v>
      </c>
      <c r="C2950" s="405" t="s">
        <v>96</v>
      </c>
      <c r="D2950" s="384">
        <v>1466</v>
      </c>
      <c r="E2950">
        <v>0.01</v>
      </c>
      <c r="F2950">
        <v>1.46105</v>
      </c>
      <c r="G2950" s="384">
        <v>0</v>
      </c>
      <c r="H2950">
        <v>0</v>
      </c>
    </row>
    <row r="2951" spans="1:10" x14ac:dyDescent="0.2">
      <c r="A2951">
        <v>5793</v>
      </c>
      <c r="B2951" s="623">
        <v>41789.405555555553</v>
      </c>
      <c r="C2951" s="405" t="s">
        <v>2054</v>
      </c>
      <c r="D2951" s="384">
        <v>1466</v>
      </c>
      <c r="E2951">
        <v>0.01</v>
      </c>
      <c r="F2951">
        <v>1.4618500000000001</v>
      </c>
      <c r="G2951" s="384">
        <v>0</v>
      </c>
      <c r="H2951">
        <v>1.4618500000000001</v>
      </c>
      <c r="I2951">
        <v>0.56000000000000005</v>
      </c>
      <c r="J2951" s="384">
        <v>1437.05</v>
      </c>
    </row>
    <row r="2952" spans="1:10" x14ac:dyDescent="0.2">
      <c r="A2952">
        <v>5788</v>
      </c>
      <c r="B2952" s="623">
        <v>41789.197916666664</v>
      </c>
      <c r="C2952" s="405" t="s">
        <v>96</v>
      </c>
      <c r="D2952" s="384">
        <v>1467</v>
      </c>
      <c r="E2952">
        <v>0.01</v>
      </c>
      <c r="F2952">
        <v>1.4595400000000001</v>
      </c>
      <c r="G2952" s="384">
        <v>0</v>
      </c>
      <c r="H2952">
        <v>0</v>
      </c>
    </row>
    <row r="2953" spans="1:10" x14ac:dyDescent="0.2">
      <c r="A2953">
        <v>5794</v>
      </c>
      <c r="B2953" s="623">
        <v>41789.405555555553</v>
      </c>
      <c r="C2953" s="405" t="s">
        <v>2054</v>
      </c>
      <c r="D2953" s="384">
        <v>1467</v>
      </c>
      <c r="E2953">
        <v>0.01</v>
      </c>
      <c r="F2953">
        <v>1.4618500000000001</v>
      </c>
      <c r="G2953" s="384">
        <v>0</v>
      </c>
      <c r="H2953">
        <v>1.4618500000000001</v>
      </c>
      <c r="I2953">
        <v>1.6</v>
      </c>
      <c r="J2953" s="384">
        <v>1438.65</v>
      </c>
    </row>
    <row r="2954" spans="1:10" x14ac:dyDescent="0.2">
      <c r="A2954">
        <v>5795</v>
      </c>
      <c r="B2954" s="623">
        <v>41789.921527777777</v>
      </c>
      <c r="C2954" s="405" t="s">
        <v>96</v>
      </c>
      <c r="D2954" s="384">
        <v>1468</v>
      </c>
      <c r="E2954">
        <v>0.01</v>
      </c>
      <c r="F2954">
        <v>1.4653400000000001</v>
      </c>
      <c r="G2954" s="384">
        <v>0</v>
      </c>
      <c r="H2954">
        <v>0</v>
      </c>
    </row>
    <row r="2955" spans="1:10" x14ac:dyDescent="0.2">
      <c r="A2955">
        <v>5800</v>
      </c>
      <c r="B2955" s="623">
        <v>41792.109027777777</v>
      </c>
      <c r="C2955" s="405" t="s">
        <v>2054</v>
      </c>
      <c r="D2955" s="384">
        <v>1468</v>
      </c>
      <c r="E2955">
        <v>0.01</v>
      </c>
      <c r="F2955">
        <v>1.46539</v>
      </c>
      <c r="G2955" s="384">
        <v>0</v>
      </c>
      <c r="H2955">
        <v>1.46539</v>
      </c>
      <c r="I2955">
        <v>-0.06</v>
      </c>
      <c r="J2955" s="384">
        <v>1438.59</v>
      </c>
    </row>
    <row r="2956" spans="1:10" x14ac:dyDescent="0.2">
      <c r="A2956">
        <v>5797</v>
      </c>
      <c r="B2956" s="623">
        <v>41792.063888888886</v>
      </c>
      <c r="C2956" s="405" t="s">
        <v>96</v>
      </c>
      <c r="D2956" s="384">
        <v>1469</v>
      </c>
      <c r="E2956">
        <v>0.01</v>
      </c>
      <c r="F2956">
        <v>1.46383</v>
      </c>
      <c r="G2956" s="384">
        <v>0</v>
      </c>
      <c r="H2956">
        <v>0</v>
      </c>
    </row>
    <row r="2957" spans="1:10" x14ac:dyDescent="0.2">
      <c r="A2957">
        <v>5801</v>
      </c>
      <c r="B2957" s="623">
        <v>41792.109027777777</v>
      </c>
      <c r="C2957" s="405" t="s">
        <v>2054</v>
      </c>
      <c r="D2957" s="384">
        <v>1469</v>
      </c>
      <c r="E2957">
        <v>0.01</v>
      </c>
      <c r="F2957">
        <v>1.46539</v>
      </c>
      <c r="G2957" s="384">
        <v>0</v>
      </c>
      <c r="H2957">
        <v>1.46539</v>
      </c>
      <c r="I2957">
        <v>1.08</v>
      </c>
      <c r="J2957" s="384">
        <v>1439.67</v>
      </c>
    </row>
    <row r="2958" spans="1:10" x14ac:dyDescent="0.2">
      <c r="A2958">
        <v>5802</v>
      </c>
      <c r="B2958" s="623">
        <v>41792.899305555555</v>
      </c>
      <c r="C2958" s="405" t="s">
        <v>97</v>
      </c>
      <c r="D2958" s="384">
        <v>1470</v>
      </c>
      <c r="E2958">
        <v>0.01</v>
      </c>
      <c r="F2958">
        <v>1.47142</v>
      </c>
      <c r="G2958" s="384">
        <v>0</v>
      </c>
      <c r="H2958">
        <v>0</v>
      </c>
    </row>
    <row r="2959" spans="1:10" x14ac:dyDescent="0.2">
      <c r="A2959">
        <v>5804</v>
      </c>
      <c r="B2959" s="623">
        <v>41792.911111111112</v>
      </c>
      <c r="C2959" s="405" t="s">
        <v>2054</v>
      </c>
      <c r="D2959" s="384">
        <v>1470</v>
      </c>
      <c r="E2959">
        <v>0.01</v>
      </c>
      <c r="F2959">
        <v>1.47062</v>
      </c>
      <c r="G2959" s="384">
        <v>0</v>
      </c>
      <c r="H2959">
        <v>1.47062</v>
      </c>
      <c r="I2959">
        <v>0.55000000000000004</v>
      </c>
      <c r="J2959" s="384">
        <v>1440.22</v>
      </c>
    </row>
    <row r="2960" spans="1:10" x14ac:dyDescent="0.2">
      <c r="A2960">
        <v>5805</v>
      </c>
      <c r="B2960" s="623">
        <v>41793.041666666664</v>
      </c>
      <c r="C2960" s="405" t="s">
        <v>97</v>
      </c>
      <c r="D2960" s="384">
        <v>1471</v>
      </c>
      <c r="E2960">
        <v>0.01</v>
      </c>
      <c r="F2960">
        <v>1.47139</v>
      </c>
      <c r="G2960" s="384">
        <v>0</v>
      </c>
      <c r="H2960">
        <v>0</v>
      </c>
    </row>
    <row r="2961" spans="1:10" x14ac:dyDescent="0.2">
      <c r="A2961">
        <v>5807</v>
      </c>
      <c r="B2961" s="623">
        <v>41793.188888888886</v>
      </c>
      <c r="C2961" s="405" t="s">
        <v>2054</v>
      </c>
      <c r="D2961" s="384">
        <v>1471</v>
      </c>
      <c r="E2961">
        <v>0.01</v>
      </c>
      <c r="F2961">
        <v>1.4705900000000001</v>
      </c>
      <c r="G2961" s="384">
        <v>0</v>
      </c>
      <c r="H2961">
        <v>1.4705900000000001</v>
      </c>
      <c r="I2961">
        <v>0.55000000000000004</v>
      </c>
      <c r="J2961" s="384">
        <v>1440.77</v>
      </c>
    </row>
    <row r="2962" spans="1:10" x14ac:dyDescent="0.2">
      <c r="A2962">
        <v>5808</v>
      </c>
      <c r="B2962" s="623">
        <v>41793.913194444445</v>
      </c>
      <c r="C2962" s="405" t="s">
        <v>96</v>
      </c>
      <c r="D2962" s="384">
        <v>1472</v>
      </c>
      <c r="E2962">
        <v>0.01</v>
      </c>
      <c r="F2962">
        <v>1.4724200000000001</v>
      </c>
      <c r="G2962" s="384">
        <v>0</v>
      </c>
      <c r="H2962">
        <v>0</v>
      </c>
    </row>
    <row r="2963" spans="1:10" x14ac:dyDescent="0.2">
      <c r="A2963">
        <v>5825</v>
      </c>
      <c r="B2963" s="623">
        <v>41794.774305555555</v>
      </c>
      <c r="C2963" s="405" t="s">
        <v>2054</v>
      </c>
      <c r="D2963" s="384">
        <v>1472</v>
      </c>
      <c r="E2963">
        <v>0.01</v>
      </c>
      <c r="F2963">
        <v>1.47078</v>
      </c>
      <c r="G2963" s="384">
        <v>0</v>
      </c>
      <c r="H2963">
        <v>1.47078</v>
      </c>
      <c r="I2963">
        <v>-1.23</v>
      </c>
      <c r="J2963" s="384">
        <v>1439.54</v>
      </c>
    </row>
    <row r="2964" spans="1:10" x14ac:dyDescent="0.2">
      <c r="A2964">
        <v>5810</v>
      </c>
      <c r="B2964" s="623">
        <v>41793.952777777777</v>
      </c>
      <c r="C2964" s="405" t="s">
        <v>96</v>
      </c>
      <c r="D2964" s="384">
        <v>1473</v>
      </c>
      <c r="E2964">
        <v>0.01</v>
      </c>
      <c r="F2964">
        <v>1.4709000000000001</v>
      </c>
      <c r="G2964" s="384">
        <v>0</v>
      </c>
      <c r="H2964">
        <v>0</v>
      </c>
    </row>
    <row r="2965" spans="1:10" x14ac:dyDescent="0.2">
      <c r="A2965">
        <v>5826</v>
      </c>
      <c r="B2965" s="623">
        <v>41794.774305555555</v>
      </c>
      <c r="C2965" s="405" t="s">
        <v>2054</v>
      </c>
      <c r="D2965" s="384">
        <v>1473</v>
      </c>
      <c r="E2965">
        <v>0.01</v>
      </c>
      <c r="F2965">
        <v>1.47078</v>
      </c>
      <c r="G2965" s="384">
        <v>0</v>
      </c>
      <c r="H2965">
        <v>1.47078</v>
      </c>
      <c r="I2965">
        <v>-0.18</v>
      </c>
      <c r="J2965" s="384">
        <v>1439.35</v>
      </c>
    </row>
    <row r="2966" spans="1:10" x14ac:dyDescent="0.2">
      <c r="A2966">
        <v>5813</v>
      </c>
      <c r="B2966" s="623">
        <v>41794.188194444447</v>
      </c>
      <c r="C2966" s="405" t="s">
        <v>2070</v>
      </c>
      <c r="D2966" s="384">
        <v>1474</v>
      </c>
      <c r="E2966">
        <v>0.01</v>
      </c>
      <c r="F2966">
        <v>1.4692499999999999</v>
      </c>
      <c r="G2966" s="384">
        <v>0</v>
      </c>
      <c r="H2966">
        <v>0</v>
      </c>
    </row>
    <row r="2967" spans="1:10" x14ac:dyDescent="0.2">
      <c r="A2967">
        <v>5824</v>
      </c>
      <c r="B2967" s="623">
        <v>41794.232638888891</v>
      </c>
      <c r="C2967" s="405" t="s">
        <v>96</v>
      </c>
      <c r="D2967" s="384">
        <v>1474</v>
      </c>
      <c r="E2967">
        <v>0.01</v>
      </c>
      <c r="F2967">
        <v>1.4692499999999999</v>
      </c>
      <c r="G2967" s="384">
        <v>0</v>
      </c>
      <c r="H2967">
        <v>1.47078</v>
      </c>
    </row>
    <row r="2968" spans="1:10" x14ac:dyDescent="0.2">
      <c r="A2968">
        <v>5827</v>
      </c>
      <c r="B2968" s="623">
        <v>41794.774305555555</v>
      </c>
      <c r="C2968" s="405" t="s">
        <v>2054</v>
      </c>
      <c r="D2968" s="384">
        <v>1474</v>
      </c>
      <c r="E2968">
        <v>0.01</v>
      </c>
      <c r="F2968">
        <v>1.47078</v>
      </c>
      <c r="G2968" s="384">
        <v>0</v>
      </c>
      <c r="H2968">
        <v>1.47078</v>
      </c>
      <c r="I2968">
        <v>1.05</v>
      </c>
      <c r="J2968" s="384">
        <v>1440.4</v>
      </c>
    </row>
    <row r="2969" spans="1:10" x14ac:dyDescent="0.2">
      <c r="A2969">
        <v>5814</v>
      </c>
      <c r="B2969" s="623">
        <v>41794.188194444447</v>
      </c>
      <c r="C2969" s="405" t="s">
        <v>2070</v>
      </c>
      <c r="D2969" s="384">
        <v>1475</v>
      </c>
      <c r="E2969">
        <v>0.01</v>
      </c>
      <c r="F2969">
        <v>1.46695</v>
      </c>
      <c r="G2969" s="384">
        <v>0</v>
      </c>
      <c r="H2969">
        <v>0</v>
      </c>
    </row>
    <row r="2970" spans="1:10" x14ac:dyDescent="0.2">
      <c r="A2970">
        <v>5819</v>
      </c>
      <c r="B2970" s="623">
        <v>41794.189583333333</v>
      </c>
      <c r="C2970" s="405" t="s">
        <v>96</v>
      </c>
      <c r="D2970" s="384">
        <v>1475</v>
      </c>
      <c r="E2970">
        <v>0.01</v>
      </c>
      <c r="F2970">
        <v>1.46695</v>
      </c>
      <c r="G2970" s="384">
        <v>0</v>
      </c>
      <c r="H2970">
        <v>1.47099</v>
      </c>
    </row>
    <row r="2971" spans="1:10" x14ac:dyDescent="0.2">
      <c r="A2971">
        <v>5828</v>
      </c>
      <c r="B2971" s="623">
        <v>41794.774305555555</v>
      </c>
      <c r="C2971" s="405" t="s">
        <v>2054</v>
      </c>
      <c r="D2971" s="384">
        <v>1475</v>
      </c>
      <c r="E2971">
        <v>0.01</v>
      </c>
      <c r="F2971">
        <v>1.47078</v>
      </c>
      <c r="G2971" s="384">
        <v>0</v>
      </c>
      <c r="H2971">
        <v>1.47078</v>
      </c>
      <c r="I2971">
        <v>2.64</v>
      </c>
      <c r="J2971" s="384">
        <v>1443.04</v>
      </c>
    </row>
    <row r="2972" spans="1:10" x14ac:dyDescent="0.2">
      <c r="A2972">
        <v>5829</v>
      </c>
      <c r="B2972" s="623">
        <v>41794.898611111108</v>
      </c>
      <c r="C2972" s="405" t="s">
        <v>96</v>
      </c>
      <c r="D2972" s="384">
        <v>1476</v>
      </c>
      <c r="E2972">
        <v>0.01</v>
      </c>
      <c r="F2972">
        <v>1.4661</v>
      </c>
      <c r="G2972" s="384">
        <v>0</v>
      </c>
      <c r="H2972">
        <v>0</v>
      </c>
    </row>
    <row r="2973" spans="1:10" x14ac:dyDescent="0.2">
      <c r="A2973">
        <v>5831</v>
      </c>
      <c r="B2973" s="623">
        <v>41795.127083333333</v>
      </c>
      <c r="C2973" s="405" t="s">
        <v>2054</v>
      </c>
      <c r="D2973" s="384">
        <v>1476</v>
      </c>
      <c r="E2973">
        <v>0.01</v>
      </c>
      <c r="F2973">
        <v>1.4669000000000001</v>
      </c>
      <c r="G2973" s="384">
        <v>0</v>
      </c>
      <c r="H2973">
        <v>1.4669000000000001</v>
      </c>
      <c r="I2973">
        <v>0.28000000000000003</v>
      </c>
      <c r="J2973" s="384">
        <v>1443.33</v>
      </c>
    </row>
    <row r="2974" spans="1:10" x14ac:dyDescent="0.2">
      <c r="A2974">
        <v>5832</v>
      </c>
      <c r="B2974" s="623">
        <v>41795.895138888889</v>
      </c>
      <c r="C2974" s="405" t="s">
        <v>97</v>
      </c>
      <c r="D2974" s="384">
        <v>1477</v>
      </c>
      <c r="E2974">
        <v>0.01</v>
      </c>
      <c r="F2974">
        <v>1.46245</v>
      </c>
      <c r="G2974" s="384">
        <v>0</v>
      </c>
      <c r="H2974">
        <v>0</v>
      </c>
    </row>
    <row r="2975" spans="1:10" x14ac:dyDescent="0.2">
      <c r="A2975">
        <v>5837</v>
      </c>
      <c r="B2975" s="623">
        <v>41796.408333333333</v>
      </c>
      <c r="C2975" s="405" t="s">
        <v>2054</v>
      </c>
      <c r="D2975" s="384">
        <v>1477</v>
      </c>
      <c r="E2975">
        <v>0.01</v>
      </c>
      <c r="F2975">
        <v>1.4623999999999999</v>
      </c>
      <c r="G2975" s="384">
        <v>0</v>
      </c>
      <c r="H2975">
        <v>1.4623999999999999</v>
      </c>
      <c r="I2975">
        <v>0.05</v>
      </c>
      <c r="J2975" s="384">
        <v>1443.38</v>
      </c>
    </row>
    <row r="2976" spans="1:10" x14ac:dyDescent="0.2">
      <c r="A2976">
        <v>5834</v>
      </c>
      <c r="B2976" s="623">
        <v>41796.065972222219</v>
      </c>
      <c r="C2976" s="405" t="s">
        <v>97</v>
      </c>
      <c r="D2976" s="384">
        <v>1478</v>
      </c>
      <c r="E2976">
        <v>0.01</v>
      </c>
      <c r="F2976">
        <v>1.4639500000000001</v>
      </c>
      <c r="G2976" s="384">
        <v>0</v>
      </c>
      <c r="H2976">
        <v>0</v>
      </c>
    </row>
    <row r="2977" spans="1:10" x14ac:dyDescent="0.2">
      <c r="A2977">
        <v>5838</v>
      </c>
      <c r="B2977" s="623">
        <v>41796.408333333333</v>
      </c>
      <c r="C2977" s="405" t="s">
        <v>2054</v>
      </c>
      <c r="D2977" s="384">
        <v>1478</v>
      </c>
      <c r="E2977">
        <v>0.01</v>
      </c>
      <c r="F2977">
        <v>1.4623999999999999</v>
      </c>
      <c r="G2977" s="384">
        <v>0</v>
      </c>
      <c r="H2977">
        <v>1.4623999999999999</v>
      </c>
      <c r="I2977">
        <v>1.07</v>
      </c>
      <c r="J2977" s="384">
        <v>1444.45</v>
      </c>
    </row>
    <row r="2978" spans="1:10" x14ac:dyDescent="0.2">
      <c r="A2978">
        <v>5839</v>
      </c>
      <c r="B2978" s="623">
        <v>41796.953472222223</v>
      </c>
      <c r="C2978" s="405" t="s">
        <v>97</v>
      </c>
      <c r="D2978" s="384">
        <v>1479</v>
      </c>
      <c r="E2978">
        <v>0.01</v>
      </c>
      <c r="F2978">
        <v>1.4618</v>
      </c>
      <c r="G2978" s="384">
        <v>0</v>
      </c>
      <c r="H2978">
        <v>0</v>
      </c>
    </row>
    <row r="2979" spans="1:10" x14ac:dyDescent="0.2">
      <c r="A2979">
        <v>5841</v>
      </c>
      <c r="B2979" s="623">
        <v>41799.140277777777</v>
      </c>
      <c r="C2979" s="405" t="s">
        <v>2054</v>
      </c>
      <c r="D2979" s="384">
        <v>1479</v>
      </c>
      <c r="E2979">
        <v>0.01</v>
      </c>
      <c r="F2979">
        <v>1.4610000000000001</v>
      </c>
      <c r="G2979" s="384">
        <v>0</v>
      </c>
      <c r="H2979">
        <v>1.4610000000000001</v>
      </c>
      <c r="I2979">
        <v>0.56000000000000005</v>
      </c>
      <c r="J2979" s="384">
        <v>1445.02</v>
      </c>
    </row>
    <row r="2980" spans="1:10" x14ac:dyDescent="0.2">
      <c r="A2980">
        <v>5842</v>
      </c>
      <c r="B2980" s="623">
        <v>41802.024305555555</v>
      </c>
      <c r="C2980" s="405" t="s">
        <v>96</v>
      </c>
      <c r="D2980" s="384">
        <v>1480</v>
      </c>
      <c r="E2980">
        <v>0.01</v>
      </c>
      <c r="F2980">
        <v>1.4416800000000001</v>
      </c>
      <c r="G2980" s="384">
        <v>0</v>
      </c>
      <c r="H2980">
        <v>0</v>
      </c>
    </row>
    <row r="2981" spans="1:10" x14ac:dyDescent="0.2">
      <c r="A2981">
        <v>5844</v>
      </c>
      <c r="B2981" s="623">
        <v>41802.04583333333</v>
      </c>
      <c r="C2981" s="405" t="s">
        <v>2054</v>
      </c>
      <c r="D2981" s="384">
        <v>1480</v>
      </c>
      <c r="E2981">
        <v>0.01</v>
      </c>
      <c r="F2981">
        <v>1.44248</v>
      </c>
      <c r="G2981" s="384">
        <v>0</v>
      </c>
      <c r="H2981">
        <v>1.44248</v>
      </c>
      <c r="I2981">
        <v>0.55000000000000004</v>
      </c>
      <c r="J2981" s="384">
        <v>1445.57</v>
      </c>
    </row>
    <row r="2982" spans="1:10" x14ac:dyDescent="0.2">
      <c r="A2982">
        <v>5845</v>
      </c>
      <c r="B2982" s="623">
        <v>41802.052083333336</v>
      </c>
      <c r="C2982" s="405" t="s">
        <v>97</v>
      </c>
      <c r="D2982" s="384">
        <v>1481</v>
      </c>
      <c r="E2982">
        <v>0.01</v>
      </c>
      <c r="F2982">
        <v>1.44303</v>
      </c>
      <c r="G2982" s="384">
        <v>0</v>
      </c>
      <c r="H2982">
        <v>0</v>
      </c>
    </row>
    <row r="2983" spans="1:10" x14ac:dyDescent="0.2">
      <c r="A2983">
        <v>5847</v>
      </c>
      <c r="B2983" s="623">
        <v>41802.127083333333</v>
      </c>
      <c r="C2983" s="405" t="s">
        <v>2054</v>
      </c>
      <c r="D2983" s="384">
        <v>1481</v>
      </c>
      <c r="E2983">
        <v>0.01</v>
      </c>
      <c r="F2983">
        <v>1.4422299999999999</v>
      </c>
      <c r="G2983" s="384">
        <v>0</v>
      </c>
      <c r="H2983">
        <v>1.4422299999999999</v>
      </c>
      <c r="I2983">
        <v>0.55000000000000004</v>
      </c>
      <c r="J2983" s="384">
        <v>1446.12</v>
      </c>
    </row>
    <row r="2984" spans="1:10" x14ac:dyDescent="0.2">
      <c r="A2984">
        <v>5848</v>
      </c>
      <c r="B2984" s="623">
        <v>41802.883333333331</v>
      </c>
      <c r="C2984" s="405" t="s">
        <v>97</v>
      </c>
      <c r="D2984" s="384">
        <v>1482</v>
      </c>
      <c r="E2984">
        <v>0.01</v>
      </c>
      <c r="F2984">
        <v>1.4386300000000001</v>
      </c>
      <c r="G2984" s="384">
        <v>0</v>
      </c>
      <c r="H2984">
        <v>0</v>
      </c>
    </row>
    <row r="2985" spans="1:10" x14ac:dyDescent="0.2">
      <c r="A2985">
        <v>5853</v>
      </c>
      <c r="B2985" s="623">
        <v>41802.959027777775</v>
      </c>
      <c r="C2985" s="405" t="s">
        <v>2054</v>
      </c>
      <c r="D2985" s="384">
        <v>1482</v>
      </c>
      <c r="E2985">
        <v>0.01</v>
      </c>
      <c r="F2985">
        <v>1.43859</v>
      </c>
      <c r="G2985" s="384">
        <v>0</v>
      </c>
      <c r="H2985">
        <v>1.43859</v>
      </c>
      <c r="I2985">
        <v>0.03</v>
      </c>
      <c r="J2985" s="384">
        <v>1446.15</v>
      </c>
    </row>
    <row r="2986" spans="1:10" x14ac:dyDescent="0.2">
      <c r="A2986">
        <v>5850</v>
      </c>
      <c r="B2986" s="623">
        <v>41802.897222222222</v>
      </c>
      <c r="C2986" s="405" t="s">
        <v>97</v>
      </c>
      <c r="D2986" s="384">
        <v>1483</v>
      </c>
      <c r="E2986">
        <v>0.01</v>
      </c>
      <c r="F2986">
        <v>1.44015</v>
      </c>
      <c r="G2986" s="384">
        <v>0</v>
      </c>
      <c r="H2986">
        <v>0</v>
      </c>
    </row>
    <row r="2987" spans="1:10" x14ac:dyDescent="0.2">
      <c r="A2987">
        <v>5854</v>
      </c>
      <c r="B2987" s="623">
        <v>41802.959027777775</v>
      </c>
      <c r="C2987" s="405" t="s">
        <v>2054</v>
      </c>
      <c r="D2987" s="384">
        <v>1483</v>
      </c>
      <c r="E2987">
        <v>0.01</v>
      </c>
      <c r="F2987">
        <v>1.43859</v>
      </c>
      <c r="G2987" s="384">
        <v>0</v>
      </c>
      <c r="H2987">
        <v>1.43859</v>
      </c>
      <c r="I2987">
        <v>1.08</v>
      </c>
      <c r="J2987" s="384">
        <v>1447.23</v>
      </c>
    </row>
    <row r="2988" spans="1:10" x14ac:dyDescent="0.2">
      <c r="A2988">
        <v>5855</v>
      </c>
      <c r="B2988" s="623">
        <v>41802.976388888892</v>
      </c>
      <c r="C2988" s="405" t="s">
        <v>96</v>
      </c>
      <c r="D2988" s="384">
        <v>1484</v>
      </c>
      <c r="E2988">
        <v>0.01</v>
      </c>
      <c r="F2988">
        <v>1.4380200000000001</v>
      </c>
      <c r="G2988" s="384">
        <v>0</v>
      </c>
      <c r="H2988">
        <v>0</v>
      </c>
    </row>
    <row r="2989" spans="1:10" x14ac:dyDescent="0.2">
      <c r="A2989">
        <v>5857</v>
      </c>
      <c r="B2989" s="623">
        <v>41803.128472222219</v>
      </c>
      <c r="C2989" s="405" t="s">
        <v>2054</v>
      </c>
      <c r="D2989" s="384">
        <v>1484</v>
      </c>
      <c r="E2989">
        <v>0.01</v>
      </c>
      <c r="F2989">
        <v>1.43882</v>
      </c>
      <c r="G2989" s="384">
        <v>0</v>
      </c>
      <c r="H2989">
        <v>1.43882</v>
      </c>
      <c r="I2989">
        <v>0.46</v>
      </c>
      <c r="J2989" s="384">
        <v>1447.68</v>
      </c>
    </row>
    <row r="2990" spans="1:10" x14ac:dyDescent="0.2">
      <c r="A2990">
        <v>5858</v>
      </c>
      <c r="B2990" s="623">
        <v>41808.022916666669</v>
      </c>
      <c r="C2990" s="405" t="s">
        <v>97</v>
      </c>
      <c r="D2990" s="384">
        <v>1485</v>
      </c>
      <c r="E2990">
        <v>0.01</v>
      </c>
      <c r="F2990">
        <v>1.45139</v>
      </c>
      <c r="G2990" s="384">
        <v>0</v>
      </c>
      <c r="H2990">
        <v>0</v>
      </c>
    </row>
    <row r="2991" spans="1:10" x14ac:dyDescent="0.2">
      <c r="A2991">
        <v>5860</v>
      </c>
      <c r="B2991" s="623">
        <v>41808.086111111108</v>
      </c>
      <c r="C2991" s="405" t="s">
        <v>2054</v>
      </c>
      <c r="D2991" s="384">
        <v>1485</v>
      </c>
      <c r="E2991">
        <v>0.01</v>
      </c>
      <c r="F2991">
        <v>1.45059</v>
      </c>
      <c r="G2991" s="384">
        <v>0</v>
      </c>
      <c r="H2991">
        <v>1.45059</v>
      </c>
      <c r="I2991">
        <v>0.55000000000000004</v>
      </c>
      <c r="J2991" s="384">
        <v>1448.23</v>
      </c>
    </row>
    <row r="2992" spans="1:10" x14ac:dyDescent="0.2">
      <c r="A2992">
        <v>5861</v>
      </c>
      <c r="B2992" s="623">
        <v>41808.888194444444</v>
      </c>
      <c r="C2992" s="405" t="s">
        <v>96</v>
      </c>
      <c r="D2992" s="384">
        <v>1486</v>
      </c>
      <c r="E2992">
        <v>0.01</v>
      </c>
      <c r="F2992">
        <v>1.45045</v>
      </c>
      <c r="G2992" s="384">
        <v>0</v>
      </c>
      <c r="H2992">
        <v>0</v>
      </c>
    </row>
    <row r="2993" spans="1:10" x14ac:dyDescent="0.2">
      <c r="A2993">
        <v>5875</v>
      </c>
      <c r="B2993" s="623">
        <v>41809.749305555553</v>
      </c>
      <c r="C2993" s="405" t="s">
        <v>2054</v>
      </c>
      <c r="D2993" s="384">
        <v>1486</v>
      </c>
      <c r="E2993">
        <v>0.01</v>
      </c>
      <c r="F2993">
        <v>1.44889</v>
      </c>
      <c r="G2993" s="384">
        <v>0</v>
      </c>
      <c r="H2993">
        <v>1.44889</v>
      </c>
      <c r="I2993">
        <v>-1.36</v>
      </c>
      <c r="J2993" s="384">
        <v>1446.88</v>
      </c>
    </row>
    <row r="2994" spans="1:10" x14ac:dyDescent="0.2">
      <c r="A2994">
        <v>5863</v>
      </c>
      <c r="B2994" s="623">
        <v>41808.896527777775</v>
      </c>
      <c r="C2994" s="405" t="s">
        <v>96</v>
      </c>
      <c r="D2994" s="384">
        <v>1487</v>
      </c>
      <c r="E2994">
        <v>0.01</v>
      </c>
      <c r="F2994">
        <v>1.4489399999999999</v>
      </c>
      <c r="G2994" s="384">
        <v>0</v>
      </c>
      <c r="H2994">
        <v>0</v>
      </c>
    </row>
    <row r="2995" spans="1:10" x14ac:dyDescent="0.2">
      <c r="A2995">
        <v>5876</v>
      </c>
      <c r="B2995" s="623">
        <v>41809.749305555553</v>
      </c>
      <c r="C2995" s="405" t="s">
        <v>2054</v>
      </c>
      <c r="D2995" s="384">
        <v>1487</v>
      </c>
      <c r="E2995">
        <v>0.01</v>
      </c>
      <c r="F2995">
        <v>1.44889</v>
      </c>
      <c r="G2995" s="384">
        <v>0</v>
      </c>
      <c r="H2995">
        <v>1.44889</v>
      </c>
      <c r="I2995">
        <v>-0.32</v>
      </c>
      <c r="J2995" s="384">
        <v>1446.56</v>
      </c>
    </row>
    <row r="2996" spans="1:10" x14ac:dyDescent="0.2">
      <c r="A2996">
        <v>5866</v>
      </c>
      <c r="B2996" s="623">
        <v>41808.922222222223</v>
      </c>
      <c r="C2996" s="405" t="s">
        <v>96</v>
      </c>
      <c r="D2996" s="384">
        <v>1488</v>
      </c>
      <c r="E2996">
        <v>0.01</v>
      </c>
      <c r="F2996">
        <v>1.4474400000000001</v>
      </c>
      <c r="G2996" s="384">
        <v>0</v>
      </c>
      <c r="H2996">
        <v>0</v>
      </c>
    </row>
    <row r="2997" spans="1:10" x14ac:dyDescent="0.2">
      <c r="A2997">
        <v>5877</v>
      </c>
      <c r="B2997" s="623">
        <v>41809.749305555553</v>
      </c>
      <c r="C2997" s="405" t="s">
        <v>2054</v>
      </c>
      <c r="D2997" s="384">
        <v>1488</v>
      </c>
      <c r="E2997">
        <v>0.01</v>
      </c>
      <c r="F2997">
        <v>1.44889</v>
      </c>
      <c r="G2997" s="384">
        <v>0</v>
      </c>
      <c r="H2997">
        <v>1.44889</v>
      </c>
      <c r="I2997">
        <v>0.72</v>
      </c>
      <c r="J2997" s="384">
        <v>1447.29</v>
      </c>
    </row>
    <row r="2998" spans="1:10" x14ac:dyDescent="0.2">
      <c r="A2998">
        <v>5870</v>
      </c>
      <c r="B2998" s="623">
        <v>41808.936805555553</v>
      </c>
      <c r="C2998" s="405" t="s">
        <v>96</v>
      </c>
      <c r="D2998" s="384">
        <v>1489</v>
      </c>
      <c r="E2998">
        <v>0.01</v>
      </c>
      <c r="F2998">
        <v>1.4451400000000001</v>
      </c>
      <c r="G2998" s="384">
        <v>0</v>
      </c>
      <c r="H2998">
        <v>0</v>
      </c>
    </row>
    <row r="2999" spans="1:10" x14ac:dyDescent="0.2">
      <c r="A2999">
        <v>5878</v>
      </c>
      <c r="B2999" s="623">
        <v>41809.749305555553</v>
      </c>
      <c r="C2999" s="405" t="s">
        <v>2054</v>
      </c>
      <c r="D2999" s="384">
        <v>1489</v>
      </c>
      <c r="E2999">
        <v>0.01</v>
      </c>
      <c r="F2999">
        <v>1.44889</v>
      </c>
      <c r="G2999" s="384">
        <v>0</v>
      </c>
      <c r="H2999">
        <v>1.44889</v>
      </c>
      <c r="I2999">
        <v>2.2999999999999998</v>
      </c>
      <c r="J2999" s="384">
        <v>1449.59</v>
      </c>
    </row>
    <row r="3000" spans="1:10" x14ac:dyDescent="0.2">
      <c r="A3000">
        <v>5879</v>
      </c>
      <c r="B3000" s="623">
        <v>41809.90347222222</v>
      </c>
      <c r="C3000" s="405" t="s">
        <v>96</v>
      </c>
      <c r="D3000" s="384">
        <v>1490</v>
      </c>
      <c r="E3000">
        <v>0.01</v>
      </c>
      <c r="F3000">
        <v>1.44787</v>
      </c>
      <c r="G3000" s="384">
        <v>0</v>
      </c>
      <c r="H3000">
        <v>0</v>
      </c>
    </row>
    <row r="3001" spans="1:10" x14ac:dyDescent="0.2">
      <c r="A3001">
        <v>5881</v>
      </c>
      <c r="B3001" s="623">
        <v>41810.339583333334</v>
      </c>
      <c r="C3001" s="405" t="s">
        <v>2054</v>
      </c>
      <c r="D3001" s="384">
        <v>1490</v>
      </c>
      <c r="E3001">
        <v>0.01</v>
      </c>
      <c r="F3001">
        <v>1.4486699999999999</v>
      </c>
      <c r="G3001" s="384">
        <v>0</v>
      </c>
      <c r="H3001">
        <v>1.4486699999999999</v>
      </c>
      <c r="I3001">
        <v>0.46</v>
      </c>
      <c r="J3001" s="384">
        <v>1450.05</v>
      </c>
    </row>
    <row r="3002" spans="1:10" x14ac:dyDescent="0.2">
      <c r="A3002">
        <v>5882</v>
      </c>
      <c r="B3002" s="623">
        <v>41814.959027777775</v>
      </c>
      <c r="C3002" s="405" t="s">
        <v>97</v>
      </c>
      <c r="D3002" s="384">
        <v>1491</v>
      </c>
      <c r="E3002">
        <v>0.01</v>
      </c>
      <c r="F3002">
        <v>1.45129</v>
      </c>
      <c r="G3002" s="384">
        <v>0</v>
      </c>
      <c r="H3002">
        <v>0</v>
      </c>
    </row>
    <row r="3003" spans="1:10" x14ac:dyDescent="0.2">
      <c r="A3003">
        <v>5891</v>
      </c>
      <c r="B3003" s="623">
        <v>41815.48541666667</v>
      </c>
      <c r="C3003" s="405" t="s">
        <v>2054</v>
      </c>
      <c r="D3003" s="384">
        <v>1491</v>
      </c>
      <c r="E3003">
        <v>0.01</v>
      </c>
      <c r="F3003">
        <v>1.45201</v>
      </c>
      <c r="G3003" s="384">
        <v>0</v>
      </c>
      <c r="H3003">
        <v>1.45201</v>
      </c>
      <c r="I3003">
        <v>-0.48</v>
      </c>
      <c r="J3003" s="384">
        <v>1449.58</v>
      </c>
    </row>
    <row r="3004" spans="1:10" x14ac:dyDescent="0.2">
      <c r="A3004">
        <v>5884</v>
      </c>
      <c r="B3004" s="623">
        <v>41815.099305555559</v>
      </c>
      <c r="C3004" s="405" t="s">
        <v>97</v>
      </c>
      <c r="D3004" s="384">
        <v>1492</v>
      </c>
      <c r="E3004">
        <v>0.01</v>
      </c>
      <c r="F3004">
        <v>1.45282</v>
      </c>
      <c r="G3004" s="384">
        <v>0</v>
      </c>
      <c r="H3004">
        <v>0</v>
      </c>
    </row>
    <row r="3005" spans="1:10" x14ac:dyDescent="0.2">
      <c r="A3005">
        <v>5892</v>
      </c>
      <c r="B3005" s="623">
        <v>41815.48541666667</v>
      </c>
      <c r="C3005" s="405" t="s">
        <v>2054</v>
      </c>
      <c r="D3005" s="384">
        <v>1492</v>
      </c>
      <c r="E3005">
        <v>0.01</v>
      </c>
      <c r="F3005">
        <v>1.45201</v>
      </c>
      <c r="G3005" s="384">
        <v>0</v>
      </c>
      <c r="H3005">
        <v>1.45201</v>
      </c>
      <c r="I3005">
        <v>0.56000000000000005</v>
      </c>
      <c r="J3005" s="384">
        <v>1450.14</v>
      </c>
    </row>
    <row r="3006" spans="1:10" x14ac:dyDescent="0.2">
      <c r="A3006">
        <v>5887</v>
      </c>
      <c r="B3006" s="623">
        <v>41815.36041666667</v>
      </c>
      <c r="C3006" s="405" t="s">
        <v>97</v>
      </c>
      <c r="D3006" s="384">
        <v>1493</v>
      </c>
      <c r="E3006">
        <v>0.01</v>
      </c>
      <c r="F3006">
        <v>1.4543299999999999</v>
      </c>
      <c r="G3006" s="384">
        <v>0</v>
      </c>
      <c r="H3006">
        <v>0</v>
      </c>
    </row>
    <row r="3007" spans="1:10" x14ac:dyDescent="0.2">
      <c r="A3007">
        <v>5893</v>
      </c>
      <c r="B3007" s="623">
        <v>41815.48541666667</v>
      </c>
      <c r="C3007" s="405" t="s">
        <v>2054</v>
      </c>
      <c r="D3007" s="384">
        <v>1493</v>
      </c>
      <c r="E3007">
        <v>0.01</v>
      </c>
      <c r="F3007">
        <v>1.45201</v>
      </c>
      <c r="G3007" s="384">
        <v>0</v>
      </c>
      <c r="H3007">
        <v>1.45201</v>
      </c>
      <c r="I3007">
        <v>1.6</v>
      </c>
      <c r="J3007" s="384">
        <v>1451.74</v>
      </c>
    </row>
    <row r="3008" spans="1:10" x14ac:dyDescent="0.2">
      <c r="A3008">
        <v>5894</v>
      </c>
      <c r="B3008" s="623">
        <v>41816.897222222222</v>
      </c>
      <c r="C3008" s="405" t="s">
        <v>96</v>
      </c>
      <c r="D3008" s="384">
        <v>1494</v>
      </c>
      <c r="E3008">
        <v>0.01</v>
      </c>
      <c r="F3008">
        <v>1.44682</v>
      </c>
      <c r="G3008" s="384">
        <v>0</v>
      </c>
      <c r="H3008">
        <v>0</v>
      </c>
    </row>
    <row r="3009" spans="1:10" x14ac:dyDescent="0.2">
      <c r="A3009">
        <v>5899</v>
      </c>
      <c r="B3009" s="623">
        <v>41817.102083333331</v>
      </c>
      <c r="C3009" s="405" t="s">
        <v>2054</v>
      </c>
      <c r="D3009" s="384">
        <v>1494</v>
      </c>
      <c r="E3009">
        <v>0.01</v>
      </c>
      <c r="F3009">
        <v>1.44685</v>
      </c>
      <c r="G3009" s="384">
        <v>0</v>
      </c>
      <c r="H3009">
        <v>1.44685</v>
      </c>
      <c r="I3009">
        <v>-7.0000000000000007E-2</v>
      </c>
      <c r="J3009" s="384">
        <v>1451.66</v>
      </c>
    </row>
    <row r="3010" spans="1:10" x14ac:dyDescent="0.2">
      <c r="A3010">
        <v>5896</v>
      </c>
      <c r="B3010" s="623">
        <v>41817.076388888891</v>
      </c>
      <c r="C3010" s="405" t="s">
        <v>96</v>
      </c>
      <c r="D3010" s="384">
        <v>1495</v>
      </c>
      <c r="E3010">
        <v>0.01</v>
      </c>
      <c r="F3010">
        <v>1.4452700000000001</v>
      </c>
      <c r="G3010" s="384">
        <v>0</v>
      </c>
      <c r="H3010">
        <v>0</v>
      </c>
    </row>
    <row r="3011" spans="1:10" x14ac:dyDescent="0.2">
      <c r="A3011">
        <v>5900</v>
      </c>
      <c r="B3011" s="623">
        <v>41817.102083333331</v>
      </c>
      <c r="C3011" s="405" t="s">
        <v>2054</v>
      </c>
      <c r="D3011" s="384">
        <v>1495</v>
      </c>
      <c r="E3011">
        <v>0.01</v>
      </c>
      <c r="F3011">
        <v>1.44685</v>
      </c>
      <c r="G3011" s="384">
        <v>0</v>
      </c>
      <c r="H3011">
        <v>1.44685</v>
      </c>
      <c r="I3011">
        <v>1.0900000000000001</v>
      </c>
      <c r="J3011" s="384">
        <v>1452.75</v>
      </c>
    </row>
    <row r="3012" spans="1:10" x14ac:dyDescent="0.2">
      <c r="A3012">
        <v>5901</v>
      </c>
      <c r="B3012" s="623">
        <v>41817.947916666664</v>
      </c>
      <c r="C3012" s="405" t="s">
        <v>96</v>
      </c>
      <c r="D3012" s="384">
        <v>1496</v>
      </c>
      <c r="E3012">
        <v>0.01</v>
      </c>
      <c r="F3012">
        <v>1.4475800000000001</v>
      </c>
      <c r="G3012" s="384">
        <v>0</v>
      </c>
      <c r="H3012">
        <v>0</v>
      </c>
    </row>
    <row r="3013" spans="1:10" x14ac:dyDescent="0.2">
      <c r="A3013">
        <v>5903</v>
      </c>
      <c r="B3013" s="623">
        <v>41817.96875</v>
      </c>
      <c r="C3013" s="405" t="s">
        <v>2054</v>
      </c>
      <c r="D3013" s="384">
        <v>1496</v>
      </c>
      <c r="E3013">
        <v>0.01</v>
      </c>
      <c r="F3013">
        <v>1.44838</v>
      </c>
      <c r="G3013" s="384">
        <v>0</v>
      </c>
      <c r="H3013">
        <v>1.44838</v>
      </c>
      <c r="I3013">
        <v>0.55000000000000004</v>
      </c>
      <c r="J3013" s="384">
        <v>1453.3</v>
      </c>
    </row>
    <row r="3014" spans="1:10" x14ac:dyDescent="0.2">
      <c r="A3014">
        <v>5904</v>
      </c>
      <c r="B3014" s="623">
        <v>41821.921527777777</v>
      </c>
      <c r="C3014" s="405" t="s">
        <v>96</v>
      </c>
      <c r="D3014" s="384">
        <v>1497</v>
      </c>
      <c r="E3014">
        <v>0.01</v>
      </c>
      <c r="F3014">
        <v>1.4401299999999999</v>
      </c>
      <c r="G3014" s="384">
        <v>0</v>
      </c>
      <c r="H3014">
        <v>0</v>
      </c>
    </row>
    <row r="3015" spans="1:10" x14ac:dyDescent="0.2">
      <c r="A3015">
        <v>5906</v>
      </c>
      <c r="B3015" s="623">
        <v>41822.030555555553</v>
      </c>
      <c r="C3015" s="405" t="s">
        <v>2054</v>
      </c>
      <c r="D3015" s="384">
        <v>1497</v>
      </c>
      <c r="E3015">
        <v>0.01</v>
      </c>
      <c r="F3015">
        <v>1.44093</v>
      </c>
      <c r="G3015" s="384">
        <v>0</v>
      </c>
      <c r="H3015">
        <v>1.44093</v>
      </c>
      <c r="I3015">
        <v>0.47</v>
      </c>
      <c r="J3015" s="384">
        <v>1453.77</v>
      </c>
    </row>
    <row r="3016" spans="1:10" x14ac:dyDescent="0.2">
      <c r="A3016">
        <v>5907</v>
      </c>
      <c r="B3016" s="623">
        <v>41822.047222222223</v>
      </c>
      <c r="C3016" s="405" t="s">
        <v>97</v>
      </c>
      <c r="D3016" s="384">
        <v>1498</v>
      </c>
      <c r="E3016">
        <v>0.01</v>
      </c>
      <c r="F3016">
        <v>1.44113</v>
      </c>
      <c r="G3016" s="384">
        <v>0</v>
      </c>
      <c r="H3016">
        <v>0</v>
      </c>
    </row>
    <row r="3017" spans="1:10" x14ac:dyDescent="0.2">
      <c r="A3017">
        <v>5947</v>
      </c>
      <c r="B3017" s="623">
        <v>41828.1875</v>
      </c>
      <c r="C3017" s="405" t="s">
        <v>2054</v>
      </c>
      <c r="D3017" s="384">
        <v>1498</v>
      </c>
      <c r="E3017">
        <v>0.01</v>
      </c>
      <c r="F3017">
        <v>1.44939</v>
      </c>
      <c r="G3017" s="384">
        <v>0</v>
      </c>
      <c r="H3017">
        <v>1.44939</v>
      </c>
      <c r="I3017">
        <v>-5.63</v>
      </c>
      <c r="J3017" s="384">
        <v>1448.69</v>
      </c>
    </row>
    <row r="3018" spans="1:10" x14ac:dyDescent="0.2">
      <c r="A3018">
        <v>5909</v>
      </c>
      <c r="B3018" s="623">
        <v>41822.186805555553</v>
      </c>
      <c r="C3018" s="405" t="s">
        <v>97</v>
      </c>
      <c r="D3018" s="384">
        <v>1499</v>
      </c>
      <c r="E3018">
        <v>0.01</v>
      </c>
      <c r="F3018">
        <v>1.4426300000000001</v>
      </c>
      <c r="G3018" s="384">
        <v>0</v>
      </c>
      <c r="H3018">
        <v>0</v>
      </c>
    </row>
    <row r="3019" spans="1:10" x14ac:dyDescent="0.2">
      <c r="A3019">
        <v>5948</v>
      </c>
      <c r="B3019" s="623">
        <v>41828.1875</v>
      </c>
      <c r="C3019" s="405" t="s">
        <v>2054</v>
      </c>
      <c r="D3019" s="384">
        <v>1499</v>
      </c>
      <c r="E3019">
        <v>0.01</v>
      </c>
      <c r="F3019">
        <v>1.44939</v>
      </c>
      <c r="G3019" s="384">
        <v>0</v>
      </c>
      <c r="H3019">
        <v>1.44939</v>
      </c>
      <c r="I3019">
        <v>-4.59</v>
      </c>
      <c r="J3019" s="384">
        <v>1444.11</v>
      </c>
    </row>
    <row r="3020" spans="1:10" x14ac:dyDescent="0.2">
      <c r="A3020">
        <v>5912</v>
      </c>
      <c r="B3020" s="623">
        <v>41822.188194444447</v>
      </c>
      <c r="C3020" s="405" t="s">
        <v>97</v>
      </c>
      <c r="D3020" s="384">
        <v>1500</v>
      </c>
      <c r="E3020">
        <v>0.01</v>
      </c>
      <c r="F3020">
        <v>1.44425</v>
      </c>
      <c r="G3020" s="384">
        <v>0</v>
      </c>
      <c r="H3020">
        <v>0</v>
      </c>
    </row>
    <row r="3021" spans="1:10" x14ac:dyDescent="0.2">
      <c r="A3021">
        <v>5949</v>
      </c>
      <c r="B3021" s="623">
        <v>41828.1875</v>
      </c>
      <c r="C3021" s="405" t="s">
        <v>2054</v>
      </c>
      <c r="D3021" s="384">
        <v>1500</v>
      </c>
      <c r="E3021">
        <v>0.01</v>
      </c>
      <c r="F3021">
        <v>1.44939</v>
      </c>
      <c r="G3021" s="384">
        <v>0</v>
      </c>
      <c r="H3021">
        <v>1.44939</v>
      </c>
      <c r="I3021">
        <v>-3.47</v>
      </c>
      <c r="J3021" s="384">
        <v>1440.64</v>
      </c>
    </row>
    <row r="3022" spans="1:10" x14ac:dyDescent="0.2">
      <c r="A3022">
        <v>5916</v>
      </c>
      <c r="B3022" s="623">
        <v>41822.224999999999</v>
      </c>
      <c r="C3022" s="405" t="s">
        <v>97</v>
      </c>
      <c r="D3022" s="384">
        <v>1501</v>
      </c>
      <c r="E3022">
        <v>0.01</v>
      </c>
      <c r="F3022">
        <v>1.4465699999999999</v>
      </c>
      <c r="G3022" s="384">
        <v>0</v>
      </c>
      <c r="H3022">
        <v>0</v>
      </c>
    </row>
    <row r="3023" spans="1:10" x14ac:dyDescent="0.2">
      <c r="A3023">
        <v>5950</v>
      </c>
      <c r="B3023" s="623">
        <v>41828.1875</v>
      </c>
      <c r="C3023" s="405" t="s">
        <v>2054</v>
      </c>
      <c r="D3023" s="384">
        <v>1501</v>
      </c>
      <c r="E3023">
        <v>0.01</v>
      </c>
      <c r="F3023">
        <v>1.44939</v>
      </c>
      <c r="G3023" s="384">
        <v>0</v>
      </c>
      <c r="H3023">
        <v>1.44939</v>
      </c>
      <c r="I3023">
        <v>-1.87</v>
      </c>
      <c r="J3023" s="384">
        <v>1438.77</v>
      </c>
    </row>
    <row r="3024" spans="1:10" x14ac:dyDescent="0.2">
      <c r="A3024">
        <v>5921</v>
      </c>
      <c r="B3024" s="623">
        <v>41823.167361111111</v>
      </c>
      <c r="C3024" s="405" t="s">
        <v>2069</v>
      </c>
      <c r="D3024" s="384">
        <v>1502</v>
      </c>
      <c r="E3024">
        <v>0.02</v>
      </c>
      <c r="F3024">
        <v>1.4508300000000001</v>
      </c>
      <c r="G3024" s="384">
        <v>0</v>
      </c>
      <c r="H3024">
        <v>0</v>
      </c>
    </row>
    <row r="3025" spans="1:10" x14ac:dyDescent="0.2">
      <c r="A3025">
        <v>5945</v>
      </c>
      <c r="B3025" s="623">
        <v>41824.879166666666</v>
      </c>
      <c r="C3025" s="405" t="s">
        <v>97</v>
      </c>
      <c r="D3025" s="384">
        <v>1502</v>
      </c>
      <c r="E3025">
        <v>0.02</v>
      </c>
      <c r="F3025">
        <v>1.45086</v>
      </c>
      <c r="G3025" s="384">
        <v>0</v>
      </c>
      <c r="H3025">
        <v>1.44939</v>
      </c>
    </row>
    <row r="3026" spans="1:10" x14ac:dyDescent="0.2">
      <c r="A3026">
        <v>5951</v>
      </c>
      <c r="B3026" s="623">
        <v>41828.1875</v>
      </c>
      <c r="C3026" s="405" t="s">
        <v>2054</v>
      </c>
      <c r="D3026" s="384">
        <v>1502</v>
      </c>
      <c r="E3026">
        <v>0.02</v>
      </c>
      <c r="F3026">
        <v>1.44939</v>
      </c>
      <c r="G3026" s="384">
        <v>0</v>
      </c>
      <c r="H3026">
        <v>1.44939</v>
      </c>
      <c r="I3026">
        <v>2.09</v>
      </c>
      <c r="J3026" s="384">
        <v>1440.86</v>
      </c>
    </row>
    <row r="3027" spans="1:10" x14ac:dyDescent="0.2">
      <c r="A3027">
        <v>5927</v>
      </c>
      <c r="B3027" s="623">
        <v>41823.168055555558</v>
      </c>
      <c r="C3027" s="405" t="s">
        <v>97</v>
      </c>
      <c r="D3027" s="384">
        <v>1503</v>
      </c>
      <c r="E3027">
        <v>0.02</v>
      </c>
      <c r="F3027">
        <v>1.4540599999999999</v>
      </c>
      <c r="G3027" s="384">
        <v>0</v>
      </c>
      <c r="H3027">
        <v>0</v>
      </c>
    </row>
    <row r="3028" spans="1:10" x14ac:dyDescent="0.2">
      <c r="A3028">
        <v>5952</v>
      </c>
      <c r="B3028" s="623">
        <v>41828.1875</v>
      </c>
      <c r="C3028" s="405" t="s">
        <v>2054</v>
      </c>
      <c r="D3028" s="384">
        <v>1503</v>
      </c>
      <c r="E3028">
        <v>0.02</v>
      </c>
      <c r="F3028">
        <v>1.44939</v>
      </c>
      <c r="G3028" s="384">
        <v>0</v>
      </c>
      <c r="H3028">
        <v>1.44939</v>
      </c>
      <c r="I3028">
        <v>6.53</v>
      </c>
      <c r="J3028" s="384">
        <v>1447.39</v>
      </c>
    </row>
    <row r="3029" spans="1:10" x14ac:dyDescent="0.2">
      <c r="A3029">
        <v>5935</v>
      </c>
      <c r="B3029" s="623">
        <v>41823.407638888886</v>
      </c>
      <c r="C3029" s="405" t="s">
        <v>97</v>
      </c>
      <c r="D3029" s="384">
        <v>1504</v>
      </c>
      <c r="E3029">
        <v>0.03</v>
      </c>
      <c r="F3029">
        <v>1.45736</v>
      </c>
      <c r="G3029" s="384">
        <v>0</v>
      </c>
      <c r="H3029">
        <v>0</v>
      </c>
    </row>
    <row r="3030" spans="1:10" x14ac:dyDescent="0.2">
      <c r="A3030">
        <v>5953</v>
      </c>
      <c r="B3030" s="623">
        <v>41828.1875</v>
      </c>
      <c r="C3030" s="405" t="s">
        <v>2054</v>
      </c>
      <c r="D3030" s="384">
        <v>1504</v>
      </c>
      <c r="E3030">
        <v>0.03</v>
      </c>
      <c r="F3030">
        <v>1.44939</v>
      </c>
      <c r="G3030" s="384">
        <v>0</v>
      </c>
      <c r="H3030">
        <v>1.44939</v>
      </c>
      <c r="I3030">
        <v>16.61</v>
      </c>
      <c r="J3030" s="384">
        <v>1464.01</v>
      </c>
    </row>
    <row r="3031" spans="1:10" x14ac:dyDescent="0.2">
      <c r="A3031">
        <v>5943</v>
      </c>
      <c r="B3031" s="623">
        <v>41824.879166666666</v>
      </c>
      <c r="C3031" s="405" t="s">
        <v>96</v>
      </c>
      <c r="D3031" s="384">
        <v>1505</v>
      </c>
      <c r="E3031">
        <v>0.01</v>
      </c>
      <c r="F3031">
        <v>1.4512100000000001</v>
      </c>
      <c r="G3031" s="384">
        <v>0</v>
      </c>
      <c r="H3031">
        <v>0</v>
      </c>
    </row>
    <row r="3032" spans="1:10" x14ac:dyDescent="0.2">
      <c r="A3032">
        <v>5946</v>
      </c>
      <c r="B3032" s="623">
        <v>41824.932638888888</v>
      </c>
      <c r="C3032" s="405" t="s">
        <v>2054</v>
      </c>
      <c r="D3032" s="384">
        <v>1505</v>
      </c>
      <c r="E3032">
        <v>0.01</v>
      </c>
      <c r="F3032">
        <v>1.45201</v>
      </c>
      <c r="G3032" s="384">
        <v>0</v>
      </c>
      <c r="H3032">
        <v>1.45201</v>
      </c>
      <c r="I3032">
        <v>0.55000000000000004</v>
      </c>
      <c r="J3032" s="384">
        <v>1454.32</v>
      </c>
    </row>
    <row r="3033" spans="1:10" x14ac:dyDescent="0.2">
      <c r="A3033">
        <v>5954</v>
      </c>
      <c r="B3033" s="623">
        <v>41829.875</v>
      </c>
      <c r="C3033" s="405" t="s">
        <v>96</v>
      </c>
      <c r="D3033" s="384">
        <v>1506</v>
      </c>
      <c r="E3033">
        <v>0.01</v>
      </c>
      <c r="F3033">
        <v>1.4495800000000001</v>
      </c>
      <c r="G3033" s="384">
        <v>0</v>
      </c>
      <c r="H3033">
        <v>0</v>
      </c>
    </row>
    <row r="3034" spans="1:10" x14ac:dyDescent="0.2">
      <c r="A3034">
        <v>5956</v>
      </c>
      <c r="B3034" s="623">
        <v>41829.875</v>
      </c>
      <c r="C3034" s="405" t="s">
        <v>2054</v>
      </c>
      <c r="D3034" s="384">
        <v>1506</v>
      </c>
      <c r="E3034">
        <v>0.01</v>
      </c>
      <c r="F3034">
        <v>1.45038</v>
      </c>
      <c r="G3034" s="384">
        <v>0</v>
      </c>
      <c r="H3034">
        <v>1.45038</v>
      </c>
      <c r="I3034">
        <v>0.56000000000000005</v>
      </c>
      <c r="J3034" s="384">
        <v>1464.57</v>
      </c>
    </row>
    <row r="3035" spans="1:10" x14ac:dyDescent="0.2">
      <c r="A3035">
        <v>5957</v>
      </c>
      <c r="B3035" s="623">
        <v>41829.875</v>
      </c>
      <c r="C3035" s="405" t="s">
        <v>96</v>
      </c>
      <c r="D3035" s="384">
        <v>1507</v>
      </c>
      <c r="E3035">
        <v>0.01</v>
      </c>
      <c r="F3035">
        <v>1.45062</v>
      </c>
      <c r="G3035" s="384">
        <v>0</v>
      </c>
      <c r="H3035">
        <v>0</v>
      </c>
    </row>
    <row r="3036" spans="1:10" x14ac:dyDescent="0.2">
      <c r="A3036">
        <v>5971</v>
      </c>
      <c r="B3036" s="623">
        <v>41830.19027777778</v>
      </c>
      <c r="C3036" s="405" t="s">
        <v>2054</v>
      </c>
      <c r="D3036" s="384">
        <v>1507</v>
      </c>
      <c r="E3036">
        <v>0.01</v>
      </c>
      <c r="F3036">
        <v>1.44906</v>
      </c>
      <c r="G3036" s="384">
        <v>0</v>
      </c>
      <c r="H3036">
        <v>1.44906</v>
      </c>
      <c r="I3036">
        <v>-1.35</v>
      </c>
      <c r="J3036" s="384">
        <v>1463.22</v>
      </c>
    </row>
    <row r="3037" spans="1:10" x14ac:dyDescent="0.2">
      <c r="A3037">
        <v>5959</v>
      </c>
      <c r="B3037" s="623">
        <v>41829.884027777778</v>
      </c>
      <c r="C3037" s="405" t="s">
        <v>96</v>
      </c>
      <c r="D3037" s="384">
        <v>1508</v>
      </c>
      <c r="E3037">
        <v>0.01</v>
      </c>
      <c r="F3037">
        <v>1.44912</v>
      </c>
      <c r="G3037" s="384">
        <v>0</v>
      </c>
      <c r="H3037">
        <v>0</v>
      </c>
    </row>
    <row r="3038" spans="1:10" x14ac:dyDescent="0.2">
      <c r="A3038">
        <v>5972</v>
      </c>
      <c r="B3038" s="623">
        <v>41830.19027777778</v>
      </c>
      <c r="C3038" s="405" t="s">
        <v>2054</v>
      </c>
      <c r="D3038" s="384">
        <v>1508</v>
      </c>
      <c r="E3038">
        <v>0.01</v>
      </c>
      <c r="F3038">
        <v>1.44906</v>
      </c>
      <c r="G3038" s="384">
        <v>0</v>
      </c>
      <c r="H3038">
        <v>1.44906</v>
      </c>
      <c r="I3038">
        <v>-0.32</v>
      </c>
      <c r="J3038" s="384">
        <v>1462.9</v>
      </c>
    </row>
    <row r="3039" spans="1:10" x14ac:dyDescent="0.2">
      <c r="A3039">
        <v>5962</v>
      </c>
      <c r="B3039" s="623">
        <v>41830.128472222219</v>
      </c>
      <c r="C3039" s="405" t="s">
        <v>96</v>
      </c>
      <c r="D3039" s="384">
        <v>1509</v>
      </c>
      <c r="E3039">
        <v>0.01</v>
      </c>
      <c r="F3039">
        <v>1.4476199999999999</v>
      </c>
      <c r="G3039" s="384">
        <v>0</v>
      </c>
      <c r="H3039">
        <v>0</v>
      </c>
    </row>
    <row r="3040" spans="1:10" x14ac:dyDescent="0.2">
      <c r="A3040">
        <v>5973</v>
      </c>
      <c r="B3040" s="623">
        <v>41830.19027777778</v>
      </c>
      <c r="C3040" s="405" t="s">
        <v>2054</v>
      </c>
      <c r="D3040" s="384">
        <v>1509</v>
      </c>
      <c r="E3040">
        <v>0.01</v>
      </c>
      <c r="F3040">
        <v>1.44906</v>
      </c>
      <c r="G3040" s="384">
        <v>0</v>
      </c>
      <c r="H3040">
        <v>1.44906</v>
      </c>
      <c r="I3040">
        <v>1</v>
      </c>
      <c r="J3040" s="384">
        <v>1463.9</v>
      </c>
    </row>
    <row r="3041" spans="1:10" x14ac:dyDescent="0.2">
      <c r="A3041">
        <v>5966</v>
      </c>
      <c r="B3041" s="623">
        <v>41830.1875</v>
      </c>
      <c r="C3041" s="405" t="s">
        <v>96</v>
      </c>
      <c r="D3041" s="384">
        <v>1510</v>
      </c>
      <c r="E3041">
        <v>0.01</v>
      </c>
      <c r="F3041">
        <v>1.44529</v>
      </c>
      <c r="G3041" s="384">
        <v>0</v>
      </c>
      <c r="H3041">
        <v>0</v>
      </c>
    </row>
    <row r="3042" spans="1:10" x14ac:dyDescent="0.2">
      <c r="A3042">
        <v>5974</v>
      </c>
      <c r="B3042" s="623">
        <v>41830.19027777778</v>
      </c>
      <c r="C3042" s="405" t="s">
        <v>2054</v>
      </c>
      <c r="D3042" s="384">
        <v>1510</v>
      </c>
      <c r="E3042">
        <v>0.01</v>
      </c>
      <c r="F3042">
        <v>1.44906</v>
      </c>
      <c r="G3042" s="384">
        <v>0</v>
      </c>
      <c r="H3042">
        <v>1.44906</v>
      </c>
      <c r="I3042">
        <v>2.61</v>
      </c>
      <c r="J3042" s="384">
        <v>1466.51</v>
      </c>
    </row>
    <row r="3043" spans="1:10" x14ac:dyDescent="0.2">
      <c r="A3043">
        <v>5975</v>
      </c>
      <c r="B3043" s="623">
        <v>41830.897916666669</v>
      </c>
      <c r="C3043" s="405" t="s">
        <v>96</v>
      </c>
      <c r="D3043" s="384">
        <v>1511</v>
      </c>
      <c r="E3043">
        <v>0.01</v>
      </c>
      <c r="F3043">
        <v>1.4476899999999999</v>
      </c>
      <c r="G3043" s="384">
        <v>0</v>
      </c>
      <c r="H3043">
        <v>0</v>
      </c>
    </row>
    <row r="3044" spans="1:10" x14ac:dyDescent="0.2">
      <c r="A3044">
        <v>5977</v>
      </c>
      <c r="B3044" s="623">
        <v>41830.984722222223</v>
      </c>
      <c r="C3044" s="405" t="s">
        <v>2054</v>
      </c>
      <c r="D3044" s="384">
        <v>1511</v>
      </c>
      <c r="E3044">
        <v>0.01</v>
      </c>
      <c r="F3044">
        <v>1.4484900000000001</v>
      </c>
      <c r="G3044" s="384">
        <v>0</v>
      </c>
      <c r="H3044">
        <v>1.4484900000000001</v>
      </c>
      <c r="I3044">
        <v>0.55000000000000004</v>
      </c>
      <c r="J3044" s="384">
        <v>1467.06</v>
      </c>
    </row>
    <row r="3045" spans="1:10" x14ac:dyDescent="0.2">
      <c r="A3045">
        <v>5978</v>
      </c>
      <c r="B3045" s="623">
        <v>41831.967361111114</v>
      </c>
      <c r="C3045" s="405" t="s">
        <v>96</v>
      </c>
      <c r="D3045" s="384">
        <v>1512</v>
      </c>
      <c r="E3045">
        <v>0.01</v>
      </c>
      <c r="F3045">
        <v>1.4491099999999999</v>
      </c>
      <c r="G3045" s="384">
        <v>0</v>
      </c>
      <c r="H3045">
        <v>0</v>
      </c>
    </row>
    <row r="3046" spans="1:10" x14ac:dyDescent="0.2">
      <c r="A3046">
        <v>5980</v>
      </c>
      <c r="B3046" s="623">
        <v>41834</v>
      </c>
      <c r="C3046" s="405" t="s">
        <v>2054</v>
      </c>
      <c r="D3046" s="384">
        <v>1512</v>
      </c>
      <c r="E3046">
        <v>0.01</v>
      </c>
      <c r="F3046">
        <v>1.44991</v>
      </c>
      <c r="G3046" s="384">
        <v>0</v>
      </c>
      <c r="H3046">
        <v>1.44991</v>
      </c>
      <c r="I3046">
        <v>0.46</v>
      </c>
      <c r="J3046" s="384">
        <v>1467.52</v>
      </c>
    </row>
    <row r="3047" spans="1:10" x14ac:dyDescent="0.2">
      <c r="A3047">
        <v>5981</v>
      </c>
      <c r="B3047" s="623">
        <v>41835.910416666666</v>
      </c>
      <c r="C3047" s="405" t="s">
        <v>96</v>
      </c>
      <c r="D3047" s="384">
        <v>1513</v>
      </c>
      <c r="E3047">
        <v>0.01</v>
      </c>
      <c r="F3047">
        <v>1.44754</v>
      </c>
      <c r="G3047" s="384">
        <v>0</v>
      </c>
      <c r="H3047">
        <v>0</v>
      </c>
    </row>
    <row r="3048" spans="1:10" x14ac:dyDescent="0.2">
      <c r="A3048">
        <v>5983</v>
      </c>
      <c r="B3048" s="623">
        <v>41836.072916666664</v>
      </c>
      <c r="C3048" s="405" t="s">
        <v>2054</v>
      </c>
      <c r="D3048" s="384">
        <v>1513</v>
      </c>
      <c r="E3048">
        <v>0.01</v>
      </c>
      <c r="F3048">
        <v>1.44834</v>
      </c>
      <c r="G3048" s="384">
        <v>0</v>
      </c>
      <c r="H3048">
        <v>1.44834</v>
      </c>
      <c r="I3048">
        <v>0.46</v>
      </c>
      <c r="J3048" s="384">
        <v>1467.98</v>
      </c>
    </row>
    <row r="3049" spans="1:10" x14ac:dyDescent="0.2">
      <c r="A3049">
        <v>5984</v>
      </c>
      <c r="B3049" s="623">
        <v>41837.929861111108</v>
      </c>
      <c r="C3049" s="405" t="s">
        <v>97</v>
      </c>
      <c r="D3049" s="384">
        <v>1514</v>
      </c>
      <c r="E3049">
        <v>0.01</v>
      </c>
      <c r="F3049">
        <v>1.4428099999999999</v>
      </c>
      <c r="G3049" s="384">
        <v>0</v>
      </c>
      <c r="H3049">
        <v>0</v>
      </c>
    </row>
    <row r="3050" spans="1:10" x14ac:dyDescent="0.2">
      <c r="A3050">
        <v>5998</v>
      </c>
      <c r="B3050" s="623">
        <v>41838.245138888888</v>
      </c>
      <c r="C3050" s="405" t="s">
        <v>2054</v>
      </c>
      <c r="D3050" s="384">
        <v>1514</v>
      </c>
      <c r="E3050">
        <v>0.01</v>
      </c>
      <c r="F3050">
        <v>1.44438</v>
      </c>
      <c r="G3050" s="384">
        <v>0</v>
      </c>
      <c r="H3050">
        <v>1.44438</v>
      </c>
      <c r="I3050">
        <v>-1.08</v>
      </c>
      <c r="J3050" s="384">
        <v>1466.9</v>
      </c>
    </row>
    <row r="3051" spans="1:10" x14ac:dyDescent="0.2">
      <c r="A3051">
        <v>5986</v>
      </c>
      <c r="B3051" s="623">
        <v>41837.945138888892</v>
      </c>
      <c r="C3051" s="405" t="s">
        <v>97</v>
      </c>
      <c r="D3051" s="384">
        <v>1515</v>
      </c>
      <c r="E3051">
        <v>0.01</v>
      </c>
      <c r="F3051">
        <v>1.4443299999999999</v>
      </c>
      <c r="G3051" s="384">
        <v>0</v>
      </c>
      <c r="H3051">
        <v>0</v>
      </c>
    </row>
    <row r="3052" spans="1:10" x14ac:dyDescent="0.2">
      <c r="A3052">
        <v>5999</v>
      </c>
      <c r="B3052" s="623">
        <v>41838.245138888888</v>
      </c>
      <c r="C3052" s="405" t="s">
        <v>2054</v>
      </c>
      <c r="D3052" s="384">
        <v>1515</v>
      </c>
      <c r="E3052">
        <v>0.01</v>
      </c>
      <c r="F3052">
        <v>1.44438</v>
      </c>
      <c r="G3052" s="384">
        <v>0</v>
      </c>
      <c r="H3052">
        <v>1.44438</v>
      </c>
      <c r="I3052">
        <v>-0.03</v>
      </c>
      <c r="J3052" s="384">
        <v>1466.88</v>
      </c>
    </row>
    <row r="3053" spans="1:10" x14ac:dyDescent="0.2">
      <c r="A3053">
        <v>5989</v>
      </c>
      <c r="B3053" s="623">
        <v>41837.947222222225</v>
      </c>
      <c r="C3053" s="405" t="s">
        <v>97</v>
      </c>
      <c r="D3053" s="384">
        <v>1516</v>
      </c>
      <c r="E3053">
        <v>0.01</v>
      </c>
      <c r="F3053">
        <v>1.4458299999999999</v>
      </c>
      <c r="G3053" s="384">
        <v>0</v>
      </c>
      <c r="H3053">
        <v>0</v>
      </c>
    </row>
    <row r="3054" spans="1:10" x14ac:dyDescent="0.2">
      <c r="A3054">
        <v>6000</v>
      </c>
      <c r="B3054" s="623">
        <v>41838.245138888888</v>
      </c>
      <c r="C3054" s="405" t="s">
        <v>2054</v>
      </c>
      <c r="D3054" s="384">
        <v>1516</v>
      </c>
      <c r="E3054">
        <v>0.01</v>
      </c>
      <c r="F3054">
        <v>1.44438</v>
      </c>
      <c r="G3054" s="384">
        <v>0</v>
      </c>
      <c r="H3054">
        <v>1.44438</v>
      </c>
      <c r="I3054">
        <v>1.01</v>
      </c>
      <c r="J3054" s="384">
        <v>1467.89</v>
      </c>
    </row>
    <row r="3055" spans="1:10" x14ac:dyDescent="0.2">
      <c r="A3055">
        <v>5993</v>
      </c>
      <c r="B3055" s="623">
        <v>41838.061805555553</v>
      </c>
      <c r="C3055" s="405" t="s">
        <v>97</v>
      </c>
      <c r="D3055" s="384">
        <v>1517</v>
      </c>
      <c r="E3055">
        <v>0.01</v>
      </c>
      <c r="F3055">
        <v>1.44815</v>
      </c>
      <c r="G3055" s="384">
        <v>0</v>
      </c>
      <c r="H3055">
        <v>0</v>
      </c>
    </row>
    <row r="3056" spans="1:10" x14ac:dyDescent="0.2">
      <c r="A3056">
        <v>6001</v>
      </c>
      <c r="B3056" s="623">
        <v>41838.245138888888</v>
      </c>
      <c r="C3056" s="405" t="s">
        <v>2054</v>
      </c>
      <c r="D3056" s="384">
        <v>1517</v>
      </c>
      <c r="E3056">
        <v>0.01</v>
      </c>
      <c r="F3056">
        <v>1.44438</v>
      </c>
      <c r="G3056" s="384">
        <v>0</v>
      </c>
      <c r="H3056">
        <v>1.44438</v>
      </c>
      <c r="I3056">
        <v>2.6</v>
      </c>
      <c r="J3056" s="384">
        <v>1470.49</v>
      </c>
    </row>
    <row r="3057" spans="1:10" x14ac:dyDescent="0.2">
      <c r="A3057">
        <v>6002</v>
      </c>
      <c r="B3057" s="623">
        <v>41841.958333333336</v>
      </c>
      <c r="C3057" s="405" t="s">
        <v>97</v>
      </c>
      <c r="D3057" s="384">
        <v>1518</v>
      </c>
      <c r="E3057">
        <v>0.01</v>
      </c>
      <c r="F3057">
        <v>1.4423699999999999</v>
      </c>
      <c r="G3057" s="384">
        <v>0</v>
      </c>
      <c r="H3057">
        <v>0</v>
      </c>
    </row>
    <row r="3058" spans="1:10" x14ac:dyDescent="0.2">
      <c r="A3058">
        <v>6007</v>
      </c>
      <c r="B3058" s="623">
        <v>41842.214583333334</v>
      </c>
      <c r="C3058" s="405" t="s">
        <v>2054</v>
      </c>
      <c r="D3058" s="384">
        <v>1518</v>
      </c>
      <c r="E3058">
        <v>0.01</v>
      </c>
      <c r="F3058">
        <v>1.44234</v>
      </c>
      <c r="G3058" s="384">
        <v>0</v>
      </c>
      <c r="H3058">
        <v>1.44234</v>
      </c>
      <c r="I3058">
        <v>0.03</v>
      </c>
      <c r="J3058" s="384">
        <v>1470.53</v>
      </c>
    </row>
    <row r="3059" spans="1:10" x14ac:dyDescent="0.2">
      <c r="A3059">
        <v>6004</v>
      </c>
      <c r="B3059" s="623">
        <v>41842.092361111114</v>
      </c>
      <c r="C3059" s="405" t="s">
        <v>97</v>
      </c>
      <c r="D3059" s="384">
        <v>1519</v>
      </c>
      <c r="E3059">
        <v>0.01</v>
      </c>
      <c r="F3059">
        <v>1.4439</v>
      </c>
      <c r="G3059" s="384">
        <v>0</v>
      </c>
      <c r="H3059">
        <v>0</v>
      </c>
    </row>
    <row r="3060" spans="1:10" x14ac:dyDescent="0.2">
      <c r="A3060">
        <v>6008</v>
      </c>
      <c r="B3060" s="623">
        <v>41842.214583333334</v>
      </c>
      <c r="C3060" s="405" t="s">
        <v>2054</v>
      </c>
      <c r="D3060" s="384">
        <v>1519</v>
      </c>
      <c r="E3060">
        <v>0.01</v>
      </c>
      <c r="F3060">
        <v>1.44234</v>
      </c>
      <c r="G3060" s="384">
        <v>0</v>
      </c>
      <c r="H3060">
        <v>1.44234</v>
      </c>
      <c r="I3060">
        <v>1.08</v>
      </c>
      <c r="J3060" s="384">
        <v>1471.61</v>
      </c>
    </row>
    <row r="3061" spans="1:10" x14ac:dyDescent="0.2">
      <c r="A3061">
        <v>6009</v>
      </c>
      <c r="B3061" s="623">
        <v>41843.943055555559</v>
      </c>
      <c r="C3061" s="405" t="s">
        <v>96</v>
      </c>
      <c r="D3061" s="384">
        <v>1520</v>
      </c>
      <c r="E3061">
        <v>0.01</v>
      </c>
      <c r="F3061">
        <v>1.42316</v>
      </c>
      <c r="G3061" s="384">
        <v>0</v>
      </c>
      <c r="H3061">
        <v>0</v>
      </c>
    </row>
    <row r="3062" spans="1:10" x14ac:dyDescent="0.2">
      <c r="A3062">
        <v>6011</v>
      </c>
      <c r="B3062" s="623">
        <v>41844</v>
      </c>
      <c r="C3062" s="405" t="s">
        <v>2054</v>
      </c>
      <c r="D3062" s="384">
        <v>1520</v>
      </c>
      <c r="E3062">
        <v>0.01</v>
      </c>
      <c r="F3062">
        <v>1.4239599999999999</v>
      </c>
      <c r="G3062" s="384">
        <v>0</v>
      </c>
      <c r="H3062">
        <v>1.4239599999999999</v>
      </c>
      <c r="I3062">
        <v>0.27</v>
      </c>
      <c r="J3062" s="384">
        <v>1471.88</v>
      </c>
    </row>
    <row r="3063" spans="1:10" x14ac:dyDescent="0.2">
      <c r="A3063">
        <v>6012</v>
      </c>
      <c r="B3063" s="623">
        <v>41844.036111111112</v>
      </c>
      <c r="C3063" s="405" t="s">
        <v>97</v>
      </c>
      <c r="D3063" s="384">
        <v>1521</v>
      </c>
      <c r="E3063">
        <v>0.01</v>
      </c>
      <c r="F3063">
        <v>1.42587</v>
      </c>
      <c r="G3063" s="384">
        <v>0</v>
      </c>
      <c r="H3063">
        <v>0</v>
      </c>
    </row>
    <row r="3064" spans="1:10" x14ac:dyDescent="0.2">
      <c r="A3064">
        <v>6014</v>
      </c>
      <c r="B3064" s="623">
        <v>41844.134027777778</v>
      </c>
      <c r="C3064" s="405" t="s">
        <v>2054</v>
      </c>
      <c r="D3064" s="384">
        <v>1521</v>
      </c>
      <c r="E3064">
        <v>0.01</v>
      </c>
      <c r="F3064">
        <v>1.4250700000000001</v>
      </c>
      <c r="G3064" s="384">
        <v>0</v>
      </c>
      <c r="H3064">
        <v>1.4250700000000001</v>
      </c>
      <c r="I3064">
        <v>0.56000000000000005</v>
      </c>
      <c r="J3064" s="384">
        <v>1472.44</v>
      </c>
    </row>
    <row r="3065" spans="1:10" x14ac:dyDescent="0.2">
      <c r="A3065">
        <v>6015</v>
      </c>
      <c r="B3065" s="623">
        <v>41845.884027777778</v>
      </c>
      <c r="C3065" s="405" t="s">
        <v>97</v>
      </c>
      <c r="D3065" s="384">
        <v>1522</v>
      </c>
      <c r="E3065">
        <v>0.01</v>
      </c>
      <c r="F3065">
        <v>1.4296599999999999</v>
      </c>
      <c r="G3065" s="384">
        <v>0</v>
      </c>
      <c r="H3065">
        <v>0</v>
      </c>
    </row>
    <row r="3066" spans="1:10" x14ac:dyDescent="0.2">
      <c r="A3066">
        <v>6017</v>
      </c>
      <c r="B3066" s="623">
        <v>41848.082638888889</v>
      </c>
      <c r="C3066" s="405" t="s">
        <v>2054</v>
      </c>
      <c r="D3066" s="384">
        <v>1522</v>
      </c>
      <c r="E3066">
        <v>0.01</v>
      </c>
      <c r="F3066">
        <v>1.42886</v>
      </c>
      <c r="G3066" s="384">
        <v>0</v>
      </c>
      <c r="H3066">
        <v>1.42886</v>
      </c>
      <c r="I3066">
        <v>0.56000000000000005</v>
      </c>
      <c r="J3066" s="384">
        <v>1473</v>
      </c>
    </row>
    <row r="3067" spans="1:10" x14ac:dyDescent="0.2">
      <c r="A3067">
        <v>6018</v>
      </c>
      <c r="B3067" s="623">
        <v>41850.885416666664</v>
      </c>
      <c r="C3067" s="405" t="s">
        <v>96</v>
      </c>
      <c r="D3067" s="384">
        <v>1523</v>
      </c>
      <c r="E3067">
        <v>0.01</v>
      </c>
      <c r="F3067">
        <v>1.43445</v>
      </c>
      <c r="G3067" s="384">
        <v>0</v>
      </c>
      <c r="H3067">
        <v>0</v>
      </c>
    </row>
    <row r="3068" spans="1:10" x14ac:dyDescent="0.2">
      <c r="A3068">
        <v>6023</v>
      </c>
      <c r="B3068" s="623">
        <v>41850.901388888888</v>
      </c>
      <c r="C3068" s="405" t="s">
        <v>2054</v>
      </c>
      <c r="D3068" s="384">
        <v>1523</v>
      </c>
      <c r="E3068">
        <v>0.01</v>
      </c>
      <c r="F3068">
        <v>1.4344600000000001</v>
      </c>
      <c r="G3068" s="384">
        <v>0</v>
      </c>
      <c r="H3068">
        <v>1.4344600000000001</v>
      </c>
      <c r="I3068">
        <v>0.01</v>
      </c>
      <c r="J3068" s="384">
        <v>1473.01</v>
      </c>
    </row>
    <row r="3069" spans="1:10" x14ac:dyDescent="0.2">
      <c r="A3069">
        <v>6020</v>
      </c>
      <c r="B3069" s="623">
        <v>41850.896527777775</v>
      </c>
      <c r="C3069" s="405" t="s">
        <v>96</v>
      </c>
      <c r="D3069" s="384">
        <v>1524</v>
      </c>
      <c r="E3069">
        <v>0.01</v>
      </c>
      <c r="F3069">
        <v>1.4328700000000001</v>
      </c>
      <c r="G3069" s="384">
        <v>0</v>
      </c>
      <c r="H3069">
        <v>0</v>
      </c>
    </row>
    <row r="3070" spans="1:10" x14ac:dyDescent="0.2">
      <c r="A3070">
        <v>6024</v>
      </c>
      <c r="B3070" s="623">
        <v>41850.901388888888</v>
      </c>
      <c r="C3070" s="405" t="s">
        <v>2054</v>
      </c>
      <c r="D3070" s="384">
        <v>1524</v>
      </c>
      <c r="E3070">
        <v>0.01</v>
      </c>
      <c r="F3070">
        <v>1.4344600000000001</v>
      </c>
      <c r="G3070" s="384">
        <v>0</v>
      </c>
      <c r="H3070">
        <v>1.4344600000000001</v>
      </c>
      <c r="I3070">
        <v>1.1000000000000001</v>
      </c>
      <c r="J3070" s="384">
        <v>1474.11</v>
      </c>
    </row>
    <row r="3071" spans="1:10" x14ac:dyDescent="0.2">
      <c r="A3071">
        <v>6025</v>
      </c>
      <c r="B3071" s="623">
        <v>41850.921527777777</v>
      </c>
      <c r="C3071" s="405" t="s">
        <v>96</v>
      </c>
      <c r="D3071" s="384">
        <v>1525</v>
      </c>
      <c r="E3071">
        <v>0.01</v>
      </c>
      <c r="F3071">
        <v>1.4360599999999999</v>
      </c>
      <c r="G3071" s="384">
        <v>0</v>
      </c>
      <c r="H3071">
        <v>0</v>
      </c>
    </row>
    <row r="3072" spans="1:10" x14ac:dyDescent="0.2">
      <c r="A3072">
        <v>6027</v>
      </c>
      <c r="B3072" s="623">
        <v>41851.128472222219</v>
      </c>
      <c r="C3072" s="405" t="s">
        <v>2054</v>
      </c>
      <c r="D3072" s="384">
        <v>1525</v>
      </c>
      <c r="E3072">
        <v>0.01</v>
      </c>
      <c r="F3072">
        <v>1.43686</v>
      </c>
      <c r="G3072" s="384">
        <v>0</v>
      </c>
      <c r="H3072">
        <v>1.43686</v>
      </c>
      <c r="I3072">
        <v>0.27</v>
      </c>
      <c r="J3072" s="384">
        <v>1474.39</v>
      </c>
    </row>
    <row r="3073" spans="1:10" x14ac:dyDescent="0.2">
      <c r="A3073">
        <v>6028</v>
      </c>
      <c r="B3073" s="623">
        <v>41858.877083333333</v>
      </c>
      <c r="C3073" s="405" t="s">
        <v>97</v>
      </c>
      <c r="D3073" s="384">
        <v>1526</v>
      </c>
      <c r="E3073">
        <v>0.01</v>
      </c>
      <c r="F3073">
        <v>1.4401999999999999</v>
      </c>
      <c r="G3073" s="384">
        <v>0</v>
      </c>
      <c r="H3073">
        <v>0</v>
      </c>
    </row>
    <row r="3074" spans="1:10" x14ac:dyDescent="0.2">
      <c r="A3074">
        <v>6042</v>
      </c>
      <c r="B3074" s="623">
        <v>41863.46597222222</v>
      </c>
      <c r="C3074" s="405" t="s">
        <v>2054</v>
      </c>
      <c r="D3074" s="384">
        <v>1526</v>
      </c>
      <c r="E3074">
        <v>0.01</v>
      </c>
      <c r="F3074">
        <v>1.4417599999999999</v>
      </c>
      <c r="G3074" s="384">
        <v>0</v>
      </c>
      <c r="H3074">
        <v>1.4417599999999999</v>
      </c>
      <c r="I3074">
        <v>-1.04</v>
      </c>
      <c r="J3074" s="384">
        <v>1473.35</v>
      </c>
    </row>
    <row r="3075" spans="1:10" x14ac:dyDescent="0.2">
      <c r="A3075">
        <v>6030</v>
      </c>
      <c r="B3075" s="623">
        <v>41859.013194444444</v>
      </c>
      <c r="C3075" s="405" t="s">
        <v>97</v>
      </c>
      <c r="D3075" s="384">
        <v>1527</v>
      </c>
      <c r="E3075">
        <v>0.01</v>
      </c>
      <c r="F3075">
        <v>1.4417</v>
      </c>
      <c r="G3075" s="384">
        <v>0</v>
      </c>
      <c r="H3075">
        <v>0</v>
      </c>
    </row>
    <row r="3076" spans="1:10" x14ac:dyDescent="0.2">
      <c r="A3076">
        <v>6043</v>
      </c>
      <c r="B3076" s="623">
        <v>41863.46597222222</v>
      </c>
      <c r="C3076" s="405" t="s">
        <v>2054</v>
      </c>
      <c r="D3076" s="384">
        <v>1527</v>
      </c>
      <c r="E3076">
        <v>0.01</v>
      </c>
      <c r="F3076">
        <v>1.4417599999999999</v>
      </c>
      <c r="G3076" s="384">
        <v>0</v>
      </c>
      <c r="H3076">
        <v>1.4417599999999999</v>
      </c>
      <c r="I3076">
        <v>-0.01</v>
      </c>
      <c r="J3076" s="384">
        <v>1473.34</v>
      </c>
    </row>
    <row r="3077" spans="1:10" x14ac:dyDescent="0.2">
      <c r="A3077">
        <v>6033</v>
      </c>
      <c r="B3077" s="623">
        <v>41859.194444444445</v>
      </c>
      <c r="C3077" s="405" t="s">
        <v>97</v>
      </c>
      <c r="D3077" s="384">
        <v>1528</v>
      </c>
      <c r="E3077">
        <v>0.01</v>
      </c>
      <c r="F3077">
        <v>1.4432</v>
      </c>
      <c r="G3077" s="384">
        <v>0</v>
      </c>
      <c r="H3077">
        <v>0</v>
      </c>
    </row>
    <row r="3078" spans="1:10" x14ac:dyDescent="0.2">
      <c r="A3078">
        <v>6044</v>
      </c>
      <c r="B3078" s="623">
        <v>41863.46597222222</v>
      </c>
      <c r="C3078" s="405" t="s">
        <v>2054</v>
      </c>
      <c r="D3078" s="384">
        <v>1528</v>
      </c>
      <c r="E3078">
        <v>0.01</v>
      </c>
      <c r="F3078">
        <v>1.4417599999999999</v>
      </c>
      <c r="G3078" s="384">
        <v>0</v>
      </c>
      <c r="H3078">
        <v>1.4417599999999999</v>
      </c>
      <c r="I3078">
        <v>1.02</v>
      </c>
      <c r="J3078" s="384">
        <v>1474.36</v>
      </c>
    </row>
    <row r="3079" spans="1:10" x14ac:dyDescent="0.2">
      <c r="A3079">
        <v>6037</v>
      </c>
      <c r="B3079" s="623">
        <v>41859.305555555555</v>
      </c>
      <c r="C3079" s="405" t="s">
        <v>97</v>
      </c>
      <c r="D3079" s="384">
        <v>1529</v>
      </c>
      <c r="E3079">
        <v>0.01</v>
      </c>
      <c r="F3079">
        <v>1.4455199999999999</v>
      </c>
      <c r="G3079" s="384">
        <v>0</v>
      </c>
      <c r="H3079">
        <v>0</v>
      </c>
    </row>
    <row r="3080" spans="1:10" x14ac:dyDescent="0.2">
      <c r="A3080">
        <v>6045</v>
      </c>
      <c r="B3080" s="623">
        <v>41863.46597222222</v>
      </c>
      <c r="C3080" s="405" t="s">
        <v>2054</v>
      </c>
      <c r="D3080" s="384">
        <v>1529</v>
      </c>
      <c r="E3080">
        <v>0.01</v>
      </c>
      <c r="F3080">
        <v>1.4417599999999999</v>
      </c>
      <c r="G3080" s="384">
        <v>0</v>
      </c>
      <c r="H3080">
        <v>1.4417599999999999</v>
      </c>
      <c r="I3080">
        <v>2.62</v>
      </c>
      <c r="J3080" s="384">
        <v>1476.97</v>
      </c>
    </row>
    <row r="3081" spans="1:10" x14ac:dyDescent="0.2">
      <c r="A3081">
        <v>6046</v>
      </c>
      <c r="B3081" s="623">
        <v>41865.07708333333</v>
      </c>
      <c r="C3081" s="405" t="s">
        <v>96</v>
      </c>
      <c r="D3081" s="384">
        <v>1530</v>
      </c>
      <c r="E3081">
        <v>0.01</v>
      </c>
      <c r="F3081">
        <v>1.43574</v>
      </c>
      <c r="G3081" s="384">
        <v>0</v>
      </c>
      <c r="H3081">
        <v>0</v>
      </c>
    </row>
    <row r="3082" spans="1:10" x14ac:dyDescent="0.2">
      <c r="A3082">
        <v>6048</v>
      </c>
      <c r="B3082" s="623">
        <v>41865.125</v>
      </c>
      <c r="C3082" s="405" t="s">
        <v>2054</v>
      </c>
      <c r="D3082" s="384">
        <v>1530</v>
      </c>
      <c r="E3082">
        <v>0.01</v>
      </c>
      <c r="F3082">
        <v>1.4365399999999999</v>
      </c>
      <c r="G3082" s="384">
        <v>0</v>
      </c>
      <c r="H3082">
        <v>1.4365399999999999</v>
      </c>
      <c r="I3082">
        <v>0.55000000000000004</v>
      </c>
      <c r="J3082" s="384">
        <v>1477.52</v>
      </c>
    </row>
    <row r="3083" spans="1:10" x14ac:dyDescent="0.2">
      <c r="A3083">
        <v>6049</v>
      </c>
      <c r="B3083" s="623">
        <v>41865.947222222225</v>
      </c>
      <c r="C3083" s="405" t="s">
        <v>96</v>
      </c>
      <c r="D3083" s="384">
        <v>1531</v>
      </c>
      <c r="E3083">
        <v>0.01</v>
      </c>
      <c r="F3083">
        <v>1.4346000000000001</v>
      </c>
      <c r="G3083" s="384">
        <v>0</v>
      </c>
      <c r="H3083">
        <v>0</v>
      </c>
    </row>
    <row r="3084" spans="1:10" x14ac:dyDescent="0.2">
      <c r="A3084">
        <v>6054</v>
      </c>
      <c r="B3084" s="623">
        <v>41866.462500000001</v>
      </c>
      <c r="C3084" s="405" t="s">
        <v>2054</v>
      </c>
      <c r="D3084" s="384">
        <v>1531</v>
      </c>
      <c r="E3084">
        <v>0.01</v>
      </c>
      <c r="F3084">
        <v>1.43465</v>
      </c>
      <c r="G3084" s="384">
        <v>0</v>
      </c>
      <c r="H3084">
        <v>1.43465</v>
      </c>
      <c r="I3084">
        <v>-0.06</v>
      </c>
      <c r="J3084" s="384">
        <v>1477.46</v>
      </c>
    </row>
    <row r="3085" spans="1:10" x14ac:dyDescent="0.2">
      <c r="A3085">
        <v>6051</v>
      </c>
      <c r="B3085" s="623">
        <v>41866.25</v>
      </c>
      <c r="C3085" s="405" t="s">
        <v>96</v>
      </c>
      <c r="D3085" s="384">
        <v>1532</v>
      </c>
      <c r="E3085">
        <v>0.01</v>
      </c>
      <c r="F3085">
        <v>1.4331</v>
      </c>
      <c r="G3085" s="384">
        <v>0</v>
      </c>
      <c r="H3085">
        <v>0</v>
      </c>
    </row>
    <row r="3086" spans="1:10" x14ac:dyDescent="0.2">
      <c r="A3086">
        <v>6055</v>
      </c>
      <c r="B3086" s="623">
        <v>41866.462500000001</v>
      </c>
      <c r="C3086" s="405" t="s">
        <v>2054</v>
      </c>
      <c r="D3086" s="384">
        <v>1532</v>
      </c>
      <c r="E3086">
        <v>0.01</v>
      </c>
      <c r="F3086">
        <v>1.43465</v>
      </c>
      <c r="G3086" s="384">
        <v>0</v>
      </c>
      <c r="H3086">
        <v>1.43465</v>
      </c>
      <c r="I3086">
        <v>1.07</v>
      </c>
      <c r="J3086" s="384">
        <v>1478.53</v>
      </c>
    </row>
    <row r="3087" spans="1:10" x14ac:dyDescent="0.2">
      <c r="A3087">
        <v>6056</v>
      </c>
      <c r="B3087" s="623">
        <v>41869.069444444445</v>
      </c>
      <c r="C3087" s="405" t="s">
        <v>97</v>
      </c>
      <c r="D3087" s="384">
        <v>1533</v>
      </c>
      <c r="E3087">
        <v>0.01</v>
      </c>
      <c r="F3087">
        <v>1.4369099999999999</v>
      </c>
      <c r="G3087" s="384">
        <v>0</v>
      </c>
      <c r="H3087">
        <v>0</v>
      </c>
    </row>
    <row r="3088" spans="1:10" x14ac:dyDescent="0.2">
      <c r="A3088">
        <v>6061</v>
      </c>
      <c r="B3088" s="623">
        <v>41869.323611111111</v>
      </c>
      <c r="C3088" s="405" t="s">
        <v>2054</v>
      </c>
      <c r="D3088" s="384">
        <v>1533</v>
      </c>
      <c r="E3088">
        <v>0.01</v>
      </c>
      <c r="F3088">
        <v>1.43686</v>
      </c>
      <c r="G3088" s="384">
        <v>0</v>
      </c>
      <c r="H3088">
        <v>1.43686</v>
      </c>
      <c r="I3088">
        <v>0.03</v>
      </c>
      <c r="J3088" s="384">
        <v>1478.56</v>
      </c>
    </row>
    <row r="3089" spans="1:10" x14ac:dyDescent="0.2">
      <c r="A3089">
        <v>6058</v>
      </c>
      <c r="B3089" s="623">
        <v>41869.191666666666</v>
      </c>
      <c r="C3089" s="405" t="s">
        <v>97</v>
      </c>
      <c r="D3089" s="384">
        <v>1534</v>
      </c>
      <c r="E3089">
        <v>0.01</v>
      </c>
      <c r="F3089">
        <v>1.43841</v>
      </c>
      <c r="G3089" s="384">
        <v>0</v>
      </c>
      <c r="H3089">
        <v>0</v>
      </c>
    </row>
    <row r="3090" spans="1:10" x14ac:dyDescent="0.2">
      <c r="A3090">
        <v>6062</v>
      </c>
      <c r="B3090" s="623">
        <v>41869.323611111111</v>
      </c>
      <c r="C3090" s="405" t="s">
        <v>2054</v>
      </c>
      <c r="D3090" s="384">
        <v>1534</v>
      </c>
      <c r="E3090">
        <v>0.01</v>
      </c>
      <c r="F3090">
        <v>1.43686</v>
      </c>
      <c r="G3090" s="384">
        <v>0</v>
      </c>
      <c r="H3090">
        <v>1.43686</v>
      </c>
      <c r="I3090">
        <v>1.06</v>
      </c>
      <c r="J3090" s="384">
        <v>1479.62</v>
      </c>
    </row>
    <row r="3091" spans="1:10" x14ac:dyDescent="0.2">
      <c r="A3091">
        <v>6063</v>
      </c>
      <c r="B3091" s="623">
        <v>41871.041666666664</v>
      </c>
      <c r="C3091" s="405" t="s">
        <v>97</v>
      </c>
      <c r="D3091" s="384">
        <v>1535</v>
      </c>
      <c r="E3091">
        <v>0.01</v>
      </c>
      <c r="F3091">
        <v>1.4322600000000001</v>
      </c>
      <c r="G3091" s="384">
        <v>0</v>
      </c>
      <c r="H3091">
        <v>0</v>
      </c>
    </row>
    <row r="3092" spans="1:10" x14ac:dyDescent="0.2">
      <c r="A3092">
        <v>6065</v>
      </c>
      <c r="B3092" s="623">
        <v>41871.109722222223</v>
      </c>
      <c r="C3092" s="405" t="s">
        <v>2054</v>
      </c>
      <c r="D3092" s="384">
        <v>1535</v>
      </c>
      <c r="E3092">
        <v>0.01</v>
      </c>
      <c r="F3092">
        <v>1.43146</v>
      </c>
      <c r="G3092" s="384">
        <v>0</v>
      </c>
      <c r="H3092">
        <v>1.43146</v>
      </c>
      <c r="I3092">
        <v>0.55000000000000004</v>
      </c>
      <c r="J3092" s="384">
        <v>1480.17</v>
      </c>
    </row>
    <row r="3093" spans="1:10" x14ac:dyDescent="0.2">
      <c r="A3093">
        <v>6066</v>
      </c>
      <c r="B3093" s="623">
        <v>41871.895833333336</v>
      </c>
      <c r="C3093" s="405" t="s">
        <v>97</v>
      </c>
      <c r="D3093" s="384">
        <v>1536</v>
      </c>
      <c r="E3093">
        <v>0.01</v>
      </c>
      <c r="F3093">
        <v>1.42869</v>
      </c>
      <c r="G3093" s="384">
        <v>0</v>
      </c>
      <c r="H3093">
        <v>0</v>
      </c>
    </row>
    <row r="3094" spans="1:10" x14ac:dyDescent="0.2">
      <c r="A3094">
        <v>6068</v>
      </c>
      <c r="B3094" s="623">
        <v>41871.915972222225</v>
      </c>
      <c r="C3094" s="405" t="s">
        <v>2054</v>
      </c>
      <c r="D3094" s="384">
        <v>1536</v>
      </c>
      <c r="E3094">
        <v>0.01</v>
      </c>
      <c r="F3094">
        <v>1.4278900000000001</v>
      </c>
      <c r="G3094" s="384">
        <v>0</v>
      </c>
      <c r="H3094">
        <v>1.4278900000000001</v>
      </c>
      <c r="I3094">
        <v>0.55000000000000004</v>
      </c>
      <c r="J3094" s="384">
        <v>1480.72</v>
      </c>
    </row>
    <row r="3095" spans="1:10" x14ac:dyDescent="0.2">
      <c r="A3095">
        <v>6069</v>
      </c>
      <c r="B3095" s="623">
        <v>41876.029166666667</v>
      </c>
      <c r="C3095" s="405" t="s">
        <v>96</v>
      </c>
      <c r="D3095" s="384">
        <v>1537</v>
      </c>
      <c r="E3095">
        <v>0.01</v>
      </c>
      <c r="F3095">
        <v>1.41869</v>
      </c>
      <c r="G3095" s="384">
        <v>0</v>
      </c>
      <c r="H3095">
        <v>0</v>
      </c>
    </row>
    <row r="3096" spans="1:10" x14ac:dyDescent="0.2">
      <c r="A3096">
        <v>6071</v>
      </c>
      <c r="B3096" s="623">
        <v>41876.040277777778</v>
      </c>
      <c r="C3096" s="405" t="s">
        <v>2054</v>
      </c>
      <c r="D3096" s="384">
        <v>1537</v>
      </c>
      <c r="E3096">
        <v>0.01</v>
      </c>
      <c r="F3096">
        <v>1.4194899999999999</v>
      </c>
      <c r="G3096" s="384">
        <v>0</v>
      </c>
      <c r="H3096">
        <v>1.4194899999999999</v>
      </c>
      <c r="I3096">
        <v>0.55000000000000004</v>
      </c>
      <c r="J3096" s="384">
        <v>1481.27</v>
      </c>
    </row>
    <row r="3097" spans="1:10" x14ac:dyDescent="0.2">
      <c r="A3097">
        <v>6072</v>
      </c>
      <c r="B3097" s="623">
        <v>41878.076388888891</v>
      </c>
      <c r="C3097" s="405" t="s">
        <v>96</v>
      </c>
      <c r="D3097" s="384">
        <v>1538</v>
      </c>
      <c r="E3097">
        <v>0.01</v>
      </c>
      <c r="F3097">
        <v>1.4140900000000001</v>
      </c>
      <c r="G3097" s="384">
        <v>0</v>
      </c>
      <c r="H3097">
        <v>0</v>
      </c>
    </row>
    <row r="3098" spans="1:10" x14ac:dyDescent="0.2">
      <c r="A3098">
        <v>6081</v>
      </c>
      <c r="B3098" s="623">
        <v>41878.378472222219</v>
      </c>
      <c r="C3098" s="405" t="s">
        <v>2054</v>
      </c>
      <c r="D3098" s="384">
        <v>1538</v>
      </c>
      <c r="E3098">
        <v>0.01</v>
      </c>
      <c r="F3098">
        <v>1.4133800000000001</v>
      </c>
      <c r="G3098" s="384">
        <v>0</v>
      </c>
      <c r="H3098">
        <v>1.4133800000000001</v>
      </c>
      <c r="I3098">
        <v>-0.49</v>
      </c>
      <c r="J3098" s="384">
        <v>1480.78</v>
      </c>
    </row>
    <row r="3099" spans="1:10" x14ac:dyDescent="0.2">
      <c r="A3099">
        <v>6074</v>
      </c>
      <c r="B3099" s="623">
        <v>41878.143750000003</v>
      </c>
      <c r="C3099" s="405" t="s">
        <v>96</v>
      </c>
      <c r="D3099" s="384">
        <v>1539</v>
      </c>
      <c r="E3099">
        <v>0.01</v>
      </c>
      <c r="F3099">
        <v>1.4125700000000001</v>
      </c>
      <c r="G3099" s="384">
        <v>0</v>
      </c>
      <c r="H3099">
        <v>0</v>
      </c>
    </row>
    <row r="3100" spans="1:10" x14ac:dyDescent="0.2">
      <c r="A3100">
        <v>6082</v>
      </c>
      <c r="B3100" s="623">
        <v>41878.378472222219</v>
      </c>
      <c r="C3100" s="405" t="s">
        <v>2054</v>
      </c>
      <c r="D3100" s="384">
        <v>1539</v>
      </c>
      <c r="E3100">
        <v>0.01</v>
      </c>
      <c r="F3100">
        <v>1.4133800000000001</v>
      </c>
      <c r="G3100" s="384">
        <v>0</v>
      </c>
      <c r="H3100">
        <v>1.4133800000000001</v>
      </c>
      <c r="I3100">
        <v>0.56000000000000005</v>
      </c>
      <c r="J3100" s="384">
        <v>1481.34</v>
      </c>
    </row>
    <row r="3101" spans="1:10" x14ac:dyDescent="0.2">
      <c r="A3101">
        <v>6077</v>
      </c>
      <c r="B3101" s="623">
        <v>41878.353472222225</v>
      </c>
      <c r="C3101" s="405" t="s">
        <v>96</v>
      </c>
      <c r="D3101" s="384">
        <v>1540</v>
      </c>
      <c r="E3101">
        <v>0.01</v>
      </c>
      <c r="F3101">
        <v>1.41107</v>
      </c>
      <c r="G3101" s="384">
        <v>0</v>
      </c>
      <c r="H3101">
        <v>0</v>
      </c>
    </row>
    <row r="3102" spans="1:10" x14ac:dyDescent="0.2">
      <c r="A3102">
        <v>6083</v>
      </c>
      <c r="B3102" s="623">
        <v>41878.378472222219</v>
      </c>
      <c r="C3102" s="405" t="s">
        <v>2054</v>
      </c>
      <c r="D3102" s="384">
        <v>1540</v>
      </c>
      <c r="E3102">
        <v>0.01</v>
      </c>
      <c r="F3102">
        <v>1.4133800000000001</v>
      </c>
      <c r="G3102" s="384">
        <v>0</v>
      </c>
      <c r="H3102">
        <v>1.4133800000000001</v>
      </c>
      <c r="I3102">
        <v>1.6</v>
      </c>
      <c r="J3102" s="384">
        <v>1482.94</v>
      </c>
    </row>
    <row r="3103" spans="1:10" x14ac:dyDescent="0.2">
      <c r="A3103">
        <v>6084</v>
      </c>
      <c r="B3103" s="623">
        <v>41880.959027777775</v>
      </c>
      <c r="C3103" s="405" t="s">
        <v>96</v>
      </c>
      <c r="D3103" s="384">
        <v>1541</v>
      </c>
      <c r="E3103">
        <v>0.01</v>
      </c>
      <c r="F3103">
        <v>1.4066700000000001</v>
      </c>
      <c r="G3103" s="384">
        <v>0</v>
      </c>
      <c r="H3103">
        <v>0</v>
      </c>
    </row>
    <row r="3104" spans="1:10" x14ac:dyDescent="0.2">
      <c r="A3104">
        <v>6086</v>
      </c>
      <c r="B3104" s="623">
        <v>41880.973611111112</v>
      </c>
      <c r="C3104" s="405" t="s">
        <v>2054</v>
      </c>
      <c r="D3104" s="384">
        <v>1541</v>
      </c>
      <c r="E3104">
        <v>0.01</v>
      </c>
      <c r="F3104">
        <v>1.40747</v>
      </c>
      <c r="G3104" s="384">
        <v>0</v>
      </c>
      <c r="H3104">
        <v>1.40747</v>
      </c>
      <c r="I3104">
        <v>0.55000000000000004</v>
      </c>
      <c r="J3104" s="384">
        <v>1483.49</v>
      </c>
    </row>
    <row r="3105" spans="1:10" x14ac:dyDescent="0.2">
      <c r="A3105">
        <v>6087</v>
      </c>
      <c r="B3105" s="623">
        <v>41890.922222222223</v>
      </c>
      <c r="C3105" s="405" t="s">
        <v>96</v>
      </c>
      <c r="D3105" s="384">
        <v>1542</v>
      </c>
      <c r="E3105">
        <v>0.01</v>
      </c>
      <c r="F3105">
        <v>1.38903</v>
      </c>
      <c r="G3105" s="384">
        <v>0</v>
      </c>
      <c r="H3105">
        <v>0</v>
      </c>
    </row>
    <row r="3106" spans="1:10" x14ac:dyDescent="0.2">
      <c r="A3106">
        <v>6089</v>
      </c>
      <c r="B3106" s="623">
        <v>41890.993750000001</v>
      </c>
      <c r="C3106" s="405" t="s">
        <v>2054</v>
      </c>
      <c r="D3106" s="384">
        <v>1542</v>
      </c>
      <c r="E3106">
        <v>0.01</v>
      </c>
      <c r="F3106">
        <v>1.3898299999999999</v>
      </c>
      <c r="G3106" s="384">
        <v>0</v>
      </c>
      <c r="H3106">
        <v>1.3898299999999999</v>
      </c>
      <c r="I3106">
        <v>0.55000000000000004</v>
      </c>
      <c r="J3106" s="384">
        <v>1484.04</v>
      </c>
    </row>
    <row r="3107" spans="1:10" x14ac:dyDescent="0.2">
      <c r="A3107">
        <v>6090</v>
      </c>
      <c r="B3107" s="623">
        <v>41891.925694444442</v>
      </c>
      <c r="C3107" s="405" t="s">
        <v>97</v>
      </c>
      <c r="D3107" s="384">
        <v>1543</v>
      </c>
      <c r="E3107">
        <v>0.01</v>
      </c>
      <c r="F3107">
        <v>1.4054599999999999</v>
      </c>
      <c r="G3107" s="384">
        <v>0</v>
      </c>
      <c r="H3107">
        <v>0</v>
      </c>
    </row>
    <row r="3108" spans="1:10" x14ac:dyDescent="0.2">
      <c r="A3108">
        <v>6092</v>
      </c>
      <c r="B3108" s="623">
        <v>41892.081250000003</v>
      </c>
      <c r="C3108" s="405" t="s">
        <v>2054</v>
      </c>
      <c r="D3108" s="384">
        <v>1543</v>
      </c>
      <c r="E3108">
        <v>0.01</v>
      </c>
      <c r="F3108">
        <v>1.40466</v>
      </c>
      <c r="G3108" s="384">
        <v>0</v>
      </c>
      <c r="H3108">
        <v>1.40466</v>
      </c>
      <c r="I3108">
        <v>0.56000000000000005</v>
      </c>
      <c r="J3108" s="384">
        <v>1484.61</v>
      </c>
    </row>
    <row r="3109" spans="1:10" x14ac:dyDescent="0.2">
      <c r="A3109">
        <v>6093</v>
      </c>
      <c r="B3109" s="623">
        <v>41893.064583333333</v>
      </c>
      <c r="C3109" s="405" t="s">
        <v>96</v>
      </c>
      <c r="D3109" s="384">
        <v>1544</v>
      </c>
      <c r="E3109">
        <v>0.01</v>
      </c>
      <c r="F3109">
        <v>1.40968</v>
      </c>
      <c r="G3109" s="384">
        <v>0</v>
      </c>
      <c r="H3109">
        <v>0</v>
      </c>
    </row>
    <row r="3110" spans="1:10" x14ac:dyDescent="0.2">
      <c r="A3110">
        <v>6095</v>
      </c>
      <c r="B3110" s="623">
        <v>41893.071527777778</v>
      </c>
      <c r="C3110" s="405" t="s">
        <v>2054</v>
      </c>
      <c r="D3110" s="384">
        <v>1544</v>
      </c>
      <c r="E3110">
        <v>0.01</v>
      </c>
      <c r="F3110">
        <v>1.41048</v>
      </c>
      <c r="G3110" s="384">
        <v>0</v>
      </c>
      <c r="H3110">
        <v>1.41048</v>
      </c>
      <c r="I3110">
        <v>0.55000000000000004</v>
      </c>
      <c r="J3110" s="384">
        <v>1485.16</v>
      </c>
    </row>
    <row r="3111" spans="1:10" x14ac:dyDescent="0.2">
      <c r="A3111">
        <v>6096</v>
      </c>
      <c r="B3111" s="623">
        <v>41893.918055555558</v>
      </c>
      <c r="C3111" s="405" t="s">
        <v>97</v>
      </c>
      <c r="D3111" s="384">
        <v>1545</v>
      </c>
      <c r="E3111">
        <v>0.01</v>
      </c>
      <c r="F3111">
        <v>1.4207099999999999</v>
      </c>
      <c r="G3111" s="384">
        <v>0</v>
      </c>
      <c r="H3111">
        <v>0</v>
      </c>
    </row>
    <row r="3112" spans="1:10" x14ac:dyDescent="0.2">
      <c r="A3112">
        <v>6098</v>
      </c>
      <c r="B3112" s="623">
        <v>41893.99722222222</v>
      </c>
      <c r="C3112" s="405" t="s">
        <v>2054</v>
      </c>
      <c r="D3112" s="384">
        <v>1545</v>
      </c>
      <c r="E3112">
        <v>0.01</v>
      </c>
      <c r="F3112">
        <v>1.41991</v>
      </c>
      <c r="G3112" s="384">
        <v>0</v>
      </c>
      <c r="H3112">
        <v>1.41991</v>
      </c>
      <c r="I3112">
        <v>0.55000000000000004</v>
      </c>
      <c r="J3112" s="384">
        <v>1485.71</v>
      </c>
    </row>
    <row r="3113" spans="1:10" x14ac:dyDescent="0.2">
      <c r="A3113">
        <v>6099</v>
      </c>
      <c r="B3113" s="623">
        <v>41894.027777777781</v>
      </c>
      <c r="C3113" s="405" t="s">
        <v>96</v>
      </c>
      <c r="D3113" s="384">
        <v>1546</v>
      </c>
      <c r="E3113">
        <v>0.01</v>
      </c>
      <c r="F3113">
        <v>1.41926</v>
      </c>
      <c r="G3113" s="384">
        <v>0</v>
      </c>
      <c r="H3113">
        <v>0</v>
      </c>
    </row>
    <row r="3114" spans="1:10" x14ac:dyDescent="0.2">
      <c r="A3114">
        <v>6101</v>
      </c>
      <c r="B3114" s="623">
        <v>41894.119444444441</v>
      </c>
      <c r="C3114" s="405" t="s">
        <v>2054</v>
      </c>
      <c r="D3114" s="384">
        <v>1546</v>
      </c>
      <c r="E3114">
        <v>0.01</v>
      </c>
      <c r="F3114">
        <v>1.4200600000000001</v>
      </c>
      <c r="G3114" s="384">
        <v>0</v>
      </c>
      <c r="H3114">
        <v>1.4200600000000001</v>
      </c>
      <c r="I3114">
        <v>0.55000000000000004</v>
      </c>
      <c r="J3114" s="384">
        <v>1486.26</v>
      </c>
    </row>
    <row r="3115" spans="1:10" x14ac:dyDescent="0.2">
      <c r="A3115">
        <v>6102</v>
      </c>
      <c r="B3115" s="623">
        <v>41894.881249999999</v>
      </c>
      <c r="C3115" s="405" t="s">
        <v>96</v>
      </c>
      <c r="D3115" s="384">
        <v>1547</v>
      </c>
      <c r="E3115">
        <v>0.01</v>
      </c>
      <c r="F3115">
        <v>1.4314100000000001</v>
      </c>
      <c r="G3115" s="384">
        <v>0</v>
      </c>
      <c r="H3115">
        <v>0</v>
      </c>
    </row>
    <row r="3116" spans="1:10" x14ac:dyDescent="0.2">
      <c r="A3116">
        <v>6104</v>
      </c>
      <c r="B3116" s="623">
        <v>41894.916666666664</v>
      </c>
      <c r="C3116" s="405" t="s">
        <v>2054</v>
      </c>
      <c r="D3116" s="384">
        <v>1547</v>
      </c>
      <c r="E3116">
        <v>0.01</v>
      </c>
      <c r="F3116">
        <v>1.43221</v>
      </c>
      <c r="G3116" s="384">
        <v>0</v>
      </c>
      <c r="H3116">
        <v>1.43221</v>
      </c>
      <c r="I3116">
        <v>0.56000000000000005</v>
      </c>
      <c r="J3116" s="384">
        <v>1486.82</v>
      </c>
    </row>
    <row r="3117" spans="1:10" x14ac:dyDescent="0.2">
      <c r="A3117">
        <v>6105</v>
      </c>
      <c r="B3117" s="623">
        <v>41897.063888888886</v>
      </c>
      <c r="C3117" s="405" t="s">
        <v>97</v>
      </c>
      <c r="D3117" s="384">
        <v>1548</v>
      </c>
      <c r="E3117">
        <v>0.01</v>
      </c>
      <c r="F3117">
        <v>1.4389000000000001</v>
      </c>
      <c r="G3117" s="384">
        <v>0</v>
      </c>
      <c r="H3117">
        <v>0</v>
      </c>
    </row>
    <row r="3118" spans="1:10" x14ac:dyDescent="0.2">
      <c r="A3118">
        <v>6107</v>
      </c>
      <c r="B3118" s="623">
        <v>41897.086111111108</v>
      </c>
      <c r="C3118" s="405" t="s">
        <v>2054</v>
      </c>
      <c r="D3118" s="384">
        <v>1548</v>
      </c>
      <c r="E3118">
        <v>0.01</v>
      </c>
      <c r="F3118">
        <v>1.4380999999999999</v>
      </c>
      <c r="G3118" s="384">
        <v>0</v>
      </c>
      <c r="H3118">
        <v>1.4380999999999999</v>
      </c>
      <c r="I3118">
        <v>0.55000000000000004</v>
      </c>
      <c r="J3118" s="384">
        <v>1487.37</v>
      </c>
    </row>
    <row r="3119" spans="1:10" x14ac:dyDescent="0.2">
      <c r="A3119">
        <v>6108</v>
      </c>
      <c r="B3119" s="623">
        <v>41897.875</v>
      </c>
      <c r="C3119" s="405" t="s">
        <v>96</v>
      </c>
      <c r="D3119" s="384">
        <v>1549</v>
      </c>
      <c r="E3119">
        <v>0.01</v>
      </c>
      <c r="F3119">
        <v>1.4320900000000001</v>
      </c>
      <c r="G3119" s="384">
        <v>0</v>
      </c>
      <c r="H3119">
        <v>0</v>
      </c>
    </row>
    <row r="3120" spans="1:10" x14ac:dyDescent="0.2">
      <c r="A3120">
        <v>6110</v>
      </c>
      <c r="B3120" s="623">
        <v>41897.904861111114</v>
      </c>
      <c r="C3120" s="405" t="s">
        <v>2054</v>
      </c>
      <c r="D3120" s="384">
        <v>1549</v>
      </c>
      <c r="E3120">
        <v>0.01</v>
      </c>
      <c r="F3120">
        <v>1.43289</v>
      </c>
      <c r="G3120" s="384">
        <v>0</v>
      </c>
      <c r="H3120">
        <v>1.43289</v>
      </c>
      <c r="I3120">
        <v>0.55000000000000004</v>
      </c>
      <c r="J3120" s="384">
        <v>1487.92</v>
      </c>
    </row>
    <row r="3121" spans="1:10" x14ac:dyDescent="0.2">
      <c r="A3121">
        <v>6111</v>
      </c>
      <c r="B3121" s="623">
        <v>41898.892361111109</v>
      </c>
      <c r="C3121" s="405" t="s">
        <v>96</v>
      </c>
      <c r="D3121" s="384">
        <v>1550</v>
      </c>
      <c r="E3121">
        <v>0.01</v>
      </c>
      <c r="F3121">
        <v>1.4248000000000001</v>
      </c>
      <c r="G3121" s="384">
        <v>0</v>
      </c>
      <c r="H3121">
        <v>0</v>
      </c>
    </row>
    <row r="3122" spans="1:10" x14ac:dyDescent="0.2">
      <c r="A3122">
        <v>6113</v>
      </c>
      <c r="B3122" s="623">
        <v>41898.898611111108</v>
      </c>
      <c r="C3122" s="405" t="s">
        <v>2054</v>
      </c>
      <c r="D3122" s="384">
        <v>1550</v>
      </c>
      <c r="E3122">
        <v>0.01</v>
      </c>
      <c r="F3122">
        <v>1.4256</v>
      </c>
      <c r="G3122" s="384">
        <v>0</v>
      </c>
      <c r="H3122">
        <v>1.4256</v>
      </c>
      <c r="I3122">
        <v>0.55000000000000004</v>
      </c>
      <c r="J3122" s="384">
        <v>1488.47</v>
      </c>
    </row>
    <row r="3123" spans="1:10" x14ac:dyDescent="0.2">
      <c r="A3123">
        <v>6114</v>
      </c>
      <c r="B3123" s="623">
        <v>41899.03125</v>
      </c>
      <c r="C3123" s="405" t="s">
        <v>97</v>
      </c>
      <c r="D3123" s="384">
        <v>1551</v>
      </c>
      <c r="E3123">
        <v>0.01</v>
      </c>
      <c r="F3123">
        <v>1.42587</v>
      </c>
      <c r="G3123" s="384">
        <v>0</v>
      </c>
      <c r="H3123">
        <v>0</v>
      </c>
    </row>
    <row r="3124" spans="1:10" x14ac:dyDescent="0.2">
      <c r="A3124">
        <v>6123</v>
      </c>
      <c r="B3124" s="623">
        <v>41899.392361111109</v>
      </c>
      <c r="C3124" s="405" t="s">
        <v>2054</v>
      </c>
      <c r="D3124" s="384">
        <v>1551</v>
      </c>
      <c r="E3124">
        <v>0.01</v>
      </c>
      <c r="F3124">
        <v>1.4265699999999999</v>
      </c>
      <c r="G3124" s="384">
        <v>0</v>
      </c>
      <c r="H3124">
        <v>1.4265699999999999</v>
      </c>
      <c r="I3124">
        <v>-0.48</v>
      </c>
      <c r="J3124" s="384">
        <v>1487.99</v>
      </c>
    </row>
    <row r="3125" spans="1:10" x14ac:dyDescent="0.2">
      <c r="A3125">
        <v>6116</v>
      </c>
      <c r="B3125" s="623">
        <v>41899.17083333333</v>
      </c>
      <c r="C3125" s="405" t="s">
        <v>97</v>
      </c>
      <c r="D3125" s="384">
        <v>1552</v>
      </c>
      <c r="E3125">
        <v>0.01</v>
      </c>
      <c r="F3125">
        <v>1.42737</v>
      </c>
      <c r="G3125" s="384">
        <v>0</v>
      </c>
      <c r="H3125">
        <v>0</v>
      </c>
    </row>
    <row r="3126" spans="1:10" x14ac:dyDescent="0.2">
      <c r="A3126">
        <v>6124</v>
      </c>
      <c r="B3126" s="623">
        <v>41899.392361111109</v>
      </c>
      <c r="C3126" s="405" t="s">
        <v>2054</v>
      </c>
      <c r="D3126" s="384">
        <v>1552</v>
      </c>
      <c r="E3126">
        <v>0.01</v>
      </c>
      <c r="F3126">
        <v>1.4265699999999999</v>
      </c>
      <c r="G3126" s="384">
        <v>0</v>
      </c>
      <c r="H3126">
        <v>1.4265699999999999</v>
      </c>
      <c r="I3126">
        <v>0.55000000000000004</v>
      </c>
      <c r="J3126" s="384">
        <v>1488.54</v>
      </c>
    </row>
    <row r="3127" spans="1:10" x14ac:dyDescent="0.2">
      <c r="A3127">
        <v>6119</v>
      </c>
      <c r="B3127" s="623">
        <v>41899.193749999999</v>
      </c>
      <c r="C3127" s="405" t="s">
        <v>97</v>
      </c>
      <c r="D3127" s="384">
        <v>1553</v>
      </c>
      <c r="E3127">
        <v>0.01</v>
      </c>
      <c r="F3127">
        <v>1.4288700000000001</v>
      </c>
      <c r="G3127" s="384">
        <v>0</v>
      </c>
      <c r="H3127">
        <v>0</v>
      </c>
    </row>
    <row r="3128" spans="1:10" x14ac:dyDescent="0.2">
      <c r="A3128">
        <v>6125</v>
      </c>
      <c r="B3128" s="623">
        <v>41899.392361111109</v>
      </c>
      <c r="C3128" s="405" t="s">
        <v>2054</v>
      </c>
      <c r="D3128" s="384">
        <v>1553</v>
      </c>
      <c r="E3128">
        <v>0.01</v>
      </c>
      <c r="F3128">
        <v>1.4265699999999999</v>
      </c>
      <c r="G3128" s="384">
        <v>0</v>
      </c>
      <c r="H3128">
        <v>1.4265699999999999</v>
      </c>
      <c r="I3128">
        <v>1.59</v>
      </c>
      <c r="J3128" s="384">
        <v>1490.13</v>
      </c>
    </row>
    <row r="3129" spans="1:10" x14ac:dyDescent="0.2">
      <c r="A3129">
        <v>6126</v>
      </c>
      <c r="B3129" s="623">
        <v>41899.875694444447</v>
      </c>
      <c r="C3129" s="405" t="s">
        <v>96</v>
      </c>
      <c r="D3129" s="384">
        <v>1554</v>
      </c>
      <c r="E3129">
        <v>0.01</v>
      </c>
      <c r="F3129">
        <v>1.43435</v>
      </c>
      <c r="G3129" s="384">
        <v>0</v>
      </c>
      <c r="H3129">
        <v>0</v>
      </c>
    </row>
    <row r="3130" spans="1:10" x14ac:dyDescent="0.2">
      <c r="A3130">
        <v>6128</v>
      </c>
      <c r="B3130" s="623">
        <v>41899.875694444447</v>
      </c>
      <c r="C3130" s="405" t="s">
        <v>2054</v>
      </c>
      <c r="D3130" s="384">
        <v>1554</v>
      </c>
      <c r="E3130">
        <v>0.01</v>
      </c>
      <c r="F3130">
        <v>1.4351499999999999</v>
      </c>
      <c r="G3130" s="384">
        <v>0</v>
      </c>
      <c r="H3130">
        <v>1.4351499999999999</v>
      </c>
      <c r="I3130">
        <v>0.55000000000000004</v>
      </c>
      <c r="J3130" s="384">
        <v>1490.68</v>
      </c>
    </row>
    <row r="3131" spans="1:10" x14ac:dyDescent="0.2">
      <c r="A3131">
        <v>6129</v>
      </c>
      <c r="B3131" s="623">
        <v>41899.884722222225</v>
      </c>
      <c r="C3131" s="405" t="s">
        <v>96</v>
      </c>
      <c r="D3131" s="384">
        <v>1555</v>
      </c>
      <c r="E3131">
        <v>0.01</v>
      </c>
      <c r="F3131">
        <v>1.4355</v>
      </c>
      <c r="G3131" s="384">
        <v>0</v>
      </c>
      <c r="H3131">
        <v>0</v>
      </c>
    </row>
    <row r="3132" spans="1:10" x14ac:dyDescent="0.2">
      <c r="A3132">
        <v>6131</v>
      </c>
      <c r="B3132" s="623">
        <v>41899.885416666664</v>
      </c>
      <c r="C3132" s="405" t="s">
        <v>2054</v>
      </c>
      <c r="D3132" s="384">
        <v>1555</v>
      </c>
      <c r="E3132">
        <v>0.01</v>
      </c>
      <c r="F3132">
        <v>1.4362999999999999</v>
      </c>
      <c r="G3132" s="384">
        <v>0</v>
      </c>
      <c r="H3132">
        <v>1.4362999999999999</v>
      </c>
      <c r="I3132">
        <v>0.56000000000000005</v>
      </c>
      <c r="J3132" s="384">
        <v>1491.24</v>
      </c>
    </row>
    <row r="3133" spans="1:10" x14ac:dyDescent="0.2">
      <c r="A3133">
        <v>6132</v>
      </c>
      <c r="B3133" s="623">
        <v>41899.890277777777</v>
      </c>
      <c r="C3133" s="405" t="s">
        <v>96</v>
      </c>
      <c r="D3133" s="384">
        <v>1556</v>
      </c>
      <c r="E3133">
        <v>0.01</v>
      </c>
      <c r="F3133">
        <v>1.43574</v>
      </c>
      <c r="G3133" s="384">
        <v>0</v>
      </c>
      <c r="H3133">
        <v>0</v>
      </c>
    </row>
    <row r="3134" spans="1:10" x14ac:dyDescent="0.2">
      <c r="A3134">
        <v>6134</v>
      </c>
      <c r="B3134" s="623">
        <v>41899.890277777777</v>
      </c>
      <c r="C3134" s="405" t="s">
        <v>2054</v>
      </c>
      <c r="D3134" s="384">
        <v>1556</v>
      </c>
      <c r="E3134">
        <v>0.01</v>
      </c>
      <c r="F3134">
        <v>1.4365399999999999</v>
      </c>
      <c r="G3134" s="384">
        <v>0</v>
      </c>
      <c r="H3134">
        <v>1.4365399999999999</v>
      </c>
      <c r="I3134">
        <v>0.55000000000000004</v>
      </c>
      <c r="J3134" s="384">
        <v>1491.79</v>
      </c>
    </row>
    <row r="3135" spans="1:10" x14ac:dyDescent="0.2">
      <c r="A3135">
        <v>6135</v>
      </c>
      <c r="B3135" s="623">
        <v>41899.890277777777</v>
      </c>
      <c r="C3135" s="405" t="s">
        <v>96</v>
      </c>
      <c r="D3135" s="384">
        <v>1557</v>
      </c>
      <c r="E3135">
        <v>0.01</v>
      </c>
      <c r="F3135">
        <v>1.43672</v>
      </c>
      <c r="G3135" s="384">
        <v>0</v>
      </c>
      <c r="H3135">
        <v>0</v>
      </c>
    </row>
    <row r="3136" spans="1:10" x14ac:dyDescent="0.2">
      <c r="A3136">
        <v>6144</v>
      </c>
      <c r="B3136" s="623">
        <v>41899.936805555553</v>
      </c>
      <c r="C3136" s="405" t="s">
        <v>2054</v>
      </c>
      <c r="D3136" s="384">
        <v>1557</v>
      </c>
      <c r="E3136">
        <v>0.01</v>
      </c>
      <c r="F3136">
        <v>1.4359999999999999</v>
      </c>
      <c r="G3136" s="384">
        <v>0</v>
      </c>
      <c r="H3136">
        <v>1.4359999999999999</v>
      </c>
      <c r="I3136">
        <v>-0.5</v>
      </c>
      <c r="J3136" s="384">
        <v>1491.29</v>
      </c>
    </row>
    <row r="3137" spans="1:10" x14ac:dyDescent="0.2">
      <c r="A3137">
        <v>6137</v>
      </c>
      <c r="B3137" s="623">
        <v>41899.890972222223</v>
      </c>
      <c r="C3137" s="405" t="s">
        <v>96</v>
      </c>
      <c r="D3137" s="384">
        <v>1558</v>
      </c>
      <c r="E3137">
        <v>0.01</v>
      </c>
      <c r="F3137">
        <v>1.4352100000000001</v>
      </c>
      <c r="G3137" s="384">
        <v>0</v>
      </c>
      <c r="H3137">
        <v>0</v>
      </c>
    </row>
    <row r="3138" spans="1:10" x14ac:dyDescent="0.2">
      <c r="A3138">
        <v>6145</v>
      </c>
      <c r="B3138" s="623">
        <v>41899.936805555553</v>
      </c>
      <c r="C3138" s="405" t="s">
        <v>2054</v>
      </c>
      <c r="D3138" s="384">
        <v>1558</v>
      </c>
      <c r="E3138">
        <v>0.01</v>
      </c>
      <c r="F3138">
        <v>1.4359999999999999</v>
      </c>
      <c r="G3138" s="384">
        <v>0</v>
      </c>
      <c r="H3138">
        <v>1.4359999999999999</v>
      </c>
      <c r="I3138">
        <v>0.55000000000000004</v>
      </c>
      <c r="J3138" s="384">
        <v>1491.84</v>
      </c>
    </row>
    <row r="3139" spans="1:10" x14ac:dyDescent="0.2">
      <c r="A3139">
        <v>6140</v>
      </c>
      <c r="B3139" s="623">
        <v>41899.895138888889</v>
      </c>
      <c r="C3139" s="405" t="s">
        <v>96</v>
      </c>
      <c r="D3139" s="384">
        <v>1559</v>
      </c>
      <c r="E3139">
        <v>0.01</v>
      </c>
      <c r="F3139">
        <v>1.4336800000000001</v>
      </c>
      <c r="G3139" s="384">
        <v>0</v>
      </c>
      <c r="H3139">
        <v>0</v>
      </c>
    </row>
    <row r="3140" spans="1:10" x14ac:dyDescent="0.2">
      <c r="A3140">
        <v>6146</v>
      </c>
      <c r="B3140" s="623">
        <v>41899.936805555553</v>
      </c>
      <c r="C3140" s="405" t="s">
        <v>2054</v>
      </c>
      <c r="D3140" s="384">
        <v>1559</v>
      </c>
      <c r="E3140">
        <v>0.01</v>
      </c>
      <c r="F3140">
        <v>1.4359999999999999</v>
      </c>
      <c r="G3140" s="384">
        <v>0</v>
      </c>
      <c r="H3140">
        <v>1.4359999999999999</v>
      </c>
      <c r="I3140">
        <v>1.6</v>
      </c>
      <c r="J3140" s="384">
        <v>1493.44</v>
      </c>
    </row>
    <row r="3141" spans="1:10" x14ac:dyDescent="0.2">
      <c r="A3141">
        <v>6147</v>
      </c>
      <c r="B3141" s="623">
        <v>41899.942361111112</v>
      </c>
      <c r="C3141" s="405" t="s">
        <v>96</v>
      </c>
      <c r="D3141" s="384">
        <v>1560</v>
      </c>
      <c r="E3141">
        <v>0.01</v>
      </c>
      <c r="F3141">
        <v>1.4362900000000001</v>
      </c>
      <c r="G3141" s="384">
        <v>0</v>
      </c>
      <c r="H3141">
        <v>0</v>
      </c>
    </row>
    <row r="3142" spans="1:10" x14ac:dyDescent="0.2">
      <c r="A3142">
        <v>6152</v>
      </c>
      <c r="B3142" s="623">
        <v>41899.973611111112</v>
      </c>
      <c r="C3142" s="405" t="s">
        <v>2054</v>
      </c>
      <c r="D3142" s="384">
        <v>1560</v>
      </c>
      <c r="E3142">
        <v>0.01</v>
      </c>
      <c r="F3142">
        <v>1.4363300000000001</v>
      </c>
      <c r="G3142" s="384">
        <v>0</v>
      </c>
      <c r="H3142">
        <v>1.4363300000000001</v>
      </c>
      <c r="I3142">
        <v>0.03</v>
      </c>
      <c r="J3142" s="384">
        <v>1493.47</v>
      </c>
    </row>
    <row r="3143" spans="1:10" x14ac:dyDescent="0.2">
      <c r="A3143">
        <v>6149</v>
      </c>
      <c r="B3143" s="623">
        <v>41899.951388888891</v>
      </c>
      <c r="C3143" s="405" t="s">
        <v>96</v>
      </c>
      <c r="D3143" s="384">
        <v>1561</v>
      </c>
      <c r="E3143">
        <v>0.01</v>
      </c>
      <c r="F3143">
        <v>1.4347700000000001</v>
      </c>
      <c r="G3143" s="384">
        <v>0</v>
      </c>
      <c r="H3143">
        <v>0</v>
      </c>
    </row>
    <row r="3144" spans="1:10" x14ac:dyDescent="0.2">
      <c r="A3144">
        <v>6153</v>
      </c>
      <c r="B3144" s="623">
        <v>41899.973611111112</v>
      </c>
      <c r="C3144" s="405" t="s">
        <v>2054</v>
      </c>
      <c r="D3144" s="384">
        <v>1561</v>
      </c>
      <c r="E3144">
        <v>0.01</v>
      </c>
      <c r="F3144">
        <v>1.4363300000000001</v>
      </c>
      <c r="G3144" s="384">
        <v>0</v>
      </c>
      <c r="H3144">
        <v>1.4363300000000001</v>
      </c>
      <c r="I3144">
        <v>1.08</v>
      </c>
      <c r="J3144" s="384">
        <v>1494.55</v>
      </c>
    </row>
    <row r="3145" spans="1:10" x14ac:dyDescent="0.2">
      <c r="A3145">
        <v>6154</v>
      </c>
      <c r="B3145" s="623">
        <v>41899.976388888892</v>
      </c>
      <c r="C3145" s="405" t="s">
        <v>96</v>
      </c>
      <c r="D3145" s="384">
        <v>1562</v>
      </c>
      <c r="E3145">
        <v>0.01</v>
      </c>
      <c r="F3145">
        <v>1.4362900000000001</v>
      </c>
      <c r="G3145" s="384">
        <v>0</v>
      </c>
      <c r="H3145">
        <v>0</v>
      </c>
    </row>
    <row r="3146" spans="1:10" x14ac:dyDescent="0.2">
      <c r="A3146">
        <v>6162</v>
      </c>
      <c r="B3146" s="623">
        <v>41900.402777777781</v>
      </c>
      <c r="C3146" s="405" t="s">
        <v>2054</v>
      </c>
      <c r="D3146" s="384">
        <v>1562</v>
      </c>
      <c r="E3146">
        <v>0.01</v>
      </c>
      <c r="F3146">
        <v>1.4362900000000001</v>
      </c>
      <c r="G3146" s="384">
        <v>0</v>
      </c>
      <c r="H3146">
        <v>1.4362900000000001</v>
      </c>
      <c r="I3146">
        <v>-0.28000000000000003</v>
      </c>
      <c r="J3146" s="384">
        <v>1494.82</v>
      </c>
    </row>
    <row r="3147" spans="1:10" x14ac:dyDescent="0.2">
      <c r="A3147">
        <v>6156</v>
      </c>
      <c r="B3147" s="623">
        <v>41900.027777777781</v>
      </c>
      <c r="C3147" s="405" t="s">
        <v>96</v>
      </c>
      <c r="D3147" s="384">
        <v>1563</v>
      </c>
      <c r="E3147">
        <v>0.01</v>
      </c>
      <c r="F3147">
        <v>1.43469</v>
      </c>
      <c r="G3147" s="384">
        <v>0</v>
      </c>
      <c r="H3147">
        <v>0</v>
      </c>
    </row>
    <row r="3148" spans="1:10" x14ac:dyDescent="0.2">
      <c r="A3148">
        <v>6163</v>
      </c>
      <c r="B3148" s="623">
        <v>41900.402777777781</v>
      </c>
      <c r="C3148" s="405" t="s">
        <v>2054</v>
      </c>
      <c r="D3148" s="384">
        <v>1563</v>
      </c>
      <c r="E3148">
        <v>0.01</v>
      </c>
      <c r="F3148">
        <v>1.4362900000000001</v>
      </c>
      <c r="G3148" s="384">
        <v>0</v>
      </c>
      <c r="H3148">
        <v>1.4362900000000001</v>
      </c>
      <c r="I3148">
        <v>1.1000000000000001</v>
      </c>
      <c r="J3148" s="384">
        <v>1495.92</v>
      </c>
    </row>
    <row r="3149" spans="1:10" x14ac:dyDescent="0.2">
      <c r="A3149">
        <v>6159</v>
      </c>
      <c r="B3149" s="623">
        <v>41900.075694444444</v>
      </c>
      <c r="C3149" s="405" t="s">
        <v>97</v>
      </c>
      <c r="D3149" s="384">
        <v>1564</v>
      </c>
      <c r="E3149">
        <v>0.01</v>
      </c>
      <c r="F3149">
        <v>1.43567</v>
      </c>
      <c r="G3149" s="384">
        <v>0</v>
      </c>
      <c r="H3149">
        <v>0</v>
      </c>
    </row>
    <row r="3150" spans="1:10" x14ac:dyDescent="0.2">
      <c r="A3150">
        <v>6161</v>
      </c>
      <c r="B3150" s="623">
        <v>41900.087500000001</v>
      </c>
      <c r="C3150" s="405" t="s">
        <v>2054</v>
      </c>
      <c r="D3150" s="384">
        <v>1564</v>
      </c>
      <c r="E3150">
        <v>0.01</v>
      </c>
      <c r="F3150">
        <v>1.4348700000000001</v>
      </c>
      <c r="G3150" s="384">
        <v>0</v>
      </c>
      <c r="H3150">
        <v>1.4348700000000001</v>
      </c>
      <c r="I3150">
        <v>0.55000000000000004</v>
      </c>
      <c r="J3150" s="384">
        <v>1495.1</v>
      </c>
    </row>
    <row r="3151" spans="1:10" x14ac:dyDescent="0.2">
      <c r="A3151">
        <v>6164</v>
      </c>
      <c r="B3151" s="623">
        <v>41901.886805555558</v>
      </c>
      <c r="C3151" s="405" t="s">
        <v>96</v>
      </c>
      <c r="D3151" s="384">
        <v>1565</v>
      </c>
      <c r="E3151">
        <v>0.01</v>
      </c>
      <c r="F3151">
        <v>1.4370499999999999</v>
      </c>
      <c r="G3151" s="384">
        <v>0</v>
      </c>
      <c r="H3151">
        <v>0</v>
      </c>
    </row>
    <row r="3152" spans="1:10" x14ac:dyDescent="0.2">
      <c r="A3152">
        <v>6172</v>
      </c>
      <c r="B3152" s="623">
        <v>41904.13958333333</v>
      </c>
      <c r="C3152" s="405" t="s">
        <v>2054</v>
      </c>
      <c r="D3152" s="384">
        <v>1565</v>
      </c>
      <c r="E3152">
        <v>0.01</v>
      </c>
      <c r="F3152">
        <v>1.4371</v>
      </c>
      <c r="G3152" s="384">
        <v>0</v>
      </c>
      <c r="H3152">
        <v>1.4371</v>
      </c>
      <c r="I3152">
        <v>-0.05</v>
      </c>
      <c r="J3152" s="384">
        <v>1496.42</v>
      </c>
    </row>
    <row r="3153" spans="1:10" x14ac:dyDescent="0.2">
      <c r="A3153">
        <v>6166</v>
      </c>
      <c r="B3153" s="623">
        <v>41901.970138888886</v>
      </c>
      <c r="C3153" s="405" t="s">
        <v>97</v>
      </c>
      <c r="D3153" s="384">
        <v>1566</v>
      </c>
      <c r="E3153">
        <v>0.01</v>
      </c>
      <c r="F3153">
        <v>1.4377500000000001</v>
      </c>
      <c r="G3153" s="384">
        <v>0</v>
      </c>
      <c r="H3153">
        <v>0</v>
      </c>
    </row>
    <row r="3154" spans="1:10" x14ac:dyDescent="0.2">
      <c r="A3154">
        <v>6168</v>
      </c>
      <c r="B3154" s="623">
        <v>41901.990972222222</v>
      </c>
      <c r="C3154" s="405" t="s">
        <v>2054</v>
      </c>
      <c r="D3154" s="384">
        <v>1566</v>
      </c>
      <c r="E3154">
        <v>0.01</v>
      </c>
      <c r="F3154">
        <v>1.4369499999999999</v>
      </c>
      <c r="G3154" s="384">
        <v>0</v>
      </c>
      <c r="H3154">
        <v>1.4369499999999999</v>
      </c>
      <c r="I3154">
        <v>0.55000000000000004</v>
      </c>
      <c r="J3154" s="384">
        <v>1496.47</v>
      </c>
    </row>
    <row r="3155" spans="1:10" x14ac:dyDescent="0.2">
      <c r="A3155">
        <v>6169</v>
      </c>
      <c r="B3155" s="623">
        <v>41904.095138888886</v>
      </c>
      <c r="C3155" s="405" t="s">
        <v>96</v>
      </c>
      <c r="D3155" s="384">
        <v>1567</v>
      </c>
      <c r="E3155">
        <v>0.01</v>
      </c>
      <c r="F3155">
        <v>1.4355500000000001</v>
      </c>
      <c r="G3155" s="384">
        <v>0</v>
      </c>
      <c r="H3155">
        <v>0</v>
      </c>
    </row>
    <row r="3156" spans="1:10" x14ac:dyDescent="0.2">
      <c r="A3156">
        <v>6173</v>
      </c>
      <c r="B3156" s="623">
        <v>41904.13958333333</v>
      </c>
      <c r="C3156" s="405" t="s">
        <v>2054</v>
      </c>
      <c r="D3156" s="384">
        <v>1567</v>
      </c>
      <c r="E3156">
        <v>0.01</v>
      </c>
      <c r="F3156">
        <v>1.4371</v>
      </c>
      <c r="G3156" s="384">
        <v>0</v>
      </c>
      <c r="H3156">
        <v>1.4371</v>
      </c>
      <c r="I3156">
        <v>1.07</v>
      </c>
      <c r="J3156" s="384">
        <v>1497.49</v>
      </c>
    </row>
    <row r="3157" spans="1:10" x14ac:dyDescent="0.2">
      <c r="A3157">
        <v>6174</v>
      </c>
      <c r="B3157" s="623">
        <v>41904.949999999997</v>
      </c>
      <c r="C3157" s="405" t="s">
        <v>96</v>
      </c>
      <c r="D3157" s="384">
        <v>1568</v>
      </c>
      <c r="E3157">
        <v>0.01</v>
      </c>
      <c r="F3157">
        <v>1.44659</v>
      </c>
      <c r="G3157" s="384">
        <v>0</v>
      </c>
      <c r="H3157">
        <v>0</v>
      </c>
    </row>
    <row r="3158" spans="1:10" x14ac:dyDescent="0.2">
      <c r="A3158">
        <v>6176</v>
      </c>
      <c r="B3158" s="623">
        <v>41904.959027777775</v>
      </c>
      <c r="C3158" s="405" t="s">
        <v>2054</v>
      </c>
      <c r="D3158" s="384">
        <v>1568</v>
      </c>
      <c r="E3158">
        <v>0.01</v>
      </c>
      <c r="F3158">
        <v>1.44739</v>
      </c>
      <c r="G3158" s="384">
        <v>0</v>
      </c>
      <c r="H3158">
        <v>1.44739</v>
      </c>
      <c r="I3158">
        <v>0.55000000000000004</v>
      </c>
      <c r="J3158" s="384">
        <v>1498.04</v>
      </c>
    </row>
    <row r="3159" spans="1:10" x14ac:dyDescent="0.2">
      <c r="A3159">
        <v>6177</v>
      </c>
      <c r="B3159" s="623">
        <v>41905.042361111111</v>
      </c>
      <c r="C3159" s="405" t="s">
        <v>97</v>
      </c>
      <c r="D3159" s="384">
        <v>1569</v>
      </c>
      <c r="E3159">
        <v>0.01</v>
      </c>
      <c r="F3159">
        <v>1.4482200000000001</v>
      </c>
      <c r="G3159" s="384">
        <v>0</v>
      </c>
      <c r="H3159">
        <v>0</v>
      </c>
    </row>
    <row r="3160" spans="1:10" x14ac:dyDescent="0.2">
      <c r="A3160">
        <v>6179</v>
      </c>
      <c r="B3160" s="623">
        <v>41905.071527777778</v>
      </c>
      <c r="C3160" s="405" t="s">
        <v>2054</v>
      </c>
      <c r="D3160" s="384">
        <v>1569</v>
      </c>
      <c r="E3160">
        <v>0.01</v>
      </c>
      <c r="F3160">
        <v>1.4474199999999999</v>
      </c>
      <c r="G3160" s="384">
        <v>0</v>
      </c>
      <c r="H3160">
        <v>1.4474199999999999</v>
      </c>
      <c r="I3160">
        <v>0.55000000000000004</v>
      </c>
      <c r="J3160" s="384">
        <v>1498.59</v>
      </c>
    </row>
    <row r="3161" spans="1:10" x14ac:dyDescent="0.2">
      <c r="A3161">
        <v>6180</v>
      </c>
      <c r="B3161" s="623">
        <v>41906.073611111111</v>
      </c>
      <c r="C3161" s="405" t="s">
        <v>96</v>
      </c>
      <c r="D3161" s="384">
        <v>1570</v>
      </c>
      <c r="E3161">
        <v>0.01</v>
      </c>
      <c r="F3161">
        <v>1.4515800000000001</v>
      </c>
      <c r="G3161" s="384">
        <v>0</v>
      </c>
      <c r="H3161">
        <v>0</v>
      </c>
    </row>
    <row r="3162" spans="1:10" x14ac:dyDescent="0.2">
      <c r="A3162">
        <v>6185</v>
      </c>
      <c r="B3162" s="623">
        <v>41906.127083333333</v>
      </c>
      <c r="C3162" s="405" t="s">
        <v>2054</v>
      </c>
      <c r="D3162" s="384">
        <v>1570</v>
      </c>
      <c r="E3162">
        <v>0.01</v>
      </c>
      <c r="F3162">
        <v>1.45163</v>
      </c>
      <c r="G3162" s="384">
        <v>0</v>
      </c>
      <c r="H3162">
        <v>1.45163</v>
      </c>
      <c r="I3162">
        <v>0.03</v>
      </c>
      <c r="J3162" s="384">
        <v>1498.62</v>
      </c>
    </row>
    <row r="3163" spans="1:10" x14ac:dyDescent="0.2">
      <c r="A3163">
        <v>6182</v>
      </c>
      <c r="B3163" s="623">
        <v>41906.115972222222</v>
      </c>
      <c r="C3163" s="405" t="s">
        <v>96</v>
      </c>
      <c r="D3163" s="384">
        <v>1571</v>
      </c>
      <c r="E3163">
        <v>0.01</v>
      </c>
      <c r="F3163">
        <v>1.45007</v>
      </c>
      <c r="G3163" s="384">
        <v>0</v>
      </c>
      <c r="H3163">
        <v>0</v>
      </c>
    </row>
    <row r="3164" spans="1:10" x14ac:dyDescent="0.2">
      <c r="A3164">
        <v>6186</v>
      </c>
      <c r="B3164" s="623">
        <v>41906.127083333333</v>
      </c>
      <c r="C3164" s="405" t="s">
        <v>2054</v>
      </c>
      <c r="D3164" s="384">
        <v>1571</v>
      </c>
      <c r="E3164">
        <v>0.01</v>
      </c>
      <c r="F3164">
        <v>1.45163</v>
      </c>
      <c r="G3164" s="384">
        <v>0</v>
      </c>
      <c r="H3164">
        <v>1.45163</v>
      </c>
      <c r="I3164">
        <v>1.08</v>
      </c>
      <c r="J3164" s="384">
        <v>1499.7</v>
      </c>
    </row>
    <row r="3165" spans="1:10" x14ac:dyDescent="0.2">
      <c r="A3165">
        <v>6187</v>
      </c>
      <c r="B3165" s="623">
        <v>41906.925000000003</v>
      </c>
      <c r="C3165" s="405" t="s">
        <v>96</v>
      </c>
      <c r="D3165" s="384">
        <v>1572</v>
      </c>
      <c r="E3165">
        <v>0.01</v>
      </c>
      <c r="F3165">
        <v>1.4393800000000001</v>
      </c>
      <c r="G3165" s="384">
        <v>0</v>
      </c>
      <c r="H3165">
        <v>0</v>
      </c>
    </row>
    <row r="3166" spans="1:10" x14ac:dyDescent="0.2">
      <c r="A3166">
        <v>6189</v>
      </c>
      <c r="B3166" s="623">
        <v>41906.948611111111</v>
      </c>
      <c r="C3166" s="405" t="s">
        <v>2054</v>
      </c>
      <c r="D3166" s="384">
        <v>1572</v>
      </c>
      <c r="E3166">
        <v>0.01</v>
      </c>
      <c r="F3166">
        <v>1.44018</v>
      </c>
      <c r="G3166" s="384">
        <v>0</v>
      </c>
      <c r="H3166">
        <v>1.44018</v>
      </c>
      <c r="I3166">
        <v>0.55000000000000004</v>
      </c>
      <c r="J3166" s="384">
        <v>1500.25</v>
      </c>
    </row>
    <row r="3167" spans="1:10" x14ac:dyDescent="0.2">
      <c r="A3167">
        <v>6190</v>
      </c>
      <c r="B3167" s="623">
        <v>41907.082638888889</v>
      </c>
      <c r="C3167" s="405" t="s">
        <v>97</v>
      </c>
      <c r="D3167" s="384">
        <v>1573</v>
      </c>
      <c r="E3167">
        <v>0.01</v>
      </c>
      <c r="F3167">
        <v>1.4399599999999999</v>
      </c>
      <c r="G3167" s="384">
        <v>0</v>
      </c>
      <c r="H3167">
        <v>0</v>
      </c>
    </row>
    <row r="3168" spans="1:10" x14ac:dyDescent="0.2">
      <c r="A3168">
        <v>6210</v>
      </c>
      <c r="B3168" s="623">
        <v>41907.461805555555</v>
      </c>
      <c r="C3168" s="405" t="s">
        <v>2054</v>
      </c>
      <c r="D3168" s="384">
        <v>1573</v>
      </c>
      <c r="E3168">
        <v>0.01</v>
      </c>
      <c r="F3168">
        <v>1.44347</v>
      </c>
      <c r="G3168" s="384">
        <v>0</v>
      </c>
      <c r="H3168">
        <v>1.44347</v>
      </c>
      <c r="I3168">
        <v>-2.4300000000000002</v>
      </c>
      <c r="J3168" s="384">
        <v>1497.82</v>
      </c>
    </row>
    <row r="3169" spans="1:10" x14ac:dyDescent="0.2">
      <c r="A3169">
        <v>6192</v>
      </c>
      <c r="B3169" s="623">
        <v>41907.115972222222</v>
      </c>
      <c r="C3169" s="405" t="s">
        <v>97</v>
      </c>
      <c r="D3169" s="384">
        <v>1574</v>
      </c>
      <c r="E3169">
        <v>0.01</v>
      </c>
      <c r="F3169">
        <v>1.4415</v>
      </c>
      <c r="G3169" s="384">
        <v>0</v>
      </c>
      <c r="H3169">
        <v>0</v>
      </c>
    </row>
    <row r="3170" spans="1:10" x14ac:dyDescent="0.2">
      <c r="A3170">
        <v>6211</v>
      </c>
      <c r="B3170" s="623">
        <v>41907.461805555555</v>
      </c>
      <c r="C3170" s="405" t="s">
        <v>2054</v>
      </c>
      <c r="D3170" s="384">
        <v>1574</v>
      </c>
      <c r="E3170">
        <v>0.01</v>
      </c>
      <c r="F3170">
        <v>1.44347</v>
      </c>
      <c r="G3170" s="384">
        <v>0</v>
      </c>
      <c r="H3170">
        <v>1.44347</v>
      </c>
      <c r="I3170">
        <v>-1.36</v>
      </c>
      <c r="J3170" s="384">
        <v>1496.46</v>
      </c>
    </row>
    <row r="3171" spans="1:10" x14ac:dyDescent="0.2">
      <c r="A3171">
        <v>6195</v>
      </c>
      <c r="B3171" s="623">
        <v>41907.15347222222</v>
      </c>
      <c r="C3171" s="405" t="s">
        <v>97</v>
      </c>
      <c r="D3171" s="384">
        <v>1575</v>
      </c>
      <c r="E3171">
        <v>0.01</v>
      </c>
      <c r="F3171">
        <v>1.44303</v>
      </c>
      <c r="G3171" s="384">
        <v>0</v>
      </c>
      <c r="H3171">
        <v>0</v>
      </c>
    </row>
    <row r="3172" spans="1:10" x14ac:dyDescent="0.2">
      <c r="A3172">
        <v>6212</v>
      </c>
      <c r="B3172" s="623">
        <v>41907.461805555555</v>
      </c>
      <c r="C3172" s="405" t="s">
        <v>2054</v>
      </c>
      <c r="D3172" s="384">
        <v>1575</v>
      </c>
      <c r="E3172">
        <v>0.01</v>
      </c>
      <c r="F3172">
        <v>1.44347</v>
      </c>
      <c r="G3172" s="384">
        <v>0</v>
      </c>
      <c r="H3172">
        <v>1.44347</v>
      </c>
      <c r="I3172">
        <v>-0.31</v>
      </c>
      <c r="J3172" s="384">
        <v>1496.15</v>
      </c>
    </row>
    <row r="3173" spans="1:10" x14ac:dyDescent="0.2">
      <c r="A3173">
        <v>6199</v>
      </c>
      <c r="B3173" s="623">
        <v>41907.224305555559</v>
      </c>
      <c r="C3173" s="405" t="s">
        <v>97</v>
      </c>
      <c r="D3173" s="384">
        <v>1576</v>
      </c>
      <c r="E3173">
        <v>0.01</v>
      </c>
      <c r="F3173">
        <v>1.44536</v>
      </c>
      <c r="G3173" s="384">
        <v>0</v>
      </c>
      <c r="H3173">
        <v>0</v>
      </c>
    </row>
    <row r="3174" spans="1:10" x14ac:dyDescent="0.2">
      <c r="A3174">
        <v>6213</v>
      </c>
      <c r="B3174" s="623">
        <v>41907.461805555555</v>
      </c>
      <c r="C3174" s="405" t="s">
        <v>2054</v>
      </c>
      <c r="D3174" s="384">
        <v>1576</v>
      </c>
      <c r="E3174">
        <v>0.01</v>
      </c>
      <c r="F3174">
        <v>1.44347</v>
      </c>
      <c r="G3174" s="384">
        <v>0</v>
      </c>
      <c r="H3174">
        <v>1.44347</v>
      </c>
      <c r="I3174">
        <v>1.3</v>
      </c>
      <c r="J3174" s="384">
        <v>1497.45</v>
      </c>
    </row>
    <row r="3175" spans="1:10" x14ac:dyDescent="0.2">
      <c r="A3175">
        <v>6204</v>
      </c>
      <c r="B3175" s="623">
        <v>41907.381249999999</v>
      </c>
      <c r="C3175" s="405" t="s">
        <v>97</v>
      </c>
      <c r="D3175" s="384">
        <v>1577</v>
      </c>
      <c r="E3175">
        <v>0.02</v>
      </c>
      <c r="F3175">
        <v>1.4484900000000001</v>
      </c>
      <c r="G3175" s="384">
        <v>0</v>
      </c>
      <c r="H3175">
        <v>0</v>
      </c>
    </row>
    <row r="3176" spans="1:10" x14ac:dyDescent="0.2">
      <c r="A3176">
        <v>6214</v>
      </c>
      <c r="B3176" s="623">
        <v>41907.461805555555</v>
      </c>
      <c r="C3176" s="405" t="s">
        <v>2054</v>
      </c>
      <c r="D3176" s="384">
        <v>1577</v>
      </c>
      <c r="E3176">
        <v>0.02</v>
      </c>
      <c r="F3176">
        <v>1.44347</v>
      </c>
      <c r="G3176" s="384">
        <v>0</v>
      </c>
      <c r="H3176">
        <v>1.44347</v>
      </c>
      <c r="I3176">
        <v>6.93</v>
      </c>
      <c r="J3176" s="384">
        <v>1504.38</v>
      </c>
    </row>
    <row r="3177" spans="1:10" x14ac:dyDescent="0.2">
      <c r="A3177">
        <v>6215</v>
      </c>
      <c r="B3177" s="623">
        <v>41907.88958333333</v>
      </c>
      <c r="C3177" s="405" t="s">
        <v>97</v>
      </c>
      <c r="D3177" s="384">
        <v>1578</v>
      </c>
      <c r="E3177">
        <v>0.01</v>
      </c>
      <c r="F3177">
        <v>1.4509300000000001</v>
      </c>
      <c r="G3177" s="384">
        <v>0</v>
      </c>
      <c r="H3177">
        <v>0</v>
      </c>
    </row>
    <row r="3178" spans="1:10" x14ac:dyDescent="0.2">
      <c r="A3178">
        <v>6217</v>
      </c>
      <c r="B3178" s="623">
        <v>41908.030555555553</v>
      </c>
      <c r="C3178" s="405" t="s">
        <v>2054</v>
      </c>
      <c r="D3178" s="384">
        <v>1578</v>
      </c>
      <c r="E3178">
        <v>0.01</v>
      </c>
      <c r="F3178">
        <v>1.4501299999999999</v>
      </c>
      <c r="G3178" s="384">
        <v>0</v>
      </c>
      <c r="H3178">
        <v>1.4501299999999999</v>
      </c>
      <c r="I3178">
        <v>0.56000000000000005</v>
      </c>
      <c r="J3178" s="384">
        <v>1504.94</v>
      </c>
    </row>
    <row r="3179" spans="1:10" x14ac:dyDescent="0.2">
      <c r="A3179">
        <v>6218</v>
      </c>
      <c r="B3179" s="623">
        <v>41908.068055555559</v>
      </c>
      <c r="C3179" s="405" t="s">
        <v>96</v>
      </c>
      <c r="D3179" s="384">
        <v>1579</v>
      </c>
      <c r="E3179">
        <v>0.01</v>
      </c>
      <c r="F3179">
        <v>1.4504600000000001</v>
      </c>
      <c r="G3179" s="384">
        <v>0</v>
      </c>
      <c r="H3179">
        <v>0</v>
      </c>
    </row>
    <row r="3180" spans="1:10" x14ac:dyDescent="0.2">
      <c r="A3180">
        <v>6227</v>
      </c>
      <c r="B3180" s="623">
        <v>41908.227777777778</v>
      </c>
      <c r="C3180" s="405" t="s">
        <v>2054</v>
      </c>
      <c r="D3180" s="384">
        <v>1579</v>
      </c>
      <c r="E3180">
        <v>0.01</v>
      </c>
      <c r="F3180">
        <v>1.44974</v>
      </c>
      <c r="G3180" s="384">
        <v>0</v>
      </c>
      <c r="H3180">
        <v>1.44974</v>
      </c>
      <c r="I3180">
        <v>-0.5</v>
      </c>
      <c r="J3180" s="384">
        <v>1504.44</v>
      </c>
    </row>
    <row r="3181" spans="1:10" x14ac:dyDescent="0.2">
      <c r="A3181">
        <v>6220</v>
      </c>
      <c r="B3181" s="623">
        <v>41908.111111111109</v>
      </c>
      <c r="C3181" s="405" t="s">
        <v>96</v>
      </c>
      <c r="D3181" s="384">
        <v>1580</v>
      </c>
      <c r="E3181">
        <v>0.01</v>
      </c>
      <c r="F3181">
        <v>1.4489399999999999</v>
      </c>
      <c r="G3181" s="384">
        <v>0</v>
      </c>
      <c r="H3181">
        <v>0</v>
      </c>
    </row>
    <row r="3182" spans="1:10" x14ac:dyDescent="0.2">
      <c r="A3182">
        <v>6228</v>
      </c>
      <c r="B3182" s="623">
        <v>41908.227777777778</v>
      </c>
      <c r="C3182" s="405" t="s">
        <v>2054</v>
      </c>
      <c r="D3182" s="384">
        <v>1580</v>
      </c>
      <c r="E3182">
        <v>0.01</v>
      </c>
      <c r="F3182">
        <v>1.44974</v>
      </c>
      <c r="G3182" s="384">
        <v>0</v>
      </c>
      <c r="H3182">
        <v>1.44974</v>
      </c>
      <c r="I3182">
        <v>0.55000000000000004</v>
      </c>
      <c r="J3182" s="384">
        <v>1504.99</v>
      </c>
    </row>
    <row r="3183" spans="1:10" x14ac:dyDescent="0.2">
      <c r="A3183">
        <v>6223</v>
      </c>
      <c r="B3183" s="623">
        <v>41908.18472222222</v>
      </c>
      <c r="C3183" s="405" t="s">
        <v>96</v>
      </c>
      <c r="D3183" s="384">
        <v>1581</v>
      </c>
      <c r="E3183">
        <v>0.01</v>
      </c>
      <c r="F3183">
        <v>1.44743</v>
      </c>
      <c r="G3183" s="384">
        <v>0</v>
      </c>
      <c r="H3183">
        <v>0</v>
      </c>
    </row>
    <row r="3184" spans="1:10" x14ac:dyDescent="0.2">
      <c r="A3184">
        <v>6229</v>
      </c>
      <c r="B3184" s="623">
        <v>41908.227777777778</v>
      </c>
      <c r="C3184" s="405" t="s">
        <v>2054</v>
      </c>
      <c r="D3184" s="384">
        <v>1581</v>
      </c>
      <c r="E3184">
        <v>0.01</v>
      </c>
      <c r="F3184">
        <v>1.44974</v>
      </c>
      <c r="G3184" s="384">
        <v>0</v>
      </c>
      <c r="H3184">
        <v>1.44974</v>
      </c>
      <c r="I3184">
        <v>1.59</v>
      </c>
      <c r="J3184" s="384">
        <v>1506.58</v>
      </c>
    </row>
    <row r="3185" spans="1:10" x14ac:dyDescent="0.2">
      <c r="A3185">
        <v>6230</v>
      </c>
      <c r="B3185" s="623">
        <v>41908.881249999999</v>
      </c>
      <c r="C3185" s="405" t="s">
        <v>96</v>
      </c>
      <c r="D3185" s="384">
        <v>1582</v>
      </c>
      <c r="E3185">
        <v>0.01</v>
      </c>
      <c r="F3185">
        <v>1.44709</v>
      </c>
      <c r="G3185" s="384">
        <v>0</v>
      </c>
      <c r="H3185">
        <v>0</v>
      </c>
    </row>
    <row r="3186" spans="1:10" x14ac:dyDescent="0.2">
      <c r="A3186">
        <v>6232</v>
      </c>
      <c r="B3186" s="623">
        <v>41908.98541666667</v>
      </c>
      <c r="C3186" s="405" t="s">
        <v>2054</v>
      </c>
      <c r="D3186" s="384">
        <v>1582</v>
      </c>
      <c r="E3186">
        <v>0.01</v>
      </c>
      <c r="F3186">
        <v>1.4478899999999999</v>
      </c>
      <c r="G3186" s="384">
        <v>0</v>
      </c>
      <c r="H3186">
        <v>1.4478899999999999</v>
      </c>
      <c r="I3186">
        <v>0.55000000000000004</v>
      </c>
      <c r="J3186" s="384">
        <v>1507.13</v>
      </c>
    </row>
    <row r="3187" spans="1:10" x14ac:dyDescent="0.2">
      <c r="A3187">
        <v>6233</v>
      </c>
      <c r="B3187" s="623">
        <v>41911.955555555556</v>
      </c>
      <c r="C3187" s="405" t="s">
        <v>97</v>
      </c>
      <c r="D3187" s="384">
        <v>1583</v>
      </c>
      <c r="E3187">
        <v>0.01</v>
      </c>
      <c r="F3187">
        <v>1.4549000000000001</v>
      </c>
      <c r="G3187" s="384">
        <v>0</v>
      </c>
      <c r="H3187">
        <v>0</v>
      </c>
    </row>
    <row r="3188" spans="1:10" x14ac:dyDescent="0.2">
      <c r="A3188">
        <v>6242</v>
      </c>
      <c r="B3188" s="623">
        <v>41912.188194444447</v>
      </c>
      <c r="C3188" s="405" t="s">
        <v>2054</v>
      </c>
      <c r="D3188" s="384">
        <v>1583</v>
      </c>
      <c r="E3188">
        <v>0.01</v>
      </c>
      <c r="F3188">
        <v>1.4556100000000001</v>
      </c>
      <c r="G3188" s="384">
        <v>0</v>
      </c>
      <c r="H3188">
        <v>1.4556100000000001</v>
      </c>
      <c r="I3188">
        <v>-0.48</v>
      </c>
      <c r="J3188" s="384">
        <v>1506.66</v>
      </c>
    </row>
    <row r="3189" spans="1:10" x14ac:dyDescent="0.2">
      <c r="A3189">
        <v>6235</v>
      </c>
      <c r="B3189" s="623">
        <v>41912.124305555553</v>
      </c>
      <c r="C3189" s="405" t="s">
        <v>97</v>
      </c>
      <c r="D3189" s="384">
        <v>1584</v>
      </c>
      <c r="E3189">
        <v>0.01</v>
      </c>
      <c r="F3189">
        <v>1.45642</v>
      </c>
      <c r="G3189" s="384">
        <v>0</v>
      </c>
      <c r="H3189">
        <v>0</v>
      </c>
    </row>
    <row r="3190" spans="1:10" x14ac:dyDescent="0.2">
      <c r="A3190">
        <v>6243</v>
      </c>
      <c r="B3190" s="623">
        <v>41912.188194444447</v>
      </c>
      <c r="C3190" s="405" t="s">
        <v>2054</v>
      </c>
      <c r="D3190" s="384">
        <v>1584</v>
      </c>
      <c r="E3190">
        <v>0.01</v>
      </c>
      <c r="F3190">
        <v>1.4556100000000001</v>
      </c>
      <c r="G3190" s="384">
        <v>0</v>
      </c>
      <c r="H3190">
        <v>1.4556100000000001</v>
      </c>
      <c r="I3190">
        <v>0.56000000000000005</v>
      </c>
      <c r="J3190" s="384">
        <v>1507.22</v>
      </c>
    </row>
    <row r="3191" spans="1:10" x14ac:dyDescent="0.2">
      <c r="A3191">
        <v>6238</v>
      </c>
      <c r="B3191" s="623">
        <v>41912.129166666666</v>
      </c>
      <c r="C3191" s="405" t="s">
        <v>97</v>
      </c>
      <c r="D3191" s="384">
        <v>1585</v>
      </c>
      <c r="E3191">
        <v>0.01</v>
      </c>
      <c r="F3191">
        <v>1.4579200000000001</v>
      </c>
      <c r="G3191" s="384">
        <v>0</v>
      </c>
      <c r="H3191">
        <v>0</v>
      </c>
    </row>
    <row r="3192" spans="1:10" x14ac:dyDescent="0.2">
      <c r="A3192">
        <v>6244</v>
      </c>
      <c r="B3192" s="623">
        <v>41912.188194444447</v>
      </c>
      <c r="C3192" s="405" t="s">
        <v>2054</v>
      </c>
      <c r="D3192" s="384">
        <v>1585</v>
      </c>
      <c r="E3192">
        <v>0.01</v>
      </c>
      <c r="F3192">
        <v>1.4556100000000001</v>
      </c>
      <c r="G3192" s="384">
        <v>0</v>
      </c>
      <c r="H3192">
        <v>1.4556100000000001</v>
      </c>
      <c r="I3192">
        <v>1.6</v>
      </c>
      <c r="J3192" s="384">
        <v>1508.82</v>
      </c>
    </row>
    <row r="3193" spans="1:10" x14ac:dyDescent="0.2">
      <c r="A3193">
        <v>6245</v>
      </c>
      <c r="B3193" s="623">
        <v>41912.886111111111</v>
      </c>
      <c r="C3193" s="405" t="s">
        <v>96</v>
      </c>
      <c r="D3193" s="384">
        <v>1586</v>
      </c>
      <c r="E3193">
        <v>0.01</v>
      </c>
      <c r="F3193">
        <v>1.4435800000000001</v>
      </c>
      <c r="G3193" s="384">
        <v>0</v>
      </c>
      <c r="H3193">
        <v>0</v>
      </c>
    </row>
    <row r="3194" spans="1:10" x14ac:dyDescent="0.2">
      <c r="A3194">
        <v>6247</v>
      </c>
      <c r="B3194" s="623">
        <v>41913.112500000003</v>
      </c>
      <c r="C3194" s="405" t="s">
        <v>2054</v>
      </c>
      <c r="D3194" s="384">
        <v>1586</v>
      </c>
      <c r="E3194">
        <v>0.01</v>
      </c>
      <c r="F3194">
        <v>1.44438</v>
      </c>
      <c r="G3194" s="384">
        <v>0</v>
      </c>
      <c r="H3194">
        <v>1.44438</v>
      </c>
      <c r="I3194">
        <v>0.46</v>
      </c>
      <c r="J3194" s="384">
        <v>1509.27</v>
      </c>
    </row>
    <row r="3195" spans="1:10" x14ac:dyDescent="0.2">
      <c r="A3195">
        <v>6248</v>
      </c>
      <c r="B3195" s="623">
        <v>41914.949999999997</v>
      </c>
      <c r="C3195" s="405" t="s">
        <v>96</v>
      </c>
      <c r="D3195" s="384">
        <v>1587</v>
      </c>
      <c r="E3195">
        <v>0.01</v>
      </c>
      <c r="F3195">
        <v>1.4386300000000001</v>
      </c>
      <c r="G3195" s="384">
        <v>0</v>
      </c>
      <c r="H3195">
        <v>0</v>
      </c>
    </row>
    <row r="3196" spans="1:10" x14ac:dyDescent="0.2">
      <c r="A3196">
        <v>6250</v>
      </c>
      <c r="B3196" s="623">
        <v>41914.970138888886</v>
      </c>
      <c r="C3196" s="405" t="s">
        <v>2054</v>
      </c>
      <c r="D3196" s="384">
        <v>1587</v>
      </c>
      <c r="E3196">
        <v>0.01</v>
      </c>
      <c r="F3196">
        <v>1.43943</v>
      </c>
      <c r="G3196" s="384">
        <v>0</v>
      </c>
      <c r="H3196">
        <v>1.43943</v>
      </c>
      <c r="I3196">
        <v>0.55000000000000004</v>
      </c>
      <c r="J3196" s="384">
        <v>1509.82</v>
      </c>
    </row>
    <row r="3197" spans="1:10" x14ac:dyDescent="0.2">
      <c r="A3197">
        <v>6251</v>
      </c>
      <c r="B3197" s="623">
        <v>41915.04791666667</v>
      </c>
      <c r="C3197" s="405" t="s">
        <v>97</v>
      </c>
      <c r="D3197" s="384">
        <v>1588</v>
      </c>
      <c r="E3197">
        <v>0.01</v>
      </c>
      <c r="F3197">
        <v>1.44052</v>
      </c>
      <c r="G3197" s="384">
        <v>0</v>
      </c>
      <c r="H3197">
        <v>0</v>
      </c>
    </row>
    <row r="3198" spans="1:10" x14ac:dyDescent="0.2">
      <c r="A3198">
        <v>6253</v>
      </c>
      <c r="B3198" s="623">
        <v>41915.129166666666</v>
      </c>
      <c r="C3198" s="405" t="s">
        <v>2054</v>
      </c>
      <c r="D3198" s="384">
        <v>1588</v>
      </c>
      <c r="E3198">
        <v>0.01</v>
      </c>
      <c r="F3198">
        <v>1.4397200000000001</v>
      </c>
      <c r="G3198" s="384">
        <v>0</v>
      </c>
      <c r="H3198">
        <v>1.4397200000000001</v>
      </c>
      <c r="I3198">
        <v>0.55000000000000004</v>
      </c>
      <c r="J3198" s="384">
        <v>1510.37</v>
      </c>
    </row>
    <row r="3199" spans="1:10" x14ac:dyDescent="0.2">
      <c r="A3199">
        <v>6254</v>
      </c>
      <c r="B3199" s="623">
        <v>41915.922222222223</v>
      </c>
      <c r="C3199" s="405" t="s">
        <v>97</v>
      </c>
      <c r="D3199" s="384">
        <v>1589</v>
      </c>
      <c r="E3199">
        <v>0.01</v>
      </c>
      <c r="F3199">
        <v>1.4433100000000001</v>
      </c>
      <c r="G3199" s="384">
        <v>0</v>
      </c>
      <c r="H3199">
        <v>0</v>
      </c>
    </row>
    <row r="3200" spans="1:10" x14ac:dyDescent="0.2">
      <c r="A3200">
        <v>6256</v>
      </c>
      <c r="B3200" s="623">
        <v>41915.936111111114</v>
      </c>
      <c r="C3200" s="405" t="s">
        <v>2054</v>
      </c>
      <c r="D3200" s="384">
        <v>1589</v>
      </c>
      <c r="E3200">
        <v>0.01</v>
      </c>
      <c r="F3200">
        <v>1.44251</v>
      </c>
      <c r="G3200" s="384">
        <v>0</v>
      </c>
      <c r="H3200">
        <v>1.44251</v>
      </c>
      <c r="I3200">
        <v>0.56000000000000005</v>
      </c>
      <c r="J3200" s="384">
        <v>1510.93</v>
      </c>
    </row>
    <row r="3201" spans="1:10" x14ac:dyDescent="0.2">
      <c r="A3201">
        <v>6257</v>
      </c>
      <c r="B3201" s="623">
        <v>41915.938888888886</v>
      </c>
      <c r="C3201" s="405" t="s">
        <v>97</v>
      </c>
      <c r="D3201" s="384">
        <v>1590</v>
      </c>
      <c r="E3201">
        <v>0.01</v>
      </c>
      <c r="F3201">
        <v>1.4429700000000001</v>
      </c>
      <c r="G3201" s="384">
        <v>0</v>
      </c>
      <c r="H3201">
        <v>0</v>
      </c>
    </row>
    <row r="3202" spans="1:10" x14ac:dyDescent="0.2">
      <c r="A3202">
        <v>6259</v>
      </c>
      <c r="B3202" s="623">
        <v>41915.947916666664</v>
      </c>
      <c r="C3202" s="405" t="s">
        <v>2054</v>
      </c>
      <c r="D3202" s="384">
        <v>1590</v>
      </c>
      <c r="E3202">
        <v>0.01</v>
      </c>
      <c r="F3202">
        <v>1.44217</v>
      </c>
      <c r="G3202" s="384">
        <v>0</v>
      </c>
      <c r="H3202">
        <v>1.44217</v>
      </c>
      <c r="I3202">
        <v>0.55000000000000004</v>
      </c>
      <c r="J3202" s="384">
        <v>1511.48</v>
      </c>
    </row>
    <row r="3203" spans="1:10" x14ac:dyDescent="0.2">
      <c r="A3203">
        <v>6260</v>
      </c>
      <c r="B3203" s="623">
        <v>41915.974305555559</v>
      </c>
      <c r="C3203" s="405" t="s">
        <v>97</v>
      </c>
      <c r="D3203" s="384">
        <v>1591</v>
      </c>
      <c r="E3203">
        <v>0.01</v>
      </c>
      <c r="F3203">
        <v>1.44316</v>
      </c>
      <c r="G3203" s="384">
        <v>0</v>
      </c>
      <c r="H3203">
        <v>0</v>
      </c>
    </row>
    <row r="3204" spans="1:10" x14ac:dyDescent="0.2">
      <c r="A3204">
        <v>6262</v>
      </c>
      <c r="B3204" s="623">
        <v>41915.989583333336</v>
      </c>
      <c r="C3204" s="405" t="s">
        <v>2054</v>
      </c>
      <c r="D3204" s="384">
        <v>1591</v>
      </c>
      <c r="E3204">
        <v>0.01</v>
      </c>
      <c r="F3204">
        <v>1.4423600000000001</v>
      </c>
      <c r="G3204" s="384">
        <v>0</v>
      </c>
      <c r="H3204">
        <v>1.4423600000000001</v>
      </c>
      <c r="I3204">
        <v>0.55000000000000004</v>
      </c>
      <c r="J3204" s="384">
        <v>1512.03</v>
      </c>
    </row>
    <row r="3205" spans="1:10" x14ac:dyDescent="0.2">
      <c r="A3205">
        <v>6263</v>
      </c>
      <c r="B3205" s="623">
        <v>41918.024305555555</v>
      </c>
      <c r="C3205" s="405" t="s">
        <v>97</v>
      </c>
      <c r="D3205" s="384">
        <v>1592</v>
      </c>
      <c r="E3205">
        <v>0.01</v>
      </c>
      <c r="F3205">
        <v>1.44292</v>
      </c>
      <c r="G3205" s="384">
        <v>0</v>
      </c>
      <c r="H3205">
        <v>0</v>
      </c>
    </row>
    <row r="3206" spans="1:10" x14ac:dyDescent="0.2">
      <c r="A3206">
        <v>6265</v>
      </c>
      <c r="B3206" s="623">
        <v>41918.042361111111</v>
      </c>
      <c r="C3206" s="405" t="s">
        <v>2054</v>
      </c>
      <c r="D3206" s="384">
        <v>1592</v>
      </c>
      <c r="E3206">
        <v>0.01</v>
      </c>
      <c r="F3206">
        <v>1.4421200000000001</v>
      </c>
      <c r="G3206" s="384">
        <v>0</v>
      </c>
      <c r="H3206">
        <v>1.4421200000000001</v>
      </c>
      <c r="I3206">
        <v>0.55000000000000004</v>
      </c>
      <c r="J3206" s="384">
        <v>1512.58</v>
      </c>
    </row>
    <row r="3207" spans="1:10" x14ac:dyDescent="0.2">
      <c r="A3207">
        <v>6266</v>
      </c>
      <c r="B3207" s="623">
        <v>41918.047222222223</v>
      </c>
      <c r="C3207" s="405" t="s">
        <v>97</v>
      </c>
      <c r="D3207" s="384">
        <v>1593</v>
      </c>
      <c r="E3207">
        <v>0.01</v>
      </c>
      <c r="F3207">
        <v>1.4426300000000001</v>
      </c>
      <c r="G3207" s="384">
        <v>0</v>
      </c>
      <c r="H3207">
        <v>0</v>
      </c>
    </row>
    <row r="3208" spans="1:10" x14ac:dyDescent="0.2">
      <c r="A3208">
        <v>6275</v>
      </c>
      <c r="B3208" s="623">
        <v>41918.130555555559</v>
      </c>
      <c r="C3208" s="405" t="s">
        <v>2054</v>
      </c>
      <c r="D3208" s="384">
        <v>1593</v>
      </c>
      <c r="E3208">
        <v>0.01</v>
      </c>
      <c r="F3208">
        <v>1.44336</v>
      </c>
      <c r="G3208" s="384">
        <v>0</v>
      </c>
      <c r="H3208">
        <v>1.44336</v>
      </c>
      <c r="I3208">
        <v>-0.5</v>
      </c>
      <c r="J3208" s="384">
        <v>1512.08</v>
      </c>
    </row>
    <row r="3209" spans="1:10" x14ac:dyDescent="0.2">
      <c r="A3209">
        <v>6268</v>
      </c>
      <c r="B3209" s="623">
        <v>41918.074999999997</v>
      </c>
      <c r="C3209" s="405" t="s">
        <v>97</v>
      </c>
      <c r="D3209" s="384">
        <v>1594</v>
      </c>
      <c r="E3209">
        <v>0.01</v>
      </c>
      <c r="F3209">
        <v>1.44415</v>
      </c>
      <c r="G3209" s="384">
        <v>0</v>
      </c>
      <c r="H3209">
        <v>0</v>
      </c>
    </row>
    <row r="3210" spans="1:10" x14ac:dyDescent="0.2">
      <c r="A3210">
        <v>6276</v>
      </c>
      <c r="B3210" s="623">
        <v>41918.130555555559</v>
      </c>
      <c r="C3210" s="405" t="s">
        <v>2054</v>
      </c>
      <c r="D3210" s="384">
        <v>1594</v>
      </c>
      <c r="E3210">
        <v>0.01</v>
      </c>
      <c r="F3210">
        <v>1.44336</v>
      </c>
      <c r="G3210" s="384">
        <v>0</v>
      </c>
      <c r="H3210">
        <v>1.44336</v>
      </c>
      <c r="I3210">
        <v>0.55000000000000004</v>
      </c>
      <c r="J3210" s="384">
        <v>1512.63</v>
      </c>
    </row>
    <row r="3211" spans="1:10" x14ac:dyDescent="0.2">
      <c r="A3211">
        <v>6271</v>
      </c>
      <c r="B3211" s="623">
        <v>41918.082638888889</v>
      </c>
      <c r="C3211" s="405" t="s">
        <v>97</v>
      </c>
      <c r="D3211" s="384">
        <v>1595</v>
      </c>
      <c r="E3211">
        <v>0.01</v>
      </c>
      <c r="F3211">
        <v>1.4457</v>
      </c>
      <c r="G3211" s="384">
        <v>0</v>
      </c>
      <c r="H3211">
        <v>0</v>
      </c>
    </row>
    <row r="3212" spans="1:10" x14ac:dyDescent="0.2">
      <c r="A3212">
        <v>6277</v>
      </c>
      <c r="B3212" s="623">
        <v>41918.130555555559</v>
      </c>
      <c r="C3212" s="405" t="s">
        <v>2054</v>
      </c>
      <c r="D3212" s="384">
        <v>1595</v>
      </c>
      <c r="E3212">
        <v>0.01</v>
      </c>
      <c r="F3212">
        <v>1.44336</v>
      </c>
      <c r="G3212" s="384">
        <v>0</v>
      </c>
      <c r="H3212">
        <v>1.44336</v>
      </c>
      <c r="I3212">
        <v>1.62</v>
      </c>
      <c r="J3212" s="384">
        <v>1514.25</v>
      </c>
    </row>
    <row r="3213" spans="1:10" x14ac:dyDescent="0.2">
      <c r="A3213">
        <v>6278</v>
      </c>
      <c r="B3213" s="623">
        <v>41918.885416666664</v>
      </c>
      <c r="C3213" s="405" t="s">
        <v>97</v>
      </c>
      <c r="D3213" s="384">
        <v>1596</v>
      </c>
      <c r="E3213">
        <v>0.01</v>
      </c>
      <c r="F3213">
        <v>1.4422699999999999</v>
      </c>
      <c r="G3213" s="384">
        <v>0</v>
      </c>
      <c r="H3213">
        <v>0</v>
      </c>
    </row>
    <row r="3214" spans="1:10" x14ac:dyDescent="0.2">
      <c r="A3214">
        <v>6283</v>
      </c>
      <c r="B3214" s="623">
        <v>41918.931944444441</v>
      </c>
      <c r="C3214" s="405" t="s">
        <v>2054</v>
      </c>
      <c r="D3214" s="384">
        <v>1596</v>
      </c>
      <c r="E3214">
        <v>0.01</v>
      </c>
      <c r="F3214">
        <v>1.4422299999999999</v>
      </c>
      <c r="G3214" s="384">
        <v>0</v>
      </c>
      <c r="H3214">
        <v>1.4422299999999999</v>
      </c>
      <c r="I3214">
        <v>0.03</v>
      </c>
      <c r="J3214" s="384">
        <v>1514.28</v>
      </c>
    </row>
    <row r="3215" spans="1:10" x14ac:dyDescent="0.2">
      <c r="A3215">
        <v>6280</v>
      </c>
      <c r="B3215" s="623">
        <v>41918.897916666669</v>
      </c>
      <c r="C3215" s="405" t="s">
        <v>97</v>
      </c>
      <c r="D3215" s="384">
        <v>1597</v>
      </c>
      <c r="E3215">
        <v>0.01</v>
      </c>
      <c r="F3215">
        <v>1.4437800000000001</v>
      </c>
      <c r="G3215" s="384">
        <v>0</v>
      </c>
      <c r="H3215">
        <v>0</v>
      </c>
    </row>
    <row r="3216" spans="1:10" x14ac:dyDescent="0.2">
      <c r="A3216">
        <v>6284</v>
      </c>
      <c r="B3216" s="623">
        <v>41918.931944444441</v>
      </c>
      <c r="C3216" s="405" t="s">
        <v>2054</v>
      </c>
      <c r="D3216" s="384">
        <v>1597</v>
      </c>
      <c r="E3216">
        <v>0.01</v>
      </c>
      <c r="F3216">
        <v>1.4422299999999999</v>
      </c>
      <c r="G3216" s="384">
        <v>0</v>
      </c>
      <c r="H3216">
        <v>1.4422299999999999</v>
      </c>
      <c r="I3216">
        <v>1.07</v>
      </c>
      <c r="J3216" s="384">
        <v>1515.35</v>
      </c>
    </row>
    <row r="3217" spans="1:10" x14ac:dyDescent="0.2">
      <c r="A3217">
        <v>6285</v>
      </c>
      <c r="B3217" s="623">
        <v>41918.93472222222</v>
      </c>
      <c r="C3217" s="405" t="s">
        <v>97</v>
      </c>
      <c r="D3217" s="384">
        <v>1598</v>
      </c>
      <c r="E3217">
        <v>0.01</v>
      </c>
      <c r="F3217">
        <v>1.44259</v>
      </c>
      <c r="G3217" s="384">
        <v>0</v>
      </c>
      <c r="H3217">
        <v>0</v>
      </c>
    </row>
    <row r="3218" spans="1:10" x14ac:dyDescent="0.2">
      <c r="A3218">
        <v>6287</v>
      </c>
      <c r="B3218" s="623">
        <v>41918.939583333333</v>
      </c>
      <c r="C3218" s="405" t="s">
        <v>2054</v>
      </c>
      <c r="D3218" s="384">
        <v>1598</v>
      </c>
      <c r="E3218">
        <v>0.01</v>
      </c>
      <c r="F3218">
        <v>1.4417899999999999</v>
      </c>
      <c r="G3218" s="384">
        <v>0</v>
      </c>
      <c r="H3218">
        <v>1.4417899999999999</v>
      </c>
      <c r="I3218">
        <v>0.55000000000000004</v>
      </c>
      <c r="J3218" s="384">
        <v>1515.9</v>
      </c>
    </row>
    <row r="3219" spans="1:10" x14ac:dyDescent="0.2">
      <c r="A3219">
        <v>6288</v>
      </c>
      <c r="B3219" s="623">
        <v>41918.95416666667</v>
      </c>
      <c r="C3219" s="405" t="s">
        <v>96</v>
      </c>
      <c r="D3219" s="384">
        <v>1599</v>
      </c>
      <c r="E3219">
        <v>0.01</v>
      </c>
      <c r="F3219">
        <v>1.44343</v>
      </c>
      <c r="G3219" s="384">
        <v>0</v>
      </c>
      <c r="H3219">
        <v>0</v>
      </c>
    </row>
    <row r="3220" spans="1:10" x14ac:dyDescent="0.2">
      <c r="A3220">
        <v>6290</v>
      </c>
      <c r="B3220" s="623">
        <v>41918.970138888886</v>
      </c>
      <c r="C3220" s="405" t="s">
        <v>2054</v>
      </c>
      <c r="D3220" s="384">
        <v>1599</v>
      </c>
      <c r="E3220">
        <v>0.01</v>
      </c>
      <c r="F3220">
        <v>1.4442299999999999</v>
      </c>
      <c r="G3220" s="384">
        <v>0</v>
      </c>
      <c r="H3220">
        <v>1.4442299999999999</v>
      </c>
      <c r="I3220">
        <v>0.55000000000000004</v>
      </c>
      <c r="J3220" s="384">
        <v>1516.45</v>
      </c>
    </row>
    <row r="3221" spans="1:10" x14ac:dyDescent="0.2">
      <c r="A3221">
        <v>6291</v>
      </c>
      <c r="B3221" s="623">
        <v>41919.927777777775</v>
      </c>
      <c r="C3221" s="405" t="s">
        <v>97</v>
      </c>
      <c r="D3221" s="384">
        <v>1600</v>
      </c>
      <c r="E3221">
        <v>0.01</v>
      </c>
      <c r="F3221">
        <v>1.43788</v>
      </c>
      <c r="G3221" s="384">
        <v>0</v>
      </c>
      <c r="H3221">
        <v>0</v>
      </c>
    </row>
    <row r="3222" spans="1:10" x14ac:dyDescent="0.2">
      <c r="A3222">
        <v>6293</v>
      </c>
      <c r="B3222" s="623">
        <v>41919.929166666669</v>
      </c>
      <c r="C3222" s="405" t="s">
        <v>2054</v>
      </c>
      <c r="D3222" s="384">
        <v>1600</v>
      </c>
      <c r="E3222">
        <v>0.01</v>
      </c>
      <c r="F3222">
        <v>1.4370799999999999</v>
      </c>
      <c r="G3222" s="384">
        <v>0</v>
      </c>
      <c r="H3222">
        <v>1.4370799999999999</v>
      </c>
      <c r="I3222">
        <v>0.56000000000000005</v>
      </c>
      <c r="J3222" s="384">
        <v>1517.01</v>
      </c>
    </row>
    <row r="3223" spans="1:10" x14ac:dyDescent="0.2">
      <c r="A3223">
        <v>6294</v>
      </c>
      <c r="B3223" s="623">
        <v>41919.934027777781</v>
      </c>
      <c r="C3223" s="405" t="s">
        <v>97</v>
      </c>
      <c r="D3223" s="384">
        <v>1601</v>
      </c>
      <c r="E3223">
        <v>0.01</v>
      </c>
      <c r="F3223">
        <v>1.4376800000000001</v>
      </c>
      <c r="G3223" s="384">
        <v>0</v>
      </c>
      <c r="H3223">
        <v>0</v>
      </c>
    </row>
    <row r="3224" spans="1:10" x14ac:dyDescent="0.2">
      <c r="A3224">
        <v>6296</v>
      </c>
      <c r="B3224" s="623">
        <v>41919.952777777777</v>
      </c>
      <c r="C3224" s="405" t="s">
        <v>2054</v>
      </c>
      <c r="D3224" s="384">
        <v>1601</v>
      </c>
      <c r="E3224">
        <v>0.01</v>
      </c>
      <c r="F3224">
        <v>1.4368799999999999</v>
      </c>
      <c r="G3224" s="384">
        <v>0</v>
      </c>
      <c r="H3224">
        <v>1.4368799999999999</v>
      </c>
      <c r="I3224">
        <v>0.55000000000000004</v>
      </c>
      <c r="J3224" s="384">
        <v>1517.56</v>
      </c>
    </row>
    <row r="3225" spans="1:10" x14ac:dyDescent="0.2">
      <c r="A3225">
        <v>6297</v>
      </c>
      <c r="B3225" s="623">
        <v>41919.961805555555</v>
      </c>
      <c r="C3225" s="405" t="s">
        <v>96</v>
      </c>
      <c r="D3225" s="384">
        <v>1602</v>
      </c>
      <c r="E3225">
        <v>0.01</v>
      </c>
      <c r="F3225">
        <v>1.4364699999999999</v>
      </c>
      <c r="G3225" s="384">
        <v>0</v>
      </c>
      <c r="H3225">
        <v>0</v>
      </c>
    </row>
    <row r="3226" spans="1:10" x14ac:dyDescent="0.2">
      <c r="A3226">
        <v>6299</v>
      </c>
      <c r="B3226" s="623">
        <v>41919.98541666667</v>
      </c>
      <c r="C3226" s="405" t="s">
        <v>2054</v>
      </c>
      <c r="D3226" s="384">
        <v>1602</v>
      </c>
      <c r="E3226">
        <v>0.01</v>
      </c>
      <c r="F3226">
        <v>1.43727</v>
      </c>
      <c r="G3226" s="384">
        <v>0</v>
      </c>
      <c r="H3226">
        <v>1.43727</v>
      </c>
      <c r="I3226">
        <v>0.55000000000000004</v>
      </c>
      <c r="J3226" s="384">
        <v>1518.11</v>
      </c>
    </row>
    <row r="3227" spans="1:10" x14ac:dyDescent="0.2">
      <c r="A3227">
        <v>6300</v>
      </c>
      <c r="B3227" s="623">
        <v>41920.040277777778</v>
      </c>
      <c r="C3227" s="405" t="s">
        <v>97</v>
      </c>
      <c r="D3227" s="384">
        <v>1603</v>
      </c>
      <c r="E3227">
        <v>0.01</v>
      </c>
      <c r="F3227">
        <v>1.43838</v>
      </c>
      <c r="G3227" s="384">
        <v>0</v>
      </c>
      <c r="H3227">
        <v>0</v>
      </c>
    </row>
    <row r="3228" spans="1:10" x14ac:dyDescent="0.2">
      <c r="A3228">
        <v>6302</v>
      </c>
      <c r="B3228" s="623">
        <v>41920.087500000001</v>
      </c>
      <c r="C3228" s="405" t="s">
        <v>2054</v>
      </c>
      <c r="D3228" s="384">
        <v>1603</v>
      </c>
      <c r="E3228">
        <v>0.01</v>
      </c>
      <c r="F3228">
        <v>1.4375800000000001</v>
      </c>
      <c r="G3228" s="384">
        <v>0</v>
      </c>
      <c r="H3228">
        <v>1.4375800000000001</v>
      </c>
      <c r="I3228">
        <v>0.55000000000000004</v>
      </c>
      <c r="J3228" s="384">
        <v>1518.66</v>
      </c>
    </row>
    <row r="3229" spans="1:10" x14ac:dyDescent="0.2">
      <c r="A3229">
        <v>6303</v>
      </c>
      <c r="B3229" s="623">
        <v>41920.877083333333</v>
      </c>
      <c r="C3229" s="405" t="s">
        <v>96</v>
      </c>
      <c r="D3229" s="384">
        <v>1604</v>
      </c>
      <c r="E3229">
        <v>0.01</v>
      </c>
      <c r="F3229">
        <v>1.4470400000000001</v>
      </c>
      <c r="G3229" s="384">
        <v>0</v>
      </c>
      <c r="H3229">
        <v>0</v>
      </c>
    </row>
    <row r="3230" spans="1:10" x14ac:dyDescent="0.2">
      <c r="A3230">
        <v>6319</v>
      </c>
      <c r="B3230" s="623">
        <v>41921.145833333336</v>
      </c>
      <c r="C3230" s="405" t="s">
        <v>2054</v>
      </c>
      <c r="D3230" s="384">
        <v>1604</v>
      </c>
      <c r="E3230">
        <v>0.01</v>
      </c>
      <c r="F3230">
        <v>1.4454199999999999</v>
      </c>
      <c r="G3230" s="384">
        <v>0</v>
      </c>
      <c r="H3230">
        <v>1.4454199999999999</v>
      </c>
      <c r="I3230">
        <v>-1.4</v>
      </c>
      <c r="J3230" s="384">
        <v>1517.27</v>
      </c>
    </row>
    <row r="3231" spans="1:10" x14ac:dyDescent="0.2">
      <c r="A3231">
        <v>6305</v>
      </c>
      <c r="B3231" s="623">
        <v>41920.879861111112</v>
      </c>
      <c r="C3231" s="405" t="s">
        <v>96</v>
      </c>
      <c r="D3231" s="384">
        <v>1605</v>
      </c>
      <c r="E3231">
        <v>0.01</v>
      </c>
      <c r="F3231">
        <v>1.44547</v>
      </c>
      <c r="G3231" s="384">
        <v>0</v>
      </c>
      <c r="H3231">
        <v>0</v>
      </c>
    </row>
    <row r="3232" spans="1:10" x14ac:dyDescent="0.2">
      <c r="A3232">
        <v>6320</v>
      </c>
      <c r="B3232" s="623">
        <v>41921.145833333336</v>
      </c>
      <c r="C3232" s="405" t="s">
        <v>2054</v>
      </c>
      <c r="D3232" s="384">
        <v>1605</v>
      </c>
      <c r="E3232">
        <v>0.01</v>
      </c>
      <c r="F3232">
        <v>1.4454199999999999</v>
      </c>
      <c r="G3232" s="384">
        <v>0</v>
      </c>
      <c r="H3232">
        <v>1.4454199999999999</v>
      </c>
      <c r="I3232">
        <v>-0.32</v>
      </c>
      <c r="J3232" s="384">
        <v>1516.95</v>
      </c>
    </row>
    <row r="3233" spans="1:10" x14ac:dyDescent="0.2">
      <c r="A3233">
        <v>6308</v>
      </c>
      <c r="B3233" s="623">
        <v>41920.895138888889</v>
      </c>
      <c r="C3233" s="405" t="s">
        <v>96</v>
      </c>
      <c r="D3233" s="384">
        <v>1606</v>
      </c>
      <c r="E3233">
        <v>0.01</v>
      </c>
      <c r="F3233">
        <v>1.4439500000000001</v>
      </c>
      <c r="G3233" s="384">
        <v>0</v>
      </c>
      <c r="H3233">
        <v>0</v>
      </c>
    </row>
    <row r="3234" spans="1:10" x14ac:dyDescent="0.2">
      <c r="A3234">
        <v>6321</v>
      </c>
      <c r="B3234" s="623">
        <v>41921.145833333336</v>
      </c>
      <c r="C3234" s="405" t="s">
        <v>2054</v>
      </c>
      <c r="D3234" s="384">
        <v>1606</v>
      </c>
      <c r="E3234">
        <v>0.01</v>
      </c>
      <c r="F3234">
        <v>1.4454199999999999</v>
      </c>
      <c r="G3234" s="384">
        <v>0</v>
      </c>
      <c r="H3234">
        <v>1.4454199999999999</v>
      </c>
      <c r="I3234">
        <v>0.73</v>
      </c>
      <c r="J3234" s="384">
        <v>1517.69</v>
      </c>
    </row>
    <row r="3235" spans="1:10" x14ac:dyDescent="0.2">
      <c r="A3235">
        <v>6312</v>
      </c>
      <c r="B3235" s="623">
        <v>41920.902083333334</v>
      </c>
      <c r="C3235" s="405" t="s">
        <v>96</v>
      </c>
      <c r="D3235" s="384">
        <v>1607</v>
      </c>
      <c r="E3235">
        <v>0.01</v>
      </c>
      <c r="F3235">
        <v>1.4416100000000001</v>
      </c>
      <c r="G3235" s="384">
        <v>0</v>
      </c>
      <c r="H3235">
        <v>0</v>
      </c>
    </row>
    <row r="3236" spans="1:10" x14ac:dyDescent="0.2">
      <c r="A3236">
        <v>6322</v>
      </c>
      <c r="B3236" s="623">
        <v>41921.145833333336</v>
      </c>
      <c r="C3236" s="405" t="s">
        <v>2054</v>
      </c>
      <c r="D3236" s="384">
        <v>1607</v>
      </c>
      <c r="E3236">
        <v>0.01</v>
      </c>
      <c r="F3236">
        <v>1.4454199999999999</v>
      </c>
      <c r="G3236" s="384">
        <v>0</v>
      </c>
      <c r="H3236">
        <v>1.4454199999999999</v>
      </c>
      <c r="I3236">
        <v>2.35</v>
      </c>
      <c r="J3236" s="384">
        <v>1520.04</v>
      </c>
    </row>
    <row r="3237" spans="1:10" x14ac:dyDescent="0.2">
      <c r="A3237">
        <v>6317</v>
      </c>
      <c r="B3237" s="623">
        <v>41921.072222222225</v>
      </c>
      <c r="C3237" s="405" t="s">
        <v>97</v>
      </c>
      <c r="D3237" s="384">
        <v>1608</v>
      </c>
      <c r="E3237">
        <v>0.01</v>
      </c>
      <c r="F3237">
        <v>1.4408399999999999</v>
      </c>
      <c r="G3237" s="384">
        <v>0</v>
      </c>
      <c r="H3237">
        <v>0</v>
      </c>
    </row>
    <row r="3238" spans="1:10" x14ac:dyDescent="0.2">
      <c r="A3238">
        <v>6331</v>
      </c>
      <c r="B3238" s="623">
        <v>41921.157638888886</v>
      </c>
      <c r="C3238" s="405" t="s">
        <v>2054</v>
      </c>
      <c r="D3238" s="384">
        <v>1608</v>
      </c>
      <c r="E3238">
        <v>0.01</v>
      </c>
      <c r="F3238">
        <v>1.4422900000000001</v>
      </c>
      <c r="G3238" s="384">
        <v>0</v>
      </c>
      <c r="H3238">
        <v>1.4422900000000001</v>
      </c>
      <c r="I3238">
        <v>-1</v>
      </c>
      <c r="J3238" s="384">
        <v>1519.04</v>
      </c>
    </row>
    <row r="3239" spans="1:10" x14ac:dyDescent="0.2">
      <c r="A3239">
        <v>6323</v>
      </c>
      <c r="B3239" s="623">
        <v>41921.146527777775</v>
      </c>
      <c r="C3239" s="405" t="s">
        <v>2069</v>
      </c>
      <c r="D3239" s="384">
        <v>1609</v>
      </c>
      <c r="E3239">
        <v>0.01</v>
      </c>
      <c r="F3239">
        <v>1.44347</v>
      </c>
      <c r="G3239" s="384">
        <v>0</v>
      </c>
      <c r="H3239">
        <v>0</v>
      </c>
    </row>
    <row r="3240" spans="1:10" x14ac:dyDescent="0.2">
      <c r="A3240">
        <v>6330</v>
      </c>
      <c r="B3240" s="623">
        <v>41921.151388888888</v>
      </c>
      <c r="C3240" s="405" t="s">
        <v>97</v>
      </c>
      <c r="D3240" s="384">
        <v>1609</v>
      </c>
      <c r="E3240">
        <v>0.01</v>
      </c>
      <c r="F3240">
        <v>1.44347</v>
      </c>
      <c r="G3240" s="384">
        <v>0</v>
      </c>
      <c r="H3240">
        <v>1.4422900000000001</v>
      </c>
    </row>
    <row r="3241" spans="1:10" x14ac:dyDescent="0.2">
      <c r="A3241">
        <v>6332</v>
      </c>
      <c r="B3241" s="623">
        <v>41921.157638888886</v>
      </c>
      <c r="C3241" s="405" t="s">
        <v>2054</v>
      </c>
      <c r="D3241" s="384">
        <v>1609</v>
      </c>
      <c r="E3241">
        <v>0.01</v>
      </c>
      <c r="F3241">
        <v>1.4422900000000001</v>
      </c>
      <c r="G3241" s="384">
        <v>0</v>
      </c>
      <c r="H3241">
        <v>1.4422900000000001</v>
      </c>
      <c r="I3241">
        <v>0.81</v>
      </c>
      <c r="J3241" s="384">
        <v>1519.85</v>
      </c>
    </row>
    <row r="3242" spans="1:10" x14ac:dyDescent="0.2">
      <c r="A3242">
        <v>6326</v>
      </c>
      <c r="B3242" s="623">
        <v>41921.147222222222</v>
      </c>
      <c r="C3242" s="405" t="s">
        <v>97</v>
      </c>
      <c r="D3242" s="384">
        <v>1610</v>
      </c>
      <c r="E3242">
        <v>0.01</v>
      </c>
      <c r="F3242">
        <v>1.4449700000000001</v>
      </c>
      <c r="G3242" s="384">
        <v>0</v>
      </c>
      <c r="H3242">
        <v>0</v>
      </c>
    </row>
    <row r="3243" spans="1:10" x14ac:dyDescent="0.2">
      <c r="A3243">
        <v>6333</v>
      </c>
      <c r="B3243" s="623">
        <v>41921.157638888886</v>
      </c>
      <c r="C3243" s="405" t="s">
        <v>2054</v>
      </c>
      <c r="D3243" s="384">
        <v>1610</v>
      </c>
      <c r="E3243">
        <v>0.01</v>
      </c>
      <c r="F3243">
        <v>1.4422900000000001</v>
      </c>
      <c r="G3243" s="384">
        <v>0</v>
      </c>
      <c r="H3243">
        <v>1.4422900000000001</v>
      </c>
      <c r="I3243">
        <v>1.85</v>
      </c>
      <c r="J3243" s="384">
        <v>1521.7</v>
      </c>
    </row>
    <row r="3244" spans="1:10" x14ac:dyDescent="0.2">
      <c r="A3244">
        <v>6334</v>
      </c>
      <c r="B3244" s="623">
        <v>41921.875694444447</v>
      </c>
      <c r="C3244" s="405" t="s">
        <v>97</v>
      </c>
      <c r="D3244" s="384">
        <v>1611</v>
      </c>
      <c r="E3244">
        <v>0.01</v>
      </c>
      <c r="F3244">
        <v>1.4453499999999999</v>
      </c>
      <c r="G3244" s="384">
        <v>0</v>
      </c>
      <c r="H3244">
        <v>0</v>
      </c>
    </row>
    <row r="3245" spans="1:10" x14ac:dyDescent="0.2">
      <c r="A3245">
        <v>6339</v>
      </c>
      <c r="B3245" s="623">
        <v>41921.944444444445</v>
      </c>
      <c r="C3245" s="405" t="s">
        <v>2054</v>
      </c>
      <c r="D3245" s="384">
        <v>1611</v>
      </c>
      <c r="E3245">
        <v>0.01</v>
      </c>
      <c r="F3245">
        <v>1.4453100000000001</v>
      </c>
      <c r="G3245" s="384">
        <v>0</v>
      </c>
      <c r="H3245">
        <v>1.4453100000000001</v>
      </c>
      <c r="I3245">
        <v>0.02</v>
      </c>
      <c r="J3245" s="384">
        <v>1521.72</v>
      </c>
    </row>
    <row r="3246" spans="1:10" x14ac:dyDescent="0.2">
      <c r="A3246">
        <v>6336</v>
      </c>
      <c r="B3246" s="623">
        <v>41921.883333333331</v>
      </c>
      <c r="C3246" s="405" t="s">
        <v>97</v>
      </c>
      <c r="D3246" s="384">
        <v>1612</v>
      </c>
      <c r="E3246">
        <v>0.01</v>
      </c>
      <c r="F3246">
        <v>1.4468700000000001</v>
      </c>
      <c r="G3246" s="384">
        <v>0</v>
      </c>
      <c r="H3246">
        <v>0</v>
      </c>
    </row>
    <row r="3247" spans="1:10" x14ac:dyDescent="0.2">
      <c r="A3247">
        <v>6340</v>
      </c>
      <c r="B3247" s="623">
        <v>41921.944444444445</v>
      </c>
      <c r="C3247" s="405" t="s">
        <v>2054</v>
      </c>
      <c r="D3247" s="384">
        <v>1612</v>
      </c>
      <c r="E3247">
        <v>0.01</v>
      </c>
      <c r="F3247">
        <v>1.4453100000000001</v>
      </c>
      <c r="G3247" s="384">
        <v>0</v>
      </c>
      <c r="H3247">
        <v>1.4453100000000001</v>
      </c>
      <c r="I3247">
        <v>1.07</v>
      </c>
      <c r="J3247" s="384">
        <v>1522.79</v>
      </c>
    </row>
    <row r="3248" spans="1:10" x14ac:dyDescent="0.2">
      <c r="A3248">
        <v>6341</v>
      </c>
      <c r="B3248" s="623">
        <v>41921.962500000001</v>
      </c>
      <c r="C3248" s="405" t="s">
        <v>96</v>
      </c>
      <c r="D3248" s="384">
        <v>1613</v>
      </c>
      <c r="E3248">
        <v>0.01</v>
      </c>
      <c r="F3248">
        <v>1.4449399999999999</v>
      </c>
      <c r="G3248" s="384">
        <v>0</v>
      </c>
      <c r="H3248">
        <v>0</v>
      </c>
    </row>
    <row r="3249" spans="1:10" x14ac:dyDescent="0.2">
      <c r="A3249">
        <v>6343</v>
      </c>
      <c r="B3249" s="623">
        <v>41922.015277777777</v>
      </c>
      <c r="C3249" s="405" t="s">
        <v>2054</v>
      </c>
      <c r="D3249" s="384">
        <v>1613</v>
      </c>
      <c r="E3249">
        <v>0.01</v>
      </c>
      <c r="F3249">
        <v>1.44574</v>
      </c>
      <c r="G3249" s="384">
        <v>0</v>
      </c>
      <c r="H3249">
        <v>1.44574</v>
      </c>
      <c r="I3249">
        <v>0.47</v>
      </c>
      <c r="J3249" s="384">
        <v>1523.26</v>
      </c>
    </row>
    <row r="3250" spans="1:10" x14ac:dyDescent="0.2">
      <c r="A3250">
        <v>6344</v>
      </c>
      <c r="B3250" s="623">
        <v>41922.020833333336</v>
      </c>
      <c r="C3250" s="405" t="s">
        <v>97</v>
      </c>
      <c r="D3250" s="384">
        <v>1614</v>
      </c>
      <c r="E3250">
        <v>0.01</v>
      </c>
      <c r="F3250">
        <v>1.446</v>
      </c>
      <c r="G3250" s="384">
        <v>0</v>
      </c>
      <c r="H3250">
        <v>0</v>
      </c>
    </row>
    <row r="3251" spans="1:10" x14ac:dyDescent="0.2">
      <c r="A3251">
        <v>6358</v>
      </c>
      <c r="B3251" s="623">
        <v>41922.297222222223</v>
      </c>
      <c r="C3251" s="405" t="s">
        <v>2054</v>
      </c>
      <c r="D3251" s="384">
        <v>1614</v>
      </c>
      <c r="E3251">
        <v>0.01</v>
      </c>
      <c r="F3251">
        <v>1.4475899999999999</v>
      </c>
      <c r="G3251" s="384">
        <v>0</v>
      </c>
      <c r="H3251">
        <v>1.4475899999999999</v>
      </c>
      <c r="I3251">
        <v>-1.1000000000000001</v>
      </c>
      <c r="J3251" s="384">
        <v>1522.16</v>
      </c>
    </row>
    <row r="3252" spans="1:10" x14ac:dyDescent="0.2">
      <c r="A3252">
        <v>6346</v>
      </c>
      <c r="B3252" s="623">
        <v>41922.064583333333</v>
      </c>
      <c r="C3252" s="405" t="s">
        <v>97</v>
      </c>
      <c r="D3252" s="384">
        <v>1615</v>
      </c>
      <c r="E3252">
        <v>0.01</v>
      </c>
      <c r="F3252">
        <v>1.4475</v>
      </c>
      <c r="G3252" s="384">
        <v>0</v>
      </c>
      <c r="H3252">
        <v>0</v>
      </c>
    </row>
    <row r="3253" spans="1:10" x14ac:dyDescent="0.2">
      <c r="A3253">
        <v>6359</v>
      </c>
      <c r="B3253" s="623">
        <v>41922.297222222223</v>
      </c>
      <c r="C3253" s="405" t="s">
        <v>2054</v>
      </c>
      <c r="D3253" s="384">
        <v>1615</v>
      </c>
      <c r="E3253">
        <v>0.01</v>
      </c>
      <c r="F3253">
        <v>1.4475899999999999</v>
      </c>
      <c r="G3253" s="384">
        <v>0</v>
      </c>
      <c r="H3253">
        <v>1.4475899999999999</v>
      </c>
      <c r="I3253">
        <v>-0.06</v>
      </c>
      <c r="J3253" s="384">
        <v>1522.1</v>
      </c>
    </row>
    <row r="3254" spans="1:10" x14ac:dyDescent="0.2">
      <c r="A3254">
        <v>6349</v>
      </c>
      <c r="B3254" s="623">
        <v>41922.136111111111</v>
      </c>
      <c r="C3254" s="405" t="s">
        <v>97</v>
      </c>
      <c r="D3254" s="384">
        <v>1616</v>
      </c>
      <c r="E3254">
        <v>0.01</v>
      </c>
      <c r="F3254">
        <v>1.44906</v>
      </c>
      <c r="G3254" s="384">
        <v>0</v>
      </c>
      <c r="H3254">
        <v>0</v>
      </c>
    </row>
    <row r="3255" spans="1:10" x14ac:dyDescent="0.2">
      <c r="A3255">
        <v>6360</v>
      </c>
      <c r="B3255" s="623">
        <v>41922.297222222223</v>
      </c>
      <c r="C3255" s="405" t="s">
        <v>2054</v>
      </c>
      <c r="D3255" s="384">
        <v>1616</v>
      </c>
      <c r="E3255">
        <v>0.01</v>
      </c>
      <c r="F3255">
        <v>1.4475899999999999</v>
      </c>
      <c r="G3255" s="384">
        <v>0</v>
      </c>
      <c r="H3255">
        <v>1.4475899999999999</v>
      </c>
      <c r="I3255">
        <v>1.01</v>
      </c>
      <c r="J3255" s="384">
        <v>1523.11</v>
      </c>
    </row>
    <row r="3256" spans="1:10" x14ac:dyDescent="0.2">
      <c r="A3256">
        <v>6353</v>
      </c>
      <c r="B3256" s="623">
        <v>41922.177777777775</v>
      </c>
      <c r="C3256" s="405" t="s">
        <v>97</v>
      </c>
      <c r="D3256" s="384">
        <v>1617</v>
      </c>
      <c r="E3256">
        <v>0.01</v>
      </c>
      <c r="F3256">
        <v>1.4514</v>
      </c>
      <c r="G3256" s="384">
        <v>0</v>
      </c>
      <c r="H3256">
        <v>0</v>
      </c>
    </row>
    <row r="3257" spans="1:10" x14ac:dyDescent="0.2">
      <c r="A3257">
        <v>6361</v>
      </c>
      <c r="B3257" s="623">
        <v>41922.297222222223</v>
      </c>
      <c r="C3257" s="405" t="s">
        <v>2054</v>
      </c>
      <c r="D3257" s="384">
        <v>1617</v>
      </c>
      <c r="E3257">
        <v>0.01</v>
      </c>
      <c r="F3257">
        <v>1.4475899999999999</v>
      </c>
      <c r="G3257" s="384">
        <v>0</v>
      </c>
      <c r="H3257">
        <v>1.4475899999999999</v>
      </c>
      <c r="I3257">
        <v>2.63</v>
      </c>
      <c r="J3257" s="384">
        <v>1525.74</v>
      </c>
    </row>
    <row r="3258" spans="1:10" x14ac:dyDescent="0.2">
      <c r="A3258">
        <v>6362</v>
      </c>
      <c r="B3258" s="623">
        <v>41922.90625</v>
      </c>
      <c r="C3258" s="405" t="s">
        <v>96</v>
      </c>
      <c r="D3258" s="384">
        <v>1618</v>
      </c>
      <c r="E3258">
        <v>0.01</v>
      </c>
      <c r="F3258">
        <v>1.4481999999999999</v>
      </c>
      <c r="G3258" s="384">
        <v>0</v>
      </c>
      <c r="H3258">
        <v>0</v>
      </c>
    </row>
    <row r="3259" spans="1:10" x14ac:dyDescent="0.2">
      <c r="A3259">
        <v>6364</v>
      </c>
      <c r="B3259" s="623">
        <v>41922.916666666664</v>
      </c>
      <c r="C3259" s="405" t="s">
        <v>2054</v>
      </c>
      <c r="D3259" s="384">
        <v>1618</v>
      </c>
      <c r="E3259">
        <v>0.01</v>
      </c>
      <c r="F3259">
        <v>1.4490000000000001</v>
      </c>
      <c r="G3259" s="384">
        <v>0</v>
      </c>
      <c r="H3259">
        <v>1.4490000000000001</v>
      </c>
      <c r="I3259">
        <v>0.56000000000000005</v>
      </c>
      <c r="J3259" s="384">
        <v>1526.3</v>
      </c>
    </row>
    <row r="3260" spans="1:10" x14ac:dyDescent="0.2">
      <c r="A3260">
        <v>6365</v>
      </c>
      <c r="B3260" s="623">
        <v>41922.929861111108</v>
      </c>
      <c r="C3260" s="405" t="s">
        <v>97</v>
      </c>
      <c r="D3260" s="384">
        <v>1619</v>
      </c>
      <c r="E3260">
        <v>0.01</v>
      </c>
      <c r="F3260">
        <v>1.45018</v>
      </c>
      <c r="G3260" s="384">
        <v>0</v>
      </c>
      <c r="H3260">
        <v>0</v>
      </c>
    </row>
    <row r="3261" spans="1:10" x14ac:dyDescent="0.2">
      <c r="A3261">
        <v>6385</v>
      </c>
      <c r="B3261" s="623">
        <v>41925.204861111109</v>
      </c>
      <c r="C3261" s="405" t="s">
        <v>2054</v>
      </c>
      <c r="D3261" s="384">
        <v>1619</v>
      </c>
      <c r="E3261">
        <v>0.01</v>
      </c>
      <c r="F3261">
        <v>1.45366</v>
      </c>
      <c r="G3261" s="384">
        <v>0</v>
      </c>
      <c r="H3261">
        <v>1.45366</v>
      </c>
      <c r="I3261">
        <v>-2.39</v>
      </c>
      <c r="J3261" s="384">
        <v>1523.92</v>
      </c>
    </row>
    <row r="3262" spans="1:10" x14ac:dyDescent="0.2">
      <c r="A3262">
        <v>6367</v>
      </c>
      <c r="B3262" s="623">
        <v>41922.951388888891</v>
      </c>
      <c r="C3262" s="405" t="s">
        <v>97</v>
      </c>
      <c r="D3262" s="384">
        <v>1620</v>
      </c>
      <c r="E3262">
        <v>0.01</v>
      </c>
      <c r="F3262">
        <v>1.4517100000000001</v>
      </c>
      <c r="G3262" s="384">
        <v>0</v>
      </c>
      <c r="H3262">
        <v>0</v>
      </c>
    </row>
    <row r="3263" spans="1:10" x14ac:dyDescent="0.2">
      <c r="A3263">
        <v>6386</v>
      </c>
      <c r="B3263" s="623">
        <v>41925.204861111109</v>
      </c>
      <c r="C3263" s="405" t="s">
        <v>2054</v>
      </c>
      <c r="D3263" s="384">
        <v>1620</v>
      </c>
      <c r="E3263">
        <v>0.01</v>
      </c>
      <c r="F3263">
        <v>1.45366</v>
      </c>
      <c r="G3263" s="384">
        <v>0</v>
      </c>
      <c r="H3263">
        <v>1.45366</v>
      </c>
      <c r="I3263">
        <v>-1.33</v>
      </c>
      <c r="J3263" s="384">
        <v>1522.59</v>
      </c>
    </row>
    <row r="3264" spans="1:10" x14ac:dyDescent="0.2">
      <c r="A3264">
        <v>6370</v>
      </c>
      <c r="B3264" s="623">
        <v>41922.969444444447</v>
      </c>
      <c r="C3264" s="405" t="s">
        <v>97</v>
      </c>
      <c r="D3264" s="384">
        <v>1621</v>
      </c>
      <c r="E3264">
        <v>0.01</v>
      </c>
      <c r="F3264">
        <v>1.45322</v>
      </c>
      <c r="G3264" s="384">
        <v>0</v>
      </c>
      <c r="H3264">
        <v>0</v>
      </c>
    </row>
    <row r="3265" spans="1:10" x14ac:dyDescent="0.2">
      <c r="A3265">
        <v>6387</v>
      </c>
      <c r="B3265" s="623">
        <v>41925.204861111109</v>
      </c>
      <c r="C3265" s="405" t="s">
        <v>2054</v>
      </c>
      <c r="D3265" s="384">
        <v>1621</v>
      </c>
      <c r="E3265">
        <v>0.01</v>
      </c>
      <c r="F3265">
        <v>1.45366</v>
      </c>
      <c r="G3265" s="384">
        <v>0</v>
      </c>
      <c r="H3265">
        <v>1.45366</v>
      </c>
      <c r="I3265">
        <v>-0.28999999999999998</v>
      </c>
      <c r="J3265" s="384">
        <v>1522.3</v>
      </c>
    </row>
    <row r="3266" spans="1:10" x14ac:dyDescent="0.2">
      <c r="A3266">
        <v>6374</v>
      </c>
      <c r="B3266" s="623">
        <v>41925.044444444444</v>
      </c>
      <c r="C3266" s="405" t="s">
        <v>97</v>
      </c>
      <c r="D3266" s="384">
        <v>1622</v>
      </c>
      <c r="E3266">
        <v>0.01</v>
      </c>
      <c r="F3266">
        <v>1.4555400000000001</v>
      </c>
      <c r="G3266" s="384">
        <v>0</v>
      </c>
      <c r="H3266">
        <v>0</v>
      </c>
    </row>
    <row r="3267" spans="1:10" x14ac:dyDescent="0.2">
      <c r="A3267">
        <v>6388</v>
      </c>
      <c r="B3267" s="623">
        <v>41925.204861111109</v>
      </c>
      <c r="C3267" s="405" t="s">
        <v>2054</v>
      </c>
      <c r="D3267" s="384">
        <v>1622</v>
      </c>
      <c r="E3267">
        <v>0.01</v>
      </c>
      <c r="F3267">
        <v>1.45366</v>
      </c>
      <c r="G3267" s="384">
        <v>0</v>
      </c>
      <c r="H3267">
        <v>1.45366</v>
      </c>
      <c r="I3267">
        <v>1.3</v>
      </c>
      <c r="J3267" s="384">
        <v>1523.6</v>
      </c>
    </row>
    <row r="3268" spans="1:10" x14ac:dyDescent="0.2">
      <c r="A3268">
        <v>6379</v>
      </c>
      <c r="B3268" s="623">
        <v>41925.058333333334</v>
      </c>
      <c r="C3268" s="405" t="s">
        <v>97</v>
      </c>
      <c r="D3268" s="384">
        <v>1623</v>
      </c>
      <c r="E3268">
        <v>0.02</v>
      </c>
      <c r="F3268">
        <v>1.45865</v>
      </c>
      <c r="G3268" s="384">
        <v>0</v>
      </c>
      <c r="H3268">
        <v>0</v>
      </c>
    </row>
    <row r="3269" spans="1:10" x14ac:dyDescent="0.2">
      <c r="A3269">
        <v>6389</v>
      </c>
      <c r="B3269" s="623">
        <v>41925.204861111109</v>
      </c>
      <c r="C3269" s="405" t="s">
        <v>2054</v>
      </c>
      <c r="D3269" s="384">
        <v>1623</v>
      </c>
      <c r="E3269">
        <v>0.02</v>
      </c>
      <c r="F3269">
        <v>1.45366</v>
      </c>
      <c r="G3269" s="384">
        <v>0</v>
      </c>
      <c r="H3269">
        <v>1.45366</v>
      </c>
      <c r="I3269">
        <v>6.89</v>
      </c>
      <c r="J3269" s="384">
        <v>1530.49</v>
      </c>
    </row>
    <row r="3270" spans="1:10" x14ac:dyDescent="0.2">
      <c r="A3270">
        <v>6390</v>
      </c>
      <c r="B3270" s="623">
        <v>41925.913194444445</v>
      </c>
      <c r="C3270" s="405" t="s">
        <v>97</v>
      </c>
      <c r="D3270" s="384">
        <v>1624</v>
      </c>
      <c r="E3270">
        <v>0.01</v>
      </c>
      <c r="F3270">
        <v>1.4473800000000001</v>
      </c>
      <c r="G3270" s="384">
        <v>0</v>
      </c>
      <c r="H3270">
        <v>0</v>
      </c>
    </row>
    <row r="3271" spans="1:10" x14ac:dyDescent="0.2">
      <c r="A3271">
        <v>6392</v>
      </c>
      <c r="B3271" s="623">
        <v>41925.942361111112</v>
      </c>
      <c r="C3271" s="405" t="s">
        <v>2054</v>
      </c>
      <c r="D3271" s="384">
        <v>1624</v>
      </c>
      <c r="E3271">
        <v>0.01</v>
      </c>
      <c r="F3271">
        <v>1.44658</v>
      </c>
      <c r="G3271" s="384">
        <v>0</v>
      </c>
      <c r="H3271">
        <v>1.44658</v>
      </c>
      <c r="I3271">
        <v>0.55000000000000004</v>
      </c>
      <c r="J3271" s="384">
        <v>1531.04</v>
      </c>
    </row>
    <row r="3272" spans="1:10" x14ac:dyDescent="0.2">
      <c r="A3272">
        <v>6393</v>
      </c>
      <c r="B3272" s="623">
        <v>41925.958333333336</v>
      </c>
      <c r="C3272" s="405" t="s">
        <v>97</v>
      </c>
      <c r="D3272" s="384">
        <v>1625</v>
      </c>
      <c r="E3272">
        <v>0.01</v>
      </c>
      <c r="F3272">
        <v>1.4494899999999999</v>
      </c>
      <c r="G3272" s="384">
        <v>0</v>
      </c>
      <c r="H3272">
        <v>0</v>
      </c>
    </row>
    <row r="3273" spans="1:10" x14ac:dyDescent="0.2">
      <c r="A3273">
        <v>6407</v>
      </c>
      <c r="B3273" s="623">
        <v>41926.188194444447</v>
      </c>
      <c r="C3273" s="405" t="s">
        <v>2054</v>
      </c>
      <c r="D3273" s="384">
        <v>1625</v>
      </c>
      <c r="E3273">
        <v>0.01</v>
      </c>
      <c r="F3273">
        <v>1.45105</v>
      </c>
      <c r="G3273" s="384">
        <v>0</v>
      </c>
      <c r="H3273">
        <v>1.45105</v>
      </c>
      <c r="I3273">
        <v>-1.07</v>
      </c>
      <c r="J3273" s="384">
        <v>1529.98</v>
      </c>
    </row>
    <row r="3274" spans="1:10" x14ac:dyDescent="0.2">
      <c r="A3274">
        <v>6395</v>
      </c>
      <c r="B3274" s="623">
        <v>41925.970138888886</v>
      </c>
      <c r="C3274" s="405" t="s">
        <v>97</v>
      </c>
      <c r="D3274" s="384">
        <v>1626</v>
      </c>
      <c r="E3274">
        <v>0.01</v>
      </c>
      <c r="F3274">
        <v>1.45099</v>
      </c>
      <c r="G3274" s="384">
        <v>0</v>
      </c>
      <c r="H3274">
        <v>0</v>
      </c>
    </row>
    <row r="3275" spans="1:10" x14ac:dyDescent="0.2">
      <c r="A3275">
        <v>6408</v>
      </c>
      <c r="B3275" s="623">
        <v>41926.188194444447</v>
      </c>
      <c r="C3275" s="405" t="s">
        <v>2054</v>
      </c>
      <c r="D3275" s="384">
        <v>1626</v>
      </c>
      <c r="E3275">
        <v>0.01</v>
      </c>
      <c r="F3275">
        <v>1.45105</v>
      </c>
      <c r="G3275" s="384">
        <v>0</v>
      </c>
      <c r="H3275">
        <v>1.45105</v>
      </c>
      <c r="I3275">
        <v>-0.04</v>
      </c>
      <c r="J3275" s="384">
        <v>1529.94</v>
      </c>
    </row>
    <row r="3276" spans="1:10" x14ac:dyDescent="0.2">
      <c r="A3276">
        <v>6398</v>
      </c>
      <c r="B3276" s="623">
        <v>41925.977083333331</v>
      </c>
      <c r="C3276" s="405" t="s">
        <v>97</v>
      </c>
      <c r="D3276" s="384">
        <v>1627</v>
      </c>
      <c r="E3276">
        <v>0.01</v>
      </c>
      <c r="F3276">
        <v>1.4524999999999999</v>
      </c>
      <c r="G3276" s="384">
        <v>0</v>
      </c>
      <c r="H3276">
        <v>0</v>
      </c>
    </row>
    <row r="3277" spans="1:10" x14ac:dyDescent="0.2">
      <c r="A3277">
        <v>6409</v>
      </c>
      <c r="B3277" s="623">
        <v>41926.188194444447</v>
      </c>
      <c r="C3277" s="405" t="s">
        <v>2054</v>
      </c>
      <c r="D3277" s="384">
        <v>1627</v>
      </c>
      <c r="E3277">
        <v>0.01</v>
      </c>
      <c r="F3277">
        <v>1.45105</v>
      </c>
      <c r="G3277" s="384">
        <v>0</v>
      </c>
      <c r="H3277">
        <v>1.45105</v>
      </c>
      <c r="I3277">
        <v>1.01</v>
      </c>
      <c r="J3277" s="384">
        <v>1530.95</v>
      </c>
    </row>
    <row r="3278" spans="1:10" x14ac:dyDescent="0.2">
      <c r="A3278">
        <v>6402</v>
      </c>
      <c r="B3278" s="623">
        <v>41926.004166666666</v>
      </c>
      <c r="C3278" s="405" t="s">
        <v>97</v>
      </c>
      <c r="D3278" s="384">
        <v>1628</v>
      </c>
      <c r="E3278">
        <v>0.01</v>
      </c>
      <c r="F3278">
        <v>1.45482</v>
      </c>
      <c r="G3278" s="384">
        <v>0</v>
      </c>
      <c r="H3278">
        <v>0</v>
      </c>
    </row>
    <row r="3279" spans="1:10" x14ac:dyDescent="0.2">
      <c r="A3279">
        <v>6410</v>
      </c>
      <c r="B3279" s="623">
        <v>41926.188194444447</v>
      </c>
      <c r="C3279" s="405" t="s">
        <v>2054</v>
      </c>
      <c r="D3279" s="384">
        <v>1628</v>
      </c>
      <c r="E3279">
        <v>0.01</v>
      </c>
      <c r="F3279">
        <v>1.45105</v>
      </c>
      <c r="G3279" s="384">
        <v>0</v>
      </c>
      <c r="H3279">
        <v>1.45105</v>
      </c>
      <c r="I3279">
        <v>2.6</v>
      </c>
      <c r="J3279" s="384">
        <v>1533.55</v>
      </c>
    </row>
    <row r="3280" spans="1:10" x14ac:dyDescent="0.2">
      <c r="A3280">
        <v>6411</v>
      </c>
      <c r="B3280" s="623">
        <v>41926.877083333333</v>
      </c>
      <c r="C3280" s="405" t="s">
        <v>96</v>
      </c>
      <c r="D3280" s="384">
        <v>1629</v>
      </c>
      <c r="E3280">
        <v>0.01</v>
      </c>
      <c r="F3280">
        <v>1.4497599999999999</v>
      </c>
      <c r="G3280" s="384">
        <v>0</v>
      </c>
      <c r="H3280">
        <v>0</v>
      </c>
    </row>
    <row r="3281" spans="1:10" x14ac:dyDescent="0.2">
      <c r="A3281">
        <v>6413</v>
      </c>
      <c r="B3281" s="623">
        <v>41926.890277777777</v>
      </c>
      <c r="C3281" s="405" t="s">
        <v>2054</v>
      </c>
      <c r="D3281" s="384">
        <v>1629</v>
      </c>
      <c r="E3281">
        <v>0.01</v>
      </c>
      <c r="F3281">
        <v>1.4505600000000001</v>
      </c>
      <c r="G3281" s="384">
        <v>0</v>
      </c>
      <c r="H3281">
        <v>1.4505600000000001</v>
      </c>
      <c r="I3281">
        <v>0.56000000000000005</v>
      </c>
      <c r="J3281" s="384">
        <v>1534.11</v>
      </c>
    </row>
    <row r="3282" spans="1:10" x14ac:dyDescent="0.2">
      <c r="A3282">
        <v>6414</v>
      </c>
      <c r="B3282" s="623">
        <v>41926.923611111109</v>
      </c>
      <c r="C3282" s="405" t="s">
        <v>97</v>
      </c>
      <c r="D3282" s="384">
        <v>1630</v>
      </c>
      <c r="E3282">
        <v>0.01</v>
      </c>
      <c r="F3282">
        <v>1.45262</v>
      </c>
      <c r="G3282" s="384">
        <v>0</v>
      </c>
      <c r="H3282">
        <v>0</v>
      </c>
    </row>
    <row r="3283" spans="1:10" x14ac:dyDescent="0.2">
      <c r="A3283">
        <v>6419</v>
      </c>
      <c r="B3283" s="623">
        <v>41926.944444444445</v>
      </c>
      <c r="C3283" s="405" t="s">
        <v>2054</v>
      </c>
      <c r="D3283" s="384">
        <v>1630</v>
      </c>
      <c r="E3283">
        <v>0.01</v>
      </c>
      <c r="F3283">
        <v>1.4525699999999999</v>
      </c>
      <c r="G3283" s="384">
        <v>0</v>
      </c>
      <c r="H3283">
        <v>1.4525699999999999</v>
      </c>
      <c r="I3283">
        <v>0.04</v>
      </c>
      <c r="J3283" s="384">
        <v>1534.15</v>
      </c>
    </row>
    <row r="3284" spans="1:10" x14ac:dyDescent="0.2">
      <c r="A3284">
        <v>6416</v>
      </c>
      <c r="B3284" s="623">
        <v>41926.927083333336</v>
      </c>
      <c r="C3284" s="405" t="s">
        <v>97</v>
      </c>
      <c r="D3284" s="384">
        <v>1631</v>
      </c>
      <c r="E3284">
        <v>0.01</v>
      </c>
      <c r="F3284">
        <v>1.4541200000000001</v>
      </c>
      <c r="G3284" s="384">
        <v>0</v>
      </c>
      <c r="H3284">
        <v>0</v>
      </c>
    </row>
    <row r="3285" spans="1:10" x14ac:dyDescent="0.2">
      <c r="A3285">
        <v>6420</v>
      </c>
      <c r="B3285" s="623">
        <v>41926.944444444445</v>
      </c>
      <c r="C3285" s="405" t="s">
        <v>2054</v>
      </c>
      <c r="D3285" s="384">
        <v>1631</v>
      </c>
      <c r="E3285">
        <v>0.01</v>
      </c>
      <c r="F3285">
        <v>1.4525699999999999</v>
      </c>
      <c r="G3285" s="384">
        <v>0</v>
      </c>
      <c r="H3285">
        <v>1.4525699999999999</v>
      </c>
      <c r="I3285">
        <v>1.07</v>
      </c>
      <c r="J3285" s="384">
        <v>1535.22</v>
      </c>
    </row>
    <row r="3286" spans="1:10" x14ac:dyDescent="0.2">
      <c r="A3286">
        <v>6421</v>
      </c>
      <c r="B3286" s="623">
        <v>41926.947222222225</v>
      </c>
      <c r="C3286" s="405" t="s">
        <v>97</v>
      </c>
      <c r="D3286" s="384">
        <v>1632</v>
      </c>
      <c r="E3286">
        <v>0.01</v>
      </c>
      <c r="F3286">
        <v>1.45295</v>
      </c>
      <c r="G3286" s="384">
        <v>0</v>
      </c>
      <c r="H3286">
        <v>0</v>
      </c>
    </row>
    <row r="3287" spans="1:10" x14ac:dyDescent="0.2">
      <c r="A3287">
        <v>6423</v>
      </c>
      <c r="B3287" s="623">
        <v>41927.020138888889</v>
      </c>
      <c r="C3287" s="405" t="s">
        <v>2054</v>
      </c>
      <c r="D3287" s="384">
        <v>1632</v>
      </c>
      <c r="E3287">
        <v>0.01</v>
      </c>
      <c r="F3287">
        <v>1.4521500000000001</v>
      </c>
      <c r="G3287" s="384">
        <v>0</v>
      </c>
      <c r="H3287">
        <v>1.4521500000000001</v>
      </c>
      <c r="I3287">
        <v>0.56999999999999995</v>
      </c>
      <c r="J3287" s="384">
        <v>1535.8</v>
      </c>
    </row>
    <row r="3288" spans="1:10" x14ac:dyDescent="0.2">
      <c r="A3288">
        <v>6424</v>
      </c>
      <c r="B3288" s="623">
        <v>41927.875</v>
      </c>
      <c r="C3288" s="405" t="s">
        <v>97</v>
      </c>
      <c r="D3288" s="384">
        <v>1633</v>
      </c>
      <c r="E3288">
        <v>0.01</v>
      </c>
      <c r="F3288">
        <v>1.4628000000000001</v>
      </c>
      <c r="G3288" s="384">
        <v>0</v>
      </c>
      <c r="H3288">
        <v>0</v>
      </c>
    </row>
    <row r="3289" spans="1:10" x14ac:dyDescent="0.2">
      <c r="A3289">
        <v>6426</v>
      </c>
      <c r="B3289" s="623">
        <v>41927.884722222225</v>
      </c>
      <c r="C3289" s="405" t="s">
        <v>2054</v>
      </c>
      <c r="D3289" s="384">
        <v>1633</v>
      </c>
      <c r="E3289">
        <v>0.01</v>
      </c>
      <c r="F3289">
        <v>1.462</v>
      </c>
      <c r="G3289" s="384">
        <v>0</v>
      </c>
      <c r="H3289">
        <v>1.462</v>
      </c>
      <c r="I3289">
        <v>0.55000000000000004</v>
      </c>
      <c r="J3289" s="384">
        <v>1536.35</v>
      </c>
    </row>
    <row r="3290" spans="1:10" x14ac:dyDescent="0.2">
      <c r="A3290">
        <v>6427</v>
      </c>
      <c r="B3290" s="623">
        <v>41927.89166666667</v>
      </c>
      <c r="C3290" s="405" t="s">
        <v>97</v>
      </c>
      <c r="D3290" s="384">
        <v>1634</v>
      </c>
      <c r="E3290">
        <v>0.01</v>
      </c>
      <c r="F3290">
        <v>1.4591799999999999</v>
      </c>
      <c r="G3290" s="384">
        <v>0</v>
      </c>
      <c r="H3290">
        <v>0</v>
      </c>
    </row>
    <row r="3291" spans="1:10" x14ac:dyDescent="0.2">
      <c r="A3291">
        <v>6429</v>
      </c>
      <c r="B3291" s="623">
        <v>41927.893750000003</v>
      </c>
      <c r="C3291" s="405" t="s">
        <v>2054</v>
      </c>
      <c r="D3291" s="384">
        <v>1634</v>
      </c>
      <c r="E3291">
        <v>0.01</v>
      </c>
      <c r="F3291">
        <v>1.45838</v>
      </c>
      <c r="G3291" s="384">
        <v>0</v>
      </c>
      <c r="H3291">
        <v>1.45838</v>
      </c>
      <c r="I3291">
        <v>0.55000000000000004</v>
      </c>
      <c r="J3291" s="384">
        <v>1536.9</v>
      </c>
    </row>
    <row r="3292" spans="1:10" x14ac:dyDescent="0.2">
      <c r="A3292">
        <v>6430</v>
      </c>
      <c r="B3292" s="623">
        <v>41927.919444444444</v>
      </c>
      <c r="C3292" s="405" t="s">
        <v>96</v>
      </c>
      <c r="D3292" s="384">
        <v>1635</v>
      </c>
      <c r="E3292">
        <v>0.01</v>
      </c>
      <c r="F3292">
        <v>1.4561200000000001</v>
      </c>
      <c r="G3292" s="384">
        <v>0</v>
      </c>
      <c r="H3292">
        <v>0</v>
      </c>
    </row>
    <row r="3293" spans="1:10" x14ac:dyDescent="0.2">
      <c r="A3293">
        <v>6435</v>
      </c>
      <c r="B3293" s="623">
        <v>41927.929166666669</v>
      </c>
      <c r="C3293" s="405" t="s">
        <v>2054</v>
      </c>
      <c r="D3293" s="384">
        <v>1635</v>
      </c>
      <c r="E3293">
        <v>0.01</v>
      </c>
      <c r="F3293">
        <v>1.45617</v>
      </c>
      <c r="G3293" s="384">
        <v>0</v>
      </c>
      <c r="H3293">
        <v>1.45617</v>
      </c>
      <c r="I3293">
        <v>0.03</v>
      </c>
      <c r="J3293" s="384">
        <v>1536.93</v>
      </c>
    </row>
    <row r="3294" spans="1:10" x14ac:dyDescent="0.2">
      <c r="A3294">
        <v>6432</v>
      </c>
      <c r="B3294" s="623">
        <v>41927.92083333333</v>
      </c>
      <c r="C3294" s="405" t="s">
        <v>96</v>
      </c>
      <c r="D3294" s="384">
        <v>1636</v>
      </c>
      <c r="E3294">
        <v>0.01</v>
      </c>
      <c r="F3294">
        <v>1.45461</v>
      </c>
      <c r="G3294" s="384">
        <v>0</v>
      </c>
      <c r="H3294">
        <v>0</v>
      </c>
    </row>
    <row r="3295" spans="1:10" x14ac:dyDescent="0.2">
      <c r="A3295">
        <v>6436</v>
      </c>
      <c r="B3295" s="623">
        <v>41927.929166666669</v>
      </c>
      <c r="C3295" s="405" t="s">
        <v>2054</v>
      </c>
      <c r="D3295" s="384">
        <v>1636</v>
      </c>
      <c r="E3295">
        <v>0.01</v>
      </c>
      <c r="F3295">
        <v>1.45617</v>
      </c>
      <c r="G3295" s="384">
        <v>0</v>
      </c>
      <c r="H3295">
        <v>1.45617</v>
      </c>
      <c r="I3295">
        <v>1.07</v>
      </c>
      <c r="J3295" s="384">
        <v>1538</v>
      </c>
    </row>
    <row r="3296" spans="1:10" x14ac:dyDescent="0.2">
      <c r="A3296">
        <v>6437</v>
      </c>
      <c r="B3296" s="623">
        <v>41927.931944444441</v>
      </c>
      <c r="C3296" s="405" t="s">
        <v>96</v>
      </c>
      <c r="D3296" s="384">
        <v>1637</v>
      </c>
      <c r="E3296">
        <v>0.01</v>
      </c>
      <c r="F3296">
        <v>1.4552</v>
      </c>
      <c r="G3296" s="384">
        <v>0</v>
      </c>
      <c r="H3296">
        <v>0</v>
      </c>
    </row>
    <row r="3297" spans="1:10" x14ac:dyDescent="0.2">
      <c r="A3297">
        <v>6446</v>
      </c>
      <c r="B3297" s="623">
        <v>41927.972222222219</v>
      </c>
      <c r="C3297" s="405" t="s">
        <v>2054</v>
      </c>
      <c r="D3297" s="384">
        <v>1637</v>
      </c>
      <c r="E3297">
        <v>0.01</v>
      </c>
      <c r="F3297">
        <v>1.4544900000000001</v>
      </c>
      <c r="G3297" s="384">
        <v>0</v>
      </c>
      <c r="H3297">
        <v>1.4544900000000001</v>
      </c>
      <c r="I3297">
        <v>-0.49</v>
      </c>
      <c r="J3297" s="384">
        <v>1537.51</v>
      </c>
    </row>
    <row r="3298" spans="1:10" x14ac:dyDescent="0.2">
      <c r="A3298">
        <v>6439</v>
      </c>
      <c r="B3298" s="623">
        <v>41927.9375</v>
      </c>
      <c r="C3298" s="405" t="s">
        <v>96</v>
      </c>
      <c r="D3298" s="384">
        <v>1638</v>
      </c>
      <c r="E3298">
        <v>0.01</v>
      </c>
      <c r="F3298">
        <v>1.4536800000000001</v>
      </c>
      <c r="G3298" s="384">
        <v>0</v>
      </c>
      <c r="H3298">
        <v>0</v>
      </c>
    </row>
    <row r="3299" spans="1:10" x14ac:dyDescent="0.2">
      <c r="A3299">
        <v>6447</v>
      </c>
      <c r="B3299" s="623">
        <v>41927.972222222219</v>
      </c>
      <c r="C3299" s="405" t="s">
        <v>2054</v>
      </c>
      <c r="D3299" s="384">
        <v>1638</v>
      </c>
      <c r="E3299">
        <v>0.01</v>
      </c>
      <c r="F3299">
        <v>1.4544900000000001</v>
      </c>
      <c r="G3299" s="384">
        <v>0</v>
      </c>
      <c r="H3299">
        <v>1.4544900000000001</v>
      </c>
      <c r="I3299">
        <v>0.56000000000000005</v>
      </c>
      <c r="J3299" s="384">
        <v>1538.07</v>
      </c>
    </row>
    <row r="3300" spans="1:10" x14ac:dyDescent="0.2">
      <c r="A3300">
        <v>6442</v>
      </c>
      <c r="B3300" s="623">
        <v>41927.961805555555</v>
      </c>
      <c r="C3300" s="405" t="s">
        <v>96</v>
      </c>
      <c r="D3300" s="384">
        <v>1639</v>
      </c>
      <c r="E3300">
        <v>0.01</v>
      </c>
      <c r="F3300">
        <v>1.45218</v>
      </c>
      <c r="G3300" s="384">
        <v>0</v>
      </c>
      <c r="H3300">
        <v>0</v>
      </c>
    </row>
    <row r="3301" spans="1:10" x14ac:dyDescent="0.2">
      <c r="A3301">
        <v>6448</v>
      </c>
      <c r="B3301" s="623">
        <v>41927.972222222219</v>
      </c>
      <c r="C3301" s="405" t="s">
        <v>2054</v>
      </c>
      <c r="D3301" s="384">
        <v>1639</v>
      </c>
      <c r="E3301">
        <v>0.01</v>
      </c>
      <c r="F3301">
        <v>1.4544900000000001</v>
      </c>
      <c r="G3301" s="384">
        <v>0</v>
      </c>
      <c r="H3301">
        <v>1.4544900000000001</v>
      </c>
      <c r="I3301">
        <v>1.59</v>
      </c>
      <c r="J3301" s="384">
        <v>1539.66</v>
      </c>
    </row>
    <row r="3302" spans="1:10" x14ac:dyDescent="0.2">
      <c r="A3302">
        <v>6449</v>
      </c>
      <c r="B3302" s="623">
        <v>41927.975694444445</v>
      </c>
      <c r="C3302" s="405" t="s">
        <v>96</v>
      </c>
      <c r="D3302" s="384">
        <v>1640</v>
      </c>
      <c r="E3302">
        <v>0.01</v>
      </c>
      <c r="F3302">
        <v>1.4531099999999999</v>
      </c>
      <c r="G3302" s="384">
        <v>0</v>
      </c>
      <c r="H3302">
        <v>0</v>
      </c>
    </row>
    <row r="3303" spans="1:10" x14ac:dyDescent="0.2">
      <c r="A3303">
        <v>6451</v>
      </c>
      <c r="B3303" s="623">
        <v>41927.976388888892</v>
      </c>
      <c r="C3303" s="405" t="s">
        <v>2054</v>
      </c>
      <c r="D3303" s="384">
        <v>1640</v>
      </c>
      <c r="E3303">
        <v>0.01</v>
      </c>
      <c r="F3303">
        <v>1.45391</v>
      </c>
      <c r="G3303" s="384">
        <v>0</v>
      </c>
      <c r="H3303">
        <v>1.45391</v>
      </c>
      <c r="I3303">
        <v>0.55000000000000004</v>
      </c>
      <c r="J3303" s="384">
        <v>1540.21</v>
      </c>
    </row>
    <row r="3304" spans="1:10" x14ac:dyDescent="0.2">
      <c r="A3304">
        <v>6452</v>
      </c>
      <c r="B3304" s="623">
        <v>41928.050000000003</v>
      </c>
      <c r="C3304" s="405" t="s">
        <v>97</v>
      </c>
      <c r="D3304" s="384">
        <v>1641</v>
      </c>
      <c r="E3304">
        <v>0.01</v>
      </c>
      <c r="F3304">
        <v>1.45503</v>
      </c>
      <c r="G3304" s="384">
        <v>0</v>
      </c>
      <c r="H3304">
        <v>0</v>
      </c>
    </row>
    <row r="3305" spans="1:10" x14ac:dyDescent="0.2">
      <c r="A3305">
        <v>6487</v>
      </c>
      <c r="B3305" s="623">
        <v>41928.54791666667</v>
      </c>
      <c r="C3305" s="405" t="s">
        <v>2054</v>
      </c>
      <c r="D3305" s="384">
        <v>1641</v>
      </c>
      <c r="E3305">
        <v>0.01</v>
      </c>
      <c r="F3305">
        <v>1.4624699999999999</v>
      </c>
      <c r="G3305" s="384">
        <v>0</v>
      </c>
      <c r="H3305">
        <v>1.4624699999999999</v>
      </c>
      <c r="I3305">
        <v>-5.13</v>
      </c>
      <c r="J3305" s="384">
        <v>1535.08</v>
      </c>
    </row>
    <row r="3306" spans="1:10" x14ac:dyDescent="0.2">
      <c r="A3306">
        <v>6454</v>
      </c>
      <c r="B3306" s="623">
        <v>41928.056250000001</v>
      </c>
      <c r="C3306" s="405" t="s">
        <v>97</v>
      </c>
      <c r="D3306" s="384">
        <v>1642</v>
      </c>
      <c r="E3306">
        <v>0.01</v>
      </c>
      <c r="F3306">
        <v>1.4565399999999999</v>
      </c>
      <c r="G3306" s="384">
        <v>0</v>
      </c>
      <c r="H3306">
        <v>0</v>
      </c>
    </row>
    <row r="3307" spans="1:10" x14ac:dyDescent="0.2">
      <c r="A3307">
        <v>6488</v>
      </c>
      <c r="B3307" s="623">
        <v>41928.54791666667</v>
      </c>
      <c r="C3307" s="405" t="s">
        <v>2054</v>
      </c>
      <c r="D3307" s="384">
        <v>1642</v>
      </c>
      <c r="E3307">
        <v>0.01</v>
      </c>
      <c r="F3307">
        <v>1.4624699999999999</v>
      </c>
      <c r="G3307" s="384">
        <v>0</v>
      </c>
      <c r="H3307">
        <v>1.4624699999999999</v>
      </c>
      <c r="I3307">
        <v>-4.09</v>
      </c>
      <c r="J3307" s="384">
        <v>1530.99</v>
      </c>
    </row>
    <row r="3308" spans="1:10" x14ac:dyDescent="0.2">
      <c r="A3308">
        <v>6457</v>
      </c>
      <c r="B3308" s="623">
        <v>41928.094444444447</v>
      </c>
      <c r="C3308" s="405" t="s">
        <v>97</v>
      </c>
      <c r="D3308" s="384">
        <v>1643</v>
      </c>
      <c r="E3308">
        <v>0.01</v>
      </c>
      <c r="F3308">
        <v>1.4580599999999999</v>
      </c>
      <c r="G3308" s="384">
        <v>0</v>
      </c>
      <c r="H3308">
        <v>0</v>
      </c>
    </row>
    <row r="3309" spans="1:10" x14ac:dyDescent="0.2">
      <c r="A3309">
        <v>6489</v>
      </c>
      <c r="B3309" s="623">
        <v>41928.54791666667</v>
      </c>
      <c r="C3309" s="405" t="s">
        <v>2054</v>
      </c>
      <c r="D3309" s="384">
        <v>1643</v>
      </c>
      <c r="E3309">
        <v>0.01</v>
      </c>
      <c r="F3309">
        <v>1.4624699999999999</v>
      </c>
      <c r="G3309" s="384">
        <v>0</v>
      </c>
      <c r="H3309">
        <v>1.4624699999999999</v>
      </c>
      <c r="I3309">
        <v>-3.04</v>
      </c>
      <c r="J3309" s="384">
        <v>1527.95</v>
      </c>
    </row>
    <row r="3310" spans="1:10" x14ac:dyDescent="0.2">
      <c r="A3310">
        <v>6461</v>
      </c>
      <c r="B3310" s="623">
        <v>41928.405555555553</v>
      </c>
      <c r="C3310" s="405" t="s">
        <v>97</v>
      </c>
      <c r="D3310" s="384">
        <v>1644</v>
      </c>
      <c r="E3310">
        <v>0.01</v>
      </c>
      <c r="F3310">
        <v>1.46038</v>
      </c>
      <c r="G3310" s="384">
        <v>0</v>
      </c>
      <c r="H3310">
        <v>0</v>
      </c>
    </row>
    <row r="3311" spans="1:10" x14ac:dyDescent="0.2">
      <c r="A3311">
        <v>6490</v>
      </c>
      <c r="B3311" s="623">
        <v>41928.54791666667</v>
      </c>
      <c r="C3311" s="405" t="s">
        <v>2054</v>
      </c>
      <c r="D3311" s="384">
        <v>1644</v>
      </c>
      <c r="E3311">
        <v>0.01</v>
      </c>
      <c r="F3311">
        <v>1.4624699999999999</v>
      </c>
      <c r="G3311" s="384">
        <v>0</v>
      </c>
      <c r="H3311">
        <v>1.4624699999999999</v>
      </c>
      <c r="I3311">
        <v>-1.44</v>
      </c>
      <c r="J3311" s="384">
        <v>1526.51</v>
      </c>
    </row>
    <row r="3312" spans="1:10" x14ac:dyDescent="0.2">
      <c r="A3312">
        <v>6466</v>
      </c>
      <c r="B3312" s="623">
        <v>41928.477083333331</v>
      </c>
      <c r="C3312" s="405" t="s">
        <v>97</v>
      </c>
      <c r="D3312" s="384">
        <v>1645</v>
      </c>
      <c r="E3312">
        <v>0.02</v>
      </c>
      <c r="F3312">
        <v>1.46349</v>
      </c>
      <c r="G3312" s="384">
        <v>0</v>
      </c>
      <c r="H3312">
        <v>0</v>
      </c>
    </row>
    <row r="3313" spans="1:10" x14ac:dyDescent="0.2">
      <c r="A3313">
        <v>6491</v>
      </c>
      <c r="B3313" s="623">
        <v>41928.54791666667</v>
      </c>
      <c r="C3313" s="405" t="s">
        <v>2054</v>
      </c>
      <c r="D3313" s="384">
        <v>1645</v>
      </c>
      <c r="E3313">
        <v>0.02</v>
      </c>
      <c r="F3313">
        <v>1.4624699999999999</v>
      </c>
      <c r="G3313" s="384">
        <v>0</v>
      </c>
      <c r="H3313">
        <v>1.4624699999999999</v>
      </c>
      <c r="I3313">
        <v>1.41</v>
      </c>
      <c r="J3313" s="384">
        <v>1527.92</v>
      </c>
    </row>
    <row r="3314" spans="1:10" x14ac:dyDescent="0.2">
      <c r="A3314">
        <v>6472</v>
      </c>
      <c r="B3314" s="623">
        <v>41928.5</v>
      </c>
      <c r="C3314" s="405" t="s">
        <v>97</v>
      </c>
      <c r="D3314" s="384">
        <v>1646</v>
      </c>
      <c r="E3314">
        <v>0.02</v>
      </c>
      <c r="F3314">
        <v>1.4666999999999999</v>
      </c>
      <c r="G3314" s="384">
        <v>0</v>
      </c>
      <c r="H3314">
        <v>0</v>
      </c>
    </row>
    <row r="3315" spans="1:10" x14ac:dyDescent="0.2">
      <c r="A3315">
        <v>6492</v>
      </c>
      <c r="B3315" s="623">
        <v>41928.54791666667</v>
      </c>
      <c r="C3315" s="405" t="s">
        <v>2054</v>
      </c>
      <c r="D3315" s="384">
        <v>1646</v>
      </c>
      <c r="E3315">
        <v>0.02</v>
      </c>
      <c r="F3315">
        <v>1.4624699999999999</v>
      </c>
      <c r="G3315" s="384">
        <v>0</v>
      </c>
      <c r="H3315">
        <v>1.4624699999999999</v>
      </c>
      <c r="I3315">
        <v>5.84</v>
      </c>
      <c r="J3315" s="384">
        <v>1533.76</v>
      </c>
    </row>
    <row r="3316" spans="1:10" x14ac:dyDescent="0.2">
      <c r="A3316">
        <v>6479</v>
      </c>
      <c r="B3316" s="623">
        <v>41928.527083333334</v>
      </c>
      <c r="C3316" s="405" t="s">
        <v>97</v>
      </c>
      <c r="D3316" s="384">
        <v>1647</v>
      </c>
      <c r="E3316">
        <v>0.03</v>
      </c>
      <c r="F3316">
        <v>1.47</v>
      </c>
      <c r="G3316" s="384">
        <v>0</v>
      </c>
      <c r="H3316">
        <v>0</v>
      </c>
    </row>
    <row r="3317" spans="1:10" x14ac:dyDescent="0.2">
      <c r="A3317">
        <v>6493</v>
      </c>
      <c r="B3317" s="623">
        <v>41928.54791666667</v>
      </c>
      <c r="C3317" s="405" t="s">
        <v>2054</v>
      </c>
      <c r="D3317" s="384">
        <v>1647</v>
      </c>
      <c r="E3317">
        <v>0.03</v>
      </c>
      <c r="F3317">
        <v>1.4624699999999999</v>
      </c>
      <c r="G3317" s="384">
        <v>0</v>
      </c>
      <c r="H3317">
        <v>1.4624699999999999</v>
      </c>
      <c r="I3317">
        <v>15.59</v>
      </c>
      <c r="J3317" s="384">
        <v>1549.35</v>
      </c>
    </row>
    <row r="3318" spans="1:10" x14ac:dyDescent="0.2">
      <c r="A3318">
        <v>6494</v>
      </c>
      <c r="B3318" s="623">
        <v>41928.915277777778</v>
      </c>
      <c r="C3318" s="405" t="s">
        <v>96</v>
      </c>
      <c r="D3318" s="384">
        <v>1648</v>
      </c>
      <c r="E3318">
        <v>0.01</v>
      </c>
      <c r="F3318">
        <v>1.46088</v>
      </c>
      <c r="G3318" s="384">
        <v>0</v>
      </c>
      <c r="H3318">
        <v>0</v>
      </c>
    </row>
    <row r="3319" spans="1:10" x14ac:dyDescent="0.2">
      <c r="A3319">
        <v>6498</v>
      </c>
      <c r="B3319" s="623">
        <v>41928.956250000003</v>
      </c>
      <c r="C3319" s="405" t="s">
        <v>2054</v>
      </c>
      <c r="D3319" s="384">
        <v>1648</v>
      </c>
      <c r="E3319">
        <v>0.01</v>
      </c>
      <c r="F3319">
        <v>1.4616800000000001</v>
      </c>
      <c r="G3319" s="384">
        <v>0</v>
      </c>
      <c r="H3319">
        <v>1.4616800000000001</v>
      </c>
      <c r="I3319">
        <v>0.55000000000000004</v>
      </c>
      <c r="J3319" s="384">
        <v>1549.9</v>
      </c>
    </row>
    <row r="3320" spans="1:10" x14ac:dyDescent="0.2">
      <c r="A3320">
        <v>6496</v>
      </c>
      <c r="B3320" s="623">
        <v>41928.949999999997</v>
      </c>
      <c r="C3320" s="405" t="s">
        <v>97</v>
      </c>
      <c r="D3320" s="384">
        <v>1649</v>
      </c>
      <c r="E3320">
        <v>0.01</v>
      </c>
      <c r="F3320">
        <v>1.4610000000000001</v>
      </c>
      <c r="G3320" s="384">
        <v>0</v>
      </c>
      <c r="H3320">
        <v>0</v>
      </c>
    </row>
    <row r="3321" spans="1:10" x14ac:dyDescent="0.2">
      <c r="A3321">
        <v>6506</v>
      </c>
      <c r="B3321" s="623">
        <v>41929.084027777775</v>
      </c>
      <c r="C3321" s="405" t="s">
        <v>2054</v>
      </c>
      <c r="D3321" s="384">
        <v>1649</v>
      </c>
      <c r="E3321">
        <v>0.01</v>
      </c>
      <c r="F3321">
        <v>1.4619800000000001</v>
      </c>
      <c r="G3321" s="384">
        <v>0</v>
      </c>
      <c r="H3321">
        <v>1.4619800000000001</v>
      </c>
      <c r="I3321">
        <v>-0.66</v>
      </c>
      <c r="J3321" s="384">
        <v>1549.24</v>
      </c>
    </row>
    <row r="3322" spans="1:10" x14ac:dyDescent="0.2">
      <c r="A3322">
        <v>6499</v>
      </c>
      <c r="B3322" s="623">
        <v>41928.975694444445</v>
      </c>
      <c r="C3322" s="405" t="s">
        <v>97</v>
      </c>
      <c r="D3322" s="384">
        <v>1650</v>
      </c>
      <c r="E3322">
        <v>0.01</v>
      </c>
      <c r="F3322">
        <v>1.4625999999999999</v>
      </c>
      <c r="G3322" s="384">
        <v>0</v>
      </c>
      <c r="H3322">
        <v>0</v>
      </c>
    </row>
    <row r="3323" spans="1:10" x14ac:dyDescent="0.2">
      <c r="A3323">
        <v>6507</v>
      </c>
      <c r="B3323" s="623">
        <v>41929.084027777775</v>
      </c>
      <c r="C3323" s="405" t="s">
        <v>2054</v>
      </c>
      <c r="D3323" s="384">
        <v>1650</v>
      </c>
      <c r="E3323">
        <v>0.01</v>
      </c>
      <c r="F3323">
        <v>1.4619800000000001</v>
      </c>
      <c r="G3323" s="384">
        <v>0</v>
      </c>
      <c r="H3323">
        <v>1.4619800000000001</v>
      </c>
      <c r="I3323">
        <v>0.44</v>
      </c>
      <c r="J3323" s="384">
        <v>1549.69</v>
      </c>
    </row>
    <row r="3324" spans="1:10" x14ac:dyDescent="0.2">
      <c r="A3324">
        <v>6502</v>
      </c>
      <c r="B3324" s="623">
        <v>41929.050000000003</v>
      </c>
      <c r="C3324" s="405" t="s">
        <v>97</v>
      </c>
      <c r="D3324" s="384">
        <v>1651</v>
      </c>
      <c r="E3324">
        <v>0.01</v>
      </c>
      <c r="F3324">
        <v>1.4647300000000001</v>
      </c>
      <c r="G3324" s="384">
        <v>0</v>
      </c>
      <c r="H3324">
        <v>0</v>
      </c>
    </row>
    <row r="3325" spans="1:10" x14ac:dyDescent="0.2">
      <c r="A3325">
        <v>6508</v>
      </c>
      <c r="B3325" s="623">
        <v>41929.084027777775</v>
      </c>
      <c r="C3325" s="405" t="s">
        <v>2054</v>
      </c>
      <c r="D3325" s="384">
        <v>1651</v>
      </c>
      <c r="E3325">
        <v>0.01</v>
      </c>
      <c r="F3325">
        <v>1.4619800000000001</v>
      </c>
      <c r="G3325" s="384">
        <v>0</v>
      </c>
      <c r="H3325">
        <v>1.4619800000000001</v>
      </c>
      <c r="I3325">
        <v>1.9</v>
      </c>
      <c r="J3325" s="384">
        <v>1551.59</v>
      </c>
    </row>
    <row r="3326" spans="1:10" x14ac:dyDescent="0.2">
      <c r="A3326">
        <v>6509</v>
      </c>
      <c r="B3326" s="623">
        <v>41929.902777777781</v>
      </c>
      <c r="C3326" s="405" t="s">
        <v>97</v>
      </c>
      <c r="D3326" s="384">
        <v>1652</v>
      </c>
      <c r="E3326">
        <v>0.01</v>
      </c>
      <c r="F3326">
        <v>1.45719</v>
      </c>
      <c r="G3326" s="384">
        <v>0</v>
      </c>
      <c r="H3326">
        <v>0</v>
      </c>
    </row>
    <row r="3327" spans="1:10" x14ac:dyDescent="0.2">
      <c r="A3327">
        <v>6511</v>
      </c>
      <c r="B3327" s="623">
        <v>41929.947916666664</v>
      </c>
      <c r="C3327" s="405" t="s">
        <v>2054</v>
      </c>
      <c r="D3327" s="384">
        <v>1652</v>
      </c>
      <c r="E3327">
        <v>0.01</v>
      </c>
      <c r="F3327">
        <v>1.4563900000000001</v>
      </c>
      <c r="G3327" s="384">
        <v>0</v>
      </c>
      <c r="H3327">
        <v>1.4563900000000001</v>
      </c>
      <c r="I3327">
        <v>0.55000000000000004</v>
      </c>
      <c r="J3327" s="384">
        <v>1552.14</v>
      </c>
    </row>
    <row r="3328" spans="1:10" x14ac:dyDescent="0.2">
      <c r="A3328">
        <v>6512</v>
      </c>
      <c r="B3328" s="623">
        <v>41929.970138888886</v>
      </c>
      <c r="C3328" s="405" t="s">
        <v>96</v>
      </c>
      <c r="D3328" s="384">
        <v>1653</v>
      </c>
      <c r="E3328">
        <v>0.01</v>
      </c>
      <c r="F3328">
        <v>1.4558599999999999</v>
      </c>
      <c r="G3328" s="384">
        <v>0</v>
      </c>
      <c r="H3328">
        <v>0</v>
      </c>
    </row>
    <row r="3329" spans="1:10" x14ac:dyDescent="0.2">
      <c r="A3329">
        <v>6514</v>
      </c>
      <c r="B3329" s="623">
        <v>41929.970138888886</v>
      </c>
      <c r="C3329" s="405" t="s">
        <v>2054</v>
      </c>
      <c r="D3329" s="384">
        <v>1653</v>
      </c>
      <c r="E3329">
        <v>0.01</v>
      </c>
      <c r="F3329">
        <v>1.4566600000000001</v>
      </c>
      <c r="G3329" s="384">
        <v>0</v>
      </c>
      <c r="H3329">
        <v>1.4566600000000001</v>
      </c>
      <c r="I3329">
        <v>0.56000000000000005</v>
      </c>
      <c r="J3329" s="384">
        <v>1552.7</v>
      </c>
    </row>
    <row r="3330" spans="1:10" x14ac:dyDescent="0.2">
      <c r="A3330">
        <v>6515</v>
      </c>
      <c r="B3330" s="623">
        <v>41929.970138888886</v>
      </c>
      <c r="C3330" s="405" t="s">
        <v>96</v>
      </c>
      <c r="D3330" s="384">
        <v>1654</v>
      </c>
      <c r="E3330">
        <v>0.01</v>
      </c>
      <c r="F3330">
        <v>1.4569700000000001</v>
      </c>
      <c r="G3330" s="384">
        <v>0</v>
      </c>
      <c r="H3330">
        <v>0</v>
      </c>
    </row>
    <row r="3331" spans="1:10" x14ac:dyDescent="0.2">
      <c r="A3331">
        <v>6517</v>
      </c>
      <c r="B3331" s="623">
        <v>41929.993055555555</v>
      </c>
      <c r="C3331" s="405" t="s">
        <v>2054</v>
      </c>
      <c r="D3331" s="384">
        <v>1654</v>
      </c>
      <c r="E3331">
        <v>0.01</v>
      </c>
      <c r="F3331">
        <v>1.45777</v>
      </c>
      <c r="G3331" s="384">
        <v>0</v>
      </c>
      <c r="H3331">
        <v>1.45777</v>
      </c>
      <c r="I3331">
        <v>0.55000000000000004</v>
      </c>
      <c r="J3331" s="384">
        <v>1553.25</v>
      </c>
    </row>
    <row r="3332" spans="1:10" x14ac:dyDescent="0.2">
      <c r="A3332">
        <v>6518</v>
      </c>
      <c r="B3332" s="623">
        <v>41932.879166666666</v>
      </c>
      <c r="C3332" s="405" t="s">
        <v>97</v>
      </c>
      <c r="D3332" s="384">
        <v>1655</v>
      </c>
      <c r="E3332">
        <v>0.01</v>
      </c>
      <c r="F3332">
        <v>1.4557</v>
      </c>
      <c r="G3332" s="384">
        <v>0</v>
      </c>
      <c r="H3332">
        <v>0</v>
      </c>
    </row>
    <row r="3333" spans="1:10" x14ac:dyDescent="0.2">
      <c r="A3333">
        <v>6526</v>
      </c>
      <c r="B3333" s="623">
        <v>41933.0625</v>
      </c>
      <c r="C3333" s="405" t="s">
        <v>2054</v>
      </c>
      <c r="D3333" s="384">
        <v>1655</v>
      </c>
      <c r="E3333">
        <v>0.01</v>
      </c>
      <c r="F3333">
        <v>1.4556800000000001</v>
      </c>
      <c r="G3333" s="384">
        <v>0</v>
      </c>
      <c r="H3333">
        <v>1.4556800000000001</v>
      </c>
      <c r="I3333">
        <v>0.02</v>
      </c>
      <c r="J3333" s="384">
        <v>1553.82</v>
      </c>
    </row>
    <row r="3334" spans="1:10" x14ac:dyDescent="0.2">
      <c r="A3334">
        <v>6520</v>
      </c>
      <c r="B3334" s="623">
        <v>41932.9375</v>
      </c>
      <c r="C3334" s="405" t="s">
        <v>96</v>
      </c>
      <c r="D3334" s="384">
        <v>1656</v>
      </c>
      <c r="E3334">
        <v>0.01</v>
      </c>
      <c r="F3334">
        <v>1.4558800000000001</v>
      </c>
      <c r="G3334" s="384">
        <v>0</v>
      </c>
      <c r="H3334">
        <v>0</v>
      </c>
    </row>
    <row r="3335" spans="1:10" x14ac:dyDescent="0.2">
      <c r="A3335">
        <v>6522</v>
      </c>
      <c r="B3335" s="623">
        <v>41932.962500000001</v>
      </c>
      <c r="C3335" s="405" t="s">
        <v>2054</v>
      </c>
      <c r="D3335" s="384">
        <v>1656</v>
      </c>
      <c r="E3335">
        <v>0.01</v>
      </c>
      <c r="F3335">
        <v>1.45668</v>
      </c>
      <c r="G3335" s="384">
        <v>0</v>
      </c>
      <c r="H3335">
        <v>1.45668</v>
      </c>
      <c r="I3335">
        <v>0.55000000000000004</v>
      </c>
      <c r="J3335" s="384">
        <v>1553.8</v>
      </c>
    </row>
    <row r="3336" spans="1:10" x14ac:dyDescent="0.2">
      <c r="A3336">
        <v>6523</v>
      </c>
      <c r="B3336" s="623">
        <v>41932.979166666664</v>
      </c>
      <c r="C3336" s="405" t="s">
        <v>97</v>
      </c>
      <c r="D3336" s="384">
        <v>1657</v>
      </c>
      <c r="E3336">
        <v>0.01</v>
      </c>
      <c r="F3336">
        <v>1.45726</v>
      </c>
      <c r="G3336" s="384">
        <v>0</v>
      </c>
      <c r="H3336">
        <v>0</v>
      </c>
    </row>
    <row r="3337" spans="1:10" x14ac:dyDescent="0.2">
      <c r="A3337">
        <v>6527</v>
      </c>
      <c r="B3337" s="623">
        <v>41933.0625</v>
      </c>
      <c r="C3337" s="405" t="s">
        <v>2054</v>
      </c>
      <c r="D3337" s="384">
        <v>1657</v>
      </c>
      <c r="E3337">
        <v>0.01</v>
      </c>
      <c r="F3337">
        <v>1.4556800000000001</v>
      </c>
      <c r="G3337" s="384">
        <v>0</v>
      </c>
      <c r="H3337">
        <v>1.4556800000000001</v>
      </c>
      <c r="I3337">
        <v>1.1000000000000001</v>
      </c>
      <c r="J3337" s="384">
        <v>1554.92</v>
      </c>
    </row>
    <row r="3338" spans="1:10" x14ac:dyDescent="0.2">
      <c r="A3338">
        <v>6528</v>
      </c>
      <c r="B3338" s="623">
        <v>41933.077777777777</v>
      </c>
      <c r="C3338" s="405" t="s">
        <v>96</v>
      </c>
      <c r="D3338" s="384">
        <v>1658</v>
      </c>
      <c r="E3338">
        <v>0.01</v>
      </c>
      <c r="F3338">
        <v>1.4554100000000001</v>
      </c>
      <c r="G3338" s="384">
        <v>0</v>
      </c>
      <c r="H3338">
        <v>0</v>
      </c>
    </row>
    <row r="3339" spans="1:10" x14ac:dyDescent="0.2">
      <c r="A3339">
        <v>6530</v>
      </c>
      <c r="B3339" s="623">
        <v>41933.099305555559</v>
      </c>
      <c r="C3339" s="405" t="s">
        <v>2054</v>
      </c>
      <c r="D3339" s="384">
        <v>1658</v>
      </c>
      <c r="E3339">
        <v>0.01</v>
      </c>
      <c r="F3339">
        <v>1.45621</v>
      </c>
      <c r="G3339" s="384">
        <v>0</v>
      </c>
      <c r="H3339">
        <v>1.45621</v>
      </c>
      <c r="I3339">
        <v>0.56000000000000005</v>
      </c>
      <c r="J3339" s="384">
        <v>1555.48</v>
      </c>
    </row>
    <row r="3340" spans="1:10" x14ac:dyDescent="0.2">
      <c r="A3340">
        <v>6531</v>
      </c>
      <c r="B3340" s="623">
        <v>41933.875</v>
      </c>
      <c r="C3340" s="405" t="s">
        <v>97</v>
      </c>
      <c r="D3340" s="384">
        <v>1659</v>
      </c>
      <c r="E3340">
        <v>0.01</v>
      </c>
      <c r="F3340">
        <v>1.4484900000000001</v>
      </c>
      <c r="G3340" s="384">
        <v>0</v>
      </c>
      <c r="H3340">
        <v>0</v>
      </c>
    </row>
    <row r="3341" spans="1:10" x14ac:dyDescent="0.2">
      <c r="A3341">
        <v>6536</v>
      </c>
      <c r="B3341" s="623">
        <v>41933.956944444442</v>
      </c>
      <c r="C3341" s="405" t="s">
        <v>2054</v>
      </c>
      <c r="D3341" s="384">
        <v>1659</v>
      </c>
      <c r="E3341">
        <v>0.01</v>
      </c>
      <c r="F3341">
        <v>1.4484999999999999</v>
      </c>
      <c r="G3341" s="384">
        <v>0</v>
      </c>
      <c r="H3341">
        <v>1.4484999999999999</v>
      </c>
      <c r="I3341">
        <v>-0.01</v>
      </c>
      <c r="J3341" s="384">
        <v>1555.47</v>
      </c>
    </row>
    <row r="3342" spans="1:10" x14ac:dyDescent="0.2">
      <c r="A3342">
        <v>6533</v>
      </c>
      <c r="B3342" s="623">
        <v>41933.898611111108</v>
      </c>
      <c r="C3342" s="405" t="s">
        <v>97</v>
      </c>
      <c r="D3342" s="384">
        <v>1660</v>
      </c>
      <c r="E3342">
        <v>0.01</v>
      </c>
      <c r="F3342">
        <v>1.45011</v>
      </c>
      <c r="G3342" s="384">
        <v>0</v>
      </c>
      <c r="H3342">
        <v>0</v>
      </c>
    </row>
    <row r="3343" spans="1:10" x14ac:dyDescent="0.2">
      <c r="A3343">
        <v>6537</v>
      </c>
      <c r="B3343" s="623">
        <v>41933.956944444442</v>
      </c>
      <c r="C3343" s="405" t="s">
        <v>2054</v>
      </c>
      <c r="D3343" s="384">
        <v>1660</v>
      </c>
      <c r="E3343">
        <v>0.01</v>
      </c>
      <c r="F3343">
        <v>1.4484999999999999</v>
      </c>
      <c r="G3343" s="384">
        <v>0</v>
      </c>
      <c r="H3343">
        <v>1.4484999999999999</v>
      </c>
      <c r="I3343">
        <v>1.1100000000000001</v>
      </c>
      <c r="J3343" s="384">
        <v>1556.58</v>
      </c>
    </row>
    <row r="3344" spans="1:10" x14ac:dyDescent="0.2">
      <c r="A3344">
        <v>6538</v>
      </c>
      <c r="B3344" s="623">
        <v>41934.068749999999</v>
      </c>
      <c r="C3344" s="405" t="s">
        <v>97</v>
      </c>
      <c r="D3344" s="384">
        <v>1661</v>
      </c>
      <c r="E3344">
        <v>0.01</v>
      </c>
      <c r="F3344">
        <v>1.4483200000000001</v>
      </c>
      <c r="G3344" s="384">
        <v>0</v>
      </c>
      <c r="H3344">
        <v>0</v>
      </c>
    </row>
    <row r="3345" spans="1:10" x14ac:dyDescent="0.2">
      <c r="A3345">
        <v>6543</v>
      </c>
      <c r="B3345" s="623">
        <v>41934.152083333334</v>
      </c>
      <c r="C3345" s="405" t="s">
        <v>2054</v>
      </c>
      <c r="D3345" s="384">
        <v>1661</v>
      </c>
      <c r="E3345">
        <v>0.01</v>
      </c>
      <c r="F3345">
        <v>1.4482900000000001</v>
      </c>
      <c r="G3345" s="384">
        <v>0</v>
      </c>
      <c r="H3345">
        <v>1.4482900000000001</v>
      </c>
      <c r="I3345">
        <v>0.02</v>
      </c>
      <c r="J3345" s="384">
        <v>1556.6</v>
      </c>
    </row>
    <row r="3346" spans="1:10" x14ac:dyDescent="0.2">
      <c r="A3346">
        <v>6540</v>
      </c>
      <c r="B3346" s="623">
        <v>41934.079861111109</v>
      </c>
      <c r="C3346" s="405" t="s">
        <v>97</v>
      </c>
      <c r="D3346" s="384">
        <v>1662</v>
      </c>
      <c r="E3346">
        <v>0.01</v>
      </c>
      <c r="F3346">
        <v>1.4498500000000001</v>
      </c>
      <c r="G3346" s="384">
        <v>0</v>
      </c>
      <c r="H3346">
        <v>0</v>
      </c>
    </row>
    <row r="3347" spans="1:10" x14ac:dyDescent="0.2">
      <c r="A3347">
        <v>6544</v>
      </c>
      <c r="B3347" s="623">
        <v>41934.152083333334</v>
      </c>
      <c r="C3347" s="405" t="s">
        <v>2054</v>
      </c>
      <c r="D3347" s="384">
        <v>1662</v>
      </c>
      <c r="E3347">
        <v>0.01</v>
      </c>
      <c r="F3347">
        <v>1.4482900000000001</v>
      </c>
      <c r="G3347" s="384">
        <v>0</v>
      </c>
      <c r="H3347">
        <v>1.4482900000000001</v>
      </c>
      <c r="I3347">
        <v>1.08</v>
      </c>
      <c r="J3347" s="384">
        <v>1557.68</v>
      </c>
    </row>
    <row r="3348" spans="1:10" x14ac:dyDescent="0.2">
      <c r="A3348">
        <v>6545</v>
      </c>
      <c r="B3348" s="623">
        <v>41934.913888888892</v>
      </c>
      <c r="C3348" s="405" t="s">
        <v>96</v>
      </c>
      <c r="D3348" s="384">
        <v>1663</v>
      </c>
      <c r="E3348">
        <v>0.01</v>
      </c>
      <c r="F3348">
        <v>1.4401200000000001</v>
      </c>
      <c r="G3348" s="384">
        <v>0</v>
      </c>
      <c r="H3348">
        <v>0</v>
      </c>
    </row>
    <row r="3349" spans="1:10" x14ac:dyDescent="0.2">
      <c r="A3349">
        <v>6547</v>
      </c>
      <c r="B3349" s="623">
        <v>41934.945833333331</v>
      </c>
      <c r="C3349" s="405" t="s">
        <v>2054</v>
      </c>
      <c r="D3349" s="384">
        <v>1663</v>
      </c>
      <c r="E3349">
        <v>0.01</v>
      </c>
      <c r="F3349">
        <v>1.44092</v>
      </c>
      <c r="G3349" s="384">
        <v>0</v>
      </c>
      <c r="H3349">
        <v>1.44092</v>
      </c>
      <c r="I3349">
        <v>0.56000000000000005</v>
      </c>
      <c r="J3349" s="384">
        <v>1558.24</v>
      </c>
    </row>
    <row r="3350" spans="1:10" x14ac:dyDescent="0.2">
      <c r="A3350">
        <v>6548</v>
      </c>
      <c r="B3350" s="623">
        <v>41934.963194444441</v>
      </c>
      <c r="C3350" s="405" t="s">
        <v>97</v>
      </c>
      <c r="D3350" s="384">
        <v>1664</v>
      </c>
      <c r="E3350">
        <v>0.01</v>
      </c>
      <c r="F3350">
        <v>1.44112</v>
      </c>
      <c r="G3350" s="384">
        <v>0</v>
      </c>
      <c r="H3350">
        <v>0</v>
      </c>
    </row>
    <row r="3351" spans="1:10" x14ac:dyDescent="0.2">
      <c r="A3351">
        <v>6550</v>
      </c>
      <c r="B3351" s="623">
        <v>41934.972222222219</v>
      </c>
      <c r="C3351" s="405" t="s">
        <v>2054</v>
      </c>
      <c r="D3351" s="384">
        <v>1664</v>
      </c>
      <c r="E3351">
        <v>0.01</v>
      </c>
      <c r="F3351">
        <v>1.44032</v>
      </c>
      <c r="G3351" s="384">
        <v>0</v>
      </c>
      <c r="H3351">
        <v>1.44032</v>
      </c>
      <c r="I3351">
        <v>0.56000000000000005</v>
      </c>
      <c r="J3351" s="384">
        <v>1558.8</v>
      </c>
    </row>
    <row r="3352" spans="1:10" x14ac:dyDescent="0.2">
      <c r="A3352">
        <v>6551</v>
      </c>
      <c r="B3352" s="623">
        <v>41935.03125</v>
      </c>
      <c r="C3352" s="405" t="s">
        <v>97</v>
      </c>
      <c r="D3352" s="384">
        <v>1665</v>
      </c>
      <c r="E3352">
        <v>0.01</v>
      </c>
      <c r="F3352">
        <v>1.4417599999999999</v>
      </c>
      <c r="G3352" s="384">
        <v>0</v>
      </c>
      <c r="H3352">
        <v>0</v>
      </c>
    </row>
    <row r="3353" spans="1:10" x14ac:dyDescent="0.2">
      <c r="A3353">
        <v>6553</v>
      </c>
      <c r="B3353" s="623">
        <v>41935.052083333336</v>
      </c>
      <c r="C3353" s="405" t="s">
        <v>2054</v>
      </c>
      <c r="D3353" s="384">
        <v>1665</v>
      </c>
      <c r="E3353">
        <v>0.01</v>
      </c>
      <c r="F3353">
        <v>1.44096</v>
      </c>
      <c r="G3353" s="384">
        <v>0</v>
      </c>
      <c r="H3353">
        <v>1.44096</v>
      </c>
      <c r="I3353">
        <v>0.56000000000000005</v>
      </c>
      <c r="J3353" s="384">
        <v>1559.36</v>
      </c>
    </row>
    <row r="3354" spans="1:10" x14ac:dyDescent="0.2">
      <c r="A3354">
        <v>6554</v>
      </c>
      <c r="B3354" s="623">
        <v>41935.054861111108</v>
      </c>
      <c r="C3354" s="405" t="s">
        <v>97</v>
      </c>
      <c r="D3354" s="384">
        <v>1666</v>
      </c>
      <c r="E3354">
        <v>0.01</v>
      </c>
      <c r="F3354">
        <v>1.4413100000000001</v>
      </c>
      <c r="G3354" s="384">
        <v>0</v>
      </c>
      <c r="H3354">
        <v>0</v>
      </c>
    </row>
    <row r="3355" spans="1:10" x14ac:dyDescent="0.2">
      <c r="A3355">
        <v>6559</v>
      </c>
      <c r="B3355" s="623">
        <v>41935.197916666664</v>
      </c>
      <c r="C3355" s="405" t="s">
        <v>2054</v>
      </c>
      <c r="D3355" s="384">
        <v>1666</v>
      </c>
      <c r="E3355">
        <v>0.01</v>
      </c>
      <c r="F3355">
        <v>1.4413</v>
      </c>
      <c r="G3355" s="384">
        <v>0</v>
      </c>
      <c r="H3355">
        <v>1.4413</v>
      </c>
      <c r="I3355">
        <v>0.01</v>
      </c>
      <c r="J3355" s="384">
        <v>1559.37</v>
      </c>
    </row>
    <row r="3356" spans="1:10" x14ac:dyDescent="0.2">
      <c r="A3356">
        <v>6556</v>
      </c>
      <c r="B3356" s="623">
        <v>41935.113194444442</v>
      </c>
      <c r="C3356" s="405" t="s">
        <v>97</v>
      </c>
      <c r="D3356" s="384">
        <v>1667</v>
      </c>
      <c r="E3356">
        <v>0.01</v>
      </c>
      <c r="F3356">
        <v>1.4428799999999999</v>
      </c>
      <c r="G3356" s="384">
        <v>0</v>
      </c>
      <c r="H3356">
        <v>0</v>
      </c>
    </row>
    <row r="3357" spans="1:10" x14ac:dyDescent="0.2">
      <c r="A3357">
        <v>6560</v>
      </c>
      <c r="B3357" s="623">
        <v>41935.197916666664</v>
      </c>
      <c r="C3357" s="405" t="s">
        <v>2054</v>
      </c>
      <c r="D3357" s="384">
        <v>1667</v>
      </c>
      <c r="E3357">
        <v>0.01</v>
      </c>
      <c r="F3357">
        <v>1.4413</v>
      </c>
      <c r="G3357" s="384">
        <v>0</v>
      </c>
      <c r="H3357">
        <v>1.4413</v>
      </c>
      <c r="I3357">
        <v>1.0900000000000001</v>
      </c>
      <c r="J3357" s="384">
        <v>1560.46</v>
      </c>
    </row>
    <row r="3358" spans="1:10" x14ac:dyDescent="0.2">
      <c r="A3358">
        <v>6561</v>
      </c>
      <c r="B3358" s="623">
        <v>41935.920138888891</v>
      </c>
      <c r="C3358" s="405" t="s">
        <v>97</v>
      </c>
      <c r="D3358" s="384">
        <v>1668</v>
      </c>
      <c r="E3358">
        <v>0.01</v>
      </c>
      <c r="F3358">
        <v>1.4449099999999999</v>
      </c>
      <c r="G3358" s="384">
        <v>0</v>
      </c>
      <c r="H3358">
        <v>0</v>
      </c>
    </row>
    <row r="3359" spans="1:10" x14ac:dyDescent="0.2">
      <c r="A3359">
        <v>6563</v>
      </c>
      <c r="B3359" s="623">
        <v>41935.964583333334</v>
      </c>
      <c r="C3359" s="405" t="s">
        <v>2054</v>
      </c>
      <c r="D3359" s="384">
        <v>1668</v>
      </c>
      <c r="E3359">
        <v>0.01</v>
      </c>
      <c r="F3359">
        <v>1.44411</v>
      </c>
      <c r="G3359" s="384">
        <v>0</v>
      </c>
      <c r="H3359">
        <v>1.44411</v>
      </c>
      <c r="I3359">
        <v>0.55000000000000004</v>
      </c>
      <c r="J3359" s="384">
        <v>1561.01</v>
      </c>
    </row>
    <row r="3360" spans="1:10" x14ac:dyDescent="0.2">
      <c r="A3360">
        <v>6564</v>
      </c>
      <c r="B3360" s="623">
        <v>41936.075694444444</v>
      </c>
      <c r="C3360" s="405" t="s">
        <v>97</v>
      </c>
      <c r="D3360" s="384">
        <v>1669</v>
      </c>
      <c r="E3360">
        <v>0.01</v>
      </c>
      <c r="F3360">
        <v>1.44428</v>
      </c>
      <c r="G3360" s="384">
        <v>0</v>
      </c>
      <c r="H3360">
        <v>0</v>
      </c>
    </row>
    <row r="3361" spans="1:10" x14ac:dyDescent="0.2">
      <c r="A3361">
        <v>6578</v>
      </c>
      <c r="B3361" s="623">
        <v>41936.27847222222</v>
      </c>
      <c r="C3361" s="405" t="s">
        <v>2054</v>
      </c>
      <c r="D3361" s="384">
        <v>1669</v>
      </c>
      <c r="E3361">
        <v>0.01</v>
      </c>
      <c r="F3361">
        <v>1.4458800000000001</v>
      </c>
      <c r="G3361" s="384">
        <v>0</v>
      </c>
      <c r="H3361">
        <v>1.4458800000000001</v>
      </c>
      <c r="I3361">
        <v>-1.1000000000000001</v>
      </c>
      <c r="J3361" s="384">
        <v>1559.91</v>
      </c>
    </row>
    <row r="3362" spans="1:10" x14ac:dyDescent="0.2">
      <c r="A3362">
        <v>6566</v>
      </c>
      <c r="B3362" s="623">
        <v>41936.128472222219</v>
      </c>
      <c r="C3362" s="405" t="s">
        <v>97</v>
      </c>
      <c r="D3362" s="384">
        <v>1670</v>
      </c>
      <c r="E3362">
        <v>0.01</v>
      </c>
      <c r="F3362">
        <v>1.4458</v>
      </c>
      <c r="G3362" s="384">
        <v>0</v>
      </c>
      <c r="H3362">
        <v>0</v>
      </c>
    </row>
    <row r="3363" spans="1:10" x14ac:dyDescent="0.2">
      <c r="A3363">
        <v>6579</v>
      </c>
      <c r="B3363" s="623">
        <v>41936.27847222222</v>
      </c>
      <c r="C3363" s="405" t="s">
        <v>2054</v>
      </c>
      <c r="D3363" s="384">
        <v>1670</v>
      </c>
      <c r="E3363">
        <v>0.01</v>
      </c>
      <c r="F3363">
        <v>1.4458800000000001</v>
      </c>
      <c r="G3363" s="384">
        <v>0</v>
      </c>
      <c r="H3363">
        <v>1.4458800000000001</v>
      </c>
      <c r="I3363">
        <v>-0.06</v>
      </c>
      <c r="J3363" s="384">
        <v>1559.85</v>
      </c>
    </row>
    <row r="3364" spans="1:10" x14ac:dyDescent="0.2">
      <c r="A3364">
        <v>6569</v>
      </c>
      <c r="B3364" s="623">
        <v>41936.145833333336</v>
      </c>
      <c r="C3364" s="405" t="s">
        <v>97</v>
      </c>
      <c r="D3364" s="384">
        <v>1671</v>
      </c>
      <c r="E3364">
        <v>0.01</v>
      </c>
      <c r="F3364">
        <v>1.44736</v>
      </c>
      <c r="G3364" s="384">
        <v>0</v>
      </c>
      <c r="H3364">
        <v>0</v>
      </c>
    </row>
    <row r="3365" spans="1:10" x14ac:dyDescent="0.2">
      <c r="A3365">
        <v>6580</v>
      </c>
      <c r="B3365" s="623">
        <v>41936.27847222222</v>
      </c>
      <c r="C3365" s="405" t="s">
        <v>2054</v>
      </c>
      <c r="D3365" s="384">
        <v>1671</v>
      </c>
      <c r="E3365">
        <v>0.01</v>
      </c>
      <c r="F3365">
        <v>1.4458800000000001</v>
      </c>
      <c r="G3365" s="384">
        <v>0</v>
      </c>
      <c r="H3365">
        <v>1.4458800000000001</v>
      </c>
      <c r="I3365">
        <v>1.02</v>
      </c>
      <c r="J3365" s="384">
        <v>1560.87</v>
      </c>
    </row>
    <row r="3366" spans="1:10" x14ac:dyDescent="0.2">
      <c r="A3366">
        <v>6573</v>
      </c>
      <c r="B3366" s="623">
        <v>41936.152777777781</v>
      </c>
      <c r="C3366" s="405" t="s">
        <v>97</v>
      </c>
      <c r="D3366" s="384">
        <v>1672</v>
      </c>
      <c r="E3366">
        <v>0.01</v>
      </c>
      <c r="F3366">
        <v>1.44967</v>
      </c>
      <c r="G3366" s="384">
        <v>0</v>
      </c>
      <c r="H3366">
        <v>0</v>
      </c>
    </row>
    <row r="3367" spans="1:10" x14ac:dyDescent="0.2">
      <c r="A3367">
        <v>6581</v>
      </c>
      <c r="B3367" s="623">
        <v>41936.27847222222</v>
      </c>
      <c r="C3367" s="405" t="s">
        <v>2054</v>
      </c>
      <c r="D3367" s="384">
        <v>1672</v>
      </c>
      <c r="E3367">
        <v>0.01</v>
      </c>
      <c r="F3367">
        <v>1.4458800000000001</v>
      </c>
      <c r="G3367" s="384">
        <v>0</v>
      </c>
      <c r="H3367">
        <v>1.4458800000000001</v>
      </c>
      <c r="I3367">
        <v>2.61</v>
      </c>
      <c r="J3367" s="384">
        <v>1563.48</v>
      </c>
    </row>
    <row r="3368" spans="1:10" x14ac:dyDescent="0.2">
      <c r="A3368">
        <v>6582</v>
      </c>
      <c r="B3368" s="623">
        <v>41939.0625</v>
      </c>
      <c r="C3368" s="405" t="s">
        <v>97</v>
      </c>
      <c r="D3368" s="384">
        <v>1673</v>
      </c>
      <c r="E3368">
        <v>0.01</v>
      </c>
      <c r="F3368">
        <v>1.44112</v>
      </c>
      <c r="G3368" s="384">
        <v>0</v>
      </c>
      <c r="H3368">
        <v>0</v>
      </c>
    </row>
    <row r="3369" spans="1:10" x14ac:dyDescent="0.2">
      <c r="A3369">
        <v>6584</v>
      </c>
      <c r="B3369" s="623">
        <v>41939.069444444445</v>
      </c>
      <c r="C3369" s="405" t="s">
        <v>2054</v>
      </c>
      <c r="D3369" s="384">
        <v>1673</v>
      </c>
      <c r="E3369">
        <v>0.01</v>
      </c>
      <c r="F3369">
        <v>1.44032</v>
      </c>
      <c r="G3369" s="384">
        <v>0</v>
      </c>
      <c r="H3369">
        <v>1.44032</v>
      </c>
      <c r="I3369">
        <v>0.56000000000000005</v>
      </c>
      <c r="J3369" s="384">
        <v>1564.04</v>
      </c>
    </row>
    <row r="3370" spans="1:10" x14ac:dyDescent="0.2">
      <c r="A3370">
        <v>6585</v>
      </c>
      <c r="B3370" s="623">
        <v>41939.07916666667</v>
      </c>
      <c r="C3370" s="405" t="s">
        <v>97</v>
      </c>
      <c r="D3370" s="384">
        <v>1674</v>
      </c>
      <c r="E3370">
        <v>0.01</v>
      </c>
      <c r="F3370">
        <v>1.4403999999999999</v>
      </c>
      <c r="G3370" s="384">
        <v>0</v>
      </c>
      <c r="H3370">
        <v>0</v>
      </c>
    </row>
    <row r="3371" spans="1:10" x14ac:dyDescent="0.2">
      <c r="A3371">
        <v>6587</v>
      </c>
      <c r="B3371" s="623">
        <v>41939.084027777775</v>
      </c>
      <c r="C3371" s="405" t="s">
        <v>2054</v>
      </c>
      <c r="D3371" s="384">
        <v>1674</v>
      </c>
      <c r="E3371">
        <v>0.01</v>
      </c>
      <c r="F3371">
        <v>1.4396</v>
      </c>
      <c r="G3371" s="384">
        <v>0</v>
      </c>
      <c r="H3371">
        <v>1.4396</v>
      </c>
      <c r="I3371">
        <v>0.55000000000000004</v>
      </c>
      <c r="J3371" s="384">
        <v>1564.59</v>
      </c>
    </row>
    <row r="3372" spans="1:10" x14ac:dyDescent="0.2">
      <c r="A3372">
        <v>6588</v>
      </c>
      <c r="B3372" s="623">
        <v>41941.065972222219</v>
      </c>
      <c r="C3372" s="405" t="s">
        <v>96</v>
      </c>
      <c r="D3372" s="384">
        <v>1675</v>
      </c>
      <c r="E3372">
        <v>0.01</v>
      </c>
      <c r="F3372">
        <v>1.4375800000000001</v>
      </c>
      <c r="G3372" s="384">
        <v>0</v>
      </c>
      <c r="H3372">
        <v>0</v>
      </c>
    </row>
    <row r="3373" spans="1:10" x14ac:dyDescent="0.2">
      <c r="A3373">
        <v>6602</v>
      </c>
      <c r="B3373" s="623">
        <v>41941.834027777775</v>
      </c>
      <c r="C3373" s="405" t="s">
        <v>2054</v>
      </c>
      <c r="D3373" s="384">
        <v>1675</v>
      </c>
      <c r="E3373">
        <v>0.01</v>
      </c>
      <c r="F3373">
        <v>1.4359500000000001</v>
      </c>
      <c r="G3373" s="384">
        <v>0</v>
      </c>
      <c r="H3373">
        <v>1.4359500000000001</v>
      </c>
      <c r="I3373">
        <v>-1.1299999999999999</v>
      </c>
      <c r="J3373" s="384">
        <v>1563.46</v>
      </c>
    </row>
    <row r="3374" spans="1:10" x14ac:dyDescent="0.2">
      <c r="A3374">
        <v>6590</v>
      </c>
      <c r="B3374" s="623">
        <v>41941.396527777775</v>
      </c>
      <c r="C3374" s="405" t="s">
        <v>96</v>
      </c>
      <c r="D3374" s="384">
        <v>1676</v>
      </c>
      <c r="E3374">
        <v>0.01</v>
      </c>
      <c r="F3374">
        <v>1.4359999999999999</v>
      </c>
      <c r="G3374" s="384">
        <v>0</v>
      </c>
      <c r="H3374">
        <v>0</v>
      </c>
    </row>
    <row r="3375" spans="1:10" x14ac:dyDescent="0.2">
      <c r="A3375">
        <v>6603</v>
      </c>
      <c r="B3375" s="623">
        <v>41941.834027777775</v>
      </c>
      <c r="C3375" s="405" t="s">
        <v>2054</v>
      </c>
      <c r="D3375" s="384">
        <v>1676</v>
      </c>
      <c r="E3375">
        <v>0.01</v>
      </c>
      <c r="F3375">
        <v>1.4359500000000001</v>
      </c>
      <c r="G3375" s="384">
        <v>0</v>
      </c>
      <c r="H3375">
        <v>1.4359500000000001</v>
      </c>
      <c r="I3375">
        <v>-0.04</v>
      </c>
      <c r="J3375" s="384">
        <v>1563.42</v>
      </c>
    </row>
    <row r="3376" spans="1:10" x14ac:dyDescent="0.2">
      <c r="A3376">
        <v>6593</v>
      </c>
      <c r="B3376" s="623">
        <v>41941.424305555556</v>
      </c>
      <c r="C3376" s="405" t="s">
        <v>96</v>
      </c>
      <c r="D3376" s="384">
        <v>1677</v>
      </c>
      <c r="E3376">
        <v>0.01</v>
      </c>
      <c r="F3376">
        <v>1.43449</v>
      </c>
      <c r="G3376" s="384">
        <v>0</v>
      </c>
      <c r="H3376">
        <v>0</v>
      </c>
    </row>
    <row r="3377" spans="1:10" x14ac:dyDescent="0.2">
      <c r="A3377">
        <v>6604</v>
      </c>
      <c r="B3377" s="623">
        <v>41941.834027777775</v>
      </c>
      <c r="C3377" s="405" t="s">
        <v>2054</v>
      </c>
      <c r="D3377" s="384">
        <v>1677</v>
      </c>
      <c r="E3377">
        <v>0.01</v>
      </c>
      <c r="F3377">
        <v>1.4359500000000001</v>
      </c>
      <c r="G3377" s="384">
        <v>0</v>
      </c>
      <c r="H3377">
        <v>1.4359500000000001</v>
      </c>
      <c r="I3377">
        <v>1</v>
      </c>
      <c r="J3377" s="384">
        <v>1564.42</v>
      </c>
    </row>
    <row r="3378" spans="1:10" x14ac:dyDescent="0.2">
      <c r="A3378">
        <v>6597</v>
      </c>
      <c r="B3378" s="623">
        <v>41941.655555555553</v>
      </c>
      <c r="C3378" s="405" t="s">
        <v>96</v>
      </c>
      <c r="D3378" s="384">
        <v>1678</v>
      </c>
      <c r="E3378">
        <v>0.01</v>
      </c>
      <c r="F3378">
        <v>1.4321200000000001</v>
      </c>
      <c r="G3378" s="384">
        <v>0</v>
      </c>
      <c r="H3378">
        <v>0</v>
      </c>
    </row>
    <row r="3379" spans="1:10" x14ac:dyDescent="0.2">
      <c r="A3379">
        <v>6605</v>
      </c>
      <c r="B3379" s="623">
        <v>41941.834027777775</v>
      </c>
      <c r="C3379" s="405" t="s">
        <v>2054</v>
      </c>
      <c r="D3379" s="384">
        <v>1678</v>
      </c>
      <c r="E3379">
        <v>0.01</v>
      </c>
      <c r="F3379">
        <v>1.4359500000000001</v>
      </c>
      <c r="G3379" s="384">
        <v>0</v>
      </c>
      <c r="H3379">
        <v>1.4359500000000001</v>
      </c>
      <c r="I3379">
        <v>2.64</v>
      </c>
      <c r="J3379" s="384">
        <v>1567.06</v>
      </c>
    </row>
    <row r="3380" spans="1:10" x14ac:dyDescent="0.2">
      <c r="A3380">
        <v>6606</v>
      </c>
      <c r="B3380" s="623">
        <v>41941.957638888889</v>
      </c>
      <c r="C3380" s="405" t="s">
        <v>96</v>
      </c>
      <c r="D3380" s="384">
        <v>1679</v>
      </c>
      <c r="E3380">
        <v>0.01</v>
      </c>
      <c r="F3380">
        <v>1.43611</v>
      </c>
      <c r="G3380" s="384">
        <v>0</v>
      </c>
      <c r="H3380">
        <v>0</v>
      </c>
    </row>
    <row r="3381" spans="1:10" x14ac:dyDescent="0.2">
      <c r="A3381">
        <v>6608</v>
      </c>
      <c r="B3381" s="623">
        <v>41941.963888888888</v>
      </c>
      <c r="C3381" s="405" t="s">
        <v>2054</v>
      </c>
      <c r="D3381" s="384">
        <v>1679</v>
      </c>
      <c r="E3381">
        <v>0.01</v>
      </c>
      <c r="F3381">
        <v>1.4369099999999999</v>
      </c>
      <c r="G3381" s="384">
        <v>0</v>
      </c>
      <c r="H3381">
        <v>1.4369099999999999</v>
      </c>
      <c r="I3381">
        <v>0.56000000000000005</v>
      </c>
      <c r="J3381" s="384">
        <v>1567.62</v>
      </c>
    </row>
    <row r="3382" spans="1:10" x14ac:dyDescent="0.2">
      <c r="A3382">
        <v>6609</v>
      </c>
      <c r="B3382" s="623">
        <v>41942.072916666664</v>
      </c>
      <c r="C3382" s="405" t="s">
        <v>97</v>
      </c>
      <c r="D3382" s="384">
        <v>1680</v>
      </c>
      <c r="E3382">
        <v>0.01</v>
      </c>
      <c r="F3382">
        <v>1.43889</v>
      </c>
      <c r="G3382" s="384">
        <v>0</v>
      </c>
      <c r="H3382">
        <v>0</v>
      </c>
    </row>
    <row r="3383" spans="1:10" x14ac:dyDescent="0.2">
      <c r="A3383">
        <v>6614</v>
      </c>
      <c r="B3383" s="623">
        <v>41942.115972222222</v>
      </c>
      <c r="C3383" s="405" t="s">
        <v>2054</v>
      </c>
      <c r="D3383" s="384">
        <v>1680</v>
      </c>
      <c r="E3383">
        <v>0.01</v>
      </c>
      <c r="F3383">
        <v>1.4388799999999999</v>
      </c>
      <c r="G3383" s="384">
        <v>0</v>
      </c>
      <c r="H3383">
        <v>1.4388799999999999</v>
      </c>
      <c r="I3383">
        <v>0</v>
      </c>
      <c r="J3383" s="384">
        <v>1567.62</v>
      </c>
    </row>
    <row r="3384" spans="1:10" x14ac:dyDescent="0.2">
      <c r="A3384">
        <v>6611</v>
      </c>
      <c r="B3384" s="623">
        <v>41942.076388888891</v>
      </c>
      <c r="C3384" s="405" t="s">
        <v>97</v>
      </c>
      <c r="D3384" s="384">
        <v>1681</v>
      </c>
      <c r="E3384">
        <v>0.01</v>
      </c>
      <c r="F3384">
        <v>1.4404600000000001</v>
      </c>
      <c r="G3384" s="384">
        <v>0</v>
      </c>
      <c r="H3384">
        <v>0</v>
      </c>
    </row>
    <row r="3385" spans="1:10" x14ac:dyDescent="0.2">
      <c r="A3385">
        <v>6615</v>
      </c>
      <c r="B3385" s="623">
        <v>41942.115972222222</v>
      </c>
      <c r="C3385" s="405" t="s">
        <v>2054</v>
      </c>
      <c r="D3385" s="384">
        <v>1681</v>
      </c>
      <c r="E3385">
        <v>0.01</v>
      </c>
      <c r="F3385">
        <v>1.4388799999999999</v>
      </c>
      <c r="G3385" s="384">
        <v>0</v>
      </c>
      <c r="H3385">
        <v>1.4388799999999999</v>
      </c>
      <c r="I3385">
        <v>1.0900000000000001</v>
      </c>
      <c r="J3385" s="384">
        <v>1568.71</v>
      </c>
    </row>
    <row r="3386" spans="1:10" x14ac:dyDescent="0.2">
      <c r="A3386">
        <v>6616</v>
      </c>
      <c r="B3386" s="623">
        <v>41942.966666666667</v>
      </c>
      <c r="C3386" s="405" t="s">
        <v>96</v>
      </c>
      <c r="D3386" s="384">
        <v>1682</v>
      </c>
      <c r="E3386">
        <v>0.01</v>
      </c>
      <c r="F3386">
        <v>1.42754</v>
      </c>
      <c r="G3386" s="384">
        <v>0</v>
      </c>
      <c r="H3386">
        <v>0</v>
      </c>
    </row>
    <row r="3387" spans="1:10" x14ac:dyDescent="0.2">
      <c r="A3387">
        <v>6621</v>
      </c>
      <c r="B3387" s="623">
        <v>41943.00277777778</v>
      </c>
      <c r="C3387" s="405" t="s">
        <v>2054</v>
      </c>
      <c r="D3387" s="384">
        <v>1682</v>
      </c>
      <c r="E3387">
        <v>0.01</v>
      </c>
      <c r="F3387">
        <v>1.42757</v>
      </c>
      <c r="G3387" s="384">
        <v>0</v>
      </c>
      <c r="H3387">
        <v>1.42757</v>
      </c>
      <c r="I3387">
        <v>-7.0000000000000007E-2</v>
      </c>
      <c r="J3387" s="384">
        <v>1568.64</v>
      </c>
    </row>
    <row r="3388" spans="1:10" x14ac:dyDescent="0.2">
      <c r="A3388">
        <v>6618</v>
      </c>
      <c r="B3388" s="623">
        <v>41942.977083333331</v>
      </c>
      <c r="C3388" s="405" t="s">
        <v>96</v>
      </c>
      <c r="D3388" s="384">
        <v>1683</v>
      </c>
      <c r="E3388">
        <v>0.01</v>
      </c>
      <c r="F3388">
        <v>1.4259900000000001</v>
      </c>
      <c r="G3388" s="384">
        <v>0</v>
      </c>
      <c r="H3388">
        <v>0</v>
      </c>
    </row>
    <row r="3389" spans="1:10" x14ac:dyDescent="0.2">
      <c r="A3389">
        <v>6622</v>
      </c>
      <c r="B3389" s="623">
        <v>41943.00277777778</v>
      </c>
      <c r="C3389" s="405" t="s">
        <v>2054</v>
      </c>
      <c r="D3389" s="384">
        <v>1683</v>
      </c>
      <c r="E3389">
        <v>0.01</v>
      </c>
      <c r="F3389">
        <v>1.42757</v>
      </c>
      <c r="G3389" s="384">
        <v>0</v>
      </c>
      <c r="H3389">
        <v>1.42757</v>
      </c>
      <c r="I3389">
        <v>1</v>
      </c>
      <c r="J3389" s="384">
        <v>1569.64</v>
      </c>
    </row>
    <row r="3390" spans="1:10" x14ac:dyDescent="0.2">
      <c r="A3390">
        <v>6623</v>
      </c>
      <c r="B3390" s="623">
        <v>41943.056944444441</v>
      </c>
      <c r="C3390" s="405" t="s">
        <v>97</v>
      </c>
      <c r="D3390" s="384">
        <v>1684</v>
      </c>
      <c r="E3390">
        <v>0.01</v>
      </c>
      <c r="F3390">
        <v>1.42798</v>
      </c>
      <c r="G3390" s="384">
        <v>0</v>
      </c>
      <c r="H3390">
        <v>0</v>
      </c>
    </row>
    <row r="3391" spans="1:10" x14ac:dyDescent="0.2">
      <c r="A3391">
        <v>6628</v>
      </c>
      <c r="B3391" s="623">
        <v>41943.133333333331</v>
      </c>
      <c r="C3391" s="405" t="s">
        <v>2054</v>
      </c>
      <c r="D3391" s="384">
        <v>1684</v>
      </c>
      <c r="E3391">
        <v>0.01</v>
      </c>
      <c r="F3391">
        <v>1.4279299999999999</v>
      </c>
      <c r="G3391" s="384">
        <v>0</v>
      </c>
      <c r="H3391">
        <v>1.4279299999999999</v>
      </c>
      <c r="I3391">
        <v>0.03</v>
      </c>
      <c r="J3391" s="384">
        <v>1569.67</v>
      </c>
    </row>
    <row r="3392" spans="1:10" x14ac:dyDescent="0.2">
      <c r="A3392">
        <v>6625</v>
      </c>
      <c r="B3392" s="623">
        <v>41943.121527777781</v>
      </c>
      <c r="C3392" s="405" t="s">
        <v>97</v>
      </c>
      <c r="D3392" s="384">
        <v>1685</v>
      </c>
      <c r="E3392">
        <v>0.01</v>
      </c>
      <c r="F3392">
        <v>1.4294800000000001</v>
      </c>
      <c r="G3392" s="384">
        <v>0</v>
      </c>
      <c r="H3392">
        <v>0</v>
      </c>
    </row>
    <row r="3393" spans="1:10" x14ac:dyDescent="0.2">
      <c r="A3393">
        <v>6629</v>
      </c>
      <c r="B3393" s="623">
        <v>41943.133333333331</v>
      </c>
      <c r="C3393" s="405" t="s">
        <v>2054</v>
      </c>
      <c r="D3393" s="384">
        <v>1685</v>
      </c>
      <c r="E3393">
        <v>0.01</v>
      </c>
      <c r="F3393">
        <v>1.4279299999999999</v>
      </c>
      <c r="G3393" s="384">
        <v>0</v>
      </c>
      <c r="H3393">
        <v>1.4279299999999999</v>
      </c>
      <c r="I3393">
        <v>1.07</v>
      </c>
      <c r="J3393" s="384">
        <v>1570.74</v>
      </c>
    </row>
    <row r="3394" spans="1:10" x14ac:dyDescent="0.2">
      <c r="A3394">
        <v>6630</v>
      </c>
      <c r="B3394" s="623">
        <v>41943.906944444447</v>
      </c>
      <c r="C3394" s="405" t="s">
        <v>96</v>
      </c>
      <c r="D3394" s="384">
        <v>1686</v>
      </c>
      <c r="E3394">
        <v>0.01</v>
      </c>
      <c r="F3394">
        <v>1.4236599999999999</v>
      </c>
      <c r="G3394" s="384">
        <v>0</v>
      </c>
      <c r="H3394">
        <v>0</v>
      </c>
    </row>
    <row r="3395" spans="1:10" x14ac:dyDescent="0.2">
      <c r="A3395">
        <v>6632</v>
      </c>
      <c r="B3395" s="623">
        <v>41943.935416666667</v>
      </c>
      <c r="C3395" s="405" t="s">
        <v>2054</v>
      </c>
      <c r="D3395" s="384">
        <v>1686</v>
      </c>
      <c r="E3395">
        <v>0.01</v>
      </c>
      <c r="F3395">
        <v>1.4244600000000001</v>
      </c>
      <c r="G3395" s="384">
        <v>0</v>
      </c>
      <c r="H3395">
        <v>1.4244600000000001</v>
      </c>
      <c r="I3395">
        <v>0.56000000000000005</v>
      </c>
      <c r="J3395" s="384">
        <v>1571.3</v>
      </c>
    </row>
    <row r="3396" spans="1:10" x14ac:dyDescent="0.2">
      <c r="A3396">
        <v>6633</v>
      </c>
      <c r="B3396" s="623">
        <v>41946.895833333336</v>
      </c>
      <c r="C3396" s="405" t="s">
        <v>97</v>
      </c>
      <c r="D3396" s="384">
        <v>1687</v>
      </c>
      <c r="E3396">
        <v>0.01</v>
      </c>
      <c r="F3396">
        <v>1.43723</v>
      </c>
      <c r="G3396" s="384">
        <v>0</v>
      </c>
      <c r="H3396">
        <v>0</v>
      </c>
    </row>
    <row r="3397" spans="1:10" x14ac:dyDescent="0.2">
      <c r="A3397">
        <v>6638</v>
      </c>
      <c r="B3397" s="623">
        <v>41946.990972222222</v>
      </c>
      <c r="C3397" s="405" t="s">
        <v>2054</v>
      </c>
      <c r="D3397" s="384">
        <v>1687</v>
      </c>
      <c r="E3397">
        <v>0.01</v>
      </c>
      <c r="F3397">
        <v>1.4371799999999999</v>
      </c>
      <c r="G3397" s="384">
        <v>0</v>
      </c>
      <c r="H3397">
        <v>1.4371799999999999</v>
      </c>
      <c r="I3397">
        <v>0.04</v>
      </c>
      <c r="J3397" s="384">
        <v>1571.34</v>
      </c>
    </row>
    <row r="3398" spans="1:10" x14ac:dyDescent="0.2">
      <c r="A3398">
        <v>6635</v>
      </c>
      <c r="B3398" s="623">
        <v>41946.969444444447</v>
      </c>
      <c r="C3398" s="405" t="s">
        <v>97</v>
      </c>
      <c r="D3398" s="384">
        <v>1688</v>
      </c>
      <c r="E3398">
        <v>0.01</v>
      </c>
      <c r="F3398">
        <v>1.4387300000000001</v>
      </c>
      <c r="G3398" s="384">
        <v>0</v>
      </c>
      <c r="H3398">
        <v>0</v>
      </c>
    </row>
    <row r="3399" spans="1:10" x14ac:dyDescent="0.2">
      <c r="A3399">
        <v>6639</v>
      </c>
      <c r="B3399" s="623">
        <v>41946.990972222222</v>
      </c>
      <c r="C3399" s="405" t="s">
        <v>2054</v>
      </c>
      <c r="D3399" s="384">
        <v>1688</v>
      </c>
      <c r="E3399">
        <v>0.01</v>
      </c>
      <c r="F3399">
        <v>1.4371799999999999</v>
      </c>
      <c r="G3399" s="384">
        <v>0</v>
      </c>
      <c r="H3399">
        <v>1.4371799999999999</v>
      </c>
      <c r="I3399">
        <v>1.07</v>
      </c>
      <c r="J3399" s="384">
        <v>1572.41</v>
      </c>
    </row>
    <row r="3400" spans="1:10" x14ac:dyDescent="0.2">
      <c r="A3400">
        <v>6640</v>
      </c>
      <c r="B3400" s="623">
        <v>41947.040972222225</v>
      </c>
      <c r="C3400" s="405" t="s">
        <v>97</v>
      </c>
      <c r="D3400" s="384">
        <v>1689</v>
      </c>
      <c r="E3400">
        <v>0.01</v>
      </c>
      <c r="F3400">
        <v>1.4372400000000001</v>
      </c>
      <c r="G3400" s="384">
        <v>0</v>
      </c>
      <c r="H3400">
        <v>0</v>
      </c>
    </row>
    <row r="3401" spans="1:10" x14ac:dyDescent="0.2">
      <c r="A3401">
        <v>6645</v>
      </c>
      <c r="B3401" s="623">
        <v>41947.104166666664</v>
      </c>
      <c r="C3401" s="405" t="s">
        <v>2054</v>
      </c>
      <c r="D3401" s="384">
        <v>1689</v>
      </c>
      <c r="E3401">
        <v>0.01</v>
      </c>
      <c r="F3401">
        <v>1.4372</v>
      </c>
      <c r="G3401" s="384">
        <v>0</v>
      </c>
      <c r="H3401">
        <v>1.4372</v>
      </c>
      <c r="I3401">
        <v>0.03</v>
      </c>
      <c r="J3401" s="384">
        <v>1572.44</v>
      </c>
    </row>
    <row r="3402" spans="1:10" x14ac:dyDescent="0.2">
      <c r="A3402">
        <v>6642</v>
      </c>
      <c r="B3402" s="623">
        <v>41947.102777777778</v>
      </c>
      <c r="C3402" s="405" t="s">
        <v>97</v>
      </c>
      <c r="D3402" s="384">
        <v>1690</v>
      </c>
      <c r="E3402">
        <v>0.01</v>
      </c>
      <c r="F3402">
        <v>1.43876</v>
      </c>
      <c r="G3402" s="384">
        <v>0</v>
      </c>
      <c r="H3402">
        <v>0</v>
      </c>
    </row>
    <row r="3403" spans="1:10" x14ac:dyDescent="0.2">
      <c r="A3403">
        <v>6646</v>
      </c>
      <c r="B3403" s="623">
        <v>41947.104166666664</v>
      </c>
      <c r="C3403" s="405" t="s">
        <v>2054</v>
      </c>
      <c r="D3403" s="384">
        <v>1690</v>
      </c>
      <c r="E3403">
        <v>0.01</v>
      </c>
      <c r="F3403">
        <v>1.4372</v>
      </c>
      <c r="G3403" s="384">
        <v>0</v>
      </c>
      <c r="H3403">
        <v>1.4372</v>
      </c>
      <c r="I3403">
        <v>1.08</v>
      </c>
      <c r="J3403" s="384">
        <v>1573.52</v>
      </c>
    </row>
    <row r="3404" spans="1:10" x14ac:dyDescent="0.2">
      <c r="A3404">
        <v>6647</v>
      </c>
      <c r="B3404" s="623">
        <v>41947.917361111111</v>
      </c>
      <c r="C3404" s="405" t="s">
        <v>96</v>
      </c>
      <c r="D3404" s="384">
        <v>1691</v>
      </c>
      <c r="E3404">
        <v>0.01</v>
      </c>
      <c r="F3404">
        <v>1.4362299999999999</v>
      </c>
      <c r="G3404" s="384">
        <v>0</v>
      </c>
      <c r="H3404">
        <v>0</v>
      </c>
    </row>
    <row r="3405" spans="1:10" x14ac:dyDescent="0.2">
      <c r="A3405">
        <v>6656</v>
      </c>
      <c r="B3405" s="623">
        <v>41948.084027777775</v>
      </c>
      <c r="C3405" s="405" t="s">
        <v>2054</v>
      </c>
      <c r="D3405" s="384">
        <v>1691</v>
      </c>
      <c r="E3405">
        <v>0.01</v>
      </c>
      <c r="F3405">
        <v>1.4354499999999999</v>
      </c>
      <c r="G3405" s="384">
        <v>0</v>
      </c>
      <c r="H3405">
        <v>1.4354499999999999</v>
      </c>
      <c r="I3405">
        <v>-0.63</v>
      </c>
      <c r="J3405" s="384">
        <v>1572.89</v>
      </c>
    </row>
    <row r="3406" spans="1:10" x14ac:dyDescent="0.2">
      <c r="A3406">
        <v>6649</v>
      </c>
      <c r="B3406" s="623">
        <v>41948.022916666669</v>
      </c>
      <c r="C3406" s="405" t="s">
        <v>96</v>
      </c>
      <c r="D3406" s="384">
        <v>1692</v>
      </c>
      <c r="E3406">
        <v>0.01</v>
      </c>
      <c r="F3406">
        <v>1.4347300000000001</v>
      </c>
      <c r="G3406" s="384">
        <v>0</v>
      </c>
      <c r="H3406">
        <v>0</v>
      </c>
    </row>
    <row r="3407" spans="1:10" x14ac:dyDescent="0.2">
      <c r="A3407">
        <v>6657</v>
      </c>
      <c r="B3407" s="623">
        <v>41948.084027777775</v>
      </c>
      <c r="C3407" s="405" t="s">
        <v>2054</v>
      </c>
      <c r="D3407" s="384">
        <v>1692</v>
      </c>
      <c r="E3407">
        <v>0.01</v>
      </c>
      <c r="F3407">
        <v>1.4354499999999999</v>
      </c>
      <c r="G3407" s="384">
        <v>0</v>
      </c>
      <c r="H3407">
        <v>1.4354499999999999</v>
      </c>
      <c r="I3407">
        <v>0.49</v>
      </c>
      <c r="J3407" s="384">
        <v>1573.38</v>
      </c>
    </row>
    <row r="3408" spans="1:10" x14ac:dyDescent="0.2">
      <c r="A3408">
        <v>6652</v>
      </c>
      <c r="B3408" s="623">
        <v>41948.039583333331</v>
      </c>
      <c r="C3408" s="405" t="s">
        <v>96</v>
      </c>
      <c r="D3408" s="384">
        <v>1693</v>
      </c>
      <c r="E3408">
        <v>0.01</v>
      </c>
      <c r="F3408">
        <v>1.43299</v>
      </c>
      <c r="G3408" s="384">
        <v>0</v>
      </c>
      <c r="H3408">
        <v>0</v>
      </c>
    </row>
    <row r="3409" spans="1:10" x14ac:dyDescent="0.2">
      <c r="A3409">
        <v>6658</v>
      </c>
      <c r="B3409" s="623">
        <v>41948.084027777775</v>
      </c>
      <c r="C3409" s="405" t="s">
        <v>2054</v>
      </c>
      <c r="D3409" s="384">
        <v>1693</v>
      </c>
      <c r="E3409">
        <v>0.01</v>
      </c>
      <c r="F3409">
        <v>1.4354499999999999</v>
      </c>
      <c r="G3409" s="384">
        <v>0</v>
      </c>
      <c r="H3409">
        <v>1.4354499999999999</v>
      </c>
      <c r="I3409">
        <v>1.7</v>
      </c>
      <c r="J3409" s="384">
        <v>1575.08</v>
      </c>
    </row>
    <row r="3410" spans="1:10" x14ac:dyDescent="0.2">
      <c r="A3410">
        <v>6659</v>
      </c>
      <c r="B3410" s="623">
        <v>41948.90902777778</v>
      </c>
      <c r="C3410" s="405" t="s">
        <v>96</v>
      </c>
      <c r="D3410" s="384">
        <v>1694</v>
      </c>
      <c r="E3410">
        <v>0.01</v>
      </c>
      <c r="F3410">
        <v>1.4540500000000001</v>
      </c>
      <c r="G3410" s="384">
        <v>0</v>
      </c>
      <c r="H3410">
        <v>0</v>
      </c>
    </row>
    <row r="3411" spans="1:10" x14ac:dyDescent="0.2">
      <c r="A3411">
        <v>6664</v>
      </c>
      <c r="B3411" s="623">
        <v>41949.018055555556</v>
      </c>
      <c r="C3411" s="405" t="s">
        <v>2054</v>
      </c>
      <c r="D3411" s="384">
        <v>1694</v>
      </c>
      <c r="E3411">
        <v>0.01</v>
      </c>
      <c r="F3411">
        <v>1.45408</v>
      </c>
      <c r="G3411" s="384">
        <v>0</v>
      </c>
      <c r="H3411">
        <v>1.45408</v>
      </c>
      <c r="I3411">
        <v>-0.26</v>
      </c>
      <c r="J3411" s="384">
        <v>1574.82</v>
      </c>
    </row>
    <row r="3412" spans="1:10" x14ac:dyDescent="0.2">
      <c r="A3412">
        <v>6661</v>
      </c>
      <c r="B3412" s="623">
        <v>41948.941666666666</v>
      </c>
      <c r="C3412" s="405" t="s">
        <v>96</v>
      </c>
      <c r="D3412" s="384">
        <v>1695</v>
      </c>
      <c r="E3412">
        <v>0.01</v>
      </c>
      <c r="F3412">
        <v>1.45251</v>
      </c>
      <c r="G3412" s="384">
        <v>0</v>
      </c>
      <c r="H3412">
        <v>0</v>
      </c>
    </row>
    <row r="3413" spans="1:10" x14ac:dyDescent="0.2">
      <c r="A3413">
        <v>6665</v>
      </c>
      <c r="B3413" s="623">
        <v>41949.018055555556</v>
      </c>
      <c r="C3413" s="405" t="s">
        <v>2054</v>
      </c>
      <c r="D3413" s="384">
        <v>1695</v>
      </c>
      <c r="E3413">
        <v>0.01</v>
      </c>
      <c r="F3413">
        <v>1.45408</v>
      </c>
      <c r="G3413" s="384">
        <v>0</v>
      </c>
      <c r="H3413">
        <v>1.45408</v>
      </c>
      <c r="I3413">
        <v>0.8</v>
      </c>
      <c r="J3413" s="384">
        <v>1575.63</v>
      </c>
    </row>
    <row r="3414" spans="1:10" x14ac:dyDescent="0.2">
      <c r="A3414">
        <v>6666</v>
      </c>
      <c r="B3414" s="623">
        <v>41949.022916666669</v>
      </c>
      <c r="C3414" s="405" t="s">
        <v>97</v>
      </c>
      <c r="D3414" s="384">
        <v>1696</v>
      </c>
      <c r="E3414">
        <v>0.01</v>
      </c>
      <c r="F3414">
        <v>1.4542900000000001</v>
      </c>
      <c r="G3414" s="384">
        <v>0</v>
      </c>
      <c r="H3414">
        <v>0</v>
      </c>
    </row>
    <row r="3415" spans="1:10" x14ac:dyDescent="0.2">
      <c r="A3415">
        <v>6671</v>
      </c>
      <c r="B3415" s="623">
        <v>41949.094444444447</v>
      </c>
      <c r="C3415" s="405" t="s">
        <v>2054</v>
      </c>
      <c r="D3415" s="384">
        <v>1696</v>
      </c>
      <c r="E3415">
        <v>0.01</v>
      </c>
      <c r="F3415">
        <v>1.45425</v>
      </c>
      <c r="G3415" s="384">
        <v>0</v>
      </c>
      <c r="H3415">
        <v>1.45425</v>
      </c>
      <c r="I3415">
        <v>0.03</v>
      </c>
      <c r="J3415" s="384">
        <v>1575.66</v>
      </c>
    </row>
    <row r="3416" spans="1:10" x14ac:dyDescent="0.2">
      <c r="A3416">
        <v>6668</v>
      </c>
      <c r="B3416" s="623">
        <v>41949.05972222222</v>
      </c>
      <c r="C3416" s="405" t="s">
        <v>97</v>
      </c>
      <c r="D3416" s="384">
        <v>1697</v>
      </c>
      <c r="E3416">
        <v>0.01</v>
      </c>
      <c r="F3416">
        <v>1.4558</v>
      </c>
      <c r="G3416" s="384">
        <v>0</v>
      </c>
      <c r="H3416">
        <v>0</v>
      </c>
    </row>
    <row r="3417" spans="1:10" x14ac:dyDescent="0.2">
      <c r="A3417">
        <v>6672</v>
      </c>
      <c r="B3417" s="623">
        <v>41949.094444444447</v>
      </c>
      <c r="C3417" s="405" t="s">
        <v>2054</v>
      </c>
      <c r="D3417" s="384">
        <v>1697</v>
      </c>
      <c r="E3417">
        <v>0.01</v>
      </c>
      <c r="F3417">
        <v>1.45425</v>
      </c>
      <c r="G3417" s="384">
        <v>0</v>
      </c>
      <c r="H3417">
        <v>1.45425</v>
      </c>
      <c r="I3417">
        <v>1.07</v>
      </c>
      <c r="J3417" s="384">
        <v>1576.73</v>
      </c>
    </row>
    <row r="3418" spans="1:10" x14ac:dyDescent="0.2">
      <c r="A3418">
        <v>6673</v>
      </c>
      <c r="B3418" s="623">
        <v>41949.913888888892</v>
      </c>
      <c r="C3418" s="405" t="s">
        <v>96</v>
      </c>
      <c r="D3418" s="384">
        <v>1698</v>
      </c>
      <c r="E3418">
        <v>0.01</v>
      </c>
      <c r="F3418">
        <v>1.4449099999999999</v>
      </c>
      <c r="G3418" s="384">
        <v>0</v>
      </c>
      <c r="H3418">
        <v>0</v>
      </c>
    </row>
    <row r="3419" spans="1:10" x14ac:dyDescent="0.2">
      <c r="A3419">
        <v>6675</v>
      </c>
      <c r="B3419" s="623">
        <v>41949.958333333336</v>
      </c>
      <c r="C3419" s="405" t="s">
        <v>2054</v>
      </c>
      <c r="D3419" s="384">
        <v>1698</v>
      </c>
      <c r="E3419">
        <v>0.01</v>
      </c>
      <c r="F3419">
        <v>1.4457100000000001</v>
      </c>
      <c r="G3419" s="384">
        <v>0</v>
      </c>
      <c r="H3419">
        <v>1.4457100000000001</v>
      </c>
      <c r="I3419">
        <v>0.56000000000000005</v>
      </c>
      <c r="J3419" s="384">
        <v>1577.29</v>
      </c>
    </row>
    <row r="3420" spans="1:10" x14ac:dyDescent="0.2">
      <c r="A3420">
        <v>6676</v>
      </c>
      <c r="B3420" s="623">
        <v>41950.049305555556</v>
      </c>
      <c r="C3420" s="405" t="s">
        <v>97</v>
      </c>
      <c r="D3420" s="384">
        <v>1699</v>
      </c>
      <c r="E3420">
        <v>0.01</v>
      </c>
      <c r="F3420">
        <v>1.44669</v>
      </c>
      <c r="G3420" s="384">
        <v>0</v>
      </c>
      <c r="H3420">
        <v>0</v>
      </c>
    </row>
    <row r="3421" spans="1:10" x14ac:dyDescent="0.2">
      <c r="A3421">
        <v>6678</v>
      </c>
      <c r="B3421" s="623">
        <v>41950.070138888892</v>
      </c>
      <c r="C3421" s="405" t="s">
        <v>2054</v>
      </c>
      <c r="D3421" s="384">
        <v>1699</v>
      </c>
      <c r="E3421">
        <v>0.01</v>
      </c>
      <c r="F3421">
        <v>1.4458899999999999</v>
      </c>
      <c r="G3421" s="384">
        <v>0</v>
      </c>
      <c r="H3421">
        <v>1.4458899999999999</v>
      </c>
      <c r="I3421">
        <v>0.55000000000000004</v>
      </c>
      <c r="J3421" s="384">
        <v>1577.84</v>
      </c>
    </row>
    <row r="3422" spans="1:10" x14ac:dyDescent="0.2">
      <c r="A3422">
        <v>6679</v>
      </c>
      <c r="B3422" s="623">
        <v>41950.897222222222</v>
      </c>
      <c r="C3422" s="405" t="s">
        <v>96</v>
      </c>
      <c r="D3422" s="384">
        <v>1700</v>
      </c>
      <c r="E3422">
        <v>0.01</v>
      </c>
      <c r="F3422">
        <v>1.4397200000000001</v>
      </c>
      <c r="G3422" s="384">
        <v>0</v>
      </c>
      <c r="H3422">
        <v>0</v>
      </c>
    </row>
    <row r="3423" spans="1:10" x14ac:dyDescent="0.2">
      <c r="A3423">
        <v>6681</v>
      </c>
      <c r="B3423" s="623">
        <v>41950.905555555553</v>
      </c>
      <c r="C3423" s="405" t="s">
        <v>2054</v>
      </c>
      <c r="D3423" s="384">
        <v>1700</v>
      </c>
      <c r="E3423">
        <v>0.01</v>
      </c>
      <c r="F3423">
        <v>1.44052</v>
      </c>
      <c r="G3423" s="384">
        <v>0</v>
      </c>
      <c r="H3423">
        <v>1.44052</v>
      </c>
      <c r="I3423">
        <v>0.55000000000000004</v>
      </c>
      <c r="J3423" s="384">
        <v>1578.39</v>
      </c>
    </row>
    <row r="3424" spans="1:10" x14ac:dyDescent="0.2">
      <c r="A3424">
        <v>6682</v>
      </c>
      <c r="B3424" s="623">
        <v>41950.938194444447</v>
      </c>
      <c r="C3424" s="405" t="s">
        <v>97</v>
      </c>
      <c r="D3424" s="384">
        <v>1701</v>
      </c>
      <c r="E3424">
        <v>0.01</v>
      </c>
      <c r="F3424">
        <v>1.4422999999999999</v>
      </c>
      <c r="G3424" s="384">
        <v>0</v>
      </c>
      <c r="H3424">
        <v>0</v>
      </c>
    </row>
    <row r="3425" spans="1:10" x14ac:dyDescent="0.2">
      <c r="A3425">
        <v>6687</v>
      </c>
      <c r="B3425" s="623">
        <v>41950.99722222222</v>
      </c>
      <c r="C3425" s="405" t="s">
        <v>2054</v>
      </c>
      <c r="D3425" s="384">
        <v>1701</v>
      </c>
      <c r="E3425">
        <v>0.01</v>
      </c>
      <c r="F3425">
        <v>1.44225</v>
      </c>
      <c r="G3425" s="384">
        <v>0</v>
      </c>
      <c r="H3425">
        <v>1.44225</v>
      </c>
      <c r="I3425">
        <v>0.03</v>
      </c>
      <c r="J3425" s="384">
        <v>1578.42</v>
      </c>
    </row>
    <row r="3426" spans="1:10" x14ac:dyDescent="0.2">
      <c r="A3426">
        <v>6684</v>
      </c>
      <c r="B3426" s="623">
        <v>41950.995138888888</v>
      </c>
      <c r="C3426" s="405" t="s">
        <v>97</v>
      </c>
      <c r="D3426" s="384">
        <v>1702</v>
      </c>
      <c r="E3426">
        <v>0.01</v>
      </c>
      <c r="F3426">
        <v>1.4438</v>
      </c>
      <c r="G3426" s="384">
        <v>0</v>
      </c>
      <c r="H3426">
        <v>0</v>
      </c>
    </row>
    <row r="3427" spans="1:10" x14ac:dyDescent="0.2">
      <c r="A3427">
        <v>6688</v>
      </c>
      <c r="B3427" s="623">
        <v>41950.99722222222</v>
      </c>
      <c r="C3427" s="405" t="s">
        <v>2054</v>
      </c>
      <c r="D3427" s="384">
        <v>1702</v>
      </c>
      <c r="E3427">
        <v>0.01</v>
      </c>
      <c r="F3427">
        <v>1.44225</v>
      </c>
      <c r="G3427" s="384">
        <v>0</v>
      </c>
      <c r="H3427">
        <v>1.44225</v>
      </c>
      <c r="I3427">
        <v>1.07</v>
      </c>
      <c r="J3427" s="384">
        <v>1579.49</v>
      </c>
    </row>
    <row r="3428" spans="1:10" x14ac:dyDescent="0.2">
      <c r="A3428">
        <v>6689</v>
      </c>
      <c r="B3428" s="623">
        <v>41953.026388888888</v>
      </c>
      <c r="C3428" s="405" t="s">
        <v>97</v>
      </c>
      <c r="D3428" s="384">
        <v>1703</v>
      </c>
      <c r="E3428">
        <v>0.01</v>
      </c>
      <c r="F3428">
        <v>1.4424399999999999</v>
      </c>
      <c r="G3428" s="384">
        <v>0</v>
      </c>
      <c r="H3428">
        <v>0</v>
      </c>
    </row>
    <row r="3429" spans="1:10" x14ac:dyDescent="0.2">
      <c r="A3429">
        <v>6691</v>
      </c>
      <c r="B3429" s="623">
        <v>41953.032638888886</v>
      </c>
      <c r="C3429" s="405" t="s">
        <v>2054</v>
      </c>
      <c r="D3429" s="384">
        <v>1703</v>
      </c>
      <c r="E3429">
        <v>0.01</v>
      </c>
      <c r="F3429">
        <v>1.44164</v>
      </c>
      <c r="G3429" s="384">
        <v>0</v>
      </c>
      <c r="H3429">
        <v>1.44164</v>
      </c>
      <c r="I3429">
        <v>0.56000000000000005</v>
      </c>
      <c r="J3429" s="384">
        <v>1580.05</v>
      </c>
    </row>
    <row r="3430" spans="1:10" x14ac:dyDescent="0.2">
      <c r="A3430">
        <v>6692</v>
      </c>
      <c r="B3430" s="623">
        <v>41953.058333333334</v>
      </c>
      <c r="C3430" s="405" t="s">
        <v>97</v>
      </c>
      <c r="D3430" s="384">
        <v>1704</v>
      </c>
      <c r="E3430">
        <v>0.01</v>
      </c>
      <c r="F3430">
        <v>1.4416800000000001</v>
      </c>
      <c r="G3430" s="384">
        <v>0</v>
      </c>
      <c r="H3430">
        <v>0</v>
      </c>
    </row>
    <row r="3431" spans="1:10" x14ac:dyDescent="0.2">
      <c r="A3431">
        <v>6694</v>
      </c>
      <c r="B3431" s="623">
        <v>41953.088194444441</v>
      </c>
      <c r="C3431" s="405" t="s">
        <v>2054</v>
      </c>
      <c r="D3431" s="384">
        <v>1704</v>
      </c>
      <c r="E3431">
        <v>0.01</v>
      </c>
      <c r="F3431">
        <v>1.4408799999999999</v>
      </c>
      <c r="G3431" s="384">
        <v>0</v>
      </c>
      <c r="H3431">
        <v>1.4408799999999999</v>
      </c>
      <c r="I3431">
        <v>0.55000000000000004</v>
      </c>
      <c r="J3431" s="384">
        <v>1580.6</v>
      </c>
    </row>
    <row r="3432" spans="1:10" x14ac:dyDescent="0.2">
      <c r="A3432">
        <v>6695</v>
      </c>
      <c r="B3432" s="623">
        <v>41953.881944444445</v>
      </c>
      <c r="C3432" s="405" t="s">
        <v>97</v>
      </c>
      <c r="D3432" s="384">
        <v>1705</v>
      </c>
      <c r="E3432">
        <v>0.01</v>
      </c>
      <c r="F3432">
        <v>1.4422200000000001</v>
      </c>
      <c r="G3432" s="384">
        <v>0</v>
      </c>
      <c r="H3432">
        <v>0</v>
      </c>
    </row>
    <row r="3433" spans="1:10" x14ac:dyDescent="0.2">
      <c r="A3433">
        <v>6699</v>
      </c>
      <c r="B3433" s="623">
        <v>41953.959027777775</v>
      </c>
      <c r="C3433" s="405" t="s">
        <v>2054</v>
      </c>
      <c r="D3433" s="384">
        <v>1705</v>
      </c>
      <c r="E3433">
        <v>0.01</v>
      </c>
      <c r="F3433">
        <v>1.4414199999999999</v>
      </c>
      <c r="G3433" s="384">
        <v>0</v>
      </c>
      <c r="H3433">
        <v>1.4414199999999999</v>
      </c>
      <c r="I3433">
        <v>0.56000000000000005</v>
      </c>
      <c r="J3433" s="384">
        <v>1581.16</v>
      </c>
    </row>
    <row r="3434" spans="1:10" x14ac:dyDescent="0.2">
      <c r="A3434">
        <v>6697</v>
      </c>
      <c r="B3434" s="623">
        <v>41953.958333333336</v>
      </c>
      <c r="C3434" s="405" t="s">
        <v>96</v>
      </c>
      <c r="D3434" s="384">
        <v>1706</v>
      </c>
      <c r="E3434">
        <v>0.01</v>
      </c>
      <c r="F3434">
        <v>1.44156</v>
      </c>
      <c r="G3434" s="384">
        <v>0</v>
      </c>
      <c r="H3434">
        <v>0</v>
      </c>
    </row>
    <row r="3435" spans="1:10" x14ac:dyDescent="0.2">
      <c r="A3435">
        <v>6703</v>
      </c>
      <c r="B3435" s="623">
        <v>41954.093055555553</v>
      </c>
      <c r="C3435" s="405" t="s">
        <v>2054</v>
      </c>
      <c r="D3435" s="384">
        <v>1706</v>
      </c>
      <c r="E3435">
        <v>0.01</v>
      </c>
      <c r="F3435">
        <v>1.4416100000000001</v>
      </c>
      <c r="G3435" s="384">
        <v>0</v>
      </c>
      <c r="H3435">
        <v>1.4416100000000001</v>
      </c>
      <c r="I3435">
        <v>-0.06</v>
      </c>
      <c r="J3435" s="384">
        <v>1581.1</v>
      </c>
    </row>
    <row r="3436" spans="1:10" x14ac:dyDescent="0.2">
      <c r="A3436">
        <v>6700</v>
      </c>
      <c r="B3436" s="623">
        <v>41954.070833333331</v>
      </c>
      <c r="C3436" s="405" t="s">
        <v>96</v>
      </c>
      <c r="D3436" s="384">
        <v>1707</v>
      </c>
      <c r="E3436">
        <v>0.01</v>
      </c>
      <c r="F3436">
        <v>1.4400500000000001</v>
      </c>
      <c r="G3436" s="384">
        <v>0</v>
      </c>
      <c r="H3436">
        <v>0</v>
      </c>
    </row>
    <row r="3437" spans="1:10" x14ac:dyDescent="0.2">
      <c r="A3437">
        <v>6704</v>
      </c>
      <c r="B3437" s="623">
        <v>41954.093055555553</v>
      </c>
      <c r="C3437" s="405" t="s">
        <v>2054</v>
      </c>
      <c r="D3437" s="384">
        <v>1707</v>
      </c>
      <c r="E3437">
        <v>0.01</v>
      </c>
      <c r="F3437">
        <v>1.4416100000000001</v>
      </c>
      <c r="G3437" s="384">
        <v>0</v>
      </c>
      <c r="H3437">
        <v>1.4416100000000001</v>
      </c>
      <c r="I3437">
        <v>1.07</v>
      </c>
      <c r="J3437" s="384">
        <v>1582.17</v>
      </c>
    </row>
    <row r="3438" spans="1:10" x14ac:dyDescent="0.2">
      <c r="A3438">
        <v>6705</v>
      </c>
      <c r="B3438" s="623">
        <v>41954.888888888891</v>
      </c>
      <c r="C3438" s="405" t="s">
        <v>96</v>
      </c>
      <c r="D3438" s="384">
        <v>1708</v>
      </c>
      <c r="E3438">
        <v>0.01</v>
      </c>
      <c r="F3438">
        <v>1.4340599999999999</v>
      </c>
      <c r="G3438" s="384">
        <v>0</v>
      </c>
      <c r="H3438">
        <v>0</v>
      </c>
    </row>
    <row r="3439" spans="1:10" x14ac:dyDescent="0.2">
      <c r="A3439">
        <v>6707</v>
      </c>
      <c r="B3439" s="623">
        <v>41954.966666666667</v>
      </c>
      <c r="C3439" s="405" t="s">
        <v>2054</v>
      </c>
      <c r="D3439" s="384">
        <v>1708</v>
      </c>
      <c r="E3439">
        <v>0.01</v>
      </c>
      <c r="F3439">
        <v>1.43486</v>
      </c>
      <c r="G3439" s="384">
        <v>0</v>
      </c>
      <c r="H3439">
        <v>1.43486</v>
      </c>
      <c r="I3439">
        <v>0.56000000000000005</v>
      </c>
      <c r="J3439" s="384">
        <v>1582.73</v>
      </c>
    </row>
    <row r="3440" spans="1:10" x14ac:dyDescent="0.2">
      <c r="A3440">
        <v>6708</v>
      </c>
      <c r="B3440" s="623">
        <v>41955.043749999997</v>
      </c>
      <c r="C3440" s="405" t="s">
        <v>96</v>
      </c>
      <c r="D3440" s="384">
        <v>1709</v>
      </c>
      <c r="E3440">
        <v>0.01</v>
      </c>
      <c r="F3440">
        <v>1.4347000000000001</v>
      </c>
      <c r="G3440" s="384">
        <v>0</v>
      </c>
      <c r="H3440">
        <v>0</v>
      </c>
    </row>
    <row r="3441" spans="1:10" x14ac:dyDescent="0.2">
      <c r="A3441">
        <v>6710</v>
      </c>
      <c r="B3441" s="623">
        <v>41955.061805555553</v>
      </c>
      <c r="C3441" s="405" t="s">
        <v>2054</v>
      </c>
      <c r="D3441" s="384">
        <v>1709</v>
      </c>
      <c r="E3441">
        <v>0.01</v>
      </c>
      <c r="F3441">
        <v>1.4355</v>
      </c>
      <c r="G3441" s="384">
        <v>0</v>
      </c>
      <c r="H3441">
        <v>1.4355</v>
      </c>
      <c r="I3441">
        <v>0.55000000000000004</v>
      </c>
      <c r="J3441" s="384">
        <v>1583.28</v>
      </c>
    </row>
    <row r="3442" spans="1:10" x14ac:dyDescent="0.2">
      <c r="A3442">
        <v>6711</v>
      </c>
      <c r="B3442" s="623">
        <v>41955.076388888891</v>
      </c>
      <c r="C3442" s="405" t="s">
        <v>96</v>
      </c>
      <c r="D3442" s="384">
        <v>1710</v>
      </c>
      <c r="E3442">
        <v>0.01</v>
      </c>
      <c r="F3442">
        <v>1.4333499999999999</v>
      </c>
      <c r="G3442" s="384">
        <v>0</v>
      </c>
      <c r="H3442">
        <v>0</v>
      </c>
    </row>
    <row r="3443" spans="1:10" x14ac:dyDescent="0.2">
      <c r="A3443">
        <v>6713</v>
      </c>
      <c r="B3443" s="623">
        <v>41955.100694444445</v>
      </c>
      <c r="C3443" s="405" t="s">
        <v>2054</v>
      </c>
      <c r="D3443" s="384">
        <v>1710</v>
      </c>
      <c r="E3443">
        <v>0.01</v>
      </c>
      <c r="F3443">
        <v>1.43415</v>
      </c>
      <c r="G3443" s="384">
        <v>0</v>
      </c>
      <c r="H3443">
        <v>1.43415</v>
      </c>
      <c r="I3443">
        <v>0.56000000000000005</v>
      </c>
      <c r="J3443" s="384">
        <v>1583.84</v>
      </c>
    </row>
    <row r="3444" spans="1:10" x14ac:dyDescent="0.2">
      <c r="A3444">
        <v>6714</v>
      </c>
      <c r="B3444" s="623">
        <v>41955.913888888892</v>
      </c>
      <c r="C3444" s="405" t="s">
        <v>97</v>
      </c>
      <c r="D3444" s="384">
        <v>1711</v>
      </c>
      <c r="E3444">
        <v>0.01</v>
      </c>
      <c r="F3444">
        <v>1.4268099999999999</v>
      </c>
      <c r="G3444" s="384">
        <v>0</v>
      </c>
      <c r="H3444">
        <v>0</v>
      </c>
    </row>
    <row r="3445" spans="1:10" x14ac:dyDescent="0.2">
      <c r="A3445">
        <v>6716</v>
      </c>
      <c r="B3445" s="623">
        <v>41955.943055555559</v>
      </c>
      <c r="C3445" s="405" t="s">
        <v>2054</v>
      </c>
      <c r="D3445" s="384">
        <v>1711</v>
      </c>
      <c r="E3445">
        <v>0.01</v>
      </c>
      <c r="F3445">
        <v>1.42601</v>
      </c>
      <c r="G3445" s="384">
        <v>0</v>
      </c>
      <c r="H3445">
        <v>1.42601</v>
      </c>
      <c r="I3445">
        <v>0.55000000000000004</v>
      </c>
      <c r="J3445" s="384">
        <v>1584.39</v>
      </c>
    </row>
    <row r="3446" spans="1:10" x14ac:dyDescent="0.2">
      <c r="A3446">
        <v>6717</v>
      </c>
      <c r="B3446" s="623">
        <v>41956.875694444447</v>
      </c>
      <c r="C3446" s="405" t="s">
        <v>97</v>
      </c>
      <c r="D3446" s="384">
        <v>1712</v>
      </c>
      <c r="E3446">
        <v>0.01</v>
      </c>
      <c r="F3446">
        <v>1.43116</v>
      </c>
      <c r="G3446" s="384">
        <v>0</v>
      </c>
      <c r="H3446">
        <v>0</v>
      </c>
    </row>
    <row r="3447" spans="1:10" x14ac:dyDescent="0.2">
      <c r="A3447">
        <v>6722</v>
      </c>
      <c r="B3447" s="623">
        <v>41957.186805555553</v>
      </c>
      <c r="C3447" s="405" t="s">
        <v>2054</v>
      </c>
      <c r="D3447" s="384">
        <v>1712</v>
      </c>
      <c r="E3447">
        <v>0.01</v>
      </c>
      <c r="F3447">
        <v>1.4311700000000001</v>
      </c>
      <c r="G3447" s="384">
        <v>0</v>
      </c>
      <c r="H3447">
        <v>1.4311700000000001</v>
      </c>
      <c r="I3447">
        <v>0</v>
      </c>
      <c r="J3447" s="384">
        <v>1584.39</v>
      </c>
    </row>
    <row r="3448" spans="1:10" x14ac:dyDescent="0.2">
      <c r="A3448">
        <v>6719</v>
      </c>
      <c r="B3448" s="623">
        <v>41957.037499999999</v>
      </c>
      <c r="C3448" s="405" t="s">
        <v>97</v>
      </c>
      <c r="D3448" s="384">
        <v>1713</v>
      </c>
      <c r="E3448">
        <v>0.01</v>
      </c>
      <c r="F3448">
        <v>1.4327700000000001</v>
      </c>
      <c r="G3448" s="384">
        <v>0</v>
      </c>
      <c r="H3448">
        <v>0</v>
      </c>
    </row>
    <row r="3449" spans="1:10" x14ac:dyDescent="0.2">
      <c r="A3449">
        <v>6723</v>
      </c>
      <c r="B3449" s="623">
        <v>41957.186805555553</v>
      </c>
      <c r="C3449" s="405" t="s">
        <v>2054</v>
      </c>
      <c r="D3449" s="384">
        <v>1713</v>
      </c>
      <c r="E3449">
        <v>0.01</v>
      </c>
      <c r="F3449">
        <v>1.4311700000000001</v>
      </c>
      <c r="G3449" s="384">
        <v>0</v>
      </c>
      <c r="H3449">
        <v>1.4311700000000001</v>
      </c>
      <c r="I3449">
        <v>1.1000000000000001</v>
      </c>
      <c r="J3449" s="384">
        <v>1585.49</v>
      </c>
    </row>
    <row r="3450" spans="1:10" x14ac:dyDescent="0.2">
      <c r="A3450">
        <v>6724</v>
      </c>
      <c r="B3450" s="623">
        <v>41960.041666666664</v>
      </c>
      <c r="C3450" s="405" t="s">
        <v>97</v>
      </c>
      <c r="D3450" s="384">
        <v>1714</v>
      </c>
      <c r="E3450">
        <v>0.01</v>
      </c>
      <c r="F3450">
        <v>1.42946</v>
      </c>
      <c r="G3450" s="384">
        <v>0</v>
      </c>
      <c r="H3450">
        <v>0</v>
      </c>
    </row>
    <row r="3451" spans="1:10" x14ac:dyDescent="0.2">
      <c r="A3451">
        <v>6729</v>
      </c>
      <c r="B3451" s="623">
        <v>41960.125694444447</v>
      </c>
      <c r="C3451" s="405" t="s">
        <v>2054</v>
      </c>
      <c r="D3451" s="384">
        <v>1714</v>
      </c>
      <c r="E3451">
        <v>0.01</v>
      </c>
      <c r="F3451">
        <v>1.4294100000000001</v>
      </c>
      <c r="G3451" s="384">
        <v>0</v>
      </c>
      <c r="H3451">
        <v>1.4294100000000001</v>
      </c>
      <c r="I3451">
        <v>0.03</v>
      </c>
      <c r="J3451" s="384">
        <v>1585.52</v>
      </c>
    </row>
    <row r="3452" spans="1:10" x14ac:dyDescent="0.2">
      <c r="A3452">
        <v>6726</v>
      </c>
      <c r="B3452" s="623">
        <v>41960.080555555556</v>
      </c>
      <c r="C3452" s="405" t="s">
        <v>97</v>
      </c>
      <c r="D3452" s="384">
        <v>1715</v>
      </c>
      <c r="E3452">
        <v>0.01</v>
      </c>
      <c r="F3452">
        <v>1.43096</v>
      </c>
      <c r="G3452" s="384">
        <v>0</v>
      </c>
      <c r="H3452">
        <v>0</v>
      </c>
    </row>
    <row r="3453" spans="1:10" x14ac:dyDescent="0.2">
      <c r="A3453">
        <v>6730</v>
      </c>
      <c r="B3453" s="623">
        <v>41960.125694444447</v>
      </c>
      <c r="C3453" s="405" t="s">
        <v>2054</v>
      </c>
      <c r="D3453" s="384">
        <v>1715</v>
      </c>
      <c r="E3453">
        <v>0.01</v>
      </c>
      <c r="F3453">
        <v>1.4294100000000001</v>
      </c>
      <c r="G3453" s="384">
        <v>0</v>
      </c>
      <c r="H3453">
        <v>1.4294100000000001</v>
      </c>
      <c r="I3453">
        <v>1.07</v>
      </c>
      <c r="J3453" s="384">
        <v>1586.59</v>
      </c>
    </row>
    <row r="3454" spans="1:10" x14ac:dyDescent="0.2">
      <c r="A3454">
        <v>6731</v>
      </c>
      <c r="B3454" s="623">
        <v>41960.881249999999</v>
      </c>
      <c r="C3454" s="405" t="s">
        <v>97</v>
      </c>
      <c r="D3454" s="384">
        <v>1716</v>
      </c>
      <c r="E3454">
        <v>0.01</v>
      </c>
      <c r="F3454">
        <v>1.4294</v>
      </c>
      <c r="G3454" s="384">
        <v>0</v>
      </c>
      <c r="H3454">
        <v>0</v>
      </c>
    </row>
    <row r="3455" spans="1:10" x14ac:dyDescent="0.2">
      <c r="A3455">
        <v>6736</v>
      </c>
      <c r="B3455" s="623">
        <v>41961.107638888891</v>
      </c>
      <c r="C3455" s="405" t="s">
        <v>2054</v>
      </c>
      <c r="D3455" s="384">
        <v>1716</v>
      </c>
      <c r="E3455">
        <v>0.01</v>
      </c>
      <c r="F3455">
        <v>1.42937</v>
      </c>
      <c r="G3455" s="384">
        <v>0</v>
      </c>
      <c r="H3455">
        <v>1.42937</v>
      </c>
      <c r="I3455">
        <v>0.03</v>
      </c>
      <c r="J3455" s="384">
        <v>1586.62</v>
      </c>
    </row>
    <row r="3456" spans="1:10" x14ac:dyDescent="0.2">
      <c r="A3456">
        <v>6733</v>
      </c>
      <c r="B3456" s="623">
        <v>41961.038888888892</v>
      </c>
      <c r="C3456" s="405" t="s">
        <v>97</v>
      </c>
      <c r="D3456" s="384">
        <v>1717</v>
      </c>
      <c r="E3456">
        <v>0.01</v>
      </c>
      <c r="F3456">
        <v>1.43093</v>
      </c>
      <c r="G3456" s="384">
        <v>0</v>
      </c>
      <c r="H3456">
        <v>0</v>
      </c>
    </row>
    <row r="3457" spans="1:10" x14ac:dyDescent="0.2">
      <c r="A3457">
        <v>6737</v>
      </c>
      <c r="B3457" s="623">
        <v>41961.107638888891</v>
      </c>
      <c r="C3457" s="405" t="s">
        <v>2054</v>
      </c>
      <c r="D3457" s="384">
        <v>1717</v>
      </c>
      <c r="E3457">
        <v>0.01</v>
      </c>
      <c r="F3457">
        <v>1.42937</v>
      </c>
      <c r="G3457" s="384">
        <v>0</v>
      </c>
      <c r="H3457">
        <v>1.42937</v>
      </c>
      <c r="I3457">
        <v>1.08</v>
      </c>
      <c r="J3457" s="384">
        <v>1587.7</v>
      </c>
    </row>
    <row r="3458" spans="1:10" x14ac:dyDescent="0.2">
      <c r="A3458">
        <v>6738</v>
      </c>
      <c r="B3458" s="623">
        <v>41962.020833333336</v>
      </c>
      <c r="C3458" s="405" t="s">
        <v>97</v>
      </c>
      <c r="D3458" s="384">
        <v>1718</v>
      </c>
      <c r="E3458">
        <v>0.01</v>
      </c>
      <c r="F3458">
        <v>1.43767</v>
      </c>
      <c r="G3458" s="384">
        <v>0</v>
      </c>
      <c r="H3458">
        <v>0</v>
      </c>
    </row>
    <row r="3459" spans="1:10" x14ac:dyDescent="0.2">
      <c r="A3459">
        <v>6792</v>
      </c>
      <c r="B3459" s="623">
        <v>41964.444444444445</v>
      </c>
      <c r="C3459" s="405" t="s">
        <v>2054</v>
      </c>
      <c r="D3459" s="384">
        <v>1718</v>
      </c>
      <c r="E3459">
        <v>0.01</v>
      </c>
      <c r="F3459">
        <v>1.4514</v>
      </c>
      <c r="G3459" s="384">
        <v>0</v>
      </c>
      <c r="H3459">
        <v>1.4514</v>
      </c>
      <c r="I3459">
        <v>-9.41</v>
      </c>
      <c r="J3459" s="384">
        <v>1578.29</v>
      </c>
    </row>
    <row r="3460" spans="1:10" x14ac:dyDescent="0.2">
      <c r="A3460">
        <v>6740</v>
      </c>
      <c r="B3460" s="623">
        <v>41962.078472222223</v>
      </c>
      <c r="C3460" s="405" t="s">
        <v>97</v>
      </c>
      <c r="D3460" s="384">
        <v>1719</v>
      </c>
      <c r="E3460">
        <v>0.01</v>
      </c>
      <c r="F3460">
        <v>1.4391700000000001</v>
      </c>
      <c r="G3460" s="384">
        <v>0</v>
      </c>
      <c r="H3460">
        <v>0</v>
      </c>
    </row>
    <row r="3461" spans="1:10" x14ac:dyDescent="0.2">
      <c r="A3461">
        <v>6793</v>
      </c>
      <c r="B3461" s="623">
        <v>41964.444444444445</v>
      </c>
      <c r="C3461" s="405" t="s">
        <v>2054</v>
      </c>
      <c r="D3461" s="384">
        <v>1719</v>
      </c>
      <c r="E3461">
        <v>0.01</v>
      </c>
      <c r="F3461">
        <v>1.4514</v>
      </c>
      <c r="G3461" s="384">
        <v>0</v>
      </c>
      <c r="H3461">
        <v>1.4514</v>
      </c>
      <c r="I3461">
        <v>-8.3800000000000008</v>
      </c>
      <c r="J3461" s="384">
        <v>1569.9</v>
      </c>
    </row>
    <row r="3462" spans="1:10" x14ac:dyDescent="0.2">
      <c r="A3462">
        <v>6743</v>
      </c>
      <c r="B3462" s="623">
        <v>41962.119444444441</v>
      </c>
      <c r="C3462" s="405" t="s">
        <v>97</v>
      </c>
      <c r="D3462" s="384">
        <v>1720</v>
      </c>
      <c r="E3462">
        <v>0.01</v>
      </c>
      <c r="F3462">
        <v>1.44069</v>
      </c>
      <c r="G3462" s="384">
        <v>0</v>
      </c>
      <c r="H3462">
        <v>0</v>
      </c>
    </row>
    <row r="3463" spans="1:10" x14ac:dyDescent="0.2">
      <c r="A3463">
        <v>6794</v>
      </c>
      <c r="B3463" s="623">
        <v>41964.444444444445</v>
      </c>
      <c r="C3463" s="405" t="s">
        <v>2054</v>
      </c>
      <c r="D3463" s="384">
        <v>1720</v>
      </c>
      <c r="E3463">
        <v>0.01</v>
      </c>
      <c r="F3463">
        <v>1.4514</v>
      </c>
      <c r="G3463" s="384">
        <v>0</v>
      </c>
      <c r="H3463">
        <v>1.4514</v>
      </c>
      <c r="I3463">
        <v>-7.33</v>
      </c>
      <c r="J3463" s="384">
        <v>1562.57</v>
      </c>
    </row>
    <row r="3464" spans="1:10" x14ac:dyDescent="0.2">
      <c r="A3464">
        <v>6747</v>
      </c>
      <c r="B3464" s="623">
        <v>41962.129166666666</v>
      </c>
      <c r="C3464" s="405" t="s">
        <v>97</v>
      </c>
      <c r="D3464" s="384">
        <v>1721</v>
      </c>
      <c r="E3464">
        <v>0.01</v>
      </c>
      <c r="F3464">
        <v>1.44302</v>
      </c>
      <c r="G3464" s="384">
        <v>0</v>
      </c>
      <c r="H3464">
        <v>0</v>
      </c>
    </row>
    <row r="3465" spans="1:10" x14ac:dyDescent="0.2">
      <c r="A3465">
        <v>6795</v>
      </c>
      <c r="B3465" s="623">
        <v>41964.444444444445</v>
      </c>
      <c r="C3465" s="405" t="s">
        <v>2054</v>
      </c>
      <c r="D3465" s="384">
        <v>1721</v>
      </c>
      <c r="E3465">
        <v>0.01</v>
      </c>
      <c r="F3465">
        <v>1.4514</v>
      </c>
      <c r="G3465" s="384">
        <v>0</v>
      </c>
      <c r="H3465">
        <v>1.4514</v>
      </c>
      <c r="I3465">
        <v>-5.72</v>
      </c>
      <c r="J3465" s="384">
        <v>1556.84</v>
      </c>
    </row>
    <row r="3466" spans="1:10" x14ac:dyDescent="0.2">
      <c r="A3466">
        <v>6752</v>
      </c>
      <c r="B3466" s="623">
        <v>41962.404166666667</v>
      </c>
      <c r="C3466" s="405" t="s">
        <v>97</v>
      </c>
      <c r="D3466" s="384">
        <v>1722</v>
      </c>
      <c r="E3466">
        <v>0.02</v>
      </c>
      <c r="F3466">
        <v>1.4461200000000001</v>
      </c>
      <c r="G3466" s="384">
        <v>0</v>
      </c>
      <c r="H3466">
        <v>0</v>
      </c>
    </row>
    <row r="3467" spans="1:10" x14ac:dyDescent="0.2">
      <c r="A3467">
        <v>6796</v>
      </c>
      <c r="B3467" s="623">
        <v>41964.444444444445</v>
      </c>
      <c r="C3467" s="405" t="s">
        <v>2054</v>
      </c>
      <c r="D3467" s="384">
        <v>1722</v>
      </c>
      <c r="E3467">
        <v>0.02</v>
      </c>
      <c r="F3467">
        <v>1.4514</v>
      </c>
      <c r="G3467" s="384">
        <v>0</v>
      </c>
      <c r="H3467">
        <v>1.4514</v>
      </c>
      <c r="I3467">
        <v>-7.17</v>
      </c>
      <c r="J3467" s="384">
        <v>1549.67</v>
      </c>
    </row>
    <row r="3468" spans="1:10" x14ac:dyDescent="0.2">
      <c r="A3468">
        <v>6758</v>
      </c>
      <c r="B3468" s="623">
        <v>41962.450694444444</v>
      </c>
      <c r="C3468" s="405" t="s">
        <v>97</v>
      </c>
      <c r="D3468" s="384">
        <v>1723</v>
      </c>
      <c r="E3468">
        <v>0.02</v>
      </c>
      <c r="F3468">
        <v>1.4493400000000001</v>
      </c>
      <c r="G3468" s="384">
        <v>0</v>
      </c>
      <c r="H3468">
        <v>0</v>
      </c>
    </row>
    <row r="3469" spans="1:10" x14ac:dyDescent="0.2">
      <c r="A3469">
        <v>6797</v>
      </c>
      <c r="B3469" s="623">
        <v>41964.444444444445</v>
      </c>
      <c r="C3469" s="405" t="s">
        <v>2054</v>
      </c>
      <c r="D3469" s="384">
        <v>1723</v>
      </c>
      <c r="E3469">
        <v>0.02</v>
      </c>
      <c r="F3469">
        <v>1.4514</v>
      </c>
      <c r="G3469" s="384">
        <v>0</v>
      </c>
      <c r="H3469">
        <v>1.4514</v>
      </c>
      <c r="I3469">
        <v>-2.73</v>
      </c>
      <c r="J3469" s="384">
        <v>1546.94</v>
      </c>
    </row>
    <row r="3470" spans="1:10" x14ac:dyDescent="0.2">
      <c r="A3470">
        <v>6765</v>
      </c>
      <c r="B3470" s="623">
        <v>41962.477777777778</v>
      </c>
      <c r="C3470" s="405" t="s">
        <v>97</v>
      </c>
      <c r="D3470" s="384">
        <v>1724</v>
      </c>
      <c r="E3470">
        <v>0.03</v>
      </c>
      <c r="F3470">
        <v>1.45265</v>
      </c>
      <c r="G3470" s="384">
        <v>0</v>
      </c>
      <c r="H3470">
        <v>0</v>
      </c>
    </row>
    <row r="3471" spans="1:10" x14ac:dyDescent="0.2">
      <c r="A3471">
        <v>6798</v>
      </c>
      <c r="B3471" s="623">
        <v>41964.444444444445</v>
      </c>
      <c r="C3471" s="405" t="s">
        <v>2054</v>
      </c>
      <c r="D3471" s="384">
        <v>1724</v>
      </c>
      <c r="E3471">
        <v>0.03</v>
      </c>
      <c r="F3471">
        <v>1.4514</v>
      </c>
      <c r="G3471" s="384">
        <v>0</v>
      </c>
      <c r="H3471">
        <v>1.4514</v>
      </c>
      <c r="I3471">
        <v>2.75</v>
      </c>
      <c r="J3471" s="384">
        <v>1549.69</v>
      </c>
    </row>
    <row r="3472" spans="1:10" x14ac:dyDescent="0.2">
      <c r="A3472">
        <v>6773</v>
      </c>
      <c r="B3472" s="623">
        <v>41962.834722222222</v>
      </c>
      <c r="C3472" s="405" t="s">
        <v>97</v>
      </c>
      <c r="D3472" s="384">
        <v>1725</v>
      </c>
      <c r="E3472">
        <v>0.05</v>
      </c>
      <c r="F3472">
        <v>1.4561299999999999</v>
      </c>
      <c r="G3472" s="384">
        <v>0</v>
      </c>
      <c r="H3472">
        <v>0</v>
      </c>
    </row>
    <row r="3473" spans="1:10" x14ac:dyDescent="0.2">
      <c r="A3473">
        <v>6799</v>
      </c>
      <c r="B3473" s="623">
        <v>41964.444444444445</v>
      </c>
      <c r="C3473" s="405" t="s">
        <v>2054</v>
      </c>
      <c r="D3473" s="384">
        <v>1725</v>
      </c>
      <c r="E3473">
        <v>0.05</v>
      </c>
      <c r="F3473">
        <v>1.4514</v>
      </c>
      <c r="G3473" s="384">
        <v>0</v>
      </c>
      <c r="H3473">
        <v>1.4514</v>
      </c>
      <c r="I3473">
        <v>16.600000000000001</v>
      </c>
      <c r="J3473" s="384">
        <v>1566.29</v>
      </c>
    </row>
    <row r="3474" spans="1:10" x14ac:dyDescent="0.2">
      <c r="A3474">
        <v>6782</v>
      </c>
      <c r="B3474" s="623">
        <v>41963.253472222219</v>
      </c>
      <c r="C3474" s="405" t="s">
        <v>97</v>
      </c>
      <c r="D3474" s="384">
        <v>1726</v>
      </c>
      <c r="E3474">
        <v>0.08</v>
      </c>
      <c r="F3474">
        <v>1.45963</v>
      </c>
      <c r="G3474" s="384">
        <v>0</v>
      </c>
      <c r="H3474">
        <v>0</v>
      </c>
    </row>
    <row r="3475" spans="1:10" x14ac:dyDescent="0.2">
      <c r="A3475">
        <v>6800</v>
      </c>
      <c r="B3475" s="623">
        <v>41964.444444444445</v>
      </c>
      <c r="C3475" s="405" t="s">
        <v>2054</v>
      </c>
      <c r="D3475" s="384">
        <v>1726</v>
      </c>
      <c r="E3475">
        <v>0.08</v>
      </c>
      <c r="F3475">
        <v>1.4514</v>
      </c>
      <c r="G3475" s="384">
        <v>0</v>
      </c>
      <c r="H3475">
        <v>1.4514</v>
      </c>
      <c r="I3475">
        <v>45.54</v>
      </c>
      <c r="J3475" s="384">
        <v>1611.83</v>
      </c>
    </row>
    <row r="3476" spans="1:10" x14ac:dyDescent="0.2">
      <c r="A3476">
        <v>6801</v>
      </c>
      <c r="B3476" s="623">
        <v>41964.890277777777</v>
      </c>
      <c r="C3476" s="405" t="s">
        <v>97</v>
      </c>
      <c r="D3476" s="384">
        <v>1727</v>
      </c>
      <c r="E3476">
        <v>0.01</v>
      </c>
      <c r="F3476">
        <v>1.42876</v>
      </c>
      <c r="G3476" s="384">
        <v>0</v>
      </c>
      <c r="H3476">
        <v>0</v>
      </c>
    </row>
    <row r="3477" spans="1:10" x14ac:dyDescent="0.2">
      <c r="A3477">
        <v>6806</v>
      </c>
      <c r="B3477" s="623">
        <v>41964.982638888891</v>
      </c>
      <c r="C3477" s="405" t="s">
        <v>2054</v>
      </c>
      <c r="D3477" s="384">
        <v>1727</v>
      </c>
      <c r="E3477">
        <v>0.01</v>
      </c>
      <c r="F3477">
        <v>1.4287099999999999</v>
      </c>
      <c r="G3477" s="384">
        <v>0</v>
      </c>
      <c r="H3477">
        <v>1.4287099999999999</v>
      </c>
      <c r="I3477">
        <v>0.03</v>
      </c>
      <c r="J3477" s="384">
        <v>1611.86</v>
      </c>
    </row>
    <row r="3478" spans="1:10" x14ac:dyDescent="0.2">
      <c r="A3478">
        <v>6803</v>
      </c>
      <c r="B3478" s="623">
        <v>41964.908333333333</v>
      </c>
      <c r="C3478" s="405" t="s">
        <v>97</v>
      </c>
      <c r="D3478" s="384">
        <v>1728</v>
      </c>
      <c r="E3478">
        <v>0.01</v>
      </c>
      <c r="F3478">
        <v>1.4302600000000001</v>
      </c>
      <c r="G3478" s="384">
        <v>0</v>
      </c>
      <c r="H3478">
        <v>0</v>
      </c>
    </row>
    <row r="3479" spans="1:10" x14ac:dyDescent="0.2">
      <c r="A3479">
        <v>6807</v>
      </c>
      <c r="B3479" s="623">
        <v>41964.982638888891</v>
      </c>
      <c r="C3479" s="405" t="s">
        <v>2054</v>
      </c>
      <c r="D3479" s="384">
        <v>1728</v>
      </c>
      <c r="E3479">
        <v>0.01</v>
      </c>
      <c r="F3479">
        <v>1.4287099999999999</v>
      </c>
      <c r="G3479" s="384">
        <v>0</v>
      </c>
      <c r="H3479">
        <v>1.4287099999999999</v>
      </c>
      <c r="I3479">
        <v>1.07</v>
      </c>
      <c r="J3479" s="384">
        <v>1612.93</v>
      </c>
    </row>
    <row r="3480" spans="1:10" x14ac:dyDescent="0.2">
      <c r="A3480">
        <v>6808</v>
      </c>
      <c r="B3480" s="623">
        <v>41967.068055555559</v>
      </c>
      <c r="C3480" s="405" t="s">
        <v>96</v>
      </c>
      <c r="D3480" s="384">
        <v>1729</v>
      </c>
      <c r="E3480">
        <v>0.01</v>
      </c>
      <c r="F3480">
        <v>1.4253</v>
      </c>
      <c r="G3480" s="384">
        <v>0</v>
      </c>
      <c r="H3480">
        <v>0</v>
      </c>
    </row>
    <row r="3481" spans="1:10" x14ac:dyDescent="0.2">
      <c r="A3481">
        <v>6813</v>
      </c>
      <c r="B3481" s="623">
        <v>41967.226388888892</v>
      </c>
      <c r="C3481" s="405" t="s">
        <v>2054</v>
      </c>
      <c r="D3481" s="384">
        <v>1729</v>
      </c>
      <c r="E3481">
        <v>0.01</v>
      </c>
      <c r="F3481">
        <v>1.4253499999999999</v>
      </c>
      <c r="G3481" s="384">
        <v>0</v>
      </c>
      <c r="H3481">
        <v>1.4253499999999999</v>
      </c>
      <c r="I3481">
        <v>0.03</v>
      </c>
      <c r="J3481" s="384">
        <v>1612.96</v>
      </c>
    </row>
    <row r="3482" spans="1:10" x14ac:dyDescent="0.2">
      <c r="A3482">
        <v>6810</v>
      </c>
      <c r="B3482" s="623">
        <v>41967.193749999999</v>
      </c>
      <c r="C3482" s="405" t="s">
        <v>96</v>
      </c>
      <c r="D3482" s="384">
        <v>1730</v>
      </c>
      <c r="E3482">
        <v>0.01</v>
      </c>
      <c r="F3482">
        <v>1.4238</v>
      </c>
      <c r="G3482" s="384">
        <v>0</v>
      </c>
      <c r="H3482">
        <v>0</v>
      </c>
    </row>
    <row r="3483" spans="1:10" x14ac:dyDescent="0.2">
      <c r="A3483">
        <v>6814</v>
      </c>
      <c r="B3483" s="623">
        <v>41967.226388888892</v>
      </c>
      <c r="C3483" s="405" t="s">
        <v>2054</v>
      </c>
      <c r="D3483" s="384">
        <v>1730</v>
      </c>
      <c r="E3483">
        <v>0.01</v>
      </c>
      <c r="F3483">
        <v>1.4253499999999999</v>
      </c>
      <c r="G3483" s="384">
        <v>0</v>
      </c>
      <c r="H3483">
        <v>1.4253499999999999</v>
      </c>
      <c r="I3483">
        <v>1.07</v>
      </c>
      <c r="J3483" s="384">
        <v>1614.03</v>
      </c>
    </row>
    <row r="3484" spans="1:10" x14ac:dyDescent="0.2">
      <c r="A3484">
        <v>6815</v>
      </c>
      <c r="B3484" s="623">
        <v>41967.875</v>
      </c>
      <c r="C3484" s="405" t="s">
        <v>97</v>
      </c>
      <c r="D3484" s="384">
        <v>1731</v>
      </c>
      <c r="E3484">
        <v>0.01</v>
      </c>
      <c r="F3484">
        <v>1.4446600000000001</v>
      </c>
      <c r="G3484" s="384">
        <v>0</v>
      </c>
      <c r="H3484">
        <v>0</v>
      </c>
    </row>
    <row r="3485" spans="1:10" x14ac:dyDescent="0.2">
      <c r="A3485">
        <v>6817</v>
      </c>
      <c r="B3485" s="623">
        <v>41967.945138888892</v>
      </c>
      <c r="C3485" s="405" t="s">
        <v>2054</v>
      </c>
      <c r="D3485" s="384">
        <v>1731</v>
      </c>
      <c r="E3485">
        <v>0.01</v>
      </c>
      <c r="F3485">
        <v>1.4438599999999999</v>
      </c>
      <c r="G3485" s="384">
        <v>0</v>
      </c>
      <c r="H3485">
        <v>1.4438599999999999</v>
      </c>
      <c r="I3485">
        <v>0.55000000000000004</v>
      </c>
      <c r="J3485" s="384">
        <v>1614.58</v>
      </c>
    </row>
    <row r="3486" spans="1:10" x14ac:dyDescent="0.2">
      <c r="A3486">
        <v>6818</v>
      </c>
      <c r="B3486" s="623">
        <v>41968.022916666669</v>
      </c>
      <c r="C3486" s="405" t="s">
        <v>96</v>
      </c>
      <c r="D3486" s="384">
        <v>1732</v>
      </c>
      <c r="E3486">
        <v>0.01</v>
      </c>
      <c r="F3486">
        <v>1.4441200000000001</v>
      </c>
      <c r="G3486" s="384">
        <v>0</v>
      </c>
      <c r="H3486">
        <v>0</v>
      </c>
    </row>
    <row r="3487" spans="1:10" x14ac:dyDescent="0.2">
      <c r="A3487">
        <v>6820</v>
      </c>
      <c r="B3487" s="623">
        <v>41968.069444444445</v>
      </c>
      <c r="C3487" s="405" t="s">
        <v>2054</v>
      </c>
      <c r="D3487" s="384">
        <v>1732</v>
      </c>
      <c r="E3487">
        <v>0.01</v>
      </c>
      <c r="F3487">
        <v>1.44492</v>
      </c>
      <c r="G3487" s="384">
        <v>0</v>
      </c>
      <c r="H3487">
        <v>1.44492</v>
      </c>
      <c r="I3487">
        <v>0.55000000000000004</v>
      </c>
      <c r="J3487" s="384">
        <v>1615.13</v>
      </c>
    </row>
    <row r="3488" spans="1:10" x14ac:dyDescent="0.2">
      <c r="A3488">
        <v>6821</v>
      </c>
      <c r="B3488" s="623">
        <v>41968.07916666667</v>
      </c>
      <c r="C3488" s="405" t="s">
        <v>97</v>
      </c>
      <c r="D3488" s="384">
        <v>1733</v>
      </c>
      <c r="E3488">
        <v>0.01</v>
      </c>
      <c r="F3488">
        <v>1.44679</v>
      </c>
      <c r="G3488" s="384">
        <v>0</v>
      </c>
      <c r="H3488">
        <v>0</v>
      </c>
    </row>
    <row r="3489" spans="1:10" x14ac:dyDescent="0.2">
      <c r="A3489">
        <v>6823</v>
      </c>
      <c r="B3489" s="623">
        <v>41968.081250000003</v>
      </c>
      <c r="C3489" s="405" t="s">
        <v>2054</v>
      </c>
      <c r="D3489" s="384">
        <v>1733</v>
      </c>
      <c r="E3489">
        <v>0.01</v>
      </c>
      <c r="F3489">
        <v>1.4459900000000001</v>
      </c>
      <c r="G3489" s="384">
        <v>0</v>
      </c>
      <c r="H3489">
        <v>1.4459900000000001</v>
      </c>
      <c r="I3489">
        <v>0.55000000000000004</v>
      </c>
      <c r="J3489" s="384">
        <v>1615.68</v>
      </c>
    </row>
    <row r="3490" spans="1:10" x14ac:dyDescent="0.2">
      <c r="A3490">
        <v>6824</v>
      </c>
      <c r="B3490" s="623">
        <v>41968.895833333336</v>
      </c>
      <c r="C3490" s="405" t="s">
        <v>97</v>
      </c>
      <c r="D3490" s="384">
        <v>1734</v>
      </c>
      <c r="E3490">
        <v>0.01</v>
      </c>
      <c r="F3490">
        <v>1.4634100000000001</v>
      </c>
      <c r="G3490" s="384">
        <v>0</v>
      </c>
      <c r="H3490">
        <v>0</v>
      </c>
    </row>
    <row r="3491" spans="1:10" x14ac:dyDescent="0.2">
      <c r="A3491">
        <v>6826</v>
      </c>
      <c r="B3491" s="623">
        <v>41968.929166666669</v>
      </c>
      <c r="C3491" s="405" t="s">
        <v>2054</v>
      </c>
      <c r="D3491" s="384">
        <v>1734</v>
      </c>
      <c r="E3491">
        <v>0.01</v>
      </c>
      <c r="F3491">
        <v>1.46261</v>
      </c>
      <c r="G3491" s="384">
        <v>0</v>
      </c>
      <c r="H3491">
        <v>1.46261</v>
      </c>
      <c r="I3491">
        <v>0.55000000000000004</v>
      </c>
      <c r="J3491" s="384">
        <v>1616.23</v>
      </c>
    </row>
    <row r="3492" spans="1:10" x14ac:dyDescent="0.2">
      <c r="A3492">
        <v>6827</v>
      </c>
      <c r="B3492" s="623">
        <v>41969.035416666666</v>
      </c>
      <c r="C3492" s="405" t="s">
        <v>96</v>
      </c>
      <c r="D3492" s="384">
        <v>1735</v>
      </c>
      <c r="E3492">
        <v>0.01</v>
      </c>
      <c r="F3492">
        <v>1.4620200000000001</v>
      </c>
      <c r="G3492" s="384">
        <v>0</v>
      </c>
      <c r="H3492">
        <v>0</v>
      </c>
    </row>
    <row r="3493" spans="1:10" x14ac:dyDescent="0.2">
      <c r="A3493">
        <v>6836</v>
      </c>
      <c r="B3493" s="623">
        <v>41969.132638888892</v>
      </c>
      <c r="C3493" s="405" t="s">
        <v>2054</v>
      </c>
      <c r="D3493" s="384">
        <v>1735</v>
      </c>
      <c r="E3493">
        <v>0.01</v>
      </c>
      <c r="F3493">
        <v>1.4613100000000001</v>
      </c>
      <c r="G3493" s="384">
        <v>0</v>
      </c>
      <c r="H3493">
        <v>1.4613100000000001</v>
      </c>
      <c r="I3493">
        <v>-0.49</v>
      </c>
      <c r="J3493" s="384">
        <v>1615.74</v>
      </c>
    </row>
    <row r="3494" spans="1:10" x14ac:dyDescent="0.2">
      <c r="A3494">
        <v>6829</v>
      </c>
      <c r="B3494" s="623">
        <v>41969.06527777778</v>
      </c>
      <c r="C3494" s="405" t="s">
        <v>96</v>
      </c>
      <c r="D3494" s="384">
        <v>1736</v>
      </c>
      <c r="E3494">
        <v>0.01</v>
      </c>
      <c r="F3494">
        <v>1.46051</v>
      </c>
      <c r="G3494" s="384">
        <v>0</v>
      </c>
      <c r="H3494">
        <v>0</v>
      </c>
    </row>
    <row r="3495" spans="1:10" x14ac:dyDescent="0.2">
      <c r="A3495">
        <v>6837</v>
      </c>
      <c r="B3495" s="623">
        <v>41969.132638888892</v>
      </c>
      <c r="C3495" s="405" t="s">
        <v>2054</v>
      </c>
      <c r="D3495" s="384">
        <v>1736</v>
      </c>
      <c r="E3495">
        <v>0.01</v>
      </c>
      <c r="F3495">
        <v>1.4613100000000001</v>
      </c>
      <c r="G3495" s="384">
        <v>0</v>
      </c>
      <c r="H3495">
        <v>1.4613100000000001</v>
      </c>
      <c r="I3495">
        <v>0.55000000000000004</v>
      </c>
      <c r="J3495" s="384">
        <v>1616.29</v>
      </c>
    </row>
    <row r="3496" spans="1:10" x14ac:dyDescent="0.2">
      <c r="A3496">
        <v>6832</v>
      </c>
      <c r="B3496" s="623">
        <v>41969.080555555556</v>
      </c>
      <c r="C3496" s="405" t="s">
        <v>96</v>
      </c>
      <c r="D3496" s="384">
        <v>1737</v>
      </c>
      <c r="E3496">
        <v>0.01</v>
      </c>
      <c r="F3496">
        <v>1.45899</v>
      </c>
      <c r="G3496" s="384">
        <v>0</v>
      </c>
      <c r="H3496">
        <v>0</v>
      </c>
    </row>
    <row r="3497" spans="1:10" x14ac:dyDescent="0.2">
      <c r="A3497">
        <v>6838</v>
      </c>
      <c r="B3497" s="623">
        <v>41969.132638888892</v>
      </c>
      <c r="C3497" s="405" t="s">
        <v>2054</v>
      </c>
      <c r="D3497" s="384">
        <v>1737</v>
      </c>
      <c r="E3497">
        <v>0.01</v>
      </c>
      <c r="F3497">
        <v>1.4613100000000001</v>
      </c>
      <c r="G3497" s="384">
        <v>0</v>
      </c>
      <c r="H3497">
        <v>1.4613100000000001</v>
      </c>
      <c r="I3497">
        <v>1.6</v>
      </c>
      <c r="J3497" s="384">
        <v>1617.89</v>
      </c>
    </row>
    <row r="3498" spans="1:10" x14ac:dyDescent="0.2">
      <c r="A3498">
        <v>6839</v>
      </c>
      <c r="B3498" s="623">
        <v>41969.90625</v>
      </c>
      <c r="C3498" s="405" t="s">
        <v>96</v>
      </c>
      <c r="D3498" s="384">
        <v>1738</v>
      </c>
      <c r="E3498">
        <v>0.01</v>
      </c>
      <c r="F3498">
        <v>1.4639800000000001</v>
      </c>
      <c r="G3498" s="384">
        <v>0</v>
      </c>
      <c r="H3498">
        <v>0</v>
      </c>
    </row>
    <row r="3499" spans="1:10" x14ac:dyDescent="0.2">
      <c r="A3499">
        <v>6844</v>
      </c>
      <c r="B3499" s="623">
        <v>41970.004861111112</v>
      </c>
      <c r="C3499" s="405" t="s">
        <v>2054</v>
      </c>
      <c r="D3499" s="384">
        <v>1738</v>
      </c>
      <c r="E3499">
        <v>0.01</v>
      </c>
      <c r="F3499">
        <v>1.4640299999999999</v>
      </c>
      <c r="G3499" s="384">
        <v>0</v>
      </c>
      <c r="H3499">
        <v>1.4640299999999999</v>
      </c>
      <c r="I3499">
        <v>-0.24</v>
      </c>
      <c r="J3499" s="384">
        <v>1617.65</v>
      </c>
    </row>
    <row r="3500" spans="1:10" x14ac:dyDescent="0.2">
      <c r="A3500">
        <v>6841</v>
      </c>
      <c r="B3500" s="623">
        <v>41969.926388888889</v>
      </c>
      <c r="C3500" s="405" t="s">
        <v>96</v>
      </c>
      <c r="D3500" s="384">
        <v>1739</v>
      </c>
      <c r="E3500">
        <v>0.01</v>
      </c>
      <c r="F3500">
        <v>1.46248</v>
      </c>
      <c r="G3500" s="384">
        <v>0</v>
      </c>
      <c r="H3500">
        <v>0</v>
      </c>
    </row>
    <row r="3501" spans="1:10" x14ac:dyDescent="0.2">
      <c r="A3501">
        <v>6845</v>
      </c>
      <c r="B3501" s="623">
        <v>41970.004861111112</v>
      </c>
      <c r="C3501" s="405" t="s">
        <v>2054</v>
      </c>
      <c r="D3501" s="384">
        <v>1739</v>
      </c>
      <c r="E3501">
        <v>0.01</v>
      </c>
      <c r="F3501">
        <v>1.4640299999999999</v>
      </c>
      <c r="G3501" s="384">
        <v>0</v>
      </c>
      <c r="H3501">
        <v>1.4640299999999999</v>
      </c>
      <c r="I3501">
        <v>0.79</v>
      </c>
      <c r="J3501" s="384">
        <v>1618.45</v>
      </c>
    </row>
    <row r="3502" spans="1:10" x14ac:dyDescent="0.2">
      <c r="A3502">
        <v>6846</v>
      </c>
      <c r="B3502" s="623">
        <v>41970.037499999999</v>
      </c>
      <c r="C3502" s="405" t="s">
        <v>97</v>
      </c>
      <c r="D3502" s="384">
        <v>1740</v>
      </c>
      <c r="E3502">
        <v>0.01</v>
      </c>
      <c r="F3502">
        <v>1.46427</v>
      </c>
      <c r="G3502" s="384">
        <v>0</v>
      </c>
      <c r="H3502">
        <v>0</v>
      </c>
    </row>
    <row r="3503" spans="1:10" x14ac:dyDescent="0.2">
      <c r="A3503">
        <v>6851</v>
      </c>
      <c r="B3503" s="623">
        <v>41970.104166666664</v>
      </c>
      <c r="C3503" s="405" t="s">
        <v>2054</v>
      </c>
      <c r="D3503" s="384">
        <v>1740</v>
      </c>
      <c r="E3503">
        <v>0.01</v>
      </c>
      <c r="F3503">
        <v>1.4642200000000001</v>
      </c>
      <c r="G3503" s="384">
        <v>0</v>
      </c>
      <c r="H3503">
        <v>1.4642200000000001</v>
      </c>
      <c r="I3503">
        <v>0.03</v>
      </c>
      <c r="J3503" s="384">
        <v>1618.48</v>
      </c>
    </row>
    <row r="3504" spans="1:10" x14ac:dyDescent="0.2">
      <c r="A3504">
        <v>6848</v>
      </c>
      <c r="B3504" s="623">
        <v>41970.078472222223</v>
      </c>
      <c r="C3504" s="405" t="s">
        <v>97</v>
      </c>
      <c r="D3504" s="384">
        <v>1741</v>
      </c>
      <c r="E3504">
        <v>0.01</v>
      </c>
      <c r="F3504">
        <v>1.46577</v>
      </c>
      <c r="G3504" s="384">
        <v>0</v>
      </c>
      <c r="H3504">
        <v>0</v>
      </c>
    </row>
    <row r="3505" spans="1:10" x14ac:dyDescent="0.2">
      <c r="A3505">
        <v>6852</v>
      </c>
      <c r="B3505" s="623">
        <v>41970.104166666664</v>
      </c>
      <c r="C3505" s="405" t="s">
        <v>2054</v>
      </c>
      <c r="D3505" s="384">
        <v>1741</v>
      </c>
      <c r="E3505">
        <v>0.01</v>
      </c>
      <c r="F3505">
        <v>1.4642200000000001</v>
      </c>
      <c r="G3505" s="384">
        <v>0</v>
      </c>
      <c r="H3505">
        <v>1.4642200000000001</v>
      </c>
      <c r="I3505">
        <v>1.07</v>
      </c>
      <c r="J3505" s="384">
        <v>1619.55</v>
      </c>
    </row>
    <row r="3506" spans="1:10" x14ac:dyDescent="0.2">
      <c r="A3506">
        <v>6853</v>
      </c>
      <c r="B3506" s="623">
        <v>41971.024305555555</v>
      </c>
      <c r="C3506" s="405" t="s">
        <v>97</v>
      </c>
      <c r="D3506" s="384">
        <v>1742</v>
      </c>
      <c r="E3506">
        <v>0.01</v>
      </c>
      <c r="F3506">
        <v>1.4604699999999999</v>
      </c>
      <c r="G3506" s="384">
        <v>0</v>
      </c>
      <c r="H3506">
        <v>0</v>
      </c>
    </row>
    <row r="3507" spans="1:10" x14ac:dyDescent="0.2">
      <c r="A3507">
        <v>6862</v>
      </c>
      <c r="B3507" s="623">
        <v>41971.084027777775</v>
      </c>
      <c r="C3507" s="405" t="s">
        <v>2054</v>
      </c>
      <c r="D3507" s="384">
        <v>1742</v>
      </c>
      <c r="E3507">
        <v>0.01</v>
      </c>
      <c r="F3507">
        <v>1.4612099999999999</v>
      </c>
      <c r="G3507" s="384">
        <v>0</v>
      </c>
      <c r="H3507">
        <v>1.4612099999999999</v>
      </c>
      <c r="I3507">
        <v>-0.51</v>
      </c>
      <c r="J3507" s="384">
        <v>1619.04</v>
      </c>
    </row>
    <row r="3508" spans="1:10" x14ac:dyDescent="0.2">
      <c r="A3508">
        <v>6855</v>
      </c>
      <c r="B3508" s="623">
        <v>41971.029861111114</v>
      </c>
      <c r="C3508" s="405" t="s">
        <v>97</v>
      </c>
      <c r="D3508" s="384">
        <v>1743</v>
      </c>
      <c r="E3508">
        <v>0.01</v>
      </c>
      <c r="F3508">
        <v>1.462</v>
      </c>
      <c r="G3508" s="384">
        <v>0</v>
      </c>
      <c r="H3508">
        <v>0</v>
      </c>
    </row>
    <row r="3509" spans="1:10" x14ac:dyDescent="0.2">
      <c r="A3509">
        <v>6863</v>
      </c>
      <c r="B3509" s="623">
        <v>41971.084027777775</v>
      </c>
      <c r="C3509" s="405" t="s">
        <v>2054</v>
      </c>
      <c r="D3509" s="384">
        <v>1743</v>
      </c>
      <c r="E3509">
        <v>0.01</v>
      </c>
      <c r="F3509">
        <v>1.4612099999999999</v>
      </c>
      <c r="G3509" s="384">
        <v>0</v>
      </c>
      <c r="H3509">
        <v>1.4612099999999999</v>
      </c>
      <c r="I3509">
        <v>0.55000000000000004</v>
      </c>
      <c r="J3509" s="384">
        <v>1619.59</v>
      </c>
    </row>
    <row r="3510" spans="1:10" x14ac:dyDescent="0.2">
      <c r="A3510">
        <v>6858</v>
      </c>
      <c r="B3510" s="623">
        <v>41971.03402777778</v>
      </c>
      <c r="C3510" s="405" t="s">
        <v>97</v>
      </c>
      <c r="D3510" s="384">
        <v>1744</v>
      </c>
      <c r="E3510">
        <v>0.01</v>
      </c>
      <c r="F3510">
        <v>1.46357</v>
      </c>
      <c r="G3510" s="384">
        <v>0</v>
      </c>
      <c r="H3510">
        <v>0</v>
      </c>
    </row>
    <row r="3511" spans="1:10" x14ac:dyDescent="0.2">
      <c r="A3511">
        <v>6864</v>
      </c>
      <c r="B3511" s="623">
        <v>41971.084027777775</v>
      </c>
      <c r="C3511" s="405" t="s">
        <v>2054</v>
      </c>
      <c r="D3511" s="384">
        <v>1744</v>
      </c>
      <c r="E3511">
        <v>0.01</v>
      </c>
      <c r="F3511">
        <v>1.4612099999999999</v>
      </c>
      <c r="G3511" s="384">
        <v>0</v>
      </c>
      <c r="H3511">
        <v>1.4612099999999999</v>
      </c>
      <c r="I3511">
        <v>1.63</v>
      </c>
      <c r="J3511" s="384">
        <v>1621.22</v>
      </c>
    </row>
    <row r="3512" spans="1:10" x14ac:dyDescent="0.2">
      <c r="A3512">
        <v>6865</v>
      </c>
      <c r="B3512" s="623">
        <v>41971.890277777777</v>
      </c>
      <c r="C3512" s="405" t="s">
        <v>97</v>
      </c>
      <c r="D3512" s="384">
        <v>1745</v>
      </c>
      <c r="E3512">
        <v>0.01</v>
      </c>
      <c r="F3512">
        <v>1.46332</v>
      </c>
      <c r="G3512" s="384">
        <v>0</v>
      </c>
      <c r="H3512">
        <v>0</v>
      </c>
    </row>
    <row r="3513" spans="1:10" x14ac:dyDescent="0.2">
      <c r="A3513">
        <v>6867</v>
      </c>
      <c r="B3513" s="623">
        <v>41971.957638888889</v>
      </c>
      <c r="C3513" s="405" t="s">
        <v>2054</v>
      </c>
      <c r="D3513" s="384">
        <v>1745</v>
      </c>
      <c r="E3513">
        <v>0.01</v>
      </c>
      <c r="F3513">
        <v>1.46252</v>
      </c>
      <c r="G3513" s="384">
        <v>0</v>
      </c>
      <c r="H3513">
        <v>1.46252</v>
      </c>
      <c r="I3513">
        <v>0.55000000000000004</v>
      </c>
      <c r="J3513" s="384">
        <v>1621.77</v>
      </c>
    </row>
    <row r="3514" spans="1:10" x14ac:dyDescent="0.2">
      <c r="A3514">
        <v>6868</v>
      </c>
      <c r="B3514" s="623">
        <v>41974.029166666667</v>
      </c>
      <c r="C3514" s="405" t="s">
        <v>97</v>
      </c>
      <c r="D3514" s="384">
        <v>1746</v>
      </c>
      <c r="E3514">
        <v>0.01</v>
      </c>
      <c r="F3514">
        <v>1.46766</v>
      </c>
      <c r="G3514" s="384">
        <v>0</v>
      </c>
      <c r="H3514">
        <v>0</v>
      </c>
    </row>
    <row r="3515" spans="1:10" x14ac:dyDescent="0.2">
      <c r="A3515">
        <v>6888</v>
      </c>
      <c r="B3515" s="623">
        <v>41974.417361111111</v>
      </c>
      <c r="C3515" s="405" t="s">
        <v>2054</v>
      </c>
      <c r="D3515" s="384">
        <v>1746</v>
      </c>
      <c r="E3515">
        <v>0.01</v>
      </c>
      <c r="F3515">
        <v>1.47116</v>
      </c>
      <c r="G3515" s="384">
        <v>0</v>
      </c>
      <c r="H3515">
        <v>1.47116</v>
      </c>
      <c r="I3515">
        <v>-2.41</v>
      </c>
      <c r="J3515" s="384">
        <v>1619.36</v>
      </c>
    </row>
    <row r="3516" spans="1:10" x14ac:dyDescent="0.2">
      <c r="A3516">
        <v>6870</v>
      </c>
      <c r="B3516" s="623">
        <v>41974.05972222222</v>
      </c>
      <c r="C3516" s="405" t="s">
        <v>97</v>
      </c>
      <c r="D3516" s="384">
        <v>1747</v>
      </c>
      <c r="E3516">
        <v>0.01</v>
      </c>
      <c r="F3516">
        <v>1.4691700000000001</v>
      </c>
      <c r="G3516" s="384">
        <v>0</v>
      </c>
      <c r="H3516">
        <v>0</v>
      </c>
    </row>
    <row r="3517" spans="1:10" x14ac:dyDescent="0.2">
      <c r="A3517">
        <v>6889</v>
      </c>
      <c r="B3517" s="623">
        <v>41974.417361111111</v>
      </c>
      <c r="C3517" s="405" t="s">
        <v>2054</v>
      </c>
      <c r="D3517" s="384">
        <v>1747</v>
      </c>
      <c r="E3517">
        <v>0.01</v>
      </c>
      <c r="F3517">
        <v>1.47116</v>
      </c>
      <c r="G3517" s="384">
        <v>0</v>
      </c>
      <c r="H3517">
        <v>1.47116</v>
      </c>
      <c r="I3517">
        <v>-1.37</v>
      </c>
      <c r="J3517" s="384">
        <v>1617.99</v>
      </c>
    </row>
    <row r="3518" spans="1:10" x14ac:dyDescent="0.2">
      <c r="A3518">
        <v>6873</v>
      </c>
      <c r="B3518" s="623">
        <v>41974.070138888892</v>
      </c>
      <c r="C3518" s="405" t="s">
        <v>97</v>
      </c>
      <c r="D3518" s="384">
        <v>1748</v>
      </c>
      <c r="E3518">
        <v>0.01</v>
      </c>
      <c r="F3518">
        <v>1.47068</v>
      </c>
      <c r="G3518" s="384">
        <v>0</v>
      </c>
      <c r="H3518">
        <v>0</v>
      </c>
    </row>
    <row r="3519" spans="1:10" x14ac:dyDescent="0.2">
      <c r="A3519">
        <v>6890</v>
      </c>
      <c r="B3519" s="623">
        <v>41974.417361111111</v>
      </c>
      <c r="C3519" s="405" t="s">
        <v>2054</v>
      </c>
      <c r="D3519" s="384">
        <v>1748</v>
      </c>
      <c r="E3519">
        <v>0.01</v>
      </c>
      <c r="F3519">
        <v>1.47116</v>
      </c>
      <c r="G3519" s="384">
        <v>0</v>
      </c>
      <c r="H3519">
        <v>1.47116</v>
      </c>
      <c r="I3519">
        <v>-0.33</v>
      </c>
      <c r="J3519" s="384">
        <v>1617.66</v>
      </c>
    </row>
    <row r="3520" spans="1:10" x14ac:dyDescent="0.2">
      <c r="A3520">
        <v>6877</v>
      </c>
      <c r="B3520" s="623">
        <v>41974.074305555558</v>
      </c>
      <c r="C3520" s="405" t="s">
        <v>97</v>
      </c>
      <c r="D3520" s="384">
        <v>1749</v>
      </c>
      <c r="E3520">
        <v>0.01</v>
      </c>
      <c r="F3520">
        <v>1.4730700000000001</v>
      </c>
      <c r="G3520" s="384">
        <v>0</v>
      </c>
      <c r="H3520">
        <v>0</v>
      </c>
    </row>
    <row r="3521" spans="1:10" x14ac:dyDescent="0.2">
      <c r="A3521">
        <v>6891</v>
      </c>
      <c r="B3521" s="623">
        <v>41974.417361111111</v>
      </c>
      <c r="C3521" s="405" t="s">
        <v>2054</v>
      </c>
      <c r="D3521" s="384">
        <v>1749</v>
      </c>
      <c r="E3521">
        <v>0.01</v>
      </c>
      <c r="F3521">
        <v>1.47116</v>
      </c>
      <c r="G3521" s="384">
        <v>0</v>
      </c>
      <c r="H3521">
        <v>1.47116</v>
      </c>
      <c r="I3521">
        <v>1.32</v>
      </c>
      <c r="J3521" s="384">
        <v>1618.98</v>
      </c>
    </row>
    <row r="3522" spans="1:10" x14ac:dyDescent="0.2">
      <c r="A3522">
        <v>6882</v>
      </c>
      <c r="B3522" s="623">
        <v>41974.146527777775</v>
      </c>
      <c r="C3522" s="405" t="s">
        <v>97</v>
      </c>
      <c r="D3522" s="384">
        <v>1750</v>
      </c>
      <c r="E3522">
        <v>0.02</v>
      </c>
      <c r="F3522">
        <v>1.47618</v>
      </c>
      <c r="G3522" s="384">
        <v>0</v>
      </c>
      <c r="H3522">
        <v>0</v>
      </c>
    </row>
    <row r="3523" spans="1:10" x14ac:dyDescent="0.2">
      <c r="A3523">
        <v>6892</v>
      </c>
      <c r="B3523" s="623">
        <v>41974.417361111111</v>
      </c>
      <c r="C3523" s="405" t="s">
        <v>2054</v>
      </c>
      <c r="D3523" s="384">
        <v>1750</v>
      </c>
      <c r="E3523">
        <v>0.02</v>
      </c>
      <c r="F3523">
        <v>1.47116</v>
      </c>
      <c r="G3523" s="384">
        <v>0</v>
      </c>
      <c r="H3523">
        <v>1.47116</v>
      </c>
      <c r="I3523">
        <v>6.93</v>
      </c>
      <c r="J3523" s="384">
        <v>1625.91</v>
      </c>
    </row>
    <row r="3524" spans="1:10" x14ac:dyDescent="0.2">
      <c r="A3524">
        <v>6893</v>
      </c>
      <c r="B3524" s="623">
        <v>41975.020833333336</v>
      </c>
      <c r="C3524" s="405" t="s">
        <v>97</v>
      </c>
      <c r="D3524" s="384">
        <v>1751</v>
      </c>
      <c r="E3524">
        <v>0.01</v>
      </c>
      <c r="F3524">
        <v>1.46837</v>
      </c>
      <c r="G3524" s="384">
        <v>0</v>
      </c>
      <c r="H3524">
        <v>0</v>
      </c>
    </row>
    <row r="3525" spans="1:10" x14ac:dyDescent="0.2">
      <c r="A3525">
        <v>6898</v>
      </c>
      <c r="B3525" s="623">
        <v>41975.104166666664</v>
      </c>
      <c r="C3525" s="405" t="s">
        <v>2054</v>
      </c>
      <c r="D3525" s="384">
        <v>1751</v>
      </c>
      <c r="E3525">
        <v>0.01</v>
      </c>
      <c r="F3525">
        <v>1.46834</v>
      </c>
      <c r="G3525" s="384">
        <v>0</v>
      </c>
      <c r="H3525">
        <v>1.46834</v>
      </c>
      <c r="I3525">
        <v>0.02</v>
      </c>
      <c r="J3525" s="384">
        <v>1625.93</v>
      </c>
    </row>
    <row r="3526" spans="1:10" x14ac:dyDescent="0.2">
      <c r="A3526">
        <v>6895</v>
      </c>
      <c r="B3526" s="623">
        <v>41975.071527777778</v>
      </c>
      <c r="C3526" s="405" t="s">
        <v>97</v>
      </c>
      <c r="D3526" s="384">
        <v>1752</v>
      </c>
      <c r="E3526">
        <v>0.01</v>
      </c>
      <c r="F3526">
        <v>1.4699</v>
      </c>
      <c r="G3526" s="384">
        <v>0</v>
      </c>
      <c r="H3526">
        <v>0</v>
      </c>
    </row>
    <row r="3527" spans="1:10" x14ac:dyDescent="0.2">
      <c r="A3527">
        <v>6899</v>
      </c>
      <c r="B3527" s="623">
        <v>41975.104166666664</v>
      </c>
      <c r="C3527" s="405" t="s">
        <v>2054</v>
      </c>
      <c r="D3527" s="384">
        <v>1752</v>
      </c>
      <c r="E3527">
        <v>0.01</v>
      </c>
      <c r="F3527">
        <v>1.46834</v>
      </c>
      <c r="G3527" s="384">
        <v>0</v>
      </c>
      <c r="H3527">
        <v>1.46834</v>
      </c>
      <c r="I3527">
        <v>1.08</v>
      </c>
      <c r="J3527" s="384">
        <v>1627.01</v>
      </c>
    </row>
    <row r="3528" spans="1:10" x14ac:dyDescent="0.2">
      <c r="A3528">
        <v>6900</v>
      </c>
      <c r="B3528" s="623">
        <v>41975.9</v>
      </c>
      <c r="C3528" s="405" t="s">
        <v>96</v>
      </c>
      <c r="D3528" s="384">
        <v>1753</v>
      </c>
      <c r="E3528">
        <v>0.01</v>
      </c>
      <c r="F3528">
        <v>1.4651400000000001</v>
      </c>
      <c r="G3528" s="384">
        <v>0</v>
      </c>
      <c r="H3528">
        <v>0</v>
      </c>
    </row>
    <row r="3529" spans="1:10" x14ac:dyDescent="0.2">
      <c r="A3529">
        <v>6902</v>
      </c>
      <c r="B3529" s="623">
        <v>41975.946527777778</v>
      </c>
      <c r="C3529" s="405" t="s">
        <v>2054</v>
      </c>
      <c r="D3529" s="384">
        <v>1753</v>
      </c>
      <c r="E3529">
        <v>0.01</v>
      </c>
      <c r="F3529">
        <v>1.46594</v>
      </c>
      <c r="G3529" s="384">
        <v>0</v>
      </c>
      <c r="H3529">
        <v>1.46594</v>
      </c>
      <c r="I3529">
        <v>0.55000000000000004</v>
      </c>
      <c r="J3529" s="384">
        <v>1627.56</v>
      </c>
    </row>
    <row r="3530" spans="1:10" x14ac:dyDescent="0.2">
      <c r="A3530">
        <v>6903</v>
      </c>
      <c r="B3530" s="623">
        <v>41976.068749999999</v>
      </c>
      <c r="C3530" s="405" t="s">
        <v>96</v>
      </c>
      <c r="D3530" s="384">
        <v>1754</v>
      </c>
      <c r="E3530">
        <v>0.01</v>
      </c>
      <c r="F3530">
        <v>1.4647399999999999</v>
      </c>
      <c r="G3530" s="384">
        <v>0</v>
      </c>
      <c r="H3530">
        <v>0</v>
      </c>
    </row>
    <row r="3531" spans="1:10" x14ac:dyDescent="0.2">
      <c r="A3531">
        <v>6908</v>
      </c>
      <c r="B3531" s="623">
        <v>41976.104166666664</v>
      </c>
      <c r="C3531" s="405" t="s">
        <v>2054</v>
      </c>
      <c r="D3531" s="384">
        <v>1754</v>
      </c>
      <c r="E3531">
        <v>0.01</v>
      </c>
      <c r="F3531">
        <v>1.4647699999999999</v>
      </c>
      <c r="G3531" s="384">
        <v>0</v>
      </c>
      <c r="H3531">
        <v>1.4647699999999999</v>
      </c>
      <c r="I3531">
        <v>0.02</v>
      </c>
      <c r="J3531" s="384">
        <v>1627.58</v>
      </c>
    </row>
    <row r="3532" spans="1:10" x14ac:dyDescent="0.2">
      <c r="A3532">
        <v>6905</v>
      </c>
      <c r="B3532" s="623">
        <v>41976.103472222225</v>
      </c>
      <c r="C3532" s="405" t="s">
        <v>96</v>
      </c>
      <c r="D3532" s="384">
        <v>1755</v>
      </c>
      <c r="E3532">
        <v>0.01</v>
      </c>
      <c r="F3532">
        <v>1.4632000000000001</v>
      </c>
      <c r="G3532" s="384">
        <v>0</v>
      </c>
      <c r="H3532">
        <v>0</v>
      </c>
    </row>
    <row r="3533" spans="1:10" x14ac:dyDescent="0.2">
      <c r="A3533">
        <v>6909</v>
      </c>
      <c r="B3533" s="623">
        <v>41976.104166666664</v>
      </c>
      <c r="C3533" s="405" t="s">
        <v>2054</v>
      </c>
      <c r="D3533" s="384">
        <v>1755</v>
      </c>
      <c r="E3533">
        <v>0.01</v>
      </c>
      <c r="F3533">
        <v>1.4647699999999999</v>
      </c>
      <c r="G3533" s="384">
        <v>0</v>
      </c>
      <c r="H3533">
        <v>1.4647699999999999</v>
      </c>
      <c r="I3533">
        <v>1.08</v>
      </c>
      <c r="J3533" s="384">
        <v>1628.66</v>
      </c>
    </row>
    <row r="3534" spans="1:10" x14ac:dyDescent="0.2">
      <c r="A3534">
        <v>6910</v>
      </c>
      <c r="B3534" s="623">
        <v>41976.918055555558</v>
      </c>
      <c r="C3534" s="405" t="s">
        <v>97</v>
      </c>
      <c r="D3534" s="384">
        <v>1756</v>
      </c>
      <c r="E3534">
        <v>0.01</v>
      </c>
      <c r="F3534">
        <v>1.4654</v>
      </c>
      <c r="G3534" s="384">
        <v>0</v>
      </c>
      <c r="H3534">
        <v>0</v>
      </c>
    </row>
    <row r="3535" spans="1:10" x14ac:dyDescent="0.2">
      <c r="A3535">
        <v>6912</v>
      </c>
      <c r="B3535" s="623">
        <v>41976.947222222225</v>
      </c>
      <c r="C3535" s="405" t="s">
        <v>2054</v>
      </c>
      <c r="D3535" s="384">
        <v>1756</v>
      </c>
      <c r="E3535">
        <v>0.01</v>
      </c>
      <c r="F3535">
        <v>1.4645999999999999</v>
      </c>
      <c r="G3535" s="384">
        <v>0</v>
      </c>
      <c r="H3535">
        <v>1.4645999999999999</v>
      </c>
      <c r="I3535">
        <v>0.55000000000000004</v>
      </c>
      <c r="J3535" s="384">
        <v>1629.21</v>
      </c>
    </row>
    <row r="3536" spans="1:10" x14ac:dyDescent="0.2">
      <c r="A3536">
        <v>6913</v>
      </c>
      <c r="B3536" s="623">
        <v>41977.037499999999</v>
      </c>
      <c r="C3536" s="405" t="s">
        <v>97</v>
      </c>
      <c r="D3536" s="384">
        <v>1757</v>
      </c>
      <c r="E3536">
        <v>0.01</v>
      </c>
      <c r="F3536">
        <v>1.46733</v>
      </c>
      <c r="G3536" s="384">
        <v>0</v>
      </c>
      <c r="H3536">
        <v>0</v>
      </c>
    </row>
    <row r="3537" spans="1:10" x14ac:dyDescent="0.2">
      <c r="A3537">
        <v>6915</v>
      </c>
      <c r="B3537" s="623">
        <v>41977.048611111109</v>
      </c>
      <c r="C3537" s="405" t="s">
        <v>2054</v>
      </c>
      <c r="D3537" s="384">
        <v>1757</v>
      </c>
      <c r="E3537">
        <v>0.01</v>
      </c>
      <c r="F3537">
        <v>1.4665299999999999</v>
      </c>
      <c r="G3537" s="384">
        <v>0</v>
      </c>
      <c r="H3537">
        <v>1.4665299999999999</v>
      </c>
      <c r="I3537">
        <v>0.55000000000000004</v>
      </c>
      <c r="J3537" s="384">
        <v>1629.76</v>
      </c>
    </row>
    <row r="3538" spans="1:10" x14ac:dyDescent="0.2">
      <c r="A3538">
        <v>6916</v>
      </c>
      <c r="B3538" s="623">
        <v>41977.052777777775</v>
      </c>
      <c r="C3538" s="405" t="s">
        <v>97</v>
      </c>
      <c r="D3538" s="384">
        <v>1758</v>
      </c>
      <c r="E3538">
        <v>0.01</v>
      </c>
      <c r="F3538">
        <v>1.46671</v>
      </c>
      <c r="G3538" s="384">
        <v>0</v>
      </c>
      <c r="H3538">
        <v>0</v>
      </c>
    </row>
    <row r="3539" spans="1:10" x14ac:dyDescent="0.2">
      <c r="A3539">
        <v>6918</v>
      </c>
      <c r="B3539" s="623">
        <v>41977.100694444445</v>
      </c>
      <c r="C3539" s="405" t="s">
        <v>2054</v>
      </c>
      <c r="D3539" s="384">
        <v>1758</v>
      </c>
      <c r="E3539">
        <v>0.01</v>
      </c>
      <c r="F3539">
        <v>1.46591</v>
      </c>
      <c r="G3539" s="384">
        <v>0</v>
      </c>
      <c r="H3539">
        <v>1.46591</v>
      </c>
      <c r="I3539">
        <v>0.56000000000000005</v>
      </c>
      <c r="J3539" s="384">
        <v>1630.32</v>
      </c>
    </row>
    <row r="3540" spans="1:10" x14ac:dyDescent="0.2">
      <c r="A3540">
        <v>6919</v>
      </c>
      <c r="B3540" s="623">
        <v>41977.974305555559</v>
      </c>
      <c r="C3540" s="405" t="s">
        <v>97</v>
      </c>
      <c r="D3540" s="384">
        <v>1759</v>
      </c>
      <c r="E3540">
        <v>0.01</v>
      </c>
      <c r="F3540">
        <v>1.4770300000000001</v>
      </c>
      <c r="G3540" s="384">
        <v>0</v>
      </c>
      <c r="H3540">
        <v>0</v>
      </c>
    </row>
    <row r="3541" spans="1:10" x14ac:dyDescent="0.2">
      <c r="A3541">
        <v>6921</v>
      </c>
      <c r="B3541" s="623">
        <v>41978.057638888888</v>
      </c>
      <c r="C3541" s="405" t="s">
        <v>2054</v>
      </c>
      <c r="D3541" s="384">
        <v>1759</v>
      </c>
      <c r="E3541">
        <v>0.01</v>
      </c>
      <c r="F3541">
        <v>1.4762299999999999</v>
      </c>
      <c r="G3541" s="384">
        <v>0</v>
      </c>
      <c r="H3541">
        <v>1.4762299999999999</v>
      </c>
      <c r="I3541">
        <v>0.56999999999999995</v>
      </c>
      <c r="J3541" s="384">
        <v>1630.89</v>
      </c>
    </row>
    <row r="3542" spans="1:10" x14ac:dyDescent="0.2">
      <c r="A3542">
        <v>6922</v>
      </c>
      <c r="B3542" s="623">
        <v>41981.041666666664</v>
      </c>
      <c r="C3542" s="405" t="s">
        <v>97</v>
      </c>
      <c r="D3542" s="384">
        <v>1760</v>
      </c>
      <c r="E3542">
        <v>0.01</v>
      </c>
      <c r="F3542">
        <v>1.4806299999999999</v>
      </c>
      <c r="G3542" s="384">
        <v>0</v>
      </c>
      <c r="H3542">
        <v>0</v>
      </c>
    </row>
    <row r="3543" spans="1:10" x14ac:dyDescent="0.2">
      <c r="A3543">
        <v>6924</v>
      </c>
      <c r="B3543" s="623">
        <v>41981.079861111109</v>
      </c>
      <c r="C3543" s="405" t="s">
        <v>2054</v>
      </c>
      <c r="D3543" s="384">
        <v>1760</v>
      </c>
      <c r="E3543">
        <v>0.01</v>
      </c>
      <c r="F3543">
        <v>1.47983</v>
      </c>
      <c r="G3543" s="384">
        <v>0</v>
      </c>
      <c r="H3543">
        <v>1.47983</v>
      </c>
      <c r="I3543">
        <v>0.55000000000000004</v>
      </c>
      <c r="J3543" s="384">
        <v>1631.44</v>
      </c>
    </row>
    <row r="3544" spans="1:10" x14ac:dyDescent="0.2">
      <c r="A3544">
        <v>6925</v>
      </c>
      <c r="B3544" s="623">
        <v>41981.884027777778</v>
      </c>
      <c r="C3544" s="405" t="s">
        <v>97</v>
      </c>
      <c r="D3544" s="384">
        <v>1761</v>
      </c>
      <c r="E3544">
        <v>0.01</v>
      </c>
      <c r="F3544">
        <v>1.4854799999999999</v>
      </c>
      <c r="G3544" s="384">
        <v>0</v>
      </c>
      <c r="H3544">
        <v>0</v>
      </c>
    </row>
    <row r="3545" spans="1:10" x14ac:dyDescent="0.2">
      <c r="A3545">
        <v>6927</v>
      </c>
      <c r="B3545" s="623">
        <v>41981.885416666664</v>
      </c>
      <c r="C3545" s="405" t="s">
        <v>2054</v>
      </c>
      <c r="D3545" s="384">
        <v>1761</v>
      </c>
      <c r="E3545">
        <v>0.01</v>
      </c>
      <c r="F3545">
        <v>1.48468</v>
      </c>
      <c r="G3545" s="384">
        <v>0</v>
      </c>
      <c r="H3545">
        <v>1.48468</v>
      </c>
      <c r="I3545">
        <v>0.56000000000000005</v>
      </c>
      <c r="J3545" s="384">
        <v>1632</v>
      </c>
    </row>
    <row r="3546" spans="1:10" x14ac:dyDescent="0.2">
      <c r="A3546">
        <v>6928</v>
      </c>
      <c r="B3546" s="623">
        <v>41981.893055555556</v>
      </c>
      <c r="C3546" s="405" t="s">
        <v>97</v>
      </c>
      <c r="D3546" s="384">
        <v>1762</v>
      </c>
      <c r="E3546">
        <v>0.01</v>
      </c>
      <c r="F3546">
        <v>1.48434</v>
      </c>
      <c r="G3546" s="384">
        <v>0</v>
      </c>
      <c r="H3546">
        <v>0</v>
      </c>
    </row>
    <row r="3547" spans="1:10" x14ac:dyDescent="0.2">
      <c r="A3547">
        <v>6958</v>
      </c>
      <c r="B3547" s="623">
        <v>41982.503472222219</v>
      </c>
      <c r="C3547" s="405" t="s">
        <v>2054</v>
      </c>
      <c r="D3547" s="384">
        <v>1762</v>
      </c>
      <c r="E3547">
        <v>0.01</v>
      </c>
      <c r="F3547">
        <v>1.4896400000000001</v>
      </c>
      <c r="G3547" s="384">
        <v>0</v>
      </c>
      <c r="H3547">
        <v>1.4896400000000001</v>
      </c>
      <c r="I3547">
        <v>-3.64</v>
      </c>
      <c r="J3547" s="384">
        <v>1628.91</v>
      </c>
    </row>
    <row r="3548" spans="1:10" x14ac:dyDescent="0.2">
      <c r="A3548">
        <v>6930</v>
      </c>
      <c r="B3548" s="623">
        <v>41982.035416666666</v>
      </c>
      <c r="C3548" s="405" t="s">
        <v>96</v>
      </c>
      <c r="D3548" s="384">
        <v>1763</v>
      </c>
      <c r="E3548">
        <v>0.01</v>
      </c>
      <c r="F3548">
        <v>1.4846600000000001</v>
      </c>
      <c r="G3548" s="384">
        <v>0</v>
      </c>
      <c r="H3548">
        <v>0</v>
      </c>
    </row>
    <row r="3549" spans="1:10" x14ac:dyDescent="0.2">
      <c r="A3549">
        <v>6932</v>
      </c>
      <c r="B3549" s="623">
        <v>41982.089583333334</v>
      </c>
      <c r="C3549" s="405" t="s">
        <v>2054</v>
      </c>
      <c r="D3549" s="384">
        <v>1763</v>
      </c>
      <c r="E3549">
        <v>0.01</v>
      </c>
      <c r="F3549">
        <v>1.48546</v>
      </c>
      <c r="G3549" s="384">
        <v>0</v>
      </c>
      <c r="H3549">
        <v>1.48546</v>
      </c>
      <c r="I3549">
        <v>0.55000000000000004</v>
      </c>
      <c r="J3549" s="384">
        <v>1632.55</v>
      </c>
    </row>
    <row r="3550" spans="1:10" x14ac:dyDescent="0.2">
      <c r="A3550">
        <v>6933</v>
      </c>
      <c r="B3550" s="623">
        <v>41982.089583333334</v>
      </c>
      <c r="C3550" s="405" t="s">
        <v>97</v>
      </c>
      <c r="D3550" s="384">
        <v>1764</v>
      </c>
      <c r="E3550">
        <v>0.01</v>
      </c>
      <c r="F3550">
        <v>1.4859199999999999</v>
      </c>
      <c r="G3550" s="384">
        <v>0</v>
      </c>
      <c r="H3550">
        <v>0</v>
      </c>
    </row>
    <row r="3551" spans="1:10" x14ac:dyDescent="0.2">
      <c r="A3551">
        <v>6959</v>
      </c>
      <c r="B3551" s="623">
        <v>41982.503472222219</v>
      </c>
      <c r="C3551" s="405" t="s">
        <v>2054</v>
      </c>
      <c r="D3551" s="384">
        <v>1764</v>
      </c>
      <c r="E3551">
        <v>0.01</v>
      </c>
      <c r="F3551">
        <v>1.4896400000000001</v>
      </c>
      <c r="G3551" s="384">
        <v>0</v>
      </c>
      <c r="H3551">
        <v>1.4896400000000001</v>
      </c>
      <c r="I3551">
        <v>-2.56</v>
      </c>
      <c r="J3551" s="384">
        <v>1626.35</v>
      </c>
    </row>
    <row r="3552" spans="1:10" x14ac:dyDescent="0.2">
      <c r="A3552">
        <v>6936</v>
      </c>
      <c r="B3552" s="623">
        <v>41982.097916666666</v>
      </c>
      <c r="C3552" s="405" t="s">
        <v>97</v>
      </c>
      <c r="D3552" s="384">
        <v>1765</v>
      </c>
      <c r="E3552">
        <v>0.01</v>
      </c>
      <c r="F3552">
        <v>1.48742</v>
      </c>
      <c r="G3552" s="384">
        <v>0</v>
      </c>
      <c r="H3552">
        <v>0</v>
      </c>
    </row>
    <row r="3553" spans="1:10" x14ac:dyDescent="0.2">
      <c r="A3553">
        <v>6960</v>
      </c>
      <c r="B3553" s="623">
        <v>41982.503472222219</v>
      </c>
      <c r="C3553" s="405" t="s">
        <v>2054</v>
      </c>
      <c r="D3553" s="384">
        <v>1765</v>
      </c>
      <c r="E3553">
        <v>0.01</v>
      </c>
      <c r="F3553">
        <v>1.4896400000000001</v>
      </c>
      <c r="G3553" s="384">
        <v>0</v>
      </c>
      <c r="H3553">
        <v>1.4896400000000001</v>
      </c>
      <c r="I3553">
        <v>-1.53</v>
      </c>
      <c r="J3553" s="384">
        <v>1624.82</v>
      </c>
    </row>
    <row r="3554" spans="1:10" x14ac:dyDescent="0.2">
      <c r="A3554">
        <v>6940</v>
      </c>
      <c r="B3554" s="623">
        <v>41982.104861111111</v>
      </c>
      <c r="C3554" s="405" t="s">
        <v>97</v>
      </c>
      <c r="D3554" s="384">
        <v>1766</v>
      </c>
      <c r="E3554">
        <v>0.01</v>
      </c>
      <c r="F3554">
        <v>1.4897800000000001</v>
      </c>
      <c r="G3554" s="384">
        <v>0</v>
      </c>
      <c r="H3554">
        <v>0</v>
      </c>
    </row>
    <row r="3555" spans="1:10" x14ac:dyDescent="0.2">
      <c r="A3555">
        <v>6961</v>
      </c>
      <c r="B3555" s="623">
        <v>41982.503472222219</v>
      </c>
      <c r="C3555" s="405" t="s">
        <v>2054</v>
      </c>
      <c r="D3555" s="384">
        <v>1766</v>
      </c>
      <c r="E3555">
        <v>0.01</v>
      </c>
      <c r="F3555">
        <v>1.4896400000000001</v>
      </c>
      <c r="G3555" s="384">
        <v>0</v>
      </c>
      <c r="H3555">
        <v>1.4896400000000001</v>
      </c>
      <c r="I3555">
        <v>0.1</v>
      </c>
      <c r="J3555" s="384">
        <v>1624.92</v>
      </c>
    </row>
    <row r="3556" spans="1:10" x14ac:dyDescent="0.2">
      <c r="A3556">
        <v>6945</v>
      </c>
      <c r="B3556" s="623">
        <v>41982.211111111108</v>
      </c>
      <c r="C3556" s="405" t="s">
        <v>97</v>
      </c>
      <c r="D3556" s="384">
        <v>1767</v>
      </c>
      <c r="E3556">
        <v>0.02</v>
      </c>
      <c r="F3556">
        <v>1.49291</v>
      </c>
      <c r="G3556" s="384">
        <v>0</v>
      </c>
      <c r="H3556">
        <v>0</v>
      </c>
    </row>
    <row r="3557" spans="1:10" x14ac:dyDescent="0.2">
      <c r="A3557">
        <v>6962</v>
      </c>
      <c r="B3557" s="623">
        <v>41982.503472222219</v>
      </c>
      <c r="C3557" s="405" t="s">
        <v>2054</v>
      </c>
      <c r="D3557" s="384">
        <v>1767</v>
      </c>
      <c r="E3557">
        <v>0.02</v>
      </c>
      <c r="F3557">
        <v>1.4896400000000001</v>
      </c>
      <c r="G3557" s="384">
        <v>0</v>
      </c>
      <c r="H3557">
        <v>1.4896400000000001</v>
      </c>
      <c r="I3557">
        <v>4.5199999999999996</v>
      </c>
      <c r="J3557" s="384">
        <v>1629.44</v>
      </c>
    </row>
    <row r="3558" spans="1:10" x14ac:dyDescent="0.2">
      <c r="A3558">
        <v>6951</v>
      </c>
      <c r="B3558" s="623">
        <v>41982.320833333331</v>
      </c>
      <c r="C3558" s="405" t="s">
        <v>97</v>
      </c>
      <c r="D3558" s="384">
        <v>1768</v>
      </c>
      <c r="E3558">
        <v>0.02</v>
      </c>
      <c r="F3558">
        <v>1.4963299999999999</v>
      </c>
      <c r="G3558" s="384">
        <v>0</v>
      </c>
      <c r="H3558">
        <v>0</v>
      </c>
    </row>
    <row r="3559" spans="1:10" x14ac:dyDescent="0.2">
      <c r="A3559">
        <v>6963</v>
      </c>
      <c r="B3559" s="623">
        <v>41982.503472222219</v>
      </c>
      <c r="C3559" s="405" t="s">
        <v>2054</v>
      </c>
      <c r="D3559" s="384">
        <v>1768</v>
      </c>
      <c r="E3559">
        <v>0.02</v>
      </c>
      <c r="F3559">
        <v>1.4896400000000001</v>
      </c>
      <c r="G3559" s="384">
        <v>0</v>
      </c>
      <c r="H3559">
        <v>1.4896400000000001</v>
      </c>
      <c r="I3559">
        <v>9.24</v>
      </c>
      <c r="J3559" s="384">
        <v>1638.68</v>
      </c>
    </row>
    <row r="3560" spans="1:10" x14ac:dyDescent="0.2">
      <c r="A3560">
        <v>6964</v>
      </c>
      <c r="B3560" s="623">
        <v>41982.947222222225</v>
      </c>
      <c r="C3560" s="405" t="s">
        <v>97</v>
      </c>
      <c r="D3560" s="384">
        <v>1769</v>
      </c>
      <c r="E3560">
        <v>0.01</v>
      </c>
      <c r="F3560">
        <v>1.4910600000000001</v>
      </c>
      <c r="G3560" s="384">
        <v>0</v>
      </c>
      <c r="H3560">
        <v>0</v>
      </c>
    </row>
    <row r="3561" spans="1:10" x14ac:dyDescent="0.2">
      <c r="A3561">
        <v>6973</v>
      </c>
      <c r="B3561" s="623">
        <v>41983.254861111112</v>
      </c>
      <c r="C3561" s="405" t="s">
        <v>2054</v>
      </c>
      <c r="D3561" s="384">
        <v>1769</v>
      </c>
      <c r="E3561">
        <v>0.01</v>
      </c>
      <c r="F3561">
        <v>1.49186</v>
      </c>
      <c r="G3561" s="384">
        <v>0</v>
      </c>
      <c r="H3561">
        <v>1.49186</v>
      </c>
      <c r="I3561">
        <v>-0.54</v>
      </c>
      <c r="J3561" s="384">
        <v>1638.15</v>
      </c>
    </row>
    <row r="3562" spans="1:10" x14ac:dyDescent="0.2">
      <c r="A3562">
        <v>6966</v>
      </c>
      <c r="B3562" s="623">
        <v>41982.98333333333</v>
      </c>
      <c r="C3562" s="405" t="s">
        <v>97</v>
      </c>
      <c r="D3562" s="384">
        <v>1770</v>
      </c>
      <c r="E3562">
        <v>0.01</v>
      </c>
      <c r="F3562">
        <v>1.4926999999999999</v>
      </c>
      <c r="G3562" s="384">
        <v>0</v>
      </c>
      <c r="H3562">
        <v>0</v>
      </c>
    </row>
    <row r="3563" spans="1:10" x14ac:dyDescent="0.2">
      <c r="A3563">
        <v>6974</v>
      </c>
      <c r="B3563" s="623">
        <v>41983.254861111112</v>
      </c>
      <c r="C3563" s="405" t="s">
        <v>2054</v>
      </c>
      <c r="D3563" s="384">
        <v>1770</v>
      </c>
      <c r="E3563">
        <v>0.01</v>
      </c>
      <c r="F3563">
        <v>1.49186</v>
      </c>
      <c r="G3563" s="384">
        <v>0</v>
      </c>
      <c r="H3563">
        <v>1.49186</v>
      </c>
      <c r="I3563">
        <v>0.59</v>
      </c>
      <c r="J3563" s="384">
        <v>1638.74</v>
      </c>
    </row>
    <row r="3564" spans="1:10" x14ac:dyDescent="0.2">
      <c r="A3564">
        <v>6969</v>
      </c>
      <c r="B3564" s="623">
        <v>41983.145833333336</v>
      </c>
      <c r="C3564" s="405" t="s">
        <v>97</v>
      </c>
      <c r="D3564" s="384">
        <v>1771</v>
      </c>
      <c r="E3564">
        <v>0.01</v>
      </c>
      <c r="F3564">
        <v>1.4942299999999999</v>
      </c>
      <c r="G3564" s="384">
        <v>0</v>
      </c>
      <c r="H3564">
        <v>0</v>
      </c>
    </row>
    <row r="3565" spans="1:10" x14ac:dyDescent="0.2">
      <c r="A3565">
        <v>6975</v>
      </c>
      <c r="B3565" s="623">
        <v>41983.254861111112</v>
      </c>
      <c r="C3565" s="405" t="s">
        <v>2054</v>
      </c>
      <c r="D3565" s="384">
        <v>1771</v>
      </c>
      <c r="E3565">
        <v>0.01</v>
      </c>
      <c r="F3565">
        <v>1.49186</v>
      </c>
      <c r="G3565" s="384">
        <v>0</v>
      </c>
      <c r="H3565">
        <v>1.49186</v>
      </c>
      <c r="I3565">
        <v>1.63</v>
      </c>
      <c r="J3565" s="384">
        <v>1640.37</v>
      </c>
    </row>
    <row r="3566" spans="1:10" x14ac:dyDescent="0.2">
      <c r="A3566">
        <v>6976</v>
      </c>
      <c r="B3566" s="623">
        <v>41983.877083333333</v>
      </c>
      <c r="C3566" s="405" t="s">
        <v>97</v>
      </c>
      <c r="D3566" s="384">
        <v>1772</v>
      </c>
      <c r="E3566">
        <v>0.01</v>
      </c>
      <c r="F3566">
        <v>1.5002800000000001</v>
      </c>
      <c r="G3566" s="384">
        <v>0</v>
      </c>
      <c r="H3566">
        <v>0</v>
      </c>
    </row>
    <row r="3567" spans="1:10" x14ac:dyDescent="0.2">
      <c r="A3567">
        <v>6978</v>
      </c>
      <c r="B3567" s="623">
        <v>41983.887499999997</v>
      </c>
      <c r="C3567" s="405" t="s">
        <v>2054</v>
      </c>
      <c r="D3567" s="384">
        <v>1772</v>
      </c>
      <c r="E3567">
        <v>0.01</v>
      </c>
      <c r="F3567">
        <v>1.4994799999999999</v>
      </c>
      <c r="G3567" s="384">
        <v>0</v>
      </c>
      <c r="H3567">
        <v>1.4994799999999999</v>
      </c>
      <c r="I3567">
        <v>0.55000000000000004</v>
      </c>
      <c r="J3567" s="384">
        <v>1640.92</v>
      </c>
    </row>
    <row r="3568" spans="1:10" x14ac:dyDescent="0.2">
      <c r="A3568">
        <v>6979</v>
      </c>
      <c r="B3568" s="623">
        <v>41983.89166666667</v>
      </c>
      <c r="C3568" s="405" t="s">
        <v>97</v>
      </c>
      <c r="D3568" s="384">
        <v>1773</v>
      </c>
      <c r="E3568">
        <v>0.01</v>
      </c>
      <c r="F3568">
        <v>1.4993399999999999</v>
      </c>
      <c r="G3568" s="384">
        <v>0</v>
      </c>
      <c r="H3568">
        <v>0</v>
      </c>
    </row>
    <row r="3569" spans="1:10" x14ac:dyDescent="0.2">
      <c r="A3569">
        <v>6984</v>
      </c>
      <c r="B3569" s="623">
        <v>41983.918749999997</v>
      </c>
      <c r="C3569" s="405" t="s">
        <v>2054</v>
      </c>
      <c r="D3569" s="384">
        <v>1773</v>
      </c>
      <c r="E3569">
        <v>0.01</v>
      </c>
      <c r="F3569">
        <v>1.4993300000000001</v>
      </c>
      <c r="G3569" s="384">
        <v>0</v>
      </c>
      <c r="H3569">
        <v>1.4993300000000001</v>
      </c>
      <c r="I3569">
        <v>0</v>
      </c>
      <c r="J3569" s="384">
        <v>1640.92</v>
      </c>
    </row>
    <row r="3570" spans="1:10" x14ac:dyDescent="0.2">
      <c r="A3570">
        <v>6981</v>
      </c>
      <c r="B3570" s="623">
        <v>41983.918055555558</v>
      </c>
      <c r="C3570" s="405" t="s">
        <v>97</v>
      </c>
      <c r="D3570" s="384">
        <v>1774</v>
      </c>
      <c r="E3570">
        <v>0.01</v>
      </c>
      <c r="F3570">
        <v>1.50091</v>
      </c>
      <c r="G3570" s="384">
        <v>0</v>
      </c>
      <c r="H3570">
        <v>0</v>
      </c>
    </row>
    <row r="3571" spans="1:10" x14ac:dyDescent="0.2">
      <c r="A3571">
        <v>6985</v>
      </c>
      <c r="B3571" s="623">
        <v>41983.918749999997</v>
      </c>
      <c r="C3571" s="405" t="s">
        <v>2054</v>
      </c>
      <c r="D3571" s="384">
        <v>1774</v>
      </c>
      <c r="E3571">
        <v>0.01</v>
      </c>
      <c r="F3571">
        <v>1.4993300000000001</v>
      </c>
      <c r="G3571" s="384">
        <v>0</v>
      </c>
      <c r="H3571">
        <v>1.4993300000000001</v>
      </c>
      <c r="I3571">
        <v>1.0900000000000001</v>
      </c>
      <c r="J3571" s="384">
        <v>1642.01</v>
      </c>
    </row>
    <row r="3572" spans="1:10" x14ac:dyDescent="0.2">
      <c r="A3572">
        <v>6986</v>
      </c>
      <c r="B3572" s="623">
        <v>41983.938194444447</v>
      </c>
      <c r="C3572" s="405" t="s">
        <v>96</v>
      </c>
      <c r="D3572" s="384">
        <v>1775</v>
      </c>
      <c r="E3572">
        <v>0.01</v>
      </c>
      <c r="F3572">
        <v>1.4960800000000001</v>
      </c>
      <c r="G3572" s="384">
        <v>0</v>
      </c>
      <c r="H3572">
        <v>0</v>
      </c>
    </row>
    <row r="3573" spans="1:10" x14ac:dyDescent="0.2">
      <c r="A3573">
        <v>6991</v>
      </c>
      <c r="B3573" s="623">
        <v>41983.972916666666</v>
      </c>
      <c r="C3573" s="405" t="s">
        <v>2054</v>
      </c>
      <c r="D3573" s="384">
        <v>1775</v>
      </c>
      <c r="E3573">
        <v>0.01</v>
      </c>
      <c r="F3573">
        <v>1.4961100000000001</v>
      </c>
      <c r="G3573" s="384">
        <v>0</v>
      </c>
      <c r="H3573">
        <v>1.4961100000000001</v>
      </c>
      <c r="I3573">
        <v>0.02</v>
      </c>
      <c r="J3573" s="384">
        <v>1642.03</v>
      </c>
    </row>
    <row r="3574" spans="1:10" x14ac:dyDescent="0.2">
      <c r="A3574">
        <v>6988</v>
      </c>
      <c r="B3574" s="623">
        <v>41983.945138888892</v>
      </c>
      <c r="C3574" s="405" t="s">
        <v>96</v>
      </c>
      <c r="D3574" s="384">
        <v>1776</v>
      </c>
      <c r="E3574">
        <v>0.01</v>
      </c>
      <c r="F3574">
        <v>1.4945299999999999</v>
      </c>
      <c r="G3574" s="384">
        <v>0</v>
      </c>
      <c r="H3574">
        <v>0</v>
      </c>
    </row>
    <row r="3575" spans="1:10" x14ac:dyDescent="0.2">
      <c r="A3575">
        <v>6992</v>
      </c>
      <c r="B3575" s="623">
        <v>41983.972916666666</v>
      </c>
      <c r="C3575" s="405" t="s">
        <v>2054</v>
      </c>
      <c r="D3575" s="384">
        <v>1776</v>
      </c>
      <c r="E3575">
        <v>0.01</v>
      </c>
      <c r="F3575">
        <v>1.4961100000000001</v>
      </c>
      <c r="G3575" s="384">
        <v>0</v>
      </c>
      <c r="H3575">
        <v>1.4961100000000001</v>
      </c>
      <c r="I3575">
        <v>1.0900000000000001</v>
      </c>
      <c r="J3575" s="384">
        <v>1643.12</v>
      </c>
    </row>
    <row r="3576" spans="1:10" x14ac:dyDescent="0.2">
      <c r="A3576">
        <v>6993</v>
      </c>
      <c r="B3576" s="623">
        <v>41983.977777777778</v>
      </c>
      <c r="C3576" s="405" t="s">
        <v>96</v>
      </c>
      <c r="D3576" s="384">
        <v>1777</v>
      </c>
      <c r="E3576">
        <v>0.01</v>
      </c>
      <c r="F3576">
        <v>1.4960500000000001</v>
      </c>
      <c r="G3576" s="384">
        <v>0</v>
      </c>
      <c r="H3576">
        <v>0</v>
      </c>
    </row>
    <row r="3577" spans="1:10" x14ac:dyDescent="0.2">
      <c r="A3577">
        <v>6995</v>
      </c>
      <c r="B3577" s="623">
        <v>41984.004166666666</v>
      </c>
      <c r="C3577" s="405" t="s">
        <v>2054</v>
      </c>
      <c r="D3577" s="384">
        <v>1777</v>
      </c>
      <c r="E3577">
        <v>0.01</v>
      </c>
      <c r="F3577">
        <v>1.49685</v>
      </c>
      <c r="G3577" s="384">
        <v>0</v>
      </c>
      <c r="H3577">
        <v>1.49685</v>
      </c>
      <c r="I3577">
        <v>0.28000000000000003</v>
      </c>
      <c r="J3577" s="384">
        <v>1643.41</v>
      </c>
    </row>
    <row r="3578" spans="1:10" x14ac:dyDescent="0.2">
      <c r="A3578">
        <v>6996</v>
      </c>
      <c r="B3578" s="623">
        <v>41984.0625</v>
      </c>
      <c r="C3578" s="405" t="s">
        <v>96</v>
      </c>
      <c r="D3578" s="384">
        <v>1778</v>
      </c>
      <c r="E3578">
        <v>0.01</v>
      </c>
      <c r="F3578">
        <v>1.4953099999999999</v>
      </c>
      <c r="G3578" s="384">
        <v>0</v>
      </c>
      <c r="H3578">
        <v>0</v>
      </c>
    </row>
    <row r="3579" spans="1:10" x14ac:dyDescent="0.2">
      <c r="A3579">
        <v>6998</v>
      </c>
      <c r="B3579" s="623">
        <v>41984.079861111109</v>
      </c>
      <c r="C3579" s="405" t="s">
        <v>2054</v>
      </c>
      <c r="D3579" s="384">
        <v>1778</v>
      </c>
      <c r="E3579">
        <v>0.01</v>
      </c>
      <c r="F3579">
        <v>1.4961100000000001</v>
      </c>
      <c r="G3579" s="384">
        <v>0</v>
      </c>
      <c r="H3579">
        <v>1.4961100000000001</v>
      </c>
      <c r="I3579">
        <v>0.56000000000000005</v>
      </c>
      <c r="J3579" s="384">
        <v>1643.97</v>
      </c>
    </row>
    <row r="3580" spans="1:10" x14ac:dyDescent="0.2">
      <c r="A3580">
        <v>6999</v>
      </c>
      <c r="B3580" s="623">
        <v>41984.88958333333</v>
      </c>
      <c r="C3580" s="405" t="s">
        <v>97</v>
      </c>
      <c r="D3580" s="384">
        <v>1779</v>
      </c>
      <c r="E3580">
        <v>0.01</v>
      </c>
      <c r="F3580">
        <v>1.49952</v>
      </c>
      <c r="G3580" s="384">
        <v>0</v>
      </c>
      <c r="H3580">
        <v>0</v>
      </c>
    </row>
    <row r="3581" spans="1:10" x14ac:dyDescent="0.2">
      <c r="A3581">
        <v>7004</v>
      </c>
      <c r="B3581" s="623">
        <v>41984.931944444441</v>
      </c>
      <c r="C3581" s="405" t="s">
        <v>2054</v>
      </c>
      <c r="D3581" s="384">
        <v>1779</v>
      </c>
      <c r="E3581">
        <v>0.01</v>
      </c>
      <c r="F3581">
        <v>1.4995099999999999</v>
      </c>
      <c r="G3581" s="384">
        <v>0</v>
      </c>
      <c r="H3581">
        <v>1.4995099999999999</v>
      </c>
      <c r="I3581">
        <v>0.01</v>
      </c>
      <c r="J3581" s="384">
        <v>1643.98</v>
      </c>
    </row>
    <row r="3582" spans="1:10" x14ac:dyDescent="0.2">
      <c r="A3582">
        <v>7001</v>
      </c>
      <c r="B3582" s="623">
        <v>41984.90902777778</v>
      </c>
      <c r="C3582" s="405" t="s">
        <v>97</v>
      </c>
      <c r="D3582" s="384">
        <v>1780</v>
      </c>
      <c r="E3582">
        <v>0.01</v>
      </c>
      <c r="F3582">
        <v>1.50109</v>
      </c>
      <c r="G3582" s="384">
        <v>0</v>
      </c>
      <c r="H3582">
        <v>0</v>
      </c>
    </row>
    <row r="3583" spans="1:10" x14ac:dyDescent="0.2">
      <c r="A3583">
        <v>7005</v>
      </c>
      <c r="B3583" s="623">
        <v>41984.931944444441</v>
      </c>
      <c r="C3583" s="405" t="s">
        <v>2054</v>
      </c>
      <c r="D3583" s="384">
        <v>1780</v>
      </c>
      <c r="E3583">
        <v>0.01</v>
      </c>
      <c r="F3583">
        <v>1.4995099999999999</v>
      </c>
      <c r="G3583" s="384">
        <v>0</v>
      </c>
      <c r="H3583">
        <v>1.4995099999999999</v>
      </c>
      <c r="I3583">
        <v>1.0900000000000001</v>
      </c>
      <c r="J3583" s="384">
        <v>1645.07</v>
      </c>
    </row>
    <row r="3584" spans="1:10" x14ac:dyDescent="0.2">
      <c r="A3584">
        <v>7006</v>
      </c>
      <c r="B3584" s="623">
        <v>41985.040972222225</v>
      </c>
      <c r="C3584" s="405" t="s">
        <v>97</v>
      </c>
      <c r="D3584" s="384">
        <v>1781</v>
      </c>
      <c r="E3584">
        <v>0.01</v>
      </c>
      <c r="F3584">
        <v>1.50078</v>
      </c>
      <c r="G3584" s="384">
        <v>0</v>
      </c>
      <c r="H3584">
        <v>0</v>
      </c>
    </row>
    <row r="3585" spans="1:10" x14ac:dyDescent="0.2">
      <c r="A3585">
        <v>7008</v>
      </c>
      <c r="B3585" s="623">
        <v>41985.068055555559</v>
      </c>
      <c r="C3585" s="405" t="s">
        <v>2054</v>
      </c>
      <c r="D3585" s="384">
        <v>1781</v>
      </c>
      <c r="E3585">
        <v>0.01</v>
      </c>
      <c r="F3585">
        <v>1.4999800000000001</v>
      </c>
      <c r="G3585" s="384">
        <v>0</v>
      </c>
      <c r="H3585">
        <v>1.4999800000000001</v>
      </c>
      <c r="I3585">
        <v>0.55000000000000004</v>
      </c>
      <c r="J3585" s="384">
        <v>1645.62</v>
      </c>
    </row>
    <row r="3586" spans="1:10" x14ac:dyDescent="0.2">
      <c r="A3586">
        <v>7009</v>
      </c>
      <c r="B3586" s="623">
        <v>41985.915277777778</v>
      </c>
      <c r="C3586" s="405" t="s">
        <v>97</v>
      </c>
      <c r="D3586" s="384">
        <v>1782</v>
      </c>
      <c r="E3586">
        <v>0.01</v>
      </c>
      <c r="F3586">
        <v>1.51</v>
      </c>
      <c r="G3586" s="384">
        <v>0</v>
      </c>
      <c r="H3586">
        <v>0</v>
      </c>
    </row>
    <row r="3587" spans="1:10" x14ac:dyDescent="0.2">
      <c r="A3587">
        <v>7011</v>
      </c>
      <c r="B3587" s="623">
        <v>41985.935416666667</v>
      </c>
      <c r="C3587" s="405" t="s">
        <v>2054</v>
      </c>
      <c r="D3587" s="384">
        <v>1782</v>
      </c>
      <c r="E3587">
        <v>0.01</v>
      </c>
      <c r="F3587">
        <v>1.5092000000000001</v>
      </c>
      <c r="G3587" s="384">
        <v>0</v>
      </c>
      <c r="H3587">
        <v>1.5092000000000001</v>
      </c>
      <c r="I3587">
        <v>0.55000000000000004</v>
      </c>
      <c r="J3587" s="384">
        <v>1646.17</v>
      </c>
    </row>
    <row r="3588" spans="1:10" x14ac:dyDescent="0.2">
      <c r="A3588">
        <v>7012</v>
      </c>
      <c r="B3588" s="623">
        <v>41985.963888888888</v>
      </c>
      <c r="C3588" s="405" t="s">
        <v>97</v>
      </c>
      <c r="D3588" s="384">
        <v>1783</v>
      </c>
      <c r="E3588">
        <v>0.01</v>
      </c>
      <c r="F3588">
        <v>1.50942</v>
      </c>
      <c r="G3588" s="384">
        <v>0</v>
      </c>
      <c r="H3588">
        <v>0</v>
      </c>
    </row>
    <row r="3589" spans="1:10" x14ac:dyDescent="0.2">
      <c r="A3589">
        <v>7014</v>
      </c>
      <c r="B3589" s="623">
        <v>41985.964583333334</v>
      </c>
      <c r="C3589" s="405" t="s">
        <v>2054</v>
      </c>
      <c r="D3589" s="384">
        <v>1783</v>
      </c>
      <c r="E3589">
        <v>0.01</v>
      </c>
      <c r="F3589">
        <v>1.5086200000000001</v>
      </c>
      <c r="G3589" s="384">
        <v>0</v>
      </c>
      <c r="H3589">
        <v>1.5086200000000001</v>
      </c>
      <c r="I3589">
        <v>0.55000000000000004</v>
      </c>
      <c r="J3589" s="384">
        <v>1646.72</v>
      </c>
    </row>
    <row r="3590" spans="1:10" x14ac:dyDescent="0.2">
      <c r="A3590">
        <v>7015</v>
      </c>
      <c r="B3590" s="623">
        <v>41985.968055555553</v>
      </c>
      <c r="C3590" s="405" t="s">
        <v>97</v>
      </c>
      <c r="D3590" s="384">
        <v>1784</v>
      </c>
      <c r="E3590">
        <v>0.01</v>
      </c>
      <c r="F3590">
        <v>1.50929</v>
      </c>
      <c r="G3590" s="384">
        <v>0</v>
      </c>
      <c r="H3590">
        <v>0</v>
      </c>
    </row>
    <row r="3591" spans="1:10" x14ac:dyDescent="0.2">
      <c r="A3591">
        <v>7035</v>
      </c>
      <c r="B3591" s="623">
        <v>41988.248611111114</v>
      </c>
      <c r="C3591" s="405" t="s">
        <v>2054</v>
      </c>
      <c r="D3591" s="384">
        <v>1784</v>
      </c>
      <c r="E3591">
        <v>0.01</v>
      </c>
      <c r="F3591">
        <v>1.51301</v>
      </c>
      <c r="G3591" s="384">
        <v>0</v>
      </c>
      <c r="H3591">
        <v>1.51301</v>
      </c>
      <c r="I3591">
        <v>-2.56</v>
      </c>
      <c r="J3591" s="384">
        <v>1644.16</v>
      </c>
    </row>
    <row r="3592" spans="1:10" x14ac:dyDescent="0.2">
      <c r="A3592">
        <v>7017</v>
      </c>
      <c r="B3592" s="623">
        <v>41985.986805555556</v>
      </c>
      <c r="C3592" s="405" t="s">
        <v>97</v>
      </c>
      <c r="D3592" s="384">
        <v>1785</v>
      </c>
      <c r="E3592">
        <v>0.01</v>
      </c>
      <c r="F3592">
        <v>1.5107999999999999</v>
      </c>
      <c r="G3592" s="384">
        <v>0</v>
      </c>
      <c r="H3592">
        <v>0</v>
      </c>
    </row>
    <row r="3593" spans="1:10" x14ac:dyDescent="0.2">
      <c r="A3593">
        <v>7036</v>
      </c>
      <c r="B3593" s="623">
        <v>41988.248611111114</v>
      </c>
      <c r="C3593" s="405" t="s">
        <v>2054</v>
      </c>
      <c r="D3593" s="384">
        <v>1785</v>
      </c>
      <c r="E3593">
        <v>0.01</v>
      </c>
      <c r="F3593">
        <v>1.51301</v>
      </c>
      <c r="G3593" s="384">
        <v>0</v>
      </c>
      <c r="H3593">
        <v>1.51301</v>
      </c>
      <c r="I3593">
        <v>-1.52</v>
      </c>
      <c r="J3593" s="384">
        <v>1642.64</v>
      </c>
    </row>
    <row r="3594" spans="1:10" x14ac:dyDescent="0.2">
      <c r="A3594">
        <v>7020</v>
      </c>
      <c r="B3594" s="623">
        <v>41988</v>
      </c>
      <c r="C3594" s="405" t="s">
        <v>97</v>
      </c>
      <c r="D3594" s="384">
        <v>1786</v>
      </c>
      <c r="E3594">
        <v>0.01</v>
      </c>
      <c r="F3594">
        <v>1.5126900000000001</v>
      </c>
      <c r="G3594" s="384">
        <v>0</v>
      </c>
      <c r="H3594">
        <v>0</v>
      </c>
    </row>
    <row r="3595" spans="1:10" x14ac:dyDescent="0.2">
      <c r="A3595">
        <v>7037</v>
      </c>
      <c r="B3595" s="623">
        <v>41988.248611111114</v>
      </c>
      <c r="C3595" s="405" t="s">
        <v>2054</v>
      </c>
      <c r="D3595" s="384">
        <v>1786</v>
      </c>
      <c r="E3595">
        <v>0.01</v>
      </c>
      <c r="F3595">
        <v>1.51301</v>
      </c>
      <c r="G3595" s="384">
        <v>0</v>
      </c>
      <c r="H3595">
        <v>1.51301</v>
      </c>
      <c r="I3595">
        <v>-0.22</v>
      </c>
      <c r="J3595" s="384">
        <v>1642.42</v>
      </c>
    </row>
    <row r="3596" spans="1:10" x14ac:dyDescent="0.2">
      <c r="A3596">
        <v>7024</v>
      </c>
      <c r="B3596" s="623">
        <v>41988.072916666664</v>
      </c>
      <c r="C3596" s="405" t="s">
        <v>97</v>
      </c>
      <c r="D3596" s="384">
        <v>1787</v>
      </c>
      <c r="E3596">
        <v>0.01</v>
      </c>
      <c r="F3596">
        <v>1.5149999999999999</v>
      </c>
      <c r="G3596" s="384">
        <v>0</v>
      </c>
      <c r="H3596">
        <v>0</v>
      </c>
    </row>
    <row r="3597" spans="1:10" x14ac:dyDescent="0.2">
      <c r="A3597">
        <v>7038</v>
      </c>
      <c r="B3597" s="623">
        <v>41988.248611111114</v>
      </c>
      <c r="C3597" s="405" t="s">
        <v>2054</v>
      </c>
      <c r="D3597" s="384">
        <v>1787</v>
      </c>
      <c r="E3597">
        <v>0.01</v>
      </c>
      <c r="F3597">
        <v>1.51301</v>
      </c>
      <c r="G3597" s="384">
        <v>0</v>
      </c>
      <c r="H3597">
        <v>1.51301</v>
      </c>
      <c r="I3597">
        <v>1.37</v>
      </c>
      <c r="J3597" s="384">
        <v>1643.79</v>
      </c>
    </row>
    <row r="3598" spans="1:10" x14ac:dyDescent="0.2">
      <c r="A3598">
        <v>7029</v>
      </c>
      <c r="B3598" s="623">
        <v>41988.079861111109</v>
      </c>
      <c r="C3598" s="405" t="s">
        <v>97</v>
      </c>
      <c r="D3598" s="384">
        <v>1788</v>
      </c>
      <c r="E3598">
        <v>0.02</v>
      </c>
      <c r="F3598">
        <v>1.51813</v>
      </c>
      <c r="G3598" s="384">
        <v>0</v>
      </c>
      <c r="H3598">
        <v>0</v>
      </c>
    </row>
    <row r="3599" spans="1:10" x14ac:dyDescent="0.2">
      <c r="A3599">
        <v>7039</v>
      </c>
      <c r="B3599" s="623">
        <v>41988.248611111114</v>
      </c>
      <c r="C3599" s="405" t="s">
        <v>2054</v>
      </c>
      <c r="D3599" s="384">
        <v>1788</v>
      </c>
      <c r="E3599">
        <v>0.02</v>
      </c>
      <c r="F3599">
        <v>1.51301</v>
      </c>
      <c r="G3599" s="384">
        <v>0</v>
      </c>
      <c r="H3599">
        <v>1.51301</v>
      </c>
      <c r="I3599">
        <v>7.07</v>
      </c>
      <c r="J3599" s="384">
        <v>1650.86</v>
      </c>
    </row>
    <row r="3600" spans="1:10" x14ac:dyDescent="0.2">
      <c r="A3600">
        <v>7040</v>
      </c>
      <c r="B3600" s="623">
        <v>42019.886111111111</v>
      </c>
      <c r="C3600" s="405" t="s">
        <v>96</v>
      </c>
      <c r="D3600" s="384">
        <v>1789</v>
      </c>
      <c r="E3600">
        <v>0.01</v>
      </c>
      <c r="F3600">
        <v>1.41279</v>
      </c>
      <c r="G3600" s="384">
        <v>0</v>
      </c>
      <c r="H3600">
        <v>0</v>
      </c>
    </row>
    <row r="3601" spans="1:10" x14ac:dyDescent="0.2">
      <c r="A3601">
        <v>7042</v>
      </c>
      <c r="B3601" s="623">
        <v>42019.88958333333</v>
      </c>
      <c r="C3601" s="405" t="s">
        <v>2054</v>
      </c>
      <c r="D3601" s="384">
        <v>1789</v>
      </c>
      <c r="E3601">
        <v>0.01</v>
      </c>
      <c r="F3601">
        <v>1.4135899999999999</v>
      </c>
      <c r="G3601" s="384">
        <v>0</v>
      </c>
      <c r="H3601">
        <v>1.4135899999999999</v>
      </c>
      <c r="I3601">
        <v>0.55000000000000004</v>
      </c>
      <c r="J3601" s="384">
        <v>1651.41</v>
      </c>
    </row>
    <row r="3602" spans="1:10" x14ac:dyDescent="0.2">
      <c r="A3602">
        <v>7043</v>
      </c>
      <c r="B3602" s="623">
        <v>42019.892361111109</v>
      </c>
      <c r="C3602" s="405" t="s">
        <v>96</v>
      </c>
      <c r="D3602" s="384">
        <v>1790</v>
      </c>
      <c r="E3602">
        <v>0.01</v>
      </c>
      <c r="F3602">
        <v>1.4132800000000001</v>
      </c>
      <c r="G3602" s="384">
        <v>0</v>
      </c>
      <c r="H3602">
        <v>0</v>
      </c>
    </row>
    <row r="3603" spans="1:10" x14ac:dyDescent="0.2">
      <c r="A3603">
        <v>7045</v>
      </c>
      <c r="B3603" s="623">
        <v>42019.894444444442</v>
      </c>
      <c r="C3603" s="405" t="s">
        <v>2054</v>
      </c>
      <c r="D3603" s="384">
        <v>1790</v>
      </c>
      <c r="E3603">
        <v>0.01</v>
      </c>
      <c r="F3603">
        <v>1.41408</v>
      </c>
      <c r="G3603" s="384">
        <v>0</v>
      </c>
      <c r="H3603">
        <v>1.41408</v>
      </c>
      <c r="I3603">
        <v>0.55000000000000004</v>
      </c>
      <c r="J3603" s="384">
        <v>1651.96</v>
      </c>
    </row>
    <row r="3604" spans="1:10" x14ac:dyDescent="0.2">
      <c r="A3604">
        <v>7046</v>
      </c>
      <c r="B3604" s="623">
        <v>42019.935416666667</v>
      </c>
      <c r="C3604" s="405" t="s">
        <v>96</v>
      </c>
      <c r="D3604" s="384">
        <v>1791</v>
      </c>
      <c r="E3604">
        <v>0.01</v>
      </c>
      <c r="F3604">
        <v>1.4124300000000001</v>
      </c>
      <c r="G3604" s="384">
        <v>0</v>
      </c>
      <c r="H3604">
        <v>0</v>
      </c>
    </row>
    <row r="3605" spans="1:10" x14ac:dyDescent="0.2">
      <c r="A3605">
        <v>7048</v>
      </c>
      <c r="B3605" s="623">
        <v>42019.940972222219</v>
      </c>
      <c r="C3605" s="405" t="s">
        <v>2054</v>
      </c>
      <c r="D3605" s="384">
        <v>1791</v>
      </c>
      <c r="E3605">
        <v>0.01</v>
      </c>
      <c r="F3605">
        <v>1.41323</v>
      </c>
      <c r="G3605" s="384">
        <v>0</v>
      </c>
      <c r="H3605">
        <v>1.41323</v>
      </c>
      <c r="I3605">
        <v>0.55000000000000004</v>
      </c>
      <c r="J3605" s="384">
        <v>1652.51</v>
      </c>
    </row>
    <row r="3606" spans="1:10" x14ac:dyDescent="0.2">
      <c r="A3606">
        <v>7049</v>
      </c>
      <c r="B3606" s="623">
        <v>42020.89166666667</v>
      </c>
      <c r="C3606" s="405" t="s">
        <v>96</v>
      </c>
      <c r="D3606" s="384">
        <v>1792</v>
      </c>
      <c r="E3606">
        <v>0.01</v>
      </c>
      <c r="F3606">
        <v>1.40201</v>
      </c>
      <c r="G3606" s="384">
        <v>0</v>
      </c>
      <c r="H3606">
        <v>0</v>
      </c>
    </row>
    <row r="3607" spans="1:10" x14ac:dyDescent="0.2">
      <c r="A3607">
        <v>7051</v>
      </c>
      <c r="B3607" s="623">
        <v>42020.896527777775</v>
      </c>
      <c r="C3607" s="405" t="s">
        <v>2054</v>
      </c>
      <c r="D3607" s="384">
        <v>1792</v>
      </c>
      <c r="E3607">
        <v>0.01</v>
      </c>
      <c r="F3607">
        <v>1.4028099999999999</v>
      </c>
      <c r="G3607" s="384">
        <v>0</v>
      </c>
      <c r="H3607">
        <v>1.4028099999999999</v>
      </c>
      <c r="I3607">
        <v>0.55000000000000004</v>
      </c>
      <c r="J3607" s="384">
        <v>1653.06</v>
      </c>
    </row>
    <row r="3608" spans="1:10" x14ac:dyDescent="0.2">
      <c r="A3608">
        <v>7052</v>
      </c>
      <c r="B3608" s="623">
        <v>42020.921527777777</v>
      </c>
      <c r="C3608" s="405" t="s">
        <v>97</v>
      </c>
      <c r="D3608" s="384">
        <v>1793</v>
      </c>
      <c r="E3608">
        <v>0.01</v>
      </c>
      <c r="F3608">
        <v>1.40717</v>
      </c>
      <c r="G3608" s="384">
        <v>0</v>
      </c>
      <c r="H3608">
        <v>0</v>
      </c>
    </row>
    <row r="3609" spans="1:10" x14ac:dyDescent="0.2">
      <c r="A3609">
        <v>7054</v>
      </c>
      <c r="B3609" s="623">
        <v>42020.923611111109</v>
      </c>
      <c r="C3609" s="405" t="s">
        <v>2054</v>
      </c>
      <c r="D3609" s="384">
        <v>1793</v>
      </c>
      <c r="E3609">
        <v>0.01</v>
      </c>
      <c r="F3609">
        <v>1.4063699999999999</v>
      </c>
      <c r="G3609" s="384">
        <v>0</v>
      </c>
      <c r="H3609">
        <v>1.4063699999999999</v>
      </c>
      <c r="I3609">
        <v>0.55000000000000004</v>
      </c>
      <c r="J3609" s="384">
        <v>1653.61</v>
      </c>
    </row>
    <row r="3610" spans="1:10" x14ac:dyDescent="0.2">
      <c r="A3610">
        <v>7055</v>
      </c>
      <c r="B3610" s="623">
        <v>42020.945833333331</v>
      </c>
      <c r="C3610" s="405" t="s">
        <v>96</v>
      </c>
      <c r="D3610" s="384">
        <v>1794</v>
      </c>
      <c r="E3610">
        <v>0.01</v>
      </c>
      <c r="F3610">
        <v>1.4050100000000001</v>
      </c>
      <c r="G3610" s="384">
        <v>0</v>
      </c>
      <c r="H3610">
        <v>0</v>
      </c>
    </row>
    <row r="3611" spans="1:10" x14ac:dyDescent="0.2">
      <c r="A3611">
        <v>7057</v>
      </c>
      <c r="B3611" s="623">
        <v>42020.988194444442</v>
      </c>
      <c r="C3611" s="405" t="s">
        <v>2054</v>
      </c>
      <c r="D3611" s="384">
        <v>1794</v>
      </c>
      <c r="E3611">
        <v>0.01</v>
      </c>
      <c r="F3611">
        <v>1.40581</v>
      </c>
      <c r="G3611" s="384">
        <v>0</v>
      </c>
      <c r="H3611">
        <v>1.40581</v>
      </c>
      <c r="I3611">
        <v>0.55000000000000004</v>
      </c>
      <c r="J3611" s="384">
        <v>1654.16</v>
      </c>
    </row>
    <row r="3612" spans="1:10" x14ac:dyDescent="0.2">
      <c r="A3612">
        <v>7058</v>
      </c>
      <c r="B3612" s="623">
        <v>42023.878472222219</v>
      </c>
      <c r="C3612" s="405" t="s">
        <v>97</v>
      </c>
      <c r="D3612" s="384">
        <v>1795</v>
      </c>
      <c r="E3612">
        <v>0.01</v>
      </c>
      <c r="F3612">
        <v>1.4147400000000001</v>
      </c>
      <c r="G3612" s="384">
        <v>0</v>
      </c>
      <c r="H3612">
        <v>0</v>
      </c>
    </row>
    <row r="3613" spans="1:10" x14ac:dyDescent="0.2">
      <c r="A3613">
        <v>7060</v>
      </c>
      <c r="B3613" s="623">
        <v>42023.913888888892</v>
      </c>
      <c r="C3613" s="405" t="s">
        <v>2054</v>
      </c>
      <c r="D3613" s="384">
        <v>1795</v>
      </c>
      <c r="E3613">
        <v>0.01</v>
      </c>
      <c r="F3613">
        <v>1.41394</v>
      </c>
      <c r="G3613" s="384">
        <v>0</v>
      </c>
      <c r="H3613">
        <v>1.41394</v>
      </c>
      <c r="I3613">
        <v>0.55000000000000004</v>
      </c>
      <c r="J3613" s="384">
        <v>1654.71</v>
      </c>
    </row>
    <row r="3614" spans="1:10" x14ac:dyDescent="0.2">
      <c r="A3614">
        <v>7061</v>
      </c>
      <c r="B3614" s="623">
        <v>42024.048611111109</v>
      </c>
      <c r="C3614" s="405" t="s">
        <v>97</v>
      </c>
      <c r="D3614" s="384">
        <v>1796</v>
      </c>
      <c r="E3614">
        <v>0.01</v>
      </c>
      <c r="F3614">
        <v>1.41584</v>
      </c>
      <c r="G3614" s="384">
        <v>0</v>
      </c>
      <c r="H3614">
        <v>0</v>
      </c>
    </row>
    <row r="3615" spans="1:10" x14ac:dyDescent="0.2">
      <c r="A3615">
        <v>7063</v>
      </c>
      <c r="B3615" s="623">
        <v>42024.066666666666</v>
      </c>
      <c r="C3615" s="405" t="s">
        <v>2054</v>
      </c>
      <c r="D3615" s="384">
        <v>1796</v>
      </c>
      <c r="E3615">
        <v>0.01</v>
      </c>
      <c r="F3615">
        <v>1.4150400000000001</v>
      </c>
      <c r="G3615" s="384">
        <v>0</v>
      </c>
      <c r="H3615">
        <v>1.4150400000000001</v>
      </c>
      <c r="I3615">
        <v>0.55000000000000004</v>
      </c>
      <c r="J3615" s="384">
        <v>1655.26</v>
      </c>
    </row>
    <row r="3616" spans="1:10" x14ac:dyDescent="0.2">
      <c r="A3616">
        <v>7064</v>
      </c>
      <c r="B3616" s="623">
        <v>42024.936111111114</v>
      </c>
      <c r="C3616" s="405" t="s">
        <v>96</v>
      </c>
      <c r="D3616" s="384">
        <v>1797</v>
      </c>
      <c r="E3616">
        <v>0.01</v>
      </c>
      <c r="F3616">
        <v>1.41255</v>
      </c>
      <c r="G3616" s="384">
        <v>0</v>
      </c>
      <c r="H3616">
        <v>0</v>
      </c>
    </row>
    <row r="3617" spans="1:10" x14ac:dyDescent="0.2">
      <c r="A3617">
        <v>7066</v>
      </c>
      <c r="B3617" s="623">
        <v>42024.95416666667</v>
      </c>
      <c r="C3617" s="405" t="s">
        <v>2054</v>
      </c>
      <c r="D3617" s="384">
        <v>1797</v>
      </c>
      <c r="E3617">
        <v>0.01</v>
      </c>
      <c r="F3617">
        <v>1.4133500000000001</v>
      </c>
      <c r="G3617" s="384">
        <v>0</v>
      </c>
      <c r="H3617">
        <v>1.4133500000000001</v>
      </c>
      <c r="I3617">
        <v>0.55000000000000004</v>
      </c>
      <c r="J3617" s="384">
        <v>1655.81</v>
      </c>
    </row>
    <row r="3618" spans="1:10" x14ac:dyDescent="0.2">
      <c r="A3618">
        <v>7067</v>
      </c>
      <c r="B3618" s="623">
        <v>42025.913888888892</v>
      </c>
      <c r="C3618" s="405" t="s">
        <v>97</v>
      </c>
      <c r="D3618" s="384">
        <v>1798</v>
      </c>
      <c r="E3618">
        <v>0.01</v>
      </c>
      <c r="F3618">
        <v>1.43299</v>
      </c>
      <c r="G3618" s="384">
        <v>0</v>
      </c>
      <c r="H3618">
        <v>0</v>
      </c>
    </row>
    <row r="3619" spans="1:10" x14ac:dyDescent="0.2">
      <c r="A3619">
        <v>7069</v>
      </c>
      <c r="B3619" s="623">
        <v>42025.919444444444</v>
      </c>
      <c r="C3619" s="405" t="s">
        <v>2054</v>
      </c>
      <c r="D3619" s="384">
        <v>1798</v>
      </c>
      <c r="E3619">
        <v>0.01</v>
      </c>
      <c r="F3619">
        <v>1.4321900000000001</v>
      </c>
      <c r="G3619" s="384">
        <v>0</v>
      </c>
      <c r="H3619">
        <v>1.4321900000000001</v>
      </c>
      <c r="I3619">
        <v>0.55000000000000004</v>
      </c>
      <c r="J3619" s="384">
        <v>1656.36</v>
      </c>
    </row>
    <row r="3620" spans="1:10" x14ac:dyDescent="0.2">
      <c r="A3620">
        <v>7070</v>
      </c>
      <c r="B3620" s="623">
        <v>42025.969444444447</v>
      </c>
      <c r="C3620" s="405" t="s">
        <v>97</v>
      </c>
      <c r="D3620" s="384">
        <v>1799</v>
      </c>
      <c r="E3620">
        <v>0.01</v>
      </c>
      <c r="F3620">
        <v>1.4323600000000001</v>
      </c>
      <c r="G3620" s="384">
        <v>0</v>
      </c>
      <c r="H3620">
        <v>0</v>
      </c>
    </row>
    <row r="3621" spans="1:10" x14ac:dyDescent="0.2">
      <c r="A3621">
        <v>7079</v>
      </c>
      <c r="B3621" s="623">
        <v>42025.993055555555</v>
      </c>
      <c r="C3621" s="405" t="s">
        <v>2054</v>
      </c>
      <c r="D3621" s="384">
        <v>1799</v>
      </c>
      <c r="E3621">
        <v>0.01</v>
      </c>
      <c r="F3621">
        <v>1.43309</v>
      </c>
      <c r="G3621" s="384">
        <v>0</v>
      </c>
      <c r="H3621">
        <v>1.43309</v>
      </c>
      <c r="I3621">
        <v>-0.51</v>
      </c>
      <c r="J3621" s="384">
        <v>1655.85</v>
      </c>
    </row>
    <row r="3622" spans="1:10" x14ac:dyDescent="0.2">
      <c r="A3622">
        <v>7072</v>
      </c>
      <c r="B3622" s="623">
        <v>42025.973611111112</v>
      </c>
      <c r="C3622" s="405" t="s">
        <v>97</v>
      </c>
      <c r="D3622" s="384">
        <v>1800</v>
      </c>
      <c r="E3622">
        <v>0.01</v>
      </c>
      <c r="F3622">
        <v>1.4339</v>
      </c>
      <c r="G3622" s="384">
        <v>0</v>
      </c>
      <c r="H3622">
        <v>0</v>
      </c>
    </row>
    <row r="3623" spans="1:10" x14ac:dyDescent="0.2">
      <c r="A3623">
        <v>7080</v>
      </c>
      <c r="B3623" s="623">
        <v>42025.993055555555</v>
      </c>
      <c r="C3623" s="405" t="s">
        <v>2054</v>
      </c>
      <c r="D3623" s="384">
        <v>1800</v>
      </c>
      <c r="E3623">
        <v>0.01</v>
      </c>
      <c r="F3623">
        <v>1.43309</v>
      </c>
      <c r="G3623" s="384">
        <v>0</v>
      </c>
      <c r="H3623">
        <v>1.43309</v>
      </c>
      <c r="I3623">
        <v>0.55000000000000004</v>
      </c>
      <c r="J3623" s="384">
        <v>1656.4</v>
      </c>
    </row>
    <row r="3624" spans="1:10" x14ac:dyDescent="0.2">
      <c r="A3624">
        <v>7075</v>
      </c>
      <c r="B3624" s="623">
        <v>42025.982638888891</v>
      </c>
      <c r="C3624" s="405" t="s">
        <v>97</v>
      </c>
      <c r="D3624" s="384">
        <v>1801</v>
      </c>
      <c r="E3624">
        <v>0.01</v>
      </c>
      <c r="F3624">
        <v>1.4354</v>
      </c>
      <c r="G3624" s="384">
        <v>0</v>
      </c>
      <c r="H3624">
        <v>0</v>
      </c>
    </row>
    <row r="3625" spans="1:10" x14ac:dyDescent="0.2">
      <c r="A3625">
        <v>7081</v>
      </c>
      <c r="B3625" s="623">
        <v>42025.993055555555</v>
      </c>
      <c r="C3625" s="405" t="s">
        <v>2054</v>
      </c>
      <c r="D3625" s="384">
        <v>1801</v>
      </c>
      <c r="E3625">
        <v>0.01</v>
      </c>
      <c r="F3625">
        <v>1.43309</v>
      </c>
      <c r="G3625" s="384">
        <v>0</v>
      </c>
      <c r="H3625">
        <v>1.43309</v>
      </c>
      <c r="I3625">
        <v>1.59</v>
      </c>
      <c r="J3625" s="384">
        <v>1657.99</v>
      </c>
    </row>
    <row r="3626" spans="1:10" x14ac:dyDescent="0.2">
      <c r="A3626">
        <v>7082</v>
      </c>
      <c r="B3626" s="623">
        <v>42026.038194444445</v>
      </c>
      <c r="C3626" s="405" t="s">
        <v>97</v>
      </c>
      <c r="D3626" s="384">
        <v>1802</v>
      </c>
      <c r="E3626">
        <v>0.01</v>
      </c>
      <c r="F3626">
        <v>1.4345699999999999</v>
      </c>
      <c r="G3626" s="384">
        <v>0</v>
      </c>
      <c r="H3626">
        <v>0</v>
      </c>
    </row>
    <row r="3627" spans="1:10" x14ac:dyDescent="0.2">
      <c r="A3627">
        <v>7084</v>
      </c>
      <c r="B3627" s="623">
        <v>42026.052777777775</v>
      </c>
      <c r="C3627" s="405" t="s">
        <v>2054</v>
      </c>
      <c r="D3627" s="384">
        <v>1802</v>
      </c>
      <c r="E3627">
        <v>0.01</v>
      </c>
      <c r="F3627">
        <v>1.43377</v>
      </c>
      <c r="G3627" s="384">
        <v>0</v>
      </c>
      <c r="H3627">
        <v>1.43377</v>
      </c>
      <c r="I3627">
        <v>0.55000000000000004</v>
      </c>
      <c r="J3627" s="384">
        <v>1658.54</v>
      </c>
    </row>
    <row r="3628" spans="1:10" x14ac:dyDescent="0.2">
      <c r="A3628">
        <v>7085</v>
      </c>
      <c r="B3628" s="623">
        <v>42026.912499999999</v>
      </c>
      <c r="C3628" s="405" t="s">
        <v>96</v>
      </c>
      <c r="D3628" s="384">
        <v>1803</v>
      </c>
      <c r="E3628">
        <v>0.01</v>
      </c>
      <c r="F3628">
        <v>1.4114100000000001</v>
      </c>
      <c r="G3628" s="384">
        <v>0</v>
      </c>
      <c r="H3628">
        <v>0</v>
      </c>
    </row>
    <row r="3629" spans="1:10" x14ac:dyDescent="0.2">
      <c r="A3629">
        <v>7087</v>
      </c>
      <c r="B3629" s="623">
        <v>42026.915972222225</v>
      </c>
      <c r="C3629" s="405" t="s">
        <v>2054</v>
      </c>
      <c r="D3629" s="384">
        <v>1803</v>
      </c>
      <c r="E3629">
        <v>0.01</v>
      </c>
      <c r="F3629">
        <v>1.41221</v>
      </c>
      <c r="G3629" s="384">
        <v>0</v>
      </c>
      <c r="H3629">
        <v>1.41221</v>
      </c>
      <c r="I3629">
        <v>0.55000000000000004</v>
      </c>
      <c r="J3629" s="384">
        <v>1659.09</v>
      </c>
    </row>
    <row r="3630" spans="1:10" x14ac:dyDescent="0.2">
      <c r="A3630">
        <v>7088</v>
      </c>
      <c r="B3630" s="623">
        <v>42026.955555555556</v>
      </c>
      <c r="C3630" s="405" t="s">
        <v>97</v>
      </c>
      <c r="D3630" s="384">
        <v>1804</v>
      </c>
      <c r="E3630">
        <v>0.01</v>
      </c>
      <c r="F3630">
        <v>1.4161600000000001</v>
      </c>
      <c r="G3630" s="384">
        <v>0</v>
      </c>
      <c r="H3630">
        <v>0</v>
      </c>
    </row>
    <row r="3631" spans="1:10" x14ac:dyDescent="0.2">
      <c r="A3631">
        <v>7090</v>
      </c>
      <c r="B3631" s="623">
        <v>42026.960416666669</v>
      </c>
      <c r="C3631" s="405" t="s">
        <v>2054</v>
      </c>
      <c r="D3631" s="384">
        <v>1804</v>
      </c>
      <c r="E3631">
        <v>0.01</v>
      </c>
      <c r="F3631">
        <v>1.41536</v>
      </c>
      <c r="G3631" s="384">
        <v>0</v>
      </c>
      <c r="H3631">
        <v>1.41536</v>
      </c>
      <c r="I3631">
        <v>0.56000000000000005</v>
      </c>
      <c r="J3631" s="384">
        <v>1659.65</v>
      </c>
    </row>
    <row r="3632" spans="1:10" x14ac:dyDescent="0.2">
      <c r="A3632">
        <v>7091</v>
      </c>
      <c r="B3632" s="623">
        <v>42026.963194444441</v>
      </c>
      <c r="C3632" s="405" t="s">
        <v>97</v>
      </c>
      <c r="D3632" s="384">
        <v>1805</v>
      </c>
      <c r="E3632">
        <v>0.01</v>
      </c>
      <c r="F3632">
        <v>1.41533</v>
      </c>
      <c r="G3632" s="384">
        <v>0</v>
      </c>
      <c r="H3632">
        <v>0</v>
      </c>
    </row>
    <row r="3633" spans="1:10" x14ac:dyDescent="0.2">
      <c r="A3633">
        <v>7093</v>
      </c>
      <c r="B3633" s="623">
        <v>42026.966666666667</v>
      </c>
      <c r="C3633" s="405" t="s">
        <v>2054</v>
      </c>
      <c r="D3633" s="384">
        <v>1805</v>
      </c>
      <c r="E3633">
        <v>0.01</v>
      </c>
      <c r="F3633">
        <v>1.4145300000000001</v>
      </c>
      <c r="G3633" s="384">
        <v>0</v>
      </c>
      <c r="H3633">
        <v>1.4145300000000001</v>
      </c>
      <c r="I3633">
        <v>0.55000000000000004</v>
      </c>
      <c r="J3633" s="384">
        <v>1660.2</v>
      </c>
    </row>
    <row r="3634" spans="1:10" x14ac:dyDescent="0.2">
      <c r="A3634">
        <v>7094</v>
      </c>
      <c r="B3634" s="623">
        <v>42027.077777777777</v>
      </c>
      <c r="C3634" s="405" t="s">
        <v>96</v>
      </c>
      <c r="D3634" s="384">
        <v>1806</v>
      </c>
      <c r="E3634">
        <v>0.01</v>
      </c>
      <c r="F3634">
        <v>1.41459</v>
      </c>
      <c r="G3634" s="384">
        <v>0</v>
      </c>
      <c r="H3634">
        <v>0</v>
      </c>
    </row>
    <row r="3635" spans="1:10" x14ac:dyDescent="0.2">
      <c r="A3635">
        <v>7096</v>
      </c>
      <c r="B3635" s="623">
        <v>42027.083333333336</v>
      </c>
      <c r="C3635" s="405" t="s">
        <v>2054</v>
      </c>
      <c r="D3635" s="384">
        <v>1806</v>
      </c>
      <c r="E3635">
        <v>0.01</v>
      </c>
      <c r="F3635">
        <v>1.4153899999999999</v>
      </c>
      <c r="G3635" s="384">
        <v>0</v>
      </c>
      <c r="H3635">
        <v>1.4153899999999999</v>
      </c>
      <c r="I3635">
        <v>0.56000000000000005</v>
      </c>
      <c r="J3635" s="384">
        <v>1660.76</v>
      </c>
    </row>
    <row r="3636" spans="1:10" x14ac:dyDescent="0.2">
      <c r="A3636">
        <v>7097</v>
      </c>
      <c r="B3636" s="623">
        <v>42027.875</v>
      </c>
      <c r="C3636" s="405" t="s">
        <v>96</v>
      </c>
      <c r="D3636" s="384">
        <v>1807</v>
      </c>
      <c r="E3636">
        <v>0.01</v>
      </c>
      <c r="F3636">
        <v>1.41635</v>
      </c>
      <c r="G3636" s="384">
        <v>0</v>
      </c>
      <c r="H3636">
        <v>0</v>
      </c>
    </row>
    <row r="3637" spans="1:10" x14ac:dyDescent="0.2">
      <c r="A3637">
        <v>7099</v>
      </c>
      <c r="B3637" s="623">
        <v>42027.87777777778</v>
      </c>
      <c r="C3637" s="405" t="s">
        <v>2054</v>
      </c>
      <c r="D3637" s="384">
        <v>1807</v>
      </c>
      <c r="E3637">
        <v>0.01</v>
      </c>
      <c r="F3637">
        <v>1.4171499999999999</v>
      </c>
      <c r="G3637" s="384">
        <v>0</v>
      </c>
      <c r="H3637">
        <v>1.4171499999999999</v>
      </c>
      <c r="I3637">
        <v>0.55000000000000004</v>
      </c>
      <c r="J3637" s="384">
        <v>1661.31</v>
      </c>
    </row>
    <row r="3638" spans="1:10" x14ac:dyDescent="0.2">
      <c r="A3638">
        <v>7100</v>
      </c>
      <c r="B3638" s="623">
        <v>42027.902777777781</v>
      </c>
      <c r="C3638" s="405" t="s">
        <v>96</v>
      </c>
      <c r="D3638" s="384">
        <v>1808</v>
      </c>
      <c r="E3638">
        <v>0.01</v>
      </c>
      <c r="F3638">
        <v>1.4178200000000001</v>
      </c>
      <c r="G3638" s="384">
        <v>0</v>
      </c>
      <c r="H3638">
        <v>0</v>
      </c>
    </row>
    <row r="3639" spans="1:10" x14ac:dyDescent="0.2">
      <c r="A3639">
        <v>7102</v>
      </c>
      <c r="B3639" s="623">
        <v>42027.911111111112</v>
      </c>
      <c r="C3639" s="405" t="s">
        <v>2054</v>
      </c>
      <c r="D3639" s="384">
        <v>1808</v>
      </c>
      <c r="E3639">
        <v>0.01</v>
      </c>
      <c r="F3639">
        <v>1.41862</v>
      </c>
      <c r="G3639" s="384">
        <v>0</v>
      </c>
      <c r="H3639">
        <v>1.41862</v>
      </c>
      <c r="I3639">
        <v>0.55000000000000004</v>
      </c>
      <c r="J3639" s="384">
        <v>1661.86</v>
      </c>
    </row>
    <row r="3640" spans="1:10" x14ac:dyDescent="0.2">
      <c r="A3640">
        <v>7103</v>
      </c>
      <c r="B3640" s="623">
        <v>42027.923611111109</v>
      </c>
      <c r="C3640" s="405" t="s">
        <v>96</v>
      </c>
      <c r="D3640" s="384">
        <v>1809</v>
      </c>
      <c r="E3640">
        <v>0.01</v>
      </c>
      <c r="F3640">
        <v>1.4180600000000001</v>
      </c>
      <c r="G3640" s="384">
        <v>0</v>
      </c>
      <c r="H3640">
        <v>0</v>
      </c>
    </row>
    <row r="3641" spans="1:10" x14ac:dyDescent="0.2">
      <c r="A3641">
        <v>7108</v>
      </c>
      <c r="B3641" s="623">
        <v>42027.959722222222</v>
      </c>
      <c r="C3641" s="405" t="s">
        <v>2054</v>
      </c>
      <c r="D3641" s="384">
        <v>1809</v>
      </c>
      <c r="E3641">
        <v>0.01</v>
      </c>
      <c r="F3641">
        <v>1.4180999999999999</v>
      </c>
      <c r="G3641" s="384">
        <v>0</v>
      </c>
      <c r="H3641">
        <v>1.4180999999999999</v>
      </c>
      <c r="I3641">
        <v>0.02</v>
      </c>
      <c r="J3641" s="384">
        <v>1661.88</v>
      </c>
    </row>
    <row r="3642" spans="1:10" x14ac:dyDescent="0.2">
      <c r="A3642">
        <v>7105</v>
      </c>
      <c r="B3642" s="623">
        <v>42027.947916666664</v>
      </c>
      <c r="C3642" s="405" t="s">
        <v>96</v>
      </c>
      <c r="D3642" s="384">
        <v>1810</v>
      </c>
      <c r="E3642">
        <v>0.01</v>
      </c>
      <c r="F3642">
        <v>1.4165399999999999</v>
      </c>
      <c r="G3642" s="384">
        <v>0</v>
      </c>
      <c r="H3642">
        <v>0</v>
      </c>
    </row>
    <row r="3643" spans="1:10" x14ac:dyDescent="0.2">
      <c r="A3643">
        <v>7109</v>
      </c>
      <c r="B3643" s="623">
        <v>42027.959722222222</v>
      </c>
      <c r="C3643" s="405" t="s">
        <v>2054</v>
      </c>
      <c r="D3643" s="384">
        <v>1810</v>
      </c>
      <c r="E3643">
        <v>0.01</v>
      </c>
      <c r="F3643">
        <v>1.4180999999999999</v>
      </c>
      <c r="G3643" s="384">
        <v>0</v>
      </c>
      <c r="H3643">
        <v>1.4180999999999999</v>
      </c>
      <c r="I3643">
        <v>1.07</v>
      </c>
      <c r="J3643" s="384">
        <v>1662.95</v>
      </c>
    </row>
    <row r="3644" spans="1:10" x14ac:dyDescent="0.2">
      <c r="A3644">
        <v>7110</v>
      </c>
      <c r="B3644" s="623">
        <v>42027.96597222222</v>
      </c>
      <c r="C3644" s="405" t="s">
        <v>96</v>
      </c>
      <c r="D3644" s="384">
        <v>1811</v>
      </c>
      <c r="E3644">
        <v>0.01</v>
      </c>
      <c r="F3644">
        <v>1.4165700000000001</v>
      </c>
      <c r="G3644" s="384">
        <v>0</v>
      </c>
      <c r="H3644">
        <v>0</v>
      </c>
    </row>
    <row r="3645" spans="1:10" x14ac:dyDescent="0.2">
      <c r="A3645">
        <v>7112</v>
      </c>
      <c r="B3645" s="623">
        <v>42027.96875</v>
      </c>
      <c r="C3645" s="405" t="s">
        <v>2054</v>
      </c>
      <c r="D3645" s="384">
        <v>1811</v>
      </c>
      <c r="E3645">
        <v>0.01</v>
      </c>
      <c r="F3645">
        <v>1.41737</v>
      </c>
      <c r="G3645" s="384">
        <v>0</v>
      </c>
      <c r="H3645">
        <v>1.41737</v>
      </c>
      <c r="I3645">
        <v>0.55000000000000004</v>
      </c>
      <c r="J3645" s="384">
        <v>1663.5</v>
      </c>
    </row>
    <row r="3646" spans="1:10" x14ac:dyDescent="0.2">
      <c r="A3646">
        <v>7113</v>
      </c>
      <c r="B3646" s="623">
        <v>42030.041666666664</v>
      </c>
      <c r="C3646" s="405" t="s">
        <v>96</v>
      </c>
      <c r="D3646" s="384">
        <v>1812</v>
      </c>
      <c r="E3646">
        <v>0.01</v>
      </c>
      <c r="F3646">
        <v>1.4131199999999999</v>
      </c>
      <c r="G3646" s="384">
        <v>0</v>
      </c>
      <c r="H3646">
        <v>0</v>
      </c>
    </row>
    <row r="3647" spans="1:10" x14ac:dyDescent="0.2">
      <c r="A3647">
        <v>7118</v>
      </c>
      <c r="B3647" s="623">
        <v>42030.047222222223</v>
      </c>
      <c r="C3647" s="405" t="s">
        <v>2054</v>
      </c>
      <c r="D3647" s="384">
        <v>1812</v>
      </c>
      <c r="E3647">
        <v>0.01</v>
      </c>
      <c r="F3647">
        <v>1.41317</v>
      </c>
      <c r="G3647" s="384">
        <v>0</v>
      </c>
      <c r="H3647">
        <v>1.41317</v>
      </c>
      <c r="I3647">
        <v>0.03</v>
      </c>
      <c r="J3647" s="384">
        <v>1663.53</v>
      </c>
    </row>
    <row r="3648" spans="1:10" x14ac:dyDescent="0.2">
      <c r="A3648">
        <v>7115</v>
      </c>
      <c r="B3648" s="623">
        <v>42030.044444444444</v>
      </c>
      <c r="C3648" s="405" t="s">
        <v>96</v>
      </c>
      <c r="D3648" s="384">
        <v>1813</v>
      </c>
      <c r="E3648">
        <v>0.01</v>
      </c>
      <c r="F3648">
        <v>1.4116200000000001</v>
      </c>
      <c r="G3648" s="384">
        <v>0</v>
      </c>
      <c r="H3648">
        <v>0</v>
      </c>
    </row>
    <row r="3649" spans="1:10" x14ac:dyDescent="0.2">
      <c r="A3649">
        <v>7119</v>
      </c>
      <c r="B3649" s="623">
        <v>42030.047222222223</v>
      </c>
      <c r="C3649" s="405" t="s">
        <v>2054</v>
      </c>
      <c r="D3649" s="384">
        <v>1813</v>
      </c>
      <c r="E3649">
        <v>0.01</v>
      </c>
      <c r="F3649">
        <v>1.41317</v>
      </c>
      <c r="G3649" s="384">
        <v>0</v>
      </c>
      <c r="H3649">
        <v>1.41317</v>
      </c>
      <c r="I3649">
        <v>1.07</v>
      </c>
      <c r="J3649" s="384">
        <v>1664.6</v>
      </c>
    </row>
    <row r="3650" spans="1:10" x14ac:dyDescent="0.2">
      <c r="A3650">
        <v>7120</v>
      </c>
      <c r="B3650" s="623">
        <v>42030.079861111109</v>
      </c>
      <c r="C3650" s="405" t="s">
        <v>96</v>
      </c>
      <c r="D3650" s="384">
        <v>1814</v>
      </c>
      <c r="E3650">
        <v>0.01</v>
      </c>
      <c r="F3650">
        <v>1.4125300000000001</v>
      </c>
      <c r="G3650" s="384">
        <v>0</v>
      </c>
      <c r="H3650">
        <v>0</v>
      </c>
    </row>
    <row r="3651" spans="1:10" x14ac:dyDescent="0.2">
      <c r="A3651">
        <v>7122</v>
      </c>
      <c r="B3651" s="623">
        <v>42030.081250000003</v>
      </c>
      <c r="C3651" s="405" t="s">
        <v>2054</v>
      </c>
      <c r="D3651" s="384">
        <v>1814</v>
      </c>
      <c r="E3651">
        <v>0.01</v>
      </c>
      <c r="F3651">
        <v>1.41333</v>
      </c>
      <c r="G3651" s="384">
        <v>0</v>
      </c>
      <c r="H3651">
        <v>1.41333</v>
      </c>
      <c r="I3651">
        <v>0.55000000000000004</v>
      </c>
      <c r="J3651" s="384">
        <v>1665.15</v>
      </c>
    </row>
    <row r="3652" spans="1:10" x14ac:dyDescent="0.2">
      <c r="A3652">
        <v>7123</v>
      </c>
      <c r="B3652" s="623">
        <v>42030.960416666669</v>
      </c>
      <c r="C3652" s="405" t="s">
        <v>96</v>
      </c>
      <c r="D3652" s="384">
        <v>1815</v>
      </c>
      <c r="E3652">
        <v>0.01</v>
      </c>
      <c r="F3652">
        <v>1.4210199999999999</v>
      </c>
      <c r="G3652" s="384">
        <v>0</v>
      </c>
      <c r="H3652">
        <v>0</v>
      </c>
    </row>
    <row r="3653" spans="1:10" x14ac:dyDescent="0.2">
      <c r="A3653">
        <v>7132</v>
      </c>
      <c r="B3653" s="623">
        <v>42031.103472222225</v>
      </c>
      <c r="C3653" s="405" t="s">
        <v>2054</v>
      </c>
      <c r="D3653" s="384">
        <v>1815</v>
      </c>
      <c r="E3653">
        <v>0.01</v>
      </c>
      <c r="F3653">
        <v>1.42028</v>
      </c>
      <c r="G3653" s="384">
        <v>0</v>
      </c>
      <c r="H3653">
        <v>1.42028</v>
      </c>
      <c r="I3653">
        <v>-0.6</v>
      </c>
      <c r="J3653" s="384">
        <v>1664.55</v>
      </c>
    </row>
    <row r="3654" spans="1:10" x14ac:dyDescent="0.2">
      <c r="A3654">
        <v>7125</v>
      </c>
      <c r="B3654" s="623">
        <v>42030.970833333333</v>
      </c>
      <c r="C3654" s="405" t="s">
        <v>96</v>
      </c>
      <c r="D3654" s="384">
        <v>1816</v>
      </c>
      <c r="E3654">
        <v>0.01</v>
      </c>
      <c r="F3654">
        <v>1.4194800000000001</v>
      </c>
      <c r="G3654" s="384">
        <v>0</v>
      </c>
      <c r="H3654">
        <v>0</v>
      </c>
    </row>
    <row r="3655" spans="1:10" x14ac:dyDescent="0.2">
      <c r="A3655">
        <v>7133</v>
      </c>
      <c r="B3655" s="623">
        <v>42031.103472222225</v>
      </c>
      <c r="C3655" s="405" t="s">
        <v>2054</v>
      </c>
      <c r="D3655" s="384">
        <v>1816</v>
      </c>
      <c r="E3655">
        <v>0.01</v>
      </c>
      <c r="F3655">
        <v>1.42028</v>
      </c>
      <c r="G3655" s="384">
        <v>0</v>
      </c>
      <c r="H3655">
        <v>1.42028</v>
      </c>
      <c r="I3655">
        <v>0.46</v>
      </c>
      <c r="J3655" s="384">
        <v>1665.01</v>
      </c>
    </row>
    <row r="3656" spans="1:10" x14ac:dyDescent="0.2">
      <c r="A3656">
        <v>7128</v>
      </c>
      <c r="B3656" s="623">
        <v>42031.049305555556</v>
      </c>
      <c r="C3656" s="405" t="s">
        <v>96</v>
      </c>
      <c r="D3656" s="384">
        <v>1817</v>
      </c>
      <c r="E3656">
        <v>0.01</v>
      </c>
      <c r="F3656">
        <v>1.41795</v>
      </c>
      <c r="G3656" s="384">
        <v>0</v>
      </c>
      <c r="H3656">
        <v>0</v>
      </c>
    </row>
    <row r="3657" spans="1:10" x14ac:dyDescent="0.2">
      <c r="A3657">
        <v>7134</v>
      </c>
      <c r="B3657" s="623">
        <v>42031.103472222225</v>
      </c>
      <c r="C3657" s="405" t="s">
        <v>2054</v>
      </c>
      <c r="D3657" s="384">
        <v>1817</v>
      </c>
      <c r="E3657">
        <v>0.01</v>
      </c>
      <c r="F3657">
        <v>1.42028</v>
      </c>
      <c r="G3657" s="384">
        <v>0</v>
      </c>
      <c r="H3657">
        <v>1.42028</v>
      </c>
      <c r="I3657">
        <v>1.61</v>
      </c>
      <c r="J3657" s="384">
        <v>1666.62</v>
      </c>
    </row>
    <row r="3658" spans="1:10" x14ac:dyDescent="0.2">
      <c r="A3658">
        <v>7135</v>
      </c>
      <c r="B3658" s="623">
        <v>42031.887499999997</v>
      </c>
      <c r="C3658" s="405" t="s">
        <v>97</v>
      </c>
      <c r="D3658" s="384">
        <v>1818</v>
      </c>
      <c r="E3658">
        <v>0.01</v>
      </c>
      <c r="F3658">
        <v>1.4339200000000001</v>
      </c>
      <c r="G3658" s="384">
        <v>0</v>
      </c>
      <c r="H3658">
        <v>0</v>
      </c>
    </row>
    <row r="3659" spans="1:10" x14ac:dyDescent="0.2">
      <c r="A3659">
        <v>7137</v>
      </c>
      <c r="B3659" s="623">
        <v>42031.893055555556</v>
      </c>
      <c r="C3659" s="405" t="s">
        <v>2054</v>
      </c>
      <c r="D3659" s="384">
        <v>1818</v>
      </c>
      <c r="E3659">
        <v>0.01</v>
      </c>
      <c r="F3659">
        <v>1.4331199999999999</v>
      </c>
      <c r="G3659" s="384">
        <v>0</v>
      </c>
      <c r="H3659">
        <v>1.4331199999999999</v>
      </c>
      <c r="I3659">
        <v>0.55000000000000004</v>
      </c>
      <c r="J3659" s="384">
        <v>1667.17</v>
      </c>
    </row>
    <row r="3660" spans="1:10" x14ac:dyDescent="0.2">
      <c r="A3660">
        <v>7138</v>
      </c>
      <c r="B3660" s="623">
        <v>42031.92291666667</v>
      </c>
      <c r="C3660" s="405" t="s">
        <v>96</v>
      </c>
      <c r="D3660" s="384">
        <v>1819</v>
      </c>
      <c r="E3660">
        <v>0.01</v>
      </c>
      <c r="F3660">
        <v>1.43231</v>
      </c>
      <c r="G3660" s="384">
        <v>0</v>
      </c>
      <c r="H3660">
        <v>0</v>
      </c>
    </row>
    <row r="3661" spans="1:10" x14ac:dyDescent="0.2">
      <c r="A3661">
        <v>7143</v>
      </c>
      <c r="B3661" s="623">
        <v>42031.938888888886</v>
      </c>
      <c r="C3661" s="405" t="s">
        <v>2054</v>
      </c>
      <c r="D3661" s="384">
        <v>1819</v>
      </c>
      <c r="E3661">
        <v>0.01</v>
      </c>
      <c r="F3661">
        <v>1.4323300000000001</v>
      </c>
      <c r="G3661" s="384">
        <v>0</v>
      </c>
      <c r="H3661">
        <v>1.4323300000000001</v>
      </c>
      <c r="I3661">
        <v>0.01</v>
      </c>
      <c r="J3661" s="384">
        <v>1667.18</v>
      </c>
    </row>
    <row r="3662" spans="1:10" x14ac:dyDescent="0.2">
      <c r="A3662">
        <v>7140</v>
      </c>
      <c r="B3662" s="623">
        <v>42031.923611111109</v>
      </c>
      <c r="C3662" s="405" t="s">
        <v>96</v>
      </c>
      <c r="D3662" s="384">
        <v>1820</v>
      </c>
      <c r="E3662">
        <v>0.01</v>
      </c>
      <c r="F3662">
        <v>1.43075</v>
      </c>
      <c r="G3662" s="384">
        <v>0</v>
      </c>
      <c r="H3662">
        <v>0</v>
      </c>
    </row>
    <row r="3663" spans="1:10" x14ac:dyDescent="0.2">
      <c r="A3663">
        <v>7144</v>
      </c>
      <c r="B3663" s="623">
        <v>42031.938888888886</v>
      </c>
      <c r="C3663" s="405" t="s">
        <v>2054</v>
      </c>
      <c r="D3663" s="384">
        <v>1820</v>
      </c>
      <c r="E3663">
        <v>0.01</v>
      </c>
      <c r="F3663">
        <v>1.4323300000000001</v>
      </c>
      <c r="G3663" s="384">
        <v>0</v>
      </c>
      <c r="H3663">
        <v>1.4323300000000001</v>
      </c>
      <c r="I3663">
        <v>1.0900000000000001</v>
      </c>
      <c r="J3663" s="384">
        <v>1668.27</v>
      </c>
    </row>
    <row r="3664" spans="1:10" x14ac:dyDescent="0.2">
      <c r="A3664">
        <v>7145</v>
      </c>
      <c r="B3664" s="623">
        <v>42031.943749999999</v>
      </c>
      <c r="C3664" s="405" t="s">
        <v>96</v>
      </c>
      <c r="D3664" s="384">
        <v>1821</v>
      </c>
      <c r="E3664">
        <v>0.01</v>
      </c>
      <c r="F3664">
        <v>1.43208</v>
      </c>
      <c r="G3664" s="384">
        <v>0</v>
      </c>
      <c r="H3664">
        <v>0</v>
      </c>
    </row>
    <row r="3665" spans="1:10" x14ac:dyDescent="0.2">
      <c r="A3665">
        <v>7147</v>
      </c>
      <c r="B3665" s="623">
        <v>42031.95416666667</v>
      </c>
      <c r="C3665" s="405" t="s">
        <v>2054</v>
      </c>
      <c r="D3665" s="384">
        <v>1821</v>
      </c>
      <c r="E3665">
        <v>0.01</v>
      </c>
      <c r="F3665">
        <v>1.4328799999999999</v>
      </c>
      <c r="G3665" s="384">
        <v>0</v>
      </c>
      <c r="H3665">
        <v>1.4328799999999999</v>
      </c>
      <c r="I3665">
        <v>0.55000000000000004</v>
      </c>
      <c r="J3665" s="384">
        <v>1668.82</v>
      </c>
    </row>
    <row r="3666" spans="1:10" x14ac:dyDescent="0.2">
      <c r="A3666">
        <v>7148</v>
      </c>
      <c r="B3666" s="623">
        <v>42032.052083333336</v>
      </c>
      <c r="C3666" s="405" t="s">
        <v>97</v>
      </c>
      <c r="D3666" s="384">
        <v>1822</v>
      </c>
      <c r="E3666">
        <v>0.01</v>
      </c>
      <c r="F3666">
        <v>1.4348099999999999</v>
      </c>
      <c r="G3666" s="384">
        <v>0</v>
      </c>
      <c r="H3666">
        <v>0</v>
      </c>
    </row>
    <row r="3667" spans="1:10" x14ac:dyDescent="0.2">
      <c r="A3667">
        <v>7150</v>
      </c>
      <c r="B3667" s="623">
        <v>42032.054861111108</v>
      </c>
      <c r="C3667" s="405" t="s">
        <v>2054</v>
      </c>
      <c r="D3667" s="384">
        <v>1822</v>
      </c>
      <c r="E3667">
        <v>0.01</v>
      </c>
      <c r="F3667">
        <v>1.43401</v>
      </c>
      <c r="G3667" s="384">
        <v>0</v>
      </c>
      <c r="H3667">
        <v>1.43401</v>
      </c>
      <c r="I3667">
        <v>0.55000000000000004</v>
      </c>
      <c r="J3667" s="384">
        <v>1669.37</v>
      </c>
    </row>
    <row r="3668" spans="1:10" x14ac:dyDescent="0.2">
      <c r="A3668">
        <v>7151</v>
      </c>
      <c r="B3668" s="623">
        <v>42032.070833333331</v>
      </c>
      <c r="C3668" s="405" t="s">
        <v>97</v>
      </c>
      <c r="D3668" s="384">
        <v>1823</v>
      </c>
      <c r="E3668">
        <v>0.01</v>
      </c>
      <c r="F3668">
        <v>1.43411</v>
      </c>
      <c r="G3668" s="384">
        <v>0</v>
      </c>
      <c r="H3668">
        <v>0</v>
      </c>
    </row>
    <row r="3669" spans="1:10" x14ac:dyDescent="0.2">
      <c r="A3669">
        <v>7156</v>
      </c>
      <c r="B3669" s="623">
        <v>42032.104166666664</v>
      </c>
      <c r="C3669" s="405" t="s">
        <v>2054</v>
      </c>
      <c r="D3669" s="384">
        <v>1823</v>
      </c>
      <c r="E3669">
        <v>0.01</v>
      </c>
      <c r="F3669">
        <v>1.43407</v>
      </c>
      <c r="G3669" s="384">
        <v>0</v>
      </c>
      <c r="H3669">
        <v>1.43407</v>
      </c>
      <c r="I3669">
        <v>0.03</v>
      </c>
      <c r="J3669" s="384">
        <v>1669.4</v>
      </c>
    </row>
    <row r="3670" spans="1:10" x14ac:dyDescent="0.2">
      <c r="A3670">
        <v>7153</v>
      </c>
      <c r="B3670" s="623">
        <v>42032.083333333336</v>
      </c>
      <c r="C3670" s="405" t="s">
        <v>97</v>
      </c>
      <c r="D3670" s="384">
        <v>1824</v>
      </c>
      <c r="E3670">
        <v>0.01</v>
      </c>
      <c r="F3670">
        <v>1.4356199999999999</v>
      </c>
      <c r="G3670" s="384">
        <v>0</v>
      </c>
      <c r="H3670">
        <v>0</v>
      </c>
    </row>
    <row r="3671" spans="1:10" x14ac:dyDescent="0.2">
      <c r="A3671">
        <v>7157</v>
      </c>
      <c r="B3671" s="623">
        <v>42032.104166666664</v>
      </c>
      <c r="C3671" s="405" t="s">
        <v>2054</v>
      </c>
      <c r="D3671" s="384">
        <v>1824</v>
      </c>
      <c r="E3671">
        <v>0.01</v>
      </c>
      <c r="F3671">
        <v>1.43407</v>
      </c>
      <c r="G3671" s="384">
        <v>0</v>
      </c>
      <c r="H3671">
        <v>1.43407</v>
      </c>
      <c r="I3671">
        <v>1.07</v>
      </c>
      <c r="J3671" s="384">
        <v>1670.47</v>
      </c>
    </row>
    <row r="3672" spans="1:10" x14ac:dyDescent="0.2">
      <c r="A3672">
        <v>7158</v>
      </c>
      <c r="B3672" s="623">
        <v>42032.965277777781</v>
      </c>
      <c r="C3672" s="405" t="s">
        <v>97</v>
      </c>
      <c r="D3672" s="384">
        <v>1825</v>
      </c>
      <c r="E3672">
        <v>0.01</v>
      </c>
      <c r="F3672">
        <v>1.4285600000000001</v>
      </c>
      <c r="G3672" s="384">
        <v>0</v>
      </c>
      <c r="H3672">
        <v>0</v>
      </c>
    </row>
    <row r="3673" spans="1:10" x14ac:dyDescent="0.2">
      <c r="A3673">
        <v>7160</v>
      </c>
      <c r="B3673" s="623">
        <v>42032.965277777781</v>
      </c>
      <c r="C3673" s="405" t="s">
        <v>2054</v>
      </c>
      <c r="D3673" s="384">
        <v>1825</v>
      </c>
      <c r="E3673">
        <v>0.01</v>
      </c>
      <c r="F3673">
        <v>1.4277599999999999</v>
      </c>
      <c r="G3673" s="384">
        <v>0</v>
      </c>
      <c r="H3673">
        <v>1.4277599999999999</v>
      </c>
      <c r="I3673">
        <v>0.55000000000000004</v>
      </c>
      <c r="J3673" s="384">
        <v>1671.02</v>
      </c>
    </row>
    <row r="3674" spans="1:10" x14ac:dyDescent="0.2">
      <c r="A3674">
        <v>7161</v>
      </c>
      <c r="B3674" s="623">
        <v>42032.965277777781</v>
      </c>
      <c r="C3674" s="405" t="s">
        <v>97</v>
      </c>
      <c r="D3674" s="384">
        <v>1826</v>
      </c>
      <c r="E3674">
        <v>0.01</v>
      </c>
      <c r="F3674">
        <v>1.4274199999999999</v>
      </c>
      <c r="G3674" s="384">
        <v>0</v>
      </c>
      <c r="H3674">
        <v>0</v>
      </c>
    </row>
    <row r="3675" spans="1:10" x14ac:dyDescent="0.2">
      <c r="A3675">
        <v>7170</v>
      </c>
      <c r="B3675" s="623">
        <v>42033.012499999997</v>
      </c>
      <c r="C3675" s="405" t="s">
        <v>2054</v>
      </c>
      <c r="D3675" s="384">
        <v>1826</v>
      </c>
      <c r="E3675">
        <v>0.01</v>
      </c>
      <c r="F3675">
        <v>1.42814</v>
      </c>
      <c r="G3675" s="384">
        <v>0</v>
      </c>
      <c r="H3675">
        <v>1.42814</v>
      </c>
      <c r="I3675">
        <v>-0.46</v>
      </c>
      <c r="J3675" s="384">
        <v>1670.56</v>
      </c>
    </row>
    <row r="3676" spans="1:10" x14ac:dyDescent="0.2">
      <c r="A3676">
        <v>7163</v>
      </c>
      <c r="B3676" s="623">
        <v>42032.974305555559</v>
      </c>
      <c r="C3676" s="405" t="s">
        <v>97</v>
      </c>
      <c r="D3676" s="384">
        <v>1827</v>
      </c>
      <c r="E3676">
        <v>0.01</v>
      </c>
      <c r="F3676">
        <v>1.4289499999999999</v>
      </c>
      <c r="G3676" s="384">
        <v>0</v>
      </c>
      <c r="H3676">
        <v>0</v>
      </c>
    </row>
    <row r="3677" spans="1:10" x14ac:dyDescent="0.2">
      <c r="A3677">
        <v>7171</v>
      </c>
      <c r="B3677" s="623">
        <v>42033.012499999997</v>
      </c>
      <c r="C3677" s="405" t="s">
        <v>2054</v>
      </c>
      <c r="D3677" s="384">
        <v>1827</v>
      </c>
      <c r="E3677">
        <v>0.01</v>
      </c>
      <c r="F3677">
        <v>1.42814</v>
      </c>
      <c r="G3677" s="384">
        <v>0</v>
      </c>
      <c r="H3677">
        <v>1.42814</v>
      </c>
      <c r="I3677">
        <v>0.6</v>
      </c>
      <c r="J3677" s="384">
        <v>1671.16</v>
      </c>
    </row>
    <row r="3678" spans="1:10" x14ac:dyDescent="0.2">
      <c r="A3678">
        <v>7166</v>
      </c>
      <c r="B3678" s="623">
        <v>42032.989583333336</v>
      </c>
      <c r="C3678" s="405" t="s">
        <v>97</v>
      </c>
      <c r="D3678" s="384">
        <v>1828</v>
      </c>
      <c r="E3678">
        <v>0.01</v>
      </c>
      <c r="F3678">
        <v>1.43045</v>
      </c>
      <c r="G3678" s="384">
        <v>0</v>
      </c>
      <c r="H3678">
        <v>0</v>
      </c>
    </row>
    <row r="3679" spans="1:10" x14ac:dyDescent="0.2">
      <c r="A3679">
        <v>7172</v>
      </c>
      <c r="B3679" s="623">
        <v>42033.012499999997</v>
      </c>
      <c r="C3679" s="405" t="s">
        <v>2054</v>
      </c>
      <c r="D3679" s="384">
        <v>1828</v>
      </c>
      <c r="E3679">
        <v>0.01</v>
      </c>
      <c r="F3679">
        <v>1.42814</v>
      </c>
      <c r="G3679" s="384">
        <v>0</v>
      </c>
      <c r="H3679">
        <v>1.42814</v>
      </c>
      <c r="I3679">
        <v>1.63</v>
      </c>
      <c r="J3679" s="384">
        <v>1672.79</v>
      </c>
    </row>
    <row r="3680" spans="1:10" x14ac:dyDescent="0.2">
      <c r="A3680">
        <v>7173</v>
      </c>
      <c r="B3680" s="623">
        <v>42033.06527777778</v>
      </c>
      <c r="C3680" s="405" t="s">
        <v>97</v>
      </c>
      <c r="D3680" s="384">
        <v>1829</v>
      </c>
      <c r="E3680">
        <v>0.01</v>
      </c>
      <c r="F3680">
        <v>1.43041</v>
      </c>
      <c r="G3680" s="384">
        <v>0</v>
      </c>
      <c r="H3680">
        <v>0</v>
      </c>
    </row>
    <row r="3681" spans="1:10" x14ac:dyDescent="0.2">
      <c r="A3681">
        <v>7175</v>
      </c>
      <c r="B3681" s="623">
        <v>42033.066666666666</v>
      </c>
      <c r="C3681" s="405" t="s">
        <v>2054</v>
      </c>
      <c r="D3681" s="384">
        <v>1829</v>
      </c>
      <c r="E3681">
        <v>0.01</v>
      </c>
      <c r="F3681">
        <v>1.42961</v>
      </c>
      <c r="G3681" s="384">
        <v>0</v>
      </c>
      <c r="H3681">
        <v>1.42961</v>
      </c>
      <c r="I3681">
        <v>0.55000000000000004</v>
      </c>
      <c r="J3681" s="384">
        <v>1673.34</v>
      </c>
    </row>
    <row r="3682" spans="1:10" x14ac:dyDescent="0.2">
      <c r="A3682">
        <v>7176</v>
      </c>
      <c r="B3682" s="623">
        <v>42033.070138888892</v>
      </c>
      <c r="C3682" s="405" t="s">
        <v>97</v>
      </c>
      <c r="D3682" s="384">
        <v>1830</v>
      </c>
      <c r="E3682">
        <v>0.01</v>
      </c>
      <c r="F3682">
        <v>1.4292400000000001</v>
      </c>
      <c r="G3682" s="384">
        <v>0</v>
      </c>
      <c r="H3682">
        <v>0</v>
      </c>
    </row>
    <row r="3683" spans="1:10" x14ac:dyDescent="0.2">
      <c r="A3683">
        <v>7178</v>
      </c>
      <c r="B3683" s="623">
        <v>42033.077777777777</v>
      </c>
      <c r="C3683" s="405" t="s">
        <v>2054</v>
      </c>
      <c r="D3683" s="384">
        <v>1830</v>
      </c>
      <c r="E3683">
        <v>0.01</v>
      </c>
      <c r="F3683">
        <v>1.4284399999999999</v>
      </c>
      <c r="G3683" s="384">
        <v>0</v>
      </c>
      <c r="H3683">
        <v>1.4284399999999999</v>
      </c>
      <c r="I3683">
        <v>0.55000000000000004</v>
      </c>
      <c r="J3683" s="384">
        <v>1673.89</v>
      </c>
    </row>
    <row r="3684" spans="1:10" x14ac:dyDescent="0.2">
      <c r="A3684">
        <v>7179</v>
      </c>
      <c r="B3684" s="623">
        <v>42033.082638888889</v>
      </c>
      <c r="C3684" s="405" t="s">
        <v>97</v>
      </c>
      <c r="D3684" s="384">
        <v>1831</v>
      </c>
      <c r="E3684">
        <v>0.01</v>
      </c>
      <c r="F3684">
        <v>1.4298999999999999</v>
      </c>
      <c r="G3684" s="384">
        <v>0</v>
      </c>
      <c r="H3684">
        <v>0</v>
      </c>
    </row>
    <row r="3685" spans="1:10" x14ac:dyDescent="0.2">
      <c r="A3685">
        <v>7181</v>
      </c>
      <c r="B3685" s="623">
        <v>42033.090277777781</v>
      </c>
      <c r="C3685" s="405" t="s">
        <v>2054</v>
      </c>
      <c r="D3685" s="384">
        <v>1831</v>
      </c>
      <c r="E3685">
        <v>0.01</v>
      </c>
      <c r="F3685">
        <v>1.4291</v>
      </c>
      <c r="G3685" s="384">
        <v>0</v>
      </c>
      <c r="H3685">
        <v>1.4291</v>
      </c>
      <c r="I3685">
        <v>0.56000000000000005</v>
      </c>
      <c r="J3685" s="384">
        <v>1674.45</v>
      </c>
    </row>
    <row r="3686" spans="1:10" x14ac:dyDescent="0.2">
      <c r="A3686">
        <v>7182</v>
      </c>
      <c r="B3686" s="623">
        <v>42033.90347222222</v>
      </c>
      <c r="C3686" s="405" t="s">
        <v>96</v>
      </c>
      <c r="D3686" s="384">
        <v>1832</v>
      </c>
      <c r="E3686">
        <v>0.01</v>
      </c>
      <c r="F3686">
        <v>1.4581900000000001</v>
      </c>
      <c r="G3686" s="384">
        <v>0</v>
      </c>
      <c r="H3686">
        <v>0</v>
      </c>
    </row>
    <row r="3687" spans="1:10" x14ac:dyDescent="0.2">
      <c r="A3687">
        <v>7184</v>
      </c>
      <c r="B3687" s="623">
        <v>42033.909722222219</v>
      </c>
      <c r="C3687" s="405" t="s">
        <v>2054</v>
      </c>
      <c r="D3687" s="384">
        <v>1832</v>
      </c>
      <c r="E3687">
        <v>0.01</v>
      </c>
      <c r="F3687">
        <v>1.45899</v>
      </c>
      <c r="G3687" s="384">
        <v>0</v>
      </c>
      <c r="H3687">
        <v>1.45899</v>
      </c>
      <c r="I3687">
        <v>0.55000000000000004</v>
      </c>
      <c r="J3687" s="384">
        <v>1675</v>
      </c>
    </row>
    <row r="3688" spans="1:10" x14ac:dyDescent="0.2">
      <c r="A3688">
        <v>7185</v>
      </c>
      <c r="B3688" s="623">
        <v>42033.915972222225</v>
      </c>
      <c r="C3688" s="405" t="s">
        <v>96</v>
      </c>
      <c r="D3688" s="384">
        <v>1833</v>
      </c>
      <c r="E3688">
        <v>0.01</v>
      </c>
      <c r="F3688">
        <v>1.45824</v>
      </c>
      <c r="G3688" s="384">
        <v>0</v>
      </c>
      <c r="H3688">
        <v>0</v>
      </c>
    </row>
    <row r="3689" spans="1:10" x14ac:dyDescent="0.2">
      <c r="A3689">
        <v>7190</v>
      </c>
      <c r="B3689" s="623">
        <v>42033.957638888889</v>
      </c>
      <c r="C3689" s="405" t="s">
        <v>2054</v>
      </c>
      <c r="D3689" s="384">
        <v>1833</v>
      </c>
      <c r="E3689">
        <v>0.01</v>
      </c>
      <c r="F3689">
        <v>1.45824</v>
      </c>
      <c r="G3689" s="384">
        <v>0</v>
      </c>
      <c r="H3689">
        <v>1.45824</v>
      </c>
      <c r="I3689">
        <v>0</v>
      </c>
      <c r="J3689" s="384">
        <v>1675</v>
      </c>
    </row>
    <row r="3690" spans="1:10" x14ac:dyDescent="0.2">
      <c r="A3690">
        <v>7187</v>
      </c>
      <c r="B3690" s="623">
        <v>42033.93472222222</v>
      </c>
      <c r="C3690" s="405" t="s">
        <v>96</v>
      </c>
      <c r="D3690" s="384">
        <v>1834</v>
      </c>
      <c r="E3690">
        <v>0.01</v>
      </c>
      <c r="F3690">
        <v>1.4566300000000001</v>
      </c>
      <c r="G3690" s="384">
        <v>0</v>
      </c>
      <c r="H3690">
        <v>0</v>
      </c>
    </row>
    <row r="3691" spans="1:10" x14ac:dyDescent="0.2">
      <c r="A3691">
        <v>7191</v>
      </c>
      <c r="B3691" s="623">
        <v>42033.957638888889</v>
      </c>
      <c r="C3691" s="405" t="s">
        <v>2054</v>
      </c>
      <c r="D3691" s="384">
        <v>1834</v>
      </c>
      <c r="E3691">
        <v>0.01</v>
      </c>
      <c r="F3691">
        <v>1.45824</v>
      </c>
      <c r="G3691" s="384">
        <v>0</v>
      </c>
      <c r="H3691">
        <v>1.45824</v>
      </c>
      <c r="I3691">
        <v>1.1100000000000001</v>
      </c>
      <c r="J3691" s="384">
        <v>1676.11</v>
      </c>
    </row>
    <row r="3692" spans="1:10" x14ac:dyDescent="0.2">
      <c r="A3692">
        <v>7192</v>
      </c>
      <c r="B3692" s="623">
        <v>42033.974999999999</v>
      </c>
      <c r="C3692" s="405" t="s">
        <v>96</v>
      </c>
      <c r="D3692" s="384">
        <v>1835</v>
      </c>
      <c r="E3692">
        <v>0.01</v>
      </c>
      <c r="F3692">
        <v>1.45834</v>
      </c>
      <c r="G3692" s="384">
        <v>0</v>
      </c>
      <c r="H3692">
        <v>0</v>
      </c>
    </row>
    <row r="3693" spans="1:10" x14ac:dyDescent="0.2">
      <c r="A3693">
        <v>7194</v>
      </c>
      <c r="B3693" s="623">
        <v>42033.980555555558</v>
      </c>
      <c r="C3693" s="405" t="s">
        <v>2054</v>
      </c>
      <c r="D3693" s="384">
        <v>1835</v>
      </c>
      <c r="E3693">
        <v>0.01</v>
      </c>
      <c r="F3693">
        <v>1.4591400000000001</v>
      </c>
      <c r="G3693" s="384">
        <v>0</v>
      </c>
      <c r="H3693">
        <v>1.4591400000000001</v>
      </c>
      <c r="I3693">
        <v>0.55000000000000004</v>
      </c>
      <c r="J3693" s="384">
        <v>1676.66</v>
      </c>
    </row>
    <row r="3694" spans="1:10" x14ac:dyDescent="0.2">
      <c r="A3694">
        <v>7195</v>
      </c>
      <c r="B3694" s="623">
        <v>42034.052777777775</v>
      </c>
      <c r="C3694" s="405" t="s">
        <v>96</v>
      </c>
      <c r="D3694" s="384">
        <v>1836</v>
      </c>
      <c r="E3694">
        <v>0.01</v>
      </c>
      <c r="F3694">
        <v>1.4564600000000001</v>
      </c>
      <c r="G3694" s="384">
        <v>0</v>
      </c>
      <c r="H3694">
        <v>0</v>
      </c>
    </row>
    <row r="3695" spans="1:10" x14ac:dyDescent="0.2">
      <c r="A3695">
        <v>7200</v>
      </c>
      <c r="B3695" s="623">
        <v>42034.079861111109</v>
      </c>
      <c r="C3695" s="405" t="s">
        <v>2054</v>
      </c>
      <c r="D3695" s="384">
        <v>1836</v>
      </c>
      <c r="E3695">
        <v>0.01</v>
      </c>
      <c r="F3695">
        <v>1.45651</v>
      </c>
      <c r="G3695" s="384">
        <v>0</v>
      </c>
      <c r="H3695">
        <v>1.45651</v>
      </c>
      <c r="I3695">
        <v>0.04</v>
      </c>
      <c r="J3695" s="384">
        <v>1676.7</v>
      </c>
    </row>
    <row r="3696" spans="1:10" x14ac:dyDescent="0.2">
      <c r="A3696">
        <v>7197</v>
      </c>
      <c r="B3696" s="623">
        <v>42034.061111111114</v>
      </c>
      <c r="C3696" s="405" t="s">
        <v>96</v>
      </c>
      <c r="D3696" s="384">
        <v>1837</v>
      </c>
      <c r="E3696">
        <v>0.01</v>
      </c>
      <c r="F3696">
        <v>1.45496</v>
      </c>
      <c r="G3696" s="384">
        <v>0</v>
      </c>
      <c r="H3696">
        <v>0</v>
      </c>
    </row>
    <row r="3697" spans="1:10" x14ac:dyDescent="0.2">
      <c r="A3697">
        <v>7201</v>
      </c>
      <c r="B3697" s="623">
        <v>42034.079861111109</v>
      </c>
      <c r="C3697" s="405" t="s">
        <v>2054</v>
      </c>
      <c r="D3697" s="384">
        <v>1837</v>
      </c>
      <c r="E3697">
        <v>0.01</v>
      </c>
      <c r="F3697">
        <v>1.45651</v>
      </c>
      <c r="G3697" s="384">
        <v>0</v>
      </c>
      <c r="H3697">
        <v>1.45651</v>
      </c>
      <c r="I3697">
        <v>1.07</v>
      </c>
      <c r="J3697" s="384">
        <v>1677.77</v>
      </c>
    </row>
    <row r="3698" spans="1:10" x14ac:dyDescent="0.2">
      <c r="A3698">
        <v>7202</v>
      </c>
      <c r="B3698" s="623">
        <v>42034.893055555556</v>
      </c>
      <c r="C3698" s="405" t="s">
        <v>96</v>
      </c>
      <c r="D3698" s="384">
        <v>1838</v>
      </c>
      <c r="E3698">
        <v>0.01</v>
      </c>
      <c r="F3698">
        <v>1.45235</v>
      </c>
      <c r="G3698" s="384">
        <v>0</v>
      </c>
      <c r="H3698">
        <v>0</v>
      </c>
    </row>
    <row r="3699" spans="1:10" x14ac:dyDescent="0.2">
      <c r="A3699">
        <v>7207</v>
      </c>
      <c r="B3699" s="623">
        <v>42034.945833333331</v>
      </c>
      <c r="C3699" s="405" t="s">
        <v>2054</v>
      </c>
      <c r="D3699" s="384">
        <v>1838</v>
      </c>
      <c r="E3699">
        <v>0.01</v>
      </c>
      <c r="F3699">
        <v>1.4523900000000001</v>
      </c>
      <c r="G3699" s="384">
        <v>0</v>
      </c>
      <c r="H3699">
        <v>1.4523900000000001</v>
      </c>
      <c r="I3699">
        <v>0.03</v>
      </c>
      <c r="J3699" s="384">
        <v>1677.8</v>
      </c>
    </row>
    <row r="3700" spans="1:10" x14ac:dyDescent="0.2">
      <c r="A3700">
        <v>7204</v>
      </c>
      <c r="B3700" s="623">
        <v>42034.920138888891</v>
      </c>
      <c r="C3700" s="405" t="s">
        <v>96</v>
      </c>
      <c r="D3700" s="384">
        <v>1839</v>
      </c>
      <c r="E3700">
        <v>0.01</v>
      </c>
      <c r="F3700">
        <v>1.4508300000000001</v>
      </c>
      <c r="G3700" s="384">
        <v>0</v>
      </c>
      <c r="H3700">
        <v>0</v>
      </c>
    </row>
    <row r="3701" spans="1:10" x14ac:dyDescent="0.2">
      <c r="A3701">
        <v>7208</v>
      </c>
      <c r="B3701" s="623">
        <v>42034.945833333331</v>
      </c>
      <c r="C3701" s="405" t="s">
        <v>2054</v>
      </c>
      <c r="D3701" s="384">
        <v>1839</v>
      </c>
      <c r="E3701">
        <v>0.01</v>
      </c>
      <c r="F3701">
        <v>1.4523900000000001</v>
      </c>
      <c r="G3701" s="384">
        <v>0</v>
      </c>
      <c r="H3701">
        <v>1.4523900000000001</v>
      </c>
      <c r="I3701">
        <v>1.08</v>
      </c>
      <c r="J3701" s="384">
        <v>1678.88</v>
      </c>
    </row>
    <row r="3702" spans="1:10" x14ac:dyDescent="0.2">
      <c r="A3702">
        <v>7209</v>
      </c>
      <c r="B3702" s="623">
        <v>42037.060416666667</v>
      </c>
      <c r="C3702" s="405" t="s">
        <v>96</v>
      </c>
      <c r="D3702" s="384">
        <v>1840</v>
      </c>
      <c r="E3702">
        <v>0.01</v>
      </c>
      <c r="F3702">
        <v>1.4556500000000001</v>
      </c>
      <c r="G3702" s="384">
        <v>0</v>
      </c>
      <c r="H3702">
        <v>0</v>
      </c>
    </row>
    <row r="3703" spans="1:10" x14ac:dyDescent="0.2">
      <c r="A3703">
        <v>7218</v>
      </c>
      <c r="B3703" s="623">
        <v>42037.179166666669</v>
      </c>
      <c r="C3703" s="405" t="s">
        <v>2054</v>
      </c>
      <c r="D3703" s="384">
        <v>1840</v>
      </c>
      <c r="E3703">
        <v>0.01</v>
      </c>
      <c r="F3703">
        <v>1.4549099999999999</v>
      </c>
      <c r="G3703" s="384">
        <v>0</v>
      </c>
      <c r="H3703">
        <v>1.4549099999999999</v>
      </c>
      <c r="I3703">
        <v>-0.51</v>
      </c>
      <c r="J3703" s="384">
        <v>1678.37</v>
      </c>
    </row>
    <row r="3704" spans="1:10" x14ac:dyDescent="0.2">
      <c r="A3704">
        <v>7211</v>
      </c>
      <c r="B3704" s="623">
        <v>42037.064583333333</v>
      </c>
      <c r="C3704" s="405" t="s">
        <v>96</v>
      </c>
      <c r="D3704" s="384">
        <v>1841</v>
      </c>
      <c r="E3704">
        <v>0.01</v>
      </c>
      <c r="F3704">
        <v>1.4540900000000001</v>
      </c>
      <c r="G3704" s="384">
        <v>0</v>
      </c>
      <c r="H3704">
        <v>0</v>
      </c>
    </row>
    <row r="3705" spans="1:10" x14ac:dyDescent="0.2">
      <c r="A3705">
        <v>7219</v>
      </c>
      <c r="B3705" s="623">
        <v>42037.179166666669</v>
      </c>
      <c r="C3705" s="405" t="s">
        <v>2054</v>
      </c>
      <c r="D3705" s="384">
        <v>1841</v>
      </c>
      <c r="E3705">
        <v>0.01</v>
      </c>
      <c r="F3705">
        <v>1.4549099999999999</v>
      </c>
      <c r="G3705" s="384">
        <v>0</v>
      </c>
      <c r="H3705">
        <v>1.4549099999999999</v>
      </c>
      <c r="I3705">
        <v>0.56000000000000005</v>
      </c>
      <c r="J3705" s="384">
        <v>1678.93</v>
      </c>
    </row>
    <row r="3706" spans="1:10" x14ac:dyDescent="0.2">
      <c r="A3706">
        <v>7214</v>
      </c>
      <c r="B3706" s="623">
        <v>42037.09652777778</v>
      </c>
      <c r="C3706" s="405" t="s">
        <v>96</v>
      </c>
      <c r="D3706" s="384">
        <v>1842</v>
      </c>
      <c r="E3706">
        <v>0.01</v>
      </c>
      <c r="F3706">
        <v>1.45259</v>
      </c>
      <c r="G3706" s="384">
        <v>0</v>
      </c>
      <c r="H3706">
        <v>0</v>
      </c>
    </row>
    <row r="3707" spans="1:10" x14ac:dyDescent="0.2">
      <c r="A3707">
        <v>7220</v>
      </c>
      <c r="B3707" s="623">
        <v>42037.179166666669</v>
      </c>
      <c r="C3707" s="405" t="s">
        <v>2054</v>
      </c>
      <c r="D3707" s="384">
        <v>1842</v>
      </c>
      <c r="E3707">
        <v>0.01</v>
      </c>
      <c r="F3707">
        <v>1.4549099999999999</v>
      </c>
      <c r="G3707" s="384">
        <v>0</v>
      </c>
      <c r="H3707">
        <v>1.4549099999999999</v>
      </c>
      <c r="I3707">
        <v>1.6</v>
      </c>
      <c r="J3707" s="384">
        <v>1680.53</v>
      </c>
    </row>
    <row r="3708" spans="1:10" x14ac:dyDescent="0.2">
      <c r="A3708">
        <v>7221</v>
      </c>
      <c r="B3708" s="623">
        <v>42037.88958333333</v>
      </c>
      <c r="C3708" s="405" t="s">
        <v>97</v>
      </c>
      <c r="D3708" s="384">
        <v>1843</v>
      </c>
      <c r="E3708">
        <v>0.01</v>
      </c>
      <c r="F3708">
        <v>1.45116</v>
      </c>
      <c r="G3708" s="384">
        <v>0</v>
      </c>
      <c r="H3708">
        <v>0</v>
      </c>
    </row>
    <row r="3709" spans="1:10" x14ac:dyDescent="0.2">
      <c r="A3709">
        <v>7230</v>
      </c>
      <c r="B3709" s="623">
        <v>42038.149305555555</v>
      </c>
      <c r="C3709" s="405" t="s">
        <v>2054</v>
      </c>
      <c r="D3709" s="384">
        <v>1843</v>
      </c>
      <c r="E3709">
        <v>0.01</v>
      </c>
      <c r="F3709">
        <v>1.45194</v>
      </c>
      <c r="G3709" s="384">
        <v>0</v>
      </c>
      <c r="H3709">
        <v>1.45194</v>
      </c>
      <c r="I3709">
        <v>-0.53</v>
      </c>
      <c r="J3709" s="384">
        <v>1680.01</v>
      </c>
    </row>
    <row r="3710" spans="1:10" x14ac:dyDescent="0.2">
      <c r="A3710">
        <v>7223</v>
      </c>
      <c r="B3710" s="623">
        <v>42037.900694444441</v>
      </c>
      <c r="C3710" s="405" t="s">
        <v>97</v>
      </c>
      <c r="D3710" s="384">
        <v>1844</v>
      </c>
      <c r="E3710">
        <v>0.01</v>
      </c>
      <c r="F3710">
        <v>1.45268</v>
      </c>
      <c r="G3710" s="384">
        <v>0</v>
      </c>
      <c r="H3710">
        <v>0</v>
      </c>
    </row>
    <row r="3711" spans="1:10" x14ac:dyDescent="0.2">
      <c r="A3711">
        <v>7231</v>
      </c>
      <c r="B3711" s="623">
        <v>42038.149305555555</v>
      </c>
      <c r="C3711" s="405" t="s">
        <v>2054</v>
      </c>
      <c r="D3711" s="384">
        <v>1844</v>
      </c>
      <c r="E3711">
        <v>0.01</v>
      </c>
      <c r="F3711">
        <v>1.45194</v>
      </c>
      <c r="G3711" s="384">
        <v>0</v>
      </c>
      <c r="H3711">
        <v>1.45194</v>
      </c>
      <c r="I3711">
        <v>0.52</v>
      </c>
      <c r="J3711" s="384">
        <v>1680.53</v>
      </c>
    </row>
    <row r="3712" spans="1:10" x14ac:dyDescent="0.2">
      <c r="A3712">
        <v>7226</v>
      </c>
      <c r="B3712" s="623">
        <v>42037.909722222219</v>
      </c>
      <c r="C3712" s="405" t="s">
        <v>97</v>
      </c>
      <c r="D3712" s="384">
        <v>1845</v>
      </c>
      <c r="E3712">
        <v>0.01</v>
      </c>
      <c r="F3712">
        <v>1.45438</v>
      </c>
      <c r="G3712" s="384">
        <v>0</v>
      </c>
      <c r="H3712">
        <v>0</v>
      </c>
    </row>
    <row r="3713" spans="1:10" x14ac:dyDescent="0.2">
      <c r="A3713">
        <v>7232</v>
      </c>
      <c r="B3713" s="623">
        <v>42038.149305555555</v>
      </c>
      <c r="C3713" s="405" t="s">
        <v>2054</v>
      </c>
      <c r="D3713" s="384">
        <v>1845</v>
      </c>
      <c r="E3713">
        <v>0.01</v>
      </c>
      <c r="F3713">
        <v>1.45194</v>
      </c>
      <c r="G3713" s="384">
        <v>0</v>
      </c>
      <c r="H3713">
        <v>1.45194</v>
      </c>
      <c r="I3713">
        <v>1.7</v>
      </c>
      <c r="J3713" s="384">
        <v>1682.24</v>
      </c>
    </row>
    <row r="3714" spans="1:10" x14ac:dyDescent="0.2">
      <c r="A3714">
        <v>7233</v>
      </c>
      <c r="B3714" s="623">
        <v>42038.927083333336</v>
      </c>
      <c r="C3714" s="405" t="s">
        <v>96</v>
      </c>
      <c r="D3714" s="384">
        <v>1846</v>
      </c>
      <c r="E3714">
        <v>0.01</v>
      </c>
      <c r="F3714">
        <v>1.47062</v>
      </c>
      <c r="G3714" s="384">
        <v>0</v>
      </c>
      <c r="H3714">
        <v>0</v>
      </c>
    </row>
    <row r="3715" spans="1:10" x14ac:dyDescent="0.2">
      <c r="A3715">
        <v>7235</v>
      </c>
      <c r="B3715" s="623">
        <v>42038.927083333336</v>
      </c>
      <c r="C3715" s="405" t="s">
        <v>2054</v>
      </c>
      <c r="D3715" s="384">
        <v>1846</v>
      </c>
      <c r="E3715">
        <v>0.01</v>
      </c>
      <c r="F3715">
        <v>1.47142</v>
      </c>
      <c r="G3715" s="384">
        <v>0</v>
      </c>
      <c r="H3715">
        <v>1.47142</v>
      </c>
      <c r="I3715">
        <v>0.55000000000000004</v>
      </c>
      <c r="J3715" s="384">
        <v>1682.79</v>
      </c>
    </row>
    <row r="3716" spans="1:10" x14ac:dyDescent="0.2">
      <c r="A3716">
        <v>7236</v>
      </c>
      <c r="B3716" s="623">
        <v>42038.927083333336</v>
      </c>
      <c r="C3716" s="405" t="s">
        <v>96</v>
      </c>
      <c r="D3716" s="384">
        <v>1847</v>
      </c>
      <c r="E3716">
        <v>0.01</v>
      </c>
      <c r="F3716">
        <v>1.4716199999999999</v>
      </c>
      <c r="G3716" s="384">
        <v>0</v>
      </c>
      <c r="H3716">
        <v>0</v>
      </c>
    </row>
    <row r="3717" spans="1:10" x14ac:dyDescent="0.2">
      <c r="A3717">
        <v>7238</v>
      </c>
      <c r="B3717" s="623">
        <v>42038.942361111112</v>
      </c>
      <c r="C3717" s="405" t="s">
        <v>2054</v>
      </c>
      <c r="D3717" s="384">
        <v>1847</v>
      </c>
      <c r="E3717">
        <v>0.01</v>
      </c>
      <c r="F3717">
        <v>1.4724200000000001</v>
      </c>
      <c r="G3717" s="384">
        <v>0</v>
      </c>
      <c r="H3717">
        <v>1.4724200000000001</v>
      </c>
      <c r="I3717">
        <v>0.55000000000000004</v>
      </c>
      <c r="J3717" s="384">
        <v>1683.34</v>
      </c>
    </row>
    <row r="3718" spans="1:10" x14ac:dyDescent="0.2">
      <c r="A3718">
        <v>7239</v>
      </c>
      <c r="B3718" s="623">
        <v>42038.945138888892</v>
      </c>
      <c r="C3718" s="405" t="s">
        <v>96</v>
      </c>
      <c r="D3718" s="384">
        <v>1848</v>
      </c>
      <c r="E3718">
        <v>0.01</v>
      </c>
      <c r="F3718">
        <v>1.47193</v>
      </c>
      <c r="G3718" s="384">
        <v>0</v>
      </c>
      <c r="H3718">
        <v>0</v>
      </c>
    </row>
    <row r="3719" spans="1:10" x14ac:dyDescent="0.2">
      <c r="A3719">
        <v>7244</v>
      </c>
      <c r="B3719" s="623">
        <v>42038.958333333336</v>
      </c>
      <c r="C3719" s="405" t="s">
        <v>2054</v>
      </c>
      <c r="D3719" s="384">
        <v>1848</v>
      </c>
      <c r="E3719">
        <v>0.01</v>
      </c>
      <c r="F3719">
        <v>1.4719599999999999</v>
      </c>
      <c r="G3719" s="384">
        <v>0</v>
      </c>
      <c r="H3719">
        <v>1.4719599999999999</v>
      </c>
      <c r="I3719">
        <v>0.02</v>
      </c>
      <c r="J3719" s="384">
        <v>1683.36</v>
      </c>
    </row>
    <row r="3720" spans="1:10" x14ac:dyDescent="0.2">
      <c r="A3720">
        <v>7241</v>
      </c>
      <c r="B3720" s="623">
        <v>42038.95</v>
      </c>
      <c r="C3720" s="405" t="s">
        <v>96</v>
      </c>
      <c r="D3720" s="384">
        <v>1849</v>
      </c>
      <c r="E3720">
        <v>0.01</v>
      </c>
      <c r="F3720">
        <v>1.4703900000000001</v>
      </c>
      <c r="G3720" s="384">
        <v>0</v>
      </c>
      <c r="H3720">
        <v>0</v>
      </c>
    </row>
    <row r="3721" spans="1:10" x14ac:dyDescent="0.2">
      <c r="A3721">
        <v>7245</v>
      </c>
      <c r="B3721" s="623">
        <v>42038.958333333336</v>
      </c>
      <c r="C3721" s="405" t="s">
        <v>2054</v>
      </c>
      <c r="D3721" s="384">
        <v>1849</v>
      </c>
      <c r="E3721">
        <v>0.01</v>
      </c>
      <c r="F3721">
        <v>1.4719599999999999</v>
      </c>
      <c r="G3721" s="384">
        <v>0</v>
      </c>
      <c r="H3721">
        <v>1.4719599999999999</v>
      </c>
      <c r="I3721">
        <v>1.0900000000000001</v>
      </c>
      <c r="J3721" s="384">
        <v>1684.45</v>
      </c>
    </row>
    <row r="3722" spans="1:10" x14ac:dyDescent="0.2">
      <c r="A3722">
        <v>7246</v>
      </c>
      <c r="B3722" s="623">
        <v>42038.973611111112</v>
      </c>
      <c r="C3722" s="405" t="s">
        <v>97</v>
      </c>
      <c r="D3722" s="384">
        <v>1850</v>
      </c>
      <c r="E3722">
        <v>0.01</v>
      </c>
      <c r="F3722">
        <v>1.4729099999999999</v>
      </c>
      <c r="G3722" s="384">
        <v>0</v>
      </c>
      <c r="H3722">
        <v>0</v>
      </c>
    </row>
    <row r="3723" spans="1:10" x14ac:dyDescent="0.2">
      <c r="A3723">
        <v>7248</v>
      </c>
      <c r="B3723" s="623">
        <v>42038.982638888891</v>
      </c>
      <c r="C3723" s="405" t="s">
        <v>2054</v>
      </c>
      <c r="D3723" s="384">
        <v>1850</v>
      </c>
      <c r="E3723">
        <v>0.01</v>
      </c>
      <c r="F3723">
        <v>1.47211</v>
      </c>
      <c r="G3723" s="384">
        <v>0</v>
      </c>
      <c r="H3723">
        <v>1.47211</v>
      </c>
      <c r="I3723">
        <v>0.55000000000000004</v>
      </c>
      <c r="J3723" s="384">
        <v>1685</v>
      </c>
    </row>
    <row r="3724" spans="1:10" x14ac:dyDescent="0.2">
      <c r="A3724">
        <v>7249</v>
      </c>
      <c r="B3724" s="623">
        <v>42039.027083333334</v>
      </c>
      <c r="C3724" s="405" t="s">
        <v>97</v>
      </c>
      <c r="D3724" s="384">
        <v>1851</v>
      </c>
      <c r="E3724">
        <v>0.01</v>
      </c>
      <c r="F3724">
        <v>1.4741</v>
      </c>
      <c r="G3724" s="384">
        <v>0</v>
      </c>
      <c r="H3724">
        <v>0</v>
      </c>
    </row>
    <row r="3725" spans="1:10" x14ac:dyDescent="0.2">
      <c r="A3725">
        <v>7254</v>
      </c>
      <c r="B3725" s="623">
        <v>42039.048611111109</v>
      </c>
      <c r="C3725" s="405" t="s">
        <v>2054</v>
      </c>
      <c r="D3725" s="384">
        <v>1851</v>
      </c>
      <c r="E3725">
        <v>0.01</v>
      </c>
      <c r="F3725">
        <v>1.47407</v>
      </c>
      <c r="G3725" s="384">
        <v>0</v>
      </c>
      <c r="H3725">
        <v>1.47407</v>
      </c>
      <c r="I3725">
        <v>0.02</v>
      </c>
      <c r="J3725" s="384">
        <v>1685.02</v>
      </c>
    </row>
    <row r="3726" spans="1:10" x14ac:dyDescent="0.2">
      <c r="A3726">
        <v>7251</v>
      </c>
      <c r="B3726" s="623">
        <v>42039.040277777778</v>
      </c>
      <c r="C3726" s="405" t="s">
        <v>97</v>
      </c>
      <c r="D3726" s="384">
        <v>1852</v>
      </c>
      <c r="E3726">
        <v>0.01</v>
      </c>
      <c r="F3726">
        <v>1.4756400000000001</v>
      </c>
      <c r="G3726" s="384">
        <v>0</v>
      </c>
      <c r="H3726">
        <v>0</v>
      </c>
    </row>
    <row r="3727" spans="1:10" x14ac:dyDescent="0.2">
      <c r="A3727">
        <v>7255</v>
      </c>
      <c r="B3727" s="623">
        <v>42039.048611111109</v>
      </c>
      <c r="C3727" s="405" t="s">
        <v>2054</v>
      </c>
      <c r="D3727" s="384">
        <v>1852</v>
      </c>
      <c r="E3727">
        <v>0.01</v>
      </c>
      <c r="F3727">
        <v>1.47407</v>
      </c>
      <c r="G3727" s="384">
        <v>0</v>
      </c>
      <c r="H3727">
        <v>1.47407</v>
      </c>
      <c r="I3727">
        <v>1.08</v>
      </c>
      <c r="J3727" s="384">
        <v>1686.1</v>
      </c>
    </row>
    <row r="3728" spans="1:10" x14ac:dyDescent="0.2">
      <c r="A3728">
        <v>7256</v>
      </c>
      <c r="B3728" s="623">
        <v>42039.067361111112</v>
      </c>
      <c r="C3728" s="405" t="s">
        <v>97</v>
      </c>
      <c r="D3728" s="384">
        <v>1853</v>
      </c>
      <c r="E3728">
        <v>0.01</v>
      </c>
      <c r="F3728">
        <v>1.4739800000000001</v>
      </c>
      <c r="G3728" s="384">
        <v>0</v>
      </c>
      <c r="H3728">
        <v>0</v>
      </c>
    </row>
    <row r="3729" spans="1:10" x14ac:dyDescent="0.2">
      <c r="A3729">
        <v>7258</v>
      </c>
      <c r="B3729" s="623">
        <v>42039.069444444445</v>
      </c>
      <c r="C3729" s="405" t="s">
        <v>2054</v>
      </c>
      <c r="D3729" s="384">
        <v>1853</v>
      </c>
      <c r="E3729">
        <v>0.01</v>
      </c>
      <c r="F3729">
        <v>1.4731799999999999</v>
      </c>
      <c r="G3729" s="384">
        <v>0</v>
      </c>
      <c r="H3729">
        <v>1.4731799999999999</v>
      </c>
      <c r="I3729">
        <v>0.55000000000000004</v>
      </c>
      <c r="J3729" s="384">
        <v>1686.65</v>
      </c>
    </row>
    <row r="3730" spans="1:10" x14ac:dyDescent="0.2">
      <c r="A3730">
        <v>7259</v>
      </c>
      <c r="B3730" s="623">
        <v>42039.890277777777</v>
      </c>
      <c r="C3730" s="405" t="s">
        <v>96</v>
      </c>
      <c r="D3730" s="384">
        <v>1854</v>
      </c>
      <c r="E3730">
        <v>0.01</v>
      </c>
      <c r="F3730">
        <v>1.4713400000000001</v>
      </c>
      <c r="G3730" s="384">
        <v>0</v>
      </c>
      <c r="H3730">
        <v>0</v>
      </c>
    </row>
    <row r="3731" spans="1:10" x14ac:dyDescent="0.2">
      <c r="A3731">
        <v>7294</v>
      </c>
      <c r="B3731" s="623">
        <v>42040.114583333336</v>
      </c>
      <c r="C3731" s="405" t="s">
        <v>2054</v>
      </c>
      <c r="D3731" s="384">
        <v>1854</v>
      </c>
      <c r="E3731">
        <v>0.01</v>
      </c>
      <c r="F3731">
        <v>1.46384</v>
      </c>
      <c r="G3731" s="384">
        <v>0</v>
      </c>
      <c r="H3731">
        <v>1.46384</v>
      </c>
      <c r="I3731">
        <v>-5.46</v>
      </c>
      <c r="J3731" s="384">
        <v>1681.19</v>
      </c>
    </row>
    <row r="3732" spans="1:10" x14ac:dyDescent="0.2">
      <c r="A3732">
        <v>7261</v>
      </c>
      <c r="B3732" s="623">
        <v>42039.906944444447</v>
      </c>
      <c r="C3732" s="405" t="s">
        <v>96</v>
      </c>
      <c r="D3732" s="384">
        <v>1855</v>
      </c>
      <c r="E3732">
        <v>0.01</v>
      </c>
      <c r="F3732">
        <v>1.4698100000000001</v>
      </c>
      <c r="G3732" s="384">
        <v>0</v>
      </c>
      <c r="H3732">
        <v>0</v>
      </c>
    </row>
    <row r="3733" spans="1:10" x14ac:dyDescent="0.2">
      <c r="A3733">
        <v>7295</v>
      </c>
      <c r="B3733" s="623">
        <v>42040.114583333336</v>
      </c>
      <c r="C3733" s="405" t="s">
        <v>2054</v>
      </c>
      <c r="D3733" s="384">
        <v>1855</v>
      </c>
      <c r="E3733">
        <v>0.01</v>
      </c>
      <c r="F3733">
        <v>1.46384</v>
      </c>
      <c r="G3733" s="384">
        <v>0</v>
      </c>
      <c r="H3733">
        <v>1.46384</v>
      </c>
      <c r="I3733">
        <v>-4.4000000000000004</v>
      </c>
      <c r="J3733" s="384">
        <v>1676.79</v>
      </c>
    </row>
    <row r="3734" spans="1:10" x14ac:dyDescent="0.2">
      <c r="A3734">
        <v>7264</v>
      </c>
      <c r="B3734" s="623">
        <v>42039.915972222225</v>
      </c>
      <c r="C3734" s="405" t="s">
        <v>96</v>
      </c>
      <c r="D3734" s="384">
        <v>1856</v>
      </c>
      <c r="E3734">
        <v>0.01</v>
      </c>
      <c r="F3734">
        <v>1.46831</v>
      </c>
      <c r="G3734" s="384">
        <v>0</v>
      </c>
      <c r="H3734">
        <v>0</v>
      </c>
    </row>
    <row r="3735" spans="1:10" x14ac:dyDescent="0.2">
      <c r="A3735">
        <v>7296</v>
      </c>
      <c r="B3735" s="623">
        <v>42040.114583333336</v>
      </c>
      <c r="C3735" s="405" t="s">
        <v>2054</v>
      </c>
      <c r="D3735" s="384">
        <v>1856</v>
      </c>
      <c r="E3735">
        <v>0.01</v>
      </c>
      <c r="F3735">
        <v>1.46384</v>
      </c>
      <c r="G3735" s="384">
        <v>0</v>
      </c>
      <c r="H3735">
        <v>1.46384</v>
      </c>
      <c r="I3735">
        <v>-3.37</v>
      </c>
      <c r="J3735" s="384">
        <v>1673.43</v>
      </c>
    </row>
    <row r="3736" spans="1:10" x14ac:dyDescent="0.2">
      <c r="A3736">
        <v>7268</v>
      </c>
      <c r="B3736" s="623">
        <v>42039.938888888886</v>
      </c>
      <c r="C3736" s="405" t="s">
        <v>96</v>
      </c>
      <c r="D3736" s="384">
        <v>1857</v>
      </c>
      <c r="E3736">
        <v>0.01</v>
      </c>
      <c r="F3736">
        <v>1.46593</v>
      </c>
      <c r="G3736" s="384">
        <v>0</v>
      </c>
      <c r="H3736">
        <v>0</v>
      </c>
    </row>
    <row r="3737" spans="1:10" x14ac:dyDescent="0.2">
      <c r="A3737">
        <v>7297</v>
      </c>
      <c r="B3737" s="623">
        <v>42040.114583333336</v>
      </c>
      <c r="C3737" s="405" t="s">
        <v>2054</v>
      </c>
      <c r="D3737" s="384">
        <v>1857</v>
      </c>
      <c r="E3737">
        <v>0.01</v>
      </c>
      <c r="F3737">
        <v>1.46384</v>
      </c>
      <c r="G3737" s="384">
        <v>0</v>
      </c>
      <c r="H3737">
        <v>1.46384</v>
      </c>
      <c r="I3737">
        <v>-1.73</v>
      </c>
      <c r="J3737" s="384">
        <v>1671.7</v>
      </c>
    </row>
    <row r="3738" spans="1:10" x14ac:dyDescent="0.2">
      <c r="A3738">
        <v>7273</v>
      </c>
      <c r="B3738" s="623">
        <v>42039.96597222222</v>
      </c>
      <c r="C3738" s="405" t="s">
        <v>96</v>
      </c>
      <c r="D3738" s="384">
        <v>1858</v>
      </c>
      <c r="E3738">
        <v>0.02</v>
      </c>
      <c r="F3738">
        <v>1.4628000000000001</v>
      </c>
      <c r="G3738" s="384">
        <v>0</v>
      </c>
      <c r="H3738">
        <v>0</v>
      </c>
    </row>
    <row r="3739" spans="1:10" x14ac:dyDescent="0.2">
      <c r="A3739">
        <v>7298</v>
      </c>
      <c r="B3739" s="623">
        <v>42040.114583333336</v>
      </c>
      <c r="C3739" s="405" t="s">
        <v>2054</v>
      </c>
      <c r="D3739" s="384">
        <v>1858</v>
      </c>
      <c r="E3739">
        <v>0.02</v>
      </c>
      <c r="F3739">
        <v>1.46384</v>
      </c>
      <c r="G3739" s="384">
        <v>0</v>
      </c>
      <c r="H3739">
        <v>1.46384</v>
      </c>
      <c r="I3739">
        <v>0.89</v>
      </c>
      <c r="J3739" s="384">
        <v>1672.59</v>
      </c>
    </row>
    <row r="3740" spans="1:10" x14ac:dyDescent="0.2">
      <c r="A3740">
        <v>7279</v>
      </c>
      <c r="B3740" s="623">
        <v>42039.986805555556</v>
      </c>
      <c r="C3740" s="405" t="s">
        <v>96</v>
      </c>
      <c r="D3740" s="384">
        <v>1859</v>
      </c>
      <c r="E3740">
        <v>0.02</v>
      </c>
      <c r="F3740">
        <v>1.4595899999999999</v>
      </c>
      <c r="G3740" s="384">
        <v>0</v>
      </c>
      <c r="H3740">
        <v>0</v>
      </c>
    </row>
    <row r="3741" spans="1:10" x14ac:dyDescent="0.2">
      <c r="A3741">
        <v>7299</v>
      </c>
      <c r="B3741" s="623">
        <v>42040.114583333336</v>
      </c>
      <c r="C3741" s="405" t="s">
        <v>2054</v>
      </c>
      <c r="D3741" s="384">
        <v>1859</v>
      </c>
      <c r="E3741">
        <v>0.02</v>
      </c>
      <c r="F3741">
        <v>1.46384</v>
      </c>
      <c r="G3741" s="384">
        <v>0</v>
      </c>
      <c r="H3741">
        <v>1.46384</v>
      </c>
      <c r="I3741">
        <v>5.31</v>
      </c>
      <c r="J3741" s="384">
        <v>1677.9</v>
      </c>
    </row>
    <row r="3742" spans="1:10" x14ac:dyDescent="0.2">
      <c r="A3742">
        <v>7286</v>
      </c>
      <c r="B3742" s="623">
        <v>42040.074305555558</v>
      </c>
      <c r="C3742" s="405" t="s">
        <v>96</v>
      </c>
      <c r="D3742" s="384">
        <v>1860</v>
      </c>
      <c r="E3742">
        <v>0.03</v>
      </c>
      <c r="F3742">
        <v>1.45628</v>
      </c>
      <c r="G3742" s="384">
        <v>0</v>
      </c>
      <c r="H3742">
        <v>0</v>
      </c>
    </row>
    <row r="3743" spans="1:10" x14ac:dyDescent="0.2">
      <c r="A3743">
        <v>7300</v>
      </c>
      <c r="B3743" s="623">
        <v>42040.114583333336</v>
      </c>
      <c r="C3743" s="405" t="s">
        <v>2054</v>
      </c>
      <c r="D3743" s="384">
        <v>1860</v>
      </c>
      <c r="E3743">
        <v>0.03</v>
      </c>
      <c r="F3743">
        <v>1.46384</v>
      </c>
      <c r="G3743" s="384">
        <v>0</v>
      </c>
      <c r="H3743">
        <v>1.46384</v>
      </c>
      <c r="I3743">
        <v>15.64</v>
      </c>
      <c r="J3743" s="384">
        <v>1693.54</v>
      </c>
    </row>
    <row r="3744" spans="1:10" x14ac:dyDescent="0.2">
      <c r="A3744">
        <v>7301</v>
      </c>
      <c r="B3744" s="623">
        <v>42040.879166666666</v>
      </c>
      <c r="C3744" s="405" t="s">
        <v>97</v>
      </c>
      <c r="D3744" s="384">
        <v>1861</v>
      </c>
      <c r="E3744">
        <v>0.01</v>
      </c>
      <c r="F3744">
        <v>1.4700500000000001</v>
      </c>
      <c r="G3744" s="384">
        <v>0</v>
      </c>
      <c r="H3744">
        <v>0</v>
      </c>
    </row>
    <row r="3745" spans="1:10" x14ac:dyDescent="0.2">
      <c r="A3745">
        <v>7303</v>
      </c>
      <c r="B3745" s="623">
        <v>42040.887499999997</v>
      </c>
      <c r="C3745" s="405" t="s">
        <v>2054</v>
      </c>
      <c r="D3745" s="384">
        <v>1861</v>
      </c>
      <c r="E3745">
        <v>0.01</v>
      </c>
      <c r="F3745">
        <v>1.4692499999999999</v>
      </c>
      <c r="G3745" s="384">
        <v>0</v>
      </c>
      <c r="H3745">
        <v>1.4692499999999999</v>
      </c>
      <c r="I3745">
        <v>0.55000000000000004</v>
      </c>
      <c r="J3745" s="384">
        <v>1694.09</v>
      </c>
    </row>
    <row r="3746" spans="1:10" x14ac:dyDescent="0.2">
      <c r="A3746">
        <v>7304</v>
      </c>
      <c r="B3746" s="623">
        <v>42040.972916666666</v>
      </c>
      <c r="C3746" s="405" t="s">
        <v>97</v>
      </c>
      <c r="D3746" s="384">
        <v>1862</v>
      </c>
      <c r="E3746">
        <v>0.01</v>
      </c>
      <c r="F3746">
        <v>1.47082</v>
      </c>
      <c r="G3746" s="384">
        <v>0</v>
      </c>
      <c r="H3746">
        <v>0</v>
      </c>
    </row>
    <row r="3747" spans="1:10" x14ac:dyDescent="0.2">
      <c r="A3747">
        <v>7309</v>
      </c>
      <c r="B3747" s="623">
        <v>42041.030555555553</v>
      </c>
      <c r="C3747" s="405" t="s">
        <v>2054</v>
      </c>
      <c r="D3747" s="384">
        <v>1862</v>
      </c>
      <c r="E3747">
        <v>0.01</v>
      </c>
      <c r="F3747">
        <v>1.47078</v>
      </c>
      <c r="G3747" s="384">
        <v>0</v>
      </c>
      <c r="H3747">
        <v>1.47078</v>
      </c>
      <c r="I3747">
        <v>0.03</v>
      </c>
      <c r="J3747" s="384">
        <v>1694.13</v>
      </c>
    </row>
    <row r="3748" spans="1:10" x14ac:dyDescent="0.2">
      <c r="A3748">
        <v>7306</v>
      </c>
      <c r="B3748" s="623">
        <v>42040.990972222222</v>
      </c>
      <c r="C3748" s="405" t="s">
        <v>97</v>
      </c>
      <c r="D3748" s="384">
        <v>1863</v>
      </c>
      <c r="E3748">
        <v>0.01</v>
      </c>
      <c r="F3748">
        <v>1.47234</v>
      </c>
      <c r="G3748" s="384">
        <v>0</v>
      </c>
      <c r="H3748">
        <v>0</v>
      </c>
    </row>
    <row r="3749" spans="1:10" x14ac:dyDescent="0.2">
      <c r="A3749">
        <v>7310</v>
      </c>
      <c r="B3749" s="623">
        <v>42041.030555555553</v>
      </c>
      <c r="C3749" s="405" t="s">
        <v>2054</v>
      </c>
      <c r="D3749" s="384">
        <v>1863</v>
      </c>
      <c r="E3749">
        <v>0.01</v>
      </c>
      <c r="F3749">
        <v>1.47078</v>
      </c>
      <c r="G3749" s="384">
        <v>0</v>
      </c>
      <c r="H3749">
        <v>1.47078</v>
      </c>
      <c r="I3749">
        <v>1.08</v>
      </c>
      <c r="J3749" s="384">
        <v>1695.21</v>
      </c>
    </row>
    <row r="3750" spans="1:10" x14ac:dyDescent="0.2">
      <c r="A3750">
        <v>7311</v>
      </c>
      <c r="B3750" s="623">
        <v>42041.895833333336</v>
      </c>
      <c r="C3750" s="405" t="s">
        <v>96</v>
      </c>
      <c r="D3750" s="384">
        <v>1864</v>
      </c>
      <c r="E3750">
        <v>0.01</v>
      </c>
      <c r="F3750">
        <v>1.45224</v>
      </c>
      <c r="G3750" s="384">
        <v>0</v>
      </c>
      <c r="H3750">
        <v>0</v>
      </c>
    </row>
    <row r="3751" spans="1:10" x14ac:dyDescent="0.2">
      <c r="A3751">
        <v>7313</v>
      </c>
      <c r="B3751" s="623">
        <v>42041.918055555558</v>
      </c>
      <c r="C3751" s="405" t="s">
        <v>2054</v>
      </c>
      <c r="D3751" s="384">
        <v>1864</v>
      </c>
      <c r="E3751">
        <v>0.01</v>
      </c>
      <c r="F3751">
        <v>1.4530400000000001</v>
      </c>
      <c r="G3751" s="384">
        <v>0</v>
      </c>
      <c r="H3751">
        <v>1.4530400000000001</v>
      </c>
      <c r="I3751">
        <v>0.55000000000000004</v>
      </c>
      <c r="J3751" s="384">
        <v>1695.76</v>
      </c>
    </row>
    <row r="3752" spans="1:10" x14ac:dyDescent="0.2">
      <c r="A3752">
        <v>7314</v>
      </c>
      <c r="B3752" s="623">
        <v>42041.926388888889</v>
      </c>
      <c r="C3752" s="405" t="s">
        <v>96</v>
      </c>
      <c r="D3752" s="384">
        <v>1865</v>
      </c>
      <c r="E3752">
        <v>0.01</v>
      </c>
      <c r="F3752">
        <v>1.4517599999999999</v>
      </c>
      <c r="G3752" s="384">
        <v>0</v>
      </c>
      <c r="H3752">
        <v>0</v>
      </c>
    </row>
    <row r="3753" spans="1:10" x14ac:dyDescent="0.2">
      <c r="A3753">
        <v>7316</v>
      </c>
      <c r="B3753" s="623">
        <v>42041.927083333336</v>
      </c>
      <c r="C3753" s="405" t="s">
        <v>2054</v>
      </c>
      <c r="D3753" s="384">
        <v>1865</v>
      </c>
      <c r="E3753">
        <v>0.01</v>
      </c>
      <c r="F3753">
        <v>1.4525600000000001</v>
      </c>
      <c r="G3753" s="384">
        <v>0</v>
      </c>
      <c r="H3753">
        <v>1.4525600000000001</v>
      </c>
      <c r="I3753">
        <v>0.55000000000000004</v>
      </c>
      <c r="J3753" s="384">
        <v>1696.31</v>
      </c>
    </row>
    <row r="3754" spans="1:10" x14ac:dyDescent="0.2">
      <c r="A3754">
        <v>7317</v>
      </c>
      <c r="B3754" s="623">
        <v>42041.955555555556</v>
      </c>
      <c r="C3754" s="405" t="s">
        <v>96</v>
      </c>
      <c r="D3754" s="384">
        <v>1866</v>
      </c>
      <c r="E3754">
        <v>0.01</v>
      </c>
      <c r="F3754">
        <v>1.45122</v>
      </c>
      <c r="G3754" s="384">
        <v>0</v>
      </c>
      <c r="H3754">
        <v>0</v>
      </c>
    </row>
    <row r="3755" spans="1:10" x14ac:dyDescent="0.2">
      <c r="A3755">
        <v>7319</v>
      </c>
      <c r="B3755" s="623">
        <v>42044</v>
      </c>
      <c r="C3755" s="405" t="s">
        <v>2054</v>
      </c>
      <c r="D3755" s="384">
        <v>1866</v>
      </c>
      <c r="E3755">
        <v>0.01</v>
      </c>
      <c r="F3755">
        <v>1.4520200000000001</v>
      </c>
      <c r="G3755" s="384">
        <v>0</v>
      </c>
      <c r="H3755">
        <v>1.4520200000000001</v>
      </c>
      <c r="I3755">
        <v>0.46</v>
      </c>
      <c r="J3755" s="384">
        <v>1696.77</v>
      </c>
    </row>
    <row r="3756" spans="1:10" x14ac:dyDescent="0.2">
      <c r="A3756">
        <v>7320</v>
      </c>
      <c r="B3756" s="623">
        <v>42044.052777777775</v>
      </c>
      <c r="C3756" s="405" t="s">
        <v>97</v>
      </c>
      <c r="D3756" s="384">
        <v>1867</v>
      </c>
      <c r="E3756">
        <v>0.01</v>
      </c>
      <c r="F3756">
        <v>1.4560299999999999</v>
      </c>
      <c r="G3756" s="384">
        <v>0</v>
      </c>
      <c r="H3756">
        <v>0</v>
      </c>
    </row>
    <row r="3757" spans="1:10" x14ac:dyDescent="0.2">
      <c r="A3757">
        <v>7329</v>
      </c>
      <c r="B3757" s="623">
        <v>42044.450694444444</v>
      </c>
      <c r="C3757" s="405" t="s">
        <v>2054</v>
      </c>
      <c r="D3757" s="384">
        <v>1867</v>
      </c>
      <c r="E3757">
        <v>0.01</v>
      </c>
      <c r="F3757">
        <v>1.4567399999999999</v>
      </c>
      <c r="G3757" s="384">
        <v>0</v>
      </c>
      <c r="H3757">
        <v>1.4567399999999999</v>
      </c>
      <c r="I3757">
        <v>-0.49</v>
      </c>
      <c r="J3757" s="384">
        <v>1696.28</v>
      </c>
    </row>
    <row r="3758" spans="1:10" x14ac:dyDescent="0.2">
      <c r="A3758">
        <v>7322</v>
      </c>
      <c r="B3758" s="623">
        <v>42044.077777777777</v>
      </c>
      <c r="C3758" s="405" t="s">
        <v>97</v>
      </c>
      <c r="D3758" s="384">
        <v>1868</v>
      </c>
      <c r="E3758">
        <v>0.01</v>
      </c>
      <c r="F3758">
        <v>1.4575400000000001</v>
      </c>
      <c r="G3758" s="384">
        <v>0</v>
      </c>
      <c r="H3758">
        <v>0</v>
      </c>
    </row>
    <row r="3759" spans="1:10" x14ac:dyDescent="0.2">
      <c r="A3759">
        <v>7330</v>
      </c>
      <c r="B3759" s="623">
        <v>42044.450694444444</v>
      </c>
      <c r="C3759" s="405" t="s">
        <v>2054</v>
      </c>
      <c r="D3759" s="384">
        <v>1868</v>
      </c>
      <c r="E3759">
        <v>0.01</v>
      </c>
      <c r="F3759">
        <v>1.4567399999999999</v>
      </c>
      <c r="G3759" s="384">
        <v>0</v>
      </c>
      <c r="H3759">
        <v>1.4567399999999999</v>
      </c>
      <c r="I3759">
        <v>0.56000000000000005</v>
      </c>
      <c r="J3759" s="384">
        <v>1696.84</v>
      </c>
    </row>
    <row r="3760" spans="1:10" x14ac:dyDescent="0.2">
      <c r="A3760">
        <v>7325</v>
      </c>
      <c r="B3760" s="623">
        <v>42044.115277777775</v>
      </c>
      <c r="C3760" s="405" t="s">
        <v>97</v>
      </c>
      <c r="D3760" s="384">
        <v>1869</v>
      </c>
      <c r="E3760">
        <v>0.01</v>
      </c>
      <c r="F3760">
        <v>1.45905</v>
      </c>
      <c r="G3760" s="384">
        <v>0</v>
      </c>
      <c r="H3760">
        <v>0</v>
      </c>
    </row>
    <row r="3761" spans="1:10" x14ac:dyDescent="0.2">
      <c r="A3761">
        <v>7331</v>
      </c>
      <c r="B3761" s="623">
        <v>42044.450694444444</v>
      </c>
      <c r="C3761" s="405" t="s">
        <v>2054</v>
      </c>
      <c r="D3761" s="384">
        <v>1869</v>
      </c>
      <c r="E3761">
        <v>0.01</v>
      </c>
      <c r="F3761">
        <v>1.4567399999999999</v>
      </c>
      <c r="G3761" s="384">
        <v>0</v>
      </c>
      <c r="H3761">
        <v>1.4567399999999999</v>
      </c>
      <c r="I3761">
        <v>1.6</v>
      </c>
      <c r="J3761" s="384">
        <v>1698.44</v>
      </c>
    </row>
    <row r="3762" spans="1:10" x14ac:dyDescent="0.2">
      <c r="A3762">
        <v>7332</v>
      </c>
      <c r="B3762" s="623">
        <v>42044.906944444447</v>
      </c>
      <c r="C3762" s="405" t="s">
        <v>97</v>
      </c>
      <c r="D3762" s="384">
        <v>1870</v>
      </c>
      <c r="E3762">
        <v>0.01</v>
      </c>
      <c r="F3762">
        <v>1.45072</v>
      </c>
      <c r="G3762" s="384">
        <v>0</v>
      </c>
      <c r="H3762">
        <v>0</v>
      </c>
    </row>
    <row r="3763" spans="1:10" x14ac:dyDescent="0.2">
      <c r="A3763">
        <v>7334</v>
      </c>
      <c r="B3763" s="623">
        <v>42044.911111111112</v>
      </c>
      <c r="C3763" s="405" t="s">
        <v>2054</v>
      </c>
      <c r="D3763" s="384">
        <v>1870</v>
      </c>
      <c r="E3763">
        <v>0.01</v>
      </c>
      <c r="F3763">
        <v>1.4499200000000001</v>
      </c>
      <c r="G3763" s="384">
        <v>0</v>
      </c>
      <c r="H3763">
        <v>1.4499200000000001</v>
      </c>
      <c r="I3763">
        <v>0.56000000000000005</v>
      </c>
      <c r="J3763" s="384">
        <v>1699</v>
      </c>
    </row>
    <row r="3764" spans="1:10" x14ac:dyDescent="0.2">
      <c r="A3764">
        <v>7335</v>
      </c>
      <c r="B3764" s="623">
        <v>42044.915277777778</v>
      </c>
      <c r="C3764" s="405" t="s">
        <v>97</v>
      </c>
      <c r="D3764" s="384">
        <v>1871</v>
      </c>
      <c r="E3764">
        <v>0.01</v>
      </c>
      <c r="F3764">
        <v>1.4507099999999999</v>
      </c>
      <c r="G3764" s="384">
        <v>0</v>
      </c>
      <c r="H3764">
        <v>0</v>
      </c>
    </row>
    <row r="3765" spans="1:10" x14ac:dyDescent="0.2">
      <c r="A3765">
        <v>7337</v>
      </c>
      <c r="B3765" s="623">
        <v>42044.929861111108</v>
      </c>
      <c r="C3765" s="405" t="s">
        <v>2054</v>
      </c>
      <c r="D3765" s="384">
        <v>1871</v>
      </c>
      <c r="E3765">
        <v>0.01</v>
      </c>
      <c r="F3765">
        <v>1.44991</v>
      </c>
      <c r="G3765" s="384">
        <v>0</v>
      </c>
      <c r="H3765">
        <v>1.44991</v>
      </c>
      <c r="I3765">
        <v>0.55000000000000004</v>
      </c>
      <c r="J3765" s="384">
        <v>1699.55</v>
      </c>
    </row>
    <row r="3766" spans="1:10" x14ac:dyDescent="0.2">
      <c r="A3766">
        <v>7338</v>
      </c>
      <c r="B3766" s="623">
        <v>42045.884027777778</v>
      </c>
      <c r="C3766" s="405" t="s">
        <v>97</v>
      </c>
      <c r="D3766" s="384">
        <v>1872</v>
      </c>
      <c r="E3766">
        <v>0.01</v>
      </c>
      <c r="F3766">
        <v>1.4577199999999999</v>
      </c>
      <c r="G3766" s="384">
        <v>0</v>
      </c>
      <c r="H3766">
        <v>0</v>
      </c>
    </row>
    <row r="3767" spans="1:10" x14ac:dyDescent="0.2">
      <c r="A3767">
        <v>7340</v>
      </c>
      <c r="B3767" s="623">
        <v>42045.9</v>
      </c>
      <c r="C3767" s="405" t="s">
        <v>2054</v>
      </c>
      <c r="D3767" s="384">
        <v>1872</v>
      </c>
      <c r="E3767">
        <v>0.01</v>
      </c>
      <c r="F3767">
        <v>1.45692</v>
      </c>
      <c r="G3767" s="384">
        <v>0</v>
      </c>
      <c r="H3767">
        <v>1.45692</v>
      </c>
      <c r="I3767">
        <v>0.55000000000000004</v>
      </c>
      <c r="J3767" s="384">
        <v>1700.1</v>
      </c>
    </row>
    <row r="3768" spans="1:10" x14ac:dyDescent="0.2">
      <c r="A3768">
        <v>7341</v>
      </c>
      <c r="B3768" s="623">
        <v>42046.074999999997</v>
      </c>
      <c r="C3768" s="405" t="s">
        <v>96</v>
      </c>
      <c r="D3768" s="384">
        <v>1873</v>
      </c>
      <c r="E3768">
        <v>0.01</v>
      </c>
      <c r="F3768">
        <v>1.4545600000000001</v>
      </c>
      <c r="G3768" s="384">
        <v>0</v>
      </c>
      <c r="H3768">
        <v>0</v>
      </c>
    </row>
    <row r="3769" spans="1:10" x14ac:dyDescent="0.2">
      <c r="A3769">
        <v>7343</v>
      </c>
      <c r="B3769" s="623">
        <v>42046.09097222222</v>
      </c>
      <c r="C3769" s="405" t="s">
        <v>2054</v>
      </c>
      <c r="D3769" s="384">
        <v>1873</v>
      </c>
      <c r="E3769">
        <v>0.01</v>
      </c>
      <c r="F3769">
        <v>1.45536</v>
      </c>
      <c r="G3769" s="384">
        <v>0</v>
      </c>
      <c r="H3769">
        <v>1.45536</v>
      </c>
      <c r="I3769">
        <v>0.56000000000000005</v>
      </c>
      <c r="J3769" s="384">
        <v>1700.66</v>
      </c>
    </row>
    <row r="3770" spans="1:10" x14ac:dyDescent="0.2">
      <c r="A3770">
        <v>7344</v>
      </c>
      <c r="B3770" s="623">
        <v>42046.932638888888</v>
      </c>
      <c r="C3770" s="405" t="s">
        <v>97</v>
      </c>
      <c r="D3770" s="384">
        <v>1874</v>
      </c>
      <c r="E3770">
        <v>0.01</v>
      </c>
      <c r="F3770">
        <v>1.4662299999999999</v>
      </c>
      <c r="G3770" s="384">
        <v>0</v>
      </c>
      <c r="H3770">
        <v>0</v>
      </c>
    </row>
    <row r="3771" spans="1:10" x14ac:dyDescent="0.2">
      <c r="A3771">
        <v>7346</v>
      </c>
      <c r="B3771" s="623">
        <v>42046.934027777781</v>
      </c>
      <c r="C3771" s="405" t="s">
        <v>2054</v>
      </c>
      <c r="D3771" s="384">
        <v>1874</v>
      </c>
      <c r="E3771">
        <v>0.01</v>
      </c>
      <c r="F3771">
        <v>1.46543</v>
      </c>
      <c r="G3771" s="384">
        <v>0</v>
      </c>
      <c r="H3771">
        <v>1.46543</v>
      </c>
      <c r="I3771">
        <v>0.56000000000000005</v>
      </c>
      <c r="J3771" s="384">
        <v>1701.22</v>
      </c>
    </row>
    <row r="3772" spans="1:10" x14ac:dyDescent="0.2">
      <c r="A3772">
        <v>7347</v>
      </c>
      <c r="B3772" s="623">
        <v>42046.957638888889</v>
      </c>
      <c r="C3772" s="405" t="s">
        <v>97</v>
      </c>
      <c r="D3772" s="384">
        <v>1875</v>
      </c>
      <c r="E3772">
        <v>0.01</v>
      </c>
      <c r="F3772">
        <v>1.46526</v>
      </c>
      <c r="G3772" s="384">
        <v>0</v>
      </c>
      <c r="H3772">
        <v>0</v>
      </c>
    </row>
    <row r="3773" spans="1:10" x14ac:dyDescent="0.2">
      <c r="A3773">
        <v>7349</v>
      </c>
      <c r="B3773" s="623">
        <v>42046.96597222222</v>
      </c>
      <c r="C3773" s="405" t="s">
        <v>2054</v>
      </c>
      <c r="D3773" s="384">
        <v>1875</v>
      </c>
      <c r="E3773">
        <v>0.01</v>
      </c>
      <c r="F3773">
        <v>1.4644600000000001</v>
      </c>
      <c r="G3773" s="384">
        <v>0</v>
      </c>
      <c r="H3773">
        <v>1.4644600000000001</v>
      </c>
      <c r="I3773">
        <v>0.55000000000000004</v>
      </c>
      <c r="J3773" s="384">
        <v>1701.77</v>
      </c>
    </row>
    <row r="3774" spans="1:10" x14ac:dyDescent="0.2">
      <c r="A3774">
        <v>7350</v>
      </c>
      <c r="B3774" s="623">
        <v>42047.052083333336</v>
      </c>
      <c r="C3774" s="405" t="s">
        <v>96</v>
      </c>
      <c r="D3774" s="384">
        <v>1876</v>
      </c>
      <c r="E3774">
        <v>0.01</v>
      </c>
      <c r="F3774">
        <v>1.46584</v>
      </c>
      <c r="G3774" s="384">
        <v>0</v>
      </c>
      <c r="H3774">
        <v>0</v>
      </c>
    </row>
    <row r="3775" spans="1:10" x14ac:dyDescent="0.2">
      <c r="A3775">
        <v>7352</v>
      </c>
      <c r="B3775" s="623">
        <v>42047.052777777775</v>
      </c>
      <c r="C3775" s="405" t="s">
        <v>2054</v>
      </c>
      <c r="D3775" s="384">
        <v>1876</v>
      </c>
      <c r="E3775">
        <v>0.01</v>
      </c>
      <c r="F3775">
        <v>1.4666399999999999</v>
      </c>
      <c r="G3775" s="384">
        <v>0</v>
      </c>
      <c r="H3775">
        <v>1.4666399999999999</v>
      </c>
      <c r="I3775">
        <v>0.55000000000000004</v>
      </c>
      <c r="J3775" s="384">
        <v>1702.32</v>
      </c>
    </row>
    <row r="3776" spans="1:10" x14ac:dyDescent="0.2">
      <c r="A3776">
        <v>7353</v>
      </c>
      <c r="B3776" s="623">
        <v>42047.059027777781</v>
      </c>
      <c r="C3776" s="405" t="s">
        <v>96</v>
      </c>
      <c r="D3776" s="384">
        <v>1877</v>
      </c>
      <c r="E3776">
        <v>0.01</v>
      </c>
      <c r="F3776">
        <v>1.4653700000000001</v>
      </c>
      <c r="G3776" s="384">
        <v>0</v>
      </c>
      <c r="H3776">
        <v>0</v>
      </c>
    </row>
    <row r="3777" spans="1:10" x14ac:dyDescent="0.2">
      <c r="A3777">
        <v>7355</v>
      </c>
      <c r="B3777" s="623">
        <v>42047.066666666666</v>
      </c>
      <c r="C3777" s="405" t="s">
        <v>2054</v>
      </c>
      <c r="D3777" s="384">
        <v>1877</v>
      </c>
      <c r="E3777">
        <v>0.01</v>
      </c>
      <c r="F3777">
        <v>1.46617</v>
      </c>
      <c r="G3777" s="384">
        <v>0</v>
      </c>
      <c r="H3777">
        <v>1.46617</v>
      </c>
      <c r="I3777">
        <v>0.55000000000000004</v>
      </c>
      <c r="J3777" s="384">
        <v>1702.87</v>
      </c>
    </row>
    <row r="3778" spans="1:10" x14ac:dyDescent="0.2">
      <c r="A3778">
        <v>7356</v>
      </c>
      <c r="B3778" s="623">
        <v>42047.878472222219</v>
      </c>
      <c r="C3778" s="405" t="s">
        <v>97</v>
      </c>
      <c r="D3778" s="384">
        <v>1878</v>
      </c>
      <c r="E3778">
        <v>0.01</v>
      </c>
      <c r="F3778">
        <v>1.47268</v>
      </c>
      <c r="G3778" s="384">
        <v>0</v>
      </c>
      <c r="H3778">
        <v>0</v>
      </c>
    </row>
    <row r="3779" spans="1:10" x14ac:dyDescent="0.2">
      <c r="A3779">
        <v>7358</v>
      </c>
      <c r="B3779" s="623">
        <v>42047.884722222225</v>
      </c>
      <c r="C3779" s="405" t="s">
        <v>2054</v>
      </c>
      <c r="D3779" s="384">
        <v>1878</v>
      </c>
      <c r="E3779">
        <v>0.01</v>
      </c>
      <c r="F3779">
        <v>1.4718800000000001</v>
      </c>
      <c r="G3779" s="384">
        <v>0</v>
      </c>
      <c r="H3779">
        <v>1.4718800000000001</v>
      </c>
      <c r="I3779">
        <v>0.56000000000000005</v>
      </c>
      <c r="J3779" s="384">
        <v>1703.43</v>
      </c>
    </row>
    <row r="3780" spans="1:10" x14ac:dyDescent="0.2">
      <c r="A3780">
        <v>7359</v>
      </c>
      <c r="B3780" s="623">
        <v>42047.887499999997</v>
      </c>
      <c r="C3780" s="405" t="s">
        <v>97</v>
      </c>
      <c r="D3780" s="384">
        <v>1879</v>
      </c>
      <c r="E3780">
        <v>0.01</v>
      </c>
      <c r="F3780">
        <v>1.47255</v>
      </c>
      <c r="G3780" s="384">
        <v>0</v>
      </c>
      <c r="H3780">
        <v>0</v>
      </c>
    </row>
    <row r="3781" spans="1:10" x14ac:dyDescent="0.2">
      <c r="A3781">
        <v>7361</v>
      </c>
      <c r="B3781" s="623">
        <v>42047.900694444441</v>
      </c>
      <c r="C3781" s="405" t="s">
        <v>2054</v>
      </c>
      <c r="D3781" s="384">
        <v>1879</v>
      </c>
      <c r="E3781">
        <v>0.01</v>
      </c>
      <c r="F3781">
        <v>1.4717499999999999</v>
      </c>
      <c r="G3781" s="384">
        <v>0</v>
      </c>
      <c r="H3781">
        <v>1.4717499999999999</v>
      </c>
      <c r="I3781">
        <v>0.55000000000000004</v>
      </c>
      <c r="J3781" s="384">
        <v>1703.98</v>
      </c>
    </row>
    <row r="3782" spans="1:10" x14ac:dyDescent="0.2">
      <c r="A3782">
        <v>7362</v>
      </c>
      <c r="B3782" s="623">
        <v>42047.915972222225</v>
      </c>
      <c r="C3782" s="405" t="s">
        <v>97</v>
      </c>
      <c r="D3782" s="384">
        <v>1880</v>
      </c>
      <c r="E3782">
        <v>0.01</v>
      </c>
      <c r="F3782">
        <v>1.47244</v>
      </c>
      <c r="G3782" s="384">
        <v>0</v>
      </c>
      <c r="H3782">
        <v>0</v>
      </c>
    </row>
    <row r="3783" spans="1:10" x14ac:dyDescent="0.2">
      <c r="A3783">
        <v>7371</v>
      </c>
      <c r="B3783" s="623">
        <v>42048.043749999997</v>
      </c>
      <c r="C3783" s="405" t="s">
        <v>2054</v>
      </c>
      <c r="D3783" s="384">
        <v>1880</v>
      </c>
      <c r="E3783">
        <v>0.01</v>
      </c>
      <c r="F3783">
        <v>1.47316</v>
      </c>
      <c r="G3783" s="384">
        <v>0</v>
      </c>
      <c r="H3783">
        <v>1.47316</v>
      </c>
      <c r="I3783">
        <v>-0.49</v>
      </c>
      <c r="J3783" s="384">
        <v>1703.49</v>
      </c>
    </row>
    <row r="3784" spans="1:10" x14ac:dyDescent="0.2">
      <c r="A3784">
        <v>7364</v>
      </c>
      <c r="B3784" s="623">
        <v>42047.956944444442</v>
      </c>
      <c r="C3784" s="405" t="s">
        <v>97</v>
      </c>
      <c r="D3784" s="384">
        <v>1881</v>
      </c>
      <c r="E3784">
        <v>0.01</v>
      </c>
      <c r="F3784">
        <v>1.4739500000000001</v>
      </c>
      <c r="G3784" s="384">
        <v>0</v>
      </c>
      <c r="H3784">
        <v>0</v>
      </c>
    </row>
    <row r="3785" spans="1:10" x14ac:dyDescent="0.2">
      <c r="A3785">
        <v>7372</v>
      </c>
      <c r="B3785" s="623">
        <v>42048.043749999997</v>
      </c>
      <c r="C3785" s="405" t="s">
        <v>2054</v>
      </c>
      <c r="D3785" s="384">
        <v>1881</v>
      </c>
      <c r="E3785">
        <v>0.01</v>
      </c>
      <c r="F3785">
        <v>1.47316</v>
      </c>
      <c r="G3785" s="384">
        <v>0</v>
      </c>
      <c r="H3785">
        <v>1.47316</v>
      </c>
      <c r="I3785">
        <v>0.55000000000000004</v>
      </c>
      <c r="J3785" s="384">
        <v>1704.05</v>
      </c>
    </row>
    <row r="3786" spans="1:10" x14ac:dyDescent="0.2">
      <c r="A3786">
        <v>7367</v>
      </c>
      <c r="B3786" s="623">
        <v>42048.021527777775</v>
      </c>
      <c r="C3786" s="405" t="s">
        <v>97</v>
      </c>
      <c r="D3786" s="384">
        <v>1882</v>
      </c>
      <c r="E3786">
        <v>0.01</v>
      </c>
      <c r="F3786">
        <v>1.47549</v>
      </c>
      <c r="G3786" s="384">
        <v>0</v>
      </c>
      <c r="H3786">
        <v>0</v>
      </c>
    </row>
    <row r="3787" spans="1:10" x14ac:dyDescent="0.2">
      <c r="A3787">
        <v>7373</v>
      </c>
      <c r="B3787" s="623">
        <v>42048.043749999997</v>
      </c>
      <c r="C3787" s="405" t="s">
        <v>2054</v>
      </c>
      <c r="D3787" s="384">
        <v>1882</v>
      </c>
      <c r="E3787">
        <v>0.01</v>
      </c>
      <c r="F3787">
        <v>1.47316</v>
      </c>
      <c r="G3787" s="384">
        <v>0</v>
      </c>
      <c r="H3787">
        <v>1.47316</v>
      </c>
      <c r="I3787">
        <v>1.61</v>
      </c>
      <c r="J3787" s="384">
        <v>1705.66</v>
      </c>
    </row>
    <row r="3788" spans="1:10" x14ac:dyDescent="0.2">
      <c r="A3788">
        <v>7374</v>
      </c>
      <c r="B3788" s="623">
        <v>42048.950694444444</v>
      </c>
      <c r="C3788" s="405" t="s">
        <v>97</v>
      </c>
      <c r="D3788" s="384">
        <v>1883</v>
      </c>
      <c r="E3788">
        <v>0.01</v>
      </c>
      <c r="F3788">
        <v>1.4677500000000001</v>
      </c>
      <c r="G3788" s="384">
        <v>0</v>
      </c>
      <c r="H3788">
        <v>0</v>
      </c>
    </row>
    <row r="3789" spans="1:10" x14ac:dyDescent="0.2">
      <c r="A3789">
        <v>7376</v>
      </c>
      <c r="B3789" s="623">
        <v>42048.973611111112</v>
      </c>
      <c r="C3789" s="405" t="s">
        <v>2054</v>
      </c>
      <c r="D3789" s="384">
        <v>1883</v>
      </c>
      <c r="E3789">
        <v>0.01</v>
      </c>
      <c r="F3789">
        <v>1.46695</v>
      </c>
      <c r="G3789" s="384">
        <v>0</v>
      </c>
      <c r="H3789">
        <v>1.46695</v>
      </c>
      <c r="I3789">
        <v>0.55000000000000004</v>
      </c>
      <c r="J3789" s="384">
        <v>1706.21</v>
      </c>
    </row>
    <row r="3790" spans="1:10" x14ac:dyDescent="0.2">
      <c r="A3790">
        <v>7377</v>
      </c>
      <c r="B3790" s="623">
        <v>42051.031944444447</v>
      </c>
      <c r="C3790" s="405" t="s">
        <v>97</v>
      </c>
      <c r="D3790" s="384">
        <v>1884</v>
      </c>
      <c r="E3790">
        <v>0.01</v>
      </c>
      <c r="F3790">
        <v>1.46695</v>
      </c>
      <c r="G3790" s="384">
        <v>0</v>
      </c>
      <c r="H3790">
        <v>0</v>
      </c>
    </row>
    <row r="3791" spans="1:10" x14ac:dyDescent="0.2">
      <c r="A3791">
        <v>7382</v>
      </c>
      <c r="B3791" s="623">
        <v>42051.105555555558</v>
      </c>
      <c r="C3791" s="405" t="s">
        <v>2054</v>
      </c>
      <c r="D3791" s="384">
        <v>1884</v>
      </c>
      <c r="E3791">
        <v>0.01</v>
      </c>
      <c r="F3791">
        <v>1.4669000000000001</v>
      </c>
      <c r="G3791" s="384">
        <v>0</v>
      </c>
      <c r="H3791">
        <v>1.4669000000000001</v>
      </c>
      <c r="I3791">
        <v>0.03</v>
      </c>
      <c r="J3791" s="384">
        <v>1706.24</v>
      </c>
    </row>
    <row r="3792" spans="1:10" x14ac:dyDescent="0.2">
      <c r="A3792">
        <v>7379</v>
      </c>
      <c r="B3792" s="623">
        <v>42051.059027777781</v>
      </c>
      <c r="C3792" s="405" t="s">
        <v>97</v>
      </c>
      <c r="D3792" s="384">
        <v>1885</v>
      </c>
      <c r="E3792">
        <v>0.01</v>
      </c>
      <c r="F3792">
        <v>1.46845</v>
      </c>
      <c r="G3792" s="384">
        <v>0</v>
      </c>
      <c r="H3792">
        <v>0</v>
      </c>
    </row>
    <row r="3793" spans="1:10" x14ac:dyDescent="0.2">
      <c r="A3793">
        <v>7383</v>
      </c>
      <c r="B3793" s="623">
        <v>42051.105555555558</v>
      </c>
      <c r="C3793" s="405" t="s">
        <v>2054</v>
      </c>
      <c r="D3793" s="384">
        <v>1885</v>
      </c>
      <c r="E3793">
        <v>0.01</v>
      </c>
      <c r="F3793">
        <v>1.4669000000000001</v>
      </c>
      <c r="G3793" s="384">
        <v>0</v>
      </c>
      <c r="H3793">
        <v>1.4669000000000001</v>
      </c>
      <c r="I3793">
        <v>1.07</v>
      </c>
      <c r="J3793" s="384">
        <v>1707.31</v>
      </c>
    </row>
    <row r="3794" spans="1:10" x14ac:dyDescent="0.2">
      <c r="A3794">
        <v>7384</v>
      </c>
      <c r="B3794" s="623">
        <v>42051.895833333336</v>
      </c>
      <c r="C3794" s="405" t="s">
        <v>96</v>
      </c>
      <c r="D3794" s="384">
        <v>1886</v>
      </c>
      <c r="E3794">
        <v>0.01</v>
      </c>
      <c r="F3794">
        <v>1.4593100000000001</v>
      </c>
      <c r="G3794" s="384">
        <v>0</v>
      </c>
      <c r="H3794">
        <v>0</v>
      </c>
    </row>
    <row r="3795" spans="1:10" x14ac:dyDescent="0.2">
      <c r="A3795">
        <v>7386</v>
      </c>
      <c r="B3795" s="623">
        <v>42051.905555555553</v>
      </c>
      <c r="C3795" s="405" t="s">
        <v>2054</v>
      </c>
      <c r="D3795" s="384">
        <v>1886</v>
      </c>
      <c r="E3795">
        <v>0.01</v>
      </c>
      <c r="F3795">
        <v>1.46011</v>
      </c>
      <c r="G3795" s="384">
        <v>0</v>
      </c>
      <c r="H3795">
        <v>1.46011</v>
      </c>
      <c r="I3795">
        <v>0.55000000000000004</v>
      </c>
      <c r="J3795" s="384">
        <v>1707.86</v>
      </c>
    </row>
    <row r="3796" spans="1:10" x14ac:dyDescent="0.2">
      <c r="A3796">
        <v>7387</v>
      </c>
      <c r="B3796" s="623">
        <v>42051.929166666669</v>
      </c>
      <c r="C3796" s="405" t="s">
        <v>96</v>
      </c>
      <c r="D3796" s="384">
        <v>1887</v>
      </c>
      <c r="E3796">
        <v>0.01</v>
      </c>
      <c r="F3796">
        <v>1.4601500000000001</v>
      </c>
      <c r="G3796" s="384">
        <v>0</v>
      </c>
      <c r="H3796">
        <v>0</v>
      </c>
    </row>
    <row r="3797" spans="1:10" x14ac:dyDescent="0.2">
      <c r="A3797">
        <v>7389</v>
      </c>
      <c r="B3797" s="623">
        <v>42051.943749999999</v>
      </c>
      <c r="C3797" s="405" t="s">
        <v>2054</v>
      </c>
      <c r="D3797" s="384">
        <v>1887</v>
      </c>
      <c r="E3797">
        <v>0.01</v>
      </c>
      <c r="F3797">
        <v>1.46095</v>
      </c>
      <c r="G3797" s="384">
        <v>0</v>
      </c>
      <c r="H3797">
        <v>1.46095</v>
      </c>
      <c r="I3797">
        <v>0.55000000000000004</v>
      </c>
      <c r="J3797" s="384">
        <v>1708.41</v>
      </c>
    </row>
    <row r="3798" spans="1:10" x14ac:dyDescent="0.2">
      <c r="A3798">
        <v>7390</v>
      </c>
      <c r="B3798" s="623">
        <v>42051.946527777778</v>
      </c>
      <c r="C3798" s="405" t="s">
        <v>96</v>
      </c>
      <c r="D3798" s="384">
        <v>1888</v>
      </c>
      <c r="E3798">
        <v>0.01</v>
      </c>
      <c r="F3798">
        <v>1.4597599999999999</v>
      </c>
      <c r="G3798" s="384">
        <v>0</v>
      </c>
      <c r="H3798">
        <v>0</v>
      </c>
    </row>
    <row r="3799" spans="1:10" x14ac:dyDescent="0.2">
      <c r="A3799">
        <v>7392</v>
      </c>
      <c r="B3799" s="623">
        <v>42052</v>
      </c>
      <c r="C3799" s="405" t="s">
        <v>2054</v>
      </c>
      <c r="D3799" s="384">
        <v>1888</v>
      </c>
      <c r="E3799">
        <v>0.01</v>
      </c>
      <c r="F3799">
        <v>1.4605600000000001</v>
      </c>
      <c r="G3799" s="384">
        <v>0</v>
      </c>
      <c r="H3799">
        <v>1.4605600000000001</v>
      </c>
      <c r="I3799">
        <v>0.46</v>
      </c>
      <c r="J3799" s="384">
        <v>1708.86</v>
      </c>
    </row>
    <row r="3800" spans="1:10" x14ac:dyDescent="0.2">
      <c r="A3800">
        <v>7393</v>
      </c>
      <c r="B3800" s="623">
        <v>42052.042361111111</v>
      </c>
      <c r="C3800" s="405" t="s">
        <v>97</v>
      </c>
      <c r="D3800" s="384">
        <v>1889</v>
      </c>
      <c r="E3800">
        <v>0.01</v>
      </c>
      <c r="F3800">
        <v>1.4613499999999999</v>
      </c>
      <c r="G3800" s="384">
        <v>0</v>
      </c>
      <c r="H3800">
        <v>0</v>
      </c>
    </row>
    <row r="3801" spans="1:10" x14ac:dyDescent="0.2">
      <c r="A3801">
        <v>7395</v>
      </c>
      <c r="B3801" s="623">
        <v>42052.097916666666</v>
      </c>
      <c r="C3801" s="405" t="s">
        <v>2054</v>
      </c>
      <c r="D3801" s="384">
        <v>1889</v>
      </c>
      <c r="E3801">
        <v>0.01</v>
      </c>
      <c r="F3801">
        <v>1.46055</v>
      </c>
      <c r="G3801" s="384">
        <v>0</v>
      </c>
      <c r="H3801">
        <v>1.46055</v>
      </c>
      <c r="I3801">
        <v>0.55000000000000004</v>
      </c>
      <c r="J3801" s="384">
        <v>1709.41</v>
      </c>
    </row>
    <row r="3802" spans="1:10" x14ac:dyDescent="0.2">
      <c r="A3802">
        <v>7396</v>
      </c>
      <c r="B3802" s="623">
        <v>42052.878472222219</v>
      </c>
      <c r="C3802" s="405" t="s">
        <v>96</v>
      </c>
      <c r="D3802" s="384">
        <v>1890</v>
      </c>
      <c r="E3802">
        <v>0.01</v>
      </c>
      <c r="F3802">
        <v>1.4580599999999999</v>
      </c>
      <c r="G3802" s="384">
        <v>0</v>
      </c>
      <c r="H3802">
        <v>0</v>
      </c>
    </row>
    <row r="3803" spans="1:10" x14ac:dyDescent="0.2">
      <c r="A3803">
        <v>7398</v>
      </c>
      <c r="B3803" s="623">
        <v>42052.883333333331</v>
      </c>
      <c r="C3803" s="405" t="s">
        <v>2054</v>
      </c>
      <c r="D3803" s="384">
        <v>1890</v>
      </c>
      <c r="E3803">
        <v>0.01</v>
      </c>
      <c r="F3803">
        <v>1.45886</v>
      </c>
      <c r="G3803" s="384">
        <v>0</v>
      </c>
      <c r="H3803">
        <v>1.45886</v>
      </c>
      <c r="I3803">
        <v>0.55000000000000004</v>
      </c>
      <c r="J3803" s="384">
        <v>1709.96</v>
      </c>
    </row>
    <row r="3804" spans="1:10" x14ac:dyDescent="0.2">
      <c r="A3804">
        <v>7399</v>
      </c>
      <c r="B3804" s="623">
        <v>42052.917361111111</v>
      </c>
      <c r="C3804" s="405" t="s">
        <v>97</v>
      </c>
      <c r="D3804" s="384">
        <v>1891</v>
      </c>
      <c r="E3804">
        <v>0.01</v>
      </c>
      <c r="F3804">
        <v>1.4594100000000001</v>
      </c>
      <c r="G3804" s="384">
        <v>0</v>
      </c>
      <c r="H3804">
        <v>0</v>
      </c>
    </row>
    <row r="3805" spans="1:10" x14ac:dyDescent="0.2">
      <c r="A3805">
        <v>7404</v>
      </c>
      <c r="B3805" s="623">
        <v>42053.088194444441</v>
      </c>
      <c r="C3805" s="405" t="s">
        <v>2054</v>
      </c>
      <c r="D3805" s="384">
        <v>1891</v>
      </c>
      <c r="E3805">
        <v>0.01</v>
      </c>
      <c r="F3805">
        <v>1.4593700000000001</v>
      </c>
      <c r="G3805" s="384">
        <v>0</v>
      </c>
      <c r="H3805">
        <v>1.4593700000000001</v>
      </c>
      <c r="I3805">
        <v>0.04</v>
      </c>
      <c r="J3805" s="384">
        <v>1710.01</v>
      </c>
    </row>
    <row r="3806" spans="1:10" x14ac:dyDescent="0.2">
      <c r="A3806">
        <v>7401</v>
      </c>
      <c r="B3806" s="623">
        <v>42053.043055555558</v>
      </c>
      <c r="C3806" s="405" t="s">
        <v>97</v>
      </c>
      <c r="D3806" s="384">
        <v>1892</v>
      </c>
      <c r="E3806">
        <v>0.01</v>
      </c>
      <c r="F3806">
        <v>1.46092</v>
      </c>
      <c r="G3806" s="384">
        <v>0</v>
      </c>
      <c r="H3806">
        <v>0</v>
      </c>
    </row>
    <row r="3807" spans="1:10" x14ac:dyDescent="0.2">
      <c r="A3807">
        <v>7405</v>
      </c>
      <c r="B3807" s="623">
        <v>42053.088194444441</v>
      </c>
      <c r="C3807" s="405" t="s">
        <v>2054</v>
      </c>
      <c r="D3807" s="384">
        <v>1892</v>
      </c>
      <c r="E3807">
        <v>0.01</v>
      </c>
      <c r="F3807">
        <v>1.4593700000000001</v>
      </c>
      <c r="G3807" s="384">
        <v>0</v>
      </c>
      <c r="H3807">
        <v>1.4593700000000001</v>
      </c>
      <c r="I3807">
        <v>1.07</v>
      </c>
      <c r="J3807" s="384">
        <v>1711.08</v>
      </c>
    </row>
    <row r="3808" spans="1:10" x14ac:dyDescent="0.2">
      <c r="A3808">
        <v>7406</v>
      </c>
      <c r="B3808" s="623">
        <v>42053.886805555558</v>
      </c>
      <c r="C3808" s="405" t="s">
        <v>96</v>
      </c>
      <c r="D3808" s="384">
        <v>1893</v>
      </c>
      <c r="E3808">
        <v>0.01</v>
      </c>
      <c r="F3808">
        <v>1.4550700000000001</v>
      </c>
      <c r="G3808" s="384">
        <v>0</v>
      </c>
      <c r="H3808">
        <v>0</v>
      </c>
    </row>
    <row r="3809" spans="1:10" x14ac:dyDescent="0.2">
      <c r="A3809">
        <v>7408</v>
      </c>
      <c r="B3809" s="623">
        <v>42053.887499999997</v>
      </c>
      <c r="C3809" s="405" t="s">
        <v>2054</v>
      </c>
      <c r="D3809" s="384">
        <v>1893</v>
      </c>
      <c r="E3809">
        <v>0.01</v>
      </c>
      <c r="F3809">
        <v>1.45587</v>
      </c>
      <c r="G3809" s="384">
        <v>0</v>
      </c>
      <c r="H3809">
        <v>1.45587</v>
      </c>
      <c r="I3809">
        <v>0.56000000000000005</v>
      </c>
      <c r="J3809" s="384">
        <v>1711.64</v>
      </c>
    </row>
    <row r="3810" spans="1:10" x14ac:dyDescent="0.2">
      <c r="A3810">
        <v>7409</v>
      </c>
      <c r="B3810" s="623">
        <v>42053.900694444441</v>
      </c>
      <c r="C3810" s="405" t="s">
        <v>96</v>
      </c>
      <c r="D3810" s="384">
        <v>1894</v>
      </c>
      <c r="E3810">
        <v>0.01</v>
      </c>
      <c r="F3810">
        <v>1.4553700000000001</v>
      </c>
      <c r="G3810" s="384">
        <v>0</v>
      </c>
      <c r="H3810">
        <v>0</v>
      </c>
    </row>
    <row r="3811" spans="1:10" x14ac:dyDescent="0.2">
      <c r="A3811">
        <v>7411</v>
      </c>
      <c r="B3811" s="623">
        <v>42053.904861111114</v>
      </c>
      <c r="C3811" s="405" t="s">
        <v>2054</v>
      </c>
      <c r="D3811" s="384">
        <v>1894</v>
      </c>
      <c r="E3811">
        <v>0.01</v>
      </c>
      <c r="F3811">
        <v>1.45617</v>
      </c>
      <c r="G3811" s="384">
        <v>0</v>
      </c>
      <c r="H3811">
        <v>1.45617</v>
      </c>
      <c r="I3811">
        <v>0.55000000000000004</v>
      </c>
      <c r="J3811" s="384">
        <v>1712.19</v>
      </c>
    </row>
    <row r="3812" spans="1:10" x14ac:dyDescent="0.2">
      <c r="A3812">
        <v>7412</v>
      </c>
      <c r="B3812" s="623">
        <v>42053.942361111112</v>
      </c>
      <c r="C3812" s="405" t="s">
        <v>97</v>
      </c>
      <c r="D3812" s="384">
        <v>1895</v>
      </c>
      <c r="E3812">
        <v>0.01</v>
      </c>
      <c r="F3812">
        <v>1.458</v>
      </c>
      <c r="G3812" s="384">
        <v>0</v>
      </c>
      <c r="H3812">
        <v>0</v>
      </c>
    </row>
    <row r="3813" spans="1:10" x14ac:dyDescent="0.2">
      <c r="A3813">
        <v>7414</v>
      </c>
      <c r="B3813" s="623">
        <v>42053.959027777775</v>
      </c>
      <c r="C3813" s="405" t="s">
        <v>2054</v>
      </c>
      <c r="D3813" s="384">
        <v>1895</v>
      </c>
      <c r="E3813">
        <v>0.01</v>
      </c>
      <c r="F3813">
        <v>1.4572000000000001</v>
      </c>
      <c r="G3813" s="384">
        <v>0</v>
      </c>
      <c r="H3813">
        <v>1.4572000000000001</v>
      </c>
      <c r="I3813">
        <v>0.55000000000000004</v>
      </c>
      <c r="J3813" s="384">
        <v>1712.74</v>
      </c>
    </row>
    <row r="3814" spans="1:10" x14ac:dyDescent="0.2">
      <c r="A3814">
        <v>7415</v>
      </c>
      <c r="B3814" s="623">
        <v>42053.966666666667</v>
      </c>
      <c r="C3814" s="405" t="s">
        <v>97</v>
      </c>
      <c r="D3814" s="384">
        <v>1896</v>
      </c>
      <c r="E3814">
        <v>0.01</v>
      </c>
      <c r="F3814">
        <v>1.45784</v>
      </c>
      <c r="G3814" s="384">
        <v>0</v>
      </c>
      <c r="H3814">
        <v>0</v>
      </c>
    </row>
    <row r="3815" spans="1:10" x14ac:dyDescent="0.2">
      <c r="A3815">
        <v>7420</v>
      </c>
      <c r="B3815" s="623">
        <v>42054.204861111109</v>
      </c>
      <c r="C3815" s="405" t="s">
        <v>2054</v>
      </c>
      <c r="D3815" s="384">
        <v>1896</v>
      </c>
      <c r="E3815">
        <v>0.01</v>
      </c>
      <c r="F3815">
        <v>1.45783</v>
      </c>
      <c r="G3815" s="384">
        <v>0</v>
      </c>
      <c r="H3815">
        <v>1.45783</v>
      </c>
      <c r="I3815">
        <v>0.05</v>
      </c>
      <c r="J3815" s="384">
        <v>1712.79</v>
      </c>
    </row>
    <row r="3816" spans="1:10" x14ac:dyDescent="0.2">
      <c r="A3816">
        <v>7417</v>
      </c>
      <c r="B3816" s="623">
        <v>42054</v>
      </c>
      <c r="C3816" s="405" t="s">
        <v>97</v>
      </c>
      <c r="D3816" s="384">
        <v>1897</v>
      </c>
      <c r="E3816">
        <v>0.01</v>
      </c>
      <c r="F3816">
        <v>1.4594100000000001</v>
      </c>
      <c r="G3816" s="384">
        <v>0</v>
      </c>
      <c r="H3816">
        <v>0</v>
      </c>
    </row>
    <row r="3817" spans="1:10" x14ac:dyDescent="0.2">
      <c r="A3817">
        <v>7421</v>
      </c>
      <c r="B3817" s="623">
        <v>42054.204861111109</v>
      </c>
      <c r="C3817" s="405" t="s">
        <v>2054</v>
      </c>
      <c r="D3817" s="384">
        <v>1897</v>
      </c>
      <c r="E3817">
        <v>0.01</v>
      </c>
      <c r="F3817">
        <v>1.45783</v>
      </c>
      <c r="G3817" s="384">
        <v>0</v>
      </c>
      <c r="H3817">
        <v>1.45783</v>
      </c>
      <c r="I3817">
        <v>1.0900000000000001</v>
      </c>
      <c r="J3817" s="384">
        <v>1713.88</v>
      </c>
    </row>
    <row r="3818" spans="1:10" x14ac:dyDescent="0.2">
      <c r="A3818">
        <v>7422</v>
      </c>
      <c r="B3818" s="623">
        <v>42054.916666666664</v>
      </c>
      <c r="C3818" s="405" t="s">
        <v>96</v>
      </c>
      <c r="D3818" s="384">
        <v>1898</v>
      </c>
      <c r="E3818">
        <v>0.01</v>
      </c>
      <c r="F3818">
        <v>1.4591799999999999</v>
      </c>
      <c r="G3818" s="384">
        <v>0</v>
      </c>
      <c r="H3818">
        <v>0</v>
      </c>
    </row>
    <row r="3819" spans="1:10" x14ac:dyDescent="0.2">
      <c r="A3819">
        <v>7466</v>
      </c>
      <c r="B3819" s="623">
        <v>42055.724305555559</v>
      </c>
      <c r="C3819" s="405" t="s">
        <v>2054</v>
      </c>
      <c r="D3819" s="384">
        <v>1898</v>
      </c>
      <c r="E3819">
        <v>0.01</v>
      </c>
      <c r="F3819">
        <v>1.44814</v>
      </c>
      <c r="G3819" s="384">
        <v>0</v>
      </c>
      <c r="H3819">
        <v>1.44814</v>
      </c>
      <c r="I3819">
        <v>-7.71</v>
      </c>
      <c r="J3819" s="384">
        <v>1706.17</v>
      </c>
    </row>
    <row r="3820" spans="1:10" x14ac:dyDescent="0.2">
      <c r="A3820">
        <v>7424</v>
      </c>
      <c r="B3820" s="623">
        <v>42055.084027777775</v>
      </c>
      <c r="C3820" s="405" t="s">
        <v>96</v>
      </c>
      <c r="D3820" s="384">
        <v>1899</v>
      </c>
      <c r="E3820">
        <v>0.01</v>
      </c>
      <c r="F3820">
        <v>1.4576800000000001</v>
      </c>
      <c r="G3820" s="384">
        <v>0</v>
      </c>
      <c r="H3820">
        <v>0</v>
      </c>
    </row>
    <row r="3821" spans="1:10" x14ac:dyDescent="0.2">
      <c r="A3821">
        <v>7467</v>
      </c>
      <c r="B3821" s="623">
        <v>42055.724305555559</v>
      </c>
      <c r="C3821" s="405" t="s">
        <v>2054</v>
      </c>
      <c r="D3821" s="384">
        <v>1899</v>
      </c>
      <c r="E3821">
        <v>0.01</v>
      </c>
      <c r="F3821">
        <v>1.44814</v>
      </c>
      <c r="G3821" s="384">
        <v>0</v>
      </c>
      <c r="H3821">
        <v>1.44814</v>
      </c>
      <c r="I3821">
        <v>-6.58</v>
      </c>
      <c r="J3821" s="384">
        <v>1699.59</v>
      </c>
    </row>
    <row r="3822" spans="1:10" x14ac:dyDescent="0.2">
      <c r="A3822">
        <v>7427</v>
      </c>
      <c r="B3822" s="623">
        <v>42055.17083333333</v>
      </c>
      <c r="C3822" s="405" t="s">
        <v>96</v>
      </c>
      <c r="D3822" s="384">
        <v>1900</v>
      </c>
      <c r="E3822">
        <v>0.01</v>
      </c>
      <c r="F3822">
        <v>1.4561500000000001</v>
      </c>
      <c r="G3822" s="384">
        <v>0</v>
      </c>
      <c r="H3822">
        <v>0</v>
      </c>
    </row>
    <row r="3823" spans="1:10" x14ac:dyDescent="0.2">
      <c r="A3823">
        <v>7468</v>
      </c>
      <c r="B3823" s="623">
        <v>42055.724305555559</v>
      </c>
      <c r="C3823" s="405" t="s">
        <v>2054</v>
      </c>
      <c r="D3823" s="384">
        <v>1900</v>
      </c>
      <c r="E3823">
        <v>0.01</v>
      </c>
      <c r="F3823">
        <v>1.44814</v>
      </c>
      <c r="G3823" s="384">
        <v>0</v>
      </c>
      <c r="H3823">
        <v>1.44814</v>
      </c>
      <c r="I3823">
        <v>-5.53</v>
      </c>
      <c r="J3823" s="384">
        <v>1694.06</v>
      </c>
    </row>
    <row r="3824" spans="1:10" x14ac:dyDescent="0.2">
      <c r="A3824">
        <v>7431</v>
      </c>
      <c r="B3824" s="623">
        <v>42055.376388888886</v>
      </c>
      <c r="C3824" s="405" t="s">
        <v>96</v>
      </c>
      <c r="D3824" s="384">
        <v>1901</v>
      </c>
      <c r="E3824">
        <v>0.01</v>
      </c>
      <c r="F3824">
        <v>1.45381</v>
      </c>
      <c r="G3824" s="384">
        <v>0</v>
      </c>
      <c r="H3824">
        <v>0</v>
      </c>
    </row>
    <row r="3825" spans="1:10" x14ac:dyDescent="0.2">
      <c r="A3825">
        <v>7469</v>
      </c>
      <c r="B3825" s="623">
        <v>42055.724305555559</v>
      </c>
      <c r="C3825" s="405" t="s">
        <v>2054</v>
      </c>
      <c r="D3825" s="384">
        <v>1901</v>
      </c>
      <c r="E3825">
        <v>0.01</v>
      </c>
      <c r="F3825">
        <v>1.44814</v>
      </c>
      <c r="G3825" s="384">
        <v>0</v>
      </c>
      <c r="H3825">
        <v>1.44814</v>
      </c>
      <c r="I3825">
        <v>-3.91</v>
      </c>
      <c r="J3825" s="384">
        <v>1690.15</v>
      </c>
    </row>
    <row r="3826" spans="1:10" x14ac:dyDescent="0.2">
      <c r="A3826">
        <v>7436</v>
      </c>
      <c r="B3826" s="623">
        <v>42055.411805555559</v>
      </c>
      <c r="C3826" s="405" t="s">
        <v>96</v>
      </c>
      <c r="D3826" s="384">
        <v>1902</v>
      </c>
      <c r="E3826">
        <v>0.02</v>
      </c>
      <c r="F3826">
        <v>1.4507099999999999</v>
      </c>
      <c r="G3826" s="384">
        <v>0</v>
      </c>
      <c r="H3826">
        <v>0</v>
      </c>
    </row>
    <row r="3827" spans="1:10" x14ac:dyDescent="0.2">
      <c r="A3827">
        <v>7470</v>
      </c>
      <c r="B3827" s="623">
        <v>42055.724305555559</v>
      </c>
      <c r="C3827" s="405" t="s">
        <v>2054</v>
      </c>
      <c r="D3827" s="384">
        <v>1902</v>
      </c>
      <c r="E3827">
        <v>0.02</v>
      </c>
      <c r="F3827">
        <v>1.44814</v>
      </c>
      <c r="G3827" s="384">
        <v>0</v>
      </c>
      <c r="H3827">
        <v>1.44814</v>
      </c>
      <c r="I3827">
        <v>-3.55</v>
      </c>
      <c r="J3827" s="384">
        <v>1686.6</v>
      </c>
    </row>
    <row r="3828" spans="1:10" x14ac:dyDescent="0.2">
      <c r="A3828">
        <v>7442</v>
      </c>
      <c r="B3828" s="623">
        <v>42055.425000000003</v>
      </c>
      <c r="C3828" s="405" t="s">
        <v>96</v>
      </c>
      <c r="D3828" s="384">
        <v>1903</v>
      </c>
      <c r="E3828">
        <v>0.02</v>
      </c>
      <c r="F3828">
        <v>1.4464999999999999</v>
      </c>
      <c r="G3828" s="384">
        <v>0</v>
      </c>
      <c r="H3828">
        <v>0</v>
      </c>
    </row>
    <row r="3829" spans="1:10" x14ac:dyDescent="0.2">
      <c r="A3829">
        <v>7471</v>
      </c>
      <c r="B3829" s="623">
        <v>42055.724305555559</v>
      </c>
      <c r="C3829" s="405" t="s">
        <v>2054</v>
      </c>
      <c r="D3829" s="384">
        <v>1903</v>
      </c>
      <c r="E3829">
        <v>0.02</v>
      </c>
      <c r="F3829">
        <v>1.44814</v>
      </c>
      <c r="G3829" s="384">
        <v>0</v>
      </c>
      <c r="H3829">
        <v>1.44814</v>
      </c>
      <c r="I3829">
        <v>2.2599999999999998</v>
      </c>
      <c r="J3829" s="384">
        <v>1688.86</v>
      </c>
    </row>
    <row r="3830" spans="1:10" x14ac:dyDescent="0.2">
      <c r="A3830">
        <v>7449</v>
      </c>
      <c r="B3830" s="623">
        <v>42055.48333333333</v>
      </c>
      <c r="C3830" s="405" t="s">
        <v>96</v>
      </c>
      <c r="D3830" s="384">
        <v>1904</v>
      </c>
      <c r="E3830">
        <v>0.03</v>
      </c>
      <c r="F3830">
        <v>1.4431700000000001</v>
      </c>
      <c r="G3830" s="384">
        <v>0</v>
      </c>
      <c r="H3830">
        <v>0</v>
      </c>
    </row>
    <row r="3831" spans="1:10" x14ac:dyDescent="0.2">
      <c r="A3831">
        <v>7472</v>
      </c>
      <c r="B3831" s="623">
        <v>42055.724305555559</v>
      </c>
      <c r="C3831" s="405" t="s">
        <v>2054</v>
      </c>
      <c r="D3831" s="384">
        <v>1904</v>
      </c>
      <c r="E3831">
        <v>0.03</v>
      </c>
      <c r="F3831">
        <v>1.44814</v>
      </c>
      <c r="G3831" s="384">
        <v>0</v>
      </c>
      <c r="H3831">
        <v>1.44814</v>
      </c>
      <c r="I3831">
        <v>10.29</v>
      </c>
      <c r="J3831" s="384">
        <v>1699.15</v>
      </c>
    </row>
    <row r="3832" spans="1:10" x14ac:dyDescent="0.2">
      <c r="A3832">
        <v>7457</v>
      </c>
      <c r="B3832" s="623">
        <v>42055.635416666664</v>
      </c>
      <c r="C3832" s="405" t="s">
        <v>96</v>
      </c>
      <c r="D3832" s="384">
        <v>1905</v>
      </c>
      <c r="E3832">
        <v>0.05</v>
      </c>
      <c r="F3832">
        <v>1.4397500000000001</v>
      </c>
      <c r="G3832" s="384">
        <v>0</v>
      </c>
      <c r="H3832">
        <v>0</v>
      </c>
    </row>
    <row r="3833" spans="1:10" x14ac:dyDescent="0.2">
      <c r="A3833">
        <v>7473</v>
      </c>
      <c r="B3833" s="623">
        <v>42055.724305555559</v>
      </c>
      <c r="C3833" s="405" t="s">
        <v>2054</v>
      </c>
      <c r="D3833" s="384">
        <v>1905</v>
      </c>
      <c r="E3833">
        <v>0.05</v>
      </c>
      <c r="F3833">
        <v>1.44814</v>
      </c>
      <c r="G3833" s="384">
        <v>0</v>
      </c>
      <c r="H3833">
        <v>1.44814</v>
      </c>
      <c r="I3833">
        <v>28.94</v>
      </c>
      <c r="J3833" s="384">
        <v>1728.09</v>
      </c>
    </row>
    <row r="3834" spans="1:10" x14ac:dyDescent="0.2">
      <c r="A3834">
        <v>7474</v>
      </c>
      <c r="B3834" s="623">
        <v>42055.94027777778</v>
      </c>
      <c r="C3834" s="405" t="s">
        <v>96</v>
      </c>
      <c r="D3834" s="384">
        <v>1906</v>
      </c>
      <c r="E3834">
        <v>0.01</v>
      </c>
      <c r="F3834">
        <v>1.4500200000000001</v>
      </c>
      <c r="G3834" s="384">
        <v>0</v>
      </c>
      <c r="H3834">
        <v>0</v>
      </c>
    </row>
    <row r="3835" spans="1:10" x14ac:dyDescent="0.2">
      <c r="A3835">
        <v>7476</v>
      </c>
      <c r="B3835" s="623">
        <v>42055.953472222223</v>
      </c>
      <c r="C3835" s="405" t="s">
        <v>2054</v>
      </c>
      <c r="D3835" s="384">
        <v>1906</v>
      </c>
      <c r="E3835">
        <v>0.01</v>
      </c>
      <c r="F3835">
        <v>1.45082</v>
      </c>
      <c r="G3835" s="384">
        <v>0</v>
      </c>
      <c r="H3835">
        <v>1.45082</v>
      </c>
      <c r="I3835">
        <v>0.55000000000000004</v>
      </c>
      <c r="J3835" s="384">
        <v>1728.64</v>
      </c>
    </row>
    <row r="3836" spans="1:10" x14ac:dyDescent="0.2">
      <c r="A3836">
        <v>7477</v>
      </c>
      <c r="B3836" s="623">
        <v>42055.963194444441</v>
      </c>
      <c r="C3836" s="405" t="s">
        <v>96</v>
      </c>
      <c r="D3836" s="384">
        <v>1907</v>
      </c>
      <c r="E3836">
        <v>0.01</v>
      </c>
      <c r="F3836">
        <v>1.4514499999999999</v>
      </c>
      <c r="G3836" s="384">
        <v>0</v>
      </c>
      <c r="H3836">
        <v>0</v>
      </c>
    </row>
    <row r="3837" spans="1:10" x14ac:dyDescent="0.2">
      <c r="A3837">
        <v>7482</v>
      </c>
      <c r="B3837" s="623">
        <v>42058.120833333334</v>
      </c>
      <c r="C3837" s="405" t="s">
        <v>2054</v>
      </c>
      <c r="D3837" s="384">
        <v>1907</v>
      </c>
      <c r="E3837">
        <v>0.01</v>
      </c>
      <c r="F3837">
        <v>1.4515</v>
      </c>
      <c r="G3837" s="384">
        <v>0</v>
      </c>
      <c r="H3837">
        <v>1.4515</v>
      </c>
      <c r="I3837">
        <v>-0.06</v>
      </c>
      <c r="J3837" s="384">
        <v>1728.58</v>
      </c>
    </row>
    <row r="3838" spans="1:10" x14ac:dyDescent="0.2">
      <c r="A3838">
        <v>7479</v>
      </c>
      <c r="B3838" s="623">
        <v>42058.085416666669</v>
      </c>
      <c r="C3838" s="405" t="s">
        <v>96</v>
      </c>
      <c r="D3838" s="384">
        <v>1908</v>
      </c>
      <c r="E3838">
        <v>0.01</v>
      </c>
      <c r="F3838">
        <v>1.4499500000000001</v>
      </c>
      <c r="G3838" s="384">
        <v>0</v>
      </c>
      <c r="H3838">
        <v>0</v>
      </c>
    </row>
    <row r="3839" spans="1:10" x14ac:dyDescent="0.2">
      <c r="A3839">
        <v>7483</v>
      </c>
      <c r="B3839" s="623">
        <v>42058.120833333334</v>
      </c>
      <c r="C3839" s="405" t="s">
        <v>2054</v>
      </c>
      <c r="D3839" s="384">
        <v>1908</v>
      </c>
      <c r="E3839">
        <v>0.01</v>
      </c>
      <c r="F3839">
        <v>1.4515</v>
      </c>
      <c r="G3839" s="384">
        <v>0</v>
      </c>
      <c r="H3839">
        <v>1.4515</v>
      </c>
      <c r="I3839">
        <v>1.07</v>
      </c>
      <c r="J3839" s="384">
        <v>1729.65</v>
      </c>
    </row>
    <row r="3840" spans="1:10" x14ac:dyDescent="0.2">
      <c r="A3840">
        <v>7484</v>
      </c>
      <c r="B3840" s="623">
        <v>42058.9</v>
      </c>
      <c r="C3840" s="405" t="s">
        <v>96</v>
      </c>
      <c r="D3840" s="384">
        <v>1909</v>
      </c>
      <c r="E3840">
        <v>0.01</v>
      </c>
      <c r="F3840">
        <v>1.4539500000000001</v>
      </c>
      <c r="G3840" s="384">
        <v>0</v>
      </c>
      <c r="H3840">
        <v>0</v>
      </c>
    </row>
    <row r="3841" spans="1:10" x14ac:dyDescent="0.2">
      <c r="A3841">
        <v>7489</v>
      </c>
      <c r="B3841" s="623">
        <v>42059.179861111108</v>
      </c>
      <c r="C3841" s="405" t="s">
        <v>2054</v>
      </c>
      <c r="D3841" s="384">
        <v>1909</v>
      </c>
      <c r="E3841">
        <v>0.01</v>
      </c>
      <c r="F3841">
        <v>1.4539899999999999</v>
      </c>
      <c r="G3841" s="384">
        <v>0</v>
      </c>
      <c r="H3841">
        <v>1.4539899999999999</v>
      </c>
      <c r="I3841">
        <v>-0.06</v>
      </c>
      <c r="J3841" s="384">
        <v>1729.58</v>
      </c>
    </row>
    <row r="3842" spans="1:10" x14ac:dyDescent="0.2">
      <c r="A3842">
        <v>7486</v>
      </c>
      <c r="B3842" s="623">
        <v>42058.953472222223</v>
      </c>
      <c r="C3842" s="405" t="s">
        <v>96</v>
      </c>
      <c r="D3842" s="384">
        <v>1910</v>
      </c>
      <c r="E3842">
        <v>0.01</v>
      </c>
      <c r="F3842">
        <v>1.4524300000000001</v>
      </c>
      <c r="G3842" s="384">
        <v>0</v>
      </c>
      <c r="H3842">
        <v>0</v>
      </c>
    </row>
    <row r="3843" spans="1:10" x14ac:dyDescent="0.2">
      <c r="A3843">
        <v>7490</v>
      </c>
      <c r="B3843" s="623">
        <v>42059.179861111108</v>
      </c>
      <c r="C3843" s="405" t="s">
        <v>2054</v>
      </c>
      <c r="D3843" s="384">
        <v>1910</v>
      </c>
      <c r="E3843">
        <v>0.01</v>
      </c>
      <c r="F3843">
        <v>1.4539899999999999</v>
      </c>
      <c r="G3843" s="384">
        <v>0</v>
      </c>
      <c r="H3843">
        <v>1.4539899999999999</v>
      </c>
      <c r="I3843">
        <v>0.99</v>
      </c>
      <c r="J3843" s="384">
        <v>1730.57</v>
      </c>
    </row>
    <row r="3844" spans="1:10" x14ac:dyDescent="0.2">
      <c r="A3844">
        <v>7491</v>
      </c>
      <c r="B3844" s="623">
        <v>42059.905555555553</v>
      </c>
      <c r="C3844" s="405" t="s">
        <v>96</v>
      </c>
      <c r="D3844" s="384">
        <v>1911</v>
      </c>
      <c r="E3844">
        <v>0.01</v>
      </c>
      <c r="F3844">
        <v>1.4494499999999999</v>
      </c>
      <c r="G3844" s="384">
        <v>0</v>
      </c>
      <c r="H3844">
        <v>0</v>
      </c>
    </row>
    <row r="3845" spans="1:10" x14ac:dyDescent="0.2">
      <c r="A3845">
        <v>7496</v>
      </c>
      <c r="B3845" s="623">
        <v>42060.009027777778</v>
      </c>
      <c r="C3845" s="405" t="s">
        <v>2054</v>
      </c>
      <c r="D3845" s="384">
        <v>1911</v>
      </c>
      <c r="E3845">
        <v>0.01</v>
      </c>
      <c r="F3845">
        <v>1.4495</v>
      </c>
      <c r="G3845" s="384">
        <v>0</v>
      </c>
      <c r="H3845">
        <v>1.4495</v>
      </c>
      <c r="I3845">
        <v>-0.06</v>
      </c>
      <c r="J3845" s="384">
        <v>1730.51</v>
      </c>
    </row>
    <row r="3846" spans="1:10" x14ac:dyDescent="0.2">
      <c r="A3846">
        <v>7493</v>
      </c>
      <c r="B3846" s="623">
        <v>42059.920138888891</v>
      </c>
      <c r="C3846" s="405" t="s">
        <v>96</v>
      </c>
      <c r="D3846" s="384">
        <v>1912</v>
      </c>
      <c r="E3846">
        <v>0.01</v>
      </c>
      <c r="F3846">
        <v>1.44794</v>
      </c>
      <c r="G3846" s="384">
        <v>0</v>
      </c>
      <c r="H3846">
        <v>0</v>
      </c>
    </row>
    <row r="3847" spans="1:10" x14ac:dyDescent="0.2">
      <c r="A3847">
        <v>7497</v>
      </c>
      <c r="B3847" s="623">
        <v>42060.009027777778</v>
      </c>
      <c r="C3847" s="405" t="s">
        <v>2054</v>
      </c>
      <c r="D3847" s="384">
        <v>1912</v>
      </c>
      <c r="E3847">
        <v>0.01</v>
      </c>
      <c r="F3847">
        <v>1.4495</v>
      </c>
      <c r="G3847" s="384">
        <v>0</v>
      </c>
      <c r="H3847">
        <v>1.4495</v>
      </c>
      <c r="I3847">
        <v>0.99</v>
      </c>
      <c r="J3847" s="384">
        <v>1731.5</v>
      </c>
    </row>
    <row r="3848" spans="1:10" x14ac:dyDescent="0.2">
      <c r="A3848">
        <v>7498</v>
      </c>
      <c r="B3848" s="623">
        <v>42060.879166666666</v>
      </c>
      <c r="C3848" s="405" t="s">
        <v>96</v>
      </c>
      <c r="D3848" s="384">
        <v>1913</v>
      </c>
      <c r="E3848">
        <v>0.01</v>
      </c>
      <c r="F3848">
        <v>1.4384600000000001</v>
      </c>
      <c r="G3848" s="384">
        <v>0</v>
      </c>
      <c r="H3848">
        <v>0</v>
      </c>
    </row>
    <row r="3849" spans="1:10" x14ac:dyDescent="0.2">
      <c r="A3849">
        <v>7500</v>
      </c>
      <c r="B3849" s="623">
        <v>42060.904166666667</v>
      </c>
      <c r="C3849" s="405" t="s">
        <v>2054</v>
      </c>
      <c r="D3849" s="384">
        <v>1913</v>
      </c>
      <c r="E3849">
        <v>0.01</v>
      </c>
      <c r="F3849">
        <v>1.43926</v>
      </c>
      <c r="G3849" s="384">
        <v>0</v>
      </c>
      <c r="H3849">
        <v>1.43926</v>
      </c>
      <c r="I3849">
        <v>0.56000000000000005</v>
      </c>
      <c r="J3849" s="384">
        <v>1732.06</v>
      </c>
    </row>
    <row r="3850" spans="1:10" x14ac:dyDescent="0.2">
      <c r="A3850">
        <v>7501</v>
      </c>
      <c r="B3850" s="623">
        <v>42060.956250000003</v>
      </c>
      <c r="C3850" s="405" t="s">
        <v>97</v>
      </c>
      <c r="D3850" s="384">
        <v>1914</v>
      </c>
      <c r="E3850">
        <v>0.01</v>
      </c>
      <c r="F3850">
        <v>1.4403600000000001</v>
      </c>
      <c r="G3850" s="384">
        <v>0</v>
      </c>
      <c r="H3850">
        <v>0</v>
      </c>
    </row>
    <row r="3851" spans="1:10" x14ac:dyDescent="0.2">
      <c r="A3851">
        <v>7521</v>
      </c>
      <c r="B3851" s="623">
        <v>42061.413194444445</v>
      </c>
      <c r="C3851" s="405" t="s">
        <v>2054</v>
      </c>
      <c r="D3851" s="384">
        <v>1914</v>
      </c>
      <c r="E3851">
        <v>0.01</v>
      </c>
      <c r="F3851">
        <v>1.4445600000000001</v>
      </c>
      <c r="G3851" s="384">
        <v>0</v>
      </c>
      <c r="H3851">
        <v>1.4445600000000001</v>
      </c>
      <c r="I3851">
        <v>-2.86</v>
      </c>
      <c r="J3851" s="384">
        <v>1729.2</v>
      </c>
    </row>
    <row r="3852" spans="1:10" x14ac:dyDescent="0.2">
      <c r="A3852">
        <v>7503</v>
      </c>
      <c r="B3852" s="623">
        <v>42061.02847222222</v>
      </c>
      <c r="C3852" s="405" t="s">
        <v>97</v>
      </c>
      <c r="D3852" s="384">
        <v>1915</v>
      </c>
      <c r="E3852">
        <v>0.01</v>
      </c>
      <c r="F3852">
        <v>1.44187</v>
      </c>
      <c r="G3852" s="384">
        <v>0</v>
      </c>
      <c r="H3852">
        <v>0</v>
      </c>
    </row>
    <row r="3853" spans="1:10" x14ac:dyDescent="0.2">
      <c r="A3853">
        <v>7522</v>
      </c>
      <c r="B3853" s="623">
        <v>42061.413194444445</v>
      </c>
      <c r="C3853" s="405" t="s">
        <v>2054</v>
      </c>
      <c r="D3853" s="384">
        <v>1915</v>
      </c>
      <c r="E3853">
        <v>0.01</v>
      </c>
      <c r="F3853">
        <v>1.4445600000000001</v>
      </c>
      <c r="G3853" s="384">
        <v>0</v>
      </c>
      <c r="H3853">
        <v>1.4445600000000001</v>
      </c>
      <c r="I3853">
        <v>-1.86</v>
      </c>
      <c r="J3853" s="384">
        <v>1727.34</v>
      </c>
    </row>
    <row r="3854" spans="1:10" x14ac:dyDescent="0.2">
      <c r="A3854">
        <v>7506</v>
      </c>
      <c r="B3854" s="623">
        <v>42061.104861111111</v>
      </c>
      <c r="C3854" s="405" t="s">
        <v>97</v>
      </c>
      <c r="D3854" s="384">
        <v>1916</v>
      </c>
      <c r="E3854">
        <v>0.01</v>
      </c>
      <c r="F3854">
        <v>1.4444600000000001</v>
      </c>
      <c r="G3854" s="384">
        <v>0</v>
      </c>
      <c r="H3854">
        <v>0</v>
      </c>
    </row>
    <row r="3855" spans="1:10" x14ac:dyDescent="0.2">
      <c r="A3855">
        <v>7523</v>
      </c>
      <c r="B3855" s="623">
        <v>42061.413194444445</v>
      </c>
      <c r="C3855" s="405" t="s">
        <v>2054</v>
      </c>
      <c r="D3855" s="384">
        <v>1916</v>
      </c>
      <c r="E3855">
        <v>0.01</v>
      </c>
      <c r="F3855">
        <v>1.4445600000000001</v>
      </c>
      <c r="G3855" s="384">
        <v>0</v>
      </c>
      <c r="H3855">
        <v>1.4445600000000001</v>
      </c>
      <c r="I3855">
        <v>-7.0000000000000007E-2</v>
      </c>
      <c r="J3855" s="384">
        <v>1727.27</v>
      </c>
    </row>
    <row r="3856" spans="1:10" x14ac:dyDescent="0.2">
      <c r="A3856">
        <v>7510</v>
      </c>
      <c r="B3856" s="623">
        <v>42061.121527777781</v>
      </c>
      <c r="C3856" s="405" t="s">
        <v>97</v>
      </c>
      <c r="D3856" s="384">
        <v>1917</v>
      </c>
      <c r="E3856">
        <v>0.01</v>
      </c>
      <c r="F3856">
        <v>1.44678</v>
      </c>
      <c r="G3856" s="384">
        <v>0</v>
      </c>
      <c r="H3856">
        <v>0</v>
      </c>
    </row>
    <row r="3857" spans="1:10" x14ac:dyDescent="0.2">
      <c r="A3857">
        <v>7524</v>
      </c>
      <c r="B3857" s="623">
        <v>42061.413194444445</v>
      </c>
      <c r="C3857" s="405" t="s">
        <v>2054</v>
      </c>
      <c r="D3857" s="384">
        <v>1917</v>
      </c>
      <c r="E3857">
        <v>0.01</v>
      </c>
      <c r="F3857">
        <v>1.4445600000000001</v>
      </c>
      <c r="G3857" s="384">
        <v>0</v>
      </c>
      <c r="H3857">
        <v>1.4445600000000001</v>
      </c>
      <c r="I3857">
        <v>1.53</v>
      </c>
      <c r="J3857" s="384">
        <v>1728.8</v>
      </c>
    </row>
    <row r="3858" spans="1:10" x14ac:dyDescent="0.2">
      <c r="A3858">
        <v>7515</v>
      </c>
      <c r="B3858" s="623">
        <v>42061.150694444441</v>
      </c>
      <c r="C3858" s="405" t="s">
        <v>97</v>
      </c>
      <c r="D3858" s="384">
        <v>1918</v>
      </c>
      <c r="E3858">
        <v>0.02</v>
      </c>
      <c r="F3858">
        <v>1.4499500000000001</v>
      </c>
      <c r="G3858" s="384">
        <v>0</v>
      </c>
      <c r="H3858">
        <v>0</v>
      </c>
    </row>
    <row r="3859" spans="1:10" x14ac:dyDescent="0.2">
      <c r="A3859">
        <v>7525</v>
      </c>
      <c r="B3859" s="623">
        <v>42061.413194444445</v>
      </c>
      <c r="C3859" s="405" t="s">
        <v>2054</v>
      </c>
      <c r="D3859" s="384">
        <v>1918</v>
      </c>
      <c r="E3859">
        <v>0.02</v>
      </c>
      <c r="F3859">
        <v>1.4445600000000001</v>
      </c>
      <c r="G3859" s="384">
        <v>0</v>
      </c>
      <c r="H3859">
        <v>1.4445600000000001</v>
      </c>
      <c r="I3859">
        <v>7.44</v>
      </c>
      <c r="J3859" s="384">
        <v>1736.24</v>
      </c>
    </row>
    <row r="3860" spans="1:10" x14ac:dyDescent="0.2">
      <c r="A3860">
        <v>7526</v>
      </c>
      <c r="B3860" s="623">
        <v>42061.879861111112</v>
      </c>
      <c r="C3860" s="405" t="s">
        <v>97</v>
      </c>
      <c r="D3860" s="384">
        <v>1919</v>
      </c>
      <c r="E3860">
        <v>0.01</v>
      </c>
      <c r="F3860">
        <v>1.4358299999999999</v>
      </c>
      <c r="G3860" s="384">
        <v>0</v>
      </c>
      <c r="H3860">
        <v>0</v>
      </c>
    </row>
    <row r="3861" spans="1:10" x14ac:dyDescent="0.2">
      <c r="A3861">
        <v>7533</v>
      </c>
      <c r="B3861" s="623">
        <v>42061.977083333331</v>
      </c>
      <c r="C3861" s="405" t="s">
        <v>2054</v>
      </c>
      <c r="D3861" s="384">
        <v>1919</v>
      </c>
      <c r="E3861">
        <v>0.01</v>
      </c>
      <c r="F3861">
        <v>1.4358</v>
      </c>
      <c r="G3861" s="384">
        <v>0</v>
      </c>
      <c r="H3861">
        <v>1.4358</v>
      </c>
      <c r="I3861">
        <v>0.02</v>
      </c>
      <c r="J3861" s="384">
        <v>1736.26</v>
      </c>
    </row>
    <row r="3862" spans="1:10" x14ac:dyDescent="0.2">
      <c r="A3862">
        <v>7528</v>
      </c>
      <c r="B3862" s="623">
        <v>42061.892361111109</v>
      </c>
      <c r="C3862" s="405" t="s">
        <v>97</v>
      </c>
      <c r="D3862" s="384">
        <v>1920</v>
      </c>
      <c r="E3862">
        <v>0.01</v>
      </c>
      <c r="F3862">
        <v>1.43737</v>
      </c>
      <c r="G3862" s="384">
        <v>0</v>
      </c>
      <c r="H3862">
        <v>0</v>
      </c>
    </row>
    <row r="3863" spans="1:10" x14ac:dyDescent="0.2">
      <c r="A3863">
        <v>7534</v>
      </c>
      <c r="B3863" s="623">
        <v>42061.977083333331</v>
      </c>
      <c r="C3863" s="405" t="s">
        <v>2054</v>
      </c>
      <c r="D3863" s="384">
        <v>1920</v>
      </c>
      <c r="E3863">
        <v>0.01</v>
      </c>
      <c r="F3863">
        <v>1.4358</v>
      </c>
      <c r="G3863" s="384">
        <v>0</v>
      </c>
      <c r="H3863">
        <v>1.4358</v>
      </c>
      <c r="I3863">
        <v>1.08</v>
      </c>
      <c r="J3863" s="384">
        <v>1737.34</v>
      </c>
    </row>
    <row r="3864" spans="1:10" x14ac:dyDescent="0.2">
      <c r="A3864">
        <v>7531</v>
      </c>
      <c r="B3864" s="623">
        <v>42061.960416666669</v>
      </c>
      <c r="C3864" s="405" t="s">
        <v>96</v>
      </c>
      <c r="D3864" s="384">
        <v>1921</v>
      </c>
      <c r="E3864">
        <v>0.01</v>
      </c>
      <c r="F3864">
        <v>1.4369700000000001</v>
      </c>
      <c r="G3864" s="384">
        <v>0</v>
      </c>
      <c r="H3864">
        <v>0</v>
      </c>
    </row>
    <row r="3865" spans="1:10" x14ac:dyDescent="0.2">
      <c r="A3865">
        <v>7538</v>
      </c>
      <c r="B3865" s="623">
        <v>42062.130555555559</v>
      </c>
      <c r="C3865" s="405" t="s">
        <v>2054</v>
      </c>
      <c r="D3865" s="384">
        <v>1921</v>
      </c>
      <c r="E3865">
        <v>0.01</v>
      </c>
      <c r="F3865">
        <v>1.43702</v>
      </c>
      <c r="G3865" s="384">
        <v>0</v>
      </c>
      <c r="H3865">
        <v>1.43702</v>
      </c>
      <c r="I3865">
        <v>-0.06</v>
      </c>
      <c r="J3865" s="384">
        <v>1737.28</v>
      </c>
    </row>
    <row r="3866" spans="1:10" x14ac:dyDescent="0.2">
      <c r="A3866">
        <v>7535</v>
      </c>
      <c r="B3866" s="623">
        <v>42061.982638888891</v>
      </c>
      <c r="C3866" s="405" t="s">
        <v>96</v>
      </c>
      <c r="D3866" s="384">
        <v>1922</v>
      </c>
      <c r="E3866">
        <v>0.01</v>
      </c>
      <c r="F3866">
        <v>1.43546</v>
      </c>
      <c r="G3866" s="384">
        <v>0</v>
      </c>
      <c r="H3866">
        <v>0</v>
      </c>
    </row>
    <row r="3867" spans="1:10" x14ac:dyDescent="0.2">
      <c r="A3867">
        <v>7539</v>
      </c>
      <c r="B3867" s="623">
        <v>42062.130555555559</v>
      </c>
      <c r="C3867" s="405" t="s">
        <v>2054</v>
      </c>
      <c r="D3867" s="384">
        <v>1922</v>
      </c>
      <c r="E3867">
        <v>0.01</v>
      </c>
      <c r="F3867">
        <v>1.43702</v>
      </c>
      <c r="G3867" s="384">
        <v>0</v>
      </c>
      <c r="H3867">
        <v>1.43702</v>
      </c>
      <c r="I3867">
        <v>0.98</v>
      </c>
      <c r="J3867" s="384">
        <v>1738.26</v>
      </c>
    </row>
    <row r="3868" spans="1:10" x14ac:dyDescent="0.2">
      <c r="A3868">
        <v>7540</v>
      </c>
      <c r="B3868" s="623">
        <v>42065.074305555558</v>
      </c>
      <c r="C3868" s="405" t="s">
        <v>97</v>
      </c>
      <c r="D3868" s="384">
        <v>1923</v>
      </c>
      <c r="E3868">
        <v>0.01</v>
      </c>
      <c r="F3868">
        <v>1.4339999999999999</v>
      </c>
      <c r="G3868" s="384">
        <v>0</v>
      </c>
      <c r="H3868">
        <v>0</v>
      </c>
    </row>
    <row r="3869" spans="1:10" x14ac:dyDescent="0.2">
      <c r="A3869">
        <v>7542</v>
      </c>
      <c r="B3869" s="623">
        <v>42065.085416666669</v>
      </c>
      <c r="C3869" s="405" t="s">
        <v>2054</v>
      </c>
      <c r="D3869" s="384">
        <v>1923</v>
      </c>
      <c r="E3869">
        <v>0.01</v>
      </c>
      <c r="F3869">
        <v>1.4332</v>
      </c>
      <c r="G3869" s="384">
        <v>0</v>
      </c>
      <c r="H3869">
        <v>1.4332</v>
      </c>
      <c r="I3869">
        <v>0.55000000000000004</v>
      </c>
      <c r="J3869" s="384">
        <v>1738.81</v>
      </c>
    </row>
    <row r="3870" spans="1:10" x14ac:dyDescent="0.2">
      <c r="A3870">
        <v>7543</v>
      </c>
      <c r="B3870" s="623">
        <v>42066.039583333331</v>
      </c>
      <c r="C3870" s="405" t="s">
        <v>97</v>
      </c>
      <c r="D3870" s="384">
        <v>1924</v>
      </c>
      <c r="E3870">
        <v>0.01</v>
      </c>
      <c r="F3870">
        <v>1.4409799999999999</v>
      </c>
      <c r="G3870" s="384">
        <v>0</v>
      </c>
      <c r="H3870">
        <v>0</v>
      </c>
    </row>
    <row r="3871" spans="1:10" x14ac:dyDescent="0.2">
      <c r="A3871">
        <v>7545</v>
      </c>
      <c r="B3871" s="623">
        <v>42066.125</v>
      </c>
      <c r="C3871" s="405" t="s">
        <v>2054</v>
      </c>
      <c r="D3871" s="384">
        <v>1924</v>
      </c>
      <c r="E3871">
        <v>0.01</v>
      </c>
      <c r="F3871">
        <v>1.44018</v>
      </c>
      <c r="G3871" s="384">
        <v>0</v>
      </c>
      <c r="H3871">
        <v>1.44018</v>
      </c>
      <c r="I3871">
        <v>0.55000000000000004</v>
      </c>
      <c r="J3871" s="384">
        <v>1739.36</v>
      </c>
    </row>
    <row r="3872" spans="1:10" x14ac:dyDescent="0.2">
      <c r="A3872">
        <v>7546</v>
      </c>
      <c r="B3872" s="623">
        <v>42069.073611111111</v>
      </c>
      <c r="C3872" s="405" t="s">
        <v>96</v>
      </c>
      <c r="D3872" s="384">
        <v>1925</v>
      </c>
      <c r="E3872">
        <v>0.01</v>
      </c>
      <c r="F3872">
        <v>1.4174599999999999</v>
      </c>
      <c r="G3872" s="384">
        <v>0</v>
      </c>
      <c r="H3872">
        <v>0</v>
      </c>
    </row>
    <row r="3873" spans="1:10" x14ac:dyDescent="0.2">
      <c r="A3873">
        <v>7590</v>
      </c>
      <c r="B3873" s="623">
        <v>42069.708333333336</v>
      </c>
      <c r="C3873" s="405" t="s">
        <v>2054</v>
      </c>
      <c r="D3873" s="384">
        <v>1925</v>
      </c>
      <c r="E3873">
        <v>0.01</v>
      </c>
      <c r="F3873">
        <v>1.4070499999999999</v>
      </c>
      <c r="G3873" s="384">
        <v>0</v>
      </c>
      <c r="H3873">
        <v>1.4070499999999999</v>
      </c>
      <c r="I3873">
        <v>-7.18</v>
      </c>
      <c r="J3873" s="384">
        <v>1732.18</v>
      </c>
    </row>
    <row r="3874" spans="1:10" x14ac:dyDescent="0.2">
      <c r="A3874">
        <v>7548</v>
      </c>
      <c r="B3874" s="623">
        <v>42069.120833333334</v>
      </c>
      <c r="C3874" s="405" t="s">
        <v>96</v>
      </c>
      <c r="D3874" s="384">
        <v>1926</v>
      </c>
      <c r="E3874">
        <v>0.01</v>
      </c>
      <c r="F3874">
        <v>1.4159600000000001</v>
      </c>
      <c r="G3874" s="384">
        <v>0</v>
      </c>
      <c r="H3874">
        <v>0</v>
      </c>
    </row>
    <row r="3875" spans="1:10" x14ac:dyDescent="0.2">
      <c r="A3875">
        <v>7591</v>
      </c>
      <c r="B3875" s="623">
        <v>42069.708333333336</v>
      </c>
      <c r="C3875" s="405" t="s">
        <v>2054</v>
      </c>
      <c r="D3875" s="384">
        <v>1926</v>
      </c>
      <c r="E3875">
        <v>0.01</v>
      </c>
      <c r="F3875">
        <v>1.4070499999999999</v>
      </c>
      <c r="G3875" s="384">
        <v>0</v>
      </c>
      <c r="H3875">
        <v>1.4070499999999999</v>
      </c>
      <c r="I3875">
        <v>-6.14</v>
      </c>
      <c r="J3875" s="384">
        <v>1726.04</v>
      </c>
    </row>
    <row r="3876" spans="1:10" x14ac:dyDescent="0.2">
      <c r="A3876">
        <v>7551</v>
      </c>
      <c r="B3876" s="623">
        <v>42069.14166666667</v>
      </c>
      <c r="C3876" s="405" t="s">
        <v>96</v>
      </c>
      <c r="D3876" s="384">
        <v>1927</v>
      </c>
      <c r="E3876">
        <v>0.01</v>
      </c>
      <c r="F3876">
        <v>1.41445</v>
      </c>
      <c r="G3876" s="384">
        <v>0</v>
      </c>
      <c r="H3876">
        <v>0</v>
      </c>
    </row>
    <row r="3877" spans="1:10" x14ac:dyDescent="0.2">
      <c r="A3877">
        <v>7592</v>
      </c>
      <c r="B3877" s="623">
        <v>42069.708333333336</v>
      </c>
      <c r="C3877" s="405" t="s">
        <v>2054</v>
      </c>
      <c r="D3877" s="384">
        <v>1927</v>
      </c>
      <c r="E3877">
        <v>0.01</v>
      </c>
      <c r="F3877">
        <v>1.4070499999999999</v>
      </c>
      <c r="G3877" s="384">
        <v>0</v>
      </c>
      <c r="H3877">
        <v>1.4070499999999999</v>
      </c>
      <c r="I3877">
        <v>-5.0999999999999996</v>
      </c>
      <c r="J3877" s="384">
        <v>1720.94</v>
      </c>
    </row>
    <row r="3878" spans="1:10" x14ac:dyDescent="0.2">
      <c r="A3878">
        <v>7555</v>
      </c>
      <c r="B3878" s="623">
        <v>42069.250694444447</v>
      </c>
      <c r="C3878" s="405" t="s">
        <v>96</v>
      </c>
      <c r="D3878" s="384">
        <v>1928</v>
      </c>
      <c r="E3878">
        <v>0.01</v>
      </c>
      <c r="F3878">
        <v>1.41211</v>
      </c>
      <c r="G3878" s="384">
        <v>0</v>
      </c>
      <c r="H3878">
        <v>0</v>
      </c>
    </row>
    <row r="3879" spans="1:10" x14ac:dyDescent="0.2">
      <c r="A3879">
        <v>7593</v>
      </c>
      <c r="B3879" s="623">
        <v>42069.708333333336</v>
      </c>
      <c r="C3879" s="405" t="s">
        <v>2054</v>
      </c>
      <c r="D3879" s="384">
        <v>1928</v>
      </c>
      <c r="E3879">
        <v>0.01</v>
      </c>
      <c r="F3879">
        <v>1.4070499999999999</v>
      </c>
      <c r="G3879" s="384">
        <v>0</v>
      </c>
      <c r="H3879">
        <v>1.4070499999999999</v>
      </c>
      <c r="I3879">
        <v>-3.49</v>
      </c>
      <c r="J3879" s="384">
        <v>1717.45</v>
      </c>
    </row>
    <row r="3880" spans="1:10" x14ac:dyDescent="0.2">
      <c r="A3880">
        <v>7560</v>
      </c>
      <c r="B3880" s="623">
        <v>42069.458333333336</v>
      </c>
      <c r="C3880" s="405" t="s">
        <v>96</v>
      </c>
      <c r="D3880" s="384">
        <v>1929</v>
      </c>
      <c r="E3880">
        <v>0.02</v>
      </c>
      <c r="F3880">
        <v>1.40899</v>
      </c>
      <c r="G3880" s="384">
        <v>0</v>
      </c>
      <c r="H3880">
        <v>0</v>
      </c>
    </row>
    <row r="3881" spans="1:10" x14ac:dyDescent="0.2">
      <c r="A3881">
        <v>7594</v>
      </c>
      <c r="B3881" s="623">
        <v>42069.708333333336</v>
      </c>
      <c r="C3881" s="405" t="s">
        <v>2054</v>
      </c>
      <c r="D3881" s="384">
        <v>1929</v>
      </c>
      <c r="E3881">
        <v>0.02</v>
      </c>
      <c r="F3881">
        <v>1.4070499999999999</v>
      </c>
      <c r="G3881" s="384">
        <v>0</v>
      </c>
      <c r="H3881">
        <v>1.4070499999999999</v>
      </c>
      <c r="I3881">
        <v>-2.68</v>
      </c>
      <c r="J3881" s="384">
        <v>1714.77</v>
      </c>
    </row>
    <row r="3882" spans="1:10" x14ac:dyDescent="0.2">
      <c r="A3882">
        <v>7566</v>
      </c>
      <c r="B3882" s="623">
        <v>42069.498611111114</v>
      </c>
      <c r="C3882" s="405" t="s">
        <v>96</v>
      </c>
      <c r="D3882" s="384">
        <v>1930</v>
      </c>
      <c r="E3882">
        <v>0.02</v>
      </c>
      <c r="F3882">
        <v>1.4057900000000001</v>
      </c>
      <c r="G3882" s="384">
        <v>0</v>
      </c>
      <c r="H3882">
        <v>0</v>
      </c>
    </row>
    <row r="3883" spans="1:10" x14ac:dyDescent="0.2">
      <c r="A3883">
        <v>7595</v>
      </c>
      <c r="B3883" s="623">
        <v>42069.708333333336</v>
      </c>
      <c r="C3883" s="405" t="s">
        <v>2054</v>
      </c>
      <c r="D3883" s="384">
        <v>1930</v>
      </c>
      <c r="E3883">
        <v>0.02</v>
      </c>
      <c r="F3883">
        <v>1.4070499999999999</v>
      </c>
      <c r="G3883" s="384">
        <v>0</v>
      </c>
      <c r="H3883">
        <v>1.4070499999999999</v>
      </c>
      <c r="I3883">
        <v>1.74</v>
      </c>
      <c r="J3883" s="384">
        <v>1716.51</v>
      </c>
    </row>
    <row r="3884" spans="1:10" x14ac:dyDescent="0.2">
      <c r="A3884">
        <v>7573</v>
      </c>
      <c r="B3884" s="623">
        <v>42069.572916666664</v>
      </c>
      <c r="C3884" s="405" t="s">
        <v>96</v>
      </c>
      <c r="D3884" s="384">
        <v>1931</v>
      </c>
      <c r="E3884">
        <v>0.03</v>
      </c>
      <c r="F3884">
        <v>1.40245</v>
      </c>
      <c r="G3884" s="384">
        <v>0</v>
      </c>
      <c r="H3884">
        <v>0</v>
      </c>
    </row>
    <row r="3885" spans="1:10" x14ac:dyDescent="0.2">
      <c r="A3885">
        <v>7596</v>
      </c>
      <c r="B3885" s="623">
        <v>42069.708333333336</v>
      </c>
      <c r="C3885" s="405" t="s">
        <v>2054</v>
      </c>
      <c r="D3885" s="384">
        <v>1931</v>
      </c>
      <c r="E3885">
        <v>0.03</v>
      </c>
      <c r="F3885">
        <v>1.4070499999999999</v>
      </c>
      <c r="G3885" s="384">
        <v>0</v>
      </c>
      <c r="H3885">
        <v>1.4070499999999999</v>
      </c>
      <c r="I3885">
        <v>9.52</v>
      </c>
      <c r="J3885" s="384">
        <v>1726.03</v>
      </c>
    </row>
    <row r="3886" spans="1:10" x14ac:dyDescent="0.2">
      <c r="A3886">
        <v>7581</v>
      </c>
      <c r="B3886" s="623">
        <v>42069.631249999999</v>
      </c>
      <c r="C3886" s="405" t="s">
        <v>96</v>
      </c>
      <c r="D3886" s="384">
        <v>1932</v>
      </c>
      <c r="E3886">
        <v>0.05</v>
      </c>
      <c r="F3886">
        <v>1.39903</v>
      </c>
      <c r="G3886" s="384">
        <v>0</v>
      </c>
      <c r="H3886">
        <v>0</v>
      </c>
    </row>
    <row r="3887" spans="1:10" x14ac:dyDescent="0.2">
      <c r="A3887">
        <v>7597</v>
      </c>
      <c r="B3887" s="623">
        <v>42069.708333333336</v>
      </c>
      <c r="C3887" s="405" t="s">
        <v>2054</v>
      </c>
      <c r="D3887" s="384">
        <v>1932</v>
      </c>
      <c r="E3887">
        <v>0.05</v>
      </c>
      <c r="F3887">
        <v>1.4070499999999999</v>
      </c>
      <c r="G3887" s="384">
        <v>0</v>
      </c>
      <c r="H3887">
        <v>1.4070499999999999</v>
      </c>
      <c r="I3887">
        <v>27.67</v>
      </c>
      <c r="J3887" s="384">
        <v>1753.7</v>
      </c>
    </row>
    <row r="3888" spans="1:10" x14ac:dyDescent="0.2">
      <c r="A3888">
        <v>7598</v>
      </c>
      <c r="B3888" s="623">
        <v>42069.95208333333</v>
      </c>
      <c r="C3888" s="405" t="s">
        <v>96</v>
      </c>
      <c r="D3888" s="384">
        <v>1933</v>
      </c>
      <c r="E3888">
        <v>0.01</v>
      </c>
      <c r="F3888">
        <v>1.40561</v>
      </c>
      <c r="G3888" s="384">
        <v>0</v>
      </c>
      <c r="H3888">
        <v>0</v>
      </c>
    </row>
    <row r="3889" spans="1:10" x14ac:dyDescent="0.2">
      <c r="A3889">
        <v>7603</v>
      </c>
      <c r="B3889" s="623">
        <v>42072.103472222225</v>
      </c>
      <c r="C3889" s="405" t="s">
        <v>2054</v>
      </c>
      <c r="D3889" s="384">
        <v>1933</v>
      </c>
      <c r="E3889">
        <v>0.01</v>
      </c>
      <c r="F3889">
        <v>1.4056599999999999</v>
      </c>
      <c r="G3889" s="384">
        <v>0</v>
      </c>
      <c r="H3889">
        <v>1.4056599999999999</v>
      </c>
      <c r="I3889">
        <v>-0.05</v>
      </c>
      <c r="J3889" s="384">
        <v>1753.65</v>
      </c>
    </row>
    <row r="3890" spans="1:10" x14ac:dyDescent="0.2">
      <c r="A3890">
        <v>7600</v>
      </c>
      <c r="B3890" s="623">
        <v>42071.99722222222</v>
      </c>
      <c r="C3890" s="405" t="s">
        <v>96</v>
      </c>
      <c r="D3890" s="384">
        <v>1934</v>
      </c>
      <c r="E3890">
        <v>0.01</v>
      </c>
      <c r="F3890">
        <v>1.40411</v>
      </c>
      <c r="G3890" s="384">
        <v>0</v>
      </c>
      <c r="H3890">
        <v>0</v>
      </c>
    </row>
    <row r="3891" spans="1:10" x14ac:dyDescent="0.2">
      <c r="A3891">
        <v>7604</v>
      </c>
      <c r="B3891" s="623">
        <v>42072.103472222225</v>
      </c>
      <c r="C3891" s="405" t="s">
        <v>2054</v>
      </c>
      <c r="D3891" s="384">
        <v>1934</v>
      </c>
      <c r="E3891">
        <v>0.01</v>
      </c>
      <c r="F3891">
        <v>1.4056599999999999</v>
      </c>
      <c r="G3891" s="384">
        <v>0</v>
      </c>
      <c r="H3891">
        <v>1.4056599999999999</v>
      </c>
      <c r="I3891">
        <v>0.98</v>
      </c>
      <c r="J3891" s="384">
        <v>1754.62</v>
      </c>
    </row>
    <row r="3892" spans="1:10" x14ac:dyDescent="0.2">
      <c r="A3892">
        <v>7605</v>
      </c>
      <c r="B3892" s="623">
        <v>42072.95416666667</v>
      </c>
      <c r="C3892" s="405" t="s">
        <v>97</v>
      </c>
      <c r="D3892" s="384">
        <v>1935</v>
      </c>
      <c r="E3892">
        <v>0.01</v>
      </c>
      <c r="F3892">
        <v>1.40845</v>
      </c>
      <c r="G3892" s="384">
        <v>0</v>
      </c>
      <c r="H3892">
        <v>0</v>
      </c>
    </row>
    <row r="3893" spans="1:10" x14ac:dyDescent="0.2">
      <c r="A3893">
        <v>7619</v>
      </c>
      <c r="B3893" s="623">
        <v>42073.429861111108</v>
      </c>
      <c r="C3893" s="405" t="s">
        <v>2054</v>
      </c>
      <c r="D3893" s="384">
        <v>1935</v>
      </c>
      <c r="E3893">
        <v>0.01</v>
      </c>
      <c r="F3893">
        <v>1.4100200000000001</v>
      </c>
      <c r="G3893" s="384">
        <v>0</v>
      </c>
      <c r="H3893">
        <v>1.4100200000000001</v>
      </c>
      <c r="I3893">
        <v>-1.07</v>
      </c>
      <c r="J3893" s="384">
        <v>1753.56</v>
      </c>
    </row>
    <row r="3894" spans="1:10" x14ac:dyDescent="0.2">
      <c r="A3894">
        <v>7607</v>
      </c>
      <c r="B3894" s="623">
        <v>42073.032638888886</v>
      </c>
      <c r="C3894" s="405" t="s">
        <v>97</v>
      </c>
      <c r="D3894" s="384">
        <v>1936</v>
      </c>
      <c r="E3894">
        <v>0.01</v>
      </c>
      <c r="F3894">
        <v>1.40995</v>
      </c>
      <c r="G3894" s="384">
        <v>0</v>
      </c>
      <c r="H3894">
        <v>0</v>
      </c>
    </row>
    <row r="3895" spans="1:10" x14ac:dyDescent="0.2">
      <c r="A3895">
        <v>7620</v>
      </c>
      <c r="B3895" s="623">
        <v>42073.429861111108</v>
      </c>
      <c r="C3895" s="405" t="s">
        <v>2054</v>
      </c>
      <c r="D3895" s="384">
        <v>1936</v>
      </c>
      <c r="E3895">
        <v>0.01</v>
      </c>
      <c r="F3895">
        <v>1.4100200000000001</v>
      </c>
      <c r="G3895" s="384">
        <v>0</v>
      </c>
      <c r="H3895">
        <v>1.4100200000000001</v>
      </c>
      <c r="I3895">
        <v>-0.05</v>
      </c>
      <c r="J3895" s="384">
        <v>1753.51</v>
      </c>
    </row>
    <row r="3896" spans="1:10" x14ac:dyDescent="0.2">
      <c r="A3896">
        <v>7610</v>
      </c>
      <c r="B3896" s="623">
        <v>42073.036805555559</v>
      </c>
      <c r="C3896" s="405" t="s">
        <v>97</v>
      </c>
      <c r="D3896" s="384">
        <v>1937</v>
      </c>
      <c r="E3896">
        <v>0.01</v>
      </c>
      <c r="F3896">
        <v>1.4114899999999999</v>
      </c>
      <c r="G3896" s="384">
        <v>0</v>
      </c>
      <c r="H3896">
        <v>0</v>
      </c>
    </row>
    <row r="3897" spans="1:10" x14ac:dyDescent="0.2">
      <c r="A3897">
        <v>7621</v>
      </c>
      <c r="B3897" s="623">
        <v>42073.429861111108</v>
      </c>
      <c r="C3897" s="405" t="s">
        <v>2054</v>
      </c>
      <c r="D3897" s="384">
        <v>1937</v>
      </c>
      <c r="E3897">
        <v>0.01</v>
      </c>
      <c r="F3897">
        <v>1.4100200000000001</v>
      </c>
      <c r="G3897" s="384">
        <v>0</v>
      </c>
      <c r="H3897">
        <v>1.4100200000000001</v>
      </c>
      <c r="I3897">
        <v>1.02</v>
      </c>
      <c r="J3897" s="384">
        <v>1754.53</v>
      </c>
    </row>
    <row r="3898" spans="1:10" x14ac:dyDescent="0.2">
      <c r="A3898">
        <v>7614</v>
      </c>
      <c r="B3898" s="623">
        <v>42073.163888888892</v>
      </c>
      <c r="C3898" s="405" t="s">
        <v>97</v>
      </c>
      <c r="D3898" s="384">
        <v>1938</v>
      </c>
      <c r="E3898">
        <v>0.01</v>
      </c>
      <c r="F3898">
        <v>1.4137999999999999</v>
      </c>
      <c r="G3898" s="384">
        <v>0</v>
      </c>
      <c r="H3898">
        <v>0</v>
      </c>
    </row>
    <row r="3899" spans="1:10" x14ac:dyDescent="0.2">
      <c r="A3899">
        <v>7622</v>
      </c>
      <c r="B3899" s="623">
        <v>42073.429861111108</v>
      </c>
      <c r="C3899" s="405" t="s">
        <v>2054</v>
      </c>
      <c r="D3899" s="384">
        <v>1938</v>
      </c>
      <c r="E3899">
        <v>0.01</v>
      </c>
      <c r="F3899">
        <v>1.4100200000000001</v>
      </c>
      <c r="G3899" s="384">
        <v>0</v>
      </c>
      <c r="H3899">
        <v>1.4100200000000001</v>
      </c>
      <c r="I3899">
        <v>2.61</v>
      </c>
      <c r="J3899" s="384">
        <v>1757.14</v>
      </c>
    </row>
    <row r="3900" spans="1:10" x14ac:dyDescent="0.2">
      <c r="A3900">
        <v>7623</v>
      </c>
      <c r="B3900" s="623">
        <v>42073.934027777781</v>
      </c>
      <c r="C3900" s="405" t="s">
        <v>96</v>
      </c>
      <c r="D3900" s="384">
        <v>1939</v>
      </c>
      <c r="E3900">
        <v>0.01</v>
      </c>
      <c r="F3900">
        <v>1.403</v>
      </c>
      <c r="G3900" s="384">
        <v>0</v>
      </c>
      <c r="H3900">
        <v>0</v>
      </c>
    </row>
    <row r="3901" spans="1:10" x14ac:dyDescent="0.2">
      <c r="A3901">
        <v>7630</v>
      </c>
      <c r="B3901" s="623">
        <v>42074.109027777777</v>
      </c>
      <c r="C3901" s="405" t="s">
        <v>2054</v>
      </c>
      <c r="D3901" s="384">
        <v>1939</v>
      </c>
      <c r="E3901">
        <v>0.01</v>
      </c>
      <c r="F3901">
        <v>1.4030100000000001</v>
      </c>
      <c r="G3901" s="384">
        <v>0</v>
      </c>
      <c r="H3901">
        <v>1.4030100000000001</v>
      </c>
      <c r="I3901">
        <v>-0.09</v>
      </c>
      <c r="J3901" s="384">
        <v>1757.05</v>
      </c>
    </row>
    <row r="3902" spans="1:10" x14ac:dyDescent="0.2">
      <c r="A3902">
        <v>7625</v>
      </c>
      <c r="B3902" s="623">
        <v>42073.961111111108</v>
      </c>
      <c r="C3902" s="405" t="s">
        <v>96</v>
      </c>
      <c r="D3902" s="384">
        <v>1940</v>
      </c>
      <c r="E3902">
        <v>0.01</v>
      </c>
      <c r="F3902">
        <v>1.4014200000000001</v>
      </c>
      <c r="G3902" s="384">
        <v>0</v>
      </c>
      <c r="H3902">
        <v>0</v>
      </c>
    </row>
    <row r="3903" spans="1:10" x14ac:dyDescent="0.2">
      <c r="A3903">
        <v>7631</v>
      </c>
      <c r="B3903" s="623">
        <v>42074.109027777777</v>
      </c>
      <c r="C3903" s="405" t="s">
        <v>2054</v>
      </c>
      <c r="D3903" s="384">
        <v>1940</v>
      </c>
      <c r="E3903">
        <v>0.01</v>
      </c>
      <c r="F3903">
        <v>1.4030100000000001</v>
      </c>
      <c r="G3903" s="384">
        <v>0</v>
      </c>
      <c r="H3903">
        <v>1.4030100000000001</v>
      </c>
      <c r="I3903">
        <v>1</v>
      </c>
      <c r="J3903" s="384">
        <v>1758.04</v>
      </c>
    </row>
    <row r="3904" spans="1:10" x14ac:dyDescent="0.2">
      <c r="A3904">
        <v>7628</v>
      </c>
      <c r="B3904" s="623">
        <v>42074.055555555555</v>
      </c>
      <c r="C3904" s="405" t="s">
        <v>97</v>
      </c>
      <c r="D3904" s="384">
        <v>1941</v>
      </c>
      <c r="E3904">
        <v>0.01</v>
      </c>
      <c r="F3904">
        <v>1.40154</v>
      </c>
      <c r="G3904" s="384">
        <v>0</v>
      </c>
      <c r="H3904">
        <v>0</v>
      </c>
    </row>
    <row r="3905" spans="1:10" x14ac:dyDescent="0.2">
      <c r="A3905">
        <v>7635</v>
      </c>
      <c r="B3905" s="623">
        <v>42074.135416666664</v>
      </c>
      <c r="C3905" s="405" t="s">
        <v>2054</v>
      </c>
      <c r="D3905" s="384">
        <v>1941</v>
      </c>
      <c r="E3905">
        <v>0.01</v>
      </c>
      <c r="F3905">
        <v>1.4015</v>
      </c>
      <c r="G3905" s="384">
        <v>0</v>
      </c>
      <c r="H3905">
        <v>1.4015</v>
      </c>
      <c r="I3905">
        <v>0.02</v>
      </c>
      <c r="J3905" s="384">
        <v>1758.06</v>
      </c>
    </row>
    <row r="3906" spans="1:10" x14ac:dyDescent="0.2">
      <c r="A3906">
        <v>7632</v>
      </c>
      <c r="B3906" s="623">
        <v>42074.109027777777</v>
      </c>
      <c r="C3906" s="405" t="s">
        <v>97</v>
      </c>
      <c r="D3906" s="384">
        <v>1942</v>
      </c>
      <c r="E3906">
        <v>0.01</v>
      </c>
      <c r="F3906">
        <v>1.40306</v>
      </c>
      <c r="G3906" s="384">
        <v>0</v>
      </c>
      <c r="H3906">
        <v>0</v>
      </c>
    </row>
    <row r="3907" spans="1:10" x14ac:dyDescent="0.2">
      <c r="A3907">
        <v>7636</v>
      </c>
      <c r="B3907" s="623">
        <v>42074.135416666664</v>
      </c>
      <c r="C3907" s="405" t="s">
        <v>2054</v>
      </c>
      <c r="D3907" s="384">
        <v>1942</v>
      </c>
      <c r="E3907">
        <v>0.01</v>
      </c>
      <c r="F3907">
        <v>1.4015</v>
      </c>
      <c r="G3907" s="384">
        <v>0</v>
      </c>
      <c r="H3907">
        <v>1.4015</v>
      </c>
      <c r="I3907">
        <v>1.07</v>
      </c>
      <c r="J3907" s="384">
        <v>1759.13</v>
      </c>
    </row>
    <row r="3908" spans="1:10" x14ac:dyDescent="0.2">
      <c r="A3908">
        <v>7637</v>
      </c>
      <c r="B3908" s="623">
        <v>42074.902777777781</v>
      </c>
      <c r="C3908" s="405" t="s">
        <v>97</v>
      </c>
      <c r="D3908" s="384">
        <v>1943</v>
      </c>
      <c r="E3908">
        <v>0.01</v>
      </c>
      <c r="F3908">
        <v>1.39113</v>
      </c>
      <c r="G3908" s="384">
        <v>0</v>
      </c>
      <c r="H3908">
        <v>0</v>
      </c>
    </row>
    <row r="3909" spans="1:10" x14ac:dyDescent="0.2">
      <c r="A3909">
        <v>7639</v>
      </c>
      <c r="B3909" s="623">
        <v>42074.916666666664</v>
      </c>
      <c r="C3909" s="405" t="s">
        <v>2054</v>
      </c>
      <c r="D3909" s="384">
        <v>1943</v>
      </c>
      <c r="E3909">
        <v>0.01</v>
      </c>
      <c r="F3909">
        <v>1.3903300000000001</v>
      </c>
      <c r="G3909" s="384">
        <v>0</v>
      </c>
      <c r="H3909">
        <v>1.3903300000000001</v>
      </c>
      <c r="I3909">
        <v>0.55000000000000004</v>
      </c>
      <c r="J3909" s="384">
        <v>1759.68</v>
      </c>
    </row>
    <row r="3910" spans="1:10" x14ac:dyDescent="0.2">
      <c r="A3910">
        <v>7640</v>
      </c>
      <c r="B3910" s="623">
        <v>42074.943055555559</v>
      </c>
      <c r="C3910" s="405" t="s">
        <v>96</v>
      </c>
      <c r="D3910" s="384">
        <v>1944</v>
      </c>
      <c r="E3910">
        <v>0.01</v>
      </c>
      <c r="F3910">
        <v>1.3878600000000001</v>
      </c>
      <c r="G3910" s="384">
        <v>0</v>
      </c>
      <c r="H3910">
        <v>0</v>
      </c>
    </row>
    <row r="3911" spans="1:10" x14ac:dyDescent="0.2">
      <c r="A3911">
        <v>7642</v>
      </c>
      <c r="B3911" s="623">
        <v>42074.947222222225</v>
      </c>
      <c r="C3911" s="405" t="s">
        <v>2054</v>
      </c>
      <c r="D3911" s="384">
        <v>1944</v>
      </c>
      <c r="E3911">
        <v>0.01</v>
      </c>
      <c r="F3911">
        <v>1.38866</v>
      </c>
      <c r="G3911" s="384">
        <v>0</v>
      </c>
      <c r="H3911">
        <v>1.38866</v>
      </c>
      <c r="I3911">
        <v>0.55000000000000004</v>
      </c>
      <c r="J3911" s="384">
        <v>1760.23</v>
      </c>
    </row>
    <row r="3912" spans="1:10" x14ac:dyDescent="0.2">
      <c r="A3912">
        <v>7643</v>
      </c>
      <c r="B3912" s="623">
        <v>42075.031944444447</v>
      </c>
      <c r="C3912" s="405" t="s">
        <v>96</v>
      </c>
      <c r="D3912" s="384">
        <v>1945</v>
      </c>
      <c r="E3912">
        <v>0.01</v>
      </c>
      <c r="F3912">
        <v>1.3876200000000001</v>
      </c>
      <c r="G3912" s="384">
        <v>0</v>
      </c>
      <c r="H3912">
        <v>0</v>
      </c>
    </row>
    <row r="3913" spans="1:10" x14ac:dyDescent="0.2">
      <c r="A3913">
        <v>7652</v>
      </c>
      <c r="B3913" s="623">
        <v>42075.109722222223</v>
      </c>
      <c r="C3913" s="405" t="s">
        <v>2054</v>
      </c>
      <c r="D3913" s="384">
        <v>1945</v>
      </c>
      <c r="E3913">
        <v>0.01</v>
      </c>
      <c r="F3913">
        <v>1.3868199999999999</v>
      </c>
      <c r="G3913" s="384">
        <v>0</v>
      </c>
      <c r="H3913">
        <v>1.3868199999999999</v>
      </c>
      <c r="I3913">
        <v>-0.55000000000000004</v>
      </c>
      <c r="J3913" s="384">
        <v>1759.68</v>
      </c>
    </row>
    <row r="3914" spans="1:10" x14ac:dyDescent="0.2">
      <c r="A3914">
        <v>7645</v>
      </c>
      <c r="B3914" s="623">
        <v>42075.087500000001</v>
      </c>
      <c r="C3914" s="405" t="s">
        <v>96</v>
      </c>
      <c r="D3914" s="384">
        <v>1946</v>
      </c>
      <c r="E3914">
        <v>0.01</v>
      </c>
      <c r="F3914">
        <v>1.38611</v>
      </c>
      <c r="G3914" s="384">
        <v>0</v>
      </c>
      <c r="H3914">
        <v>0</v>
      </c>
    </row>
    <row r="3915" spans="1:10" x14ac:dyDescent="0.2">
      <c r="A3915">
        <v>7653</v>
      </c>
      <c r="B3915" s="623">
        <v>42075.109722222223</v>
      </c>
      <c r="C3915" s="405" t="s">
        <v>2054</v>
      </c>
      <c r="D3915" s="384">
        <v>1946</v>
      </c>
      <c r="E3915">
        <v>0.01</v>
      </c>
      <c r="F3915">
        <v>1.3868199999999999</v>
      </c>
      <c r="G3915" s="384">
        <v>0</v>
      </c>
      <c r="H3915">
        <v>1.3868199999999999</v>
      </c>
      <c r="I3915">
        <v>0.49</v>
      </c>
      <c r="J3915" s="384">
        <v>1760.17</v>
      </c>
    </row>
    <row r="3916" spans="1:10" x14ac:dyDescent="0.2">
      <c r="A3916">
        <v>7648</v>
      </c>
      <c r="B3916" s="623">
        <v>42075.104861111111</v>
      </c>
      <c r="C3916" s="405" t="s">
        <v>96</v>
      </c>
      <c r="D3916" s="384">
        <v>1947</v>
      </c>
      <c r="E3916">
        <v>0.01</v>
      </c>
      <c r="F3916">
        <v>1.38432</v>
      </c>
      <c r="G3916" s="384">
        <v>0</v>
      </c>
      <c r="H3916">
        <v>0</v>
      </c>
    </row>
    <row r="3917" spans="1:10" x14ac:dyDescent="0.2">
      <c r="A3917">
        <v>7654</v>
      </c>
      <c r="B3917" s="623">
        <v>42075.109722222223</v>
      </c>
      <c r="C3917" s="405" t="s">
        <v>2054</v>
      </c>
      <c r="D3917" s="384">
        <v>1947</v>
      </c>
      <c r="E3917">
        <v>0.01</v>
      </c>
      <c r="F3917">
        <v>1.3868199999999999</v>
      </c>
      <c r="G3917" s="384">
        <v>0</v>
      </c>
      <c r="H3917">
        <v>1.3868199999999999</v>
      </c>
      <c r="I3917">
        <v>1.73</v>
      </c>
      <c r="J3917" s="384">
        <v>1761.9</v>
      </c>
    </row>
    <row r="3918" spans="1:10" x14ac:dyDescent="0.2">
      <c r="A3918">
        <v>7655</v>
      </c>
      <c r="B3918" s="623">
        <v>42075.908333333333</v>
      </c>
      <c r="C3918" s="405" t="s">
        <v>96</v>
      </c>
      <c r="D3918" s="384">
        <v>1948</v>
      </c>
      <c r="E3918">
        <v>0.01</v>
      </c>
      <c r="F3918">
        <v>1.3785799999999999</v>
      </c>
      <c r="G3918" s="384">
        <v>0</v>
      </c>
      <c r="H3918">
        <v>0</v>
      </c>
    </row>
    <row r="3919" spans="1:10" x14ac:dyDescent="0.2">
      <c r="A3919">
        <v>7657</v>
      </c>
      <c r="B3919" s="623">
        <v>42075.914583333331</v>
      </c>
      <c r="C3919" s="405" t="s">
        <v>2054</v>
      </c>
      <c r="D3919" s="384">
        <v>1948</v>
      </c>
      <c r="E3919">
        <v>0.01</v>
      </c>
      <c r="F3919">
        <v>1.3793800000000001</v>
      </c>
      <c r="G3919" s="384">
        <v>0</v>
      </c>
      <c r="H3919">
        <v>1.3793800000000001</v>
      </c>
      <c r="I3919">
        <v>0.56000000000000005</v>
      </c>
      <c r="J3919" s="384">
        <v>1762.46</v>
      </c>
    </row>
    <row r="3920" spans="1:10" x14ac:dyDescent="0.2">
      <c r="A3920">
        <v>7658</v>
      </c>
      <c r="B3920" s="623">
        <v>42075.927777777775</v>
      </c>
      <c r="C3920" s="405" t="s">
        <v>96</v>
      </c>
      <c r="D3920" s="384">
        <v>1949</v>
      </c>
      <c r="E3920">
        <v>0.01</v>
      </c>
      <c r="F3920">
        <v>1.3791599999999999</v>
      </c>
      <c r="G3920" s="384">
        <v>0</v>
      </c>
      <c r="H3920">
        <v>0</v>
      </c>
    </row>
    <row r="3921" spans="1:10" x14ac:dyDescent="0.2">
      <c r="A3921">
        <v>7660</v>
      </c>
      <c r="B3921" s="623">
        <v>42075.968055555553</v>
      </c>
      <c r="C3921" s="405" t="s">
        <v>2054</v>
      </c>
      <c r="D3921" s="384">
        <v>1949</v>
      </c>
      <c r="E3921">
        <v>0.01</v>
      </c>
      <c r="F3921">
        <v>1.3799600000000001</v>
      </c>
      <c r="G3921" s="384">
        <v>0</v>
      </c>
      <c r="H3921">
        <v>1.3799600000000001</v>
      </c>
      <c r="I3921">
        <v>0.56000000000000005</v>
      </c>
      <c r="J3921" s="384">
        <v>1763.02</v>
      </c>
    </row>
    <row r="3922" spans="1:10" x14ac:dyDescent="0.2">
      <c r="A3922">
        <v>7661</v>
      </c>
      <c r="B3922" s="623">
        <v>42076.029861111114</v>
      </c>
      <c r="C3922" s="405" t="s">
        <v>96</v>
      </c>
      <c r="D3922" s="384">
        <v>1950</v>
      </c>
      <c r="E3922">
        <v>0.01</v>
      </c>
      <c r="F3922">
        <v>1.3787400000000001</v>
      </c>
      <c r="G3922" s="384">
        <v>0</v>
      </c>
      <c r="H3922">
        <v>0</v>
      </c>
    </row>
    <row r="3923" spans="1:10" x14ac:dyDescent="0.2">
      <c r="A3923">
        <v>7663</v>
      </c>
      <c r="B3923" s="623">
        <v>42076.041666666664</v>
      </c>
      <c r="C3923" s="405" t="s">
        <v>2054</v>
      </c>
      <c r="D3923" s="384">
        <v>1950</v>
      </c>
      <c r="E3923">
        <v>0.01</v>
      </c>
      <c r="F3923">
        <v>1.37954</v>
      </c>
      <c r="G3923" s="384">
        <v>0</v>
      </c>
      <c r="H3923">
        <v>1.37954</v>
      </c>
      <c r="I3923">
        <v>0.56000000000000005</v>
      </c>
      <c r="J3923" s="384">
        <v>1763.58</v>
      </c>
    </row>
    <row r="3924" spans="1:10" x14ac:dyDescent="0.2">
      <c r="A3924">
        <v>7664</v>
      </c>
      <c r="B3924" s="623">
        <v>42076.041666666664</v>
      </c>
      <c r="C3924" s="405" t="s">
        <v>97</v>
      </c>
      <c r="D3924" s="384">
        <v>1951</v>
      </c>
      <c r="E3924">
        <v>0.01</v>
      </c>
      <c r="F3924">
        <v>1.3795599999999999</v>
      </c>
      <c r="G3924" s="384">
        <v>0</v>
      </c>
      <c r="H3924">
        <v>0</v>
      </c>
    </row>
    <row r="3925" spans="1:10" x14ac:dyDescent="0.2">
      <c r="A3925">
        <v>7666</v>
      </c>
      <c r="B3925" s="623">
        <v>42076.070138888892</v>
      </c>
      <c r="C3925" s="405" t="s">
        <v>2054</v>
      </c>
      <c r="D3925" s="384">
        <v>1951</v>
      </c>
      <c r="E3925">
        <v>0.01</v>
      </c>
      <c r="F3925">
        <v>1.37876</v>
      </c>
      <c r="G3925" s="384">
        <v>0</v>
      </c>
      <c r="H3925">
        <v>1.37876</v>
      </c>
      <c r="I3925">
        <v>0.55000000000000004</v>
      </c>
      <c r="J3925" s="384">
        <v>1764.13</v>
      </c>
    </row>
    <row r="3926" spans="1:10" x14ac:dyDescent="0.2">
      <c r="A3926">
        <v>7667</v>
      </c>
      <c r="B3926" s="623">
        <v>42076.879861111112</v>
      </c>
      <c r="C3926" s="405" t="s">
        <v>96</v>
      </c>
      <c r="D3926" s="384">
        <v>1952</v>
      </c>
      <c r="E3926">
        <v>0.01</v>
      </c>
      <c r="F3926">
        <v>1.3747</v>
      </c>
      <c r="G3926" s="384">
        <v>0</v>
      </c>
      <c r="H3926">
        <v>0</v>
      </c>
    </row>
    <row r="3927" spans="1:10" x14ac:dyDescent="0.2">
      <c r="A3927">
        <v>7669</v>
      </c>
      <c r="B3927" s="623">
        <v>42076.892361111109</v>
      </c>
      <c r="C3927" s="405" t="s">
        <v>2054</v>
      </c>
      <c r="D3927" s="384">
        <v>1952</v>
      </c>
      <c r="E3927">
        <v>0.01</v>
      </c>
      <c r="F3927">
        <v>1.3754999999999999</v>
      </c>
      <c r="G3927" s="384">
        <v>0</v>
      </c>
      <c r="H3927">
        <v>1.3754999999999999</v>
      </c>
      <c r="I3927">
        <v>0.56000000000000005</v>
      </c>
      <c r="J3927" s="384">
        <v>1764.69</v>
      </c>
    </row>
    <row r="3928" spans="1:10" x14ac:dyDescent="0.2">
      <c r="A3928">
        <v>7670</v>
      </c>
      <c r="B3928" s="623">
        <v>42076.917361111111</v>
      </c>
      <c r="C3928" s="405" t="s">
        <v>96</v>
      </c>
      <c r="D3928" s="384">
        <v>1953</v>
      </c>
      <c r="E3928">
        <v>0.01</v>
      </c>
      <c r="F3928">
        <v>1.3730800000000001</v>
      </c>
      <c r="G3928" s="384">
        <v>0</v>
      </c>
      <c r="H3928">
        <v>0</v>
      </c>
    </row>
    <row r="3929" spans="1:10" x14ac:dyDescent="0.2">
      <c r="A3929">
        <v>7672</v>
      </c>
      <c r="B3929" s="623">
        <v>42076.918749999997</v>
      </c>
      <c r="C3929" s="405" t="s">
        <v>2054</v>
      </c>
      <c r="D3929" s="384">
        <v>1953</v>
      </c>
      <c r="E3929">
        <v>0.01</v>
      </c>
      <c r="F3929">
        <v>1.37388</v>
      </c>
      <c r="G3929" s="384">
        <v>0</v>
      </c>
      <c r="H3929">
        <v>1.37388</v>
      </c>
      <c r="I3929">
        <v>0.55000000000000004</v>
      </c>
      <c r="J3929" s="384">
        <v>1765.24</v>
      </c>
    </row>
    <row r="3930" spans="1:10" x14ac:dyDescent="0.2">
      <c r="A3930">
        <v>7673</v>
      </c>
      <c r="B3930" s="623">
        <v>42079.025000000001</v>
      </c>
      <c r="C3930" s="405" t="s">
        <v>97</v>
      </c>
      <c r="D3930" s="384">
        <v>1954</v>
      </c>
      <c r="E3930">
        <v>0.01</v>
      </c>
      <c r="F3930">
        <v>1.37609</v>
      </c>
      <c r="G3930" s="384">
        <v>0</v>
      </c>
      <c r="H3930">
        <v>0</v>
      </c>
    </row>
    <row r="3931" spans="1:10" x14ac:dyDescent="0.2">
      <c r="A3931">
        <v>7675</v>
      </c>
      <c r="B3931" s="623">
        <v>42079.111111111109</v>
      </c>
      <c r="C3931" s="405" t="s">
        <v>2054</v>
      </c>
      <c r="D3931" s="384">
        <v>1954</v>
      </c>
      <c r="E3931">
        <v>0.01</v>
      </c>
      <c r="F3931">
        <v>1.3752899999999999</v>
      </c>
      <c r="G3931" s="384">
        <v>0</v>
      </c>
      <c r="H3931">
        <v>1.3752899999999999</v>
      </c>
      <c r="I3931">
        <v>0.56000000000000005</v>
      </c>
      <c r="J3931" s="384">
        <v>1765.8</v>
      </c>
    </row>
    <row r="3932" spans="1:10" x14ac:dyDescent="0.2">
      <c r="A3932">
        <v>7676</v>
      </c>
      <c r="B3932" s="623">
        <v>42079.966666666667</v>
      </c>
      <c r="C3932" s="405" t="s">
        <v>96</v>
      </c>
      <c r="D3932" s="384">
        <v>1955</v>
      </c>
      <c r="E3932">
        <v>0.01</v>
      </c>
      <c r="F3932">
        <v>1.38324</v>
      </c>
      <c r="G3932" s="384">
        <v>0</v>
      </c>
      <c r="H3932">
        <v>0</v>
      </c>
    </row>
    <row r="3933" spans="1:10" x14ac:dyDescent="0.2">
      <c r="A3933">
        <v>7678</v>
      </c>
      <c r="B3933" s="623">
        <v>42080.068055555559</v>
      </c>
      <c r="C3933" s="405" t="s">
        <v>2054</v>
      </c>
      <c r="D3933" s="384">
        <v>1955</v>
      </c>
      <c r="E3933">
        <v>0.01</v>
      </c>
      <c r="F3933">
        <v>1.3840399999999999</v>
      </c>
      <c r="G3933" s="384">
        <v>0</v>
      </c>
      <c r="H3933">
        <v>1.3840399999999999</v>
      </c>
      <c r="I3933">
        <v>0.46</v>
      </c>
      <c r="J3933" s="384">
        <v>1766.26</v>
      </c>
    </row>
    <row r="3934" spans="1:10" x14ac:dyDescent="0.2">
      <c r="A3934">
        <v>7679</v>
      </c>
      <c r="B3934" s="623">
        <v>42081.890277777777</v>
      </c>
      <c r="C3934" s="405" t="s">
        <v>96</v>
      </c>
      <c r="D3934" s="384">
        <v>1956</v>
      </c>
      <c r="E3934">
        <v>0.01</v>
      </c>
      <c r="F3934">
        <v>1.3875200000000001</v>
      </c>
      <c r="G3934" s="384">
        <v>0</v>
      </c>
      <c r="H3934">
        <v>0</v>
      </c>
    </row>
    <row r="3935" spans="1:10" x14ac:dyDescent="0.2">
      <c r="A3935">
        <v>7681</v>
      </c>
      <c r="B3935" s="623">
        <v>42081.895833333336</v>
      </c>
      <c r="C3935" s="405" t="s">
        <v>2054</v>
      </c>
      <c r="D3935" s="384">
        <v>1956</v>
      </c>
      <c r="E3935">
        <v>0.01</v>
      </c>
      <c r="F3935">
        <v>1.38832</v>
      </c>
      <c r="G3935" s="384">
        <v>0</v>
      </c>
      <c r="H3935">
        <v>1.38832</v>
      </c>
      <c r="I3935">
        <v>0.55000000000000004</v>
      </c>
      <c r="J3935" s="384">
        <v>1766.81</v>
      </c>
    </row>
    <row r="3936" spans="1:10" x14ac:dyDescent="0.2">
      <c r="A3936">
        <v>7682</v>
      </c>
      <c r="B3936" s="623">
        <v>42081.934027777781</v>
      </c>
      <c r="C3936" s="405" t="s">
        <v>97</v>
      </c>
      <c r="D3936" s="384">
        <v>1957</v>
      </c>
      <c r="E3936">
        <v>0.01</v>
      </c>
      <c r="F3936">
        <v>1.3996200000000001</v>
      </c>
      <c r="G3936" s="384">
        <v>0</v>
      </c>
      <c r="H3936">
        <v>0</v>
      </c>
    </row>
    <row r="3937" spans="1:10" x14ac:dyDescent="0.2">
      <c r="A3937">
        <v>7684</v>
      </c>
      <c r="B3937" s="623">
        <v>42081.93472222222</v>
      </c>
      <c r="C3937" s="405" t="s">
        <v>2054</v>
      </c>
      <c r="D3937" s="384">
        <v>1957</v>
      </c>
      <c r="E3937">
        <v>0.01</v>
      </c>
      <c r="F3937">
        <v>1.39882</v>
      </c>
      <c r="G3937" s="384">
        <v>0</v>
      </c>
      <c r="H3937">
        <v>1.39882</v>
      </c>
      <c r="I3937">
        <v>0.55000000000000004</v>
      </c>
      <c r="J3937" s="384">
        <v>1767.36</v>
      </c>
    </row>
    <row r="3938" spans="1:10" x14ac:dyDescent="0.2">
      <c r="A3938">
        <v>7685</v>
      </c>
      <c r="B3938" s="623">
        <v>42082.052083333336</v>
      </c>
      <c r="C3938" s="405" t="s">
        <v>96</v>
      </c>
      <c r="D3938" s="384">
        <v>1958</v>
      </c>
      <c r="E3938">
        <v>0.01</v>
      </c>
      <c r="F3938">
        <v>1.3943399999999999</v>
      </c>
      <c r="G3938" s="384">
        <v>0</v>
      </c>
      <c r="H3938">
        <v>0</v>
      </c>
    </row>
    <row r="3939" spans="1:10" x14ac:dyDescent="0.2">
      <c r="A3939">
        <v>7687</v>
      </c>
      <c r="B3939" s="623">
        <v>42082.07916666667</v>
      </c>
      <c r="C3939" s="405" t="s">
        <v>2054</v>
      </c>
      <c r="D3939" s="384">
        <v>1958</v>
      </c>
      <c r="E3939">
        <v>0.01</v>
      </c>
      <c r="F3939">
        <v>1.39514</v>
      </c>
      <c r="G3939" s="384">
        <v>0</v>
      </c>
      <c r="H3939">
        <v>1.39514</v>
      </c>
      <c r="I3939">
        <v>0.56000000000000005</v>
      </c>
      <c r="J3939" s="384">
        <v>1767.92</v>
      </c>
    </row>
    <row r="3940" spans="1:10" x14ac:dyDescent="0.2">
      <c r="A3940">
        <v>7688</v>
      </c>
      <c r="B3940" s="623">
        <v>42082.9375</v>
      </c>
      <c r="C3940" s="405" t="s">
        <v>96</v>
      </c>
      <c r="D3940" s="384">
        <v>1959</v>
      </c>
      <c r="E3940">
        <v>0.01</v>
      </c>
      <c r="F3940">
        <v>1.3946700000000001</v>
      </c>
      <c r="G3940" s="384">
        <v>0</v>
      </c>
      <c r="H3940">
        <v>0</v>
      </c>
    </row>
    <row r="3941" spans="1:10" x14ac:dyDescent="0.2">
      <c r="A3941">
        <v>7702</v>
      </c>
      <c r="B3941" s="623">
        <v>42083.482638888891</v>
      </c>
      <c r="C3941" s="405" t="s">
        <v>2054</v>
      </c>
      <c r="D3941" s="384">
        <v>1959</v>
      </c>
      <c r="E3941">
        <v>0.01</v>
      </c>
      <c r="F3941">
        <v>1.39306</v>
      </c>
      <c r="G3941" s="384">
        <v>0</v>
      </c>
      <c r="H3941">
        <v>1.39306</v>
      </c>
      <c r="I3941">
        <v>-1.2</v>
      </c>
      <c r="J3941" s="384">
        <v>1766.72</v>
      </c>
    </row>
    <row r="3942" spans="1:10" x14ac:dyDescent="0.2">
      <c r="A3942">
        <v>7690</v>
      </c>
      <c r="B3942" s="623">
        <v>42082.954861111109</v>
      </c>
      <c r="C3942" s="405" t="s">
        <v>96</v>
      </c>
      <c r="D3942" s="384">
        <v>1960</v>
      </c>
      <c r="E3942">
        <v>0.01</v>
      </c>
      <c r="F3942">
        <v>1.39313</v>
      </c>
      <c r="G3942" s="384">
        <v>0</v>
      </c>
      <c r="H3942">
        <v>0</v>
      </c>
    </row>
    <row r="3943" spans="1:10" x14ac:dyDescent="0.2">
      <c r="A3943">
        <v>7703</v>
      </c>
      <c r="B3943" s="623">
        <v>42083.482638888891</v>
      </c>
      <c r="C3943" s="405" t="s">
        <v>2054</v>
      </c>
      <c r="D3943" s="384">
        <v>1960</v>
      </c>
      <c r="E3943">
        <v>0.01</v>
      </c>
      <c r="F3943">
        <v>1.39306</v>
      </c>
      <c r="G3943" s="384">
        <v>0</v>
      </c>
      <c r="H3943">
        <v>1.39306</v>
      </c>
      <c r="I3943">
        <v>-0.14000000000000001</v>
      </c>
      <c r="J3943" s="384">
        <v>1766.58</v>
      </c>
    </row>
    <row r="3944" spans="1:10" x14ac:dyDescent="0.2">
      <c r="A3944">
        <v>7693</v>
      </c>
      <c r="B3944" s="623">
        <v>42083.121527777781</v>
      </c>
      <c r="C3944" s="405" t="s">
        <v>96</v>
      </c>
      <c r="D3944" s="384">
        <v>1961</v>
      </c>
      <c r="E3944">
        <v>0.01</v>
      </c>
      <c r="F3944">
        <v>1.3915900000000001</v>
      </c>
      <c r="G3944" s="384">
        <v>0</v>
      </c>
      <c r="H3944">
        <v>0</v>
      </c>
    </row>
    <row r="3945" spans="1:10" x14ac:dyDescent="0.2">
      <c r="A3945">
        <v>7704</v>
      </c>
      <c r="B3945" s="623">
        <v>42083.482638888891</v>
      </c>
      <c r="C3945" s="405" t="s">
        <v>2054</v>
      </c>
      <c r="D3945" s="384">
        <v>1961</v>
      </c>
      <c r="E3945">
        <v>0.01</v>
      </c>
      <c r="F3945">
        <v>1.39306</v>
      </c>
      <c r="G3945" s="384">
        <v>0</v>
      </c>
      <c r="H3945">
        <v>1.39306</v>
      </c>
      <c r="I3945">
        <v>1.01</v>
      </c>
      <c r="J3945" s="384">
        <v>1767.59</v>
      </c>
    </row>
    <row r="3946" spans="1:10" x14ac:dyDescent="0.2">
      <c r="A3946">
        <v>7697</v>
      </c>
      <c r="B3946" s="623">
        <v>42083.345833333333</v>
      </c>
      <c r="C3946" s="405" t="s">
        <v>96</v>
      </c>
      <c r="D3946" s="384">
        <v>1962</v>
      </c>
      <c r="E3946">
        <v>0.01</v>
      </c>
      <c r="F3946">
        <v>1.3892599999999999</v>
      </c>
      <c r="G3946" s="384">
        <v>0</v>
      </c>
      <c r="H3946">
        <v>0</v>
      </c>
    </row>
    <row r="3947" spans="1:10" x14ac:dyDescent="0.2">
      <c r="A3947">
        <v>7705</v>
      </c>
      <c r="B3947" s="623">
        <v>42083.482638888891</v>
      </c>
      <c r="C3947" s="405" t="s">
        <v>2054</v>
      </c>
      <c r="D3947" s="384">
        <v>1962</v>
      </c>
      <c r="E3947">
        <v>0.01</v>
      </c>
      <c r="F3947">
        <v>1.39306</v>
      </c>
      <c r="G3947" s="384">
        <v>0</v>
      </c>
      <c r="H3947">
        <v>1.39306</v>
      </c>
      <c r="I3947">
        <v>2.62</v>
      </c>
      <c r="J3947" s="384">
        <v>1770.21</v>
      </c>
    </row>
    <row r="3948" spans="1:10" x14ac:dyDescent="0.2">
      <c r="A3948">
        <v>7706</v>
      </c>
      <c r="B3948" s="623">
        <v>42083.887499999997</v>
      </c>
      <c r="C3948" s="405" t="s">
        <v>96</v>
      </c>
      <c r="D3948" s="384">
        <v>1963</v>
      </c>
      <c r="E3948">
        <v>0.01</v>
      </c>
      <c r="F3948">
        <v>1.38947</v>
      </c>
      <c r="G3948" s="384">
        <v>0</v>
      </c>
      <c r="H3948">
        <v>0</v>
      </c>
    </row>
    <row r="3949" spans="1:10" x14ac:dyDescent="0.2">
      <c r="A3949">
        <v>7708</v>
      </c>
      <c r="B3949" s="623">
        <v>42083.900694444441</v>
      </c>
      <c r="C3949" s="405" t="s">
        <v>2054</v>
      </c>
      <c r="D3949" s="384">
        <v>1963</v>
      </c>
      <c r="E3949">
        <v>0.01</v>
      </c>
      <c r="F3949">
        <v>1.3902699999999999</v>
      </c>
      <c r="G3949" s="384">
        <v>0</v>
      </c>
      <c r="H3949">
        <v>1.3902699999999999</v>
      </c>
      <c r="I3949">
        <v>0.56000000000000005</v>
      </c>
      <c r="J3949" s="384">
        <v>1770.77</v>
      </c>
    </row>
    <row r="3950" spans="1:10" x14ac:dyDescent="0.2">
      <c r="A3950">
        <v>7709</v>
      </c>
      <c r="B3950" s="623">
        <v>42083.926388888889</v>
      </c>
      <c r="C3950" s="405" t="s">
        <v>96</v>
      </c>
      <c r="D3950" s="384">
        <v>1964</v>
      </c>
      <c r="E3950">
        <v>0.01</v>
      </c>
      <c r="F3950">
        <v>1.3896900000000001</v>
      </c>
      <c r="G3950" s="384">
        <v>0</v>
      </c>
      <c r="H3950">
        <v>0</v>
      </c>
    </row>
    <row r="3951" spans="1:10" x14ac:dyDescent="0.2">
      <c r="A3951">
        <v>7711</v>
      </c>
      <c r="B3951" s="623">
        <v>42083.936111111114</v>
      </c>
      <c r="C3951" s="405" t="s">
        <v>2054</v>
      </c>
      <c r="D3951" s="384">
        <v>1964</v>
      </c>
      <c r="E3951">
        <v>0.01</v>
      </c>
      <c r="F3951">
        <v>1.39049</v>
      </c>
      <c r="G3951" s="384">
        <v>0</v>
      </c>
      <c r="H3951">
        <v>1.39049</v>
      </c>
      <c r="I3951">
        <v>0.55000000000000004</v>
      </c>
      <c r="J3951" s="384">
        <v>1771.32</v>
      </c>
    </row>
    <row r="3952" spans="1:10" x14ac:dyDescent="0.2">
      <c r="A3952">
        <v>7712</v>
      </c>
      <c r="B3952" s="623">
        <v>42083.950694444444</v>
      </c>
      <c r="C3952" s="405" t="s">
        <v>97</v>
      </c>
      <c r="D3952" s="384">
        <v>1965</v>
      </c>
      <c r="E3952">
        <v>0.01</v>
      </c>
      <c r="F3952">
        <v>1.39205</v>
      </c>
      <c r="G3952" s="384">
        <v>0</v>
      </c>
      <c r="H3952">
        <v>0</v>
      </c>
    </row>
    <row r="3953" spans="1:10" x14ac:dyDescent="0.2">
      <c r="A3953">
        <v>7714</v>
      </c>
      <c r="B3953" s="623">
        <v>42083.955555555556</v>
      </c>
      <c r="C3953" s="405" t="s">
        <v>2054</v>
      </c>
      <c r="D3953" s="384">
        <v>1965</v>
      </c>
      <c r="E3953">
        <v>0.01</v>
      </c>
      <c r="F3953">
        <v>1.3912500000000001</v>
      </c>
      <c r="G3953" s="384">
        <v>0</v>
      </c>
      <c r="H3953">
        <v>1.3912500000000001</v>
      </c>
      <c r="I3953">
        <v>0.55000000000000004</v>
      </c>
      <c r="J3953" s="384">
        <v>1771.87</v>
      </c>
    </row>
    <row r="3954" spans="1:10" x14ac:dyDescent="0.2">
      <c r="A3954">
        <v>7715</v>
      </c>
      <c r="B3954" s="623">
        <v>42085.968055555553</v>
      </c>
      <c r="C3954" s="405" t="s">
        <v>97</v>
      </c>
      <c r="D3954" s="384">
        <v>1966</v>
      </c>
      <c r="E3954">
        <v>0.01</v>
      </c>
      <c r="F3954">
        <v>1.39259</v>
      </c>
      <c r="G3954" s="384">
        <v>0</v>
      </c>
      <c r="H3954">
        <v>0</v>
      </c>
    </row>
    <row r="3955" spans="1:10" x14ac:dyDescent="0.2">
      <c r="A3955">
        <v>7720</v>
      </c>
      <c r="B3955" s="623">
        <v>42086.001388888886</v>
      </c>
      <c r="C3955" s="405" t="s">
        <v>2054</v>
      </c>
      <c r="D3955" s="384">
        <v>1966</v>
      </c>
      <c r="E3955">
        <v>0.01</v>
      </c>
      <c r="F3955">
        <v>1.3926700000000001</v>
      </c>
      <c r="G3955" s="384">
        <v>0</v>
      </c>
      <c r="H3955">
        <v>1.3926700000000001</v>
      </c>
      <c r="I3955">
        <v>-0.05</v>
      </c>
      <c r="J3955" s="384">
        <v>1771.82</v>
      </c>
    </row>
    <row r="3956" spans="1:10" x14ac:dyDescent="0.2">
      <c r="A3956">
        <v>7717</v>
      </c>
      <c r="B3956" s="623">
        <v>42085.992361111108</v>
      </c>
      <c r="C3956" s="405" t="s">
        <v>97</v>
      </c>
      <c r="D3956" s="384">
        <v>1967</v>
      </c>
      <c r="E3956">
        <v>0.01</v>
      </c>
      <c r="F3956">
        <v>1.3943399999999999</v>
      </c>
      <c r="G3956" s="384">
        <v>0</v>
      </c>
      <c r="H3956">
        <v>0</v>
      </c>
    </row>
    <row r="3957" spans="1:10" x14ac:dyDescent="0.2">
      <c r="A3957">
        <v>7721</v>
      </c>
      <c r="B3957" s="623">
        <v>42086.001388888886</v>
      </c>
      <c r="C3957" s="405" t="s">
        <v>2054</v>
      </c>
      <c r="D3957" s="384">
        <v>1967</v>
      </c>
      <c r="E3957">
        <v>0.01</v>
      </c>
      <c r="F3957">
        <v>1.3926700000000001</v>
      </c>
      <c r="G3957" s="384">
        <v>0</v>
      </c>
      <c r="H3957">
        <v>1.3926700000000001</v>
      </c>
      <c r="I3957">
        <v>1.1599999999999999</v>
      </c>
      <c r="J3957" s="384">
        <v>1772.99</v>
      </c>
    </row>
    <row r="3958" spans="1:10" x14ac:dyDescent="0.2">
      <c r="A3958">
        <v>7722</v>
      </c>
      <c r="B3958" s="623">
        <v>42086.877083333333</v>
      </c>
      <c r="C3958" s="405" t="s">
        <v>96</v>
      </c>
      <c r="D3958" s="384">
        <v>1968</v>
      </c>
      <c r="E3958">
        <v>0.01</v>
      </c>
      <c r="F3958">
        <v>1.38849</v>
      </c>
      <c r="G3958" s="384">
        <v>0</v>
      </c>
      <c r="H3958">
        <v>0</v>
      </c>
    </row>
    <row r="3959" spans="1:10" x14ac:dyDescent="0.2">
      <c r="A3959">
        <v>7724</v>
      </c>
      <c r="B3959" s="623">
        <v>42086.893750000003</v>
      </c>
      <c r="C3959" s="405" t="s">
        <v>2054</v>
      </c>
      <c r="D3959" s="384">
        <v>1968</v>
      </c>
      <c r="E3959">
        <v>0.01</v>
      </c>
      <c r="F3959">
        <v>1.3892899999999999</v>
      </c>
      <c r="G3959" s="384">
        <v>0</v>
      </c>
      <c r="H3959">
        <v>1.3892899999999999</v>
      </c>
      <c r="I3959">
        <v>0.55000000000000004</v>
      </c>
      <c r="J3959" s="384">
        <v>1773.54</v>
      </c>
    </row>
    <row r="3960" spans="1:10" x14ac:dyDescent="0.2">
      <c r="A3960">
        <v>7725</v>
      </c>
      <c r="B3960" s="623">
        <v>42087.975694444445</v>
      </c>
      <c r="C3960" s="405" t="s">
        <v>96</v>
      </c>
      <c r="D3960" s="384">
        <v>1969</v>
      </c>
      <c r="E3960">
        <v>0.01</v>
      </c>
      <c r="F3960">
        <v>1.3862099999999999</v>
      </c>
      <c r="G3960" s="384">
        <v>0</v>
      </c>
      <c r="H3960">
        <v>0</v>
      </c>
    </row>
    <row r="3961" spans="1:10" x14ac:dyDescent="0.2">
      <c r="A3961">
        <v>7727</v>
      </c>
      <c r="B3961" s="623">
        <v>42088.009722222225</v>
      </c>
      <c r="C3961" s="405" t="s">
        <v>2054</v>
      </c>
      <c r="D3961" s="384">
        <v>1969</v>
      </c>
      <c r="E3961">
        <v>0.01</v>
      </c>
      <c r="F3961">
        <v>1.3870100000000001</v>
      </c>
      <c r="G3961" s="384">
        <v>0</v>
      </c>
      <c r="H3961">
        <v>1.3870100000000001</v>
      </c>
      <c r="I3961">
        <v>0.46</v>
      </c>
      <c r="J3961" s="384">
        <v>1773.99</v>
      </c>
    </row>
    <row r="3962" spans="1:10" x14ac:dyDescent="0.2">
      <c r="A3962">
        <v>7728</v>
      </c>
      <c r="B3962" s="623">
        <v>42088.953472222223</v>
      </c>
      <c r="C3962" s="405" t="s">
        <v>96</v>
      </c>
      <c r="D3962" s="384">
        <v>1970</v>
      </c>
      <c r="E3962">
        <v>0.01</v>
      </c>
      <c r="F3962">
        <v>1.3980600000000001</v>
      </c>
      <c r="G3962" s="384">
        <v>0</v>
      </c>
      <c r="H3962">
        <v>0</v>
      </c>
    </row>
    <row r="3963" spans="1:10" x14ac:dyDescent="0.2">
      <c r="A3963">
        <v>7730</v>
      </c>
      <c r="B3963" s="623">
        <v>42089.03125</v>
      </c>
      <c r="C3963" s="405" t="s">
        <v>2054</v>
      </c>
      <c r="D3963" s="384">
        <v>1970</v>
      </c>
      <c r="E3963">
        <v>0.01</v>
      </c>
      <c r="F3963">
        <v>1.39886</v>
      </c>
      <c r="G3963" s="384">
        <v>0</v>
      </c>
      <c r="H3963">
        <v>1.39886</v>
      </c>
      <c r="I3963">
        <v>0.28000000000000003</v>
      </c>
      <c r="J3963" s="384">
        <v>1774.28</v>
      </c>
    </row>
    <row r="3964" spans="1:10" x14ac:dyDescent="0.2">
      <c r="A3964">
        <v>7731</v>
      </c>
      <c r="B3964" s="623">
        <v>42089.057638888888</v>
      </c>
      <c r="C3964" s="405" t="s">
        <v>97</v>
      </c>
      <c r="D3964" s="384">
        <v>1971</v>
      </c>
      <c r="E3964">
        <v>0.01</v>
      </c>
      <c r="F3964">
        <v>1.39995</v>
      </c>
      <c r="G3964" s="384">
        <v>0</v>
      </c>
      <c r="H3964">
        <v>0</v>
      </c>
    </row>
    <row r="3965" spans="1:10" x14ac:dyDescent="0.2">
      <c r="A3965">
        <v>7736</v>
      </c>
      <c r="B3965" s="623">
        <v>42089.118055555555</v>
      </c>
      <c r="C3965" s="405" t="s">
        <v>2054</v>
      </c>
      <c r="D3965" s="384">
        <v>1971</v>
      </c>
      <c r="E3965">
        <v>0.01</v>
      </c>
      <c r="F3965">
        <v>1.39991</v>
      </c>
      <c r="G3965" s="384">
        <v>0</v>
      </c>
      <c r="H3965">
        <v>1.39991</v>
      </c>
      <c r="I3965">
        <v>0.03</v>
      </c>
      <c r="J3965" s="384">
        <v>1774.31</v>
      </c>
    </row>
    <row r="3966" spans="1:10" x14ac:dyDescent="0.2">
      <c r="A3966">
        <v>7733</v>
      </c>
      <c r="B3966" s="623">
        <v>42089.101388888892</v>
      </c>
      <c r="C3966" s="405" t="s">
        <v>97</v>
      </c>
      <c r="D3966" s="384">
        <v>1972</v>
      </c>
      <c r="E3966">
        <v>0.01</v>
      </c>
      <c r="F3966">
        <v>1.4014599999999999</v>
      </c>
      <c r="G3966" s="384">
        <v>0</v>
      </c>
      <c r="H3966">
        <v>0</v>
      </c>
    </row>
    <row r="3967" spans="1:10" x14ac:dyDescent="0.2">
      <c r="A3967">
        <v>7737</v>
      </c>
      <c r="B3967" s="623">
        <v>42089.118055555555</v>
      </c>
      <c r="C3967" s="405" t="s">
        <v>2054</v>
      </c>
      <c r="D3967" s="384">
        <v>1972</v>
      </c>
      <c r="E3967">
        <v>0.01</v>
      </c>
      <c r="F3967">
        <v>1.39991</v>
      </c>
      <c r="G3967" s="384">
        <v>0</v>
      </c>
      <c r="H3967">
        <v>1.39991</v>
      </c>
      <c r="I3967">
        <v>1.07</v>
      </c>
      <c r="J3967" s="384">
        <v>1775.38</v>
      </c>
    </row>
    <row r="3968" spans="1:10" x14ac:dyDescent="0.2">
      <c r="A3968">
        <v>7738</v>
      </c>
      <c r="B3968" s="623">
        <v>42089.90902777778</v>
      </c>
      <c r="C3968" s="405" t="s">
        <v>97</v>
      </c>
      <c r="D3968" s="384">
        <v>1973</v>
      </c>
      <c r="E3968">
        <v>0.01</v>
      </c>
      <c r="F3968">
        <v>1.3924799999999999</v>
      </c>
      <c r="G3968" s="384">
        <v>0</v>
      </c>
      <c r="H3968">
        <v>0</v>
      </c>
    </row>
    <row r="3969" spans="1:10" x14ac:dyDescent="0.2">
      <c r="A3969">
        <v>7740</v>
      </c>
      <c r="B3969" s="623">
        <v>42089.918055555558</v>
      </c>
      <c r="C3969" s="405" t="s">
        <v>2054</v>
      </c>
      <c r="D3969" s="384">
        <v>1973</v>
      </c>
      <c r="E3969">
        <v>0.01</v>
      </c>
      <c r="F3969">
        <v>1.39168</v>
      </c>
      <c r="G3969" s="384">
        <v>0</v>
      </c>
      <c r="H3969">
        <v>1.39168</v>
      </c>
      <c r="I3969">
        <v>0.55000000000000004</v>
      </c>
      <c r="J3969" s="384">
        <v>1775.93</v>
      </c>
    </row>
    <row r="3970" spans="1:10" x14ac:dyDescent="0.2">
      <c r="A3970">
        <v>7741</v>
      </c>
      <c r="B3970" s="623">
        <v>42089.952777777777</v>
      </c>
      <c r="C3970" s="405" t="s">
        <v>96</v>
      </c>
      <c r="D3970" s="384">
        <v>1974</v>
      </c>
      <c r="E3970">
        <v>0.01</v>
      </c>
      <c r="F3970">
        <v>1.38991</v>
      </c>
      <c r="G3970" s="384">
        <v>0</v>
      </c>
      <c r="H3970">
        <v>0</v>
      </c>
    </row>
    <row r="3971" spans="1:10" x14ac:dyDescent="0.2">
      <c r="A3971">
        <v>7743</v>
      </c>
      <c r="B3971" s="623">
        <v>42090.09375</v>
      </c>
      <c r="C3971" s="405" t="s">
        <v>2054</v>
      </c>
      <c r="D3971" s="384">
        <v>1974</v>
      </c>
      <c r="E3971">
        <v>0.01</v>
      </c>
      <c r="F3971">
        <v>1.3907099999999999</v>
      </c>
      <c r="G3971" s="384">
        <v>0</v>
      </c>
      <c r="H3971">
        <v>1.3907099999999999</v>
      </c>
      <c r="I3971">
        <v>0.46</v>
      </c>
      <c r="J3971" s="384">
        <v>1776.39</v>
      </c>
    </row>
    <row r="3972" spans="1:10" x14ac:dyDescent="0.2">
      <c r="A3972">
        <v>7744</v>
      </c>
      <c r="B3972" s="623">
        <v>42090.920138888891</v>
      </c>
      <c r="C3972" s="405" t="s">
        <v>97</v>
      </c>
      <c r="D3972" s="384">
        <v>1975</v>
      </c>
      <c r="E3972">
        <v>0.01</v>
      </c>
      <c r="F3972">
        <v>1.4053100000000001</v>
      </c>
      <c r="G3972" s="384">
        <v>0</v>
      </c>
      <c r="H3972">
        <v>0</v>
      </c>
    </row>
    <row r="3973" spans="1:10" x14ac:dyDescent="0.2">
      <c r="A3973">
        <v>7746</v>
      </c>
      <c r="B3973" s="623">
        <v>42090.9375</v>
      </c>
      <c r="C3973" s="405" t="s">
        <v>2054</v>
      </c>
      <c r="D3973" s="384">
        <v>1975</v>
      </c>
      <c r="E3973">
        <v>0.01</v>
      </c>
      <c r="F3973">
        <v>1.4045099999999999</v>
      </c>
      <c r="G3973" s="384">
        <v>0</v>
      </c>
      <c r="H3973">
        <v>1.4045099999999999</v>
      </c>
      <c r="I3973">
        <v>0.55000000000000004</v>
      </c>
      <c r="J3973" s="384">
        <v>1776.94</v>
      </c>
    </row>
    <row r="3974" spans="1:10" x14ac:dyDescent="0.2">
      <c r="A3974">
        <v>7747</v>
      </c>
      <c r="B3974" s="623">
        <v>42093.029166666667</v>
      </c>
      <c r="C3974" s="405" t="s">
        <v>97</v>
      </c>
      <c r="D3974" s="384">
        <v>1976</v>
      </c>
      <c r="E3974">
        <v>0.01</v>
      </c>
      <c r="F3974">
        <v>1.40707</v>
      </c>
      <c r="G3974" s="384">
        <v>0</v>
      </c>
      <c r="H3974">
        <v>0</v>
      </c>
    </row>
    <row r="3975" spans="1:10" x14ac:dyDescent="0.2">
      <c r="A3975">
        <v>7749</v>
      </c>
      <c r="B3975" s="623">
        <v>42093.053472222222</v>
      </c>
      <c r="C3975" s="405" t="s">
        <v>2054</v>
      </c>
      <c r="D3975" s="384">
        <v>1976</v>
      </c>
      <c r="E3975">
        <v>0.01</v>
      </c>
      <c r="F3975">
        <v>1.4062699999999999</v>
      </c>
      <c r="G3975" s="384">
        <v>0</v>
      </c>
      <c r="H3975">
        <v>1.4062699999999999</v>
      </c>
      <c r="I3975">
        <v>0.55000000000000004</v>
      </c>
      <c r="J3975" s="384">
        <v>1777.49</v>
      </c>
    </row>
    <row r="3976" spans="1:10" x14ac:dyDescent="0.2">
      <c r="A3976">
        <v>7750</v>
      </c>
      <c r="B3976" s="623">
        <v>42093.890277777777</v>
      </c>
      <c r="C3976" s="405" t="s">
        <v>96</v>
      </c>
      <c r="D3976" s="384">
        <v>1977</v>
      </c>
      <c r="E3976">
        <v>0.01</v>
      </c>
      <c r="F3976">
        <v>1.4136500000000001</v>
      </c>
      <c r="G3976" s="384">
        <v>0</v>
      </c>
      <c r="H3976">
        <v>0</v>
      </c>
    </row>
    <row r="3977" spans="1:10" x14ac:dyDescent="0.2">
      <c r="A3977">
        <v>7752</v>
      </c>
      <c r="B3977" s="623">
        <v>42093.907638888886</v>
      </c>
      <c r="C3977" s="405" t="s">
        <v>2054</v>
      </c>
      <c r="D3977" s="384">
        <v>1977</v>
      </c>
      <c r="E3977">
        <v>0.01</v>
      </c>
      <c r="F3977">
        <v>1.41445</v>
      </c>
      <c r="G3977" s="384">
        <v>0</v>
      </c>
      <c r="H3977">
        <v>1.41445</v>
      </c>
      <c r="I3977">
        <v>0.55000000000000004</v>
      </c>
      <c r="J3977" s="384">
        <v>1778.04</v>
      </c>
    </row>
    <row r="3978" spans="1:10" x14ac:dyDescent="0.2">
      <c r="A3978">
        <v>7753</v>
      </c>
      <c r="B3978" s="623">
        <v>42093.973611111112</v>
      </c>
      <c r="C3978" s="405" t="s">
        <v>97</v>
      </c>
      <c r="D3978" s="384">
        <v>1978</v>
      </c>
      <c r="E3978">
        <v>0.01</v>
      </c>
      <c r="F3978">
        <v>1.41631</v>
      </c>
      <c r="G3978" s="384">
        <v>0</v>
      </c>
      <c r="H3978">
        <v>0</v>
      </c>
    </row>
    <row r="3979" spans="1:10" x14ac:dyDescent="0.2">
      <c r="A3979">
        <v>7755</v>
      </c>
      <c r="B3979" s="623">
        <v>42093.987500000003</v>
      </c>
      <c r="C3979" s="405" t="s">
        <v>2054</v>
      </c>
      <c r="D3979" s="384">
        <v>1978</v>
      </c>
      <c r="E3979">
        <v>0.01</v>
      </c>
      <c r="F3979">
        <v>1.41551</v>
      </c>
      <c r="G3979" s="384">
        <v>0</v>
      </c>
      <c r="H3979">
        <v>1.41551</v>
      </c>
      <c r="I3979">
        <v>0.55000000000000004</v>
      </c>
      <c r="J3979" s="384">
        <v>1778.59</v>
      </c>
    </row>
    <row r="3980" spans="1:10" x14ac:dyDescent="0.2">
      <c r="A3980">
        <v>7756</v>
      </c>
      <c r="B3980" s="623">
        <v>42094.916666666664</v>
      </c>
      <c r="C3980" s="405" t="s">
        <v>97</v>
      </c>
      <c r="D3980" s="384">
        <v>1979</v>
      </c>
      <c r="E3980">
        <v>0.01</v>
      </c>
      <c r="F3980">
        <v>1.4109</v>
      </c>
      <c r="G3980" s="384">
        <v>0</v>
      </c>
      <c r="H3980">
        <v>0</v>
      </c>
    </row>
    <row r="3981" spans="1:10" x14ac:dyDescent="0.2">
      <c r="A3981">
        <v>7760</v>
      </c>
      <c r="B3981" s="623">
        <v>42095.056250000001</v>
      </c>
      <c r="C3981" s="405" t="s">
        <v>2054</v>
      </c>
      <c r="D3981" s="384">
        <v>1979</v>
      </c>
      <c r="E3981">
        <v>0.01</v>
      </c>
      <c r="F3981">
        <v>1.4100999999999999</v>
      </c>
      <c r="G3981" s="384">
        <v>0</v>
      </c>
      <c r="H3981">
        <v>1.4100999999999999</v>
      </c>
      <c r="I3981">
        <v>0.56000000000000005</v>
      </c>
      <c r="J3981" s="384">
        <v>1779.15</v>
      </c>
    </row>
    <row r="3982" spans="1:10" x14ac:dyDescent="0.2">
      <c r="A3982">
        <v>7758</v>
      </c>
      <c r="B3982" s="623">
        <v>42095.033333333333</v>
      </c>
      <c r="C3982" s="405" t="s">
        <v>96</v>
      </c>
      <c r="D3982" s="384">
        <v>1980</v>
      </c>
      <c r="E3982">
        <v>0.01</v>
      </c>
      <c r="F3982">
        <v>1.41124</v>
      </c>
      <c r="G3982" s="384">
        <v>0</v>
      </c>
      <c r="H3982">
        <v>0</v>
      </c>
    </row>
    <row r="3983" spans="1:10" x14ac:dyDescent="0.2">
      <c r="A3983">
        <v>7768</v>
      </c>
      <c r="B3983" s="623">
        <v>42095.222222222219</v>
      </c>
      <c r="C3983" s="405" t="s">
        <v>2054</v>
      </c>
      <c r="D3983" s="384">
        <v>1980</v>
      </c>
      <c r="E3983">
        <v>0.01</v>
      </c>
      <c r="F3983">
        <v>1.4105099999999999</v>
      </c>
      <c r="G3983" s="384">
        <v>0</v>
      </c>
      <c r="H3983">
        <v>1.4105099999999999</v>
      </c>
      <c r="I3983">
        <v>-0.5</v>
      </c>
      <c r="J3983" s="384">
        <v>1778.65</v>
      </c>
    </row>
    <row r="3984" spans="1:10" x14ac:dyDescent="0.2">
      <c r="A3984">
        <v>7761</v>
      </c>
      <c r="B3984" s="623">
        <v>42095.068749999999</v>
      </c>
      <c r="C3984" s="405" t="s">
        <v>96</v>
      </c>
      <c r="D3984" s="384">
        <v>1981</v>
      </c>
      <c r="E3984">
        <v>0.01</v>
      </c>
      <c r="F3984">
        <v>1.40971</v>
      </c>
      <c r="G3984" s="384">
        <v>0</v>
      </c>
      <c r="H3984">
        <v>0</v>
      </c>
    </row>
    <row r="3985" spans="1:10" x14ac:dyDescent="0.2">
      <c r="A3985">
        <v>7769</v>
      </c>
      <c r="B3985" s="623">
        <v>42095.222222222219</v>
      </c>
      <c r="C3985" s="405" t="s">
        <v>2054</v>
      </c>
      <c r="D3985" s="384">
        <v>1981</v>
      </c>
      <c r="E3985">
        <v>0.01</v>
      </c>
      <c r="F3985">
        <v>1.4105099999999999</v>
      </c>
      <c r="G3985" s="384">
        <v>0</v>
      </c>
      <c r="H3985">
        <v>1.4105099999999999</v>
      </c>
      <c r="I3985">
        <v>0.55000000000000004</v>
      </c>
      <c r="J3985" s="384">
        <v>1779.2</v>
      </c>
    </row>
    <row r="3986" spans="1:10" x14ac:dyDescent="0.2">
      <c r="A3986">
        <v>7764</v>
      </c>
      <c r="B3986" s="623">
        <v>42095.165972222225</v>
      </c>
      <c r="C3986" s="405" t="s">
        <v>96</v>
      </c>
      <c r="D3986" s="384">
        <v>1982</v>
      </c>
      <c r="E3986">
        <v>0.01</v>
      </c>
      <c r="F3986">
        <v>1.4081699999999999</v>
      </c>
      <c r="G3986" s="384">
        <v>0</v>
      </c>
      <c r="H3986">
        <v>0</v>
      </c>
    </row>
    <row r="3987" spans="1:10" x14ac:dyDescent="0.2">
      <c r="A3987">
        <v>7770</v>
      </c>
      <c r="B3987" s="623">
        <v>42095.222222222219</v>
      </c>
      <c r="C3987" s="405" t="s">
        <v>2054</v>
      </c>
      <c r="D3987" s="384">
        <v>1982</v>
      </c>
      <c r="E3987">
        <v>0.01</v>
      </c>
      <c r="F3987">
        <v>1.4105099999999999</v>
      </c>
      <c r="G3987" s="384">
        <v>0</v>
      </c>
      <c r="H3987">
        <v>1.4105099999999999</v>
      </c>
      <c r="I3987">
        <v>1.62</v>
      </c>
      <c r="J3987" s="384">
        <v>1780.82</v>
      </c>
    </row>
    <row r="3988" spans="1:10" x14ac:dyDescent="0.2">
      <c r="A3988">
        <v>7771</v>
      </c>
      <c r="B3988" s="623">
        <v>42095.900694444441</v>
      </c>
      <c r="C3988" s="405" t="s">
        <v>97</v>
      </c>
      <c r="D3988" s="384">
        <v>1983</v>
      </c>
      <c r="E3988">
        <v>0.01</v>
      </c>
      <c r="F3988">
        <v>1.41564</v>
      </c>
      <c r="G3988" s="384">
        <v>0</v>
      </c>
      <c r="H3988">
        <v>0</v>
      </c>
    </row>
    <row r="3989" spans="1:10" x14ac:dyDescent="0.2">
      <c r="A3989">
        <v>7780</v>
      </c>
      <c r="B3989" s="623">
        <v>42096.19027777778</v>
      </c>
      <c r="C3989" s="405" t="s">
        <v>2054</v>
      </c>
      <c r="D3989" s="384">
        <v>1983</v>
      </c>
      <c r="E3989">
        <v>0.01</v>
      </c>
      <c r="F3989">
        <v>1.41645</v>
      </c>
      <c r="G3989" s="384">
        <v>0</v>
      </c>
      <c r="H3989">
        <v>1.41645</v>
      </c>
      <c r="I3989">
        <v>-0.52</v>
      </c>
      <c r="J3989" s="384">
        <v>1780.3</v>
      </c>
    </row>
    <row r="3990" spans="1:10" x14ac:dyDescent="0.2">
      <c r="A3990">
        <v>7773</v>
      </c>
      <c r="B3990" s="623">
        <v>42096.083333333336</v>
      </c>
      <c r="C3990" s="405" t="s">
        <v>97</v>
      </c>
      <c r="D3990" s="384">
        <v>1984</v>
      </c>
      <c r="E3990">
        <v>0.01</v>
      </c>
      <c r="F3990">
        <v>1.4172899999999999</v>
      </c>
      <c r="G3990" s="384">
        <v>0</v>
      </c>
      <c r="H3990">
        <v>0</v>
      </c>
    </row>
    <row r="3991" spans="1:10" x14ac:dyDescent="0.2">
      <c r="A3991">
        <v>7781</v>
      </c>
      <c r="B3991" s="623">
        <v>42096.19027777778</v>
      </c>
      <c r="C3991" s="405" t="s">
        <v>2054</v>
      </c>
      <c r="D3991" s="384">
        <v>1984</v>
      </c>
      <c r="E3991">
        <v>0.01</v>
      </c>
      <c r="F3991">
        <v>1.41645</v>
      </c>
      <c r="G3991" s="384">
        <v>0</v>
      </c>
      <c r="H3991">
        <v>1.41645</v>
      </c>
      <c r="I3991">
        <v>0.57999999999999996</v>
      </c>
      <c r="J3991" s="384">
        <v>1780.88</v>
      </c>
    </row>
    <row r="3992" spans="1:10" x14ac:dyDescent="0.2">
      <c r="A3992">
        <v>7776</v>
      </c>
      <c r="B3992" s="623">
        <v>42096.143055555556</v>
      </c>
      <c r="C3992" s="405" t="s">
        <v>97</v>
      </c>
      <c r="D3992" s="384">
        <v>1985</v>
      </c>
      <c r="E3992">
        <v>0.01</v>
      </c>
      <c r="F3992">
        <v>1.4188099999999999</v>
      </c>
      <c r="G3992" s="384">
        <v>0</v>
      </c>
      <c r="H3992">
        <v>0</v>
      </c>
    </row>
    <row r="3993" spans="1:10" x14ac:dyDescent="0.2">
      <c r="A3993">
        <v>7782</v>
      </c>
      <c r="B3993" s="623">
        <v>42096.19027777778</v>
      </c>
      <c r="C3993" s="405" t="s">
        <v>2054</v>
      </c>
      <c r="D3993" s="384">
        <v>1985</v>
      </c>
      <c r="E3993">
        <v>0.01</v>
      </c>
      <c r="F3993">
        <v>1.41645</v>
      </c>
      <c r="G3993" s="384">
        <v>0</v>
      </c>
      <c r="H3993">
        <v>1.41645</v>
      </c>
      <c r="I3993">
        <v>1.63</v>
      </c>
      <c r="J3993" s="384">
        <v>1782.51</v>
      </c>
    </row>
    <row r="3994" spans="1:10" x14ac:dyDescent="0.2">
      <c r="A3994">
        <v>7783</v>
      </c>
      <c r="B3994" s="623">
        <v>42096.958333333336</v>
      </c>
      <c r="C3994" s="405" t="s">
        <v>96</v>
      </c>
      <c r="D3994" s="384">
        <v>1986</v>
      </c>
      <c r="E3994">
        <v>0.01</v>
      </c>
      <c r="F3994">
        <v>1.4357200000000001</v>
      </c>
      <c r="G3994" s="384">
        <v>0</v>
      </c>
      <c r="H3994">
        <v>0</v>
      </c>
    </row>
    <row r="3995" spans="1:10" x14ac:dyDescent="0.2">
      <c r="A3995">
        <v>7792</v>
      </c>
      <c r="B3995" s="623">
        <v>42097.617361111108</v>
      </c>
      <c r="C3995" s="405" t="s">
        <v>2054</v>
      </c>
      <c r="D3995" s="384">
        <v>1986</v>
      </c>
      <c r="E3995">
        <v>0.01</v>
      </c>
      <c r="F3995">
        <v>1.43496</v>
      </c>
      <c r="G3995" s="384">
        <v>0</v>
      </c>
      <c r="H3995">
        <v>1.43496</v>
      </c>
      <c r="I3995">
        <v>-0.61</v>
      </c>
      <c r="J3995" s="384">
        <v>1781.9</v>
      </c>
    </row>
    <row r="3996" spans="1:10" x14ac:dyDescent="0.2">
      <c r="A3996">
        <v>7785</v>
      </c>
      <c r="B3996" s="623">
        <v>42096.993055555555</v>
      </c>
      <c r="C3996" s="405" t="s">
        <v>96</v>
      </c>
      <c r="D3996" s="384">
        <v>1987</v>
      </c>
      <c r="E3996">
        <v>0.01</v>
      </c>
      <c r="F3996">
        <v>1.4341299999999999</v>
      </c>
      <c r="G3996" s="384">
        <v>0</v>
      </c>
      <c r="H3996">
        <v>0</v>
      </c>
    </row>
    <row r="3997" spans="1:10" x14ac:dyDescent="0.2">
      <c r="A3997">
        <v>7793</v>
      </c>
      <c r="B3997" s="623">
        <v>42097.617361111108</v>
      </c>
      <c r="C3997" s="405" t="s">
        <v>2054</v>
      </c>
      <c r="D3997" s="384">
        <v>1987</v>
      </c>
      <c r="E3997">
        <v>0.01</v>
      </c>
      <c r="F3997">
        <v>1.43496</v>
      </c>
      <c r="G3997" s="384">
        <v>0</v>
      </c>
      <c r="H3997">
        <v>1.43496</v>
      </c>
      <c r="I3997">
        <v>0.49</v>
      </c>
      <c r="J3997" s="384">
        <v>1782.39</v>
      </c>
    </row>
    <row r="3998" spans="1:10" x14ac:dyDescent="0.2">
      <c r="A3998">
        <v>7788</v>
      </c>
      <c r="B3998" s="623">
        <v>42097.226388888892</v>
      </c>
      <c r="C3998" s="405" t="s">
        <v>96</v>
      </c>
      <c r="D3998" s="384">
        <v>1988</v>
      </c>
      <c r="E3998">
        <v>0.01</v>
      </c>
      <c r="F3998">
        <v>1.4326300000000001</v>
      </c>
      <c r="G3998" s="384">
        <v>0</v>
      </c>
      <c r="H3998">
        <v>0</v>
      </c>
    </row>
    <row r="3999" spans="1:10" x14ac:dyDescent="0.2">
      <c r="A3999">
        <v>7794</v>
      </c>
      <c r="B3999" s="623">
        <v>42097.617361111108</v>
      </c>
      <c r="C3999" s="405" t="s">
        <v>2054</v>
      </c>
      <c r="D3999" s="384">
        <v>1988</v>
      </c>
      <c r="E3999">
        <v>0.01</v>
      </c>
      <c r="F3999">
        <v>1.43496</v>
      </c>
      <c r="G3999" s="384">
        <v>0</v>
      </c>
      <c r="H3999">
        <v>1.43496</v>
      </c>
      <c r="I3999">
        <v>1.61</v>
      </c>
      <c r="J3999" s="384">
        <v>1784</v>
      </c>
    </row>
    <row r="4000" spans="1:10" x14ac:dyDescent="0.2">
      <c r="A4000">
        <v>7795</v>
      </c>
      <c r="B4000" s="623">
        <v>42097.892361111109</v>
      </c>
      <c r="C4000" s="405" t="s">
        <v>97</v>
      </c>
      <c r="D4000" s="384">
        <v>1989</v>
      </c>
      <c r="E4000">
        <v>0.01</v>
      </c>
      <c r="F4000">
        <v>1.4373199999999999</v>
      </c>
      <c r="G4000" s="384">
        <v>0</v>
      </c>
      <c r="H4000">
        <v>0</v>
      </c>
    </row>
    <row r="4001" spans="1:10" x14ac:dyDescent="0.2">
      <c r="A4001">
        <v>7797</v>
      </c>
      <c r="B4001" s="623">
        <v>42097.972222222219</v>
      </c>
      <c r="C4001" s="405" t="s">
        <v>2054</v>
      </c>
      <c r="D4001" s="384">
        <v>1989</v>
      </c>
      <c r="E4001">
        <v>0.01</v>
      </c>
      <c r="F4001">
        <v>1.43652</v>
      </c>
      <c r="G4001" s="384">
        <v>0</v>
      </c>
      <c r="H4001">
        <v>1.43652</v>
      </c>
      <c r="I4001">
        <v>0.55000000000000004</v>
      </c>
      <c r="J4001" s="384">
        <v>1784.55</v>
      </c>
    </row>
    <row r="4002" spans="1:10" x14ac:dyDescent="0.2">
      <c r="A4002">
        <v>7798</v>
      </c>
      <c r="B4002" s="623">
        <v>42100.071527777778</v>
      </c>
      <c r="C4002" s="405" t="s">
        <v>97</v>
      </c>
      <c r="D4002" s="384">
        <v>1990</v>
      </c>
      <c r="E4002">
        <v>0.01</v>
      </c>
      <c r="F4002">
        <v>1.4414899999999999</v>
      </c>
      <c r="G4002" s="384">
        <v>0</v>
      </c>
      <c r="H4002">
        <v>0</v>
      </c>
    </row>
    <row r="4003" spans="1:10" x14ac:dyDescent="0.2">
      <c r="A4003">
        <v>7800</v>
      </c>
      <c r="B4003" s="623">
        <v>42100.077777777777</v>
      </c>
      <c r="C4003" s="405" t="s">
        <v>2054</v>
      </c>
      <c r="D4003" s="384">
        <v>1990</v>
      </c>
      <c r="E4003">
        <v>0.01</v>
      </c>
      <c r="F4003">
        <v>1.44069</v>
      </c>
      <c r="G4003" s="384">
        <v>0</v>
      </c>
      <c r="H4003">
        <v>1.44069</v>
      </c>
      <c r="I4003">
        <v>0.55000000000000004</v>
      </c>
      <c r="J4003" s="384">
        <v>1785.1</v>
      </c>
    </row>
    <row r="4004" spans="1:10" x14ac:dyDescent="0.2">
      <c r="A4004">
        <v>7801</v>
      </c>
      <c r="B4004" s="623">
        <v>42100.079861111109</v>
      </c>
      <c r="C4004" s="405" t="s">
        <v>97</v>
      </c>
      <c r="D4004" s="384">
        <v>1991</v>
      </c>
      <c r="E4004">
        <v>0.01</v>
      </c>
      <c r="F4004">
        <v>1.44245</v>
      </c>
      <c r="G4004" s="384">
        <v>0</v>
      </c>
      <c r="H4004">
        <v>0</v>
      </c>
    </row>
    <row r="4005" spans="1:10" x14ac:dyDescent="0.2">
      <c r="A4005">
        <v>7803</v>
      </c>
      <c r="B4005" s="623">
        <v>42100.083333333336</v>
      </c>
      <c r="C4005" s="405" t="s">
        <v>2054</v>
      </c>
      <c r="D4005" s="384">
        <v>1991</v>
      </c>
      <c r="E4005">
        <v>0.01</v>
      </c>
      <c r="F4005">
        <v>1.4416500000000001</v>
      </c>
      <c r="G4005" s="384">
        <v>0</v>
      </c>
      <c r="H4005">
        <v>1.4416500000000001</v>
      </c>
      <c r="I4005">
        <v>0.55000000000000004</v>
      </c>
      <c r="J4005" s="384">
        <v>1785.65</v>
      </c>
    </row>
    <row r="4006" spans="1:10" x14ac:dyDescent="0.2">
      <c r="A4006">
        <v>7804</v>
      </c>
      <c r="B4006" s="623">
        <v>42101.032638888886</v>
      </c>
      <c r="C4006" s="405" t="s">
        <v>96</v>
      </c>
      <c r="D4006" s="384">
        <v>1992</v>
      </c>
      <c r="E4006">
        <v>0.01</v>
      </c>
      <c r="F4006">
        <v>1.43696</v>
      </c>
      <c r="G4006" s="384">
        <v>0</v>
      </c>
      <c r="H4006">
        <v>0</v>
      </c>
    </row>
    <row r="4007" spans="1:10" x14ac:dyDescent="0.2">
      <c r="A4007">
        <v>7806</v>
      </c>
      <c r="B4007" s="623">
        <v>42101.03402777778</v>
      </c>
      <c r="C4007" s="405" t="s">
        <v>2054</v>
      </c>
      <c r="D4007" s="384">
        <v>1992</v>
      </c>
      <c r="E4007">
        <v>0.01</v>
      </c>
      <c r="F4007">
        <v>1.4377599999999999</v>
      </c>
      <c r="G4007" s="384">
        <v>0</v>
      </c>
      <c r="H4007">
        <v>1.4377599999999999</v>
      </c>
      <c r="I4007">
        <v>0.56000000000000005</v>
      </c>
      <c r="J4007" s="384">
        <v>1786.21</v>
      </c>
    </row>
    <row r="4008" spans="1:10" x14ac:dyDescent="0.2">
      <c r="A4008">
        <v>7807</v>
      </c>
      <c r="B4008" s="623">
        <v>42101.074305555558</v>
      </c>
      <c r="C4008" s="405" t="s">
        <v>97</v>
      </c>
      <c r="D4008" s="384">
        <v>1993</v>
      </c>
      <c r="E4008">
        <v>0.01</v>
      </c>
      <c r="F4008">
        <v>1.4393400000000001</v>
      </c>
      <c r="G4008" s="384">
        <v>0</v>
      </c>
      <c r="H4008">
        <v>0</v>
      </c>
    </row>
    <row r="4009" spans="1:10" x14ac:dyDescent="0.2">
      <c r="A4009">
        <v>7816</v>
      </c>
      <c r="B4009" s="623">
        <v>42101.185416666667</v>
      </c>
      <c r="C4009" s="405" t="s">
        <v>2054</v>
      </c>
      <c r="D4009" s="384">
        <v>1993</v>
      </c>
      <c r="E4009">
        <v>0.01</v>
      </c>
      <c r="F4009">
        <v>1.44008</v>
      </c>
      <c r="G4009" s="384">
        <v>0</v>
      </c>
      <c r="H4009">
        <v>1.44008</v>
      </c>
      <c r="I4009">
        <v>-0.51</v>
      </c>
      <c r="J4009" s="384">
        <v>1785.7</v>
      </c>
    </row>
    <row r="4010" spans="1:10" x14ac:dyDescent="0.2">
      <c r="A4010">
        <v>7809</v>
      </c>
      <c r="B4010" s="623">
        <v>42101.109722222223</v>
      </c>
      <c r="C4010" s="405" t="s">
        <v>97</v>
      </c>
      <c r="D4010" s="384">
        <v>1994</v>
      </c>
      <c r="E4010">
        <v>0.01</v>
      </c>
      <c r="F4010">
        <v>1.44089</v>
      </c>
      <c r="G4010" s="384">
        <v>0</v>
      </c>
      <c r="H4010">
        <v>0</v>
      </c>
    </row>
    <row r="4011" spans="1:10" x14ac:dyDescent="0.2">
      <c r="A4011">
        <v>7817</v>
      </c>
      <c r="B4011" s="623">
        <v>42101.185416666667</v>
      </c>
      <c r="C4011" s="405" t="s">
        <v>2054</v>
      </c>
      <c r="D4011" s="384">
        <v>1994</v>
      </c>
      <c r="E4011">
        <v>0.01</v>
      </c>
      <c r="F4011">
        <v>1.44008</v>
      </c>
      <c r="G4011" s="384">
        <v>0</v>
      </c>
      <c r="H4011">
        <v>1.44008</v>
      </c>
      <c r="I4011">
        <v>0.56000000000000005</v>
      </c>
      <c r="J4011" s="384">
        <v>1786.26</v>
      </c>
    </row>
    <row r="4012" spans="1:10" x14ac:dyDescent="0.2">
      <c r="A4012">
        <v>7812</v>
      </c>
      <c r="B4012" s="623">
        <v>42101.130555555559</v>
      </c>
      <c r="C4012" s="405" t="s">
        <v>97</v>
      </c>
      <c r="D4012" s="384">
        <v>1995</v>
      </c>
      <c r="E4012">
        <v>0.01</v>
      </c>
      <c r="F4012">
        <v>1.4423999999999999</v>
      </c>
      <c r="G4012" s="384">
        <v>0</v>
      </c>
      <c r="H4012">
        <v>0</v>
      </c>
    </row>
    <row r="4013" spans="1:10" x14ac:dyDescent="0.2">
      <c r="A4013">
        <v>7818</v>
      </c>
      <c r="B4013" s="623">
        <v>42101.185416666667</v>
      </c>
      <c r="C4013" s="405" t="s">
        <v>2054</v>
      </c>
      <c r="D4013" s="384">
        <v>1995</v>
      </c>
      <c r="E4013">
        <v>0.01</v>
      </c>
      <c r="F4013">
        <v>1.44008</v>
      </c>
      <c r="G4013" s="384">
        <v>0</v>
      </c>
      <c r="H4013">
        <v>1.44008</v>
      </c>
      <c r="I4013">
        <v>1.6</v>
      </c>
      <c r="J4013" s="384">
        <v>1787.86</v>
      </c>
    </row>
    <row r="4014" spans="1:10" x14ac:dyDescent="0.2">
      <c r="A4014">
        <v>7819</v>
      </c>
      <c r="B4014" s="623">
        <v>42101.878472222219</v>
      </c>
      <c r="C4014" s="405" t="s">
        <v>96</v>
      </c>
      <c r="D4014" s="384">
        <v>1996</v>
      </c>
      <c r="E4014">
        <v>0.01</v>
      </c>
      <c r="F4014">
        <v>1.4167400000000001</v>
      </c>
      <c r="G4014" s="384">
        <v>0</v>
      </c>
      <c r="H4014">
        <v>0</v>
      </c>
    </row>
    <row r="4015" spans="1:10" x14ac:dyDescent="0.2">
      <c r="A4015">
        <v>7821</v>
      </c>
      <c r="B4015" s="623">
        <v>42101.90347222222</v>
      </c>
      <c r="C4015" s="405" t="s">
        <v>2054</v>
      </c>
      <c r="D4015" s="384">
        <v>1996</v>
      </c>
      <c r="E4015">
        <v>0.01</v>
      </c>
      <c r="F4015">
        <v>1.41754</v>
      </c>
      <c r="G4015" s="384">
        <v>0</v>
      </c>
      <c r="H4015">
        <v>1.41754</v>
      </c>
      <c r="I4015">
        <v>0.56000000000000005</v>
      </c>
      <c r="J4015" s="384">
        <v>1788.42</v>
      </c>
    </row>
    <row r="4016" spans="1:10" x14ac:dyDescent="0.2">
      <c r="A4016">
        <v>7822</v>
      </c>
      <c r="B4016" s="623">
        <v>42101.961805555555</v>
      </c>
      <c r="C4016" s="405" t="s">
        <v>96</v>
      </c>
      <c r="D4016" s="384">
        <v>1997</v>
      </c>
      <c r="E4016">
        <v>0.01</v>
      </c>
      <c r="F4016">
        <v>1.4162999999999999</v>
      </c>
      <c r="G4016" s="384">
        <v>0</v>
      </c>
      <c r="H4016">
        <v>0</v>
      </c>
    </row>
    <row r="4017" spans="1:10" x14ac:dyDescent="0.2">
      <c r="A4017">
        <v>7824</v>
      </c>
      <c r="B4017" s="623">
        <v>42101.963888888888</v>
      </c>
      <c r="C4017" s="405" t="s">
        <v>2054</v>
      </c>
      <c r="D4017" s="384">
        <v>1997</v>
      </c>
      <c r="E4017">
        <v>0.01</v>
      </c>
      <c r="F4017">
        <v>1.4171</v>
      </c>
      <c r="G4017" s="384">
        <v>0</v>
      </c>
      <c r="H4017">
        <v>1.4171</v>
      </c>
      <c r="I4017">
        <v>0.55000000000000004</v>
      </c>
      <c r="J4017" s="384">
        <v>1788.97</v>
      </c>
    </row>
    <row r="4018" spans="1:10" x14ac:dyDescent="0.2">
      <c r="A4018">
        <v>7825</v>
      </c>
      <c r="B4018" s="623">
        <v>42101.96597222222</v>
      </c>
      <c r="C4018" s="405" t="s">
        <v>96</v>
      </c>
      <c r="D4018" s="384">
        <v>1998</v>
      </c>
      <c r="E4018">
        <v>0.01</v>
      </c>
      <c r="F4018">
        <v>1.4160600000000001</v>
      </c>
      <c r="G4018" s="384">
        <v>0</v>
      </c>
      <c r="H4018">
        <v>0</v>
      </c>
    </row>
    <row r="4019" spans="1:10" x14ac:dyDescent="0.2">
      <c r="A4019">
        <v>7827</v>
      </c>
      <c r="B4019" s="623">
        <v>42101.969444444447</v>
      </c>
      <c r="C4019" s="405" t="s">
        <v>2054</v>
      </c>
      <c r="D4019" s="384">
        <v>1998</v>
      </c>
      <c r="E4019">
        <v>0.01</v>
      </c>
      <c r="F4019">
        <v>1.41686</v>
      </c>
      <c r="G4019" s="384">
        <v>0</v>
      </c>
      <c r="H4019">
        <v>1.41686</v>
      </c>
      <c r="I4019">
        <v>0.55000000000000004</v>
      </c>
      <c r="J4019" s="384">
        <v>1789.52</v>
      </c>
    </row>
    <row r="4020" spans="1:10" x14ac:dyDescent="0.2">
      <c r="A4020">
        <v>7828</v>
      </c>
      <c r="B4020" s="623">
        <v>42103.875</v>
      </c>
      <c r="C4020" s="405" t="s">
        <v>96</v>
      </c>
      <c r="D4020" s="384">
        <v>1999</v>
      </c>
      <c r="E4020">
        <v>0.01</v>
      </c>
      <c r="F4020">
        <v>1.38462</v>
      </c>
      <c r="G4020" s="384">
        <v>0</v>
      </c>
      <c r="H4020">
        <v>0</v>
      </c>
    </row>
    <row r="4021" spans="1:10" x14ac:dyDescent="0.2">
      <c r="A4021">
        <v>7832</v>
      </c>
      <c r="B4021" s="623">
        <v>42103.959027777775</v>
      </c>
      <c r="C4021" s="405" t="s">
        <v>2054</v>
      </c>
      <c r="D4021" s="384">
        <v>1999</v>
      </c>
      <c r="E4021">
        <v>0.01</v>
      </c>
      <c r="F4021">
        <v>1.3854200000000001</v>
      </c>
      <c r="G4021" s="384">
        <v>0</v>
      </c>
      <c r="H4021">
        <v>1.3854200000000001</v>
      </c>
      <c r="I4021">
        <v>0.55000000000000004</v>
      </c>
      <c r="J4021" s="384">
        <v>1790.07</v>
      </c>
    </row>
    <row r="4022" spans="1:10" x14ac:dyDescent="0.2">
      <c r="A4022">
        <v>7830</v>
      </c>
      <c r="B4022" s="623">
        <v>42103.958333333336</v>
      </c>
      <c r="C4022" s="405" t="s">
        <v>97</v>
      </c>
      <c r="D4022" s="384">
        <v>2000</v>
      </c>
      <c r="E4022">
        <v>0.01</v>
      </c>
      <c r="F4022">
        <v>1.38533</v>
      </c>
      <c r="G4022" s="384">
        <v>0</v>
      </c>
      <c r="H4022">
        <v>0</v>
      </c>
    </row>
    <row r="4023" spans="1:10" x14ac:dyDescent="0.2">
      <c r="A4023">
        <v>7833</v>
      </c>
      <c r="B4023" s="623">
        <v>42104.013888888891</v>
      </c>
      <c r="C4023" s="405" t="s">
        <v>2054</v>
      </c>
      <c r="D4023" s="384">
        <v>2000</v>
      </c>
      <c r="E4023">
        <v>0.01</v>
      </c>
      <c r="F4023">
        <v>1.38453</v>
      </c>
      <c r="G4023" s="384">
        <v>0</v>
      </c>
      <c r="H4023">
        <v>1.38453</v>
      </c>
      <c r="I4023">
        <v>0.56999999999999995</v>
      </c>
      <c r="J4023" s="384">
        <v>1790.64</v>
      </c>
    </row>
    <row r="4024" spans="1:10" x14ac:dyDescent="0.2">
      <c r="A4024">
        <v>7834</v>
      </c>
      <c r="B4024" s="623">
        <v>42107.060416666667</v>
      </c>
      <c r="C4024" s="405" t="s">
        <v>97</v>
      </c>
      <c r="D4024" s="384">
        <v>2001</v>
      </c>
      <c r="E4024">
        <v>0.01</v>
      </c>
      <c r="F4024">
        <v>1.38107</v>
      </c>
      <c r="G4024" s="384">
        <v>0</v>
      </c>
      <c r="H4024">
        <v>0</v>
      </c>
    </row>
    <row r="4025" spans="1:10" x14ac:dyDescent="0.2">
      <c r="A4025">
        <v>7869</v>
      </c>
      <c r="B4025" s="623">
        <v>42107.569444444445</v>
      </c>
      <c r="C4025" s="405" t="s">
        <v>2054</v>
      </c>
      <c r="D4025" s="384">
        <v>2001</v>
      </c>
      <c r="E4025">
        <v>0.01</v>
      </c>
      <c r="F4025">
        <v>1.38934</v>
      </c>
      <c r="G4025" s="384">
        <v>0</v>
      </c>
      <c r="H4025">
        <v>1.38934</v>
      </c>
      <c r="I4025">
        <v>-5.71</v>
      </c>
      <c r="J4025" s="384">
        <v>1784.93</v>
      </c>
    </row>
    <row r="4026" spans="1:10" x14ac:dyDescent="0.2">
      <c r="A4026">
        <v>7836</v>
      </c>
      <c r="B4026" s="623">
        <v>42107.07708333333</v>
      </c>
      <c r="C4026" s="405" t="s">
        <v>97</v>
      </c>
      <c r="D4026" s="384">
        <v>2002</v>
      </c>
      <c r="E4026">
        <v>0.01</v>
      </c>
      <c r="F4026">
        <v>1.3826499999999999</v>
      </c>
      <c r="G4026" s="384">
        <v>0</v>
      </c>
      <c r="H4026">
        <v>0</v>
      </c>
    </row>
    <row r="4027" spans="1:10" x14ac:dyDescent="0.2">
      <c r="A4027">
        <v>7870</v>
      </c>
      <c r="B4027" s="623">
        <v>42107.569444444445</v>
      </c>
      <c r="C4027" s="405" t="s">
        <v>2054</v>
      </c>
      <c r="D4027" s="384">
        <v>2002</v>
      </c>
      <c r="E4027">
        <v>0.01</v>
      </c>
      <c r="F4027">
        <v>1.38934</v>
      </c>
      <c r="G4027" s="384">
        <v>0</v>
      </c>
      <c r="H4027">
        <v>1.38934</v>
      </c>
      <c r="I4027">
        <v>-4.62</v>
      </c>
      <c r="J4027" s="384">
        <v>1780.31</v>
      </c>
    </row>
    <row r="4028" spans="1:10" x14ac:dyDescent="0.2">
      <c r="A4028">
        <v>7839</v>
      </c>
      <c r="B4028" s="623">
        <v>42107.111111111109</v>
      </c>
      <c r="C4028" s="405" t="s">
        <v>97</v>
      </c>
      <c r="D4028" s="384">
        <v>2003</v>
      </c>
      <c r="E4028">
        <v>0.01</v>
      </c>
      <c r="F4028">
        <v>1.3841699999999999</v>
      </c>
      <c r="G4028" s="384">
        <v>0</v>
      </c>
      <c r="H4028">
        <v>0</v>
      </c>
    </row>
    <row r="4029" spans="1:10" x14ac:dyDescent="0.2">
      <c r="A4029">
        <v>7871</v>
      </c>
      <c r="B4029" s="623">
        <v>42107.569444444445</v>
      </c>
      <c r="C4029" s="405" t="s">
        <v>2054</v>
      </c>
      <c r="D4029" s="384">
        <v>2003</v>
      </c>
      <c r="E4029">
        <v>0.01</v>
      </c>
      <c r="F4029">
        <v>1.38934</v>
      </c>
      <c r="G4029" s="384">
        <v>0</v>
      </c>
      <c r="H4029">
        <v>1.38934</v>
      </c>
      <c r="I4029">
        <v>-3.57</v>
      </c>
      <c r="J4029" s="384">
        <v>1776.74</v>
      </c>
    </row>
    <row r="4030" spans="1:10" x14ac:dyDescent="0.2">
      <c r="A4030">
        <v>7843</v>
      </c>
      <c r="B4030" s="623">
        <v>42107.209027777775</v>
      </c>
      <c r="C4030" s="405" t="s">
        <v>97</v>
      </c>
      <c r="D4030" s="384">
        <v>2004</v>
      </c>
      <c r="E4030">
        <v>0.01</v>
      </c>
      <c r="F4030">
        <v>1.38733</v>
      </c>
      <c r="G4030" s="384">
        <v>0</v>
      </c>
      <c r="H4030">
        <v>0</v>
      </c>
    </row>
    <row r="4031" spans="1:10" x14ac:dyDescent="0.2">
      <c r="A4031">
        <v>7872</v>
      </c>
      <c r="B4031" s="623">
        <v>42107.569444444445</v>
      </c>
      <c r="C4031" s="405" t="s">
        <v>2054</v>
      </c>
      <c r="D4031" s="384">
        <v>2004</v>
      </c>
      <c r="E4031">
        <v>0.01</v>
      </c>
      <c r="F4031">
        <v>1.38934</v>
      </c>
      <c r="G4031" s="384">
        <v>0</v>
      </c>
      <c r="H4031">
        <v>1.38934</v>
      </c>
      <c r="I4031">
        <v>-1.39</v>
      </c>
      <c r="J4031" s="384">
        <v>1775.35</v>
      </c>
    </row>
    <row r="4032" spans="1:10" x14ac:dyDescent="0.2">
      <c r="A4032">
        <v>7848</v>
      </c>
      <c r="B4032" s="623">
        <v>42107.213194444441</v>
      </c>
      <c r="C4032" s="405" t="s">
        <v>97</v>
      </c>
      <c r="D4032" s="384">
        <v>2005</v>
      </c>
      <c r="E4032">
        <v>0.02</v>
      </c>
      <c r="F4032">
        <v>1.39056</v>
      </c>
      <c r="G4032" s="384">
        <v>0</v>
      </c>
      <c r="H4032">
        <v>0</v>
      </c>
    </row>
    <row r="4033" spans="1:10" x14ac:dyDescent="0.2">
      <c r="A4033">
        <v>7873</v>
      </c>
      <c r="B4033" s="623">
        <v>42107.569444444445</v>
      </c>
      <c r="C4033" s="405" t="s">
        <v>2054</v>
      </c>
      <c r="D4033" s="384">
        <v>2005</v>
      </c>
      <c r="E4033">
        <v>0.02</v>
      </c>
      <c r="F4033">
        <v>1.38934</v>
      </c>
      <c r="G4033" s="384">
        <v>0</v>
      </c>
      <c r="H4033">
        <v>1.38934</v>
      </c>
      <c r="I4033">
        <v>1.68</v>
      </c>
      <c r="J4033" s="384">
        <v>1777.03</v>
      </c>
    </row>
    <row r="4034" spans="1:10" x14ac:dyDescent="0.2">
      <c r="A4034">
        <v>7854</v>
      </c>
      <c r="B4034" s="623">
        <v>42107.229166666664</v>
      </c>
      <c r="C4034" s="405" t="s">
        <v>97</v>
      </c>
      <c r="D4034" s="384">
        <v>2006</v>
      </c>
      <c r="E4034">
        <v>0.02</v>
      </c>
      <c r="F4034">
        <v>1.39388</v>
      </c>
      <c r="G4034" s="384">
        <v>0</v>
      </c>
      <c r="H4034">
        <v>0</v>
      </c>
    </row>
    <row r="4035" spans="1:10" x14ac:dyDescent="0.2">
      <c r="A4035">
        <v>7874</v>
      </c>
      <c r="B4035" s="623">
        <v>42107.569444444445</v>
      </c>
      <c r="C4035" s="405" t="s">
        <v>2054</v>
      </c>
      <c r="D4035" s="384">
        <v>2006</v>
      </c>
      <c r="E4035">
        <v>0.02</v>
      </c>
      <c r="F4035">
        <v>1.38934</v>
      </c>
      <c r="G4035" s="384">
        <v>0</v>
      </c>
      <c r="H4035">
        <v>1.38934</v>
      </c>
      <c r="I4035">
        <v>6.27</v>
      </c>
      <c r="J4035" s="384">
        <v>1783.3</v>
      </c>
    </row>
    <row r="4036" spans="1:10" x14ac:dyDescent="0.2">
      <c r="A4036">
        <v>7861</v>
      </c>
      <c r="B4036" s="623">
        <v>42107.320833333331</v>
      </c>
      <c r="C4036" s="405" t="s">
        <v>97</v>
      </c>
      <c r="D4036" s="384">
        <v>2007</v>
      </c>
      <c r="E4036">
        <v>0.03</v>
      </c>
      <c r="F4036">
        <v>1.3972800000000001</v>
      </c>
      <c r="G4036" s="384">
        <v>0</v>
      </c>
      <c r="H4036">
        <v>0</v>
      </c>
    </row>
    <row r="4037" spans="1:10" x14ac:dyDescent="0.2">
      <c r="A4037">
        <v>7875</v>
      </c>
      <c r="B4037" s="623">
        <v>42107.569444444445</v>
      </c>
      <c r="C4037" s="405" t="s">
        <v>2054</v>
      </c>
      <c r="D4037" s="384">
        <v>2007</v>
      </c>
      <c r="E4037">
        <v>0.03</v>
      </c>
      <c r="F4037">
        <v>1.38934</v>
      </c>
      <c r="G4037" s="384">
        <v>0</v>
      </c>
      <c r="H4037">
        <v>1.38934</v>
      </c>
      <c r="I4037">
        <v>16.43</v>
      </c>
      <c r="J4037" s="384">
        <v>1799.73</v>
      </c>
    </row>
    <row r="4038" spans="1:10" x14ac:dyDescent="0.2">
      <c r="A4038">
        <v>7876</v>
      </c>
      <c r="B4038" s="623">
        <v>42107.879861111112</v>
      </c>
      <c r="C4038" s="405" t="s">
        <v>96</v>
      </c>
      <c r="D4038" s="384">
        <v>2008</v>
      </c>
      <c r="E4038">
        <v>0.01</v>
      </c>
      <c r="F4038">
        <v>1.39323</v>
      </c>
      <c r="G4038" s="384">
        <v>0</v>
      </c>
      <c r="H4038">
        <v>0</v>
      </c>
    </row>
    <row r="4039" spans="1:10" x14ac:dyDescent="0.2">
      <c r="A4039">
        <v>7878</v>
      </c>
      <c r="B4039" s="623">
        <v>42108.128472222219</v>
      </c>
      <c r="C4039" s="405" t="s">
        <v>2054</v>
      </c>
      <c r="D4039" s="384">
        <v>2008</v>
      </c>
      <c r="E4039">
        <v>0.01</v>
      </c>
      <c r="F4039">
        <v>1.3940300000000001</v>
      </c>
      <c r="G4039" s="384">
        <v>0</v>
      </c>
      <c r="H4039">
        <v>1.3940300000000001</v>
      </c>
      <c r="I4039">
        <v>0.46</v>
      </c>
      <c r="J4039" s="384">
        <v>1800.19</v>
      </c>
    </row>
    <row r="4040" spans="1:10" x14ac:dyDescent="0.2">
      <c r="A4040">
        <v>7879</v>
      </c>
      <c r="B4040" s="623">
        <v>42108.890972222223</v>
      </c>
      <c r="C4040" s="405" t="s">
        <v>96</v>
      </c>
      <c r="D4040" s="384">
        <v>2009</v>
      </c>
      <c r="E4040">
        <v>0.01</v>
      </c>
      <c r="F4040">
        <v>1.3964000000000001</v>
      </c>
      <c r="G4040" s="384">
        <v>0</v>
      </c>
      <c r="H4040">
        <v>0</v>
      </c>
    </row>
    <row r="4041" spans="1:10" x14ac:dyDescent="0.2">
      <c r="A4041">
        <v>7881</v>
      </c>
      <c r="B4041" s="623">
        <v>42108.908333333333</v>
      </c>
      <c r="C4041" s="405" t="s">
        <v>2054</v>
      </c>
      <c r="D4041" s="384">
        <v>2009</v>
      </c>
      <c r="E4041">
        <v>0.01</v>
      </c>
      <c r="F4041">
        <v>1.3972</v>
      </c>
      <c r="G4041" s="384">
        <v>0</v>
      </c>
      <c r="H4041">
        <v>1.3972</v>
      </c>
      <c r="I4041">
        <v>0.56000000000000005</v>
      </c>
      <c r="J4041" s="384">
        <v>1800.75</v>
      </c>
    </row>
    <row r="4042" spans="1:10" x14ac:dyDescent="0.2">
      <c r="A4042">
        <v>7882</v>
      </c>
      <c r="B4042" s="623">
        <v>42109.031944444447</v>
      </c>
      <c r="C4042" s="405" t="s">
        <v>97</v>
      </c>
      <c r="D4042" s="384">
        <v>2010</v>
      </c>
      <c r="E4042">
        <v>0.01</v>
      </c>
      <c r="F4042">
        <v>1.39764</v>
      </c>
      <c r="G4042" s="384">
        <v>0</v>
      </c>
      <c r="H4042">
        <v>0</v>
      </c>
    </row>
    <row r="4043" spans="1:10" x14ac:dyDescent="0.2">
      <c r="A4043">
        <v>7884</v>
      </c>
      <c r="B4043" s="623">
        <v>42109.034722222219</v>
      </c>
      <c r="C4043" s="405" t="s">
        <v>2054</v>
      </c>
      <c r="D4043" s="384">
        <v>2010</v>
      </c>
      <c r="E4043">
        <v>0.01</v>
      </c>
      <c r="F4043">
        <v>1.3968400000000001</v>
      </c>
      <c r="G4043" s="384">
        <v>0</v>
      </c>
      <c r="H4043">
        <v>1.3968400000000001</v>
      </c>
      <c r="I4043">
        <v>0.55000000000000004</v>
      </c>
      <c r="J4043" s="384">
        <v>1801.3</v>
      </c>
    </row>
    <row r="4044" spans="1:10" x14ac:dyDescent="0.2">
      <c r="A4044">
        <v>7885</v>
      </c>
      <c r="B4044" s="623">
        <v>42109.911111111112</v>
      </c>
      <c r="C4044" s="405" t="s">
        <v>97</v>
      </c>
      <c r="D4044" s="384">
        <v>2011</v>
      </c>
      <c r="E4044">
        <v>0.01</v>
      </c>
      <c r="F4044">
        <v>1.3903000000000001</v>
      </c>
      <c r="G4044" s="384">
        <v>0</v>
      </c>
      <c r="H4044">
        <v>0</v>
      </c>
    </row>
    <row r="4045" spans="1:10" x14ac:dyDescent="0.2">
      <c r="A4045">
        <v>7890</v>
      </c>
      <c r="B4045" s="623">
        <v>42110.05</v>
      </c>
      <c r="C4045" s="405" t="s">
        <v>2054</v>
      </c>
      <c r="D4045" s="384">
        <v>2011</v>
      </c>
      <c r="E4045">
        <v>0.01</v>
      </c>
      <c r="F4045">
        <v>1.3902699999999999</v>
      </c>
      <c r="G4045" s="384">
        <v>0</v>
      </c>
      <c r="H4045">
        <v>1.3902699999999999</v>
      </c>
      <c r="I4045">
        <v>0.06</v>
      </c>
      <c r="J4045" s="384">
        <v>1801.36</v>
      </c>
    </row>
    <row r="4046" spans="1:10" x14ac:dyDescent="0.2">
      <c r="A4046">
        <v>7887</v>
      </c>
      <c r="B4046" s="623">
        <v>42109.939583333333</v>
      </c>
      <c r="C4046" s="405" t="s">
        <v>97</v>
      </c>
      <c r="D4046" s="384">
        <v>2012</v>
      </c>
      <c r="E4046">
        <v>0.01</v>
      </c>
      <c r="F4046">
        <v>1.39184</v>
      </c>
      <c r="G4046" s="384">
        <v>0</v>
      </c>
      <c r="H4046">
        <v>0</v>
      </c>
    </row>
    <row r="4047" spans="1:10" x14ac:dyDescent="0.2">
      <c r="A4047">
        <v>7891</v>
      </c>
      <c r="B4047" s="623">
        <v>42110.05</v>
      </c>
      <c r="C4047" s="405" t="s">
        <v>2054</v>
      </c>
      <c r="D4047" s="384">
        <v>2012</v>
      </c>
      <c r="E4047">
        <v>0.01</v>
      </c>
      <c r="F4047">
        <v>1.3902699999999999</v>
      </c>
      <c r="G4047" s="384">
        <v>0</v>
      </c>
      <c r="H4047">
        <v>1.3902699999999999</v>
      </c>
      <c r="I4047">
        <v>1.1299999999999999</v>
      </c>
      <c r="J4047" s="384">
        <v>1802.49</v>
      </c>
    </row>
    <row r="4048" spans="1:10" x14ac:dyDescent="0.2">
      <c r="A4048">
        <v>7892</v>
      </c>
      <c r="B4048" s="623">
        <v>42110.886111111111</v>
      </c>
      <c r="C4048" s="405" t="s">
        <v>97</v>
      </c>
      <c r="D4048" s="384">
        <v>2013</v>
      </c>
      <c r="E4048">
        <v>0.01</v>
      </c>
      <c r="F4048">
        <v>1.3805799999999999</v>
      </c>
      <c r="G4048" s="384">
        <v>0</v>
      </c>
      <c r="H4048">
        <v>0</v>
      </c>
    </row>
    <row r="4049" spans="1:10" x14ac:dyDescent="0.2">
      <c r="A4049">
        <v>7894</v>
      </c>
      <c r="B4049" s="623">
        <v>42110.890972222223</v>
      </c>
      <c r="C4049" s="405" t="s">
        <v>2054</v>
      </c>
      <c r="D4049" s="384">
        <v>2013</v>
      </c>
      <c r="E4049">
        <v>0.01</v>
      </c>
      <c r="F4049">
        <v>1.37978</v>
      </c>
      <c r="G4049" s="384">
        <v>0</v>
      </c>
      <c r="H4049">
        <v>1.37978</v>
      </c>
      <c r="I4049">
        <v>0.55000000000000004</v>
      </c>
      <c r="J4049" s="384">
        <v>1803.04</v>
      </c>
    </row>
    <row r="4050" spans="1:10" x14ac:dyDescent="0.2">
      <c r="A4050">
        <v>7895</v>
      </c>
      <c r="B4050" s="623">
        <v>42110.896527777775</v>
      </c>
      <c r="C4050" s="405" t="s">
        <v>97</v>
      </c>
      <c r="D4050" s="384">
        <v>2014</v>
      </c>
      <c r="E4050">
        <v>0.01</v>
      </c>
      <c r="F4050">
        <v>1.38063</v>
      </c>
      <c r="G4050" s="384">
        <v>0</v>
      </c>
      <c r="H4050">
        <v>0</v>
      </c>
    </row>
    <row r="4051" spans="1:10" x14ac:dyDescent="0.2">
      <c r="A4051">
        <v>7900</v>
      </c>
      <c r="B4051" s="623">
        <v>42110.98333333333</v>
      </c>
      <c r="C4051" s="405" t="s">
        <v>2054</v>
      </c>
      <c r="D4051" s="384">
        <v>2014</v>
      </c>
      <c r="E4051">
        <v>0.01</v>
      </c>
      <c r="F4051">
        <v>1.3806400000000001</v>
      </c>
      <c r="G4051" s="384">
        <v>0</v>
      </c>
      <c r="H4051">
        <v>1.3806400000000001</v>
      </c>
      <c r="I4051">
        <v>0</v>
      </c>
      <c r="J4051" s="384">
        <v>1803.04</v>
      </c>
    </row>
    <row r="4052" spans="1:10" x14ac:dyDescent="0.2">
      <c r="A4052">
        <v>7897</v>
      </c>
      <c r="B4052" s="623">
        <v>42110.899305555555</v>
      </c>
      <c r="C4052" s="405" t="s">
        <v>97</v>
      </c>
      <c r="D4052" s="384">
        <v>2015</v>
      </c>
      <c r="E4052">
        <v>0.01</v>
      </c>
      <c r="F4052">
        <v>1.3822399999999999</v>
      </c>
      <c r="G4052" s="384">
        <v>0</v>
      </c>
      <c r="H4052">
        <v>0</v>
      </c>
    </row>
    <row r="4053" spans="1:10" x14ac:dyDescent="0.2">
      <c r="A4053">
        <v>7901</v>
      </c>
      <c r="B4053" s="623">
        <v>42110.98333333333</v>
      </c>
      <c r="C4053" s="405" t="s">
        <v>2054</v>
      </c>
      <c r="D4053" s="384">
        <v>2015</v>
      </c>
      <c r="E4053">
        <v>0.01</v>
      </c>
      <c r="F4053">
        <v>1.3806400000000001</v>
      </c>
      <c r="G4053" s="384">
        <v>0</v>
      </c>
      <c r="H4053">
        <v>1.3806400000000001</v>
      </c>
      <c r="I4053">
        <v>1.1100000000000001</v>
      </c>
      <c r="J4053" s="384">
        <v>1804.15</v>
      </c>
    </row>
    <row r="4054" spans="1:10" x14ac:dyDescent="0.2">
      <c r="A4054">
        <v>7902</v>
      </c>
      <c r="B4054" s="623">
        <v>42111.068749999999</v>
      </c>
      <c r="C4054" s="405" t="s">
        <v>97</v>
      </c>
      <c r="D4054" s="384">
        <v>2016</v>
      </c>
      <c r="E4054">
        <v>0.01</v>
      </c>
      <c r="F4054">
        <v>1.3814200000000001</v>
      </c>
      <c r="G4054" s="384">
        <v>0</v>
      </c>
      <c r="H4054">
        <v>0</v>
      </c>
    </row>
    <row r="4055" spans="1:10" x14ac:dyDescent="0.2">
      <c r="A4055">
        <v>7911</v>
      </c>
      <c r="B4055" s="623">
        <v>42111.374305555553</v>
      </c>
      <c r="C4055" s="405" t="s">
        <v>2054</v>
      </c>
      <c r="D4055" s="384">
        <v>2016</v>
      </c>
      <c r="E4055">
        <v>0.01</v>
      </c>
      <c r="F4055">
        <v>1.38215</v>
      </c>
      <c r="G4055" s="384">
        <v>0</v>
      </c>
      <c r="H4055">
        <v>1.38215</v>
      </c>
      <c r="I4055">
        <v>-0.51</v>
      </c>
      <c r="J4055" s="384">
        <v>1803.64</v>
      </c>
    </row>
    <row r="4056" spans="1:10" x14ac:dyDescent="0.2">
      <c r="A4056">
        <v>7904</v>
      </c>
      <c r="B4056" s="623">
        <v>42111.131944444445</v>
      </c>
      <c r="C4056" s="405" t="s">
        <v>97</v>
      </c>
      <c r="D4056" s="384">
        <v>2017</v>
      </c>
      <c r="E4056">
        <v>0.01</v>
      </c>
      <c r="F4056">
        <v>1.38296</v>
      </c>
      <c r="G4056" s="384">
        <v>0</v>
      </c>
      <c r="H4056">
        <v>0</v>
      </c>
    </row>
    <row r="4057" spans="1:10" x14ac:dyDescent="0.2">
      <c r="A4057">
        <v>7912</v>
      </c>
      <c r="B4057" s="623">
        <v>42111.374305555553</v>
      </c>
      <c r="C4057" s="405" t="s">
        <v>2054</v>
      </c>
      <c r="D4057" s="384">
        <v>2017</v>
      </c>
      <c r="E4057">
        <v>0.01</v>
      </c>
      <c r="F4057">
        <v>1.38215</v>
      </c>
      <c r="G4057" s="384">
        <v>0</v>
      </c>
      <c r="H4057">
        <v>1.38215</v>
      </c>
      <c r="I4057">
        <v>0.55000000000000004</v>
      </c>
      <c r="J4057" s="384">
        <v>1804.19</v>
      </c>
    </row>
    <row r="4058" spans="1:10" x14ac:dyDescent="0.2">
      <c r="A4058">
        <v>7907</v>
      </c>
      <c r="B4058" s="623">
        <v>42111.207638888889</v>
      </c>
      <c r="C4058" s="405" t="s">
        <v>97</v>
      </c>
      <c r="D4058" s="384">
        <v>2018</v>
      </c>
      <c r="E4058">
        <v>0.01</v>
      </c>
      <c r="F4058">
        <v>1.38446</v>
      </c>
      <c r="G4058" s="384">
        <v>0</v>
      </c>
      <c r="H4058">
        <v>0</v>
      </c>
    </row>
    <row r="4059" spans="1:10" x14ac:dyDescent="0.2">
      <c r="A4059">
        <v>7913</v>
      </c>
      <c r="B4059" s="623">
        <v>42111.374305555553</v>
      </c>
      <c r="C4059" s="405" t="s">
        <v>2054</v>
      </c>
      <c r="D4059" s="384">
        <v>2018</v>
      </c>
      <c r="E4059">
        <v>0.01</v>
      </c>
      <c r="F4059">
        <v>1.38215</v>
      </c>
      <c r="G4059" s="384">
        <v>0</v>
      </c>
      <c r="H4059">
        <v>1.38215</v>
      </c>
      <c r="I4059">
        <v>1.59</v>
      </c>
      <c r="J4059" s="384">
        <v>1805.78</v>
      </c>
    </row>
    <row r="4060" spans="1:10" x14ac:dyDescent="0.2">
      <c r="A4060">
        <v>7914</v>
      </c>
      <c r="B4060" s="623">
        <v>42111.883333333331</v>
      </c>
      <c r="C4060" s="405" t="s">
        <v>97</v>
      </c>
      <c r="D4060" s="384">
        <v>2019</v>
      </c>
      <c r="E4060">
        <v>0.01</v>
      </c>
      <c r="F4060">
        <v>1.3882000000000001</v>
      </c>
      <c r="G4060" s="384">
        <v>0</v>
      </c>
      <c r="H4060">
        <v>0</v>
      </c>
    </row>
    <row r="4061" spans="1:10" x14ac:dyDescent="0.2">
      <c r="A4061">
        <v>7916</v>
      </c>
      <c r="B4061" s="623">
        <v>42111.915972222225</v>
      </c>
      <c r="C4061" s="405" t="s">
        <v>2054</v>
      </c>
      <c r="D4061" s="384">
        <v>2019</v>
      </c>
      <c r="E4061">
        <v>0.01</v>
      </c>
      <c r="F4061">
        <v>1.3874</v>
      </c>
      <c r="G4061" s="384">
        <v>0</v>
      </c>
      <c r="H4061">
        <v>1.3874</v>
      </c>
      <c r="I4061">
        <v>0.55000000000000004</v>
      </c>
      <c r="J4061" s="384">
        <v>1806.33</v>
      </c>
    </row>
    <row r="4062" spans="1:10" x14ac:dyDescent="0.2">
      <c r="A4062">
        <v>7917</v>
      </c>
      <c r="B4062" s="623">
        <v>42111.954861111109</v>
      </c>
      <c r="C4062" s="405" t="s">
        <v>97</v>
      </c>
      <c r="D4062" s="384">
        <v>2020</v>
      </c>
      <c r="E4062">
        <v>0.01</v>
      </c>
      <c r="F4062">
        <v>1.38927</v>
      </c>
      <c r="G4062" s="384">
        <v>0</v>
      </c>
      <c r="H4062">
        <v>0</v>
      </c>
    </row>
    <row r="4063" spans="1:10" x14ac:dyDescent="0.2">
      <c r="A4063">
        <v>7919</v>
      </c>
      <c r="B4063" s="623">
        <v>42111.975694444445</v>
      </c>
      <c r="C4063" s="405" t="s">
        <v>2054</v>
      </c>
      <c r="D4063" s="384">
        <v>2020</v>
      </c>
      <c r="E4063">
        <v>0.01</v>
      </c>
      <c r="F4063">
        <v>1.3884700000000001</v>
      </c>
      <c r="G4063" s="384">
        <v>0</v>
      </c>
      <c r="H4063">
        <v>1.3884700000000001</v>
      </c>
      <c r="I4063">
        <v>0.55000000000000004</v>
      </c>
      <c r="J4063" s="384">
        <v>1806.88</v>
      </c>
    </row>
    <row r="4064" spans="1:10" x14ac:dyDescent="0.2">
      <c r="A4064">
        <v>7920</v>
      </c>
      <c r="B4064" s="623">
        <v>42114.075694444444</v>
      </c>
      <c r="C4064" s="405" t="s">
        <v>96</v>
      </c>
      <c r="D4064" s="384">
        <v>2021</v>
      </c>
      <c r="E4064">
        <v>0.01</v>
      </c>
      <c r="F4064">
        <v>1.3828199999999999</v>
      </c>
      <c r="G4064" s="384">
        <v>0</v>
      </c>
      <c r="H4064">
        <v>0</v>
      </c>
    </row>
    <row r="4065" spans="1:10" x14ac:dyDescent="0.2">
      <c r="A4065">
        <v>7922</v>
      </c>
      <c r="B4065" s="623">
        <v>42114.082638888889</v>
      </c>
      <c r="C4065" s="405" t="s">
        <v>2054</v>
      </c>
      <c r="D4065" s="384">
        <v>2021</v>
      </c>
      <c r="E4065">
        <v>0.01</v>
      </c>
      <c r="F4065">
        <v>1.3836200000000001</v>
      </c>
      <c r="G4065" s="384">
        <v>0</v>
      </c>
      <c r="H4065">
        <v>1.3836200000000001</v>
      </c>
      <c r="I4065">
        <v>0.55000000000000004</v>
      </c>
      <c r="J4065" s="384">
        <v>1807.43</v>
      </c>
    </row>
    <row r="4066" spans="1:10" x14ac:dyDescent="0.2">
      <c r="A4066">
        <v>7923</v>
      </c>
      <c r="B4066" s="623">
        <v>42114.927777777775</v>
      </c>
      <c r="C4066" s="405" t="s">
        <v>96</v>
      </c>
      <c r="D4066" s="384">
        <v>2022</v>
      </c>
      <c r="E4066">
        <v>0.01</v>
      </c>
      <c r="F4066">
        <v>1.3904399999999999</v>
      </c>
      <c r="G4066" s="384">
        <v>0</v>
      </c>
      <c r="H4066">
        <v>0</v>
      </c>
    </row>
    <row r="4067" spans="1:10" x14ac:dyDescent="0.2">
      <c r="A4067">
        <v>7925</v>
      </c>
      <c r="B4067" s="623">
        <v>42115.086805555555</v>
      </c>
      <c r="C4067" s="405" t="s">
        <v>2054</v>
      </c>
      <c r="D4067" s="384">
        <v>2022</v>
      </c>
      <c r="E4067">
        <v>0.01</v>
      </c>
      <c r="F4067">
        <v>1.39124</v>
      </c>
      <c r="G4067" s="384">
        <v>0</v>
      </c>
      <c r="H4067">
        <v>1.39124</v>
      </c>
      <c r="I4067">
        <v>0.46</v>
      </c>
      <c r="J4067" s="384">
        <v>1807.89</v>
      </c>
    </row>
    <row r="4068" spans="1:10" x14ac:dyDescent="0.2">
      <c r="A4068">
        <v>7926</v>
      </c>
      <c r="B4068" s="623">
        <v>42115.959027777775</v>
      </c>
      <c r="C4068" s="405" t="s">
        <v>97</v>
      </c>
      <c r="D4068" s="384">
        <v>2023</v>
      </c>
      <c r="E4068">
        <v>0.01</v>
      </c>
      <c r="F4068">
        <v>1.3931800000000001</v>
      </c>
      <c r="G4068" s="384">
        <v>0</v>
      </c>
      <c r="H4068">
        <v>0</v>
      </c>
    </row>
    <row r="4069" spans="1:10" x14ac:dyDescent="0.2">
      <c r="A4069">
        <v>7928</v>
      </c>
      <c r="B4069" s="623">
        <v>42115.980555555558</v>
      </c>
      <c r="C4069" s="405" t="s">
        <v>2054</v>
      </c>
      <c r="D4069" s="384">
        <v>2023</v>
      </c>
      <c r="E4069">
        <v>0.01</v>
      </c>
      <c r="F4069">
        <v>1.39238</v>
      </c>
      <c r="G4069" s="384">
        <v>0</v>
      </c>
      <c r="H4069">
        <v>1.39238</v>
      </c>
      <c r="I4069">
        <v>0.55000000000000004</v>
      </c>
      <c r="J4069" s="384">
        <v>1808.44</v>
      </c>
    </row>
    <row r="4070" spans="1:10" x14ac:dyDescent="0.2">
      <c r="A4070">
        <v>7929</v>
      </c>
      <c r="B4070" s="623">
        <v>42116.044444444444</v>
      </c>
      <c r="C4070" s="405" t="s">
        <v>96</v>
      </c>
      <c r="D4070" s="384">
        <v>2024</v>
      </c>
      <c r="E4070">
        <v>0.01</v>
      </c>
      <c r="F4070">
        <v>1.39185</v>
      </c>
      <c r="G4070" s="384">
        <v>0</v>
      </c>
      <c r="H4070">
        <v>0</v>
      </c>
    </row>
    <row r="4071" spans="1:10" x14ac:dyDescent="0.2">
      <c r="A4071">
        <v>7962</v>
      </c>
      <c r="B4071" s="623">
        <v>42117.501388888886</v>
      </c>
      <c r="C4071" s="405" t="s">
        <v>2054</v>
      </c>
      <c r="D4071" s="384">
        <v>2024</v>
      </c>
      <c r="E4071">
        <v>0.01</v>
      </c>
      <c r="F4071">
        <v>1.3870100000000001</v>
      </c>
      <c r="G4071" s="384">
        <v>0</v>
      </c>
      <c r="H4071">
        <v>1.3870100000000001</v>
      </c>
      <c r="I4071">
        <v>-3.62</v>
      </c>
      <c r="J4071" s="384">
        <v>1806.49</v>
      </c>
    </row>
    <row r="4072" spans="1:10" x14ac:dyDescent="0.2">
      <c r="A4072">
        <v>7931</v>
      </c>
      <c r="B4072" s="623">
        <v>42116.156944444447</v>
      </c>
      <c r="C4072" s="405" t="s">
        <v>96</v>
      </c>
      <c r="D4072" s="384">
        <v>2025</v>
      </c>
      <c r="E4072">
        <v>0.01</v>
      </c>
      <c r="F4072">
        <v>1.3903300000000001</v>
      </c>
      <c r="G4072" s="384">
        <v>0</v>
      </c>
      <c r="H4072">
        <v>0</v>
      </c>
    </row>
    <row r="4073" spans="1:10" x14ac:dyDescent="0.2">
      <c r="A4073">
        <v>7963</v>
      </c>
      <c r="B4073" s="623">
        <v>42117.501388888886</v>
      </c>
      <c r="C4073" s="405" t="s">
        <v>2054</v>
      </c>
      <c r="D4073" s="384">
        <v>2025</v>
      </c>
      <c r="E4073">
        <v>0.01</v>
      </c>
      <c r="F4073">
        <v>1.3870100000000001</v>
      </c>
      <c r="G4073" s="384">
        <v>0</v>
      </c>
      <c r="H4073">
        <v>1.3870100000000001</v>
      </c>
      <c r="I4073">
        <v>-2.57</v>
      </c>
      <c r="J4073" s="384">
        <v>1803.92</v>
      </c>
    </row>
    <row r="4074" spans="1:10" x14ac:dyDescent="0.2">
      <c r="A4074">
        <v>7934</v>
      </c>
      <c r="B4074" s="623">
        <v>42116.173611111109</v>
      </c>
      <c r="C4074" s="405" t="s">
        <v>96</v>
      </c>
      <c r="D4074" s="384">
        <v>2026</v>
      </c>
      <c r="E4074">
        <v>0.01</v>
      </c>
      <c r="F4074">
        <v>1.38883</v>
      </c>
      <c r="G4074" s="384">
        <v>0</v>
      </c>
      <c r="H4074">
        <v>0</v>
      </c>
    </row>
    <row r="4075" spans="1:10" x14ac:dyDescent="0.2">
      <c r="A4075">
        <v>7964</v>
      </c>
      <c r="B4075" s="623">
        <v>42117.501388888886</v>
      </c>
      <c r="C4075" s="405" t="s">
        <v>2054</v>
      </c>
      <c r="D4075" s="384">
        <v>2026</v>
      </c>
      <c r="E4075">
        <v>0.01</v>
      </c>
      <c r="F4075">
        <v>1.3870100000000001</v>
      </c>
      <c r="G4075" s="384">
        <v>0</v>
      </c>
      <c r="H4075">
        <v>1.3870100000000001</v>
      </c>
      <c r="I4075">
        <v>-1.54</v>
      </c>
      <c r="J4075" s="384">
        <v>1802.39</v>
      </c>
    </row>
    <row r="4076" spans="1:10" x14ac:dyDescent="0.2">
      <c r="A4076">
        <v>7938</v>
      </c>
      <c r="B4076" s="623">
        <v>42116.188194444447</v>
      </c>
      <c r="C4076" s="405" t="s">
        <v>2070</v>
      </c>
      <c r="D4076" s="384">
        <v>2027</v>
      </c>
      <c r="E4076">
        <v>0.01</v>
      </c>
      <c r="F4076">
        <v>1.3837600000000001</v>
      </c>
      <c r="G4076" s="384">
        <v>0</v>
      </c>
      <c r="H4076">
        <v>0</v>
      </c>
    </row>
    <row r="4077" spans="1:10" x14ac:dyDescent="0.2">
      <c r="A4077">
        <v>7943</v>
      </c>
      <c r="B4077" s="623">
        <v>42116.188888888886</v>
      </c>
      <c r="C4077" s="405" t="s">
        <v>96</v>
      </c>
      <c r="D4077" s="384">
        <v>2027</v>
      </c>
      <c r="E4077">
        <v>0.01</v>
      </c>
      <c r="F4077">
        <v>1.3837600000000001</v>
      </c>
      <c r="G4077" s="384">
        <v>0</v>
      </c>
      <c r="H4077">
        <v>1.3895900000000001</v>
      </c>
    </row>
    <row r="4078" spans="1:10" x14ac:dyDescent="0.2">
      <c r="A4078">
        <v>7965</v>
      </c>
      <c r="B4078" s="623">
        <v>42117.501388888886</v>
      </c>
      <c r="C4078" s="405" t="s">
        <v>2054</v>
      </c>
      <c r="D4078" s="384">
        <v>2027</v>
      </c>
      <c r="E4078">
        <v>0.01</v>
      </c>
      <c r="F4078">
        <v>1.3870100000000001</v>
      </c>
      <c r="G4078" s="384">
        <v>0</v>
      </c>
      <c r="H4078">
        <v>1.3870100000000001</v>
      </c>
      <c r="I4078">
        <v>1.96</v>
      </c>
      <c r="J4078" s="384">
        <v>1804.35</v>
      </c>
    </row>
    <row r="4079" spans="1:10" x14ac:dyDescent="0.2">
      <c r="A4079">
        <v>7944</v>
      </c>
      <c r="B4079" s="623">
        <v>42116.20208333333</v>
      </c>
      <c r="C4079" s="405" t="s">
        <v>96</v>
      </c>
      <c r="D4079" s="384">
        <v>2028</v>
      </c>
      <c r="E4079">
        <v>0.02</v>
      </c>
      <c r="F4079">
        <v>1.3806499999999999</v>
      </c>
      <c r="G4079" s="384">
        <v>0</v>
      </c>
      <c r="H4079">
        <v>0</v>
      </c>
    </row>
    <row r="4080" spans="1:10" x14ac:dyDescent="0.2">
      <c r="A4080">
        <v>7966</v>
      </c>
      <c r="B4080" s="623">
        <v>42117.501388888886</v>
      </c>
      <c r="C4080" s="405" t="s">
        <v>2054</v>
      </c>
      <c r="D4080" s="384">
        <v>2028</v>
      </c>
      <c r="E4080">
        <v>0.02</v>
      </c>
      <c r="F4080">
        <v>1.3870100000000001</v>
      </c>
      <c r="G4080" s="384">
        <v>0</v>
      </c>
      <c r="H4080">
        <v>1.3870100000000001</v>
      </c>
      <c r="I4080">
        <v>8.2200000000000006</v>
      </c>
      <c r="J4080" s="384">
        <v>1812.57</v>
      </c>
    </row>
    <row r="4081" spans="1:10" x14ac:dyDescent="0.2">
      <c r="A4081">
        <v>7950</v>
      </c>
      <c r="B4081" s="623">
        <v>42117.020833333336</v>
      </c>
      <c r="C4081" s="405" t="s">
        <v>97</v>
      </c>
      <c r="D4081" s="384">
        <v>2029</v>
      </c>
      <c r="E4081">
        <v>0.01</v>
      </c>
      <c r="F4081">
        <v>1.3824799999999999</v>
      </c>
      <c r="G4081" s="384">
        <v>0</v>
      </c>
      <c r="H4081">
        <v>0</v>
      </c>
    </row>
    <row r="4082" spans="1:10" x14ac:dyDescent="0.2">
      <c r="A4082">
        <v>7959</v>
      </c>
      <c r="B4082" s="623">
        <v>42117.17291666667</v>
      </c>
      <c r="C4082" s="405" t="s">
        <v>2054</v>
      </c>
      <c r="D4082" s="384">
        <v>2029</v>
      </c>
      <c r="E4082">
        <v>0.01</v>
      </c>
      <c r="F4082">
        <v>1.38323</v>
      </c>
      <c r="G4082" s="384">
        <v>0</v>
      </c>
      <c r="H4082">
        <v>1.38323</v>
      </c>
      <c r="I4082">
        <v>-0.52</v>
      </c>
      <c r="J4082" s="384">
        <v>1807.92</v>
      </c>
    </row>
    <row r="4083" spans="1:10" x14ac:dyDescent="0.2">
      <c r="A4083">
        <v>7952</v>
      </c>
      <c r="B4083" s="623">
        <v>42117.038194444445</v>
      </c>
      <c r="C4083" s="405" t="s">
        <v>97</v>
      </c>
      <c r="D4083" s="384">
        <v>2030</v>
      </c>
      <c r="E4083">
        <v>0.01</v>
      </c>
      <c r="F4083">
        <v>1.3840300000000001</v>
      </c>
      <c r="G4083" s="384">
        <v>0</v>
      </c>
      <c r="H4083">
        <v>0</v>
      </c>
    </row>
    <row r="4084" spans="1:10" x14ac:dyDescent="0.2">
      <c r="A4084">
        <v>7960</v>
      </c>
      <c r="B4084" s="623">
        <v>42117.17291666667</v>
      </c>
      <c r="C4084" s="405" t="s">
        <v>2054</v>
      </c>
      <c r="D4084" s="384">
        <v>2030</v>
      </c>
      <c r="E4084">
        <v>0.01</v>
      </c>
      <c r="F4084">
        <v>1.38323</v>
      </c>
      <c r="G4084" s="384">
        <v>0</v>
      </c>
      <c r="H4084">
        <v>1.38323</v>
      </c>
      <c r="I4084">
        <v>0.55000000000000004</v>
      </c>
      <c r="J4084" s="384">
        <v>1808.47</v>
      </c>
    </row>
    <row r="4085" spans="1:10" x14ac:dyDescent="0.2">
      <c r="A4085">
        <v>7955</v>
      </c>
      <c r="B4085" s="623">
        <v>42117.147916666669</v>
      </c>
      <c r="C4085" s="405" t="s">
        <v>97</v>
      </c>
      <c r="D4085" s="384">
        <v>2031</v>
      </c>
      <c r="E4085">
        <v>0.01</v>
      </c>
      <c r="F4085">
        <v>1.3855900000000001</v>
      </c>
      <c r="G4085" s="384">
        <v>0</v>
      </c>
      <c r="H4085">
        <v>0</v>
      </c>
    </row>
    <row r="4086" spans="1:10" x14ac:dyDescent="0.2">
      <c r="A4086">
        <v>7961</v>
      </c>
      <c r="B4086" s="623">
        <v>42117.17291666667</v>
      </c>
      <c r="C4086" s="405" t="s">
        <v>2054</v>
      </c>
      <c r="D4086" s="384">
        <v>2031</v>
      </c>
      <c r="E4086">
        <v>0.01</v>
      </c>
      <c r="F4086">
        <v>1.38323</v>
      </c>
      <c r="G4086" s="384">
        <v>0</v>
      </c>
      <c r="H4086">
        <v>1.38323</v>
      </c>
      <c r="I4086">
        <v>1.63</v>
      </c>
      <c r="J4086" s="384">
        <v>1810.1</v>
      </c>
    </row>
    <row r="4087" spans="1:10" x14ac:dyDescent="0.2">
      <c r="A4087">
        <v>7967</v>
      </c>
      <c r="B4087" s="623">
        <v>42117.879861111112</v>
      </c>
      <c r="C4087" s="405" t="s">
        <v>97</v>
      </c>
      <c r="D4087" s="384">
        <v>2032</v>
      </c>
      <c r="E4087">
        <v>0.01</v>
      </c>
      <c r="F4087">
        <v>1.3918999999999999</v>
      </c>
      <c r="G4087" s="384">
        <v>0</v>
      </c>
      <c r="H4087">
        <v>0</v>
      </c>
    </row>
    <row r="4088" spans="1:10" x14ac:dyDescent="0.2">
      <c r="A4088">
        <v>7972</v>
      </c>
      <c r="B4088" s="623">
        <v>42117.915972222225</v>
      </c>
      <c r="C4088" s="405" t="s">
        <v>2054</v>
      </c>
      <c r="D4088" s="384">
        <v>2032</v>
      </c>
      <c r="E4088">
        <v>0.01</v>
      </c>
      <c r="F4088">
        <v>1.3918600000000001</v>
      </c>
      <c r="G4088" s="384">
        <v>0</v>
      </c>
      <c r="H4088">
        <v>1.3918600000000001</v>
      </c>
      <c r="I4088">
        <v>0.03</v>
      </c>
      <c r="J4088" s="384">
        <v>1812.6</v>
      </c>
    </row>
    <row r="4089" spans="1:10" x14ac:dyDescent="0.2">
      <c r="A4089">
        <v>7969</v>
      </c>
      <c r="B4089" s="623">
        <v>42117.890277777777</v>
      </c>
      <c r="C4089" s="405" t="s">
        <v>97</v>
      </c>
      <c r="D4089" s="384">
        <v>2033</v>
      </c>
      <c r="E4089">
        <v>0.01</v>
      </c>
      <c r="F4089">
        <v>1.39341</v>
      </c>
      <c r="G4089" s="384">
        <v>0</v>
      </c>
      <c r="H4089">
        <v>0</v>
      </c>
    </row>
    <row r="4090" spans="1:10" x14ac:dyDescent="0.2">
      <c r="A4090">
        <v>7973</v>
      </c>
      <c r="B4090" s="623">
        <v>42117.915972222225</v>
      </c>
      <c r="C4090" s="405" t="s">
        <v>2054</v>
      </c>
      <c r="D4090" s="384">
        <v>2033</v>
      </c>
      <c r="E4090">
        <v>0.01</v>
      </c>
      <c r="F4090">
        <v>1.3918600000000001</v>
      </c>
      <c r="G4090" s="384">
        <v>0</v>
      </c>
      <c r="H4090">
        <v>1.3918600000000001</v>
      </c>
      <c r="I4090">
        <v>1.07</v>
      </c>
      <c r="J4090" s="384">
        <v>1813.67</v>
      </c>
    </row>
    <row r="4091" spans="1:10" x14ac:dyDescent="0.2">
      <c r="A4091">
        <v>7974</v>
      </c>
      <c r="B4091" s="623">
        <v>42117.974305555559</v>
      </c>
      <c r="C4091" s="405" t="s">
        <v>96</v>
      </c>
      <c r="D4091" s="384">
        <v>2034</v>
      </c>
      <c r="E4091">
        <v>0.01</v>
      </c>
      <c r="F4091">
        <v>1.3911899999999999</v>
      </c>
      <c r="G4091" s="384">
        <v>0</v>
      </c>
      <c r="H4091">
        <v>0</v>
      </c>
    </row>
    <row r="4092" spans="1:10" x14ac:dyDescent="0.2">
      <c r="A4092">
        <v>7979</v>
      </c>
      <c r="B4092" s="623">
        <v>42118.239583333336</v>
      </c>
      <c r="C4092" s="405" t="s">
        <v>2054</v>
      </c>
      <c r="D4092" s="384">
        <v>2034</v>
      </c>
      <c r="E4092">
        <v>0.01</v>
      </c>
      <c r="F4092">
        <v>1.3912100000000001</v>
      </c>
      <c r="G4092" s="384">
        <v>0</v>
      </c>
      <c r="H4092">
        <v>1.3912100000000001</v>
      </c>
      <c r="I4092">
        <v>-7.0000000000000007E-2</v>
      </c>
      <c r="J4092" s="384">
        <v>1813.6</v>
      </c>
    </row>
    <row r="4093" spans="1:10" x14ac:dyDescent="0.2">
      <c r="A4093">
        <v>7976</v>
      </c>
      <c r="B4093" s="623">
        <v>42118.152777777781</v>
      </c>
      <c r="C4093" s="405" t="s">
        <v>96</v>
      </c>
      <c r="D4093" s="384">
        <v>2035</v>
      </c>
      <c r="E4093">
        <v>0.01</v>
      </c>
      <c r="F4093">
        <v>1.3896200000000001</v>
      </c>
      <c r="G4093" s="384">
        <v>0</v>
      </c>
      <c r="H4093">
        <v>0</v>
      </c>
    </row>
    <row r="4094" spans="1:10" x14ac:dyDescent="0.2">
      <c r="A4094">
        <v>7980</v>
      </c>
      <c r="B4094" s="623">
        <v>42118.239583333336</v>
      </c>
      <c r="C4094" s="405" t="s">
        <v>2054</v>
      </c>
      <c r="D4094" s="384">
        <v>2035</v>
      </c>
      <c r="E4094">
        <v>0.01</v>
      </c>
      <c r="F4094">
        <v>1.3912100000000001</v>
      </c>
      <c r="G4094" s="384">
        <v>0</v>
      </c>
      <c r="H4094">
        <v>1.3912100000000001</v>
      </c>
      <c r="I4094">
        <v>1.1000000000000001</v>
      </c>
      <c r="J4094" s="384">
        <v>1814.7</v>
      </c>
    </row>
    <row r="4095" spans="1:10" x14ac:dyDescent="0.2">
      <c r="A4095">
        <v>7981</v>
      </c>
      <c r="B4095" s="623">
        <v>42122.963888888888</v>
      </c>
      <c r="C4095" s="405" t="s">
        <v>96</v>
      </c>
      <c r="D4095" s="384">
        <v>2036</v>
      </c>
      <c r="E4095">
        <v>0.01</v>
      </c>
      <c r="F4095">
        <v>1.36839</v>
      </c>
      <c r="G4095" s="384">
        <v>0</v>
      </c>
      <c r="H4095">
        <v>0</v>
      </c>
    </row>
    <row r="4096" spans="1:10" x14ac:dyDescent="0.2">
      <c r="A4096">
        <v>7983</v>
      </c>
      <c r="B4096" s="623">
        <v>42123.033333333333</v>
      </c>
      <c r="C4096" s="405" t="s">
        <v>2054</v>
      </c>
      <c r="D4096" s="384">
        <v>2036</v>
      </c>
      <c r="E4096">
        <v>0.01</v>
      </c>
      <c r="F4096">
        <v>1.3691899999999999</v>
      </c>
      <c r="G4096" s="384">
        <v>0</v>
      </c>
      <c r="H4096">
        <v>1.3691899999999999</v>
      </c>
      <c r="I4096">
        <v>0.46</v>
      </c>
      <c r="J4096" s="384">
        <v>1815.16</v>
      </c>
    </row>
    <row r="4097" spans="1:10" x14ac:dyDescent="0.2">
      <c r="A4097">
        <v>7984</v>
      </c>
      <c r="B4097" s="623">
        <v>42123.07708333333</v>
      </c>
      <c r="C4097" s="405" t="s">
        <v>97</v>
      </c>
      <c r="D4097" s="384">
        <v>2037</v>
      </c>
      <c r="E4097">
        <v>0.01</v>
      </c>
      <c r="F4097">
        <v>1.36954</v>
      </c>
      <c r="G4097" s="384">
        <v>0</v>
      </c>
      <c r="H4097">
        <v>0</v>
      </c>
    </row>
    <row r="4098" spans="1:10" x14ac:dyDescent="0.2">
      <c r="A4098">
        <v>7993</v>
      </c>
      <c r="B4098" s="623">
        <v>42123.165277777778</v>
      </c>
      <c r="C4098" s="405" t="s">
        <v>2054</v>
      </c>
      <c r="D4098" s="384">
        <v>2037</v>
      </c>
      <c r="E4098">
        <v>0.01</v>
      </c>
      <c r="F4098">
        <v>1.37026</v>
      </c>
      <c r="G4098" s="384">
        <v>0</v>
      </c>
      <c r="H4098">
        <v>1.37026</v>
      </c>
      <c r="I4098">
        <v>-0.5</v>
      </c>
      <c r="J4098" s="384">
        <v>1814.66</v>
      </c>
    </row>
    <row r="4099" spans="1:10" x14ac:dyDescent="0.2">
      <c r="A4099">
        <v>7986</v>
      </c>
      <c r="B4099" s="623">
        <v>42123.115277777775</v>
      </c>
      <c r="C4099" s="405" t="s">
        <v>97</v>
      </c>
      <c r="D4099" s="384">
        <v>2038</v>
      </c>
      <c r="E4099">
        <v>0.01</v>
      </c>
      <c r="F4099">
        <v>1.3710500000000001</v>
      </c>
      <c r="G4099" s="384">
        <v>0</v>
      </c>
      <c r="H4099">
        <v>0</v>
      </c>
    </row>
    <row r="4100" spans="1:10" x14ac:dyDescent="0.2">
      <c r="A4100">
        <v>7994</v>
      </c>
      <c r="B4100" s="623">
        <v>42123.165277777778</v>
      </c>
      <c r="C4100" s="405" t="s">
        <v>2054</v>
      </c>
      <c r="D4100" s="384">
        <v>2038</v>
      </c>
      <c r="E4100">
        <v>0.01</v>
      </c>
      <c r="F4100">
        <v>1.37026</v>
      </c>
      <c r="G4100" s="384">
        <v>0</v>
      </c>
      <c r="H4100">
        <v>1.37026</v>
      </c>
      <c r="I4100">
        <v>0.54</v>
      </c>
      <c r="J4100" s="384">
        <v>1815.2</v>
      </c>
    </row>
    <row r="4101" spans="1:10" x14ac:dyDescent="0.2">
      <c r="A4101">
        <v>7989</v>
      </c>
      <c r="B4101" s="623">
        <v>42123.136805555558</v>
      </c>
      <c r="C4101" s="405" t="s">
        <v>97</v>
      </c>
      <c r="D4101" s="384">
        <v>2039</v>
      </c>
      <c r="E4101">
        <v>0.01</v>
      </c>
      <c r="F4101">
        <v>1.3726</v>
      </c>
      <c r="G4101" s="384">
        <v>0</v>
      </c>
      <c r="H4101">
        <v>0</v>
      </c>
    </row>
    <row r="4102" spans="1:10" x14ac:dyDescent="0.2">
      <c r="A4102">
        <v>7995</v>
      </c>
      <c r="B4102" s="623">
        <v>42123.165277777778</v>
      </c>
      <c r="C4102" s="405" t="s">
        <v>2054</v>
      </c>
      <c r="D4102" s="384">
        <v>2039</v>
      </c>
      <c r="E4102">
        <v>0.01</v>
      </c>
      <c r="F4102">
        <v>1.37026</v>
      </c>
      <c r="G4102" s="384">
        <v>0</v>
      </c>
      <c r="H4102">
        <v>1.37026</v>
      </c>
      <c r="I4102">
        <v>1.61</v>
      </c>
      <c r="J4102" s="384">
        <v>1816.81</v>
      </c>
    </row>
    <row r="4103" spans="1:10" x14ac:dyDescent="0.2">
      <c r="A4103">
        <v>7996</v>
      </c>
      <c r="B4103" s="623">
        <v>42123.96597222222</v>
      </c>
      <c r="C4103" s="405" t="s">
        <v>97</v>
      </c>
      <c r="D4103" s="384">
        <v>2040</v>
      </c>
      <c r="E4103">
        <v>0.01</v>
      </c>
      <c r="F4103">
        <v>1.3848100000000001</v>
      </c>
      <c r="G4103" s="384">
        <v>0</v>
      </c>
      <c r="H4103">
        <v>0</v>
      </c>
    </row>
    <row r="4104" spans="1:10" x14ac:dyDescent="0.2">
      <c r="A4104">
        <v>8016</v>
      </c>
      <c r="B4104" s="623">
        <v>42124.137499999997</v>
      </c>
      <c r="C4104" s="405" t="s">
        <v>2054</v>
      </c>
      <c r="D4104" s="384">
        <v>2040</v>
      </c>
      <c r="E4104">
        <v>0.01</v>
      </c>
      <c r="F4104">
        <v>1.3884300000000001</v>
      </c>
      <c r="G4104" s="384">
        <v>0</v>
      </c>
      <c r="H4104">
        <v>1.3884300000000001</v>
      </c>
      <c r="I4104">
        <v>-2.46</v>
      </c>
      <c r="J4104" s="384">
        <v>1814.35</v>
      </c>
    </row>
    <row r="4105" spans="1:10" x14ac:dyDescent="0.2">
      <c r="A4105">
        <v>7998</v>
      </c>
      <c r="B4105" s="623">
        <v>42123.979861111111</v>
      </c>
      <c r="C4105" s="405" t="s">
        <v>97</v>
      </c>
      <c r="D4105" s="384">
        <v>2041</v>
      </c>
      <c r="E4105">
        <v>0.01</v>
      </c>
      <c r="F4105">
        <v>1.38636</v>
      </c>
      <c r="G4105" s="384">
        <v>0</v>
      </c>
      <c r="H4105">
        <v>0</v>
      </c>
    </row>
    <row r="4106" spans="1:10" x14ac:dyDescent="0.2">
      <c r="A4106">
        <v>8017</v>
      </c>
      <c r="B4106" s="623">
        <v>42124.137499999997</v>
      </c>
      <c r="C4106" s="405" t="s">
        <v>2054</v>
      </c>
      <c r="D4106" s="384">
        <v>2041</v>
      </c>
      <c r="E4106">
        <v>0.01</v>
      </c>
      <c r="F4106">
        <v>1.3884300000000001</v>
      </c>
      <c r="G4106" s="384">
        <v>0</v>
      </c>
      <c r="H4106">
        <v>1.3884300000000001</v>
      </c>
      <c r="I4106">
        <v>-1.39</v>
      </c>
      <c r="J4106" s="384">
        <v>1812.96</v>
      </c>
    </row>
    <row r="4107" spans="1:10" x14ac:dyDescent="0.2">
      <c r="A4107">
        <v>8001</v>
      </c>
      <c r="B4107" s="623">
        <v>42123.993055555555</v>
      </c>
      <c r="C4107" s="405" t="s">
        <v>97</v>
      </c>
      <c r="D4107" s="384">
        <v>2042</v>
      </c>
      <c r="E4107">
        <v>0.01</v>
      </c>
      <c r="F4107">
        <v>1.3878699999999999</v>
      </c>
      <c r="G4107" s="384">
        <v>0</v>
      </c>
      <c r="H4107">
        <v>0</v>
      </c>
    </row>
    <row r="4108" spans="1:10" x14ac:dyDescent="0.2">
      <c r="A4108">
        <v>8018</v>
      </c>
      <c r="B4108" s="623">
        <v>42124.137499999997</v>
      </c>
      <c r="C4108" s="405" t="s">
        <v>2054</v>
      </c>
      <c r="D4108" s="384">
        <v>2042</v>
      </c>
      <c r="E4108">
        <v>0.01</v>
      </c>
      <c r="F4108">
        <v>1.3884300000000001</v>
      </c>
      <c r="G4108" s="384">
        <v>0</v>
      </c>
      <c r="H4108">
        <v>1.3884300000000001</v>
      </c>
      <c r="I4108">
        <v>-0.35</v>
      </c>
      <c r="J4108" s="384">
        <v>1812.61</v>
      </c>
    </row>
    <row r="4109" spans="1:10" x14ac:dyDescent="0.2">
      <c r="A4109">
        <v>8005</v>
      </c>
      <c r="B4109" s="623">
        <v>42124.006249999999</v>
      </c>
      <c r="C4109" s="405" t="s">
        <v>97</v>
      </c>
      <c r="D4109" s="384">
        <v>2043</v>
      </c>
      <c r="E4109">
        <v>0.01</v>
      </c>
      <c r="F4109">
        <v>1.3902399999999999</v>
      </c>
      <c r="G4109" s="384">
        <v>0</v>
      </c>
      <c r="H4109">
        <v>0</v>
      </c>
    </row>
    <row r="4110" spans="1:10" x14ac:dyDescent="0.2">
      <c r="A4110">
        <v>8019</v>
      </c>
      <c r="B4110" s="623">
        <v>42124.137499999997</v>
      </c>
      <c r="C4110" s="405" t="s">
        <v>2054</v>
      </c>
      <c r="D4110" s="384">
        <v>2043</v>
      </c>
      <c r="E4110">
        <v>0.01</v>
      </c>
      <c r="F4110">
        <v>1.3884300000000001</v>
      </c>
      <c r="G4110" s="384">
        <v>0</v>
      </c>
      <c r="H4110">
        <v>1.3884300000000001</v>
      </c>
      <c r="I4110">
        <v>1.25</v>
      </c>
      <c r="J4110" s="384">
        <v>1813.86</v>
      </c>
    </row>
    <row r="4111" spans="1:10" x14ac:dyDescent="0.2">
      <c r="A4111">
        <v>8010</v>
      </c>
      <c r="B4111" s="623">
        <v>42124.024305555555</v>
      </c>
      <c r="C4111" s="405" t="s">
        <v>97</v>
      </c>
      <c r="D4111" s="384">
        <v>2044</v>
      </c>
      <c r="E4111">
        <v>0.02</v>
      </c>
      <c r="F4111">
        <v>1.3936599999999999</v>
      </c>
      <c r="G4111" s="384">
        <v>0</v>
      </c>
      <c r="H4111">
        <v>0</v>
      </c>
    </row>
    <row r="4112" spans="1:10" x14ac:dyDescent="0.2">
      <c r="A4112">
        <v>8020</v>
      </c>
      <c r="B4112" s="623">
        <v>42124.137499999997</v>
      </c>
      <c r="C4112" s="405" t="s">
        <v>2054</v>
      </c>
      <c r="D4112" s="384">
        <v>2044</v>
      </c>
      <c r="E4112">
        <v>0.02</v>
      </c>
      <c r="F4112">
        <v>1.3884300000000001</v>
      </c>
      <c r="G4112" s="384">
        <v>0</v>
      </c>
      <c r="H4112">
        <v>1.3884300000000001</v>
      </c>
      <c r="I4112">
        <v>7.22</v>
      </c>
      <c r="J4112" s="384">
        <v>1821.08</v>
      </c>
    </row>
    <row r="4113" spans="1:10" x14ac:dyDescent="0.2">
      <c r="A4113">
        <v>8021</v>
      </c>
      <c r="B4113" s="623">
        <v>42124.90625</v>
      </c>
      <c r="C4113" s="405" t="s">
        <v>97</v>
      </c>
      <c r="D4113" s="384">
        <v>2045</v>
      </c>
      <c r="E4113">
        <v>0.01</v>
      </c>
      <c r="F4113">
        <v>1.4194199999999999</v>
      </c>
      <c r="G4113" s="384">
        <v>0</v>
      </c>
      <c r="H4113">
        <v>0</v>
      </c>
    </row>
    <row r="4114" spans="1:10" x14ac:dyDescent="0.2">
      <c r="A4114">
        <v>8030</v>
      </c>
      <c r="B4114" s="623">
        <v>42124.932638888888</v>
      </c>
      <c r="C4114" s="405" t="s">
        <v>2054</v>
      </c>
      <c r="D4114" s="384">
        <v>2045</v>
      </c>
      <c r="E4114">
        <v>0.01</v>
      </c>
      <c r="F4114">
        <v>1.4201299999999999</v>
      </c>
      <c r="G4114" s="384">
        <v>0</v>
      </c>
      <c r="H4114">
        <v>1.4201299999999999</v>
      </c>
      <c r="I4114">
        <v>-0.49</v>
      </c>
      <c r="J4114" s="384">
        <v>1820.59</v>
      </c>
    </row>
    <row r="4115" spans="1:10" x14ac:dyDescent="0.2">
      <c r="A4115">
        <v>8023</v>
      </c>
      <c r="B4115" s="623">
        <v>42124.914583333331</v>
      </c>
      <c r="C4115" s="405" t="s">
        <v>97</v>
      </c>
      <c r="D4115" s="384">
        <v>2046</v>
      </c>
      <c r="E4115">
        <v>0.01</v>
      </c>
      <c r="F4115">
        <v>1.42092</v>
      </c>
      <c r="G4115" s="384">
        <v>0</v>
      </c>
      <c r="H4115">
        <v>0</v>
      </c>
    </row>
    <row r="4116" spans="1:10" x14ac:dyDescent="0.2">
      <c r="A4116">
        <v>8031</v>
      </c>
      <c r="B4116" s="623">
        <v>42124.932638888888</v>
      </c>
      <c r="C4116" s="405" t="s">
        <v>2054</v>
      </c>
      <c r="D4116" s="384">
        <v>2046</v>
      </c>
      <c r="E4116">
        <v>0.01</v>
      </c>
      <c r="F4116">
        <v>1.4201299999999999</v>
      </c>
      <c r="G4116" s="384">
        <v>0</v>
      </c>
      <c r="H4116">
        <v>1.4201299999999999</v>
      </c>
      <c r="I4116">
        <v>0.55000000000000004</v>
      </c>
      <c r="J4116" s="384">
        <v>1821.14</v>
      </c>
    </row>
    <row r="4117" spans="1:10" x14ac:dyDescent="0.2">
      <c r="A4117">
        <v>8026</v>
      </c>
      <c r="B4117" s="623">
        <v>42124.915972222225</v>
      </c>
      <c r="C4117" s="405" t="s">
        <v>97</v>
      </c>
      <c r="D4117" s="384">
        <v>2047</v>
      </c>
      <c r="E4117">
        <v>0.01</v>
      </c>
      <c r="F4117">
        <v>1.4224399999999999</v>
      </c>
      <c r="G4117" s="384">
        <v>0</v>
      </c>
      <c r="H4117">
        <v>0</v>
      </c>
    </row>
    <row r="4118" spans="1:10" x14ac:dyDescent="0.2">
      <c r="A4118">
        <v>8032</v>
      </c>
      <c r="B4118" s="623">
        <v>42124.932638888888</v>
      </c>
      <c r="C4118" s="405" t="s">
        <v>2054</v>
      </c>
      <c r="D4118" s="384">
        <v>2047</v>
      </c>
      <c r="E4118">
        <v>0.01</v>
      </c>
      <c r="F4118">
        <v>1.4201299999999999</v>
      </c>
      <c r="G4118" s="384">
        <v>0</v>
      </c>
      <c r="H4118">
        <v>1.4201299999999999</v>
      </c>
      <c r="I4118">
        <v>1.6</v>
      </c>
      <c r="J4118" s="384">
        <v>1822.74</v>
      </c>
    </row>
    <row r="4119" spans="1:10" x14ac:dyDescent="0.2">
      <c r="A4119">
        <v>8033</v>
      </c>
      <c r="B4119" s="623">
        <v>42125.021527777775</v>
      </c>
      <c r="C4119" s="405" t="s">
        <v>96</v>
      </c>
      <c r="D4119" s="384">
        <v>2048</v>
      </c>
      <c r="E4119">
        <v>0.01</v>
      </c>
      <c r="F4119">
        <v>1.41835</v>
      </c>
      <c r="G4119" s="384">
        <v>0</v>
      </c>
      <c r="H4119">
        <v>0</v>
      </c>
    </row>
    <row r="4120" spans="1:10" x14ac:dyDescent="0.2">
      <c r="A4120">
        <v>8035</v>
      </c>
      <c r="B4120" s="623">
        <v>42125.041666666664</v>
      </c>
      <c r="C4120" s="405" t="s">
        <v>2054</v>
      </c>
      <c r="D4120" s="384">
        <v>2048</v>
      </c>
      <c r="E4120">
        <v>0.01</v>
      </c>
      <c r="F4120">
        <v>1.4191499999999999</v>
      </c>
      <c r="G4120" s="384">
        <v>0</v>
      </c>
      <c r="H4120">
        <v>1.4191499999999999</v>
      </c>
      <c r="I4120">
        <v>0.55000000000000004</v>
      </c>
      <c r="J4120" s="384">
        <v>1823.29</v>
      </c>
    </row>
    <row r="4121" spans="1:10" x14ac:dyDescent="0.2">
      <c r="A4121">
        <v>8036</v>
      </c>
      <c r="B4121" s="623">
        <v>42125.053472222222</v>
      </c>
      <c r="C4121" s="405" t="s">
        <v>97</v>
      </c>
      <c r="D4121" s="384">
        <v>2049</v>
      </c>
      <c r="E4121">
        <v>0.01</v>
      </c>
      <c r="F4121">
        <v>1.4198200000000001</v>
      </c>
      <c r="G4121" s="384">
        <v>0</v>
      </c>
      <c r="H4121">
        <v>0</v>
      </c>
    </row>
    <row r="4122" spans="1:10" x14ac:dyDescent="0.2">
      <c r="A4122">
        <v>8038</v>
      </c>
      <c r="B4122" s="623">
        <v>42125.058333333334</v>
      </c>
      <c r="C4122" s="405" t="s">
        <v>2054</v>
      </c>
      <c r="D4122" s="384">
        <v>2049</v>
      </c>
      <c r="E4122">
        <v>0.01</v>
      </c>
      <c r="F4122">
        <v>1.4190199999999999</v>
      </c>
      <c r="G4122" s="384">
        <v>0</v>
      </c>
      <c r="H4122">
        <v>1.4190199999999999</v>
      </c>
      <c r="I4122">
        <v>0.55000000000000004</v>
      </c>
      <c r="J4122" s="384">
        <v>1823.84</v>
      </c>
    </row>
    <row r="4123" spans="1:10" x14ac:dyDescent="0.2">
      <c r="A4123">
        <v>8039</v>
      </c>
      <c r="B4123" s="623">
        <v>42125.061111111114</v>
      </c>
      <c r="C4123" s="405" t="s">
        <v>97</v>
      </c>
      <c r="D4123" s="384">
        <v>2050</v>
      </c>
      <c r="E4123">
        <v>0.01</v>
      </c>
      <c r="F4123">
        <v>1.41913</v>
      </c>
      <c r="G4123" s="384">
        <v>0</v>
      </c>
      <c r="H4123">
        <v>0</v>
      </c>
    </row>
    <row r="4124" spans="1:10" x14ac:dyDescent="0.2">
      <c r="A4124">
        <v>8041</v>
      </c>
      <c r="B4124" s="623">
        <v>42125.089583333334</v>
      </c>
      <c r="C4124" s="405" t="s">
        <v>2054</v>
      </c>
      <c r="D4124" s="384">
        <v>2050</v>
      </c>
      <c r="E4124">
        <v>0.01</v>
      </c>
      <c r="F4124">
        <v>1.4183300000000001</v>
      </c>
      <c r="G4124" s="384">
        <v>0</v>
      </c>
      <c r="H4124">
        <v>1.4183300000000001</v>
      </c>
      <c r="I4124">
        <v>0.55000000000000004</v>
      </c>
      <c r="J4124" s="384">
        <v>1824.39</v>
      </c>
    </row>
    <row r="4125" spans="1:10" x14ac:dyDescent="0.2">
      <c r="A4125">
        <v>8042</v>
      </c>
      <c r="B4125" s="623">
        <v>42125.917361111111</v>
      </c>
      <c r="C4125" s="405" t="s">
        <v>97</v>
      </c>
      <c r="D4125" s="384">
        <v>2051</v>
      </c>
      <c r="E4125">
        <v>0.01</v>
      </c>
      <c r="F4125">
        <v>1.43048</v>
      </c>
      <c r="G4125" s="384">
        <v>0</v>
      </c>
      <c r="H4125">
        <v>0</v>
      </c>
    </row>
    <row r="4126" spans="1:10" x14ac:dyDescent="0.2">
      <c r="A4126">
        <v>8044</v>
      </c>
      <c r="B4126" s="623">
        <v>42125.981944444444</v>
      </c>
      <c r="C4126" s="405" t="s">
        <v>2054</v>
      </c>
      <c r="D4126" s="384">
        <v>2051</v>
      </c>
      <c r="E4126">
        <v>0.01</v>
      </c>
      <c r="F4126">
        <v>1.4296800000000001</v>
      </c>
      <c r="G4126" s="384">
        <v>0</v>
      </c>
      <c r="H4126">
        <v>1.4296800000000001</v>
      </c>
      <c r="I4126">
        <v>0.56000000000000005</v>
      </c>
      <c r="J4126" s="384">
        <v>1824.95</v>
      </c>
    </row>
    <row r="4127" spans="1:10" x14ac:dyDescent="0.2">
      <c r="A4127">
        <v>8045</v>
      </c>
      <c r="B4127" s="623">
        <v>42128.89166666667</v>
      </c>
      <c r="C4127" s="405" t="s">
        <v>96</v>
      </c>
      <c r="D4127" s="384">
        <v>2052</v>
      </c>
      <c r="E4127">
        <v>0.01</v>
      </c>
      <c r="F4127">
        <v>1.42075</v>
      </c>
      <c r="G4127" s="384">
        <v>0</v>
      </c>
      <c r="H4127">
        <v>0</v>
      </c>
    </row>
    <row r="4128" spans="1:10" x14ac:dyDescent="0.2">
      <c r="A4128">
        <v>8050</v>
      </c>
      <c r="B4128" s="623">
        <v>42128.938194444447</v>
      </c>
      <c r="C4128" s="405" t="s">
        <v>2054</v>
      </c>
      <c r="D4128" s="384">
        <v>2052</v>
      </c>
      <c r="E4128">
        <v>0.01</v>
      </c>
      <c r="F4128">
        <v>1.4207799999999999</v>
      </c>
      <c r="G4128" s="384">
        <v>0</v>
      </c>
      <c r="H4128">
        <v>1.4207799999999999</v>
      </c>
      <c r="I4128">
        <v>0.02</v>
      </c>
      <c r="J4128" s="384">
        <v>1824.97</v>
      </c>
    </row>
    <row r="4129" spans="1:10" x14ac:dyDescent="0.2">
      <c r="A4129">
        <v>8047</v>
      </c>
      <c r="B4129" s="623">
        <v>42128.909722222219</v>
      </c>
      <c r="C4129" s="405" t="s">
        <v>96</v>
      </c>
      <c r="D4129" s="384">
        <v>2053</v>
      </c>
      <c r="E4129">
        <v>0.01</v>
      </c>
      <c r="F4129">
        <v>1.4192100000000001</v>
      </c>
      <c r="G4129" s="384">
        <v>0</v>
      </c>
      <c r="H4129">
        <v>0</v>
      </c>
    </row>
    <row r="4130" spans="1:10" x14ac:dyDescent="0.2">
      <c r="A4130">
        <v>8051</v>
      </c>
      <c r="B4130" s="623">
        <v>42128.938194444447</v>
      </c>
      <c r="C4130" s="405" t="s">
        <v>2054</v>
      </c>
      <c r="D4130" s="384">
        <v>2053</v>
      </c>
      <c r="E4130">
        <v>0.01</v>
      </c>
      <c r="F4130">
        <v>1.4207799999999999</v>
      </c>
      <c r="G4130" s="384">
        <v>0</v>
      </c>
      <c r="H4130">
        <v>1.4207799999999999</v>
      </c>
      <c r="I4130">
        <v>1.08</v>
      </c>
      <c r="J4130" s="384">
        <v>1826.05</v>
      </c>
    </row>
    <row r="4131" spans="1:10" x14ac:dyDescent="0.2">
      <c r="A4131">
        <v>8052</v>
      </c>
      <c r="B4131" s="623">
        <v>42128.974999999999</v>
      </c>
      <c r="C4131" s="405" t="s">
        <v>97</v>
      </c>
      <c r="D4131" s="384">
        <v>2054</v>
      </c>
      <c r="E4131">
        <v>0.01</v>
      </c>
      <c r="F4131">
        <v>1.42245</v>
      </c>
      <c r="G4131" s="384">
        <v>0</v>
      </c>
      <c r="H4131">
        <v>0</v>
      </c>
    </row>
    <row r="4132" spans="1:10" x14ac:dyDescent="0.2">
      <c r="A4132">
        <v>8056</v>
      </c>
      <c r="B4132" s="623">
        <v>42129.080555555556</v>
      </c>
      <c r="C4132" s="405" t="s">
        <v>2054</v>
      </c>
      <c r="D4132" s="384">
        <v>2054</v>
      </c>
      <c r="E4132">
        <v>0.01</v>
      </c>
      <c r="F4132">
        <v>1.4216500000000001</v>
      </c>
      <c r="G4132" s="384">
        <v>0</v>
      </c>
      <c r="H4132">
        <v>1.4216500000000001</v>
      </c>
      <c r="I4132">
        <v>0.56999999999999995</v>
      </c>
      <c r="J4132" s="384">
        <v>1826.62</v>
      </c>
    </row>
    <row r="4133" spans="1:10" x14ac:dyDescent="0.2">
      <c r="A4133">
        <v>8054</v>
      </c>
      <c r="B4133" s="623">
        <v>42129.079861111109</v>
      </c>
      <c r="C4133" s="405" t="s">
        <v>96</v>
      </c>
      <c r="D4133" s="384">
        <v>2055</v>
      </c>
      <c r="E4133">
        <v>0.01</v>
      </c>
      <c r="F4133">
        <v>1.42184</v>
      </c>
      <c r="G4133" s="384">
        <v>0</v>
      </c>
      <c r="H4133">
        <v>0</v>
      </c>
    </row>
    <row r="4134" spans="1:10" x14ac:dyDescent="0.2">
      <c r="A4134">
        <v>8057</v>
      </c>
      <c r="B4134" s="623">
        <v>42129.168055555558</v>
      </c>
      <c r="C4134" s="405" t="s">
        <v>2054</v>
      </c>
      <c r="D4134" s="384">
        <v>2055</v>
      </c>
      <c r="E4134">
        <v>0.01</v>
      </c>
      <c r="F4134">
        <v>1.4226399999999999</v>
      </c>
      <c r="G4134" s="384">
        <v>0</v>
      </c>
      <c r="H4134">
        <v>1.4226399999999999</v>
      </c>
      <c r="I4134">
        <v>0.55000000000000004</v>
      </c>
      <c r="J4134" s="384">
        <v>1827.17</v>
      </c>
    </row>
    <row r="4135" spans="1:10" x14ac:dyDescent="0.2">
      <c r="A4135">
        <v>8058</v>
      </c>
      <c r="B4135" s="623">
        <v>42129.915972222225</v>
      </c>
      <c r="C4135" s="405" t="s">
        <v>97</v>
      </c>
      <c r="D4135" s="384">
        <v>2056</v>
      </c>
      <c r="E4135">
        <v>0.01</v>
      </c>
      <c r="F4135">
        <v>1.40977</v>
      </c>
      <c r="G4135" s="384">
        <v>0</v>
      </c>
      <c r="H4135">
        <v>0</v>
      </c>
    </row>
    <row r="4136" spans="1:10" x14ac:dyDescent="0.2">
      <c r="A4136">
        <v>8060</v>
      </c>
      <c r="B4136" s="623">
        <v>42129.95208333333</v>
      </c>
      <c r="C4136" s="405" t="s">
        <v>2054</v>
      </c>
      <c r="D4136" s="384">
        <v>2056</v>
      </c>
      <c r="E4136">
        <v>0.01</v>
      </c>
      <c r="F4136">
        <v>1.4089700000000001</v>
      </c>
      <c r="G4136" s="384">
        <v>0</v>
      </c>
      <c r="H4136">
        <v>1.4089700000000001</v>
      </c>
      <c r="I4136">
        <v>0.55000000000000004</v>
      </c>
      <c r="J4136" s="384">
        <v>1827.72</v>
      </c>
    </row>
    <row r="4137" spans="1:10" x14ac:dyDescent="0.2">
      <c r="A4137">
        <v>8061</v>
      </c>
      <c r="B4137" s="623">
        <v>42129.976388888892</v>
      </c>
      <c r="C4137" s="405" t="s">
        <v>96</v>
      </c>
      <c r="D4137" s="384">
        <v>2057</v>
      </c>
      <c r="E4137">
        <v>0.01</v>
      </c>
      <c r="F4137">
        <v>1.4090400000000001</v>
      </c>
      <c r="G4137" s="384">
        <v>0</v>
      </c>
      <c r="H4137">
        <v>0</v>
      </c>
    </row>
    <row r="4138" spans="1:10" x14ac:dyDescent="0.2">
      <c r="A4138">
        <v>8065</v>
      </c>
      <c r="B4138" s="623">
        <v>42130.072916666664</v>
      </c>
      <c r="C4138" s="405" t="s">
        <v>2054</v>
      </c>
      <c r="D4138" s="384">
        <v>2057</v>
      </c>
      <c r="E4138">
        <v>0.01</v>
      </c>
      <c r="F4138">
        <v>1.40984</v>
      </c>
      <c r="G4138" s="384">
        <v>0</v>
      </c>
      <c r="H4138">
        <v>1.40984</v>
      </c>
      <c r="I4138">
        <v>0.46</v>
      </c>
      <c r="J4138" s="384">
        <v>1828.18</v>
      </c>
    </row>
    <row r="4139" spans="1:10" x14ac:dyDescent="0.2">
      <c r="A4139">
        <v>8063</v>
      </c>
      <c r="B4139" s="623">
        <v>42130.070833333331</v>
      </c>
      <c r="C4139" s="405" t="s">
        <v>97</v>
      </c>
      <c r="D4139" s="384">
        <v>2058</v>
      </c>
      <c r="E4139">
        <v>0.01</v>
      </c>
      <c r="F4139">
        <v>1.4094800000000001</v>
      </c>
      <c r="G4139" s="384">
        <v>0</v>
      </c>
      <c r="H4139">
        <v>0</v>
      </c>
    </row>
    <row r="4140" spans="1:10" x14ac:dyDescent="0.2">
      <c r="A4140">
        <v>8069</v>
      </c>
      <c r="B4140" s="623">
        <v>42130.130555555559</v>
      </c>
      <c r="C4140" s="405" t="s">
        <v>2054</v>
      </c>
      <c r="D4140" s="384">
        <v>2058</v>
      </c>
      <c r="E4140">
        <v>0.01</v>
      </c>
      <c r="F4140">
        <v>1.4094500000000001</v>
      </c>
      <c r="G4140" s="384">
        <v>0</v>
      </c>
      <c r="H4140">
        <v>1.4094500000000001</v>
      </c>
      <c r="I4140">
        <v>0.02</v>
      </c>
      <c r="J4140" s="384">
        <v>1828.2</v>
      </c>
    </row>
    <row r="4141" spans="1:10" x14ac:dyDescent="0.2">
      <c r="A4141">
        <v>8066</v>
      </c>
      <c r="B4141" s="623">
        <v>42130.074999999997</v>
      </c>
      <c r="C4141" s="405" t="s">
        <v>97</v>
      </c>
      <c r="D4141" s="384">
        <v>2059</v>
      </c>
      <c r="E4141">
        <v>0.01</v>
      </c>
      <c r="F4141">
        <v>1.4110199999999999</v>
      </c>
      <c r="G4141" s="384">
        <v>0</v>
      </c>
      <c r="H4141">
        <v>0</v>
      </c>
    </row>
    <row r="4142" spans="1:10" x14ac:dyDescent="0.2">
      <c r="A4142">
        <v>8070</v>
      </c>
      <c r="B4142" s="623">
        <v>42130.130555555559</v>
      </c>
      <c r="C4142" s="405" t="s">
        <v>2054</v>
      </c>
      <c r="D4142" s="384">
        <v>2059</v>
      </c>
      <c r="E4142">
        <v>0.01</v>
      </c>
      <c r="F4142">
        <v>1.4094500000000001</v>
      </c>
      <c r="G4142" s="384">
        <v>0</v>
      </c>
      <c r="H4142">
        <v>1.4094500000000001</v>
      </c>
      <c r="I4142">
        <v>1.08</v>
      </c>
      <c r="J4142" s="384">
        <v>1829.28</v>
      </c>
    </row>
    <row r="4143" spans="1:10" x14ac:dyDescent="0.2">
      <c r="A4143">
        <v>8071</v>
      </c>
      <c r="B4143" s="623">
        <v>42130.878472222219</v>
      </c>
      <c r="C4143" s="405" t="s">
        <v>97</v>
      </c>
      <c r="D4143" s="384">
        <v>2060</v>
      </c>
      <c r="E4143">
        <v>0.01</v>
      </c>
      <c r="F4143">
        <v>1.4215899999999999</v>
      </c>
      <c r="G4143" s="384">
        <v>0</v>
      </c>
      <c r="H4143">
        <v>0</v>
      </c>
    </row>
    <row r="4144" spans="1:10" x14ac:dyDescent="0.2">
      <c r="A4144">
        <v>8085</v>
      </c>
      <c r="B4144" s="623">
        <v>42131.061111111114</v>
      </c>
      <c r="C4144" s="405" t="s">
        <v>2054</v>
      </c>
      <c r="D4144" s="384">
        <v>2060</v>
      </c>
      <c r="E4144">
        <v>0.01</v>
      </c>
      <c r="F4144">
        <v>1.4222900000000001</v>
      </c>
      <c r="G4144" s="384">
        <v>0</v>
      </c>
      <c r="H4144">
        <v>1.4222900000000001</v>
      </c>
      <c r="I4144">
        <v>-0.45</v>
      </c>
      <c r="J4144" s="384">
        <v>1828.83</v>
      </c>
    </row>
    <row r="4145" spans="1:10" x14ac:dyDescent="0.2">
      <c r="A4145">
        <v>8073</v>
      </c>
      <c r="B4145" s="623">
        <v>42130.884027777778</v>
      </c>
      <c r="C4145" s="405" t="s">
        <v>97</v>
      </c>
      <c r="D4145" s="384">
        <v>2061</v>
      </c>
      <c r="E4145">
        <v>0.01</v>
      </c>
      <c r="F4145">
        <v>1.42309</v>
      </c>
      <c r="G4145" s="384">
        <v>0</v>
      </c>
      <c r="H4145">
        <v>0</v>
      </c>
    </row>
    <row r="4146" spans="1:10" x14ac:dyDescent="0.2">
      <c r="A4146">
        <v>8086</v>
      </c>
      <c r="B4146" s="623">
        <v>42131.061111111114</v>
      </c>
      <c r="C4146" s="405" t="s">
        <v>2054</v>
      </c>
      <c r="D4146" s="384">
        <v>2061</v>
      </c>
      <c r="E4146">
        <v>0.01</v>
      </c>
      <c r="F4146">
        <v>1.4222900000000001</v>
      </c>
      <c r="G4146" s="384">
        <v>0</v>
      </c>
      <c r="H4146">
        <v>1.4222900000000001</v>
      </c>
      <c r="I4146">
        <v>0.59</v>
      </c>
      <c r="J4146" s="384">
        <v>1829.43</v>
      </c>
    </row>
    <row r="4147" spans="1:10" x14ac:dyDescent="0.2">
      <c r="A4147">
        <v>8076</v>
      </c>
      <c r="B4147" s="623">
        <v>42130.896527777775</v>
      </c>
      <c r="C4147" s="405" t="s">
        <v>97</v>
      </c>
      <c r="D4147" s="384">
        <v>2062</v>
      </c>
      <c r="E4147">
        <v>0.01</v>
      </c>
      <c r="F4147">
        <v>1.42459</v>
      </c>
      <c r="G4147" s="384">
        <v>0</v>
      </c>
      <c r="H4147">
        <v>0</v>
      </c>
    </row>
    <row r="4148" spans="1:10" x14ac:dyDescent="0.2">
      <c r="A4148">
        <v>8087</v>
      </c>
      <c r="B4148" s="623">
        <v>42131.061111111114</v>
      </c>
      <c r="C4148" s="405" t="s">
        <v>2054</v>
      </c>
      <c r="D4148" s="384">
        <v>2062</v>
      </c>
      <c r="E4148">
        <v>0.01</v>
      </c>
      <c r="F4148">
        <v>1.4222900000000001</v>
      </c>
      <c r="G4148" s="384">
        <v>0</v>
      </c>
      <c r="H4148">
        <v>1.4222900000000001</v>
      </c>
      <c r="I4148">
        <v>1.62</v>
      </c>
      <c r="J4148" s="384">
        <v>1831.05</v>
      </c>
    </row>
    <row r="4149" spans="1:10" x14ac:dyDescent="0.2">
      <c r="A4149">
        <v>8080</v>
      </c>
      <c r="B4149" s="623">
        <v>42130.967361111114</v>
      </c>
      <c r="C4149" s="405" t="s">
        <v>96</v>
      </c>
      <c r="D4149" s="384">
        <v>2063</v>
      </c>
      <c r="E4149">
        <v>0.01</v>
      </c>
      <c r="F4149">
        <v>1.42408</v>
      </c>
      <c r="G4149" s="384">
        <v>0</v>
      </c>
      <c r="H4149">
        <v>0</v>
      </c>
    </row>
    <row r="4150" spans="1:10" x14ac:dyDescent="0.2">
      <c r="A4150">
        <v>8088</v>
      </c>
      <c r="B4150" s="623">
        <v>42131.090277777781</v>
      </c>
      <c r="C4150" s="405" t="s">
        <v>2054</v>
      </c>
      <c r="D4150" s="384">
        <v>2063</v>
      </c>
      <c r="E4150">
        <v>0.01</v>
      </c>
      <c r="F4150">
        <v>1.42411</v>
      </c>
      <c r="G4150" s="384">
        <v>0</v>
      </c>
      <c r="H4150">
        <v>1.42411</v>
      </c>
      <c r="I4150">
        <v>-0.26</v>
      </c>
      <c r="J4150" s="384">
        <v>1830.79</v>
      </c>
    </row>
    <row r="4151" spans="1:10" x14ac:dyDescent="0.2">
      <c r="A4151">
        <v>8082</v>
      </c>
      <c r="B4151" s="623">
        <v>42131.058333333334</v>
      </c>
      <c r="C4151" s="405" t="s">
        <v>96</v>
      </c>
      <c r="D4151" s="384">
        <v>2064</v>
      </c>
      <c r="E4151">
        <v>0.01</v>
      </c>
      <c r="F4151">
        <v>1.4225300000000001</v>
      </c>
      <c r="G4151" s="384">
        <v>0</v>
      </c>
      <c r="H4151">
        <v>0</v>
      </c>
    </row>
    <row r="4152" spans="1:10" x14ac:dyDescent="0.2">
      <c r="A4152">
        <v>8089</v>
      </c>
      <c r="B4152" s="623">
        <v>42131.090277777781</v>
      </c>
      <c r="C4152" s="405" t="s">
        <v>2054</v>
      </c>
      <c r="D4152" s="384">
        <v>2064</v>
      </c>
      <c r="E4152">
        <v>0.01</v>
      </c>
      <c r="F4152">
        <v>1.42411</v>
      </c>
      <c r="G4152" s="384">
        <v>0</v>
      </c>
      <c r="H4152">
        <v>1.42411</v>
      </c>
      <c r="I4152">
        <v>1.0900000000000001</v>
      </c>
      <c r="J4152" s="384">
        <v>1831.88</v>
      </c>
    </row>
    <row r="4153" spans="1:10" x14ac:dyDescent="0.2">
      <c r="A4153">
        <v>8090</v>
      </c>
      <c r="B4153" s="623">
        <v>42132.020833333336</v>
      </c>
      <c r="C4153" s="405" t="s">
        <v>96</v>
      </c>
      <c r="D4153" s="384">
        <v>2065</v>
      </c>
      <c r="E4153">
        <v>0.01</v>
      </c>
      <c r="F4153">
        <v>1.4237500000000001</v>
      </c>
      <c r="G4153" s="384">
        <v>0</v>
      </c>
      <c r="H4153">
        <v>0</v>
      </c>
    </row>
    <row r="4154" spans="1:10" x14ac:dyDescent="0.2">
      <c r="A4154">
        <v>8099</v>
      </c>
      <c r="B4154" s="623">
        <v>42132.122916666667</v>
      </c>
      <c r="C4154" s="405" t="s">
        <v>2054</v>
      </c>
      <c r="D4154" s="384">
        <v>2065</v>
      </c>
      <c r="E4154">
        <v>0.01</v>
      </c>
      <c r="F4154">
        <v>1.4230400000000001</v>
      </c>
      <c r="G4154" s="384">
        <v>0</v>
      </c>
      <c r="H4154">
        <v>1.4230400000000001</v>
      </c>
      <c r="I4154">
        <v>-0.49</v>
      </c>
      <c r="J4154" s="384">
        <v>1831.39</v>
      </c>
    </row>
    <row r="4155" spans="1:10" x14ac:dyDescent="0.2">
      <c r="A4155">
        <v>8092</v>
      </c>
      <c r="B4155" s="623">
        <v>42132.027777777781</v>
      </c>
      <c r="C4155" s="405" t="s">
        <v>96</v>
      </c>
      <c r="D4155" s="384">
        <v>2066</v>
      </c>
      <c r="E4155">
        <v>0.01</v>
      </c>
      <c r="F4155">
        <v>1.42225</v>
      </c>
      <c r="G4155" s="384">
        <v>0</v>
      </c>
      <c r="H4155">
        <v>0</v>
      </c>
    </row>
    <row r="4156" spans="1:10" x14ac:dyDescent="0.2">
      <c r="A4156">
        <v>8100</v>
      </c>
      <c r="B4156" s="623">
        <v>42132.122916666667</v>
      </c>
      <c r="C4156" s="405" t="s">
        <v>2054</v>
      </c>
      <c r="D4156" s="384">
        <v>2066</v>
      </c>
      <c r="E4156">
        <v>0.01</v>
      </c>
      <c r="F4156">
        <v>1.4230400000000001</v>
      </c>
      <c r="G4156" s="384">
        <v>0</v>
      </c>
      <c r="H4156">
        <v>1.4230400000000001</v>
      </c>
      <c r="I4156">
        <v>0.55000000000000004</v>
      </c>
      <c r="J4156" s="384">
        <v>1831.94</v>
      </c>
    </row>
    <row r="4157" spans="1:10" x14ac:dyDescent="0.2">
      <c r="A4157">
        <v>8095</v>
      </c>
      <c r="B4157" s="623">
        <v>42132.066666666666</v>
      </c>
      <c r="C4157" s="405" t="s">
        <v>96</v>
      </c>
      <c r="D4157" s="384">
        <v>2067</v>
      </c>
      <c r="E4157">
        <v>0.01</v>
      </c>
      <c r="F4157">
        <v>1.42072</v>
      </c>
      <c r="G4157" s="384">
        <v>0</v>
      </c>
      <c r="H4157">
        <v>0</v>
      </c>
    </row>
    <row r="4158" spans="1:10" x14ac:dyDescent="0.2">
      <c r="A4158">
        <v>8101</v>
      </c>
      <c r="B4158" s="623">
        <v>42132.122916666667</v>
      </c>
      <c r="C4158" s="405" t="s">
        <v>2054</v>
      </c>
      <c r="D4158" s="384">
        <v>2067</v>
      </c>
      <c r="E4158">
        <v>0.01</v>
      </c>
      <c r="F4158">
        <v>1.4230400000000001</v>
      </c>
      <c r="G4158" s="384">
        <v>0</v>
      </c>
      <c r="H4158">
        <v>1.4230400000000001</v>
      </c>
      <c r="I4158">
        <v>1.6</v>
      </c>
      <c r="J4158" s="384">
        <v>1833.54</v>
      </c>
    </row>
    <row r="4159" spans="1:10" x14ac:dyDescent="0.2">
      <c r="A4159">
        <v>8102</v>
      </c>
      <c r="B4159" s="623">
        <v>42132.880555555559</v>
      </c>
      <c r="C4159" s="405" t="s">
        <v>96</v>
      </c>
      <c r="D4159" s="384">
        <v>2068</v>
      </c>
      <c r="E4159">
        <v>0.01</v>
      </c>
      <c r="F4159">
        <v>1.4158500000000001</v>
      </c>
      <c r="G4159" s="384">
        <v>0</v>
      </c>
      <c r="H4159">
        <v>0</v>
      </c>
    </row>
    <row r="4160" spans="1:10" x14ac:dyDescent="0.2">
      <c r="A4160">
        <v>8111</v>
      </c>
      <c r="B4160" s="623">
        <v>42135.415972222225</v>
      </c>
      <c r="C4160" s="405" t="s">
        <v>2054</v>
      </c>
      <c r="D4160" s="384">
        <v>2068</v>
      </c>
      <c r="E4160">
        <v>0.01</v>
      </c>
      <c r="F4160">
        <v>1.4150199999999999</v>
      </c>
      <c r="G4160" s="384">
        <v>0</v>
      </c>
      <c r="H4160">
        <v>1.4150199999999999</v>
      </c>
      <c r="I4160">
        <v>-0.66</v>
      </c>
      <c r="J4160" s="384">
        <v>1832.88</v>
      </c>
    </row>
    <row r="4161" spans="1:10" x14ac:dyDescent="0.2">
      <c r="A4161">
        <v>8104</v>
      </c>
      <c r="B4161" s="623">
        <v>42132.93472222222</v>
      </c>
      <c r="C4161" s="405" t="s">
        <v>96</v>
      </c>
      <c r="D4161" s="384">
        <v>2069</v>
      </c>
      <c r="E4161">
        <v>0.01</v>
      </c>
      <c r="F4161">
        <v>1.4142699999999999</v>
      </c>
      <c r="G4161" s="384">
        <v>0</v>
      </c>
      <c r="H4161">
        <v>0</v>
      </c>
    </row>
    <row r="4162" spans="1:10" x14ac:dyDescent="0.2">
      <c r="A4162">
        <v>8112</v>
      </c>
      <c r="B4162" s="623">
        <v>42135.415972222225</v>
      </c>
      <c r="C4162" s="405" t="s">
        <v>2054</v>
      </c>
      <c r="D4162" s="384">
        <v>2069</v>
      </c>
      <c r="E4162">
        <v>0.01</v>
      </c>
      <c r="F4162">
        <v>1.4150199999999999</v>
      </c>
      <c r="G4162" s="384">
        <v>0</v>
      </c>
      <c r="H4162">
        <v>1.4150199999999999</v>
      </c>
      <c r="I4162">
        <v>0.43</v>
      </c>
      <c r="J4162" s="384">
        <v>1833.31</v>
      </c>
    </row>
    <row r="4163" spans="1:10" x14ac:dyDescent="0.2">
      <c r="A4163">
        <v>8107</v>
      </c>
      <c r="B4163" s="623">
        <v>42132.999305555553</v>
      </c>
      <c r="C4163" s="405" t="s">
        <v>96</v>
      </c>
      <c r="D4163" s="384">
        <v>2070</v>
      </c>
      <c r="E4163">
        <v>0.01</v>
      </c>
      <c r="F4163">
        <v>1.4125399999999999</v>
      </c>
      <c r="G4163" s="384">
        <v>0</v>
      </c>
      <c r="H4163">
        <v>0</v>
      </c>
    </row>
    <row r="4164" spans="1:10" x14ac:dyDescent="0.2">
      <c r="A4164">
        <v>8113</v>
      </c>
      <c r="B4164" s="623">
        <v>42135.415972222225</v>
      </c>
      <c r="C4164" s="405" t="s">
        <v>2054</v>
      </c>
      <c r="D4164" s="384">
        <v>2070</v>
      </c>
      <c r="E4164">
        <v>0.01</v>
      </c>
      <c r="F4164">
        <v>1.4150199999999999</v>
      </c>
      <c r="G4164" s="384">
        <v>0</v>
      </c>
      <c r="H4164">
        <v>1.4150199999999999</v>
      </c>
      <c r="I4164">
        <v>1.62</v>
      </c>
      <c r="J4164" s="384">
        <v>1834.93</v>
      </c>
    </row>
    <row r="4165" spans="1:10" x14ac:dyDescent="0.2">
      <c r="A4165">
        <v>8114</v>
      </c>
      <c r="B4165" s="623">
        <v>42135.936111111114</v>
      </c>
      <c r="C4165" s="405" t="s">
        <v>97</v>
      </c>
      <c r="D4165" s="384">
        <v>2071</v>
      </c>
      <c r="E4165">
        <v>0.01</v>
      </c>
      <c r="F4165">
        <v>1.4125099999999999</v>
      </c>
      <c r="G4165" s="384">
        <v>0</v>
      </c>
      <c r="H4165">
        <v>0</v>
      </c>
    </row>
    <row r="4166" spans="1:10" x14ac:dyDescent="0.2">
      <c r="A4166">
        <v>8116</v>
      </c>
      <c r="B4166" s="623">
        <v>42136.104861111111</v>
      </c>
      <c r="C4166" s="405" t="s">
        <v>2054</v>
      </c>
      <c r="D4166" s="384">
        <v>2071</v>
      </c>
      <c r="E4166">
        <v>0.01</v>
      </c>
      <c r="F4166">
        <v>1.41171</v>
      </c>
      <c r="G4166" s="384">
        <v>0</v>
      </c>
      <c r="H4166">
        <v>1.41171</v>
      </c>
      <c r="I4166">
        <v>0.56000000000000005</v>
      </c>
      <c r="J4166" s="384">
        <v>1835.49</v>
      </c>
    </row>
    <row r="4167" spans="1:10" x14ac:dyDescent="0.2">
      <c r="A4167">
        <v>8117</v>
      </c>
      <c r="B4167" s="623">
        <v>42136.877083333333</v>
      </c>
      <c r="C4167" s="405" t="s">
        <v>96</v>
      </c>
      <c r="D4167" s="384">
        <v>2072</v>
      </c>
      <c r="E4167">
        <v>0.01</v>
      </c>
      <c r="F4167">
        <v>1.4051400000000001</v>
      </c>
      <c r="G4167" s="384">
        <v>0</v>
      </c>
      <c r="H4167">
        <v>0</v>
      </c>
    </row>
    <row r="4168" spans="1:10" x14ac:dyDescent="0.2">
      <c r="A4168">
        <v>8122</v>
      </c>
      <c r="B4168" s="623">
        <v>42136.969444444447</v>
      </c>
      <c r="C4168" s="405" t="s">
        <v>2054</v>
      </c>
      <c r="D4168" s="384">
        <v>2072</v>
      </c>
      <c r="E4168">
        <v>0.01</v>
      </c>
      <c r="F4168">
        <v>1.4051899999999999</v>
      </c>
      <c r="G4168" s="384">
        <v>0</v>
      </c>
      <c r="H4168">
        <v>1.4051899999999999</v>
      </c>
      <c r="I4168">
        <v>0.03</v>
      </c>
      <c r="J4168" s="384">
        <v>1835.52</v>
      </c>
    </row>
    <row r="4169" spans="1:10" x14ac:dyDescent="0.2">
      <c r="A4169">
        <v>8119</v>
      </c>
      <c r="B4169" s="623">
        <v>42136.899305555555</v>
      </c>
      <c r="C4169" s="405" t="s">
        <v>96</v>
      </c>
      <c r="D4169" s="384">
        <v>2073</v>
      </c>
      <c r="E4169">
        <v>0.01</v>
      </c>
      <c r="F4169">
        <v>1.40364</v>
      </c>
      <c r="G4169" s="384">
        <v>0</v>
      </c>
      <c r="H4169">
        <v>0</v>
      </c>
    </row>
    <row r="4170" spans="1:10" x14ac:dyDescent="0.2">
      <c r="A4170">
        <v>8123</v>
      </c>
      <c r="B4170" s="623">
        <v>42136.969444444447</v>
      </c>
      <c r="C4170" s="405" t="s">
        <v>2054</v>
      </c>
      <c r="D4170" s="384">
        <v>2073</v>
      </c>
      <c r="E4170">
        <v>0.01</v>
      </c>
      <c r="F4170">
        <v>1.4051899999999999</v>
      </c>
      <c r="G4170" s="384">
        <v>0</v>
      </c>
      <c r="H4170">
        <v>1.4051899999999999</v>
      </c>
      <c r="I4170">
        <v>1.07</v>
      </c>
      <c r="J4170" s="384">
        <v>1836.59</v>
      </c>
    </row>
    <row r="4171" spans="1:10" x14ac:dyDescent="0.2">
      <c r="A4171">
        <v>8124</v>
      </c>
      <c r="B4171" s="623">
        <v>42137.024305555555</v>
      </c>
      <c r="C4171" s="405" t="s">
        <v>97</v>
      </c>
      <c r="D4171" s="384">
        <v>2074</v>
      </c>
      <c r="E4171">
        <v>0.01</v>
      </c>
      <c r="F4171">
        <v>1.4056999999999999</v>
      </c>
      <c r="G4171" s="384">
        <v>0</v>
      </c>
      <c r="H4171">
        <v>0</v>
      </c>
    </row>
    <row r="4172" spans="1:10" x14ac:dyDescent="0.2">
      <c r="A4172">
        <v>8126</v>
      </c>
      <c r="B4172" s="623">
        <v>42137.027083333334</v>
      </c>
      <c r="C4172" s="405" t="s">
        <v>2054</v>
      </c>
      <c r="D4172" s="384">
        <v>2074</v>
      </c>
      <c r="E4172">
        <v>0.01</v>
      </c>
      <c r="F4172">
        <v>1.4049</v>
      </c>
      <c r="G4172" s="384">
        <v>0</v>
      </c>
      <c r="H4172">
        <v>1.4049</v>
      </c>
      <c r="I4172">
        <v>0.55000000000000004</v>
      </c>
      <c r="J4172" s="384">
        <v>1837.14</v>
      </c>
    </row>
    <row r="4173" spans="1:10" x14ac:dyDescent="0.2">
      <c r="A4173">
        <v>8127</v>
      </c>
      <c r="B4173" s="623">
        <v>42137.042361111111</v>
      </c>
      <c r="C4173" s="405" t="s">
        <v>97</v>
      </c>
      <c r="D4173" s="384">
        <v>2075</v>
      </c>
      <c r="E4173">
        <v>0.01</v>
      </c>
      <c r="F4173">
        <v>1.40506</v>
      </c>
      <c r="G4173" s="384">
        <v>0</v>
      </c>
      <c r="H4173">
        <v>0</v>
      </c>
    </row>
    <row r="4174" spans="1:10" x14ac:dyDescent="0.2">
      <c r="A4174">
        <v>8129</v>
      </c>
      <c r="B4174" s="623">
        <v>42137.093055555553</v>
      </c>
      <c r="C4174" s="405" t="s">
        <v>2054</v>
      </c>
      <c r="D4174" s="384">
        <v>2075</v>
      </c>
      <c r="E4174">
        <v>0.01</v>
      </c>
      <c r="F4174">
        <v>1.4042600000000001</v>
      </c>
      <c r="G4174" s="384">
        <v>0</v>
      </c>
      <c r="H4174">
        <v>1.4042600000000001</v>
      </c>
      <c r="I4174">
        <v>0.55000000000000004</v>
      </c>
      <c r="J4174" s="384">
        <v>1837.69</v>
      </c>
    </row>
    <row r="4175" spans="1:10" x14ac:dyDescent="0.2">
      <c r="A4175">
        <v>8130</v>
      </c>
      <c r="B4175" s="623">
        <v>42137.887499999997</v>
      </c>
      <c r="C4175" s="405" t="s">
        <v>96</v>
      </c>
      <c r="D4175" s="384">
        <v>2076</v>
      </c>
      <c r="E4175">
        <v>0.01</v>
      </c>
      <c r="F4175">
        <v>1.4007400000000001</v>
      </c>
      <c r="G4175" s="384">
        <v>0</v>
      </c>
      <c r="H4175">
        <v>0</v>
      </c>
    </row>
    <row r="4176" spans="1:10" x14ac:dyDescent="0.2">
      <c r="A4176">
        <v>8132</v>
      </c>
      <c r="B4176" s="623">
        <v>42137.90347222222</v>
      </c>
      <c r="C4176" s="405" t="s">
        <v>2054</v>
      </c>
      <c r="D4176" s="384">
        <v>2076</v>
      </c>
      <c r="E4176">
        <v>0.01</v>
      </c>
      <c r="F4176">
        <v>1.40154</v>
      </c>
      <c r="G4176" s="384">
        <v>0</v>
      </c>
      <c r="H4176">
        <v>1.40154</v>
      </c>
      <c r="I4176">
        <v>0.55000000000000004</v>
      </c>
      <c r="J4176" s="384">
        <v>1838.24</v>
      </c>
    </row>
    <row r="4177" spans="1:10" x14ac:dyDescent="0.2">
      <c r="A4177">
        <v>8133</v>
      </c>
      <c r="B4177" s="623">
        <v>42137.943055555559</v>
      </c>
      <c r="C4177" s="405" t="s">
        <v>96</v>
      </c>
      <c r="D4177" s="384">
        <v>2077</v>
      </c>
      <c r="E4177">
        <v>0.01</v>
      </c>
      <c r="F4177">
        <v>1.40045</v>
      </c>
      <c r="G4177" s="384">
        <v>0</v>
      </c>
      <c r="H4177">
        <v>0</v>
      </c>
    </row>
    <row r="4178" spans="1:10" x14ac:dyDescent="0.2">
      <c r="A4178">
        <v>8138</v>
      </c>
      <c r="B4178" s="623">
        <v>42138.01666666667</v>
      </c>
      <c r="C4178" s="405" t="s">
        <v>2054</v>
      </c>
      <c r="D4178" s="384">
        <v>2077</v>
      </c>
      <c r="E4178">
        <v>0.01</v>
      </c>
      <c r="F4178">
        <v>1.4005000000000001</v>
      </c>
      <c r="G4178" s="384">
        <v>0</v>
      </c>
      <c r="H4178">
        <v>1.4005000000000001</v>
      </c>
      <c r="I4178">
        <v>-0.25</v>
      </c>
      <c r="J4178" s="384">
        <v>1837.99</v>
      </c>
    </row>
    <row r="4179" spans="1:10" x14ac:dyDescent="0.2">
      <c r="A4179">
        <v>8135</v>
      </c>
      <c r="B4179" s="623">
        <v>42137.993750000001</v>
      </c>
      <c r="C4179" s="405" t="s">
        <v>96</v>
      </c>
      <c r="D4179" s="384">
        <v>2078</v>
      </c>
      <c r="E4179">
        <v>0.01</v>
      </c>
      <c r="F4179">
        <v>1.3989400000000001</v>
      </c>
      <c r="G4179" s="384">
        <v>0</v>
      </c>
      <c r="H4179">
        <v>0</v>
      </c>
    </row>
    <row r="4180" spans="1:10" x14ac:dyDescent="0.2">
      <c r="A4180">
        <v>8139</v>
      </c>
      <c r="B4180" s="623">
        <v>42138.01666666667</v>
      </c>
      <c r="C4180" s="405" t="s">
        <v>2054</v>
      </c>
      <c r="D4180" s="384">
        <v>2078</v>
      </c>
      <c r="E4180">
        <v>0.01</v>
      </c>
      <c r="F4180">
        <v>1.4005000000000001</v>
      </c>
      <c r="G4180" s="384">
        <v>0</v>
      </c>
      <c r="H4180">
        <v>1.4005000000000001</v>
      </c>
      <c r="I4180">
        <v>0.79</v>
      </c>
      <c r="J4180" s="384">
        <v>1838.79</v>
      </c>
    </row>
    <row r="4181" spans="1:10" x14ac:dyDescent="0.2">
      <c r="A4181">
        <v>8140</v>
      </c>
      <c r="B4181" s="623">
        <v>42138.039583333331</v>
      </c>
      <c r="C4181" s="405" t="s">
        <v>97</v>
      </c>
      <c r="D4181" s="384">
        <v>2079</v>
      </c>
      <c r="E4181">
        <v>0.01</v>
      </c>
      <c r="F4181">
        <v>1.4004799999999999</v>
      </c>
      <c r="G4181" s="384">
        <v>0</v>
      </c>
      <c r="H4181">
        <v>0</v>
      </c>
    </row>
    <row r="4182" spans="1:10" x14ac:dyDescent="0.2">
      <c r="A4182">
        <v>8142</v>
      </c>
      <c r="B4182" s="623">
        <v>42138.044444444444</v>
      </c>
      <c r="C4182" s="405" t="s">
        <v>2054</v>
      </c>
      <c r="D4182" s="384">
        <v>2079</v>
      </c>
      <c r="E4182">
        <v>0.01</v>
      </c>
      <c r="F4182">
        <v>1.39968</v>
      </c>
      <c r="G4182" s="384">
        <v>0</v>
      </c>
      <c r="H4182">
        <v>1.39968</v>
      </c>
      <c r="I4182">
        <v>0.55000000000000004</v>
      </c>
      <c r="J4182" s="384">
        <v>1839.34</v>
      </c>
    </row>
    <row r="4183" spans="1:10" x14ac:dyDescent="0.2">
      <c r="A4183">
        <v>8143</v>
      </c>
      <c r="B4183" s="623">
        <v>42138.057638888888</v>
      </c>
      <c r="C4183" s="405" t="s">
        <v>96</v>
      </c>
      <c r="D4183" s="384">
        <v>2080</v>
      </c>
      <c r="E4183">
        <v>0.01</v>
      </c>
      <c r="F4183">
        <v>1.4001999999999999</v>
      </c>
      <c r="G4183" s="384">
        <v>0</v>
      </c>
      <c r="H4183">
        <v>0</v>
      </c>
    </row>
    <row r="4184" spans="1:10" x14ac:dyDescent="0.2">
      <c r="A4184">
        <v>8163</v>
      </c>
      <c r="B4184" s="623">
        <v>42138.222916666666</v>
      </c>
      <c r="C4184" s="405" t="s">
        <v>2054</v>
      </c>
      <c r="D4184" s="384">
        <v>2080</v>
      </c>
      <c r="E4184">
        <v>0.01</v>
      </c>
      <c r="F4184">
        <v>1.39663</v>
      </c>
      <c r="G4184" s="384">
        <v>0</v>
      </c>
      <c r="H4184">
        <v>1.39663</v>
      </c>
      <c r="I4184">
        <v>-2.46</v>
      </c>
      <c r="J4184" s="384">
        <v>1836.88</v>
      </c>
    </row>
    <row r="4185" spans="1:10" x14ac:dyDescent="0.2">
      <c r="A4185">
        <v>8145</v>
      </c>
      <c r="B4185" s="623">
        <v>42138.072916666664</v>
      </c>
      <c r="C4185" s="405" t="s">
        <v>96</v>
      </c>
      <c r="D4185" s="384">
        <v>2081</v>
      </c>
      <c r="E4185">
        <v>0.01</v>
      </c>
      <c r="F4185">
        <v>1.3986000000000001</v>
      </c>
      <c r="G4185" s="384">
        <v>0</v>
      </c>
      <c r="H4185">
        <v>0</v>
      </c>
    </row>
    <row r="4186" spans="1:10" x14ac:dyDescent="0.2">
      <c r="A4186">
        <v>8164</v>
      </c>
      <c r="B4186" s="623">
        <v>42138.222916666666</v>
      </c>
      <c r="C4186" s="405" t="s">
        <v>2054</v>
      </c>
      <c r="D4186" s="384">
        <v>2081</v>
      </c>
      <c r="E4186">
        <v>0.01</v>
      </c>
      <c r="F4186">
        <v>1.39663</v>
      </c>
      <c r="G4186" s="384">
        <v>0</v>
      </c>
      <c r="H4186">
        <v>1.39663</v>
      </c>
      <c r="I4186">
        <v>-1.35</v>
      </c>
      <c r="J4186" s="384">
        <v>1835.53</v>
      </c>
    </row>
    <row r="4187" spans="1:10" x14ac:dyDescent="0.2">
      <c r="A4187">
        <v>8148</v>
      </c>
      <c r="B4187" s="623">
        <v>42138.1</v>
      </c>
      <c r="C4187" s="405" t="s">
        <v>96</v>
      </c>
      <c r="D4187" s="384">
        <v>2082</v>
      </c>
      <c r="E4187">
        <v>0.01</v>
      </c>
      <c r="F4187">
        <v>1.39707</v>
      </c>
      <c r="G4187" s="384">
        <v>0</v>
      </c>
      <c r="H4187">
        <v>0</v>
      </c>
    </row>
    <row r="4188" spans="1:10" x14ac:dyDescent="0.2">
      <c r="A4188">
        <v>8165</v>
      </c>
      <c r="B4188" s="623">
        <v>42138.222916666666</v>
      </c>
      <c r="C4188" s="405" t="s">
        <v>2054</v>
      </c>
      <c r="D4188" s="384">
        <v>2082</v>
      </c>
      <c r="E4188">
        <v>0.01</v>
      </c>
      <c r="F4188">
        <v>1.39663</v>
      </c>
      <c r="G4188" s="384">
        <v>0</v>
      </c>
      <c r="H4188">
        <v>1.39663</v>
      </c>
      <c r="I4188">
        <v>-0.3</v>
      </c>
      <c r="J4188" s="384">
        <v>1835.23</v>
      </c>
    </row>
    <row r="4189" spans="1:10" x14ac:dyDescent="0.2">
      <c r="A4189">
        <v>8152</v>
      </c>
      <c r="B4189" s="623">
        <v>42138.178472222222</v>
      </c>
      <c r="C4189" s="405" t="s">
        <v>96</v>
      </c>
      <c r="D4189" s="384">
        <v>2083</v>
      </c>
      <c r="E4189">
        <v>0.01</v>
      </c>
      <c r="F4189">
        <v>1.3947099999999999</v>
      </c>
      <c r="G4189" s="384">
        <v>0</v>
      </c>
      <c r="H4189">
        <v>0</v>
      </c>
    </row>
    <row r="4190" spans="1:10" x14ac:dyDescent="0.2">
      <c r="A4190">
        <v>8166</v>
      </c>
      <c r="B4190" s="623">
        <v>42138.222916666666</v>
      </c>
      <c r="C4190" s="405" t="s">
        <v>2054</v>
      </c>
      <c r="D4190" s="384">
        <v>2083</v>
      </c>
      <c r="E4190">
        <v>0.01</v>
      </c>
      <c r="F4190">
        <v>1.39663</v>
      </c>
      <c r="G4190" s="384">
        <v>0</v>
      </c>
      <c r="H4190">
        <v>1.39663</v>
      </c>
      <c r="I4190">
        <v>1.33</v>
      </c>
      <c r="J4190" s="384">
        <v>1836.56</v>
      </c>
    </row>
    <row r="4191" spans="1:10" x14ac:dyDescent="0.2">
      <c r="A4191">
        <v>8157</v>
      </c>
      <c r="B4191" s="623">
        <v>42138.2</v>
      </c>
      <c r="C4191" s="405" t="s">
        <v>96</v>
      </c>
      <c r="D4191" s="384">
        <v>2084</v>
      </c>
      <c r="E4191">
        <v>0.02</v>
      </c>
      <c r="F4191">
        <v>1.3915900000000001</v>
      </c>
      <c r="G4191" s="384">
        <v>0</v>
      </c>
      <c r="H4191">
        <v>0</v>
      </c>
    </row>
    <row r="4192" spans="1:10" x14ac:dyDescent="0.2">
      <c r="A4192">
        <v>8167</v>
      </c>
      <c r="B4192" s="623">
        <v>42138.222916666666</v>
      </c>
      <c r="C4192" s="405" t="s">
        <v>2054</v>
      </c>
      <c r="D4192" s="384">
        <v>2084</v>
      </c>
      <c r="E4192">
        <v>0.02</v>
      </c>
      <c r="F4192">
        <v>1.39663</v>
      </c>
      <c r="G4192" s="384">
        <v>0</v>
      </c>
      <c r="H4192">
        <v>1.39663</v>
      </c>
      <c r="I4192">
        <v>6.95</v>
      </c>
      <c r="J4192" s="384">
        <v>1843.51</v>
      </c>
    </row>
    <row r="4193" spans="1:10" x14ac:dyDescent="0.2">
      <c r="A4193">
        <v>8168</v>
      </c>
      <c r="B4193" s="623">
        <v>42138.885416666664</v>
      </c>
      <c r="C4193" s="405" t="s">
        <v>97</v>
      </c>
      <c r="D4193" s="384">
        <v>2085</v>
      </c>
      <c r="E4193">
        <v>0.01</v>
      </c>
      <c r="F4193">
        <v>1.4093599999999999</v>
      </c>
      <c r="G4193" s="384">
        <v>0</v>
      </c>
      <c r="H4193">
        <v>0</v>
      </c>
    </row>
    <row r="4194" spans="1:10" x14ac:dyDescent="0.2">
      <c r="A4194">
        <v>8182</v>
      </c>
      <c r="B4194" s="623">
        <v>42139.107638888891</v>
      </c>
      <c r="C4194" s="405" t="s">
        <v>2054</v>
      </c>
      <c r="D4194" s="384">
        <v>2085</v>
      </c>
      <c r="E4194">
        <v>0.01</v>
      </c>
      <c r="F4194">
        <v>1.4100999999999999</v>
      </c>
      <c r="G4194" s="384">
        <v>0</v>
      </c>
      <c r="H4194">
        <v>1.4100999999999999</v>
      </c>
      <c r="I4194">
        <v>-0.5</v>
      </c>
      <c r="J4194" s="384">
        <v>1843.01</v>
      </c>
    </row>
    <row r="4195" spans="1:10" x14ac:dyDescent="0.2">
      <c r="A4195">
        <v>8170</v>
      </c>
      <c r="B4195" s="623">
        <v>42138.888888888891</v>
      </c>
      <c r="C4195" s="405" t="s">
        <v>97</v>
      </c>
      <c r="D4195" s="384">
        <v>2086</v>
      </c>
      <c r="E4195">
        <v>0.01</v>
      </c>
      <c r="F4195">
        <v>1.41092</v>
      </c>
      <c r="G4195" s="384">
        <v>0</v>
      </c>
      <c r="H4195">
        <v>0</v>
      </c>
    </row>
    <row r="4196" spans="1:10" x14ac:dyDescent="0.2">
      <c r="A4196">
        <v>8183</v>
      </c>
      <c r="B4196" s="623">
        <v>42139.107638888891</v>
      </c>
      <c r="C4196" s="405" t="s">
        <v>2054</v>
      </c>
      <c r="D4196" s="384">
        <v>2086</v>
      </c>
      <c r="E4196">
        <v>0.01</v>
      </c>
      <c r="F4196">
        <v>1.4100999999999999</v>
      </c>
      <c r="G4196" s="384">
        <v>0</v>
      </c>
      <c r="H4196">
        <v>1.4100999999999999</v>
      </c>
      <c r="I4196">
        <v>0.56999999999999995</v>
      </c>
      <c r="J4196" s="384">
        <v>1843.59</v>
      </c>
    </row>
    <row r="4197" spans="1:10" x14ac:dyDescent="0.2">
      <c r="A4197">
        <v>8173</v>
      </c>
      <c r="B4197" s="623">
        <v>42138.899305555555</v>
      </c>
      <c r="C4197" s="405" t="s">
        <v>97</v>
      </c>
      <c r="D4197" s="384">
        <v>2087</v>
      </c>
      <c r="E4197">
        <v>0.01</v>
      </c>
      <c r="F4197">
        <v>1.4124300000000001</v>
      </c>
      <c r="G4197" s="384">
        <v>0</v>
      </c>
      <c r="H4197">
        <v>0</v>
      </c>
    </row>
    <row r="4198" spans="1:10" x14ac:dyDescent="0.2">
      <c r="A4198">
        <v>8184</v>
      </c>
      <c r="B4198" s="623">
        <v>42139.107638888891</v>
      </c>
      <c r="C4198" s="405" t="s">
        <v>2054</v>
      </c>
      <c r="D4198" s="384">
        <v>2087</v>
      </c>
      <c r="E4198">
        <v>0.01</v>
      </c>
      <c r="F4198">
        <v>1.4100999999999999</v>
      </c>
      <c r="G4198" s="384">
        <v>0</v>
      </c>
      <c r="H4198">
        <v>1.4100999999999999</v>
      </c>
      <c r="I4198">
        <v>1.61</v>
      </c>
      <c r="J4198" s="384">
        <v>1845.2</v>
      </c>
    </row>
    <row r="4199" spans="1:10" x14ac:dyDescent="0.2">
      <c r="A4199">
        <v>8177</v>
      </c>
      <c r="B4199" s="623">
        <v>42139.029861111114</v>
      </c>
      <c r="C4199" s="405" t="s">
        <v>96</v>
      </c>
      <c r="D4199" s="384">
        <v>2088</v>
      </c>
      <c r="E4199">
        <v>0.01</v>
      </c>
      <c r="F4199">
        <v>1.41185</v>
      </c>
      <c r="G4199" s="384">
        <v>0</v>
      </c>
      <c r="H4199">
        <v>0</v>
      </c>
    </row>
    <row r="4200" spans="1:10" x14ac:dyDescent="0.2">
      <c r="A4200">
        <v>8185</v>
      </c>
      <c r="B4200" s="623">
        <v>42139.15347222222</v>
      </c>
      <c r="C4200" s="405" t="s">
        <v>2054</v>
      </c>
      <c r="D4200" s="384">
        <v>2088</v>
      </c>
      <c r="E4200">
        <v>0.01</v>
      </c>
      <c r="F4200">
        <v>1.4118999999999999</v>
      </c>
      <c r="G4200" s="384">
        <v>0</v>
      </c>
      <c r="H4200">
        <v>1.4118999999999999</v>
      </c>
      <c r="I4200">
        <v>0.04</v>
      </c>
      <c r="J4200" s="384">
        <v>1845.24</v>
      </c>
    </row>
    <row r="4201" spans="1:10" x14ac:dyDescent="0.2">
      <c r="A4201">
        <v>8179</v>
      </c>
      <c r="B4201" s="623">
        <v>42139.106944444444</v>
      </c>
      <c r="C4201" s="405" t="s">
        <v>96</v>
      </c>
      <c r="D4201" s="384">
        <v>2089</v>
      </c>
      <c r="E4201">
        <v>0.01</v>
      </c>
      <c r="F4201">
        <v>1.41035</v>
      </c>
      <c r="G4201" s="384">
        <v>0</v>
      </c>
      <c r="H4201">
        <v>0</v>
      </c>
    </row>
    <row r="4202" spans="1:10" x14ac:dyDescent="0.2">
      <c r="A4202">
        <v>8186</v>
      </c>
      <c r="B4202" s="623">
        <v>42139.15347222222</v>
      </c>
      <c r="C4202" s="405" t="s">
        <v>2054</v>
      </c>
      <c r="D4202" s="384">
        <v>2089</v>
      </c>
      <c r="E4202">
        <v>0.01</v>
      </c>
      <c r="F4202">
        <v>1.4118999999999999</v>
      </c>
      <c r="G4202" s="384">
        <v>0</v>
      </c>
      <c r="H4202">
        <v>1.4118999999999999</v>
      </c>
      <c r="I4202">
        <v>1.07</v>
      </c>
      <c r="J4202" s="384">
        <v>1846.31</v>
      </c>
    </row>
    <row r="4203" spans="1:10" x14ac:dyDescent="0.2">
      <c r="A4203">
        <v>8187</v>
      </c>
      <c r="B4203" s="623">
        <v>42139.877083333333</v>
      </c>
      <c r="C4203" s="405" t="s">
        <v>97</v>
      </c>
      <c r="D4203" s="384">
        <v>2090</v>
      </c>
      <c r="E4203">
        <v>0.01</v>
      </c>
      <c r="F4203">
        <v>1.4233100000000001</v>
      </c>
      <c r="G4203" s="384">
        <v>0</v>
      </c>
      <c r="H4203">
        <v>0</v>
      </c>
    </row>
    <row r="4204" spans="1:10" x14ac:dyDescent="0.2">
      <c r="A4204">
        <v>8192</v>
      </c>
      <c r="B4204" s="623">
        <v>42139.961805555555</v>
      </c>
      <c r="C4204" s="405" t="s">
        <v>2054</v>
      </c>
      <c r="D4204" s="384">
        <v>2090</v>
      </c>
      <c r="E4204">
        <v>0.01</v>
      </c>
      <c r="F4204">
        <v>1.42333</v>
      </c>
      <c r="G4204" s="384">
        <v>0</v>
      </c>
      <c r="H4204">
        <v>1.42333</v>
      </c>
      <c r="I4204">
        <v>-0.01</v>
      </c>
      <c r="J4204" s="384">
        <v>1846.3</v>
      </c>
    </row>
    <row r="4205" spans="1:10" x14ac:dyDescent="0.2">
      <c r="A4205">
        <v>8189</v>
      </c>
      <c r="B4205" s="623">
        <v>42139.906944444447</v>
      </c>
      <c r="C4205" s="405" t="s">
        <v>97</v>
      </c>
      <c r="D4205" s="384">
        <v>2091</v>
      </c>
      <c r="E4205">
        <v>0.01</v>
      </c>
      <c r="F4205">
        <v>1.4249499999999999</v>
      </c>
      <c r="G4205" s="384">
        <v>0</v>
      </c>
      <c r="H4205">
        <v>0</v>
      </c>
    </row>
    <row r="4206" spans="1:10" x14ac:dyDescent="0.2">
      <c r="A4206">
        <v>8193</v>
      </c>
      <c r="B4206" s="623">
        <v>42139.961805555555</v>
      </c>
      <c r="C4206" s="405" t="s">
        <v>2054</v>
      </c>
      <c r="D4206" s="384">
        <v>2091</v>
      </c>
      <c r="E4206">
        <v>0.01</v>
      </c>
      <c r="F4206">
        <v>1.42333</v>
      </c>
      <c r="G4206" s="384">
        <v>0</v>
      </c>
      <c r="H4206">
        <v>1.42333</v>
      </c>
      <c r="I4206">
        <v>1.1200000000000001</v>
      </c>
      <c r="J4206" s="384">
        <v>1847.42</v>
      </c>
    </row>
    <row r="4207" spans="1:10" x14ac:dyDescent="0.2">
      <c r="A4207">
        <v>8194</v>
      </c>
      <c r="B4207" s="623">
        <v>42142.897916666669</v>
      </c>
      <c r="C4207" s="405" t="s">
        <v>96</v>
      </c>
      <c r="D4207" s="384">
        <v>2092</v>
      </c>
      <c r="E4207">
        <v>0.01</v>
      </c>
      <c r="F4207">
        <v>1.4168799999999999</v>
      </c>
      <c r="G4207" s="384">
        <v>0</v>
      </c>
      <c r="H4207">
        <v>0</v>
      </c>
    </row>
    <row r="4208" spans="1:10" x14ac:dyDescent="0.2">
      <c r="A4208">
        <v>8199</v>
      </c>
      <c r="B4208" s="623">
        <v>42143.125</v>
      </c>
      <c r="C4208" s="405" t="s">
        <v>2054</v>
      </c>
      <c r="D4208" s="384">
        <v>2092</v>
      </c>
      <c r="E4208">
        <v>0.01</v>
      </c>
      <c r="F4208">
        <v>1.41692</v>
      </c>
      <c r="G4208" s="384">
        <v>0</v>
      </c>
      <c r="H4208">
        <v>1.41692</v>
      </c>
      <c r="I4208">
        <v>-0.06</v>
      </c>
      <c r="J4208" s="384">
        <v>1847.36</v>
      </c>
    </row>
    <row r="4209" spans="1:10" x14ac:dyDescent="0.2">
      <c r="A4209">
        <v>8196</v>
      </c>
      <c r="B4209" s="623">
        <v>42143.068749999999</v>
      </c>
      <c r="C4209" s="405" t="s">
        <v>96</v>
      </c>
      <c r="D4209" s="384">
        <v>2093</v>
      </c>
      <c r="E4209">
        <v>0.01</v>
      </c>
      <c r="F4209">
        <v>1.41536</v>
      </c>
      <c r="G4209" s="384">
        <v>0</v>
      </c>
      <c r="H4209">
        <v>0</v>
      </c>
    </row>
    <row r="4210" spans="1:10" x14ac:dyDescent="0.2">
      <c r="A4210">
        <v>8200</v>
      </c>
      <c r="B4210" s="623">
        <v>42143.125</v>
      </c>
      <c r="C4210" s="405" t="s">
        <v>2054</v>
      </c>
      <c r="D4210" s="384">
        <v>2093</v>
      </c>
      <c r="E4210">
        <v>0.01</v>
      </c>
      <c r="F4210">
        <v>1.41692</v>
      </c>
      <c r="G4210" s="384">
        <v>0</v>
      </c>
      <c r="H4210">
        <v>1.41692</v>
      </c>
      <c r="I4210">
        <v>1.07</v>
      </c>
      <c r="J4210" s="384">
        <v>1848.43</v>
      </c>
    </row>
    <row r="4211" spans="1:10" x14ac:dyDescent="0.2">
      <c r="A4211">
        <v>8201</v>
      </c>
      <c r="B4211" s="623">
        <v>42143.920138888891</v>
      </c>
      <c r="C4211" s="405" t="s">
        <v>97</v>
      </c>
      <c r="D4211" s="384">
        <v>2094</v>
      </c>
      <c r="E4211">
        <v>0.01</v>
      </c>
      <c r="F4211">
        <v>1.4095</v>
      </c>
      <c r="G4211" s="384">
        <v>0</v>
      </c>
      <c r="H4211">
        <v>0</v>
      </c>
    </row>
    <row r="4212" spans="1:10" x14ac:dyDescent="0.2">
      <c r="A4212">
        <v>8203</v>
      </c>
      <c r="B4212" s="623">
        <v>42143.954861111109</v>
      </c>
      <c r="C4212" s="405" t="s">
        <v>2054</v>
      </c>
      <c r="D4212" s="384">
        <v>2094</v>
      </c>
      <c r="E4212">
        <v>0.01</v>
      </c>
      <c r="F4212">
        <v>1.4087000000000001</v>
      </c>
      <c r="G4212" s="384">
        <v>0</v>
      </c>
      <c r="H4212">
        <v>1.4087000000000001</v>
      </c>
      <c r="I4212">
        <v>0.55000000000000004</v>
      </c>
      <c r="J4212" s="384">
        <v>1848.98</v>
      </c>
    </row>
    <row r="4213" spans="1:10" x14ac:dyDescent="0.2">
      <c r="A4213">
        <v>8204</v>
      </c>
      <c r="B4213" s="623">
        <v>42144.029861111114</v>
      </c>
      <c r="C4213" s="405" t="s">
        <v>96</v>
      </c>
      <c r="D4213" s="384">
        <v>2095</v>
      </c>
      <c r="E4213">
        <v>0.01</v>
      </c>
      <c r="F4213">
        <v>1.40785</v>
      </c>
      <c r="G4213" s="384">
        <v>0</v>
      </c>
      <c r="H4213">
        <v>0</v>
      </c>
    </row>
    <row r="4214" spans="1:10" x14ac:dyDescent="0.2">
      <c r="A4214">
        <v>8209</v>
      </c>
      <c r="B4214" s="623">
        <v>42144.155555555553</v>
      </c>
      <c r="C4214" s="405" t="s">
        <v>2054</v>
      </c>
      <c r="D4214" s="384">
        <v>2095</v>
      </c>
      <c r="E4214">
        <v>0.01</v>
      </c>
      <c r="F4214">
        <v>1.4078900000000001</v>
      </c>
      <c r="G4214" s="384">
        <v>0</v>
      </c>
      <c r="H4214">
        <v>1.4078900000000001</v>
      </c>
      <c r="I4214">
        <v>0.02</v>
      </c>
      <c r="J4214" s="384">
        <v>1849</v>
      </c>
    </row>
    <row r="4215" spans="1:10" x14ac:dyDescent="0.2">
      <c r="A4215">
        <v>8206</v>
      </c>
      <c r="B4215" s="623">
        <v>42144.134027777778</v>
      </c>
      <c r="C4215" s="405" t="s">
        <v>96</v>
      </c>
      <c r="D4215" s="384">
        <v>2096</v>
      </c>
      <c r="E4215">
        <v>0.01</v>
      </c>
      <c r="F4215">
        <v>1.40632</v>
      </c>
      <c r="G4215" s="384">
        <v>0</v>
      </c>
      <c r="H4215">
        <v>0</v>
      </c>
    </row>
    <row r="4216" spans="1:10" x14ac:dyDescent="0.2">
      <c r="A4216">
        <v>8210</v>
      </c>
      <c r="B4216" s="623">
        <v>42144.155555555553</v>
      </c>
      <c r="C4216" s="405" t="s">
        <v>2054</v>
      </c>
      <c r="D4216" s="384">
        <v>2096</v>
      </c>
      <c r="E4216">
        <v>0.01</v>
      </c>
      <c r="F4216">
        <v>1.4078900000000001</v>
      </c>
      <c r="G4216" s="384">
        <v>0</v>
      </c>
      <c r="H4216">
        <v>1.4078900000000001</v>
      </c>
      <c r="I4216">
        <v>1.08</v>
      </c>
      <c r="J4216" s="384">
        <v>1850.08</v>
      </c>
    </row>
    <row r="4217" spans="1:10" x14ac:dyDescent="0.2">
      <c r="A4217">
        <v>8211</v>
      </c>
      <c r="B4217" s="623">
        <v>42144.888888888891</v>
      </c>
      <c r="C4217" s="405" t="s">
        <v>97</v>
      </c>
      <c r="D4217" s="384">
        <v>2097</v>
      </c>
      <c r="E4217">
        <v>0.01</v>
      </c>
      <c r="F4217">
        <v>1.40873</v>
      </c>
      <c r="G4217" s="384">
        <v>0</v>
      </c>
      <c r="H4217">
        <v>0</v>
      </c>
    </row>
    <row r="4218" spans="1:10" x14ac:dyDescent="0.2">
      <c r="A4218">
        <v>8213</v>
      </c>
      <c r="B4218" s="623">
        <v>42144.893055555556</v>
      </c>
      <c r="C4218" s="405" t="s">
        <v>2054</v>
      </c>
      <c r="D4218" s="384">
        <v>2097</v>
      </c>
      <c r="E4218">
        <v>0.01</v>
      </c>
      <c r="F4218">
        <v>1.4079299999999999</v>
      </c>
      <c r="G4218" s="384">
        <v>0</v>
      </c>
      <c r="H4218">
        <v>1.4079299999999999</v>
      </c>
      <c r="I4218">
        <v>0.55000000000000004</v>
      </c>
      <c r="J4218" s="384">
        <v>1850.63</v>
      </c>
    </row>
    <row r="4219" spans="1:10" x14ac:dyDescent="0.2">
      <c r="A4219">
        <v>8214</v>
      </c>
      <c r="B4219" s="623">
        <v>42144.958333333336</v>
      </c>
      <c r="C4219" s="405" t="s">
        <v>97</v>
      </c>
      <c r="D4219" s="384">
        <v>2098</v>
      </c>
      <c r="E4219">
        <v>0.01</v>
      </c>
      <c r="F4219">
        <v>1.4085300000000001</v>
      </c>
      <c r="G4219" s="384">
        <v>0</v>
      </c>
      <c r="H4219">
        <v>0</v>
      </c>
    </row>
    <row r="4220" spans="1:10" x14ac:dyDescent="0.2">
      <c r="A4220">
        <v>8216</v>
      </c>
      <c r="B4220" s="623">
        <v>42144.969444444447</v>
      </c>
      <c r="C4220" s="405" t="s">
        <v>2054</v>
      </c>
      <c r="D4220" s="384">
        <v>2098</v>
      </c>
      <c r="E4220">
        <v>0.01</v>
      </c>
      <c r="F4220">
        <v>1.4077299999999999</v>
      </c>
      <c r="G4220" s="384">
        <v>0</v>
      </c>
      <c r="H4220">
        <v>1.4077299999999999</v>
      </c>
      <c r="I4220">
        <v>0.56000000000000005</v>
      </c>
      <c r="J4220" s="384">
        <v>1851.19</v>
      </c>
    </row>
    <row r="4221" spans="1:10" x14ac:dyDescent="0.2">
      <c r="A4221">
        <v>8217</v>
      </c>
      <c r="B4221" s="623">
        <v>42144.972222222219</v>
      </c>
      <c r="C4221" s="405" t="s">
        <v>97</v>
      </c>
      <c r="D4221" s="384">
        <v>2099</v>
      </c>
      <c r="E4221">
        <v>0.01</v>
      </c>
      <c r="F4221">
        <v>1.4080999999999999</v>
      </c>
      <c r="G4221" s="384">
        <v>0</v>
      </c>
      <c r="H4221">
        <v>0</v>
      </c>
    </row>
    <row r="4222" spans="1:10" x14ac:dyDescent="0.2">
      <c r="A4222">
        <v>8222</v>
      </c>
      <c r="B4222" s="623">
        <v>42145.116666666669</v>
      </c>
      <c r="C4222" s="405" t="s">
        <v>2054</v>
      </c>
      <c r="D4222" s="384">
        <v>2099</v>
      </c>
      <c r="E4222">
        <v>0.01</v>
      </c>
      <c r="F4222">
        <v>1.40805</v>
      </c>
      <c r="G4222" s="384">
        <v>0</v>
      </c>
      <c r="H4222">
        <v>1.40805</v>
      </c>
      <c r="I4222">
        <v>0.08</v>
      </c>
      <c r="J4222" s="384">
        <v>1851.27</v>
      </c>
    </row>
    <row r="4223" spans="1:10" x14ac:dyDescent="0.2">
      <c r="A4223">
        <v>8219</v>
      </c>
      <c r="B4223" s="623">
        <v>42145.056250000001</v>
      </c>
      <c r="C4223" s="405" t="s">
        <v>97</v>
      </c>
      <c r="D4223" s="384">
        <v>2100</v>
      </c>
      <c r="E4223">
        <v>0.01</v>
      </c>
      <c r="F4223">
        <v>1.4096</v>
      </c>
      <c r="G4223" s="384">
        <v>0</v>
      </c>
      <c r="H4223">
        <v>0</v>
      </c>
    </row>
    <row r="4224" spans="1:10" x14ac:dyDescent="0.2">
      <c r="A4224">
        <v>8223</v>
      </c>
      <c r="B4224" s="623">
        <v>42145.116666666669</v>
      </c>
      <c r="C4224" s="405" t="s">
        <v>2054</v>
      </c>
      <c r="D4224" s="384">
        <v>2100</v>
      </c>
      <c r="E4224">
        <v>0.01</v>
      </c>
      <c r="F4224">
        <v>1.40805</v>
      </c>
      <c r="G4224" s="384">
        <v>0</v>
      </c>
      <c r="H4224">
        <v>1.40805</v>
      </c>
      <c r="I4224">
        <v>1.07</v>
      </c>
      <c r="J4224" s="384">
        <v>1852.34</v>
      </c>
    </row>
    <row r="4225" spans="1:10" x14ac:dyDescent="0.2">
      <c r="A4225">
        <v>8224</v>
      </c>
      <c r="B4225" s="623">
        <v>42145.875</v>
      </c>
      <c r="C4225" s="405" t="s">
        <v>96</v>
      </c>
      <c r="D4225" s="384">
        <v>2101</v>
      </c>
      <c r="E4225">
        <v>0.01</v>
      </c>
      <c r="F4225">
        <v>1.41021</v>
      </c>
      <c r="G4225" s="384">
        <v>0</v>
      </c>
      <c r="H4225">
        <v>0</v>
      </c>
    </row>
    <row r="4226" spans="1:10" x14ac:dyDescent="0.2">
      <c r="A4226">
        <v>8233</v>
      </c>
      <c r="B4226" s="623">
        <v>42146.428472222222</v>
      </c>
      <c r="C4226" s="405" t="s">
        <v>2054</v>
      </c>
      <c r="D4226" s="384">
        <v>2101</v>
      </c>
      <c r="E4226">
        <v>0.01</v>
      </c>
      <c r="F4226">
        <v>1.4095</v>
      </c>
      <c r="G4226" s="384">
        <v>0</v>
      </c>
      <c r="H4226">
        <v>1.4095</v>
      </c>
      <c r="I4226">
        <v>-0.57999999999999996</v>
      </c>
      <c r="J4226" s="384">
        <v>1851.76</v>
      </c>
    </row>
    <row r="4227" spans="1:10" x14ac:dyDescent="0.2">
      <c r="A4227">
        <v>8226</v>
      </c>
      <c r="B4227" s="623">
        <v>42145.957638888889</v>
      </c>
      <c r="C4227" s="405" t="s">
        <v>96</v>
      </c>
      <c r="D4227" s="384">
        <v>2102</v>
      </c>
      <c r="E4227">
        <v>0.01</v>
      </c>
      <c r="F4227">
        <v>1.4087000000000001</v>
      </c>
      <c r="G4227" s="384">
        <v>0</v>
      </c>
      <c r="H4227">
        <v>0</v>
      </c>
    </row>
    <row r="4228" spans="1:10" x14ac:dyDescent="0.2">
      <c r="A4228">
        <v>8234</v>
      </c>
      <c r="B4228" s="623">
        <v>42146.428472222222</v>
      </c>
      <c r="C4228" s="405" t="s">
        <v>2054</v>
      </c>
      <c r="D4228" s="384">
        <v>2102</v>
      </c>
      <c r="E4228">
        <v>0.01</v>
      </c>
      <c r="F4228">
        <v>1.4095</v>
      </c>
      <c r="G4228" s="384">
        <v>0</v>
      </c>
      <c r="H4228">
        <v>1.4095</v>
      </c>
      <c r="I4228">
        <v>0.47</v>
      </c>
      <c r="J4228" s="384">
        <v>1852.23</v>
      </c>
    </row>
    <row r="4229" spans="1:10" x14ac:dyDescent="0.2">
      <c r="A4229">
        <v>8229</v>
      </c>
      <c r="B4229" s="623">
        <v>42146.022916666669</v>
      </c>
      <c r="C4229" s="405" t="s">
        <v>96</v>
      </c>
      <c r="D4229" s="384">
        <v>2103</v>
      </c>
      <c r="E4229">
        <v>0.01</v>
      </c>
      <c r="F4229">
        <v>1.4071899999999999</v>
      </c>
      <c r="G4229" s="384">
        <v>0</v>
      </c>
      <c r="H4229">
        <v>0</v>
      </c>
    </row>
    <row r="4230" spans="1:10" x14ac:dyDescent="0.2">
      <c r="A4230">
        <v>8235</v>
      </c>
      <c r="B4230" s="623">
        <v>42146.428472222222</v>
      </c>
      <c r="C4230" s="405" t="s">
        <v>2054</v>
      </c>
      <c r="D4230" s="384">
        <v>2103</v>
      </c>
      <c r="E4230">
        <v>0.01</v>
      </c>
      <c r="F4230">
        <v>1.4095</v>
      </c>
      <c r="G4230" s="384">
        <v>0</v>
      </c>
      <c r="H4230">
        <v>1.4095</v>
      </c>
      <c r="I4230">
        <v>1.6</v>
      </c>
      <c r="J4230" s="384">
        <v>1853.83</v>
      </c>
    </row>
    <row r="4231" spans="1:10" x14ac:dyDescent="0.2">
      <c r="A4231">
        <v>8236</v>
      </c>
      <c r="B4231" s="623">
        <v>42146.929861111108</v>
      </c>
      <c r="C4231" s="405" t="s">
        <v>96</v>
      </c>
      <c r="D4231" s="384">
        <v>2104</v>
      </c>
      <c r="E4231">
        <v>0.01</v>
      </c>
      <c r="F4231">
        <v>1.4079900000000001</v>
      </c>
      <c r="G4231" s="384">
        <v>0</v>
      </c>
      <c r="H4231">
        <v>0</v>
      </c>
    </row>
    <row r="4232" spans="1:10" x14ac:dyDescent="0.2">
      <c r="A4232">
        <v>8238</v>
      </c>
      <c r="B4232" s="623">
        <v>42146.978472222225</v>
      </c>
      <c r="C4232" s="405" t="s">
        <v>2054</v>
      </c>
      <c r="D4232" s="384">
        <v>2104</v>
      </c>
      <c r="E4232">
        <v>0.01</v>
      </c>
      <c r="F4232">
        <v>1.40879</v>
      </c>
      <c r="G4232" s="384">
        <v>0</v>
      </c>
      <c r="H4232">
        <v>1.40879</v>
      </c>
      <c r="I4232">
        <v>0.55000000000000004</v>
      </c>
      <c r="J4232" s="384">
        <v>1854.38</v>
      </c>
    </row>
    <row r="4233" spans="1:10" x14ac:dyDescent="0.2">
      <c r="A4233">
        <v>8239</v>
      </c>
      <c r="B4233" s="623">
        <v>42149.027083333334</v>
      </c>
      <c r="C4233" s="405" t="s">
        <v>96</v>
      </c>
      <c r="D4233" s="384">
        <v>2105</v>
      </c>
      <c r="E4233">
        <v>0.01</v>
      </c>
      <c r="F4233">
        <v>1.4062600000000001</v>
      </c>
      <c r="G4233" s="384">
        <v>0</v>
      </c>
      <c r="H4233">
        <v>0</v>
      </c>
    </row>
    <row r="4234" spans="1:10" x14ac:dyDescent="0.2">
      <c r="A4234">
        <v>8244</v>
      </c>
      <c r="B4234" s="623">
        <v>42149.041666666664</v>
      </c>
      <c r="C4234" s="405" t="s">
        <v>2054</v>
      </c>
      <c r="D4234" s="384">
        <v>2105</v>
      </c>
      <c r="E4234">
        <v>0.01</v>
      </c>
      <c r="F4234">
        <v>1.40608</v>
      </c>
      <c r="G4234" s="384">
        <v>0</v>
      </c>
      <c r="H4234">
        <v>1.40608</v>
      </c>
      <c r="I4234">
        <v>-0.13</v>
      </c>
      <c r="J4234" s="384">
        <v>1854.25</v>
      </c>
    </row>
    <row r="4235" spans="1:10" x14ac:dyDescent="0.2">
      <c r="A4235">
        <v>8241</v>
      </c>
      <c r="B4235" s="623">
        <v>42149.03402777778</v>
      </c>
      <c r="C4235" s="405" t="s">
        <v>96</v>
      </c>
      <c r="D4235" s="384">
        <v>2106</v>
      </c>
      <c r="E4235">
        <v>0.01</v>
      </c>
      <c r="F4235">
        <v>1.4043000000000001</v>
      </c>
      <c r="G4235" s="384">
        <v>0</v>
      </c>
      <c r="H4235">
        <v>0</v>
      </c>
    </row>
    <row r="4236" spans="1:10" x14ac:dyDescent="0.2">
      <c r="A4236">
        <v>8245</v>
      </c>
      <c r="B4236" s="623">
        <v>42149.041666666664</v>
      </c>
      <c r="C4236" s="405" t="s">
        <v>2054</v>
      </c>
      <c r="D4236" s="384">
        <v>2106</v>
      </c>
      <c r="E4236">
        <v>0.01</v>
      </c>
      <c r="F4236">
        <v>1.40608</v>
      </c>
      <c r="G4236" s="384">
        <v>0</v>
      </c>
      <c r="H4236">
        <v>1.40608</v>
      </c>
      <c r="I4236">
        <v>1.22</v>
      </c>
      <c r="J4236" s="384">
        <v>1855.47</v>
      </c>
    </row>
    <row r="4237" spans="1:10" x14ac:dyDescent="0.2">
      <c r="A4237">
        <v>8246</v>
      </c>
      <c r="B4237" s="623">
        <v>42149.050694444442</v>
      </c>
      <c r="C4237" s="405" t="s">
        <v>96</v>
      </c>
      <c r="D4237" s="384">
        <v>2107</v>
      </c>
      <c r="E4237">
        <v>0.01</v>
      </c>
      <c r="F4237">
        <v>1.4060600000000001</v>
      </c>
      <c r="G4237" s="384">
        <v>0</v>
      </c>
      <c r="H4237">
        <v>0</v>
      </c>
    </row>
    <row r="4238" spans="1:10" x14ac:dyDescent="0.2">
      <c r="A4238">
        <v>8248</v>
      </c>
      <c r="B4238" s="623">
        <v>42149.095833333333</v>
      </c>
      <c r="C4238" s="405" t="s">
        <v>2054</v>
      </c>
      <c r="D4238" s="384">
        <v>2107</v>
      </c>
      <c r="E4238">
        <v>0.01</v>
      </c>
      <c r="F4238">
        <v>1.40686</v>
      </c>
      <c r="G4238" s="384">
        <v>0</v>
      </c>
      <c r="H4238">
        <v>1.40686</v>
      </c>
      <c r="I4238">
        <v>0.55000000000000004</v>
      </c>
      <c r="J4238" s="384">
        <v>1856.02</v>
      </c>
    </row>
    <row r="4239" spans="1:10" x14ac:dyDescent="0.2">
      <c r="A4239">
        <v>8249</v>
      </c>
      <c r="B4239" s="623">
        <v>42150.07708333333</v>
      </c>
      <c r="C4239" s="405" t="s">
        <v>96</v>
      </c>
      <c r="D4239" s="384">
        <v>2108</v>
      </c>
      <c r="E4239">
        <v>0.01</v>
      </c>
      <c r="F4239">
        <v>1.4020600000000001</v>
      </c>
      <c r="G4239" s="384">
        <v>0</v>
      </c>
      <c r="H4239">
        <v>0</v>
      </c>
    </row>
    <row r="4240" spans="1:10" x14ac:dyDescent="0.2">
      <c r="A4240">
        <v>8263</v>
      </c>
      <c r="B4240" s="623">
        <v>42150.429861111108</v>
      </c>
      <c r="C4240" s="405" t="s">
        <v>2054</v>
      </c>
      <c r="D4240" s="384">
        <v>2108</v>
      </c>
      <c r="E4240">
        <v>0.01</v>
      </c>
      <c r="F4240">
        <v>1.4004799999999999</v>
      </c>
      <c r="G4240" s="384">
        <v>0</v>
      </c>
      <c r="H4240">
        <v>1.4004799999999999</v>
      </c>
      <c r="I4240">
        <v>-1.0900000000000001</v>
      </c>
      <c r="J4240" s="384">
        <v>1854.93</v>
      </c>
    </row>
    <row r="4241" spans="1:10" x14ac:dyDescent="0.2">
      <c r="A4241">
        <v>8251</v>
      </c>
      <c r="B4241" s="623">
        <v>42150.156944444447</v>
      </c>
      <c r="C4241" s="405" t="s">
        <v>96</v>
      </c>
      <c r="D4241" s="384">
        <v>2109</v>
      </c>
      <c r="E4241">
        <v>0.01</v>
      </c>
      <c r="F4241">
        <v>1.4005300000000001</v>
      </c>
      <c r="G4241" s="384">
        <v>0</v>
      </c>
      <c r="H4241">
        <v>0</v>
      </c>
    </row>
    <row r="4242" spans="1:10" x14ac:dyDescent="0.2">
      <c r="A4242">
        <v>8264</v>
      </c>
      <c r="B4242" s="623">
        <v>42150.429861111108</v>
      </c>
      <c r="C4242" s="405" t="s">
        <v>2054</v>
      </c>
      <c r="D4242" s="384">
        <v>2109</v>
      </c>
      <c r="E4242">
        <v>0.01</v>
      </c>
      <c r="F4242">
        <v>1.4004799999999999</v>
      </c>
      <c r="G4242" s="384">
        <v>0</v>
      </c>
      <c r="H4242">
        <v>1.4004799999999999</v>
      </c>
      <c r="I4242">
        <v>-0.04</v>
      </c>
      <c r="J4242" s="384">
        <v>1854.89</v>
      </c>
    </row>
    <row r="4243" spans="1:10" x14ac:dyDescent="0.2">
      <c r="A4243">
        <v>8254</v>
      </c>
      <c r="B4243" s="623">
        <v>42150.180555555555</v>
      </c>
      <c r="C4243" s="405" t="s">
        <v>96</v>
      </c>
      <c r="D4243" s="384">
        <v>2110</v>
      </c>
      <c r="E4243">
        <v>0.01</v>
      </c>
      <c r="F4243">
        <v>1.3990199999999999</v>
      </c>
      <c r="G4243" s="384">
        <v>0</v>
      </c>
      <c r="H4243">
        <v>0</v>
      </c>
    </row>
    <row r="4244" spans="1:10" x14ac:dyDescent="0.2">
      <c r="A4244">
        <v>8265</v>
      </c>
      <c r="B4244" s="623">
        <v>42150.429861111108</v>
      </c>
      <c r="C4244" s="405" t="s">
        <v>2054</v>
      </c>
      <c r="D4244" s="384">
        <v>2110</v>
      </c>
      <c r="E4244">
        <v>0.01</v>
      </c>
      <c r="F4244">
        <v>1.4004799999999999</v>
      </c>
      <c r="G4244" s="384">
        <v>0</v>
      </c>
      <c r="H4244">
        <v>1.4004799999999999</v>
      </c>
      <c r="I4244">
        <v>1.01</v>
      </c>
      <c r="J4244" s="384">
        <v>1855.9</v>
      </c>
    </row>
    <row r="4245" spans="1:10" x14ac:dyDescent="0.2">
      <c r="A4245">
        <v>8258</v>
      </c>
      <c r="B4245" s="623">
        <v>42150.306250000001</v>
      </c>
      <c r="C4245" s="405" t="s">
        <v>96</v>
      </c>
      <c r="D4245" s="384">
        <v>2111</v>
      </c>
      <c r="E4245">
        <v>0.01</v>
      </c>
      <c r="F4245">
        <v>1.3967099999999999</v>
      </c>
      <c r="G4245" s="384">
        <v>0</v>
      </c>
      <c r="H4245">
        <v>0</v>
      </c>
    </row>
    <row r="4246" spans="1:10" x14ac:dyDescent="0.2">
      <c r="A4246">
        <v>8266</v>
      </c>
      <c r="B4246" s="623">
        <v>42150.429861111108</v>
      </c>
      <c r="C4246" s="405" t="s">
        <v>2054</v>
      </c>
      <c r="D4246" s="384">
        <v>2111</v>
      </c>
      <c r="E4246">
        <v>0.01</v>
      </c>
      <c r="F4246">
        <v>1.4004799999999999</v>
      </c>
      <c r="G4246" s="384">
        <v>0</v>
      </c>
      <c r="H4246">
        <v>1.4004799999999999</v>
      </c>
      <c r="I4246">
        <v>2.6</v>
      </c>
      <c r="J4246" s="384">
        <v>1858.5</v>
      </c>
    </row>
    <row r="4247" spans="1:10" x14ac:dyDescent="0.2">
      <c r="A4247">
        <v>8267</v>
      </c>
      <c r="B4247" s="623">
        <v>42150.94027777778</v>
      </c>
      <c r="C4247" s="405" t="s">
        <v>97</v>
      </c>
      <c r="D4247" s="384">
        <v>2112</v>
      </c>
      <c r="E4247">
        <v>0.01</v>
      </c>
      <c r="F4247">
        <v>1.4053100000000001</v>
      </c>
      <c r="G4247" s="384">
        <v>0</v>
      </c>
      <c r="H4247">
        <v>0</v>
      </c>
    </row>
    <row r="4248" spans="1:10" x14ac:dyDescent="0.2">
      <c r="A4248">
        <v>8272</v>
      </c>
      <c r="B4248" s="623">
        <v>42151.119444444441</v>
      </c>
      <c r="C4248" s="405" t="s">
        <v>2054</v>
      </c>
      <c r="D4248" s="384">
        <v>2112</v>
      </c>
      <c r="E4248">
        <v>0.01</v>
      </c>
      <c r="F4248">
        <v>1.4052800000000001</v>
      </c>
      <c r="G4248" s="384">
        <v>0</v>
      </c>
      <c r="H4248">
        <v>1.4052800000000001</v>
      </c>
      <c r="I4248">
        <v>0.03</v>
      </c>
      <c r="J4248" s="384">
        <v>1858.53</v>
      </c>
    </row>
    <row r="4249" spans="1:10" x14ac:dyDescent="0.2">
      <c r="A4249">
        <v>8269</v>
      </c>
      <c r="B4249" s="623">
        <v>42151.00277777778</v>
      </c>
      <c r="C4249" s="405" t="s">
        <v>97</v>
      </c>
      <c r="D4249" s="384">
        <v>2113</v>
      </c>
      <c r="E4249">
        <v>0.01</v>
      </c>
      <c r="F4249">
        <v>1.4068400000000001</v>
      </c>
      <c r="G4249" s="384">
        <v>0</v>
      </c>
      <c r="H4249">
        <v>0</v>
      </c>
    </row>
    <row r="4250" spans="1:10" x14ac:dyDescent="0.2">
      <c r="A4250">
        <v>8273</v>
      </c>
      <c r="B4250" s="623">
        <v>42151.119444444441</v>
      </c>
      <c r="C4250" s="405" t="s">
        <v>2054</v>
      </c>
      <c r="D4250" s="384">
        <v>2113</v>
      </c>
      <c r="E4250">
        <v>0.01</v>
      </c>
      <c r="F4250">
        <v>1.4052800000000001</v>
      </c>
      <c r="G4250" s="384">
        <v>0</v>
      </c>
      <c r="H4250">
        <v>1.4052800000000001</v>
      </c>
      <c r="I4250">
        <v>1.08</v>
      </c>
      <c r="J4250" s="384">
        <v>1859.61</v>
      </c>
    </row>
    <row r="4251" spans="1:10" x14ac:dyDescent="0.2">
      <c r="A4251">
        <v>8274</v>
      </c>
      <c r="B4251" s="623">
        <v>42151.918749999997</v>
      </c>
      <c r="C4251" s="405" t="s">
        <v>96</v>
      </c>
      <c r="D4251" s="384">
        <v>2114</v>
      </c>
      <c r="E4251">
        <v>0.01</v>
      </c>
      <c r="F4251">
        <v>1.4100999999999999</v>
      </c>
      <c r="G4251" s="384">
        <v>0</v>
      </c>
      <c r="H4251">
        <v>0</v>
      </c>
    </row>
    <row r="4252" spans="1:10" x14ac:dyDescent="0.2">
      <c r="A4252">
        <v>8276</v>
      </c>
      <c r="B4252" s="623">
        <v>42151.9375</v>
      </c>
      <c r="C4252" s="405" t="s">
        <v>2054</v>
      </c>
      <c r="D4252" s="384">
        <v>2114</v>
      </c>
      <c r="E4252">
        <v>0.01</v>
      </c>
      <c r="F4252">
        <v>1.4109</v>
      </c>
      <c r="G4252" s="384">
        <v>0</v>
      </c>
      <c r="H4252">
        <v>1.4109</v>
      </c>
      <c r="I4252">
        <v>0.55000000000000004</v>
      </c>
      <c r="J4252" s="384">
        <v>1860.16</v>
      </c>
    </row>
    <row r="4253" spans="1:10" x14ac:dyDescent="0.2">
      <c r="A4253">
        <v>8277</v>
      </c>
      <c r="B4253" s="623">
        <v>42152.926388888889</v>
      </c>
      <c r="C4253" s="405" t="s">
        <v>97</v>
      </c>
      <c r="D4253" s="384">
        <v>2115</v>
      </c>
      <c r="E4253">
        <v>0.01</v>
      </c>
      <c r="F4253">
        <v>1.4305000000000001</v>
      </c>
      <c r="G4253" s="384">
        <v>0</v>
      </c>
      <c r="H4253">
        <v>0</v>
      </c>
    </row>
    <row r="4254" spans="1:10" x14ac:dyDescent="0.2">
      <c r="A4254">
        <v>8279</v>
      </c>
      <c r="B4254" s="623">
        <v>42152.94027777778</v>
      </c>
      <c r="C4254" s="405" t="s">
        <v>2054</v>
      </c>
      <c r="D4254" s="384">
        <v>2115</v>
      </c>
      <c r="E4254">
        <v>0.01</v>
      </c>
      <c r="F4254">
        <v>1.4297</v>
      </c>
      <c r="G4254" s="384">
        <v>0</v>
      </c>
      <c r="H4254">
        <v>1.4297</v>
      </c>
      <c r="I4254">
        <v>0.55000000000000004</v>
      </c>
      <c r="J4254" s="384">
        <v>1860.71</v>
      </c>
    </row>
    <row r="4255" spans="1:10" x14ac:dyDescent="0.2">
      <c r="A4255">
        <v>8280</v>
      </c>
      <c r="B4255" s="623">
        <v>42153.037499999999</v>
      </c>
      <c r="C4255" s="405" t="s">
        <v>97</v>
      </c>
      <c r="D4255" s="384">
        <v>2116</v>
      </c>
      <c r="E4255">
        <v>0.01</v>
      </c>
      <c r="F4255">
        <v>1.4318599999999999</v>
      </c>
      <c r="G4255" s="384">
        <v>0</v>
      </c>
      <c r="H4255">
        <v>0</v>
      </c>
    </row>
    <row r="4256" spans="1:10" x14ac:dyDescent="0.2">
      <c r="A4256">
        <v>8282</v>
      </c>
      <c r="B4256" s="623">
        <v>42153.15625</v>
      </c>
      <c r="C4256" s="405" t="s">
        <v>2054</v>
      </c>
      <c r="D4256" s="384">
        <v>2116</v>
      </c>
      <c r="E4256">
        <v>0.01</v>
      </c>
      <c r="F4256">
        <v>1.43106</v>
      </c>
      <c r="G4256" s="384">
        <v>0</v>
      </c>
      <c r="H4256">
        <v>1.43106</v>
      </c>
      <c r="I4256">
        <v>0.55000000000000004</v>
      </c>
      <c r="J4256" s="384">
        <v>1861.26</v>
      </c>
    </row>
    <row r="4257" spans="1:10" x14ac:dyDescent="0.2">
      <c r="A4257">
        <v>8283</v>
      </c>
      <c r="B4257" s="623">
        <v>42153.881249999999</v>
      </c>
      <c r="C4257" s="405" t="s">
        <v>96</v>
      </c>
      <c r="D4257" s="384">
        <v>2117</v>
      </c>
      <c r="E4257">
        <v>0.01</v>
      </c>
      <c r="F4257">
        <v>1.43404</v>
      </c>
      <c r="G4257" s="384">
        <v>0</v>
      </c>
      <c r="H4257">
        <v>0</v>
      </c>
    </row>
    <row r="4258" spans="1:10" x14ac:dyDescent="0.2">
      <c r="A4258">
        <v>8285</v>
      </c>
      <c r="B4258" s="623">
        <v>42153.895138888889</v>
      </c>
      <c r="C4258" s="405" t="s">
        <v>2054</v>
      </c>
      <c r="D4258" s="384">
        <v>2117</v>
      </c>
      <c r="E4258">
        <v>0.01</v>
      </c>
      <c r="F4258">
        <v>1.4348399999999999</v>
      </c>
      <c r="G4258" s="384">
        <v>0</v>
      </c>
      <c r="H4258">
        <v>1.4348399999999999</v>
      </c>
      <c r="I4258">
        <v>0.56000000000000005</v>
      </c>
      <c r="J4258" s="384">
        <v>1861.82</v>
      </c>
    </row>
    <row r="4259" spans="1:10" x14ac:dyDescent="0.2">
      <c r="A4259">
        <v>8286</v>
      </c>
      <c r="B4259" s="623">
        <v>42153.939583333333</v>
      </c>
      <c r="C4259" s="405" t="s">
        <v>97</v>
      </c>
      <c r="D4259" s="384">
        <v>2118</v>
      </c>
      <c r="E4259">
        <v>0.01</v>
      </c>
      <c r="F4259">
        <v>1.4358599999999999</v>
      </c>
      <c r="G4259" s="384">
        <v>0</v>
      </c>
      <c r="H4259">
        <v>0</v>
      </c>
    </row>
    <row r="4260" spans="1:10" x14ac:dyDescent="0.2">
      <c r="A4260">
        <v>8291</v>
      </c>
      <c r="B4260" s="623">
        <v>42156.039583333331</v>
      </c>
      <c r="C4260" s="405" t="s">
        <v>2054</v>
      </c>
      <c r="D4260" s="384">
        <v>2118</v>
      </c>
      <c r="E4260">
        <v>0.01</v>
      </c>
      <c r="F4260">
        <v>1.4358200000000001</v>
      </c>
      <c r="G4260" s="384">
        <v>0</v>
      </c>
      <c r="H4260">
        <v>1.4358200000000001</v>
      </c>
      <c r="I4260">
        <v>0.04</v>
      </c>
      <c r="J4260" s="384">
        <v>1861.86</v>
      </c>
    </row>
    <row r="4261" spans="1:10" x14ac:dyDescent="0.2">
      <c r="A4261">
        <v>8288</v>
      </c>
      <c r="B4261" s="623">
        <v>42153.961805555555</v>
      </c>
      <c r="C4261" s="405" t="s">
        <v>97</v>
      </c>
      <c r="D4261" s="384">
        <v>2119</v>
      </c>
      <c r="E4261">
        <v>0.01</v>
      </c>
      <c r="F4261">
        <v>1.43737</v>
      </c>
      <c r="G4261" s="384">
        <v>0</v>
      </c>
      <c r="H4261">
        <v>0</v>
      </c>
    </row>
    <row r="4262" spans="1:10" x14ac:dyDescent="0.2">
      <c r="A4262">
        <v>8292</v>
      </c>
      <c r="B4262" s="623">
        <v>42156.039583333331</v>
      </c>
      <c r="C4262" s="405" t="s">
        <v>2054</v>
      </c>
      <c r="D4262" s="384">
        <v>2119</v>
      </c>
      <c r="E4262">
        <v>0.01</v>
      </c>
      <c r="F4262">
        <v>1.4358200000000001</v>
      </c>
      <c r="G4262" s="384">
        <v>0</v>
      </c>
      <c r="H4262">
        <v>1.4358200000000001</v>
      </c>
      <c r="I4262">
        <v>1.08</v>
      </c>
      <c r="J4262" s="384">
        <v>1862.95</v>
      </c>
    </row>
    <row r="4263" spans="1:10" x14ac:dyDescent="0.2">
      <c r="A4263">
        <v>8293</v>
      </c>
      <c r="B4263" s="623">
        <v>42156.92083333333</v>
      </c>
      <c r="C4263" s="405" t="s">
        <v>97</v>
      </c>
      <c r="D4263" s="384">
        <v>2120</v>
      </c>
      <c r="E4263">
        <v>0.01</v>
      </c>
      <c r="F4263">
        <v>1.4382299999999999</v>
      </c>
      <c r="G4263" s="384">
        <v>0</v>
      </c>
      <c r="H4263">
        <v>0</v>
      </c>
    </row>
    <row r="4264" spans="1:10" x14ac:dyDescent="0.2">
      <c r="A4264">
        <v>8295</v>
      </c>
      <c r="B4264" s="623">
        <v>42156.925000000003</v>
      </c>
      <c r="C4264" s="405" t="s">
        <v>2054</v>
      </c>
      <c r="D4264" s="384">
        <v>2120</v>
      </c>
      <c r="E4264">
        <v>0.01</v>
      </c>
      <c r="F4264">
        <v>1.43743</v>
      </c>
      <c r="G4264" s="384">
        <v>0</v>
      </c>
      <c r="H4264">
        <v>1.43743</v>
      </c>
      <c r="I4264">
        <v>0.56000000000000005</v>
      </c>
      <c r="J4264" s="384">
        <v>1863.51</v>
      </c>
    </row>
    <row r="4265" spans="1:10" x14ac:dyDescent="0.2">
      <c r="A4265">
        <v>8296</v>
      </c>
      <c r="B4265" s="623">
        <v>42157.895833333336</v>
      </c>
      <c r="C4265" s="405" t="s">
        <v>97</v>
      </c>
      <c r="D4265" s="384">
        <v>2121</v>
      </c>
      <c r="E4265">
        <v>0.01</v>
      </c>
      <c r="F4265">
        <v>1.43665</v>
      </c>
      <c r="G4265" s="384">
        <v>0</v>
      </c>
      <c r="H4265">
        <v>0</v>
      </c>
    </row>
    <row r="4266" spans="1:10" x14ac:dyDescent="0.2">
      <c r="A4266">
        <v>8298</v>
      </c>
      <c r="B4266" s="623">
        <v>42157.914583333331</v>
      </c>
      <c r="C4266" s="405" t="s">
        <v>2054</v>
      </c>
      <c r="D4266" s="384">
        <v>2121</v>
      </c>
      <c r="E4266">
        <v>0.01</v>
      </c>
      <c r="F4266">
        <v>1.4358500000000001</v>
      </c>
      <c r="G4266" s="384">
        <v>0</v>
      </c>
      <c r="H4266">
        <v>1.4358500000000001</v>
      </c>
      <c r="I4266">
        <v>0.56000000000000005</v>
      </c>
      <c r="J4266" s="384">
        <v>1864.07</v>
      </c>
    </row>
    <row r="4267" spans="1:10" x14ac:dyDescent="0.2">
      <c r="A4267">
        <v>8299</v>
      </c>
      <c r="B4267" s="623">
        <v>42157.920138888891</v>
      </c>
      <c r="C4267" s="405" t="s">
        <v>96</v>
      </c>
      <c r="D4267" s="384">
        <v>2122</v>
      </c>
      <c r="E4267">
        <v>0.01</v>
      </c>
      <c r="F4267">
        <v>1.43523</v>
      </c>
      <c r="G4267" s="384">
        <v>0</v>
      </c>
      <c r="H4267">
        <v>0</v>
      </c>
    </row>
    <row r="4268" spans="1:10" x14ac:dyDescent="0.2">
      <c r="A4268">
        <v>8306</v>
      </c>
      <c r="B4268" s="623">
        <v>42158.066666666666</v>
      </c>
      <c r="C4268" s="405" t="s">
        <v>2054</v>
      </c>
      <c r="D4268" s="384">
        <v>2122</v>
      </c>
      <c r="E4268">
        <v>0.01</v>
      </c>
      <c r="F4268">
        <v>1.4352799999999999</v>
      </c>
      <c r="G4268" s="384">
        <v>0</v>
      </c>
      <c r="H4268">
        <v>1.4352799999999999</v>
      </c>
      <c r="I4268">
        <v>-0.06</v>
      </c>
      <c r="J4268" s="384">
        <v>1864.01</v>
      </c>
    </row>
    <row r="4269" spans="1:10" x14ac:dyDescent="0.2">
      <c r="A4269">
        <v>8301</v>
      </c>
      <c r="B4269" s="623">
        <v>42157.9375</v>
      </c>
      <c r="C4269" s="405" t="s">
        <v>96</v>
      </c>
      <c r="D4269" s="384">
        <v>2123</v>
      </c>
      <c r="E4269">
        <v>0.01</v>
      </c>
      <c r="F4269">
        <v>1.4337200000000001</v>
      </c>
      <c r="G4269" s="384">
        <v>0</v>
      </c>
      <c r="H4269">
        <v>0</v>
      </c>
    </row>
    <row r="4270" spans="1:10" x14ac:dyDescent="0.2">
      <c r="A4270">
        <v>8307</v>
      </c>
      <c r="B4270" s="623">
        <v>42158.066666666666</v>
      </c>
      <c r="C4270" s="405" t="s">
        <v>2054</v>
      </c>
      <c r="D4270" s="384">
        <v>2123</v>
      </c>
      <c r="E4270">
        <v>0.01</v>
      </c>
      <c r="F4270">
        <v>1.4352799999999999</v>
      </c>
      <c r="G4270" s="384">
        <v>0</v>
      </c>
      <c r="H4270">
        <v>1.4352799999999999</v>
      </c>
      <c r="I4270">
        <v>0.99</v>
      </c>
      <c r="J4270" s="384">
        <v>1865</v>
      </c>
    </row>
    <row r="4271" spans="1:10" x14ac:dyDescent="0.2">
      <c r="A4271">
        <v>8304</v>
      </c>
      <c r="B4271" s="623">
        <v>42158.052083333336</v>
      </c>
      <c r="C4271" s="405" t="s">
        <v>97</v>
      </c>
      <c r="D4271" s="384">
        <v>2124</v>
      </c>
      <c r="E4271">
        <v>0.01</v>
      </c>
      <c r="F4271">
        <v>1.4346300000000001</v>
      </c>
      <c r="G4271" s="384">
        <v>0</v>
      </c>
      <c r="H4271">
        <v>0</v>
      </c>
    </row>
    <row r="4272" spans="1:10" x14ac:dyDescent="0.2">
      <c r="A4272">
        <v>8311</v>
      </c>
      <c r="B4272" s="623">
        <v>42158.177777777775</v>
      </c>
      <c r="C4272" s="405" t="s">
        <v>2054</v>
      </c>
      <c r="D4272" s="384">
        <v>2124</v>
      </c>
      <c r="E4272">
        <v>0.01</v>
      </c>
      <c r="F4272">
        <v>1.43459</v>
      </c>
      <c r="G4272" s="384">
        <v>0</v>
      </c>
      <c r="H4272">
        <v>1.43459</v>
      </c>
      <c r="I4272">
        <v>0.03</v>
      </c>
      <c r="J4272" s="384">
        <v>1865.03</v>
      </c>
    </row>
    <row r="4273" spans="1:10" x14ac:dyDescent="0.2">
      <c r="A4273">
        <v>8308</v>
      </c>
      <c r="B4273" s="623">
        <v>42158.109027777777</v>
      </c>
      <c r="C4273" s="405" t="s">
        <v>97</v>
      </c>
      <c r="D4273" s="384">
        <v>2125</v>
      </c>
      <c r="E4273">
        <v>0.01</v>
      </c>
      <c r="F4273">
        <v>1.43615</v>
      </c>
      <c r="G4273" s="384">
        <v>0</v>
      </c>
      <c r="H4273">
        <v>0</v>
      </c>
    </row>
    <row r="4274" spans="1:10" x14ac:dyDescent="0.2">
      <c r="A4274">
        <v>8312</v>
      </c>
      <c r="B4274" s="623">
        <v>42158.177777777775</v>
      </c>
      <c r="C4274" s="405" t="s">
        <v>2054</v>
      </c>
      <c r="D4274" s="384">
        <v>2125</v>
      </c>
      <c r="E4274">
        <v>0.01</v>
      </c>
      <c r="F4274">
        <v>1.43459</v>
      </c>
      <c r="G4274" s="384">
        <v>0</v>
      </c>
      <c r="H4274">
        <v>1.43459</v>
      </c>
      <c r="I4274">
        <v>1.08</v>
      </c>
      <c r="J4274" s="384">
        <v>1866.11</v>
      </c>
    </row>
    <row r="4275" spans="1:10" x14ac:dyDescent="0.2">
      <c r="A4275">
        <v>8313</v>
      </c>
      <c r="B4275" s="623">
        <v>42158.895138888889</v>
      </c>
      <c r="C4275" s="405" t="s">
        <v>97</v>
      </c>
      <c r="D4275" s="384">
        <v>2126</v>
      </c>
      <c r="E4275">
        <v>0.01</v>
      </c>
      <c r="F4275">
        <v>1.4476199999999999</v>
      </c>
      <c r="G4275" s="384">
        <v>0</v>
      </c>
      <c r="H4275">
        <v>0</v>
      </c>
    </row>
    <row r="4276" spans="1:10" x14ac:dyDescent="0.2">
      <c r="A4276">
        <v>8315</v>
      </c>
      <c r="B4276" s="623">
        <v>42158.90347222222</v>
      </c>
      <c r="C4276" s="405" t="s">
        <v>2054</v>
      </c>
      <c r="D4276" s="384">
        <v>2126</v>
      </c>
      <c r="E4276">
        <v>0.01</v>
      </c>
      <c r="F4276">
        <v>1.44682</v>
      </c>
      <c r="G4276" s="384">
        <v>0</v>
      </c>
      <c r="H4276">
        <v>1.44682</v>
      </c>
      <c r="I4276">
        <v>0.55000000000000004</v>
      </c>
      <c r="J4276" s="384">
        <v>1866.66</v>
      </c>
    </row>
    <row r="4277" spans="1:10" x14ac:dyDescent="0.2">
      <c r="A4277">
        <v>8316</v>
      </c>
      <c r="B4277" s="623">
        <v>42159.044444444444</v>
      </c>
      <c r="C4277" s="405" t="s">
        <v>97</v>
      </c>
      <c r="D4277" s="384">
        <v>2127</v>
      </c>
      <c r="E4277">
        <v>0.01</v>
      </c>
      <c r="F4277">
        <v>1.4485699999999999</v>
      </c>
      <c r="G4277" s="384">
        <v>0</v>
      </c>
      <c r="H4277">
        <v>0</v>
      </c>
    </row>
    <row r="4278" spans="1:10" x14ac:dyDescent="0.2">
      <c r="A4278">
        <v>8321</v>
      </c>
      <c r="B4278" s="623">
        <v>42159.168749999997</v>
      </c>
      <c r="C4278" s="405" t="s">
        <v>2054</v>
      </c>
      <c r="D4278" s="384">
        <v>2127</v>
      </c>
      <c r="E4278">
        <v>0.01</v>
      </c>
      <c r="F4278">
        <v>1.44852</v>
      </c>
      <c r="G4278" s="384">
        <v>0</v>
      </c>
      <c r="H4278">
        <v>1.44852</v>
      </c>
      <c r="I4278">
        <v>0.03</v>
      </c>
      <c r="J4278" s="384">
        <v>1866.69</v>
      </c>
    </row>
    <row r="4279" spans="1:10" x14ac:dyDescent="0.2">
      <c r="A4279">
        <v>8318</v>
      </c>
      <c r="B4279" s="623">
        <v>42159.129166666666</v>
      </c>
      <c r="C4279" s="405" t="s">
        <v>97</v>
      </c>
      <c r="D4279" s="384">
        <v>2128</v>
      </c>
      <c r="E4279">
        <v>0.01</v>
      </c>
      <c r="F4279">
        <v>1.45007</v>
      </c>
      <c r="G4279" s="384">
        <v>0</v>
      </c>
      <c r="H4279">
        <v>0</v>
      </c>
    </row>
    <row r="4280" spans="1:10" x14ac:dyDescent="0.2">
      <c r="A4280">
        <v>8322</v>
      </c>
      <c r="B4280" s="623">
        <v>42159.168749999997</v>
      </c>
      <c r="C4280" s="405" t="s">
        <v>2054</v>
      </c>
      <c r="D4280" s="384">
        <v>2128</v>
      </c>
      <c r="E4280">
        <v>0.01</v>
      </c>
      <c r="F4280">
        <v>1.44852</v>
      </c>
      <c r="G4280" s="384">
        <v>0</v>
      </c>
      <c r="H4280">
        <v>1.44852</v>
      </c>
      <c r="I4280">
        <v>1.06</v>
      </c>
      <c r="J4280" s="384">
        <v>1867.75</v>
      </c>
    </row>
    <row r="4281" spans="1:10" x14ac:dyDescent="0.2">
      <c r="A4281">
        <v>8323</v>
      </c>
      <c r="B4281" s="623">
        <v>42159.875</v>
      </c>
      <c r="C4281" s="405" t="s">
        <v>96</v>
      </c>
      <c r="D4281" s="384">
        <v>2129</v>
      </c>
      <c r="E4281">
        <v>0.01</v>
      </c>
      <c r="F4281">
        <v>1.4633100000000001</v>
      </c>
      <c r="G4281" s="384">
        <v>0</v>
      </c>
      <c r="H4281">
        <v>0</v>
      </c>
    </row>
    <row r="4282" spans="1:10" x14ac:dyDescent="0.2">
      <c r="A4282">
        <v>8337</v>
      </c>
      <c r="B4282" s="623">
        <v>42160.417361111111</v>
      </c>
      <c r="C4282" s="405" t="s">
        <v>2054</v>
      </c>
      <c r="D4282" s="384">
        <v>2129</v>
      </c>
      <c r="E4282">
        <v>0.01</v>
      </c>
      <c r="F4282">
        <v>1.4617100000000001</v>
      </c>
      <c r="G4282" s="384">
        <v>0</v>
      </c>
      <c r="H4282">
        <v>1.4617100000000001</v>
      </c>
      <c r="I4282">
        <v>-1.2</v>
      </c>
      <c r="J4282" s="384">
        <v>1866.54</v>
      </c>
    </row>
    <row r="4283" spans="1:10" x14ac:dyDescent="0.2">
      <c r="A4283">
        <v>8325</v>
      </c>
      <c r="B4283" s="623">
        <v>42160.002083333333</v>
      </c>
      <c r="C4283" s="405" t="s">
        <v>96</v>
      </c>
      <c r="D4283" s="384">
        <v>2130</v>
      </c>
      <c r="E4283">
        <v>0.01</v>
      </c>
      <c r="F4283">
        <v>1.4617899999999999</v>
      </c>
      <c r="G4283" s="384">
        <v>0</v>
      </c>
      <c r="H4283">
        <v>0</v>
      </c>
    </row>
    <row r="4284" spans="1:10" x14ac:dyDescent="0.2">
      <c r="A4284">
        <v>8338</v>
      </c>
      <c r="B4284" s="623">
        <v>42160.417361111111</v>
      </c>
      <c r="C4284" s="405" t="s">
        <v>2054</v>
      </c>
      <c r="D4284" s="384">
        <v>2130</v>
      </c>
      <c r="E4284">
        <v>0.01</v>
      </c>
      <c r="F4284">
        <v>1.4617100000000001</v>
      </c>
      <c r="G4284" s="384">
        <v>0</v>
      </c>
      <c r="H4284">
        <v>1.4617100000000001</v>
      </c>
      <c r="I4284">
        <v>-0.06</v>
      </c>
      <c r="J4284" s="384">
        <v>1866.48</v>
      </c>
    </row>
    <row r="4285" spans="1:10" x14ac:dyDescent="0.2">
      <c r="A4285">
        <v>8328</v>
      </c>
      <c r="B4285" s="623">
        <v>42160.069444444445</v>
      </c>
      <c r="C4285" s="405" t="s">
        <v>96</v>
      </c>
      <c r="D4285" s="384">
        <v>2131</v>
      </c>
      <c r="E4285">
        <v>0.01</v>
      </c>
      <c r="F4285">
        <v>1.46024</v>
      </c>
      <c r="G4285" s="384">
        <v>0</v>
      </c>
      <c r="H4285">
        <v>0</v>
      </c>
    </row>
    <row r="4286" spans="1:10" x14ac:dyDescent="0.2">
      <c r="A4286">
        <v>8339</v>
      </c>
      <c r="B4286" s="623">
        <v>42160.417361111111</v>
      </c>
      <c r="C4286" s="405" t="s">
        <v>2054</v>
      </c>
      <c r="D4286" s="384">
        <v>2131</v>
      </c>
      <c r="E4286">
        <v>0.01</v>
      </c>
      <c r="F4286">
        <v>1.4617100000000001</v>
      </c>
      <c r="G4286" s="384">
        <v>0</v>
      </c>
      <c r="H4286">
        <v>1.4617100000000001</v>
      </c>
      <c r="I4286">
        <v>1.01</v>
      </c>
      <c r="J4286" s="384">
        <v>1867.49</v>
      </c>
    </row>
    <row r="4287" spans="1:10" x14ac:dyDescent="0.2">
      <c r="A4287">
        <v>8332</v>
      </c>
      <c r="B4287" s="623">
        <v>42160.086111111108</v>
      </c>
      <c r="C4287" s="405" t="s">
        <v>96</v>
      </c>
      <c r="D4287" s="384">
        <v>2132</v>
      </c>
      <c r="E4287">
        <v>0.01</v>
      </c>
      <c r="F4287">
        <v>1.4578899999999999</v>
      </c>
      <c r="G4287" s="384">
        <v>0</v>
      </c>
      <c r="H4287">
        <v>0</v>
      </c>
    </row>
    <row r="4288" spans="1:10" x14ac:dyDescent="0.2">
      <c r="A4288">
        <v>8340</v>
      </c>
      <c r="B4288" s="623">
        <v>42160.417361111111</v>
      </c>
      <c r="C4288" s="405" t="s">
        <v>2054</v>
      </c>
      <c r="D4288" s="384">
        <v>2132</v>
      </c>
      <c r="E4288">
        <v>0.01</v>
      </c>
      <c r="F4288">
        <v>1.4617100000000001</v>
      </c>
      <c r="G4288" s="384">
        <v>0</v>
      </c>
      <c r="H4288">
        <v>1.4617100000000001</v>
      </c>
      <c r="I4288">
        <v>2.63</v>
      </c>
      <c r="J4288" s="384">
        <v>1870.12</v>
      </c>
    </row>
    <row r="4289" spans="1:10" x14ac:dyDescent="0.2">
      <c r="A4289">
        <v>8341</v>
      </c>
      <c r="B4289" s="623">
        <v>42160.877083333333</v>
      </c>
      <c r="C4289" s="405" t="s">
        <v>97</v>
      </c>
      <c r="D4289" s="384">
        <v>2133</v>
      </c>
      <c r="E4289">
        <v>0.01</v>
      </c>
      <c r="F4289">
        <v>1.45956</v>
      </c>
      <c r="G4289" s="384">
        <v>0</v>
      </c>
      <c r="H4289">
        <v>0</v>
      </c>
    </row>
    <row r="4290" spans="1:10" x14ac:dyDescent="0.2">
      <c r="A4290">
        <v>8346</v>
      </c>
      <c r="B4290" s="623">
        <v>42160.912499999999</v>
      </c>
      <c r="C4290" s="405" t="s">
        <v>2054</v>
      </c>
      <c r="D4290" s="384">
        <v>2133</v>
      </c>
      <c r="E4290">
        <v>0.01</v>
      </c>
      <c r="F4290">
        <v>1.4595100000000001</v>
      </c>
      <c r="G4290" s="384">
        <v>0</v>
      </c>
      <c r="H4290">
        <v>1.4595100000000001</v>
      </c>
      <c r="I4290">
        <v>0.03</v>
      </c>
      <c r="J4290" s="384">
        <v>1870.15</v>
      </c>
    </row>
    <row r="4291" spans="1:10" x14ac:dyDescent="0.2">
      <c r="A4291">
        <v>8343</v>
      </c>
      <c r="B4291" s="623">
        <v>42160.897916666669</v>
      </c>
      <c r="C4291" s="405" t="s">
        <v>97</v>
      </c>
      <c r="D4291" s="384">
        <v>2134</v>
      </c>
      <c r="E4291">
        <v>0.01</v>
      </c>
      <c r="F4291">
        <v>1.46106</v>
      </c>
      <c r="G4291" s="384">
        <v>0</v>
      </c>
      <c r="H4291">
        <v>0</v>
      </c>
    </row>
    <row r="4292" spans="1:10" x14ac:dyDescent="0.2">
      <c r="A4292">
        <v>8347</v>
      </c>
      <c r="B4292" s="623">
        <v>42160.912499999999</v>
      </c>
      <c r="C4292" s="405" t="s">
        <v>2054</v>
      </c>
      <c r="D4292" s="384">
        <v>2134</v>
      </c>
      <c r="E4292">
        <v>0.01</v>
      </c>
      <c r="F4292">
        <v>1.4595100000000001</v>
      </c>
      <c r="G4292" s="384">
        <v>0</v>
      </c>
      <c r="H4292">
        <v>1.4595100000000001</v>
      </c>
      <c r="I4292">
        <v>1.07</v>
      </c>
      <c r="J4292" s="384">
        <v>1871.22</v>
      </c>
    </row>
    <row r="4293" spans="1:10" x14ac:dyDescent="0.2">
      <c r="A4293">
        <v>8348</v>
      </c>
      <c r="B4293" s="623">
        <v>42160.916666666664</v>
      </c>
      <c r="C4293" s="405" t="s">
        <v>97</v>
      </c>
      <c r="D4293" s="384">
        <v>2135</v>
      </c>
      <c r="E4293">
        <v>0.01</v>
      </c>
      <c r="F4293">
        <v>1.45974</v>
      </c>
      <c r="G4293" s="384">
        <v>0</v>
      </c>
      <c r="H4293">
        <v>0</v>
      </c>
    </row>
    <row r="4294" spans="1:10" x14ac:dyDescent="0.2">
      <c r="A4294">
        <v>8350</v>
      </c>
      <c r="B4294" s="623">
        <v>42160.923611111109</v>
      </c>
      <c r="C4294" s="405" t="s">
        <v>2054</v>
      </c>
      <c r="D4294" s="384">
        <v>2135</v>
      </c>
      <c r="E4294">
        <v>0.01</v>
      </c>
      <c r="F4294">
        <v>1.4589399999999999</v>
      </c>
      <c r="G4294" s="384">
        <v>0</v>
      </c>
      <c r="H4294">
        <v>1.4589399999999999</v>
      </c>
      <c r="I4294">
        <v>0.55000000000000004</v>
      </c>
      <c r="J4294" s="384">
        <v>1871.77</v>
      </c>
    </row>
    <row r="4295" spans="1:10" x14ac:dyDescent="0.2">
      <c r="A4295">
        <v>8351</v>
      </c>
      <c r="B4295" s="623">
        <v>42160.956250000003</v>
      </c>
      <c r="C4295" s="405" t="s">
        <v>96</v>
      </c>
      <c r="D4295" s="384">
        <v>2136</v>
      </c>
      <c r="E4295">
        <v>0.01</v>
      </c>
      <c r="F4295">
        <v>1.4578100000000001</v>
      </c>
      <c r="G4295" s="384">
        <v>0</v>
      </c>
      <c r="H4295">
        <v>0</v>
      </c>
    </row>
    <row r="4296" spans="1:10" x14ac:dyDescent="0.2">
      <c r="A4296">
        <v>8353</v>
      </c>
      <c r="B4296" s="623">
        <v>42160.96597222222</v>
      </c>
      <c r="C4296" s="405" t="s">
        <v>2054</v>
      </c>
      <c r="D4296" s="384">
        <v>2136</v>
      </c>
      <c r="E4296">
        <v>0.01</v>
      </c>
      <c r="F4296">
        <v>1.45861</v>
      </c>
      <c r="G4296" s="384">
        <v>0</v>
      </c>
      <c r="H4296">
        <v>1.45861</v>
      </c>
      <c r="I4296">
        <v>0.56000000000000005</v>
      </c>
      <c r="J4296" s="384">
        <v>1872.33</v>
      </c>
    </row>
    <row r="4297" spans="1:10" x14ac:dyDescent="0.2">
      <c r="A4297">
        <v>8354</v>
      </c>
      <c r="B4297" s="623">
        <v>42160.972916666666</v>
      </c>
      <c r="C4297" s="405" t="s">
        <v>96</v>
      </c>
      <c r="D4297" s="384">
        <v>2137</v>
      </c>
      <c r="E4297">
        <v>0.01</v>
      </c>
      <c r="F4297">
        <v>1.4577800000000001</v>
      </c>
      <c r="G4297" s="384">
        <v>0</v>
      </c>
      <c r="H4297">
        <v>0</v>
      </c>
    </row>
    <row r="4298" spans="1:10" x14ac:dyDescent="0.2">
      <c r="A4298">
        <v>8356</v>
      </c>
      <c r="B4298" s="623">
        <v>42160.977083333331</v>
      </c>
      <c r="C4298" s="405" t="s">
        <v>2054</v>
      </c>
      <c r="D4298" s="384">
        <v>2137</v>
      </c>
      <c r="E4298">
        <v>0.01</v>
      </c>
      <c r="F4298">
        <v>1.45858</v>
      </c>
      <c r="G4298" s="384">
        <v>0</v>
      </c>
      <c r="H4298">
        <v>1.45858</v>
      </c>
      <c r="I4298">
        <v>0.56000000000000005</v>
      </c>
      <c r="J4298" s="384">
        <v>1872.89</v>
      </c>
    </row>
    <row r="4299" spans="1:10" x14ac:dyDescent="0.2">
      <c r="A4299">
        <v>8357</v>
      </c>
      <c r="B4299" s="623">
        <v>42163.047222222223</v>
      </c>
      <c r="C4299" s="405" t="s">
        <v>96</v>
      </c>
      <c r="D4299" s="384">
        <v>2138</v>
      </c>
      <c r="E4299">
        <v>0.01</v>
      </c>
      <c r="F4299">
        <v>1.45682</v>
      </c>
      <c r="G4299" s="384">
        <v>0</v>
      </c>
      <c r="H4299">
        <v>0</v>
      </c>
    </row>
    <row r="4300" spans="1:10" x14ac:dyDescent="0.2">
      <c r="A4300">
        <v>8361</v>
      </c>
      <c r="B4300" s="623">
        <v>42163.116666666669</v>
      </c>
      <c r="C4300" s="405" t="s">
        <v>2054</v>
      </c>
      <c r="D4300" s="384">
        <v>2138</v>
      </c>
      <c r="E4300">
        <v>0.01</v>
      </c>
      <c r="F4300">
        <v>1.4576199999999999</v>
      </c>
      <c r="G4300" s="384">
        <v>0</v>
      </c>
      <c r="H4300">
        <v>1.4576199999999999</v>
      </c>
      <c r="I4300">
        <v>0.55000000000000004</v>
      </c>
      <c r="J4300" s="384">
        <v>1873.44</v>
      </c>
    </row>
    <row r="4301" spans="1:10" x14ac:dyDescent="0.2">
      <c r="A4301">
        <v>8359</v>
      </c>
      <c r="B4301" s="623">
        <v>42163.054166666669</v>
      </c>
      <c r="C4301" s="405" t="s">
        <v>97</v>
      </c>
      <c r="D4301" s="384">
        <v>2139</v>
      </c>
      <c r="E4301">
        <v>0.01</v>
      </c>
      <c r="F4301">
        <v>1.4570700000000001</v>
      </c>
      <c r="G4301" s="384">
        <v>0</v>
      </c>
      <c r="H4301">
        <v>0</v>
      </c>
    </row>
    <row r="4302" spans="1:10" x14ac:dyDescent="0.2">
      <c r="A4302">
        <v>8362</v>
      </c>
      <c r="B4302" s="623">
        <v>42163.143750000003</v>
      </c>
      <c r="C4302" s="405" t="s">
        <v>2054</v>
      </c>
      <c r="D4302" s="384">
        <v>2139</v>
      </c>
      <c r="E4302">
        <v>0.01</v>
      </c>
      <c r="F4302">
        <v>1.45627</v>
      </c>
      <c r="G4302" s="384">
        <v>0</v>
      </c>
      <c r="H4302">
        <v>1.45627</v>
      </c>
      <c r="I4302">
        <v>0.56000000000000005</v>
      </c>
      <c r="J4302" s="384">
        <v>1874</v>
      </c>
    </row>
    <row r="4303" spans="1:10" x14ac:dyDescent="0.2">
      <c r="A4303">
        <v>8363</v>
      </c>
      <c r="B4303" s="623">
        <v>42163.879861111112</v>
      </c>
      <c r="C4303" s="405" t="s">
        <v>96</v>
      </c>
      <c r="D4303" s="384">
        <v>2140</v>
      </c>
      <c r="E4303">
        <v>0.01</v>
      </c>
      <c r="F4303">
        <v>1.4661200000000001</v>
      </c>
      <c r="G4303" s="384">
        <v>0</v>
      </c>
      <c r="H4303">
        <v>0</v>
      </c>
    </row>
    <row r="4304" spans="1:10" x14ac:dyDescent="0.2">
      <c r="A4304">
        <v>8365</v>
      </c>
      <c r="B4304" s="623">
        <v>42163.884027777778</v>
      </c>
      <c r="C4304" s="405" t="s">
        <v>2054</v>
      </c>
      <c r="D4304" s="384">
        <v>2140</v>
      </c>
      <c r="E4304">
        <v>0.01</v>
      </c>
      <c r="F4304">
        <v>1.46692</v>
      </c>
      <c r="G4304" s="384">
        <v>0</v>
      </c>
      <c r="H4304">
        <v>1.46692</v>
      </c>
      <c r="I4304">
        <v>0.55000000000000004</v>
      </c>
      <c r="J4304" s="384">
        <v>1874.55</v>
      </c>
    </row>
    <row r="4305" spans="1:10" x14ac:dyDescent="0.2">
      <c r="A4305">
        <v>8366</v>
      </c>
      <c r="B4305" s="623">
        <v>42163.88958333333</v>
      </c>
      <c r="C4305" s="405" t="s">
        <v>96</v>
      </c>
      <c r="D4305" s="384">
        <v>2141</v>
      </c>
      <c r="E4305">
        <v>0.01</v>
      </c>
      <c r="F4305">
        <v>1.4662900000000001</v>
      </c>
      <c r="G4305" s="384">
        <v>0</v>
      </c>
      <c r="H4305">
        <v>0</v>
      </c>
    </row>
    <row r="4306" spans="1:10" x14ac:dyDescent="0.2">
      <c r="A4306">
        <v>8368</v>
      </c>
      <c r="B4306" s="623">
        <v>42163.895138888889</v>
      </c>
      <c r="C4306" s="405" t="s">
        <v>2054</v>
      </c>
      <c r="D4306" s="384">
        <v>2141</v>
      </c>
      <c r="E4306">
        <v>0.01</v>
      </c>
      <c r="F4306">
        <v>1.46709</v>
      </c>
      <c r="G4306" s="384">
        <v>0</v>
      </c>
      <c r="H4306">
        <v>1.46709</v>
      </c>
      <c r="I4306">
        <v>0.55000000000000004</v>
      </c>
      <c r="J4306" s="384">
        <v>1875.1</v>
      </c>
    </row>
    <row r="4307" spans="1:10" x14ac:dyDescent="0.2">
      <c r="A4307">
        <v>8369</v>
      </c>
      <c r="B4307" s="623">
        <v>42163.897916666669</v>
      </c>
      <c r="C4307" s="405" t="s">
        <v>96</v>
      </c>
      <c r="D4307" s="384">
        <v>2142</v>
      </c>
      <c r="E4307">
        <v>0.01</v>
      </c>
      <c r="F4307">
        <v>1.4664900000000001</v>
      </c>
      <c r="G4307" s="384">
        <v>0</v>
      </c>
      <c r="H4307">
        <v>0</v>
      </c>
    </row>
    <row r="4308" spans="1:10" x14ac:dyDescent="0.2">
      <c r="A4308">
        <v>8374</v>
      </c>
      <c r="B4308" s="623">
        <v>42164.00277777778</v>
      </c>
      <c r="C4308" s="405" t="s">
        <v>2054</v>
      </c>
      <c r="D4308" s="384">
        <v>2142</v>
      </c>
      <c r="E4308">
        <v>0.01</v>
      </c>
      <c r="F4308">
        <v>1.46654</v>
      </c>
      <c r="G4308" s="384">
        <v>0</v>
      </c>
      <c r="H4308">
        <v>1.46654</v>
      </c>
      <c r="I4308">
        <v>-0.06</v>
      </c>
      <c r="J4308" s="384">
        <v>1875.04</v>
      </c>
    </row>
    <row r="4309" spans="1:10" x14ac:dyDescent="0.2">
      <c r="A4309">
        <v>8371</v>
      </c>
      <c r="B4309" s="623">
        <v>42163.918749999997</v>
      </c>
      <c r="C4309" s="405" t="s">
        <v>96</v>
      </c>
      <c r="D4309" s="384">
        <v>2143</v>
      </c>
      <c r="E4309">
        <v>0.01</v>
      </c>
      <c r="F4309">
        <v>1.46499</v>
      </c>
      <c r="G4309" s="384">
        <v>0</v>
      </c>
      <c r="H4309">
        <v>0</v>
      </c>
    </row>
    <row r="4310" spans="1:10" x14ac:dyDescent="0.2">
      <c r="A4310">
        <v>8375</v>
      </c>
      <c r="B4310" s="623">
        <v>42164.00277777778</v>
      </c>
      <c r="C4310" s="405" t="s">
        <v>2054</v>
      </c>
      <c r="D4310" s="384">
        <v>2143</v>
      </c>
      <c r="E4310">
        <v>0.01</v>
      </c>
      <c r="F4310">
        <v>1.46654</v>
      </c>
      <c r="G4310" s="384">
        <v>0</v>
      </c>
      <c r="H4310">
        <v>1.46654</v>
      </c>
      <c r="I4310">
        <v>0.98</v>
      </c>
      <c r="J4310" s="384">
        <v>1876.02</v>
      </c>
    </row>
    <row r="4311" spans="1:10" x14ac:dyDescent="0.2">
      <c r="A4311">
        <v>8376</v>
      </c>
      <c r="B4311" s="623">
        <v>42164.07708333333</v>
      </c>
      <c r="C4311" s="405" t="s">
        <v>97</v>
      </c>
      <c r="D4311" s="384">
        <v>2144</v>
      </c>
      <c r="E4311">
        <v>0.01</v>
      </c>
      <c r="F4311">
        <v>1.46763</v>
      </c>
      <c r="G4311" s="384">
        <v>0</v>
      </c>
      <c r="H4311">
        <v>0</v>
      </c>
    </row>
    <row r="4312" spans="1:10" x14ac:dyDescent="0.2">
      <c r="A4312">
        <v>8378</v>
      </c>
      <c r="B4312" s="623">
        <v>42164.087500000001</v>
      </c>
      <c r="C4312" s="405" t="s">
        <v>2054</v>
      </c>
      <c r="D4312" s="384">
        <v>2144</v>
      </c>
      <c r="E4312">
        <v>0.01</v>
      </c>
      <c r="F4312">
        <v>1.4668300000000001</v>
      </c>
      <c r="G4312" s="384">
        <v>0</v>
      </c>
      <c r="H4312">
        <v>1.4668300000000001</v>
      </c>
      <c r="I4312">
        <v>0.56000000000000005</v>
      </c>
      <c r="J4312" s="384">
        <v>1876.58</v>
      </c>
    </row>
    <row r="4313" spans="1:10" x14ac:dyDescent="0.2">
      <c r="A4313">
        <v>8379</v>
      </c>
      <c r="B4313" s="623">
        <v>42164.934027777781</v>
      </c>
      <c r="C4313" s="405" t="s">
        <v>96</v>
      </c>
      <c r="D4313" s="384">
        <v>2145</v>
      </c>
      <c r="E4313">
        <v>0.01</v>
      </c>
      <c r="F4313">
        <v>1.4678800000000001</v>
      </c>
      <c r="G4313" s="384">
        <v>0</v>
      </c>
      <c r="H4313">
        <v>0</v>
      </c>
    </row>
    <row r="4314" spans="1:10" x14ac:dyDescent="0.2">
      <c r="A4314">
        <v>8384</v>
      </c>
      <c r="B4314" s="623">
        <v>42165.115277777775</v>
      </c>
      <c r="C4314" s="405" t="s">
        <v>2054</v>
      </c>
      <c r="D4314" s="384">
        <v>2145</v>
      </c>
      <c r="E4314">
        <v>0.01</v>
      </c>
      <c r="F4314">
        <v>1.46793</v>
      </c>
      <c r="G4314" s="384">
        <v>0</v>
      </c>
      <c r="H4314">
        <v>1.46793</v>
      </c>
      <c r="I4314">
        <v>-0.06</v>
      </c>
      <c r="J4314" s="384">
        <v>1876.52</v>
      </c>
    </row>
    <row r="4315" spans="1:10" x14ac:dyDescent="0.2">
      <c r="A4315">
        <v>8381</v>
      </c>
      <c r="B4315" s="623">
        <v>42164.986111111109</v>
      </c>
      <c r="C4315" s="405" t="s">
        <v>96</v>
      </c>
      <c r="D4315" s="384">
        <v>2146</v>
      </c>
      <c r="E4315">
        <v>0.01</v>
      </c>
      <c r="F4315">
        <v>1.46637</v>
      </c>
      <c r="G4315" s="384">
        <v>0</v>
      </c>
      <c r="H4315">
        <v>0</v>
      </c>
    </row>
    <row r="4316" spans="1:10" x14ac:dyDescent="0.2">
      <c r="A4316">
        <v>8385</v>
      </c>
      <c r="B4316" s="623">
        <v>42165.115277777775</v>
      </c>
      <c r="C4316" s="405" t="s">
        <v>2054</v>
      </c>
      <c r="D4316" s="384">
        <v>2146</v>
      </c>
      <c r="E4316">
        <v>0.01</v>
      </c>
      <c r="F4316">
        <v>1.46793</v>
      </c>
      <c r="G4316" s="384">
        <v>0</v>
      </c>
      <c r="H4316">
        <v>1.46793</v>
      </c>
      <c r="I4316">
        <v>0.98</v>
      </c>
      <c r="J4316" s="384">
        <v>1877.5</v>
      </c>
    </row>
    <row r="4317" spans="1:10" x14ac:dyDescent="0.2">
      <c r="A4317">
        <v>8386</v>
      </c>
      <c r="B4317" s="623">
        <v>42165.934027777781</v>
      </c>
      <c r="C4317" s="405" t="s">
        <v>97</v>
      </c>
      <c r="D4317" s="384">
        <v>2147</v>
      </c>
      <c r="E4317">
        <v>0.01</v>
      </c>
      <c r="F4317">
        <v>1.4592499999999999</v>
      </c>
      <c r="G4317" s="384">
        <v>0</v>
      </c>
      <c r="H4317">
        <v>0</v>
      </c>
    </row>
    <row r="4318" spans="1:10" x14ac:dyDescent="0.2">
      <c r="A4318">
        <v>8400</v>
      </c>
      <c r="B4318" s="623">
        <v>42166.1875</v>
      </c>
      <c r="C4318" s="405" t="s">
        <v>2054</v>
      </c>
      <c r="D4318" s="384">
        <v>2147</v>
      </c>
      <c r="E4318">
        <v>0.01</v>
      </c>
      <c r="F4318">
        <v>1.46123</v>
      </c>
      <c r="G4318" s="384">
        <v>0</v>
      </c>
      <c r="H4318">
        <v>1.46123</v>
      </c>
      <c r="I4318">
        <v>-1.33</v>
      </c>
      <c r="J4318" s="384">
        <v>1876.17</v>
      </c>
    </row>
    <row r="4319" spans="1:10" x14ac:dyDescent="0.2">
      <c r="A4319">
        <v>8388</v>
      </c>
      <c r="B4319" s="623">
        <v>42166.008333333331</v>
      </c>
      <c r="C4319" s="405" t="s">
        <v>97</v>
      </c>
      <c r="D4319" s="384">
        <v>2148</v>
      </c>
      <c r="E4319">
        <v>0.01</v>
      </c>
      <c r="F4319">
        <v>1.46119</v>
      </c>
      <c r="G4319" s="384">
        <v>0</v>
      </c>
      <c r="H4319">
        <v>0</v>
      </c>
    </row>
    <row r="4320" spans="1:10" x14ac:dyDescent="0.2">
      <c r="A4320">
        <v>8401</v>
      </c>
      <c r="B4320" s="623">
        <v>42166.1875</v>
      </c>
      <c r="C4320" s="405" t="s">
        <v>2054</v>
      </c>
      <c r="D4320" s="384">
        <v>2148</v>
      </c>
      <c r="E4320">
        <v>0.01</v>
      </c>
      <c r="F4320">
        <v>1.46123</v>
      </c>
      <c r="G4320" s="384">
        <v>0</v>
      </c>
      <c r="H4320">
        <v>1.46123</v>
      </c>
      <c r="I4320">
        <v>-0.03</v>
      </c>
      <c r="J4320" s="384">
        <v>1876.14</v>
      </c>
    </row>
    <row r="4321" spans="1:10" x14ac:dyDescent="0.2">
      <c r="A4321">
        <v>8391</v>
      </c>
      <c r="B4321" s="623">
        <v>42166.009722222225</v>
      </c>
      <c r="C4321" s="405" t="s">
        <v>97</v>
      </c>
      <c r="D4321" s="384">
        <v>2149</v>
      </c>
      <c r="E4321">
        <v>0.01</v>
      </c>
      <c r="F4321">
        <v>1.46288</v>
      </c>
      <c r="G4321" s="384">
        <v>0</v>
      </c>
      <c r="H4321">
        <v>0</v>
      </c>
    </row>
    <row r="4322" spans="1:10" x14ac:dyDescent="0.2">
      <c r="A4322">
        <v>8402</v>
      </c>
      <c r="B4322" s="623">
        <v>42166.1875</v>
      </c>
      <c r="C4322" s="405" t="s">
        <v>2054</v>
      </c>
      <c r="D4322" s="384">
        <v>2149</v>
      </c>
      <c r="E4322">
        <v>0.01</v>
      </c>
      <c r="F4322">
        <v>1.46123</v>
      </c>
      <c r="G4322" s="384">
        <v>0</v>
      </c>
      <c r="H4322">
        <v>1.46123</v>
      </c>
      <c r="I4322">
        <v>1.1399999999999999</v>
      </c>
      <c r="J4322" s="384">
        <v>1877.28</v>
      </c>
    </row>
    <row r="4323" spans="1:10" x14ac:dyDescent="0.2">
      <c r="A4323">
        <v>8395</v>
      </c>
      <c r="B4323" s="623">
        <v>42166.127083333333</v>
      </c>
      <c r="C4323" s="405" t="s">
        <v>97</v>
      </c>
      <c r="D4323" s="384">
        <v>2150</v>
      </c>
      <c r="E4323">
        <v>0.01</v>
      </c>
      <c r="F4323">
        <v>1.46519</v>
      </c>
      <c r="G4323" s="384">
        <v>0</v>
      </c>
      <c r="H4323">
        <v>0</v>
      </c>
    </row>
    <row r="4324" spans="1:10" x14ac:dyDescent="0.2">
      <c r="A4324">
        <v>8403</v>
      </c>
      <c r="B4324" s="623">
        <v>42166.1875</v>
      </c>
      <c r="C4324" s="405" t="s">
        <v>2054</v>
      </c>
      <c r="D4324" s="384">
        <v>2150</v>
      </c>
      <c r="E4324">
        <v>0.01</v>
      </c>
      <c r="F4324">
        <v>1.46123</v>
      </c>
      <c r="G4324" s="384">
        <v>0</v>
      </c>
      <c r="H4324">
        <v>1.46123</v>
      </c>
      <c r="I4324">
        <v>2.73</v>
      </c>
      <c r="J4324" s="384">
        <v>1880.01</v>
      </c>
    </row>
    <row r="4325" spans="1:10" x14ac:dyDescent="0.2">
      <c r="A4325">
        <v>8404</v>
      </c>
      <c r="B4325" s="623">
        <v>42166.945138888892</v>
      </c>
      <c r="C4325" s="405" t="s">
        <v>96</v>
      </c>
      <c r="D4325" s="384">
        <v>2151</v>
      </c>
      <c r="E4325">
        <v>0.01</v>
      </c>
      <c r="F4325">
        <v>1.4511700000000001</v>
      </c>
      <c r="G4325" s="384">
        <v>0</v>
      </c>
      <c r="H4325">
        <v>0</v>
      </c>
    </row>
    <row r="4326" spans="1:10" x14ac:dyDescent="0.2">
      <c r="A4326">
        <v>8409</v>
      </c>
      <c r="B4326" s="623">
        <v>42167.117361111108</v>
      </c>
      <c r="C4326" s="405" t="s">
        <v>2054</v>
      </c>
      <c r="D4326" s="384">
        <v>2151</v>
      </c>
      <c r="E4326">
        <v>0.01</v>
      </c>
      <c r="F4326">
        <v>1.4512100000000001</v>
      </c>
      <c r="G4326" s="384">
        <v>0</v>
      </c>
      <c r="H4326">
        <v>1.4512100000000001</v>
      </c>
      <c r="I4326">
        <v>-7.0000000000000007E-2</v>
      </c>
      <c r="J4326" s="384">
        <v>1879.94</v>
      </c>
    </row>
    <row r="4327" spans="1:10" x14ac:dyDescent="0.2">
      <c r="A4327">
        <v>8406</v>
      </c>
      <c r="B4327" s="623">
        <v>42167.037499999999</v>
      </c>
      <c r="C4327" s="405" t="s">
        <v>96</v>
      </c>
      <c r="D4327" s="384">
        <v>2152</v>
      </c>
      <c r="E4327">
        <v>0.01</v>
      </c>
      <c r="F4327">
        <v>1.4496500000000001</v>
      </c>
      <c r="G4327" s="384">
        <v>0</v>
      </c>
      <c r="H4327">
        <v>0</v>
      </c>
    </row>
    <row r="4328" spans="1:10" x14ac:dyDescent="0.2">
      <c r="A4328">
        <v>8410</v>
      </c>
      <c r="B4328" s="623">
        <v>42167.117361111108</v>
      </c>
      <c r="C4328" s="405" t="s">
        <v>2054</v>
      </c>
      <c r="D4328" s="384">
        <v>2152</v>
      </c>
      <c r="E4328">
        <v>0.01</v>
      </c>
      <c r="F4328">
        <v>1.4512100000000001</v>
      </c>
      <c r="G4328" s="384">
        <v>0</v>
      </c>
      <c r="H4328">
        <v>1.4512100000000001</v>
      </c>
      <c r="I4328">
        <v>1.07</v>
      </c>
      <c r="J4328" s="384">
        <v>1881.01</v>
      </c>
    </row>
    <row r="4329" spans="1:10" x14ac:dyDescent="0.2">
      <c r="A4329">
        <v>8411</v>
      </c>
      <c r="B4329" s="623">
        <v>42167.893055555556</v>
      </c>
      <c r="C4329" s="405" t="s">
        <v>97</v>
      </c>
      <c r="D4329" s="384">
        <v>2153</v>
      </c>
      <c r="E4329">
        <v>0.01</v>
      </c>
      <c r="F4329">
        <v>1.45688</v>
      </c>
      <c r="G4329" s="384">
        <v>0</v>
      </c>
      <c r="H4329">
        <v>0</v>
      </c>
    </row>
    <row r="4330" spans="1:10" x14ac:dyDescent="0.2">
      <c r="A4330">
        <v>8413</v>
      </c>
      <c r="B4330" s="623">
        <v>42167.911805555559</v>
      </c>
      <c r="C4330" s="405" t="s">
        <v>2054</v>
      </c>
      <c r="D4330" s="384">
        <v>2153</v>
      </c>
      <c r="E4330">
        <v>0.01</v>
      </c>
      <c r="F4330">
        <v>1.45608</v>
      </c>
      <c r="G4330" s="384">
        <v>0</v>
      </c>
      <c r="H4330">
        <v>1.45608</v>
      </c>
      <c r="I4330">
        <v>0.55000000000000004</v>
      </c>
      <c r="J4330" s="384">
        <v>1881.56</v>
      </c>
    </row>
    <row r="4331" spans="1:10" x14ac:dyDescent="0.2">
      <c r="A4331">
        <v>8414</v>
      </c>
      <c r="B4331" s="623">
        <v>42167.92083333333</v>
      </c>
      <c r="C4331" s="405" t="s">
        <v>96</v>
      </c>
      <c r="D4331" s="384">
        <v>2154</v>
      </c>
      <c r="E4331">
        <v>0.01</v>
      </c>
      <c r="F4331">
        <v>1.4559800000000001</v>
      </c>
      <c r="G4331" s="384">
        <v>0</v>
      </c>
      <c r="H4331">
        <v>0</v>
      </c>
    </row>
    <row r="4332" spans="1:10" x14ac:dyDescent="0.2">
      <c r="A4332">
        <v>8416</v>
      </c>
      <c r="B4332" s="623">
        <v>42167.997916666667</v>
      </c>
      <c r="C4332" s="405" t="s">
        <v>2054</v>
      </c>
      <c r="D4332" s="384">
        <v>2154</v>
      </c>
      <c r="E4332">
        <v>0.01</v>
      </c>
      <c r="F4332">
        <v>1.45678</v>
      </c>
      <c r="G4332" s="384">
        <v>0</v>
      </c>
      <c r="H4332">
        <v>1.45678</v>
      </c>
      <c r="I4332">
        <v>0.55000000000000004</v>
      </c>
      <c r="J4332" s="384">
        <v>1882.11</v>
      </c>
    </row>
    <row r="4333" spans="1:10" x14ac:dyDescent="0.2">
      <c r="A4333">
        <v>8417</v>
      </c>
      <c r="B4333" s="623">
        <v>42170.044444444444</v>
      </c>
      <c r="C4333" s="405" t="s">
        <v>96</v>
      </c>
      <c r="D4333" s="384">
        <v>2155</v>
      </c>
      <c r="E4333">
        <v>0.01</v>
      </c>
      <c r="F4333">
        <v>1.4492799999999999</v>
      </c>
      <c r="G4333" s="384">
        <v>0</v>
      </c>
      <c r="H4333">
        <v>0</v>
      </c>
    </row>
    <row r="4334" spans="1:10" x14ac:dyDescent="0.2">
      <c r="A4334">
        <v>8419</v>
      </c>
      <c r="B4334" s="623">
        <v>42170.056944444441</v>
      </c>
      <c r="C4334" s="405" t="s">
        <v>2054</v>
      </c>
      <c r="D4334" s="384">
        <v>2155</v>
      </c>
      <c r="E4334">
        <v>0.01</v>
      </c>
      <c r="F4334">
        <v>1.45008</v>
      </c>
      <c r="G4334" s="384">
        <v>0</v>
      </c>
      <c r="H4334">
        <v>1.45008</v>
      </c>
      <c r="I4334">
        <v>0.55000000000000004</v>
      </c>
      <c r="J4334" s="384">
        <v>1882.66</v>
      </c>
    </row>
    <row r="4335" spans="1:10" x14ac:dyDescent="0.2">
      <c r="A4335">
        <v>8420</v>
      </c>
      <c r="B4335" s="623">
        <v>42170.913888888892</v>
      </c>
      <c r="C4335" s="405" t="s">
        <v>97</v>
      </c>
      <c r="D4335" s="384">
        <v>2156</v>
      </c>
      <c r="E4335">
        <v>0.01</v>
      </c>
      <c r="F4335">
        <v>1.4526600000000001</v>
      </c>
      <c r="G4335" s="384">
        <v>0</v>
      </c>
      <c r="H4335">
        <v>0</v>
      </c>
    </row>
    <row r="4336" spans="1:10" x14ac:dyDescent="0.2">
      <c r="A4336">
        <v>8425</v>
      </c>
      <c r="B4336" s="623">
        <v>42170.973611111112</v>
      </c>
      <c r="C4336" s="405" t="s">
        <v>2054</v>
      </c>
      <c r="D4336" s="384">
        <v>2156</v>
      </c>
      <c r="E4336">
        <v>0.01</v>
      </c>
      <c r="F4336">
        <v>1.45262</v>
      </c>
      <c r="G4336" s="384">
        <v>0</v>
      </c>
      <c r="H4336">
        <v>1.45262</v>
      </c>
      <c r="I4336">
        <v>0.03</v>
      </c>
      <c r="J4336" s="384">
        <v>1882.69</v>
      </c>
    </row>
    <row r="4337" spans="1:10" x14ac:dyDescent="0.2">
      <c r="A4337">
        <v>8422</v>
      </c>
      <c r="B4337" s="623">
        <v>42170.919444444444</v>
      </c>
      <c r="C4337" s="405" t="s">
        <v>97</v>
      </c>
      <c r="D4337" s="384">
        <v>2157</v>
      </c>
      <c r="E4337">
        <v>0.01</v>
      </c>
      <c r="F4337">
        <v>1.45417</v>
      </c>
      <c r="G4337" s="384">
        <v>0</v>
      </c>
      <c r="H4337">
        <v>0</v>
      </c>
    </row>
    <row r="4338" spans="1:10" x14ac:dyDescent="0.2">
      <c r="A4338">
        <v>8426</v>
      </c>
      <c r="B4338" s="623">
        <v>42170.973611111112</v>
      </c>
      <c r="C4338" s="405" t="s">
        <v>2054</v>
      </c>
      <c r="D4338" s="384">
        <v>2157</v>
      </c>
      <c r="E4338">
        <v>0.01</v>
      </c>
      <c r="F4338">
        <v>1.45262</v>
      </c>
      <c r="G4338" s="384">
        <v>0</v>
      </c>
      <c r="H4338">
        <v>1.45262</v>
      </c>
      <c r="I4338">
        <v>1.07</v>
      </c>
      <c r="J4338" s="384">
        <v>1883.76</v>
      </c>
    </row>
    <row r="4339" spans="1:10" x14ac:dyDescent="0.2">
      <c r="A4339">
        <v>8427</v>
      </c>
      <c r="B4339" s="623">
        <v>42171.890972222223</v>
      </c>
      <c r="C4339" s="405" t="s">
        <v>97</v>
      </c>
      <c r="D4339" s="384">
        <v>2158</v>
      </c>
      <c r="E4339">
        <v>0.01</v>
      </c>
      <c r="F4339">
        <v>1.4511400000000001</v>
      </c>
      <c r="G4339" s="384">
        <v>0</v>
      </c>
      <c r="H4339">
        <v>0</v>
      </c>
    </row>
    <row r="4340" spans="1:10" x14ac:dyDescent="0.2">
      <c r="A4340">
        <v>8429</v>
      </c>
      <c r="B4340" s="623">
        <v>42172.000694444447</v>
      </c>
      <c r="C4340" s="405" t="s">
        <v>2054</v>
      </c>
      <c r="D4340" s="384">
        <v>2158</v>
      </c>
      <c r="E4340">
        <v>0.01</v>
      </c>
      <c r="F4340">
        <v>1.45034</v>
      </c>
      <c r="G4340" s="384">
        <v>0</v>
      </c>
      <c r="H4340">
        <v>1.45034</v>
      </c>
      <c r="I4340">
        <v>0.56000000000000005</v>
      </c>
      <c r="J4340" s="384">
        <v>1884.32</v>
      </c>
    </row>
    <row r="4341" spans="1:10" x14ac:dyDescent="0.2">
      <c r="A4341">
        <v>8430</v>
      </c>
      <c r="B4341" s="623">
        <v>42172.072222222225</v>
      </c>
      <c r="C4341" s="405" t="s">
        <v>96</v>
      </c>
      <c r="D4341" s="384">
        <v>2159</v>
      </c>
      <c r="E4341">
        <v>0.01</v>
      </c>
      <c r="F4341">
        <v>1.4505699999999999</v>
      </c>
      <c r="G4341" s="384">
        <v>0</v>
      </c>
      <c r="H4341">
        <v>0</v>
      </c>
    </row>
    <row r="4342" spans="1:10" x14ac:dyDescent="0.2">
      <c r="A4342">
        <v>8432</v>
      </c>
      <c r="B4342" s="623">
        <v>42172.118055555555</v>
      </c>
      <c r="C4342" s="405" t="s">
        <v>2054</v>
      </c>
      <c r="D4342" s="384">
        <v>2159</v>
      </c>
      <c r="E4342">
        <v>0.01</v>
      </c>
      <c r="F4342">
        <v>1.45137</v>
      </c>
      <c r="G4342" s="384">
        <v>0</v>
      </c>
      <c r="H4342">
        <v>1.45137</v>
      </c>
      <c r="I4342">
        <v>0.56000000000000005</v>
      </c>
      <c r="J4342" s="384">
        <v>1884.88</v>
      </c>
    </row>
    <row r="4343" spans="1:10" x14ac:dyDescent="0.2">
      <c r="A4343">
        <v>8433</v>
      </c>
      <c r="B4343" s="623">
        <v>42172.875694444447</v>
      </c>
      <c r="C4343" s="405" t="s">
        <v>96</v>
      </c>
      <c r="D4343" s="384">
        <v>2160</v>
      </c>
      <c r="E4343">
        <v>0.01</v>
      </c>
      <c r="F4343">
        <v>1.4671099999999999</v>
      </c>
      <c r="G4343" s="384">
        <v>0</v>
      </c>
      <c r="H4343">
        <v>0</v>
      </c>
    </row>
    <row r="4344" spans="1:10" x14ac:dyDescent="0.2">
      <c r="A4344">
        <v>8435</v>
      </c>
      <c r="B4344" s="623">
        <v>42172.875694444447</v>
      </c>
      <c r="C4344" s="405" t="s">
        <v>2054</v>
      </c>
      <c r="D4344" s="384">
        <v>2160</v>
      </c>
      <c r="E4344">
        <v>0.01</v>
      </c>
      <c r="F4344">
        <v>1.46791</v>
      </c>
      <c r="G4344" s="384">
        <v>0</v>
      </c>
      <c r="H4344">
        <v>1.46791</v>
      </c>
      <c r="I4344">
        <v>0.56000000000000005</v>
      </c>
      <c r="J4344" s="384">
        <v>1885.44</v>
      </c>
    </row>
    <row r="4345" spans="1:10" x14ac:dyDescent="0.2">
      <c r="A4345">
        <v>8436</v>
      </c>
      <c r="B4345" s="623">
        <v>42172.875694444447</v>
      </c>
      <c r="C4345" s="405" t="s">
        <v>96</v>
      </c>
      <c r="D4345" s="384">
        <v>2161</v>
      </c>
      <c r="E4345">
        <v>0.01</v>
      </c>
      <c r="F4345">
        <v>1.46801</v>
      </c>
      <c r="G4345" s="384">
        <v>0</v>
      </c>
      <c r="H4345">
        <v>0</v>
      </c>
    </row>
    <row r="4346" spans="1:10" x14ac:dyDescent="0.2">
      <c r="A4346">
        <v>8438</v>
      </c>
      <c r="B4346" s="623">
        <v>42172.875694444447</v>
      </c>
      <c r="C4346" s="405" t="s">
        <v>2054</v>
      </c>
      <c r="D4346" s="384">
        <v>2161</v>
      </c>
      <c r="E4346">
        <v>0.01</v>
      </c>
      <c r="F4346">
        <v>1.4688099999999999</v>
      </c>
      <c r="G4346" s="384">
        <v>0</v>
      </c>
      <c r="H4346">
        <v>1.4688099999999999</v>
      </c>
      <c r="I4346">
        <v>0.55000000000000004</v>
      </c>
      <c r="J4346" s="384">
        <v>1885.99</v>
      </c>
    </row>
    <row r="4347" spans="1:10" x14ac:dyDescent="0.2">
      <c r="A4347">
        <v>8439</v>
      </c>
      <c r="B4347" s="623">
        <v>42172.902777777781</v>
      </c>
      <c r="C4347" s="405" t="s">
        <v>96</v>
      </c>
      <c r="D4347" s="384">
        <v>2162</v>
      </c>
      <c r="E4347">
        <v>0.01</v>
      </c>
      <c r="F4347">
        <v>1.4645900000000001</v>
      </c>
      <c r="G4347" s="384">
        <v>0</v>
      </c>
      <c r="H4347">
        <v>0</v>
      </c>
    </row>
    <row r="4348" spans="1:10" x14ac:dyDescent="0.2">
      <c r="A4348">
        <v>8441</v>
      </c>
      <c r="B4348" s="623">
        <v>42172.90347222222</v>
      </c>
      <c r="C4348" s="405" t="s">
        <v>2054</v>
      </c>
      <c r="D4348" s="384">
        <v>2162</v>
      </c>
      <c r="E4348">
        <v>0.01</v>
      </c>
      <c r="F4348">
        <v>1.46539</v>
      </c>
      <c r="G4348" s="384">
        <v>0</v>
      </c>
      <c r="H4348">
        <v>1.46539</v>
      </c>
      <c r="I4348">
        <v>0.55000000000000004</v>
      </c>
      <c r="J4348" s="384">
        <v>1886.54</v>
      </c>
    </row>
    <row r="4349" spans="1:10" x14ac:dyDescent="0.2">
      <c r="A4349">
        <v>8442</v>
      </c>
      <c r="B4349" s="623">
        <v>42172.90625</v>
      </c>
      <c r="C4349" s="405" t="s">
        <v>96</v>
      </c>
      <c r="D4349" s="384">
        <v>2163</v>
      </c>
      <c r="E4349">
        <v>0.01</v>
      </c>
      <c r="F4349">
        <v>1.46383</v>
      </c>
      <c r="G4349" s="384">
        <v>0</v>
      </c>
      <c r="H4349">
        <v>0</v>
      </c>
    </row>
    <row r="4350" spans="1:10" x14ac:dyDescent="0.2">
      <c r="A4350">
        <v>8447</v>
      </c>
      <c r="B4350" s="623">
        <v>42172.947916666664</v>
      </c>
      <c r="C4350" s="405" t="s">
        <v>2054</v>
      </c>
      <c r="D4350" s="384">
        <v>2163</v>
      </c>
      <c r="E4350">
        <v>0.01</v>
      </c>
      <c r="F4350">
        <v>1.4638800000000001</v>
      </c>
      <c r="G4350" s="384">
        <v>0</v>
      </c>
      <c r="H4350">
        <v>1.4638800000000001</v>
      </c>
      <c r="I4350">
        <v>0.04</v>
      </c>
      <c r="J4350" s="384">
        <v>1886.58</v>
      </c>
    </row>
    <row r="4351" spans="1:10" x14ac:dyDescent="0.2">
      <c r="A4351">
        <v>8444</v>
      </c>
      <c r="B4351" s="623">
        <v>42172.915972222225</v>
      </c>
      <c r="C4351" s="405" t="s">
        <v>96</v>
      </c>
      <c r="D4351" s="384">
        <v>2164</v>
      </c>
      <c r="E4351">
        <v>0.01</v>
      </c>
      <c r="F4351">
        <v>1.4623200000000001</v>
      </c>
      <c r="G4351" s="384">
        <v>0</v>
      </c>
      <c r="H4351">
        <v>0</v>
      </c>
    </row>
    <row r="4352" spans="1:10" x14ac:dyDescent="0.2">
      <c r="A4352">
        <v>8448</v>
      </c>
      <c r="B4352" s="623">
        <v>42172.947916666664</v>
      </c>
      <c r="C4352" s="405" t="s">
        <v>2054</v>
      </c>
      <c r="D4352" s="384">
        <v>2164</v>
      </c>
      <c r="E4352">
        <v>0.01</v>
      </c>
      <c r="F4352">
        <v>1.4638800000000001</v>
      </c>
      <c r="G4352" s="384">
        <v>0</v>
      </c>
      <c r="H4352">
        <v>1.4638800000000001</v>
      </c>
      <c r="I4352">
        <v>1.08</v>
      </c>
      <c r="J4352" s="384">
        <v>1887.66</v>
      </c>
    </row>
    <row r="4353" spans="1:10" x14ac:dyDescent="0.2">
      <c r="A4353">
        <v>8449</v>
      </c>
      <c r="B4353" s="623">
        <v>42173.072222222225</v>
      </c>
      <c r="C4353" s="405" t="s">
        <v>97</v>
      </c>
      <c r="D4353" s="384">
        <v>2165</v>
      </c>
      <c r="E4353">
        <v>0.01</v>
      </c>
      <c r="F4353">
        <v>1.4645900000000001</v>
      </c>
      <c r="G4353" s="384">
        <v>0</v>
      </c>
      <c r="H4353">
        <v>0</v>
      </c>
    </row>
    <row r="4354" spans="1:10" x14ac:dyDescent="0.2">
      <c r="A4354">
        <v>8463</v>
      </c>
      <c r="B4354" s="623">
        <v>42173.386111111111</v>
      </c>
      <c r="C4354" s="405" t="s">
        <v>2054</v>
      </c>
      <c r="D4354" s="384">
        <v>2165</v>
      </c>
      <c r="E4354">
        <v>0.01</v>
      </c>
      <c r="F4354">
        <v>1.46685</v>
      </c>
      <c r="G4354" s="384">
        <v>0</v>
      </c>
      <c r="H4354">
        <v>1.46685</v>
      </c>
      <c r="I4354">
        <v>-1.56</v>
      </c>
      <c r="J4354" s="384">
        <v>1886.1</v>
      </c>
    </row>
    <row r="4355" spans="1:10" x14ac:dyDescent="0.2">
      <c r="A4355">
        <v>8451</v>
      </c>
      <c r="B4355" s="623">
        <v>42173.073611111111</v>
      </c>
      <c r="C4355" s="405" t="s">
        <v>97</v>
      </c>
      <c r="D4355" s="384">
        <v>2166</v>
      </c>
      <c r="E4355">
        <v>0.01</v>
      </c>
      <c r="F4355">
        <v>1.4670000000000001</v>
      </c>
      <c r="G4355" s="384">
        <v>0</v>
      </c>
      <c r="H4355">
        <v>0</v>
      </c>
    </row>
    <row r="4356" spans="1:10" x14ac:dyDescent="0.2">
      <c r="A4356">
        <v>8464</v>
      </c>
      <c r="B4356" s="623">
        <v>42173.386111111111</v>
      </c>
      <c r="C4356" s="405" t="s">
        <v>2054</v>
      </c>
      <c r="D4356" s="384">
        <v>2166</v>
      </c>
      <c r="E4356">
        <v>0.01</v>
      </c>
      <c r="F4356">
        <v>1.46685</v>
      </c>
      <c r="G4356" s="384">
        <v>0</v>
      </c>
      <c r="H4356">
        <v>1.46685</v>
      </c>
      <c r="I4356">
        <v>0.1</v>
      </c>
      <c r="J4356" s="384">
        <v>1886.2</v>
      </c>
    </row>
    <row r="4357" spans="1:10" x14ac:dyDescent="0.2">
      <c r="A4357">
        <v>8454</v>
      </c>
      <c r="B4357" s="623">
        <v>42173.103472222225</v>
      </c>
      <c r="C4357" s="405" t="s">
        <v>97</v>
      </c>
      <c r="D4357" s="384">
        <v>2167</v>
      </c>
      <c r="E4357">
        <v>0.01</v>
      </c>
      <c r="F4357">
        <v>1.46854</v>
      </c>
      <c r="G4357" s="384">
        <v>0</v>
      </c>
      <c r="H4357">
        <v>0</v>
      </c>
    </row>
    <row r="4358" spans="1:10" x14ac:dyDescent="0.2">
      <c r="A4358">
        <v>8465</v>
      </c>
      <c r="B4358" s="623">
        <v>42173.386111111111</v>
      </c>
      <c r="C4358" s="405" t="s">
        <v>2054</v>
      </c>
      <c r="D4358" s="384">
        <v>2167</v>
      </c>
      <c r="E4358">
        <v>0.01</v>
      </c>
      <c r="F4358">
        <v>1.46685</v>
      </c>
      <c r="G4358" s="384">
        <v>0</v>
      </c>
      <c r="H4358">
        <v>1.46685</v>
      </c>
      <c r="I4358">
        <v>1.1599999999999999</v>
      </c>
      <c r="J4358" s="384">
        <v>1887.36</v>
      </c>
    </row>
    <row r="4359" spans="1:10" x14ac:dyDescent="0.2">
      <c r="A4359">
        <v>8458</v>
      </c>
      <c r="B4359" s="623">
        <v>42173.118055555555</v>
      </c>
      <c r="C4359" s="405" t="s">
        <v>97</v>
      </c>
      <c r="D4359" s="384">
        <v>2168</v>
      </c>
      <c r="E4359">
        <v>0.01</v>
      </c>
      <c r="F4359">
        <v>1.4708600000000001</v>
      </c>
      <c r="G4359" s="384">
        <v>0</v>
      </c>
      <c r="H4359">
        <v>0</v>
      </c>
    </row>
    <row r="4360" spans="1:10" x14ac:dyDescent="0.2">
      <c r="A4360">
        <v>8466</v>
      </c>
      <c r="B4360" s="623">
        <v>42173.386111111111</v>
      </c>
      <c r="C4360" s="405" t="s">
        <v>2054</v>
      </c>
      <c r="D4360" s="384">
        <v>2168</v>
      </c>
      <c r="E4360">
        <v>0.01</v>
      </c>
      <c r="F4360">
        <v>1.46685</v>
      </c>
      <c r="G4360" s="384">
        <v>0</v>
      </c>
      <c r="H4360">
        <v>1.46685</v>
      </c>
      <c r="I4360">
        <v>2.76</v>
      </c>
      <c r="J4360" s="384">
        <v>1890.12</v>
      </c>
    </row>
    <row r="4361" spans="1:10" x14ac:dyDescent="0.2">
      <c r="A4361">
        <v>8467</v>
      </c>
      <c r="B4361" s="623">
        <v>42173.879861111112</v>
      </c>
      <c r="C4361" s="405" t="s">
        <v>97</v>
      </c>
      <c r="D4361" s="384">
        <v>2169</v>
      </c>
      <c r="E4361">
        <v>0.01</v>
      </c>
      <c r="F4361">
        <v>1.4574499999999999</v>
      </c>
      <c r="G4361" s="384">
        <v>0</v>
      </c>
      <c r="H4361">
        <v>0</v>
      </c>
    </row>
    <row r="4362" spans="1:10" x14ac:dyDescent="0.2">
      <c r="A4362">
        <v>8472</v>
      </c>
      <c r="B4362" s="623">
        <v>42173.941666666666</v>
      </c>
      <c r="C4362" s="405" t="s">
        <v>2054</v>
      </c>
      <c r="D4362" s="384">
        <v>2169</v>
      </c>
      <c r="E4362">
        <v>0.01</v>
      </c>
      <c r="F4362">
        <v>1.4574</v>
      </c>
      <c r="G4362" s="384">
        <v>0</v>
      </c>
      <c r="H4362">
        <v>1.4574</v>
      </c>
      <c r="I4362">
        <v>0.03</v>
      </c>
      <c r="J4362" s="384">
        <v>1890.15</v>
      </c>
    </row>
    <row r="4363" spans="1:10" x14ac:dyDescent="0.2">
      <c r="A4363">
        <v>8469</v>
      </c>
      <c r="B4363" s="623">
        <v>42173.940972222219</v>
      </c>
      <c r="C4363" s="405" t="s">
        <v>97</v>
      </c>
      <c r="D4363" s="384">
        <v>2170</v>
      </c>
      <c r="E4363">
        <v>0.01</v>
      </c>
      <c r="F4363">
        <v>1.45895</v>
      </c>
      <c r="G4363" s="384">
        <v>0</v>
      </c>
      <c r="H4363">
        <v>0</v>
      </c>
    </row>
    <row r="4364" spans="1:10" x14ac:dyDescent="0.2">
      <c r="A4364">
        <v>8473</v>
      </c>
      <c r="B4364" s="623">
        <v>42173.941666666666</v>
      </c>
      <c r="C4364" s="405" t="s">
        <v>2054</v>
      </c>
      <c r="D4364" s="384">
        <v>2170</v>
      </c>
      <c r="E4364">
        <v>0.01</v>
      </c>
      <c r="F4364">
        <v>1.4574</v>
      </c>
      <c r="G4364" s="384">
        <v>0</v>
      </c>
      <c r="H4364">
        <v>1.4574</v>
      </c>
      <c r="I4364">
        <v>1.07</v>
      </c>
      <c r="J4364" s="384">
        <v>1891.22</v>
      </c>
    </row>
    <row r="4365" spans="1:10" x14ac:dyDescent="0.2">
      <c r="A4365">
        <v>8474</v>
      </c>
      <c r="B4365" s="623">
        <v>42174.063194444447</v>
      </c>
      <c r="C4365" s="405" t="s">
        <v>97</v>
      </c>
      <c r="D4365" s="384">
        <v>2171</v>
      </c>
      <c r="E4365">
        <v>0.01</v>
      </c>
      <c r="F4365">
        <v>1.4576499999999999</v>
      </c>
      <c r="G4365" s="384">
        <v>0</v>
      </c>
      <c r="H4365">
        <v>0</v>
      </c>
    </row>
    <row r="4366" spans="1:10" x14ac:dyDescent="0.2">
      <c r="A4366">
        <v>8483</v>
      </c>
      <c r="B4366" s="623">
        <v>42174.168055555558</v>
      </c>
      <c r="C4366" s="405" t="s">
        <v>2054</v>
      </c>
      <c r="D4366" s="384">
        <v>2171</v>
      </c>
      <c r="E4366">
        <v>0.01</v>
      </c>
      <c r="F4366">
        <v>1.45838</v>
      </c>
      <c r="G4366" s="384">
        <v>0</v>
      </c>
      <c r="H4366">
        <v>1.45838</v>
      </c>
      <c r="I4366">
        <v>-0.5</v>
      </c>
      <c r="J4366" s="384">
        <v>1890.72</v>
      </c>
    </row>
    <row r="4367" spans="1:10" x14ac:dyDescent="0.2">
      <c r="A4367">
        <v>8476</v>
      </c>
      <c r="B4367" s="623">
        <v>42174.104166666664</v>
      </c>
      <c r="C4367" s="405" t="s">
        <v>97</v>
      </c>
      <c r="D4367" s="384">
        <v>2172</v>
      </c>
      <c r="E4367">
        <v>0.01</v>
      </c>
      <c r="F4367">
        <v>1.45916</v>
      </c>
      <c r="G4367" s="384">
        <v>0</v>
      </c>
      <c r="H4367">
        <v>0</v>
      </c>
    </row>
    <row r="4368" spans="1:10" x14ac:dyDescent="0.2">
      <c r="A4368">
        <v>8484</v>
      </c>
      <c r="B4368" s="623">
        <v>42174.168055555558</v>
      </c>
      <c r="C4368" s="405" t="s">
        <v>2054</v>
      </c>
      <c r="D4368" s="384">
        <v>2172</v>
      </c>
      <c r="E4368">
        <v>0.01</v>
      </c>
      <c r="F4368">
        <v>1.45838</v>
      </c>
      <c r="G4368" s="384">
        <v>0</v>
      </c>
      <c r="H4368">
        <v>1.45838</v>
      </c>
      <c r="I4368">
        <v>0.54</v>
      </c>
      <c r="J4368" s="384">
        <v>1891.26</v>
      </c>
    </row>
    <row r="4369" spans="1:10" x14ac:dyDescent="0.2">
      <c r="A4369">
        <v>8479</v>
      </c>
      <c r="B4369" s="623">
        <v>42174.12777777778</v>
      </c>
      <c r="C4369" s="405" t="s">
        <v>97</v>
      </c>
      <c r="D4369" s="384">
        <v>2173</v>
      </c>
      <c r="E4369">
        <v>0.01</v>
      </c>
      <c r="F4369">
        <v>1.4607399999999999</v>
      </c>
      <c r="G4369" s="384">
        <v>0</v>
      </c>
      <c r="H4369">
        <v>0</v>
      </c>
    </row>
    <row r="4370" spans="1:10" x14ac:dyDescent="0.2">
      <c r="A4370">
        <v>8485</v>
      </c>
      <c r="B4370" s="623">
        <v>42174.168055555558</v>
      </c>
      <c r="C4370" s="405" t="s">
        <v>2054</v>
      </c>
      <c r="D4370" s="384">
        <v>2173</v>
      </c>
      <c r="E4370">
        <v>0.01</v>
      </c>
      <c r="F4370">
        <v>1.45838</v>
      </c>
      <c r="G4370" s="384">
        <v>0</v>
      </c>
      <c r="H4370">
        <v>1.45838</v>
      </c>
      <c r="I4370">
        <v>1.63</v>
      </c>
      <c r="J4370" s="384">
        <v>1892.89</v>
      </c>
    </row>
    <row r="4371" spans="1:10" x14ac:dyDescent="0.2">
      <c r="A4371">
        <v>8486</v>
      </c>
      <c r="B4371" s="623">
        <v>42174.888888888891</v>
      </c>
      <c r="C4371" s="405" t="s">
        <v>97</v>
      </c>
      <c r="D4371" s="384">
        <v>2174</v>
      </c>
      <c r="E4371">
        <v>0.01</v>
      </c>
      <c r="F4371">
        <v>1.46269</v>
      </c>
      <c r="G4371" s="384">
        <v>0</v>
      </c>
      <c r="H4371">
        <v>0</v>
      </c>
    </row>
    <row r="4372" spans="1:10" x14ac:dyDescent="0.2">
      <c r="A4372">
        <v>8488</v>
      </c>
      <c r="B4372" s="623">
        <v>42174.911805555559</v>
      </c>
      <c r="C4372" s="405" t="s">
        <v>2054</v>
      </c>
      <c r="D4372" s="384">
        <v>2174</v>
      </c>
      <c r="E4372">
        <v>0.01</v>
      </c>
      <c r="F4372">
        <v>1.4618899999999999</v>
      </c>
      <c r="G4372" s="384">
        <v>0</v>
      </c>
      <c r="H4372">
        <v>1.4618899999999999</v>
      </c>
      <c r="I4372">
        <v>0.55000000000000004</v>
      </c>
      <c r="J4372" s="384">
        <v>1893.44</v>
      </c>
    </row>
    <row r="4373" spans="1:10" x14ac:dyDescent="0.2">
      <c r="A4373">
        <v>8489</v>
      </c>
      <c r="B4373" s="623">
        <v>42174.950694444444</v>
      </c>
      <c r="C4373" s="405" t="s">
        <v>96</v>
      </c>
      <c r="D4373" s="384">
        <v>2175</v>
      </c>
      <c r="E4373">
        <v>0.01</v>
      </c>
      <c r="F4373">
        <v>1.4607600000000001</v>
      </c>
      <c r="G4373" s="384">
        <v>0</v>
      </c>
      <c r="H4373">
        <v>0</v>
      </c>
    </row>
    <row r="4374" spans="1:10" x14ac:dyDescent="0.2">
      <c r="A4374">
        <v>8491</v>
      </c>
      <c r="B4374" s="623">
        <v>42177</v>
      </c>
      <c r="C4374" s="405" t="s">
        <v>2054</v>
      </c>
      <c r="D4374" s="384">
        <v>2175</v>
      </c>
      <c r="E4374">
        <v>0.01</v>
      </c>
      <c r="F4374">
        <v>1.46156</v>
      </c>
      <c r="G4374" s="384">
        <v>0</v>
      </c>
      <c r="H4374">
        <v>1.46156</v>
      </c>
      <c r="I4374">
        <v>0.47</v>
      </c>
      <c r="J4374" s="384">
        <v>1893.91</v>
      </c>
    </row>
    <row r="4375" spans="1:10" x14ac:dyDescent="0.2">
      <c r="A4375">
        <v>8492</v>
      </c>
      <c r="B4375" s="623">
        <v>42177.04583333333</v>
      </c>
      <c r="C4375" s="405" t="s">
        <v>96</v>
      </c>
      <c r="D4375" s="384">
        <v>2176</v>
      </c>
      <c r="E4375">
        <v>0.01</v>
      </c>
      <c r="F4375">
        <v>1.4631000000000001</v>
      </c>
      <c r="G4375" s="384">
        <v>0</v>
      </c>
      <c r="H4375">
        <v>0</v>
      </c>
    </row>
    <row r="4376" spans="1:10" x14ac:dyDescent="0.2">
      <c r="A4376">
        <v>8494</v>
      </c>
      <c r="B4376" s="623">
        <v>42177.123611111114</v>
      </c>
      <c r="C4376" s="405" t="s">
        <v>2054</v>
      </c>
      <c r="D4376" s="384">
        <v>2176</v>
      </c>
      <c r="E4376">
        <v>0.01</v>
      </c>
      <c r="F4376">
        <v>1.4639</v>
      </c>
      <c r="G4376" s="384">
        <v>0</v>
      </c>
      <c r="H4376">
        <v>1.4639</v>
      </c>
      <c r="I4376">
        <v>0.55000000000000004</v>
      </c>
      <c r="J4376" s="384">
        <v>1894.46</v>
      </c>
    </row>
    <row r="4377" spans="1:10" x14ac:dyDescent="0.2">
      <c r="A4377">
        <v>8495</v>
      </c>
      <c r="B4377" s="623">
        <v>42177.882638888892</v>
      </c>
      <c r="C4377" s="405" t="s">
        <v>96</v>
      </c>
      <c r="D4377" s="384">
        <v>2177</v>
      </c>
      <c r="E4377">
        <v>0.01</v>
      </c>
      <c r="F4377">
        <v>1.4674100000000001</v>
      </c>
      <c r="G4377" s="384">
        <v>0</v>
      </c>
      <c r="H4377">
        <v>0</v>
      </c>
    </row>
    <row r="4378" spans="1:10" x14ac:dyDescent="0.2">
      <c r="A4378">
        <v>8499</v>
      </c>
      <c r="B4378" s="623">
        <v>42178.083333333336</v>
      </c>
      <c r="C4378" s="405" t="s">
        <v>2054</v>
      </c>
      <c r="D4378" s="384">
        <v>2177</v>
      </c>
      <c r="E4378">
        <v>0.01</v>
      </c>
      <c r="F4378">
        <v>1.46821</v>
      </c>
      <c r="G4378" s="384">
        <v>0</v>
      </c>
      <c r="H4378">
        <v>1.46821</v>
      </c>
      <c r="I4378">
        <v>0.46</v>
      </c>
      <c r="J4378" s="384">
        <v>1894.92</v>
      </c>
    </row>
    <row r="4379" spans="1:10" x14ac:dyDescent="0.2">
      <c r="A4379">
        <v>8497</v>
      </c>
      <c r="B4379" s="623">
        <v>42178.066666666666</v>
      </c>
      <c r="C4379" s="405" t="s">
        <v>97</v>
      </c>
      <c r="D4379" s="384">
        <v>2178</v>
      </c>
      <c r="E4379">
        <v>0.01</v>
      </c>
      <c r="F4379">
        <v>1.46756</v>
      </c>
      <c r="G4379" s="384">
        <v>0</v>
      </c>
      <c r="H4379">
        <v>0</v>
      </c>
    </row>
    <row r="4380" spans="1:10" x14ac:dyDescent="0.2">
      <c r="A4380">
        <v>8500</v>
      </c>
      <c r="B4380" s="623">
        <v>42178.138194444444</v>
      </c>
      <c r="C4380" s="405" t="s">
        <v>2054</v>
      </c>
      <c r="D4380" s="384">
        <v>2178</v>
      </c>
      <c r="E4380">
        <v>0.01</v>
      </c>
      <c r="F4380">
        <v>1.4667600000000001</v>
      </c>
      <c r="G4380" s="384">
        <v>0</v>
      </c>
      <c r="H4380">
        <v>1.4667600000000001</v>
      </c>
      <c r="I4380">
        <v>0.55000000000000004</v>
      </c>
      <c r="J4380" s="384">
        <v>1895.47</v>
      </c>
    </row>
    <row r="4381" spans="1:10" x14ac:dyDescent="0.2">
      <c r="A4381">
        <v>8501</v>
      </c>
      <c r="B4381" s="623">
        <v>42178.947916666664</v>
      </c>
      <c r="C4381" s="405" t="s">
        <v>96</v>
      </c>
      <c r="D4381" s="384">
        <v>2179</v>
      </c>
      <c r="E4381">
        <v>0.01</v>
      </c>
      <c r="F4381">
        <v>1.4434400000000001</v>
      </c>
      <c r="G4381" s="384">
        <v>0</v>
      </c>
      <c r="H4381">
        <v>0</v>
      </c>
    </row>
    <row r="4382" spans="1:10" x14ac:dyDescent="0.2">
      <c r="A4382">
        <v>8503</v>
      </c>
      <c r="B4382" s="623">
        <v>42178.959722222222</v>
      </c>
      <c r="C4382" s="405" t="s">
        <v>2054</v>
      </c>
      <c r="D4382" s="384">
        <v>2179</v>
      </c>
      <c r="E4382">
        <v>0.01</v>
      </c>
      <c r="F4382">
        <v>1.44424</v>
      </c>
      <c r="G4382" s="384">
        <v>0</v>
      </c>
      <c r="H4382">
        <v>1.44424</v>
      </c>
      <c r="I4382">
        <v>0.55000000000000004</v>
      </c>
      <c r="J4382" s="384">
        <v>1896.02</v>
      </c>
    </row>
    <row r="4383" spans="1:10" x14ac:dyDescent="0.2">
      <c r="A4383">
        <v>8504</v>
      </c>
      <c r="B4383" s="623">
        <v>42179.878472222219</v>
      </c>
      <c r="C4383" s="405" t="s">
        <v>97</v>
      </c>
      <c r="D4383" s="384">
        <v>2180</v>
      </c>
      <c r="E4383">
        <v>0.01</v>
      </c>
      <c r="F4383">
        <v>1.4537</v>
      </c>
      <c r="G4383" s="384">
        <v>0</v>
      </c>
      <c r="H4383">
        <v>0</v>
      </c>
    </row>
    <row r="4384" spans="1:10" x14ac:dyDescent="0.2">
      <c r="A4384">
        <v>8506</v>
      </c>
      <c r="B4384" s="623">
        <v>42179.884027777778</v>
      </c>
      <c r="C4384" s="405" t="s">
        <v>2054</v>
      </c>
      <c r="D4384" s="384">
        <v>2180</v>
      </c>
      <c r="E4384">
        <v>0.01</v>
      </c>
      <c r="F4384">
        <v>1.4529000000000001</v>
      </c>
      <c r="G4384" s="384">
        <v>0</v>
      </c>
      <c r="H4384">
        <v>1.4529000000000001</v>
      </c>
      <c r="I4384">
        <v>0.56000000000000005</v>
      </c>
      <c r="J4384" s="384">
        <v>1896.58</v>
      </c>
    </row>
    <row r="4385" spans="1:10" x14ac:dyDescent="0.2">
      <c r="A4385">
        <v>8507</v>
      </c>
      <c r="B4385" s="623">
        <v>42179.923611111109</v>
      </c>
      <c r="C4385" s="405" t="s">
        <v>97</v>
      </c>
      <c r="D4385" s="384">
        <v>2181</v>
      </c>
      <c r="E4385">
        <v>0.01</v>
      </c>
      <c r="F4385">
        <v>1.45373</v>
      </c>
      <c r="G4385" s="384">
        <v>0</v>
      </c>
      <c r="H4385">
        <v>0</v>
      </c>
    </row>
    <row r="4386" spans="1:10" x14ac:dyDescent="0.2">
      <c r="A4386">
        <v>8509</v>
      </c>
      <c r="B4386" s="623">
        <v>42180.14166666667</v>
      </c>
      <c r="C4386" s="405" t="s">
        <v>2054</v>
      </c>
      <c r="D4386" s="384">
        <v>2181</v>
      </c>
      <c r="E4386">
        <v>0.01</v>
      </c>
      <c r="F4386">
        <v>1.4529300000000001</v>
      </c>
      <c r="G4386" s="384">
        <v>0</v>
      </c>
      <c r="H4386">
        <v>1.4529300000000001</v>
      </c>
      <c r="I4386">
        <v>0.6</v>
      </c>
      <c r="J4386" s="384">
        <v>1897.18</v>
      </c>
    </row>
    <row r="4387" spans="1:10" x14ac:dyDescent="0.2">
      <c r="A4387">
        <v>8510</v>
      </c>
      <c r="B4387" s="623">
        <v>42180.925000000003</v>
      </c>
      <c r="C4387" s="405" t="s">
        <v>97</v>
      </c>
      <c r="D4387" s="384">
        <v>2182</v>
      </c>
      <c r="E4387">
        <v>0.01</v>
      </c>
      <c r="F4387">
        <v>1.44733</v>
      </c>
      <c r="G4387" s="384">
        <v>0</v>
      </c>
      <c r="H4387">
        <v>0</v>
      </c>
    </row>
    <row r="4388" spans="1:10" x14ac:dyDescent="0.2">
      <c r="A4388">
        <v>8515</v>
      </c>
      <c r="B4388" s="623">
        <v>42181.162499999999</v>
      </c>
      <c r="C4388" s="405" t="s">
        <v>2054</v>
      </c>
      <c r="D4388" s="384">
        <v>2182</v>
      </c>
      <c r="E4388">
        <v>0.01</v>
      </c>
      <c r="F4388">
        <v>1.44729</v>
      </c>
      <c r="G4388" s="384">
        <v>0</v>
      </c>
      <c r="H4388">
        <v>1.44729</v>
      </c>
      <c r="I4388">
        <v>0.04</v>
      </c>
      <c r="J4388" s="384">
        <v>1897.22</v>
      </c>
    </row>
    <row r="4389" spans="1:10" x14ac:dyDescent="0.2">
      <c r="A4389">
        <v>8512</v>
      </c>
      <c r="B4389" s="623">
        <v>42181.120138888888</v>
      </c>
      <c r="C4389" s="405" t="s">
        <v>97</v>
      </c>
      <c r="D4389" s="384">
        <v>2183</v>
      </c>
      <c r="E4389">
        <v>0.01</v>
      </c>
      <c r="F4389">
        <v>1.4488399999999999</v>
      </c>
      <c r="G4389" s="384">
        <v>0</v>
      </c>
      <c r="H4389">
        <v>0</v>
      </c>
    </row>
    <row r="4390" spans="1:10" x14ac:dyDescent="0.2">
      <c r="A4390">
        <v>8516</v>
      </c>
      <c r="B4390" s="623">
        <v>42181.162499999999</v>
      </c>
      <c r="C4390" s="405" t="s">
        <v>2054</v>
      </c>
      <c r="D4390" s="384">
        <v>2183</v>
      </c>
      <c r="E4390">
        <v>0.01</v>
      </c>
      <c r="F4390">
        <v>1.44729</v>
      </c>
      <c r="G4390" s="384">
        <v>0</v>
      </c>
      <c r="H4390">
        <v>1.44729</v>
      </c>
      <c r="I4390">
        <v>1.07</v>
      </c>
      <c r="J4390" s="384">
        <v>1898.29</v>
      </c>
    </row>
    <row r="4391" spans="1:10" x14ac:dyDescent="0.2">
      <c r="A4391">
        <v>8517</v>
      </c>
      <c r="B4391" s="623">
        <v>42181.901388888888</v>
      </c>
      <c r="C4391" s="405" t="s">
        <v>97</v>
      </c>
      <c r="D4391" s="384">
        <v>2184</v>
      </c>
      <c r="E4391">
        <v>0.01</v>
      </c>
      <c r="F4391">
        <v>1.4588099999999999</v>
      </c>
      <c r="G4391" s="384">
        <v>0</v>
      </c>
      <c r="H4391">
        <v>0</v>
      </c>
    </row>
    <row r="4392" spans="1:10" x14ac:dyDescent="0.2">
      <c r="A4392">
        <v>8519</v>
      </c>
      <c r="B4392" s="623">
        <v>42181.915972222225</v>
      </c>
      <c r="C4392" s="405" t="s">
        <v>2054</v>
      </c>
      <c r="D4392" s="384">
        <v>2184</v>
      </c>
      <c r="E4392">
        <v>0.01</v>
      </c>
      <c r="F4392">
        <v>1.45801</v>
      </c>
      <c r="G4392" s="384">
        <v>0</v>
      </c>
      <c r="H4392">
        <v>1.45801</v>
      </c>
      <c r="I4392">
        <v>0.55000000000000004</v>
      </c>
      <c r="J4392" s="384">
        <v>1898.84</v>
      </c>
    </row>
    <row r="4393" spans="1:10" x14ac:dyDescent="0.2">
      <c r="A4393">
        <v>8520</v>
      </c>
      <c r="B4393" s="623">
        <v>42184.027777777781</v>
      </c>
      <c r="C4393" s="405" t="s">
        <v>96</v>
      </c>
      <c r="D4393" s="384">
        <v>2185</v>
      </c>
      <c r="E4393">
        <v>0.01</v>
      </c>
      <c r="F4393">
        <v>1.4416100000000001</v>
      </c>
      <c r="G4393" s="384">
        <v>0</v>
      </c>
      <c r="H4393">
        <v>0</v>
      </c>
    </row>
    <row r="4394" spans="1:10" x14ac:dyDescent="0.2">
      <c r="A4394">
        <v>8522</v>
      </c>
      <c r="B4394" s="623">
        <v>42184.029166666667</v>
      </c>
      <c r="C4394" s="405" t="s">
        <v>2054</v>
      </c>
      <c r="D4394" s="384">
        <v>2185</v>
      </c>
      <c r="E4394">
        <v>0.01</v>
      </c>
      <c r="F4394">
        <v>1.44241</v>
      </c>
      <c r="G4394" s="384">
        <v>0</v>
      </c>
      <c r="H4394">
        <v>1.44241</v>
      </c>
      <c r="I4394">
        <v>0.56000000000000005</v>
      </c>
      <c r="J4394" s="384">
        <v>1899.4</v>
      </c>
    </row>
    <row r="4395" spans="1:10" x14ac:dyDescent="0.2">
      <c r="A4395">
        <v>8523</v>
      </c>
      <c r="B4395" s="623">
        <v>42184.061805555553</v>
      </c>
      <c r="C4395" s="405" t="s">
        <v>96</v>
      </c>
      <c r="D4395" s="384">
        <v>2186</v>
      </c>
      <c r="E4395">
        <v>0.01</v>
      </c>
      <c r="F4395">
        <v>1.4410799999999999</v>
      </c>
      <c r="G4395" s="384">
        <v>0</v>
      </c>
      <c r="H4395">
        <v>0</v>
      </c>
    </row>
    <row r="4396" spans="1:10" x14ac:dyDescent="0.2">
      <c r="A4396">
        <v>8525</v>
      </c>
      <c r="B4396" s="623">
        <v>42184.063194444447</v>
      </c>
      <c r="C4396" s="405" t="s">
        <v>2054</v>
      </c>
      <c r="D4396" s="384">
        <v>2186</v>
      </c>
      <c r="E4396">
        <v>0.01</v>
      </c>
      <c r="F4396">
        <v>1.4418800000000001</v>
      </c>
      <c r="G4396" s="384">
        <v>0</v>
      </c>
      <c r="H4396">
        <v>1.4418800000000001</v>
      </c>
      <c r="I4396">
        <v>0.55000000000000004</v>
      </c>
      <c r="J4396" s="384">
        <v>1899.95</v>
      </c>
    </row>
    <row r="4397" spans="1:10" x14ac:dyDescent="0.2">
      <c r="A4397">
        <v>8526</v>
      </c>
      <c r="B4397" s="623">
        <v>42184.071527777778</v>
      </c>
      <c r="C4397" s="405" t="s">
        <v>96</v>
      </c>
      <c r="D4397" s="384">
        <v>2187</v>
      </c>
      <c r="E4397">
        <v>0.01</v>
      </c>
      <c r="F4397">
        <v>1.4427300000000001</v>
      </c>
      <c r="G4397" s="384">
        <v>0</v>
      </c>
      <c r="H4397">
        <v>0</v>
      </c>
    </row>
    <row r="4398" spans="1:10" x14ac:dyDescent="0.2">
      <c r="A4398">
        <v>8528</v>
      </c>
      <c r="B4398" s="623">
        <v>42184.071527777778</v>
      </c>
      <c r="C4398" s="405" t="s">
        <v>2054</v>
      </c>
      <c r="D4398" s="384">
        <v>2187</v>
      </c>
      <c r="E4398">
        <v>0.01</v>
      </c>
      <c r="F4398">
        <v>1.44353</v>
      </c>
      <c r="G4398" s="384">
        <v>0</v>
      </c>
      <c r="H4398">
        <v>1.44353</v>
      </c>
      <c r="I4398">
        <v>0.55000000000000004</v>
      </c>
      <c r="J4398" s="384">
        <v>1900.5</v>
      </c>
    </row>
    <row r="4399" spans="1:10" x14ac:dyDescent="0.2">
      <c r="A4399">
        <v>8529</v>
      </c>
      <c r="B4399" s="623">
        <v>42184.071527777778</v>
      </c>
      <c r="C4399" s="405" t="s">
        <v>96</v>
      </c>
      <c r="D4399" s="384">
        <v>2188</v>
      </c>
      <c r="E4399">
        <v>0.01</v>
      </c>
      <c r="F4399">
        <v>1.4437199999999999</v>
      </c>
      <c r="G4399" s="384">
        <v>0</v>
      </c>
      <c r="H4399">
        <v>0</v>
      </c>
    </row>
    <row r="4400" spans="1:10" x14ac:dyDescent="0.2">
      <c r="A4400">
        <v>8538</v>
      </c>
      <c r="B4400" s="623">
        <v>42184.104166666664</v>
      </c>
      <c r="C4400" s="405" t="s">
        <v>2054</v>
      </c>
      <c r="D4400" s="384">
        <v>2188</v>
      </c>
      <c r="E4400">
        <v>0.01</v>
      </c>
      <c r="F4400">
        <v>1.44302</v>
      </c>
      <c r="G4400" s="384">
        <v>0</v>
      </c>
      <c r="H4400">
        <v>1.44302</v>
      </c>
      <c r="I4400">
        <v>-0.48</v>
      </c>
      <c r="J4400" s="384">
        <v>1900.02</v>
      </c>
    </row>
    <row r="4401" spans="1:10" x14ac:dyDescent="0.2">
      <c r="A4401">
        <v>8531</v>
      </c>
      <c r="B4401" s="623">
        <v>42184.078472222223</v>
      </c>
      <c r="C4401" s="405" t="s">
        <v>96</v>
      </c>
      <c r="D4401" s="384">
        <v>2189</v>
      </c>
      <c r="E4401">
        <v>0.01</v>
      </c>
      <c r="F4401">
        <v>1.4422200000000001</v>
      </c>
      <c r="G4401" s="384">
        <v>0</v>
      </c>
      <c r="H4401">
        <v>0</v>
      </c>
    </row>
    <row r="4402" spans="1:10" x14ac:dyDescent="0.2">
      <c r="A4402">
        <v>8539</v>
      </c>
      <c r="B4402" s="623">
        <v>42184.104166666664</v>
      </c>
      <c r="C4402" s="405" t="s">
        <v>2054</v>
      </c>
      <c r="D4402" s="384">
        <v>2189</v>
      </c>
      <c r="E4402">
        <v>0.01</v>
      </c>
      <c r="F4402">
        <v>1.44302</v>
      </c>
      <c r="G4402" s="384">
        <v>0</v>
      </c>
      <c r="H4402">
        <v>1.44302</v>
      </c>
      <c r="I4402">
        <v>0.55000000000000004</v>
      </c>
      <c r="J4402" s="384">
        <v>1900.57</v>
      </c>
    </row>
    <row r="4403" spans="1:10" x14ac:dyDescent="0.2">
      <c r="A4403">
        <v>8534</v>
      </c>
      <c r="B4403" s="623">
        <v>42184.085416666669</v>
      </c>
      <c r="C4403" s="405" t="s">
        <v>96</v>
      </c>
      <c r="D4403" s="384">
        <v>2190</v>
      </c>
      <c r="E4403">
        <v>0.01</v>
      </c>
      <c r="F4403">
        <v>1.44072</v>
      </c>
      <c r="G4403" s="384">
        <v>0</v>
      </c>
      <c r="H4403">
        <v>0</v>
      </c>
    </row>
    <row r="4404" spans="1:10" x14ac:dyDescent="0.2">
      <c r="A4404">
        <v>8540</v>
      </c>
      <c r="B4404" s="623">
        <v>42184.104166666664</v>
      </c>
      <c r="C4404" s="405" t="s">
        <v>2054</v>
      </c>
      <c r="D4404" s="384">
        <v>2190</v>
      </c>
      <c r="E4404">
        <v>0.01</v>
      </c>
      <c r="F4404">
        <v>1.44302</v>
      </c>
      <c r="G4404" s="384">
        <v>0</v>
      </c>
      <c r="H4404">
        <v>1.44302</v>
      </c>
      <c r="I4404">
        <v>1.59</v>
      </c>
      <c r="J4404" s="384">
        <v>1902.16</v>
      </c>
    </row>
    <row r="4405" spans="1:10" x14ac:dyDescent="0.2">
      <c r="A4405">
        <v>8541</v>
      </c>
      <c r="B4405" s="623">
        <v>42184.875</v>
      </c>
      <c r="C4405" s="405" t="s">
        <v>97</v>
      </c>
      <c r="D4405" s="384">
        <v>2191</v>
      </c>
      <c r="E4405">
        <v>0.01</v>
      </c>
      <c r="F4405">
        <v>1.4599</v>
      </c>
      <c r="G4405" s="384">
        <v>0</v>
      </c>
      <c r="H4405">
        <v>0</v>
      </c>
    </row>
    <row r="4406" spans="1:10" x14ac:dyDescent="0.2">
      <c r="A4406">
        <v>8546</v>
      </c>
      <c r="B4406" s="623">
        <v>42184.90902777778</v>
      </c>
      <c r="C4406" s="405" t="s">
        <v>2054</v>
      </c>
      <c r="D4406" s="384">
        <v>2191</v>
      </c>
      <c r="E4406">
        <v>0.01</v>
      </c>
      <c r="F4406">
        <v>1.4598500000000001</v>
      </c>
      <c r="G4406" s="384">
        <v>0</v>
      </c>
      <c r="H4406">
        <v>1.4598500000000001</v>
      </c>
      <c r="I4406">
        <v>0.03</v>
      </c>
      <c r="J4406" s="384">
        <v>1902.19</v>
      </c>
    </row>
    <row r="4407" spans="1:10" x14ac:dyDescent="0.2">
      <c r="A4407">
        <v>8543</v>
      </c>
      <c r="B4407" s="623">
        <v>42184.893055555556</v>
      </c>
      <c r="C4407" s="405" t="s">
        <v>97</v>
      </c>
      <c r="D4407" s="384">
        <v>2192</v>
      </c>
      <c r="E4407">
        <v>0.01</v>
      </c>
      <c r="F4407">
        <v>1.4614</v>
      </c>
      <c r="G4407" s="384">
        <v>0</v>
      </c>
      <c r="H4407">
        <v>0</v>
      </c>
    </row>
    <row r="4408" spans="1:10" x14ac:dyDescent="0.2">
      <c r="A4408">
        <v>8547</v>
      </c>
      <c r="B4408" s="623">
        <v>42184.90902777778</v>
      </c>
      <c r="C4408" s="405" t="s">
        <v>2054</v>
      </c>
      <c r="D4408" s="384">
        <v>2192</v>
      </c>
      <c r="E4408">
        <v>0.01</v>
      </c>
      <c r="F4408">
        <v>1.4598500000000001</v>
      </c>
      <c r="G4408" s="384">
        <v>0</v>
      </c>
      <c r="H4408">
        <v>1.4598500000000001</v>
      </c>
      <c r="I4408">
        <v>1.07</v>
      </c>
      <c r="J4408" s="384">
        <v>1903.26</v>
      </c>
    </row>
    <row r="4409" spans="1:10" x14ac:dyDescent="0.2">
      <c r="A4409">
        <v>8548</v>
      </c>
      <c r="B4409" s="623">
        <v>42184.913888888892</v>
      </c>
      <c r="C4409" s="405" t="s">
        <v>97</v>
      </c>
      <c r="D4409" s="384">
        <v>2193</v>
      </c>
      <c r="E4409">
        <v>0.01</v>
      </c>
      <c r="F4409">
        <v>1.4596199999999999</v>
      </c>
      <c r="G4409" s="384">
        <v>0</v>
      </c>
      <c r="H4409">
        <v>0</v>
      </c>
    </row>
    <row r="4410" spans="1:10" x14ac:dyDescent="0.2">
      <c r="A4410">
        <v>8564</v>
      </c>
      <c r="B4410" s="623">
        <v>42185.14166666667</v>
      </c>
      <c r="C4410" s="405" t="s">
        <v>2054</v>
      </c>
      <c r="D4410" s="384">
        <v>2193</v>
      </c>
      <c r="E4410">
        <v>0.01</v>
      </c>
      <c r="F4410">
        <v>1.4603299999999999</v>
      </c>
      <c r="G4410" s="384">
        <v>0</v>
      </c>
      <c r="H4410">
        <v>1.4603299999999999</v>
      </c>
      <c r="I4410">
        <v>-0.48</v>
      </c>
      <c r="J4410" s="384">
        <v>1903.9</v>
      </c>
    </row>
    <row r="4411" spans="1:10" x14ac:dyDescent="0.2">
      <c r="A4411">
        <v>8550</v>
      </c>
      <c r="B4411" s="623">
        <v>42184.923611111109</v>
      </c>
      <c r="C4411" s="405" t="s">
        <v>97</v>
      </c>
      <c r="D4411" s="384">
        <v>2194</v>
      </c>
      <c r="E4411">
        <v>0.01</v>
      </c>
      <c r="F4411">
        <v>1.46113</v>
      </c>
      <c r="G4411" s="384">
        <v>0</v>
      </c>
      <c r="H4411">
        <v>0</v>
      </c>
    </row>
    <row r="4412" spans="1:10" x14ac:dyDescent="0.2">
      <c r="A4412">
        <v>8565</v>
      </c>
      <c r="B4412" s="623">
        <v>42185.14166666667</v>
      </c>
      <c r="C4412" s="405" t="s">
        <v>2054</v>
      </c>
      <c r="D4412" s="384">
        <v>2194</v>
      </c>
      <c r="E4412">
        <v>0.01</v>
      </c>
      <c r="F4412">
        <v>1.4603299999999999</v>
      </c>
      <c r="G4412" s="384">
        <v>0</v>
      </c>
      <c r="H4412">
        <v>1.4603299999999999</v>
      </c>
      <c r="I4412">
        <v>0.56000000000000005</v>
      </c>
      <c r="J4412" s="384">
        <v>1904.46</v>
      </c>
    </row>
    <row r="4413" spans="1:10" x14ac:dyDescent="0.2">
      <c r="A4413">
        <v>8553</v>
      </c>
      <c r="B4413" s="623">
        <v>42184.957638888889</v>
      </c>
      <c r="C4413" s="405" t="s">
        <v>97</v>
      </c>
      <c r="D4413" s="384">
        <v>2195</v>
      </c>
      <c r="E4413">
        <v>0.01</v>
      </c>
      <c r="F4413">
        <v>1.46265</v>
      </c>
      <c r="G4413" s="384">
        <v>0</v>
      </c>
      <c r="H4413">
        <v>0</v>
      </c>
    </row>
    <row r="4414" spans="1:10" x14ac:dyDescent="0.2">
      <c r="A4414">
        <v>8566</v>
      </c>
      <c r="B4414" s="623">
        <v>42185.14166666667</v>
      </c>
      <c r="C4414" s="405" t="s">
        <v>2054</v>
      </c>
      <c r="D4414" s="384">
        <v>2195</v>
      </c>
      <c r="E4414">
        <v>0.01</v>
      </c>
      <c r="F4414">
        <v>1.4603299999999999</v>
      </c>
      <c r="G4414" s="384">
        <v>0</v>
      </c>
      <c r="H4414">
        <v>1.4603299999999999</v>
      </c>
      <c r="I4414">
        <v>1.61</v>
      </c>
      <c r="J4414" s="384">
        <v>1906.07</v>
      </c>
    </row>
    <row r="4415" spans="1:10" x14ac:dyDescent="0.2">
      <c r="A4415">
        <v>8557</v>
      </c>
      <c r="B4415" s="623">
        <v>42185.076388888891</v>
      </c>
      <c r="C4415" s="405" t="s">
        <v>96</v>
      </c>
      <c r="D4415" s="384">
        <v>2196</v>
      </c>
      <c r="E4415">
        <v>0.01</v>
      </c>
      <c r="F4415">
        <v>1.4619</v>
      </c>
      <c r="G4415" s="384">
        <v>0</v>
      </c>
      <c r="H4415">
        <v>0</v>
      </c>
    </row>
    <row r="4416" spans="1:10" x14ac:dyDescent="0.2">
      <c r="A4416">
        <v>8562</v>
      </c>
      <c r="B4416" s="623">
        <v>42185.120833333334</v>
      </c>
      <c r="C4416" s="405" t="s">
        <v>2054</v>
      </c>
      <c r="D4416" s="384">
        <v>2196</v>
      </c>
      <c r="E4416">
        <v>0.01</v>
      </c>
      <c r="F4416">
        <v>1.4619200000000001</v>
      </c>
      <c r="G4416" s="384">
        <v>0</v>
      </c>
      <c r="H4416">
        <v>1.4619200000000001</v>
      </c>
      <c r="I4416">
        <v>0.02</v>
      </c>
      <c r="J4416" s="384">
        <v>1903.28</v>
      </c>
    </row>
    <row r="4417" spans="1:10" x14ac:dyDescent="0.2">
      <c r="A4417">
        <v>8559</v>
      </c>
      <c r="B4417" s="623">
        <v>42185.104166666664</v>
      </c>
      <c r="C4417" s="405" t="s">
        <v>96</v>
      </c>
      <c r="D4417" s="384">
        <v>2197</v>
      </c>
      <c r="E4417">
        <v>0.01</v>
      </c>
      <c r="F4417">
        <v>1.46034</v>
      </c>
      <c r="G4417" s="384">
        <v>0</v>
      </c>
      <c r="H4417">
        <v>0</v>
      </c>
    </row>
    <row r="4418" spans="1:10" x14ac:dyDescent="0.2">
      <c r="A4418">
        <v>8563</v>
      </c>
      <c r="B4418" s="623">
        <v>42185.120833333334</v>
      </c>
      <c r="C4418" s="405" t="s">
        <v>2054</v>
      </c>
      <c r="D4418" s="384">
        <v>2197</v>
      </c>
      <c r="E4418">
        <v>0.01</v>
      </c>
      <c r="F4418">
        <v>1.4619200000000001</v>
      </c>
      <c r="G4418" s="384">
        <v>0</v>
      </c>
      <c r="H4418">
        <v>1.4619200000000001</v>
      </c>
      <c r="I4418">
        <v>1.0900000000000001</v>
      </c>
      <c r="J4418" s="384">
        <v>1904.37</v>
      </c>
    </row>
    <row r="4419" spans="1:10" x14ac:dyDescent="0.2">
      <c r="A4419">
        <v>8567</v>
      </c>
      <c r="B4419" s="623">
        <v>42185.897222222222</v>
      </c>
      <c r="C4419" s="405" t="s">
        <v>96</v>
      </c>
      <c r="D4419" s="384">
        <v>2198</v>
      </c>
      <c r="E4419">
        <v>0.01</v>
      </c>
      <c r="F4419">
        <v>1.4454</v>
      </c>
      <c r="G4419" s="384">
        <v>0</v>
      </c>
      <c r="H4419">
        <v>0</v>
      </c>
    </row>
    <row r="4420" spans="1:10" x14ac:dyDescent="0.2">
      <c r="A4420">
        <v>8569</v>
      </c>
      <c r="B4420" s="623">
        <v>42186.022916666669</v>
      </c>
      <c r="C4420" s="405" t="s">
        <v>2054</v>
      </c>
      <c r="D4420" s="384">
        <v>2198</v>
      </c>
      <c r="E4420">
        <v>0.01</v>
      </c>
      <c r="F4420">
        <v>1.4461999999999999</v>
      </c>
      <c r="G4420" s="384">
        <v>0</v>
      </c>
      <c r="H4420">
        <v>1.4461999999999999</v>
      </c>
      <c r="I4420">
        <v>0.46</v>
      </c>
      <c r="J4420" s="384">
        <v>1906.53</v>
      </c>
    </row>
    <row r="4421" spans="1:10" x14ac:dyDescent="0.2">
      <c r="A4421">
        <v>8570</v>
      </c>
      <c r="B4421" s="623">
        <v>42186.038888888892</v>
      </c>
      <c r="C4421" s="405" t="s">
        <v>97</v>
      </c>
      <c r="D4421" s="384">
        <v>2199</v>
      </c>
      <c r="E4421">
        <v>0.01</v>
      </c>
      <c r="F4421">
        <v>1.44638</v>
      </c>
      <c r="G4421" s="384">
        <v>0</v>
      </c>
      <c r="H4421">
        <v>0</v>
      </c>
    </row>
    <row r="4422" spans="1:10" x14ac:dyDescent="0.2">
      <c r="A4422">
        <v>8572</v>
      </c>
      <c r="B4422" s="623">
        <v>42186.143750000003</v>
      </c>
      <c r="C4422" s="405" t="s">
        <v>2054</v>
      </c>
      <c r="D4422" s="384">
        <v>2199</v>
      </c>
      <c r="E4422">
        <v>0.01</v>
      </c>
      <c r="F4422">
        <v>1.4455800000000001</v>
      </c>
      <c r="G4422" s="384">
        <v>0</v>
      </c>
      <c r="H4422">
        <v>1.4455800000000001</v>
      </c>
      <c r="I4422">
        <v>0.56000000000000005</v>
      </c>
      <c r="J4422" s="384">
        <v>1907.09</v>
      </c>
    </row>
    <row r="4423" spans="1:10" x14ac:dyDescent="0.2">
      <c r="A4423">
        <v>8573</v>
      </c>
      <c r="B4423" s="623">
        <v>42187.074999999997</v>
      </c>
      <c r="C4423" s="405" t="s">
        <v>97</v>
      </c>
      <c r="D4423" s="384">
        <v>2200</v>
      </c>
      <c r="E4423">
        <v>0.01</v>
      </c>
      <c r="F4423">
        <v>1.44665</v>
      </c>
      <c r="G4423" s="384">
        <v>0</v>
      </c>
      <c r="H4423">
        <v>0</v>
      </c>
    </row>
    <row r="4424" spans="1:10" x14ac:dyDescent="0.2">
      <c r="A4424">
        <v>8575</v>
      </c>
      <c r="B4424" s="623">
        <v>42187.07708333333</v>
      </c>
      <c r="C4424" s="405" t="s">
        <v>2054</v>
      </c>
      <c r="D4424" s="384">
        <v>2200</v>
      </c>
      <c r="E4424">
        <v>0.01</v>
      </c>
      <c r="F4424">
        <v>1.4458500000000001</v>
      </c>
      <c r="G4424" s="384">
        <v>0</v>
      </c>
      <c r="H4424">
        <v>1.4458500000000001</v>
      </c>
      <c r="I4424">
        <v>0.55000000000000004</v>
      </c>
      <c r="J4424" s="384">
        <v>1907.64</v>
      </c>
    </row>
    <row r="4425" spans="1:10" x14ac:dyDescent="0.2">
      <c r="A4425">
        <v>8576</v>
      </c>
      <c r="B4425" s="623">
        <v>42187.959027777775</v>
      </c>
      <c r="C4425" s="405" t="s">
        <v>96</v>
      </c>
      <c r="D4425" s="384">
        <v>2201</v>
      </c>
      <c r="E4425">
        <v>0.01</v>
      </c>
      <c r="F4425">
        <v>1.4525300000000001</v>
      </c>
      <c r="G4425" s="384">
        <v>0</v>
      </c>
      <c r="H4425">
        <v>0</v>
      </c>
    </row>
    <row r="4426" spans="1:10" x14ac:dyDescent="0.2">
      <c r="A4426">
        <v>8581</v>
      </c>
      <c r="B4426" s="623">
        <v>42188.1875</v>
      </c>
      <c r="C4426" s="405" t="s">
        <v>2054</v>
      </c>
      <c r="D4426" s="384">
        <v>2201</v>
      </c>
      <c r="E4426">
        <v>0.01</v>
      </c>
      <c r="F4426">
        <v>1.4525600000000001</v>
      </c>
      <c r="G4426" s="384">
        <v>0</v>
      </c>
      <c r="H4426">
        <v>1.4525600000000001</v>
      </c>
      <c r="I4426">
        <v>-7.0000000000000007E-2</v>
      </c>
      <c r="J4426" s="384">
        <v>1907.57</v>
      </c>
    </row>
    <row r="4427" spans="1:10" x14ac:dyDescent="0.2">
      <c r="A4427">
        <v>8578</v>
      </c>
      <c r="B4427" s="623">
        <v>42188.145138888889</v>
      </c>
      <c r="C4427" s="405" t="s">
        <v>96</v>
      </c>
      <c r="D4427" s="384">
        <v>2202</v>
      </c>
      <c r="E4427">
        <v>0.01</v>
      </c>
      <c r="F4427">
        <v>1.45099</v>
      </c>
      <c r="G4427" s="384">
        <v>0</v>
      </c>
      <c r="H4427">
        <v>0</v>
      </c>
    </row>
    <row r="4428" spans="1:10" x14ac:dyDescent="0.2">
      <c r="A4428">
        <v>8582</v>
      </c>
      <c r="B4428" s="623">
        <v>42188.1875</v>
      </c>
      <c r="C4428" s="405" t="s">
        <v>2054</v>
      </c>
      <c r="D4428" s="384">
        <v>2202</v>
      </c>
      <c r="E4428">
        <v>0.01</v>
      </c>
      <c r="F4428">
        <v>1.4525600000000001</v>
      </c>
      <c r="G4428" s="384">
        <v>0</v>
      </c>
      <c r="H4428">
        <v>1.4525600000000001</v>
      </c>
      <c r="I4428">
        <v>1.08</v>
      </c>
      <c r="J4428" s="384">
        <v>1908.65</v>
      </c>
    </row>
    <row r="4429" spans="1:10" x14ac:dyDescent="0.2">
      <c r="A4429">
        <v>8583</v>
      </c>
      <c r="B4429" s="623">
        <v>42191.067361111112</v>
      </c>
      <c r="C4429" s="405" t="s">
        <v>97</v>
      </c>
      <c r="D4429" s="384">
        <v>2203</v>
      </c>
      <c r="E4429">
        <v>0.01</v>
      </c>
      <c r="F4429">
        <v>1.4720200000000001</v>
      </c>
      <c r="G4429" s="384">
        <v>0</v>
      </c>
      <c r="H4429">
        <v>0</v>
      </c>
    </row>
    <row r="4430" spans="1:10" x14ac:dyDescent="0.2">
      <c r="A4430">
        <v>8585</v>
      </c>
      <c r="B4430" s="623">
        <v>42191.084722222222</v>
      </c>
      <c r="C4430" s="405" t="s">
        <v>2054</v>
      </c>
      <c r="D4430" s="384">
        <v>2203</v>
      </c>
      <c r="E4430">
        <v>0.01</v>
      </c>
      <c r="F4430">
        <v>1.47122</v>
      </c>
      <c r="G4430" s="384">
        <v>0</v>
      </c>
      <c r="H4430">
        <v>1.47122</v>
      </c>
      <c r="I4430">
        <v>0.56000000000000005</v>
      </c>
      <c r="J4430" s="384">
        <v>1909.21</v>
      </c>
    </row>
    <row r="4431" spans="1:10" x14ac:dyDescent="0.2">
      <c r="A4431">
        <v>8586</v>
      </c>
      <c r="B4431" s="623">
        <v>42191.933333333334</v>
      </c>
      <c r="C4431" s="405" t="s">
        <v>97</v>
      </c>
      <c r="D4431" s="384">
        <v>2204</v>
      </c>
      <c r="E4431">
        <v>0.01</v>
      </c>
      <c r="F4431">
        <v>1.47485</v>
      </c>
      <c r="G4431" s="384">
        <v>0</v>
      </c>
      <c r="H4431">
        <v>0</v>
      </c>
    </row>
    <row r="4432" spans="1:10" x14ac:dyDescent="0.2">
      <c r="A4432">
        <v>8588</v>
      </c>
      <c r="B4432" s="623">
        <v>42191.952777777777</v>
      </c>
      <c r="C4432" s="405" t="s">
        <v>2054</v>
      </c>
      <c r="D4432" s="384">
        <v>2204</v>
      </c>
      <c r="E4432">
        <v>0.01</v>
      </c>
      <c r="F4432">
        <v>1.4740500000000001</v>
      </c>
      <c r="G4432" s="384">
        <v>0</v>
      </c>
      <c r="H4432">
        <v>1.4740500000000001</v>
      </c>
      <c r="I4432">
        <v>0.55000000000000004</v>
      </c>
      <c r="J4432" s="384">
        <v>1909.76</v>
      </c>
    </row>
    <row r="4433" spans="1:10" x14ac:dyDescent="0.2">
      <c r="A4433">
        <v>8589</v>
      </c>
      <c r="B4433" s="623">
        <v>42192.080555555556</v>
      </c>
      <c r="C4433" s="405" t="s">
        <v>97</v>
      </c>
      <c r="D4433" s="384">
        <v>2205</v>
      </c>
      <c r="E4433">
        <v>0.01</v>
      </c>
      <c r="F4433">
        <v>1.4750700000000001</v>
      </c>
      <c r="G4433" s="384">
        <v>0</v>
      </c>
      <c r="H4433">
        <v>0</v>
      </c>
    </row>
    <row r="4434" spans="1:10" x14ac:dyDescent="0.2">
      <c r="A4434">
        <v>8594</v>
      </c>
      <c r="B4434" s="623">
        <v>42192.197222222225</v>
      </c>
      <c r="C4434" s="405" t="s">
        <v>2054</v>
      </c>
      <c r="D4434" s="384">
        <v>2205</v>
      </c>
      <c r="E4434">
        <v>0.01</v>
      </c>
      <c r="F4434">
        <v>1.4750399999999999</v>
      </c>
      <c r="G4434" s="384">
        <v>0</v>
      </c>
      <c r="H4434">
        <v>1.4750399999999999</v>
      </c>
      <c r="I4434">
        <v>0.02</v>
      </c>
      <c r="J4434" s="384">
        <v>1909.78</v>
      </c>
    </row>
    <row r="4435" spans="1:10" x14ac:dyDescent="0.2">
      <c r="A4435">
        <v>8591</v>
      </c>
      <c r="B4435" s="623">
        <v>42192.09097222222</v>
      </c>
      <c r="C4435" s="405" t="s">
        <v>97</v>
      </c>
      <c r="D4435" s="384">
        <v>2206</v>
      </c>
      <c r="E4435">
        <v>0.01</v>
      </c>
      <c r="F4435">
        <v>1.47661</v>
      </c>
      <c r="G4435" s="384">
        <v>0</v>
      </c>
      <c r="H4435">
        <v>0</v>
      </c>
    </row>
    <row r="4436" spans="1:10" x14ac:dyDescent="0.2">
      <c r="A4436">
        <v>8595</v>
      </c>
      <c r="B4436" s="623">
        <v>42192.197222222225</v>
      </c>
      <c r="C4436" s="405" t="s">
        <v>2054</v>
      </c>
      <c r="D4436" s="384">
        <v>2206</v>
      </c>
      <c r="E4436">
        <v>0.01</v>
      </c>
      <c r="F4436">
        <v>1.4750399999999999</v>
      </c>
      <c r="G4436" s="384">
        <v>0</v>
      </c>
      <c r="H4436">
        <v>1.4750399999999999</v>
      </c>
      <c r="I4436">
        <v>1.08</v>
      </c>
      <c r="J4436" s="384">
        <v>1910.86</v>
      </c>
    </row>
    <row r="4437" spans="1:10" x14ac:dyDescent="0.2">
      <c r="A4437">
        <v>8596</v>
      </c>
      <c r="B4437" s="623">
        <v>42192.908333333333</v>
      </c>
      <c r="C4437" s="405" t="s">
        <v>97</v>
      </c>
      <c r="D4437" s="384">
        <v>2207</v>
      </c>
      <c r="E4437">
        <v>0.01</v>
      </c>
      <c r="F4437">
        <v>1.4755199999999999</v>
      </c>
      <c r="G4437" s="384">
        <v>0</v>
      </c>
      <c r="H4437">
        <v>0</v>
      </c>
    </row>
    <row r="4438" spans="1:10" x14ac:dyDescent="0.2">
      <c r="A4438">
        <v>8605</v>
      </c>
      <c r="B4438" s="623">
        <v>42193.019444444442</v>
      </c>
      <c r="C4438" s="405" t="s">
        <v>2054</v>
      </c>
      <c r="D4438" s="384">
        <v>2207</v>
      </c>
      <c r="E4438">
        <v>0.01</v>
      </c>
      <c r="F4438">
        <v>1.4762599999999999</v>
      </c>
      <c r="G4438" s="384">
        <v>0</v>
      </c>
      <c r="H4438">
        <v>1.4762599999999999</v>
      </c>
      <c r="I4438">
        <v>-0.5</v>
      </c>
      <c r="J4438" s="384">
        <v>1910.36</v>
      </c>
    </row>
    <row r="4439" spans="1:10" x14ac:dyDescent="0.2">
      <c r="A4439">
        <v>8598</v>
      </c>
      <c r="B4439" s="623">
        <v>42192.933333333334</v>
      </c>
      <c r="C4439" s="405" t="s">
        <v>97</v>
      </c>
      <c r="D4439" s="384">
        <v>2208</v>
      </c>
      <c r="E4439">
        <v>0.01</v>
      </c>
      <c r="F4439">
        <v>1.4770799999999999</v>
      </c>
      <c r="G4439" s="384">
        <v>0</v>
      </c>
      <c r="H4439">
        <v>0</v>
      </c>
    </row>
    <row r="4440" spans="1:10" x14ac:dyDescent="0.2">
      <c r="A4440">
        <v>8606</v>
      </c>
      <c r="B4440" s="623">
        <v>42193.019444444442</v>
      </c>
      <c r="C4440" s="405" t="s">
        <v>2054</v>
      </c>
      <c r="D4440" s="384">
        <v>2208</v>
      </c>
      <c r="E4440">
        <v>0.01</v>
      </c>
      <c r="F4440">
        <v>1.4762599999999999</v>
      </c>
      <c r="G4440" s="384">
        <v>0</v>
      </c>
      <c r="H4440">
        <v>1.4762599999999999</v>
      </c>
      <c r="I4440">
        <v>0.56999999999999995</v>
      </c>
      <c r="J4440" s="384">
        <v>1910.94</v>
      </c>
    </row>
    <row r="4441" spans="1:10" x14ac:dyDescent="0.2">
      <c r="A4441">
        <v>8601</v>
      </c>
      <c r="B4441" s="623">
        <v>42192.942361111112</v>
      </c>
      <c r="C4441" s="405" t="s">
        <v>97</v>
      </c>
      <c r="D4441" s="384">
        <v>2209</v>
      </c>
      <c r="E4441">
        <v>0.01</v>
      </c>
      <c r="F4441">
        <v>1.47858</v>
      </c>
      <c r="G4441" s="384">
        <v>0</v>
      </c>
      <c r="H4441">
        <v>0</v>
      </c>
    </row>
    <row r="4442" spans="1:10" x14ac:dyDescent="0.2">
      <c r="A4442">
        <v>8607</v>
      </c>
      <c r="B4442" s="623">
        <v>42193.019444444442</v>
      </c>
      <c r="C4442" s="405" t="s">
        <v>2054</v>
      </c>
      <c r="D4442" s="384">
        <v>2209</v>
      </c>
      <c r="E4442">
        <v>0.01</v>
      </c>
      <c r="F4442">
        <v>1.4762599999999999</v>
      </c>
      <c r="G4442" s="384">
        <v>0</v>
      </c>
      <c r="H4442">
        <v>1.4762599999999999</v>
      </c>
      <c r="I4442">
        <v>1.61</v>
      </c>
      <c r="J4442" s="384">
        <v>1912.55</v>
      </c>
    </row>
    <row r="4443" spans="1:10" x14ac:dyDescent="0.2">
      <c r="A4443">
        <v>8608</v>
      </c>
      <c r="B4443" s="623">
        <v>42193.020833333336</v>
      </c>
      <c r="C4443" s="405" t="s">
        <v>96</v>
      </c>
      <c r="D4443" s="384">
        <v>2210</v>
      </c>
      <c r="E4443">
        <v>0.01</v>
      </c>
      <c r="F4443">
        <v>1.47607</v>
      </c>
      <c r="G4443" s="384">
        <v>0</v>
      </c>
      <c r="H4443">
        <v>0</v>
      </c>
    </row>
    <row r="4444" spans="1:10" x14ac:dyDescent="0.2">
      <c r="A4444">
        <v>8610</v>
      </c>
      <c r="B4444" s="623">
        <v>42193.034722222219</v>
      </c>
      <c r="C4444" s="405" t="s">
        <v>2054</v>
      </c>
      <c r="D4444" s="384">
        <v>2210</v>
      </c>
      <c r="E4444">
        <v>0.01</v>
      </c>
      <c r="F4444">
        <v>1.4768699999999999</v>
      </c>
      <c r="G4444" s="384">
        <v>0</v>
      </c>
      <c r="H4444">
        <v>1.4768699999999999</v>
      </c>
      <c r="I4444">
        <v>0.55000000000000004</v>
      </c>
      <c r="J4444" s="384">
        <v>1913.1</v>
      </c>
    </row>
    <row r="4445" spans="1:10" x14ac:dyDescent="0.2">
      <c r="A4445">
        <v>8611</v>
      </c>
      <c r="B4445" s="623">
        <v>42193.890277777777</v>
      </c>
      <c r="C4445" s="405" t="s">
        <v>97</v>
      </c>
      <c r="D4445" s="384">
        <v>2211</v>
      </c>
      <c r="E4445">
        <v>0.01</v>
      </c>
      <c r="F4445">
        <v>1.4882599999999999</v>
      </c>
      <c r="G4445" s="384">
        <v>0</v>
      </c>
      <c r="H4445">
        <v>0</v>
      </c>
    </row>
    <row r="4446" spans="1:10" x14ac:dyDescent="0.2">
      <c r="A4446">
        <v>8631</v>
      </c>
      <c r="B4446" s="623">
        <v>42194.177777777775</v>
      </c>
      <c r="C4446" s="405" t="s">
        <v>2054</v>
      </c>
      <c r="D4446" s="384">
        <v>2211</v>
      </c>
      <c r="E4446">
        <v>0.01</v>
      </c>
      <c r="F4446">
        <v>1.4917400000000001</v>
      </c>
      <c r="G4446" s="384">
        <v>0</v>
      </c>
      <c r="H4446">
        <v>1.4917400000000001</v>
      </c>
      <c r="I4446">
        <v>-2.37</v>
      </c>
      <c r="J4446" s="384">
        <v>1910.73</v>
      </c>
    </row>
    <row r="4447" spans="1:10" x14ac:dyDescent="0.2">
      <c r="A4447">
        <v>8613</v>
      </c>
      <c r="B4447" s="623">
        <v>42193.908333333333</v>
      </c>
      <c r="C4447" s="405" t="s">
        <v>97</v>
      </c>
      <c r="D4447" s="384">
        <v>2212</v>
      </c>
      <c r="E4447">
        <v>0.01</v>
      </c>
      <c r="F4447">
        <v>1.48977</v>
      </c>
      <c r="G4447" s="384">
        <v>0</v>
      </c>
      <c r="H4447">
        <v>0</v>
      </c>
    </row>
    <row r="4448" spans="1:10" x14ac:dyDescent="0.2">
      <c r="A4448">
        <v>8632</v>
      </c>
      <c r="B4448" s="623">
        <v>42194.177777777775</v>
      </c>
      <c r="C4448" s="405" t="s">
        <v>2054</v>
      </c>
      <c r="D4448" s="384">
        <v>2212</v>
      </c>
      <c r="E4448">
        <v>0.01</v>
      </c>
      <c r="F4448">
        <v>1.4917400000000001</v>
      </c>
      <c r="G4448" s="384">
        <v>0</v>
      </c>
      <c r="H4448">
        <v>1.4917400000000001</v>
      </c>
      <c r="I4448">
        <v>-1.32</v>
      </c>
      <c r="J4448" s="384">
        <v>1909.41</v>
      </c>
    </row>
    <row r="4449" spans="1:10" x14ac:dyDescent="0.2">
      <c r="A4449">
        <v>8616</v>
      </c>
      <c r="B4449" s="623">
        <v>42193.960416666669</v>
      </c>
      <c r="C4449" s="405" t="s">
        <v>97</v>
      </c>
      <c r="D4449" s="384">
        <v>2213</v>
      </c>
      <c r="E4449">
        <v>0.01</v>
      </c>
      <c r="F4449">
        <v>1.4912799999999999</v>
      </c>
      <c r="G4449" s="384">
        <v>0</v>
      </c>
      <c r="H4449">
        <v>0</v>
      </c>
    </row>
    <row r="4450" spans="1:10" x14ac:dyDescent="0.2">
      <c r="A4450">
        <v>8633</v>
      </c>
      <c r="B4450" s="623">
        <v>42194.177777777775</v>
      </c>
      <c r="C4450" s="405" t="s">
        <v>2054</v>
      </c>
      <c r="D4450" s="384">
        <v>2213</v>
      </c>
      <c r="E4450">
        <v>0.01</v>
      </c>
      <c r="F4450">
        <v>1.4917400000000001</v>
      </c>
      <c r="G4450" s="384">
        <v>0</v>
      </c>
      <c r="H4450">
        <v>1.4917400000000001</v>
      </c>
      <c r="I4450">
        <v>-0.28000000000000003</v>
      </c>
      <c r="J4450" s="384">
        <v>1909.13</v>
      </c>
    </row>
    <row r="4451" spans="1:10" x14ac:dyDescent="0.2">
      <c r="A4451">
        <v>8620</v>
      </c>
      <c r="B4451" s="623">
        <v>42194.135416666664</v>
      </c>
      <c r="C4451" s="405" t="s">
        <v>97</v>
      </c>
      <c r="D4451" s="384">
        <v>2214</v>
      </c>
      <c r="E4451">
        <v>0.01</v>
      </c>
      <c r="F4451">
        <v>1.49363</v>
      </c>
      <c r="G4451" s="384">
        <v>0</v>
      </c>
      <c r="H4451">
        <v>0</v>
      </c>
    </row>
    <row r="4452" spans="1:10" x14ac:dyDescent="0.2">
      <c r="A4452">
        <v>8634</v>
      </c>
      <c r="B4452" s="623">
        <v>42194.177777777775</v>
      </c>
      <c r="C4452" s="405" t="s">
        <v>2054</v>
      </c>
      <c r="D4452" s="384">
        <v>2214</v>
      </c>
      <c r="E4452">
        <v>0.01</v>
      </c>
      <c r="F4452">
        <v>1.4917400000000001</v>
      </c>
      <c r="G4452" s="384">
        <v>0</v>
      </c>
      <c r="H4452">
        <v>1.4917400000000001</v>
      </c>
      <c r="I4452">
        <v>1.3</v>
      </c>
      <c r="J4452" s="384">
        <v>1910.43</v>
      </c>
    </row>
    <row r="4453" spans="1:10" x14ac:dyDescent="0.2">
      <c r="A4453">
        <v>8625</v>
      </c>
      <c r="B4453" s="623">
        <v>42194.152777777781</v>
      </c>
      <c r="C4453" s="405" t="s">
        <v>97</v>
      </c>
      <c r="D4453" s="384">
        <v>2215</v>
      </c>
      <c r="E4453">
        <v>0.02</v>
      </c>
      <c r="F4453">
        <v>1.4967600000000001</v>
      </c>
      <c r="G4453" s="384">
        <v>0</v>
      </c>
      <c r="H4453">
        <v>0</v>
      </c>
    </row>
    <row r="4454" spans="1:10" x14ac:dyDescent="0.2">
      <c r="A4454">
        <v>8635</v>
      </c>
      <c r="B4454" s="623">
        <v>42194.177777777775</v>
      </c>
      <c r="C4454" s="405" t="s">
        <v>2054</v>
      </c>
      <c r="D4454" s="384">
        <v>2215</v>
      </c>
      <c r="E4454">
        <v>0.02</v>
      </c>
      <c r="F4454">
        <v>1.4917400000000001</v>
      </c>
      <c r="G4454" s="384">
        <v>0</v>
      </c>
      <c r="H4454">
        <v>1.4917400000000001</v>
      </c>
      <c r="I4454">
        <v>6.93</v>
      </c>
      <c r="J4454" s="384">
        <v>1917.36</v>
      </c>
    </row>
    <row r="4455" spans="1:10" x14ac:dyDescent="0.2">
      <c r="A4455">
        <v>8636</v>
      </c>
      <c r="B4455" s="623">
        <v>42195.068055555559</v>
      </c>
      <c r="C4455" s="405" t="s">
        <v>97</v>
      </c>
      <c r="D4455" s="384">
        <v>2216</v>
      </c>
      <c r="E4455">
        <v>0.01</v>
      </c>
      <c r="F4455">
        <v>1.4828300000000001</v>
      </c>
      <c r="G4455" s="384">
        <v>0</v>
      </c>
      <c r="H4455">
        <v>0</v>
      </c>
    </row>
    <row r="4456" spans="1:10" x14ac:dyDescent="0.2">
      <c r="A4456">
        <v>8641</v>
      </c>
      <c r="B4456" s="623">
        <v>42195.109027777777</v>
      </c>
      <c r="C4456" s="405" t="s">
        <v>2054</v>
      </c>
      <c r="D4456" s="384">
        <v>2216</v>
      </c>
      <c r="E4456">
        <v>0.01</v>
      </c>
      <c r="F4456">
        <v>1.48285</v>
      </c>
      <c r="G4456" s="384">
        <v>0</v>
      </c>
      <c r="H4456">
        <v>1.48285</v>
      </c>
      <c r="I4456">
        <v>-0.01</v>
      </c>
      <c r="J4456" s="384">
        <v>1917.35</v>
      </c>
    </row>
    <row r="4457" spans="1:10" x14ac:dyDescent="0.2">
      <c r="A4457">
        <v>8638</v>
      </c>
      <c r="B4457" s="623">
        <v>42195.075694444444</v>
      </c>
      <c r="C4457" s="405" t="s">
        <v>97</v>
      </c>
      <c r="D4457" s="384">
        <v>2217</v>
      </c>
      <c r="E4457">
        <v>0.01</v>
      </c>
      <c r="F4457">
        <v>1.4844599999999999</v>
      </c>
      <c r="G4457" s="384">
        <v>0</v>
      </c>
      <c r="H4457">
        <v>0</v>
      </c>
    </row>
    <row r="4458" spans="1:10" x14ac:dyDescent="0.2">
      <c r="A4458">
        <v>8642</v>
      </c>
      <c r="B4458" s="623">
        <v>42195.109027777777</v>
      </c>
      <c r="C4458" s="405" t="s">
        <v>2054</v>
      </c>
      <c r="D4458" s="384">
        <v>2217</v>
      </c>
      <c r="E4458">
        <v>0.01</v>
      </c>
      <c r="F4458">
        <v>1.48285</v>
      </c>
      <c r="G4458" s="384">
        <v>0</v>
      </c>
      <c r="H4458">
        <v>1.48285</v>
      </c>
      <c r="I4458">
        <v>1.1100000000000001</v>
      </c>
      <c r="J4458" s="384">
        <v>1918.46</v>
      </c>
    </row>
    <row r="4459" spans="1:10" x14ac:dyDescent="0.2">
      <c r="A4459">
        <v>8643</v>
      </c>
      <c r="B4459" s="623">
        <v>42195.885416666664</v>
      </c>
      <c r="C4459" s="405" t="s">
        <v>96</v>
      </c>
      <c r="D4459" s="384">
        <v>2218</v>
      </c>
      <c r="E4459">
        <v>0.01</v>
      </c>
      <c r="F4459">
        <v>1.5003500000000001</v>
      </c>
      <c r="G4459" s="384">
        <v>0</v>
      </c>
      <c r="H4459">
        <v>0</v>
      </c>
    </row>
    <row r="4460" spans="1:10" x14ac:dyDescent="0.2">
      <c r="A4460">
        <v>8657</v>
      </c>
      <c r="B4460" s="623">
        <v>42195.980555555558</v>
      </c>
      <c r="C4460" s="405" t="s">
        <v>2054</v>
      </c>
      <c r="D4460" s="384">
        <v>2218</v>
      </c>
      <c r="E4460">
        <v>0.01</v>
      </c>
      <c r="F4460">
        <v>1.49875</v>
      </c>
      <c r="G4460" s="384">
        <v>0</v>
      </c>
      <c r="H4460">
        <v>1.49875</v>
      </c>
      <c r="I4460">
        <v>-1.1100000000000001</v>
      </c>
      <c r="J4460" s="384">
        <v>1917.35</v>
      </c>
    </row>
    <row r="4461" spans="1:10" x14ac:dyDescent="0.2">
      <c r="A4461">
        <v>8645</v>
      </c>
      <c r="B4461" s="623">
        <v>42195.9</v>
      </c>
      <c r="C4461" s="405" t="s">
        <v>96</v>
      </c>
      <c r="D4461" s="384">
        <v>2219</v>
      </c>
      <c r="E4461">
        <v>0.01</v>
      </c>
      <c r="F4461">
        <v>1.4988300000000001</v>
      </c>
      <c r="G4461" s="384">
        <v>0</v>
      </c>
      <c r="H4461">
        <v>0</v>
      </c>
    </row>
    <row r="4462" spans="1:10" x14ac:dyDescent="0.2">
      <c r="A4462">
        <v>8658</v>
      </c>
      <c r="B4462" s="623">
        <v>42195.980555555558</v>
      </c>
      <c r="C4462" s="405" t="s">
        <v>2054</v>
      </c>
      <c r="D4462" s="384">
        <v>2219</v>
      </c>
      <c r="E4462">
        <v>0.01</v>
      </c>
      <c r="F4462">
        <v>1.49875</v>
      </c>
      <c r="G4462" s="384">
        <v>0</v>
      </c>
      <c r="H4462">
        <v>1.49875</v>
      </c>
      <c r="I4462">
        <v>-0.06</v>
      </c>
      <c r="J4462" s="384">
        <v>1917.29</v>
      </c>
    </row>
    <row r="4463" spans="1:10" x14ac:dyDescent="0.2">
      <c r="A4463">
        <v>8648</v>
      </c>
      <c r="B4463" s="623">
        <v>42195.908333333333</v>
      </c>
      <c r="C4463" s="405" t="s">
        <v>96</v>
      </c>
      <c r="D4463" s="384">
        <v>2220</v>
      </c>
      <c r="E4463">
        <v>0.01</v>
      </c>
      <c r="F4463">
        <v>1.49732</v>
      </c>
      <c r="G4463" s="384">
        <v>0</v>
      </c>
      <c r="H4463">
        <v>0</v>
      </c>
    </row>
    <row r="4464" spans="1:10" x14ac:dyDescent="0.2">
      <c r="A4464">
        <v>8659</v>
      </c>
      <c r="B4464" s="623">
        <v>42195.980555555558</v>
      </c>
      <c r="C4464" s="405" t="s">
        <v>2054</v>
      </c>
      <c r="D4464" s="384">
        <v>2220</v>
      </c>
      <c r="E4464">
        <v>0.01</v>
      </c>
      <c r="F4464">
        <v>1.49875</v>
      </c>
      <c r="G4464" s="384">
        <v>0</v>
      </c>
      <c r="H4464">
        <v>1.49875</v>
      </c>
      <c r="I4464">
        <v>0.98</v>
      </c>
      <c r="J4464" s="384">
        <v>1918.27</v>
      </c>
    </row>
    <row r="4465" spans="1:10" x14ac:dyDescent="0.2">
      <c r="A4465">
        <v>8652</v>
      </c>
      <c r="B4465" s="623">
        <v>42195.940972222219</v>
      </c>
      <c r="C4465" s="405" t="s">
        <v>96</v>
      </c>
      <c r="D4465" s="384">
        <v>2221</v>
      </c>
      <c r="E4465">
        <v>0.01</v>
      </c>
      <c r="F4465">
        <v>1.49488</v>
      </c>
      <c r="G4465" s="384">
        <v>0</v>
      </c>
      <c r="H4465">
        <v>0</v>
      </c>
    </row>
    <row r="4466" spans="1:10" x14ac:dyDescent="0.2">
      <c r="A4466">
        <v>8660</v>
      </c>
      <c r="B4466" s="623">
        <v>42195.980555555558</v>
      </c>
      <c r="C4466" s="405" t="s">
        <v>2054</v>
      </c>
      <c r="D4466" s="384">
        <v>2221</v>
      </c>
      <c r="E4466">
        <v>0.01</v>
      </c>
      <c r="F4466">
        <v>1.49875</v>
      </c>
      <c r="G4466" s="384">
        <v>0</v>
      </c>
      <c r="H4466">
        <v>1.49875</v>
      </c>
      <c r="I4466">
        <v>2.67</v>
      </c>
      <c r="J4466" s="384">
        <v>1920.94</v>
      </c>
    </row>
    <row r="4467" spans="1:10" x14ac:dyDescent="0.2">
      <c r="A4467">
        <v>8661</v>
      </c>
      <c r="B4467" s="623">
        <v>42198.039583333331</v>
      </c>
      <c r="C4467" s="405" t="s">
        <v>97</v>
      </c>
      <c r="D4467" s="384">
        <v>2222</v>
      </c>
      <c r="E4467">
        <v>0.01</v>
      </c>
      <c r="F4467">
        <v>1.4985299999999999</v>
      </c>
      <c r="G4467" s="384">
        <v>0</v>
      </c>
      <c r="H4467">
        <v>0</v>
      </c>
    </row>
    <row r="4468" spans="1:10" x14ac:dyDescent="0.2">
      <c r="A4468">
        <v>8663</v>
      </c>
      <c r="B4468" s="623">
        <v>42198.04583333333</v>
      </c>
      <c r="C4468" s="405" t="s">
        <v>2054</v>
      </c>
      <c r="D4468" s="384">
        <v>2222</v>
      </c>
      <c r="E4468">
        <v>0.01</v>
      </c>
      <c r="F4468">
        <v>1.49773</v>
      </c>
      <c r="G4468" s="384">
        <v>0</v>
      </c>
      <c r="H4468">
        <v>1.49773</v>
      </c>
      <c r="I4468">
        <v>0.55000000000000004</v>
      </c>
      <c r="J4468" s="384">
        <v>1921.49</v>
      </c>
    </row>
    <row r="4469" spans="1:10" x14ac:dyDescent="0.2">
      <c r="A4469">
        <v>8664</v>
      </c>
      <c r="B4469" s="623">
        <v>42198.058333333334</v>
      </c>
      <c r="C4469" s="405" t="s">
        <v>97</v>
      </c>
      <c r="D4469" s="384">
        <v>2223</v>
      </c>
      <c r="E4469">
        <v>0.01</v>
      </c>
      <c r="F4469">
        <v>1.4974799999999999</v>
      </c>
      <c r="G4469" s="384">
        <v>0</v>
      </c>
      <c r="H4469">
        <v>0</v>
      </c>
    </row>
    <row r="4470" spans="1:10" x14ac:dyDescent="0.2">
      <c r="A4470">
        <v>8666</v>
      </c>
      <c r="B4470" s="623">
        <v>42198.084027777775</v>
      </c>
      <c r="C4470" s="405" t="s">
        <v>2054</v>
      </c>
      <c r="D4470" s="384">
        <v>2223</v>
      </c>
      <c r="E4470">
        <v>0.01</v>
      </c>
      <c r="F4470">
        <v>1.49668</v>
      </c>
      <c r="G4470" s="384">
        <v>0</v>
      </c>
      <c r="H4470">
        <v>1.49668</v>
      </c>
      <c r="I4470">
        <v>0.56000000000000005</v>
      </c>
      <c r="J4470" s="384">
        <v>1922.05</v>
      </c>
    </row>
    <row r="4471" spans="1:10" x14ac:dyDescent="0.2">
      <c r="A4471">
        <v>8667</v>
      </c>
      <c r="B4471" s="623">
        <v>42198.886111111111</v>
      </c>
      <c r="C4471" s="405" t="s">
        <v>96</v>
      </c>
      <c r="D4471" s="384">
        <v>2224</v>
      </c>
      <c r="E4471">
        <v>0.01</v>
      </c>
      <c r="F4471">
        <v>1.4860500000000001</v>
      </c>
      <c r="G4471" s="384">
        <v>0</v>
      </c>
      <c r="H4471">
        <v>0</v>
      </c>
    </row>
    <row r="4472" spans="1:10" x14ac:dyDescent="0.2">
      <c r="A4472">
        <v>8669</v>
      </c>
      <c r="B4472" s="623">
        <v>42198.896527777775</v>
      </c>
      <c r="C4472" s="405" t="s">
        <v>2054</v>
      </c>
      <c r="D4472" s="384">
        <v>2224</v>
      </c>
      <c r="E4472">
        <v>0.01</v>
      </c>
      <c r="F4472">
        <v>1.48685</v>
      </c>
      <c r="G4472" s="384">
        <v>0</v>
      </c>
      <c r="H4472">
        <v>1.48685</v>
      </c>
      <c r="I4472">
        <v>0.55000000000000004</v>
      </c>
      <c r="J4472" s="384">
        <v>1922.6</v>
      </c>
    </row>
    <row r="4473" spans="1:10" x14ac:dyDescent="0.2">
      <c r="A4473">
        <v>8670</v>
      </c>
      <c r="B4473" s="623">
        <v>42198.916666666664</v>
      </c>
      <c r="C4473" s="405" t="s">
        <v>96</v>
      </c>
      <c r="D4473" s="384">
        <v>2225</v>
      </c>
      <c r="E4473">
        <v>0.01</v>
      </c>
      <c r="F4473">
        <v>1.4847999999999999</v>
      </c>
      <c r="G4473" s="384">
        <v>0</v>
      </c>
      <c r="H4473">
        <v>0</v>
      </c>
    </row>
    <row r="4474" spans="1:10" x14ac:dyDescent="0.2">
      <c r="A4474">
        <v>8672</v>
      </c>
      <c r="B4474" s="623">
        <v>42198.917361111111</v>
      </c>
      <c r="C4474" s="405" t="s">
        <v>2054</v>
      </c>
      <c r="D4474" s="384">
        <v>2225</v>
      </c>
      <c r="E4474">
        <v>0.01</v>
      </c>
      <c r="F4474">
        <v>1.4856</v>
      </c>
      <c r="G4474" s="384">
        <v>0</v>
      </c>
      <c r="H4474">
        <v>1.4856</v>
      </c>
      <c r="I4474">
        <v>0.55000000000000004</v>
      </c>
      <c r="J4474" s="384">
        <v>1923.15</v>
      </c>
    </row>
    <row r="4475" spans="1:10" x14ac:dyDescent="0.2">
      <c r="A4475">
        <v>8673</v>
      </c>
      <c r="B4475" s="623">
        <v>42198.931250000001</v>
      </c>
      <c r="C4475" s="405" t="s">
        <v>96</v>
      </c>
      <c r="D4475" s="384">
        <v>2226</v>
      </c>
      <c r="E4475">
        <v>0.01</v>
      </c>
      <c r="F4475">
        <v>1.4851000000000001</v>
      </c>
      <c r="G4475" s="384">
        <v>0</v>
      </c>
      <c r="H4475">
        <v>0</v>
      </c>
    </row>
    <row r="4476" spans="1:10" x14ac:dyDescent="0.2">
      <c r="A4476">
        <v>8675</v>
      </c>
      <c r="B4476" s="623">
        <v>42198.974999999999</v>
      </c>
      <c r="C4476" s="405" t="s">
        <v>2054</v>
      </c>
      <c r="D4476" s="384">
        <v>2226</v>
      </c>
      <c r="E4476">
        <v>0.01</v>
      </c>
      <c r="F4476">
        <v>1.4859</v>
      </c>
      <c r="G4476" s="384">
        <v>0</v>
      </c>
      <c r="H4476">
        <v>1.4859</v>
      </c>
      <c r="I4476">
        <v>0.55000000000000004</v>
      </c>
      <c r="J4476" s="384">
        <v>1923.7</v>
      </c>
    </row>
    <row r="4477" spans="1:10" x14ac:dyDescent="0.2">
      <c r="A4477">
        <v>8676</v>
      </c>
      <c r="B4477" s="623">
        <v>42199.047222222223</v>
      </c>
      <c r="C4477" s="405" t="s">
        <v>97</v>
      </c>
      <c r="D4477" s="384">
        <v>2227</v>
      </c>
      <c r="E4477">
        <v>0.01</v>
      </c>
      <c r="F4477">
        <v>1.4869300000000001</v>
      </c>
      <c r="G4477" s="384">
        <v>0</v>
      </c>
      <c r="H4477">
        <v>0</v>
      </c>
    </row>
    <row r="4478" spans="1:10" x14ac:dyDescent="0.2">
      <c r="A4478">
        <v>8678</v>
      </c>
      <c r="B4478" s="623">
        <v>42199.061111111114</v>
      </c>
      <c r="C4478" s="405" t="s">
        <v>2054</v>
      </c>
      <c r="D4478" s="384">
        <v>2227</v>
      </c>
      <c r="E4478">
        <v>0.01</v>
      </c>
      <c r="F4478">
        <v>1.48613</v>
      </c>
      <c r="G4478" s="384">
        <v>0</v>
      </c>
      <c r="H4478">
        <v>1.48613</v>
      </c>
      <c r="I4478">
        <v>0.55000000000000004</v>
      </c>
      <c r="J4478" s="384">
        <v>1924.25</v>
      </c>
    </row>
    <row r="4479" spans="1:10" x14ac:dyDescent="0.2">
      <c r="A4479">
        <v>8679</v>
      </c>
      <c r="B4479" s="623">
        <v>42199.072916666664</v>
      </c>
      <c r="C4479" s="405" t="s">
        <v>97</v>
      </c>
      <c r="D4479" s="384">
        <v>2228</v>
      </c>
      <c r="E4479">
        <v>0.01</v>
      </c>
      <c r="F4479">
        <v>1.4874799999999999</v>
      </c>
      <c r="G4479" s="384">
        <v>0</v>
      </c>
      <c r="H4479">
        <v>0</v>
      </c>
    </row>
    <row r="4480" spans="1:10" x14ac:dyDescent="0.2">
      <c r="A4480">
        <v>8681</v>
      </c>
      <c r="B4480" s="623">
        <v>42199.105555555558</v>
      </c>
      <c r="C4480" s="405" t="s">
        <v>2054</v>
      </c>
      <c r="D4480" s="384">
        <v>2228</v>
      </c>
      <c r="E4480">
        <v>0.01</v>
      </c>
      <c r="F4480">
        <v>1.48668</v>
      </c>
      <c r="G4480" s="384">
        <v>0</v>
      </c>
      <c r="H4480">
        <v>1.48668</v>
      </c>
      <c r="I4480">
        <v>0.55000000000000004</v>
      </c>
      <c r="J4480" s="384">
        <v>1924.8</v>
      </c>
    </row>
    <row r="4481" spans="1:10" x14ac:dyDescent="0.2">
      <c r="A4481">
        <v>8682</v>
      </c>
      <c r="B4481" s="623">
        <v>42201.080555555556</v>
      </c>
      <c r="C4481" s="405" t="s">
        <v>96</v>
      </c>
      <c r="D4481" s="384">
        <v>2229</v>
      </c>
      <c r="E4481">
        <v>0.01</v>
      </c>
      <c r="F4481">
        <v>1.4839800000000001</v>
      </c>
      <c r="G4481" s="384">
        <v>0</v>
      </c>
      <c r="H4481">
        <v>0</v>
      </c>
    </row>
    <row r="4482" spans="1:10" x14ac:dyDescent="0.2">
      <c r="A4482">
        <v>8684</v>
      </c>
      <c r="B4482" s="623">
        <v>42201.102777777778</v>
      </c>
      <c r="C4482" s="405" t="s">
        <v>2054</v>
      </c>
      <c r="D4482" s="384">
        <v>2229</v>
      </c>
      <c r="E4482">
        <v>0.01</v>
      </c>
      <c r="F4482">
        <v>1.48478</v>
      </c>
      <c r="G4482" s="384">
        <v>0</v>
      </c>
      <c r="H4482">
        <v>1.48478</v>
      </c>
      <c r="I4482">
        <v>0.55000000000000004</v>
      </c>
      <c r="J4482" s="384">
        <v>1925.35</v>
      </c>
    </row>
    <row r="4483" spans="1:10" x14ac:dyDescent="0.2">
      <c r="A4483">
        <v>8685</v>
      </c>
      <c r="B4483" s="623">
        <v>42201.894444444442</v>
      </c>
      <c r="C4483" s="405" t="s">
        <v>97</v>
      </c>
      <c r="D4483" s="384">
        <v>2230</v>
      </c>
      <c r="E4483">
        <v>0.01</v>
      </c>
      <c r="F4483">
        <v>1.4692499999999999</v>
      </c>
      <c r="G4483" s="384">
        <v>0</v>
      </c>
      <c r="H4483">
        <v>0</v>
      </c>
    </row>
    <row r="4484" spans="1:10" x14ac:dyDescent="0.2">
      <c r="A4484">
        <v>8687</v>
      </c>
      <c r="B4484" s="623">
        <v>42201.917361111111</v>
      </c>
      <c r="C4484" s="405" t="s">
        <v>2054</v>
      </c>
      <c r="D4484" s="384">
        <v>2230</v>
      </c>
      <c r="E4484">
        <v>0.01</v>
      </c>
      <c r="F4484">
        <v>1.46845</v>
      </c>
      <c r="G4484" s="384">
        <v>0</v>
      </c>
      <c r="H4484">
        <v>1.46845</v>
      </c>
      <c r="I4484">
        <v>0.55000000000000004</v>
      </c>
      <c r="J4484" s="384">
        <v>1925.9</v>
      </c>
    </row>
    <row r="4485" spans="1:10" x14ac:dyDescent="0.2">
      <c r="A4485">
        <v>8688</v>
      </c>
      <c r="B4485" s="623">
        <v>42202.97152777778</v>
      </c>
      <c r="C4485" s="405" t="s">
        <v>96</v>
      </c>
      <c r="D4485" s="384">
        <v>2231</v>
      </c>
      <c r="E4485">
        <v>0.01</v>
      </c>
      <c r="F4485">
        <v>1.4681900000000001</v>
      </c>
      <c r="G4485" s="384">
        <v>0</v>
      </c>
      <c r="H4485">
        <v>0</v>
      </c>
    </row>
    <row r="4486" spans="1:10" x14ac:dyDescent="0.2">
      <c r="A4486">
        <v>8690</v>
      </c>
      <c r="B4486" s="623">
        <v>42205.015277777777</v>
      </c>
      <c r="C4486" s="405" t="s">
        <v>2054</v>
      </c>
      <c r="D4486" s="384">
        <v>2231</v>
      </c>
      <c r="E4486">
        <v>0.01</v>
      </c>
      <c r="F4486">
        <v>1.46899</v>
      </c>
      <c r="G4486" s="384">
        <v>0</v>
      </c>
      <c r="H4486">
        <v>1.46899</v>
      </c>
      <c r="I4486">
        <v>0.46</v>
      </c>
      <c r="J4486" s="384">
        <v>1926.36</v>
      </c>
    </row>
    <row r="4487" spans="1:10" x14ac:dyDescent="0.2">
      <c r="A4487">
        <v>8691</v>
      </c>
      <c r="B4487" s="623">
        <v>42205.052777777775</v>
      </c>
      <c r="C4487" s="405" t="s">
        <v>97</v>
      </c>
      <c r="D4487" s="384">
        <v>2232</v>
      </c>
      <c r="E4487">
        <v>0.01</v>
      </c>
      <c r="F4487">
        <v>1.4700299999999999</v>
      </c>
      <c r="G4487" s="384">
        <v>0</v>
      </c>
      <c r="H4487">
        <v>0</v>
      </c>
    </row>
    <row r="4488" spans="1:10" x14ac:dyDescent="0.2">
      <c r="A4488">
        <v>8693</v>
      </c>
      <c r="B4488" s="623">
        <v>42205.073611111111</v>
      </c>
      <c r="C4488" s="405" t="s">
        <v>2054</v>
      </c>
      <c r="D4488" s="384">
        <v>2232</v>
      </c>
      <c r="E4488">
        <v>0.01</v>
      </c>
      <c r="F4488">
        <v>1.46923</v>
      </c>
      <c r="G4488" s="384">
        <v>0</v>
      </c>
      <c r="H4488">
        <v>1.46923</v>
      </c>
      <c r="I4488">
        <v>0.55000000000000004</v>
      </c>
      <c r="J4488" s="384">
        <v>1926.91</v>
      </c>
    </row>
    <row r="4489" spans="1:10" x14ac:dyDescent="0.2">
      <c r="A4489">
        <v>8694</v>
      </c>
      <c r="B4489" s="623">
        <v>42205.878472222219</v>
      </c>
      <c r="C4489" s="405" t="s">
        <v>96</v>
      </c>
      <c r="D4489" s="384">
        <v>2233</v>
      </c>
      <c r="E4489">
        <v>0.01</v>
      </c>
      <c r="F4489">
        <v>1.4683999999999999</v>
      </c>
      <c r="G4489" s="384">
        <v>0</v>
      </c>
      <c r="H4489">
        <v>0</v>
      </c>
    </row>
    <row r="4490" spans="1:10" x14ac:dyDescent="0.2">
      <c r="A4490">
        <v>8696</v>
      </c>
      <c r="B4490" s="623">
        <v>42205.956944444442</v>
      </c>
      <c r="C4490" s="405" t="s">
        <v>2054</v>
      </c>
      <c r="D4490" s="384">
        <v>2233</v>
      </c>
      <c r="E4490">
        <v>0.01</v>
      </c>
      <c r="F4490">
        <v>1.4692000000000001</v>
      </c>
      <c r="G4490" s="384">
        <v>0</v>
      </c>
      <c r="H4490">
        <v>1.4692000000000001</v>
      </c>
      <c r="I4490">
        <v>0.55000000000000004</v>
      </c>
      <c r="J4490" s="384">
        <v>1927.46</v>
      </c>
    </row>
    <row r="4491" spans="1:10" x14ac:dyDescent="0.2">
      <c r="A4491">
        <v>8697</v>
      </c>
      <c r="B4491" s="623">
        <v>42206.082638888889</v>
      </c>
      <c r="C4491" s="405" t="s">
        <v>97</v>
      </c>
      <c r="D4491" s="384">
        <v>2234</v>
      </c>
      <c r="E4491">
        <v>0.01</v>
      </c>
      <c r="F4491">
        <v>1.4686300000000001</v>
      </c>
      <c r="G4491" s="384">
        <v>0</v>
      </c>
      <c r="H4491">
        <v>0</v>
      </c>
    </row>
    <row r="4492" spans="1:10" x14ac:dyDescent="0.2">
      <c r="A4492">
        <v>8699</v>
      </c>
      <c r="B4492" s="623">
        <v>42206.174305555556</v>
      </c>
      <c r="C4492" s="405" t="s">
        <v>2054</v>
      </c>
      <c r="D4492" s="384">
        <v>2234</v>
      </c>
      <c r="E4492">
        <v>0.01</v>
      </c>
      <c r="F4492">
        <v>1.46783</v>
      </c>
      <c r="G4492" s="384">
        <v>0</v>
      </c>
      <c r="H4492">
        <v>1.46783</v>
      </c>
      <c r="I4492">
        <v>0.55000000000000004</v>
      </c>
      <c r="J4492" s="384">
        <v>1928.01</v>
      </c>
    </row>
    <row r="4493" spans="1:10" x14ac:dyDescent="0.2">
      <c r="A4493">
        <v>8700</v>
      </c>
      <c r="B4493" s="623">
        <v>42206.9</v>
      </c>
      <c r="C4493" s="405" t="s">
        <v>97</v>
      </c>
      <c r="D4493" s="384">
        <v>2235</v>
      </c>
      <c r="E4493">
        <v>0.01</v>
      </c>
      <c r="F4493">
        <v>1.4733000000000001</v>
      </c>
      <c r="G4493" s="384">
        <v>0</v>
      </c>
      <c r="H4493">
        <v>0</v>
      </c>
    </row>
    <row r="4494" spans="1:10" x14ac:dyDescent="0.2">
      <c r="A4494">
        <v>8709</v>
      </c>
      <c r="B4494" s="623">
        <v>42207.188888888886</v>
      </c>
      <c r="C4494" s="405" t="s">
        <v>2054</v>
      </c>
      <c r="D4494" s="384">
        <v>2235</v>
      </c>
      <c r="E4494">
        <v>0.01</v>
      </c>
      <c r="F4494">
        <v>1.47403</v>
      </c>
      <c r="G4494" s="384">
        <v>0</v>
      </c>
      <c r="H4494">
        <v>1.47403</v>
      </c>
      <c r="I4494">
        <v>-0.49</v>
      </c>
      <c r="J4494" s="384">
        <v>1927.53</v>
      </c>
    </row>
    <row r="4495" spans="1:10" x14ac:dyDescent="0.2">
      <c r="A4495">
        <v>8702</v>
      </c>
      <c r="B4495" s="623">
        <v>42207.136111111111</v>
      </c>
      <c r="C4495" s="405" t="s">
        <v>97</v>
      </c>
      <c r="D4495" s="384">
        <v>2236</v>
      </c>
      <c r="E4495">
        <v>0.01</v>
      </c>
      <c r="F4495">
        <v>1.4748000000000001</v>
      </c>
      <c r="G4495" s="384">
        <v>0</v>
      </c>
      <c r="H4495">
        <v>0</v>
      </c>
    </row>
    <row r="4496" spans="1:10" x14ac:dyDescent="0.2">
      <c r="A4496">
        <v>8710</v>
      </c>
      <c r="B4496" s="623">
        <v>42207.188888888886</v>
      </c>
      <c r="C4496" s="405" t="s">
        <v>2054</v>
      </c>
      <c r="D4496" s="384">
        <v>2236</v>
      </c>
      <c r="E4496">
        <v>0.01</v>
      </c>
      <c r="F4496">
        <v>1.47403</v>
      </c>
      <c r="G4496" s="384">
        <v>0</v>
      </c>
      <c r="H4496">
        <v>1.47403</v>
      </c>
      <c r="I4496">
        <v>0.53</v>
      </c>
      <c r="J4496" s="384">
        <v>1928.06</v>
      </c>
    </row>
    <row r="4497" spans="1:10" x14ac:dyDescent="0.2">
      <c r="A4497">
        <v>8705</v>
      </c>
      <c r="B4497" s="623">
        <v>42207.15902777778</v>
      </c>
      <c r="C4497" s="405" t="s">
        <v>97</v>
      </c>
      <c r="D4497" s="384">
        <v>2237</v>
      </c>
      <c r="E4497">
        <v>0.01</v>
      </c>
      <c r="F4497">
        <v>1.4763999999999999</v>
      </c>
      <c r="G4497" s="384">
        <v>0</v>
      </c>
      <c r="H4497">
        <v>0</v>
      </c>
    </row>
    <row r="4498" spans="1:10" x14ac:dyDescent="0.2">
      <c r="A4498">
        <v>8711</v>
      </c>
      <c r="B4498" s="623">
        <v>42207.188888888886</v>
      </c>
      <c r="C4498" s="405" t="s">
        <v>2054</v>
      </c>
      <c r="D4498" s="384">
        <v>2237</v>
      </c>
      <c r="E4498">
        <v>0.01</v>
      </c>
      <c r="F4498">
        <v>1.47403</v>
      </c>
      <c r="G4498" s="384">
        <v>0</v>
      </c>
      <c r="H4498">
        <v>1.47403</v>
      </c>
      <c r="I4498">
        <v>1.64</v>
      </c>
      <c r="J4498" s="384">
        <v>1929.7</v>
      </c>
    </row>
    <row r="4499" spans="1:10" x14ac:dyDescent="0.2">
      <c r="A4499">
        <v>8712</v>
      </c>
      <c r="B4499" s="623">
        <v>42207.893055555556</v>
      </c>
      <c r="C4499" s="405" t="s">
        <v>97</v>
      </c>
      <c r="D4499" s="384">
        <v>2238</v>
      </c>
      <c r="E4499">
        <v>0.01</v>
      </c>
      <c r="F4499">
        <v>1.47966</v>
      </c>
      <c r="G4499" s="384">
        <v>0</v>
      </c>
      <c r="H4499">
        <v>0</v>
      </c>
    </row>
    <row r="4500" spans="1:10" x14ac:dyDescent="0.2">
      <c r="A4500">
        <v>8717</v>
      </c>
      <c r="B4500" s="623">
        <v>42208.027777777781</v>
      </c>
      <c r="C4500" s="405" t="s">
        <v>2054</v>
      </c>
      <c r="D4500" s="384">
        <v>2238</v>
      </c>
      <c r="E4500">
        <v>0.01</v>
      </c>
      <c r="F4500">
        <v>1.4796100000000001</v>
      </c>
      <c r="G4500" s="384">
        <v>0</v>
      </c>
      <c r="H4500">
        <v>1.4796100000000001</v>
      </c>
      <c r="I4500">
        <v>0.08</v>
      </c>
      <c r="J4500" s="384">
        <v>1929.78</v>
      </c>
    </row>
    <row r="4501" spans="1:10" x14ac:dyDescent="0.2">
      <c r="A4501">
        <v>8714</v>
      </c>
      <c r="B4501" s="623">
        <v>42207.995138888888</v>
      </c>
      <c r="C4501" s="405" t="s">
        <v>97</v>
      </c>
      <c r="D4501" s="384">
        <v>2239</v>
      </c>
      <c r="E4501">
        <v>0.01</v>
      </c>
      <c r="F4501">
        <v>1.48116</v>
      </c>
      <c r="G4501" s="384">
        <v>0</v>
      </c>
      <c r="H4501">
        <v>0</v>
      </c>
    </row>
    <row r="4502" spans="1:10" x14ac:dyDescent="0.2">
      <c r="A4502">
        <v>8718</v>
      </c>
      <c r="B4502" s="623">
        <v>42208.027777777781</v>
      </c>
      <c r="C4502" s="405" t="s">
        <v>2054</v>
      </c>
      <c r="D4502" s="384">
        <v>2239</v>
      </c>
      <c r="E4502">
        <v>0.01</v>
      </c>
      <c r="F4502">
        <v>1.4796100000000001</v>
      </c>
      <c r="G4502" s="384">
        <v>0</v>
      </c>
      <c r="H4502">
        <v>1.4796100000000001</v>
      </c>
      <c r="I4502">
        <v>1.1100000000000001</v>
      </c>
      <c r="J4502" s="384">
        <v>1930.89</v>
      </c>
    </row>
    <row r="4503" spans="1:10" x14ac:dyDescent="0.2">
      <c r="A4503">
        <v>8719</v>
      </c>
      <c r="B4503" s="623">
        <v>42208.886805555558</v>
      </c>
      <c r="C4503" s="405" t="s">
        <v>97</v>
      </c>
      <c r="D4503" s="384">
        <v>2240</v>
      </c>
      <c r="E4503">
        <v>0.01</v>
      </c>
      <c r="F4503">
        <v>1.49336</v>
      </c>
      <c r="G4503" s="384">
        <v>0</v>
      </c>
      <c r="H4503">
        <v>0</v>
      </c>
    </row>
    <row r="4504" spans="1:10" x14ac:dyDescent="0.2">
      <c r="A4504">
        <v>8724</v>
      </c>
      <c r="B4504" s="623">
        <v>42208.999305555553</v>
      </c>
      <c r="C4504" s="405" t="s">
        <v>2054</v>
      </c>
      <c r="D4504" s="384">
        <v>2240</v>
      </c>
      <c r="E4504">
        <v>0.01</v>
      </c>
      <c r="F4504">
        <v>1.4933099999999999</v>
      </c>
      <c r="G4504" s="384">
        <v>0</v>
      </c>
      <c r="H4504">
        <v>1.4933099999999999</v>
      </c>
      <c r="I4504">
        <v>0.04</v>
      </c>
      <c r="J4504" s="384">
        <v>1930.93</v>
      </c>
    </row>
    <row r="4505" spans="1:10" x14ac:dyDescent="0.2">
      <c r="A4505">
        <v>8721</v>
      </c>
      <c r="B4505" s="623">
        <v>42208.959027777775</v>
      </c>
      <c r="C4505" s="405" t="s">
        <v>97</v>
      </c>
      <c r="D4505" s="384">
        <v>2241</v>
      </c>
      <c r="E4505">
        <v>0.01</v>
      </c>
      <c r="F4505">
        <v>1.4948600000000001</v>
      </c>
      <c r="G4505" s="384">
        <v>0</v>
      </c>
      <c r="H4505">
        <v>0</v>
      </c>
    </row>
    <row r="4506" spans="1:10" x14ac:dyDescent="0.2">
      <c r="A4506">
        <v>8725</v>
      </c>
      <c r="B4506" s="623">
        <v>42208.999305555553</v>
      </c>
      <c r="C4506" s="405" t="s">
        <v>2054</v>
      </c>
      <c r="D4506" s="384">
        <v>2241</v>
      </c>
      <c r="E4506">
        <v>0.01</v>
      </c>
      <c r="F4506">
        <v>1.4933099999999999</v>
      </c>
      <c r="G4506" s="384">
        <v>0</v>
      </c>
      <c r="H4506">
        <v>1.4933099999999999</v>
      </c>
      <c r="I4506">
        <v>1.07</v>
      </c>
      <c r="J4506" s="384">
        <v>1932</v>
      </c>
    </row>
    <row r="4507" spans="1:10" x14ac:dyDescent="0.2">
      <c r="A4507">
        <v>8726</v>
      </c>
      <c r="B4507" s="623">
        <v>42209.894444444442</v>
      </c>
      <c r="C4507" s="405" t="s">
        <v>96</v>
      </c>
      <c r="D4507" s="384">
        <v>2242</v>
      </c>
      <c r="E4507">
        <v>0.01</v>
      </c>
      <c r="F4507">
        <v>1.5080100000000001</v>
      </c>
      <c r="G4507" s="384">
        <v>0</v>
      </c>
      <c r="H4507">
        <v>0</v>
      </c>
    </row>
    <row r="4508" spans="1:10" x14ac:dyDescent="0.2">
      <c r="A4508">
        <v>8731</v>
      </c>
      <c r="B4508" s="623">
        <v>42212</v>
      </c>
      <c r="C4508" s="405" t="s">
        <v>2054</v>
      </c>
      <c r="D4508" s="384">
        <v>2242</v>
      </c>
      <c r="E4508">
        <v>0.01</v>
      </c>
      <c r="F4508">
        <v>1.50804</v>
      </c>
      <c r="G4508" s="384">
        <v>0</v>
      </c>
      <c r="H4508">
        <v>1.50804</v>
      </c>
      <c r="I4508">
        <v>-7.0000000000000007E-2</v>
      </c>
      <c r="J4508" s="384">
        <v>1931.93</v>
      </c>
    </row>
    <row r="4509" spans="1:10" x14ac:dyDescent="0.2">
      <c r="A4509">
        <v>8728</v>
      </c>
      <c r="B4509" s="623">
        <v>42209.956944444442</v>
      </c>
      <c r="C4509" s="405" t="s">
        <v>96</v>
      </c>
      <c r="D4509" s="384">
        <v>2243</v>
      </c>
      <c r="E4509">
        <v>0.01</v>
      </c>
      <c r="F4509">
        <v>1.5064599999999999</v>
      </c>
      <c r="G4509" s="384">
        <v>0</v>
      </c>
      <c r="H4509">
        <v>0</v>
      </c>
    </row>
    <row r="4510" spans="1:10" x14ac:dyDescent="0.2">
      <c r="A4510">
        <v>8732</v>
      </c>
      <c r="B4510" s="623">
        <v>42212</v>
      </c>
      <c r="C4510" s="405" t="s">
        <v>2054</v>
      </c>
      <c r="D4510" s="384">
        <v>2243</v>
      </c>
      <c r="E4510">
        <v>0.01</v>
      </c>
      <c r="F4510">
        <v>1.50804</v>
      </c>
      <c r="G4510" s="384">
        <v>0</v>
      </c>
      <c r="H4510">
        <v>1.50804</v>
      </c>
      <c r="I4510">
        <v>1</v>
      </c>
      <c r="J4510" s="384">
        <v>1932.93</v>
      </c>
    </row>
    <row r="4511" spans="1:10" x14ac:dyDescent="0.2">
      <c r="A4511">
        <v>8733</v>
      </c>
      <c r="B4511" s="623">
        <v>42212.054166666669</v>
      </c>
      <c r="C4511" s="405" t="s">
        <v>96</v>
      </c>
      <c r="D4511" s="384">
        <v>2244</v>
      </c>
      <c r="E4511">
        <v>0.01</v>
      </c>
      <c r="F4511">
        <v>1.50939</v>
      </c>
      <c r="G4511" s="384">
        <v>0</v>
      </c>
      <c r="H4511">
        <v>0</v>
      </c>
    </row>
    <row r="4512" spans="1:10" x14ac:dyDescent="0.2">
      <c r="A4512">
        <v>8738</v>
      </c>
      <c r="B4512" s="623">
        <v>42212.134027777778</v>
      </c>
      <c r="C4512" s="405" t="s">
        <v>2054</v>
      </c>
      <c r="D4512" s="384">
        <v>2244</v>
      </c>
      <c r="E4512">
        <v>0.01</v>
      </c>
      <c r="F4512">
        <v>1.5094399999999999</v>
      </c>
      <c r="G4512" s="384">
        <v>0</v>
      </c>
      <c r="H4512">
        <v>1.5094399999999999</v>
      </c>
      <c r="I4512">
        <v>0.04</v>
      </c>
      <c r="J4512" s="384">
        <v>1932.97</v>
      </c>
    </row>
    <row r="4513" spans="1:10" x14ac:dyDescent="0.2">
      <c r="A4513">
        <v>8735</v>
      </c>
      <c r="B4513" s="623">
        <v>42212.084722222222</v>
      </c>
      <c r="C4513" s="405" t="s">
        <v>96</v>
      </c>
      <c r="D4513" s="384">
        <v>2245</v>
      </c>
      <c r="E4513">
        <v>0.01</v>
      </c>
      <c r="F4513">
        <v>1.5078800000000001</v>
      </c>
      <c r="G4513" s="384">
        <v>0</v>
      </c>
      <c r="H4513">
        <v>0</v>
      </c>
    </row>
    <row r="4514" spans="1:10" x14ac:dyDescent="0.2">
      <c r="A4514">
        <v>8739</v>
      </c>
      <c r="B4514" s="623">
        <v>42212.134027777778</v>
      </c>
      <c r="C4514" s="405" t="s">
        <v>2054</v>
      </c>
      <c r="D4514" s="384">
        <v>2245</v>
      </c>
      <c r="E4514">
        <v>0.01</v>
      </c>
      <c r="F4514">
        <v>1.5094399999999999</v>
      </c>
      <c r="G4514" s="384">
        <v>0</v>
      </c>
      <c r="H4514">
        <v>1.5094399999999999</v>
      </c>
      <c r="I4514">
        <v>1.08</v>
      </c>
      <c r="J4514" s="384">
        <v>1934.05</v>
      </c>
    </row>
    <row r="4515" spans="1:10" x14ac:dyDescent="0.2">
      <c r="A4515">
        <v>8740</v>
      </c>
      <c r="B4515" s="623">
        <v>42212.900694444441</v>
      </c>
      <c r="C4515" s="405" t="s">
        <v>97</v>
      </c>
      <c r="D4515" s="384">
        <v>2246</v>
      </c>
      <c r="E4515">
        <v>0.01</v>
      </c>
      <c r="F4515">
        <v>1.5244800000000001</v>
      </c>
      <c r="G4515" s="384">
        <v>0</v>
      </c>
      <c r="H4515">
        <v>0</v>
      </c>
    </row>
    <row r="4516" spans="1:10" x14ac:dyDescent="0.2">
      <c r="A4516">
        <v>8742</v>
      </c>
      <c r="B4516" s="623">
        <v>42212.913194444445</v>
      </c>
      <c r="C4516" s="405" t="s">
        <v>2054</v>
      </c>
      <c r="D4516" s="384">
        <v>2246</v>
      </c>
      <c r="E4516">
        <v>0.01</v>
      </c>
      <c r="F4516">
        <v>1.5236799999999999</v>
      </c>
      <c r="G4516" s="384">
        <v>0</v>
      </c>
      <c r="H4516">
        <v>1.5236799999999999</v>
      </c>
      <c r="I4516">
        <v>0.55000000000000004</v>
      </c>
      <c r="J4516" s="384">
        <v>1934.6</v>
      </c>
    </row>
    <row r="4517" spans="1:10" x14ac:dyDescent="0.2">
      <c r="A4517">
        <v>8743</v>
      </c>
      <c r="B4517" s="623">
        <v>42212.916666666664</v>
      </c>
      <c r="C4517" s="405" t="s">
        <v>97</v>
      </c>
      <c r="D4517" s="384">
        <v>2247</v>
      </c>
      <c r="E4517">
        <v>0.01</v>
      </c>
      <c r="F4517">
        <v>1.5243</v>
      </c>
      <c r="G4517" s="384">
        <v>0</v>
      </c>
      <c r="H4517">
        <v>0</v>
      </c>
    </row>
    <row r="4518" spans="1:10" x14ac:dyDescent="0.2">
      <c r="A4518">
        <v>8748</v>
      </c>
      <c r="B4518" s="623">
        <v>42213.076388888891</v>
      </c>
      <c r="C4518" s="405" t="s">
        <v>2054</v>
      </c>
      <c r="D4518" s="384">
        <v>2247</v>
      </c>
      <c r="E4518">
        <v>0.01</v>
      </c>
      <c r="F4518">
        <v>1.52427</v>
      </c>
      <c r="G4518" s="384">
        <v>0</v>
      </c>
      <c r="H4518">
        <v>1.52427</v>
      </c>
      <c r="I4518">
        <v>0.03</v>
      </c>
      <c r="J4518" s="384">
        <v>1934.63</v>
      </c>
    </row>
    <row r="4519" spans="1:10" x14ac:dyDescent="0.2">
      <c r="A4519">
        <v>8745</v>
      </c>
      <c r="B4519" s="623">
        <v>42212.982638888891</v>
      </c>
      <c r="C4519" s="405" t="s">
        <v>97</v>
      </c>
      <c r="D4519" s="384">
        <v>2248</v>
      </c>
      <c r="E4519">
        <v>0.01</v>
      </c>
      <c r="F4519">
        <v>1.5258400000000001</v>
      </c>
      <c r="G4519" s="384">
        <v>0</v>
      </c>
      <c r="H4519">
        <v>0</v>
      </c>
    </row>
    <row r="4520" spans="1:10" x14ac:dyDescent="0.2">
      <c r="A4520">
        <v>8749</v>
      </c>
      <c r="B4520" s="623">
        <v>42213.076388888891</v>
      </c>
      <c r="C4520" s="405" t="s">
        <v>2054</v>
      </c>
      <c r="D4520" s="384">
        <v>2248</v>
      </c>
      <c r="E4520">
        <v>0.01</v>
      </c>
      <c r="F4520">
        <v>1.52427</v>
      </c>
      <c r="G4520" s="384">
        <v>0</v>
      </c>
      <c r="H4520">
        <v>1.52427</v>
      </c>
      <c r="I4520">
        <v>1.0900000000000001</v>
      </c>
      <c r="J4520" s="384">
        <v>1935.72</v>
      </c>
    </row>
    <row r="4521" spans="1:10" x14ac:dyDescent="0.2">
      <c r="A4521">
        <v>8750</v>
      </c>
      <c r="B4521" s="623">
        <v>42213.893055555556</v>
      </c>
      <c r="C4521" s="405" t="s">
        <v>97</v>
      </c>
      <c r="D4521" s="384">
        <v>2249</v>
      </c>
      <c r="E4521">
        <v>0.01</v>
      </c>
      <c r="F4521">
        <v>1.5082199999999999</v>
      </c>
      <c r="G4521" s="384">
        <v>0</v>
      </c>
      <c r="H4521">
        <v>0</v>
      </c>
    </row>
    <row r="4522" spans="1:10" x14ac:dyDescent="0.2">
      <c r="A4522">
        <v>8752</v>
      </c>
      <c r="B4522" s="623">
        <v>42213.915972222225</v>
      </c>
      <c r="C4522" s="405" t="s">
        <v>2054</v>
      </c>
      <c r="D4522" s="384">
        <v>2249</v>
      </c>
      <c r="E4522">
        <v>0.01</v>
      </c>
      <c r="F4522">
        <v>1.50742</v>
      </c>
      <c r="G4522" s="384">
        <v>0</v>
      </c>
      <c r="H4522">
        <v>1.50742</v>
      </c>
      <c r="I4522">
        <v>0.56000000000000005</v>
      </c>
      <c r="J4522" s="384">
        <v>1936.28</v>
      </c>
    </row>
    <row r="4523" spans="1:10" x14ac:dyDescent="0.2">
      <c r="A4523">
        <v>8753</v>
      </c>
      <c r="B4523" s="623">
        <v>42213.956250000003</v>
      </c>
      <c r="C4523" s="405" t="s">
        <v>97</v>
      </c>
      <c r="D4523" s="384">
        <v>2250</v>
      </c>
      <c r="E4523">
        <v>0.01</v>
      </c>
      <c r="F4523">
        <v>1.50875</v>
      </c>
      <c r="G4523" s="384">
        <v>0</v>
      </c>
      <c r="H4523">
        <v>0</v>
      </c>
    </row>
    <row r="4524" spans="1:10" x14ac:dyDescent="0.2">
      <c r="A4524">
        <v>8755</v>
      </c>
      <c r="B4524" s="623">
        <v>42213.99722222222</v>
      </c>
      <c r="C4524" s="405" t="s">
        <v>2054</v>
      </c>
      <c r="D4524" s="384">
        <v>2250</v>
      </c>
      <c r="E4524">
        <v>0.01</v>
      </c>
      <c r="F4524">
        <v>1.5079499999999999</v>
      </c>
      <c r="G4524" s="384">
        <v>0</v>
      </c>
      <c r="H4524">
        <v>1.5079499999999999</v>
      </c>
      <c r="I4524">
        <v>0.55000000000000004</v>
      </c>
      <c r="J4524" s="384">
        <v>1936.83</v>
      </c>
    </row>
    <row r="4525" spans="1:10" x14ac:dyDescent="0.2">
      <c r="A4525">
        <v>8756</v>
      </c>
      <c r="B4525" s="623">
        <v>42214.025694444441</v>
      </c>
      <c r="C4525" s="405" t="s">
        <v>96</v>
      </c>
      <c r="D4525" s="384">
        <v>2251</v>
      </c>
      <c r="E4525">
        <v>0.01</v>
      </c>
      <c r="F4525">
        <v>1.5065900000000001</v>
      </c>
      <c r="G4525" s="384">
        <v>0</v>
      </c>
      <c r="H4525">
        <v>0</v>
      </c>
    </row>
    <row r="4526" spans="1:10" x14ac:dyDescent="0.2">
      <c r="A4526">
        <v>8758</v>
      </c>
      <c r="B4526" s="623">
        <v>42214.095138888886</v>
      </c>
      <c r="C4526" s="405" t="s">
        <v>2054</v>
      </c>
      <c r="D4526" s="384">
        <v>2251</v>
      </c>
      <c r="E4526">
        <v>0.01</v>
      </c>
      <c r="F4526">
        <v>1.50739</v>
      </c>
      <c r="G4526" s="384">
        <v>0</v>
      </c>
      <c r="H4526">
        <v>1.50739</v>
      </c>
      <c r="I4526">
        <v>0.55000000000000004</v>
      </c>
      <c r="J4526" s="384">
        <v>1937.38</v>
      </c>
    </row>
    <row r="4527" spans="1:10" x14ac:dyDescent="0.2">
      <c r="A4527">
        <v>8759</v>
      </c>
      <c r="B4527" s="623">
        <v>42214.924305555556</v>
      </c>
      <c r="C4527" s="405" t="s">
        <v>96</v>
      </c>
      <c r="D4527" s="384">
        <v>2252</v>
      </c>
      <c r="E4527">
        <v>0.01</v>
      </c>
      <c r="F4527">
        <v>1.5074700000000001</v>
      </c>
      <c r="G4527" s="384">
        <v>0</v>
      </c>
      <c r="H4527">
        <v>0</v>
      </c>
    </row>
    <row r="4528" spans="1:10" x14ac:dyDescent="0.2">
      <c r="A4528">
        <v>8779</v>
      </c>
      <c r="B4528" s="623">
        <v>42215.454861111109</v>
      </c>
      <c r="C4528" s="405" t="s">
        <v>2054</v>
      </c>
      <c r="D4528" s="384">
        <v>2252</v>
      </c>
      <c r="E4528">
        <v>0.01</v>
      </c>
      <c r="F4528">
        <v>1.50396</v>
      </c>
      <c r="G4528" s="384">
        <v>0</v>
      </c>
      <c r="H4528">
        <v>1.50396</v>
      </c>
      <c r="I4528">
        <v>-2.7</v>
      </c>
      <c r="J4528" s="384">
        <v>1934.69</v>
      </c>
    </row>
    <row r="4529" spans="1:10" x14ac:dyDescent="0.2">
      <c r="A4529">
        <v>8761</v>
      </c>
      <c r="B4529" s="623">
        <v>42214.928472222222</v>
      </c>
      <c r="C4529" s="405" t="s">
        <v>96</v>
      </c>
      <c r="D4529" s="384">
        <v>2253</v>
      </c>
      <c r="E4529">
        <v>0.01</v>
      </c>
      <c r="F4529">
        <v>1.50593</v>
      </c>
      <c r="G4529" s="384">
        <v>0</v>
      </c>
      <c r="H4529">
        <v>0</v>
      </c>
    </row>
    <row r="4530" spans="1:10" x14ac:dyDescent="0.2">
      <c r="A4530">
        <v>8780</v>
      </c>
      <c r="B4530" s="623">
        <v>42215.454861111109</v>
      </c>
      <c r="C4530" s="405" t="s">
        <v>2054</v>
      </c>
      <c r="D4530" s="384">
        <v>2253</v>
      </c>
      <c r="E4530">
        <v>0.01</v>
      </c>
      <c r="F4530">
        <v>1.50396</v>
      </c>
      <c r="G4530" s="384">
        <v>0</v>
      </c>
      <c r="H4530">
        <v>1.50396</v>
      </c>
      <c r="I4530">
        <v>-1.64</v>
      </c>
      <c r="J4530" s="384">
        <v>1933.05</v>
      </c>
    </row>
    <row r="4531" spans="1:10" x14ac:dyDescent="0.2">
      <c r="A4531">
        <v>8764</v>
      </c>
      <c r="B4531" s="623">
        <v>42215.105555555558</v>
      </c>
      <c r="C4531" s="405" t="s">
        <v>96</v>
      </c>
      <c r="D4531" s="384">
        <v>2254</v>
      </c>
      <c r="E4531">
        <v>0.01</v>
      </c>
      <c r="F4531">
        <v>1.5044200000000001</v>
      </c>
      <c r="G4531" s="384">
        <v>0</v>
      </c>
      <c r="H4531">
        <v>0</v>
      </c>
    </row>
    <row r="4532" spans="1:10" x14ac:dyDescent="0.2">
      <c r="A4532">
        <v>8781</v>
      </c>
      <c r="B4532" s="623">
        <v>42215.454861111109</v>
      </c>
      <c r="C4532" s="405" t="s">
        <v>2054</v>
      </c>
      <c r="D4532" s="384">
        <v>2254</v>
      </c>
      <c r="E4532">
        <v>0.01</v>
      </c>
      <c r="F4532">
        <v>1.50396</v>
      </c>
      <c r="G4532" s="384">
        <v>0</v>
      </c>
      <c r="H4532">
        <v>1.50396</v>
      </c>
      <c r="I4532">
        <v>-0.32</v>
      </c>
      <c r="J4532" s="384">
        <v>1932.73</v>
      </c>
    </row>
    <row r="4533" spans="1:10" x14ac:dyDescent="0.2">
      <c r="A4533">
        <v>8768</v>
      </c>
      <c r="B4533" s="623">
        <v>42215.163194444445</v>
      </c>
      <c r="C4533" s="405" t="s">
        <v>96</v>
      </c>
      <c r="D4533" s="384">
        <v>2255</v>
      </c>
      <c r="E4533">
        <v>0.01</v>
      </c>
      <c r="F4533">
        <v>1.5021</v>
      </c>
      <c r="G4533" s="384">
        <v>0</v>
      </c>
      <c r="H4533">
        <v>0</v>
      </c>
    </row>
    <row r="4534" spans="1:10" x14ac:dyDescent="0.2">
      <c r="A4534">
        <v>8782</v>
      </c>
      <c r="B4534" s="623">
        <v>42215.454861111109</v>
      </c>
      <c r="C4534" s="405" t="s">
        <v>2054</v>
      </c>
      <c r="D4534" s="384">
        <v>2255</v>
      </c>
      <c r="E4534">
        <v>0.01</v>
      </c>
      <c r="F4534">
        <v>1.50396</v>
      </c>
      <c r="G4534" s="384">
        <v>0</v>
      </c>
      <c r="H4534">
        <v>1.50396</v>
      </c>
      <c r="I4534">
        <v>1.28</v>
      </c>
      <c r="J4534" s="384">
        <v>1934.01</v>
      </c>
    </row>
    <row r="4535" spans="1:10" x14ac:dyDescent="0.2">
      <c r="A4535">
        <v>8773</v>
      </c>
      <c r="B4535" s="623">
        <v>42215.174305555556</v>
      </c>
      <c r="C4535" s="405" t="s">
        <v>96</v>
      </c>
      <c r="D4535" s="384">
        <v>2256</v>
      </c>
      <c r="E4535">
        <v>0.02</v>
      </c>
      <c r="F4535">
        <v>1.49891</v>
      </c>
      <c r="G4535" s="384">
        <v>0</v>
      </c>
      <c r="H4535">
        <v>0</v>
      </c>
    </row>
    <row r="4536" spans="1:10" x14ac:dyDescent="0.2">
      <c r="A4536">
        <v>8783</v>
      </c>
      <c r="B4536" s="623">
        <v>42215.454861111109</v>
      </c>
      <c r="C4536" s="405" t="s">
        <v>2054</v>
      </c>
      <c r="D4536" s="384">
        <v>2256</v>
      </c>
      <c r="E4536">
        <v>0.02</v>
      </c>
      <c r="F4536">
        <v>1.50396</v>
      </c>
      <c r="G4536" s="384">
        <v>0</v>
      </c>
      <c r="H4536">
        <v>1.50396</v>
      </c>
      <c r="I4536">
        <v>6.96</v>
      </c>
      <c r="J4536" s="384">
        <v>1940.97</v>
      </c>
    </row>
    <row r="4537" spans="1:10" x14ac:dyDescent="0.2">
      <c r="A4537">
        <v>8784</v>
      </c>
      <c r="B4537" s="623">
        <v>42215.92291666667</v>
      </c>
      <c r="C4537" s="405" t="s">
        <v>97</v>
      </c>
      <c r="D4537" s="384">
        <v>2257</v>
      </c>
      <c r="E4537">
        <v>0.01</v>
      </c>
      <c r="F4537">
        <v>1.4982200000000001</v>
      </c>
      <c r="G4537" s="384">
        <v>0</v>
      </c>
      <c r="H4537">
        <v>0</v>
      </c>
    </row>
    <row r="4538" spans="1:10" x14ac:dyDescent="0.2">
      <c r="A4538">
        <v>8789</v>
      </c>
      <c r="B4538" s="623">
        <v>42216.227083333331</v>
      </c>
      <c r="C4538" s="405" t="s">
        <v>2054</v>
      </c>
      <c r="D4538" s="384">
        <v>2257</v>
      </c>
      <c r="E4538">
        <v>0.01</v>
      </c>
      <c r="F4538">
        <v>1.4982</v>
      </c>
      <c r="G4538" s="384">
        <v>0</v>
      </c>
      <c r="H4538">
        <v>1.4982</v>
      </c>
      <c r="I4538">
        <v>0.03</v>
      </c>
      <c r="J4538" s="384">
        <v>1941.01</v>
      </c>
    </row>
    <row r="4539" spans="1:10" x14ac:dyDescent="0.2">
      <c r="A4539">
        <v>8786</v>
      </c>
      <c r="B4539" s="623">
        <v>42216.040972222225</v>
      </c>
      <c r="C4539" s="405" t="s">
        <v>97</v>
      </c>
      <c r="D4539" s="384">
        <v>2258</v>
      </c>
      <c r="E4539">
        <v>0.01</v>
      </c>
      <c r="F4539">
        <v>1.49977</v>
      </c>
      <c r="G4539" s="384">
        <v>0</v>
      </c>
      <c r="H4539">
        <v>0</v>
      </c>
    </row>
    <row r="4540" spans="1:10" x14ac:dyDescent="0.2">
      <c r="A4540">
        <v>8790</v>
      </c>
      <c r="B4540" s="623">
        <v>42216.227083333331</v>
      </c>
      <c r="C4540" s="405" t="s">
        <v>2054</v>
      </c>
      <c r="D4540" s="384">
        <v>2258</v>
      </c>
      <c r="E4540">
        <v>0.01</v>
      </c>
      <c r="F4540">
        <v>1.4982</v>
      </c>
      <c r="G4540" s="384">
        <v>0</v>
      </c>
      <c r="H4540">
        <v>1.4982</v>
      </c>
      <c r="I4540">
        <v>1.0900000000000001</v>
      </c>
      <c r="J4540" s="384">
        <v>1942.1</v>
      </c>
    </row>
    <row r="4541" spans="1:10" x14ac:dyDescent="0.2">
      <c r="A4541">
        <v>8791</v>
      </c>
      <c r="B4541" s="623">
        <v>42216.88958333333</v>
      </c>
      <c r="C4541" s="405" t="s">
        <v>96</v>
      </c>
      <c r="D4541" s="384">
        <v>2259</v>
      </c>
      <c r="E4541">
        <v>0.01</v>
      </c>
      <c r="F4541">
        <v>1.50359</v>
      </c>
      <c r="G4541" s="384">
        <v>0</v>
      </c>
      <c r="H4541">
        <v>0</v>
      </c>
    </row>
    <row r="4542" spans="1:10" x14ac:dyDescent="0.2">
      <c r="A4542">
        <v>8796</v>
      </c>
      <c r="B4542" s="623">
        <v>42216.904861111114</v>
      </c>
      <c r="C4542" s="405" t="s">
        <v>2054</v>
      </c>
      <c r="D4542" s="384">
        <v>2259</v>
      </c>
      <c r="E4542">
        <v>0.01</v>
      </c>
      <c r="F4542">
        <v>1.5036400000000001</v>
      </c>
      <c r="G4542" s="384">
        <v>0</v>
      </c>
      <c r="H4542">
        <v>1.5036400000000001</v>
      </c>
      <c r="I4542">
        <v>0.03</v>
      </c>
      <c r="J4542" s="384">
        <v>1942.13</v>
      </c>
    </row>
    <row r="4543" spans="1:10" x14ac:dyDescent="0.2">
      <c r="A4543">
        <v>8793</v>
      </c>
      <c r="B4543" s="623">
        <v>42216.896527777775</v>
      </c>
      <c r="C4543" s="405" t="s">
        <v>96</v>
      </c>
      <c r="D4543" s="384">
        <v>2260</v>
      </c>
      <c r="E4543">
        <v>0.01</v>
      </c>
      <c r="F4543">
        <v>1.5020800000000001</v>
      </c>
      <c r="G4543" s="384">
        <v>0</v>
      </c>
      <c r="H4543">
        <v>0</v>
      </c>
    </row>
    <row r="4544" spans="1:10" x14ac:dyDescent="0.2">
      <c r="A4544">
        <v>8797</v>
      </c>
      <c r="B4544" s="623">
        <v>42216.904861111114</v>
      </c>
      <c r="C4544" s="405" t="s">
        <v>2054</v>
      </c>
      <c r="D4544" s="384">
        <v>2260</v>
      </c>
      <c r="E4544">
        <v>0.01</v>
      </c>
      <c r="F4544">
        <v>1.5036400000000001</v>
      </c>
      <c r="G4544" s="384">
        <v>0</v>
      </c>
      <c r="H4544">
        <v>1.5036400000000001</v>
      </c>
      <c r="I4544">
        <v>1.08</v>
      </c>
      <c r="J4544" s="384">
        <v>1943.21</v>
      </c>
    </row>
    <row r="4545" spans="1:10" x14ac:dyDescent="0.2">
      <c r="A4545">
        <v>8798</v>
      </c>
      <c r="B4545" s="623">
        <v>42216.910416666666</v>
      </c>
      <c r="C4545" s="405" t="s">
        <v>96</v>
      </c>
      <c r="D4545" s="384">
        <v>2261</v>
      </c>
      <c r="E4545">
        <v>0.01</v>
      </c>
      <c r="F4545">
        <v>1.5036700000000001</v>
      </c>
      <c r="G4545" s="384">
        <v>0</v>
      </c>
      <c r="H4545">
        <v>0</v>
      </c>
    </row>
    <row r="4546" spans="1:10" x14ac:dyDescent="0.2">
      <c r="A4546">
        <v>8800</v>
      </c>
      <c r="B4546" s="623">
        <v>42216.915277777778</v>
      </c>
      <c r="C4546" s="405" t="s">
        <v>2054</v>
      </c>
      <c r="D4546" s="384">
        <v>2261</v>
      </c>
      <c r="E4546">
        <v>0.01</v>
      </c>
      <c r="F4546">
        <v>1.50447</v>
      </c>
      <c r="G4546" s="384">
        <v>0</v>
      </c>
      <c r="H4546">
        <v>1.50447</v>
      </c>
      <c r="I4546">
        <v>0.55000000000000004</v>
      </c>
      <c r="J4546" s="384">
        <v>1943.76</v>
      </c>
    </row>
    <row r="4547" spans="1:10" x14ac:dyDescent="0.2">
      <c r="A4547">
        <v>8801</v>
      </c>
      <c r="B4547" s="623">
        <v>42216.959027777775</v>
      </c>
      <c r="C4547" s="405" t="s">
        <v>96</v>
      </c>
      <c r="D4547" s="384">
        <v>2262</v>
      </c>
      <c r="E4547">
        <v>0.01</v>
      </c>
      <c r="F4547">
        <v>1.5023500000000001</v>
      </c>
      <c r="G4547" s="384">
        <v>0</v>
      </c>
      <c r="H4547">
        <v>0</v>
      </c>
    </row>
    <row r="4548" spans="1:10" x14ac:dyDescent="0.2">
      <c r="A4548">
        <v>8803</v>
      </c>
      <c r="B4548" s="623">
        <v>42216.970138888886</v>
      </c>
      <c r="C4548" s="405" t="s">
        <v>2054</v>
      </c>
      <c r="D4548" s="384">
        <v>2262</v>
      </c>
      <c r="E4548">
        <v>0.01</v>
      </c>
      <c r="F4548">
        <v>1.50315</v>
      </c>
      <c r="G4548" s="384">
        <v>0</v>
      </c>
      <c r="H4548">
        <v>1.50315</v>
      </c>
      <c r="I4548">
        <v>0.55000000000000004</v>
      </c>
      <c r="J4548" s="384">
        <v>1944.31</v>
      </c>
    </row>
    <row r="4549" spans="1:10" x14ac:dyDescent="0.2">
      <c r="A4549">
        <v>8804</v>
      </c>
      <c r="B4549" s="623">
        <v>42219.879861111112</v>
      </c>
      <c r="C4549" s="405" t="s">
        <v>96</v>
      </c>
      <c r="D4549" s="384">
        <v>2263</v>
      </c>
      <c r="E4549">
        <v>0.01</v>
      </c>
      <c r="F4549">
        <v>1.5068600000000001</v>
      </c>
      <c r="G4549" s="384">
        <v>0</v>
      </c>
      <c r="H4549">
        <v>0</v>
      </c>
    </row>
    <row r="4550" spans="1:10" x14ac:dyDescent="0.2">
      <c r="A4550">
        <v>8815</v>
      </c>
      <c r="B4550" s="623">
        <v>42220.066666666666</v>
      </c>
      <c r="C4550" s="405" t="s">
        <v>2054</v>
      </c>
      <c r="D4550" s="384">
        <v>2263</v>
      </c>
      <c r="E4550">
        <v>0.01</v>
      </c>
      <c r="F4550">
        <v>1.50614</v>
      </c>
      <c r="G4550" s="384">
        <v>0</v>
      </c>
      <c r="H4550">
        <v>1.50614</v>
      </c>
      <c r="I4550">
        <v>-0.57999999999999996</v>
      </c>
      <c r="J4550" s="384">
        <v>1943.73</v>
      </c>
    </row>
    <row r="4551" spans="1:10" x14ac:dyDescent="0.2">
      <c r="A4551">
        <v>8806</v>
      </c>
      <c r="B4551" s="623">
        <v>42219.959722222222</v>
      </c>
      <c r="C4551" s="405" t="s">
        <v>96</v>
      </c>
      <c r="D4551" s="384">
        <v>2264</v>
      </c>
      <c r="E4551">
        <v>0.01</v>
      </c>
      <c r="F4551">
        <v>1.50535</v>
      </c>
      <c r="G4551" s="384">
        <v>0</v>
      </c>
      <c r="H4551">
        <v>0</v>
      </c>
    </row>
    <row r="4552" spans="1:10" x14ac:dyDescent="0.2">
      <c r="A4552">
        <v>8816</v>
      </c>
      <c r="B4552" s="623">
        <v>42220.066666666666</v>
      </c>
      <c r="C4552" s="405" t="s">
        <v>2054</v>
      </c>
      <c r="D4552" s="384">
        <v>2264</v>
      </c>
      <c r="E4552">
        <v>0.01</v>
      </c>
      <c r="F4552">
        <v>1.50614</v>
      </c>
      <c r="G4552" s="384">
        <v>0</v>
      </c>
      <c r="H4552">
        <v>1.50614</v>
      </c>
      <c r="I4552">
        <v>0.46</v>
      </c>
      <c r="J4552" s="384">
        <v>1944.18</v>
      </c>
    </row>
    <row r="4553" spans="1:10" x14ac:dyDescent="0.2">
      <c r="A4553">
        <v>8809</v>
      </c>
      <c r="B4553" s="623">
        <v>42219.99722222222</v>
      </c>
      <c r="C4553" s="405" t="s">
        <v>96</v>
      </c>
      <c r="D4553" s="384">
        <v>2265</v>
      </c>
      <c r="E4553">
        <v>0.01</v>
      </c>
      <c r="F4553">
        <v>1.5038100000000001</v>
      </c>
      <c r="G4553" s="384">
        <v>0</v>
      </c>
      <c r="H4553">
        <v>0</v>
      </c>
    </row>
    <row r="4554" spans="1:10" x14ac:dyDescent="0.2">
      <c r="A4554">
        <v>8817</v>
      </c>
      <c r="B4554" s="623">
        <v>42220.066666666666</v>
      </c>
      <c r="C4554" s="405" t="s">
        <v>2054</v>
      </c>
      <c r="D4554" s="384">
        <v>2265</v>
      </c>
      <c r="E4554">
        <v>0.01</v>
      </c>
      <c r="F4554">
        <v>1.50614</v>
      </c>
      <c r="G4554" s="384">
        <v>0</v>
      </c>
      <c r="H4554">
        <v>1.50614</v>
      </c>
      <c r="I4554">
        <v>1.52</v>
      </c>
      <c r="J4554" s="384">
        <v>1945.7</v>
      </c>
    </row>
    <row r="4555" spans="1:10" x14ac:dyDescent="0.2">
      <c r="A4555">
        <v>8813</v>
      </c>
      <c r="B4555" s="623">
        <v>42220.055555555555</v>
      </c>
      <c r="C4555" s="405" t="s">
        <v>97</v>
      </c>
      <c r="D4555" s="384">
        <v>2266</v>
      </c>
      <c r="E4555">
        <v>0.01</v>
      </c>
      <c r="F4555">
        <v>1.50519</v>
      </c>
      <c r="G4555" s="384">
        <v>0</v>
      </c>
      <c r="H4555">
        <v>0</v>
      </c>
    </row>
    <row r="4556" spans="1:10" x14ac:dyDescent="0.2">
      <c r="A4556">
        <v>8818</v>
      </c>
      <c r="B4556" s="623">
        <v>42220.152083333334</v>
      </c>
      <c r="C4556" s="405" t="s">
        <v>2054</v>
      </c>
      <c r="D4556" s="384">
        <v>2266</v>
      </c>
      <c r="E4556">
        <v>0.01</v>
      </c>
      <c r="F4556">
        <v>1.5043899999999999</v>
      </c>
      <c r="G4556" s="384">
        <v>0</v>
      </c>
      <c r="H4556">
        <v>1.5043899999999999</v>
      </c>
      <c r="I4556">
        <v>0.56000000000000005</v>
      </c>
      <c r="J4556" s="384">
        <v>1946.26</v>
      </c>
    </row>
    <row r="4557" spans="1:10" x14ac:dyDescent="0.2">
      <c r="A4557">
        <v>8819</v>
      </c>
      <c r="B4557" s="623">
        <v>42220.875694444447</v>
      </c>
      <c r="C4557" s="405" t="s">
        <v>96</v>
      </c>
      <c r="D4557" s="384">
        <v>2267</v>
      </c>
      <c r="E4557">
        <v>0.01</v>
      </c>
      <c r="F4557">
        <v>1.4759100000000001</v>
      </c>
      <c r="G4557" s="384">
        <v>0</v>
      </c>
      <c r="H4557">
        <v>0</v>
      </c>
    </row>
    <row r="4558" spans="1:10" x14ac:dyDescent="0.2">
      <c r="A4558">
        <v>8824</v>
      </c>
      <c r="B4558" s="623">
        <v>42221.072222222225</v>
      </c>
      <c r="C4558" s="405" t="s">
        <v>2054</v>
      </c>
      <c r="D4558" s="384">
        <v>2267</v>
      </c>
      <c r="E4558">
        <v>0.01</v>
      </c>
      <c r="F4558">
        <v>1.4759599999999999</v>
      </c>
      <c r="G4558" s="384">
        <v>0</v>
      </c>
      <c r="H4558">
        <v>1.4759599999999999</v>
      </c>
      <c r="I4558">
        <v>-0.05</v>
      </c>
      <c r="J4558" s="384">
        <v>1946.21</v>
      </c>
    </row>
    <row r="4559" spans="1:10" x14ac:dyDescent="0.2">
      <c r="A4559">
        <v>8821</v>
      </c>
      <c r="B4559" s="623">
        <v>42221</v>
      </c>
      <c r="C4559" s="405" t="s">
        <v>96</v>
      </c>
      <c r="D4559" s="384">
        <v>2268</v>
      </c>
      <c r="E4559">
        <v>0.01</v>
      </c>
      <c r="F4559">
        <v>1.47441</v>
      </c>
      <c r="G4559" s="384">
        <v>0</v>
      </c>
      <c r="H4559">
        <v>0</v>
      </c>
    </row>
    <row r="4560" spans="1:10" x14ac:dyDescent="0.2">
      <c r="A4560">
        <v>8825</v>
      </c>
      <c r="B4560" s="623">
        <v>42221.072222222225</v>
      </c>
      <c r="C4560" s="405" t="s">
        <v>2054</v>
      </c>
      <c r="D4560" s="384">
        <v>2268</v>
      </c>
      <c r="E4560">
        <v>0.01</v>
      </c>
      <c r="F4560">
        <v>1.4759599999999999</v>
      </c>
      <c r="G4560" s="384">
        <v>0</v>
      </c>
      <c r="H4560">
        <v>1.4759599999999999</v>
      </c>
      <c r="I4560">
        <v>1.07</v>
      </c>
      <c r="J4560" s="384">
        <v>1947.28</v>
      </c>
    </row>
    <row r="4561" spans="1:10" x14ac:dyDescent="0.2">
      <c r="A4561">
        <v>8826</v>
      </c>
      <c r="B4561" s="623">
        <v>42221.876388888886</v>
      </c>
      <c r="C4561" s="405" t="s">
        <v>97</v>
      </c>
      <c r="D4561" s="384">
        <v>2269</v>
      </c>
      <c r="E4561">
        <v>0.01</v>
      </c>
      <c r="F4561">
        <v>1.48217</v>
      </c>
      <c r="G4561" s="384">
        <v>0</v>
      </c>
      <c r="H4561">
        <v>0</v>
      </c>
    </row>
    <row r="4562" spans="1:10" x14ac:dyDescent="0.2">
      <c r="A4562">
        <v>8835</v>
      </c>
      <c r="B4562" s="623">
        <v>42222.1875</v>
      </c>
      <c r="C4562" s="405" t="s">
        <v>2054</v>
      </c>
      <c r="D4562" s="384">
        <v>2269</v>
      </c>
      <c r="E4562">
        <v>0.01</v>
      </c>
      <c r="F4562">
        <v>1.4829000000000001</v>
      </c>
      <c r="G4562" s="384">
        <v>0</v>
      </c>
      <c r="H4562">
        <v>1.4829000000000001</v>
      </c>
      <c r="I4562">
        <v>-0.46</v>
      </c>
      <c r="J4562" s="384">
        <v>1946.82</v>
      </c>
    </row>
    <row r="4563" spans="1:10" x14ac:dyDescent="0.2">
      <c r="A4563">
        <v>8828</v>
      </c>
      <c r="B4563" s="623">
        <v>42222.117361111108</v>
      </c>
      <c r="C4563" s="405" t="s">
        <v>97</v>
      </c>
      <c r="D4563" s="384">
        <v>2270</v>
      </c>
      <c r="E4563">
        <v>0.01</v>
      </c>
      <c r="F4563">
        <v>1.4837</v>
      </c>
      <c r="G4563" s="384">
        <v>0</v>
      </c>
      <c r="H4563">
        <v>0</v>
      </c>
    </row>
    <row r="4564" spans="1:10" x14ac:dyDescent="0.2">
      <c r="A4564">
        <v>8836</v>
      </c>
      <c r="B4564" s="623">
        <v>42222.1875</v>
      </c>
      <c r="C4564" s="405" t="s">
        <v>2054</v>
      </c>
      <c r="D4564" s="384">
        <v>2270</v>
      </c>
      <c r="E4564">
        <v>0.01</v>
      </c>
      <c r="F4564">
        <v>1.4829000000000001</v>
      </c>
      <c r="G4564" s="384">
        <v>0</v>
      </c>
      <c r="H4564">
        <v>1.4829000000000001</v>
      </c>
      <c r="I4564">
        <v>0.55000000000000004</v>
      </c>
      <c r="J4564" s="384">
        <v>1947.37</v>
      </c>
    </row>
    <row r="4565" spans="1:10" x14ac:dyDescent="0.2">
      <c r="A4565">
        <v>8831</v>
      </c>
      <c r="B4565" s="623">
        <v>42222.144444444442</v>
      </c>
      <c r="C4565" s="405" t="s">
        <v>97</v>
      </c>
      <c r="D4565" s="384">
        <v>2271</v>
      </c>
      <c r="E4565">
        <v>0.01</v>
      </c>
      <c r="F4565">
        <v>1.48522</v>
      </c>
      <c r="G4565" s="384">
        <v>0</v>
      </c>
      <c r="H4565">
        <v>0</v>
      </c>
    </row>
    <row r="4566" spans="1:10" x14ac:dyDescent="0.2">
      <c r="A4566">
        <v>8837</v>
      </c>
      <c r="B4566" s="623">
        <v>42222.1875</v>
      </c>
      <c r="C4566" s="405" t="s">
        <v>2054</v>
      </c>
      <c r="D4566" s="384">
        <v>2271</v>
      </c>
      <c r="E4566">
        <v>0.01</v>
      </c>
      <c r="F4566">
        <v>1.4829000000000001</v>
      </c>
      <c r="G4566" s="384">
        <v>0</v>
      </c>
      <c r="H4566">
        <v>1.4829000000000001</v>
      </c>
      <c r="I4566">
        <v>1.6</v>
      </c>
      <c r="J4566" s="384">
        <v>1948.97</v>
      </c>
    </row>
    <row r="4567" spans="1:10" x14ac:dyDescent="0.2">
      <c r="A4567">
        <v>8838</v>
      </c>
      <c r="B4567" s="623">
        <v>42226.074305555558</v>
      </c>
      <c r="C4567" s="405" t="s">
        <v>97</v>
      </c>
      <c r="D4567" s="384">
        <v>2272</v>
      </c>
      <c r="E4567">
        <v>0.01</v>
      </c>
      <c r="F4567">
        <v>1.47976</v>
      </c>
      <c r="G4567" s="384">
        <v>0</v>
      </c>
      <c r="H4567">
        <v>0</v>
      </c>
    </row>
    <row r="4568" spans="1:10" x14ac:dyDescent="0.2">
      <c r="A4568">
        <v>8840</v>
      </c>
      <c r="B4568" s="623">
        <v>42226.077777777777</v>
      </c>
      <c r="C4568" s="405" t="s">
        <v>2054</v>
      </c>
      <c r="D4568" s="384">
        <v>2272</v>
      </c>
      <c r="E4568">
        <v>0.01</v>
      </c>
      <c r="F4568">
        <v>1.4789600000000001</v>
      </c>
      <c r="G4568" s="384">
        <v>0</v>
      </c>
      <c r="H4568">
        <v>1.4789600000000001</v>
      </c>
      <c r="I4568">
        <v>0.55000000000000004</v>
      </c>
      <c r="J4568" s="384">
        <v>1949.52</v>
      </c>
    </row>
    <row r="4569" spans="1:10" x14ac:dyDescent="0.2">
      <c r="A4569">
        <v>8841</v>
      </c>
      <c r="B4569" s="623">
        <v>42228.044444444444</v>
      </c>
      <c r="C4569" s="405" t="s">
        <v>96</v>
      </c>
      <c r="D4569" s="384">
        <v>2273</v>
      </c>
      <c r="E4569">
        <v>0.01</v>
      </c>
      <c r="F4569">
        <v>1.51135</v>
      </c>
      <c r="G4569" s="384">
        <v>0</v>
      </c>
      <c r="H4569">
        <v>0</v>
      </c>
    </row>
    <row r="4570" spans="1:10" x14ac:dyDescent="0.2">
      <c r="A4570">
        <v>8850</v>
      </c>
      <c r="B4570" s="623">
        <v>42228.177777777775</v>
      </c>
      <c r="C4570" s="405" t="s">
        <v>2054</v>
      </c>
      <c r="D4570" s="384">
        <v>2273</v>
      </c>
      <c r="E4570">
        <v>0.01</v>
      </c>
      <c r="F4570">
        <v>1.5106299999999999</v>
      </c>
      <c r="G4570" s="384">
        <v>0</v>
      </c>
      <c r="H4570">
        <v>1.5106299999999999</v>
      </c>
      <c r="I4570">
        <v>-0.5</v>
      </c>
      <c r="J4570" s="384">
        <v>1949.02</v>
      </c>
    </row>
    <row r="4571" spans="1:10" x14ac:dyDescent="0.2">
      <c r="A4571">
        <v>8843</v>
      </c>
      <c r="B4571" s="623">
        <v>42228.081250000003</v>
      </c>
      <c r="C4571" s="405" t="s">
        <v>96</v>
      </c>
      <c r="D4571" s="384">
        <v>2274</v>
      </c>
      <c r="E4571">
        <v>0.01</v>
      </c>
      <c r="F4571">
        <v>1.50983</v>
      </c>
      <c r="G4571" s="384">
        <v>0</v>
      </c>
      <c r="H4571">
        <v>0</v>
      </c>
    </row>
    <row r="4572" spans="1:10" x14ac:dyDescent="0.2">
      <c r="A4572">
        <v>8851</v>
      </c>
      <c r="B4572" s="623">
        <v>42228.177777777775</v>
      </c>
      <c r="C4572" s="405" t="s">
        <v>2054</v>
      </c>
      <c r="D4572" s="384">
        <v>2274</v>
      </c>
      <c r="E4572">
        <v>0.01</v>
      </c>
      <c r="F4572">
        <v>1.5106299999999999</v>
      </c>
      <c r="G4572" s="384">
        <v>0</v>
      </c>
      <c r="H4572">
        <v>1.5106299999999999</v>
      </c>
      <c r="I4572">
        <v>0.55000000000000004</v>
      </c>
      <c r="J4572" s="384">
        <v>1949.57</v>
      </c>
    </row>
    <row r="4573" spans="1:10" x14ac:dyDescent="0.2">
      <c r="A4573">
        <v>8846</v>
      </c>
      <c r="B4573" s="623">
        <v>42228.172222222223</v>
      </c>
      <c r="C4573" s="405" t="s">
        <v>96</v>
      </c>
      <c r="D4573" s="384">
        <v>2275</v>
      </c>
      <c r="E4573">
        <v>0.01</v>
      </c>
      <c r="F4573">
        <v>1.5083</v>
      </c>
      <c r="G4573" s="384">
        <v>0</v>
      </c>
      <c r="H4573">
        <v>0</v>
      </c>
    </row>
    <row r="4574" spans="1:10" x14ac:dyDescent="0.2">
      <c r="A4574">
        <v>8852</v>
      </c>
      <c r="B4574" s="623">
        <v>42228.177777777775</v>
      </c>
      <c r="C4574" s="405" t="s">
        <v>2054</v>
      </c>
      <c r="D4574" s="384">
        <v>2275</v>
      </c>
      <c r="E4574">
        <v>0.01</v>
      </c>
      <c r="F4574">
        <v>1.5106299999999999</v>
      </c>
      <c r="G4574" s="384">
        <v>0</v>
      </c>
      <c r="H4574">
        <v>1.5106299999999999</v>
      </c>
      <c r="I4574">
        <v>1.6</v>
      </c>
      <c r="J4574" s="384">
        <v>1951.17</v>
      </c>
    </row>
    <row r="4575" spans="1:10" x14ac:dyDescent="0.2">
      <c r="A4575">
        <v>8853</v>
      </c>
      <c r="B4575" s="623">
        <v>42228.882638888892</v>
      </c>
      <c r="C4575" s="405" t="s">
        <v>96</v>
      </c>
      <c r="D4575" s="384">
        <v>2276</v>
      </c>
      <c r="E4575">
        <v>0.01</v>
      </c>
      <c r="F4575">
        <v>1.5155700000000001</v>
      </c>
      <c r="G4575" s="384">
        <v>0</v>
      </c>
      <c r="H4575">
        <v>0</v>
      </c>
    </row>
    <row r="4576" spans="1:10" x14ac:dyDescent="0.2">
      <c r="A4576">
        <v>8867</v>
      </c>
      <c r="B4576" s="623">
        <v>42229.152777777781</v>
      </c>
      <c r="C4576" s="405" t="s">
        <v>2054</v>
      </c>
      <c r="D4576" s="384">
        <v>2276</v>
      </c>
      <c r="E4576">
        <v>0.01</v>
      </c>
      <c r="F4576">
        <v>1.5140100000000001</v>
      </c>
      <c r="G4576" s="384">
        <v>0</v>
      </c>
      <c r="H4576">
        <v>1.5140100000000001</v>
      </c>
      <c r="I4576">
        <v>-1.36</v>
      </c>
      <c r="J4576" s="384">
        <v>1949.82</v>
      </c>
    </row>
    <row r="4577" spans="1:10" x14ac:dyDescent="0.2">
      <c r="A4577">
        <v>8855</v>
      </c>
      <c r="B4577" s="623">
        <v>42228.90902777778</v>
      </c>
      <c r="C4577" s="405" t="s">
        <v>96</v>
      </c>
      <c r="D4577" s="384">
        <v>2277</v>
      </c>
      <c r="E4577">
        <v>0.01</v>
      </c>
      <c r="F4577">
        <v>1.51407</v>
      </c>
      <c r="G4577" s="384">
        <v>0</v>
      </c>
      <c r="H4577">
        <v>0</v>
      </c>
    </row>
    <row r="4578" spans="1:10" x14ac:dyDescent="0.2">
      <c r="A4578">
        <v>8868</v>
      </c>
      <c r="B4578" s="623">
        <v>42229.152777777781</v>
      </c>
      <c r="C4578" s="405" t="s">
        <v>2054</v>
      </c>
      <c r="D4578" s="384">
        <v>2277</v>
      </c>
      <c r="E4578">
        <v>0.01</v>
      </c>
      <c r="F4578">
        <v>1.5140100000000001</v>
      </c>
      <c r="G4578" s="384">
        <v>0</v>
      </c>
      <c r="H4578">
        <v>1.5140100000000001</v>
      </c>
      <c r="I4578">
        <v>-0.32</v>
      </c>
      <c r="J4578" s="384">
        <v>1949.5</v>
      </c>
    </row>
    <row r="4579" spans="1:10" x14ac:dyDescent="0.2">
      <c r="A4579">
        <v>8858</v>
      </c>
      <c r="B4579" s="623">
        <v>42228.945138888892</v>
      </c>
      <c r="C4579" s="405" t="s">
        <v>96</v>
      </c>
      <c r="D4579" s="384">
        <v>2278</v>
      </c>
      <c r="E4579">
        <v>0.01</v>
      </c>
      <c r="F4579">
        <v>1.5125500000000001</v>
      </c>
      <c r="G4579" s="384">
        <v>0</v>
      </c>
      <c r="H4579">
        <v>0</v>
      </c>
    </row>
    <row r="4580" spans="1:10" x14ac:dyDescent="0.2">
      <c r="A4580">
        <v>8869</v>
      </c>
      <c r="B4580" s="623">
        <v>42229.152777777781</v>
      </c>
      <c r="C4580" s="405" t="s">
        <v>2054</v>
      </c>
      <c r="D4580" s="384">
        <v>2278</v>
      </c>
      <c r="E4580">
        <v>0.01</v>
      </c>
      <c r="F4580">
        <v>1.5140100000000001</v>
      </c>
      <c r="G4580" s="384">
        <v>0</v>
      </c>
      <c r="H4580">
        <v>1.5140100000000001</v>
      </c>
      <c r="I4580">
        <v>0.73</v>
      </c>
      <c r="J4580" s="384">
        <v>1950.24</v>
      </c>
    </row>
    <row r="4581" spans="1:10" x14ac:dyDescent="0.2">
      <c r="A4581">
        <v>8862</v>
      </c>
      <c r="B4581" s="623">
        <v>42229.066666666666</v>
      </c>
      <c r="C4581" s="405" t="s">
        <v>96</v>
      </c>
      <c r="D4581" s="384">
        <v>2279</v>
      </c>
      <c r="E4581">
        <v>0.01</v>
      </c>
      <c r="F4581">
        <v>1.5102500000000001</v>
      </c>
      <c r="G4581" s="384">
        <v>0</v>
      </c>
      <c r="H4581">
        <v>0</v>
      </c>
    </row>
    <row r="4582" spans="1:10" x14ac:dyDescent="0.2">
      <c r="A4582">
        <v>8870</v>
      </c>
      <c r="B4582" s="623">
        <v>42229.152777777781</v>
      </c>
      <c r="C4582" s="405" t="s">
        <v>2054</v>
      </c>
      <c r="D4582" s="384">
        <v>2279</v>
      </c>
      <c r="E4582">
        <v>0.01</v>
      </c>
      <c r="F4582">
        <v>1.5140100000000001</v>
      </c>
      <c r="G4582" s="384">
        <v>0</v>
      </c>
      <c r="H4582">
        <v>1.5140100000000001</v>
      </c>
      <c r="I4582">
        <v>2.59</v>
      </c>
      <c r="J4582" s="384">
        <v>1952.83</v>
      </c>
    </row>
    <row r="4583" spans="1:10" x14ac:dyDescent="0.2">
      <c r="A4583">
        <v>8871</v>
      </c>
      <c r="B4583" s="623">
        <v>42229.947222222225</v>
      </c>
      <c r="C4583" s="405" t="s">
        <v>97</v>
      </c>
      <c r="D4583" s="384">
        <v>2280</v>
      </c>
      <c r="E4583">
        <v>0.01</v>
      </c>
      <c r="F4583">
        <v>1.51389</v>
      </c>
      <c r="G4583" s="384">
        <v>0</v>
      </c>
      <c r="H4583">
        <v>0</v>
      </c>
    </row>
    <row r="4584" spans="1:10" x14ac:dyDescent="0.2">
      <c r="A4584">
        <v>8878</v>
      </c>
      <c r="B4584" s="623">
        <v>42230.073611111111</v>
      </c>
      <c r="C4584" s="405" t="s">
        <v>2054</v>
      </c>
      <c r="D4584" s="384">
        <v>2280</v>
      </c>
      <c r="E4584">
        <v>0.01</v>
      </c>
      <c r="F4584">
        <v>1.51387</v>
      </c>
      <c r="G4584" s="384">
        <v>0</v>
      </c>
      <c r="H4584">
        <v>1.51387</v>
      </c>
      <c r="I4584">
        <v>0.03</v>
      </c>
      <c r="J4584" s="384">
        <v>1952.86</v>
      </c>
    </row>
    <row r="4585" spans="1:10" x14ac:dyDescent="0.2">
      <c r="A4585">
        <v>8873</v>
      </c>
      <c r="B4585" s="623">
        <v>42229.991666666669</v>
      </c>
      <c r="C4585" s="405" t="s">
        <v>97</v>
      </c>
      <c r="D4585" s="384">
        <v>2281</v>
      </c>
      <c r="E4585">
        <v>0.01</v>
      </c>
      <c r="F4585">
        <v>1.5154399999999999</v>
      </c>
      <c r="G4585" s="384">
        <v>0</v>
      </c>
      <c r="H4585">
        <v>0</v>
      </c>
    </row>
    <row r="4586" spans="1:10" x14ac:dyDescent="0.2">
      <c r="A4586">
        <v>8879</v>
      </c>
      <c r="B4586" s="623">
        <v>42230.073611111111</v>
      </c>
      <c r="C4586" s="405" t="s">
        <v>2054</v>
      </c>
      <c r="D4586" s="384">
        <v>2281</v>
      </c>
      <c r="E4586">
        <v>0.01</v>
      </c>
      <c r="F4586">
        <v>1.51387</v>
      </c>
      <c r="G4586" s="384">
        <v>0</v>
      </c>
      <c r="H4586">
        <v>1.51387</v>
      </c>
      <c r="I4586">
        <v>1.1000000000000001</v>
      </c>
      <c r="J4586" s="384">
        <v>1953.96</v>
      </c>
    </row>
    <row r="4587" spans="1:10" x14ac:dyDescent="0.2">
      <c r="A4587">
        <v>8876</v>
      </c>
      <c r="B4587" s="623">
        <v>42230.073611111111</v>
      </c>
      <c r="C4587" s="405" t="s">
        <v>96</v>
      </c>
      <c r="D4587" s="384">
        <v>2282</v>
      </c>
      <c r="E4587">
        <v>0.01</v>
      </c>
      <c r="F4587">
        <v>1.5141100000000001</v>
      </c>
      <c r="G4587" s="384">
        <v>0</v>
      </c>
      <c r="H4587">
        <v>0</v>
      </c>
    </row>
    <row r="4588" spans="1:10" x14ac:dyDescent="0.2">
      <c r="A4588">
        <v>8883</v>
      </c>
      <c r="B4588" s="623">
        <v>42230.095138888886</v>
      </c>
      <c r="C4588" s="405" t="s">
        <v>2054</v>
      </c>
      <c r="D4588" s="384">
        <v>2282</v>
      </c>
      <c r="E4588">
        <v>0.01</v>
      </c>
      <c r="F4588">
        <v>1.5140800000000001</v>
      </c>
      <c r="G4588" s="384">
        <v>0</v>
      </c>
      <c r="H4588">
        <v>1.5140800000000001</v>
      </c>
      <c r="I4588">
        <v>-0.02</v>
      </c>
      <c r="J4588" s="384">
        <v>1953.94</v>
      </c>
    </row>
    <row r="4589" spans="1:10" x14ac:dyDescent="0.2">
      <c r="A4589">
        <v>8880</v>
      </c>
      <c r="B4589" s="623">
        <v>42230.086805555555</v>
      </c>
      <c r="C4589" s="405" t="s">
        <v>96</v>
      </c>
      <c r="D4589" s="384">
        <v>2283</v>
      </c>
      <c r="E4589">
        <v>0.01</v>
      </c>
      <c r="F4589">
        <v>1.5124500000000001</v>
      </c>
      <c r="G4589" s="384">
        <v>0</v>
      </c>
      <c r="H4589">
        <v>0</v>
      </c>
    </row>
    <row r="4590" spans="1:10" x14ac:dyDescent="0.2">
      <c r="A4590">
        <v>8884</v>
      </c>
      <c r="B4590" s="623">
        <v>42230.095138888886</v>
      </c>
      <c r="C4590" s="405" t="s">
        <v>2054</v>
      </c>
      <c r="D4590" s="384">
        <v>2283</v>
      </c>
      <c r="E4590">
        <v>0.01</v>
      </c>
      <c r="F4590">
        <v>1.5140800000000001</v>
      </c>
      <c r="G4590" s="384">
        <v>0</v>
      </c>
      <c r="H4590">
        <v>1.5140800000000001</v>
      </c>
      <c r="I4590">
        <v>1.1299999999999999</v>
      </c>
      <c r="J4590" s="384">
        <v>1955.07</v>
      </c>
    </row>
    <row r="4591" spans="1:10" x14ac:dyDescent="0.2">
      <c r="A4591">
        <v>8885</v>
      </c>
      <c r="B4591" s="623">
        <v>42230.959027777775</v>
      </c>
      <c r="C4591" s="405" t="s">
        <v>96</v>
      </c>
      <c r="D4591" s="384">
        <v>2284</v>
      </c>
      <c r="E4591">
        <v>0.01</v>
      </c>
      <c r="F4591">
        <v>1.50634</v>
      </c>
      <c r="G4591" s="384">
        <v>0</v>
      </c>
      <c r="H4591">
        <v>0</v>
      </c>
    </row>
    <row r="4592" spans="1:10" x14ac:dyDescent="0.2">
      <c r="A4592">
        <v>8887</v>
      </c>
      <c r="B4592" s="623">
        <v>42233.00277777778</v>
      </c>
      <c r="C4592" s="405" t="s">
        <v>2054</v>
      </c>
      <c r="D4592" s="384">
        <v>2284</v>
      </c>
      <c r="E4592">
        <v>0.01</v>
      </c>
      <c r="F4592">
        <v>1.5071399999999999</v>
      </c>
      <c r="G4592" s="384">
        <v>0</v>
      </c>
      <c r="H4592">
        <v>1.5071399999999999</v>
      </c>
      <c r="I4592">
        <v>0.47</v>
      </c>
      <c r="J4592" s="384">
        <v>1955.54</v>
      </c>
    </row>
    <row r="4593" spans="1:10" x14ac:dyDescent="0.2">
      <c r="A4593">
        <v>8888</v>
      </c>
      <c r="B4593" s="623">
        <v>42233.895833333336</v>
      </c>
      <c r="C4593" s="405" t="s">
        <v>97</v>
      </c>
      <c r="D4593" s="384">
        <v>2285</v>
      </c>
      <c r="E4593">
        <v>0.01</v>
      </c>
      <c r="F4593">
        <v>1.5015400000000001</v>
      </c>
      <c r="G4593" s="384">
        <v>0</v>
      </c>
      <c r="H4593">
        <v>0</v>
      </c>
    </row>
    <row r="4594" spans="1:10" x14ac:dyDescent="0.2">
      <c r="A4594">
        <v>8893</v>
      </c>
      <c r="B4594" s="623">
        <v>42234.190972222219</v>
      </c>
      <c r="C4594" s="405" t="s">
        <v>2054</v>
      </c>
      <c r="D4594" s="384">
        <v>2285</v>
      </c>
      <c r="E4594">
        <v>0.01</v>
      </c>
      <c r="F4594">
        <v>1.5015400000000001</v>
      </c>
      <c r="G4594" s="384">
        <v>0</v>
      </c>
      <c r="H4594">
        <v>1.5015400000000001</v>
      </c>
      <c r="I4594">
        <v>0.01</v>
      </c>
      <c r="J4594" s="384">
        <v>1955.55</v>
      </c>
    </row>
    <row r="4595" spans="1:10" x14ac:dyDescent="0.2">
      <c r="A4595">
        <v>8890</v>
      </c>
      <c r="B4595" s="623">
        <v>42234.127083333333</v>
      </c>
      <c r="C4595" s="405" t="s">
        <v>97</v>
      </c>
      <c r="D4595" s="384">
        <v>2286</v>
      </c>
      <c r="E4595">
        <v>0.01</v>
      </c>
      <c r="F4595">
        <v>1.5031300000000001</v>
      </c>
      <c r="G4595" s="384">
        <v>0</v>
      </c>
      <c r="H4595">
        <v>0</v>
      </c>
    </row>
    <row r="4596" spans="1:10" x14ac:dyDescent="0.2">
      <c r="A4596">
        <v>8894</v>
      </c>
      <c r="B4596" s="623">
        <v>42234.190972222219</v>
      </c>
      <c r="C4596" s="405" t="s">
        <v>2054</v>
      </c>
      <c r="D4596" s="384">
        <v>2286</v>
      </c>
      <c r="E4596">
        <v>0.01</v>
      </c>
      <c r="F4596">
        <v>1.5015400000000001</v>
      </c>
      <c r="G4596" s="384">
        <v>0</v>
      </c>
      <c r="H4596">
        <v>1.5015400000000001</v>
      </c>
      <c r="I4596">
        <v>1.0900000000000001</v>
      </c>
      <c r="J4596" s="384">
        <v>1956.64</v>
      </c>
    </row>
    <row r="4597" spans="1:10" x14ac:dyDescent="0.2">
      <c r="A4597">
        <v>8895</v>
      </c>
      <c r="B4597" s="623">
        <v>42234.884027777778</v>
      </c>
      <c r="C4597" s="405" t="s">
        <v>96</v>
      </c>
      <c r="D4597" s="384">
        <v>2287</v>
      </c>
      <c r="E4597">
        <v>0.01</v>
      </c>
      <c r="F4597">
        <v>1.5032000000000001</v>
      </c>
      <c r="G4597" s="384">
        <v>0</v>
      </c>
      <c r="H4597">
        <v>0</v>
      </c>
    </row>
    <row r="4598" spans="1:10" x14ac:dyDescent="0.2">
      <c r="A4598">
        <v>8900</v>
      </c>
      <c r="B4598" s="623">
        <v>42235.045138888891</v>
      </c>
      <c r="C4598" s="405" t="s">
        <v>2054</v>
      </c>
      <c r="D4598" s="384">
        <v>2287</v>
      </c>
      <c r="E4598">
        <v>0.01</v>
      </c>
      <c r="F4598">
        <v>1.5032300000000001</v>
      </c>
      <c r="G4598" s="384">
        <v>0</v>
      </c>
      <c r="H4598">
        <v>1.5032300000000001</v>
      </c>
      <c r="I4598">
        <v>-7.0000000000000007E-2</v>
      </c>
      <c r="J4598" s="384">
        <v>1956.57</v>
      </c>
    </row>
    <row r="4599" spans="1:10" x14ac:dyDescent="0.2">
      <c r="A4599">
        <v>8897</v>
      </c>
      <c r="B4599" s="623">
        <v>42234.906944444447</v>
      </c>
      <c r="C4599" s="405" t="s">
        <v>96</v>
      </c>
      <c r="D4599" s="384">
        <v>2288</v>
      </c>
      <c r="E4599">
        <v>0.01</v>
      </c>
      <c r="F4599">
        <v>1.50166</v>
      </c>
      <c r="G4599" s="384">
        <v>0</v>
      </c>
      <c r="H4599">
        <v>0</v>
      </c>
    </row>
    <row r="4600" spans="1:10" x14ac:dyDescent="0.2">
      <c r="A4600">
        <v>8901</v>
      </c>
      <c r="B4600" s="623">
        <v>42235.045138888891</v>
      </c>
      <c r="C4600" s="405" t="s">
        <v>2054</v>
      </c>
      <c r="D4600" s="384">
        <v>2288</v>
      </c>
      <c r="E4600">
        <v>0.01</v>
      </c>
      <c r="F4600">
        <v>1.5032300000000001</v>
      </c>
      <c r="G4600" s="384">
        <v>0</v>
      </c>
      <c r="H4600">
        <v>1.5032300000000001</v>
      </c>
      <c r="I4600">
        <v>0.99</v>
      </c>
      <c r="J4600" s="384">
        <v>1957.56</v>
      </c>
    </row>
    <row r="4601" spans="1:10" x14ac:dyDescent="0.2">
      <c r="A4601">
        <v>8902</v>
      </c>
      <c r="B4601" s="623">
        <v>42235.060416666667</v>
      </c>
      <c r="C4601" s="405" t="s">
        <v>97</v>
      </c>
      <c r="D4601" s="384">
        <v>2289</v>
      </c>
      <c r="E4601">
        <v>0.01</v>
      </c>
      <c r="F4601">
        <v>1.5034700000000001</v>
      </c>
      <c r="G4601" s="384">
        <v>0</v>
      </c>
      <c r="H4601">
        <v>0</v>
      </c>
    </row>
    <row r="4602" spans="1:10" x14ac:dyDescent="0.2">
      <c r="A4602">
        <v>8904</v>
      </c>
      <c r="B4602" s="623">
        <v>42235.134722222225</v>
      </c>
      <c r="C4602" s="405" t="s">
        <v>2054</v>
      </c>
      <c r="D4602" s="384">
        <v>2289</v>
      </c>
      <c r="E4602">
        <v>0.01</v>
      </c>
      <c r="F4602">
        <v>1.50267</v>
      </c>
      <c r="G4602" s="384">
        <v>0</v>
      </c>
      <c r="H4602">
        <v>1.50267</v>
      </c>
      <c r="I4602">
        <v>0.55000000000000004</v>
      </c>
      <c r="J4602" s="384">
        <v>1958.11</v>
      </c>
    </row>
    <row r="4603" spans="1:10" x14ac:dyDescent="0.2">
      <c r="A4603">
        <v>8905</v>
      </c>
      <c r="B4603" s="623">
        <v>42235.883333333331</v>
      </c>
      <c r="C4603" s="405" t="s">
        <v>96</v>
      </c>
      <c r="D4603" s="384">
        <v>2290</v>
      </c>
      <c r="E4603">
        <v>0.01</v>
      </c>
      <c r="F4603">
        <v>1.5099400000000001</v>
      </c>
      <c r="G4603" s="384">
        <v>0</v>
      </c>
      <c r="H4603">
        <v>0</v>
      </c>
    </row>
    <row r="4604" spans="1:10" x14ac:dyDescent="0.2">
      <c r="A4604">
        <v>8910</v>
      </c>
      <c r="B4604" s="623">
        <v>42235.90625</v>
      </c>
      <c r="C4604" s="405" t="s">
        <v>2054</v>
      </c>
      <c r="D4604" s="384">
        <v>2290</v>
      </c>
      <c r="E4604">
        <v>0.01</v>
      </c>
      <c r="F4604">
        <v>1.50997</v>
      </c>
      <c r="G4604" s="384">
        <v>0</v>
      </c>
      <c r="H4604">
        <v>1.50997</v>
      </c>
      <c r="I4604">
        <v>0.02</v>
      </c>
      <c r="J4604" s="384">
        <v>1958.13</v>
      </c>
    </row>
    <row r="4605" spans="1:10" x14ac:dyDescent="0.2">
      <c r="A4605">
        <v>8907</v>
      </c>
      <c r="B4605" s="623">
        <v>42235.884722222225</v>
      </c>
      <c r="C4605" s="405" t="s">
        <v>96</v>
      </c>
      <c r="D4605" s="384">
        <v>2291</v>
      </c>
      <c r="E4605">
        <v>0.01</v>
      </c>
      <c r="F4605">
        <v>1.5084</v>
      </c>
      <c r="G4605" s="384">
        <v>0</v>
      </c>
      <c r="H4605">
        <v>0</v>
      </c>
    </row>
    <row r="4606" spans="1:10" x14ac:dyDescent="0.2">
      <c r="A4606">
        <v>8911</v>
      </c>
      <c r="B4606" s="623">
        <v>42235.90625</v>
      </c>
      <c r="C4606" s="405" t="s">
        <v>2054</v>
      </c>
      <c r="D4606" s="384">
        <v>2291</v>
      </c>
      <c r="E4606">
        <v>0.01</v>
      </c>
      <c r="F4606">
        <v>1.50997</v>
      </c>
      <c r="G4606" s="384">
        <v>0</v>
      </c>
      <c r="H4606">
        <v>1.50997</v>
      </c>
      <c r="I4606">
        <v>1.0900000000000001</v>
      </c>
      <c r="J4606" s="384">
        <v>1959.22</v>
      </c>
    </row>
    <row r="4607" spans="1:10" x14ac:dyDescent="0.2">
      <c r="A4607">
        <v>8912</v>
      </c>
      <c r="B4607" s="623">
        <v>42235.943055555559</v>
      </c>
      <c r="C4607" s="405" t="s">
        <v>97</v>
      </c>
      <c r="D4607" s="384">
        <v>2292</v>
      </c>
      <c r="E4607">
        <v>0.01</v>
      </c>
      <c r="F4607">
        <v>1.5123500000000001</v>
      </c>
      <c r="G4607" s="384">
        <v>0</v>
      </c>
      <c r="H4607">
        <v>0</v>
      </c>
    </row>
    <row r="4608" spans="1:10" x14ac:dyDescent="0.2">
      <c r="A4608">
        <v>8917</v>
      </c>
      <c r="B4608" s="623">
        <v>42236.099305555559</v>
      </c>
      <c r="C4608" s="405" t="s">
        <v>2054</v>
      </c>
      <c r="D4608" s="384">
        <v>2292</v>
      </c>
      <c r="E4608">
        <v>0.01</v>
      </c>
      <c r="F4608">
        <v>1.5123200000000001</v>
      </c>
      <c r="G4608" s="384">
        <v>0</v>
      </c>
      <c r="H4608">
        <v>1.5123200000000001</v>
      </c>
      <c r="I4608">
        <v>7.0000000000000007E-2</v>
      </c>
      <c r="J4608" s="384">
        <v>1959.29</v>
      </c>
    </row>
    <row r="4609" spans="1:10" x14ac:dyDescent="0.2">
      <c r="A4609">
        <v>8914</v>
      </c>
      <c r="B4609" s="623">
        <v>42236.04791666667</v>
      </c>
      <c r="C4609" s="405" t="s">
        <v>97</v>
      </c>
      <c r="D4609" s="384">
        <v>2293</v>
      </c>
      <c r="E4609">
        <v>0.01</v>
      </c>
      <c r="F4609">
        <v>1.51389</v>
      </c>
      <c r="G4609" s="384">
        <v>0</v>
      </c>
      <c r="H4609">
        <v>0</v>
      </c>
    </row>
    <row r="4610" spans="1:10" x14ac:dyDescent="0.2">
      <c r="A4610">
        <v>8918</v>
      </c>
      <c r="B4610" s="623">
        <v>42236.099305555559</v>
      </c>
      <c r="C4610" s="405" t="s">
        <v>2054</v>
      </c>
      <c r="D4610" s="384">
        <v>2293</v>
      </c>
      <c r="E4610">
        <v>0.01</v>
      </c>
      <c r="F4610">
        <v>1.5123200000000001</v>
      </c>
      <c r="G4610" s="384">
        <v>0</v>
      </c>
      <c r="H4610">
        <v>1.5123200000000001</v>
      </c>
      <c r="I4610">
        <v>1.0900000000000001</v>
      </c>
      <c r="J4610" s="384">
        <v>1960.38</v>
      </c>
    </row>
    <row r="4611" spans="1:10" x14ac:dyDescent="0.2">
      <c r="A4611">
        <v>8919</v>
      </c>
      <c r="B4611" s="623">
        <v>42236.897916666669</v>
      </c>
      <c r="C4611" s="405" t="s">
        <v>97</v>
      </c>
      <c r="D4611" s="384">
        <v>2294</v>
      </c>
      <c r="E4611">
        <v>0.01</v>
      </c>
      <c r="F4611">
        <v>1.5250600000000001</v>
      </c>
      <c r="G4611" s="384">
        <v>0</v>
      </c>
      <c r="H4611">
        <v>0</v>
      </c>
    </row>
    <row r="4612" spans="1:10" x14ac:dyDescent="0.2">
      <c r="A4612">
        <v>8964</v>
      </c>
      <c r="B4612" s="623">
        <v>42237.472222222219</v>
      </c>
      <c r="C4612" s="405" t="s">
        <v>2054</v>
      </c>
      <c r="D4612" s="384">
        <v>2294</v>
      </c>
      <c r="E4612">
        <v>0.01</v>
      </c>
      <c r="F4612">
        <v>1.53623</v>
      </c>
      <c r="G4612" s="384">
        <v>0</v>
      </c>
      <c r="H4612">
        <v>1.53623</v>
      </c>
      <c r="I4612">
        <v>-7.7</v>
      </c>
      <c r="J4612" s="384">
        <v>1952.69</v>
      </c>
    </row>
    <row r="4613" spans="1:10" x14ac:dyDescent="0.2">
      <c r="A4613">
        <v>8921</v>
      </c>
      <c r="B4613" s="623">
        <v>42236.947916666664</v>
      </c>
      <c r="C4613" s="405" t="s">
        <v>97</v>
      </c>
      <c r="D4613" s="384">
        <v>2295</v>
      </c>
      <c r="E4613">
        <v>0.01</v>
      </c>
      <c r="F4613">
        <v>1.52657</v>
      </c>
      <c r="G4613" s="384">
        <v>0</v>
      </c>
      <c r="H4613">
        <v>0</v>
      </c>
    </row>
    <row r="4614" spans="1:10" x14ac:dyDescent="0.2">
      <c r="A4614">
        <v>8965</v>
      </c>
      <c r="B4614" s="623">
        <v>42237.472222222219</v>
      </c>
      <c r="C4614" s="405" t="s">
        <v>2054</v>
      </c>
      <c r="D4614" s="384">
        <v>2295</v>
      </c>
      <c r="E4614">
        <v>0.01</v>
      </c>
      <c r="F4614">
        <v>1.53623</v>
      </c>
      <c r="G4614" s="384">
        <v>0</v>
      </c>
      <c r="H4614">
        <v>1.53623</v>
      </c>
      <c r="I4614">
        <v>-6.65</v>
      </c>
      <c r="J4614" s="384">
        <v>1946.04</v>
      </c>
    </row>
    <row r="4615" spans="1:10" x14ac:dyDescent="0.2">
      <c r="A4615">
        <v>8924</v>
      </c>
      <c r="B4615" s="623">
        <v>42236.956944444442</v>
      </c>
      <c r="C4615" s="405" t="s">
        <v>97</v>
      </c>
      <c r="D4615" s="384">
        <v>2296</v>
      </c>
      <c r="E4615">
        <v>0.01</v>
      </c>
      <c r="F4615">
        <v>1.5280899999999999</v>
      </c>
      <c r="G4615" s="384">
        <v>0</v>
      </c>
      <c r="H4615">
        <v>0</v>
      </c>
    </row>
    <row r="4616" spans="1:10" x14ac:dyDescent="0.2">
      <c r="A4616">
        <v>8966</v>
      </c>
      <c r="B4616" s="623">
        <v>42237.472222222219</v>
      </c>
      <c r="C4616" s="405" t="s">
        <v>2054</v>
      </c>
      <c r="D4616" s="384">
        <v>2296</v>
      </c>
      <c r="E4616">
        <v>0.01</v>
      </c>
      <c r="F4616">
        <v>1.53623</v>
      </c>
      <c r="G4616" s="384">
        <v>0</v>
      </c>
      <c r="H4616">
        <v>1.53623</v>
      </c>
      <c r="I4616">
        <v>-5.6</v>
      </c>
      <c r="J4616" s="384">
        <v>1940.44</v>
      </c>
    </row>
    <row r="4617" spans="1:10" x14ac:dyDescent="0.2">
      <c r="A4617">
        <v>8928</v>
      </c>
      <c r="B4617" s="623">
        <v>42236.96597222222</v>
      </c>
      <c r="C4617" s="405" t="s">
        <v>97</v>
      </c>
      <c r="D4617" s="384">
        <v>2297</v>
      </c>
      <c r="E4617">
        <v>0.01</v>
      </c>
      <c r="F4617">
        <v>1.5304</v>
      </c>
      <c r="G4617" s="384">
        <v>0</v>
      </c>
      <c r="H4617">
        <v>0</v>
      </c>
    </row>
    <row r="4618" spans="1:10" x14ac:dyDescent="0.2">
      <c r="A4618">
        <v>8967</v>
      </c>
      <c r="B4618" s="623">
        <v>42237.472222222219</v>
      </c>
      <c r="C4618" s="405" t="s">
        <v>2054</v>
      </c>
      <c r="D4618" s="384">
        <v>2297</v>
      </c>
      <c r="E4618">
        <v>0.01</v>
      </c>
      <c r="F4618">
        <v>1.53623</v>
      </c>
      <c r="G4618" s="384">
        <v>0</v>
      </c>
      <c r="H4618">
        <v>1.53623</v>
      </c>
      <c r="I4618">
        <v>-4.01</v>
      </c>
      <c r="J4618" s="384">
        <v>1936.44</v>
      </c>
    </row>
    <row r="4619" spans="1:10" x14ac:dyDescent="0.2">
      <c r="A4619">
        <v>8933</v>
      </c>
      <c r="B4619" s="623">
        <v>42237.138888888891</v>
      </c>
      <c r="C4619" s="405" t="s">
        <v>97</v>
      </c>
      <c r="D4619" s="384">
        <v>2298</v>
      </c>
      <c r="E4619">
        <v>0.02</v>
      </c>
      <c r="F4619">
        <v>1.5335300000000001</v>
      </c>
      <c r="G4619" s="384">
        <v>0</v>
      </c>
      <c r="H4619">
        <v>0</v>
      </c>
    </row>
    <row r="4620" spans="1:10" x14ac:dyDescent="0.2">
      <c r="A4620">
        <v>8968</v>
      </c>
      <c r="B4620" s="623">
        <v>42237.472222222219</v>
      </c>
      <c r="C4620" s="405" t="s">
        <v>2054</v>
      </c>
      <c r="D4620" s="384">
        <v>2298</v>
      </c>
      <c r="E4620">
        <v>0.02</v>
      </c>
      <c r="F4620">
        <v>1.53623</v>
      </c>
      <c r="G4620" s="384">
        <v>0</v>
      </c>
      <c r="H4620">
        <v>1.53623</v>
      </c>
      <c r="I4620">
        <v>-3.72</v>
      </c>
      <c r="J4620" s="384">
        <v>1932.72</v>
      </c>
    </row>
    <row r="4621" spans="1:10" x14ac:dyDescent="0.2">
      <c r="A4621">
        <v>8939</v>
      </c>
      <c r="B4621" s="623">
        <v>42237.1875</v>
      </c>
      <c r="C4621" s="405" t="s">
        <v>97</v>
      </c>
      <c r="D4621" s="384">
        <v>2299</v>
      </c>
      <c r="E4621">
        <v>0.02</v>
      </c>
      <c r="F4621">
        <v>1.5367500000000001</v>
      </c>
      <c r="G4621" s="384">
        <v>0</v>
      </c>
      <c r="H4621">
        <v>0</v>
      </c>
    </row>
    <row r="4622" spans="1:10" x14ac:dyDescent="0.2">
      <c r="A4622">
        <v>8969</v>
      </c>
      <c r="B4622" s="623">
        <v>42237.472222222219</v>
      </c>
      <c r="C4622" s="405" t="s">
        <v>2054</v>
      </c>
      <c r="D4622" s="384">
        <v>2299</v>
      </c>
      <c r="E4622">
        <v>0.02</v>
      </c>
      <c r="F4622">
        <v>1.53623</v>
      </c>
      <c r="G4622" s="384">
        <v>0</v>
      </c>
      <c r="H4622">
        <v>1.53623</v>
      </c>
      <c r="I4622">
        <v>0.72</v>
      </c>
      <c r="J4622" s="384">
        <v>1933.44</v>
      </c>
    </row>
    <row r="4623" spans="1:10" x14ac:dyDescent="0.2">
      <c r="A4623">
        <v>8946</v>
      </c>
      <c r="B4623" s="623">
        <v>42237.198611111111</v>
      </c>
      <c r="C4623" s="405" t="s">
        <v>2069</v>
      </c>
      <c r="D4623" s="384">
        <v>2300</v>
      </c>
      <c r="E4623">
        <v>0.03</v>
      </c>
      <c r="F4623">
        <v>1.54159</v>
      </c>
      <c r="G4623" s="384">
        <v>0</v>
      </c>
      <c r="H4623">
        <v>0</v>
      </c>
    </row>
    <row r="4624" spans="1:10" x14ac:dyDescent="0.2">
      <c r="A4624">
        <v>8954</v>
      </c>
      <c r="B4624" s="623">
        <v>42237.198611111111</v>
      </c>
      <c r="C4624" s="405" t="s">
        <v>97</v>
      </c>
      <c r="D4624" s="384">
        <v>2300</v>
      </c>
      <c r="E4624">
        <v>0.03</v>
      </c>
      <c r="F4624">
        <v>1.54159</v>
      </c>
      <c r="G4624" s="384">
        <v>0</v>
      </c>
      <c r="H4624">
        <v>1.5329299999999999</v>
      </c>
    </row>
    <row r="4625" spans="1:10" x14ac:dyDescent="0.2">
      <c r="A4625">
        <v>8970</v>
      </c>
      <c r="B4625" s="623">
        <v>42237.472222222219</v>
      </c>
      <c r="C4625" s="405" t="s">
        <v>2054</v>
      </c>
      <c r="D4625" s="384">
        <v>2300</v>
      </c>
      <c r="E4625">
        <v>0.03</v>
      </c>
      <c r="F4625">
        <v>1.53623</v>
      </c>
      <c r="G4625" s="384">
        <v>0</v>
      </c>
      <c r="H4625">
        <v>1.53623</v>
      </c>
      <c r="I4625">
        <v>11.1</v>
      </c>
      <c r="J4625" s="384">
        <v>1944.54</v>
      </c>
    </row>
    <row r="4626" spans="1:10" x14ac:dyDescent="0.2">
      <c r="A4626">
        <v>8955</v>
      </c>
      <c r="B4626" s="623">
        <v>42237.237500000003</v>
      </c>
      <c r="C4626" s="405" t="s">
        <v>97</v>
      </c>
      <c r="D4626" s="384">
        <v>2301</v>
      </c>
      <c r="E4626">
        <v>0.05</v>
      </c>
      <c r="F4626">
        <v>1.54501</v>
      </c>
      <c r="G4626" s="384">
        <v>0</v>
      </c>
      <c r="H4626">
        <v>0</v>
      </c>
    </row>
    <row r="4627" spans="1:10" x14ac:dyDescent="0.2">
      <c r="A4627">
        <v>8971</v>
      </c>
      <c r="B4627" s="623">
        <v>42237.472222222219</v>
      </c>
      <c r="C4627" s="405" t="s">
        <v>2054</v>
      </c>
      <c r="D4627" s="384">
        <v>2301</v>
      </c>
      <c r="E4627">
        <v>0.05</v>
      </c>
      <c r="F4627">
        <v>1.53623</v>
      </c>
      <c r="G4627" s="384">
        <v>0</v>
      </c>
      <c r="H4627">
        <v>1.53623</v>
      </c>
      <c r="I4627">
        <v>30.28</v>
      </c>
      <c r="J4627" s="384">
        <v>1974.82</v>
      </c>
    </row>
    <row r="4628" spans="1:10" x14ac:dyDescent="0.2">
      <c r="A4628">
        <v>8972</v>
      </c>
      <c r="B4628" s="623">
        <v>42240.0625</v>
      </c>
      <c r="C4628" s="405" t="s">
        <v>97</v>
      </c>
      <c r="D4628" s="384">
        <v>2302</v>
      </c>
      <c r="E4628">
        <v>0.01</v>
      </c>
      <c r="F4628">
        <v>1.5596399999999999</v>
      </c>
      <c r="G4628" s="384">
        <v>0</v>
      </c>
      <c r="H4628">
        <v>0</v>
      </c>
    </row>
    <row r="4629" spans="1:10" x14ac:dyDescent="0.2">
      <c r="A4629">
        <v>9051</v>
      </c>
      <c r="B4629" s="623">
        <v>42240.28125</v>
      </c>
      <c r="C4629" s="405" t="s">
        <v>2054</v>
      </c>
      <c r="D4629" s="384">
        <v>2302</v>
      </c>
      <c r="E4629">
        <v>0.01</v>
      </c>
      <c r="F4629">
        <v>1.58216</v>
      </c>
      <c r="G4629" s="384">
        <v>0</v>
      </c>
      <c r="H4629">
        <v>1.58216</v>
      </c>
      <c r="I4629">
        <v>-15.54</v>
      </c>
      <c r="J4629" s="384">
        <v>1959.28</v>
      </c>
    </row>
    <row r="4630" spans="1:10" x14ac:dyDescent="0.2">
      <c r="A4630">
        <v>8974</v>
      </c>
      <c r="B4630" s="623">
        <v>42240.070138888892</v>
      </c>
      <c r="C4630" s="405" t="s">
        <v>97</v>
      </c>
      <c r="D4630" s="384">
        <v>2303</v>
      </c>
      <c r="E4630">
        <v>0.01</v>
      </c>
      <c r="F4630">
        <v>1.56114</v>
      </c>
      <c r="G4630" s="384">
        <v>0</v>
      </c>
      <c r="H4630">
        <v>0</v>
      </c>
    </row>
    <row r="4631" spans="1:10" x14ac:dyDescent="0.2">
      <c r="A4631">
        <v>9052</v>
      </c>
      <c r="B4631" s="623">
        <v>42240.28125</v>
      </c>
      <c r="C4631" s="405" t="s">
        <v>2054</v>
      </c>
      <c r="D4631" s="384">
        <v>2303</v>
      </c>
      <c r="E4631">
        <v>0.01</v>
      </c>
      <c r="F4631">
        <v>1.58216</v>
      </c>
      <c r="G4631" s="384">
        <v>0</v>
      </c>
      <c r="H4631">
        <v>1.58216</v>
      </c>
      <c r="I4631">
        <v>-14.5</v>
      </c>
      <c r="J4631" s="384">
        <v>1944.78</v>
      </c>
    </row>
    <row r="4632" spans="1:10" x14ac:dyDescent="0.2">
      <c r="A4632">
        <v>8977</v>
      </c>
      <c r="B4632" s="623">
        <v>42240.071527777778</v>
      </c>
      <c r="C4632" s="405" t="s">
        <v>97</v>
      </c>
      <c r="D4632" s="384">
        <v>2304</v>
      </c>
      <c r="E4632">
        <v>0.01</v>
      </c>
      <c r="F4632">
        <v>1.5630299999999999</v>
      </c>
      <c r="G4632" s="384">
        <v>0</v>
      </c>
      <c r="H4632">
        <v>0</v>
      </c>
    </row>
    <row r="4633" spans="1:10" x14ac:dyDescent="0.2">
      <c r="A4633">
        <v>9053</v>
      </c>
      <c r="B4633" s="623">
        <v>42240.28125</v>
      </c>
      <c r="C4633" s="405" t="s">
        <v>2054</v>
      </c>
      <c r="D4633" s="384">
        <v>2304</v>
      </c>
      <c r="E4633">
        <v>0.01</v>
      </c>
      <c r="F4633">
        <v>1.58216</v>
      </c>
      <c r="G4633" s="384">
        <v>0</v>
      </c>
      <c r="H4633">
        <v>1.58216</v>
      </c>
      <c r="I4633">
        <v>-13.2</v>
      </c>
      <c r="J4633" s="384">
        <v>1931.58</v>
      </c>
    </row>
    <row r="4634" spans="1:10" x14ac:dyDescent="0.2">
      <c r="A4634">
        <v>8981</v>
      </c>
      <c r="B4634" s="623">
        <v>42240.076388888891</v>
      </c>
      <c r="C4634" s="405" t="s">
        <v>97</v>
      </c>
      <c r="D4634" s="384">
        <v>2305</v>
      </c>
      <c r="E4634">
        <v>0.01</v>
      </c>
      <c r="F4634">
        <v>1.56535</v>
      </c>
      <c r="G4634" s="384">
        <v>0</v>
      </c>
      <c r="H4634">
        <v>0</v>
      </c>
    </row>
    <row r="4635" spans="1:10" x14ac:dyDescent="0.2">
      <c r="A4635">
        <v>9054</v>
      </c>
      <c r="B4635" s="623">
        <v>42240.28125</v>
      </c>
      <c r="C4635" s="405" t="s">
        <v>2054</v>
      </c>
      <c r="D4635" s="384">
        <v>2305</v>
      </c>
      <c r="E4635">
        <v>0.01</v>
      </c>
      <c r="F4635">
        <v>1.58216</v>
      </c>
      <c r="G4635" s="384">
        <v>0</v>
      </c>
      <c r="H4635">
        <v>1.58216</v>
      </c>
      <c r="I4635">
        <v>-11.6</v>
      </c>
      <c r="J4635" s="384">
        <v>1919.98</v>
      </c>
    </row>
    <row r="4636" spans="1:10" x14ac:dyDescent="0.2">
      <c r="A4636">
        <v>8986</v>
      </c>
      <c r="B4636" s="623">
        <v>42240.086111111108</v>
      </c>
      <c r="C4636" s="405" t="s">
        <v>97</v>
      </c>
      <c r="D4636" s="384">
        <v>2306</v>
      </c>
      <c r="E4636">
        <v>0.02</v>
      </c>
      <c r="F4636">
        <v>1.5689599999999999</v>
      </c>
      <c r="G4636" s="384">
        <v>0</v>
      </c>
      <c r="H4636">
        <v>0</v>
      </c>
    </row>
    <row r="4637" spans="1:10" x14ac:dyDescent="0.2">
      <c r="A4637">
        <v>9055</v>
      </c>
      <c r="B4637" s="623">
        <v>42240.28125</v>
      </c>
      <c r="C4637" s="405" t="s">
        <v>2054</v>
      </c>
      <c r="D4637" s="384">
        <v>2306</v>
      </c>
      <c r="E4637">
        <v>0.02</v>
      </c>
      <c r="F4637">
        <v>1.58216</v>
      </c>
      <c r="G4637" s="384">
        <v>0</v>
      </c>
      <c r="H4637">
        <v>1.58216</v>
      </c>
      <c r="I4637">
        <v>-18.21</v>
      </c>
      <c r="J4637" s="384">
        <v>1901.77</v>
      </c>
    </row>
    <row r="4638" spans="1:10" x14ac:dyDescent="0.2">
      <c r="A4638">
        <v>8992</v>
      </c>
      <c r="B4638" s="623">
        <v>42240.181250000001</v>
      </c>
      <c r="C4638" s="405" t="s">
        <v>97</v>
      </c>
      <c r="D4638" s="384">
        <v>2307</v>
      </c>
      <c r="E4638">
        <v>0.02</v>
      </c>
      <c r="F4638">
        <v>1.5723499999999999</v>
      </c>
      <c r="G4638" s="384">
        <v>0</v>
      </c>
      <c r="H4638">
        <v>0</v>
      </c>
    </row>
    <row r="4639" spans="1:10" x14ac:dyDescent="0.2">
      <c r="A4639">
        <v>9056</v>
      </c>
      <c r="B4639" s="623">
        <v>42240.28125</v>
      </c>
      <c r="C4639" s="405" t="s">
        <v>2054</v>
      </c>
      <c r="D4639" s="384">
        <v>2307</v>
      </c>
      <c r="E4639">
        <v>0.02</v>
      </c>
      <c r="F4639">
        <v>1.58216</v>
      </c>
      <c r="G4639" s="384">
        <v>0</v>
      </c>
      <c r="H4639">
        <v>1.58216</v>
      </c>
      <c r="I4639">
        <v>-13.54</v>
      </c>
      <c r="J4639" s="384">
        <v>1888.23</v>
      </c>
    </row>
    <row r="4640" spans="1:10" x14ac:dyDescent="0.2">
      <c r="A4640">
        <v>8999</v>
      </c>
      <c r="B4640" s="623">
        <v>42240.18472222222</v>
      </c>
      <c r="C4640" s="405" t="s">
        <v>97</v>
      </c>
      <c r="D4640" s="384">
        <v>2308</v>
      </c>
      <c r="E4640">
        <v>0.03</v>
      </c>
      <c r="F4640">
        <v>1.5757000000000001</v>
      </c>
      <c r="G4640" s="384">
        <v>0</v>
      </c>
      <c r="H4640">
        <v>0</v>
      </c>
    </row>
    <row r="4641" spans="1:10" x14ac:dyDescent="0.2">
      <c r="A4641">
        <v>9057</v>
      </c>
      <c r="B4641" s="623">
        <v>42240.28125</v>
      </c>
      <c r="C4641" s="405" t="s">
        <v>2054</v>
      </c>
      <c r="D4641" s="384">
        <v>2308</v>
      </c>
      <c r="E4641">
        <v>0.03</v>
      </c>
      <c r="F4641">
        <v>1.58216</v>
      </c>
      <c r="G4641" s="384">
        <v>0</v>
      </c>
      <c r="H4641">
        <v>1.58216</v>
      </c>
      <c r="I4641">
        <v>-13.37</v>
      </c>
      <c r="J4641" s="384">
        <v>1874.86</v>
      </c>
    </row>
    <row r="4642" spans="1:10" x14ac:dyDescent="0.2">
      <c r="A4642">
        <v>9007</v>
      </c>
      <c r="B4642" s="623">
        <v>42240.193749999999</v>
      </c>
      <c r="C4642" s="405" t="s">
        <v>97</v>
      </c>
      <c r="D4642" s="384">
        <v>2309</v>
      </c>
      <c r="E4642">
        <v>0.05</v>
      </c>
      <c r="F4642">
        <v>1.57917</v>
      </c>
      <c r="G4642" s="384">
        <v>0</v>
      </c>
      <c r="H4642">
        <v>0</v>
      </c>
    </row>
    <row r="4643" spans="1:10" x14ac:dyDescent="0.2">
      <c r="A4643">
        <v>9058</v>
      </c>
      <c r="B4643" s="623">
        <v>42240.28125</v>
      </c>
      <c r="C4643" s="405" t="s">
        <v>2054</v>
      </c>
      <c r="D4643" s="384">
        <v>2309</v>
      </c>
      <c r="E4643">
        <v>0.05</v>
      </c>
      <c r="F4643">
        <v>1.58216</v>
      </c>
      <c r="G4643" s="384">
        <v>0</v>
      </c>
      <c r="H4643">
        <v>1.58216</v>
      </c>
      <c r="I4643">
        <v>-10.32</v>
      </c>
      <c r="J4643" s="384">
        <v>1864.54</v>
      </c>
    </row>
    <row r="4644" spans="1:10" x14ac:dyDescent="0.2">
      <c r="A4644">
        <v>9016</v>
      </c>
      <c r="B4644" s="623">
        <v>42240.237500000003</v>
      </c>
      <c r="C4644" s="405" t="s">
        <v>97</v>
      </c>
      <c r="D4644" s="384">
        <v>2310</v>
      </c>
      <c r="E4644">
        <v>0.08</v>
      </c>
      <c r="F4644">
        <v>1.5826899999999999</v>
      </c>
      <c r="G4644" s="384">
        <v>0</v>
      </c>
      <c r="H4644">
        <v>0</v>
      </c>
    </row>
    <row r="4645" spans="1:10" x14ac:dyDescent="0.2">
      <c r="A4645">
        <v>9059</v>
      </c>
      <c r="B4645" s="623">
        <v>42240.28125</v>
      </c>
      <c r="C4645" s="405" t="s">
        <v>2054</v>
      </c>
      <c r="D4645" s="384">
        <v>2310</v>
      </c>
      <c r="E4645">
        <v>0.08</v>
      </c>
      <c r="F4645">
        <v>1.58216</v>
      </c>
      <c r="G4645" s="384">
        <v>0</v>
      </c>
      <c r="H4645">
        <v>1.58216</v>
      </c>
      <c r="I4645">
        <v>2.92</v>
      </c>
      <c r="J4645" s="384">
        <v>1867.46</v>
      </c>
    </row>
    <row r="4646" spans="1:10" x14ac:dyDescent="0.2">
      <c r="A4646">
        <v>9026</v>
      </c>
      <c r="B4646" s="623">
        <v>42240.239583333336</v>
      </c>
      <c r="C4646" s="405" t="s">
        <v>2069</v>
      </c>
      <c r="D4646" s="384">
        <v>2311</v>
      </c>
      <c r="E4646">
        <v>0.11</v>
      </c>
      <c r="F4646">
        <v>1.5881099999999999</v>
      </c>
      <c r="G4646" s="384">
        <v>0</v>
      </c>
      <c r="H4646">
        <v>0</v>
      </c>
    </row>
    <row r="4647" spans="1:10" x14ac:dyDescent="0.2">
      <c r="A4647">
        <v>9050</v>
      </c>
      <c r="B4647" s="623">
        <v>42240.268750000003</v>
      </c>
      <c r="C4647" s="405" t="s">
        <v>97</v>
      </c>
      <c r="D4647" s="384">
        <v>2311</v>
      </c>
      <c r="E4647">
        <v>0.11</v>
      </c>
      <c r="F4647">
        <v>1.5884499999999999</v>
      </c>
      <c r="G4647" s="384">
        <v>0</v>
      </c>
      <c r="H4647">
        <v>1.58216</v>
      </c>
    </row>
    <row r="4648" spans="1:10" x14ac:dyDescent="0.2">
      <c r="A4648">
        <v>9060</v>
      </c>
      <c r="B4648" s="623">
        <v>42240.28125</v>
      </c>
      <c r="C4648" s="405" t="s">
        <v>2054</v>
      </c>
      <c r="D4648" s="384">
        <v>2311</v>
      </c>
      <c r="E4648">
        <v>0.11</v>
      </c>
      <c r="F4648">
        <v>1.58216</v>
      </c>
      <c r="G4648" s="384">
        <v>0</v>
      </c>
      <c r="H4648">
        <v>1.58216</v>
      </c>
      <c r="I4648">
        <v>47.73</v>
      </c>
      <c r="J4648" s="384">
        <v>1915.19</v>
      </c>
    </row>
    <row r="4649" spans="1:10" x14ac:dyDescent="0.2">
      <c r="A4649">
        <v>9037</v>
      </c>
      <c r="B4649" s="623">
        <v>42240.240972222222</v>
      </c>
      <c r="C4649" s="405" t="s">
        <v>97</v>
      </c>
      <c r="D4649" s="384">
        <v>2312</v>
      </c>
      <c r="E4649">
        <v>0.17</v>
      </c>
      <c r="F4649">
        <v>1.59215</v>
      </c>
      <c r="G4649" s="384">
        <v>0</v>
      </c>
      <c r="H4649">
        <v>0</v>
      </c>
    </row>
    <row r="4650" spans="1:10" x14ac:dyDescent="0.2">
      <c r="A4650">
        <v>9061</v>
      </c>
      <c r="B4650" s="623">
        <v>42240.28125</v>
      </c>
      <c r="C4650" s="405" t="s">
        <v>2054</v>
      </c>
      <c r="D4650" s="384">
        <v>2312</v>
      </c>
      <c r="E4650">
        <v>0.17</v>
      </c>
      <c r="F4650">
        <v>1.58216</v>
      </c>
      <c r="G4650" s="384">
        <v>0</v>
      </c>
      <c r="H4650">
        <v>1.58216</v>
      </c>
      <c r="I4650">
        <v>117.17</v>
      </c>
      <c r="J4650" s="384">
        <v>2032.36</v>
      </c>
    </row>
    <row r="4651" spans="1:10" x14ac:dyDescent="0.2">
      <c r="A4651">
        <v>9062</v>
      </c>
      <c r="B4651" s="623">
        <v>42240.875</v>
      </c>
      <c r="C4651" s="405" t="s">
        <v>97</v>
      </c>
      <c r="D4651" s="384">
        <v>2313</v>
      </c>
      <c r="E4651">
        <v>0.01</v>
      </c>
      <c r="F4651">
        <v>1.60673</v>
      </c>
      <c r="G4651" s="384">
        <v>0</v>
      </c>
      <c r="H4651">
        <v>0</v>
      </c>
    </row>
    <row r="4652" spans="1:10" x14ac:dyDescent="0.2">
      <c r="A4652">
        <v>9076</v>
      </c>
      <c r="B4652" s="623">
        <v>42240.897222222222</v>
      </c>
      <c r="C4652" s="405" t="s">
        <v>2054</v>
      </c>
      <c r="D4652" s="384">
        <v>2313</v>
      </c>
      <c r="E4652">
        <v>0.01</v>
      </c>
      <c r="F4652">
        <v>1.60836</v>
      </c>
      <c r="G4652" s="384">
        <v>0</v>
      </c>
      <c r="H4652">
        <v>1.60836</v>
      </c>
      <c r="I4652">
        <v>-1.1299999999999999</v>
      </c>
      <c r="J4652" s="384">
        <v>2031.23</v>
      </c>
    </row>
    <row r="4653" spans="1:10" x14ac:dyDescent="0.2">
      <c r="A4653">
        <v>9064</v>
      </c>
      <c r="B4653" s="623">
        <v>42240.879166666666</v>
      </c>
      <c r="C4653" s="405" t="s">
        <v>97</v>
      </c>
      <c r="D4653" s="384">
        <v>2314</v>
      </c>
      <c r="E4653">
        <v>0.01</v>
      </c>
      <c r="F4653">
        <v>1.60832</v>
      </c>
      <c r="G4653" s="384">
        <v>0</v>
      </c>
      <c r="H4653">
        <v>0</v>
      </c>
    </row>
    <row r="4654" spans="1:10" x14ac:dyDescent="0.2">
      <c r="A4654">
        <v>9077</v>
      </c>
      <c r="B4654" s="623">
        <v>42240.897222222222</v>
      </c>
      <c r="C4654" s="405" t="s">
        <v>2054</v>
      </c>
      <c r="D4654" s="384">
        <v>2314</v>
      </c>
      <c r="E4654">
        <v>0.01</v>
      </c>
      <c r="F4654">
        <v>1.60836</v>
      </c>
      <c r="G4654" s="384">
        <v>0</v>
      </c>
      <c r="H4654">
        <v>1.60836</v>
      </c>
      <c r="I4654">
        <v>-0.03</v>
      </c>
      <c r="J4654" s="384">
        <v>2031.2</v>
      </c>
    </row>
    <row r="4655" spans="1:10" x14ac:dyDescent="0.2">
      <c r="A4655">
        <v>9067</v>
      </c>
      <c r="B4655" s="623">
        <v>42240.886111111111</v>
      </c>
      <c r="C4655" s="405" t="s">
        <v>97</v>
      </c>
      <c r="D4655" s="384">
        <v>2315</v>
      </c>
      <c r="E4655">
        <v>0.01</v>
      </c>
      <c r="F4655">
        <v>1.6098399999999999</v>
      </c>
      <c r="G4655" s="384">
        <v>0</v>
      </c>
      <c r="H4655">
        <v>0</v>
      </c>
    </row>
    <row r="4656" spans="1:10" x14ac:dyDescent="0.2">
      <c r="A4656">
        <v>9078</v>
      </c>
      <c r="B4656" s="623">
        <v>42240.897222222222</v>
      </c>
      <c r="C4656" s="405" t="s">
        <v>2054</v>
      </c>
      <c r="D4656" s="384">
        <v>2315</v>
      </c>
      <c r="E4656">
        <v>0.01</v>
      </c>
      <c r="F4656">
        <v>1.60836</v>
      </c>
      <c r="G4656" s="384">
        <v>0</v>
      </c>
      <c r="H4656">
        <v>1.60836</v>
      </c>
      <c r="I4656">
        <v>1.02</v>
      </c>
      <c r="J4656" s="384">
        <v>2032.22</v>
      </c>
    </row>
    <row r="4657" spans="1:10" x14ac:dyDescent="0.2">
      <c r="A4657">
        <v>9071</v>
      </c>
      <c r="B4657" s="623">
        <v>42240.887499999997</v>
      </c>
      <c r="C4657" s="405" t="s">
        <v>97</v>
      </c>
      <c r="D4657" s="384">
        <v>2316</v>
      </c>
      <c r="E4657">
        <v>0.01</v>
      </c>
      <c r="F4657">
        <v>1.61215</v>
      </c>
      <c r="G4657" s="384">
        <v>0</v>
      </c>
      <c r="H4657">
        <v>0</v>
      </c>
    </row>
    <row r="4658" spans="1:10" x14ac:dyDescent="0.2">
      <c r="A4658">
        <v>9079</v>
      </c>
      <c r="B4658" s="623">
        <v>42240.897222222222</v>
      </c>
      <c r="C4658" s="405" t="s">
        <v>2054</v>
      </c>
      <c r="D4658" s="384">
        <v>2316</v>
      </c>
      <c r="E4658">
        <v>0.01</v>
      </c>
      <c r="F4658">
        <v>1.60836</v>
      </c>
      <c r="G4658" s="384">
        <v>0</v>
      </c>
      <c r="H4658">
        <v>1.60836</v>
      </c>
      <c r="I4658">
        <v>2.61</v>
      </c>
      <c r="J4658" s="384">
        <v>2034.83</v>
      </c>
    </row>
    <row r="4659" spans="1:10" x14ac:dyDescent="0.2">
      <c r="A4659">
        <v>9080</v>
      </c>
      <c r="B4659" s="623">
        <v>42240.90625</v>
      </c>
      <c r="C4659" s="405" t="s">
        <v>97</v>
      </c>
      <c r="D4659" s="384">
        <v>2317</v>
      </c>
      <c r="E4659">
        <v>0.01</v>
      </c>
      <c r="F4659">
        <v>1.60825</v>
      </c>
      <c r="G4659" s="384">
        <v>0</v>
      </c>
      <c r="H4659">
        <v>0</v>
      </c>
    </row>
    <row r="4660" spans="1:10" x14ac:dyDescent="0.2">
      <c r="A4660">
        <v>9100</v>
      </c>
      <c r="B4660" s="623">
        <v>42240.944444444445</v>
      </c>
      <c r="C4660" s="405" t="s">
        <v>2054</v>
      </c>
      <c r="D4660" s="384">
        <v>2317</v>
      </c>
      <c r="E4660">
        <v>0.01</v>
      </c>
      <c r="F4660">
        <v>1.6117600000000001</v>
      </c>
      <c r="G4660" s="384">
        <v>0</v>
      </c>
      <c r="H4660">
        <v>1.6117600000000001</v>
      </c>
      <c r="I4660">
        <v>-2.42</v>
      </c>
      <c r="J4660" s="384">
        <v>2032.41</v>
      </c>
    </row>
    <row r="4661" spans="1:10" x14ac:dyDescent="0.2">
      <c r="A4661">
        <v>9082</v>
      </c>
      <c r="B4661" s="623">
        <v>42240.907638888886</v>
      </c>
      <c r="C4661" s="405" t="s">
        <v>97</v>
      </c>
      <c r="D4661" s="384">
        <v>2318</v>
      </c>
      <c r="E4661">
        <v>0.01</v>
      </c>
      <c r="F4661">
        <v>1.6097600000000001</v>
      </c>
      <c r="G4661" s="384">
        <v>0</v>
      </c>
      <c r="H4661">
        <v>0</v>
      </c>
    </row>
    <row r="4662" spans="1:10" x14ac:dyDescent="0.2">
      <c r="A4662">
        <v>9101</v>
      </c>
      <c r="B4662" s="623">
        <v>42240.944444444445</v>
      </c>
      <c r="C4662" s="405" t="s">
        <v>2054</v>
      </c>
      <c r="D4662" s="384">
        <v>2318</v>
      </c>
      <c r="E4662">
        <v>0.01</v>
      </c>
      <c r="F4662">
        <v>1.6117600000000001</v>
      </c>
      <c r="G4662" s="384">
        <v>0</v>
      </c>
      <c r="H4662">
        <v>1.6117600000000001</v>
      </c>
      <c r="I4662">
        <v>-1.38</v>
      </c>
      <c r="J4662" s="384">
        <v>2031.03</v>
      </c>
    </row>
    <row r="4663" spans="1:10" x14ac:dyDescent="0.2">
      <c r="A4663">
        <v>9085</v>
      </c>
      <c r="B4663" s="623">
        <v>42240.911111111112</v>
      </c>
      <c r="C4663" s="405" t="s">
        <v>97</v>
      </c>
      <c r="D4663" s="384">
        <v>2319</v>
      </c>
      <c r="E4663">
        <v>0.01</v>
      </c>
      <c r="F4663">
        <v>1.6112899999999999</v>
      </c>
      <c r="G4663" s="384">
        <v>0</v>
      </c>
      <c r="H4663">
        <v>0</v>
      </c>
    </row>
    <row r="4664" spans="1:10" x14ac:dyDescent="0.2">
      <c r="A4664">
        <v>9102</v>
      </c>
      <c r="B4664" s="623">
        <v>42240.944444444445</v>
      </c>
      <c r="C4664" s="405" t="s">
        <v>2054</v>
      </c>
      <c r="D4664" s="384">
        <v>2319</v>
      </c>
      <c r="E4664">
        <v>0.01</v>
      </c>
      <c r="F4664">
        <v>1.6117600000000001</v>
      </c>
      <c r="G4664" s="384">
        <v>0</v>
      </c>
      <c r="H4664">
        <v>1.6117600000000001</v>
      </c>
      <c r="I4664">
        <v>-0.32</v>
      </c>
      <c r="J4664" s="384">
        <v>2030.71</v>
      </c>
    </row>
    <row r="4665" spans="1:10" x14ac:dyDescent="0.2">
      <c r="A4665">
        <v>9089</v>
      </c>
      <c r="B4665" s="623">
        <v>42240.915277777778</v>
      </c>
      <c r="C4665" s="405" t="s">
        <v>97</v>
      </c>
      <c r="D4665" s="384">
        <v>2320</v>
      </c>
      <c r="E4665">
        <v>0.01</v>
      </c>
      <c r="F4665">
        <v>1.6136699999999999</v>
      </c>
      <c r="G4665" s="384">
        <v>0</v>
      </c>
      <c r="H4665">
        <v>0</v>
      </c>
    </row>
    <row r="4666" spans="1:10" x14ac:dyDescent="0.2">
      <c r="A4666">
        <v>9103</v>
      </c>
      <c r="B4666" s="623">
        <v>42240.944444444445</v>
      </c>
      <c r="C4666" s="405" t="s">
        <v>2054</v>
      </c>
      <c r="D4666" s="384">
        <v>2320</v>
      </c>
      <c r="E4666">
        <v>0.01</v>
      </c>
      <c r="F4666">
        <v>1.6117600000000001</v>
      </c>
      <c r="G4666" s="384">
        <v>0</v>
      </c>
      <c r="H4666">
        <v>1.6117600000000001</v>
      </c>
      <c r="I4666">
        <v>1.32</v>
      </c>
      <c r="J4666" s="384">
        <v>2032.03</v>
      </c>
    </row>
    <row r="4667" spans="1:10" x14ac:dyDescent="0.2">
      <c r="A4667">
        <v>9094</v>
      </c>
      <c r="B4667" s="623">
        <v>42240.917361111111</v>
      </c>
      <c r="C4667" s="405" t="s">
        <v>97</v>
      </c>
      <c r="D4667" s="384">
        <v>2321</v>
      </c>
      <c r="E4667">
        <v>0.02</v>
      </c>
      <c r="F4667">
        <v>1.6167800000000001</v>
      </c>
      <c r="G4667" s="384">
        <v>0</v>
      </c>
      <c r="H4667">
        <v>0</v>
      </c>
    </row>
    <row r="4668" spans="1:10" x14ac:dyDescent="0.2">
      <c r="A4668">
        <v>9104</v>
      </c>
      <c r="B4668" s="623">
        <v>42240.944444444445</v>
      </c>
      <c r="C4668" s="405" t="s">
        <v>2054</v>
      </c>
      <c r="D4668" s="384">
        <v>2321</v>
      </c>
      <c r="E4668">
        <v>0.02</v>
      </c>
      <c r="F4668">
        <v>1.6117600000000001</v>
      </c>
      <c r="G4668" s="384">
        <v>0</v>
      </c>
      <c r="H4668">
        <v>1.6117600000000001</v>
      </c>
      <c r="I4668">
        <v>6.93</v>
      </c>
      <c r="J4668" s="384">
        <v>2038.96</v>
      </c>
    </row>
    <row r="4669" spans="1:10" x14ac:dyDescent="0.2">
      <c r="A4669">
        <v>9105</v>
      </c>
      <c r="B4669" s="623">
        <v>42241.048611111109</v>
      </c>
      <c r="C4669" s="405" t="s">
        <v>97</v>
      </c>
      <c r="D4669" s="384">
        <v>2322</v>
      </c>
      <c r="E4669">
        <v>0.01</v>
      </c>
      <c r="F4669">
        <v>1.6224799999999999</v>
      </c>
      <c r="G4669" s="384">
        <v>0</v>
      </c>
      <c r="H4669">
        <v>0</v>
      </c>
    </row>
    <row r="4670" spans="1:10" x14ac:dyDescent="0.2">
      <c r="A4670">
        <v>9107</v>
      </c>
      <c r="B4670" s="623">
        <v>42241.063888888886</v>
      </c>
      <c r="C4670" s="405" t="s">
        <v>2054</v>
      </c>
      <c r="D4670" s="384">
        <v>2322</v>
      </c>
      <c r="E4670">
        <v>0.01</v>
      </c>
      <c r="F4670">
        <v>1.62168</v>
      </c>
      <c r="G4670" s="384">
        <v>0</v>
      </c>
      <c r="H4670">
        <v>1.62168</v>
      </c>
      <c r="I4670">
        <v>0.55000000000000004</v>
      </c>
      <c r="J4670" s="384">
        <v>2039.51</v>
      </c>
    </row>
    <row r="4671" spans="1:10" x14ac:dyDescent="0.2">
      <c r="A4671">
        <v>9108</v>
      </c>
      <c r="B4671" s="623">
        <v>42241.95208333333</v>
      </c>
      <c r="C4671" s="405" t="s">
        <v>97</v>
      </c>
      <c r="D4671" s="384">
        <v>2323</v>
      </c>
      <c r="E4671">
        <v>0.01</v>
      </c>
      <c r="F4671">
        <v>1.61114</v>
      </c>
      <c r="G4671" s="384">
        <v>0</v>
      </c>
      <c r="H4671">
        <v>0</v>
      </c>
    </row>
    <row r="4672" spans="1:10" x14ac:dyDescent="0.2">
      <c r="A4672">
        <v>9110</v>
      </c>
      <c r="B4672" s="623">
        <v>42241.95208333333</v>
      </c>
      <c r="C4672" s="405" t="s">
        <v>2054</v>
      </c>
      <c r="D4672" s="384">
        <v>2323</v>
      </c>
      <c r="E4672">
        <v>0.01</v>
      </c>
      <c r="F4672">
        <v>1.6103400000000001</v>
      </c>
      <c r="G4672" s="384">
        <v>0</v>
      </c>
      <c r="H4672">
        <v>1.6103400000000001</v>
      </c>
      <c r="I4672">
        <v>0.55000000000000004</v>
      </c>
      <c r="J4672" s="384">
        <v>2040.06</v>
      </c>
    </row>
    <row r="4673" spans="1:10" x14ac:dyDescent="0.2">
      <c r="A4673">
        <v>9111</v>
      </c>
      <c r="B4673" s="623">
        <v>42241.95208333333</v>
      </c>
      <c r="C4673" s="405" t="s">
        <v>97</v>
      </c>
      <c r="D4673" s="384">
        <v>2324</v>
      </c>
      <c r="E4673">
        <v>0.01</v>
      </c>
      <c r="F4673">
        <v>1.6099399999999999</v>
      </c>
      <c r="G4673" s="384">
        <v>0</v>
      </c>
      <c r="H4673">
        <v>0</v>
      </c>
    </row>
    <row r="4674" spans="1:10" x14ac:dyDescent="0.2">
      <c r="A4674">
        <v>9113</v>
      </c>
      <c r="B4674" s="623">
        <v>42241.95208333333</v>
      </c>
      <c r="C4674" s="405" t="s">
        <v>2054</v>
      </c>
      <c r="D4674" s="384">
        <v>2324</v>
      </c>
      <c r="E4674">
        <v>0.01</v>
      </c>
      <c r="F4674">
        <v>1.60914</v>
      </c>
      <c r="G4674" s="384">
        <v>0</v>
      </c>
      <c r="H4674">
        <v>1.60914</v>
      </c>
      <c r="I4674">
        <v>0.56000000000000005</v>
      </c>
      <c r="J4674" s="384">
        <v>2040.62</v>
      </c>
    </row>
    <row r="4675" spans="1:10" x14ac:dyDescent="0.2">
      <c r="A4675">
        <v>9114</v>
      </c>
      <c r="B4675" s="623">
        <v>42241.967361111114</v>
      </c>
      <c r="C4675" s="405" t="s">
        <v>97</v>
      </c>
      <c r="D4675" s="384">
        <v>2325</v>
      </c>
      <c r="E4675">
        <v>0.01</v>
      </c>
      <c r="F4675">
        <v>1.6126400000000001</v>
      </c>
      <c r="G4675" s="384">
        <v>0</v>
      </c>
      <c r="H4675">
        <v>0</v>
      </c>
    </row>
    <row r="4676" spans="1:10" x14ac:dyDescent="0.2">
      <c r="A4676">
        <v>9116</v>
      </c>
      <c r="B4676" s="623">
        <v>42241.96875</v>
      </c>
      <c r="C4676" s="405" t="s">
        <v>2054</v>
      </c>
      <c r="D4676" s="384">
        <v>2325</v>
      </c>
      <c r="E4676">
        <v>0.01</v>
      </c>
      <c r="F4676">
        <v>1.6118399999999999</v>
      </c>
      <c r="G4676" s="384">
        <v>0</v>
      </c>
      <c r="H4676">
        <v>1.6118399999999999</v>
      </c>
      <c r="I4676">
        <v>0.55000000000000004</v>
      </c>
      <c r="J4676" s="384">
        <v>2041.17</v>
      </c>
    </row>
    <row r="4677" spans="1:10" x14ac:dyDescent="0.2">
      <c r="A4677">
        <v>9117</v>
      </c>
      <c r="B4677" s="623">
        <v>42241.975694444445</v>
      </c>
      <c r="C4677" s="405" t="s">
        <v>97</v>
      </c>
      <c r="D4677" s="384">
        <v>2326</v>
      </c>
      <c r="E4677">
        <v>0.01</v>
      </c>
      <c r="F4677">
        <v>1.61107</v>
      </c>
      <c r="G4677" s="384">
        <v>0</v>
      </c>
      <c r="H4677">
        <v>0</v>
      </c>
    </row>
    <row r="4678" spans="1:10" x14ac:dyDescent="0.2">
      <c r="A4678">
        <v>9131</v>
      </c>
      <c r="B4678" s="623">
        <v>42242.021527777775</v>
      </c>
      <c r="C4678" s="405" t="s">
        <v>2054</v>
      </c>
      <c r="D4678" s="384">
        <v>2326</v>
      </c>
      <c r="E4678">
        <v>0.01</v>
      </c>
      <c r="F4678">
        <v>1.6126400000000001</v>
      </c>
      <c r="G4678" s="384">
        <v>0</v>
      </c>
      <c r="H4678">
        <v>1.6126400000000001</v>
      </c>
      <c r="I4678">
        <v>-1.07</v>
      </c>
      <c r="J4678" s="384">
        <v>2040.1</v>
      </c>
    </row>
    <row r="4679" spans="1:10" x14ac:dyDescent="0.2">
      <c r="A4679">
        <v>9119</v>
      </c>
      <c r="B4679" s="623">
        <v>42241.977083333331</v>
      </c>
      <c r="C4679" s="405" t="s">
        <v>97</v>
      </c>
      <c r="D4679" s="384">
        <v>2327</v>
      </c>
      <c r="E4679">
        <v>0.01</v>
      </c>
      <c r="F4679">
        <v>1.6125799999999999</v>
      </c>
      <c r="G4679" s="384">
        <v>0</v>
      </c>
      <c r="H4679">
        <v>0</v>
      </c>
    </row>
    <row r="4680" spans="1:10" x14ac:dyDescent="0.2">
      <c r="A4680">
        <v>9132</v>
      </c>
      <c r="B4680" s="623">
        <v>42242.021527777775</v>
      </c>
      <c r="C4680" s="405" t="s">
        <v>2054</v>
      </c>
      <c r="D4680" s="384">
        <v>2327</v>
      </c>
      <c r="E4680">
        <v>0.01</v>
      </c>
      <c r="F4680">
        <v>1.6126400000000001</v>
      </c>
      <c r="G4680" s="384">
        <v>0</v>
      </c>
      <c r="H4680">
        <v>1.6126400000000001</v>
      </c>
      <c r="I4680">
        <v>-0.03</v>
      </c>
      <c r="J4680" s="384">
        <v>2040.08</v>
      </c>
    </row>
    <row r="4681" spans="1:10" x14ac:dyDescent="0.2">
      <c r="A4681">
        <v>9122</v>
      </c>
      <c r="B4681" s="623">
        <v>42241.978472222225</v>
      </c>
      <c r="C4681" s="405" t="s">
        <v>97</v>
      </c>
      <c r="D4681" s="384">
        <v>2328</v>
      </c>
      <c r="E4681">
        <v>0.01</v>
      </c>
      <c r="F4681">
        <v>1.61409</v>
      </c>
      <c r="G4681" s="384">
        <v>0</v>
      </c>
      <c r="H4681">
        <v>0</v>
      </c>
    </row>
    <row r="4682" spans="1:10" x14ac:dyDescent="0.2">
      <c r="A4682">
        <v>9133</v>
      </c>
      <c r="B4682" s="623">
        <v>42242.021527777775</v>
      </c>
      <c r="C4682" s="405" t="s">
        <v>2054</v>
      </c>
      <c r="D4682" s="384">
        <v>2328</v>
      </c>
      <c r="E4682">
        <v>0.01</v>
      </c>
      <c r="F4682">
        <v>1.6126400000000001</v>
      </c>
      <c r="G4682" s="384">
        <v>0</v>
      </c>
      <c r="H4682">
        <v>1.6126400000000001</v>
      </c>
      <c r="I4682">
        <v>1.01</v>
      </c>
      <c r="J4682" s="384">
        <v>2041.09</v>
      </c>
    </row>
    <row r="4683" spans="1:10" x14ac:dyDescent="0.2">
      <c r="A4683">
        <v>9126</v>
      </c>
      <c r="B4683" s="623">
        <v>42241.979166666664</v>
      </c>
      <c r="C4683" s="405" t="s">
        <v>97</v>
      </c>
      <c r="D4683" s="384">
        <v>2329</v>
      </c>
      <c r="E4683">
        <v>0.01</v>
      </c>
      <c r="F4683">
        <v>1.6164099999999999</v>
      </c>
      <c r="G4683" s="384">
        <v>0</v>
      </c>
      <c r="H4683">
        <v>0</v>
      </c>
    </row>
    <row r="4684" spans="1:10" x14ac:dyDescent="0.2">
      <c r="A4684">
        <v>9134</v>
      </c>
      <c r="B4684" s="623">
        <v>42242.021527777775</v>
      </c>
      <c r="C4684" s="405" t="s">
        <v>2054</v>
      </c>
      <c r="D4684" s="384">
        <v>2329</v>
      </c>
      <c r="E4684">
        <v>0.01</v>
      </c>
      <c r="F4684">
        <v>1.6126400000000001</v>
      </c>
      <c r="G4684" s="384">
        <v>0</v>
      </c>
      <c r="H4684">
        <v>1.6126400000000001</v>
      </c>
      <c r="I4684">
        <v>2.61</v>
      </c>
      <c r="J4684" s="384">
        <v>2043.7</v>
      </c>
    </row>
    <row r="4685" spans="1:10" x14ac:dyDescent="0.2">
      <c r="A4685">
        <v>9135</v>
      </c>
      <c r="B4685" s="623">
        <v>42242.875</v>
      </c>
      <c r="C4685" s="405" t="s">
        <v>96</v>
      </c>
      <c r="D4685" s="384">
        <v>2330</v>
      </c>
      <c r="E4685">
        <v>0.01</v>
      </c>
      <c r="F4685">
        <v>1.6003499999999999</v>
      </c>
      <c r="G4685" s="384">
        <v>0</v>
      </c>
      <c r="H4685">
        <v>0</v>
      </c>
    </row>
    <row r="4686" spans="1:10" x14ac:dyDescent="0.2">
      <c r="A4686">
        <v>9137</v>
      </c>
      <c r="B4686" s="623">
        <v>42242.875</v>
      </c>
      <c r="C4686" s="405" t="s">
        <v>2054</v>
      </c>
      <c r="D4686" s="384">
        <v>2330</v>
      </c>
      <c r="E4686">
        <v>0.01</v>
      </c>
      <c r="F4686">
        <v>1.6011500000000001</v>
      </c>
      <c r="G4686" s="384">
        <v>0</v>
      </c>
      <c r="H4686">
        <v>1.6011500000000001</v>
      </c>
      <c r="I4686">
        <v>0.55000000000000004</v>
      </c>
      <c r="J4686" s="384">
        <v>2044.25</v>
      </c>
    </row>
    <row r="4687" spans="1:10" x14ac:dyDescent="0.2">
      <c r="A4687">
        <v>9138</v>
      </c>
      <c r="B4687" s="623">
        <v>42242.875</v>
      </c>
      <c r="C4687" s="405" t="s">
        <v>96</v>
      </c>
      <c r="D4687" s="384">
        <v>2331</v>
      </c>
      <c r="E4687">
        <v>0.01</v>
      </c>
      <c r="F4687">
        <v>1.6013500000000001</v>
      </c>
      <c r="G4687" s="384">
        <v>0</v>
      </c>
      <c r="H4687">
        <v>0</v>
      </c>
    </row>
    <row r="4688" spans="1:10" x14ac:dyDescent="0.2">
      <c r="A4688">
        <v>9140</v>
      </c>
      <c r="B4688" s="623">
        <v>42242.885416666664</v>
      </c>
      <c r="C4688" s="405" t="s">
        <v>2054</v>
      </c>
      <c r="D4688" s="384">
        <v>2331</v>
      </c>
      <c r="E4688">
        <v>0.01</v>
      </c>
      <c r="F4688">
        <v>1.60215</v>
      </c>
      <c r="G4688" s="384">
        <v>0</v>
      </c>
      <c r="H4688">
        <v>1.60215</v>
      </c>
      <c r="I4688">
        <v>0.55000000000000004</v>
      </c>
      <c r="J4688" s="384">
        <v>2044.8</v>
      </c>
    </row>
    <row r="4689" spans="1:10" x14ac:dyDescent="0.2">
      <c r="A4689">
        <v>9141</v>
      </c>
      <c r="B4689" s="623">
        <v>42242.89166666667</v>
      </c>
      <c r="C4689" s="405" t="s">
        <v>96</v>
      </c>
      <c r="D4689" s="384">
        <v>2332</v>
      </c>
      <c r="E4689">
        <v>0.01</v>
      </c>
      <c r="F4689">
        <v>1.60344</v>
      </c>
      <c r="G4689" s="384">
        <v>0</v>
      </c>
      <c r="H4689">
        <v>0</v>
      </c>
    </row>
    <row r="4690" spans="1:10" x14ac:dyDescent="0.2">
      <c r="A4690">
        <v>9197</v>
      </c>
      <c r="B4690" s="623">
        <v>42243.259722222225</v>
      </c>
      <c r="C4690" s="405" t="s">
        <v>2054</v>
      </c>
      <c r="D4690" s="384">
        <v>2332</v>
      </c>
      <c r="E4690">
        <v>0.01</v>
      </c>
      <c r="F4690">
        <v>1.5929599999999999</v>
      </c>
      <c r="G4690" s="384">
        <v>0</v>
      </c>
      <c r="H4690">
        <v>1.5929599999999999</v>
      </c>
      <c r="I4690">
        <v>-7.5</v>
      </c>
      <c r="J4690" s="384">
        <v>2038.96</v>
      </c>
    </row>
    <row r="4691" spans="1:10" x14ac:dyDescent="0.2">
      <c r="A4691">
        <v>9143</v>
      </c>
      <c r="B4691" s="623">
        <v>42242.898611111108</v>
      </c>
      <c r="C4691" s="405" t="s">
        <v>96</v>
      </c>
      <c r="D4691" s="384">
        <v>2333</v>
      </c>
      <c r="E4691">
        <v>0.01</v>
      </c>
      <c r="F4691">
        <v>1.60189</v>
      </c>
      <c r="G4691" s="384">
        <v>0</v>
      </c>
      <c r="H4691">
        <v>0</v>
      </c>
    </row>
    <row r="4692" spans="1:10" x14ac:dyDescent="0.2">
      <c r="A4692">
        <v>9198</v>
      </c>
      <c r="B4692" s="623">
        <v>42243.259722222225</v>
      </c>
      <c r="C4692" s="405" t="s">
        <v>2054</v>
      </c>
      <c r="D4692" s="384">
        <v>2333</v>
      </c>
      <c r="E4692">
        <v>0.01</v>
      </c>
      <c r="F4692">
        <v>1.5929599999999999</v>
      </c>
      <c r="G4692" s="384">
        <v>0</v>
      </c>
      <c r="H4692">
        <v>1.5929599999999999</v>
      </c>
      <c r="I4692">
        <v>-6.44</v>
      </c>
      <c r="J4692" s="384">
        <v>2032.52</v>
      </c>
    </row>
    <row r="4693" spans="1:10" x14ac:dyDescent="0.2">
      <c r="A4693">
        <v>9146</v>
      </c>
      <c r="B4693" s="623">
        <v>42242.902083333334</v>
      </c>
      <c r="C4693" s="405" t="s">
        <v>96</v>
      </c>
      <c r="D4693" s="384">
        <v>2334</v>
      </c>
      <c r="E4693">
        <v>0.01</v>
      </c>
      <c r="F4693">
        <v>1.6003700000000001</v>
      </c>
      <c r="G4693" s="384">
        <v>0</v>
      </c>
      <c r="H4693">
        <v>0</v>
      </c>
    </row>
    <row r="4694" spans="1:10" x14ac:dyDescent="0.2">
      <c r="A4694">
        <v>9199</v>
      </c>
      <c r="B4694" s="623">
        <v>42243.259722222225</v>
      </c>
      <c r="C4694" s="405" t="s">
        <v>2054</v>
      </c>
      <c r="D4694" s="384">
        <v>2334</v>
      </c>
      <c r="E4694">
        <v>0.01</v>
      </c>
      <c r="F4694">
        <v>1.5929599999999999</v>
      </c>
      <c r="G4694" s="384">
        <v>0</v>
      </c>
      <c r="H4694">
        <v>1.5929599999999999</v>
      </c>
      <c r="I4694">
        <v>-5.39</v>
      </c>
      <c r="J4694" s="384">
        <v>2027.14</v>
      </c>
    </row>
    <row r="4695" spans="1:10" x14ac:dyDescent="0.2">
      <c r="A4695">
        <v>9150</v>
      </c>
      <c r="B4695" s="623">
        <v>42242.910416666666</v>
      </c>
      <c r="C4695" s="405" t="s">
        <v>96</v>
      </c>
      <c r="D4695" s="384">
        <v>2335</v>
      </c>
      <c r="E4695">
        <v>0.01</v>
      </c>
      <c r="F4695">
        <v>1.5980300000000001</v>
      </c>
      <c r="G4695" s="384">
        <v>0</v>
      </c>
      <c r="H4695">
        <v>0</v>
      </c>
    </row>
    <row r="4696" spans="1:10" x14ac:dyDescent="0.2">
      <c r="A4696">
        <v>9200</v>
      </c>
      <c r="B4696" s="623">
        <v>42243.259722222225</v>
      </c>
      <c r="C4696" s="405" t="s">
        <v>2054</v>
      </c>
      <c r="D4696" s="384">
        <v>2335</v>
      </c>
      <c r="E4696">
        <v>0.01</v>
      </c>
      <c r="F4696">
        <v>1.5929599999999999</v>
      </c>
      <c r="G4696" s="384">
        <v>0</v>
      </c>
      <c r="H4696">
        <v>1.5929599999999999</v>
      </c>
      <c r="I4696">
        <v>-3.77</v>
      </c>
      <c r="J4696" s="384">
        <v>2023.37</v>
      </c>
    </row>
    <row r="4697" spans="1:10" x14ac:dyDescent="0.2">
      <c r="A4697">
        <v>9155</v>
      </c>
      <c r="B4697" s="623">
        <v>42242.92291666667</v>
      </c>
      <c r="C4697" s="405" t="s">
        <v>96</v>
      </c>
      <c r="D4697" s="384">
        <v>2336</v>
      </c>
      <c r="E4697">
        <v>0.02</v>
      </c>
      <c r="F4697">
        <v>1.5948899999999999</v>
      </c>
      <c r="G4697" s="384">
        <v>0</v>
      </c>
      <c r="H4697">
        <v>0</v>
      </c>
    </row>
    <row r="4698" spans="1:10" x14ac:dyDescent="0.2">
      <c r="A4698">
        <v>9201</v>
      </c>
      <c r="B4698" s="623">
        <v>42243.259722222225</v>
      </c>
      <c r="C4698" s="405" t="s">
        <v>2054</v>
      </c>
      <c r="D4698" s="384">
        <v>2336</v>
      </c>
      <c r="E4698">
        <v>0.02</v>
      </c>
      <c r="F4698">
        <v>1.5929599999999999</v>
      </c>
      <c r="G4698" s="384">
        <v>0</v>
      </c>
      <c r="H4698">
        <v>1.5929599999999999</v>
      </c>
      <c r="I4698">
        <v>-3.21</v>
      </c>
      <c r="J4698" s="384">
        <v>2020.16</v>
      </c>
    </row>
    <row r="4699" spans="1:10" x14ac:dyDescent="0.2">
      <c r="A4699">
        <v>9161</v>
      </c>
      <c r="B4699" s="623">
        <v>42242.925000000003</v>
      </c>
      <c r="C4699" s="405" t="s">
        <v>96</v>
      </c>
      <c r="D4699" s="384">
        <v>2337</v>
      </c>
      <c r="E4699">
        <v>0.02</v>
      </c>
      <c r="F4699">
        <v>1.5916600000000001</v>
      </c>
      <c r="G4699" s="384">
        <v>0</v>
      </c>
      <c r="H4699">
        <v>0</v>
      </c>
    </row>
    <row r="4700" spans="1:10" x14ac:dyDescent="0.2">
      <c r="A4700">
        <v>9202</v>
      </c>
      <c r="B4700" s="623">
        <v>42243.259722222225</v>
      </c>
      <c r="C4700" s="405" t="s">
        <v>2054</v>
      </c>
      <c r="D4700" s="384">
        <v>2337</v>
      </c>
      <c r="E4700">
        <v>0.02</v>
      </c>
      <c r="F4700">
        <v>1.5929599999999999</v>
      </c>
      <c r="G4700" s="384">
        <v>0</v>
      </c>
      <c r="H4700">
        <v>1.5929599999999999</v>
      </c>
      <c r="I4700">
        <v>1.24</v>
      </c>
      <c r="J4700" s="384">
        <v>2021.4</v>
      </c>
    </row>
    <row r="4701" spans="1:10" x14ac:dyDescent="0.2">
      <c r="A4701">
        <v>9168</v>
      </c>
      <c r="B4701" s="623">
        <v>42242.98541666667</v>
      </c>
      <c r="C4701" s="405" t="s">
        <v>96</v>
      </c>
      <c r="D4701" s="384">
        <v>2338</v>
      </c>
      <c r="E4701">
        <v>0.03</v>
      </c>
      <c r="F4701">
        <v>1.5883499999999999</v>
      </c>
      <c r="G4701" s="384">
        <v>0</v>
      </c>
      <c r="H4701">
        <v>0</v>
      </c>
    </row>
    <row r="4702" spans="1:10" x14ac:dyDescent="0.2">
      <c r="A4702">
        <v>9203</v>
      </c>
      <c r="B4702" s="623">
        <v>42243.259722222225</v>
      </c>
      <c r="C4702" s="405" t="s">
        <v>2054</v>
      </c>
      <c r="D4702" s="384">
        <v>2338</v>
      </c>
      <c r="E4702">
        <v>0.03</v>
      </c>
      <c r="F4702">
        <v>1.5929599999999999</v>
      </c>
      <c r="G4702" s="384">
        <v>0</v>
      </c>
      <c r="H4702">
        <v>1.5929599999999999</v>
      </c>
      <c r="I4702">
        <v>8.7100000000000009</v>
      </c>
      <c r="J4702" s="384">
        <v>2030.11</v>
      </c>
    </row>
    <row r="4703" spans="1:10" x14ac:dyDescent="0.2">
      <c r="A4703">
        <v>9176</v>
      </c>
      <c r="B4703" s="623">
        <v>42243.070833333331</v>
      </c>
      <c r="C4703" s="405" t="s">
        <v>97</v>
      </c>
      <c r="D4703" s="384">
        <v>2339</v>
      </c>
      <c r="E4703">
        <v>0.01</v>
      </c>
      <c r="F4703">
        <v>1.5898699999999999</v>
      </c>
      <c r="G4703" s="384">
        <v>0</v>
      </c>
      <c r="H4703">
        <v>0</v>
      </c>
    </row>
    <row r="4704" spans="1:10" x14ac:dyDescent="0.2">
      <c r="A4704">
        <v>9185</v>
      </c>
      <c r="B4704" s="623">
        <v>42243.130555555559</v>
      </c>
      <c r="C4704" s="405" t="s">
        <v>2054</v>
      </c>
      <c r="D4704" s="384">
        <v>2339</v>
      </c>
      <c r="E4704">
        <v>0.01</v>
      </c>
      <c r="F4704">
        <v>1.5905800000000001</v>
      </c>
      <c r="G4704" s="384">
        <v>0</v>
      </c>
      <c r="H4704">
        <v>1.5905800000000001</v>
      </c>
      <c r="I4704">
        <v>-0.49</v>
      </c>
      <c r="J4704" s="384">
        <v>2044.31</v>
      </c>
    </row>
    <row r="4705" spans="1:10" x14ac:dyDescent="0.2">
      <c r="A4705">
        <v>9178</v>
      </c>
      <c r="B4705" s="623">
        <v>42243.081944444442</v>
      </c>
      <c r="C4705" s="405" t="s">
        <v>97</v>
      </c>
      <c r="D4705" s="384">
        <v>2340</v>
      </c>
      <c r="E4705">
        <v>0.01</v>
      </c>
      <c r="F4705">
        <v>1.59138</v>
      </c>
      <c r="G4705" s="384">
        <v>0</v>
      </c>
      <c r="H4705">
        <v>0</v>
      </c>
    </row>
    <row r="4706" spans="1:10" x14ac:dyDescent="0.2">
      <c r="A4706">
        <v>9186</v>
      </c>
      <c r="B4706" s="623">
        <v>42243.130555555559</v>
      </c>
      <c r="C4706" s="405" t="s">
        <v>2054</v>
      </c>
      <c r="D4706" s="384">
        <v>2340</v>
      </c>
      <c r="E4706">
        <v>0.01</v>
      </c>
      <c r="F4706">
        <v>1.5905800000000001</v>
      </c>
      <c r="G4706" s="384">
        <v>0</v>
      </c>
      <c r="H4706">
        <v>1.5905800000000001</v>
      </c>
      <c r="I4706">
        <v>0.55000000000000004</v>
      </c>
      <c r="J4706" s="384">
        <v>2044.86</v>
      </c>
    </row>
    <row r="4707" spans="1:10" x14ac:dyDescent="0.2">
      <c r="A4707">
        <v>9181</v>
      </c>
      <c r="B4707" s="623">
        <v>42243.125694444447</v>
      </c>
      <c r="C4707" s="405" t="s">
        <v>97</v>
      </c>
      <c r="D4707" s="384">
        <v>2341</v>
      </c>
      <c r="E4707">
        <v>0.01</v>
      </c>
      <c r="F4707">
        <v>1.5928800000000001</v>
      </c>
      <c r="G4707" s="384">
        <v>0</v>
      </c>
      <c r="H4707">
        <v>0</v>
      </c>
    </row>
    <row r="4708" spans="1:10" x14ac:dyDescent="0.2">
      <c r="A4708">
        <v>9187</v>
      </c>
      <c r="B4708" s="623">
        <v>42243.130555555559</v>
      </c>
      <c r="C4708" s="405" t="s">
        <v>2054</v>
      </c>
      <c r="D4708" s="384">
        <v>2341</v>
      </c>
      <c r="E4708">
        <v>0.01</v>
      </c>
      <c r="F4708">
        <v>1.5905800000000001</v>
      </c>
      <c r="G4708" s="384">
        <v>0</v>
      </c>
      <c r="H4708">
        <v>1.5905800000000001</v>
      </c>
      <c r="I4708">
        <v>1.59</v>
      </c>
      <c r="J4708" s="384">
        <v>2046.45</v>
      </c>
    </row>
    <row r="4709" spans="1:10" x14ac:dyDescent="0.2">
      <c r="A4709">
        <v>9188</v>
      </c>
      <c r="B4709" s="623">
        <v>42243.193749999999</v>
      </c>
      <c r="C4709" s="405" t="s">
        <v>96</v>
      </c>
      <c r="D4709" s="384">
        <v>2342</v>
      </c>
      <c r="E4709">
        <v>0.05</v>
      </c>
      <c r="F4709">
        <v>1.5849500000000001</v>
      </c>
      <c r="G4709" s="384">
        <v>0</v>
      </c>
      <c r="H4709">
        <v>0</v>
      </c>
    </row>
    <row r="4710" spans="1:10" x14ac:dyDescent="0.2">
      <c r="A4710">
        <v>9204</v>
      </c>
      <c r="B4710" s="623">
        <v>42243.259722222225</v>
      </c>
      <c r="C4710" s="405" t="s">
        <v>2054</v>
      </c>
      <c r="D4710" s="384">
        <v>2342</v>
      </c>
      <c r="E4710">
        <v>0.05</v>
      </c>
      <c r="F4710">
        <v>1.5929599999999999</v>
      </c>
      <c r="G4710" s="384">
        <v>0</v>
      </c>
      <c r="H4710">
        <v>1.5929599999999999</v>
      </c>
      <c r="I4710">
        <v>27.63</v>
      </c>
      <c r="J4710" s="384">
        <v>2057.7399999999998</v>
      </c>
    </row>
    <row r="4711" spans="1:10" x14ac:dyDescent="0.2">
      <c r="A4711">
        <v>9205</v>
      </c>
      <c r="B4711" s="623">
        <v>42243.897222222222</v>
      </c>
      <c r="C4711" s="405" t="s">
        <v>96</v>
      </c>
      <c r="D4711" s="384">
        <v>2343</v>
      </c>
      <c r="E4711">
        <v>0.01</v>
      </c>
      <c r="F4711">
        <v>1.56898</v>
      </c>
      <c r="G4711" s="384">
        <v>0</v>
      </c>
      <c r="H4711">
        <v>0</v>
      </c>
    </row>
    <row r="4712" spans="1:10" x14ac:dyDescent="0.2">
      <c r="A4712">
        <v>9207</v>
      </c>
      <c r="B4712" s="623">
        <v>42243.899305555555</v>
      </c>
      <c r="C4712" s="405" t="s">
        <v>2054</v>
      </c>
      <c r="D4712" s="384">
        <v>2343</v>
      </c>
      <c r="E4712">
        <v>0.01</v>
      </c>
      <c r="F4712">
        <v>1.56978</v>
      </c>
      <c r="G4712" s="384">
        <v>0</v>
      </c>
      <c r="H4712">
        <v>1.56978</v>
      </c>
      <c r="I4712">
        <v>0.55000000000000004</v>
      </c>
      <c r="J4712" s="384">
        <v>2058.29</v>
      </c>
    </row>
    <row r="4713" spans="1:10" x14ac:dyDescent="0.2">
      <c r="A4713">
        <v>9208</v>
      </c>
      <c r="B4713" s="623">
        <v>42243.902083333334</v>
      </c>
      <c r="C4713" s="405" t="s">
        <v>96</v>
      </c>
      <c r="D4713" s="384">
        <v>2344</v>
      </c>
      <c r="E4713">
        <v>0.01</v>
      </c>
      <c r="F4713">
        <v>1.5682700000000001</v>
      </c>
      <c r="G4713" s="384">
        <v>0</v>
      </c>
      <c r="H4713">
        <v>0</v>
      </c>
    </row>
    <row r="4714" spans="1:10" x14ac:dyDescent="0.2">
      <c r="A4714">
        <v>9210</v>
      </c>
      <c r="B4714" s="623">
        <v>42243.90902777778</v>
      </c>
      <c r="C4714" s="405" t="s">
        <v>2054</v>
      </c>
      <c r="D4714" s="384">
        <v>2344</v>
      </c>
      <c r="E4714">
        <v>0.01</v>
      </c>
      <c r="F4714">
        <v>1.56907</v>
      </c>
      <c r="G4714" s="384">
        <v>0</v>
      </c>
      <c r="H4714">
        <v>1.56907</v>
      </c>
      <c r="I4714">
        <v>0.55000000000000004</v>
      </c>
      <c r="J4714" s="384">
        <v>2058.84</v>
      </c>
    </row>
    <row r="4715" spans="1:10" x14ac:dyDescent="0.2">
      <c r="A4715">
        <v>9211</v>
      </c>
      <c r="B4715" s="623">
        <v>42243.912499999999</v>
      </c>
      <c r="C4715" s="405" t="s">
        <v>96</v>
      </c>
      <c r="D4715" s="384">
        <v>2345</v>
      </c>
      <c r="E4715">
        <v>0.01</v>
      </c>
      <c r="F4715">
        <v>1.5688299999999999</v>
      </c>
      <c r="G4715" s="384">
        <v>0</v>
      </c>
      <c r="H4715">
        <v>0</v>
      </c>
    </row>
    <row r="4716" spans="1:10" x14ac:dyDescent="0.2">
      <c r="A4716">
        <v>9213</v>
      </c>
      <c r="B4716" s="623">
        <v>42243.913888888892</v>
      </c>
      <c r="C4716" s="405" t="s">
        <v>2054</v>
      </c>
      <c r="D4716" s="384">
        <v>2345</v>
      </c>
      <c r="E4716">
        <v>0.01</v>
      </c>
      <c r="F4716">
        <v>1.5696300000000001</v>
      </c>
      <c r="G4716" s="384">
        <v>0</v>
      </c>
      <c r="H4716">
        <v>1.5696300000000001</v>
      </c>
      <c r="I4716">
        <v>0.55000000000000004</v>
      </c>
      <c r="J4716" s="384">
        <v>2059.39</v>
      </c>
    </row>
    <row r="4717" spans="1:10" x14ac:dyDescent="0.2">
      <c r="A4717">
        <v>9214</v>
      </c>
      <c r="B4717" s="623">
        <v>42243.943749999999</v>
      </c>
      <c r="C4717" s="405" t="s">
        <v>97</v>
      </c>
      <c r="D4717" s="384">
        <v>2346</v>
      </c>
      <c r="E4717">
        <v>0.01</v>
      </c>
      <c r="F4717">
        <v>1.5722700000000001</v>
      </c>
      <c r="G4717" s="384">
        <v>0</v>
      </c>
      <c r="H4717">
        <v>0</v>
      </c>
    </row>
    <row r="4718" spans="1:10" x14ac:dyDescent="0.2">
      <c r="A4718">
        <v>9216</v>
      </c>
      <c r="B4718" s="623">
        <v>42243.946527777778</v>
      </c>
      <c r="C4718" s="405" t="s">
        <v>2054</v>
      </c>
      <c r="D4718" s="384">
        <v>2346</v>
      </c>
      <c r="E4718">
        <v>0.01</v>
      </c>
      <c r="F4718">
        <v>1.5714699999999999</v>
      </c>
      <c r="G4718" s="384">
        <v>0</v>
      </c>
      <c r="H4718">
        <v>1.5714699999999999</v>
      </c>
      <c r="I4718">
        <v>0.55000000000000004</v>
      </c>
      <c r="J4718" s="384">
        <v>2059.94</v>
      </c>
    </row>
    <row r="4719" spans="1:10" x14ac:dyDescent="0.2">
      <c r="A4719">
        <v>9217</v>
      </c>
      <c r="B4719" s="623">
        <v>42243.963888888888</v>
      </c>
      <c r="C4719" s="405" t="s">
        <v>96</v>
      </c>
      <c r="D4719" s="384">
        <v>2347</v>
      </c>
      <c r="E4719">
        <v>0.01</v>
      </c>
      <c r="F4719">
        <v>1.5685100000000001</v>
      </c>
      <c r="G4719" s="384">
        <v>0</v>
      </c>
      <c r="H4719">
        <v>0</v>
      </c>
    </row>
    <row r="4720" spans="1:10" x14ac:dyDescent="0.2">
      <c r="A4720">
        <v>9219</v>
      </c>
      <c r="B4720" s="623">
        <v>42243.96597222222</v>
      </c>
      <c r="C4720" s="405" t="s">
        <v>2054</v>
      </c>
      <c r="D4720" s="384">
        <v>2347</v>
      </c>
      <c r="E4720">
        <v>0.01</v>
      </c>
      <c r="F4720">
        <v>1.56931</v>
      </c>
      <c r="G4720" s="384">
        <v>0</v>
      </c>
      <c r="H4720">
        <v>1.56931</v>
      </c>
      <c r="I4720">
        <v>0.55000000000000004</v>
      </c>
      <c r="J4720" s="384">
        <v>2060.4899999999998</v>
      </c>
    </row>
    <row r="4721" spans="1:10" x14ac:dyDescent="0.2">
      <c r="A4721">
        <v>9220</v>
      </c>
      <c r="B4721" s="623">
        <v>42243.975694444445</v>
      </c>
      <c r="C4721" s="405" t="s">
        <v>96</v>
      </c>
      <c r="D4721" s="384">
        <v>2348</v>
      </c>
      <c r="E4721">
        <v>0.01</v>
      </c>
      <c r="F4721">
        <v>1.56941</v>
      </c>
      <c r="G4721" s="384">
        <v>0</v>
      </c>
      <c r="H4721">
        <v>0</v>
      </c>
    </row>
    <row r="4722" spans="1:10" x14ac:dyDescent="0.2">
      <c r="A4722">
        <v>9222</v>
      </c>
      <c r="B4722" s="623">
        <v>42243.979166666664</v>
      </c>
      <c r="C4722" s="405" t="s">
        <v>2054</v>
      </c>
      <c r="D4722" s="384">
        <v>2348</v>
      </c>
      <c r="E4722">
        <v>0.01</v>
      </c>
      <c r="F4722">
        <v>1.5702100000000001</v>
      </c>
      <c r="G4722" s="384">
        <v>0</v>
      </c>
      <c r="H4722">
        <v>1.5702100000000001</v>
      </c>
      <c r="I4722">
        <v>0.55000000000000004</v>
      </c>
      <c r="J4722" s="384">
        <v>2061.04</v>
      </c>
    </row>
    <row r="4723" spans="1:10" x14ac:dyDescent="0.2">
      <c r="A4723">
        <v>9223</v>
      </c>
      <c r="B4723" s="623">
        <v>42244.05972222222</v>
      </c>
      <c r="C4723" s="405" t="s">
        <v>96</v>
      </c>
      <c r="D4723" s="384">
        <v>2349</v>
      </c>
      <c r="E4723">
        <v>0.01</v>
      </c>
      <c r="F4723">
        <v>1.5670299999999999</v>
      </c>
      <c r="G4723" s="384">
        <v>0</v>
      </c>
      <c r="H4723">
        <v>0</v>
      </c>
    </row>
    <row r="4724" spans="1:10" x14ac:dyDescent="0.2">
      <c r="A4724">
        <v>9225</v>
      </c>
      <c r="B4724" s="623">
        <v>42244.06527777778</v>
      </c>
      <c r="C4724" s="405" t="s">
        <v>2054</v>
      </c>
      <c r="D4724" s="384">
        <v>2349</v>
      </c>
      <c r="E4724">
        <v>0.01</v>
      </c>
      <c r="F4724">
        <v>1.5678300000000001</v>
      </c>
      <c r="G4724" s="384">
        <v>0</v>
      </c>
      <c r="H4724">
        <v>1.5678300000000001</v>
      </c>
      <c r="I4724">
        <v>0.55000000000000004</v>
      </c>
      <c r="J4724" s="384">
        <v>2061.59</v>
      </c>
    </row>
    <row r="4725" spans="1:10" x14ac:dyDescent="0.2">
      <c r="A4725">
        <v>9226</v>
      </c>
      <c r="B4725" s="623">
        <v>42244.081944444442</v>
      </c>
      <c r="C4725" s="405" t="s">
        <v>96</v>
      </c>
      <c r="D4725" s="384">
        <v>2350</v>
      </c>
      <c r="E4725">
        <v>0.01</v>
      </c>
      <c r="F4725">
        <v>1.56755</v>
      </c>
      <c r="G4725" s="384">
        <v>0</v>
      </c>
      <c r="H4725">
        <v>0</v>
      </c>
    </row>
    <row r="4726" spans="1:10" x14ac:dyDescent="0.2">
      <c r="A4726">
        <v>9240</v>
      </c>
      <c r="B4726" s="623">
        <v>42244.224999999999</v>
      </c>
      <c r="C4726" s="405" t="s">
        <v>2054</v>
      </c>
      <c r="D4726" s="384">
        <v>2350</v>
      </c>
      <c r="E4726">
        <v>0.01</v>
      </c>
      <c r="F4726">
        <v>1.56595</v>
      </c>
      <c r="G4726" s="384">
        <v>0</v>
      </c>
      <c r="H4726">
        <v>1.56595</v>
      </c>
      <c r="I4726">
        <v>-1.1000000000000001</v>
      </c>
      <c r="J4726" s="384">
        <v>2060.4899999999998</v>
      </c>
    </row>
    <row r="4727" spans="1:10" x14ac:dyDescent="0.2">
      <c r="A4727">
        <v>9228</v>
      </c>
      <c r="B4727" s="623">
        <v>42244.127083333333</v>
      </c>
      <c r="C4727" s="405" t="s">
        <v>96</v>
      </c>
      <c r="D4727" s="384">
        <v>2351</v>
      </c>
      <c r="E4727">
        <v>0.01</v>
      </c>
      <c r="F4727">
        <v>1.5660400000000001</v>
      </c>
      <c r="G4727" s="384">
        <v>0</v>
      </c>
      <c r="H4727">
        <v>0</v>
      </c>
    </row>
    <row r="4728" spans="1:10" x14ac:dyDescent="0.2">
      <c r="A4728">
        <v>9241</v>
      </c>
      <c r="B4728" s="623">
        <v>42244.224999999999</v>
      </c>
      <c r="C4728" s="405" t="s">
        <v>2054</v>
      </c>
      <c r="D4728" s="384">
        <v>2351</v>
      </c>
      <c r="E4728">
        <v>0.01</v>
      </c>
      <c r="F4728">
        <v>1.56595</v>
      </c>
      <c r="G4728" s="384">
        <v>0</v>
      </c>
      <c r="H4728">
        <v>1.56595</v>
      </c>
      <c r="I4728">
        <v>-0.06</v>
      </c>
      <c r="J4728" s="384">
        <v>2060.4299999999998</v>
      </c>
    </row>
    <row r="4729" spans="1:10" x14ac:dyDescent="0.2">
      <c r="A4729">
        <v>9231</v>
      </c>
      <c r="B4729" s="623">
        <v>42244.129166666666</v>
      </c>
      <c r="C4729" s="405" t="s">
        <v>96</v>
      </c>
      <c r="D4729" s="384">
        <v>2352</v>
      </c>
      <c r="E4729">
        <v>0.01</v>
      </c>
      <c r="F4729">
        <v>1.5644499999999999</v>
      </c>
      <c r="G4729" s="384">
        <v>0</v>
      </c>
      <c r="H4729">
        <v>0</v>
      </c>
    </row>
    <row r="4730" spans="1:10" x14ac:dyDescent="0.2">
      <c r="A4730">
        <v>9242</v>
      </c>
      <c r="B4730" s="623">
        <v>42244.224999999999</v>
      </c>
      <c r="C4730" s="405" t="s">
        <v>2054</v>
      </c>
      <c r="D4730" s="384">
        <v>2352</v>
      </c>
      <c r="E4730">
        <v>0.01</v>
      </c>
      <c r="F4730">
        <v>1.56595</v>
      </c>
      <c r="G4730" s="384">
        <v>0</v>
      </c>
      <c r="H4730">
        <v>1.56595</v>
      </c>
      <c r="I4730">
        <v>1.03</v>
      </c>
      <c r="J4730" s="384">
        <v>2061.46</v>
      </c>
    </row>
    <row r="4731" spans="1:10" x14ac:dyDescent="0.2">
      <c r="A4731">
        <v>9235</v>
      </c>
      <c r="B4731" s="623">
        <v>42244.172222222223</v>
      </c>
      <c r="C4731" s="405" t="s">
        <v>96</v>
      </c>
      <c r="D4731" s="384">
        <v>2353</v>
      </c>
      <c r="E4731">
        <v>0.01</v>
      </c>
      <c r="F4731">
        <v>1.5621499999999999</v>
      </c>
      <c r="G4731" s="384">
        <v>0</v>
      </c>
      <c r="H4731">
        <v>0</v>
      </c>
    </row>
    <row r="4732" spans="1:10" x14ac:dyDescent="0.2">
      <c r="A4732">
        <v>9243</v>
      </c>
      <c r="B4732" s="623">
        <v>42244.224999999999</v>
      </c>
      <c r="C4732" s="405" t="s">
        <v>2054</v>
      </c>
      <c r="D4732" s="384">
        <v>2353</v>
      </c>
      <c r="E4732">
        <v>0.01</v>
      </c>
      <c r="F4732">
        <v>1.56595</v>
      </c>
      <c r="G4732" s="384">
        <v>0</v>
      </c>
      <c r="H4732">
        <v>1.56595</v>
      </c>
      <c r="I4732">
        <v>2.62</v>
      </c>
      <c r="J4732" s="384">
        <v>2064.08</v>
      </c>
    </row>
    <row r="4733" spans="1:10" x14ac:dyDescent="0.2">
      <c r="A4733">
        <v>9244</v>
      </c>
      <c r="B4733" s="623">
        <v>42244.897222222222</v>
      </c>
      <c r="C4733" s="405" t="s">
        <v>96</v>
      </c>
      <c r="D4733" s="384">
        <v>2354</v>
      </c>
      <c r="E4733">
        <v>0.01</v>
      </c>
      <c r="F4733">
        <v>1.5607500000000001</v>
      </c>
      <c r="G4733" s="384">
        <v>0</v>
      </c>
      <c r="H4733">
        <v>0</v>
      </c>
    </row>
    <row r="4734" spans="1:10" x14ac:dyDescent="0.2">
      <c r="A4734">
        <v>9246</v>
      </c>
      <c r="B4734" s="623">
        <v>42244.899305555555</v>
      </c>
      <c r="C4734" s="405" t="s">
        <v>2054</v>
      </c>
      <c r="D4734" s="384">
        <v>2354</v>
      </c>
      <c r="E4734">
        <v>0.01</v>
      </c>
      <c r="F4734">
        <v>1.56155</v>
      </c>
      <c r="G4734" s="384">
        <v>0</v>
      </c>
      <c r="H4734">
        <v>1.56155</v>
      </c>
      <c r="I4734">
        <v>0.56000000000000005</v>
      </c>
      <c r="J4734" s="384">
        <v>2064.64</v>
      </c>
    </row>
    <row r="4735" spans="1:10" x14ac:dyDescent="0.2">
      <c r="A4735">
        <v>9247</v>
      </c>
      <c r="B4735" s="623">
        <v>42244.904166666667</v>
      </c>
      <c r="C4735" s="405" t="s">
        <v>96</v>
      </c>
      <c r="D4735" s="384">
        <v>2355</v>
      </c>
      <c r="E4735">
        <v>0.01</v>
      </c>
      <c r="F4735">
        <v>1.5613999999999999</v>
      </c>
      <c r="G4735" s="384">
        <v>0</v>
      </c>
      <c r="H4735">
        <v>0</v>
      </c>
    </row>
    <row r="4736" spans="1:10" x14ac:dyDescent="0.2">
      <c r="A4736">
        <v>9249</v>
      </c>
      <c r="B4736" s="623">
        <v>42247.047222222223</v>
      </c>
      <c r="C4736" s="405" t="s">
        <v>2054</v>
      </c>
      <c r="D4736" s="384">
        <v>2355</v>
      </c>
      <c r="E4736">
        <v>0.01</v>
      </c>
      <c r="F4736">
        <v>1.5622</v>
      </c>
      <c r="G4736" s="384">
        <v>0</v>
      </c>
      <c r="H4736">
        <v>1.5622</v>
      </c>
      <c r="I4736">
        <v>0.46</v>
      </c>
      <c r="J4736" s="384">
        <v>2065.1</v>
      </c>
    </row>
    <row r="4737" spans="1:10" x14ac:dyDescent="0.2">
      <c r="A4737">
        <v>9250</v>
      </c>
      <c r="B4737" s="623">
        <v>42247.060416666667</v>
      </c>
      <c r="C4737" s="405" t="s">
        <v>97</v>
      </c>
      <c r="D4737" s="384">
        <v>2356</v>
      </c>
      <c r="E4737">
        <v>0.01</v>
      </c>
      <c r="F4737">
        <v>1.56582</v>
      </c>
      <c r="G4737" s="384">
        <v>0</v>
      </c>
      <c r="H4737">
        <v>0</v>
      </c>
    </row>
    <row r="4738" spans="1:10" x14ac:dyDescent="0.2">
      <c r="A4738">
        <v>9277</v>
      </c>
      <c r="B4738" s="623">
        <v>42247.381944444445</v>
      </c>
      <c r="C4738" s="405" t="s">
        <v>2054</v>
      </c>
      <c r="D4738" s="384">
        <v>2356</v>
      </c>
      <c r="E4738">
        <v>0.01</v>
      </c>
      <c r="F4738">
        <v>1.57104</v>
      </c>
      <c r="G4738" s="384">
        <v>0</v>
      </c>
      <c r="H4738">
        <v>1.57104</v>
      </c>
      <c r="I4738">
        <v>-3.6</v>
      </c>
      <c r="J4738" s="384">
        <v>2061.5</v>
      </c>
    </row>
    <row r="4739" spans="1:10" x14ac:dyDescent="0.2">
      <c r="A4739">
        <v>9252</v>
      </c>
      <c r="B4739" s="623">
        <v>42247.068055555559</v>
      </c>
      <c r="C4739" s="405" t="s">
        <v>97</v>
      </c>
      <c r="D4739" s="384">
        <v>2357</v>
      </c>
      <c r="E4739">
        <v>0.01</v>
      </c>
      <c r="F4739">
        <v>1.56732</v>
      </c>
      <c r="G4739" s="384">
        <v>0</v>
      </c>
      <c r="H4739">
        <v>0</v>
      </c>
    </row>
    <row r="4740" spans="1:10" x14ac:dyDescent="0.2">
      <c r="A4740">
        <v>9278</v>
      </c>
      <c r="B4740" s="623">
        <v>42247.381944444445</v>
      </c>
      <c r="C4740" s="405" t="s">
        <v>2054</v>
      </c>
      <c r="D4740" s="384">
        <v>2357</v>
      </c>
      <c r="E4740">
        <v>0.01</v>
      </c>
      <c r="F4740">
        <v>1.57104</v>
      </c>
      <c r="G4740" s="384">
        <v>0</v>
      </c>
      <c r="H4740">
        <v>1.57104</v>
      </c>
      <c r="I4740">
        <v>-2.57</v>
      </c>
      <c r="J4740" s="384">
        <v>2058.9299999999998</v>
      </c>
    </row>
    <row r="4741" spans="1:10" x14ac:dyDescent="0.2">
      <c r="A4741">
        <v>9255</v>
      </c>
      <c r="B4741" s="623">
        <v>42247.069444444445</v>
      </c>
      <c r="C4741" s="405" t="s">
        <v>97</v>
      </c>
      <c r="D4741" s="384">
        <v>2358</v>
      </c>
      <c r="E4741">
        <v>0.01</v>
      </c>
      <c r="F4741">
        <v>1.5688299999999999</v>
      </c>
      <c r="G4741" s="384">
        <v>0</v>
      </c>
      <c r="H4741">
        <v>0</v>
      </c>
    </row>
    <row r="4742" spans="1:10" x14ac:dyDescent="0.2">
      <c r="A4742">
        <v>9279</v>
      </c>
      <c r="B4742" s="623">
        <v>42247.381944444445</v>
      </c>
      <c r="C4742" s="405" t="s">
        <v>2054</v>
      </c>
      <c r="D4742" s="384">
        <v>2358</v>
      </c>
      <c r="E4742">
        <v>0.01</v>
      </c>
      <c r="F4742">
        <v>1.57104</v>
      </c>
      <c r="G4742" s="384">
        <v>0</v>
      </c>
      <c r="H4742">
        <v>1.57104</v>
      </c>
      <c r="I4742">
        <v>-1.52</v>
      </c>
      <c r="J4742" s="384">
        <v>2057.41</v>
      </c>
    </row>
    <row r="4743" spans="1:10" x14ac:dyDescent="0.2">
      <c r="A4743">
        <v>9259</v>
      </c>
      <c r="B4743" s="623">
        <v>42247.140972222223</v>
      </c>
      <c r="C4743" s="405" t="s">
        <v>97</v>
      </c>
      <c r="D4743" s="384">
        <v>2359</v>
      </c>
      <c r="E4743">
        <v>0.01</v>
      </c>
      <c r="F4743">
        <v>1.5711599999999999</v>
      </c>
      <c r="G4743" s="384">
        <v>0</v>
      </c>
      <c r="H4743">
        <v>0</v>
      </c>
    </row>
    <row r="4744" spans="1:10" x14ac:dyDescent="0.2">
      <c r="A4744">
        <v>9280</v>
      </c>
      <c r="B4744" s="623">
        <v>42247.381944444445</v>
      </c>
      <c r="C4744" s="405" t="s">
        <v>2054</v>
      </c>
      <c r="D4744" s="384">
        <v>2359</v>
      </c>
      <c r="E4744">
        <v>0.01</v>
      </c>
      <c r="F4744">
        <v>1.57104</v>
      </c>
      <c r="G4744" s="384">
        <v>0</v>
      </c>
      <c r="H4744">
        <v>1.57104</v>
      </c>
      <c r="I4744">
        <v>0.08</v>
      </c>
      <c r="J4744" s="384">
        <v>2057.4899999999998</v>
      </c>
    </row>
    <row r="4745" spans="1:10" x14ac:dyDescent="0.2">
      <c r="A4745">
        <v>9264</v>
      </c>
      <c r="B4745" s="623">
        <v>42247.215277777781</v>
      </c>
      <c r="C4745" s="405" t="s">
        <v>97</v>
      </c>
      <c r="D4745" s="384">
        <v>2360</v>
      </c>
      <c r="E4745">
        <v>0.02</v>
      </c>
      <c r="F4745">
        <v>1.57436</v>
      </c>
      <c r="G4745" s="384">
        <v>0</v>
      </c>
      <c r="H4745">
        <v>0</v>
      </c>
    </row>
    <row r="4746" spans="1:10" x14ac:dyDescent="0.2">
      <c r="A4746">
        <v>9281</v>
      </c>
      <c r="B4746" s="623">
        <v>42247.381944444445</v>
      </c>
      <c r="C4746" s="405" t="s">
        <v>2054</v>
      </c>
      <c r="D4746" s="384">
        <v>2360</v>
      </c>
      <c r="E4746">
        <v>0.02</v>
      </c>
      <c r="F4746">
        <v>1.57104</v>
      </c>
      <c r="G4746" s="384">
        <v>0</v>
      </c>
      <c r="H4746">
        <v>1.57104</v>
      </c>
      <c r="I4746">
        <v>4.58</v>
      </c>
      <c r="J4746" s="384">
        <v>2062.0700000000002</v>
      </c>
    </row>
    <row r="4747" spans="1:10" x14ac:dyDescent="0.2">
      <c r="A4747">
        <v>9270</v>
      </c>
      <c r="B4747" s="623">
        <v>42247.219444444447</v>
      </c>
      <c r="C4747" s="405" t="s">
        <v>97</v>
      </c>
      <c r="D4747" s="384">
        <v>2361</v>
      </c>
      <c r="E4747">
        <v>0.02</v>
      </c>
      <c r="F4747">
        <v>1.5776300000000001</v>
      </c>
      <c r="G4747" s="384">
        <v>0</v>
      </c>
      <c r="H4747">
        <v>0</v>
      </c>
    </row>
    <row r="4748" spans="1:10" x14ac:dyDescent="0.2">
      <c r="A4748">
        <v>9282</v>
      </c>
      <c r="B4748" s="623">
        <v>42247.381944444445</v>
      </c>
      <c r="C4748" s="405" t="s">
        <v>2054</v>
      </c>
      <c r="D4748" s="384">
        <v>2361</v>
      </c>
      <c r="E4748">
        <v>0.02</v>
      </c>
      <c r="F4748">
        <v>1.57104</v>
      </c>
      <c r="G4748" s="384">
        <v>0</v>
      </c>
      <c r="H4748">
        <v>1.57104</v>
      </c>
      <c r="I4748">
        <v>9.09</v>
      </c>
      <c r="J4748" s="384">
        <v>2071.16</v>
      </c>
    </row>
    <row r="4749" spans="1:10" x14ac:dyDescent="0.2">
      <c r="A4749">
        <v>9283</v>
      </c>
      <c r="B4749" s="623">
        <v>42247.881249999999</v>
      </c>
      <c r="C4749" s="405" t="s">
        <v>97</v>
      </c>
      <c r="D4749" s="384">
        <v>2362</v>
      </c>
      <c r="E4749">
        <v>0.01</v>
      </c>
      <c r="F4749">
        <v>1.5773900000000001</v>
      </c>
      <c r="G4749" s="384">
        <v>0</v>
      </c>
      <c r="H4749">
        <v>0</v>
      </c>
    </row>
    <row r="4750" spans="1:10" x14ac:dyDescent="0.2">
      <c r="A4750">
        <v>9285</v>
      </c>
      <c r="B4750" s="623">
        <v>42247.893750000003</v>
      </c>
      <c r="C4750" s="405" t="s">
        <v>2054</v>
      </c>
      <c r="D4750" s="384">
        <v>2362</v>
      </c>
      <c r="E4750">
        <v>0.01</v>
      </c>
      <c r="F4750">
        <v>1.5765899999999999</v>
      </c>
      <c r="G4750" s="384">
        <v>0</v>
      </c>
      <c r="H4750">
        <v>1.5765899999999999</v>
      </c>
      <c r="I4750">
        <v>0.55000000000000004</v>
      </c>
      <c r="J4750" s="384">
        <v>2071.71</v>
      </c>
    </row>
    <row r="4751" spans="1:10" x14ac:dyDescent="0.2">
      <c r="A4751">
        <v>9286</v>
      </c>
      <c r="B4751" s="623">
        <v>42248.065972222219</v>
      </c>
      <c r="C4751" s="405" t="s">
        <v>97</v>
      </c>
      <c r="D4751" s="384">
        <v>2363</v>
      </c>
      <c r="E4751">
        <v>0.01</v>
      </c>
      <c r="F4751">
        <v>1.5769200000000001</v>
      </c>
      <c r="G4751" s="384">
        <v>0</v>
      </c>
      <c r="H4751">
        <v>0</v>
      </c>
    </row>
    <row r="4752" spans="1:10" x14ac:dyDescent="0.2">
      <c r="A4752">
        <v>9288</v>
      </c>
      <c r="B4752" s="623">
        <v>42248.070833333331</v>
      </c>
      <c r="C4752" s="405" t="s">
        <v>2054</v>
      </c>
      <c r="D4752" s="384">
        <v>2363</v>
      </c>
      <c r="E4752">
        <v>0.01</v>
      </c>
      <c r="F4752">
        <v>1.57612</v>
      </c>
      <c r="G4752" s="384">
        <v>0</v>
      </c>
      <c r="H4752">
        <v>1.57612</v>
      </c>
      <c r="I4752">
        <v>0.55000000000000004</v>
      </c>
      <c r="J4752" s="384">
        <v>2072.2600000000002</v>
      </c>
    </row>
    <row r="4753" spans="1:10" x14ac:dyDescent="0.2">
      <c r="A4753">
        <v>9289</v>
      </c>
      <c r="B4753" s="623">
        <v>42248.075694444444</v>
      </c>
      <c r="C4753" s="405" t="s">
        <v>97</v>
      </c>
      <c r="D4753" s="384">
        <v>2364</v>
      </c>
      <c r="E4753">
        <v>0.01</v>
      </c>
      <c r="F4753">
        <v>1.5767599999999999</v>
      </c>
      <c r="G4753" s="384">
        <v>0</v>
      </c>
      <c r="H4753">
        <v>0</v>
      </c>
    </row>
    <row r="4754" spans="1:10" x14ac:dyDescent="0.2">
      <c r="A4754">
        <v>9303</v>
      </c>
      <c r="B4754" s="623">
        <v>42248.177083333336</v>
      </c>
      <c r="C4754" s="405" t="s">
        <v>2054</v>
      </c>
      <c r="D4754" s="384">
        <v>2364</v>
      </c>
      <c r="E4754">
        <v>0.01</v>
      </c>
      <c r="F4754">
        <v>1.5783400000000001</v>
      </c>
      <c r="G4754" s="384">
        <v>0</v>
      </c>
      <c r="H4754">
        <v>1.5783400000000001</v>
      </c>
      <c r="I4754">
        <v>-1.0900000000000001</v>
      </c>
      <c r="J4754" s="384">
        <v>2071.17</v>
      </c>
    </row>
    <row r="4755" spans="1:10" x14ac:dyDescent="0.2">
      <c r="A4755">
        <v>9291</v>
      </c>
      <c r="B4755" s="623">
        <v>42248.118750000001</v>
      </c>
      <c r="C4755" s="405" t="s">
        <v>97</v>
      </c>
      <c r="D4755" s="384">
        <v>2365</v>
      </c>
      <c r="E4755">
        <v>0.01</v>
      </c>
      <c r="F4755">
        <v>1.5782700000000001</v>
      </c>
      <c r="G4755" s="384">
        <v>0</v>
      </c>
      <c r="H4755">
        <v>0</v>
      </c>
    </row>
    <row r="4756" spans="1:10" x14ac:dyDescent="0.2">
      <c r="A4756">
        <v>9304</v>
      </c>
      <c r="B4756" s="623">
        <v>42248.177083333336</v>
      </c>
      <c r="C4756" s="405" t="s">
        <v>2054</v>
      </c>
      <c r="D4756" s="384">
        <v>2365</v>
      </c>
      <c r="E4756">
        <v>0.01</v>
      </c>
      <c r="F4756">
        <v>1.5783400000000001</v>
      </c>
      <c r="G4756" s="384">
        <v>0</v>
      </c>
      <c r="H4756">
        <v>1.5783400000000001</v>
      </c>
      <c r="I4756">
        <v>-0.05</v>
      </c>
      <c r="J4756" s="384">
        <v>2071.12</v>
      </c>
    </row>
    <row r="4757" spans="1:10" x14ac:dyDescent="0.2">
      <c r="A4757">
        <v>9294</v>
      </c>
      <c r="B4757" s="623">
        <v>42248.13958333333</v>
      </c>
      <c r="C4757" s="405" t="s">
        <v>97</v>
      </c>
      <c r="D4757" s="384">
        <v>2366</v>
      </c>
      <c r="E4757">
        <v>0.01</v>
      </c>
      <c r="F4757">
        <v>1.57979</v>
      </c>
      <c r="G4757" s="384">
        <v>0</v>
      </c>
      <c r="H4757">
        <v>0</v>
      </c>
    </row>
    <row r="4758" spans="1:10" x14ac:dyDescent="0.2">
      <c r="A4758">
        <v>9305</v>
      </c>
      <c r="B4758" s="623">
        <v>42248.177083333336</v>
      </c>
      <c r="C4758" s="405" t="s">
        <v>2054</v>
      </c>
      <c r="D4758" s="384">
        <v>2366</v>
      </c>
      <c r="E4758">
        <v>0.01</v>
      </c>
      <c r="F4758">
        <v>1.5783400000000001</v>
      </c>
      <c r="G4758" s="384">
        <v>0</v>
      </c>
      <c r="H4758">
        <v>1.5783400000000001</v>
      </c>
      <c r="I4758">
        <v>1</v>
      </c>
      <c r="J4758" s="384">
        <v>2072.12</v>
      </c>
    </row>
    <row r="4759" spans="1:10" x14ac:dyDescent="0.2">
      <c r="A4759">
        <v>9298</v>
      </c>
      <c r="B4759" s="623">
        <v>42248.145138888889</v>
      </c>
      <c r="C4759" s="405" t="s">
        <v>97</v>
      </c>
      <c r="D4759" s="384">
        <v>2367</v>
      </c>
      <c r="E4759">
        <v>0.01</v>
      </c>
      <c r="F4759">
        <v>1.5821400000000001</v>
      </c>
      <c r="G4759" s="384">
        <v>0</v>
      </c>
      <c r="H4759">
        <v>0</v>
      </c>
    </row>
    <row r="4760" spans="1:10" x14ac:dyDescent="0.2">
      <c r="A4760">
        <v>9306</v>
      </c>
      <c r="B4760" s="623">
        <v>42248.177083333336</v>
      </c>
      <c r="C4760" s="405" t="s">
        <v>2054</v>
      </c>
      <c r="D4760" s="384">
        <v>2367</v>
      </c>
      <c r="E4760">
        <v>0.01</v>
      </c>
      <c r="F4760">
        <v>1.5783400000000001</v>
      </c>
      <c r="G4760" s="384">
        <v>0</v>
      </c>
      <c r="H4760">
        <v>1.5783400000000001</v>
      </c>
      <c r="I4760">
        <v>2.62</v>
      </c>
      <c r="J4760" s="384">
        <v>2074.7399999999998</v>
      </c>
    </row>
    <row r="4761" spans="1:10" x14ac:dyDescent="0.2">
      <c r="A4761">
        <v>9307</v>
      </c>
      <c r="B4761" s="623">
        <v>42248.882638888892</v>
      </c>
      <c r="C4761" s="405" t="s">
        <v>97</v>
      </c>
      <c r="D4761" s="384">
        <v>2368</v>
      </c>
      <c r="E4761">
        <v>0.01</v>
      </c>
      <c r="F4761">
        <v>1.60527</v>
      </c>
      <c r="G4761" s="384">
        <v>0</v>
      </c>
      <c r="H4761">
        <v>0</v>
      </c>
    </row>
    <row r="4762" spans="1:10" x14ac:dyDescent="0.2">
      <c r="A4762">
        <v>9312</v>
      </c>
      <c r="B4762" s="623">
        <v>42248.897222222222</v>
      </c>
      <c r="C4762" s="405" t="s">
        <v>2054</v>
      </c>
      <c r="D4762" s="384">
        <v>2368</v>
      </c>
      <c r="E4762">
        <v>0.01</v>
      </c>
      <c r="F4762">
        <v>1.60524</v>
      </c>
      <c r="G4762" s="384">
        <v>0</v>
      </c>
      <c r="H4762">
        <v>1.60524</v>
      </c>
      <c r="I4762">
        <v>0.02</v>
      </c>
      <c r="J4762" s="384">
        <v>2074.7600000000002</v>
      </c>
    </row>
    <row r="4763" spans="1:10" x14ac:dyDescent="0.2">
      <c r="A4763">
        <v>9309</v>
      </c>
      <c r="B4763" s="623">
        <v>42248.888888888891</v>
      </c>
      <c r="C4763" s="405" t="s">
        <v>97</v>
      </c>
      <c r="D4763" s="384">
        <v>2369</v>
      </c>
      <c r="E4763">
        <v>0.01</v>
      </c>
      <c r="F4763">
        <v>1.6068100000000001</v>
      </c>
      <c r="G4763" s="384">
        <v>0</v>
      </c>
      <c r="H4763">
        <v>0</v>
      </c>
    </row>
    <row r="4764" spans="1:10" x14ac:dyDescent="0.2">
      <c r="A4764">
        <v>9313</v>
      </c>
      <c r="B4764" s="623">
        <v>42248.897222222222</v>
      </c>
      <c r="C4764" s="405" t="s">
        <v>2054</v>
      </c>
      <c r="D4764" s="384">
        <v>2369</v>
      </c>
      <c r="E4764">
        <v>0.01</v>
      </c>
      <c r="F4764">
        <v>1.60524</v>
      </c>
      <c r="G4764" s="384">
        <v>0</v>
      </c>
      <c r="H4764">
        <v>1.60524</v>
      </c>
      <c r="I4764">
        <v>1.08</v>
      </c>
      <c r="J4764" s="384">
        <v>2075.84</v>
      </c>
    </row>
    <row r="4765" spans="1:10" x14ac:dyDescent="0.2">
      <c r="A4765">
        <v>9314</v>
      </c>
      <c r="B4765" s="623">
        <v>42248.905555555553</v>
      </c>
      <c r="C4765" s="405" t="s">
        <v>97</v>
      </c>
      <c r="D4765" s="384">
        <v>2370</v>
      </c>
      <c r="E4765">
        <v>0.01</v>
      </c>
      <c r="F4765">
        <v>1.6057900000000001</v>
      </c>
      <c r="G4765" s="384">
        <v>0</v>
      </c>
      <c r="H4765">
        <v>0</v>
      </c>
    </row>
    <row r="4766" spans="1:10" x14ac:dyDescent="0.2">
      <c r="A4766">
        <v>9319</v>
      </c>
      <c r="B4766" s="623">
        <v>42248.926388888889</v>
      </c>
      <c r="C4766" s="405" t="s">
        <v>2054</v>
      </c>
      <c r="D4766" s="384">
        <v>2370</v>
      </c>
      <c r="E4766">
        <v>0.01</v>
      </c>
      <c r="F4766">
        <v>1.6057600000000001</v>
      </c>
      <c r="G4766" s="384">
        <v>0</v>
      </c>
      <c r="H4766">
        <v>1.6057600000000001</v>
      </c>
      <c r="I4766">
        <v>0.02</v>
      </c>
      <c r="J4766" s="384">
        <v>2075.86</v>
      </c>
    </row>
    <row r="4767" spans="1:10" x14ac:dyDescent="0.2">
      <c r="A4767">
        <v>9316</v>
      </c>
      <c r="B4767" s="623">
        <v>42248.920138888891</v>
      </c>
      <c r="C4767" s="405" t="s">
        <v>97</v>
      </c>
      <c r="D4767" s="384">
        <v>2371</v>
      </c>
      <c r="E4767">
        <v>0.01</v>
      </c>
      <c r="F4767">
        <v>1.6073299999999999</v>
      </c>
      <c r="G4767" s="384">
        <v>0</v>
      </c>
      <c r="H4767">
        <v>0</v>
      </c>
    </row>
    <row r="4768" spans="1:10" x14ac:dyDescent="0.2">
      <c r="A4768">
        <v>9320</v>
      </c>
      <c r="B4768" s="623">
        <v>42248.926388888889</v>
      </c>
      <c r="C4768" s="405" t="s">
        <v>2054</v>
      </c>
      <c r="D4768" s="384">
        <v>2371</v>
      </c>
      <c r="E4768">
        <v>0.01</v>
      </c>
      <c r="F4768">
        <v>1.6057600000000001</v>
      </c>
      <c r="G4768" s="384">
        <v>0</v>
      </c>
      <c r="H4768">
        <v>1.6057600000000001</v>
      </c>
      <c r="I4768">
        <v>1.08</v>
      </c>
      <c r="J4768" s="384">
        <v>2076.94</v>
      </c>
    </row>
    <row r="4769" spans="1:10" x14ac:dyDescent="0.2">
      <c r="A4769">
        <v>9321</v>
      </c>
      <c r="B4769" s="623">
        <v>42248.95416666667</v>
      </c>
      <c r="C4769" s="405" t="s">
        <v>97</v>
      </c>
      <c r="D4769" s="384">
        <v>2372</v>
      </c>
      <c r="E4769">
        <v>0.01</v>
      </c>
      <c r="F4769">
        <v>1.60893</v>
      </c>
      <c r="G4769" s="384">
        <v>0</v>
      </c>
      <c r="H4769">
        <v>0</v>
      </c>
    </row>
    <row r="4770" spans="1:10" x14ac:dyDescent="0.2">
      <c r="A4770">
        <v>9323</v>
      </c>
      <c r="B4770" s="623">
        <v>42248.963888888888</v>
      </c>
      <c r="C4770" s="405" t="s">
        <v>2054</v>
      </c>
      <c r="D4770" s="384">
        <v>2372</v>
      </c>
      <c r="E4770">
        <v>0.01</v>
      </c>
      <c r="F4770">
        <v>1.6081300000000001</v>
      </c>
      <c r="G4770" s="384">
        <v>0</v>
      </c>
      <c r="H4770">
        <v>1.6081300000000001</v>
      </c>
      <c r="I4770">
        <v>0.55000000000000004</v>
      </c>
      <c r="J4770" s="384">
        <v>2077.4899999999998</v>
      </c>
    </row>
    <row r="4771" spans="1:10" x14ac:dyDescent="0.2">
      <c r="A4771">
        <v>9324</v>
      </c>
      <c r="B4771" s="623">
        <v>42248.966666666667</v>
      </c>
      <c r="C4771" s="405" t="s">
        <v>97</v>
      </c>
      <c r="D4771" s="384">
        <v>2373</v>
      </c>
      <c r="E4771">
        <v>0.01</v>
      </c>
      <c r="F4771">
        <v>1.60887</v>
      </c>
      <c r="G4771" s="384">
        <v>0</v>
      </c>
      <c r="H4771">
        <v>0</v>
      </c>
    </row>
    <row r="4772" spans="1:10" x14ac:dyDescent="0.2">
      <c r="A4772">
        <v>9329</v>
      </c>
      <c r="B4772" s="623">
        <v>42248.979166666664</v>
      </c>
      <c r="C4772" s="405" t="s">
        <v>2054</v>
      </c>
      <c r="D4772" s="384">
        <v>2373</v>
      </c>
      <c r="E4772">
        <v>0.01</v>
      </c>
      <c r="F4772">
        <v>1.60884</v>
      </c>
      <c r="G4772" s="384">
        <v>0</v>
      </c>
      <c r="H4772">
        <v>1.60884</v>
      </c>
      <c r="I4772">
        <v>0.02</v>
      </c>
      <c r="J4772" s="384">
        <v>2077.5100000000002</v>
      </c>
    </row>
    <row r="4773" spans="1:10" x14ac:dyDescent="0.2">
      <c r="A4773">
        <v>9326</v>
      </c>
      <c r="B4773" s="623">
        <v>42248.970833333333</v>
      </c>
      <c r="C4773" s="405" t="s">
        <v>97</v>
      </c>
      <c r="D4773" s="384">
        <v>2374</v>
      </c>
      <c r="E4773">
        <v>0.01</v>
      </c>
      <c r="F4773">
        <v>1.6104099999999999</v>
      </c>
      <c r="G4773" s="384">
        <v>0</v>
      </c>
      <c r="H4773">
        <v>0</v>
      </c>
    </row>
    <row r="4774" spans="1:10" x14ac:dyDescent="0.2">
      <c r="A4774">
        <v>9330</v>
      </c>
      <c r="B4774" s="623">
        <v>42248.979166666664</v>
      </c>
      <c r="C4774" s="405" t="s">
        <v>2054</v>
      </c>
      <c r="D4774" s="384">
        <v>2374</v>
      </c>
      <c r="E4774">
        <v>0.01</v>
      </c>
      <c r="F4774">
        <v>1.60884</v>
      </c>
      <c r="G4774" s="384">
        <v>0</v>
      </c>
      <c r="H4774">
        <v>1.60884</v>
      </c>
      <c r="I4774">
        <v>1.08</v>
      </c>
      <c r="J4774" s="384">
        <v>2078.59</v>
      </c>
    </row>
    <row r="4775" spans="1:10" x14ac:dyDescent="0.2">
      <c r="A4775">
        <v>9331</v>
      </c>
      <c r="B4775" s="623">
        <v>42249.049305555556</v>
      </c>
      <c r="C4775" s="405" t="s">
        <v>97</v>
      </c>
      <c r="D4775" s="384">
        <v>2375</v>
      </c>
      <c r="E4775">
        <v>0.01</v>
      </c>
      <c r="F4775">
        <v>1.60992</v>
      </c>
      <c r="G4775" s="384">
        <v>0</v>
      </c>
      <c r="H4775">
        <v>0</v>
      </c>
    </row>
    <row r="4776" spans="1:10" x14ac:dyDescent="0.2">
      <c r="A4776">
        <v>9333</v>
      </c>
      <c r="B4776" s="623">
        <v>42249.061805555553</v>
      </c>
      <c r="C4776" s="405" t="s">
        <v>2054</v>
      </c>
      <c r="D4776" s="384">
        <v>2375</v>
      </c>
      <c r="E4776">
        <v>0.01</v>
      </c>
      <c r="F4776">
        <v>1.6091200000000001</v>
      </c>
      <c r="G4776" s="384">
        <v>0</v>
      </c>
      <c r="H4776">
        <v>1.6091200000000001</v>
      </c>
      <c r="I4776">
        <v>0.55000000000000004</v>
      </c>
      <c r="J4776" s="384">
        <v>2079.14</v>
      </c>
    </row>
    <row r="4777" spans="1:10" x14ac:dyDescent="0.2">
      <c r="A4777">
        <v>9334</v>
      </c>
      <c r="B4777" s="623">
        <v>42249.0625</v>
      </c>
      <c r="C4777" s="405" t="s">
        <v>96</v>
      </c>
      <c r="D4777" s="384">
        <v>2376</v>
      </c>
      <c r="E4777">
        <v>0.01</v>
      </c>
      <c r="F4777">
        <v>1.60928</v>
      </c>
      <c r="G4777" s="384">
        <v>0</v>
      </c>
      <c r="H4777">
        <v>0</v>
      </c>
    </row>
    <row r="4778" spans="1:10" x14ac:dyDescent="0.2">
      <c r="A4778">
        <v>9336</v>
      </c>
      <c r="B4778" s="623">
        <v>42249.064583333333</v>
      </c>
      <c r="C4778" s="405" t="s">
        <v>2054</v>
      </c>
      <c r="D4778" s="384">
        <v>2376</v>
      </c>
      <c r="E4778">
        <v>0.01</v>
      </c>
      <c r="F4778">
        <v>1.61008</v>
      </c>
      <c r="G4778" s="384">
        <v>0</v>
      </c>
      <c r="H4778">
        <v>1.61008</v>
      </c>
      <c r="I4778">
        <v>0.55000000000000004</v>
      </c>
      <c r="J4778" s="384">
        <v>2079.69</v>
      </c>
    </row>
    <row r="4779" spans="1:10" x14ac:dyDescent="0.2">
      <c r="A4779">
        <v>9337</v>
      </c>
      <c r="B4779" s="623">
        <v>42249.067361111112</v>
      </c>
      <c r="C4779" s="405" t="s">
        <v>96</v>
      </c>
      <c r="D4779" s="384">
        <v>2377</v>
      </c>
      <c r="E4779">
        <v>0.01</v>
      </c>
      <c r="F4779">
        <v>1.6095600000000001</v>
      </c>
      <c r="G4779" s="384">
        <v>0</v>
      </c>
      <c r="H4779">
        <v>0</v>
      </c>
    </row>
    <row r="4780" spans="1:10" x14ac:dyDescent="0.2">
      <c r="A4780">
        <v>9339</v>
      </c>
      <c r="B4780" s="623">
        <v>42249.080555555556</v>
      </c>
      <c r="C4780" s="405" t="s">
        <v>2054</v>
      </c>
      <c r="D4780" s="384">
        <v>2377</v>
      </c>
      <c r="E4780">
        <v>0.01</v>
      </c>
      <c r="F4780">
        <v>1.61036</v>
      </c>
      <c r="G4780" s="384">
        <v>0</v>
      </c>
      <c r="H4780">
        <v>1.61036</v>
      </c>
      <c r="I4780">
        <v>0.55000000000000004</v>
      </c>
      <c r="J4780" s="384">
        <v>2080.2399999999998</v>
      </c>
    </row>
    <row r="4781" spans="1:10" x14ac:dyDescent="0.2">
      <c r="A4781">
        <v>9340</v>
      </c>
      <c r="B4781" s="623">
        <v>42249.886805555558</v>
      </c>
      <c r="C4781" s="405" t="s">
        <v>96</v>
      </c>
      <c r="D4781" s="384">
        <v>2378</v>
      </c>
      <c r="E4781">
        <v>0.01</v>
      </c>
      <c r="F4781">
        <v>1.5964400000000001</v>
      </c>
      <c r="G4781" s="384">
        <v>0</v>
      </c>
      <c r="H4781">
        <v>0</v>
      </c>
    </row>
    <row r="4782" spans="1:10" x14ac:dyDescent="0.2">
      <c r="A4782">
        <v>9345</v>
      </c>
      <c r="B4782" s="623">
        <v>42249.897222222222</v>
      </c>
      <c r="C4782" s="405" t="s">
        <v>2054</v>
      </c>
      <c r="D4782" s="384">
        <v>2378</v>
      </c>
      <c r="E4782">
        <v>0.01</v>
      </c>
      <c r="F4782">
        <v>1.5964799999999999</v>
      </c>
      <c r="G4782" s="384">
        <v>0</v>
      </c>
      <c r="H4782">
        <v>1.5964799999999999</v>
      </c>
      <c r="I4782">
        <v>0.03</v>
      </c>
      <c r="J4782" s="384">
        <v>2080.27</v>
      </c>
    </row>
    <row r="4783" spans="1:10" x14ac:dyDescent="0.2">
      <c r="A4783">
        <v>9342</v>
      </c>
      <c r="B4783" s="623">
        <v>42249.893055555556</v>
      </c>
      <c r="C4783" s="405" t="s">
        <v>96</v>
      </c>
      <c r="D4783" s="384">
        <v>2379</v>
      </c>
      <c r="E4783">
        <v>0.01</v>
      </c>
      <c r="F4783">
        <v>1.5949199999999999</v>
      </c>
      <c r="G4783" s="384">
        <v>0</v>
      </c>
      <c r="H4783">
        <v>0</v>
      </c>
    </row>
    <row r="4784" spans="1:10" x14ac:dyDescent="0.2">
      <c r="A4784">
        <v>9346</v>
      </c>
      <c r="B4784" s="623">
        <v>42249.897222222222</v>
      </c>
      <c r="C4784" s="405" t="s">
        <v>2054</v>
      </c>
      <c r="D4784" s="384">
        <v>2379</v>
      </c>
      <c r="E4784">
        <v>0.01</v>
      </c>
      <c r="F4784">
        <v>1.5964799999999999</v>
      </c>
      <c r="G4784" s="384">
        <v>0</v>
      </c>
      <c r="H4784">
        <v>1.5964799999999999</v>
      </c>
      <c r="I4784">
        <v>1.08</v>
      </c>
      <c r="J4784" s="384">
        <v>2081.35</v>
      </c>
    </row>
    <row r="4785" spans="1:10" x14ac:dyDescent="0.2">
      <c r="A4785">
        <v>9347</v>
      </c>
      <c r="B4785" s="623">
        <v>42249.899305555555</v>
      </c>
      <c r="C4785" s="405" t="s">
        <v>96</v>
      </c>
      <c r="D4785" s="384">
        <v>2380</v>
      </c>
      <c r="E4785">
        <v>0.01</v>
      </c>
      <c r="F4785">
        <v>1.5961700000000001</v>
      </c>
      <c r="G4785" s="384">
        <v>0</v>
      </c>
      <c r="H4785">
        <v>0</v>
      </c>
    </row>
    <row r="4786" spans="1:10" x14ac:dyDescent="0.2">
      <c r="A4786">
        <v>9349</v>
      </c>
      <c r="B4786" s="623">
        <v>42249.902083333334</v>
      </c>
      <c r="C4786" s="405" t="s">
        <v>2054</v>
      </c>
      <c r="D4786" s="384">
        <v>2380</v>
      </c>
      <c r="E4786">
        <v>0.01</v>
      </c>
      <c r="F4786">
        <v>1.59697</v>
      </c>
      <c r="G4786" s="384">
        <v>0</v>
      </c>
      <c r="H4786">
        <v>1.59697</v>
      </c>
      <c r="I4786">
        <v>0.56000000000000005</v>
      </c>
      <c r="J4786" s="384">
        <v>2081.91</v>
      </c>
    </row>
    <row r="4787" spans="1:10" x14ac:dyDescent="0.2">
      <c r="A4787">
        <v>9350</v>
      </c>
      <c r="B4787" s="623">
        <v>42249.90902777778</v>
      </c>
      <c r="C4787" s="405" t="s">
        <v>96</v>
      </c>
      <c r="D4787" s="384">
        <v>2381</v>
      </c>
      <c r="E4787">
        <v>0.01</v>
      </c>
      <c r="F4787">
        <v>1.5974299999999999</v>
      </c>
      <c r="G4787" s="384">
        <v>0</v>
      </c>
      <c r="H4787">
        <v>0</v>
      </c>
    </row>
    <row r="4788" spans="1:10" x14ac:dyDescent="0.2">
      <c r="A4788">
        <v>9352</v>
      </c>
      <c r="B4788" s="623">
        <v>42249.915277777778</v>
      </c>
      <c r="C4788" s="405" t="s">
        <v>2054</v>
      </c>
      <c r="D4788" s="384">
        <v>2381</v>
      </c>
      <c r="E4788">
        <v>0.01</v>
      </c>
      <c r="F4788">
        <v>1.59823</v>
      </c>
      <c r="G4788" s="384">
        <v>0</v>
      </c>
      <c r="H4788">
        <v>1.59823</v>
      </c>
      <c r="I4788">
        <v>0.56000000000000005</v>
      </c>
      <c r="J4788" s="384">
        <v>2082.4699999999998</v>
      </c>
    </row>
    <row r="4789" spans="1:10" x14ac:dyDescent="0.2">
      <c r="A4789">
        <v>9353</v>
      </c>
      <c r="B4789" s="623">
        <v>42249.9375</v>
      </c>
      <c r="C4789" s="405" t="s">
        <v>96</v>
      </c>
      <c r="D4789" s="384">
        <v>2382</v>
      </c>
      <c r="E4789">
        <v>0.01</v>
      </c>
      <c r="F4789">
        <v>1.59609</v>
      </c>
      <c r="G4789" s="384">
        <v>0</v>
      </c>
      <c r="H4789">
        <v>0</v>
      </c>
    </row>
    <row r="4790" spans="1:10" x14ac:dyDescent="0.2">
      <c r="A4790">
        <v>9358</v>
      </c>
      <c r="B4790" s="623">
        <v>42249.96875</v>
      </c>
      <c r="C4790" s="405" t="s">
        <v>2054</v>
      </c>
      <c r="D4790" s="384">
        <v>2382</v>
      </c>
      <c r="E4790">
        <v>0.01</v>
      </c>
      <c r="F4790">
        <v>1.59612</v>
      </c>
      <c r="G4790" s="384">
        <v>0</v>
      </c>
      <c r="H4790">
        <v>1.59612</v>
      </c>
      <c r="I4790">
        <v>0.02</v>
      </c>
      <c r="J4790" s="384">
        <v>2082.4899999999998</v>
      </c>
    </row>
    <row r="4791" spans="1:10" x14ac:dyDescent="0.2">
      <c r="A4791">
        <v>9355</v>
      </c>
      <c r="B4791" s="623">
        <v>42249.946527777778</v>
      </c>
      <c r="C4791" s="405" t="s">
        <v>96</v>
      </c>
      <c r="D4791" s="384">
        <v>2383</v>
      </c>
      <c r="E4791">
        <v>0.01</v>
      </c>
      <c r="F4791">
        <v>1.5945400000000001</v>
      </c>
      <c r="G4791" s="384">
        <v>0</v>
      </c>
      <c r="H4791">
        <v>0</v>
      </c>
    </row>
    <row r="4792" spans="1:10" x14ac:dyDescent="0.2">
      <c r="A4792">
        <v>9359</v>
      </c>
      <c r="B4792" s="623">
        <v>42249.96875</v>
      </c>
      <c r="C4792" s="405" t="s">
        <v>2054</v>
      </c>
      <c r="D4792" s="384">
        <v>2383</v>
      </c>
      <c r="E4792">
        <v>0.01</v>
      </c>
      <c r="F4792">
        <v>1.59612</v>
      </c>
      <c r="G4792" s="384">
        <v>0</v>
      </c>
      <c r="H4792">
        <v>1.59612</v>
      </c>
      <c r="I4792">
        <v>1.0900000000000001</v>
      </c>
      <c r="J4792" s="384">
        <v>2083.58</v>
      </c>
    </row>
    <row r="4793" spans="1:10" x14ac:dyDescent="0.2">
      <c r="A4793">
        <v>9360</v>
      </c>
      <c r="B4793" s="623">
        <v>42249.977777777778</v>
      </c>
      <c r="C4793" s="405" t="s">
        <v>96</v>
      </c>
      <c r="D4793" s="384">
        <v>2384</v>
      </c>
      <c r="E4793">
        <v>0.01</v>
      </c>
      <c r="F4793">
        <v>1.5972900000000001</v>
      </c>
      <c r="G4793" s="384">
        <v>0</v>
      </c>
      <c r="H4793">
        <v>0</v>
      </c>
    </row>
    <row r="4794" spans="1:10" x14ac:dyDescent="0.2">
      <c r="A4794">
        <v>9374</v>
      </c>
      <c r="B4794" s="623">
        <v>42250.1875</v>
      </c>
      <c r="C4794" s="405" t="s">
        <v>2054</v>
      </c>
      <c r="D4794" s="384">
        <v>2384</v>
      </c>
      <c r="E4794">
        <v>0.01</v>
      </c>
      <c r="F4794">
        <v>1.5956300000000001</v>
      </c>
      <c r="G4794" s="384">
        <v>0</v>
      </c>
      <c r="H4794">
        <v>1.5956300000000001</v>
      </c>
      <c r="I4794">
        <v>-1.43</v>
      </c>
      <c r="J4794" s="384">
        <v>2082.16</v>
      </c>
    </row>
    <row r="4795" spans="1:10" x14ac:dyDescent="0.2">
      <c r="A4795">
        <v>9362</v>
      </c>
      <c r="B4795" s="623">
        <v>42249.988194444442</v>
      </c>
      <c r="C4795" s="405" t="s">
        <v>96</v>
      </c>
      <c r="D4795" s="384">
        <v>2385</v>
      </c>
      <c r="E4795">
        <v>0.01</v>
      </c>
      <c r="F4795">
        <v>1.5957600000000001</v>
      </c>
      <c r="G4795" s="384">
        <v>0</v>
      </c>
      <c r="H4795">
        <v>0</v>
      </c>
    </row>
    <row r="4796" spans="1:10" x14ac:dyDescent="0.2">
      <c r="A4796">
        <v>9375</v>
      </c>
      <c r="B4796" s="623">
        <v>42250.1875</v>
      </c>
      <c r="C4796" s="405" t="s">
        <v>2054</v>
      </c>
      <c r="D4796" s="384">
        <v>2385</v>
      </c>
      <c r="E4796">
        <v>0.01</v>
      </c>
      <c r="F4796">
        <v>1.5956300000000001</v>
      </c>
      <c r="G4796" s="384">
        <v>0</v>
      </c>
      <c r="H4796">
        <v>1.5956300000000001</v>
      </c>
      <c r="I4796">
        <v>-0.37</v>
      </c>
      <c r="J4796" s="384">
        <v>2081.79</v>
      </c>
    </row>
    <row r="4797" spans="1:10" x14ac:dyDescent="0.2">
      <c r="A4797">
        <v>9365</v>
      </c>
      <c r="B4797" s="623">
        <v>42250.027777777781</v>
      </c>
      <c r="C4797" s="405" t="s">
        <v>96</v>
      </c>
      <c r="D4797" s="384">
        <v>2386</v>
      </c>
      <c r="E4797">
        <v>0.01</v>
      </c>
      <c r="F4797">
        <v>1.5941000000000001</v>
      </c>
      <c r="G4797" s="384">
        <v>0</v>
      </c>
      <c r="H4797">
        <v>0</v>
      </c>
    </row>
    <row r="4798" spans="1:10" x14ac:dyDescent="0.2">
      <c r="A4798">
        <v>9376</v>
      </c>
      <c r="B4798" s="623">
        <v>42250.1875</v>
      </c>
      <c r="C4798" s="405" t="s">
        <v>2054</v>
      </c>
      <c r="D4798" s="384">
        <v>2386</v>
      </c>
      <c r="E4798">
        <v>0.01</v>
      </c>
      <c r="F4798">
        <v>1.5956300000000001</v>
      </c>
      <c r="G4798" s="384">
        <v>0</v>
      </c>
      <c r="H4798">
        <v>1.5956300000000001</v>
      </c>
      <c r="I4798">
        <v>1.05</v>
      </c>
      <c r="J4798" s="384">
        <v>2082.84</v>
      </c>
    </row>
    <row r="4799" spans="1:10" x14ac:dyDescent="0.2">
      <c r="A4799">
        <v>9369</v>
      </c>
      <c r="B4799" s="623">
        <v>42250.058333333334</v>
      </c>
      <c r="C4799" s="405" t="s">
        <v>96</v>
      </c>
      <c r="D4799" s="384">
        <v>2387</v>
      </c>
      <c r="E4799">
        <v>0.01</v>
      </c>
      <c r="F4799">
        <v>1.5917600000000001</v>
      </c>
      <c r="G4799" s="384">
        <v>0</v>
      </c>
      <c r="H4799">
        <v>0</v>
      </c>
    </row>
    <row r="4800" spans="1:10" x14ac:dyDescent="0.2">
      <c r="A4800">
        <v>9377</v>
      </c>
      <c r="B4800" s="623">
        <v>42250.1875</v>
      </c>
      <c r="C4800" s="405" t="s">
        <v>2054</v>
      </c>
      <c r="D4800" s="384">
        <v>2387</v>
      </c>
      <c r="E4800">
        <v>0.01</v>
      </c>
      <c r="F4800">
        <v>1.5956300000000001</v>
      </c>
      <c r="G4800" s="384">
        <v>0</v>
      </c>
      <c r="H4800">
        <v>1.5956300000000001</v>
      </c>
      <c r="I4800">
        <v>2.67</v>
      </c>
      <c r="J4800" s="384">
        <v>2085.5100000000002</v>
      </c>
    </row>
    <row r="4801" spans="1:10" x14ac:dyDescent="0.2">
      <c r="A4801">
        <v>9378</v>
      </c>
      <c r="B4801" s="623">
        <v>42250.876388888886</v>
      </c>
      <c r="C4801" s="405" t="s">
        <v>97</v>
      </c>
      <c r="D4801" s="384">
        <v>2388</v>
      </c>
      <c r="E4801">
        <v>0.01</v>
      </c>
      <c r="F4801">
        <v>1.5887899999999999</v>
      </c>
      <c r="G4801" s="384">
        <v>0</v>
      </c>
      <c r="H4801">
        <v>0</v>
      </c>
    </row>
    <row r="4802" spans="1:10" x14ac:dyDescent="0.2">
      <c r="A4802">
        <v>9380</v>
      </c>
      <c r="B4802" s="623">
        <v>42250.87777777778</v>
      </c>
      <c r="C4802" s="405" t="s">
        <v>2054</v>
      </c>
      <c r="D4802" s="384">
        <v>2388</v>
      </c>
      <c r="E4802">
        <v>0.01</v>
      </c>
      <c r="F4802">
        <v>1.58799</v>
      </c>
      <c r="G4802" s="384">
        <v>0</v>
      </c>
      <c r="H4802">
        <v>1.58799</v>
      </c>
      <c r="I4802">
        <v>0.56000000000000005</v>
      </c>
      <c r="J4802" s="384">
        <v>2086.0700000000002</v>
      </c>
    </row>
    <row r="4803" spans="1:10" x14ac:dyDescent="0.2">
      <c r="A4803">
        <v>9381</v>
      </c>
      <c r="B4803" s="623">
        <v>42250.881249999999</v>
      </c>
      <c r="C4803" s="405" t="s">
        <v>97</v>
      </c>
      <c r="D4803" s="384">
        <v>2389</v>
      </c>
      <c r="E4803">
        <v>0.01</v>
      </c>
      <c r="F4803">
        <v>1.58778</v>
      </c>
      <c r="G4803" s="384">
        <v>0</v>
      </c>
      <c r="H4803">
        <v>0</v>
      </c>
    </row>
    <row r="4804" spans="1:10" x14ac:dyDescent="0.2">
      <c r="A4804">
        <v>9383</v>
      </c>
      <c r="B4804" s="623">
        <v>42250.886111111111</v>
      </c>
      <c r="C4804" s="405" t="s">
        <v>2054</v>
      </c>
      <c r="D4804" s="384">
        <v>2389</v>
      </c>
      <c r="E4804">
        <v>0.01</v>
      </c>
      <c r="F4804">
        <v>1.5869800000000001</v>
      </c>
      <c r="G4804" s="384">
        <v>0</v>
      </c>
      <c r="H4804">
        <v>1.5869800000000001</v>
      </c>
      <c r="I4804">
        <v>0.55000000000000004</v>
      </c>
      <c r="J4804" s="384">
        <v>2086.62</v>
      </c>
    </row>
    <row r="4805" spans="1:10" x14ac:dyDescent="0.2">
      <c r="A4805">
        <v>9384</v>
      </c>
      <c r="B4805" s="623">
        <v>42250.90625</v>
      </c>
      <c r="C4805" s="405" t="s">
        <v>96</v>
      </c>
      <c r="D4805" s="384">
        <v>2390</v>
      </c>
      <c r="E4805">
        <v>0.01</v>
      </c>
      <c r="F4805">
        <v>1.5841000000000001</v>
      </c>
      <c r="G4805" s="384">
        <v>0</v>
      </c>
      <c r="H4805">
        <v>0</v>
      </c>
    </row>
    <row r="4806" spans="1:10" x14ac:dyDescent="0.2">
      <c r="A4806">
        <v>9386</v>
      </c>
      <c r="B4806" s="623">
        <v>42250.913888888892</v>
      </c>
      <c r="C4806" s="405" t="s">
        <v>2054</v>
      </c>
      <c r="D4806" s="384">
        <v>2390</v>
      </c>
      <c r="E4806">
        <v>0.01</v>
      </c>
      <c r="F4806">
        <v>1.5849</v>
      </c>
      <c r="G4806" s="384">
        <v>0</v>
      </c>
      <c r="H4806">
        <v>1.5849</v>
      </c>
      <c r="I4806">
        <v>0.56000000000000005</v>
      </c>
      <c r="J4806" s="384">
        <v>2087.1799999999998</v>
      </c>
    </row>
    <row r="4807" spans="1:10" x14ac:dyDescent="0.2">
      <c r="A4807">
        <v>9387</v>
      </c>
      <c r="B4807" s="623">
        <v>42250.978472222225</v>
      </c>
      <c r="C4807" s="405" t="s">
        <v>97</v>
      </c>
      <c r="D4807" s="384">
        <v>2391</v>
      </c>
      <c r="E4807">
        <v>0.01</v>
      </c>
      <c r="F4807">
        <v>1.5881799999999999</v>
      </c>
      <c r="G4807" s="384">
        <v>0</v>
      </c>
      <c r="H4807">
        <v>0</v>
      </c>
    </row>
    <row r="4808" spans="1:10" x14ac:dyDescent="0.2">
      <c r="A4808">
        <v>9389</v>
      </c>
      <c r="B4808" s="623">
        <v>42250.984027777777</v>
      </c>
      <c r="C4808" s="405" t="s">
        <v>2054</v>
      </c>
      <c r="D4808" s="384">
        <v>2391</v>
      </c>
      <c r="E4808">
        <v>0.01</v>
      </c>
      <c r="F4808">
        <v>1.58738</v>
      </c>
      <c r="G4808" s="384">
        <v>0</v>
      </c>
      <c r="H4808">
        <v>1.58738</v>
      </c>
      <c r="I4808">
        <v>0.55000000000000004</v>
      </c>
      <c r="J4808" s="384">
        <v>2087.73</v>
      </c>
    </row>
    <row r="4809" spans="1:10" x14ac:dyDescent="0.2">
      <c r="A4809">
        <v>9390</v>
      </c>
      <c r="B4809" s="623">
        <v>42251.06527777778</v>
      </c>
      <c r="C4809" s="405" t="s">
        <v>96</v>
      </c>
      <c r="D4809" s="384">
        <v>2392</v>
      </c>
      <c r="E4809">
        <v>0.01</v>
      </c>
      <c r="F4809">
        <v>1.5848100000000001</v>
      </c>
      <c r="G4809" s="384">
        <v>0</v>
      </c>
      <c r="H4809">
        <v>0</v>
      </c>
    </row>
    <row r="4810" spans="1:10" x14ac:dyDescent="0.2">
      <c r="A4810">
        <v>9392</v>
      </c>
      <c r="B4810" s="623">
        <v>42251.112500000003</v>
      </c>
      <c r="C4810" s="405" t="s">
        <v>2054</v>
      </c>
      <c r="D4810" s="384">
        <v>2392</v>
      </c>
      <c r="E4810">
        <v>0.01</v>
      </c>
      <c r="F4810">
        <v>1.58561</v>
      </c>
      <c r="G4810" s="384">
        <v>0</v>
      </c>
      <c r="H4810">
        <v>1.58561</v>
      </c>
      <c r="I4810">
        <v>0.56000000000000005</v>
      </c>
      <c r="J4810" s="384">
        <v>2088.29</v>
      </c>
    </row>
    <row r="4811" spans="1:10" x14ac:dyDescent="0.2">
      <c r="A4811">
        <v>9393</v>
      </c>
      <c r="B4811" s="623">
        <v>42254.068055555559</v>
      </c>
      <c r="C4811" s="405" t="s">
        <v>96</v>
      </c>
      <c r="D4811" s="384">
        <v>2393</v>
      </c>
      <c r="E4811">
        <v>0.01</v>
      </c>
      <c r="F4811">
        <v>1.61145</v>
      </c>
      <c r="G4811" s="384">
        <v>0</v>
      </c>
      <c r="H4811">
        <v>0</v>
      </c>
    </row>
    <row r="4812" spans="1:10" x14ac:dyDescent="0.2">
      <c r="A4812">
        <v>9398</v>
      </c>
      <c r="B4812" s="623">
        <v>42254.086111111108</v>
      </c>
      <c r="C4812" s="405" t="s">
        <v>2054</v>
      </c>
      <c r="D4812" s="384">
        <v>2393</v>
      </c>
      <c r="E4812">
        <v>0.01</v>
      </c>
      <c r="F4812">
        <v>1.6114900000000001</v>
      </c>
      <c r="G4812" s="384">
        <v>0</v>
      </c>
      <c r="H4812">
        <v>1.6114900000000001</v>
      </c>
      <c r="I4812">
        <v>0.03</v>
      </c>
      <c r="J4812" s="384">
        <v>2088.3200000000002</v>
      </c>
    </row>
    <row r="4813" spans="1:10" x14ac:dyDescent="0.2">
      <c r="A4813">
        <v>9395</v>
      </c>
      <c r="B4813" s="623">
        <v>42254.073611111111</v>
      </c>
      <c r="C4813" s="405" t="s">
        <v>96</v>
      </c>
      <c r="D4813" s="384">
        <v>2394</v>
      </c>
      <c r="E4813">
        <v>0.01</v>
      </c>
      <c r="F4813">
        <v>1.6099300000000001</v>
      </c>
      <c r="G4813" s="384">
        <v>0</v>
      </c>
      <c r="H4813">
        <v>0</v>
      </c>
    </row>
    <row r="4814" spans="1:10" x14ac:dyDescent="0.2">
      <c r="A4814">
        <v>9399</v>
      </c>
      <c r="B4814" s="623">
        <v>42254.086111111108</v>
      </c>
      <c r="C4814" s="405" t="s">
        <v>2054</v>
      </c>
      <c r="D4814" s="384">
        <v>2394</v>
      </c>
      <c r="E4814">
        <v>0.01</v>
      </c>
      <c r="F4814">
        <v>1.6114900000000001</v>
      </c>
      <c r="G4814" s="384">
        <v>0</v>
      </c>
      <c r="H4814">
        <v>1.6114900000000001</v>
      </c>
      <c r="I4814">
        <v>1.08</v>
      </c>
      <c r="J4814" s="384">
        <v>2089.4</v>
      </c>
    </row>
    <row r="4815" spans="1:10" x14ac:dyDescent="0.2">
      <c r="A4815">
        <v>9400</v>
      </c>
      <c r="B4815" s="623">
        <v>42254.977777777778</v>
      </c>
      <c r="C4815" s="405" t="s">
        <v>97</v>
      </c>
      <c r="D4815" s="384">
        <v>2395</v>
      </c>
      <c r="E4815">
        <v>0.01</v>
      </c>
      <c r="F4815">
        <v>1.61263</v>
      </c>
      <c r="G4815" s="384">
        <v>0</v>
      </c>
      <c r="H4815">
        <v>0</v>
      </c>
    </row>
    <row r="4816" spans="1:10" x14ac:dyDescent="0.2">
      <c r="A4816">
        <v>9402</v>
      </c>
      <c r="B4816" s="623">
        <v>42255.015972222223</v>
      </c>
      <c r="C4816" s="405" t="s">
        <v>2054</v>
      </c>
      <c r="D4816" s="384">
        <v>2395</v>
      </c>
      <c r="E4816">
        <v>0.01</v>
      </c>
      <c r="F4816">
        <v>1.6118300000000001</v>
      </c>
      <c r="G4816" s="384">
        <v>0</v>
      </c>
      <c r="H4816">
        <v>1.6118300000000001</v>
      </c>
      <c r="I4816">
        <v>0.56999999999999995</v>
      </c>
      <c r="J4816" s="384">
        <v>2089.98</v>
      </c>
    </row>
    <row r="4817" spans="1:10" x14ac:dyDescent="0.2">
      <c r="A4817">
        <v>9403</v>
      </c>
      <c r="B4817" s="623">
        <v>42255.887499999997</v>
      </c>
      <c r="C4817" s="405" t="s">
        <v>96</v>
      </c>
      <c r="D4817" s="384">
        <v>2396</v>
      </c>
      <c r="E4817">
        <v>0.01</v>
      </c>
      <c r="F4817">
        <v>1.5902400000000001</v>
      </c>
      <c r="G4817" s="384">
        <v>0</v>
      </c>
      <c r="H4817">
        <v>0</v>
      </c>
    </row>
    <row r="4818" spans="1:10" x14ac:dyDescent="0.2">
      <c r="A4818">
        <v>9408</v>
      </c>
      <c r="B4818" s="623">
        <v>42255.90625</v>
      </c>
      <c r="C4818" s="405" t="s">
        <v>2054</v>
      </c>
      <c r="D4818" s="384">
        <v>2396</v>
      </c>
      <c r="E4818">
        <v>0.01</v>
      </c>
      <c r="F4818">
        <v>1.5902799999999999</v>
      </c>
      <c r="G4818" s="384">
        <v>0</v>
      </c>
      <c r="H4818">
        <v>1.5902799999999999</v>
      </c>
      <c r="I4818">
        <v>0.03</v>
      </c>
      <c r="J4818" s="384">
        <v>2090.0100000000002</v>
      </c>
    </row>
    <row r="4819" spans="1:10" x14ac:dyDescent="0.2">
      <c r="A4819">
        <v>9405</v>
      </c>
      <c r="B4819" s="623">
        <v>42255.892361111109</v>
      </c>
      <c r="C4819" s="405" t="s">
        <v>96</v>
      </c>
      <c r="D4819" s="384">
        <v>2397</v>
      </c>
      <c r="E4819">
        <v>0.01</v>
      </c>
      <c r="F4819">
        <v>1.5887199999999999</v>
      </c>
      <c r="G4819" s="384">
        <v>0</v>
      </c>
      <c r="H4819">
        <v>0</v>
      </c>
    </row>
    <row r="4820" spans="1:10" x14ac:dyDescent="0.2">
      <c r="A4820">
        <v>9409</v>
      </c>
      <c r="B4820" s="623">
        <v>42255.90625</v>
      </c>
      <c r="C4820" s="405" t="s">
        <v>2054</v>
      </c>
      <c r="D4820" s="384">
        <v>2397</v>
      </c>
      <c r="E4820">
        <v>0.01</v>
      </c>
      <c r="F4820">
        <v>1.5902799999999999</v>
      </c>
      <c r="G4820" s="384">
        <v>0</v>
      </c>
      <c r="H4820">
        <v>1.5902799999999999</v>
      </c>
      <c r="I4820">
        <v>1.08</v>
      </c>
      <c r="J4820" s="384">
        <v>2091.09</v>
      </c>
    </row>
    <row r="4821" spans="1:10" x14ac:dyDescent="0.2">
      <c r="A4821">
        <v>9410</v>
      </c>
      <c r="B4821" s="623">
        <v>42255.943749999999</v>
      </c>
      <c r="C4821" s="405" t="s">
        <v>97</v>
      </c>
      <c r="D4821" s="384">
        <v>2398</v>
      </c>
      <c r="E4821">
        <v>0.01</v>
      </c>
      <c r="F4821">
        <v>1.59463</v>
      </c>
      <c r="G4821" s="384">
        <v>0</v>
      </c>
      <c r="H4821">
        <v>0</v>
      </c>
    </row>
    <row r="4822" spans="1:10" x14ac:dyDescent="0.2">
      <c r="A4822">
        <v>9417</v>
      </c>
      <c r="B4822" s="623">
        <v>42256.056944444441</v>
      </c>
      <c r="C4822" s="405" t="s">
        <v>2054</v>
      </c>
      <c r="D4822" s="384">
        <v>2398</v>
      </c>
      <c r="E4822">
        <v>0.01</v>
      </c>
      <c r="F4822">
        <v>1.5946</v>
      </c>
      <c r="G4822" s="384">
        <v>0</v>
      </c>
      <c r="H4822">
        <v>1.5946</v>
      </c>
      <c r="I4822">
        <v>0.03</v>
      </c>
      <c r="J4822" s="384">
        <v>2091.12</v>
      </c>
    </row>
    <row r="4823" spans="1:10" x14ac:dyDescent="0.2">
      <c r="A4823">
        <v>9412</v>
      </c>
      <c r="B4823" s="623">
        <v>42255.968055555553</v>
      </c>
      <c r="C4823" s="405" t="s">
        <v>97</v>
      </c>
      <c r="D4823" s="384">
        <v>2399</v>
      </c>
      <c r="E4823">
        <v>0.01</v>
      </c>
      <c r="F4823">
        <v>1.59616</v>
      </c>
      <c r="G4823" s="384">
        <v>0</v>
      </c>
      <c r="H4823">
        <v>0</v>
      </c>
    </row>
    <row r="4824" spans="1:10" x14ac:dyDescent="0.2">
      <c r="A4824">
        <v>9418</v>
      </c>
      <c r="B4824" s="623">
        <v>42256.056944444441</v>
      </c>
      <c r="C4824" s="405" t="s">
        <v>2054</v>
      </c>
      <c r="D4824" s="384">
        <v>2399</v>
      </c>
      <c r="E4824">
        <v>0.01</v>
      </c>
      <c r="F4824">
        <v>1.5946</v>
      </c>
      <c r="G4824" s="384">
        <v>0</v>
      </c>
      <c r="H4824">
        <v>1.5946</v>
      </c>
      <c r="I4824">
        <v>1.0900000000000001</v>
      </c>
      <c r="J4824" s="384">
        <v>2092.21</v>
      </c>
    </row>
    <row r="4825" spans="1:10" x14ac:dyDescent="0.2">
      <c r="A4825">
        <v>9415</v>
      </c>
      <c r="B4825" s="623">
        <v>42256.056944444441</v>
      </c>
      <c r="C4825" s="405" t="s">
        <v>96</v>
      </c>
      <c r="D4825" s="384">
        <v>2400</v>
      </c>
      <c r="E4825">
        <v>0.01</v>
      </c>
      <c r="F4825">
        <v>1.5947</v>
      </c>
      <c r="G4825" s="384">
        <v>0</v>
      </c>
      <c r="H4825">
        <v>0</v>
      </c>
    </row>
    <row r="4826" spans="1:10" x14ac:dyDescent="0.2">
      <c r="A4826">
        <v>9419</v>
      </c>
      <c r="B4826" s="623">
        <v>42256.071527777778</v>
      </c>
      <c r="C4826" s="405" t="s">
        <v>2054</v>
      </c>
      <c r="D4826" s="384">
        <v>2400</v>
      </c>
      <c r="E4826">
        <v>0.01</v>
      </c>
      <c r="F4826">
        <v>1.5954999999999999</v>
      </c>
      <c r="G4826" s="384">
        <v>0</v>
      </c>
      <c r="H4826">
        <v>1.5954999999999999</v>
      </c>
      <c r="I4826">
        <v>0.55000000000000004</v>
      </c>
      <c r="J4826" s="384">
        <v>2092.7600000000002</v>
      </c>
    </row>
    <row r="4827" spans="1:10" x14ac:dyDescent="0.2">
      <c r="A4827">
        <v>9420</v>
      </c>
      <c r="B4827" s="623">
        <v>42256.07916666667</v>
      </c>
      <c r="C4827" s="405" t="s">
        <v>96</v>
      </c>
      <c r="D4827" s="384">
        <v>2401</v>
      </c>
      <c r="E4827">
        <v>0.01</v>
      </c>
      <c r="F4827">
        <v>1.5942000000000001</v>
      </c>
      <c r="G4827" s="384">
        <v>0</v>
      </c>
      <c r="H4827">
        <v>0</v>
      </c>
    </row>
    <row r="4828" spans="1:10" x14ac:dyDescent="0.2">
      <c r="A4828">
        <v>9425</v>
      </c>
      <c r="B4828" s="623">
        <v>42256.101388888892</v>
      </c>
      <c r="C4828" s="405" t="s">
        <v>2054</v>
      </c>
      <c r="D4828" s="384">
        <v>2401</v>
      </c>
      <c r="E4828">
        <v>0.01</v>
      </c>
      <c r="F4828">
        <v>1.5942400000000001</v>
      </c>
      <c r="G4828" s="384">
        <v>0</v>
      </c>
      <c r="H4828">
        <v>1.5942400000000001</v>
      </c>
      <c r="I4828">
        <v>0.03</v>
      </c>
      <c r="J4828" s="384">
        <v>2092.79</v>
      </c>
    </row>
    <row r="4829" spans="1:10" x14ac:dyDescent="0.2">
      <c r="A4829">
        <v>9422</v>
      </c>
      <c r="B4829" s="623">
        <v>42256.094444444447</v>
      </c>
      <c r="C4829" s="405" t="s">
        <v>96</v>
      </c>
      <c r="D4829" s="384">
        <v>2402</v>
      </c>
      <c r="E4829">
        <v>0.01</v>
      </c>
      <c r="F4829">
        <v>1.5926800000000001</v>
      </c>
      <c r="G4829" s="384">
        <v>0</v>
      </c>
      <c r="H4829">
        <v>0</v>
      </c>
    </row>
    <row r="4830" spans="1:10" x14ac:dyDescent="0.2">
      <c r="A4830">
        <v>9426</v>
      </c>
      <c r="B4830" s="623">
        <v>42256.101388888892</v>
      </c>
      <c r="C4830" s="405" t="s">
        <v>2054</v>
      </c>
      <c r="D4830" s="384">
        <v>2402</v>
      </c>
      <c r="E4830">
        <v>0.01</v>
      </c>
      <c r="F4830">
        <v>1.5942400000000001</v>
      </c>
      <c r="G4830" s="384">
        <v>0</v>
      </c>
      <c r="H4830">
        <v>1.5942400000000001</v>
      </c>
      <c r="I4830">
        <v>1.08</v>
      </c>
      <c r="J4830" s="384">
        <v>2093.87</v>
      </c>
    </row>
    <row r="4831" spans="1:10" x14ac:dyDescent="0.2">
      <c r="A4831">
        <v>9427</v>
      </c>
      <c r="B4831" s="623">
        <v>42256.875694444447</v>
      </c>
      <c r="C4831" s="405" t="s">
        <v>97</v>
      </c>
      <c r="D4831" s="384">
        <v>2403</v>
      </c>
      <c r="E4831">
        <v>0.01</v>
      </c>
      <c r="F4831">
        <v>1.5912500000000001</v>
      </c>
      <c r="G4831" s="384">
        <v>0</v>
      </c>
      <c r="H4831">
        <v>0</v>
      </c>
    </row>
    <row r="4832" spans="1:10" x14ac:dyDescent="0.2">
      <c r="A4832">
        <v>9481</v>
      </c>
      <c r="B4832" s="623">
        <v>42257.2</v>
      </c>
      <c r="C4832" s="405" t="s">
        <v>2054</v>
      </c>
      <c r="D4832" s="384">
        <v>2403</v>
      </c>
      <c r="E4832">
        <v>0.01</v>
      </c>
      <c r="F4832">
        <v>1.6061300000000001</v>
      </c>
      <c r="G4832" s="384">
        <v>0</v>
      </c>
      <c r="H4832">
        <v>1.6061300000000001</v>
      </c>
      <c r="I4832">
        <v>-10.23</v>
      </c>
      <c r="J4832" s="384">
        <v>2083.65</v>
      </c>
    </row>
    <row r="4833" spans="1:10" x14ac:dyDescent="0.2">
      <c r="A4833">
        <v>9429</v>
      </c>
      <c r="B4833" s="623">
        <v>42256.890277777777</v>
      </c>
      <c r="C4833" s="405" t="s">
        <v>97</v>
      </c>
      <c r="D4833" s="384">
        <v>2404</v>
      </c>
      <c r="E4833">
        <v>0.01</v>
      </c>
      <c r="F4833">
        <v>1.5927500000000001</v>
      </c>
      <c r="G4833" s="384">
        <v>0</v>
      </c>
      <c r="H4833">
        <v>0</v>
      </c>
    </row>
    <row r="4834" spans="1:10" x14ac:dyDescent="0.2">
      <c r="A4834">
        <v>9482</v>
      </c>
      <c r="B4834" s="623">
        <v>42257.2</v>
      </c>
      <c r="C4834" s="405" t="s">
        <v>2054</v>
      </c>
      <c r="D4834" s="384">
        <v>2404</v>
      </c>
      <c r="E4834">
        <v>0.01</v>
      </c>
      <c r="F4834">
        <v>1.6061300000000001</v>
      </c>
      <c r="G4834" s="384">
        <v>0</v>
      </c>
      <c r="H4834">
        <v>1.6061300000000001</v>
      </c>
      <c r="I4834">
        <v>-9.19</v>
      </c>
      <c r="J4834" s="384">
        <v>2074.46</v>
      </c>
    </row>
    <row r="4835" spans="1:10" x14ac:dyDescent="0.2">
      <c r="A4835">
        <v>9432</v>
      </c>
      <c r="B4835" s="623">
        <v>42256.893750000003</v>
      </c>
      <c r="C4835" s="405" t="s">
        <v>97</v>
      </c>
      <c r="D4835" s="384">
        <v>2405</v>
      </c>
      <c r="E4835">
        <v>0.01</v>
      </c>
      <c r="F4835">
        <v>1.5942799999999999</v>
      </c>
      <c r="G4835" s="384">
        <v>0</v>
      </c>
      <c r="H4835">
        <v>0</v>
      </c>
    </row>
    <row r="4836" spans="1:10" x14ac:dyDescent="0.2">
      <c r="A4836">
        <v>9483</v>
      </c>
      <c r="B4836" s="623">
        <v>42257.2</v>
      </c>
      <c r="C4836" s="405" t="s">
        <v>2054</v>
      </c>
      <c r="D4836" s="384">
        <v>2405</v>
      </c>
      <c r="E4836">
        <v>0.01</v>
      </c>
      <c r="F4836">
        <v>1.6061300000000001</v>
      </c>
      <c r="G4836" s="384">
        <v>0</v>
      </c>
      <c r="H4836">
        <v>1.6061300000000001</v>
      </c>
      <c r="I4836">
        <v>-8.14</v>
      </c>
      <c r="J4836" s="384">
        <v>2066.3200000000002</v>
      </c>
    </row>
    <row r="4837" spans="1:10" x14ac:dyDescent="0.2">
      <c r="A4837">
        <v>9436</v>
      </c>
      <c r="B4837" s="623">
        <v>42256.905555555553</v>
      </c>
      <c r="C4837" s="405" t="s">
        <v>97</v>
      </c>
      <c r="D4837" s="384">
        <v>2406</v>
      </c>
      <c r="E4837">
        <v>0.01</v>
      </c>
      <c r="F4837">
        <v>1.5966499999999999</v>
      </c>
      <c r="G4837" s="384">
        <v>0</v>
      </c>
      <c r="H4837">
        <v>0</v>
      </c>
    </row>
    <row r="4838" spans="1:10" x14ac:dyDescent="0.2">
      <c r="A4838">
        <v>9484</v>
      </c>
      <c r="B4838" s="623">
        <v>42257.2</v>
      </c>
      <c r="C4838" s="405" t="s">
        <v>2054</v>
      </c>
      <c r="D4838" s="384">
        <v>2406</v>
      </c>
      <c r="E4838">
        <v>0.01</v>
      </c>
      <c r="F4838">
        <v>1.6061300000000001</v>
      </c>
      <c r="G4838" s="384">
        <v>0</v>
      </c>
      <c r="H4838">
        <v>1.6061300000000001</v>
      </c>
      <c r="I4838">
        <v>-6.5</v>
      </c>
      <c r="J4838" s="384">
        <v>2059.8200000000002</v>
      </c>
    </row>
    <row r="4839" spans="1:10" x14ac:dyDescent="0.2">
      <c r="A4839">
        <v>9441</v>
      </c>
      <c r="B4839" s="623">
        <v>42257.009027777778</v>
      </c>
      <c r="C4839" s="405" t="s">
        <v>97</v>
      </c>
      <c r="D4839" s="384">
        <v>2407</v>
      </c>
      <c r="E4839">
        <v>0.02</v>
      </c>
      <c r="F4839">
        <v>1.60101</v>
      </c>
      <c r="G4839" s="384">
        <v>0</v>
      </c>
      <c r="H4839">
        <v>0</v>
      </c>
    </row>
    <row r="4840" spans="1:10" x14ac:dyDescent="0.2">
      <c r="A4840">
        <v>9485</v>
      </c>
      <c r="B4840" s="623">
        <v>42257.2</v>
      </c>
      <c r="C4840" s="405" t="s">
        <v>2054</v>
      </c>
      <c r="D4840" s="384">
        <v>2407</v>
      </c>
      <c r="E4840">
        <v>0.02</v>
      </c>
      <c r="F4840">
        <v>1.6061300000000001</v>
      </c>
      <c r="G4840" s="384">
        <v>0</v>
      </c>
      <c r="H4840">
        <v>1.6061300000000001</v>
      </c>
      <c r="I4840">
        <v>-7.06</v>
      </c>
      <c r="J4840" s="384">
        <v>2052.7600000000002</v>
      </c>
    </row>
    <row r="4841" spans="1:10" x14ac:dyDescent="0.2">
      <c r="A4841">
        <v>9447</v>
      </c>
      <c r="B4841" s="623">
        <v>42257.020138888889</v>
      </c>
      <c r="C4841" s="405" t="s">
        <v>97</v>
      </c>
      <c r="D4841" s="384">
        <v>2408</v>
      </c>
      <c r="E4841">
        <v>0.02</v>
      </c>
      <c r="F4841">
        <v>1.60429</v>
      </c>
      <c r="G4841" s="384">
        <v>0</v>
      </c>
      <c r="H4841">
        <v>0</v>
      </c>
    </row>
    <row r="4842" spans="1:10" x14ac:dyDescent="0.2">
      <c r="A4842">
        <v>9486</v>
      </c>
      <c r="B4842" s="623">
        <v>42257.2</v>
      </c>
      <c r="C4842" s="405" t="s">
        <v>2054</v>
      </c>
      <c r="D4842" s="384">
        <v>2408</v>
      </c>
      <c r="E4842">
        <v>0.02</v>
      </c>
      <c r="F4842">
        <v>1.6061300000000001</v>
      </c>
      <c r="G4842" s="384">
        <v>0</v>
      </c>
      <c r="H4842">
        <v>1.6061300000000001</v>
      </c>
      <c r="I4842">
        <v>-2.54</v>
      </c>
      <c r="J4842" s="384">
        <v>2050.2199999999998</v>
      </c>
    </row>
    <row r="4843" spans="1:10" x14ac:dyDescent="0.2">
      <c r="A4843">
        <v>9454</v>
      </c>
      <c r="B4843" s="623">
        <v>42257.037499999999</v>
      </c>
      <c r="C4843" s="405" t="s">
        <v>97</v>
      </c>
      <c r="D4843" s="384">
        <v>2409</v>
      </c>
      <c r="E4843">
        <v>0.03</v>
      </c>
      <c r="F4843">
        <v>1.6076699999999999</v>
      </c>
      <c r="G4843" s="384">
        <v>0</v>
      </c>
      <c r="H4843">
        <v>0</v>
      </c>
    </row>
    <row r="4844" spans="1:10" x14ac:dyDescent="0.2">
      <c r="A4844">
        <v>9487</v>
      </c>
      <c r="B4844" s="623">
        <v>42257.2</v>
      </c>
      <c r="C4844" s="405" t="s">
        <v>2054</v>
      </c>
      <c r="D4844" s="384">
        <v>2409</v>
      </c>
      <c r="E4844">
        <v>0.03</v>
      </c>
      <c r="F4844">
        <v>1.6061300000000001</v>
      </c>
      <c r="G4844" s="384">
        <v>0</v>
      </c>
      <c r="H4844">
        <v>1.6061300000000001</v>
      </c>
      <c r="I4844">
        <v>3.19</v>
      </c>
      <c r="J4844" s="384">
        <v>2053.41</v>
      </c>
    </row>
    <row r="4845" spans="1:10" x14ac:dyDescent="0.2">
      <c r="A4845">
        <v>9462</v>
      </c>
      <c r="B4845" s="623">
        <v>42257.109027777777</v>
      </c>
      <c r="C4845" s="405" t="s">
        <v>97</v>
      </c>
      <c r="D4845" s="384">
        <v>2410</v>
      </c>
      <c r="E4845">
        <v>0.05</v>
      </c>
      <c r="F4845">
        <v>1.61107</v>
      </c>
      <c r="G4845" s="384">
        <v>0</v>
      </c>
      <c r="H4845">
        <v>0</v>
      </c>
    </row>
    <row r="4846" spans="1:10" x14ac:dyDescent="0.2">
      <c r="A4846">
        <v>9488</v>
      </c>
      <c r="B4846" s="623">
        <v>42257.2</v>
      </c>
      <c r="C4846" s="405" t="s">
        <v>2054</v>
      </c>
      <c r="D4846" s="384">
        <v>2410</v>
      </c>
      <c r="E4846">
        <v>0.05</v>
      </c>
      <c r="F4846">
        <v>1.6061300000000001</v>
      </c>
      <c r="G4846" s="384">
        <v>0</v>
      </c>
      <c r="H4846">
        <v>1.6061300000000001</v>
      </c>
      <c r="I4846">
        <v>17.04</v>
      </c>
      <c r="J4846" s="384">
        <v>2070.4499999999998</v>
      </c>
    </row>
    <row r="4847" spans="1:10" x14ac:dyDescent="0.2">
      <c r="A4847">
        <v>9471</v>
      </c>
      <c r="B4847" s="623">
        <v>42257.128472222219</v>
      </c>
      <c r="C4847" s="405" t="s">
        <v>97</v>
      </c>
      <c r="D4847" s="384">
        <v>2411</v>
      </c>
      <c r="E4847">
        <v>0.08</v>
      </c>
      <c r="F4847">
        <v>1.61459</v>
      </c>
      <c r="G4847" s="384">
        <v>0</v>
      </c>
      <c r="H4847">
        <v>0</v>
      </c>
    </row>
    <row r="4848" spans="1:10" x14ac:dyDescent="0.2">
      <c r="A4848">
        <v>9489</v>
      </c>
      <c r="B4848" s="623">
        <v>42257.2</v>
      </c>
      <c r="C4848" s="405" t="s">
        <v>2054</v>
      </c>
      <c r="D4848" s="384">
        <v>2411</v>
      </c>
      <c r="E4848">
        <v>0.08</v>
      </c>
      <c r="F4848">
        <v>1.6061300000000001</v>
      </c>
      <c r="G4848" s="384">
        <v>0</v>
      </c>
      <c r="H4848">
        <v>1.6061300000000001</v>
      </c>
      <c r="I4848">
        <v>46.69</v>
      </c>
      <c r="J4848" s="384">
        <v>2117.14</v>
      </c>
    </row>
    <row r="4849" spans="1:10" x14ac:dyDescent="0.2">
      <c r="A4849">
        <v>9490</v>
      </c>
      <c r="B4849" s="623">
        <v>42257.935416666667</v>
      </c>
      <c r="C4849" s="405" t="s">
        <v>97</v>
      </c>
      <c r="D4849" s="384">
        <v>2412</v>
      </c>
      <c r="E4849">
        <v>0.01</v>
      </c>
      <c r="F4849">
        <v>1.5943799999999999</v>
      </c>
      <c r="G4849" s="384">
        <v>0</v>
      </c>
      <c r="H4849">
        <v>0</v>
      </c>
    </row>
    <row r="4850" spans="1:10" x14ac:dyDescent="0.2">
      <c r="A4850">
        <v>9495</v>
      </c>
      <c r="B4850" s="623">
        <v>42257.962500000001</v>
      </c>
      <c r="C4850" s="405" t="s">
        <v>2054</v>
      </c>
      <c r="D4850" s="384">
        <v>2412</v>
      </c>
      <c r="E4850">
        <v>0.01</v>
      </c>
      <c r="F4850">
        <v>1.59433</v>
      </c>
      <c r="G4850" s="384">
        <v>0</v>
      </c>
      <c r="H4850">
        <v>1.59433</v>
      </c>
      <c r="I4850">
        <v>0.03</v>
      </c>
      <c r="J4850" s="384">
        <v>2117.17</v>
      </c>
    </row>
    <row r="4851" spans="1:10" x14ac:dyDescent="0.2">
      <c r="A4851">
        <v>9492</v>
      </c>
      <c r="B4851" s="623">
        <v>42257.942361111112</v>
      </c>
      <c r="C4851" s="405" t="s">
        <v>97</v>
      </c>
      <c r="D4851" s="384">
        <v>2413</v>
      </c>
      <c r="E4851">
        <v>0.01</v>
      </c>
      <c r="F4851">
        <v>1.59588</v>
      </c>
      <c r="G4851" s="384">
        <v>0</v>
      </c>
      <c r="H4851">
        <v>0</v>
      </c>
    </row>
    <row r="4852" spans="1:10" x14ac:dyDescent="0.2">
      <c r="A4852">
        <v>9496</v>
      </c>
      <c r="B4852" s="623">
        <v>42257.962500000001</v>
      </c>
      <c r="C4852" s="405" t="s">
        <v>2054</v>
      </c>
      <c r="D4852" s="384">
        <v>2413</v>
      </c>
      <c r="E4852">
        <v>0.01</v>
      </c>
      <c r="F4852">
        <v>1.59433</v>
      </c>
      <c r="G4852" s="384">
        <v>0</v>
      </c>
      <c r="H4852">
        <v>1.59433</v>
      </c>
      <c r="I4852">
        <v>1.07</v>
      </c>
      <c r="J4852" s="384">
        <v>2118.2399999999998</v>
      </c>
    </row>
    <row r="4853" spans="1:10" x14ac:dyDescent="0.2">
      <c r="A4853">
        <v>9497</v>
      </c>
      <c r="B4853" s="623">
        <v>42258.078472222223</v>
      </c>
      <c r="C4853" s="405" t="s">
        <v>97</v>
      </c>
      <c r="D4853" s="384">
        <v>2414</v>
      </c>
      <c r="E4853">
        <v>0.01</v>
      </c>
      <c r="F4853">
        <v>1.59572</v>
      </c>
      <c r="G4853" s="384">
        <v>0</v>
      </c>
      <c r="H4853">
        <v>0</v>
      </c>
    </row>
    <row r="4854" spans="1:10" x14ac:dyDescent="0.2">
      <c r="A4854">
        <v>9499</v>
      </c>
      <c r="B4854" s="623">
        <v>42258.081944444442</v>
      </c>
      <c r="C4854" s="405" t="s">
        <v>2054</v>
      </c>
      <c r="D4854" s="384">
        <v>2414</v>
      </c>
      <c r="E4854">
        <v>0.01</v>
      </c>
      <c r="F4854">
        <v>1.5949199999999999</v>
      </c>
      <c r="G4854" s="384">
        <v>0</v>
      </c>
      <c r="H4854">
        <v>1.5949199999999999</v>
      </c>
      <c r="I4854">
        <v>0.56000000000000005</v>
      </c>
      <c r="J4854" s="384">
        <v>2118.8000000000002</v>
      </c>
    </row>
    <row r="4855" spans="1:10" x14ac:dyDescent="0.2">
      <c r="A4855">
        <v>9500</v>
      </c>
      <c r="B4855" s="623">
        <v>42258.885416666664</v>
      </c>
      <c r="C4855" s="405" t="s">
        <v>96</v>
      </c>
      <c r="D4855" s="384">
        <v>2415</v>
      </c>
      <c r="E4855">
        <v>0.01</v>
      </c>
      <c r="F4855">
        <v>1.6011599999999999</v>
      </c>
      <c r="G4855" s="384">
        <v>0</v>
      </c>
      <c r="H4855">
        <v>0</v>
      </c>
    </row>
    <row r="4856" spans="1:10" x14ac:dyDescent="0.2">
      <c r="A4856">
        <v>9505</v>
      </c>
      <c r="B4856" s="623">
        <v>42261.055555555555</v>
      </c>
      <c r="C4856" s="405" t="s">
        <v>2054</v>
      </c>
      <c r="D4856" s="384">
        <v>2415</v>
      </c>
      <c r="E4856">
        <v>0.01</v>
      </c>
      <c r="F4856">
        <v>1.60121</v>
      </c>
      <c r="G4856" s="384">
        <v>0</v>
      </c>
      <c r="H4856">
        <v>1.60121</v>
      </c>
      <c r="I4856">
        <v>-0.06</v>
      </c>
      <c r="J4856" s="384">
        <v>2118.7399999999998</v>
      </c>
    </row>
    <row r="4857" spans="1:10" x14ac:dyDescent="0.2">
      <c r="A4857">
        <v>9502</v>
      </c>
      <c r="B4857" s="623">
        <v>42258.918749999997</v>
      </c>
      <c r="C4857" s="405" t="s">
        <v>96</v>
      </c>
      <c r="D4857" s="384">
        <v>2416</v>
      </c>
      <c r="E4857">
        <v>0.01</v>
      </c>
      <c r="F4857">
        <v>1.5996600000000001</v>
      </c>
      <c r="G4857" s="384">
        <v>0</v>
      </c>
      <c r="H4857">
        <v>0</v>
      </c>
    </row>
    <row r="4858" spans="1:10" x14ac:dyDescent="0.2">
      <c r="A4858">
        <v>9506</v>
      </c>
      <c r="B4858" s="623">
        <v>42261.055555555555</v>
      </c>
      <c r="C4858" s="405" t="s">
        <v>2054</v>
      </c>
      <c r="D4858" s="384">
        <v>2416</v>
      </c>
      <c r="E4858">
        <v>0.01</v>
      </c>
      <c r="F4858">
        <v>1.60121</v>
      </c>
      <c r="G4858" s="384">
        <v>0</v>
      </c>
      <c r="H4858">
        <v>1.60121</v>
      </c>
      <c r="I4858">
        <v>0.98</v>
      </c>
      <c r="J4858" s="384">
        <v>2119.7199999999998</v>
      </c>
    </row>
    <row r="4859" spans="1:10" x14ac:dyDescent="0.2">
      <c r="A4859">
        <v>9507</v>
      </c>
      <c r="B4859" s="623">
        <v>42261.065972222219</v>
      </c>
      <c r="C4859" s="405" t="s">
        <v>97</v>
      </c>
      <c r="D4859" s="384">
        <v>2417</v>
      </c>
      <c r="E4859">
        <v>0.01</v>
      </c>
      <c r="F4859">
        <v>1.6037999999999999</v>
      </c>
      <c r="G4859" s="384">
        <v>0</v>
      </c>
      <c r="H4859">
        <v>0</v>
      </c>
    </row>
    <row r="4860" spans="1:10" x14ac:dyDescent="0.2">
      <c r="A4860">
        <v>9509</v>
      </c>
      <c r="B4860" s="623">
        <v>42261.073611111111</v>
      </c>
      <c r="C4860" s="405" t="s">
        <v>2054</v>
      </c>
      <c r="D4860" s="384">
        <v>2417</v>
      </c>
      <c r="E4860">
        <v>0.01</v>
      </c>
      <c r="F4860">
        <v>1.603</v>
      </c>
      <c r="G4860" s="384">
        <v>0</v>
      </c>
      <c r="H4860">
        <v>1.603</v>
      </c>
      <c r="I4860">
        <v>0.55000000000000004</v>
      </c>
      <c r="J4860" s="384">
        <v>2120.27</v>
      </c>
    </row>
    <row r="4861" spans="1:10" x14ac:dyDescent="0.2">
      <c r="A4861">
        <v>9510</v>
      </c>
      <c r="B4861" s="623">
        <v>42261.915277777778</v>
      </c>
      <c r="C4861" s="405" t="s">
        <v>97</v>
      </c>
      <c r="D4861" s="384">
        <v>2418</v>
      </c>
      <c r="E4861">
        <v>0.01</v>
      </c>
      <c r="F4861">
        <v>1.58501</v>
      </c>
      <c r="G4861" s="384">
        <v>0</v>
      </c>
      <c r="H4861">
        <v>0</v>
      </c>
    </row>
    <row r="4862" spans="1:10" x14ac:dyDescent="0.2">
      <c r="A4862">
        <v>9515</v>
      </c>
      <c r="B4862" s="623">
        <v>42262.070138888892</v>
      </c>
      <c r="C4862" s="405" t="s">
        <v>2054</v>
      </c>
      <c r="D4862" s="384">
        <v>2418</v>
      </c>
      <c r="E4862">
        <v>0.01</v>
      </c>
      <c r="F4862">
        <v>1.5849800000000001</v>
      </c>
      <c r="G4862" s="384">
        <v>0</v>
      </c>
      <c r="H4862">
        <v>1.5849800000000001</v>
      </c>
      <c r="I4862">
        <v>0.03</v>
      </c>
      <c r="J4862" s="384">
        <v>2120.3000000000002</v>
      </c>
    </row>
    <row r="4863" spans="1:10" x14ac:dyDescent="0.2">
      <c r="A4863">
        <v>9512</v>
      </c>
      <c r="B4863" s="623">
        <v>42261.956944444442</v>
      </c>
      <c r="C4863" s="405" t="s">
        <v>97</v>
      </c>
      <c r="D4863" s="384">
        <v>2419</v>
      </c>
      <c r="E4863">
        <v>0.01</v>
      </c>
      <c r="F4863">
        <v>1.5865400000000001</v>
      </c>
      <c r="G4863" s="384">
        <v>0</v>
      </c>
      <c r="H4863">
        <v>0</v>
      </c>
    </row>
    <row r="4864" spans="1:10" x14ac:dyDescent="0.2">
      <c r="A4864">
        <v>9516</v>
      </c>
      <c r="B4864" s="623">
        <v>42262.070138888892</v>
      </c>
      <c r="C4864" s="405" t="s">
        <v>2054</v>
      </c>
      <c r="D4864" s="384">
        <v>2419</v>
      </c>
      <c r="E4864">
        <v>0.01</v>
      </c>
      <c r="F4864">
        <v>1.5849800000000001</v>
      </c>
      <c r="G4864" s="384">
        <v>0</v>
      </c>
      <c r="H4864">
        <v>1.5849800000000001</v>
      </c>
      <c r="I4864">
        <v>1.08</v>
      </c>
      <c r="J4864" s="384">
        <v>2121.38</v>
      </c>
    </row>
    <row r="4865" spans="1:10" x14ac:dyDescent="0.2">
      <c r="A4865">
        <v>9517</v>
      </c>
      <c r="B4865" s="623">
        <v>42262.90625</v>
      </c>
      <c r="C4865" s="405" t="s">
        <v>97</v>
      </c>
      <c r="D4865" s="384">
        <v>2420</v>
      </c>
      <c r="E4865">
        <v>0.01</v>
      </c>
      <c r="F4865">
        <v>1.5841400000000001</v>
      </c>
      <c r="G4865" s="384">
        <v>0</v>
      </c>
      <c r="H4865">
        <v>0</v>
      </c>
    </row>
    <row r="4866" spans="1:10" x14ac:dyDescent="0.2">
      <c r="A4866">
        <v>9519</v>
      </c>
      <c r="B4866" s="623">
        <v>42262.909722222219</v>
      </c>
      <c r="C4866" s="405" t="s">
        <v>2054</v>
      </c>
      <c r="D4866" s="384">
        <v>2420</v>
      </c>
      <c r="E4866">
        <v>0.01</v>
      </c>
      <c r="F4866">
        <v>1.58334</v>
      </c>
      <c r="G4866" s="384">
        <v>0</v>
      </c>
      <c r="H4866">
        <v>1.58334</v>
      </c>
      <c r="I4866">
        <v>0.56000000000000005</v>
      </c>
      <c r="J4866" s="384">
        <v>2121.94</v>
      </c>
    </row>
    <row r="4867" spans="1:10" x14ac:dyDescent="0.2">
      <c r="A4867">
        <v>9520</v>
      </c>
      <c r="B4867" s="623">
        <v>42262.928472222222</v>
      </c>
      <c r="C4867" s="405" t="s">
        <v>96</v>
      </c>
      <c r="D4867" s="384">
        <v>2421</v>
      </c>
      <c r="E4867">
        <v>0.01</v>
      </c>
      <c r="F4867">
        <v>1.57944</v>
      </c>
      <c r="G4867" s="384">
        <v>0</v>
      </c>
      <c r="H4867">
        <v>0</v>
      </c>
    </row>
    <row r="4868" spans="1:10" x14ac:dyDescent="0.2">
      <c r="A4868">
        <v>9529</v>
      </c>
      <c r="B4868" s="623">
        <v>42263.012499999997</v>
      </c>
      <c r="C4868" s="405" t="s">
        <v>2054</v>
      </c>
      <c r="D4868" s="384">
        <v>2421</v>
      </c>
      <c r="E4868">
        <v>0.01</v>
      </c>
      <c r="F4868">
        <v>1.57873</v>
      </c>
      <c r="G4868" s="384">
        <v>0</v>
      </c>
      <c r="H4868">
        <v>1.57873</v>
      </c>
      <c r="I4868">
        <v>-0.57999999999999996</v>
      </c>
      <c r="J4868" s="384">
        <v>2121.36</v>
      </c>
    </row>
    <row r="4869" spans="1:10" x14ac:dyDescent="0.2">
      <c r="A4869">
        <v>9522</v>
      </c>
      <c r="B4869" s="623">
        <v>42262.932638888888</v>
      </c>
      <c r="C4869" s="405" t="s">
        <v>96</v>
      </c>
      <c r="D4869" s="384">
        <v>2422</v>
      </c>
      <c r="E4869">
        <v>0.01</v>
      </c>
      <c r="F4869">
        <v>1.5779300000000001</v>
      </c>
      <c r="G4869" s="384">
        <v>0</v>
      </c>
      <c r="H4869">
        <v>0</v>
      </c>
    </row>
    <row r="4870" spans="1:10" x14ac:dyDescent="0.2">
      <c r="A4870">
        <v>9530</v>
      </c>
      <c r="B4870" s="623">
        <v>42263.012499999997</v>
      </c>
      <c r="C4870" s="405" t="s">
        <v>2054</v>
      </c>
      <c r="D4870" s="384">
        <v>2422</v>
      </c>
      <c r="E4870">
        <v>0.01</v>
      </c>
      <c r="F4870">
        <v>1.57873</v>
      </c>
      <c r="G4870" s="384">
        <v>0</v>
      </c>
      <c r="H4870">
        <v>1.57873</v>
      </c>
      <c r="I4870">
        <v>0.46</v>
      </c>
      <c r="J4870" s="384">
        <v>2121.8200000000002</v>
      </c>
    </row>
    <row r="4871" spans="1:10" x14ac:dyDescent="0.2">
      <c r="A4871">
        <v>9525</v>
      </c>
      <c r="B4871" s="623">
        <v>42262.936111111114</v>
      </c>
      <c r="C4871" s="405" t="s">
        <v>96</v>
      </c>
      <c r="D4871" s="384">
        <v>2423</v>
      </c>
      <c r="E4871">
        <v>0.01</v>
      </c>
      <c r="F4871">
        <v>1.5764100000000001</v>
      </c>
      <c r="G4871" s="384">
        <v>0</v>
      </c>
      <c r="H4871">
        <v>0</v>
      </c>
    </row>
    <row r="4872" spans="1:10" x14ac:dyDescent="0.2">
      <c r="A4872">
        <v>9531</v>
      </c>
      <c r="B4872" s="623">
        <v>42263.012499999997</v>
      </c>
      <c r="C4872" s="405" t="s">
        <v>2054</v>
      </c>
      <c r="D4872" s="384">
        <v>2423</v>
      </c>
      <c r="E4872">
        <v>0.01</v>
      </c>
      <c r="F4872">
        <v>1.57873</v>
      </c>
      <c r="G4872" s="384">
        <v>0</v>
      </c>
      <c r="H4872">
        <v>1.57873</v>
      </c>
      <c r="I4872">
        <v>1.51</v>
      </c>
      <c r="J4872" s="384">
        <v>2123.33</v>
      </c>
    </row>
    <row r="4873" spans="1:10" x14ac:dyDescent="0.2">
      <c r="A4873">
        <v>9532</v>
      </c>
      <c r="B4873" s="623">
        <v>42263.025694444441</v>
      </c>
      <c r="C4873" s="405" t="s">
        <v>97</v>
      </c>
      <c r="D4873" s="384">
        <v>2424</v>
      </c>
      <c r="E4873">
        <v>0.01</v>
      </c>
      <c r="F4873">
        <v>1.5788599999999999</v>
      </c>
      <c r="G4873" s="384">
        <v>0</v>
      </c>
      <c r="H4873">
        <v>0</v>
      </c>
    </row>
    <row r="4874" spans="1:10" x14ac:dyDescent="0.2">
      <c r="A4874">
        <v>9541</v>
      </c>
      <c r="B4874" s="623">
        <v>42263.379861111112</v>
      </c>
      <c r="C4874" s="405" t="s">
        <v>2054</v>
      </c>
      <c r="D4874" s="384">
        <v>2424</v>
      </c>
      <c r="E4874">
        <v>0.01</v>
      </c>
      <c r="F4874">
        <v>1.5796300000000001</v>
      </c>
      <c r="G4874" s="384">
        <v>0</v>
      </c>
      <c r="H4874">
        <v>1.5796300000000001</v>
      </c>
      <c r="I4874">
        <v>-0.53</v>
      </c>
      <c r="J4874" s="384">
        <v>2122.8000000000002</v>
      </c>
    </row>
    <row r="4875" spans="1:10" x14ac:dyDescent="0.2">
      <c r="A4875">
        <v>9534</v>
      </c>
      <c r="B4875" s="623">
        <v>42263.04583333333</v>
      </c>
      <c r="C4875" s="405" t="s">
        <v>97</v>
      </c>
      <c r="D4875" s="384">
        <v>2425</v>
      </c>
      <c r="E4875">
        <v>0.01</v>
      </c>
      <c r="F4875">
        <v>1.5804400000000001</v>
      </c>
      <c r="G4875" s="384">
        <v>0</v>
      </c>
      <c r="H4875">
        <v>0</v>
      </c>
    </row>
    <row r="4876" spans="1:10" x14ac:dyDescent="0.2">
      <c r="A4876">
        <v>9542</v>
      </c>
      <c r="B4876" s="623">
        <v>42263.379861111112</v>
      </c>
      <c r="C4876" s="405" t="s">
        <v>2054</v>
      </c>
      <c r="D4876" s="384">
        <v>2425</v>
      </c>
      <c r="E4876">
        <v>0.01</v>
      </c>
      <c r="F4876">
        <v>1.5796300000000001</v>
      </c>
      <c r="G4876" s="384">
        <v>0</v>
      </c>
      <c r="H4876">
        <v>1.5796300000000001</v>
      </c>
      <c r="I4876">
        <v>0.56000000000000005</v>
      </c>
      <c r="J4876" s="384">
        <v>2123.36</v>
      </c>
    </row>
    <row r="4877" spans="1:10" x14ac:dyDescent="0.2">
      <c r="A4877">
        <v>9537</v>
      </c>
      <c r="B4877" s="623">
        <v>42263.125694444447</v>
      </c>
      <c r="C4877" s="405" t="s">
        <v>97</v>
      </c>
      <c r="D4877" s="384">
        <v>2426</v>
      </c>
      <c r="E4877">
        <v>0.01</v>
      </c>
      <c r="F4877">
        <v>1.58199</v>
      </c>
      <c r="G4877" s="384">
        <v>0</v>
      </c>
      <c r="H4877">
        <v>0</v>
      </c>
    </row>
    <row r="4878" spans="1:10" x14ac:dyDescent="0.2">
      <c r="A4878">
        <v>9543</v>
      </c>
      <c r="B4878" s="623">
        <v>42263.379861111112</v>
      </c>
      <c r="C4878" s="405" t="s">
        <v>2054</v>
      </c>
      <c r="D4878" s="384">
        <v>2426</v>
      </c>
      <c r="E4878">
        <v>0.01</v>
      </c>
      <c r="F4878">
        <v>1.5796300000000001</v>
      </c>
      <c r="G4878" s="384">
        <v>0</v>
      </c>
      <c r="H4878">
        <v>1.5796300000000001</v>
      </c>
      <c r="I4878">
        <v>1.63</v>
      </c>
      <c r="J4878" s="384">
        <v>2124.9899999999998</v>
      </c>
    </row>
    <row r="4879" spans="1:10" x14ac:dyDescent="0.2">
      <c r="A4879">
        <v>9544</v>
      </c>
      <c r="B4879" s="623">
        <v>42263.875</v>
      </c>
      <c r="C4879" s="405" t="s">
        <v>96</v>
      </c>
      <c r="D4879" s="384">
        <v>2427</v>
      </c>
      <c r="E4879">
        <v>0.01</v>
      </c>
      <c r="F4879">
        <v>1.57131</v>
      </c>
      <c r="G4879" s="384">
        <v>0</v>
      </c>
      <c r="H4879">
        <v>0</v>
      </c>
    </row>
    <row r="4880" spans="1:10" x14ac:dyDescent="0.2">
      <c r="A4880">
        <v>9555</v>
      </c>
      <c r="B4880" s="623">
        <v>42264.061805555553</v>
      </c>
      <c r="C4880" s="405" t="s">
        <v>2054</v>
      </c>
      <c r="D4880" s="384">
        <v>2427</v>
      </c>
      <c r="E4880">
        <v>0.01</v>
      </c>
      <c r="F4880">
        <v>1.5705800000000001</v>
      </c>
      <c r="G4880" s="384">
        <v>0</v>
      </c>
      <c r="H4880">
        <v>1.5705800000000001</v>
      </c>
      <c r="I4880">
        <v>-0.79</v>
      </c>
      <c r="J4880" s="384">
        <v>2124.1999999999998</v>
      </c>
    </row>
    <row r="4881" spans="1:10" x14ac:dyDescent="0.2">
      <c r="A4881">
        <v>9546</v>
      </c>
      <c r="B4881" s="623">
        <v>42263.895138888889</v>
      </c>
      <c r="C4881" s="405" t="s">
        <v>96</v>
      </c>
      <c r="D4881" s="384">
        <v>2428</v>
      </c>
      <c r="E4881">
        <v>0.01</v>
      </c>
      <c r="F4881">
        <v>1.5697700000000001</v>
      </c>
      <c r="G4881" s="384">
        <v>0</v>
      </c>
      <c r="H4881">
        <v>0</v>
      </c>
    </row>
    <row r="4882" spans="1:10" x14ac:dyDescent="0.2">
      <c r="A4882">
        <v>9556</v>
      </c>
      <c r="B4882" s="623">
        <v>42264.061805555553</v>
      </c>
      <c r="C4882" s="405" t="s">
        <v>2054</v>
      </c>
      <c r="D4882" s="384">
        <v>2428</v>
      </c>
      <c r="E4882">
        <v>0.01</v>
      </c>
      <c r="F4882">
        <v>1.5705800000000001</v>
      </c>
      <c r="G4882" s="384">
        <v>0</v>
      </c>
      <c r="H4882">
        <v>1.5705800000000001</v>
      </c>
      <c r="I4882">
        <v>0.28000000000000003</v>
      </c>
      <c r="J4882" s="384">
        <v>2124.4899999999998</v>
      </c>
    </row>
    <row r="4883" spans="1:10" x14ac:dyDescent="0.2">
      <c r="A4883">
        <v>9549</v>
      </c>
      <c r="B4883" s="623">
        <v>42263.915972222225</v>
      </c>
      <c r="C4883" s="405" t="s">
        <v>96</v>
      </c>
      <c r="D4883" s="384">
        <v>2429</v>
      </c>
      <c r="E4883">
        <v>0.01</v>
      </c>
      <c r="F4883">
        <v>1.5682700000000001</v>
      </c>
      <c r="G4883" s="384">
        <v>0</v>
      </c>
      <c r="H4883">
        <v>0</v>
      </c>
    </row>
    <row r="4884" spans="1:10" x14ac:dyDescent="0.2">
      <c r="A4884">
        <v>9557</v>
      </c>
      <c r="B4884" s="623">
        <v>42264.061805555553</v>
      </c>
      <c r="C4884" s="405" t="s">
        <v>2054</v>
      </c>
      <c r="D4884" s="384">
        <v>2429</v>
      </c>
      <c r="E4884">
        <v>0.01</v>
      </c>
      <c r="F4884">
        <v>1.5705800000000001</v>
      </c>
      <c r="G4884" s="384">
        <v>0</v>
      </c>
      <c r="H4884">
        <v>1.5705800000000001</v>
      </c>
      <c r="I4884">
        <v>1.31</v>
      </c>
      <c r="J4884" s="384">
        <v>2125.8000000000002</v>
      </c>
    </row>
    <row r="4885" spans="1:10" x14ac:dyDescent="0.2">
      <c r="A4885">
        <v>9553</v>
      </c>
      <c r="B4885" s="623">
        <v>42264.038888888892</v>
      </c>
      <c r="C4885" s="405" t="s">
        <v>97</v>
      </c>
      <c r="D4885" s="384">
        <v>2430</v>
      </c>
      <c r="E4885">
        <v>0.01</v>
      </c>
      <c r="F4885">
        <v>1.56986</v>
      </c>
      <c r="G4885" s="384">
        <v>0</v>
      </c>
      <c r="H4885">
        <v>0</v>
      </c>
    </row>
    <row r="4886" spans="1:10" x14ac:dyDescent="0.2">
      <c r="A4886">
        <v>9561</v>
      </c>
      <c r="B4886" s="623">
        <v>42264.07916666667</v>
      </c>
      <c r="C4886" s="405" t="s">
        <v>2054</v>
      </c>
      <c r="D4886" s="384">
        <v>2430</v>
      </c>
      <c r="E4886">
        <v>0.01</v>
      </c>
      <c r="F4886">
        <v>1.56982</v>
      </c>
      <c r="G4886" s="384">
        <v>0</v>
      </c>
      <c r="H4886">
        <v>1.56982</v>
      </c>
      <c r="I4886">
        <v>0.03</v>
      </c>
      <c r="J4886" s="384">
        <v>2125.83</v>
      </c>
    </row>
    <row r="4887" spans="1:10" x14ac:dyDescent="0.2">
      <c r="A4887">
        <v>9558</v>
      </c>
      <c r="B4887" s="623">
        <v>42264.074305555558</v>
      </c>
      <c r="C4887" s="405" t="s">
        <v>97</v>
      </c>
      <c r="D4887" s="384">
        <v>2431</v>
      </c>
      <c r="E4887">
        <v>0.01</v>
      </c>
      <c r="F4887">
        <v>1.5713699999999999</v>
      </c>
      <c r="G4887" s="384">
        <v>0</v>
      </c>
      <c r="H4887">
        <v>0</v>
      </c>
    </row>
    <row r="4888" spans="1:10" x14ac:dyDescent="0.2">
      <c r="A4888">
        <v>9562</v>
      </c>
      <c r="B4888" s="623">
        <v>42264.07916666667</v>
      </c>
      <c r="C4888" s="405" t="s">
        <v>2054</v>
      </c>
      <c r="D4888" s="384">
        <v>2431</v>
      </c>
      <c r="E4888">
        <v>0.01</v>
      </c>
      <c r="F4888">
        <v>1.56982</v>
      </c>
      <c r="G4888" s="384">
        <v>0</v>
      </c>
      <c r="H4888">
        <v>1.56982</v>
      </c>
      <c r="I4888">
        <v>1.07</v>
      </c>
      <c r="J4888" s="384">
        <v>2126.9</v>
      </c>
    </row>
    <row r="4889" spans="1:10" x14ac:dyDescent="0.2">
      <c r="A4889">
        <v>9563</v>
      </c>
      <c r="B4889" s="623">
        <v>42264.89166666667</v>
      </c>
      <c r="C4889" s="405" t="s">
        <v>96</v>
      </c>
      <c r="D4889" s="384">
        <v>2432</v>
      </c>
      <c r="E4889">
        <v>0.01</v>
      </c>
      <c r="F4889">
        <v>1.5777000000000001</v>
      </c>
      <c r="G4889" s="384">
        <v>0</v>
      </c>
      <c r="H4889">
        <v>0</v>
      </c>
    </row>
    <row r="4890" spans="1:10" x14ac:dyDescent="0.2">
      <c r="A4890">
        <v>9568</v>
      </c>
      <c r="B4890" s="623">
        <v>42264.897916666669</v>
      </c>
      <c r="C4890" s="405" t="s">
        <v>2054</v>
      </c>
      <c r="D4890" s="384">
        <v>2432</v>
      </c>
      <c r="E4890">
        <v>0.01</v>
      </c>
      <c r="F4890">
        <v>1.5777000000000001</v>
      </c>
      <c r="G4890" s="384">
        <v>0</v>
      </c>
      <c r="H4890">
        <v>1.5777000000000001</v>
      </c>
      <c r="I4890">
        <v>0</v>
      </c>
      <c r="J4890" s="384">
        <v>2126.9</v>
      </c>
    </row>
    <row r="4891" spans="1:10" x14ac:dyDescent="0.2">
      <c r="A4891">
        <v>9565</v>
      </c>
      <c r="B4891" s="623">
        <v>42264.896527777775</v>
      </c>
      <c r="C4891" s="405" t="s">
        <v>96</v>
      </c>
      <c r="D4891" s="384">
        <v>2433</v>
      </c>
      <c r="E4891">
        <v>0.01</v>
      </c>
      <c r="F4891">
        <v>1.5761000000000001</v>
      </c>
      <c r="G4891" s="384">
        <v>0</v>
      </c>
      <c r="H4891">
        <v>0</v>
      </c>
    </row>
    <row r="4892" spans="1:10" x14ac:dyDescent="0.2">
      <c r="A4892">
        <v>9569</v>
      </c>
      <c r="B4892" s="623">
        <v>42264.897916666669</v>
      </c>
      <c r="C4892" s="405" t="s">
        <v>2054</v>
      </c>
      <c r="D4892" s="384">
        <v>2433</v>
      </c>
      <c r="E4892">
        <v>0.01</v>
      </c>
      <c r="F4892">
        <v>1.5777000000000001</v>
      </c>
      <c r="G4892" s="384">
        <v>0</v>
      </c>
      <c r="H4892">
        <v>1.5777000000000001</v>
      </c>
      <c r="I4892">
        <v>1.1100000000000001</v>
      </c>
      <c r="J4892" s="384">
        <v>2128.0100000000002</v>
      </c>
    </row>
    <row r="4893" spans="1:10" x14ac:dyDescent="0.2">
      <c r="A4893">
        <v>9570</v>
      </c>
      <c r="B4893" s="623">
        <v>42264.90625</v>
      </c>
      <c r="C4893" s="405" t="s">
        <v>96</v>
      </c>
      <c r="D4893" s="384">
        <v>2434</v>
      </c>
      <c r="E4893">
        <v>0.01</v>
      </c>
      <c r="F4893">
        <v>1.5720400000000001</v>
      </c>
      <c r="G4893" s="384">
        <v>0</v>
      </c>
      <c r="H4893">
        <v>0</v>
      </c>
    </row>
    <row r="4894" spans="1:10" x14ac:dyDescent="0.2">
      <c r="A4894">
        <v>9579</v>
      </c>
      <c r="B4894" s="623">
        <v>42264.920138888891</v>
      </c>
      <c r="C4894" s="405" t="s">
        <v>2054</v>
      </c>
      <c r="D4894" s="384">
        <v>2434</v>
      </c>
      <c r="E4894">
        <v>0.01</v>
      </c>
      <c r="F4894">
        <v>1.57107</v>
      </c>
      <c r="G4894" s="384">
        <v>0</v>
      </c>
      <c r="H4894">
        <v>1.57107</v>
      </c>
      <c r="I4894">
        <v>-0.67</v>
      </c>
      <c r="J4894" s="384">
        <v>2127.34</v>
      </c>
    </row>
    <row r="4895" spans="1:10" x14ac:dyDescent="0.2">
      <c r="A4895">
        <v>9572</v>
      </c>
      <c r="B4895" s="623">
        <v>42264.906944444447</v>
      </c>
      <c r="C4895" s="405" t="s">
        <v>96</v>
      </c>
      <c r="D4895" s="384">
        <v>2435</v>
      </c>
      <c r="E4895">
        <v>0.01</v>
      </c>
      <c r="F4895">
        <v>1.5701700000000001</v>
      </c>
      <c r="G4895" s="384">
        <v>0</v>
      </c>
      <c r="H4895">
        <v>0</v>
      </c>
    </row>
    <row r="4896" spans="1:10" x14ac:dyDescent="0.2">
      <c r="A4896">
        <v>9580</v>
      </c>
      <c r="B4896" s="623">
        <v>42264.920138888891</v>
      </c>
      <c r="C4896" s="405" t="s">
        <v>2054</v>
      </c>
      <c r="D4896" s="384">
        <v>2435</v>
      </c>
      <c r="E4896">
        <v>0.01</v>
      </c>
      <c r="F4896">
        <v>1.57107</v>
      </c>
      <c r="G4896" s="384">
        <v>0</v>
      </c>
      <c r="H4896">
        <v>1.57107</v>
      </c>
      <c r="I4896">
        <v>0.62</v>
      </c>
      <c r="J4896" s="384">
        <v>2127.96</v>
      </c>
    </row>
    <row r="4897" spans="1:10" x14ac:dyDescent="0.2">
      <c r="A4897">
        <v>9575</v>
      </c>
      <c r="B4897" s="623">
        <v>42264.908333333333</v>
      </c>
      <c r="C4897" s="405" t="s">
        <v>96</v>
      </c>
      <c r="D4897" s="384">
        <v>2436</v>
      </c>
      <c r="E4897">
        <v>0.01</v>
      </c>
      <c r="F4897">
        <v>1.5686</v>
      </c>
      <c r="G4897" s="384">
        <v>0</v>
      </c>
      <c r="H4897">
        <v>0</v>
      </c>
    </row>
    <row r="4898" spans="1:10" x14ac:dyDescent="0.2">
      <c r="A4898">
        <v>9581</v>
      </c>
      <c r="B4898" s="623">
        <v>42264.920138888891</v>
      </c>
      <c r="C4898" s="405" t="s">
        <v>2054</v>
      </c>
      <c r="D4898" s="384">
        <v>2436</v>
      </c>
      <c r="E4898">
        <v>0.01</v>
      </c>
      <c r="F4898">
        <v>1.57107</v>
      </c>
      <c r="G4898" s="384">
        <v>0</v>
      </c>
      <c r="H4898">
        <v>1.57107</v>
      </c>
      <c r="I4898">
        <v>1.71</v>
      </c>
      <c r="J4898" s="384">
        <v>2129.67</v>
      </c>
    </row>
    <row r="4899" spans="1:10" x14ac:dyDescent="0.2">
      <c r="A4899">
        <v>9582</v>
      </c>
      <c r="B4899" s="623">
        <v>42264.9375</v>
      </c>
      <c r="C4899" s="405" t="s">
        <v>97</v>
      </c>
      <c r="D4899" s="384">
        <v>2437</v>
      </c>
      <c r="E4899">
        <v>0.01</v>
      </c>
      <c r="F4899">
        <v>1.5862000000000001</v>
      </c>
      <c r="G4899" s="384">
        <v>0</v>
      </c>
      <c r="H4899">
        <v>0</v>
      </c>
    </row>
    <row r="4900" spans="1:10" x14ac:dyDescent="0.2">
      <c r="A4900">
        <v>9587</v>
      </c>
      <c r="B4900" s="623">
        <v>42264.94027777778</v>
      </c>
      <c r="C4900" s="405" t="s">
        <v>2054</v>
      </c>
      <c r="D4900" s="384">
        <v>2437</v>
      </c>
      <c r="E4900">
        <v>0.01</v>
      </c>
      <c r="F4900">
        <v>1.58616</v>
      </c>
      <c r="G4900" s="384">
        <v>0</v>
      </c>
      <c r="H4900">
        <v>1.58616</v>
      </c>
      <c r="I4900">
        <v>0.03</v>
      </c>
      <c r="J4900" s="384">
        <v>2129.6999999999998</v>
      </c>
    </row>
    <row r="4901" spans="1:10" x14ac:dyDescent="0.2">
      <c r="A4901">
        <v>9584</v>
      </c>
      <c r="B4901" s="623">
        <v>42264.938194444447</v>
      </c>
      <c r="C4901" s="405" t="s">
        <v>97</v>
      </c>
      <c r="D4901" s="384">
        <v>2438</v>
      </c>
      <c r="E4901">
        <v>0.01</v>
      </c>
      <c r="F4901">
        <v>1.58771</v>
      </c>
      <c r="G4901" s="384">
        <v>0</v>
      </c>
      <c r="H4901">
        <v>0</v>
      </c>
    </row>
    <row r="4902" spans="1:10" x14ac:dyDescent="0.2">
      <c r="A4902">
        <v>9588</v>
      </c>
      <c r="B4902" s="623">
        <v>42264.94027777778</v>
      </c>
      <c r="C4902" s="405" t="s">
        <v>2054</v>
      </c>
      <c r="D4902" s="384">
        <v>2438</v>
      </c>
      <c r="E4902">
        <v>0.01</v>
      </c>
      <c r="F4902">
        <v>1.58616</v>
      </c>
      <c r="G4902" s="384">
        <v>0</v>
      </c>
      <c r="H4902">
        <v>1.58616</v>
      </c>
      <c r="I4902">
        <v>1.07</v>
      </c>
      <c r="J4902" s="384">
        <v>2130.77</v>
      </c>
    </row>
    <row r="4903" spans="1:10" x14ac:dyDescent="0.2">
      <c r="A4903">
        <v>9589</v>
      </c>
      <c r="B4903" s="623">
        <v>42264.944444444445</v>
      </c>
      <c r="C4903" s="405" t="s">
        <v>97</v>
      </c>
      <c r="D4903" s="384">
        <v>2439</v>
      </c>
      <c r="E4903">
        <v>0.01</v>
      </c>
      <c r="F4903">
        <v>1.58735</v>
      </c>
      <c r="G4903" s="384">
        <v>0</v>
      </c>
      <c r="H4903">
        <v>0</v>
      </c>
    </row>
    <row r="4904" spans="1:10" x14ac:dyDescent="0.2">
      <c r="A4904">
        <v>9591</v>
      </c>
      <c r="B4904" s="623">
        <v>42264.945138888892</v>
      </c>
      <c r="C4904" s="405" t="s">
        <v>2054</v>
      </c>
      <c r="D4904" s="384">
        <v>2439</v>
      </c>
      <c r="E4904">
        <v>0.01</v>
      </c>
      <c r="F4904">
        <v>1.5865499999999999</v>
      </c>
      <c r="G4904" s="384">
        <v>0</v>
      </c>
      <c r="H4904">
        <v>1.5865499999999999</v>
      </c>
      <c r="I4904">
        <v>0.55000000000000004</v>
      </c>
      <c r="J4904" s="384">
        <v>2131.3200000000002</v>
      </c>
    </row>
    <row r="4905" spans="1:10" x14ac:dyDescent="0.2">
      <c r="A4905">
        <v>9592</v>
      </c>
      <c r="B4905" s="623">
        <v>42264.97152777778</v>
      </c>
      <c r="C4905" s="405" t="s">
        <v>97</v>
      </c>
      <c r="D4905" s="384">
        <v>2440</v>
      </c>
      <c r="E4905">
        <v>0.01</v>
      </c>
      <c r="F4905">
        <v>1.5916300000000001</v>
      </c>
      <c r="G4905" s="384">
        <v>0</v>
      </c>
      <c r="H4905">
        <v>0</v>
      </c>
    </row>
    <row r="4906" spans="1:10" x14ac:dyDescent="0.2">
      <c r="A4906">
        <v>9601</v>
      </c>
      <c r="B4906" s="623">
        <v>42265.046527777777</v>
      </c>
      <c r="C4906" s="405" t="s">
        <v>2054</v>
      </c>
      <c r="D4906" s="384">
        <v>2440</v>
      </c>
      <c r="E4906">
        <v>0.01</v>
      </c>
      <c r="F4906">
        <v>1.5923400000000001</v>
      </c>
      <c r="G4906" s="384">
        <v>0</v>
      </c>
      <c r="H4906">
        <v>1.5923400000000001</v>
      </c>
      <c r="I4906">
        <v>-0.48</v>
      </c>
      <c r="J4906" s="384">
        <v>2130.85</v>
      </c>
    </row>
    <row r="4907" spans="1:10" x14ac:dyDescent="0.2">
      <c r="A4907">
        <v>9594</v>
      </c>
      <c r="B4907" s="623">
        <v>42264.974305555559</v>
      </c>
      <c r="C4907" s="405" t="s">
        <v>97</v>
      </c>
      <c r="D4907" s="384">
        <v>2441</v>
      </c>
      <c r="E4907">
        <v>0.01</v>
      </c>
      <c r="F4907">
        <v>1.59314</v>
      </c>
      <c r="G4907" s="384">
        <v>0</v>
      </c>
      <c r="H4907">
        <v>0</v>
      </c>
    </row>
    <row r="4908" spans="1:10" x14ac:dyDescent="0.2">
      <c r="A4908">
        <v>9602</v>
      </c>
      <c r="B4908" s="623">
        <v>42265.046527777777</v>
      </c>
      <c r="C4908" s="405" t="s">
        <v>2054</v>
      </c>
      <c r="D4908" s="384">
        <v>2441</v>
      </c>
      <c r="E4908">
        <v>0.01</v>
      </c>
      <c r="F4908">
        <v>1.5923400000000001</v>
      </c>
      <c r="G4908" s="384">
        <v>0</v>
      </c>
      <c r="H4908">
        <v>1.5923400000000001</v>
      </c>
      <c r="I4908">
        <v>0.56000000000000005</v>
      </c>
      <c r="J4908" s="384">
        <v>2131.41</v>
      </c>
    </row>
    <row r="4909" spans="1:10" x14ac:dyDescent="0.2">
      <c r="A4909">
        <v>9597</v>
      </c>
      <c r="B4909" s="623">
        <v>42264.993750000001</v>
      </c>
      <c r="C4909" s="405" t="s">
        <v>97</v>
      </c>
      <c r="D4909" s="384">
        <v>2442</v>
      </c>
      <c r="E4909">
        <v>0.01</v>
      </c>
      <c r="F4909">
        <v>1.5946499999999999</v>
      </c>
      <c r="G4909" s="384">
        <v>0</v>
      </c>
      <c r="H4909">
        <v>0</v>
      </c>
    </row>
    <row r="4910" spans="1:10" x14ac:dyDescent="0.2">
      <c r="A4910">
        <v>9603</v>
      </c>
      <c r="B4910" s="623">
        <v>42265.046527777777</v>
      </c>
      <c r="C4910" s="405" t="s">
        <v>2054</v>
      </c>
      <c r="D4910" s="384">
        <v>2442</v>
      </c>
      <c r="E4910">
        <v>0.01</v>
      </c>
      <c r="F4910">
        <v>1.5923400000000001</v>
      </c>
      <c r="G4910" s="384">
        <v>0</v>
      </c>
      <c r="H4910">
        <v>1.5923400000000001</v>
      </c>
      <c r="I4910">
        <v>1.61</v>
      </c>
      <c r="J4910" s="384">
        <v>2133.02</v>
      </c>
    </row>
    <row r="4911" spans="1:10" x14ac:dyDescent="0.2">
      <c r="A4911">
        <v>9604</v>
      </c>
      <c r="B4911" s="623">
        <v>42265.074305555558</v>
      </c>
      <c r="C4911" s="405" t="s">
        <v>96</v>
      </c>
      <c r="D4911" s="384">
        <v>2443</v>
      </c>
      <c r="E4911">
        <v>0.01</v>
      </c>
      <c r="F4911">
        <v>1.59108</v>
      </c>
      <c r="G4911" s="384">
        <v>0</v>
      </c>
      <c r="H4911">
        <v>0</v>
      </c>
    </row>
    <row r="4912" spans="1:10" x14ac:dyDescent="0.2">
      <c r="A4912">
        <v>9618</v>
      </c>
      <c r="B4912" s="623">
        <v>42265.135416666664</v>
      </c>
      <c r="C4912" s="405" t="s">
        <v>2054</v>
      </c>
      <c r="D4912" s="384">
        <v>2443</v>
      </c>
      <c r="E4912">
        <v>0.01</v>
      </c>
      <c r="F4912">
        <v>1.58948</v>
      </c>
      <c r="G4912" s="384">
        <v>0</v>
      </c>
      <c r="H4912">
        <v>1.58948</v>
      </c>
      <c r="I4912">
        <v>-1.1000000000000001</v>
      </c>
      <c r="J4912" s="384">
        <v>2131.92</v>
      </c>
    </row>
    <row r="4913" spans="1:10" x14ac:dyDescent="0.2">
      <c r="A4913">
        <v>9606</v>
      </c>
      <c r="B4913" s="623">
        <v>42265.086805555555</v>
      </c>
      <c r="C4913" s="405" t="s">
        <v>96</v>
      </c>
      <c r="D4913" s="384">
        <v>2444</v>
      </c>
      <c r="E4913">
        <v>0.01</v>
      </c>
      <c r="F4913">
        <v>1.5895600000000001</v>
      </c>
      <c r="G4913" s="384">
        <v>0</v>
      </c>
      <c r="H4913">
        <v>0</v>
      </c>
    </row>
    <row r="4914" spans="1:10" x14ac:dyDescent="0.2">
      <c r="A4914">
        <v>9619</v>
      </c>
      <c r="B4914" s="623">
        <v>42265.135416666664</v>
      </c>
      <c r="C4914" s="405" t="s">
        <v>2054</v>
      </c>
      <c r="D4914" s="384">
        <v>2444</v>
      </c>
      <c r="E4914">
        <v>0.01</v>
      </c>
      <c r="F4914">
        <v>1.58948</v>
      </c>
      <c r="G4914" s="384">
        <v>0</v>
      </c>
      <c r="H4914">
        <v>1.58948</v>
      </c>
      <c r="I4914">
        <v>-0.05</v>
      </c>
      <c r="J4914" s="384">
        <v>2131.87</v>
      </c>
    </row>
    <row r="4915" spans="1:10" x14ac:dyDescent="0.2">
      <c r="A4915">
        <v>9609</v>
      </c>
      <c r="B4915" s="623">
        <v>42265.095138888886</v>
      </c>
      <c r="C4915" s="405" t="s">
        <v>96</v>
      </c>
      <c r="D4915" s="384">
        <v>2445</v>
      </c>
      <c r="E4915">
        <v>0.01</v>
      </c>
      <c r="F4915">
        <v>1.5880000000000001</v>
      </c>
      <c r="G4915" s="384">
        <v>0</v>
      </c>
      <c r="H4915">
        <v>0</v>
      </c>
    </row>
    <row r="4916" spans="1:10" x14ac:dyDescent="0.2">
      <c r="A4916">
        <v>9620</v>
      </c>
      <c r="B4916" s="623">
        <v>42265.135416666664</v>
      </c>
      <c r="C4916" s="405" t="s">
        <v>2054</v>
      </c>
      <c r="D4916" s="384">
        <v>2445</v>
      </c>
      <c r="E4916">
        <v>0.01</v>
      </c>
      <c r="F4916">
        <v>1.58948</v>
      </c>
      <c r="G4916" s="384">
        <v>0</v>
      </c>
      <c r="H4916">
        <v>1.58948</v>
      </c>
      <c r="I4916">
        <v>1.02</v>
      </c>
      <c r="J4916" s="384">
        <v>2132.89</v>
      </c>
    </row>
    <row r="4917" spans="1:10" x14ac:dyDescent="0.2">
      <c r="A4917">
        <v>9613</v>
      </c>
      <c r="B4917" s="623">
        <v>42265.102777777778</v>
      </c>
      <c r="C4917" s="405" t="s">
        <v>96</v>
      </c>
      <c r="D4917" s="384">
        <v>2446</v>
      </c>
      <c r="E4917">
        <v>0.01</v>
      </c>
      <c r="F4917">
        <v>1.58569</v>
      </c>
      <c r="G4917" s="384">
        <v>0</v>
      </c>
      <c r="H4917">
        <v>0</v>
      </c>
    </row>
    <row r="4918" spans="1:10" x14ac:dyDescent="0.2">
      <c r="A4918">
        <v>9621</v>
      </c>
      <c r="B4918" s="623">
        <v>42265.135416666664</v>
      </c>
      <c r="C4918" s="405" t="s">
        <v>2054</v>
      </c>
      <c r="D4918" s="384">
        <v>2446</v>
      </c>
      <c r="E4918">
        <v>0.01</v>
      </c>
      <c r="F4918">
        <v>1.58948</v>
      </c>
      <c r="G4918" s="384">
        <v>0</v>
      </c>
      <c r="H4918">
        <v>1.58948</v>
      </c>
      <c r="I4918">
        <v>2.62</v>
      </c>
      <c r="J4918" s="384">
        <v>2135.5100000000002</v>
      </c>
    </row>
    <row r="4919" spans="1:10" x14ac:dyDescent="0.2">
      <c r="A4919">
        <v>9622</v>
      </c>
      <c r="B4919" s="623">
        <v>42265.897916666669</v>
      </c>
      <c r="C4919" s="405" t="s">
        <v>97</v>
      </c>
      <c r="D4919" s="384">
        <v>2447</v>
      </c>
      <c r="E4919">
        <v>0.01</v>
      </c>
      <c r="F4919">
        <v>1.5741000000000001</v>
      </c>
      <c r="G4919" s="384">
        <v>0</v>
      </c>
      <c r="H4919">
        <v>0</v>
      </c>
    </row>
    <row r="4920" spans="1:10" x14ac:dyDescent="0.2">
      <c r="A4920">
        <v>9624</v>
      </c>
      <c r="B4920" s="623">
        <v>42265.915277777778</v>
      </c>
      <c r="C4920" s="405" t="s">
        <v>2054</v>
      </c>
      <c r="D4920" s="384">
        <v>2447</v>
      </c>
      <c r="E4920">
        <v>0.01</v>
      </c>
      <c r="F4920">
        <v>1.5732999999999999</v>
      </c>
      <c r="G4920" s="384">
        <v>0</v>
      </c>
      <c r="H4920">
        <v>1.5732999999999999</v>
      </c>
      <c r="I4920">
        <v>0.55000000000000004</v>
      </c>
      <c r="J4920" s="384">
        <v>2136.06</v>
      </c>
    </row>
    <row r="4921" spans="1:10" x14ac:dyDescent="0.2">
      <c r="A4921">
        <v>9625</v>
      </c>
      <c r="B4921" s="623">
        <v>42265.947916666664</v>
      </c>
      <c r="C4921" s="405" t="s">
        <v>96</v>
      </c>
      <c r="D4921" s="384">
        <v>2448</v>
      </c>
      <c r="E4921">
        <v>0.01</v>
      </c>
      <c r="F4921">
        <v>1.5717699999999999</v>
      </c>
      <c r="G4921" s="384">
        <v>0</v>
      </c>
      <c r="H4921">
        <v>0</v>
      </c>
    </row>
    <row r="4922" spans="1:10" x14ac:dyDescent="0.2">
      <c r="A4922">
        <v>9634</v>
      </c>
      <c r="B4922" s="623">
        <v>42265.961805555555</v>
      </c>
      <c r="C4922" s="405" t="s">
        <v>2054</v>
      </c>
      <c r="D4922" s="384">
        <v>2448</v>
      </c>
      <c r="E4922">
        <v>0.01</v>
      </c>
      <c r="F4922">
        <v>1.5710599999999999</v>
      </c>
      <c r="G4922" s="384">
        <v>0</v>
      </c>
      <c r="H4922">
        <v>1.5710599999999999</v>
      </c>
      <c r="I4922">
        <v>-0.49</v>
      </c>
      <c r="J4922" s="384">
        <v>2135.5700000000002</v>
      </c>
    </row>
    <row r="4923" spans="1:10" x14ac:dyDescent="0.2">
      <c r="A4923">
        <v>9627</v>
      </c>
      <c r="B4923" s="623">
        <v>42265.949305555558</v>
      </c>
      <c r="C4923" s="405" t="s">
        <v>96</v>
      </c>
      <c r="D4923" s="384">
        <v>2449</v>
      </c>
      <c r="E4923">
        <v>0.01</v>
      </c>
      <c r="F4923">
        <v>1.5702700000000001</v>
      </c>
      <c r="G4923" s="384">
        <v>0</v>
      </c>
      <c r="H4923">
        <v>0</v>
      </c>
    </row>
    <row r="4924" spans="1:10" x14ac:dyDescent="0.2">
      <c r="A4924">
        <v>9635</v>
      </c>
      <c r="B4924" s="623">
        <v>42265.961805555555</v>
      </c>
      <c r="C4924" s="405" t="s">
        <v>2054</v>
      </c>
      <c r="D4924" s="384">
        <v>2449</v>
      </c>
      <c r="E4924">
        <v>0.01</v>
      </c>
      <c r="F4924">
        <v>1.5710599999999999</v>
      </c>
      <c r="G4924" s="384">
        <v>0</v>
      </c>
      <c r="H4924">
        <v>1.5710599999999999</v>
      </c>
      <c r="I4924">
        <v>0.55000000000000004</v>
      </c>
      <c r="J4924" s="384">
        <v>2136.12</v>
      </c>
    </row>
    <row r="4925" spans="1:10" x14ac:dyDescent="0.2">
      <c r="A4925">
        <v>9630</v>
      </c>
      <c r="B4925" s="623">
        <v>42265.956250000003</v>
      </c>
      <c r="C4925" s="405" t="s">
        <v>96</v>
      </c>
      <c r="D4925" s="384">
        <v>2450</v>
      </c>
      <c r="E4925">
        <v>0.01</v>
      </c>
      <c r="F4925">
        <v>1.56874</v>
      </c>
      <c r="G4925" s="384">
        <v>0</v>
      </c>
      <c r="H4925">
        <v>0</v>
      </c>
    </row>
    <row r="4926" spans="1:10" x14ac:dyDescent="0.2">
      <c r="A4926">
        <v>9636</v>
      </c>
      <c r="B4926" s="623">
        <v>42265.961805555555</v>
      </c>
      <c r="C4926" s="405" t="s">
        <v>2054</v>
      </c>
      <c r="D4926" s="384">
        <v>2450</v>
      </c>
      <c r="E4926">
        <v>0.01</v>
      </c>
      <c r="F4926">
        <v>1.5710599999999999</v>
      </c>
      <c r="G4926" s="384">
        <v>0</v>
      </c>
      <c r="H4926">
        <v>1.5710599999999999</v>
      </c>
      <c r="I4926">
        <v>1.6</v>
      </c>
      <c r="J4926" s="384">
        <v>2137.7199999999998</v>
      </c>
    </row>
    <row r="4927" spans="1:10" x14ac:dyDescent="0.2">
      <c r="A4927">
        <v>9637</v>
      </c>
      <c r="B4927" s="623">
        <v>42265.97152777778</v>
      </c>
      <c r="C4927" s="405" t="s">
        <v>96</v>
      </c>
      <c r="D4927" s="384">
        <v>2451</v>
      </c>
      <c r="E4927">
        <v>0.01</v>
      </c>
      <c r="F4927">
        <v>1.57104</v>
      </c>
      <c r="G4927" s="384">
        <v>0</v>
      </c>
      <c r="H4927">
        <v>0</v>
      </c>
    </row>
    <row r="4928" spans="1:10" x14ac:dyDescent="0.2">
      <c r="A4928">
        <v>9642</v>
      </c>
      <c r="B4928" s="623">
        <v>42265.996527777781</v>
      </c>
      <c r="C4928" s="405" t="s">
        <v>2054</v>
      </c>
      <c r="D4928" s="384">
        <v>2451</v>
      </c>
      <c r="E4928">
        <v>0.01</v>
      </c>
      <c r="F4928">
        <v>1.571</v>
      </c>
      <c r="G4928" s="384">
        <v>0</v>
      </c>
      <c r="H4928">
        <v>1.571</v>
      </c>
      <c r="I4928">
        <v>-0.03</v>
      </c>
      <c r="J4928" s="384">
        <v>2137.69</v>
      </c>
    </row>
    <row r="4929" spans="1:10" x14ac:dyDescent="0.2">
      <c r="A4929">
        <v>9639</v>
      </c>
      <c r="B4929" s="623">
        <v>42265.984027777777</v>
      </c>
      <c r="C4929" s="405" t="s">
        <v>96</v>
      </c>
      <c r="D4929" s="384">
        <v>2452</v>
      </c>
      <c r="E4929">
        <v>0.01</v>
      </c>
      <c r="F4929">
        <v>1.5693600000000001</v>
      </c>
      <c r="G4929" s="384">
        <v>0</v>
      </c>
      <c r="H4929">
        <v>0</v>
      </c>
    </row>
    <row r="4930" spans="1:10" x14ac:dyDescent="0.2">
      <c r="A4930">
        <v>9643</v>
      </c>
      <c r="B4930" s="623">
        <v>42265.996527777781</v>
      </c>
      <c r="C4930" s="405" t="s">
        <v>2054</v>
      </c>
      <c r="D4930" s="384">
        <v>2452</v>
      </c>
      <c r="E4930">
        <v>0.01</v>
      </c>
      <c r="F4930">
        <v>1.571</v>
      </c>
      <c r="G4930" s="384">
        <v>0</v>
      </c>
      <c r="H4930">
        <v>1.571</v>
      </c>
      <c r="I4930">
        <v>1.1299999999999999</v>
      </c>
      <c r="J4930" s="384">
        <v>2138.8200000000002</v>
      </c>
    </row>
    <row r="4931" spans="1:10" x14ac:dyDescent="0.2">
      <c r="A4931">
        <v>9644</v>
      </c>
      <c r="B4931" s="623">
        <v>42268.070138888892</v>
      </c>
      <c r="C4931" s="405" t="s">
        <v>96</v>
      </c>
      <c r="D4931" s="384">
        <v>2453</v>
      </c>
      <c r="E4931">
        <v>0.01</v>
      </c>
      <c r="F4931">
        <v>1.56976</v>
      </c>
      <c r="G4931" s="384">
        <v>0</v>
      </c>
      <c r="H4931">
        <v>0</v>
      </c>
    </row>
    <row r="4932" spans="1:10" x14ac:dyDescent="0.2">
      <c r="A4932">
        <v>9646</v>
      </c>
      <c r="B4932" s="623">
        <v>42268.07708333333</v>
      </c>
      <c r="C4932" s="405" t="s">
        <v>2054</v>
      </c>
      <c r="D4932" s="384">
        <v>2453</v>
      </c>
      <c r="E4932">
        <v>0.01</v>
      </c>
      <c r="F4932">
        <v>1.57056</v>
      </c>
      <c r="G4932" s="384">
        <v>0</v>
      </c>
      <c r="H4932">
        <v>1.57056</v>
      </c>
      <c r="I4932">
        <v>0.55000000000000004</v>
      </c>
      <c r="J4932" s="384">
        <v>2139.37</v>
      </c>
    </row>
    <row r="4933" spans="1:10" x14ac:dyDescent="0.2">
      <c r="A4933">
        <v>9647</v>
      </c>
      <c r="B4933" s="623">
        <v>42268.877083333333</v>
      </c>
      <c r="C4933" s="405" t="s">
        <v>96</v>
      </c>
      <c r="D4933" s="384">
        <v>2454</v>
      </c>
      <c r="E4933">
        <v>0.01</v>
      </c>
      <c r="F4933">
        <v>1.56969</v>
      </c>
      <c r="G4933" s="384">
        <v>0</v>
      </c>
      <c r="H4933">
        <v>0</v>
      </c>
    </row>
    <row r="4934" spans="1:10" x14ac:dyDescent="0.2">
      <c r="A4934">
        <v>9652</v>
      </c>
      <c r="B4934" s="623">
        <v>42268.938194444447</v>
      </c>
      <c r="C4934" s="405" t="s">
        <v>2054</v>
      </c>
      <c r="D4934" s="384">
        <v>2454</v>
      </c>
      <c r="E4934">
        <v>0.01</v>
      </c>
      <c r="F4934">
        <v>1.5697399999999999</v>
      </c>
      <c r="G4934" s="384">
        <v>0</v>
      </c>
      <c r="H4934">
        <v>1.5697399999999999</v>
      </c>
      <c r="I4934">
        <v>0.03</v>
      </c>
      <c r="J4934" s="384">
        <v>2139.4</v>
      </c>
    </row>
    <row r="4935" spans="1:10" x14ac:dyDescent="0.2">
      <c r="A4935">
        <v>9649</v>
      </c>
      <c r="B4935" s="623">
        <v>42268.910416666666</v>
      </c>
      <c r="C4935" s="405" t="s">
        <v>96</v>
      </c>
      <c r="D4935" s="384">
        <v>2455</v>
      </c>
      <c r="E4935">
        <v>0.01</v>
      </c>
      <c r="F4935">
        <v>1.56819</v>
      </c>
      <c r="G4935" s="384">
        <v>0</v>
      </c>
      <c r="H4935">
        <v>0</v>
      </c>
    </row>
    <row r="4936" spans="1:10" x14ac:dyDescent="0.2">
      <c r="A4936">
        <v>9653</v>
      </c>
      <c r="B4936" s="623">
        <v>42268.938194444447</v>
      </c>
      <c r="C4936" s="405" t="s">
        <v>2054</v>
      </c>
      <c r="D4936" s="384">
        <v>2455</v>
      </c>
      <c r="E4936">
        <v>0.01</v>
      </c>
      <c r="F4936">
        <v>1.5697399999999999</v>
      </c>
      <c r="G4936" s="384">
        <v>0</v>
      </c>
      <c r="H4936">
        <v>1.5697399999999999</v>
      </c>
      <c r="I4936">
        <v>1.07</v>
      </c>
      <c r="J4936" s="384">
        <v>2140.4699999999998</v>
      </c>
    </row>
    <row r="4937" spans="1:10" x14ac:dyDescent="0.2">
      <c r="A4937">
        <v>9654</v>
      </c>
      <c r="B4937" s="623">
        <v>42269.027777777781</v>
      </c>
      <c r="C4937" s="405" t="s">
        <v>97</v>
      </c>
      <c r="D4937" s="384">
        <v>2456</v>
      </c>
      <c r="E4937">
        <v>0.01</v>
      </c>
      <c r="F4937">
        <v>1.56993</v>
      </c>
      <c r="G4937" s="384">
        <v>0</v>
      </c>
      <c r="H4937">
        <v>0</v>
      </c>
    </row>
    <row r="4938" spans="1:10" x14ac:dyDescent="0.2">
      <c r="A4938">
        <v>9656</v>
      </c>
      <c r="B4938" s="623">
        <v>42269.038194444445</v>
      </c>
      <c r="C4938" s="405" t="s">
        <v>2054</v>
      </c>
      <c r="D4938" s="384">
        <v>2456</v>
      </c>
      <c r="E4938">
        <v>0.01</v>
      </c>
      <c r="F4938">
        <v>1.5691299999999999</v>
      </c>
      <c r="G4938" s="384">
        <v>0</v>
      </c>
      <c r="H4938">
        <v>1.5691299999999999</v>
      </c>
      <c r="I4938">
        <v>0.55000000000000004</v>
      </c>
      <c r="J4938" s="384">
        <v>2141.02</v>
      </c>
    </row>
    <row r="4939" spans="1:10" x14ac:dyDescent="0.2">
      <c r="A4939">
        <v>9657</v>
      </c>
      <c r="B4939" s="623">
        <v>42269.074305555558</v>
      </c>
      <c r="C4939" s="405" t="s">
        <v>97</v>
      </c>
      <c r="D4939" s="384">
        <v>2457</v>
      </c>
      <c r="E4939">
        <v>0.01</v>
      </c>
      <c r="F4939">
        <v>1.56932</v>
      </c>
      <c r="G4939" s="384">
        <v>0</v>
      </c>
      <c r="H4939">
        <v>0</v>
      </c>
    </row>
    <row r="4940" spans="1:10" x14ac:dyDescent="0.2">
      <c r="A4940">
        <v>9659</v>
      </c>
      <c r="B4940" s="623">
        <v>42269.078472222223</v>
      </c>
      <c r="C4940" s="405" t="s">
        <v>2054</v>
      </c>
      <c r="D4940" s="384">
        <v>2457</v>
      </c>
      <c r="E4940">
        <v>0.01</v>
      </c>
      <c r="F4940">
        <v>1.5685199999999999</v>
      </c>
      <c r="G4940" s="384">
        <v>0</v>
      </c>
      <c r="H4940">
        <v>1.5685199999999999</v>
      </c>
      <c r="I4940">
        <v>0.55000000000000004</v>
      </c>
      <c r="J4940" s="384">
        <v>2141.5700000000002</v>
      </c>
    </row>
    <row r="4941" spans="1:10" x14ac:dyDescent="0.2">
      <c r="A4941">
        <v>9660</v>
      </c>
      <c r="B4941" s="623">
        <v>42269.081250000003</v>
      </c>
      <c r="C4941" s="405" t="s">
        <v>97</v>
      </c>
      <c r="D4941" s="384">
        <v>2458</v>
      </c>
      <c r="E4941">
        <v>0.01</v>
      </c>
      <c r="F4941">
        <v>1.56881</v>
      </c>
      <c r="G4941" s="384">
        <v>0</v>
      </c>
      <c r="H4941">
        <v>0</v>
      </c>
    </row>
    <row r="4942" spans="1:10" x14ac:dyDescent="0.2">
      <c r="A4942">
        <v>9662</v>
      </c>
      <c r="B4942" s="623">
        <v>42269.145833333336</v>
      </c>
      <c r="C4942" s="405" t="s">
        <v>2054</v>
      </c>
      <c r="D4942" s="384">
        <v>2458</v>
      </c>
      <c r="E4942">
        <v>0.01</v>
      </c>
      <c r="F4942">
        <v>1.5680099999999999</v>
      </c>
      <c r="G4942" s="384">
        <v>0</v>
      </c>
      <c r="H4942">
        <v>1.5680099999999999</v>
      </c>
      <c r="I4942">
        <v>0.55000000000000004</v>
      </c>
      <c r="J4942" s="384">
        <v>2142.12</v>
      </c>
    </row>
    <row r="4943" spans="1:10" x14ac:dyDescent="0.2">
      <c r="A4943">
        <v>9663</v>
      </c>
      <c r="B4943" s="623">
        <v>42269.886111111111</v>
      </c>
      <c r="C4943" s="405" t="s">
        <v>96</v>
      </c>
      <c r="D4943" s="384">
        <v>2459</v>
      </c>
      <c r="E4943">
        <v>0.01</v>
      </c>
      <c r="F4943">
        <v>1.57046</v>
      </c>
      <c r="G4943" s="384">
        <v>0</v>
      </c>
      <c r="H4943">
        <v>0</v>
      </c>
    </row>
    <row r="4944" spans="1:10" x14ac:dyDescent="0.2">
      <c r="A4944">
        <v>9665</v>
      </c>
      <c r="B4944" s="623">
        <v>42269.9</v>
      </c>
      <c r="C4944" s="405" t="s">
        <v>2054</v>
      </c>
      <c r="D4944" s="384">
        <v>2459</v>
      </c>
      <c r="E4944">
        <v>0.01</v>
      </c>
      <c r="F4944">
        <v>1.5712600000000001</v>
      </c>
      <c r="G4944" s="384">
        <v>0</v>
      </c>
      <c r="H4944">
        <v>1.5712600000000001</v>
      </c>
      <c r="I4944">
        <v>0.55000000000000004</v>
      </c>
      <c r="J4944" s="384">
        <v>2142.67</v>
      </c>
    </row>
    <row r="4945" spans="1:10" x14ac:dyDescent="0.2">
      <c r="A4945">
        <v>9666</v>
      </c>
      <c r="B4945" s="623">
        <v>42269.927777777775</v>
      </c>
      <c r="C4945" s="405" t="s">
        <v>96</v>
      </c>
      <c r="D4945" s="384">
        <v>2460</v>
      </c>
      <c r="E4945">
        <v>0.01</v>
      </c>
      <c r="F4945">
        <v>1.5703400000000001</v>
      </c>
      <c r="G4945" s="384">
        <v>0</v>
      </c>
      <c r="H4945">
        <v>0</v>
      </c>
    </row>
    <row r="4946" spans="1:10" x14ac:dyDescent="0.2">
      <c r="A4946">
        <v>9668</v>
      </c>
      <c r="B4946" s="623">
        <v>42270.031944444447</v>
      </c>
      <c r="C4946" s="405" t="s">
        <v>2054</v>
      </c>
      <c r="D4946" s="384">
        <v>2460</v>
      </c>
      <c r="E4946">
        <v>0.01</v>
      </c>
      <c r="F4946">
        <v>1.57114</v>
      </c>
      <c r="G4946" s="384">
        <v>0</v>
      </c>
      <c r="H4946">
        <v>1.57114</v>
      </c>
      <c r="I4946">
        <v>0.47</v>
      </c>
      <c r="J4946" s="384">
        <v>2143.14</v>
      </c>
    </row>
    <row r="4947" spans="1:10" x14ac:dyDescent="0.2">
      <c r="A4947">
        <v>9669</v>
      </c>
      <c r="B4947" s="623">
        <v>42270.055555555555</v>
      </c>
      <c r="C4947" s="405" t="s">
        <v>97</v>
      </c>
      <c r="D4947" s="384">
        <v>2461</v>
      </c>
      <c r="E4947">
        <v>0.01</v>
      </c>
      <c r="F4947">
        <v>1.57124</v>
      </c>
      <c r="G4947" s="384">
        <v>0</v>
      </c>
      <c r="H4947">
        <v>0</v>
      </c>
    </row>
    <row r="4948" spans="1:10" x14ac:dyDescent="0.2">
      <c r="A4948">
        <v>9674</v>
      </c>
      <c r="B4948" s="623">
        <v>42270.123611111114</v>
      </c>
      <c r="C4948" s="405" t="s">
        <v>2054</v>
      </c>
      <c r="D4948" s="384">
        <v>2461</v>
      </c>
      <c r="E4948">
        <v>0.01</v>
      </c>
      <c r="F4948">
        <v>1.5711900000000001</v>
      </c>
      <c r="G4948" s="384">
        <v>0</v>
      </c>
      <c r="H4948">
        <v>1.5711900000000001</v>
      </c>
      <c r="I4948">
        <v>0.04</v>
      </c>
      <c r="J4948" s="384">
        <v>2143.1799999999998</v>
      </c>
    </row>
    <row r="4949" spans="1:10" x14ac:dyDescent="0.2">
      <c r="A4949">
        <v>9671</v>
      </c>
      <c r="B4949" s="623">
        <v>42270.061805555553</v>
      </c>
      <c r="C4949" s="405" t="s">
        <v>97</v>
      </c>
      <c r="D4949" s="384">
        <v>2462</v>
      </c>
      <c r="E4949">
        <v>0.01</v>
      </c>
      <c r="F4949">
        <v>1.57274</v>
      </c>
      <c r="G4949" s="384">
        <v>0</v>
      </c>
      <c r="H4949">
        <v>0</v>
      </c>
    </row>
    <row r="4950" spans="1:10" x14ac:dyDescent="0.2">
      <c r="A4950">
        <v>9675</v>
      </c>
      <c r="B4950" s="623">
        <v>42270.123611111114</v>
      </c>
      <c r="C4950" s="405" t="s">
        <v>2054</v>
      </c>
      <c r="D4950" s="384">
        <v>2462</v>
      </c>
      <c r="E4950">
        <v>0.01</v>
      </c>
      <c r="F4950">
        <v>1.5711900000000001</v>
      </c>
      <c r="G4950" s="384">
        <v>0</v>
      </c>
      <c r="H4950">
        <v>1.5711900000000001</v>
      </c>
      <c r="I4950">
        <v>1.07</v>
      </c>
      <c r="J4950" s="384">
        <v>2144.25</v>
      </c>
    </row>
    <row r="4951" spans="1:10" x14ac:dyDescent="0.2">
      <c r="A4951">
        <v>9676</v>
      </c>
      <c r="B4951" s="623">
        <v>42270.87777777778</v>
      </c>
      <c r="C4951" s="405" t="s">
        <v>97</v>
      </c>
      <c r="D4951" s="384">
        <v>2463</v>
      </c>
      <c r="E4951">
        <v>0.01</v>
      </c>
      <c r="F4951">
        <v>1.5976600000000001</v>
      </c>
      <c r="G4951" s="384">
        <v>0</v>
      </c>
      <c r="H4951">
        <v>0</v>
      </c>
    </row>
    <row r="4952" spans="1:10" x14ac:dyDescent="0.2">
      <c r="A4952">
        <v>9678</v>
      </c>
      <c r="B4952" s="623">
        <v>42270.879166666666</v>
      </c>
      <c r="C4952" s="405" t="s">
        <v>2054</v>
      </c>
      <c r="D4952" s="384">
        <v>2463</v>
      </c>
      <c r="E4952">
        <v>0.01</v>
      </c>
      <c r="F4952">
        <v>1.5968599999999999</v>
      </c>
      <c r="G4952" s="384">
        <v>0</v>
      </c>
      <c r="H4952">
        <v>1.5968599999999999</v>
      </c>
      <c r="I4952">
        <v>0.55000000000000004</v>
      </c>
      <c r="J4952" s="384">
        <v>2144.8000000000002</v>
      </c>
    </row>
    <row r="4953" spans="1:10" x14ac:dyDescent="0.2">
      <c r="A4953">
        <v>9679</v>
      </c>
      <c r="B4953" s="623">
        <v>42270.884722222225</v>
      </c>
      <c r="C4953" s="405" t="s">
        <v>97</v>
      </c>
      <c r="D4953" s="384">
        <v>2464</v>
      </c>
      <c r="E4953">
        <v>0.01</v>
      </c>
      <c r="F4953">
        <v>1.59734</v>
      </c>
      <c r="G4953" s="384">
        <v>0</v>
      </c>
      <c r="H4953">
        <v>0</v>
      </c>
    </row>
    <row r="4954" spans="1:10" x14ac:dyDescent="0.2">
      <c r="A4954">
        <v>9688</v>
      </c>
      <c r="B4954" s="623">
        <v>42270.970138888886</v>
      </c>
      <c r="C4954" s="405" t="s">
        <v>2054</v>
      </c>
      <c r="D4954" s="384">
        <v>2464</v>
      </c>
      <c r="E4954">
        <v>0.01</v>
      </c>
      <c r="F4954">
        <v>1.59809</v>
      </c>
      <c r="G4954" s="384">
        <v>0</v>
      </c>
      <c r="H4954">
        <v>1.59809</v>
      </c>
      <c r="I4954">
        <v>-0.52</v>
      </c>
      <c r="J4954" s="384">
        <v>2144.2800000000002</v>
      </c>
    </row>
    <row r="4955" spans="1:10" x14ac:dyDescent="0.2">
      <c r="A4955">
        <v>9681</v>
      </c>
      <c r="B4955" s="623">
        <v>42270.890277777777</v>
      </c>
      <c r="C4955" s="405" t="s">
        <v>97</v>
      </c>
      <c r="D4955" s="384">
        <v>2465</v>
      </c>
      <c r="E4955">
        <v>0.01</v>
      </c>
      <c r="F4955">
        <v>1.5989100000000001</v>
      </c>
      <c r="G4955" s="384">
        <v>0</v>
      </c>
      <c r="H4955">
        <v>0</v>
      </c>
    </row>
    <row r="4956" spans="1:10" x14ac:dyDescent="0.2">
      <c r="A4956">
        <v>9689</v>
      </c>
      <c r="B4956" s="623">
        <v>42270.970138888886</v>
      </c>
      <c r="C4956" s="405" t="s">
        <v>2054</v>
      </c>
      <c r="D4956" s="384">
        <v>2465</v>
      </c>
      <c r="E4956">
        <v>0.01</v>
      </c>
      <c r="F4956">
        <v>1.59809</v>
      </c>
      <c r="G4956" s="384">
        <v>0</v>
      </c>
      <c r="H4956">
        <v>1.59809</v>
      </c>
      <c r="I4956">
        <v>0.56999999999999995</v>
      </c>
      <c r="J4956" s="384">
        <v>2144.85</v>
      </c>
    </row>
    <row r="4957" spans="1:10" x14ac:dyDescent="0.2">
      <c r="A4957">
        <v>9684</v>
      </c>
      <c r="B4957" s="623">
        <v>42270.900694444441</v>
      </c>
      <c r="C4957" s="405" t="s">
        <v>97</v>
      </c>
      <c r="D4957" s="384">
        <v>2466</v>
      </c>
      <c r="E4957">
        <v>0.01</v>
      </c>
      <c r="F4957">
        <v>1.6004100000000001</v>
      </c>
      <c r="G4957" s="384">
        <v>0</v>
      </c>
      <c r="H4957">
        <v>0</v>
      </c>
    </row>
    <row r="4958" spans="1:10" x14ac:dyDescent="0.2">
      <c r="A4958">
        <v>9690</v>
      </c>
      <c r="B4958" s="623">
        <v>42270.970138888886</v>
      </c>
      <c r="C4958" s="405" t="s">
        <v>2054</v>
      </c>
      <c r="D4958" s="384">
        <v>2466</v>
      </c>
      <c r="E4958">
        <v>0.01</v>
      </c>
      <c r="F4958">
        <v>1.59809</v>
      </c>
      <c r="G4958" s="384">
        <v>0</v>
      </c>
      <c r="H4958">
        <v>1.59809</v>
      </c>
      <c r="I4958">
        <v>1.6</v>
      </c>
      <c r="J4958" s="384">
        <v>2146.4499999999998</v>
      </c>
    </row>
    <row r="4959" spans="1:10" x14ac:dyDescent="0.2">
      <c r="A4959">
        <v>9691</v>
      </c>
      <c r="B4959" s="623">
        <v>42271.033333333333</v>
      </c>
      <c r="C4959" s="405" t="s">
        <v>96</v>
      </c>
      <c r="D4959" s="384">
        <v>2467</v>
      </c>
      <c r="E4959">
        <v>0.01</v>
      </c>
      <c r="F4959">
        <v>1.5980700000000001</v>
      </c>
      <c r="G4959" s="384">
        <v>0</v>
      </c>
      <c r="H4959">
        <v>0</v>
      </c>
    </row>
    <row r="4960" spans="1:10" x14ac:dyDescent="0.2">
      <c r="A4960">
        <v>9696</v>
      </c>
      <c r="B4960" s="623">
        <v>42271.066666666666</v>
      </c>
      <c r="C4960" s="405" t="s">
        <v>2054</v>
      </c>
      <c r="D4960" s="384">
        <v>2467</v>
      </c>
      <c r="E4960">
        <v>0.01</v>
      </c>
      <c r="F4960">
        <v>1.59812</v>
      </c>
      <c r="G4960" s="384">
        <v>0</v>
      </c>
      <c r="H4960">
        <v>1.59812</v>
      </c>
      <c r="I4960">
        <v>0.03</v>
      </c>
      <c r="J4960" s="384">
        <v>2146.48</v>
      </c>
    </row>
    <row r="4961" spans="1:10" x14ac:dyDescent="0.2">
      <c r="A4961">
        <v>9693</v>
      </c>
      <c r="B4961" s="623">
        <v>42271.054166666669</v>
      </c>
      <c r="C4961" s="405" t="s">
        <v>96</v>
      </c>
      <c r="D4961" s="384">
        <v>2468</v>
      </c>
      <c r="E4961">
        <v>0.01</v>
      </c>
      <c r="F4961">
        <v>1.59657</v>
      </c>
      <c r="G4961" s="384">
        <v>0</v>
      </c>
      <c r="H4961">
        <v>0</v>
      </c>
    </row>
    <row r="4962" spans="1:10" x14ac:dyDescent="0.2">
      <c r="A4962">
        <v>9697</v>
      </c>
      <c r="B4962" s="623">
        <v>42271.066666666666</v>
      </c>
      <c r="C4962" s="405" t="s">
        <v>2054</v>
      </c>
      <c r="D4962" s="384">
        <v>2468</v>
      </c>
      <c r="E4962">
        <v>0.01</v>
      </c>
      <c r="F4962">
        <v>1.59812</v>
      </c>
      <c r="G4962" s="384">
        <v>0</v>
      </c>
      <c r="H4962">
        <v>1.59812</v>
      </c>
      <c r="I4962">
        <v>1.07</v>
      </c>
      <c r="J4962" s="384">
        <v>2147.5500000000002</v>
      </c>
    </row>
    <row r="4963" spans="1:10" x14ac:dyDescent="0.2">
      <c r="A4963">
        <v>9698</v>
      </c>
      <c r="B4963" s="623">
        <v>42271.076388888891</v>
      </c>
      <c r="C4963" s="405" t="s">
        <v>97</v>
      </c>
      <c r="D4963" s="384">
        <v>2469</v>
      </c>
      <c r="E4963">
        <v>0.01</v>
      </c>
      <c r="F4963">
        <v>1.59934</v>
      </c>
      <c r="G4963" s="384">
        <v>0</v>
      </c>
      <c r="H4963">
        <v>0</v>
      </c>
    </row>
    <row r="4964" spans="1:10" x14ac:dyDescent="0.2">
      <c r="A4964">
        <v>9700</v>
      </c>
      <c r="B4964" s="623">
        <v>42271.083333333336</v>
      </c>
      <c r="C4964" s="405" t="s">
        <v>2054</v>
      </c>
      <c r="D4964" s="384">
        <v>2469</v>
      </c>
      <c r="E4964">
        <v>0.01</v>
      </c>
      <c r="F4964">
        <v>1.5985400000000001</v>
      </c>
      <c r="G4964" s="384">
        <v>0</v>
      </c>
      <c r="H4964">
        <v>1.5985400000000001</v>
      </c>
      <c r="I4964">
        <v>0.55000000000000004</v>
      </c>
      <c r="J4964" s="384">
        <v>2148.1</v>
      </c>
    </row>
    <row r="4965" spans="1:10" x14ac:dyDescent="0.2">
      <c r="A4965">
        <v>9701</v>
      </c>
      <c r="B4965" s="623">
        <v>42271.880555555559</v>
      </c>
      <c r="C4965" s="405" t="s">
        <v>96</v>
      </c>
      <c r="D4965" s="384">
        <v>2470</v>
      </c>
      <c r="E4965">
        <v>0.01</v>
      </c>
      <c r="F4965">
        <v>1.6023499999999999</v>
      </c>
      <c r="G4965" s="384">
        <v>0</v>
      </c>
      <c r="H4965">
        <v>0</v>
      </c>
    </row>
    <row r="4966" spans="1:10" x14ac:dyDescent="0.2">
      <c r="A4966">
        <v>9721</v>
      </c>
      <c r="B4966" s="623">
        <v>42272</v>
      </c>
      <c r="C4966" s="405" t="s">
        <v>2054</v>
      </c>
      <c r="D4966" s="384">
        <v>2470</v>
      </c>
      <c r="E4966">
        <v>0.01</v>
      </c>
      <c r="F4966">
        <v>1.5987499999999999</v>
      </c>
      <c r="G4966" s="384">
        <v>0</v>
      </c>
      <c r="H4966">
        <v>1.5987499999999999</v>
      </c>
      <c r="I4966">
        <v>-2.57</v>
      </c>
      <c r="J4966" s="384">
        <v>2145.5300000000002</v>
      </c>
    </row>
    <row r="4967" spans="1:10" x14ac:dyDescent="0.2">
      <c r="A4967">
        <v>9703</v>
      </c>
      <c r="B4967" s="623">
        <v>42271.88958333333</v>
      </c>
      <c r="C4967" s="405" t="s">
        <v>96</v>
      </c>
      <c r="D4967" s="384">
        <v>2471</v>
      </c>
      <c r="E4967">
        <v>0.01</v>
      </c>
      <c r="F4967">
        <v>1.60084</v>
      </c>
      <c r="G4967" s="384">
        <v>0</v>
      </c>
      <c r="H4967">
        <v>0</v>
      </c>
    </row>
    <row r="4968" spans="1:10" x14ac:dyDescent="0.2">
      <c r="A4968">
        <v>9722</v>
      </c>
      <c r="B4968" s="623">
        <v>42272</v>
      </c>
      <c r="C4968" s="405" t="s">
        <v>2054</v>
      </c>
      <c r="D4968" s="384">
        <v>2471</v>
      </c>
      <c r="E4968">
        <v>0.01</v>
      </c>
      <c r="F4968">
        <v>1.5987499999999999</v>
      </c>
      <c r="G4968" s="384">
        <v>0</v>
      </c>
      <c r="H4968">
        <v>1.5987499999999999</v>
      </c>
      <c r="I4968">
        <v>-1.53</v>
      </c>
      <c r="J4968" s="384">
        <v>2144</v>
      </c>
    </row>
    <row r="4969" spans="1:10" x14ac:dyDescent="0.2">
      <c r="A4969">
        <v>9706</v>
      </c>
      <c r="B4969" s="623">
        <v>42271.892361111109</v>
      </c>
      <c r="C4969" s="405" t="s">
        <v>96</v>
      </c>
      <c r="D4969" s="384">
        <v>2472</v>
      </c>
      <c r="E4969">
        <v>0.01</v>
      </c>
      <c r="F4969">
        <v>1.59917</v>
      </c>
      <c r="G4969" s="384">
        <v>0</v>
      </c>
      <c r="H4969">
        <v>0</v>
      </c>
    </row>
    <row r="4970" spans="1:10" x14ac:dyDescent="0.2">
      <c r="A4970">
        <v>9723</v>
      </c>
      <c r="B4970" s="623">
        <v>42272</v>
      </c>
      <c r="C4970" s="405" t="s">
        <v>2054</v>
      </c>
      <c r="D4970" s="384">
        <v>2472</v>
      </c>
      <c r="E4970">
        <v>0.01</v>
      </c>
      <c r="F4970">
        <v>1.5987499999999999</v>
      </c>
      <c r="G4970" s="384">
        <v>0</v>
      </c>
      <c r="H4970">
        <v>1.5987499999999999</v>
      </c>
      <c r="I4970">
        <v>-0.38</v>
      </c>
      <c r="J4970" s="384">
        <v>2143.62</v>
      </c>
    </row>
    <row r="4971" spans="1:10" x14ac:dyDescent="0.2">
      <c r="A4971">
        <v>9710</v>
      </c>
      <c r="B4971" s="623">
        <v>42271.902777777781</v>
      </c>
      <c r="C4971" s="405" t="s">
        <v>96</v>
      </c>
      <c r="D4971" s="384">
        <v>2473</v>
      </c>
      <c r="E4971">
        <v>0.01</v>
      </c>
      <c r="F4971">
        <v>1.59684</v>
      </c>
      <c r="G4971" s="384">
        <v>0</v>
      </c>
      <c r="H4971">
        <v>0</v>
      </c>
    </row>
    <row r="4972" spans="1:10" x14ac:dyDescent="0.2">
      <c r="A4972">
        <v>9724</v>
      </c>
      <c r="B4972" s="623">
        <v>42272</v>
      </c>
      <c r="C4972" s="405" t="s">
        <v>2054</v>
      </c>
      <c r="D4972" s="384">
        <v>2473</v>
      </c>
      <c r="E4972">
        <v>0.01</v>
      </c>
      <c r="F4972">
        <v>1.5987499999999999</v>
      </c>
      <c r="G4972" s="384">
        <v>0</v>
      </c>
      <c r="H4972">
        <v>1.5987499999999999</v>
      </c>
      <c r="I4972">
        <v>1.23</v>
      </c>
      <c r="J4972" s="384">
        <v>2144.84</v>
      </c>
    </row>
    <row r="4973" spans="1:10" x14ac:dyDescent="0.2">
      <c r="A4973">
        <v>9715</v>
      </c>
      <c r="B4973" s="623">
        <v>42271.909722222219</v>
      </c>
      <c r="C4973" s="405" t="s">
        <v>96</v>
      </c>
      <c r="D4973" s="384">
        <v>2474</v>
      </c>
      <c r="E4973">
        <v>0.02</v>
      </c>
      <c r="F4973">
        <v>1.5936600000000001</v>
      </c>
      <c r="G4973" s="384">
        <v>0</v>
      </c>
      <c r="H4973">
        <v>0</v>
      </c>
    </row>
    <row r="4974" spans="1:10" x14ac:dyDescent="0.2">
      <c r="A4974">
        <v>9725</v>
      </c>
      <c r="B4974" s="623">
        <v>42272</v>
      </c>
      <c r="C4974" s="405" t="s">
        <v>2054</v>
      </c>
      <c r="D4974" s="384">
        <v>2474</v>
      </c>
      <c r="E4974">
        <v>0.02</v>
      </c>
      <c r="F4974">
        <v>1.5987499999999999</v>
      </c>
      <c r="G4974" s="384">
        <v>0</v>
      </c>
      <c r="H4974">
        <v>1.5987499999999999</v>
      </c>
      <c r="I4974">
        <v>6.84</v>
      </c>
      <c r="J4974" s="384">
        <v>2151.6799999999998</v>
      </c>
    </row>
    <row r="4975" spans="1:10" x14ac:dyDescent="0.2">
      <c r="A4975">
        <v>9726</v>
      </c>
      <c r="B4975" s="623">
        <v>42272.0625</v>
      </c>
      <c r="C4975" s="405" t="s">
        <v>96</v>
      </c>
      <c r="D4975" s="384">
        <v>2475</v>
      </c>
      <c r="E4975">
        <v>0.01</v>
      </c>
      <c r="F4975">
        <v>1.5940700000000001</v>
      </c>
      <c r="G4975" s="384">
        <v>0</v>
      </c>
      <c r="H4975">
        <v>0</v>
      </c>
    </row>
    <row r="4976" spans="1:10" x14ac:dyDescent="0.2">
      <c r="A4976">
        <v>9735</v>
      </c>
      <c r="B4976" s="623">
        <v>42272.080555555556</v>
      </c>
      <c r="C4976" s="405" t="s">
        <v>2054</v>
      </c>
      <c r="D4976" s="384">
        <v>2475</v>
      </c>
      <c r="E4976">
        <v>0.01</v>
      </c>
      <c r="F4976">
        <v>1.59331</v>
      </c>
      <c r="G4976" s="384">
        <v>0</v>
      </c>
      <c r="H4976">
        <v>1.59331</v>
      </c>
      <c r="I4976">
        <v>-0.52</v>
      </c>
      <c r="J4976" s="384">
        <v>2151.16</v>
      </c>
    </row>
    <row r="4977" spans="1:10" x14ac:dyDescent="0.2">
      <c r="A4977">
        <v>9728</v>
      </c>
      <c r="B4977" s="623">
        <v>42272.063888888886</v>
      </c>
      <c r="C4977" s="405" t="s">
        <v>96</v>
      </c>
      <c r="D4977" s="384">
        <v>2476</v>
      </c>
      <c r="E4977">
        <v>0.01</v>
      </c>
      <c r="F4977">
        <v>1.59249</v>
      </c>
      <c r="G4977" s="384">
        <v>0</v>
      </c>
      <c r="H4977">
        <v>0</v>
      </c>
    </row>
    <row r="4978" spans="1:10" x14ac:dyDescent="0.2">
      <c r="A4978">
        <v>9736</v>
      </c>
      <c r="B4978" s="623">
        <v>42272.080555555556</v>
      </c>
      <c r="C4978" s="405" t="s">
        <v>2054</v>
      </c>
      <c r="D4978" s="384">
        <v>2476</v>
      </c>
      <c r="E4978">
        <v>0.01</v>
      </c>
      <c r="F4978">
        <v>1.59331</v>
      </c>
      <c r="G4978" s="384">
        <v>0</v>
      </c>
      <c r="H4978">
        <v>1.59331</v>
      </c>
      <c r="I4978">
        <v>0.56999999999999995</v>
      </c>
      <c r="J4978" s="384">
        <v>2151.73</v>
      </c>
    </row>
    <row r="4979" spans="1:10" x14ac:dyDescent="0.2">
      <c r="A4979">
        <v>9731</v>
      </c>
      <c r="B4979" s="623">
        <v>42272.070138888892</v>
      </c>
      <c r="C4979" s="405" t="s">
        <v>96</v>
      </c>
      <c r="D4979" s="384">
        <v>2477</v>
      </c>
      <c r="E4979">
        <v>0.01</v>
      </c>
      <c r="F4979">
        <v>1.5909599999999999</v>
      </c>
      <c r="G4979" s="384">
        <v>0</v>
      </c>
      <c r="H4979">
        <v>0</v>
      </c>
    </row>
    <row r="4980" spans="1:10" x14ac:dyDescent="0.2">
      <c r="A4980">
        <v>9737</v>
      </c>
      <c r="B4980" s="623">
        <v>42272.080555555556</v>
      </c>
      <c r="C4980" s="405" t="s">
        <v>2054</v>
      </c>
      <c r="D4980" s="384">
        <v>2477</v>
      </c>
      <c r="E4980">
        <v>0.01</v>
      </c>
      <c r="F4980">
        <v>1.59331</v>
      </c>
      <c r="G4980" s="384">
        <v>0</v>
      </c>
      <c r="H4980">
        <v>1.59331</v>
      </c>
      <c r="I4980">
        <v>1.62</v>
      </c>
      <c r="J4980" s="384">
        <v>2153.35</v>
      </c>
    </row>
    <row r="4981" spans="1:10" x14ac:dyDescent="0.2">
      <c r="A4981">
        <v>9738</v>
      </c>
      <c r="B4981" s="623">
        <v>42272.893055555556</v>
      </c>
      <c r="C4981" s="405" t="s">
        <v>96</v>
      </c>
      <c r="D4981" s="384">
        <v>2478</v>
      </c>
      <c r="E4981">
        <v>0.01</v>
      </c>
      <c r="F4981">
        <v>1.5929500000000001</v>
      </c>
      <c r="G4981" s="384">
        <v>0</v>
      </c>
      <c r="H4981">
        <v>0</v>
      </c>
    </row>
    <row r="4982" spans="1:10" x14ac:dyDescent="0.2">
      <c r="A4982">
        <v>9740</v>
      </c>
      <c r="B4982" s="623">
        <v>42272.905555555553</v>
      </c>
      <c r="C4982" s="405" t="s">
        <v>2054</v>
      </c>
      <c r="D4982" s="384">
        <v>2478</v>
      </c>
      <c r="E4982">
        <v>0.01</v>
      </c>
      <c r="F4982">
        <v>1.59375</v>
      </c>
      <c r="G4982" s="384">
        <v>0</v>
      </c>
      <c r="H4982">
        <v>1.59375</v>
      </c>
      <c r="I4982">
        <v>0.55000000000000004</v>
      </c>
      <c r="J4982" s="384">
        <v>2153.9</v>
      </c>
    </row>
    <row r="4983" spans="1:10" x14ac:dyDescent="0.2">
      <c r="A4983">
        <v>9741</v>
      </c>
      <c r="B4983" s="623">
        <v>42272.918749999997</v>
      </c>
      <c r="C4983" s="405" t="s">
        <v>97</v>
      </c>
      <c r="D4983" s="384">
        <v>2479</v>
      </c>
      <c r="E4983">
        <v>0.01</v>
      </c>
      <c r="F4983">
        <v>1.5944100000000001</v>
      </c>
      <c r="G4983" s="384">
        <v>0</v>
      </c>
      <c r="H4983">
        <v>0</v>
      </c>
    </row>
    <row r="4984" spans="1:10" x14ac:dyDescent="0.2">
      <c r="A4984">
        <v>9746</v>
      </c>
      <c r="B4984" s="623">
        <v>42272.931250000001</v>
      </c>
      <c r="C4984" s="405" t="s">
        <v>2054</v>
      </c>
      <c r="D4984" s="384">
        <v>2479</v>
      </c>
      <c r="E4984">
        <v>0.01</v>
      </c>
      <c r="F4984">
        <v>1.5943799999999999</v>
      </c>
      <c r="G4984" s="384">
        <v>0</v>
      </c>
      <c r="H4984">
        <v>1.5943799999999999</v>
      </c>
      <c r="I4984">
        <v>0.02</v>
      </c>
      <c r="J4984" s="384">
        <v>2153.92</v>
      </c>
    </row>
    <row r="4985" spans="1:10" x14ac:dyDescent="0.2">
      <c r="A4985">
        <v>9743</v>
      </c>
      <c r="B4985" s="623">
        <v>42272.923611111109</v>
      </c>
      <c r="C4985" s="405" t="s">
        <v>97</v>
      </c>
      <c r="D4985" s="384">
        <v>2480</v>
      </c>
      <c r="E4985">
        <v>0.01</v>
      </c>
      <c r="F4985">
        <v>1.5959399999999999</v>
      </c>
      <c r="G4985" s="384">
        <v>0</v>
      </c>
      <c r="H4985">
        <v>0</v>
      </c>
    </row>
    <row r="4986" spans="1:10" x14ac:dyDescent="0.2">
      <c r="A4986">
        <v>9747</v>
      </c>
      <c r="B4986" s="623">
        <v>42272.931250000001</v>
      </c>
      <c r="C4986" s="405" t="s">
        <v>2054</v>
      </c>
      <c r="D4986" s="384">
        <v>2480</v>
      </c>
      <c r="E4986">
        <v>0.01</v>
      </c>
      <c r="F4986">
        <v>1.5943799999999999</v>
      </c>
      <c r="G4986" s="384">
        <v>0</v>
      </c>
      <c r="H4986">
        <v>1.5943799999999999</v>
      </c>
      <c r="I4986">
        <v>1.08</v>
      </c>
      <c r="J4986" s="384">
        <v>2155</v>
      </c>
    </row>
    <row r="4987" spans="1:10" x14ac:dyDescent="0.2">
      <c r="A4987">
        <v>9748</v>
      </c>
      <c r="B4987" s="623">
        <v>42272.943055555559</v>
      </c>
      <c r="C4987" s="405" t="s">
        <v>97</v>
      </c>
      <c r="D4987" s="384">
        <v>2481</v>
      </c>
      <c r="E4987">
        <v>0.01</v>
      </c>
      <c r="F4987">
        <v>1.5936600000000001</v>
      </c>
      <c r="G4987" s="384">
        <v>0</v>
      </c>
      <c r="H4987">
        <v>0</v>
      </c>
    </row>
    <row r="4988" spans="1:10" x14ac:dyDescent="0.2">
      <c r="A4988">
        <v>9750</v>
      </c>
      <c r="B4988" s="623">
        <v>42272.95</v>
      </c>
      <c r="C4988" s="405" t="s">
        <v>2054</v>
      </c>
      <c r="D4988" s="384">
        <v>2481</v>
      </c>
      <c r="E4988">
        <v>0.01</v>
      </c>
      <c r="F4988">
        <v>1.5928599999999999</v>
      </c>
      <c r="G4988" s="384">
        <v>0</v>
      </c>
      <c r="H4988">
        <v>1.5928599999999999</v>
      </c>
      <c r="I4988">
        <v>0.55000000000000004</v>
      </c>
      <c r="J4988" s="384">
        <v>2155.5500000000002</v>
      </c>
    </row>
    <row r="4989" spans="1:10" x14ac:dyDescent="0.2">
      <c r="A4989">
        <v>9751</v>
      </c>
      <c r="B4989" s="623">
        <v>42272.963194444441</v>
      </c>
      <c r="C4989" s="405" t="s">
        <v>97</v>
      </c>
      <c r="D4989" s="384">
        <v>2482</v>
      </c>
      <c r="E4989">
        <v>0.01</v>
      </c>
      <c r="F4989">
        <v>1.5945800000000001</v>
      </c>
      <c r="G4989" s="384">
        <v>0</v>
      </c>
      <c r="H4989">
        <v>0</v>
      </c>
    </row>
    <row r="4990" spans="1:10" x14ac:dyDescent="0.2">
      <c r="A4990">
        <v>9753</v>
      </c>
      <c r="B4990" s="623">
        <v>42272.997916666667</v>
      </c>
      <c r="C4990" s="405" t="s">
        <v>2054</v>
      </c>
      <c r="D4990" s="384">
        <v>2482</v>
      </c>
      <c r="E4990">
        <v>0.01</v>
      </c>
      <c r="F4990">
        <v>1.59378</v>
      </c>
      <c r="G4990" s="384">
        <v>0</v>
      </c>
      <c r="H4990">
        <v>1.59378</v>
      </c>
      <c r="I4990">
        <v>0.55000000000000004</v>
      </c>
      <c r="J4990" s="384">
        <v>2156.1</v>
      </c>
    </row>
    <row r="4991" spans="1:10" x14ac:dyDescent="0.2">
      <c r="A4991">
        <v>9754</v>
      </c>
      <c r="B4991" s="623">
        <v>42275.05972222222</v>
      </c>
      <c r="C4991" s="405" t="s">
        <v>97</v>
      </c>
      <c r="D4991" s="384">
        <v>2483</v>
      </c>
      <c r="E4991">
        <v>0.01</v>
      </c>
      <c r="F4991">
        <v>1.59552</v>
      </c>
      <c r="G4991" s="384">
        <v>0</v>
      </c>
      <c r="H4991">
        <v>0</v>
      </c>
    </row>
    <row r="4992" spans="1:10" x14ac:dyDescent="0.2">
      <c r="A4992">
        <v>9756</v>
      </c>
      <c r="B4992" s="623">
        <v>42275.083333333336</v>
      </c>
      <c r="C4992" s="405" t="s">
        <v>2054</v>
      </c>
      <c r="D4992" s="384">
        <v>2483</v>
      </c>
      <c r="E4992">
        <v>0.01</v>
      </c>
      <c r="F4992">
        <v>1.5947199999999999</v>
      </c>
      <c r="G4992" s="384">
        <v>0</v>
      </c>
      <c r="H4992">
        <v>1.5947199999999999</v>
      </c>
      <c r="I4992">
        <v>0.55000000000000004</v>
      </c>
      <c r="J4992" s="384">
        <v>2156.65</v>
      </c>
    </row>
    <row r="4993" spans="1:10" x14ac:dyDescent="0.2">
      <c r="A4993">
        <v>9757</v>
      </c>
      <c r="B4993" s="623">
        <v>42275.933333333334</v>
      </c>
      <c r="C4993" s="405" t="s">
        <v>97</v>
      </c>
      <c r="D4993" s="384">
        <v>2484</v>
      </c>
      <c r="E4993">
        <v>0.01</v>
      </c>
      <c r="F4993">
        <v>1.6081000000000001</v>
      </c>
      <c r="G4993" s="384">
        <v>0</v>
      </c>
      <c r="H4993">
        <v>0</v>
      </c>
    </row>
    <row r="4994" spans="1:10" x14ac:dyDescent="0.2">
      <c r="A4994">
        <v>9759</v>
      </c>
      <c r="B4994" s="623">
        <v>42275.941666666666</v>
      </c>
      <c r="C4994" s="405" t="s">
        <v>2054</v>
      </c>
      <c r="D4994" s="384">
        <v>2484</v>
      </c>
      <c r="E4994">
        <v>0.01</v>
      </c>
      <c r="F4994">
        <v>1.6073</v>
      </c>
      <c r="G4994" s="384">
        <v>0</v>
      </c>
      <c r="H4994">
        <v>1.6073</v>
      </c>
      <c r="I4994">
        <v>0.56000000000000005</v>
      </c>
      <c r="J4994" s="384">
        <v>2157.21</v>
      </c>
    </row>
    <row r="4995" spans="1:10" x14ac:dyDescent="0.2">
      <c r="A4995">
        <v>9760</v>
      </c>
      <c r="B4995" s="623">
        <v>42276.884722222225</v>
      </c>
      <c r="C4995" s="405" t="s">
        <v>96</v>
      </c>
      <c r="D4995" s="384">
        <v>2485</v>
      </c>
      <c r="E4995">
        <v>0.01</v>
      </c>
      <c r="F4995">
        <v>1.6081399999999999</v>
      </c>
      <c r="G4995" s="384">
        <v>0</v>
      </c>
      <c r="H4995">
        <v>0</v>
      </c>
    </row>
    <row r="4996" spans="1:10" x14ac:dyDescent="0.2">
      <c r="A4996">
        <v>9762</v>
      </c>
      <c r="B4996" s="623">
        <v>42276.886111111111</v>
      </c>
      <c r="C4996" s="405" t="s">
        <v>2054</v>
      </c>
      <c r="D4996" s="384">
        <v>2485</v>
      </c>
      <c r="E4996">
        <v>0.01</v>
      </c>
      <c r="F4996">
        <v>1.60894</v>
      </c>
      <c r="G4996" s="384">
        <v>0</v>
      </c>
      <c r="H4996">
        <v>1.60894</v>
      </c>
      <c r="I4996">
        <v>0.55000000000000004</v>
      </c>
      <c r="J4996" s="384">
        <v>2157.7600000000002</v>
      </c>
    </row>
    <row r="4997" spans="1:10" x14ac:dyDescent="0.2">
      <c r="A4997">
        <v>9763</v>
      </c>
      <c r="B4997" s="623">
        <v>42276.930555555555</v>
      </c>
      <c r="C4997" s="405" t="s">
        <v>97</v>
      </c>
      <c r="D4997" s="384">
        <v>2486</v>
      </c>
      <c r="E4997">
        <v>0.01</v>
      </c>
      <c r="F4997">
        <v>1.61337</v>
      </c>
      <c r="G4997" s="384">
        <v>0</v>
      </c>
      <c r="H4997">
        <v>0</v>
      </c>
    </row>
    <row r="4998" spans="1:10" x14ac:dyDescent="0.2">
      <c r="A4998">
        <v>9765</v>
      </c>
      <c r="B4998" s="623">
        <v>42276.938888888886</v>
      </c>
      <c r="C4998" s="405" t="s">
        <v>2054</v>
      </c>
      <c r="D4998" s="384">
        <v>2486</v>
      </c>
      <c r="E4998">
        <v>0.01</v>
      </c>
      <c r="F4998">
        <v>1.6125700000000001</v>
      </c>
      <c r="G4998" s="384">
        <v>0</v>
      </c>
      <c r="H4998">
        <v>1.6125700000000001</v>
      </c>
      <c r="I4998">
        <v>0.55000000000000004</v>
      </c>
      <c r="J4998" s="384">
        <v>2158.31</v>
      </c>
    </row>
    <row r="4999" spans="1:10" x14ac:dyDescent="0.2">
      <c r="A4999">
        <v>9766</v>
      </c>
      <c r="B4999" s="623">
        <v>42276.964583333334</v>
      </c>
      <c r="C4999" s="405" t="s">
        <v>96</v>
      </c>
      <c r="D4999" s="384">
        <v>2487</v>
      </c>
      <c r="E4999">
        <v>0.01</v>
      </c>
      <c r="F4999">
        <v>1.6090500000000001</v>
      </c>
      <c r="G4999" s="384">
        <v>0</v>
      </c>
      <c r="H4999">
        <v>0</v>
      </c>
    </row>
    <row r="5000" spans="1:10" x14ac:dyDescent="0.2">
      <c r="A5000">
        <v>9768</v>
      </c>
      <c r="B5000" s="623">
        <v>42276.982638888891</v>
      </c>
      <c r="C5000" s="405" t="s">
        <v>2054</v>
      </c>
      <c r="D5000" s="384">
        <v>2487</v>
      </c>
      <c r="E5000">
        <v>0.01</v>
      </c>
      <c r="F5000">
        <v>1.60985</v>
      </c>
      <c r="G5000" s="384">
        <v>0</v>
      </c>
      <c r="H5000">
        <v>1.60985</v>
      </c>
      <c r="I5000">
        <v>0.55000000000000004</v>
      </c>
      <c r="J5000" s="384">
        <v>2158.86</v>
      </c>
    </row>
    <row r="5001" spans="1:10" x14ac:dyDescent="0.2">
      <c r="A5001">
        <v>9769</v>
      </c>
      <c r="B5001" s="623">
        <v>42277.037499999999</v>
      </c>
      <c r="C5001" s="405" t="s">
        <v>96</v>
      </c>
      <c r="D5001" s="384">
        <v>2488</v>
      </c>
      <c r="E5001">
        <v>0.01</v>
      </c>
      <c r="F5001">
        <v>1.6100399999999999</v>
      </c>
      <c r="G5001" s="384">
        <v>0</v>
      </c>
      <c r="H5001">
        <v>0</v>
      </c>
    </row>
    <row r="5002" spans="1:10" x14ac:dyDescent="0.2">
      <c r="A5002">
        <v>9789</v>
      </c>
      <c r="B5002" s="623">
        <v>42277.404166666667</v>
      </c>
      <c r="C5002" s="405" t="s">
        <v>2054</v>
      </c>
      <c r="D5002" s="384">
        <v>2488</v>
      </c>
      <c r="E5002">
        <v>0.01</v>
      </c>
      <c r="F5002">
        <v>1.6065700000000001</v>
      </c>
      <c r="G5002" s="384">
        <v>0</v>
      </c>
      <c r="H5002">
        <v>1.6065700000000001</v>
      </c>
      <c r="I5002">
        <v>-2.39</v>
      </c>
      <c r="J5002" s="384">
        <v>2156.4699999999998</v>
      </c>
    </row>
    <row r="5003" spans="1:10" x14ac:dyDescent="0.2">
      <c r="A5003">
        <v>9771</v>
      </c>
      <c r="B5003" s="623">
        <v>42277.084722222222</v>
      </c>
      <c r="C5003" s="405" t="s">
        <v>96</v>
      </c>
      <c r="D5003" s="384">
        <v>2489</v>
      </c>
      <c r="E5003">
        <v>0.01</v>
      </c>
      <c r="F5003">
        <v>1.6085400000000001</v>
      </c>
      <c r="G5003" s="384">
        <v>0</v>
      </c>
      <c r="H5003">
        <v>0</v>
      </c>
    </row>
    <row r="5004" spans="1:10" x14ac:dyDescent="0.2">
      <c r="A5004">
        <v>9790</v>
      </c>
      <c r="B5004" s="623">
        <v>42277.404166666667</v>
      </c>
      <c r="C5004" s="405" t="s">
        <v>2054</v>
      </c>
      <c r="D5004" s="384">
        <v>2489</v>
      </c>
      <c r="E5004">
        <v>0.01</v>
      </c>
      <c r="F5004">
        <v>1.6065700000000001</v>
      </c>
      <c r="G5004" s="384">
        <v>0</v>
      </c>
      <c r="H5004">
        <v>1.6065700000000001</v>
      </c>
      <c r="I5004">
        <v>-1.36</v>
      </c>
      <c r="J5004" s="384">
        <v>2155.11</v>
      </c>
    </row>
    <row r="5005" spans="1:10" x14ac:dyDescent="0.2">
      <c r="A5005">
        <v>9774</v>
      </c>
      <c r="B5005" s="623">
        <v>42277.095833333333</v>
      </c>
      <c r="C5005" s="405" t="s">
        <v>96</v>
      </c>
      <c r="D5005" s="384">
        <v>2490</v>
      </c>
      <c r="E5005">
        <v>0.01</v>
      </c>
      <c r="F5005">
        <v>1.60704</v>
      </c>
      <c r="G5005" s="384">
        <v>0</v>
      </c>
      <c r="H5005">
        <v>0</v>
      </c>
    </row>
    <row r="5006" spans="1:10" x14ac:dyDescent="0.2">
      <c r="A5006">
        <v>9791</v>
      </c>
      <c r="B5006" s="623">
        <v>42277.404166666667</v>
      </c>
      <c r="C5006" s="405" t="s">
        <v>2054</v>
      </c>
      <c r="D5006" s="384">
        <v>2490</v>
      </c>
      <c r="E5006">
        <v>0.01</v>
      </c>
      <c r="F5006">
        <v>1.6065700000000001</v>
      </c>
      <c r="G5006" s="384">
        <v>0</v>
      </c>
      <c r="H5006">
        <v>1.6065700000000001</v>
      </c>
      <c r="I5006">
        <v>-0.32</v>
      </c>
      <c r="J5006" s="384">
        <v>2154.79</v>
      </c>
    </row>
    <row r="5007" spans="1:10" x14ac:dyDescent="0.2">
      <c r="A5007">
        <v>9778</v>
      </c>
      <c r="B5007" s="623">
        <v>42277.14166666667</v>
      </c>
      <c r="C5007" s="405" t="s">
        <v>96</v>
      </c>
      <c r="D5007" s="384">
        <v>2491</v>
      </c>
      <c r="E5007">
        <v>0.01</v>
      </c>
      <c r="F5007">
        <v>1.60467</v>
      </c>
      <c r="G5007" s="384">
        <v>0</v>
      </c>
      <c r="H5007">
        <v>0</v>
      </c>
    </row>
    <row r="5008" spans="1:10" x14ac:dyDescent="0.2">
      <c r="A5008">
        <v>9792</v>
      </c>
      <c r="B5008" s="623">
        <v>42277.404166666667</v>
      </c>
      <c r="C5008" s="405" t="s">
        <v>2054</v>
      </c>
      <c r="D5008" s="384">
        <v>2491</v>
      </c>
      <c r="E5008">
        <v>0.01</v>
      </c>
      <c r="F5008">
        <v>1.6065700000000001</v>
      </c>
      <c r="G5008" s="384">
        <v>0</v>
      </c>
      <c r="H5008">
        <v>1.6065700000000001</v>
      </c>
      <c r="I5008">
        <v>1.31</v>
      </c>
      <c r="J5008" s="384">
        <v>2156.1</v>
      </c>
    </row>
    <row r="5009" spans="1:10" x14ac:dyDescent="0.2">
      <c r="A5009">
        <v>9783</v>
      </c>
      <c r="B5009" s="623">
        <v>42277.367361111108</v>
      </c>
      <c r="C5009" s="405" t="s">
        <v>96</v>
      </c>
      <c r="D5009" s="384">
        <v>2492</v>
      </c>
      <c r="E5009">
        <v>0.02</v>
      </c>
      <c r="F5009">
        <v>1.60155</v>
      </c>
      <c r="G5009" s="384">
        <v>0</v>
      </c>
      <c r="H5009">
        <v>0</v>
      </c>
    </row>
    <row r="5010" spans="1:10" x14ac:dyDescent="0.2">
      <c r="A5010">
        <v>9793</v>
      </c>
      <c r="B5010" s="623">
        <v>42277.404166666667</v>
      </c>
      <c r="C5010" s="405" t="s">
        <v>2054</v>
      </c>
      <c r="D5010" s="384">
        <v>2492</v>
      </c>
      <c r="E5010">
        <v>0.02</v>
      </c>
      <c r="F5010">
        <v>1.6065700000000001</v>
      </c>
      <c r="G5010" s="384">
        <v>0</v>
      </c>
      <c r="H5010">
        <v>1.6065700000000001</v>
      </c>
      <c r="I5010">
        <v>6.93</v>
      </c>
      <c r="J5010" s="384">
        <v>2163.0300000000002</v>
      </c>
    </row>
    <row r="5011" spans="1:10" x14ac:dyDescent="0.2">
      <c r="A5011">
        <v>9794</v>
      </c>
      <c r="B5011" s="623">
        <v>42277.968055555553</v>
      </c>
      <c r="C5011" s="405" t="s">
        <v>96</v>
      </c>
      <c r="D5011" s="384">
        <v>2493</v>
      </c>
      <c r="E5011">
        <v>0.01</v>
      </c>
      <c r="F5011">
        <v>1.5926400000000001</v>
      </c>
      <c r="G5011" s="384">
        <v>0</v>
      </c>
      <c r="H5011">
        <v>0</v>
      </c>
    </row>
    <row r="5012" spans="1:10" x14ac:dyDescent="0.2">
      <c r="A5012">
        <v>9796</v>
      </c>
      <c r="B5012" s="623">
        <v>42277.986805555556</v>
      </c>
      <c r="C5012" s="405" t="s">
        <v>2054</v>
      </c>
      <c r="D5012" s="384">
        <v>2493</v>
      </c>
      <c r="E5012">
        <v>0.01</v>
      </c>
      <c r="F5012">
        <v>1.59344</v>
      </c>
      <c r="G5012" s="384">
        <v>0</v>
      </c>
      <c r="H5012">
        <v>1.59344</v>
      </c>
      <c r="I5012">
        <v>0.55000000000000004</v>
      </c>
      <c r="J5012" s="384">
        <v>2163.58</v>
      </c>
    </row>
    <row r="5013" spans="1:10" x14ac:dyDescent="0.2">
      <c r="A5013">
        <v>9797</v>
      </c>
      <c r="B5013" s="623">
        <v>42278.063194444447</v>
      </c>
      <c r="C5013" s="405" t="s">
        <v>97</v>
      </c>
      <c r="D5013" s="384">
        <v>2494</v>
      </c>
      <c r="E5013">
        <v>0.01</v>
      </c>
      <c r="F5013">
        <v>1.5950299999999999</v>
      </c>
      <c r="G5013" s="384">
        <v>0</v>
      </c>
      <c r="H5013">
        <v>0</v>
      </c>
    </row>
    <row r="5014" spans="1:10" x14ac:dyDescent="0.2">
      <c r="A5014">
        <v>9799</v>
      </c>
      <c r="B5014" s="623">
        <v>42278.106249999997</v>
      </c>
      <c r="C5014" s="405" t="s">
        <v>2054</v>
      </c>
      <c r="D5014" s="384">
        <v>2494</v>
      </c>
      <c r="E5014">
        <v>0.01</v>
      </c>
      <c r="F5014">
        <v>1.59423</v>
      </c>
      <c r="G5014" s="384">
        <v>0</v>
      </c>
      <c r="H5014">
        <v>1.59423</v>
      </c>
      <c r="I5014">
        <v>0.55000000000000004</v>
      </c>
      <c r="J5014" s="384">
        <v>2164.13</v>
      </c>
    </row>
    <row r="5015" spans="1:10" x14ac:dyDescent="0.2">
      <c r="A5015">
        <v>9800</v>
      </c>
      <c r="B5015" s="623">
        <v>42278.925694444442</v>
      </c>
      <c r="C5015" s="405" t="s">
        <v>96</v>
      </c>
      <c r="D5015" s="384">
        <v>2495</v>
      </c>
      <c r="E5015">
        <v>0.01</v>
      </c>
      <c r="F5015">
        <v>1.5908100000000001</v>
      </c>
      <c r="G5015" s="384">
        <v>0</v>
      </c>
      <c r="H5015">
        <v>0</v>
      </c>
    </row>
    <row r="5016" spans="1:10" x14ac:dyDescent="0.2">
      <c r="A5016">
        <v>9802</v>
      </c>
      <c r="B5016" s="623">
        <v>42278.9375</v>
      </c>
      <c r="C5016" s="405" t="s">
        <v>2054</v>
      </c>
      <c r="D5016" s="384">
        <v>2495</v>
      </c>
      <c r="E5016">
        <v>0.01</v>
      </c>
      <c r="F5016">
        <v>1.59161</v>
      </c>
      <c r="G5016" s="384">
        <v>0</v>
      </c>
      <c r="H5016">
        <v>1.59161</v>
      </c>
      <c r="I5016">
        <v>0.55000000000000004</v>
      </c>
      <c r="J5016" s="384">
        <v>2164.6799999999998</v>
      </c>
    </row>
    <row r="5017" spans="1:10" x14ac:dyDescent="0.2">
      <c r="A5017">
        <v>9803</v>
      </c>
      <c r="B5017" s="623">
        <v>42278.961111111108</v>
      </c>
      <c r="C5017" s="405" t="s">
        <v>97</v>
      </c>
      <c r="D5017" s="384">
        <v>2496</v>
      </c>
      <c r="E5017">
        <v>0.01</v>
      </c>
      <c r="F5017">
        <v>1.59199</v>
      </c>
      <c r="G5017" s="384">
        <v>0</v>
      </c>
      <c r="H5017">
        <v>0</v>
      </c>
    </row>
    <row r="5018" spans="1:10" x14ac:dyDescent="0.2">
      <c r="A5018">
        <v>9805</v>
      </c>
      <c r="B5018" s="623">
        <v>42278.969444444447</v>
      </c>
      <c r="C5018" s="405" t="s">
        <v>2054</v>
      </c>
      <c r="D5018" s="384">
        <v>2496</v>
      </c>
      <c r="E5018">
        <v>0.01</v>
      </c>
      <c r="F5018">
        <v>1.5911900000000001</v>
      </c>
      <c r="G5018" s="384">
        <v>0</v>
      </c>
      <c r="H5018">
        <v>1.5911900000000001</v>
      </c>
      <c r="I5018">
        <v>0.55000000000000004</v>
      </c>
      <c r="J5018" s="384">
        <v>2165.23</v>
      </c>
    </row>
    <row r="5019" spans="1:10" x14ac:dyDescent="0.2">
      <c r="A5019">
        <v>9806</v>
      </c>
      <c r="B5019" s="623">
        <v>42279.046527777777</v>
      </c>
      <c r="C5019" s="405" t="s">
        <v>96</v>
      </c>
      <c r="D5019" s="384">
        <v>2497</v>
      </c>
      <c r="E5019">
        <v>0.01</v>
      </c>
      <c r="F5019">
        <v>1.5912200000000001</v>
      </c>
      <c r="G5019" s="384">
        <v>0</v>
      </c>
      <c r="H5019">
        <v>0</v>
      </c>
    </row>
    <row r="5020" spans="1:10" x14ac:dyDescent="0.2">
      <c r="A5020">
        <v>9808</v>
      </c>
      <c r="B5020" s="623">
        <v>42279.063194444447</v>
      </c>
      <c r="C5020" s="405" t="s">
        <v>2054</v>
      </c>
      <c r="D5020" s="384">
        <v>2497</v>
      </c>
      <c r="E5020">
        <v>0.01</v>
      </c>
      <c r="F5020">
        <v>1.59202</v>
      </c>
      <c r="G5020" s="384">
        <v>0</v>
      </c>
      <c r="H5020">
        <v>1.59202</v>
      </c>
      <c r="I5020">
        <v>0.56000000000000005</v>
      </c>
      <c r="J5020" s="384">
        <v>2165.79</v>
      </c>
    </row>
    <row r="5021" spans="1:10" x14ac:dyDescent="0.2">
      <c r="A5021">
        <v>9809</v>
      </c>
      <c r="B5021" s="623">
        <v>42279.079861111109</v>
      </c>
      <c r="C5021" s="405" t="s">
        <v>97</v>
      </c>
      <c r="D5021" s="384">
        <v>2498</v>
      </c>
      <c r="E5021">
        <v>0.01</v>
      </c>
      <c r="F5021">
        <v>1.5903099999999999</v>
      </c>
      <c r="G5021" s="384">
        <v>0</v>
      </c>
      <c r="H5021">
        <v>0</v>
      </c>
    </row>
    <row r="5022" spans="1:10" x14ac:dyDescent="0.2">
      <c r="A5022">
        <v>9811</v>
      </c>
      <c r="B5022" s="623">
        <v>42279.129166666666</v>
      </c>
      <c r="C5022" s="405" t="s">
        <v>2054</v>
      </c>
      <c r="D5022" s="384">
        <v>2498</v>
      </c>
      <c r="E5022">
        <v>0.01</v>
      </c>
      <c r="F5022">
        <v>1.58951</v>
      </c>
      <c r="G5022" s="384">
        <v>0</v>
      </c>
      <c r="H5022">
        <v>1.58951</v>
      </c>
      <c r="I5022">
        <v>0.55000000000000004</v>
      </c>
      <c r="J5022" s="384">
        <v>2166.34</v>
      </c>
    </row>
    <row r="5023" spans="1:10" x14ac:dyDescent="0.2">
      <c r="A5023">
        <v>9812</v>
      </c>
      <c r="B5023" s="623">
        <v>42279.877083333333</v>
      </c>
      <c r="C5023" s="405" t="s">
        <v>96</v>
      </c>
      <c r="D5023" s="384">
        <v>2499</v>
      </c>
      <c r="E5023">
        <v>0.01</v>
      </c>
      <c r="F5023">
        <v>1.5989</v>
      </c>
      <c r="G5023" s="384">
        <v>0</v>
      </c>
      <c r="H5023">
        <v>0</v>
      </c>
    </row>
    <row r="5024" spans="1:10" x14ac:dyDescent="0.2">
      <c r="A5024">
        <v>9899</v>
      </c>
      <c r="B5024" s="623">
        <v>42283.457638888889</v>
      </c>
      <c r="C5024" s="405" t="s">
        <v>2054</v>
      </c>
      <c r="D5024" s="384">
        <v>2499</v>
      </c>
      <c r="E5024">
        <v>0.01</v>
      </c>
      <c r="F5024">
        <v>1.5778099999999999</v>
      </c>
      <c r="G5024" s="384">
        <v>0</v>
      </c>
      <c r="H5024">
        <v>1.5778099999999999</v>
      </c>
      <c r="I5024">
        <v>-14.73</v>
      </c>
      <c r="J5024" s="384">
        <v>2153.25</v>
      </c>
    </row>
    <row r="5025" spans="1:10" x14ac:dyDescent="0.2">
      <c r="A5025">
        <v>9814</v>
      </c>
      <c r="B5025" s="623">
        <v>42279.878472222219</v>
      </c>
      <c r="C5025" s="405" t="s">
        <v>96</v>
      </c>
      <c r="D5025" s="384">
        <v>2500</v>
      </c>
      <c r="E5025">
        <v>0.01</v>
      </c>
      <c r="F5025">
        <v>1.5973599999999999</v>
      </c>
      <c r="G5025" s="384">
        <v>0</v>
      </c>
      <c r="H5025">
        <v>0</v>
      </c>
    </row>
    <row r="5026" spans="1:10" x14ac:dyDescent="0.2">
      <c r="A5026">
        <v>9900</v>
      </c>
      <c r="B5026" s="623">
        <v>42283.457638888889</v>
      </c>
      <c r="C5026" s="405" t="s">
        <v>2054</v>
      </c>
      <c r="D5026" s="384">
        <v>2500</v>
      </c>
      <c r="E5026">
        <v>0.01</v>
      </c>
      <c r="F5026">
        <v>1.5778099999999999</v>
      </c>
      <c r="G5026" s="384">
        <v>0</v>
      </c>
      <c r="H5026">
        <v>1.5778099999999999</v>
      </c>
      <c r="I5026">
        <v>-13.67</v>
      </c>
      <c r="J5026" s="384">
        <v>2139.5700000000002</v>
      </c>
    </row>
    <row r="5027" spans="1:10" x14ac:dyDescent="0.2">
      <c r="A5027">
        <v>9817</v>
      </c>
      <c r="B5027" s="623">
        <v>42279.895833333336</v>
      </c>
      <c r="C5027" s="405" t="s">
        <v>96</v>
      </c>
      <c r="D5027" s="384">
        <v>2501</v>
      </c>
      <c r="E5027">
        <v>0.01</v>
      </c>
      <c r="F5027">
        <v>1.5958600000000001</v>
      </c>
      <c r="G5027" s="384">
        <v>0</v>
      </c>
      <c r="H5027">
        <v>0</v>
      </c>
    </row>
    <row r="5028" spans="1:10" x14ac:dyDescent="0.2">
      <c r="A5028">
        <v>9901</v>
      </c>
      <c r="B5028" s="623">
        <v>42283.457638888889</v>
      </c>
      <c r="C5028" s="405" t="s">
        <v>2054</v>
      </c>
      <c r="D5028" s="384">
        <v>2501</v>
      </c>
      <c r="E5028">
        <v>0.01</v>
      </c>
      <c r="F5028">
        <v>1.5778099999999999</v>
      </c>
      <c r="G5028" s="384">
        <v>0</v>
      </c>
      <c r="H5028">
        <v>1.5778099999999999</v>
      </c>
      <c r="I5028">
        <v>-12.63</v>
      </c>
      <c r="J5028" s="384">
        <v>2126.94</v>
      </c>
    </row>
    <row r="5029" spans="1:10" x14ac:dyDescent="0.2">
      <c r="A5029">
        <v>9821</v>
      </c>
      <c r="B5029" s="623">
        <v>42279.930555555555</v>
      </c>
      <c r="C5029" s="405" t="s">
        <v>96</v>
      </c>
      <c r="D5029" s="384">
        <v>2502</v>
      </c>
      <c r="E5029">
        <v>0.01</v>
      </c>
      <c r="F5029">
        <v>1.5930500000000001</v>
      </c>
      <c r="G5029" s="384">
        <v>0</v>
      </c>
      <c r="H5029">
        <v>0</v>
      </c>
    </row>
    <row r="5030" spans="1:10" x14ac:dyDescent="0.2">
      <c r="A5030">
        <v>9902</v>
      </c>
      <c r="B5030" s="623">
        <v>42283.457638888889</v>
      </c>
      <c r="C5030" s="405" t="s">
        <v>2054</v>
      </c>
      <c r="D5030" s="384">
        <v>2502</v>
      </c>
      <c r="E5030">
        <v>0.01</v>
      </c>
      <c r="F5030">
        <v>1.5778099999999999</v>
      </c>
      <c r="G5030" s="384">
        <v>0</v>
      </c>
      <c r="H5030">
        <v>1.5778099999999999</v>
      </c>
      <c r="I5030">
        <v>-10.7</v>
      </c>
      <c r="J5030" s="384">
        <v>2116.2399999999998</v>
      </c>
    </row>
    <row r="5031" spans="1:10" x14ac:dyDescent="0.2">
      <c r="A5031">
        <v>9826</v>
      </c>
      <c r="B5031" s="623">
        <v>42279.943055555559</v>
      </c>
      <c r="C5031" s="405" t="s">
        <v>96</v>
      </c>
      <c r="D5031" s="384">
        <v>2503</v>
      </c>
      <c r="E5031">
        <v>0.02</v>
      </c>
      <c r="F5031">
        <v>1.5899300000000001</v>
      </c>
      <c r="G5031" s="384">
        <v>0</v>
      </c>
      <c r="H5031">
        <v>0</v>
      </c>
    </row>
    <row r="5032" spans="1:10" x14ac:dyDescent="0.2">
      <c r="A5032">
        <v>9903</v>
      </c>
      <c r="B5032" s="623">
        <v>42283.457638888889</v>
      </c>
      <c r="C5032" s="405" t="s">
        <v>2054</v>
      </c>
      <c r="D5032" s="384">
        <v>2503</v>
      </c>
      <c r="E5032">
        <v>0.02</v>
      </c>
      <c r="F5032">
        <v>1.5778099999999999</v>
      </c>
      <c r="G5032" s="384">
        <v>0</v>
      </c>
      <c r="H5032">
        <v>1.5778099999999999</v>
      </c>
      <c r="I5032">
        <v>-17.09</v>
      </c>
      <c r="J5032" s="384">
        <v>2099.15</v>
      </c>
    </row>
    <row r="5033" spans="1:10" x14ac:dyDescent="0.2">
      <c r="A5033">
        <v>9832</v>
      </c>
      <c r="B5033" s="623">
        <v>42282.46597222222</v>
      </c>
      <c r="C5033" s="405" t="s">
        <v>96</v>
      </c>
      <c r="D5033" s="384">
        <v>2504</v>
      </c>
      <c r="E5033">
        <v>0.02</v>
      </c>
      <c r="F5033">
        <v>1.5867</v>
      </c>
      <c r="G5033" s="384">
        <v>0</v>
      </c>
      <c r="H5033">
        <v>0</v>
      </c>
    </row>
    <row r="5034" spans="1:10" x14ac:dyDescent="0.2">
      <c r="A5034">
        <v>9904</v>
      </c>
      <c r="B5034" s="623">
        <v>42283.457638888889</v>
      </c>
      <c r="C5034" s="405" t="s">
        <v>2054</v>
      </c>
      <c r="D5034" s="384">
        <v>2504</v>
      </c>
      <c r="E5034">
        <v>0.02</v>
      </c>
      <c r="F5034">
        <v>1.5778099999999999</v>
      </c>
      <c r="G5034" s="384">
        <v>0</v>
      </c>
      <c r="H5034">
        <v>1.5778099999999999</v>
      </c>
      <c r="I5034">
        <v>-12.44</v>
      </c>
      <c r="J5034" s="384">
        <v>2086.71</v>
      </c>
    </row>
    <row r="5035" spans="1:10" x14ac:dyDescent="0.2">
      <c r="A5035">
        <v>9839</v>
      </c>
      <c r="B5035" s="623">
        <v>42282.572222222225</v>
      </c>
      <c r="C5035" s="405" t="s">
        <v>96</v>
      </c>
      <c r="D5035" s="384">
        <v>2505</v>
      </c>
      <c r="E5035">
        <v>0.03</v>
      </c>
      <c r="F5035">
        <v>1.5833999999999999</v>
      </c>
      <c r="G5035" s="384">
        <v>0</v>
      </c>
      <c r="H5035">
        <v>0</v>
      </c>
    </row>
    <row r="5036" spans="1:10" x14ac:dyDescent="0.2">
      <c r="A5036">
        <v>9905</v>
      </c>
      <c r="B5036" s="623">
        <v>42283.457638888889</v>
      </c>
      <c r="C5036" s="405" t="s">
        <v>2054</v>
      </c>
      <c r="D5036" s="384">
        <v>2505</v>
      </c>
      <c r="E5036">
        <v>0.03</v>
      </c>
      <c r="F5036">
        <v>1.5778099999999999</v>
      </c>
      <c r="G5036" s="384">
        <v>0</v>
      </c>
      <c r="H5036">
        <v>1.5778099999999999</v>
      </c>
      <c r="I5036">
        <v>-11.85</v>
      </c>
      <c r="J5036" s="384">
        <v>2074.86</v>
      </c>
    </row>
    <row r="5037" spans="1:10" x14ac:dyDescent="0.2">
      <c r="A5037">
        <v>9847</v>
      </c>
      <c r="B5037" s="623">
        <v>42282.794444444444</v>
      </c>
      <c r="C5037" s="405" t="s">
        <v>96</v>
      </c>
      <c r="D5037" s="384">
        <v>2506</v>
      </c>
      <c r="E5037">
        <v>0.05</v>
      </c>
      <c r="F5037">
        <v>1.5799399999999999</v>
      </c>
      <c r="G5037" s="384">
        <v>0</v>
      </c>
      <c r="H5037">
        <v>0</v>
      </c>
    </row>
    <row r="5038" spans="1:10" x14ac:dyDescent="0.2">
      <c r="A5038">
        <v>9906</v>
      </c>
      <c r="B5038" s="623">
        <v>42283.457638888889</v>
      </c>
      <c r="C5038" s="405" t="s">
        <v>2054</v>
      </c>
      <c r="D5038" s="384">
        <v>2506</v>
      </c>
      <c r="E5038">
        <v>0.05</v>
      </c>
      <c r="F5038">
        <v>1.5778099999999999</v>
      </c>
      <c r="G5038" s="384">
        <v>0</v>
      </c>
      <c r="H5038">
        <v>1.5778099999999999</v>
      </c>
      <c r="I5038">
        <v>-7.8</v>
      </c>
      <c r="J5038" s="384">
        <v>2067.06</v>
      </c>
    </row>
    <row r="5039" spans="1:10" x14ac:dyDescent="0.2">
      <c r="A5039">
        <v>9856</v>
      </c>
      <c r="B5039" s="623">
        <v>42282.882638888892</v>
      </c>
      <c r="C5039" s="405" t="s">
        <v>96</v>
      </c>
      <c r="D5039" s="384">
        <v>2507</v>
      </c>
      <c r="E5039">
        <v>0.08</v>
      </c>
      <c r="F5039">
        <v>1.5764100000000001</v>
      </c>
      <c r="G5039" s="384">
        <v>0</v>
      </c>
      <c r="H5039">
        <v>0</v>
      </c>
    </row>
    <row r="5040" spans="1:10" x14ac:dyDescent="0.2">
      <c r="A5040">
        <v>9907</v>
      </c>
      <c r="B5040" s="623">
        <v>42283.457638888889</v>
      </c>
      <c r="C5040" s="405" t="s">
        <v>2054</v>
      </c>
      <c r="D5040" s="384">
        <v>2507</v>
      </c>
      <c r="E5040">
        <v>0.08</v>
      </c>
      <c r="F5040">
        <v>1.5778099999999999</v>
      </c>
      <c r="G5040" s="384">
        <v>0</v>
      </c>
      <c r="H5040">
        <v>1.5778099999999999</v>
      </c>
      <c r="I5040">
        <v>7</v>
      </c>
      <c r="J5040" s="384">
        <v>2074.06</v>
      </c>
    </row>
    <row r="5041" spans="1:10" x14ac:dyDescent="0.2">
      <c r="A5041">
        <v>9866</v>
      </c>
      <c r="B5041" s="623">
        <v>42282.943055555559</v>
      </c>
      <c r="C5041" s="405" t="s">
        <v>97</v>
      </c>
      <c r="D5041" s="384">
        <v>2508</v>
      </c>
      <c r="E5041">
        <v>0.01</v>
      </c>
      <c r="F5041">
        <v>1.5787100000000001</v>
      </c>
      <c r="G5041" s="384">
        <v>0</v>
      </c>
      <c r="H5041">
        <v>0</v>
      </c>
    </row>
    <row r="5042" spans="1:10" x14ac:dyDescent="0.2">
      <c r="A5042">
        <v>9868</v>
      </c>
      <c r="B5042" s="623">
        <v>42282.955555555556</v>
      </c>
      <c r="C5042" s="405" t="s">
        <v>2054</v>
      </c>
      <c r="D5042" s="384">
        <v>2508</v>
      </c>
      <c r="E5042">
        <v>0.01</v>
      </c>
      <c r="F5042">
        <v>1.5779099999999999</v>
      </c>
      <c r="G5042" s="384">
        <v>0</v>
      </c>
      <c r="H5042">
        <v>1.5779099999999999</v>
      </c>
      <c r="I5042">
        <v>0.55000000000000004</v>
      </c>
      <c r="J5042" s="384">
        <v>2166.89</v>
      </c>
    </row>
    <row r="5043" spans="1:10" x14ac:dyDescent="0.2">
      <c r="A5043">
        <v>9869</v>
      </c>
      <c r="B5043" s="623">
        <v>42283.03402777778</v>
      </c>
      <c r="C5043" s="405" t="s">
        <v>97</v>
      </c>
      <c r="D5043" s="384">
        <v>2509</v>
      </c>
      <c r="E5043">
        <v>0.01</v>
      </c>
      <c r="F5043">
        <v>1.5791900000000001</v>
      </c>
      <c r="G5043" s="384">
        <v>0</v>
      </c>
      <c r="H5043">
        <v>0</v>
      </c>
    </row>
    <row r="5044" spans="1:10" x14ac:dyDescent="0.2">
      <c r="A5044">
        <v>9874</v>
      </c>
      <c r="B5044" s="623">
        <v>42283.131944444445</v>
      </c>
      <c r="C5044" s="405" t="s">
        <v>2054</v>
      </c>
      <c r="D5044" s="384">
        <v>2509</v>
      </c>
      <c r="E5044">
        <v>0.01</v>
      </c>
      <c r="F5044">
        <v>1.57917</v>
      </c>
      <c r="G5044" s="384">
        <v>0</v>
      </c>
      <c r="H5044">
        <v>1.57917</v>
      </c>
      <c r="I5044">
        <v>0.01</v>
      </c>
      <c r="J5044" s="384">
        <v>2166.9</v>
      </c>
    </row>
    <row r="5045" spans="1:10" x14ac:dyDescent="0.2">
      <c r="A5045">
        <v>9871</v>
      </c>
      <c r="B5045" s="623">
        <v>42283.081250000003</v>
      </c>
      <c r="C5045" s="405" t="s">
        <v>97</v>
      </c>
      <c r="D5045" s="384">
        <v>2510</v>
      </c>
      <c r="E5045">
        <v>0.01</v>
      </c>
      <c r="F5045">
        <v>1.58074</v>
      </c>
      <c r="G5045" s="384">
        <v>0</v>
      </c>
      <c r="H5045">
        <v>0</v>
      </c>
    </row>
    <row r="5046" spans="1:10" x14ac:dyDescent="0.2">
      <c r="A5046">
        <v>9875</v>
      </c>
      <c r="B5046" s="623">
        <v>42283.131944444445</v>
      </c>
      <c r="C5046" s="405" t="s">
        <v>2054</v>
      </c>
      <c r="D5046" s="384">
        <v>2510</v>
      </c>
      <c r="E5046">
        <v>0.01</v>
      </c>
      <c r="F5046">
        <v>1.57917</v>
      </c>
      <c r="G5046" s="384">
        <v>0</v>
      </c>
      <c r="H5046">
        <v>1.57917</v>
      </c>
      <c r="I5046">
        <v>1.08</v>
      </c>
      <c r="J5046" s="384">
        <v>2167.98</v>
      </c>
    </row>
    <row r="5047" spans="1:10" x14ac:dyDescent="0.2">
      <c r="A5047">
        <v>9876</v>
      </c>
      <c r="B5047" s="623">
        <v>42283.272916666669</v>
      </c>
      <c r="C5047" s="405" t="s">
        <v>96</v>
      </c>
      <c r="D5047" s="384">
        <v>2511</v>
      </c>
      <c r="E5047">
        <v>0.11</v>
      </c>
      <c r="F5047">
        <v>1.5727500000000001</v>
      </c>
      <c r="G5047" s="384">
        <v>0</v>
      </c>
      <c r="H5047">
        <v>0</v>
      </c>
    </row>
    <row r="5048" spans="1:10" x14ac:dyDescent="0.2">
      <c r="A5048">
        <v>9908</v>
      </c>
      <c r="B5048" s="623">
        <v>42283.457638888889</v>
      </c>
      <c r="C5048" s="405" t="s">
        <v>2054</v>
      </c>
      <c r="D5048" s="384">
        <v>2511</v>
      </c>
      <c r="E5048">
        <v>0.11</v>
      </c>
      <c r="F5048">
        <v>1.5778099999999999</v>
      </c>
      <c r="G5048" s="384">
        <v>0</v>
      </c>
      <c r="H5048">
        <v>1.5778099999999999</v>
      </c>
      <c r="I5048">
        <v>38.4</v>
      </c>
      <c r="J5048" s="384">
        <v>2112.46</v>
      </c>
    </row>
    <row r="5049" spans="1:10" x14ac:dyDescent="0.2">
      <c r="A5049">
        <v>9887</v>
      </c>
      <c r="B5049" s="623">
        <v>42283.311111111114</v>
      </c>
      <c r="C5049" s="405" t="s">
        <v>96</v>
      </c>
      <c r="D5049" s="384">
        <v>2512</v>
      </c>
      <c r="E5049">
        <v>0.17</v>
      </c>
      <c r="F5049">
        <v>1.5684100000000001</v>
      </c>
      <c r="G5049" s="384">
        <v>0</v>
      </c>
      <c r="H5049">
        <v>0</v>
      </c>
    </row>
    <row r="5050" spans="1:10" x14ac:dyDescent="0.2">
      <c r="A5050">
        <v>9909</v>
      </c>
      <c r="B5050" s="623">
        <v>42283.457638888889</v>
      </c>
      <c r="C5050" s="405" t="s">
        <v>2054</v>
      </c>
      <c r="D5050" s="384">
        <v>2512</v>
      </c>
      <c r="E5050">
        <v>0.17</v>
      </c>
      <c r="F5050">
        <v>1.5778099999999999</v>
      </c>
      <c r="G5050" s="384">
        <v>0</v>
      </c>
      <c r="H5050">
        <v>1.5778099999999999</v>
      </c>
      <c r="I5050">
        <v>110.23</v>
      </c>
      <c r="J5050" s="384">
        <v>2222.69</v>
      </c>
    </row>
    <row r="5051" spans="1:10" x14ac:dyDescent="0.2">
      <c r="A5051">
        <v>9910</v>
      </c>
      <c r="B5051" s="623">
        <v>42283.878472222219</v>
      </c>
      <c r="C5051" s="405" t="s">
        <v>97</v>
      </c>
      <c r="D5051" s="384">
        <v>2513</v>
      </c>
      <c r="E5051">
        <v>0.01</v>
      </c>
      <c r="F5051">
        <v>1.5750599999999999</v>
      </c>
      <c r="G5051" s="384">
        <v>0</v>
      </c>
      <c r="H5051">
        <v>0</v>
      </c>
    </row>
    <row r="5052" spans="1:10" x14ac:dyDescent="0.2">
      <c r="A5052">
        <v>9912</v>
      </c>
      <c r="B5052" s="623">
        <v>42283.881944444445</v>
      </c>
      <c r="C5052" s="405" t="s">
        <v>2054</v>
      </c>
      <c r="D5052" s="384">
        <v>2513</v>
      </c>
      <c r="E5052">
        <v>0.01</v>
      </c>
      <c r="F5052">
        <v>1.57426</v>
      </c>
      <c r="G5052" s="384">
        <v>0</v>
      </c>
      <c r="H5052">
        <v>1.57426</v>
      </c>
      <c r="I5052">
        <v>0.55000000000000004</v>
      </c>
      <c r="J5052" s="384">
        <v>2223.2399999999998</v>
      </c>
    </row>
    <row r="5053" spans="1:10" x14ac:dyDescent="0.2">
      <c r="A5053">
        <v>9913</v>
      </c>
      <c r="B5053" s="623">
        <v>42283.938888888886</v>
      </c>
      <c r="C5053" s="405" t="s">
        <v>96</v>
      </c>
      <c r="D5053" s="384">
        <v>2514</v>
      </c>
      <c r="E5053">
        <v>0.01</v>
      </c>
      <c r="F5053">
        <v>1.57202</v>
      </c>
      <c r="G5053" s="384">
        <v>0</v>
      </c>
      <c r="H5053">
        <v>0</v>
      </c>
    </row>
    <row r="5054" spans="1:10" x14ac:dyDescent="0.2">
      <c r="A5054">
        <v>9915</v>
      </c>
      <c r="B5054" s="623">
        <v>42283.94027777778</v>
      </c>
      <c r="C5054" s="405" t="s">
        <v>2054</v>
      </c>
      <c r="D5054" s="384">
        <v>2514</v>
      </c>
      <c r="E5054">
        <v>0.01</v>
      </c>
      <c r="F5054">
        <v>1.5728200000000001</v>
      </c>
      <c r="G5054" s="384">
        <v>0</v>
      </c>
      <c r="H5054">
        <v>1.5728200000000001</v>
      </c>
      <c r="I5054">
        <v>0.55000000000000004</v>
      </c>
      <c r="J5054" s="384">
        <v>2223.79</v>
      </c>
    </row>
    <row r="5055" spans="1:10" x14ac:dyDescent="0.2">
      <c r="A5055">
        <v>9916</v>
      </c>
      <c r="B5055" s="623">
        <v>42284.044444444444</v>
      </c>
      <c r="C5055" s="405" t="s">
        <v>97</v>
      </c>
      <c r="D5055" s="384">
        <v>2515</v>
      </c>
      <c r="E5055">
        <v>0.01</v>
      </c>
      <c r="F5055">
        <v>1.5736699999999999</v>
      </c>
      <c r="G5055" s="384">
        <v>0</v>
      </c>
      <c r="H5055">
        <v>0</v>
      </c>
    </row>
    <row r="5056" spans="1:10" x14ac:dyDescent="0.2">
      <c r="A5056">
        <v>9918</v>
      </c>
      <c r="B5056" s="623">
        <v>42284.055555555555</v>
      </c>
      <c r="C5056" s="405" t="s">
        <v>2054</v>
      </c>
      <c r="D5056" s="384">
        <v>2515</v>
      </c>
      <c r="E5056">
        <v>0.01</v>
      </c>
      <c r="F5056">
        <v>1.57287</v>
      </c>
      <c r="G5056" s="384">
        <v>0</v>
      </c>
      <c r="H5056">
        <v>1.57287</v>
      </c>
      <c r="I5056">
        <v>0.55000000000000004</v>
      </c>
      <c r="J5056" s="384">
        <v>2224.34</v>
      </c>
    </row>
    <row r="5057" spans="1:10" x14ac:dyDescent="0.2">
      <c r="A5057">
        <v>9919</v>
      </c>
      <c r="B5057" s="623">
        <v>42284.910416666666</v>
      </c>
      <c r="C5057" s="405" t="s">
        <v>97</v>
      </c>
      <c r="D5057" s="384">
        <v>2516</v>
      </c>
      <c r="E5057">
        <v>0.01</v>
      </c>
      <c r="F5057">
        <v>1.56121</v>
      </c>
      <c r="G5057" s="384">
        <v>0</v>
      </c>
      <c r="H5057">
        <v>0</v>
      </c>
    </row>
    <row r="5058" spans="1:10" x14ac:dyDescent="0.2">
      <c r="A5058">
        <v>9921</v>
      </c>
      <c r="B5058" s="623">
        <v>42284.918055555558</v>
      </c>
      <c r="C5058" s="405" t="s">
        <v>2054</v>
      </c>
      <c r="D5058" s="384">
        <v>2516</v>
      </c>
      <c r="E5058">
        <v>0.01</v>
      </c>
      <c r="F5058">
        <v>1.5604100000000001</v>
      </c>
      <c r="G5058" s="384">
        <v>0</v>
      </c>
      <c r="H5058">
        <v>1.5604100000000001</v>
      </c>
      <c r="I5058">
        <v>0.56000000000000005</v>
      </c>
      <c r="J5058" s="384">
        <v>2224.9</v>
      </c>
    </row>
    <row r="5059" spans="1:10" x14ac:dyDescent="0.2">
      <c r="A5059">
        <v>9922</v>
      </c>
      <c r="B5059" s="623">
        <v>42284.926388888889</v>
      </c>
      <c r="C5059" s="405" t="s">
        <v>97</v>
      </c>
      <c r="D5059" s="384">
        <v>2517</v>
      </c>
      <c r="E5059">
        <v>0.01</v>
      </c>
      <c r="F5059">
        <v>1.5605500000000001</v>
      </c>
      <c r="G5059" s="384">
        <v>0</v>
      </c>
      <c r="H5059">
        <v>0</v>
      </c>
    </row>
    <row r="5060" spans="1:10" x14ac:dyDescent="0.2">
      <c r="A5060">
        <v>9924</v>
      </c>
      <c r="B5060" s="623">
        <v>42284.939583333333</v>
      </c>
      <c r="C5060" s="405" t="s">
        <v>2054</v>
      </c>
      <c r="D5060" s="384">
        <v>2517</v>
      </c>
      <c r="E5060">
        <v>0.01</v>
      </c>
      <c r="F5060">
        <v>1.55975</v>
      </c>
      <c r="G5060" s="384">
        <v>0</v>
      </c>
      <c r="H5060">
        <v>1.55975</v>
      </c>
      <c r="I5060">
        <v>0.55000000000000004</v>
      </c>
      <c r="J5060" s="384">
        <v>2225.4499999999998</v>
      </c>
    </row>
    <row r="5061" spans="1:10" x14ac:dyDescent="0.2">
      <c r="A5061">
        <v>9925</v>
      </c>
      <c r="B5061" s="623">
        <v>42284.97152777778</v>
      </c>
      <c r="C5061" s="405" t="s">
        <v>96</v>
      </c>
      <c r="D5061" s="384">
        <v>2518</v>
      </c>
      <c r="E5061">
        <v>0.01</v>
      </c>
      <c r="F5061">
        <v>1.5594300000000001</v>
      </c>
      <c r="G5061" s="384">
        <v>0</v>
      </c>
      <c r="H5061">
        <v>0</v>
      </c>
    </row>
    <row r="5062" spans="1:10" x14ac:dyDescent="0.2">
      <c r="A5062">
        <v>9927</v>
      </c>
      <c r="B5062" s="623">
        <v>42285.015972222223</v>
      </c>
      <c r="C5062" s="405" t="s">
        <v>2054</v>
      </c>
      <c r="D5062" s="384">
        <v>2518</v>
      </c>
      <c r="E5062">
        <v>0.01</v>
      </c>
      <c r="F5062">
        <v>1.56023</v>
      </c>
      <c r="G5062" s="384">
        <v>0</v>
      </c>
      <c r="H5062">
        <v>1.56023</v>
      </c>
      <c r="I5062">
        <v>0.28000000000000003</v>
      </c>
      <c r="J5062" s="384">
        <v>2225.73</v>
      </c>
    </row>
    <row r="5063" spans="1:10" x14ac:dyDescent="0.2">
      <c r="A5063">
        <v>9928</v>
      </c>
      <c r="B5063" s="623">
        <v>42285.038194444445</v>
      </c>
      <c r="C5063" s="405" t="s">
        <v>97</v>
      </c>
      <c r="D5063" s="384">
        <v>2519</v>
      </c>
      <c r="E5063">
        <v>0.01</v>
      </c>
      <c r="F5063">
        <v>1.56006</v>
      </c>
      <c r="G5063" s="384">
        <v>0</v>
      </c>
      <c r="H5063">
        <v>0</v>
      </c>
    </row>
    <row r="5064" spans="1:10" x14ac:dyDescent="0.2">
      <c r="A5064">
        <v>9937</v>
      </c>
      <c r="B5064" s="623">
        <v>42285.148611111108</v>
      </c>
      <c r="C5064" s="405" t="s">
        <v>2054</v>
      </c>
      <c r="D5064" s="384">
        <v>2519</v>
      </c>
      <c r="E5064">
        <v>0.01</v>
      </c>
      <c r="F5064">
        <v>1.5607599999999999</v>
      </c>
      <c r="G5064" s="384">
        <v>0</v>
      </c>
      <c r="H5064">
        <v>1.5607599999999999</v>
      </c>
      <c r="I5064">
        <v>-0.49</v>
      </c>
      <c r="J5064" s="384">
        <v>2225.2399999999998</v>
      </c>
    </row>
    <row r="5065" spans="1:10" x14ac:dyDescent="0.2">
      <c r="A5065">
        <v>9930</v>
      </c>
      <c r="B5065" s="623">
        <v>42285.115277777775</v>
      </c>
      <c r="C5065" s="405" t="s">
        <v>97</v>
      </c>
      <c r="D5065" s="384">
        <v>2520</v>
      </c>
      <c r="E5065">
        <v>0.01</v>
      </c>
      <c r="F5065">
        <v>1.5615600000000001</v>
      </c>
      <c r="G5065" s="384">
        <v>0</v>
      </c>
      <c r="H5065">
        <v>0</v>
      </c>
    </row>
    <row r="5066" spans="1:10" x14ac:dyDescent="0.2">
      <c r="A5066">
        <v>9938</v>
      </c>
      <c r="B5066" s="623">
        <v>42285.148611111108</v>
      </c>
      <c r="C5066" s="405" t="s">
        <v>2054</v>
      </c>
      <c r="D5066" s="384">
        <v>2520</v>
      </c>
      <c r="E5066">
        <v>0.01</v>
      </c>
      <c r="F5066">
        <v>1.5607599999999999</v>
      </c>
      <c r="G5066" s="384">
        <v>0</v>
      </c>
      <c r="H5066">
        <v>1.5607599999999999</v>
      </c>
      <c r="I5066">
        <v>0.55000000000000004</v>
      </c>
      <c r="J5066" s="384">
        <v>2225.79</v>
      </c>
    </row>
    <row r="5067" spans="1:10" x14ac:dyDescent="0.2">
      <c r="A5067">
        <v>9933</v>
      </c>
      <c r="B5067" s="623">
        <v>42285.129166666666</v>
      </c>
      <c r="C5067" s="405" t="s">
        <v>97</v>
      </c>
      <c r="D5067" s="384">
        <v>2521</v>
      </c>
      <c r="E5067">
        <v>0.01</v>
      </c>
      <c r="F5067">
        <v>1.56307</v>
      </c>
      <c r="G5067" s="384">
        <v>0</v>
      </c>
      <c r="H5067">
        <v>0</v>
      </c>
    </row>
    <row r="5068" spans="1:10" x14ac:dyDescent="0.2">
      <c r="A5068">
        <v>9939</v>
      </c>
      <c r="B5068" s="623">
        <v>42285.148611111108</v>
      </c>
      <c r="C5068" s="405" t="s">
        <v>2054</v>
      </c>
      <c r="D5068" s="384">
        <v>2521</v>
      </c>
      <c r="E5068">
        <v>0.01</v>
      </c>
      <c r="F5068">
        <v>1.5607599999999999</v>
      </c>
      <c r="G5068" s="384">
        <v>0</v>
      </c>
      <c r="H5068">
        <v>1.5607599999999999</v>
      </c>
      <c r="I5068">
        <v>1.59</v>
      </c>
      <c r="J5068" s="384">
        <v>2227.38</v>
      </c>
    </row>
    <row r="5069" spans="1:10" x14ac:dyDescent="0.2">
      <c r="A5069">
        <v>9940</v>
      </c>
      <c r="B5069" s="623">
        <v>42285.888194444444</v>
      </c>
      <c r="C5069" s="405" t="s">
        <v>96</v>
      </c>
      <c r="D5069" s="384">
        <v>2522</v>
      </c>
      <c r="E5069">
        <v>0.01</v>
      </c>
      <c r="F5069">
        <v>1.5573999999999999</v>
      </c>
      <c r="G5069" s="384">
        <v>0</v>
      </c>
      <c r="H5069">
        <v>0</v>
      </c>
    </row>
    <row r="5070" spans="1:10" x14ac:dyDescent="0.2">
      <c r="A5070">
        <v>9942</v>
      </c>
      <c r="B5070" s="623">
        <v>42285.888194444444</v>
      </c>
      <c r="C5070" s="405" t="s">
        <v>2054</v>
      </c>
      <c r="D5070" s="384">
        <v>2522</v>
      </c>
      <c r="E5070">
        <v>0.01</v>
      </c>
      <c r="F5070">
        <v>1.5582</v>
      </c>
      <c r="G5070" s="384">
        <v>0</v>
      </c>
      <c r="H5070">
        <v>1.5582</v>
      </c>
      <c r="I5070">
        <v>0.56000000000000005</v>
      </c>
      <c r="J5070" s="384">
        <v>2227.94</v>
      </c>
    </row>
    <row r="5071" spans="1:10" x14ac:dyDescent="0.2">
      <c r="A5071">
        <v>9943</v>
      </c>
      <c r="B5071" s="623">
        <v>42285.888194444444</v>
      </c>
      <c r="C5071" s="405" t="s">
        <v>96</v>
      </c>
      <c r="D5071" s="384">
        <v>2523</v>
      </c>
      <c r="E5071">
        <v>0.01</v>
      </c>
      <c r="F5071">
        <v>1.5584499999999999</v>
      </c>
      <c r="G5071" s="384">
        <v>0</v>
      </c>
      <c r="H5071">
        <v>0</v>
      </c>
    </row>
    <row r="5072" spans="1:10" x14ac:dyDescent="0.2">
      <c r="A5072">
        <v>9945</v>
      </c>
      <c r="B5072" s="623">
        <v>42285.890277777777</v>
      </c>
      <c r="C5072" s="405" t="s">
        <v>2054</v>
      </c>
      <c r="D5072" s="384">
        <v>2523</v>
      </c>
      <c r="E5072">
        <v>0.01</v>
      </c>
      <c r="F5072">
        <v>1.55925</v>
      </c>
      <c r="G5072" s="384">
        <v>0</v>
      </c>
      <c r="H5072">
        <v>1.55925</v>
      </c>
      <c r="I5072">
        <v>0.55000000000000004</v>
      </c>
      <c r="J5072" s="384">
        <v>2228.4899999999998</v>
      </c>
    </row>
    <row r="5073" spans="1:10" x14ac:dyDescent="0.2">
      <c r="A5073">
        <v>9946</v>
      </c>
      <c r="B5073" s="623">
        <v>42285.898611111108</v>
      </c>
      <c r="C5073" s="405" t="s">
        <v>96</v>
      </c>
      <c r="D5073" s="384">
        <v>2524</v>
      </c>
      <c r="E5073">
        <v>0.01</v>
      </c>
      <c r="F5073">
        <v>1.55803</v>
      </c>
      <c r="G5073" s="384">
        <v>0</v>
      </c>
      <c r="H5073">
        <v>0</v>
      </c>
    </row>
    <row r="5074" spans="1:10" x14ac:dyDescent="0.2">
      <c r="A5074">
        <v>9963</v>
      </c>
      <c r="B5074" s="623">
        <v>42286.070833333331</v>
      </c>
      <c r="C5074" s="405" t="s">
        <v>2054</v>
      </c>
      <c r="D5074" s="384">
        <v>2524</v>
      </c>
      <c r="E5074">
        <v>0.01</v>
      </c>
      <c r="F5074">
        <v>1.5564</v>
      </c>
      <c r="G5074" s="384">
        <v>0</v>
      </c>
      <c r="H5074">
        <v>1.5564</v>
      </c>
      <c r="I5074">
        <v>-1.22</v>
      </c>
      <c r="J5074" s="384">
        <v>2227.8200000000002</v>
      </c>
    </row>
    <row r="5075" spans="1:10" x14ac:dyDescent="0.2">
      <c r="A5075">
        <v>9948</v>
      </c>
      <c r="B5075" s="623">
        <v>42285.902777777781</v>
      </c>
      <c r="C5075" s="405" t="s">
        <v>96</v>
      </c>
      <c r="D5075" s="384">
        <v>2525</v>
      </c>
      <c r="E5075">
        <v>0.01</v>
      </c>
      <c r="F5075">
        <v>1.55644</v>
      </c>
      <c r="G5075" s="384">
        <v>0</v>
      </c>
      <c r="H5075">
        <v>0</v>
      </c>
    </row>
    <row r="5076" spans="1:10" x14ac:dyDescent="0.2">
      <c r="A5076">
        <v>9964</v>
      </c>
      <c r="B5076" s="623">
        <v>42286.070833333331</v>
      </c>
      <c r="C5076" s="405" t="s">
        <v>2054</v>
      </c>
      <c r="D5076" s="384">
        <v>2525</v>
      </c>
      <c r="E5076">
        <v>0.01</v>
      </c>
      <c r="F5076">
        <v>1.5564</v>
      </c>
      <c r="G5076" s="384">
        <v>0</v>
      </c>
      <c r="H5076">
        <v>1.5564</v>
      </c>
      <c r="I5076">
        <v>-0.12</v>
      </c>
      <c r="J5076" s="384">
        <v>2227.6999999999998</v>
      </c>
    </row>
    <row r="5077" spans="1:10" x14ac:dyDescent="0.2">
      <c r="A5077">
        <v>9951</v>
      </c>
      <c r="B5077" s="623">
        <v>42285.904861111114</v>
      </c>
      <c r="C5077" s="405" t="s">
        <v>96</v>
      </c>
      <c r="D5077" s="384">
        <v>2526</v>
      </c>
      <c r="E5077">
        <v>0.01</v>
      </c>
      <c r="F5077">
        <v>1.5549299999999999</v>
      </c>
      <c r="G5077" s="384">
        <v>0</v>
      </c>
      <c r="H5077">
        <v>0</v>
      </c>
    </row>
    <row r="5078" spans="1:10" x14ac:dyDescent="0.2">
      <c r="A5078">
        <v>9965</v>
      </c>
      <c r="B5078" s="623">
        <v>42286.070833333331</v>
      </c>
      <c r="C5078" s="405" t="s">
        <v>2054</v>
      </c>
      <c r="D5078" s="384">
        <v>2526</v>
      </c>
      <c r="E5078">
        <v>0.01</v>
      </c>
      <c r="F5078">
        <v>1.5564</v>
      </c>
      <c r="G5078" s="384">
        <v>0</v>
      </c>
      <c r="H5078">
        <v>1.5564</v>
      </c>
      <c r="I5078">
        <v>0.92</v>
      </c>
      <c r="J5078" s="384">
        <v>2228.62</v>
      </c>
    </row>
    <row r="5079" spans="1:10" x14ac:dyDescent="0.2">
      <c r="A5079">
        <v>9955</v>
      </c>
      <c r="B5079" s="623">
        <v>42285.913888888892</v>
      </c>
      <c r="C5079" s="405" t="s">
        <v>96</v>
      </c>
      <c r="D5079" s="384">
        <v>2527</v>
      </c>
      <c r="E5079">
        <v>0.01</v>
      </c>
      <c r="F5079">
        <v>1.55261</v>
      </c>
      <c r="G5079" s="384">
        <v>0</v>
      </c>
      <c r="H5079">
        <v>0</v>
      </c>
    </row>
    <row r="5080" spans="1:10" x14ac:dyDescent="0.2">
      <c r="A5080">
        <v>9966</v>
      </c>
      <c r="B5080" s="623">
        <v>42286.070833333331</v>
      </c>
      <c r="C5080" s="405" t="s">
        <v>2054</v>
      </c>
      <c r="D5080" s="384">
        <v>2527</v>
      </c>
      <c r="E5080">
        <v>0.01</v>
      </c>
      <c r="F5080">
        <v>1.5564</v>
      </c>
      <c r="G5080" s="384">
        <v>0</v>
      </c>
      <c r="H5080">
        <v>1.5564</v>
      </c>
      <c r="I5080">
        <v>2.52</v>
      </c>
      <c r="J5080" s="384">
        <v>2231.14</v>
      </c>
    </row>
    <row r="5081" spans="1:10" x14ac:dyDescent="0.2">
      <c r="A5081">
        <v>9960</v>
      </c>
      <c r="B5081" s="623">
        <v>42286.023611111108</v>
      </c>
      <c r="C5081" s="405" t="s">
        <v>97</v>
      </c>
      <c r="D5081" s="384">
        <v>2528</v>
      </c>
      <c r="E5081">
        <v>0.01</v>
      </c>
      <c r="F5081">
        <v>1.55548</v>
      </c>
      <c r="G5081" s="384">
        <v>0</v>
      </c>
      <c r="H5081">
        <v>0</v>
      </c>
    </row>
    <row r="5082" spans="1:10" x14ac:dyDescent="0.2">
      <c r="A5082">
        <v>9962</v>
      </c>
      <c r="B5082" s="623">
        <v>42286.040972222225</v>
      </c>
      <c r="C5082" s="405" t="s">
        <v>2054</v>
      </c>
      <c r="D5082" s="384">
        <v>2528</v>
      </c>
      <c r="E5082">
        <v>0.01</v>
      </c>
      <c r="F5082">
        <v>1.5546800000000001</v>
      </c>
      <c r="G5082" s="384">
        <v>0</v>
      </c>
      <c r="H5082">
        <v>1.5546800000000001</v>
      </c>
      <c r="I5082">
        <v>0.55000000000000004</v>
      </c>
      <c r="J5082" s="384">
        <v>2229.04</v>
      </c>
    </row>
    <row r="5083" spans="1:10" x14ac:dyDescent="0.2">
      <c r="A5083">
        <v>9967</v>
      </c>
      <c r="B5083" s="623">
        <v>42286.079861111109</v>
      </c>
      <c r="C5083" s="405" t="s">
        <v>97</v>
      </c>
      <c r="D5083" s="384">
        <v>2529</v>
      </c>
      <c r="E5083">
        <v>0.01</v>
      </c>
      <c r="F5083">
        <v>1.5563400000000001</v>
      </c>
      <c r="G5083" s="384">
        <v>0</v>
      </c>
      <c r="H5083">
        <v>0</v>
      </c>
    </row>
    <row r="5084" spans="1:10" x14ac:dyDescent="0.2">
      <c r="A5084">
        <v>9969</v>
      </c>
      <c r="B5084" s="623">
        <v>42286.084027777775</v>
      </c>
      <c r="C5084" s="405" t="s">
        <v>2054</v>
      </c>
      <c r="D5084" s="384">
        <v>2529</v>
      </c>
      <c r="E5084">
        <v>0.01</v>
      </c>
      <c r="F5084">
        <v>1.5555399999999999</v>
      </c>
      <c r="G5084" s="384">
        <v>0</v>
      </c>
      <c r="H5084">
        <v>1.5555399999999999</v>
      </c>
      <c r="I5084">
        <v>0.56000000000000005</v>
      </c>
      <c r="J5084" s="384">
        <v>2231.6999999999998</v>
      </c>
    </row>
    <row r="5085" spans="1:10" x14ac:dyDescent="0.2">
      <c r="A5085">
        <v>9970</v>
      </c>
      <c r="B5085" s="623">
        <v>42286.895833333336</v>
      </c>
      <c r="C5085" s="405" t="s">
        <v>96</v>
      </c>
      <c r="D5085" s="384">
        <v>2530</v>
      </c>
      <c r="E5085">
        <v>0.01</v>
      </c>
      <c r="F5085">
        <v>1.5504500000000001</v>
      </c>
      <c r="G5085" s="384">
        <v>0</v>
      </c>
      <c r="H5085">
        <v>0</v>
      </c>
    </row>
    <row r="5086" spans="1:10" x14ac:dyDescent="0.2">
      <c r="A5086">
        <v>9975</v>
      </c>
      <c r="B5086" s="623">
        <v>42289</v>
      </c>
      <c r="C5086" s="405" t="s">
        <v>2054</v>
      </c>
      <c r="D5086" s="384">
        <v>2530</v>
      </c>
      <c r="E5086">
        <v>0.01</v>
      </c>
      <c r="F5086">
        <v>1.5504100000000001</v>
      </c>
      <c r="G5086" s="384">
        <v>0</v>
      </c>
      <c r="H5086">
        <v>1.5504100000000001</v>
      </c>
      <c r="I5086">
        <v>-0.11</v>
      </c>
      <c r="J5086" s="384">
        <v>2231.58</v>
      </c>
    </row>
    <row r="5087" spans="1:10" x14ac:dyDescent="0.2">
      <c r="A5087">
        <v>9972</v>
      </c>
      <c r="B5087" s="623">
        <v>42286.992361111108</v>
      </c>
      <c r="C5087" s="405" t="s">
        <v>96</v>
      </c>
      <c r="D5087" s="384">
        <v>2531</v>
      </c>
      <c r="E5087">
        <v>0.01</v>
      </c>
      <c r="F5087">
        <v>1.5487599999999999</v>
      </c>
      <c r="G5087" s="384">
        <v>0</v>
      </c>
      <c r="H5087">
        <v>0</v>
      </c>
    </row>
    <row r="5088" spans="1:10" x14ac:dyDescent="0.2">
      <c r="A5088">
        <v>9976</v>
      </c>
      <c r="B5088" s="623">
        <v>42289</v>
      </c>
      <c r="C5088" s="405" t="s">
        <v>2054</v>
      </c>
      <c r="D5088" s="384">
        <v>2531</v>
      </c>
      <c r="E5088">
        <v>0.01</v>
      </c>
      <c r="F5088">
        <v>1.5504100000000001</v>
      </c>
      <c r="G5088" s="384">
        <v>0</v>
      </c>
      <c r="H5088">
        <v>1.5504100000000001</v>
      </c>
      <c r="I5088">
        <v>1.05</v>
      </c>
      <c r="J5088" s="384">
        <v>2232.63</v>
      </c>
    </row>
    <row r="5089" spans="1:10" x14ac:dyDescent="0.2">
      <c r="A5089">
        <v>9977</v>
      </c>
      <c r="B5089" s="623">
        <v>42289.076388888891</v>
      </c>
      <c r="C5089" s="405" t="s">
        <v>97</v>
      </c>
      <c r="D5089" s="384">
        <v>2532</v>
      </c>
      <c r="E5089">
        <v>0.01</v>
      </c>
      <c r="F5089">
        <v>1.5531600000000001</v>
      </c>
      <c r="G5089" s="384">
        <v>0</v>
      </c>
      <c r="H5089">
        <v>0</v>
      </c>
    </row>
    <row r="5090" spans="1:10" x14ac:dyDescent="0.2">
      <c r="A5090">
        <v>9979</v>
      </c>
      <c r="B5090" s="623">
        <v>42289.087500000001</v>
      </c>
      <c r="C5090" s="405" t="s">
        <v>2054</v>
      </c>
      <c r="D5090" s="384">
        <v>2532</v>
      </c>
      <c r="E5090">
        <v>0.01</v>
      </c>
      <c r="F5090">
        <v>1.55236</v>
      </c>
      <c r="G5090" s="384">
        <v>0</v>
      </c>
      <c r="H5090">
        <v>1.55236</v>
      </c>
      <c r="I5090">
        <v>0.56000000000000005</v>
      </c>
      <c r="J5090" s="384">
        <v>2233.19</v>
      </c>
    </row>
    <row r="5091" spans="1:10" x14ac:dyDescent="0.2">
      <c r="A5091">
        <v>9980</v>
      </c>
      <c r="B5091" s="623">
        <v>42290.929166666669</v>
      </c>
      <c r="C5091" s="405" t="s">
        <v>97</v>
      </c>
      <c r="D5091" s="384">
        <v>2533</v>
      </c>
      <c r="E5091">
        <v>0.01</v>
      </c>
      <c r="F5091">
        <v>1.5665199999999999</v>
      </c>
      <c r="G5091" s="384">
        <v>0</v>
      </c>
      <c r="H5091">
        <v>0</v>
      </c>
    </row>
    <row r="5092" spans="1:10" x14ac:dyDescent="0.2">
      <c r="A5092">
        <v>10007</v>
      </c>
      <c r="B5092" s="623">
        <v>42291.441666666666</v>
      </c>
      <c r="C5092" s="405" t="s">
        <v>2054</v>
      </c>
      <c r="D5092" s="384">
        <v>2533</v>
      </c>
      <c r="E5092">
        <v>0.01</v>
      </c>
      <c r="F5092">
        <v>1.57182</v>
      </c>
      <c r="G5092" s="384">
        <v>0</v>
      </c>
      <c r="H5092">
        <v>1.57182</v>
      </c>
      <c r="I5092">
        <v>-3.64</v>
      </c>
      <c r="J5092" s="384">
        <v>2229.56</v>
      </c>
    </row>
    <row r="5093" spans="1:10" x14ac:dyDescent="0.2">
      <c r="A5093">
        <v>9982</v>
      </c>
      <c r="B5093" s="623">
        <v>42290.940972222219</v>
      </c>
      <c r="C5093" s="405" t="s">
        <v>97</v>
      </c>
      <c r="D5093" s="384">
        <v>2534</v>
      </c>
      <c r="E5093">
        <v>0.01</v>
      </c>
      <c r="F5093">
        <v>1.56806</v>
      </c>
      <c r="G5093" s="384">
        <v>0</v>
      </c>
      <c r="H5093">
        <v>0</v>
      </c>
    </row>
    <row r="5094" spans="1:10" x14ac:dyDescent="0.2">
      <c r="A5094">
        <v>10008</v>
      </c>
      <c r="B5094" s="623">
        <v>42291.441666666666</v>
      </c>
      <c r="C5094" s="405" t="s">
        <v>2054</v>
      </c>
      <c r="D5094" s="384">
        <v>2534</v>
      </c>
      <c r="E5094">
        <v>0.01</v>
      </c>
      <c r="F5094">
        <v>1.57182</v>
      </c>
      <c r="G5094" s="384">
        <v>0</v>
      </c>
      <c r="H5094">
        <v>1.57182</v>
      </c>
      <c r="I5094">
        <v>-2.58</v>
      </c>
      <c r="J5094" s="384">
        <v>2226.98</v>
      </c>
    </row>
    <row r="5095" spans="1:10" x14ac:dyDescent="0.2">
      <c r="A5095">
        <v>9985</v>
      </c>
      <c r="B5095" s="623">
        <v>42290.967361111114</v>
      </c>
      <c r="C5095" s="405" t="s">
        <v>97</v>
      </c>
      <c r="D5095" s="384">
        <v>2535</v>
      </c>
      <c r="E5095">
        <v>0.01</v>
      </c>
      <c r="F5095">
        <v>1.5696699999999999</v>
      </c>
      <c r="G5095" s="384">
        <v>0</v>
      </c>
      <c r="H5095">
        <v>0</v>
      </c>
    </row>
    <row r="5096" spans="1:10" x14ac:dyDescent="0.2">
      <c r="A5096">
        <v>10009</v>
      </c>
      <c r="B5096" s="623">
        <v>42291.441666666666</v>
      </c>
      <c r="C5096" s="405" t="s">
        <v>2054</v>
      </c>
      <c r="D5096" s="384">
        <v>2535</v>
      </c>
      <c r="E5096">
        <v>0.01</v>
      </c>
      <c r="F5096">
        <v>1.57182</v>
      </c>
      <c r="G5096" s="384">
        <v>0</v>
      </c>
      <c r="H5096">
        <v>1.57182</v>
      </c>
      <c r="I5096">
        <v>-1.47</v>
      </c>
      <c r="J5096" s="384">
        <v>2225.5100000000002</v>
      </c>
    </row>
    <row r="5097" spans="1:10" x14ac:dyDescent="0.2">
      <c r="A5097">
        <v>9989</v>
      </c>
      <c r="B5097" s="623">
        <v>42291.011111111111</v>
      </c>
      <c r="C5097" s="405" t="s">
        <v>97</v>
      </c>
      <c r="D5097" s="384">
        <v>2536</v>
      </c>
      <c r="E5097">
        <v>0.01</v>
      </c>
      <c r="F5097">
        <v>1.57202</v>
      </c>
      <c r="G5097" s="384">
        <v>0</v>
      </c>
      <c r="H5097">
        <v>0</v>
      </c>
    </row>
    <row r="5098" spans="1:10" x14ac:dyDescent="0.2">
      <c r="A5098">
        <v>10010</v>
      </c>
      <c r="B5098" s="623">
        <v>42291.441666666666</v>
      </c>
      <c r="C5098" s="405" t="s">
        <v>2054</v>
      </c>
      <c r="D5098" s="384">
        <v>2536</v>
      </c>
      <c r="E5098">
        <v>0.01</v>
      </c>
      <c r="F5098">
        <v>1.57182</v>
      </c>
      <c r="G5098" s="384">
        <v>0</v>
      </c>
      <c r="H5098">
        <v>1.57182</v>
      </c>
      <c r="I5098">
        <v>0.14000000000000001</v>
      </c>
      <c r="J5098" s="384">
        <v>2225.65</v>
      </c>
    </row>
    <row r="5099" spans="1:10" x14ac:dyDescent="0.2">
      <c r="A5099">
        <v>9994</v>
      </c>
      <c r="B5099" s="623">
        <v>42291.022222222222</v>
      </c>
      <c r="C5099" s="405" t="s">
        <v>97</v>
      </c>
      <c r="D5099" s="384">
        <v>2537</v>
      </c>
      <c r="E5099">
        <v>0.02</v>
      </c>
      <c r="F5099">
        <v>1.57517</v>
      </c>
      <c r="G5099" s="384">
        <v>0</v>
      </c>
      <c r="H5099">
        <v>0</v>
      </c>
    </row>
    <row r="5100" spans="1:10" x14ac:dyDescent="0.2">
      <c r="A5100">
        <v>10011</v>
      </c>
      <c r="B5100" s="623">
        <v>42291.441666666666</v>
      </c>
      <c r="C5100" s="405" t="s">
        <v>2054</v>
      </c>
      <c r="D5100" s="384">
        <v>2537</v>
      </c>
      <c r="E5100">
        <v>0.02</v>
      </c>
      <c r="F5100">
        <v>1.57182</v>
      </c>
      <c r="G5100" s="384">
        <v>0</v>
      </c>
      <c r="H5100">
        <v>1.57182</v>
      </c>
      <c r="I5100">
        <v>4.62</v>
      </c>
      <c r="J5100" s="384">
        <v>2230.27</v>
      </c>
    </row>
    <row r="5101" spans="1:10" x14ac:dyDescent="0.2">
      <c r="A5101">
        <v>10000</v>
      </c>
      <c r="B5101" s="623">
        <v>42291.038194444445</v>
      </c>
      <c r="C5101" s="405" t="s">
        <v>97</v>
      </c>
      <c r="D5101" s="384">
        <v>2538</v>
      </c>
      <c r="E5101">
        <v>0.02</v>
      </c>
      <c r="F5101">
        <v>1.57839</v>
      </c>
      <c r="G5101" s="384">
        <v>0</v>
      </c>
      <c r="H5101">
        <v>0</v>
      </c>
    </row>
    <row r="5102" spans="1:10" x14ac:dyDescent="0.2">
      <c r="A5102">
        <v>10012</v>
      </c>
      <c r="B5102" s="623">
        <v>42291.441666666666</v>
      </c>
      <c r="C5102" s="405" t="s">
        <v>2054</v>
      </c>
      <c r="D5102" s="384">
        <v>2538</v>
      </c>
      <c r="E5102">
        <v>0.02</v>
      </c>
      <c r="F5102">
        <v>1.57182</v>
      </c>
      <c r="G5102" s="384">
        <v>0</v>
      </c>
      <c r="H5102">
        <v>1.57182</v>
      </c>
      <c r="I5102">
        <v>9.06</v>
      </c>
      <c r="J5102" s="384">
        <v>2239.33</v>
      </c>
    </row>
    <row r="5103" spans="1:10" x14ac:dyDescent="0.2">
      <c r="A5103">
        <v>10013</v>
      </c>
      <c r="B5103" s="623">
        <v>42291.888194444444</v>
      </c>
      <c r="C5103" s="405" t="s">
        <v>97</v>
      </c>
      <c r="D5103" s="384">
        <v>2539</v>
      </c>
      <c r="E5103">
        <v>0.01</v>
      </c>
      <c r="F5103">
        <v>1.5760799999999999</v>
      </c>
      <c r="G5103" s="384">
        <v>0</v>
      </c>
      <c r="H5103">
        <v>0</v>
      </c>
    </row>
    <row r="5104" spans="1:10" x14ac:dyDescent="0.2">
      <c r="A5104">
        <v>10015</v>
      </c>
      <c r="B5104" s="623">
        <v>42291.910416666666</v>
      </c>
      <c r="C5104" s="405" t="s">
        <v>2054</v>
      </c>
      <c r="D5104" s="384">
        <v>2539</v>
      </c>
      <c r="E5104">
        <v>0.01</v>
      </c>
      <c r="F5104">
        <v>1.57528</v>
      </c>
      <c r="G5104" s="384">
        <v>0</v>
      </c>
      <c r="H5104">
        <v>1.57528</v>
      </c>
      <c r="I5104">
        <v>0.55000000000000004</v>
      </c>
      <c r="J5104" s="384">
        <v>2239.88</v>
      </c>
    </row>
    <row r="5105" spans="1:10" x14ac:dyDescent="0.2">
      <c r="A5105">
        <v>10016</v>
      </c>
      <c r="B5105" s="623">
        <v>42291.938888888886</v>
      </c>
      <c r="C5105" s="405" t="s">
        <v>96</v>
      </c>
      <c r="D5105" s="384">
        <v>2540</v>
      </c>
      <c r="E5105">
        <v>0.01</v>
      </c>
      <c r="F5105">
        <v>1.5717000000000001</v>
      </c>
      <c r="G5105" s="384">
        <v>0</v>
      </c>
      <c r="H5105">
        <v>0</v>
      </c>
    </row>
    <row r="5106" spans="1:10" x14ac:dyDescent="0.2">
      <c r="A5106">
        <v>10018</v>
      </c>
      <c r="B5106" s="623">
        <v>42291.940972222219</v>
      </c>
      <c r="C5106" s="405" t="s">
        <v>2054</v>
      </c>
      <c r="D5106" s="384">
        <v>2540</v>
      </c>
      <c r="E5106">
        <v>0.01</v>
      </c>
      <c r="F5106">
        <v>1.5725</v>
      </c>
      <c r="G5106" s="384">
        <v>0</v>
      </c>
      <c r="H5106">
        <v>1.5725</v>
      </c>
      <c r="I5106">
        <v>0.55000000000000004</v>
      </c>
      <c r="J5106" s="384">
        <v>2240.4299999999998</v>
      </c>
    </row>
    <row r="5107" spans="1:10" x14ac:dyDescent="0.2">
      <c r="A5107">
        <v>10019</v>
      </c>
      <c r="B5107" s="623">
        <v>42291.946527777778</v>
      </c>
      <c r="C5107" s="405" t="s">
        <v>96</v>
      </c>
      <c r="D5107" s="384">
        <v>2541</v>
      </c>
      <c r="E5107">
        <v>0.01</v>
      </c>
      <c r="F5107">
        <v>1.57118</v>
      </c>
      <c r="G5107" s="384">
        <v>0</v>
      </c>
      <c r="H5107">
        <v>0</v>
      </c>
    </row>
    <row r="5108" spans="1:10" x14ac:dyDescent="0.2">
      <c r="A5108">
        <v>10021</v>
      </c>
      <c r="B5108" s="623">
        <v>42291.956944444442</v>
      </c>
      <c r="C5108" s="405" t="s">
        <v>2054</v>
      </c>
      <c r="D5108" s="384">
        <v>2541</v>
      </c>
      <c r="E5108">
        <v>0.01</v>
      </c>
      <c r="F5108">
        <v>1.5719799999999999</v>
      </c>
      <c r="G5108" s="384">
        <v>0</v>
      </c>
      <c r="H5108">
        <v>1.5719799999999999</v>
      </c>
      <c r="I5108">
        <v>0.55000000000000004</v>
      </c>
      <c r="J5108" s="384">
        <v>2240.98</v>
      </c>
    </row>
    <row r="5109" spans="1:10" x14ac:dyDescent="0.2">
      <c r="A5109">
        <v>10022</v>
      </c>
      <c r="B5109" s="623">
        <v>42291.960416666669</v>
      </c>
      <c r="C5109" s="405" t="s">
        <v>96</v>
      </c>
      <c r="D5109" s="384">
        <v>2542</v>
      </c>
      <c r="E5109">
        <v>0.01</v>
      </c>
      <c r="F5109">
        <v>1.5709500000000001</v>
      </c>
      <c r="G5109" s="384">
        <v>0</v>
      </c>
      <c r="H5109">
        <v>0</v>
      </c>
    </row>
    <row r="5110" spans="1:10" x14ac:dyDescent="0.2">
      <c r="A5110">
        <v>10024</v>
      </c>
      <c r="B5110" s="623">
        <v>42291.970138888886</v>
      </c>
      <c r="C5110" s="405" t="s">
        <v>2054</v>
      </c>
      <c r="D5110" s="384">
        <v>2542</v>
      </c>
      <c r="E5110">
        <v>0.01</v>
      </c>
      <c r="F5110">
        <v>1.57175</v>
      </c>
      <c r="G5110" s="384">
        <v>0</v>
      </c>
      <c r="H5110">
        <v>1.57175</v>
      </c>
      <c r="I5110">
        <v>0.55000000000000004</v>
      </c>
      <c r="J5110" s="384">
        <v>2241.5300000000002</v>
      </c>
    </row>
    <row r="5111" spans="1:10" x14ac:dyDescent="0.2">
      <c r="A5111">
        <v>10025</v>
      </c>
      <c r="B5111" s="623">
        <v>42291.972916666666</v>
      </c>
      <c r="C5111" s="405" t="s">
        <v>96</v>
      </c>
      <c r="D5111" s="384">
        <v>2543</v>
      </c>
      <c r="E5111">
        <v>0.01</v>
      </c>
      <c r="F5111">
        <v>1.5714600000000001</v>
      </c>
      <c r="G5111" s="384">
        <v>0</v>
      </c>
      <c r="H5111">
        <v>0</v>
      </c>
    </row>
    <row r="5112" spans="1:10" x14ac:dyDescent="0.2">
      <c r="A5112">
        <v>10027</v>
      </c>
      <c r="B5112" s="623">
        <v>42292.032638888886</v>
      </c>
      <c r="C5112" s="405" t="s">
        <v>2054</v>
      </c>
      <c r="D5112" s="384">
        <v>2543</v>
      </c>
      <c r="E5112">
        <v>0.01</v>
      </c>
      <c r="F5112">
        <v>1.57226</v>
      </c>
      <c r="G5112" s="384">
        <v>0</v>
      </c>
      <c r="H5112">
        <v>1.57226</v>
      </c>
      <c r="I5112">
        <v>0.27</v>
      </c>
      <c r="J5112" s="384">
        <v>2241.81</v>
      </c>
    </row>
    <row r="5113" spans="1:10" x14ac:dyDescent="0.2">
      <c r="A5113">
        <v>10028</v>
      </c>
      <c r="B5113" s="623">
        <v>42293.068055555559</v>
      </c>
      <c r="C5113" s="405" t="s">
        <v>96</v>
      </c>
      <c r="D5113" s="384">
        <v>2544</v>
      </c>
      <c r="E5113">
        <v>0.01</v>
      </c>
      <c r="F5113">
        <v>1.55216</v>
      </c>
      <c r="G5113" s="384">
        <v>0</v>
      </c>
      <c r="H5113">
        <v>0</v>
      </c>
    </row>
    <row r="5114" spans="1:10" x14ac:dyDescent="0.2">
      <c r="A5114">
        <v>10033</v>
      </c>
      <c r="B5114" s="623">
        <v>42293.125694444447</v>
      </c>
      <c r="C5114" s="405" t="s">
        <v>2054</v>
      </c>
      <c r="D5114" s="384">
        <v>2544</v>
      </c>
      <c r="E5114">
        <v>0.01</v>
      </c>
      <c r="F5114">
        <v>1.55217</v>
      </c>
      <c r="G5114" s="384">
        <v>0</v>
      </c>
      <c r="H5114">
        <v>1.55217</v>
      </c>
      <c r="I5114">
        <v>0.01</v>
      </c>
      <c r="J5114" s="384">
        <v>2241.8200000000002</v>
      </c>
    </row>
    <row r="5115" spans="1:10" x14ac:dyDescent="0.2">
      <c r="A5115">
        <v>10030</v>
      </c>
      <c r="B5115" s="623">
        <v>42293.106249999997</v>
      </c>
      <c r="C5115" s="405" t="s">
        <v>96</v>
      </c>
      <c r="D5115" s="384">
        <v>2545</v>
      </c>
      <c r="E5115">
        <v>0.01</v>
      </c>
      <c r="F5115">
        <v>1.55057</v>
      </c>
      <c r="G5115" s="384">
        <v>0</v>
      </c>
      <c r="H5115">
        <v>0</v>
      </c>
    </row>
    <row r="5116" spans="1:10" x14ac:dyDescent="0.2">
      <c r="A5116">
        <v>10034</v>
      </c>
      <c r="B5116" s="623">
        <v>42293.125694444447</v>
      </c>
      <c r="C5116" s="405" t="s">
        <v>2054</v>
      </c>
      <c r="D5116" s="384">
        <v>2545</v>
      </c>
      <c r="E5116">
        <v>0.01</v>
      </c>
      <c r="F5116">
        <v>1.55217</v>
      </c>
      <c r="G5116" s="384">
        <v>0</v>
      </c>
      <c r="H5116">
        <v>1.55217</v>
      </c>
      <c r="I5116">
        <v>1.1100000000000001</v>
      </c>
      <c r="J5116" s="384">
        <v>2242.9299999999998</v>
      </c>
    </row>
    <row r="5117" spans="1:10" x14ac:dyDescent="0.2">
      <c r="A5117">
        <v>10035</v>
      </c>
      <c r="B5117" s="623">
        <v>42293.905555555553</v>
      </c>
      <c r="C5117" s="405" t="s">
        <v>96</v>
      </c>
      <c r="D5117" s="384">
        <v>2546</v>
      </c>
      <c r="E5117">
        <v>0.01</v>
      </c>
      <c r="F5117">
        <v>1.56375</v>
      </c>
      <c r="G5117" s="384">
        <v>0</v>
      </c>
      <c r="H5117">
        <v>0</v>
      </c>
    </row>
    <row r="5118" spans="1:10" x14ac:dyDescent="0.2">
      <c r="A5118">
        <v>10044</v>
      </c>
      <c r="B5118" s="623">
        <v>42296.000694444447</v>
      </c>
      <c r="C5118" s="405" t="s">
        <v>2054</v>
      </c>
      <c r="D5118" s="384">
        <v>2546</v>
      </c>
      <c r="E5118">
        <v>0.01</v>
      </c>
      <c r="F5118">
        <v>1.56304</v>
      </c>
      <c r="G5118" s="384">
        <v>0</v>
      </c>
      <c r="H5118">
        <v>1.56304</v>
      </c>
      <c r="I5118">
        <v>-0.57999999999999996</v>
      </c>
      <c r="J5118" s="384">
        <v>2242.35</v>
      </c>
    </row>
    <row r="5119" spans="1:10" x14ac:dyDescent="0.2">
      <c r="A5119">
        <v>10037</v>
      </c>
      <c r="B5119" s="623">
        <v>42293.935416666667</v>
      </c>
      <c r="C5119" s="405" t="s">
        <v>96</v>
      </c>
      <c r="D5119" s="384">
        <v>2547</v>
      </c>
      <c r="E5119">
        <v>0.01</v>
      </c>
      <c r="F5119">
        <v>1.5622400000000001</v>
      </c>
      <c r="G5119" s="384">
        <v>0</v>
      </c>
      <c r="H5119">
        <v>0</v>
      </c>
    </row>
    <row r="5120" spans="1:10" x14ac:dyDescent="0.2">
      <c r="A5120">
        <v>10045</v>
      </c>
      <c r="B5120" s="623">
        <v>42296.000694444447</v>
      </c>
      <c r="C5120" s="405" t="s">
        <v>2054</v>
      </c>
      <c r="D5120" s="384">
        <v>2547</v>
      </c>
      <c r="E5120">
        <v>0.01</v>
      </c>
      <c r="F5120">
        <v>1.56304</v>
      </c>
      <c r="G5120" s="384">
        <v>0</v>
      </c>
      <c r="H5120">
        <v>1.56304</v>
      </c>
      <c r="I5120">
        <v>0.46</v>
      </c>
      <c r="J5120" s="384">
        <v>2242.8000000000002</v>
      </c>
    </row>
    <row r="5121" spans="1:10" x14ac:dyDescent="0.2">
      <c r="A5121">
        <v>10040</v>
      </c>
      <c r="B5121" s="623">
        <v>42293.963888888888</v>
      </c>
      <c r="C5121" s="405" t="s">
        <v>96</v>
      </c>
      <c r="D5121" s="384">
        <v>2548</v>
      </c>
      <c r="E5121">
        <v>0.01</v>
      </c>
      <c r="F5121">
        <v>1.56074</v>
      </c>
      <c r="G5121" s="384">
        <v>0</v>
      </c>
      <c r="H5121">
        <v>0</v>
      </c>
    </row>
    <row r="5122" spans="1:10" x14ac:dyDescent="0.2">
      <c r="A5122">
        <v>10046</v>
      </c>
      <c r="B5122" s="623">
        <v>42296.000694444447</v>
      </c>
      <c r="C5122" s="405" t="s">
        <v>2054</v>
      </c>
      <c r="D5122" s="384">
        <v>2548</v>
      </c>
      <c r="E5122">
        <v>0.01</v>
      </c>
      <c r="F5122">
        <v>1.56304</v>
      </c>
      <c r="G5122" s="384">
        <v>0</v>
      </c>
      <c r="H5122">
        <v>1.56304</v>
      </c>
      <c r="I5122">
        <v>1.49</v>
      </c>
      <c r="J5122" s="384">
        <v>2244.29</v>
      </c>
    </row>
    <row r="5123" spans="1:10" x14ac:dyDescent="0.2">
      <c r="A5123">
        <v>10047</v>
      </c>
      <c r="B5123" s="623">
        <v>42296.893750000003</v>
      </c>
      <c r="C5123" s="405" t="s">
        <v>97</v>
      </c>
      <c r="D5123" s="384">
        <v>2549</v>
      </c>
      <c r="E5123">
        <v>0.01</v>
      </c>
      <c r="F5123">
        <v>1.5611600000000001</v>
      </c>
      <c r="G5123" s="384">
        <v>0</v>
      </c>
      <c r="H5123">
        <v>0</v>
      </c>
    </row>
    <row r="5124" spans="1:10" x14ac:dyDescent="0.2">
      <c r="A5124">
        <v>10052</v>
      </c>
      <c r="B5124" s="623">
        <v>42297.124305555553</v>
      </c>
      <c r="C5124" s="405" t="s">
        <v>2054</v>
      </c>
      <c r="D5124" s="384">
        <v>2549</v>
      </c>
      <c r="E5124">
        <v>0.01</v>
      </c>
      <c r="F5124">
        <v>1.5611200000000001</v>
      </c>
      <c r="G5124" s="384">
        <v>0</v>
      </c>
      <c r="H5124">
        <v>1.5611200000000001</v>
      </c>
      <c r="I5124">
        <v>0.04</v>
      </c>
      <c r="J5124" s="384">
        <v>2244.34</v>
      </c>
    </row>
    <row r="5125" spans="1:10" x14ac:dyDescent="0.2">
      <c r="A5125">
        <v>10049</v>
      </c>
      <c r="B5125" s="623">
        <v>42296.945833333331</v>
      </c>
      <c r="C5125" s="405" t="s">
        <v>97</v>
      </c>
      <c r="D5125" s="384">
        <v>2550</v>
      </c>
      <c r="E5125">
        <v>0.01</v>
      </c>
      <c r="F5125">
        <v>1.5626800000000001</v>
      </c>
      <c r="G5125" s="384">
        <v>0</v>
      </c>
      <c r="H5125">
        <v>0</v>
      </c>
    </row>
    <row r="5126" spans="1:10" x14ac:dyDescent="0.2">
      <c r="A5126">
        <v>10053</v>
      </c>
      <c r="B5126" s="623">
        <v>42297.124305555553</v>
      </c>
      <c r="C5126" s="405" t="s">
        <v>2054</v>
      </c>
      <c r="D5126" s="384">
        <v>2550</v>
      </c>
      <c r="E5126">
        <v>0.01</v>
      </c>
      <c r="F5126">
        <v>1.5611200000000001</v>
      </c>
      <c r="G5126" s="384">
        <v>0</v>
      </c>
      <c r="H5126">
        <v>1.5611200000000001</v>
      </c>
      <c r="I5126">
        <v>1.0900000000000001</v>
      </c>
      <c r="J5126" s="384">
        <v>2245.4299999999998</v>
      </c>
    </row>
    <row r="5127" spans="1:10" x14ac:dyDescent="0.2">
      <c r="A5127">
        <v>10054</v>
      </c>
      <c r="B5127" s="623">
        <v>42297.916666666664</v>
      </c>
      <c r="C5127" s="405" t="s">
        <v>96</v>
      </c>
      <c r="D5127" s="384">
        <v>2551</v>
      </c>
      <c r="E5127">
        <v>0.01</v>
      </c>
      <c r="F5127">
        <v>1.5619799999999999</v>
      </c>
      <c r="G5127" s="384">
        <v>0</v>
      </c>
      <c r="H5127">
        <v>0</v>
      </c>
    </row>
    <row r="5128" spans="1:10" x14ac:dyDescent="0.2">
      <c r="A5128">
        <v>10056</v>
      </c>
      <c r="B5128" s="623">
        <v>42297.977083333331</v>
      </c>
      <c r="C5128" s="405" t="s">
        <v>2054</v>
      </c>
      <c r="D5128" s="384">
        <v>2551</v>
      </c>
      <c r="E5128">
        <v>0.01</v>
      </c>
      <c r="F5128">
        <v>1.5627800000000001</v>
      </c>
      <c r="G5128" s="384">
        <v>0</v>
      </c>
      <c r="H5128">
        <v>1.5627800000000001</v>
      </c>
      <c r="I5128">
        <v>0.55000000000000004</v>
      </c>
      <c r="J5128" s="384">
        <v>2245.98</v>
      </c>
    </row>
    <row r="5129" spans="1:10" x14ac:dyDescent="0.2">
      <c r="A5129">
        <v>10057</v>
      </c>
      <c r="B5129" s="623">
        <v>42298.918055555558</v>
      </c>
      <c r="C5129" s="405" t="s">
        <v>96</v>
      </c>
      <c r="D5129" s="384">
        <v>2552</v>
      </c>
      <c r="E5129">
        <v>0.01</v>
      </c>
      <c r="F5129">
        <v>1.5694300000000001</v>
      </c>
      <c r="G5129" s="384">
        <v>0</v>
      </c>
      <c r="H5129">
        <v>0</v>
      </c>
    </row>
    <row r="5130" spans="1:10" x14ac:dyDescent="0.2">
      <c r="A5130">
        <v>10059</v>
      </c>
      <c r="B5130" s="623">
        <v>42298.920138888891</v>
      </c>
      <c r="C5130" s="405" t="s">
        <v>2054</v>
      </c>
      <c r="D5130" s="384">
        <v>2552</v>
      </c>
      <c r="E5130">
        <v>0.01</v>
      </c>
      <c r="F5130">
        <v>1.57023</v>
      </c>
      <c r="G5130" s="384">
        <v>0</v>
      </c>
      <c r="H5130">
        <v>1.57023</v>
      </c>
      <c r="I5130">
        <v>0.55000000000000004</v>
      </c>
      <c r="J5130" s="384">
        <v>2246.5300000000002</v>
      </c>
    </row>
    <row r="5131" spans="1:10" x14ac:dyDescent="0.2">
      <c r="A5131">
        <v>10060</v>
      </c>
      <c r="B5131" s="623">
        <v>42298.9375</v>
      </c>
      <c r="C5131" s="405" t="s">
        <v>97</v>
      </c>
      <c r="D5131" s="384">
        <v>2553</v>
      </c>
      <c r="E5131">
        <v>0.01</v>
      </c>
      <c r="F5131">
        <v>1.57209</v>
      </c>
      <c r="G5131" s="384">
        <v>0</v>
      </c>
      <c r="H5131">
        <v>0</v>
      </c>
    </row>
    <row r="5132" spans="1:10" x14ac:dyDescent="0.2">
      <c r="A5132">
        <v>10065</v>
      </c>
      <c r="B5132" s="623">
        <v>42299.142361111109</v>
      </c>
      <c r="C5132" s="405" t="s">
        <v>2054</v>
      </c>
      <c r="D5132" s="384">
        <v>2553</v>
      </c>
      <c r="E5132">
        <v>0.01</v>
      </c>
      <c r="F5132">
        <v>1.5720499999999999</v>
      </c>
      <c r="G5132" s="384">
        <v>0</v>
      </c>
      <c r="H5132">
        <v>1.5720499999999999</v>
      </c>
      <c r="I5132">
        <v>7.0000000000000007E-2</v>
      </c>
      <c r="J5132" s="384">
        <v>2246.6</v>
      </c>
    </row>
    <row r="5133" spans="1:10" x14ac:dyDescent="0.2">
      <c r="A5133">
        <v>10062</v>
      </c>
      <c r="B5133" s="623">
        <v>42299.127083333333</v>
      </c>
      <c r="C5133" s="405" t="s">
        <v>97</v>
      </c>
      <c r="D5133" s="384">
        <v>2554</v>
      </c>
      <c r="E5133">
        <v>0.01</v>
      </c>
      <c r="F5133">
        <v>1.57361</v>
      </c>
      <c r="G5133" s="384">
        <v>0</v>
      </c>
      <c r="H5133">
        <v>0</v>
      </c>
    </row>
    <row r="5134" spans="1:10" x14ac:dyDescent="0.2">
      <c r="A5134">
        <v>10066</v>
      </c>
      <c r="B5134" s="623">
        <v>42299.142361111109</v>
      </c>
      <c r="C5134" s="405" t="s">
        <v>2054</v>
      </c>
      <c r="D5134" s="384">
        <v>2554</v>
      </c>
      <c r="E5134">
        <v>0.01</v>
      </c>
      <c r="F5134">
        <v>1.5720499999999999</v>
      </c>
      <c r="G5134" s="384">
        <v>0</v>
      </c>
      <c r="H5134">
        <v>1.5720499999999999</v>
      </c>
      <c r="I5134">
        <v>1.08</v>
      </c>
      <c r="J5134" s="384">
        <v>2247.6799999999998</v>
      </c>
    </row>
    <row r="5135" spans="1:10" x14ac:dyDescent="0.2">
      <c r="A5135">
        <v>10067</v>
      </c>
      <c r="B5135" s="623">
        <v>42299.90902777778</v>
      </c>
      <c r="C5135" s="405" t="s">
        <v>96</v>
      </c>
      <c r="D5135" s="384">
        <v>2555</v>
      </c>
      <c r="E5135">
        <v>0.01</v>
      </c>
      <c r="F5135">
        <v>1.5422800000000001</v>
      </c>
      <c r="G5135" s="384">
        <v>0</v>
      </c>
      <c r="H5135">
        <v>0</v>
      </c>
    </row>
    <row r="5136" spans="1:10" x14ac:dyDescent="0.2">
      <c r="A5136">
        <v>10076</v>
      </c>
      <c r="B5136" s="623">
        <v>42299.995833333334</v>
      </c>
      <c r="C5136" s="405" t="s">
        <v>2054</v>
      </c>
      <c r="D5136" s="384">
        <v>2555</v>
      </c>
      <c r="E5136">
        <v>0.01</v>
      </c>
      <c r="F5136">
        <v>1.5415700000000001</v>
      </c>
      <c r="G5136" s="384">
        <v>0</v>
      </c>
      <c r="H5136">
        <v>1.5415700000000001</v>
      </c>
      <c r="I5136">
        <v>-0.49</v>
      </c>
      <c r="J5136" s="384">
        <v>2247.19</v>
      </c>
    </row>
    <row r="5137" spans="1:10" x14ac:dyDescent="0.2">
      <c r="A5137">
        <v>10069</v>
      </c>
      <c r="B5137" s="623">
        <v>42299.915277777778</v>
      </c>
      <c r="C5137" s="405" t="s">
        <v>96</v>
      </c>
      <c r="D5137" s="384">
        <v>2556</v>
      </c>
      <c r="E5137">
        <v>0.01</v>
      </c>
      <c r="F5137">
        <v>1.54077</v>
      </c>
      <c r="G5137" s="384">
        <v>0</v>
      </c>
      <c r="H5137">
        <v>0</v>
      </c>
    </row>
    <row r="5138" spans="1:10" x14ac:dyDescent="0.2">
      <c r="A5138">
        <v>10077</v>
      </c>
      <c r="B5138" s="623">
        <v>42299.995833333334</v>
      </c>
      <c r="C5138" s="405" t="s">
        <v>2054</v>
      </c>
      <c r="D5138" s="384">
        <v>2556</v>
      </c>
      <c r="E5138">
        <v>0.01</v>
      </c>
      <c r="F5138">
        <v>1.5415700000000001</v>
      </c>
      <c r="G5138" s="384">
        <v>0</v>
      </c>
      <c r="H5138">
        <v>1.5415700000000001</v>
      </c>
      <c r="I5138">
        <v>0.55000000000000004</v>
      </c>
      <c r="J5138" s="384">
        <v>2247.7399999999998</v>
      </c>
    </row>
    <row r="5139" spans="1:10" x14ac:dyDescent="0.2">
      <c r="A5139">
        <v>10072</v>
      </c>
      <c r="B5139" s="623">
        <v>42299.964583333334</v>
      </c>
      <c r="C5139" s="405" t="s">
        <v>96</v>
      </c>
      <c r="D5139" s="384">
        <v>2557</v>
      </c>
      <c r="E5139">
        <v>0.01</v>
      </c>
      <c r="F5139">
        <v>1.53925</v>
      </c>
      <c r="G5139" s="384">
        <v>0</v>
      </c>
      <c r="H5139">
        <v>0</v>
      </c>
    </row>
    <row r="5140" spans="1:10" x14ac:dyDescent="0.2">
      <c r="A5140">
        <v>10078</v>
      </c>
      <c r="B5140" s="623">
        <v>42299.995833333334</v>
      </c>
      <c r="C5140" s="405" t="s">
        <v>2054</v>
      </c>
      <c r="D5140" s="384">
        <v>2557</v>
      </c>
      <c r="E5140">
        <v>0.01</v>
      </c>
      <c r="F5140">
        <v>1.5415700000000001</v>
      </c>
      <c r="G5140" s="384">
        <v>0</v>
      </c>
      <c r="H5140">
        <v>1.5415700000000001</v>
      </c>
      <c r="I5140">
        <v>1.6</v>
      </c>
      <c r="J5140" s="384">
        <v>2249.34</v>
      </c>
    </row>
    <row r="5141" spans="1:10" x14ac:dyDescent="0.2">
      <c r="A5141">
        <v>10079</v>
      </c>
      <c r="B5141" s="623">
        <v>42300.044444444444</v>
      </c>
      <c r="C5141" s="405" t="s">
        <v>96</v>
      </c>
      <c r="D5141" s="384">
        <v>2558</v>
      </c>
      <c r="E5141">
        <v>0.01</v>
      </c>
      <c r="F5141">
        <v>1.5391900000000001</v>
      </c>
      <c r="G5141" s="384">
        <v>0</v>
      </c>
      <c r="H5141">
        <v>0</v>
      </c>
    </row>
    <row r="5142" spans="1:10" x14ac:dyDescent="0.2">
      <c r="A5142">
        <v>10081</v>
      </c>
      <c r="B5142" s="623">
        <v>42300.084027777775</v>
      </c>
      <c r="C5142" s="405" t="s">
        <v>2054</v>
      </c>
      <c r="D5142" s="384">
        <v>2558</v>
      </c>
      <c r="E5142">
        <v>0.01</v>
      </c>
      <c r="F5142">
        <v>1.53999</v>
      </c>
      <c r="G5142" s="384">
        <v>0</v>
      </c>
      <c r="H5142">
        <v>1.53999</v>
      </c>
      <c r="I5142">
        <v>0.55000000000000004</v>
      </c>
      <c r="J5142" s="384">
        <v>2249.89</v>
      </c>
    </row>
    <row r="5143" spans="1:10" x14ac:dyDescent="0.2">
      <c r="A5143">
        <v>10082</v>
      </c>
      <c r="B5143" s="623">
        <v>42300.911111111112</v>
      </c>
      <c r="C5143" s="405" t="s">
        <v>97</v>
      </c>
      <c r="D5143" s="384">
        <v>2559</v>
      </c>
      <c r="E5143">
        <v>0.01</v>
      </c>
      <c r="F5143">
        <v>1.52698</v>
      </c>
      <c r="G5143" s="384">
        <v>0</v>
      </c>
      <c r="H5143">
        <v>0</v>
      </c>
    </row>
    <row r="5144" spans="1:10" x14ac:dyDescent="0.2">
      <c r="A5144">
        <v>10084</v>
      </c>
      <c r="B5144" s="623">
        <v>42300.912499999999</v>
      </c>
      <c r="C5144" s="405" t="s">
        <v>2054</v>
      </c>
      <c r="D5144" s="384">
        <v>2559</v>
      </c>
      <c r="E5144">
        <v>0.01</v>
      </c>
      <c r="F5144">
        <v>1.5261800000000001</v>
      </c>
      <c r="G5144" s="384">
        <v>0</v>
      </c>
      <c r="H5144">
        <v>1.5261800000000001</v>
      </c>
      <c r="I5144">
        <v>0.56000000000000005</v>
      </c>
      <c r="J5144" s="384">
        <v>2250.4499999999998</v>
      </c>
    </row>
    <row r="5145" spans="1:10" x14ac:dyDescent="0.2">
      <c r="A5145">
        <v>10085</v>
      </c>
      <c r="B5145" s="623">
        <v>42300.967361111114</v>
      </c>
      <c r="C5145" s="405" t="s">
        <v>96</v>
      </c>
      <c r="D5145" s="384">
        <v>2560</v>
      </c>
      <c r="E5145">
        <v>0.01</v>
      </c>
      <c r="F5145">
        <v>1.5258499999999999</v>
      </c>
      <c r="G5145" s="384">
        <v>0</v>
      </c>
      <c r="H5145">
        <v>0</v>
      </c>
    </row>
    <row r="5146" spans="1:10" x14ac:dyDescent="0.2">
      <c r="A5146">
        <v>10090</v>
      </c>
      <c r="B5146" s="623">
        <v>42302.993750000001</v>
      </c>
      <c r="C5146" s="405" t="s">
        <v>2054</v>
      </c>
      <c r="D5146" s="384">
        <v>2560</v>
      </c>
      <c r="E5146">
        <v>0.01</v>
      </c>
      <c r="F5146">
        <v>1.5259</v>
      </c>
      <c r="G5146" s="384">
        <v>0</v>
      </c>
      <c r="H5146">
        <v>1.5259</v>
      </c>
      <c r="I5146">
        <v>0.04</v>
      </c>
      <c r="J5146" s="384">
        <v>2250.4899999999998</v>
      </c>
    </row>
    <row r="5147" spans="1:10" x14ac:dyDescent="0.2">
      <c r="A5147">
        <v>10087</v>
      </c>
      <c r="B5147" s="623">
        <v>42302.982638888891</v>
      </c>
      <c r="C5147" s="405" t="s">
        <v>96</v>
      </c>
      <c r="D5147" s="384">
        <v>2561</v>
      </c>
      <c r="E5147">
        <v>0.01</v>
      </c>
      <c r="F5147">
        <v>1.5243500000000001</v>
      </c>
      <c r="G5147" s="384">
        <v>0</v>
      </c>
      <c r="H5147">
        <v>0</v>
      </c>
    </row>
    <row r="5148" spans="1:10" x14ac:dyDescent="0.2">
      <c r="A5148">
        <v>10091</v>
      </c>
      <c r="B5148" s="623">
        <v>42302.993750000001</v>
      </c>
      <c r="C5148" s="405" t="s">
        <v>2054</v>
      </c>
      <c r="D5148" s="384">
        <v>2561</v>
      </c>
      <c r="E5148">
        <v>0.01</v>
      </c>
      <c r="F5148">
        <v>1.5259</v>
      </c>
      <c r="G5148" s="384">
        <v>0</v>
      </c>
      <c r="H5148">
        <v>1.5259</v>
      </c>
      <c r="I5148">
        <v>1.07</v>
      </c>
      <c r="J5148" s="384">
        <v>2251.56</v>
      </c>
    </row>
    <row r="5149" spans="1:10" x14ac:dyDescent="0.2">
      <c r="A5149">
        <v>10092</v>
      </c>
      <c r="B5149" s="623">
        <v>42303.023611111108</v>
      </c>
      <c r="C5149" s="405" t="s">
        <v>97</v>
      </c>
      <c r="D5149" s="384">
        <v>2562</v>
      </c>
      <c r="E5149">
        <v>0.01</v>
      </c>
      <c r="F5149">
        <v>1.5259</v>
      </c>
      <c r="G5149" s="384">
        <v>0</v>
      </c>
      <c r="H5149">
        <v>0</v>
      </c>
    </row>
    <row r="5150" spans="1:10" x14ac:dyDescent="0.2">
      <c r="A5150">
        <v>10094</v>
      </c>
      <c r="B5150" s="623">
        <v>42303.029861111114</v>
      </c>
      <c r="C5150" s="405" t="s">
        <v>2054</v>
      </c>
      <c r="D5150" s="384">
        <v>2562</v>
      </c>
      <c r="E5150">
        <v>0.01</v>
      </c>
      <c r="F5150">
        <v>1.5250999999999999</v>
      </c>
      <c r="G5150" s="384">
        <v>0</v>
      </c>
      <c r="H5150">
        <v>1.5250999999999999</v>
      </c>
      <c r="I5150">
        <v>0.55000000000000004</v>
      </c>
      <c r="J5150" s="384">
        <v>2252.11</v>
      </c>
    </row>
    <row r="5151" spans="1:10" x14ac:dyDescent="0.2">
      <c r="A5151">
        <v>10095</v>
      </c>
      <c r="B5151" s="623">
        <v>42303.075694444444</v>
      </c>
      <c r="C5151" s="405" t="s">
        <v>97</v>
      </c>
      <c r="D5151" s="384">
        <v>2563</v>
      </c>
      <c r="E5151">
        <v>0.01</v>
      </c>
      <c r="F5151">
        <v>1.5262100000000001</v>
      </c>
      <c r="G5151" s="384">
        <v>0</v>
      </c>
      <c r="H5151">
        <v>0</v>
      </c>
    </row>
    <row r="5152" spans="1:10" x14ac:dyDescent="0.2">
      <c r="A5152">
        <v>10097</v>
      </c>
      <c r="B5152" s="623">
        <v>42303.084722222222</v>
      </c>
      <c r="C5152" s="405" t="s">
        <v>2054</v>
      </c>
      <c r="D5152" s="384">
        <v>2563</v>
      </c>
      <c r="E5152">
        <v>0.01</v>
      </c>
      <c r="F5152">
        <v>1.5254099999999999</v>
      </c>
      <c r="G5152" s="384">
        <v>0</v>
      </c>
      <c r="H5152">
        <v>1.5254099999999999</v>
      </c>
      <c r="I5152">
        <v>0.56000000000000005</v>
      </c>
      <c r="J5152" s="384">
        <v>2252.67</v>
      </c>
    </row>
    <row r="5153" spans="1:10" x14ac:dyDescent="0.2">
      <c r="A5153">
        <v>10098</v>
      </c>
      <c r="B5153" s="623">
        <v>42303.922222222223</v>
      </c>
      <c r="C5153" s="405" t="s">
        <v>97</v>
      </c>
      <c r="D5153" s="384">
        <v>2564</v>
      </c>
      <c r="E5153">
        <v>0.01</v>
      </c>
      <c r="F5153">
        <v>1.5250300000000001</v>
      </c>
      <c r="G5153" s="384">
        <v>0</v>
      </c>
      <c r="H5153">
        <v>0</v>
      </c>
    </row>
    <row r="5154" spans="1:10" x14ac:dyDescent="0.2">
      <c r="A5154">
        <v>10103</v>
      </c>
      <c r="B5154" s="623">
        <v>42304.093055555553</v>
      </c>
      <c r="C5154" s="405" t="s">
        <v>2054</v>
      </c>
      <c r="D5154" s="384">
        <v>2564</v>
      </c>
      <c r="E5154">
        <v>0.01</v>
      </c>
      <c r="F5154">
        <v>1.5249999999999999</v>
      </c>
      <c r="G5154" s="384">
        <v>0</v>
      </c>
      <c r="H5154">
        <v>1.5249999999999999</v>
      </c>
      <c r="I5154">
        <v>0.03</v>
      </c>
      <c r="J5154" s="384">
        <v>2252.71</v>
      </c>
    </row>
    <row r="5155" spans="1:10" x14ac:dyDescent="0.2">
      <c r="A5155">
        <v>10100</v>
      </c>
      <c r="B5155" s="623">
        <v>42303.963888888888</v>
      </c>
      <c r="C5155" s="405" t="s">
        <v>97</v>
      </c>
      <c r="D5155" s="384">
        <v>2565</v>
      </c>
      <c r="E5155">
        <v>0.01</v>
      </c>
      <c r="F5155">
        <v>1.5265599999999999</v>
      </c>
      <c r="G5155" s="384">
        <v>0</v>
      </c>
      <c r="H5155">
        <v>0</v>
      </c>
    </row>
    <row r="5156" spans="1:10" x14ac:dyDescent="0.2">
      <c r="A5156">
        <v>10104</v>
      </c>
      <c r="B5156" s="623">
        <v>42304.093055555553</v>
      </c>
      <c r="C5156" s="405" t="s">
        <v>2054</v>
      </c>
      <c r="D5156" s="384">
        <v>2565</v>
      </c>
      <c r="E5156">
        <v>0.01</v>
      </c>
      <c r="F5156">
        <v>1.5249999999999999</v>
      </c>
      <c r="G5156" s="384">
        <v>0</v>
      </c>
      <c r="H5156">
        <v>1.5249999999999999</v>
      </c>
      <c r="I5156">
        <v>1.0900000000000001</v>
      </c>
      <c r="J5156" s="384">
        <v>2253.8000000000002</v>
      </c>
    </row>
    <row r="5157" spans="1:10" x14ac:dyDescent="0.2">
      <c r="A5157">
        <v>10105</v>
      </c>
      <c r="B5157" s="623">
        <v>42304.875</v>
      </c>
      <c r="C5157" s="405" t="s">
        <v>97</v>
      </c>
      <c r="D5157" s="384">
        <v>2566</v>
      </c>
      <c r="E5157">
        <v>0.01</v>
      </c>
      <c r="F5157">
        <v>1.5356000000000001</v>
      </c>
      <c r="G5157" s="384">
        <v>0</v>
      </c>
      <c r="H5157">
        <v>0</v>
      </c>
    </row>
    <row r="5158" spans="1:10" x14ac:dyDescent="0.2">
      <c r="A5158">
        <v>10107</v>
      </c>
      <c r="B5158" s="623">
        <v>42304.875694444447</v>
      </c>
      <c r="C5158" s="405" t="s">
        <v>2054</v>
      </c>
      <c r="D5158" s="384">
        <v>2566</v>
      </c>
      <c r="E5158">
        <v>0.01</v>
      </c>
      <c r="F5158">
        <v>1.5347999999999999</v>
      </c>
      <c r="G5158" s="384">
        <v>0</v>
      </c>
      <c r="H5158">
        <v>1.5347999999999999</v>
      </c>
      <c r="I5158">
        <v>0.55000000000000004</v>
      </c>
      <c r="J5158" s="384">
        <v>2254.35</v>
      </c>
    </row>
    <row r="5159" spans="1:10" x14ac:dyDescent="0.2">
      <c r="A5159">
        <v>10108</v>
      </c>
      <c r="B5159" s="623">
        <v>42304.879166666666</v>
      </c>
      <c r="C5159" s="405" t="s">
        <v>97</v>
      </c>
      <c r="D5159" s="384">
        <v>2567</v>
      </c>
      <c r="E5159">
        <v>0.01</v>
      </c>
      <c r="F5159">
        <v>1.5347200000000001</v>
      </c>
      <c r="G5159" s="384">
        <v>0</v>
      </c>
      <c r="H5159">
        <v>0</v>
      </c>
    </row>
    <row r="5160" spans="1:10" x14ac:dyDescent="0.2">
      <c r="A5160">
        <v>10110</v>
      </c>
      <c r="B5160" s="623">
        <v>42304.898611111108</v>
      </c>
      <c r="C5160" s="405" t="s">
        <v>2054</v>
      </c>
      <c r="D5160" s="384">
        <v>2567</v>
      </c>
      <c r="E5160">
        <v>0.01</v>
      </c>
      <c r="F5160">
        <v>1.53392</v>
      </c>
      <c r="G5160" s="384">
        <v>0</v>
      </c>
      <c r="H5160">
        <v>1.53392</v>
      </c>
      <c r="I5160">
        <v>0.55000000000000004</v>
      </c>
      <c r="J5160" s="384">
        <v>2254.9</v>
      </c>
    </row>
    <row r="5161" spans="1:10" x14ac:dyDescent="0.2">
      <c r="A5161">
        <v>10111</v>
      </c>
      <c r="B5161" s="623">
        <v>42304.94027777778</v>
      </c>
      <c r="C5161" s="405" t="s">
        <v>97</v>
      </c>
      <c r="D5161" s="384">
        <v>2568</v>
      </c>
      <c r="E5161">
        <v>0.01</v>
      </c>
      <c r="F5161">
        <v>1.5372699999999999</v>
      </c>
      <c r="G5161" s="384">
        <v>0</v>
      </c>
      <c r="H5161">
        <v>0</v>
      </c>
    </row>
    <row r="5162" spans="1:10" x14ac:dyDescent="0.2">
      <c r="A5162">
        <v>10113</v>
      </c>
      <c r="B5162" s="623">
        <v>42304.945138888892</v>
      </c>
      <c r="C5162" s="405" t="s">
        <v>2054</v>
      </c>
      <c r="D5162" s="384">
        <v>2568</v>
      </c>
      <c r="E5162">
        <v>0.01</v>
      </c>
      <c r="F5162">
        <v>1.53647</v>
      </c>
      <c r="G5162" s="384">
        <v>0</v>
      </c>
      <c r="H5162">
        <v>1.53647</v>
      </c>
      <c r="I5162">
        <v>0.55000000000000004</v>
      </c>
      <c r="J5162" s="384">
        <v>2255.4499999999998</v>
      </c>
    </row>
    <row r="5163" spans="1:10" x14ac:dyDescent="0.2">
      <c r="A5163">
        <v>10114</v>
      </c>
      <c r="B5163" s="623">
        <v>42305.029861111114</v>
      </c>
      <c r="C5163" s="405" t="s">
        <v>96</v>
      </c>
      <c r="D5163" s="384">
        <v>2569</v>
      </c>
      <c r="E5163">
        <v>0.01</v>
      </c>
      <c r="F5163">
        <v>1.5336399999999999</v>
      </c>
      <c r="G5163" s="384">
        <v>0</v>
      </c>
      <c r="H5163">
        <v>0</v>
      </c>
    </row>
    <row r="5164" spans="1:10" x14ac:dyDescent="0.2">
      <c r="A5164">
        <v>10116</v>
      </c>
      <c r="B5164" s="623">
        <v>42305.042361111111</v>
      </c>
      <c r="C5164" s="405" t="s">
        <v>2054</v>
      </c>
      <c r="D5164" s="384">
        <v>2569</v>
      </c>
      <c r="E5164">
        <v>0.01</v>
      </c>
      <c r="F5164">
        <v>1.53444</v>
      </c>
      <c r="G5164" s="384">
        <v>0</v>
      </c>
      <c r="H5164">
        <v>1.53444</v>
      </c>
      <c r="I5164">
        <v>0.56000000000000005</v>
      </c>
      <c r="J5164" s="384">
        <v>2256.0100000000002</v>
      </c>
    </row>
    <row r="5165" spans="1:10" x14ac:dyDescent="0.2">
      <c r="A5165">
        <v>10117</v>
      </c>
      <c r="B5165" s="623">
        <v>42305.052777777775</v>
      </c>
      <c r="C5165" s="405" t="s">
        <v>97</v>
      </c>
      <c r="D5165" s="384">
        <v>2570</v>
      </c>
      <c r="E5165">
        <v>0.01</v>
      </c>
      <c r="F5165">
        <v>1.53559</v>
      </c>
      <c r="G5165" s="384">
        <v>0</v>
      </c>
      <c r="H5165">
        <v>0</v>
      </c>
    </row>
    <row r="5166" spans="1:10" x14ac:dyDescent="0.2">
      <c r="A5166">
        <v>10119</v>
      </c>
      <c r="B5166" s="623">
        <v>42305.081250000003</v>
      </c>
      <c r="C5166" s="405" t="s">
        <v>2054</v>
      </c>
      <c r="D5166" s="384">
        <v>2570</v>
      </c>
      <c r="E5166">
        <v>0.01</v>
      </c>
      <c r="F5166">
        <v>1.5347900000000001</v>
      </c>
      <c r="G5166" s="384">
        <v>0</v>
      </c>
      <c r="H5166">
        <v>1.5347900000000001</v>
      </c>
      <c r="I5166">
        <v>0.55000000000000004</v>
      </c>
      <c r="J5166" s="384">
        <v>2256.56</v>
      </c>
    </row>
    <row r="5167" spans="1:10" x14ac:dyDescent="0.2">
      <c r="A5167">
        <v>10120</v>
      </c>
      <c r="B5167" s="623">
        <v>42305.87777777778</v>
      </c>
      <c r="C5167" s="405" t="s">
        <v>96</v>
      </c>
      <c r="D5167" s="384">
        <v>2571</v>
      </c>
      <c r="E5167">
        <v>0.01</v>
      </c>
      <c r="F5167">
        <v>1.5393300000000001</v>
      </c>
      <c r="G5167" s="384">
        <v>0</v>
      </c>
      <c r="H5167">
        <v>0</v>
      </c>
    </row>
    <row r="5168" spans="1:10" x14ac:dyDescent="0.2">
      <c r="A5168">
        <v>10122</v>
      </c>
      <c r="B5168" s="623">
        <v>42305.87777777778</v>
      </c>
      <c r="C5168" s="405" t="s">
        <v>2054</v>
      </c>
      <c r="D5168" s="384">
        <v>2571</v>
      </c>
      <c r="E5168">
        <v>0.01</v>
      </c>
      <c r="F5168">
        <v>1.54013</v>
      </c>
      <c r="G5168" s="384">
        <v>0</v>
      </c>
      <c r="H5168">
        <v>1.54013</v>
      </c>
      <c r="I5168">
        <v>0.56000000000000005</v>
      </c>
      <c r="J5168" s="384">
        <v>2257.12</v>
      </c>
    </row>
    <row r="5169" spans="1:10" x14ac:dyDescent="0.2">
      <c r="A5169">
        <v>10123</v>
      </c>
      <c r="B5169" s="623">
        <v>42305.87777777778</v>
      </c>
      <c r="C5169" s="405" t="s">
        <v>96</v>
      </c>
      <c r="D5169" s="384">
        <v>2572</v>
      </c>
      <c r="E5169">
        <v>0.01</v>
      </c>
      <c r="F5169">
        <v>1.54033</v>
      </c>
      <c r="G5169" s="384">
        <v>0</v>
      </c>
      <c r="H5169">
        <v>0</v>
      </c>
    </row>
    <row r="5170" spans="1:10" x14ac:dyDescent="0.2">
      <c r="A5170">
        <v>10137</v>
      </c>
      <c r="B5170" s="623">
        <v>42305.993055555555</v>
      </c>
      <c r="C5170" s="405" t="s">
        <v>2054</v>
      </c>
      <c r="D5170" s="384">
        <v>2572</v>
      </c>
      <c r="E5170">
        <v>0.01</v>
      </c>
      <c r="F5170">
        <v>1.5387500000000001</v>
      </c>
      <c r="G5170" s="384">
        <v>0</v>
      </c>
      <c r="H5170">
        <v>1.5387500000000001</v>
      </c>
      <c r="I5170">
        <v>-1.0900000000000001</v>
      </c>
      <c r="J5170" s="384">
        <v>2256.0300000000002</v>
      </c>
    </row>
    <row r="5171" spans="1:10" x14ac:dyDescent="0.2">
      <c r="A5171">
        <v>10125</v>
      </c>
      <c r="B5171" s="623">
        <v>42305.879861111112</v>
      </c>
      <c r="C5171" s="405" t="s">
        <v>96</v>
      </c>
      <c r="D5171" s="384">
        <v>2573</v>
      </c>
      <c r="E5171">
        <v>0.01</v>
      </c>
      <c r="F5171">
        <v>1.5387900000000001</v>
      </c>
      <c r="G5171" s="384">
        <v>0</v>
      </c>
      <c r="H5171">
        <v>0</v>
      </c>
    </row>
    <row r="5172" spans="1:10" x14ac:dyDescent="0.2">
      <c r="A5172">
        <v>10138</v>
      </c>
      <c r="B5172" s="623">
        <v>42305.993055555555</v>
      </c>
      <c r="C5172" s="405" t="s">
        <v>2054</v>
      </c>
      <c r="D5172" s="384">
        <v>2573</v>
      </c>
      <c r="E5172">
        <v>0.01</v>
      </c>
      <c r="F5172">
        <v>1.5387500000000001</v>
      </c>
      <c r="G5172" s="384">
        <v>0</v>
      </c>
      <c r="H5172">
        <v>1.5387500000000001</v>
      </c>
      <c r="I5172">
        <v>-0.03</v>
      </c>
      <c r="J5172" s="384">
        <v>2256</v>
      </c>
    </row>
    <row r="5173" spans="1:10" x14ac:dyDescent="0.2">
      <c r="A5173">
        <v>10128</v>
      </c>
      <c r="B5173" s="623">
        <v>42305.888194444444</v>
      </c>
      <c r="C5173" s="405" t="s">
        <v>96</v>
      </c>
      <c r="D5173" s="384">
        <v>2574</v>
      </c>
      <c r="E5173">
        <v>0.01</v>
      </c>
      <c r="F5173">
        <v>1.53729</v>
      </c>
      <c r="G5173" s="384">
        <v>0</v>
      </c>
      <c r="H5173">
        <v>0</v>
      </c>
    </row>
    <row r="5174" spans="1:10" x14ac:dyDescent="0.2">
      <c r="A5174">
        <v>10139</v>
      </c>
      <c r="B5174" s="623">
        <v>42305.993055555555</v>
      </c>
      <c r="C5174" s="405" t="s">
        <v>2054</v>
      </c>
      <c r="D5174" s="384">
        <v>2574</v>
      </c>
      <c r="E5174">
        <v>0.01</v>
      </c>
      <c r="F5174">
        <v>1.5387500000000001</v>
      </c>
      <c r="G5174" s="384">
        <v>0</v>
      </c>
      <c r="H5174">
        <v>1.5387500000000001</v>
      </c>
      <c r="I5174">
        <v>1</v>
      </c>
      <c r="J5174" s="384">
        <v>2257</v>
      </c>
    </row>
    <row r="5175" spans="1:10" x14ac:dyDescent="0.2">
      <c r="A5175">
        <v>10132</v>
      </c>
      <c r="B5175" s="623">
        <v>42305.958333333336</v>
      </c>
      <c r="C5175" s="405" t="s">
        <v>96</v>
      </c>
      <c r="D5175" s="384">
        <v>2575</v>
      </c>
      <c r="E5175">
        <v>0.01</v>
      </c>
      <c r="F5175">
        <v>1.53498</v>
      </c>
      <c r="G5175" s="384">
        <v>0</v>
      </c>
      <c r="H5175">
        <v>0</v>
      </c>
    </row>
    <row r="5176" spans="1:10" x14ac:dyDescent="0.2">
      <c r="A5176">
        <v>10140</v>
      </c>
      <c r="B5176" s="623">
        <v>42305.993055555555</v>
      </c>
      <c r="C5176" s="405" t="s">
        <v>2054</v>
      </c>
      <c r="D5176" s="384">
        <v>2575</v>
      </c>
      <c r="E5176">
        <v>0.01</v>
      </c>
      <c r="F5176">
        <v>1.5387500000000001</v>
      </c>
      <c r="G5176" s="384">
        <v>0</v>
      </c>
      <c r="H5176">
        <v>1.5387500000000001</v>
      </c>
      <c r="I5176">
        <v>2.6</v>
      </c>
      <c r="J5176" s="384">
        <v>2259.6</v>
      </c>
    </row>
    <row r="5177" spans="1:10" x14ac:dyDescent="0.2">
      <c r="A5177">
        <v>10141</v>
      </c>
      <c r="B5177" s="623">
        <v>42306.916666666664</v>
      </c>
      <c r="C5177" s="405" t="s">
        <v>97</v>
      </c>
      <c r="D5177" s="384">
        <v>2576</v>
      </c>
      <c r="E5177">
        <v>0.01</v>
      </c>
      <c r="F5177">
        <v>1.5525800000000001</v>
      </c>
      <c r="G5177" s="384">
        <v>0</v>
      </c>
      <c r="H5177">
        <v>0</v>
      </c>
    </row>
    <row r="5178" spans="1:10" x14ac:dyDescent="0.2">
      <c r="A5178">
        <v>10143</v>
      </c>
      <c r="B5178" s="623">
        <v>42306.924305555556</v>
      </c>
      <c r="C5178" s="405" t="s">
        <v>2054</v>
      </c>
      <c r="D5178" s="384">
        <v>2576</v>
      </c>
      <c r="E5178">
        <v>0.01</v>
      </c>
      <c r="F5178">
        <v>1.5517799999999999</v>
      </c>
      <c r="G5178" s="384">
        <v>0</v>
      </c>
      <c r="H5178">
        <v>1.5517799999999999</v>
      </c>
      <c r="I5178">
        <v>0.55000000000000004</v>
      </c>
      <c r="J5178" s="384">
        <v>2260.15</v>
      </c>
    </row>
    <row r="5179" spans="1:10" x14ac:dyDescent="0.2">
      <c r="A5179">
        <v>10144</v>
      </c>
      <c r="B5179" s="623">
        <v>42307.080555555556</v>
      </c>
      <c r="C5179" s="405" t="s">
        <v>96</v>
      </c>
      <c r="D5179" s="384">
        <v>2577</v>
      </c>
      <c r="E5179">
        <v>0.01</v>
      </c>
      <c r="F5179">
        <v>1.5506</v>
      </c>
      <c r="G5179" s="384">
        <v>0</v>
      </c>
      <c r="H5179">
        <v>0</v>
      </c>
    </row>
    <row r="5180" spans="1:10" x14ac:dyDescent="0.2">
      <c r="A5180">
        <v>10158</v>
      </c>
      <c r="B5180" s="623">
        <v>42307.440972222219</v>
      </c>
      <c r="C5180" s="405" t="s">
        <v>2054</v>
      </c>
      <c r="D5180" s="384">
        <v>2577</v>
      </c>
      <c r="E5180">
        <v>0.01</v>
      </c>
      <c r="F5180">
        <v>1.54897</v>
      </c>
      <c r="G5180" s="384">
        <v>0</v>
      </c>
      <c r="H5180">
        <v>1.54897</v>
      </c>
      <c r="I5180">
        <v>-1.1299999999999999</v>
      </c>
      <c r="J5180" s="384">
        <v>2259.02</v>
      </c>
    </row>
    <row r="5181" spans="1:10" x14ac:dyDescent="0.2">
      <c r="A5181">
        <v>10146</v>
      </c>
      <c r="B5181" s="623">
        <v>42307.084027777775</v>
      </c>
      <c r="C5181" s="405" t="s">
        <v>96</v>
      </c>
      <c r="D5181" s="384">
        <v>2578</v>
      </c>
      <c r="E5181">
        <v>0.01</v>
      </c>
      <c r="F5181">
        <v>1.54904</v>
      </c>
      <c r="G5181" s="384">
        <v>0</v>
      </c>
      <c r="H5181">
        <v>0</v>
      </c>
    </row>
    <row r="5182" spans="1:10" x14ac:dyDescent="0.2">
      <c r="A5182">
        <v>10159</v>
      </c>
      <c r="B5182" s="623">
        <v>42307.440972222219</v>
      </c>
      <c r="C5182" s="405" t="s">
        <v>2054</v>
      </c>
      <c r="D5182" s="384">
        <v>2578</v>
      </c>
      <c r="E5182">
        <v>0.01</v>
      </c>
      <c r="F5182">
        <v>1.54897</v>
      </c>
      <c r="G5182" s="384">
        <v>0</v>
      </c>
      <c r="H5182">
        <v>1.54897</v>
      </c>
      <c r="I5182">
        <v>-0.05</v>
      </c>
      <c r="J5182" s="384">
        <v>2258.9699999999998</v>
      </c>
    </row>
    <row r="5183" spans="1:10" x14ac:dyDescent="0.2">
      <c r="A5183">
        <v>10149</v>
      </c>
      <c r="B5183" s="623">
        <v>42307.088194444441</v>
      </c>
      <c r="C5183" s="405" t="s">
        <v>96</v>
      </c>
      <c r="D5183" s="384">
        <v>2579</v>
      </c>
      <c r="E5183">
        <v>0.01</v>
      </c>
      <c r="F5183">
        <v>1.5475399999999999</v>
      </c>
      <c r="G5183" s="384">
        <v>0</v>
      </c>
      <c r="H5183">
        <v>0</v>
      </c>
    </row>
    <row r="5184" spans="1:10" x14ac:dyDescent="0.2">
      <c r="A5184">
        <v>10160</v>
      </c>
      <c r="B5184" s="623">
        <v>42307.440972222219</v>
      </c>
      <c r="C5184" s="405" t="s">
        <v>2054</v>
      </c>
      <c r="D5184" s="384">
        <v>2579</v>
      </c>
      <c r="E5184">
        <v>0.01</v>
      </c>
      <c r="F5184">
        <v>1.54897</v>
      </c>
      <c r="G5184" s="384">
        <v>0</v>
      </c>
      <c r="H5184">
        <v>1.54897</v>
      </c>
      <c r="I5184">
        <v>0.98</v>
      </c>
      <c r="J5184" s="384">
        <v>2259.9499999999998</v>
      </c>
    </row>
    <row r="5185" spans="1:10" x14ac:dyDescent="0.2">
      <c r="A5185">
        <v>10153</v>
      </c>
      <c r="B5185" s="623">
        <v>42307.121527777781</v>
      </c>
      <c r="C5185" s="405" t="s">
        <v>96</v>
      </c>
      <c r="D5185" s="384">
        <v>2580</v>
      </c>
      <c r="E5185">
        <v>0.01</v>
      </c>
      <c r="F5185">
        <v>1.5450900000000001</v>
      </c>
      <c r="G5185" s="384">
        <v>0</v>
      </c>
      <c r="H5185">
        <v>0</v>
      </c>
    </row>
    <row r="5186" spans="1:10" x14ac:dyDescent="0.2">
      <c r="A5186">
        <v>10161</v>
      </c>
      <c r="B5186" s="623">
        <v>42307.440972222219</v>
      </c>
      <c r="C5186" s="405" t="s">
        <v>2054</v>
      </c>
      <c r="D5186" s="384">
        <v>2580</v>
      </c>
      <c r="E5186">
        <v>0.01</v>
      </c>
      <c r="F5186">
        <v>1.54897</v>
      </c>
      <c r="G5186" s="384">
        <v>0</v>
      </c>
      <c r="H5186">
        <v>1.54897</v>
      </c>
      <c r="I5186">
        <v>2.67</v>
      </c>
      <c r="J5186" s="384">
        <v>2262.62</v>
      </c>
    </row>
    <row r="5187" spans="1:10" x14ac:dyDescent="0.2">
      <c r="A5187">
        <v>10162</v>
      </c>
      <c r="B5187" s="623">
        <v>42307.896527777775</v>
      </c>
      <c r="C5187" s="405" t="s">
        <v>96</v>
      </c>
      <c r="D5187" s="384">
        <v>2581</v>
      </c>
      <c r="E5187">
        <v>0.01</v>
      </c>
      <c r="F5187">
        <v>1.54088</v>
      </c>
      <c r="G5187" s="384">
        <v>0</v>
      </c>
      <c r="H5187">
        <v>0</v>
      </c>
    </row>
    <row r="5188" spans="1:10" x14ac:dyDescent="0.2">
      <c r="A5188">
        <v>10164</v>
      </c>
      <c r="B5188" s="623">
        <v>42307.909722222219</v>
      </c>
      <c r="C5188" s="405" t="s">
        <v>2054</v>
      </c>
      <c r="D5188" s="384">
        <v>2581</v>
      </c>
      <c r="E5188">
        <v>0.01</v>
      </c>
      <c r="F5188">
        <v>1.5416799999999999</v>
      </c>
      <c r="G5188" s="384">
        <v>0</v>
      </c>
      <c r="H5188">
        <v>1.5416799999999999</v>
      </c>
      <c r="I5188">
        <v>0.56000000000000005</v>
      </c>
      <c r="J5188" s="384">
        <v>2263.1799999999998</v>
      </c>
    </row>
    <row r="5189" spans="1:10" x14ac:dyDescent="0.2">
      <c r="A5189">
        <v>10165</v>
      </c>
      <c r="B5189" s="623">
        <v>42310.025694444441</v>
      </c>
      <c r="C5189" s="405" t="s">
        <v>97</v>
      </c>
      <c r="D5189" s="384">
        <v>2582</v>
      </c>
      <c r="E5189">
        <v>0.01</v>
      </c>
      <c r="F5189">
        <v>1.54853</v>
      </c>
      <c r="G5189" s="384">
        <v>0</v>
      </c>
      <c r="H5189">
        <v>0</v>
      </c>
    </row>
    <row r="5190" spans="1:10" x14ac:dyDescent="0.2">
      <c r="A5190">
        <v>10167</v>
      </c>
      <c r="B5190" s="623">
        <v>42310.040972222225</v>
      </c>
      <c r="C5190" s="405" t="s">
        <v>2054</v>
      </c>
      <c r="D5190" s="384">
        <v>2582</v>
      </c>
      <c r="E5190">
        <v>0.01</v>
      </c>
      <c r="F5190">
        <v>1.5477300000000001</v>
      </c>
      <c r="G5190" s="384">
        <v>0</v>
      </c>
      <c r="H5190">
        <v>1.5477300000000001</v>
      </c>
      <c r="I5190">
        <v>0.55000000000000004</v>
      </c>
      <c r="J5190" s="384">
        <v>2263.73</v>
      </c>
    </row>
    <row r="5191" spans="1:10" x14ac:dyDescent="0.2">
      <c r="A5191">
        <v>10168</v>
      </c>
      <c r="B5191" s="623">
        <v>42310.05972222222</v>
      </c>
      <c r="C5191" s="405" t="s">
        <v>96</v>
      </c>
      <c r="D5191" s="384">
        <v>2583</v>
      </c>
      <c r="E5191">
        <v>0.01</v>
      </c>
      <c r="F5191">
        <v>1.5465800000000001</v>
      </c>
      <c r="G5191" s="384">
        <v>0</v>
      </c>
      <c r="H5191">
        <v>0</v>
      </c>
    </row>
    <row r="5192" spans="1:10" x14ac:dyDescent="0.2">
      <c r="A5192">
        <v>10177</v>
      </c>
      <c r="B5192" s="623">
        <v>42310.13958333333</v>
      </c>
      <c r="C5192" s="405" t="s">
        <v>2054</v>
      </c>
      <c r="D5192" s="384">
        <v>2583</v>
      </c>
      <c r="E5192">
        <v>0.01</v>
      </c>
      <c r="F5192">
        <v>1.5458700000000001</v>
      </c>
      <c r="G5192" s="384">
        <v>0</v>
      </c>
      <c r="H5192">
        <v>1.5458700000000001</v>
      </c>
      <c r="I5192">
        <v>-0.49</v>
      </c>
      <c r="J5192" s="384">
        <v>2263.2399999999998</v>
      </c>
    </row>
    <row r="5193" spans="1:10" x14ac:dyDescent="0.2">
      <c r="A5193">
        <v>10170</v>
      </c>
      <c r="B5193" s="623">
        <v>42310.069444444445</v>
      </c>
      <c r="C5193" s="405" t="s">
        <v>96</v>
      </c>
      <c r="D5193" s="384">
        <v>2584</v>
      </c>
      <c r="E5193">
        <v>0.01</v>
      </c>
      <c r="F5193">
        <v>1.5450699999999999</v>
      </c>
      <c r="G5193" s="384">
        <v>0</v>
      </c>
      <c r="H5193">
        <v>0</v>
      </c>
    </row>
    <row r="5194" spans="1:10" x14ac:dyDescent="0.2">
      <c r="A5194">
        <v>10178</v>
      </c>
      <c r="B5194" s="623">
        <v>42310.13958333333</v>
      </c>
      <c r="C5194" s="405" t="s">
        <v>2054</v>
      </c>
      <c r="D5194" s="384">
        <v>2584</v>
      </c>
      <c r="E5194">
        <v>0.01</v>
      </c>
      <c r="F5194">
        <v>1.5458700000000001</v>
      </c>
      <c r="G5194" s="384">
        <v>0</v>
      </c>
      <c r="H5194">
        <v>1.5458700000000001</v>
      </c>
      <c r="I5194">
        <v>0.55000000000000004</v>
      </c>
      <c r="J5194" s="384">
        <v>2263.79</v>
      </c>
    </row>
    <row r="5195" spans="1:10" x14ac:dyDescent="0.2">
      <c r="A5195">
        <v>10173</v>
      </c>
      <c r="B5195" s="623">
        <v>42310.117361111108</v>
      </c>
      <c r="C5195" s="405" t="s">
        <v>96</v>
      </c>
      <c r="D5195" s="384">
        <v>2585</v>
      </c>
      <c r="E5195">
        <v>0.01</v>
      </c>
      <c r="F5195">
        <v>1.54356</v>
      </c>
      <c r="G5195" s="384">
        <v>0</v>
      </c>
      <c r="H5195">
        <v>0</v>
      </c>
    </row>
    <row r="5196" spans="1:10" x14ac:dyDescent="0.2">
      <c r="A5196">
        <v>10179</v>
      </c>
      <c r="B5196" s="623">
        <v>42310.13958333333</v>
      </c>
      <c r="C5196" s="405" t="s">
        <v>2054</v>
      </c>
      <c r="D5196" s="384">
        <v>2585</v>
      </c>
      <c r="E5196">
        <v>0.01</v>
      </c>
      <c r="F5196">
        <v>1.5458700000000001</v>
      </c>
      <c r="G5196" s="384">
        <v>0</v>
      </c>
      <c r="H5196">
        <v>1.5458700000000001</v>
      </c>
      <c r="I5196">
        <v>1.59</v>
      </c>
      <c r="J5196" s="384">
        <v>2265.38</v>
      </c>
    </row>
    <row r="5197" spans="1:10" x14ac:dyDescent="0.2">
      <c r="A5197">
        <v>10180</v>
      </c>
      <c r="B5197" s="623">
        <v>42310.913194444445</v>
      </c>
      <c r="C5197" s="405" t="s">
        <v>96</v>
      </c>
      <c r="D5197" s="384">
        <v>2586</v>
      </c>
      <c r="E5197">
        <v>0.01</v>
      </c>
      <c r="F5197">
        <v>1.54393</v>
      </c>
      <c r="G5197" s="384">
        <v>0</v>
      </c>
      <c r="H5197">
        <v>0</v>
      </c>
    </row>
    <row r="5198" spans="1:10" x14ac:dyDescent="0.2">
      <c r="A5198">
        <v>10200</v>
      </c>
      <c r="B5198" s="623">
        <v>42311.228472222225</v>
      </c>
      <c r="C5198" s="405" t="s">
        <v>2054</v>
      </c>
      <c r="D5198" s="384">
        <v>2586</v>
      </c>
      <c r="E5198">
        <v>0.01</v>
      </c>
      <c r="F5198">
        <v>1.5403800000000001</v>
      </c>
      <c r="G5198" s="384">
        <v>0</v>
      </c>
      <c r="H5198">
        <v>1.5403800000000001</v>
      </c>
      <c r="I5198">
        <v>-2.54</v>
      </c>
      <c r="J5198" s="384">
        <v>2262.84</v>
      </c>
    </row>
    <row r="5199" spans="1:10" x14ac:dyDescent="0.2">
      <c r="A5199">
        <v>10182</v>
      </c>
      <c r="B5199" s="623">
        <v>42310.930555555555</v>
      </c>
      <c r="C5199" s="405" t="s">
        <v>96</v>
      </c>
      <c r="D5199" s="384">
        <v>2587</v>
      </c>
      <c r="E5199">
        <v>0.01</v>
      </c>
      <c r="F5199">
        <v>1.5424199999999999</v>
      </c>
      <c r="G5199" s="384">
        <v>0</v>
      </c>
      <c r="H5199">
        <v>0</v>
      </c>
    </row>
    <row r="5200" spans="1:10" x14ac:dyDescent="0.2">
      <c r="A5200">
        <v>10201</v>
      </c>
      <c r="B5200" s="623">
        <v>42311.228472222225</v>
      </c>
      <c r="C5200" s="405" t="s">
        <v>2054</v>
      </c>
      <c r="D5200" s="384">
        <v>2587</v>
      </c>
      <c r="E5200">
        <v>0.01</v>
      </c>
      <c r="F5200">
        <v>1.5403800000000001</v>
      </c>
      <c r="G5200" s="384">
        <v>0</v>
      </c>
      <c r="H5200">
        <v>1.5403800000000001</v>
      </c>
      <c r="I5200">
        <v>-1.5</v>
      </c>
      <c r="J5200" s="384">
        <v>2261.34</v>
      </c>
    </row>
    <row r="5201" spans="1:10" x14ac:dyDescent="0.2">
      <c r="A5201">
        <v>10185</v>
      </c>
      <c r="B5201" s="623">
        <v>42310.979166666664</v>
      </c>
      <c r="C5201" s="405" t="s">
        <v>96</v>
      </c>
      <c r="D5201" s="384">
        <v>2588</v>
      </c>
      <c r="E5201">
        <v>0.01</v>
      </c>
      <c r="F5201">
        <v>1.54078</v>
      </c>
      <c r="G5201" s="384">
        <v>0</v>
      </c>
      <c r="H5201">
        <v>0</v>
      </c>
    </row>
    <row r="5202" spans="1:10" x14ac:dyDescent="0.2">
      <c r="A5202">
        <v>10202</v>
      </c>
      <c r="B5202" s="623">
        <v>42311.228472222225</v>
      </c>
      <c r="C5202" s="405" t="s">
        <v>2054</v>
      </c>
      <c r="D5202" s="384">
        <v>2588</v>
      </c>
      <c r="E5202">
        <v>0.01</v>
      </c>
      <c r="F5202">
        <v>1.5403800000000001</v>
      </c>
      <c r="G5202" s="384">
        <v>0</v>
      </c>
      <c r="H5202">
        <v>1.5403800000000001</v>
      </c>
      <c r="I5202">
        <v>-0.37</v>
      </c>
      <c r="J5202" s="384">
        <v>2260.96</v>
      </c>
    </row>
    <row r="5203" spans="1:10" x14ac:dyDescent="0.2">
      <c r="A5203">
        <v>10189</v>
      </c>
      <c r="B5203" s="623">
        <v>42311.074999999997</v>
      </c>
      <c r="C5203" s="405" t="s">
        <v>96</v>
      </c>
      <c r="D5203" s="384">
        <v>2589</v>
      </c>
      <c r="E5203">
        <v>0.01</v>
      </c>
      <c r="F5203">
        <v>1.53847</v>
      </c>
      <c r="G5203" s="384">
        <v>0</v>
      </c>
      <c r="H5203">
        <v>0</v>
      </c>
    </row>
    <row r="5204" spans="1:10" x14ac:dyDescent="0.2">
      <c r="A5204">
        <v>10203</v>
      </c>
      <c r="B5204" s="623">
        <v>42311.228472222225</v>
      </c>
      <c r="C5204" s="405" t="s">
        <v>2054</v>
      </c>
      <c r="D5204" s="384">
        <v>2589</v>
      </c>
      <c r="E5204">
        <v>0.01</v>
      </c>
      <c r="F5204">
        <v>1.5403800000000001</v>
      </c>
      <c r="G5204" s="384">
        <v>0</v>
      </c>
      <c r="H5204">
        <v>1.5403800000000001</v>
      </c>
      <c r="I5204">
        <v>1.31</v>
      </c>
      <c r="J5204" s="384">
        <v>2262.27</v>
      </c>
    </row>
    <row r="5205" spans="1:10" x14ac:dyDescent="0.2">
      <c r="A5205">
        <v>10194</v>
      </c>
      <c r="B5205" s="623">
        <v>42311.145833333336</v>
      </c>
      <c r="C5205" s="405" t="s">
        <v>96</v>
      </c>
      <c r="D5205" s="384">
        <v>2590</v>
      </c>
      <c r="E5205">
        <v>0.02</v>
      </c>
      <c r="F5205">
        <v>1.5353300000000001</v>
      </c>
      <c r="G5205" s="384">
        <v>0</v>
      </c>
      <c r="H5205">
        <v>0</v>
      </c>
    </row>
    <row r="5206" spans="1:10" x14ac:dyDescent="0.2">
      <c r="A5206">
        <v>10204</v>
      </c>
      <c r="B5206" s="623">
        <v>42311.228472222225</v>
      </c>
      <c r="C5206" s="405" t="s">
        <v>2054</v>
      </c>
      <c r="D5206" s="384">
        <v>2590</v>
      </c>
      <c r="E5206">
        <v>0.02</v>
      </c>
      <c r="F5206">
        <v>1.5403800000000001</v>
      </c>
      <c r="G5206" s="384">
        <v>0</v>
      </c>
      <c r="H5206">
        <v>1.5403800000000001</v>
      </c>
      <c r="I5206">
        <v>6.97</v>
      </c>
      <c r="J5206" s="384">
        <v>2269.2399999999998</v>
      </c>
    </row>
    <row r="5207" spans="1:10" x14ac:dyDescent="0.2">
      <c r="A5207">
        <v>10205</v>
      </c>
      <c r="B5207" s="623">
        <v>42311.90347222222</v>
      </c>
      <c r="C5207" s="405" t="s">
        <v>96</v>
      </c>
      <c r="D5207" s="384">
        <v>2591</v>
      </c>
      <c r="E5207">
        <v>0.01</v>
      </c>
      <c r="F5207">
        <v>1.5225</v>
      </c>
      <c r="G5207" s="384">
        <v>0</v>
      </c>
      <c r="H5207">
        <v>0</v>
      </c>
    </row>
    <row r="5208" spans="1:10" x14ac:dyDescent="0.2">
      <c r="A5208">
        <v>10207</v>
      </c>
      <c r="B5208" s="623">
        <v>42311.915972222225</v>
      </c>
      <c r="C5208" s="405" t="s">
        <v>2054</v>
      </c>
      <c r="D5208" s="384">
        <v>2591</v>
      </c>
      <c r="E5208">
        <v>0.01</v>
      </c>
      <c r="F5208">
        <v>1.5233000000000001</v>
      </c>
      <c r="G5208" s="384">
        <v>0</v>
      </c>
      <c r="H5208">
        <v>1.5233000000000001</v>
      </c>
      <c r="I5208">
        <v>0.55000000000000004</v>
      </c>
      <c r="J5208" s="384">
        <v>2269.79</v>
      </c>
    </row>
    <row r="5209" spans="1:10" x14ac:dyDescent="0.2">
      <c r="A5209">
        <v>10208</v>
      </c>
      <c r="B5209" s="623">
        <v>42311.935416666667</v>
      </c>
      <c r="C5209" s="405" t="s">
        <v>97</v>
      </c>
      <c r="D5209" s="384">
        <v>2592</v>
      </c>
      <c r="E5209">
        <v>0.01</v>
      </c>
      <c r="F5209">
        <v>1.5239</v>
      </c>
      <c r="G5209" s="384">
        <v>0</v>
      </c>
      <c r="H5209">
        <v>0</v>
      </c>
    </row>
    <row r="5210" spans="1:10" x14ac:dyDescent="0.2">
      <c r="A5210">
        <v>10210</v>
      </c>
      <c r="B5210" s="623">
        <v>42311.953472222223</v>
      </c>
      <c r="C5210" s="405" t="s">
        <v>2054</v>
      </c>
      <c r="D5210" s="384">
        <v>2592</v>
      </c>
      <c r="E5210">
        <v>0.01</v>
      </c>
      <c r="F5210">
        <v>1.5230999999999999</v>
      </c>
      <c r="G5210" s="384">
        <v>0</v>
      </c>
      <c r="H5210">
        <v>1.5230999999999999</v>
      </c>
      <c r="I5210">
        <v>0.55000000000000004</v>
      </c>
      <c r="J5210" s="384">
        <v>2270.34</v>
      </c>
    </row>
    <row r="5211" spans="1:10" x14ac:dyDescent="0.2">
      <c r="A5211">
        <v>10211</v>
      </c>
      <c r="B5211" s="623">
        <v>42312.072222222225</v>
      </c>
      <c r="C5211" s="405" t="s">
        <v>97</v>
      </c>
      <c r="D5211" s="384">
        <v>2593</v>
      </c>
      <c r="E5211">
        <v>0.01</v>
      </c>
      <c r="F5211">
        <v>1.52607</v>
      </c>
      <c r="G5211" s="384">
        <v>0</v>
      </c>
      <c r="H5211">
        <v>0</v>
      </c>
    </row>
    <row r="5212" spans="1:10" x14ac:dyDescent="0.2">
      <c r="A5212">
        <v>10213</v>
      </c>
      <c r="B5212" s="623">
        <v>42312.073611111111</v>
      </c>
      <c r="C5212" s="405" t="s">
        <v>2054</v>
      </c>
      <c r="D5212" s="384">
        <v>2593</v>
      </c>
      <c r="E5212">
        <v>0.01</v>
      </c>
      <c r="F5212">
        <v>1.5252699999999999</v>
      </c>
      <c r="G5212" s="384">
        <v>0</v>
      </c>
      <c r="H5212">
        <v>1.5252699999999999</v>
      </c>
      <c r="I5212">
        <v>0.55000000000000004</v>
      </c>
      <c r="J5212" s="384">
        <v>2270.89</v>
      </c>
    </row>
    <row r="5213" spans="1:10" x14ac:dyDescent="0.2">
      <c r="A5213">
        <v>10214</v>
      </c>
      <c r="B5213" s="623">
        <v>42312.880555555559</v>
      </c>
      <c r="C5213" s="405" t="s">
        <v>97</v>
      </c>
      <c r="D5213" s="384">
        <v>2594</v>
      </c>
      <c r="E5213">
        <v>0.01</v>
      </c>
      <c r="F5213">
        <v>1.5195399999999999</v>
      </c>
      <c r="G5213" s="384">
        <v>0</v>
      </c>
      <c r="H5213">
        <v>0</v>
      </c>
    </row>
    <row r="5214" spans="1:10" x14ac:dyDescent="0.2">
      <c r="A5214">
        <v>10216</v>
      </c>
      <c r="B5214" s="623">
        <v>42312.88958333333</v>
      </c>
      <c r="C5214" s="405" t="s">
        <v>2054</v>
      </c>
      <c r="D5214" s="384">
        <v>2594</v>
      </c>
      <c r="E5214">
        <v>0.01</v>
      </c>
      <c r="F5214">
        <v>1.51874</v>
      </c>
      <c r="G5214" s="384">
        <v>0</v>
      </c>
      <c r="H5214">
        <v>1.51874</v>
      </c>
      <c r="I5214">
        <v>0.56000000000000005</v>
      </c>
      <c r="J5214" s="384">
        <v>2271.4499999999998</v>
      </c>
    </row>
    <row r="5215" spans="1:10" x14ac:dyDescent="0.2">
      <c r="A5215">
        <v>10217</v>
      </c>
      <c r="B5215" s="623">
        <v>42312.92291666667</v>
      </c>
      <c r="C5215" s="405" t="s">
        <v>96</v>
      </c>
      <c r="D5215" s="384">
        <v>2595</v>
      </c>
      <c r="E5215">
        <v>0.01</v>
      </c>
      <c r="F5215">
        <v>1.5186999999999999</v>
      </c>
      <c r="G5215" s="384">
        <v>0</v>
      </c>
      <c r="H5215">
        <v>0</v>
      </c>
    </row>
    <row r="5216" spans="1:10" x14ac:dyDescent="0.2">
      <c r="A5216">
        <v>10219</v>
      </c>
      <c r="B5216" s="623">
        <v>42312.994444444441</v>
      </c>
      <c r="C5216" s="405" t="s">
        <v>2054</v>
      </c>
      <c r="D5216" s="384">
        <v>2595</v>
      </c>
      <c r="E5216">
        <v>0.01</v>
      </c>
      <c r="F5216">
        <v>1.5195000000000001</v>
      </c>
      <c r="G5216" s="384">
        <v>0</v>
      </c>
      <c r="H5216">
        <v>1.5195000000000001</v>
      </c>
      <c r="I5216">
        <v>0.55000000000000004</v>
      </c>
      <c r="J5216" s="384">
        <v>2272</v>
      </c>
    </row>
    <row r="5217" spans="1:10" x14ac:dyDescent="0.2">
      <c r="A5217">
        <v>10220</v>
      </c>
      <c r="B5217" s="623">
        <v>42313.020833333336</v>
      </c>
      <c r="C5217" s="405" t="s">
        <v>97</v>
      </c>
      <c r="D5217" s="384">
        <v>2596</v>
      </c>
      <c r="E5217">
        <v>0.01</v>
      </c>
      <c r="F5217">
        <v>1.5220100000000001</v>
      </c>
      <c r="G5217" s="384">
        <v>0</v>
      </c>
      <c r="H5217">
        <v>0</v>
      </c>
    </row>
    <row r="5218" spans="1:10" x14ac:dyDescent="0.2">
      <c r="A5218">
        <v>10222</v>
      </c>
      <c r="B5218" s="623">
        <v>42313.025000000001</v>
      </c>
      <c r="C5218" s="405" t="s">
        <v>2054</v>
      </c>
      <c r="D5218" s="384">
        <v>2596</v>
      </c>
      <c r="E5218">
        <v>0.01</v>
      </c>
      <c r="F5218">
        <v>1.52121</v>
      </c>
      <c r="G5218" s="384">
        <v>0</v>
      </c>
      <c r="H5218">
        <v>1.52121</v>
      </c>
      <c r="I5218">
        <v>0.55000000000000004</v>
      </c>
      <c r="J5218" s="384">
        <v>2272.5500000000002</v>
      </c>
    </row>
    <row r="5219" spans="1:10" x14ac:dyDescent="0.2">
      <c r="A5219">
        <v>10223</v>
      </c>
      <c r="B5219" s="623">
        <v>42313.029166666667</v>
      </c>
      <c r="C5219" s="405" t="s">
        <v>97</v>
      </c>
      <c r="D5219" s="384">
        <v>2597</v>
      </c>
      <c r="E5219">
        <v>0.01</v>
      </c>
      <c r="F5219">
        <v>1.52139</v>
      </c>
      <c r="G5219" s="384">
        <v>0</v>
      </c>
      <c r="H5219">
        <v>0</v>
      </c>
    </row>
    <row r="5220" spans="1:10" x14ac:dyDescent="0.2">
      <c r="A5220">
        <v>10232</v>
      </c>
      <c r="B5220" s="623">
        <v>42313.098611111112</v>
      </c>
      <c r="C5220" s="405" t="s">
        <v>2054</v>
      </c>
      <c r="D5220" s="384">
        <v>2597</v>
      </c>
      <c r="E5220">
        <v>0.01</v>
      </c>
      <c r="F5220">
        <v>1.5221</v>
      </c>
      <c r="G5220" s="384">
        <v>0</v>
      </c>
      <c r="H5220">
        <v>1.5221</v>
      </c>
      <c r="I5220">
        <v>-0.49</v>
      </c>
      <c r="J5220" s="384">
        <v>2272.06</v>
      </c>
    </row>
    <row r="5221" spans="1:10" x14ac:dyDescent="0.2">
      <c r="A5221">
        <v>10225</v>
      </c>
      <c r="B5221" s="623">
        <v>42313.056944444441</v>
      </c>
      <c r="C5221" s="405" t="s">
        <v>97</v>
      </c>
      <c r="D5221" s="384">
        <v>2598</v>
      </c>
      <c r="E5221">
        <v>0.01</v>
      </c>
      <c r="F5221">
        <v>1.5228900000000001</v>
      </c>
      <c r="G5221" s="384">
        <v>0</v>
      </c>
      <c r="H5221">
        <v>0</v>
      </c>
    </row>
    <row r="5222" spans="1:10" x14ac:dyDescent="0.2">
      <c r="A5222">
        <v>10233</v>
      </c>
      <c r="B5222" s="623">
        <v>42313.098611111112</v>
      </c>
      <c r="C5222" s="405" t="s">
        <v>2054</v>
      </c>
      <c r="D5222" s="384">
        <v>2598</v>
      </c>
      <c r="E5222">
        <v>0.01</v>
      </c>
      <c r="F5222">
        <v>1.5221</v>
      </c>
      <c r="G5222" s="384">
        <v>0</v>
      </c>
      <c r="H5222">
        <v>1.5221</v>
      </c>
      <c r="I5222">
        <v>0.55000000000000004</v>
      </c>
      <c r="J5222" s="384">
        <v>2272.61</v>
      </c>
    </row>
    <row r="5223" spans="1:10" x14ac:dyDescent="0.2">
      <c r="A5223">
        <v>10228</v>
      </c>
      <c r="B5223" s="623">
        <v>42313.06527777778</v>
      </c>
      <c r="C5223" s="405" t="s">
        <v>97</v>
      </c>
      <c r="D5223" s="384">
        <v>2599</v>
      </c>
      <c r="E5223">
        <v>0.01</v>
      </c>
      <c r="F5223">
        <v>1.52441</v>
      </c>
      <c r="G5223" s="384">
        <v>0</v>
      </c>
      <c r="H5223">
        <v>0</v>
      </c>
    </row>
    <row r="5224" spans="1:10" x14ac:dyDescent="0.2">
      <c r="A5224">
        <v>10234</v>
      </c>
      <c r="B5224" s="623">
        <v>42313.098611111112</v>
      </c>
      <c r="C5224" s="405" t="s">
        <v>2054</v>
      </c>
      <c r="D5224" s="384">
        <v>2599</v>
      </c>
      <c r="E5224">
        <v>0.01</v>
      </c>
      <c r="F5224">
        <v>1.5221</v>
      </c>
      <c r="G5224" s="384">
        <v>0</v>
      </c>
      <c r="H5224">
        <v>1.5221</v>
      </c>
      <c r="I5224">
        <v>1.59</v>
      </c>
      <c r="J5224" s="384">
        <v>2274.1999999999998</v>
      </c>
    </row>
    <row r="5225" spans="1:10" x14ac:dyDescent="0.2">
      <c r="A5225">
        <v>10235</v>
      </c>
      <c r="B5225" s="623">
        <v>42313.895833333336</v>
      </c>
      <c r="C5225" s="405" t="s">
        <v>97</v>
      </c>
      <c r="D5225" s="384">
        <v>2600</v>
      </c>
      <c r="E5225">
        <v>0.01</v>
      </c>
      <c r="F5225">
        <v>1.5235000000000001</v>
      </c>
      <c r="G5225" s="384">
        <v>0</v>
      </c>
      <c r="H5225">
        <v>0</v>
      </c>
    </row>
    <row r="5226" spans="1:10" x14ac:dyDescent="0.2">
      <c r="A5226">
        <v>10237</v>
      </c>
      <c r="B5226" s="623">
        <v>42313.949305555558</v>
      </c>
      <c r="C5226" s="405" t="s">
        <v>2054</v>
      </c>
      <c r="D5226" s="384">
        <v>2600</v>
      </c>
      <c r="E5226">
        <v>0.01</v>
      </c>
      <c r="F5226">
        <v>1.5226999999999999</v>
      </c>
      <c r="G5226" s="384">
        <v>0</v>
      </c>
      <c r="H5226">
        <v>1.5226999999999999</v>
      </c>
      <c r="I5226">
        <v>0.55000000000000004</v>
      </c>
      <c r="J5226" s="384">
        <v>2274.75</v>
      </c>
    </row>
    <row r="5227" spans="1:10" x14ac:dyDescent="0.2">
      <c r="A5227">
        <v>10238</v>
      </c>
      <c r="B5227" s="623">
        <v>42314.940972222219</v>
      </c>
      <c r="C5227" s="405" t="s">
        <v>96</v>
      </c>
      <c r="D5227" s="384">
        <v>2601</v>
      </c>
      <c r="E5227">
        <v>0.01</v>
      </c>
      <c r="F5227">
        <v>1.52413</v>
      </c>
      <c r="G5227" s="384">
        <v>0</v>
      </c>
      <c r="H5227">
        <v>0</v>
      </c>
    </row>
    <row r="5228" spans="1:10" x14ac:dyDescent="0.2">
      <c r="A5228">
        <v>10240</v>
      </c>
      <c r="B5228" s="623">
        <v>42314.988194444442</v>
      </c>
      <c r="C5228" s="405" t="s">
        <v>2054</v>
      </c>
      <c r="D5228" s="384">
        <v>2601</v>
      </c>
      <c r="E5228">
        <v>0.01</v>
      </c>
      <c r="F5228">
        <v>1.5249299999999999</v>
      </c>
      <c r="G5228" s="384">
        <v>0</v>
      </c>
      <c r="H5228">
        <v>1.5249299999999999</v>
      </c>
      <c r="I5228">
        <v>0.55000000000000004</v>
      </c>
      <c r="J5228" s="384">
        <v>2275.3000000000002</v>
      </c>
    </row>
    <row r="5229" spans="1:10" x14ac:dyDescent="0.2">
      <c r="A5229">
        <v>10241</v>
      </c>
      <c r="B5229" s="623">
        <v>42317.05</v>
      </c>
      <c r="C5229" s="405" t="s">
        <v>97</v>
      </c>
      <c r="D5229" s="384">
        <v>2602</v>
      </c>
      <c r="E5229">
        <v>0.01</v>
      </c>
      <c r="F5229">
        <v>1.5251600000000001</v>
      </c>
      <c r="G5229" s="384">
        <v>0</v>
      </c>
      <c r="H5229">
        <v>0</v>
      </c>
    </row>
    <row r="5230" spans="1:10" x14ac:dyDescent="0.2">
      <c r="A5230">
        <v>10246</v>
      </c>
      <c r="B5230" s="623">
        <v>42317.165972222225</v>
      </c>
      <c r="C5230" s="405" t="s">
        <v>2054</v>
      </c>
      <c r="D5230" s="384">
        <v>2602</v>
      </c>
      <c r="E5230">
        <v>0.01</v>
      </c>
      <c r="F5230">
        <v>1.52512</v>
      </c>
      <c r="G5230" s="384">
        <v>0</v>
      </c>
      <c r="H5230">
        <v>1.52512</v>
      </c>
      <c r="I5230">
        <v>0.03</v>
      </c>
      <c r="J5230" s="384">
        <v>2275.33</v>
      </c>
    </row>
    <row r="5231" spans="1:10" x14ac:dyDescent="0.2">
      <c r="A5231">
        <v>10243</v>
      </c>
      <c r="B5231" s="623">
        <v>42317.150694444441</v>
      </c>
      <c r="C5231" s="405" t="s">
        <v>97</v>
      </c>
      <c r="D5231" s="384">
        <v>2603</v>
      </c>
      <c r="E5231">
        <v>0.01</v>
      </c>
      <c r="F5231">
        <v>1.52667</v>
      </c>
      <c r="G5231" s="384">
        <v>0</v>
      </c>
      <c r="H5231">
        <v>0</v>
      </c>
    </row>
    <row r="5232" spans="1:10" x14ac:dyDescent="0.2">
      <c r="A5232">
        <v>10247</v>
      </c>
      <c r="B5232" s="623">
        <v>42317.165972222225</v>
      </c>
      <c r="C5232" s="405" t="s">
        <v>2054</v>
      </c>
      <c r="D5232" s="384">
        <v>2603</v>
      </c>
      <c r="E5232">
        <v>0.01</v>
      </c>
      <c r="F5232">
        <v>1.52512</v>
      </c>
      <c r="G5232" s="384">
        <v>0</v>
      </c>
      <c r="H5232">
        <v>1.52512</v>
      </c>
      <c r="I5232">
        <v>1.07</v>
      </c>
      <c r="J5232" s="384">
        <v>2276.4</v>
      </c>
    </row>
    <row r="5233" spans="1:10" x14ac:dyDescent="0.2">
      <c r="A5233">
        <v>10248</v>
      </c>
      <c r="B5233" s="623">
        <v>42317.88958333333</v>
      </c>
      <c r="C5233" s="405" t="s">
        <v>96</v>
      </c>
      <c r="D5233" s="384">
        <v>2604</v>
      </c>
      <c r="E5233">
        <v>0.01</v>
      </c>
      <c r="F5233">
        <v>1.5262800000000001</v>
      </c>
      <c r="G5233" s="384">
        <v>0</v>
      </c>
      <c r="H5233">
        <v>0</v>
      </c>
    </row>
    <row r="5234" spans="1:10" x14ac:dyDescent="0.2">
      <c r="A5234">
        <v>10253</v>
      </c>
      <c r="B5234" s="623">
        <v>42318.022916666669</v>
      </c>
      <c r="C5234" s="405" t="s">
        <v>2054</v>
      </c>
      <c r="D5234" s="384">
        <v>2604</v>
      </c>
      <c r="E5234">
        <v>0.01</v>
      </c>
      <c r="F5234">
        <v>1.52633</v>
      </c>
      <c r="G5234" s="384">
        <v>0</v>
      </c>
      <c r="H5234">
        <v>1.52633</v>
      </c>
      <c r="I5234">
        <v>-0.06</v>
      </c>
      <c r="J5234" s="384">
        <v>2276.34</v>
      </c>
    </row>
    <row r="5235" spans="1:10" x14ac:dyDescent="0.2">
      <c r="A5235">
        <v>10250</v>
      </c>
      <c r="B5235" s="623">
        <v>42317.978472222225</v>
      </c>
      <c r="C5235" s="405" t="s">
        <v>96</v>
      </c>
      <c r="D5235" s="384">
        <v>2605</v>
      </c>
      <c r="E5235">
        <v>0.01</v>
      </c>
      <c r="F5235">
        <v>1.52477</v>
      </c>
      <c r="G5235" s="384">
        <v>0</v>
      </c>
      <c r="H5235">
        <v>0</v>
      </c>
    </row>
    <row r="5236" spans="1:10" x14ac:dyDescent="0.2">
      <c r="A5236">
        <v>10254</v>
      </c>
      <c r="B5236" s="623">
        <v>42318.022916666669</v>
      </c>
      <c r="C5236" s="405" t="s">
        <v>2054</v>
      </c>
      <c r="D5236" s="384">
        <v>2605</v>
      </c>
      <c r="E5236">
        <v>0.01</v>
      </c>
      <c r="F5236">
        <v>1.52633</v>
      </c>
      <c r="G5236" s="384">
        <v>0</v>
      </c>
      <c r="H5236">
        <v>1.52633</v>
      </c>
      <c r="I5236">
        <v>0.98</v>
      </c>
      <c r="J5236" s="384">
        <v>2277.3200000000002</v>
      </c>
    </row>
    <row r="5237" spans="1:10" x14ac:dyDescent="0.2">
      <c r="A5237">
        <v>10255</v>
      </c>
      <c r="B5237" s="623">
        <v>42318.041666666664</v>
      </c>
      <c r="C5237" s="405" t="s">
        <v>97</v>
      </c>
      <c r="D5237" s="384">
        <v>2606</v>
      </c>
      <c r="E5237">
        <v>0.01</v>
      </c>
      <c r="F5237">
        <v>1.52695</v>
      </c>
      <c r="G5237" s="384">
        <v>0</v>
      </c>
      <c r="H5237">
        <v>0</v>
      </c>
    </row>
    <row r="5238" spans="1:10" x14ac:dyDescent="0.2">
      <c r="A5238">
        <v>10257</v>
      </c>
      <c r="B5238" s="623">
        <v>42318.050694444442</v>
      </c>
      <c r="C5238" s="405" t="s">
        <v>2054</v>
      </c>
      <c r="D5238" s="384">
        <v>2606</v>
      </c>
      <c r="E5238">
        <v>0.01</v>
      </c>
      <c r="F5238">
        <v>1.5261499999999999</v>
      </c>
      <c r="G5238" s="384">
        <v>0</v>
      </c>
      <c r="H5238">
        <v>1.5261499999999999</v>
      </c>
      <c r="I5238">
        <v>0.55000000000000004</v>
      </c>
      <c r="J5238" s="384">
        <v>2277.87</v>
      </c>
    </row>
    <row r="5239" spans="1:10" x14ac:dyDescent="0.2">
      <c r="A5239">
        <v>10258</v>
      </c>
      <c r="B5239" s="623">
        <v>42318.894444444442</v>
      </c>
      <c r="C5239" s="405" t="s">
        <v>97</v>
      </c>
      <c r="D5239" s="384">
        <v>2607</v>
      </c>
      <c r="E5239">
        <v>0.01</v>
      </c>
      <c r="F5239">
        <v>1.5255000000000001</v>
      </c>
      <c r="G5239" s="384">
        <v>0</v>
      </c>
      <c r="H5239">
        <v>0</v>
      </c>
    </row>
    <row r="5240" spans="1:10" x14ac:dyDescent="0.2">
      <c r="A5240">
        <v>10260</v>
      </c>
      <c r="B5240" s="623">
        <v>42318.904166666667</v>
      </c>
      <c r="C5240" s="405" t="s">
        <v>2054</v>
      </c>
      <c r="D5240" s="384">
        <v>2607</v>
      </c>
      <c r="E5240">
        <v>0.01</v>
      </c>
      <c r="F5240">
        <v>1.5246999999999999</v>
      </c>
      <c r="G5240" s="384">
        <v>0</v>
      </c>
      <c r="H5240">
        <v>1.5246999999999999</v>
      </c>
      <c r="I5240">
        <v>0.55000000000000004</v>
      </c>
      <c r="J5240" s="384">
        <v>2278.42</v>
      </c>
    </row>
    <row r="5241" spans="1:10" x14ac:dyDescent="0.2">
      <c r="A5241">
        <v>10261</v>
      </c>
      <c r="B5241" s="623">
        <v>42318.930555555555</v>
      </c>
      <c r="C5241" s="405" t="s">
        <v>97</v>
      </c>
      <c r="D5241" s="384">
        <v>2608</v>
      </c>
      <c r="E5241">
        <v>0.01</v>
      </c>
      <c r="F5241">
        <v>1.5249200000000001</v>
      </c>
      <c r="G5241" s="384">
        <v>0</v>
      </c>
      <c r="H5241">
        <v>0</v>
      </c>
    </row>
    <row r="5242" spans="1:10" x14ac:dyDescent="0.2">
      <c r="A5242">
        <v>10263</v>
      </c>
      <c r="B5242" s="623">
        <v>42319.065972222219</v>
      </c>
      <c r="C5242" s="405" t="s">
        <v>2054</v>
      </c>
      <c r="D5242" s="384">
        <v>2608</v>
      </c>
      <c r="E5242">
        <v>0.01</v>
      </c>
      <c r="F5242">
        <v>1.5241199999999999</v>
      </c>
      <c r="G5242" s="384">
        <v>0</v>
      </c>
      <c r="H5242">
        <v>1.5241199999999999</v>
      </c>
      <c r="I5242">
        <v>0.56000000000000005</v>
      </c>
      <c r="J5242" s="384">
        <v>2278.98</v>
      </c>
    </row>
    <row r="5243" spans="1:10" x14ac:dyDescent="0.2">
      <c r="A5243">
        <v>10264</v>
      </c>
      <c r="B5243" s="623">
        <v>42319.068749999999</v>
      </c>
      <c r="C5243" s="405" t="s">
        <v>97</v>
      </c>
      <c r="D5243" s="384">
        <v>2609</v>
      </c>
      <c r="E5243">
        <v>0.01</v>
      </c>
      <c r="F5243">
        <v>1.5242100000000001</v>
      </c>
      <c r="G5243" s="384">
        <v>0</v>
      </c>
      <c r="H5243">
        <v>0</v>
      </c>
    </row>
    <row r="5244" spans="1:10" x14ac:dyDescent="0.2">
      <c r="A5244">
        <v>10266</v>
      </c>
      <c r="B5244" s="623">
        <v>42319.103472222225</v>
      </c>
      <c r="C5244" s="405" t="s">
        <v>2054</v>
      </c>
      <c r="D5244" s="384">
        <v>2609</v>
      </c>
      <c r="E5244">
        <v>0.01</v>
      </c>
      <c r="F5244">
        <v>1.5234099999999999</v>
      </c>
      <c r="G5244" s="384">
        <v>0</v>
      </c>
      <c r="H5244">
        <v>1.5234099999999999</v>
      </c>
      <c r="I5244">
        <v>0.55000000000000004</v>
      </c>
      <c r="J5244" s="384">
        <v>2279.5300000000002</v>
      </c>
    </row>
    <row r="5245" spans="1:10" x14ac:dyDescent="0.2">
      <c r="A5245">
        <v>10267</v>
      </c>
      <c r="B5245" s="623">
        <v>42319.925000000003</v>
      </c>
      <c r="C5245" s="405" t="s">
        <v>97</v>
      </c>
      <c r="D5245" s="384">
        <v>2610</v>
      </c>
      <c r="E5245">
        <v>0.01</v>
      </c>
      <c r="F5245">
        <v>1.5223500000000001</v>
      </c>
      <c r="G5245" s="384">
        <v>0</v>
      </c>
      <c r="H5245">
        <v>0</v>
      </c>
    </row>
    <row r="5246" spans="1:10" x14ac:dyDescent="0.2">
      <c r="A5246">
        <v>10269</v>
      </c>
      <c r="B5246" s="623">
        <v>42319.929861111108</v>
      </c>
      <c r="C5246" s="405" t="s">
        <v>2054</v>
      </c>
      <c r="D5246" s="384">
        <v>2610</v>
      </c>
      <c r="E5246">
        <v>0.01</v>
      </c>
      <c r="F5246">
        <v>1.52155</v>
      </c>
      <c r="G5246" s="384">
        <v>0</v>
      </c>
      <c r="H5246">
        <v>1.52155</v>
      </c>
      <c r="I5246">
        <v>0.55000000000000004</v>
      </c>
      <c r="J5246" s="384">
        <v>2280.08</v>
      </c>
    </row>
    <row r="5247" spans="1:10" x14ac:dyDescent="0.2">
      <c r="A5247">
        <v>10270</v>
      </c>
      <c r="B5247" s="623">
        <v>42320.022916666669</v>
      </c>
      <c r="C5247" s="405" t="s">
        <v>97</v>
      </c>
      <c r="D5247" s="384">
        <v>2611</v>
      </c>
      <c r="E5247">
        <v>0.01</v>
      </c>
      <c r="F5247">
        <v>1.5217000000000001</v>
      </c>
      <c r="G5247" s="384">
        <v>0</v>
      </c>
      <c r="H5247">
        <v>0</v>
      </c>
    </row>
    <row r="5248" spans="1:10" x14ac:dyDescent="0.2">
      <c r="A5248">
        <v>10272</v>
      </c>
      <c r="B5248" s="623">
        <v>42320.104166666664</v>
      </c>
      <c r="C5248" s="405" t="s">
        <v>2054</v>
      </c>
      <c r="D5248" s="384">
        <v>2611</v>
      </c>
      <c r="E5248">
        <v>0.01</v>
      </c>
      <c r="F5248">
        <v>1.5208999999999999</v>
      </c>
      <c r="G5248" s="384">
        <v>0</v>
      </c>
      <c r="H5248">
        <v>1.5208999999999999</v>
      </c>
      <c r="I5248">
        <v>0.55000000000000004</v>
      </c>
      <c r="J5248" s="384">
        <v>2280.63</v>
      </c>
    </row>
    <row r="5249" spans="1:10" x14ac:dyDescent="0.2">
      <c r="A5249">
        <v>10273</v>
      </c>
      <c r="B5249" s="623">
        <v>42320.875694444447</v>
      </c>
      <c r="C5249" s="405" t="s">
        <v>96</v>
      </c>
      <c r="D5249" s="384">
        <v>2612</v>
      </c>
      <c r="E5249">
        <v>0.01</v>
      </c>
      <c r="F5249">
        <v>1.5126599999999999</v>
      </c>
      <c r="G5249" s="384">
        <v>0</v>
      </c>
      <c r="H5249">
        <v>0</v>
      </c>
    </row>
    <row r="5250" spans="1:10" x14ac:dyDescent="0.2">
      <c r="A5250">
        <v>10275</v>
      </c>
      <c r="B5250" s="623">
        <v>42320.882638888892</v>
      </c>
      <c r="C5250" s="405" t="s">
        <v>2054</v>
      </c>
      <c r="D5250" s="384">
        <v>2612</v>
      </c>
      <c r="E5250">
        <v>0.01</v>
      </c>
      <c r="F5250">
        <v>1.51346</v>
      </c>
      <c r="G5250" s="384">
        <v>0</v>
      </c>
      <c r="H5250">
        <v>1.51346</v>
      </c>
      <c r="I5250">
        <v>0.55000000000000004</v>
      </c>
      <c r="J5250" s="384">
        <v>2281.1799999999998</v>
      </c>
    </row>
    <row r="5251" spans="1:10" x14ac:dyDescent="0.2">
      <c r="A5251">
        <v>10276</v>
      </c>
      <c r="B5251" s="623">
        <v>42320.919444444444</v>
      </c>
      <c r="C5251" s="405" t="s">
        <v>97</v>
      </c>
      <c r="D5251" s="384">
        <v>2613</v>
      </c>
      <c r="E5251">
        <v>0.01</v>
      </c>
      <c r="F5251">
        <v>1.51583</v>
      </c>
      <c r="G5251" s="384">
        <v>0</v>
      </c>
      <c r="H5251">
        <v>0</v>
      </c>
    </row>
    <row r="5252" spans="1:10" x14ac:dyDescent="0.2">
      <c r="A5252">
        <v>10278</v>
      </c>
      <c r="B5252" s="623">
        <v>42320.926388888889</v>
      </c>
      <c r="C5252" s="405" t="s">
        <v>2054</v>
      </c>
      <c r="D5252" s="384">
        <v>2613</v>
      </c>
      <c r="E5252">
        <v>0.01</v>
      </c>
      <c r="F5252">
        <v>1.5150300000000001</v>
      </c>
      <c r="G5252" s="384">
        <v>0</v>
      </c>
      <c r="H5252">
        <v>1.5150300000000001</v>
      </c>
      <c r="I5252">
        <v>0.55000000000000004</v>
      </c>
      <c r="J5252" s="384">
        <v>2281.73</v>
      </c>
    </row>
    <row r="5253" spans="1:10" x14ac:dyDescent="0.2">
      <c r="A5253">
        <v>10279</v>
      </c>
      <c r="B5253" s="623">
        <v>42321.052777777775</v>
      </c>
      <c r="C5253" s="405" t="s">
        <v>96</v>
      </c>
      <c r="D5253" s="384">
        <v>2614</v>
      </c>
      <c r="E5253">
        <v>0.01</v>
      </c>
      <c r="F5253">
        <v>1.5157</v>
      </c>
      <c r="G5253" s="384">
        <v>0</v>
      </c>
      <c r="H5253">
        <v>0</v>
      </c>
    </row>
    <row r="5254" spans="1:10" x14ac:dyDescent="0.2">
      <c r="A5254">
        <v>10324</v>
      </c>
      <c r="B5254" s="623">
        <v>42324.642361111109</v>
      </c>
      <c r="C5254" s="405" t="s">
        <v>2054</v>
      </c>
      <c r="D5254" s="384">
        <v>2614</v>
      </c>
      <c r="E5254">
        <v>0.01</v>
      </c>
      <c r="F5254">
        <v>1.5121899999999999</v>
      </c>
      <c r="G5254" s="384">
        <v>0</v>
      </c>
      <c r="H5254">
        <v>1.5121899999999999</v>
      </c>
      <c r="I5254">
        <v>-2.52</v>
      </c>
      <c r="J5254" s="384">
        <v>2283.09</v>
      </c>
    </row>
    <row r="5255" spans="1:10" x14ac:dyDescent="0.2">
      <c r="A5255">
        <v>10281</v>
      </c>
      <c r="B5255" s="623">
        <v>42321.111111111109</v>
      </c>
      <c r="C5255" s="405" t="s">
        <v>96</v>
      </c>
      <c r="D5255" s="384">
        <v>2615</v>
      </c>
      <c r="E5255">
        <v>0.01</v>
      </c>
      <c r="F5255">
        <v>1.5141899999999999</v>
      </c>
      <c r="G5255" s="384">
        <v>0</v>
      </c>
      <c r="H5255">
        <v>0</v>
      </c>
    </row>
    <row r="5256" spans="1:10" x14ac:dyDescent="0.2">
      <c r="A5256">
        <v>10325</v>
      </c>
      <c r="B5256" s="623">
        <v>42324.642361111109</v>
      </c>
      <c r="C5256" s="405" t="s">
        <v>2054</v>
      </c>
      <c r="D5256" s="384">
        <v>2615</v>
      </c>
      <c r="E5256">
        <v>0.01</v>
      </c>
      <c r="F5256">
        <v>1.5121899999999999</v>
      </c>
      <c r="G5256" s="384">
        <v>0</v>
      </c>
      <c r="H5256">
        <v>1.5121899999999999</v>
      </c>
      <c r="I5256">
        <v>-1.47</v>
      </c>
      <c r="J5256" s="384">
        <v>2281.62</v>
      </c>
    </row>
    <row r="5257" spans="1:10" x14ac:dyDescent="0.2">
      <c r="A5257">
        <v>10284</v>
      </c>
      <c r="B5257" s="623">
        <v>42321.159722222219</v>
      </c>
      <c r="C5257" s="405" t="s">
        <v>96</v>
      </c>
      <c r="D5257" s="384">
        <v>2616</v>
      </c>
      <c r="E5257">
        <v>0.01</v>
      </c>
      <c r="F5257">
        <v>1.5126500000000001</v>
      </c>
      <c r="G5257" s="384">
        <v>0</v>
      </c>
      <c r="H5257">
        <v>0</v>
      </c>
    </row>
    <row r="5258" spans="1:10" x14ac:dyDescent="0.2">
      <c r="A5258">
        <v>10326</v>
      </c>
      <c r="B5258" s="623">
        <v>42324.642361111109</v>
      </c>
      <c r="C5258" s="405" t="s">
        <v>2054</v>
      </c>
      <c r="D5258" s="384">
        <v>2616</v>
      </c>
      <c r="E5258">
        <v>0.01</v>
      </c>
      <c r="F5258">
        <v>1.5121899999999999</v>
      </c>
      <c r="G5258" s="384">
        <v>0</v>
      </c>
      <c r="H5258">
        <v>1.5121899999999999</v>
      </c>
      <c r="I5258">
        <v>-0.41</v>
      </c>
      <c r="J5258" s="384">
        <v>2281.21</v>
      </c>
    </row>
    <row r="5259" spans="1:10" x14ac:dyDescent="0.2">
      <c r="A5259">
        <v>10288</v>
      </c>
      <c r="B5259" s="623">
        <v>42321.416666666664</v>
      </c>
      <c r="C5259" s="405" t="s">
        <v>96</v>
      </c>
      <c r="D5259" s="384">
        <v>2617</v>
      </c>
      <c r="E5259">
        <v>0.01</v>
      </c>
      <c r="F5259">
        <v>1.5102800000000001</v>
      </c>
      <c r="G5259" s="384">
        <v>0</v>
      </c>
      <c r="H5259">
        <v>0</v>
      </c>
    </row>
    <row r="5260" spans="1:10" x14ac:dyDescent="0.2">
      <c r="A5260">
        <v>10327</v>
      </c>
      <c r="B5260" s="623">
        <v>42324.642361111109</v>
      </c>
      <c r="C5260" s="405" t="s">
        <v>2054</v>
      </c>
      <c r="D5260" s="384">
        <v>2617</v>
      </c>
      <c r="E5260">
        <v>0.01</v>
      </c>
      <c r="F5260">
        <v>1.5121899999999999</v>
      </c>
      <c r="G5260" s="384">
        <v>0</v>
      </c>
      <c r="H5260">
        <v>1.5121899999999999</v>
      </c>
      <c r="I5260">
        <v>1.22</v>
      </c>
      <c r="J5260" s="384">
        <v>2282.42</v>
      </c>
    </row>
    <row r="5261" spans="1:10" x14ac:dyDescent="0.2">
      <c r="A5261">
        <v>10293</v>
      </c>
      <c r="B5261" s="623">
        <v>42321.637499999997</v>
      </c>
      <c r="C5261" s="405" t="s">
        <v>96</v>
      </c>
      <c r="D5261" s="384">
        <v>2618</v>
      </c>
      <c r="E5261">
        <v>0.02</v>
      </c>
      <c r="F5261">
        <v>1.5071600000000001</v>
      </c>
      <c r="G5261" s="384">
        <v>0</v>
      </c>
      <c r="H5261">
        <v>0</v>
      </c>
    </row>
    <row r="5262" spans="1:10" x14ac:dyDescent="0.2">
      <c r="A5262">
        <v>10328</v>
      </c>
      <c r="B5262" s="623">
        <v>42324.642361111109</v>
      </c>
      <c r="C5262" s="405" t="s">
        <v>2054</v>
      </c>
      <c r="D5262" s="384">
        <v>2618</v>
      </c>
      <c r="E5262">
        <v>0.02</v>
      </c>
      <c r="F5262">
        <v>1.5121899999999999</v>
      </c>
      <c r="G5262" s="384">
        <v>0</v>
      </c>
      <c r="H5262">
        <v>1.5121899999999999</v>
      </c>
      <c r="I5262">
        <v>6.76</v>
      </c>
      <c r="J5262" s="384">
        <v>2289.1799999999998</v>
      </c>
    </row>
    <row r="5263" spans="1:10" x14ac:dyDescent="0.2">
      <c r="A5263">
        <v>10299</v>
      </c>
      <c r="B5263" s="623">
        <v>42321.947916666664</v>
      </c>
      <c r="C5263" s="405" t="s">
        <v>97</v>
      </c>
      <c r="D5263" s="384">
        <v>2619</v>
      </c>
      <c r="E5263">
        <v>0.01</v>
      </c>
      <c r="F5263">
        <v>1.5081800000000001</v>
      </c>
      <c r="G5263" s="384">
        <v>0</v>
      </c>
      <c r="H5263">
        <v>0</v>
      </c>
    </row>
    <row r="5264" spans="1:10" x14ac:dyDescent="0.2">
      <c r="A5264">
        <v>10304</v>
      </c>
      <c r="B5264" s="623">
        <v>42324.001388888886</v>
      </c>
      <c r="C5264" s="405" t="s">
        <v>2054</v>
      </c>
      <c r="D5264" s="384">
        <v>2619</v>
      </c>
      <c r="E5264">
        <v>0.01</v>
      </c>
      <c r="F5264">
        <v>1.5081599999999999</v>
      </c>
      <c r="G5264" s="384">
        <v>0</v>
      </c>
      <c r="H5264">
        <v>1.5081599999999999</v>
      </c>
      <c r="I5264">
        <v>0.02</v>
      </c>
      <c r="J5264" s="384">
        <v>2281.7600000000002</v>
      </c>
    </row>
    <row r="5265" spans="1:10" x14ac:dyDescent="0.2">
      <c r="A5265">
        <v>10301</v>
      </c>
      <c r="B5265" s="623">
        <v>42321.984722222223</v>
      </c>
      <c r="C5265" s="405" t="s">
        <v>97</v>
      </c>
      <c r="D5265" s="384">
        <v>2620</v>
      </c>
      <c r="E5265">
        <v>0.01</v>
      </c>
      <c r="F5265">
        <v>1.50973</v>
      </c>
      <c r="G5265" s="384">
        <v>0</v>
      </c>
      <c r="H5265">
        <v>0</v>
      </c>
    </row>
    <row r="5266" spans="1:10" x14ac:dyDescent="0.2">
      <c r="A5266">
        <v>10305</v>
      </c>
      <c r="B5266" s="623">
        <v>42324.001388888886</v>
      </c>
      <c r="C5266" s="405" t="s">
        <v>2054</v>
      </c>
      <c r="D5266" s="384">
        <v>2620</v>
      </c>
      <c r="E5266">
        <v>0.01</v>
      </c>
      <c r="F5266">
        <v>1.5081599999999999</v>
      </c>
      <c r="G5266" s="384">
        <v>0</v>
      </c>
      <c r="H5266">
        <v>1.5081599999999999</v>
      </c>
      <c r="I5266">
        <v>1.0900000000000001</v>
      </c>
      <c r="J5266" s="384">
        <v>2282.85</v>
      </c>
    </row>
    <row r="5267" spans="1:10" x14ac:dyDescent="0.2">
      <c r="A5267">
        <v>10306</v>
      </c>
      <c r="B5267" s="623">
        <v>42324.035416666666</v>
      </c>
      <c r="C5267" s="405" t="s">
        <v>97</v>
      </c>
      <c r="D5267" s="384">
        <v>2621</v>
      </c>
      <c r="E5267">
        <v>0.01</v>
      </c>
      <c r="F5267">
        <v>1.5082100000000001</v>
      </c>
      <c r="G5267" s="384">
        <v>0</v>
      </c>
      <c r="H5267">
        <v>0</v>
      </c>
    </row>
    <row r="5268" spans="1:10" x14ac:dyDescent="0.2">
      <c r="A5268">
        <v>10308</v>
      </c>
      <c r="B5268" s="623">
        <v>42324.04583333333</v>
      </c>
      <c r="C5268" s="405" t="s">
        <v>2054</v>
      </c>
      <c r="D5268" s="384">
        <v>2621</v>
      </c>
      <c r="E5268">
        <v>0.01</v>
      </c>
      <c r="F5268">
        <v>1.5074099999999999</v>
      </c>
      <c r="G5268" s="384">
        <v>0</v>
      </c>
      <c r="H5268">
        <v>1.5074099999999999</v>
      </c>
      <c r="I5268">
        <v>0.55000000000000004</v>
      </c>
      <c r="J5268" s="384">
        <v>2283.4</v>
      </c>
    </row>
    <row r="5269" spans="1:10" x14ac:dyDescent="0.2">
      <c r="A5269">
        <v>10309</v>
      </c>
      <c r="B5269" s="623">
        <v>42324.048611111109</v>
      </c>
      <c r="C5269" s="405" t="s">
        <v>97</v>
      </c>
      <c r="D5269" s="384">
        <v>2622</v>
      </c>
      <c r="E5269">
        <v>0.01</v>
      </c>
      <c r="F5269">
        <v>1.5082800000000001</v>
      </c>
      <c r="G5269" s="384">
        <v>0</v>
      </c>
      <c r="H5269">
        <v>0</v>
      </c>
    </row>
    <row r="5270" spans="1:10" x14ac:dyDescent="0.2">
      <c r="A5270">
        <v>10311</v>
      </c>
      <c r="B5270" s="623">
        <v>42324.050694444442</v>
      </c>
      <c r="C5270" s="405" t="s">
        <v>2054</v>
      </c>
      <c r="D5270" s="384">
        <v>2622</v>
      </c>
      <c r="E5270">
        <v>0.01</v>
      </c>
      <c r="F5270">
        <v>1.5074799999999999</v>
      </c>
      <c r="G5270" s="384">
        <v>0</v>
      </c>
      <c r="H5270">
        <v>1.5074799999999999</v>
      </c>
      <c r="I5270">
        <v>0.55000000000000004</v>
      </c>
      <c r="J5270" s="384">
        <v>2283.9499999999998</v>
      </c>
    </row>
    <row r="5271" spans="1:10" x14ac:dyDescent="0.2">
      <c r="A5271">
        <v>10312</v>
      </c>
      <c r="B5271" s="623">
        <v>42324.061111111114</v>
      </c>
      <c r="C5271" s="405" t="s">
        <v>97</v>
      </c>
      <c r="D5271" s="384">
        <v>2623</v>
      </c>
      <c r="E5271">
        <v>0.01</v>
      </c>
      <c r="F5271">
        <v>1.5058</v>
      </c>
      <c r="G5271" s="384">
        <v>0</v>
      </c>
      <c r="H5271">
        <v>0</v>
      </c>
    </row>
    <row r="5272" spans="1:10" x14ac:dyDescent="0.2">
      <c r="A5272">
        <v>10321</v>
      </c>
      <c r="B5272" s="623">
        <v>42324.192361111112</v>
      </c>
      <c r="C5272" s="405" t="s">
        <v>2054</v>
      </c>
      <c r="D5272" s="384">
        <v>2623</v>
      </c>
      <c r="E5272">
        <v>0.01</v>
      </c>
      <c r="F5272">
        <v>1.5065</v>
      </c>
      <c r="G5272" s="384">
        <v>0</v>
      </c>
      <c r="H5272">
        <v>1.5065</v>
      </c>
      <c r="I5272">
        <v>-0.48</v>
      </c>
      <c r="J5272" s="384">
        <v>2283.4699999999998</v>
      </c>
    </row>
    <row r="5273" spans="1:10" x14ac:dyDescent="0.2">
      <c r="A5273">
        <v>10314</v>
      </c>
      <c r="B5273" s="623">
        <v>42324.086111111108</v>
      </c>
      <c r="C5273" s="405" t="s">
        <v>97</v>
      </c>
      <c r="D5273" s="384">
        <v>2624</v>
      </c>
      <c r="E5273">
        <v>0.01</v>
      </c>
      <c r="F5273">
        <v>1.5073000000000001</v>
      </c>
      <c r="G5273" s="384">
        <v>0</v>
      </c>
      <c r="H5273">
        <v>0</v>
      </c>
    </row>
    <row r="5274" spans="1:10" x14ac:dyDescent="0.2">
      <c r="A5274">
        <v>10322</v>
      </c>
      <c r="B5274" s="623">
        <v>42324.192361111112</v>
      </c>
      <c r="C5274" s="405" t="s">
        <v>2054</v>
      </c>
      <c r="D5274" s="384">
        <v>2624</v>
      </c>
      <c r="E5274">
        <v>0.01</v>
      </c>
      <c r="F5274">
        <v>1.5065</v>
      </c>
      <c r="G5274" s="384">
        <v>0</v>
      </c>
      <c r="H5274">
        <v>1.5065</v>
      </c>
      <c r="I5274">
        <v>0.55000000000000004</v>
      </c>
      <c r="J5274" s="384">
        <v>2284.02</v>
      </c>
    </row>
    <row r="5275" spans="1:10" x14ac:dyDescent="0.2">
      <c r="A5275">
        <v>10317</v>
      </c>
      <c r="B5275" s="623">
        <v>42324.102777777778</v>
      </c>
      <c r="C5275" s="405" t="s">
        <v>97</v>
      </c>
      <c r="D5275" s="384">
        <v>2625</v>
      </c>
      <c r="E5275">
        <v>0.01</v>
      </c>
      <c r="F5275">
        <v>1.50881</v>
      </c>
      <c r="G5275" s="384">
        <v>0</v>
      </c>
      <c r="H5275">
        <v>0</v>
      </c>
    </row>
    <row r="5276" spans="1:10" x14ac:dyDescent="0.2">
      <c r="A5276">
        <v>10323</v>
      </c>
      <c r="B5276" s="623">
        <v>42324.192361111112</v>
      </c>
      <c r="C5276" s="405" t="s">
        <v>2054</v>
      </c>
      <c r="D5276" s="384">
        <v>2625</v>
      </c>
      <c r="E5276">
        <v>0.01</v>
      </c>
      <c r="F5276">
        <v>1.5065</v>
      </c>
      <c r="G5276" s="384">
        <v>0</v>
      </c>
      <c r="H5276">
        <v>1.5065</v>
      </c>
      <c r="I5276">
        <v>1.59</v>
      </c>
      <c r="J5276" s="384">
        <v>2285.61</v>
      </c>
    </row>
    <row r="5277" spans="1:10" x14ac:dyDescent="0.2">
      <c r="A5277">
        <v>10329</v>
      </c>
      <c r="B5277" s="623">
        <v>42324.875</v>
      </c>
      <c r="C5277" s="405" t="s">
        <v>96</v>
      </c>
      <c r="D5277" s="384">
        <v>2626</v>
      </c>
      <c r="E5277">
        <v>0.01</v>
      </c>
      <c r="F5277">
        <v>1.5056700000000001</v>
      </c>
      <c r="G5277" s="384">
        <v>0</v>
      </c>
      <c r="H5277">
        <v>0</v>
      </c>
    </row>
    <row r="5278" spans="1:10" x14ac:dyDescent="0.2">
      <c r="A5278">
        <v>10331</v>
      </c>
      <c r="B5278" s="623">
        <v>42324.882638888892</v>
      </c>
      <c r="C5278" s="405" t="s">
        <v>2054</v>
      </c>
      <c r="D5278" s="384">
        <v>2626</v>
      </c>
      <c r="E5278">
        <v>0.01</v>
      </c>
      <c r="F5278">
        <v>1.50647</v>
      </c>
      <c r="G5278" s="384">
        <v>0</v>
      </c>
      <c r="H5278">
        <v>1.50647</v>
      </c>
      <c r="I5278">
        <v>0.55000000000000004</v>
      </c>
      <c r="J5278" s="384">
        <v>2289.73</v>
      </c>
    </row>
    <row r="5279" spans="1:10" x14ac:dyDescent="0.2">
      <c r="A5279">
        <v>10332</v>
      </c>
      <c r="B5279" s="623">
        <v>42324.9</v>
      </c>
      <c r="C5279" s="405" t="s">
        <v>96</v>
      </c>
      <c r="D5279" s="384">
        <v>2627</v>
      </c>
      <c r="E5279">
        <v>0.01</v>
      </c>
      <c r="F5279">
        <v>1.5052300000000001</v>
      </c>
      <c r="G5279" s="384">
        <v>0</v>
      </c>
      <c r="H5279">
        <v>0</v>
      </c>
    </row>
    <row r="5280" spans="1:10" x14ac:dyDescent="0.2">
      <c r="A5280">
        <v>10334</v>
      </c>
      <c r="B5280" s="623">
        <v>42324.964583333334</v>
      </c>
      <c r="C5280" s="405" t="s">
        <v>2054</v>
      </c>
      <c r="D5280" s="384">
        <v>2627</v>
      </c>
      <c r="E5280">
        <v>0.01</v>
      </c>
      <c r="F5280">
        <v>1.50603</v>
      </c>
      <c r="G5280" s="384">
        <v>0</v>
      </c>
      <c r="H5280">
        <v>1.50603</v>
      </c>
      <c r="I5280">
        <v>0.55000000000000004</v>
      </c>
      <c r="J5280" s="384">
        <v>2290.2800000000002</v>
      </c>
    </row>
    <row r="5281" spans="1:10" x14ac:dyDescent="0.2">
      <c r="A5281">
        <v>10335</v>
      </c>
      <c r="B5281" s="623">
        <v>42325.03125</v>
      </c>
      <c r="C5281" s="405" t="s">
        <v>97</v>
      </c>
      <c r="D5281" s="384">
        <v>2628</v>
      </c>
      <c r="E5281">
        <v>0.01</v>
      </c>
      <c r="F5281">
        <v>1.5069999999999999</v>
      </c>
      <c r="G5281" s="384">
        <v>0</v>
      </c>
      <c r="H5281">
        <v>0</v>
      </c>
    </row>
    <row r="5282" spans="1:10" x14ac:dyDescent="0.2">
      <c r="A5282">
        <v>10337</v>
      </c>
      <c r="B5282" s="623">
        <v>42325.040972222225</v>
      </c>
      <c r="C5282" s="405" t="s">
        <v>2054</v>
      </c>
      <c r="D5282" s="384">
        <v>2628</v>
      </c>
      <c r="E5282">
        <v>0.01</v>
      </c>
      <c r="F5282">
        <v>1.5062</v>
      </c>
      <c r="G5282" s="384">
        <v>0</v>
      </c>
      <c r="H5282">
        <v>1.5062</v>
      </c>
      <c r="I5282">
        <v>0.55000000000000004</v>
      </c>
      <c r="J5282" s="384">
        <v>2290.83</v>
      </c>
    </row>
    <row r="5283" spans="1:10" x14ac:dyDescent="0.2">
      <c r="A5283">
        <v>10338</v>
      </c>
      <c r="B5283" s="623">
        <v>42325.053472222222</v>
      </c>
      <c r="C5283" s="405" t="s">
        <v>97</v>
      </c>
      <c r="D5283" s="384">
        <v>2629</v>
      </c>
      <c r="E5283">
        <v>0.01</v>
      </c>
      <c r="F5283">
        <v>1.50621</v>
      </c>
      <c r="G5283" s="384">
        <v>0</v>
      </c>
      <c r="H5283">
        <v>0</v>
      </c>
    </row>
    <row r="5284" spans="1:10" x14ac:dyDescent="0.2">
      <c r="A5284">
        <v>10340</v>
      </c>
      <c r="B5284" s="623">
        <v>42325.103472222225</v>
      </c>
      <c r="C5284" s="405" t="s">
        <v>2054</v>
      </c>
      <c r="D5284" s="384">
        <v>2629</v>
      </c>
      <c r="E5284">
        <v>0.01</v>
      </c>
      <c r="F5284">
        <v>1.5054099999999999</v>
      </c>
      <c r="G5284" s="384">
        <v>0</v>
      </c>
      <c r="H5284">
        <v>1.5054099999999999</v>
      </c>
      <c r="I5284">
        <v>0.55000000000000004</v>
      </c>
      <c r="J5284" s="384">
        <v>2291.38</v>
      </c>
    </row>
    <row r="5285" spans="1:10" x14ac:dyDescent="0.2">
      <c r="A5285">
        <v>10341</v>
      </c>
      <c r="B5285" s="623">
        <v>42325.90625</v>
      </c>
      <c r="C5285" s="405" t="s">
        <v>97</v>
      </c>
      <c r="D5285" s="384">
        <v>2630</v>
      </c>
      <c r="E5285">
        <v>0.01</v>
      </c>
      <c r="F5285">
        <v>1.4961899999999999</v>
      </c>
      <c r="G5285" s="384">
        <v>0</v>
      </c>
      <c r="H5285">
        <v>0</v>
      </c>
    </row>
    <row r="5286" spans="1:10" x14ac:dyDescent="0.2">
      <c r="A5286">
        <v>10343</v>
      </c>
      <c r="B5286" s="623">
        <v>42325.915972222225</v>
      </c>
      <c r="C5286" s="405" t="s">
        <v>2054</v>
      </c>
      <c r="D5286" s="384">
        <v>2630</v>
      </c>
      <c r="E5286">
        <v>0.01</v>
      </c>
      <c r="F5286">
        <v>1.49539</v>
      </c>
      <c r="G5286" s="384">
        <v>0</v>
      </c>
      <c r="H5286">
        <v>1.49539</v>
      </c>
      <c r="I5286">
        <v>0.56000000000000005</v>
      </c>
      <c r="J5286" s="384">
        <v>2291.94</v>
      </c>
    </row>
    <row r="5287" spans="1:10" x14ac:dyDescent="0.2">
      <c r="A5287">
        <v>10344</v>
      </c>
      <c r="B5287" s="623">
        <v>42326.041666666664</v>
      </c>
      <c r="C5287" s="405" t="s">
        <v>97</v>
      </c>
      <c r="D5287" s="384">
        <v>2631</v>
      </c>
      <c r="E5287">
        <v>0.01</v>
      </c>
      <c r="F5287">
        <v>1.4974400000000001</v>
      </c>
      <c r="G5287" s="384">
        <v>0</v>
      </c>
      <c r="H5287">
        <v>0</v>
      </c>
    </row>
    <row r="5288" spans="1:10" x14ac:dyDescent="0.2">
      <c r="A5288">
        <v>10346</v>
      </c>
      <c r="B5288" s="623">
        <v>42326.045138888891</v>
      </c>
      <c r="C5288" s="405" t="s">
        <v>2054</v>
      </c>
      <c r="D5288" s="384">
        <v>2631</v>
      </c>
      <c r="E5288">
        <v>0.01</v>
      </c>
      <c r="F5288">
        <v>1.49664</v>
      </c>
      <c r="G5288" s="384">
        <v>0</v>
      </c>
      <c r="H5288">
        <v>1.49664</v>
      </c>
      <c r="I5288">
        <v>0.55000000000000004</v>
      </c>
      <c r="J5288" s="384">
        <v>2292.4899999999998</v>
      </c>
    </row>
    <row r="5289" spans="1:10" x14ac:dyDescent="0.2">
      <c r="A5289">
        <v>10347</v>
      </c>
      <c r="B5289" s="623">
        <v>42326.886805555558</v>
      </c>
      <c r="C5289" s="405" t="s">
        <v>96</v>
      </c>
      <c r="D5289" s="384">
        <v>2632</v>
      </c>
      <c r="E5289">
        <v>0.01</v>
      </c>
      <c r="F5289">
        <v>1.5019199999999999</v>
      </c>
      <c r="G5289" s="384">
        <v>0</v>
      </c>
      <c r="H5289">
        <v>0</v>
      </c>
    </row>
    <row r="5290" spans="1:10" x14ac:dyDescent="0.2">
      <c r="A5290">
        <v>10349</v>
      </c>
      <c r="B5290" s="623">
        <v>42326.897916666669</v>
      </c>
      <c r="C5290" s="405" t="s">
        <v>2054</v>
      </c>
      <c r="D5290" s="384">
        <v>2632</v>
      </c>
      <c r="E5290">
        <v>0.01</v>
      </c>
      <c r="F5290">
        <v>1.5027200000000001</v>
      </c>
      <c r="G5290" s="384">
        <v>0</v>
      </c>
      <c r="H5290">
        <v>1.5027200000000001</v>
      </c>
      <c r="I5290">
        <v>0.56000000000000005</v>
      </c>
      <c r="J5290" s="384">
        <v>2293.0500000000002</v>
      </c>
    </row>
    <row r="5291" spans="1:10" x14ac:dyDescent="0.2">
      <c r="A5291">
        <v>10350</v>
      </c>
      <c r="B5291" s="623">
        <v>42326.902777777781</v>
      </c>
      <c r="C5291" s="405" t="s">
        <v>96</v>
      </c>
      <c r="D5291" s="384">
        <v>2633</v>
      </c>
      <c r="E5291">
        <v>0.01</v>
      </c>
      <c r="F5291">
        <v>1.50223</v>
      </c>
      <c r="G5291" s="384">
        <v>0</v>
      </c>
      <c r="H5291">
        <v>0</v>
      </c>
    </row>
    <row r="5292" spans="1:10" x14ac:dyDescent="0.2">
      <c r="A5292">
        <v>10430</v>
      </c>
      <c r="B5292" s="623">
        <v>42331.4375</v>
      </c>
      <c r="C5292" s="405" t="s">
        <v>2054</v>
      </c>
      <c r="D5292" s="384">
        <v>2633</v>
      </c>
      <c r="E5292">
        <v>0.01</v>
      </c>
      <c r="F5292">
        <v>1.4817899999999999</v>
      </c>
      <c r="G5292" s="384">
        <v>0</v>
      </c>
      <c r="H5292">
        <v>1.4817899999999999</v>
      </c>
      <c r="I5292">
        <v>-14.56</v>
      </c>
      <c r="J5292" s="384">
        <v>2279.06</v>
      </c>
    </row>
    <row r="5293" spans="1:10" x14ac:dyDescent="0.2">
      <c r="A5293">
        <v>10352</v>
      </c>
      <c r="B5293" s="623">
        <v>42326.915972222225</v>
      </c>
      <c r="C5293" s="405" t="s">
        <v>96</v>
      </c>
      <c r="D5293" s="384">
        <v>2634</v>
      </c>
      <c r="E5293">
        <v>0.01</v>
      </c>
      <c r="F5293">
        <v>1.50071</v>
      </c>
      <c r="G5293" s="384">
        <v>0</v>
      </c>
      <c r="H5293">
        <v>0</v>
      </c>
    </row>
    <row r="5294" spans="1:10" x14ac:dyDescent="0.2">
      <c r="A5294">
        <v>10431</v>
      </c>
      <c r="B5294" s="623">
        <v>42331.4375</v>
      </c>
      <c r="C5294" s="405" t="s">
        <v>2054</v>
      </c>
      <c r="D5294" s="384">
        <v>2634</v>
      </c>
      <c r="E5294">
        <v>0.01</v>
      </c>
      <c r="F5294">
        <v>1.4817899999999999</v>
      </c>
      <c r="G5294" s="384">
        <v>0</v>
      </c>
      <c r="H5294">
        <v>1.4817899999999999</v>
      </c>
      <c r="I5294">
        <v>-13.51</v>
      </c>
      <c r="J5294" s="384">
        <v>2265.5500000000002</v>
      </c>
    </row>
    <row r="5295" spans="1:10" x14ac:dyDescent="0.2">
      <c r="A5295">
        <v>10355</v>
      </c>
      <c r="B5295" s="623">
        <v>42326.935416666667</v>
      </c>
      <c r="C5295" s="405" t="s">
        <v>96</v>
      </c>
      <c r="D5295" s="384">
        <v>2635</v>
      </c>
      <c r="E5295">
        <v>0.01</v>
      </c>
      <c r="F5295">
        <v>1.4992099999999999</v>
      </c>
      <c r="G5295" s="384">
        <v>0</v>
      </c>
      <c r="H5295">
        <v>0</v>
      </c>
    </row>
    <row r="5296" spans="1:10" x14ac:dyDescent="0.2">
      <c r="A5296">
        <v>10432</v>
      </c>
      <c r="B5296" s="623">
        <v>42331.4375</v>
      </c>
      <c r="C5296" s="405" t="s">
        <v>2054</v>
      </c>
      <c r="D5296" s="384">
        <v>2635</v>
      </c>
      <c r="E5296">
        <v>0.01</v>
      </c>
      <c r="F5296">
        <v>1.4817899999999999</v>
      </c>
      <c r="G5296" s="384">
        <v>0</v>
      </c>
      <c r="H5296">
        <v>1.4817899999999999</v>
      </c>
      <c r="I5296">
        <v>-12.47</v>
      </c>
      <c r="J5296" s="384">
        <v>2253.08</v>
      </c>
    </row>
    <row r="5297" spans="1:10" x14ac:dyDescent="0.2">
      <c r="A5297">
        <v>10359</v>
      </c>
      <c r="B5297" s="623">
        <v>42327.12222222222</v>
      </c>
      <c r="C5297" s="405" t="s">
        <v>96</v>
      </c>
      <c r="D5297" s="384">
        <v>2636</v>
      </c>
      <c r="E5297">
        <v>0.01</v>
      </c>
      <c r="F5297">
        <v>1.49685</v>
      </c>
      <c r="G5297" s="384">
        <v>0</v>
      </c>
      <c r="H5297">
        <v>0</v>
      </c>
    </row>
    <row r="5298" spans="1:10" x14ac:dyDescent="0.2">
      <c r="A5298">
        <v>10433</v>
      </c>
      <c r="B5298" s="623">
        <v>42331.4375</v>
      </c>
      <c r="C5298" s="405" t="s">
        <v>2054</v>
      </c>
      <c r="D5298" s="384">
        <v>2636</v>
      </c>
      <c r="E5298">
        <v>0.01</v>
      </c>
      <c r="F5298">
        <v>1.4817899999999999</v>
      </c>
      <c r="G5298" s="384">
        <v>0</v>
      </c>
      <c r="H5298">
        <v>1.4817899999999999</v>
      </c>
      <c r="I5298">
        <v>-10.57</v>
      </c>
      <c r="J5298" s="384">
        <v>2242.5100000000002</v>
      </c>
    </row>
    <row r="5299" spans="1:10" x14ac:dyDescent="0.2">
      <c r="A5299">
        <v>10364</v>
      </c>
      <c r="B5299" s="623">
        <v>42327.259722222225</v>
      </c>
      <c r="C5299" s="405" t="s">
        <v>96</v>
      </c>
      <c r="D5299" s="384">
        <v>2637</v>
      </c>
      <c r="E5299">
        <v>0.02</v>
      </c>
      <c r="F5299">
        <v>1.4937400000000001</v>
      </c>
      <c r="G5299" s="384">
        <v>0</v>
      </c>
      <c r="H5299">
        <v>0</v>
      </c>
    </row>
    <row r="5300" spans="1:10" x14ac:dyDescent="0.2">
      <c r="A5300">
        <v>10434</v>
      </c>
      <c r="B5300" s="623">
        <v>42331.4375</v>
      </c>
      <c r="C5300" s="405" t="s">
        <v>2054</v>
      </c>
      <c r="D5300" s="384">
        <v>2637</v>
      </c>
      <c r="E5300">
        <v>0.02</v>
      </c>
      <c r="F5300">
        <v>1.4817899999999999</v>
      </c>
      <c r="G5300" s="384">
        <v>0</v>
      </c>
      <c r="H5300">
        <v>1.4817899999999999</v>
      </c>
      <c r="I5300">
        <v>-16.86</v>
      </c>
      <c r="J5300" s="384">
        <v>2225.65</v>
      </c>
    </row>
    <row r="5301" spans="1:10" x14ac:dyDescent="0.2">
      <c r="A5301">
        <v>10370</v>
      </c>
      <c r="B5301" s="623">
        <v>42327.42291666667</v>
      </c>
      <c r="C5301" s="405" t="s">
        <v>96</v>
      </c>
      <c r="D5301" s="384">
        <v>2638</v>
      </c>
      <c r="E5301">
        <v>0.02</v>
      </c>
      <c r="F5301">
        <v>1.4904999999999999</v>
      </c>
      <c r="G5301" s="384">
        <v>0</v>
      </c>
      <c r="H5301">
        <v>0</v>
      </c>
    </row>
    <row r="5302" spans="1:10" x14ac:dyDescent="0.2">
      <c r="A5302">
        <v>10435</v>
      </c>
      <c r="B5302" s="623">
        <v>42331.4375</v>
      </c>
      <c r="C5302" s="405" t="s">
        <v>2054</v>
      </c>
      <c r="D5302" s="384">
        <v>2638</v>
      </c>
      <c r="E5302">
        <v>0.02</v>
      </c>
      <c r="F5302">
        <v>1.4817899999999999</v>
      </c>
      <c r="G5302" s="384">
        <v>0</v>
      </c>
      <c r="H5302">
        <v>1.4817899999999999</v>
      </c>
      <c r="I5302">
        <v>-12.39</v>
      </c>
      <c r="J5302" s="384">
        <v>2213.2600000000002</v>
      </c>
    </row>
    <row r="5303" spans="1:10" x14ac:dyDescent="0.2">
      <c r="A5303">
        <v>10377</v>
      </c>
      <c r="B5303" s="623">
        <v>42327.886111111111</v>
      </c>
      <c r="C5303" s="405" t="s">
        <v>97</v>
      </c>
      <c r="D5303" s="384">
        <v>2639</v>
      </c>
      <c r="E5303">
        <v>0.01</v>
      </c>
      <c r="F5303">
        <v>1.49217</v>
      </c>
      <c r="G5303" s="384">
        <v>0</v>
      </c>
      <c r="H5303">
        <v>0</v>
      </c>
    </row>
    <row r="5304" spans="1:10" x14ac:dyDescent="0.2">
      <c r="A5304">
        <v>10379</v>
      </c>
      <c r="B5304" s="623">
        <v>42328.073611111111</v>
      </c>
      <c r="C5304" s="405" t="s">
        <v>2054</v>
      </c>
      <c r="D5304" s="384">
        <v>2639</v>
      </c>
      <c r="E5304">
        <v>0.01</v>
      </c>
      <c r="F5304">
        <v>1.4913700000000001</v>
      </c>
      <c r="G5304" s="384">
        <v>0</v>
      </c>
      <c r="H5304">
        <v>1.4913700000000001</v>
      </c>
      <c r="I5304">
        <v>0.56000000000000005</v>
      </c>
      <c r="J5304" s="384">
        <v>2293.62</v>
      </c>
    </row>
    <row r="5305" spans="1:10" x14ac:dyDescent="0.2">
      <c r="A5305">
        <v>10380</v>
      </c>
      <c r="B5305" s="623">
        <v>42328.196527777778</v>
      </c>
      <c r="C5305" s="405" t="s">
        <v>96</v>
      </c>
      <c r="D5305" s="384">
        <v>2640</v>
      </c>
      <c r="E5305">
        <v>0.03</v>
      </c>
      <c r="F5305">
        <v>1.4872000000000001</v>
      </c>
      <c r="G5305" s="384">
        <v>0</v>
      </c>
      <c r="H5305">
        <v>0</v>
      </c>
    </row>
    <row r="5306" spans="1:10" x14ac:dyDescent="0.2">
      <c r="A5306">
        <v>10436</v>
      </c>
      <c r="B5306" s="623">
        <v>42331.4375</v>
      </c>
      <c r="C5306" s="405" t="s">
        <v>2054</v>
      </c>
      <c r="D5306" s="384">
        <v>2640</v>
      </c>
      <c r="E5306">
        <v>0.03</v>
      </c>
      <c r="F5306">
        <v>1.4817899999999999</v>
      </c>
      <c r="G5306" s="384">
        <v>0</v>
      </c>
      <c r="H5306">
        <v>1.4817899999999999</v>
      </c>
      <c r="I5306">
        <v>-11.48</v>
      </c>
      <c r="J5306" s="384">
        <v>2201.79</v>
      </c>
    </row>
    <row r="5307" spans="1:10" x14ac:dyDescent="0.2">
      <c r="A5307">
        <v>10388</v>
      </c>
      <c r="B5307" s="623">
        <v>42328.428472222222</v>
      </c>
      <c r="C5307" s="405" t="s">
        <v>96</v>
      </c>
      <c r="D5307" s="384">
        <v>2641</v>
      </c>
      <c r="E5307">
        <v>0.05</v>
      </c>
      <c r="F5307">
        <v>1.4837100000000001</v>
      </c>
      <c r="G5307" s="384">
        <v>0</v>
      </c>
      <c r="H5307">
        <v>0</v>
      </c>
    </row>
    <row r="5308" spans="1:10" x14ac:dyDescent="0.2">
      <c r="A5308">
        <v>10437</v>
      </c>
      <c r="B5308" s="623">
        <v>42331.4375</v>
      </c>
      <c r="C5308" s="405" t="s">
        <v>2054</v>
      </c>
      <c r="D5308" s="384">
        <v>2641</v>
      </c>
      <c r="E5308">
        <v>0.05</v>
      </c>
      <c r="F5308">
        <v>1.4817899999999999</v>
      </c>
      <c r="G5308" s="384">
        <v>0</v>
      </c>
      <c r="H5308">
        <v>1.4817899999999999</v>
      </c>
      <c r="I5308">
        <v>-7.08</v>
      </c>
      <c r="J5308" s="384">
        <v>2194.71</v>
      </c>
    </row>
    <row r="5309" spans="1:10" x14ac:dyDescent="0.2">
      <c r="A5309">
        <v>10397</v>
      </c>
      <c r="B5309" s="623">
        <v>42328.645833333336</v>
      </c>
      <c r="C5309" s="405" t="s">
        <v>96</v>
      </c>
      <c r="D5309" s="384">
        <v>2642</v>
      </c>
      <c r="E5309">
        <v>0.08</v>
      </c>
      <c r="F5309">
        <v>1.4801800000000001</v>
      </c>
      <c r="G5309" s="384">
        <v>0</v>
      </c>
      <c r="H5309">
        <v>0</v>
      </c>
    </row>
    <row r="5310" spans="1:10" x14ac:dyDescent="0.2">
      <c r="A5310">
        <v>10438</v>
      </c>
      <c r="B5310" s="623">
        <v>42331.4375</v>
      </c>
      <c r="C5310" s="405" t="s">
        <v>2054</v>
      </c>
      <c r="D5310" s="384">
        <v>2642</v>
      </c>
      <c r="E5310">
        <v>0.08</v>
      </c>
      <c r="F5310">
        <v>1.4817899999999999</v>
      </c>
      <c r="G5310" s="384">
        <v>0</v>
      </c>
      <c r="H5310">
        <v>1.4817899999999999</v>
      </c>
      <c r="I5310">
        <v>8.16</v>
      </c>
      <c r="J5310" s="384">
        <v>2202.86</v>
      </c>
    </row>
    <row r="5311" spans="1:10" x14ac:dyDescent="0.2">
      <c r="A5311">
        <v>10407</v>
      </c>
      <c r="B5311" s="623">
        <v>42328.694444444445</v>
      </c>
      <c r="C5311" s="405" t="s">
        <v>96</v>
      </c>
      <c r="D5311" s="384">
        <v>2643</v>
      </c>
      <c r="E5311">
        <v>0.11</v>
      </c>
      <c r="F5311">
        <v>1.47658</v>
      </c>
      <c r="G5311" s="384">
        <v>0</v>
      </c>
      <c r="H5311">
        <v>0</v>
      </c>
    </row>
    <row r="5312" spans="1:10" x14ac:dyDescent="0.2">
      <c r="A5312">
        <v>10439</v>
      </c>
      <c r="B5312" s="623">
        <v>42331.4375</v>
      </c>
      <c r="C5312" s="405" t="s">
        <v>2054</v>
      </c>
      <c r="D5312" s="384">
        <v>2643</v>
      </c>
      <c r="E5312">
        <v>0.11</v>
      </c>
      <c r="F5312">
        <v>1.4817899999999999</v>
      </c>
      <c r="G5312" s="384">
        <v>0</v>
      </c>
      <c r="H5312">
        <v>1.4817899999999999</v>
      </c>
      <c r="I5312">
        <v>38.53</v>
      </c>
      <c r="J5312" s="384">
        <v>2241.39</v>
      </c>
    </row>
    <row r="5313" spans="1:10" x14ac:dyDescent="0.2">
      <c r="A5313">
        <v>10418</v>
      </c>
      <c r="B5313" s="623">
        <v>42328.760416666664</v>
      </c>
      <c r="C5313" s="405" t="s">
        <v>96</v>
      </c>
      <c r="D5313" s="384">
        <v>2644</v>
      </c>
      <c r="E5313">
        <v>0.17</v>
      </c>
      <c r="F5313">
        <v>1.4728600000000001</v>
      </c>
      <c r="G5313" s="384">
        <v>0</v>
      </c>
      <c r="H5313">
        <v>0</v>
      </c>
    </row>
    <row r="5314" spans="1:10" x14ac:dyDescent="0.2">
      <c r="A5314">
        <v>10440</v>
      </c>
      <c r="B5314" s="623">
        <v>42331.4375</v>
      </c>
      <c r="C5314" s="405" t="s">
        <v>2054</v>
      </c>
      <c r="D5314" s="384">
        <v>2644</v>
      </c>
      <c r="E5314">
        <v>0.17</v>
      </c>
      <c r="F5314">
        <v>1.4817899999999999</v>
      </c>
      <c r="G5314" s="384">
        <v>0</v>
      </c>
      <c r="H5314">
        <v>1.4817899999999999</v>
      </c>
      <c r="I5314">
        <v>103.17</v>
      </c>
      <c r="J5314" s="384">
        <v>2344.56</v>
      </c>
    </row>
    <row r="5315" spans="1:10" x14ac:dyDescent="0.2">
      <c r="A5315">
        <v>10441</v>
      </c>
      <c r="B5315" s="623">
        <v>42331.890277777777</v>
      </c>
      <c r="C5315" s="405" t="s">
        <v>97</v>
      </c>
      <c r="D5315" s="384">
        <v>2645</v>
      </c>
      <c r="E5315">
        <v>0.01</v>
      </c>
      <c r="F5315">
        <v>1.4776800000000001</v>
      </c>
      <c r="G5315" s="384">
        <v>0</v>
      </c>
      <c r="H5315">
        <v>0</v>
      </c>
    </row>
    <row r="5316" spans="1:10" x14ac:dyDescent="0.2">
      <c r="A5316">
        <v>10446</v>
      </c>
      <c r="B5316" s="623">
        <v>42332.152777777781</v>
      </c>
      <c r="C5316" s="405" t="s">
        <v>2054</v>
      </c>
      <c r="D5316" s="384">
        <v>2645</v>
      </c>
      <c r="E5316">
        <v>0.01</v>
      </c>
      <c r="F5316">
        <v>1.4776400000000001</v>
      </c>
      <c r="G5316" s="384">
        <v>0</v>
      </c>
      <c r="H5316">
        <v>1.4776400000000001</v>
      </c>
      <c r="I5316">
        <v>0.04</v>
      </c>
      <c r="J5316" s="384">
        <v>2344.61</v>
      </c>
    </row>
    <row r="5317" spans="1:10" x14ac:dyDescent="0.2">
      <c r="A5317">
        <v>10443</v>
      </c>
      <c r="B5317" s="623">
        <v>42332.073611111111</v>
      </c>
      <c r="C5317" s="405" t="s">
        <v>97</v>
      </c>
      <c r="D5317" s="384">
        <v>2646</v>
      </c>
      <c r="E5317">
        <v>0.01</v>
      </c>
      <c r="F5317">
        <v>1.47919</v>
      </c>
      <c r="G5317" s="384">
        <v>0</v>
      </c>
      <c r="H5317">
        <v>0</v>
      </c>
    </row>
    <row r="5318" spans="1:10" x14ac:dyDescent="0.2">
      <c r="A5318">
        <v>10447</v>
      </c>
      <c r="B5318" s="623">
        <v>42332.152777777781</v>
      </c>
      <c r="C5318" s="405" t="s">
        <v>2054</v>
      </c>
      <c r="D5318" s="384">
        <v>2646</v>
      </c>
      <c r="E5318">
        <v>0.01</v>
      </c>
      <c r="F5318">
        <v>1.4776400000000001</v>
      </c>
      <c r="G5318" s="384">
        <v>0</v>
      </c>
      <c r="H5318">
        <v>1.4776400000000001</v>
      </c>
      <c r="I5318">
        <v>1.07</v>
      </c>
      <c r="J5318" s="384">
        <v>2345.6799999999998</v>
      </c>
    </row>
    <row r="5319" spans="1:10" x14ac:dyDescent="0.2">
      <c r="A5319">
        <v>10448</v>
      </c>
      <c r="B5319" s="623">
        <v>42332.968055555553</v>
      </c>
      <c r="C5319" s="405" t="s">
        <v>96</v>
      </c>
      <c r="D5319" s="384">
        <v>2647</v>
      </c>
      <c r="E5319">
        <v>0.01</v>
      </c>
      <c r="F5319">
        <v>1.46899</v>
      </c>
      <c r="G5319" s="384">
        <v>0</v>
      </c>
      <c r="H5319">
        <v>0</v>
      </c>
    </row>
    <row r="5320" spans="1:10" x14ac:dyDescent="0.2">
      <c r="A5320">
        <v>10457</v>
      </c>
      <c r="B5320" s="623">
        <v>42333.160416666666</v>
      </c>
      <c r="C5320" s="405" t="s">
        <v>2054</v>
      </c>
      <c r="D5320" s="384">
        <v>2647</v>
      </c>
      <c r="E5320">
        <v>0.01</v>
      </c>
      <c r="F5320">
        <v>1.46828</v>
      </c>
      <c r="G5320" s="384">
        <v>0</v>
      </c>
      <c r="H5320">
        <v>1.46828</v>
      </c>
      <c r="I5320">
        <v>-0.57999999999999996</v>
      </c>
      <c r="J5320" s="384">
        <v>2345.1</v>
      </c>
    </row>
    <row r="5321" spans="1:10" x14ac:dyDescent="0.2">
      <c r="A5321">
        <v>10450</v>
      </c>
      <c r="B5321" s="623">
        <v>42332.994444444441</v>
      </c>
      <c r="C5321" s="405" t="s">
        <v>96</v>
      </c>
      <c r="D5321" s="384">
        <v>2648</v>
      </c>
      <c r="E5321">
        <v>0.01</v>
      </c>
      <c r="F5321">
        <v>1.46749</v>
      </c>
      <c r="G5321" s="384">
        <v>0</v>
      </c>
      <c r="H5321">
        <v>0</v>
      </c>
    </row>
    <row r="5322" spans="1:10" x14ac:dyDescent="0.2">
      <c r="A5322">
        <v>10458</v>
      </c>
      <c r="B5322" s="623">
        <v>42333.160416666666</v>
      </c>
      <c r="C5322" s="405" t="s">
        <v>2054</v>
      </c>
      <c r="D5322" s="384">
        <v>2648</v>
      </c>
      <c r="E5322">
        <v>0.01</v>
      </c>
      <c r="F5322">
        <v>1.46828</v>
      </c>
      <c r="G5322" s="384">
        <v>0</v>
      </c>
      <c r="H5322">
        <v>1.46828</v>
      </c>
      <c r="I5322">
        <v>0.45</v>
      </c>
      <c r="J5322" s="384">
        <v>2345.54</v>
      </c>
    </row>
    <row r="5323" spans="1:10" x14ac:dyDescent="0.2">
      <c r="A5323">
        <v>10453</v>
      </c>
      <c r="B5323" s="623">
        <v>42333.026388888888</v>
      </c>
      <c r="C5323" s="405" t="s">
        <v>96</v>
      </c>
      <c r="D5323" s="384">
        <v>2649</v>
      </c>
      <c r="E5323">
        <v>0.01</v>
      </c>
      <c r="F5323">
        <v>1.4659500000000001</v>
      </c>
      <c r="G5323" s="384">
        <v>0</v>
      </c>
      <c r="H5323">
        <v>0</v>
      </c>
    </row>
    <row r="5324" spans="1:10" x14ac:dyDescent="0.2">
      <c r="A5324">
        <v>10459</v>
      </c>
      <c r="B5324" s="623">
        <v>42333.160416666666</v>
      </c>
      <c r="C5324" s="405" t="s">
        <v>2054</v>
      </c>
      <c r="D5324" s="384">
        <v>2649</v>
      </c>
      <c r="E5324">
        <v>0.01</v>
      </c>
      <c r="F5324">
        <v>1.46828</v>
      </c>
      <c r="G5324" s="384">
        <v>0</v>
      </c>
      <c r="H5324">
        <v>1.46828</v>
      </c>
      <c r="I5324">
        <v>1.61</v>
      </c>
      <c r="J5324" s="384">
        <v>2347.15</v>
      </c>
    </row>
    <row r="5325" spans="1:10" x14ac:dyDescent="0.2">
      <c r="A5325">
        <v>10460</v>
      </c>
      <c r="B5325" s="623">
        <v>42333.898611111108</v>
      </c>
      <c r="C5325" s="405" t="s">
        <v>96</v>
      </c>
      <c r="D5325" s="384">
        <v>2650</v>
      </c>
      <c r="E5325">
        <v>0.01</v>
      </c>
      <c r="F5325">
        <v>1.46408</v>
      </c>
      <c r="G5325" s="384">
        <v>0</v>
      </c>
      <c r="H5325">
        <v>0</v>
      </c>
    </row>
    <row r="5326" spans="1:10" x14ac:dyDescent="0.2">
      <c r="A5326">
        <v>10462</v>
      </c>
      <c r="B5326" s="623">
        <v>42333.999305555553</v>
      </c>
      <c r="C5326" s="405" t="s">
        <v>2054</v>
      </c>
      <c r="D5326" s="384">
        <v>2650</v>
      </c>
      <c r="E5326">
        <v>0.01</v>
      </c>
      <c r="F5326">
        <v>1.46488</v>
      </c>
      <c r="G5326" s="384">
        <v>0</v>
      </c>
      <c r="H5326">
        <v>1.46488</v>
      </c>
      <c r="I5326">
        <v>0.56000000000000005</v>
      </c>
      <c r="J5326" s="384">
        <v>2347.71</v>
      </c>
    </row>
    <row r="5327" spans="1:10" x14ac:dyDescent="0.2">
      <c r="A5327">
        <v>10463</v>
      </c>
      <c r="B5327" s="623">
        <v>42335.875</v>
      </c>
      <c r="C5327" s="405" t="s">
        <v>96</v>
      </c>
      <c r="D5327" s="384">
        <v>2651</v>
      </c>
      <c r="E5327">
        <v>0.01</v>
      </c>
      <c r="F5327">
        <v>1.4734400000000001</v>
      </c>
      <c r="G5327" s="384">
        <v>0</v>
      </c>
      <c r="H5327">
        <v>0</v>
      </c>
    </row>
    <row r="5328" spans="1:10" x14ac:dyDescent="0.2">
      <c r="A5328">
        <v>10465</v>
      </c>
      <c r="B5328" s="623">
        <v>42338.061111111114</v>
      </c>
      <c r="C5328" s="405" t="s">
        <v>2054</v>
      </c>
      <c r="D5328" s="384">
        <v>2651</v>
      </c>
      <c r="E5328">
        <v>0.01</v>
      </c>
      <c r="F5328">
        <v>1.47424</v>
      </c>
      <c r="G5328" s="384">
        <v>0</v>
      </c>
      <c r="H5328">
        <v>1.47424</v>
      </c>
      <c r="I5328">
        <v>0.46</v>
      </c>
      <c r="J5328" s="384">
        <v>2348.17</v>
      </c>
    </row>
    <row r="5329" spans="1:10" x14ac:dyDescent="0.2">
      <c r="A5329">
        <v>10466</v>
      </c>
      <c r="B5329" s="623">
        <v>42338.06527777778</v>
      </c>
      <c r="C5329" s="405" t="s">
        <v>97</v>
      </c>
      <c r="D5329" s="384">
        <v>2652</v>
      </c>
      <c r="E5329">
        <v>0.01</v>
      </c>
      <c r="F5329">
        <v>1.4744200000000001</v>
      </c>
      <c r="G5329" s="384">
        <v>0</v>
      </c>
      <c r="H5329">
        <v>0</v>
      </c>
    </row>
    <row r="5330" spans="1:10" x14ac:dyDescent="0.2">
      <c r="A5330">
        <v>10468</v>
      </c>
      <c r="B5330" s="623">
        <v>42338.07916666667</v>
      </c>
      <c r="C5330" s="405" t="s">
        <v>2054</v>
      </c>
      <c r="D5330" s="384">
        <v>2652</v>
      </c>
      <c r="E5330">
        <v>0.01</v>
      </c>
      <c r="F5330">
        <v>1.4736199999999999</v>
      </c>
      <c r="G5330" s="384">
        <v>0</v>
      </c>
      <c r="H5330">
        <v>1.4736199999999999</v>
      </c>
      <c r="I5330">
        <v>0.55000000000000004</v>
      </c>
      <c r="J5330" s="384">
        <v>2348.7199999999998</v>
      </c>
    </row>
    <row r="5331" spans="1:10" x14ac:dyDescent="0.2">
      <c r="A5331">
        <v>10469</v>
      </c>
      <c r="B5331" s="623">
        <v>42338.916666666664</v>
      </c>
      <c r="C5331" s="405" t="s">
        <v>97</v>
      </c>
      <c r="D5331" s="384">
        <v>2653</v>
      </c>
      <c r="E5331">
        <v>0.01</v>
      </c>
      <c r="F5331">
        <v>1.4614199999999999</v>
      </c>
      <c r="G5331" s="384">
        <v>0</v>
      </c>
      <c r="H5331">
        <v>0</v>
      </c>
    </row>
    <row r="5332" spans="1:10" x14ac:dyDescent="0.2">
      <c r="A5332">
        <v>10474</v>
      </c>
      <c r="B5332" s="623">
        <v>42339.071527777778</v>
      </c>
      <c r="C5332" s="405" t="s">
        <v>2054</v>
      </c>
      <c r="D5332" s="384">
        <v>2653</v>
      </c>
      <c r="E5332">
        <v>0.01</v>
      </c>
      <c r="F5332">
        <v>1.4613799999999999</v>
      </c>
      <c r="G5332" s="384">
        <v>0</v>
      </c>
      <c r="H5332">
        <v>1.4613799999999999</v>
      </c>
      <c r="I5332">
        <v>0.04</v>
      </c>
      <c r="J5332" s="384">
        <v>2348.77</v>
      </c>
    </row>
    <row r="5333" spans="1:10" x14ac:dyDescent="0.2">
      <c r="A5333">
        <v>10471</v>
      </c>
      <c r="B5333" s="623">
        <v>42339.011805555558</v>
      </c>
      <c r="C5333" s="405" t="s">
        <v>97</v>
      </c>
      <c r="D5333" s="384">
        <v>2654</v>
      </c>
      <c r="E5333">
        <v>0.01</v>
      </c>
      <c r="F5333">
        <v>1.4629300000000001</v>
      </c>
      <c r="G5333" s="384">
        <v>0</v>
      </c>
      <c r="H5333">
        <v>0</v>
      </c>
    </row>
    <row r="5334" spans="1:10" x14ac:dyDescent="0.2">
      <c r="A5334">
        <v>10475</v>
      </c>
      <c r="B5334" s="623">
        <v>42339.071527777778</v>
      </c>
      <c r="C5334" s="405" t="s">
        <v>2054</v>
      </c>
      <c r="D5334" s="384">
        <v>2654</v>
      </c>
      <c r="E5334">
        <v>0.01</v>
      </c>
      <c r="F5334">
        <v>1.4613799999999999</v>
      </c>
      <c r="G5334" s="384">
        <v>0</v>
      </c>
      <c r="H5334">
        <v>1.4613799999999999</v>
      </c>
      <c r="I5334">
        <v>1.07</v>
      </c>
      <c r="J5334" s="384">
        <v>2349.84</v>
      </c>
    </row>
    <row r="5335" spans="1:10" x14ac:dyDescent="0.2">
      <c r="A5335">
        <v>10476</v>
      </c>
      <c r="B5335" s="623">
        <v>42339.972222222219</v>
      </c>
      <c r="C5335" s="405" t="s">
        <v>96</v>
      </c>
      <c r="D5335" s="384">
        <v>2655</v>
      </c>
      <c r="E5335">
        <v>0.01</v>
      </c>
      <c r="F5335">
        <v>1.45035</v>
      </c>
      <c r="G5335" s="384">
        <v>0</v>
      </c>
      <c r="H5335">
        <v>0</v>
      </c>
    </row>
    <row r="5336" spans="1:10" x14ac:dyDescent="0.2">
      <c r="A5336">
        <v>10478</v>
      </c>
      <c r="B5336" s="623">
        <v>42339.989583333336</v>
      </c>
      <c r="C5336" s="405" t="s">
        <v>2054</v>
      </c>
      <c r="D5336" s="384">
        <v>2655</v>
      </c>
      <c r="E5336">
        <v>0.01</v>
      </c>
      <c r="F5336">
        <v>1.4511499999999999</v>
      </c>
      <c r="G5336" s="384">
        <v>0</v>
      </c>
      <c r="H5336">
        <v>1.4511499999999999</v>
      </c>
      <c r="I5336">
        <v>0.55000000000000004</v>
      </c>
      <c r="J5336" s="384">
        <v>2350.39</v>
      </c>
    </row>
    <row r="5337" spans="1:10" x14ac:dyDescent="0.2">
      <c r="A5337">
        <v>10479</v>
      </c>
      <c r="B5337" s="623">
        <v>42340.886805555558</v>
      </c>
      <c r="C5337" s="405" t="s">
        <v>97</v>
      </c>
      <c r="D5337" s="384">
        <v>2656</v>
      </c>
      <c r="E5337">
        <v>0.01</v>
      </c>
      <c r="F5337">
        <v>1.45217</v>
      </c>
      <c r="G5337" s="384">
        <v>0</v>
      </c>
      <c r="H5337">
        <v>0</v>
      </c>
    </row>
    <row r="5338" spans="1:10" x14ac:dyDescent="0.2">
      <c r="A5338">
        <v>10484</v>
      </c>
      <c r="B5338" s="623">
        <v>42340.998611111114</v>
      </c>
      <c r="C5338" s="405" t="s">
        <v>2054</v>
      </c>
      <c r="D5338" s="384">
        <v>2656</v>
      </c>
      <c r="E5338">
        <v>0.01</v>
      </c>
      <c r="F5338">
        <v>1.4521599999999999</v>
      </c>
      <c r="G5338" s="384">
        <v>0</v>
      </c>
      <c r="H5338">
        <v>1.4521599999999999</v>
      </c>
      <c r="I5338">
        <v>0</v>
      </c>
      <c r="J5338" s="384">
        <v>2350.39</v>
      </c>
    </row>
    <row r="5339" spans="1:10" x14ac:dyDescent="0.2">
      <c r="A5339">
        <v>10481</v>
      </c>
      <c r="B5339" s="623">
        <v>42340.9</v>
      </c>
      <c r="C5339" s="405" t="s">
        <v>97</v>
      </c>
      <c r="D5339" s="384">
        <v>2657</v>
      </c>
      <c r="E5339">
        <v>0.01</v>
      </c>
      <c r="F5339">
        <v>1.4537500000000001</v>
      </c>
      <c r="G5339" s="384">
        <v>0</v>
      </c>
      <c r="H5339">
        <v>0</v>
      </c>
    </row>
    <row r="5340" spans="1:10" x14ac:dyDescent="0.2">
      <c r="A5340">
        <v>10485</v>
      </c>
      <c r="B5340" s="623">
        <v>42340.998611111114</v>
      </c>
      <c r="C5340" s="405" t="s">
        <v>2054</v>
      </c>
      <c r="D5340" s="384">
        <v>2657</v>
      </c>
      <c r="E5340">
        <v>0.01</v>
      </c>
      <c r="F5340">
        <v>1.4521599999999999</v>
      </c>
      <c r="G5340" s="384">
        <v>0</v>
      </c>
      <c r="H5340">
        <v>1.4521599999999999</v>
      </c>
      <c r="I5340">
        <v>1.0900000000000001</v>
      </c>
      <c r="J5340" s="384">
        <v>2351.48</v>
      </c>
    </row>
    <row r="5341" spans="1:10" x14ac:dyDescent="0.2">
      <c r="A5341">
        <v>10486</v>
      </c>
      <c r="B5341" s="623">
        <v>42341.041666666664</v>
      </c>
      <c r="C5341" s="405" t="s">
        <v>97</v>
      </c>
      <c r="D5341" s="384">
        <v>2658</v>
      </c>
      <c r="E5341">
        <v>0.01</v>
      </c>
      <c r="F5341">
        <v>1.45319</v>
      </c>
      <c r="G5341" s="384">
        <v>0</v>
      </c>
      <c r="H5341">
        <v>0</v>
      </c>
    </row>
    <row r="5342" spans="1:10" x14ac:dyDescent="0.2">
      <c r="A5342">
        <v>10491</v>
      </c>
      <c r="B5342" s="623">
        <v>42341.161805555559</v>
      </c>
      <c r="C5342" s="405" t="s">
        <v>2054</v>
      </c>
      <c r="D5342" s="384">
        <v>2658</v>
      </c>
      <c r="E5342">
        <v>0.01</v>
      </c>
      <c r="F5342">
        <v>1.4535</v>
      </c>
      <c r="G5342" s="384">
        <v>0</v>
      </c>
      <c r="H5342">
        <v>1.4535</v>
      </c>
      <c r="I5342">
        <v>-0.21</v>
      </c>
      <c r="J5342" s="384">
        <v>2351.27</v>
      </c>
    </row>
    <row r="5343" spans="1:10" x14ac:dyDescent="0.2">
      <c r="A5343">
        <v>10488</v>
      </c>
      <c r="B5343" s="623">
        <v>42341.104861111111</v>
      </c>
      <c r="C5343" s="405" t="s">
        <v>97</v>
      </c>
      <c r="D5343" s="384">
        <v>2659</v>
      </c>
      <c r="E5343">
        <v>0.01</v>
      </c>
      <c r="F5343">
        <v>1.4554100000000001</v>
      </c>
      <c r="G5343" s="384">
        <v>0</v>
      </c>
      <c r="H5343">
        <v>0</v>
      </c>
    </row>
    <row r="5344" spans="1:10" x14ac:dyDescent="0.2">
      <c r="A5344">
        <v>10492</v>
      </c>
      <c r="B5344" s="623">
        <v>42341.161805555559</v>
      </c>
      <c r="C5344" s="405" t="s">
        <v>2054</v>
      </c>
      <c r="D5344" s="384">
        <v>2659</v>
      </c>
      <c r="E5344">
        <v>0.01</v>
      </c>
      <c r="F5344">
        <v>1.4535</v>
      </c>
      <c r="G5344" s="384">
        <v>0</v>
      </c>
      <c r="H5344">
        <v>1.4535</v>
      </c>
      <c r="I5344">
        <v>1.32</v>
      </c>
      <c r="J5344" s="384">
        <v>2352.59</v>
      </c>
    </row>
    <row r="5345" spans="1:10" x14ac:dyDescent="0.2">
      <c r="A5345">
        <v>10493</v>
      </c>
      <c r="B5345" s="623">
        <v>42341.878472222219</v>
      </c>
      <c r="C5345" s="405" t="s">
        <v>97</v>
      </c>
      <c r="D5345" s="384">
        <v>2660</v>
      </c>
      <c r="E5345">
        <v>0.01</v>
      </c>
      <c r="F5345">
        <v>1.4899899999999999</v>
      </c>
      <c r="G5345" s="384">
        <v>0</v>
      </c>
      <c r="H5345">
        <v>0</v>
      </c>
    </row>
    <row r="5346" spans="1:10" x14ac:dyDescent="0.2">
      <c r="A5346">
        <v>10502</v>
      </c>
      <c r="B5346" s="623">
        <v>42341.928472222222</v>
      </c>
      <c r="C5346" s="405" t="s">
        <v>2054</v>
      </c>
      <c r="D5346" s="384">
        <v>2660</v>
      </c>
      <c r="E5346">
        <v>0.01</v>
      </c>
      <c r="F5346">
        <v>1.49074</v>
      </c>
      <c r="G5346" s="384">
        <v>0</v>
      </c>
      <c r="H5346">
        <v>1.49074</v>
      </c>
      <c r="I5346">
        <v>-0.52</v>
      </c>
      <c r="J5346" s="384">
        <v>2352.0700000000002</v>
      </c>
    </row>
    <row r="5347" spans="1:10" x14ac:dyDescent="0.2">
      <c r="A5347">
        <v>10495</v>
      </c>
      <c r="B5347" s="623">
        <v>42341.890972222223</v>
      </c>
      <c r="C5347" s="405" t="s">
        <v>97</v>
      </c>
      <c r="D5347" s="384">
        <v>2661</v>
      </c>
      <c r="E5347">
        <v>0.01</v>
      </c>
      <c r="F5347">
        <v>1.49156</v>
      </c>
      <c r="G5347" s="384">
        <v>0</v>
      </c>
      <c r="H5347">
        <v>0</v>
      </c>
    </row>
    <row r="5348" spans="1:10" x14ac:dyDescent="0.2">
      <c r="A5348">
        <v>10503</v>
      </c>
      <c r="B5348" s="623">
        <v>42341.928472222222</v>
      </c>
      <c r="C5348" s="405" t="s">
        <v>2054</v>
      </c>
      <c r="D5348" s="384">
        <v>2661</v>
      </c>
      <c r="E5348">
        <v>0.01</v>
      </c>
      <c r="F5348">
        <v>1.49074</v>
      </c>
      <c r="G5348" s="384">
        <v>0</v>
      </c>
      <c r="H5348">
        <v>1.49074</v>
      </c>
      <c r="I5348">
        <v>0.56999999999999995</v>
      </c>
      <c r="J5348" s="384">
        <v>2352.64</v>
      </c>
    </row>
    <row r="5349" spans="1:10" x14ac:dyDescent="0.2">
      <c r="A5349">
        <v>10498</v>
      </c>
      <c r="B5349" s="623">
        <v>42341.897916666669</v>
      </c>
      <c r="C5349" s="405" t="s">
        <v>97</v>
      </c>
      <c r="D5349" s="384">
        <v>2662</v>
      </c>
      <c r="E5349">
        <v>0.01</v>
      </c>
      <c r="F5349">
        <v>1.4930699999999999</v>
      </c>
      <c r="G5349" s="384">
        <v>0</v>
      </c>
      <c r="H5349">
        <v>0</v>
      </c>
    </row>
    <row r="5350" spans="1:10" x14ac:dyDescent="0.2">
      <c r="A5350">
        <v>10504</v>
      </c>
      <c r="B5350" s="623">
        <v>42341.928472222222</v>
      </c>
      <c r="C5350" s="405" t="s">
        <v>2054</v>
      </c>
      <c r="D5350" s="384">
        <v>2662</v>
      </c>
      <c r="E5350">
        <v>0.01</v>
      </c>
      <c r="F5350">
        <v>1.49074</v>
      </c>
      <c r="G5350" s="384">
        <v>0</v>
      </c>
      <c r="H5350">
        <v>1.49074</v>
      </c>
      <c r="I5350">
        <v>1.61</v>
      </c>
      <c r="J5350" s="384">
        <v>2354.25</v>
      </c>
    </row>
    <row r="5351" spans="1:10" x14ac:dyDescent="0.2">
      <c r="A5351">
        <v>10505</v>
      </c>
      <c r="B5351" s="623">
        <v>42342.875</v>
      </c>
      <c r="C5351" s="405" t="s">
        <v>97</v>
      </c>
      <c r="D5351" s="384">
        <v>2663</v>
      </c>
      <c r="E5351">
        <v>0.01</v>
      </c>
      <c r="F5351">
        <v>1.48143</v>
      </c>
      <c r="G5351" s="384">
        <v>0</v>
      </c>
      <c r="H5351">
        <v>0</v>
      </c>
    </row>
    <row r="5352" spans="1:10" x14ac:dyDescent="0.2">
      <c r="A5352">
        <v>10507</v>
      </c>
      <c r="B5352" s="623">
        <v>42342.896527777775</v>
      </c>
      <c r="C5352" s="405" t="s">
        <v>2054</v>
      </c>
      <c r="D5352" s="384">
        <v>2663</v>
      </c>
      <c r="E5352">
        <v>0.01</v>
      </c>
      <c r="F5352">
        <v>1.4806299999999999</v>
      </c>
      <c r="G5352" s="384">
        <v>0</v>
      </c>
      <c r="H5352">
        <v>1.4806299999999999</v>
      </c>
      <c r="I5352">
        <v>0.55000000000000004</v>
      </c>
      <c r="J5352" s="384">
        <v>2354.8000000000002</v>
      </c>
    </row>
    <row r="5353" spans="1:10" x14ac:dyDescent="0.2">
      <c r="A5353">
        <v>10508</v>
      </c>
      <c r="B5353" s="623">
        <v>42342.90347222222</v>
      </c>
      <c r="C5353" s="405" t="s">
        <v>97</v>
      </c>
      <c r="D5353" s="384">
        <v>2664</v>
      </c>
      <c r="E5353">
        <v>0.01</v>
      </c>
      <c r="F5353">
        <v>1.4811000000000001</v>
      </c>
      <c r="G5353" s="384">
        <v>0</v>
      </c>
      <c r="H5353">
        <v>0</v>
      </c>
    </row>
    <row r="5354" spans="1:10" x14ac:dyDescent="0.2">
      <c r="A5354">
        <v>10510</v>
      </c>
      <c r="B5354" s="623">
        <v>42342.929861111108</v>
      </c>
      <c r="C5354" s="405" t="s">
        <v>2054</v>
      </c>
      <c r="D5354" s="384">
        <v>2664</v>
      </c>
      <c r="E5354">
        <v>0.01</v>
      </c>
      <c r="F5354">
        <v>1.4802999999999999</v>
      </c>
      <c r="G5354" s="384">
        <v>0</v>
      </c>
      <c r="H5354">
        <v>1.4802999999999999</v>
      </c>
      <c r="I5354">
        <v>0.55000000000000004</v>
      </c>
      <c r="J5354" s="384">
        <v>2355.35</v>
      </c>
    </row>
    <row r="5355" spans="1:10" x14ac:dyDescent="0.2">
      <c r="A5355">
        <v>10511</v>
      </c>
      <c r="B5355" s="623">
        <v>42345.04791666667</v>
      </c>
      <c r="C5355" s="405" t="s">
        <v>97</v>
      </c>
      <c r="D5355" s="384">
        <v>2665</v>
      </c>
      <c r="E5355">
        <v>0.01</v>
      </c>
      <c r="F5355">
        <v>1.4833799999999999</v>
      </c>
      <c r="G5355" s="384">
        <v>0</v>
      </c>
      <c r="H5355">
        <v>0</v>
      </c>
    </row>
    <row r="5356" spans="1:10" x14ac:dyDescent="0.2">
      <c r="A5356">
        <v>10513</v>
      </c>
      <c r="B5356" s="623">
        <v>42345.084027777775</v>
      </c>
      <c r="C5356" s="405" t="s">
        <v>2054</v>
      </c>
      <c r="D5356" s="384">
        <v>2665</v>
      </c>
      <c r="E5356">
        <v>0.01</v>
      </c>
      <c r="F5356">
        <v>1.48258</v>
      </c>
      <c r="G5356" s="384">
        <v>0</v>
      </c>
      <c r="H5356">
        <v>1.48258</v>
      </c>
      <c r="I5356">
        <v>0.55000000000000004</v>
      </c>
      <c r="J5356" s="384">
        <v>2355.9</v>
      </c>
    </row>
    <row r="5357" spans="1:10" x14ac:dyDescent="0.2">
      <c r="A5357">
        <v>10514</v>
      </c>
      <c r="B5357" s="623">
        <v>42345.960416666669</v>
      </c>
      <c r="C5357" s="405" t="s">
        <v>96</v>
      </c>
      <c r="D5357" s="384">
        <v>2666</v>
      </c>
      <c r="E5357">
        <v>0.01</v>
      </c>
      <c r="F5357">
        <v>1.4920899999999999</v>
      </c>
      <c r="G5357" s="384">
        <v>0</v>
      </c>
      <c r="H5357">
        <v>0</v>
      </c>
    </row>
    <row r="5358" spans="1:10" x14ac:dyDescent="0.2">
      <c r="A5358">
        <v>10516</v>
      </c>
      <c r="B5358" s="623">
        <v>42346.081944444442</v>
      </c>
      <c r="C5358" s="405" t="s">
        <v>2054</v>
      </c>
      <c r="D5358" s="384">
        <v>2666</v>
      </c>
      <c r="E5358">
        <v>0.01</v>
      </c>
      <c r="F5358">
        <v>1.4928900000000001</v>
      </c>
      <c r="G5358" s="384">
        <v>0</v>
      </c>
      <c r="H5358">
        <v>1.4928900000000001</v>
      </c>
      <c r="I5358">
        <v>0.46</v>
      </c>
      <c r="J5358" s="384">
        <v>2356.35</v>
      </c>
    </row>
    <row r="5359" spans="1:10" x14ac:dyDescent="0.2">
      <c r="A5359">
        <v>10517</v>
      </c>
      <c r="B5359" s="623">
        <v>42346.931250000001</v>
      </c>
      <c r="C5359" s="405" t="s">
        <v>97</v>
      </c>
      <c r="D5359" s="384">
        <v>2667</v>
      </c>
      <c r="E5359">
        <v>0.01</v>
      </c>
      <c r="F5359">
        <v>1.51139</v>
      </c>
      <c r="G5359" s="384">
        <v>0</v>
      </c>
      <c r="H5359">
        <v>0</v>
      </c>
    </row>
    <row r="5360" spans="1:10" x14ac:dyDescent="0.2">
      <c r="A5360">
        <v>10519</v>
      </c>
      <c r="B5360" s="623">
        <v>42346.947916666664</v>
      </c>
      <c r="C5360" s="405" t="s">
        <v>2054</v>
      </c>
      <c r="D5360" s="384">
        <v>2667</v>
      </c>
      <c r="E5360">
        <v>0.01</v>
      </c>
      <c r="F5360">
        <v>1.5105900000000001</v>
      </c>
      <c r="G5360" s="384">
        <v>0</v>
      </c>
      <c r="H5360">
        <v>1.5105900000000001</v>
      </c>
      <c r="I5360">
        <v>0.55000000000000004</v>
      </c>
      <c r="J5360" s="384">
        <v>2356.9</v>
      </c>
    </row>
    <row r="5361" spans="1:10" x14ac:dyDescent="0.2">
      <c r="A5361">
        <v>10520</v>
      </c>
      <c r="B5361" s="623">
        <v>42347.022916666669</v>
      </c>
      <c r="C5361" s="405" t="s">
        <v>96</v>
      </c>
      <c r="D5361" s="384">
        <v>2668</v>
      </c>
      <c r="E5361">
        <v>0.01</v>
      </c>
      <c r="F5361">
        <v>1.5080800000000001</v>
      </c>
      <c r="G5361" s="384">
        <v>0</v>
      </c>
      <c r="H5361">
        <v>0</v>
      </c>
    </row>
    <row r="5362" spans="1:10" x14ac:dyDescent="0.2">
      <c r="A5362">
        <v>10522</v>
      </c>
      <c r="B5362" s="623">
        <v>42347.039583333331</v>
      </c>
      <c r="C5362" s="405" t="s">
        <v>2054</v>
      </c>
      <c r="D5362" s="384">
        <v>2668</v>
      </c>
      <c r="E5362">
        <v>0.01</v>
      </c>
      <c r="F5362">
        <v>1.50888</v>
      </c>
      <c r="G5362" s="384">
        <v>0</v>
      </c>
      <c r="H5362">
        <v>1.50888</v>
      </c>
      <c r="I5362">
        <v>0.56000000000000005</v>
      </c>
      <c r="J5362" s="384">
        <v>2357.46</v>
      </c>
    </row>
    <row r="5363" spans="1:10" x14ac:dyDescent="0.2">
      <c r="A5363">
        <v>10523</v>
      </c>
      <c r="B5363" s="623">
        <v>42347.045138888891</v>
      </c>
      <c r="C5363" s="405" t="s">
        <v>96</v>
      </c>
      <c r="D5363" s="384">
        <v>2669</v>
      </c>
      <c r="E5363">
        <v>0.01</v>
      </c>
      <c r="F5363">
        <v>1.5088699999999999</v>
      </c>
      <c r="G5363" s="384">
        <v>0</v>
      </c>
      <c r="H5363">
        <v>0</v>
      </c>
    </row>
    <row r="5364" spans="1:10" x14ac:dyDescent="0.2">
      <c r="A5364">
        <v>10532</v>
      </c>
      <c r="B5364" s="623">
        <v>42347.168749999997</v>
      </c>
      <c r="C5364" s="405" t="s">
        <v>2054</v>
      </c>
      <c r="D5364" s="384">
        <v>2669</v>
      </c>
      <c r="E5364">
        <v>0.01</v>
      </c>
      <c r="F5364">
        <v>1.5081500000000001</v>
      </c>
      <c r="G5364" s="384">
        <v>0</v>
      </c>
      <c r="H5364">
        <v>1.5081500000000001</v>
      </c>
      <c r="I5364">
        <v>-0.5</v>
      </c>
      <c r="J5364" s="384">
        <v>2356.96</v>
      </c>
    </row>
    <row r="5365" spans="1:10" x14ac:dyDescent="0.2">
      <c r="A5365">
        <v>10525</v>
      </c>
      <c r="B5365" s="623">
        <v>42347.095833333333</v>
      </c>
      <c r="C5365" s="405" t="s">
        <v>96</v>
      </c>
      <c r="D5365" s="384">
        <v>2670</v>
      </c>
      <c r="E5365">
        <v>0.01</v>
      </c>
      <c r="F5365">
        <v>1.5073399999999999</v>
      </c>
      <c r="G5365" s="384">
        <v>0</v>
      </c>
      <c r="H5365">
        <v>0</v>
      </c>
    </row>
    <row r="5366" spans="1:10" x14ac:dyDescent="0.2">
      <c r="A5366">
        <v>10533</v>
      </c>
      <c r="B5366" s="623">
        <v>42347.168749999997</v>
      </c>
      <c r="C5366" s="405" t="s">
        <v>2054</v>
      </c>
      <c r="D5366" s="384">
        <v>2670</v>
      </c>
      <c r="E5366">
        <v>0.01</v>
      </c>
      <c r="F5366">
        <v>1.5081500000000001</v>
      </c>
      <c r="G5366" s="384">
        <v>0</v>
      </c>
      <c r="H5366">
        <v>1.5081500000000001</v>
      </c>
      <c r="I5366">
        <v>0.56000000000000005</v>
      </c>
      <c r="J5366" s="384">
        <v>2357.52</v>
      </c>
    </row>
    <row r="5367" spans="1:10" x14ac:dyDescent="0.2">
      <c r="A5367">
        <v>10528</v>
      </c>
      <c r="B5367" s="623">
        <v>42347.105555555558</v>
      </c>
      <c r="C5367" s="405" t="s">
        <v>96</v>
      </c>
      <c r="D5367" s="384">
        <v>2671</v>
      </c>
      <c r="E5367">
        <v>0.01</v>
      </c>
      <c r="F5367">
        <v>1.5058400000000001</v>
      </c>
      <c r="G5367" s="384">
        <v>0</v>
      </c>
      <c r="H5367">
        <v>0</v>
      </c>
    </row>
    <row r="5368" spans="1:10" x14ac:dyDescent="0.2">
      <c r="A5368">
        <v>10534</v>
      </c>
      <c r="B5368" s="623">
        <v>42347.168749999997</v>
      </c>
      <c r="C5368" s="405" t="s">
        <v>2054</v>
      </c>
      <c r="D5368" s="384">
        <v>2671</v>
      </c>
      <c r="E5368">
        <v>0.01</v>
      </c>
      <c r="F5368">
        <v>1.5081500000000001</v>
      </c>
      <c r="G5368" s="384">
        <v>0</v>
      </c>
      <c r="H5368">
        <v>1.5081500000000001</v>
      </c>
      <c r="I5368">
        <v>1.59</v>
      </c>
      <c r="J5368" s="384">
        <v>2359.11</v>
      </c>
    </row>
    <row r="5369" spans="1:10" x14ac:dyDescent="0.2">
      <c r="A5369">
        <v>10535</v>
      </c>
      <c r="B5369" s="623">
        <v>42347.875</v>
      </c>
      <c r="C5369" s="405" t="s">
        <v>97</v>
      </c>
      <c r="D5369" s="384">
        <v>2672</v>
      </c>
      <c r="E5369">
        <v>0.01</v>
      </c>
      <c r="F5369">
        <v>1.5285899999999999</v>
      </c>
      <c r="G5369" s="384">
        <v>0</v>
      </c>
      <c r="H5369">
        <v>0</v>
      </c>
    </row>
    <row r="5370" spans="1:10" x14ac:dyDescent="0.2">
      <c r="A5370">
        <v>10537</v>
      </c>
      <c r="B5370" s="623">
        <v>42347.886111111111</v>
      </c>
      <c r="C5370" s="405" t="s">
        <v>2054</v>
      </c>
      <c r="D5370" s="384">
        <v>2672</v>
      </c>
      <c r="E5370">
        <v>0.01</v>
      </c>
      <c r="F5370">
        <v>1.52779</v>
      </c>
      <c r="G5370" s="384">
        <v>0</v>
      </c>
      <c r="H5370">
        <v>1.52779</v>
      </c>
      <c r="I5370">
        <v>0.55000000000000004</v>
      </c>
      <c r="J5370" s="384">
        <v>2359.66</v>
      </c>
    </row>
    <row r="5371" spans="1:10" x14ac:dyDescent="0.2">
      <c r="A5371">
        <v>10538</v>
      </c>
      <c r="B5371" s="623">
        <v>42347.899305555555</v>
      </c>
      <c r="C5371" s="405" t="s">
        <v>97</v>
      </c>
      <c r="D5371" s="384">
        <v>2673</v>
      </c>
      <c r="E5371">
        <v>0.01</v>
      </c>
      <c r="F5371">
        <v>1.52837</v>
      </c>
      <c r="G5371" s="384">
        <v>0</v>
      </c>
      <c r="H5371">
        <v>0</v>
      </c>
    </row>
    <row r="5372" spans="1:10" x14ac:dyDescent="0.2">
      <c r="A5372">
        <v>10543</v>
      </c>
      <c r="B5372" s="623">
        <v>42347.913194444445</v>
      </c>
      <c r="C5372" s="405" t="s">
        <v>2054</v>
      </c>
      <c r="D5372" s="384">
        <v>2673</v>
      </c>
      <c r="E5372">
        <v>0.01</v>
      </c>
      <c r="F5372">
        <v>1.5283199999999999</v>
      </c>
      <c r="G5372" s="384">
        <v>0</v>
      </c>
      <c r="H5372">
        <v>1.5283199999999999</v>
      </c>
      <c r="I5372">
        <v>0.04</v>
      </c>
      <c r="J5372" s="384">
        <v>2359.6999999999998</v>
      </c>
    </row>
    <row r="5373" spans="1:10" x14ac:dyDescent="0.2">
      <c r="A5373">
        <v>10540</v>
      </c>
      <c r="B5373" s="623">
        <v>42347.904861111114</v>
      </c>
      <c r="C5373" s="405" t="s">
        <v>97</v>
      </c>
      <c r="D5373" s="384">
        <v>2674</v>
      </c>
      <c r="E5373">
        <v>0.01</v>
      </c>
      <c r="F5373">
        <v>1.5298700000000001</v>
      </c>
      <c r="G5373" s="384">
        <v>0</v>
      </c>
      <c r="H5373">
        <v>0</v>
      </c>
    </row>
    <row r="5374" spans="1:10" x14ac:dyDescent="0.2">
      <c r="A5374">
        <v>10544</v>
      </c>
      <c r="B5374" s="623">
        <v>42347.913194444445</v>
      </c>
      <c r="C5374" s="405" t="s">
        <v>2054</v>
      </c>
      <c r="D5374" s="384">
        <v>2674</v>
      </c>
      <c r="E5374">
        <v>0.01</v>
      </c>
      <c r="F5374">
        <v>1.5283199999999999</v>
      </c>
      <c r="G5374" s="384">
        <v>0</v>
      </c>
      <c r="H5374">
        <v>1.5283199999999999</v>
      </c>
      <c r="I5374">
        <v>1.07</v>
      </c>
      <c r="J5374" s="384">
        <v>2360.77</v>
      </c>
    </row>
    <row r="5375" spans="1:10" x14ac:dyDescent="0.2">
      <c r="A5375">
        <v>10545</v>
      </c>
      <c r="B5375" s="623">
        <v>42347.924305555556</v>
      </c>
      <c r="C5375" s="405" t="s">
        <v>97</v>
      </c>
      <c r="D5375" s="384">
        <v>2675</v>
      </c>
      <c r="E5375">
        <v>0.01</v>
      </c>
      <c r="F5375">
        <v>1.52623</v>
      </c>
      <c r="G5375" s="384">
        <v>0</v>
      </c>
      <c r="H5375">
        <v>0</v>
      </c>
    </row>
    <row r="5376" spans="1:10" x14ac:dyDescent="0.2">
      <c r="A5376">
        <v>10547</v>
      </c>
      <c r="B5376" s="623">
        <v>42347.925694444442</v>
      </c>
      <c r="C5376" s="405" t="s">
        <v>2054</v>
      </c>
      <c r="D5376" s="384">
        <v>2675</v>
      </c>
      <c r="E5376">
        <v>0.01</v>
      </c>
      <c r="F5376">
        <v>1.5254300000000001</v>
      </c>
      <c r="G5376" s="384">
        <v>0</v>
      </c>
      <c r="H5376">
        <v>1.5254300000000001</v>
      </c>
      <c r="I5376">
        <v>0.55000000000000004</v>
      </c>
      <c r="J5376" s="384">
        <v>2361.3200000000002</v>
      </c>
    </row>
    <row r="5377" spans="1:10" x14ac:dyDescent="0.2">
      <c r="A5377">
        <v>10548</v>
      </c>
      <c r="B5377" s="623">
        <v>42347.948611111111</v>
      </c>
      <c r="C5377" s="405" t="s">
        <v>96</v>
      </c>
      <c r="D5377" s="384">
        <v>2676</v>
      </c>
      <c r="E5377">
        <v>0.01</v>
      </c>
      <c r="F5377">
        <v>1.5220800000000001</v>
      </c>
      <c r="G5377" s="384">
        <v>0</v>
      </c>
      <c r="H5377">
        <v>0</v>
      </c>
    </row>
    <row r="5378" spans="1:10" x14ac:dyDescent="0.2">
      <c r="A5378">
        <v>10550</v>
      </c>
      <c r="B5378" s="623">
        <v>42347.95</v>
      </c>
      <c r="C5378" s="405" t="s">
        <v>2054</v>
      </c>
      <c r="D5378" s="384">
        <v>2676</v>
      </c>
      <c r="E5378">
        <v>0.01</v>
      </c>
      <c r="F5378">
        <v>1.52288</v>
      </c>
      <c r="G5378" s="384">
        <v>0</v>
      </c>
      <c r="H5378">
        <v>1.52288</v>
      </c>
      <c r="I5378">
        <v>0.55000000000000004</v>
      </c>
      <c r="J5378" s="384">
        <v>2361.87</v>
      </c>
    </row>
    <row r="5379" spans="1:10" x14ac:dyDescent="0.2">
      <c r="A5379">
        <v>10551</v>
      </c>
      <c r="B5379" s="623">
        <v>42347.957638888889</v>
      </c>
      <c r="C5379" s="405" t="s">
        <v>96</v>
      </c>
      <c r="D5379" s="384">
        <v>2677</v>
      </c>
      <c r="E5379">
        <v>0.01</v>
      </c>
      <c r="F5379">
        <v>1.52397</v>
      </c>
      <c r="G5379" s="384">
        <v>0</v>
      </c>
      <c r="H5379">
        <v>0</v>
      </c>
    </row>
    <row r="5380" spans="1:10" x14ac:dyDescent="0.2">
      <c r="A5380">
        <v>10553</v>
      </c>
      <c r="B5380" s="623">
        <v>42347.990972222222</v>
      </c>
      <c r="C5380" s="405" t="s">
        <v>2054</v>
      </c>
      <c r="D5380" s="384">
        <v>2677</v>
      </c>
      <c r="E5380">
        <v>0.01</v>
      </c>
      <c r="F5380">
        <v>1.52477</v>
      </c>
      <c r="G5380" s="384">
        <v>0</v>
      </c>
      <c r="H5380">
        <v>1.52477</v>
      </c>
      <c r="I5380">
        <v>0.55000000000000004</v>
      </c>
      <c r="J5380" s="384">
        <v>2362.42</v>
      </c>
    </row>
    <row r="5381" spans="1:10" x14ac:dyDescent="0.2">
      <c r="A5381">
        <v>10554</v>
      </c>
      <c r="B5381" s="623">
        <v>42348.055555555555</v>
      </c>
      <c r="C5381" s="405" t="s">
        <v>97</v>
      </c>
      <c r="D5381" s="384">
        <v>2678</v>
      </c>
      <c r="E5381">
        <v>0.01</v>
      </c>
      <c r="F5381">
        <v>1.52451</v>
      </c>
      <c r="G5381" s="384">
        <v>0</v>
      </c>
      <c r="H5381">
        <v>0</v>
      </c>
    </row>
    <row r="5382" spans="1:10" x14ac:dyDescent="0.2">
      <c r="A5382">
        <v>10556</v>
      </c>
      <c r="B5382" s="623">
        <v>42348.078472222223</v>
      </c>
      <c r="C5382" s="405" t="s">
        <v>2054</v>
      </c>
      <c r="D5382" s="384">
        <v>2678</v>
      </c>
      <c r="E5382">
        <v>0.01</v>
      </c>
      <c r="F5382">
        <v>1.5237099999999999</v>
      </c>
      <c r="G5382" s="384">
        <v>0</v>
      </c>
      <c r="H5382">
        <v>1.5237099999999999</v>
      </c>
      <c r="I5382">
        <v>0.56000000000000005</v>
      </c>
      <c r="J5382" s="384">
        <v>2362.98</v>
      </c>
    </row>
    <row r="5383" spans="1:10" x14ac:dyDescent="0.2">
      <c r="A5383">
        <v>10557</v>
      </c>
      <c r="B5383" s="623">
        <v>42348.928472222222</v>
      </c>
      <c r="C5383" s="405" t="s">
        <v>97</v>
      </c>
      <c r="D5383" s="384">
        <v>2679</v>
      </c>
      <c r="E5383">
        <v>0.01</v>
      </c>
      <c r="F5383">
        <v>1.5011699999999999</v>
      </c>
      <c r="G5383" s="384">
        <v>0</v>
      </c>
      <c r="H5383">
        <v>0</v>
      </c>
    </row>
    <row r="5384" spans="1:10" x14ac:dyDescent="0.2">
      <c r="A5384">
        <v>10634</v>
      </c>
      <c r="B5384" s="623">
        <v>42349.711805555555</v>
      </c>
      <c r="C5384" s="405" t="s">
        <v>2054</v>
      </c>
      <c r="D5384" s="384">
        <v>2679</v>
      </c>
      <c r="E5384">
        <v>0.01</v>
      </c>
      <c r="F5384">
        <v>1.5219</v>
      </c>
      <c r="G5384" s="384">
        <v>0</v>
      </c>
      <c r="H5384">
        <v>1.5219</v>
      </c>
      <c r="I5384">
        <v>-14.29</v>
      </c>
      <c r="J5384" s="384">
        <v>2348.6999999999998</v>
      </c>
    </row>
    <row r="5385" spans="1:10" x14ac:dyDescent="0.2">
      <c r="A5385">
        <v>10559</v>
      </c>
      <c r="B5385" s="623">
        <v>42348.947222222225</v>
      </c>
      <c r="C5385" s="405" t="s">
        <v>97</v>
      </c>
      <c r="D5385" s="384">
        <v>2680</v>
      </c>
      <c r="E5385">
        <v>0.01</v>
      </c>
      <c r="F5385">
        <v>1.50275</v>
      </c>
      <c r="G5385" s="384">
        <v>0</v>
      </c>
      <c r="H5385">
        <v>0</v>
      </c>
    </row>
    <row r="5386" spans="1:10" x14ac:dyDescent="0.2">
      <c r="A5386">
        <v>10635</v>
      </c>
      <c r="B5386" s="623">
        <v>42349.711805555555</v>
      </c>
      <c r="C5386" s="405" t="s">
        <v>2054</v>
      </c>
      <c r="D5386" s="384">
        <v>2680</v>
      </c>
      <c r="E5386">
        <v>0.01</v>
      </c>
      <c r="F5386">
        <v>1.5219</v>
      </c>
      <c r="G5386" s="384">
        <v>0</v>
      </c>
      <c r="H5386">
        <v>1.5219</v>
      </c>
      <c r="I5386">
        <v>-13.2</v>
      </c>
      <c r="J5386" s="384">
        <v>2335.5</v>
      </c>
    </row>
    <row r="5387" spans="1:10" x14ac:dyDescent="0.2">
      <c r="A5387">
        <v>10562</v>
      </c>
      <c r="B5387" s="623">
        <v>42348.95208333333</v>
      </c>
      <c r="C5387" s="405" t="s">
        <v>97</v>
      </c>
      <c r="D5387" s="384">
        <v>2681</v>
      </c>
      <c r="E5387">
        <v>0.01</v>
      </c>
      <c r="F5387">
        <v>1.5042500000000001</v>
      </c>
      <c r="G5387" s="384">
        <v>0</v>
      </c>
      <c r="H5387">
        <v>0</v>
      </c>
    </row>
    <row r="5388" spans="1:10" x14ac:dyDescent="0.2">
      <c r="A5388">
        <v>10636</v>
      </c>
      <c r="B5388" s="623">
        <v>42349.711805555555</v>
      </c>
      <c r="C5388" s="405" t="s">
        <v>2054</v>
      </c>
      <c r="D5388" s="384">
        <v>2681</v>
      </c>
      <c r="E5388">
        <v>0.01</v>
      </c>
      <c r="F5388">
        <v>1.5219</v>
      </c>
      <c r="G5388" s="384">
        <v>0</v>
      </c>
      <c r="H5388">
        <v>1.5219</v>
      </c>
      <c r="I5388">
        <v>-12.17</v>
      </c>
      <c r="J5388" s="384">
        <v>2323.33</v>
      </c>
    </row>
    <row r="5389" spans="1:10" x14ac:dyDescent="0.2">
      <c r="A5389">
        <v>10566</v>
      </c>
      <c r="B5389" s="623">
        <v>42349.040277777778</v>
      </c>
      <c r="C5389" s="405" t="s">
        <v>97</v>
      </c>
      <c r="D5389" s="384">
        <v>2682</v>
      </c>
      <c r="E5389">
        <v>0.01</v>
      </c>
      <c r="F5389">
        <v>1.50658</v>
      </c>
      <c r="G5389" s="384">
        <v>0</v>
      </c>
      <c r="H5389">
        <v>0</v>
      </c>
    </row>
    <row r="5390" spans="1:10" x14ac:dyDescent="0.2">
      <c r="A5390">
        <v>10637</v>
      </c>
      <c r="B5390" s="623">
        <v>42349.711805555555</v>
      </c>
      <c r="C5390" s="405" t="s">
        <v>2054</v>
      </c>
      <c r="D5390" s="384">
        <v>2682</v>
      </c>
      <c r="E5390">
        <v>0.01</v>
      </c>
      <c r="F5390">
        <v>1.5219</v>
      </c>
      <c r="G5390" s="384">
        <v>0</v>
      </c>
      <c r="H5390">
        <v>1.5219</v>
      </c>
      <c r="I5390">
        <v>-10.57</v>
      </c>
      <c r="J5390" s="384">
        <v>2312.7600000000002</v>
      </c>
    </row>
    <row r="5391" spans="1:10" x14ac:dyDescent="0.2">
      <c r="A5391">
        <v>10571</v>
      </c>
      <c r="B5391" s="623">
        <v>42349.268055555556</v>
      </c>
      <c r="C5391" s="405" t="s">
        <v>97</v>
      </c>
      <c r="D5391" s="384">
        <v>2683</v>
      </c>
      <c r="E5391">
        <v>0.02</v>
      </c>
      <c r="F5391">
        <v>1.50969</v>
      </c>
      <c r="G5391" s="384">
        <v>0</v>
      </c>
      <c r="H5391">
        <v>0</v>
      </c>
    </row>
    <row r="5392" spans="1:10" x14ac:dyDescent="0.2">
      <c r="A5392">
        <v>10638</v>
      </c>
      <c r="B5392" s="623">
        <v>42349.711805555555</v>
      </c>
      <c r="C5392" s="405" t="s">
        <v>2054</v>
      </c>
      <c r="D5392" s="384">
        <v>2683</v>
      </c>
      <c r="E5392">
        <v>0.02</v>
      </c>
      <c r="F5392">
        <v>1.5219</v>
      </c>
      <c r="G5392" s="384">
        <v>0</v>
      </c>
      <c r="H5392">
        <v>1.5219</v>
      </c>
      <c r="I5392">
        <v>-16.850000000000001</v>
      </c>
      <c r="J5392" s="384">
        <v>2295.91</v>
      </c>
    </row>
    <row r="5393" spans="1:10" x14ac:dyDescent="0.2">
      <c r="A5393">
        <v>10577</v>
      </c>
      <c r="B5393" s="623">
        <v>42349.447916666664</v>
      </c>
      <c r="C5393" s="405" t="s">
        <v>97</v>
      </c>
      <c r="D5393" s="384">
        <v>2684</v>
      </c>
      <c r="E5393">
        <v>0.02</v>
      </c>
      <c r="F5393">
        <v>1.51298</v>
      </c>
      <c r="G5393" s="384">
        <v>0</v>
      </c>
      <c r="H5393">
        <v>0</v>
      </c>
    </row>
    <row r="5394" spans="1:10" x14ac:dyDescent="0.2">
      <c r="A5394">
        <v>10639</v>
      </c>
      <c r="B5394" s="623">
        <v>42349.711805555555</v>
      </c>
      <c r="C5394" s="405" t="s">
        <v>2054</v>
      </c>
      <c r="D5394" s="384">
        <v>2684</v>
      </c>
      <c r="E5394">
        <v>0.02</v>
      </c>
      <c r="F5394">
        <v>1.5219</v>
      </c>
      <c r="G5394" s="384">
        <v>0</v>
      </c>
      <c r="H5394">
        <v>1.5219</v>
      </c>
      <c r="I5394">
        <v>-12.31</v>
      </c>
      <c r="J5394" s="384">
        <v>2283.6</v>
      </c>
    </row>
    <row r="5395" spans="1:10" x14ac:dyDescent="0.2">
      <c r="A5395">
        <v>10584</v>
      </c>
      <c r="B5395" s="623">
        <v>42349.459027777775</v>
      </c>
      <c r="C5395" s="405" t="s">
        <v>97</v>
      </c>
      <c r="D5395" s="384">
        <v>2685</v>
      </c>
      <c r="E5395">
        <v>0.03</v>
      </c>
      <c r="F5395">
        <v>1.51634</v>
      </c>
      <c r="G5395" s="384">
        <v>0</v>
      </c>
      <c r="H5395">
        <v>0</v>
      </c>
    </row>
    <row r="5396" spans="1:10" x14ac:dyDescent="0.2">
      <c r="A5396">
        <v>10640</v>
      </c>
      <c r="B5396" s="623">
        <v>42349.711805555555</v>
      </c>
      <c r="C5396" s="405" t="s">
        <v>2054</v>
      </c>
      <c r="D5396" s="384">
        <v>2685</v>
      </c>
      <c r="E5396">
        <v>0.03</v>
      </c>
      <c r="F5396">
        <v>1.5219</v>
      </c>
      <c r="G5396" s="384">
        <v>0</v>
      </c>
      <c r="H5396">
        <v>1.5219</v>
      </c>
      <c r="I5396">
        <v>-11.51</v>
      </c>
      <c r="J5396" s="384">
        <v>2272.09</v>
      </c>
    </row>
    <row r="5397" spans="1:10" x14ac:dyDescent="0.2">
      <c r="A5397">
        <v>10592</v>
      </c>
      <c r="B5397" s="623">
        <v>42349.541666666664</v>
      </c>
      <c r="C5397" s="405" t="s">
        <v>97</v>
      </c>
      <c r="D5397" s="384">
        <v>2686</v>
      </c>
      <c r="E5397">
        <v>0.05</v>
      </c>
      <c r="F5397">
        <v>1.5197400000000001</v>
      </c>
      <c r="G5397" s="384">
        <v>0</v>
      </c>
      <c r="H5397">
        <v>0</v>
      </c>
    </row>
    <row r="5398" spans="1:10" x14ac:dyDescent="0.2">
      <c r="A5398">
        <v>10641</v>
      </c>
      <c r="B5398" s="623">
        <v>42349.711805555555</v>
      </c>
      <c r="C5398" s="405" t="s">
        <v>2054</v>
      </c>
      <c r="D5398" s="384">
        <v>2686</v>
      </c>
      <c r="E5398">
        <v>0.05</v>
      </c>
      <c r="F5398">
        <v>1.5219</v>
      </c>
      <c r="G5398" s="384">
        <v>0</v>
      </c>
      <c r="H5398">
        <v>1.5219</v>
      </c>
      <c r="I5398">
        <v>-7.45</v>
      </c>
      <c r="J5398" s="384">
        <v>2264.64</v>
      </c>
    </row>
    <row r="5399" spans="1:10" x14ac:dyDescent="0.2">
      <c r="A5399">
        <v>10601</v>
      </c>
      <c r="B5399" s="623">
        <v>42349.679166666669</v>
      </c>
      <c r="C5399" s="405" t="s">
        <v>97</v>
      </c>
      <c r="D5399" s="384">
        <v>2687</v>
      </c>
      <c r="E5399">
        <v>0.08</v>
      </c>
      <c r="F5399">
        <v>1.5232699999999999</v>
      </c>
      <c r="G5399" s="384">
        <v>0</v>
      </c>
      <c r="H5399">
        <v>0</v>
      </c>
    </row>
    <row r="5400" spans="1:10" x14ac:dyDescent="0.2">
      <c r="A5400">
        <v>10642</v>
      </c>
      <c r="B5400" s="623">
        <v>42349.711805555555</v>
      </c>
      <c r="C5400" s="405" t="s">
        <v>2054</v>
      </c>
      <c r="D5400" s="384">
        <v>2687</v>
      </c>
      <c r="E5400">
        <v>0.08</v>
      </c>
      <c r="F5400">
        <v>1.5219</v>
      </c>
      <c r="G5400" s="384">
        <v>0</v>
      </c>
      <c r="H5400">
        <v>1.5219</v>
      </c>
      <c r="I5400">
        <v>7.56</v>
      </c>
      <c r="J5400" s="384">
        <v>2272.1999999999998</v>
      </c>
    </row>
    <row r="5401" spans="1:10" x14ac:dyDescent="0.2">
      <c r="A5401">
        <v>10611</v>
      </c>
      <c r="B5401" s="623">
        <v>42349.698611111111</v>
      </c>
      <c r="C5401" s="405" t="s">
        <v>97</v>
      </c>
      <c r="D5401" s="384">
        <v>2688</v>
      </c>
      <c r="E5401">
        <v>0.11</v>
      </c>
      <c r="F5401">
        <v>1.5268699999999999</v>
      </c>
      <c r="G5401" s="384">
        <v>0</v>
      </c>
      <c r="H5401">
        <v>0</v>
      </c>
    </row>
    <row r="5402" spans="1:10" x14ac:dyDescent="0.2">
      <c r="A5402">
        <v>10643</v>
      </c>
      <c r="B5402" s="623">
        <v>42349.711805555555</v>
      </c>
      <c r="C5402" s="405" t="s">
        <v>2054</v>
      </c>
      <c r="D5402" s="384">
        <v>2688</v>
      </c>
      <c r="E5402">
        <v>0.11</v>
      </c>
      <c r="F5402">
        <v>1.5219</v>
      </c>
      <c r="G5402" s="384">
        <v>0</v>
      </c>
      <c r="H5402">
        <v>1.5219</v>
      </c>
      <c r="I5402">
        <v>37.71</v>
      </c>
      <c r="J5402" s="384">
        <v>2309.91</v>
      </c>
    </row>
    <row r="5403" spans="1:10" x14ac:dyDescent="0.2">
      <c r="A5403">
        <v>10622</v>
      </c>
      <c r="B5403" s="623">
        <v>42349.700694444444</v>
      </c>
      <c r="C5403" s="405" t="s">
        <v>97</v>
      </c>
      <c r="D5403" s="384">
        <v>2689</v>
      </c>
      <c r="E5403">
        <v>0.17</v>
      </c>
      <c r="F5403">
        <v>1.5313099999999999</v>
      </c>
      <c r="G5403" s="384">
        <v>0</v>
      </c>
      <c r="H5403">
        <v>0</v>
      </c>
    </row>
    <row r="5404" spans="1:10" x14ac:dyDescent="0.2">
      <c r="A5404">
        <v>10644</v>
      </c>
      <c r="B5404" s="623">
        <v>42349.711805555555</v>
      </c>
      <c r="C5404" s="405" t="s">
        <v>2054</v>
      </c>
      <c r="D5404" s="384">
        <v>2689</v>
      </c>
      <c r="E5404">
        <v>0.17</v>
      </c>
      <c r="F5404">
        <v>1.5219</v>
      </c>
      <c r="G5404" s="384">
        <v>0</v>
      </c>
      <c r="H5404">
        <v>1.5219</v>
      </c>
      <c r="I5404">
        <v>110.36</v>
      </c>
      <c r="J5404" s="384">
        <v>2420.27</v>
      </c>
    </row>
    <row r="5405" spans="1:10" x14ac:dyDescent="0.2">
      <c r="A5405">
        <v>10645</v>
      </c>
      <c r="B5405" s="623">
        <v>42349.902083333334</v>
      </c>
      <c r="C5405" s="405" t="s">
        <v>96</v>
      </c>
      <c r="D5405" s="384">
        <v>2690</v>
      </c>
      <c r="E5405">
        <v>0.01</v>
      </c>
      <c r="F5405">
        <v>1.5273099999999999</v>
      </c>
      <c r="G5405" s="384">
        <v>0</v>
      </c>
      <c r="H5405">
        <v>0</v>
      </c>
    </row>
    <row r="5406" spans="1:10" x14ac:dyDescent="0.2">
      <c r="A5406">
        <v>10647</v>
      </c>
      <c r="B5406" s="623">
        <v>42349.913888888892</v>
      </c>
      <c r="C5406" s="405" t="s">
        <v>2054</v>
      </c>
      <c r="D5406" s="384">
        <v>2690</v>
      </c>
      <c r="E5406">
        <v>0.01</v>
      </c>
      <c r="F5406">
        <v>1.5281100000000001</v>
      </c>
      <c r="G5406" s="384">
        <v>0</v>
      </c>
      <c r="H5406">
        <v>1.5281100000000001</v>
      </c>
      <c r="I5406">
        <v>0.56000000000000005</v>
      </c>
      <c r="J5406" s="384">
        <v>2420.83</v>
      </c>
    </row>
    <row r="5407" spans="1:10" x14ac:dyDescent="0.2">
      <c r="A5407">
        <v>10648</v>
      </c>
      <c r="B5407" s="623">
        <v>42349.916666666664</v>
      </c>
      <c r="C5407" s="405" t="s">
        <v>97</v>
      </c>
      <c r="D5407" s="384">
        <v>2691</v>
      </c>
      <c r="E5407">
        <v>0.01</v>
      </c>
      <c r="F5407">
        <v>1.5287200000000001</v>
      </c>
      <c r="G5407" s="384">
        <v>0</v>
      </c>
      <c r="H5407">
        <v>0</v>
      </c>
    </row>
    <row r="5408" spans="1:10" x14ac:dyDescent="0.2">
      <c r="A5408">
        <v>10650</v>
      </c>
      <c r="B5408" s="623">
        <v>42349.964583333334</v>
      </c>
      <c r="C5408" s="405" t="s">
        <v>2054</v>
      </c>
      <c r="D5408" s="384">
        <v>2691</v>
      </c>
      <c r="E5408">
        <v>0.01</v>
      </c>
      <c r="F5408">
        <v>1.5279199999999999</v>
      </c>
      <c r="G5408" s="384">
        <v>0</v>
      </c>
      <c r="H5408">
        <v>1.5279199999999999</v>
      </c>
      <c r="I5408">
        <v>0.55000000000000004</v>
      </c>
      <c r="J5408" s="384">
        <v>2421.38</v>
      </c>
    </row>
    <row r="5409" spans="1:10" x14ac:dyDescent="0.2">
      <c r="A5409">
        <v>10651</v>
      </c>
      <c r="B5409" s="623">
        <v>42352.046527777777</v>
      </c>
      <c r="C5409" s="405" t="s">
        <v>96</v>
      </c>
      <c r="D5409" s="384">
        <v>2692</v>
      </c>
      <c r="E5409">
        <v>0.01</v>
      </c>
      <c r="F5409">
        <v>1.52837</v>
      </c>
      <c r="G5409" s="384">
        <v>0</v>
      </c>
      <c r="H5409">
        <v>0</v>
      </c>
    </row>
    <row r="5410" spans="1:10" x14ac:dyDescent="0.2">
      <c r="A5410">
        <v>10653</v>
      </c>
      <c r="B5410" s="623">
        <v>42352.051388888889</v>
      </c>
      <c r="C5410" s="405" t="s">
        <v>2054</v>
      </c>
      <c r="D5410" s="384">
        <v>2692</v>
      </c>
      <c r="E5410">
        <v>0.01</v>
      </c>
      <c r="F5410">
        <v>1.5291699999999999</v>
      </c>
      <c r="G5410" s="384">
        <v>0</v>
      </c>
      <c r="H5410">
        <v>1.5291699999999999</v>
      </c>
      <c r="I5410">
        <v>0.55000000000000004</v>
      </c>
      <c r="J5410" s="384">
        <v>2421.9299999999998</v>
      </c>
    </row>
    <row r="5411" spans="1:10" x14ac:dyDescent="0.2">
      <c r="A5411">
        <v>10654</v>
      </c>
      <c r="B5411" s="623">
        <v>42352.052083333336</v>
      </c>
      <c r="C5411" s="405" t="s">
        <v>97</v>
      </c>
      <c r="D5411" s="384">
        <v>2693</v>
      </c>
      <c r="E5411">
        <v>0.01</v>
      </c>
      <c r="F5411">
        <v>1.52918</v>
      </c>
      <c r="G5411" s="384">
        <v>0</v>
      </c>
      <c r="H5411">
        <v>0</v>
      </c>
    </row>
    <row r="5412" spans="1:10" x14ac:dyDescent="0.2">
      <c r="A5412">
        <v>10659</v>
      </c>
      <c r="B5412" s="623">
        <v>42352.061805555553</v>
      </c>
      <c r="C5412" s="405" t="s">
        <v>2054</v>
      </c>
      <c r="D5412" s="384">
        <v>2693</v>
      </c>
      <c r="E5412">
        <v>0.01</v>
      </c>
      <c r="F5412">
        <v>1.5291699999999999</v>
      </c>
      <c r="G5412" s="384">
        <v>0</v>
      </c>
      <c r="H5412">
        <v>1.5291699999999999</v>
      </c>
      <c r="I5412">
        <v>0.01</v>
      </c>
      <c r="J5412" s="384">
        <v>2421.94</v>
      </c>
    </row>
    <row r="5413" spans="1:10" x14ac:dyDescent="0.2">
      <c r="A5413">
        <v>10656</v>
      </c>
      <c r="B5413" s="623">
        <v>42352.054861111108</v>
      </c>
      <c r="C5413" s="405" t="s">
        <v>97</v>
      </c>
      <c r="D5413" s="384">
        <v>2694</v>
      </c>
      <c r="E5413">
        <v>0.01</v>
      </c>
      <c r="F5413">
        <v>1.5307599999999999</v>
      </c>
      <c r="G5413" s="384">
        <v>0</v>
      </c>
      <c r="H5413">
        <v>0</v>
      </c>
    </row>
    <row r="5414" spans="1:10" x14ac:dyDescent="0.2">
      <c r="A5414">
        <v>10660</v>
      </c>
      <c r="B5414" s="623">
        <v>42352.061805555553</v>
      </c>
      <c r="C5414" s="405" t="s">
        <v>2054</v>
      </c>
      <c r="D5414" s="384">
        <v>2694</v>
      </c>
      <c r="E5414">
        <v>0.01</v>
      </c>
      <c r="F5414">
        <v>1.5291699999999999</v>
      </c>
      <c r="G5414" s="384">
        <v>0</v>
      </c>
      <c r="H5414">
        <v>1.5291699999999999</v>
      </c>
      <c r="I5414">
        <v>1.1000000000000001</v>
      </c>
      <c r="J5414" s="384">
        <v>2423.04</v>
      </c>
    </row>
    <row r="5415" spans="1:10" x14ac:dyDescent="0.2">
      <c r="A5415">
        <v>10661</v>
      </c>
      <c r="B5415" s="623">
        <v>42352.066666666666</v>
      </c>
      <c r="C5415" s="405" t="s">
        <v>97</v>
      </c>
      <c r="D5415" s="384">
        <v>2695</v>
      </c>
      <c r="E5415">
        <v>0.01</v>
      </c>
      <c r="F5415">
        <v>1.5305200000000001</v>
      </c>
      <c r="G5415" s="384">
        <v>0</v>
      </c>
      <c r="H5415">
        <v>0</v>
      </c>
    </row>
    <row r="5416" spans="1:10" x14ac:dyDescent="0.2">
      <c r="A5416">
        <v>10666</v>
      </c>
      <c r="B5416" s="623">
        <v>42352.14166666667</v>
      </c>
      <c r="C5416" s="405" t="s">
        <v>2054</v>
      </c>
      <c r="D5416" s="384">
        <v>2695</v>
      </c>
      <c r="E5416">
        <v>0.01</v>
      </c>
      <c r="F5416">
        <v>1.5304800000000001</v>
      </c>
      <c r="G5416" s="384">
        <v>0</v>
      </c>
      <c r="H5416">
        <v>1.5304800000000001</v>
      </c>
      <c r="I5416">
        <v>0.03</v>
      </c>
      <c r="J5416" s="384">
        <v>2423.0700000000002</v>
      </c>
    </row>
    <row r="5417" spans="1:10" x14ac:dyDescent="0.2">
      <c r="A5417">
        <v>10663</v>
      </c>
      <c r="B5417" s="623">
        <v>42352.07708333333</v>
      </c>
      <c r="C5417" s="405" t="s">
        <v>97</v>
      </c>
      <c r="D5417" s="384">
        <v>2696</v>
      </c>
      <c r="E5417">
        <v>0.01</v>
      </c>
      <c r="F5417">
        <v>1.5320400000000001</v>
      </c>
      <c r="G5417" s="384">
        <v>0</v>
      </c>
      <c r="H5417">
        <v>0</v>
      </c>
    </row>
    <row r="5418" spans="1:10" x14ac:dyDescent="0.2">
      <c r="A5418">
        <v>10667</v>
      </c>
      <c r="B5418" s="623">
        <v>42352.14166666667</v>
      </c>
      <c r="C5418" s="405" t="s">
        <v>2054</v>
      </c>
      <c r="D5418" s="384">
        <v>2696</v>
      </c>
      <c r="E5418">
        <v>0.01</v>
      </c>
      <c r="F5418">
        <v>1.5304800000000001</v>
      </c>
      <c r="G5418" s="384">
        <v>0</v>
      </c>
      <c r="H5418">
        <v>1.5304800000000001</v>
      </c>
      <c r="I5418">
        <v>1.07</v>
      </c>
      <c r="J5418" s="384">
        <v>2424.14</v>
      </c>
    </row>
    <row r="5419" spans="1:10" x14ac:dyDescent="0.2">
      <c r="A5419">
        <v>10668</v>
      </c>
      <c r="B5419" s="623">
        <v>42352.916666666664</v>
      </c>
      <c r="C5419" s="405" t="s">
        <v>96</v>
      </c>
      <c r="D5419" s="384">
        <v>2697</v>
      </c>
      <c r="E5419">
        <v>0.01</v>
      </c>
      <c r="F5419">
        <v>1.51763</v>
      </c>
      <c r="G5419" s="384">
        <v>0</v>
      </c>
      <c r="H5419">
        <v>0</v>
      </c>
    </row>
    <row r="5420" spans="1:10" x14ac:dyDescent="0.2">
      <c r="A5420">
        <v>10670</v>
      </c>
      <c r="B5420" s="623">
        <v>42352.919444444444</v>
      </c>
      <c r="C5420" s="405" t="s">
        <v>2054</v>
      </c>
      <c r="D5420" s="384">
        <v>2697</v>
      </c>
      <c r="E5420">
        <v>0.01</v>
      </c>
      <c r="F5420">
        <v>1.5184299999999999</v>
      </c>
      <c r="G5420" s="384">
        <v>0</v>
      </c>
      <c r="H5420">
        <v>1.5184299999999999</v>
      </c>
      <c r="I5420">
        <v>0.55000000000000004</v>
      </c>
      <c r="J5420" s="384">
        <v>2424.69</v>
      </c>
    </row>
    <row r="5421" spans="1:10" x14ac:dyDescent="0.2">
      <c r="A5421">
        <v>10671</v>
      </c>
      <c r="B5421" s="623">
        <v>42352.936805555553</v>
      </c>
      <c r="C5421" s="405" t="s">
        <v>96</v>
      </c>
      <c r="D5421" s="384">
        <v>2698</v>
      </c>
      <c r="E5421">
        <v>0.01</v>
      </c>
      <c r="F5421">
        <v>1.51837</v>
      </c>
      <c r="G5421" s="384">
        <v>0</v>
      </c>
      <c r="H5421">
        <v>0</v>
      </c>
    </row>
    <row r="5422" spans="1:10" x14ac:dyDescent="0.2">
      <c r="A5422">
        <v>10673</v>
      </c>
      <c r="B5422" s="623">
        <v>42353.013888888891</v>
      </c>
      <c r="C5422" s="405" t="s">
        <v>2054</v>
      </c>
      <c r="D5422" s="384">
        <v>2698</v>
      </c>
      <c r="E5422">
        <v>0.01</v>
      </c>
      <c r="F5422">
        <v>1.5191699999999999</v>
      </c>
      <c r="G5422" s="384">
        <v>0</v>
      </c>
      <c r="H5422">
        <v>1.5191699999999999</v>
      </c>
      <c r="I5422">
        <v>0.46</v>
      </c>
      <c r="J5422" s="384">
        <v>2425.15</v>
      </c>
    </row>
    <row r="5423" spans="1:10" x14ac:dyDescent="0.2">
      <c r="A5423">
        <v>10674</v>
      </c>
      <c r="B5423" s="623">
        <v>42384.045138888891</v>
      </c>
      <c r="C5423" s="405" t="s">
        <v>96</v>
      </c>
      <c r="D5423" s="384">
        <v>2699</v>
      </c>
      <c r="E5423">
        <v>0.01</v>
      </c>
      <c r="F5423">
        <v>1.5544100000000001</v>
      </c>
      <c r="G5423" s="384">
        <v>0</v>
      </c>
      <c r="H5423">
        <v>0</v>
      </c>
    </row>
    <row r="5424" spans="1:10" x14ac:dyDescent="0.2">
      <c r="A5424">
        <v>10683</v>
      </c>
      <c r="B5424" s="623">
        <v>42384.097916666666</v>
      </c>
      <c r="C5424" s="405" t="s">
        <v>2054</v>
      </c>
      <c r="D5424" s="384">
        <v>2699</v>
      </c>
      <c r="E5424">
        <v>0.01</v>
      </c>
      <c r="F5424">
        <v>1.55366</v>
      </c>
      <c r="G5424" s="384">
        <v>0</v>
      </c>
      <c r="H5424">
        <v>1.55366</v>
      </c>
      <c r="I5424">
        <v>-0.52</v>
      </c>
      <c r="J5424" s="384">
        <v>2424.63</v>
      </c>
    </row>
    <row r="5425" spans="1:10" x14ac:dyDescent="0.2">
      <c r="A5425">
        <v>10676</v>
      </c>
      <c r="B5425" s="623">
        <v>42384.058333333334</v>
      </c>
      <c r="C5425" s="405" t="s">
        <v>96</v>
      </c>
      <c r="D5425" s="384">
        <v>2700</v>
      </c>
      <c r="E5425">
        <v>0.01</v>
      </c>
      <c r="F5425">
        <v>1.5528900000000001</v>
      </c>
      <c r="G5425" s="384">
        <v>0</v>
      </c>
      <c r="H5425">
        <v>0</v>
      </c>
    </row>
    <row r="5426" spans="1:10" x14ac:dyDescent="0.2">
      <c r="A5426">
        <v>10684</v>
      </c>
      <c r="B5426" s="623">
        <v>42384.097916666666</v>
      </c>
      <c r="C5426" s="405" t="s">
        <v>2054</v>
      </c>
      <c r="D5426" s="384">
        <v>2700</v>
      </c>
      <c r="E5426">
        <v>0.01</v>
      </c>
      <c r="F5426">
        <v>1.55366</v>
      </c>
      <c r="G5426" s="384">
        <v>0</v>
      </c>
      <c r="H5426">
        <v>1.55366</v>
      </c>
      <c r="I5426">
        <v>0.53</v>
      </c>
      <c r="J5426" s="384">
        <v>2425.16</v>
      </c>
    </row>
    <row r="5427" spans="1:10" x14ac:dyDescent="0.2">
      <c r="A5427">
        <v>10679</v>
      </c>
      <c r="B5427" s="623">
        <v>42384.061805555553</v>
      </c>
      <c r="C5427" s="405" t="s">
        <v>96</v>
      </c>
      <c r="D5427" s="384">
        <v>2701</v>
      </c>
      <c r="E5427">
        <v>0.01</v>
      </c>
      <c r="F5427">
        <v>1.5512900000000001</v>
      </c>
      <c r="G5427" s="384">
        <v>0</v>
      </c>
      <c r="H5427">
        <v>0</v>
      </c>
    </row>
    <row r="5428" spans="1:10" x14ac:dyDescent="0.2">
      <c r="A5428">
        <v>10685</v>
      </c>
      <c r="B5428" s="623">
        <v>42384.097916666666</v>
      </c>
      <c r="C5428" s="405" t="s">
        <v>2054</v>
      </c>
      <c r="D5428" s="384">
        <v>2701</v>
      </c>
      <c r="E5428">
        <v>0.01</v>
      </c>
      <c r="F5428">
        <v>1.55366</v>
      </c>
      <c r="G5428" s="384">
        <v>0</v>
      </c>
      <c r="H5428">
        <v>1.55366</v>
      </c>
      <c r="I5428">
        <v>1.63</v>
      </c>
      <c r="J5428" s="384">
        <v>2426.79</v>
      </c>
    </row>
    <row r="5429" spans="1:10" x14ac:dyDescent="0.2">
      <c r="A5429">
        <v>10686</v>
      </c>
      <c r="B5429" s="623">
        <v>42384.881944444445</v>
      </c>
      <c r="C5429" s="405" t="s">
        <v>96</v>
      </c>
      <c r="D5429" s="384">
        <v>2702</v>
      </c>
      <c r="E5429">
        <v>0.01</v>
      </c>
      <c r="F5429">
        <v>1.5965</v>
      </c>
      <c r="G5429" s="384">
        <v>0</v>
      </c>
      <c r="H5429">
        <v>0</v>
      </c>
    </row>
    <row r="5430" spans="1:10" x14ac:dyDescent="0.2">
      <c r="A5430">
        <v>10695</v>
      </c>
      <c r="B5430" s="623">
        <v>42384.890277777777</v>
      </c>
      <c r="C5430" s="405" t="s">
        <v>2054</v>
      </c>
      <c r="D5430" s="384">
        <v>2702</v>
      </c>
      <c r="E5430">
        <v>0.01</v>
      </c>
      <c r="F5430">
        <v>1.59579</v>
      </c>
      <c r="G5430" s="384">
        <v>0</v>
      </c>
      <c r="H5430">
        <v>1.59579</v>
      </c>
      <c r="I5430">
        <v>-0.49</v>
      </c>
      <c r="J5430" s="384">
        <v>2426.3000000000002</v>
      </c>
    </row>
    <row r="5431" spans="1:10" x14ac:dyDescent="0.2">
      <c r="A5431">
        <v>10688</v>
      </c>
      <c r="B5431" s="623">
        <v>42384.884722222225</v>
      </c>
      <c r="C5431" s="405" t="s">
        <v>96</v>
      </c>
      <c r="D5431" s="384">
        <v>2703</v>
      </c>
      <c r="E5431">
        <v>0.01</v>
      </c>
      <c r="F5431">
        <v>1.5949800000000001</v>
      </c>
      <c r="G5431" s="384">
        <v>0</v>
      </c>
      <c r="H5431">
        <v>0</v>
      </c>
    </row>
    <row r="5432" spans="1:10" x14ac:dyDescent="0.2">
      <c r="A5432">
        <v>10696</v>
      </c>
      <c r="B5432" s="623">
        <v>42384.890277777777</v>
      </c>
      <c r="C5432" s="405" t="s">
        <v>2054</v>
      </c>
      <c r="D5432" s="384">
        <v>2703</v>
      </c>
      <c r="E5432">
        <v>0.01</v>
      </c>
      <c r="F5432">
        <v>1.59579</v>
      </c>
      <c r="G5432" s="384">
        <v>0</v>
      </c>
      <c r="H5432">
        <v>1.59579</v>
      </c>
      <c r="I5432">
        <v>0.55000000000000004</v>
      </c>
      <c r="J5432" s="384">
        <v>2426.85</v>
      </c>
    </row>
    <row r="5433" spans="1:10" x14ac:dyDescent="0.2">
      <c r="A5433">
        <v>10691</v>
      </c>
      <c r="B5433" s="623">
        <v>42384.887499999997</v>
      </c>
      <c r="C5433" s="405" t="s">
        <v>96</v>
      </c>
      <c r="D5433" s="384">
        <v>2704</v>
      </c>
      <c r="E5433">
        <v>0.01</v>
      </c>
      <c r="F5433">
        <v>1.59348</v>
      </c>
      <c r="G5433" s="384">
        <v>0</v>
      </c>
      <c r="H5433">
        <v>0</v>
      </c>
    </row>
    <row r="5434" spans="1:10" x14ac:dyDescent="0.2">
      <c r="A5434">
        <v>10697</v>
      </c>
      <c r="B5434" s="623">
        <v>42384.890277777777</v>
      </c>
      <c r="C5434" s="405" t="s">
        <v>2054</v>
      </c>
      <c r="D5434" s="384">
        <v>2704</v>
      </c>
      <c r="E5434">
        <v>0.01</v>
      </c>
      <c r="F5434">
        <v>1.59579</v>
      </c>
      <c r="G5434" s="384">
        <v>0</v>
      </c>
      <c r="H5434">
        <v>1.59579</v>
      </c>
      <c r="I5434">
        <v>1.59</v>
      </c>
      <c r="J5434" s="384">
        <v>2428.44</v>
      </c>
    </row>
    <row r="5435" spans="1:10" x14ac:dyDescent="0.2">
      <c r="A5435">
        <v>10698</v>
      </c>
      <c r="B5435" s="623">
        <v>42384.902083333334</v>
      </c>
      <c r="C5435" s="405" t="s">
        <v>96</v>
      </c>
      <c r="D5435" s="384">
        <v>2705</v>
      </c>
      <c r="E5435">
        <v>0.01</v>
      </c>
      <c r="F5435">
        <v>1.5954200000000001</v>
      </c>
      <c r="G5435" s="384">
        <v>0</v>
      </c>
      <c r="H5435">
        <v>0</v>
      </c>
    </row>
    <row r="5436" spans="1:10" x14ac:dyDescent="0.2">
      <c r="A5436">
        <v>10712</v>
      </c>
      <c r="B5436" s="623">
        <v>42384.927777777775</v>
      </c>
      <c r="C5436" s="405" t="s">
        <v>2054</v>
      </c>
      <c r="D5436" s="384">
        <v>2705</v>
      </c>
      <c r="E5436">
        <v>0.01</v>
      </c>
      <c r="F5436">
        <v>1.59385</v>
      </c>
      <c r="G5436" s="384">
        <v>0</v>
      </c>
      <c r="H5436">
        <v>1.59385</v>
      </c>
      <c r="I5436">
        <v>-1.08</v>
      </c>
      <c r="J5436" s="384">
        <v>2427.36</v>
      </c>
    </row>
    <row r="5437" spans="1:10" x14ac:dyDescent="0.2">
      <c r="A5437">
        <v>10700</v>
      </c>
      <c r="B5437" s="623">
        <v>42384.905555555553</v>
      </c>
      <c r="C5437" s="405" t="s">
        <v>96</v>
      </c>
      <c r="D5437" s="384">
        <v>2706</v>
      </c>
      <c r="E5437">
        <v>0.01</v>
      </c>
      <c r="F5437">
        <v>1.59392</v>
      </c>
      <c r="G5437" s="384">
        <v>0</v>
      </c>
      <c r="H5437">
        <v>0</v>
      </c>
    </row>
    <row r="5438" spans="1:10" x14ac:dyDescent="0.2">
      <c r="A5438">
        <v>10713</v>
      </c>
      <c r="B5438" s="623">
        <v>42384.927777777775</v>
      </c>
      <c r="C5438" s="405" t="s">
        <v>2054</v>
      </c>
      <c r="D5438" s="384">
        <v>2706</v>
      </c>
      <c r="E5438">
        <v>0.01</v>
      </c>
      <c r="F5438">
        <v>1.59385</v>
      </c>
      <c r="G5438" s="384">
        <v>0</v>
      </c>
      <c r="H5438">
        <v>1.59385</v>
      </c>
      <c r="I5438">
        <v>-0.04</v>
      </c>
      <c r="J5438" s="384">
        <v>2427.3200000000002</v>
      </c>
    </row>
    <row r="5439" spans="1:10" x14ac:dyDescent="0.2">
      <c r="A5439">
        <v>10703</v>
      </c>
      <c r="B5439" s="623">
        <v>42384.911111111112</v>
      </c>
      <c r="C5439" s="405" t="s">
        <v>96</v>
      </c>
      <c r="D5439" s="384">
        <v>2707</v>
      </c>
      <c r="E5439">
        <v>0.01</v>
      </c>
      <c r="F5439">
        <v>1.5923700000000001</v>
      </c>
      <c r="G5439" s="384">
        <v>0</v>
      </c>
      <c r="H5439">
        <v>0</v>
      </c>
    </row>
    <row r="5440" spans="1:10" x14ac:dyDescent="0.2">
      <c r="A5440">
        <v>10714</v>
      </c>
      <c r="B5440" s="623">
        <v>42384.927777777775</v>
      </c>
      <c r="C5440" s="405" t="s">
        <v>2054</v>
      </c>
      <c r="D5440" s="384">
        <v>2707</v>
      </c>
      <c r="E5440">
        <v>0.01</v>
      </c>
      <c r="F5440">
        <v>1.59385</v>
      </c>
      <c r="G5440" s="384">
        <v>0</v>
      </c>
      <c r="H5440">
        <v>1.59385</v>
      </c>
      <c r="I5440">
        <v>1.03</v>
      </c>
      <c r="J5440" s="384">
        <v>2428.35</v>
      </c>
    </row>
    <row r="5441" spans="1:10" x14ac:dyDescent="0.2">
      <c r="A5441">
        <v>10707</v>
      </c>
      <c r="B5441" s="623">
        <v>42384.913194444445</v>
      </c>
      <c r="C5441" s="405" t="s">
        <v>96</v>
      </c>
      <c r="D5441" s="384">
        <v>2708</v>
      </c>
      <c r="E5441">
        <v>0.01</v>
      </c>
      <c r="F5441">
        <v>1.5900700000000001</v>
      </c>
      <c r="G5441" s="384">
        <v>0</v>
      </c>
      <c r="H5441">
        <v>0</v>
      </c>
    </row>
    <row r="5442" spans="1:10" x14ac:dyDescent="0.2">
      <c r="A5442">
        <v>10715</v>
      </c>
      <c r="B5442" s="623">
        <v>42384.927777777775</v>
      </c>
      <c r="C5442" s="405" t="s">
        <v>2054</v>
      </c>
      <c r="D5442" s="384">
        <v>2708</v>
      </c>
      <c r="E5442">
        <v>0.01</v>
      </c>
      <c r="F5442">
        <v>1.59385</v>
      </c>
      <c r="G5442" s="384">
        <v>0</v>
      </c>
      <c r="H5442">
        <v>1.59385</v>
      </c>
      <c r="I5442">
        <v>2.61</v>
      </c>
      <c r="J5442" s="384">
        <v>2430.96</v>
      </c>
    </row>
    <row r="5443" spans="1:10" x14ac:dyDescent="0.2">
      <c r="A5443">
        <v>10716</v>
      </c>
      <c r="B5443" s="623">
        <v>42384.931944444441</v>
      </c>
      <c r="C5443" s="405" t="s">
        <v>96</v>
      </c>
      <c r="D5443" s="384">
        <v>2709</v>
      </c>
      <c r="E5443">
        <v>0.01</v>
      </c>
      <c r="F5443">
        <v>1.59327</v>
      </c>
      <c r="G5443" s="384">
        <v>0</v>
      </c>
      <c r="H5443">
        <v>0</v>
      </c>
    </row>
    <row r="5444" spans="1:10" x14ac:dyDescent="0.2">
      <c r="A5444">
        <v>10730</v>
      </c>
      <c r="B5444" s="623">
        <v>42387.002083333333</v>
      </c>
      <c r="C5444" s="405" t="s">
        <v>2054</v>
      </c>
      <c r="D5444" s="384">
        <v>2709</v>
      </c>
      <c r="E5444">
        <v>0.01</v>
      </c>
      <c r="F5444">
        <v>1.59171</v>
      </c>
      <c r="G5444" s="384">
        <v>0</v>
      </c>
      <c r="H5444">
        <v>1.59171</v>
      </c>
      <c r="I5444">
        <v>-1.17</v>
      </c>
      <c r="J5444" s="384">
        <v>2429.79</v>
      </c>
    </row>
    <row r="5445" spans="1:10" x14ac:dyDescent="0.2">
      <c r="A5445">
        <v>10718</v>
      </c>
      <c r="B5445" s="623">
        <v>42384.936805555553</v>
      </c>
      <c r="C5445" s="405" t="s">
        <v>96</v>
      </c>
      <c r="D5445" s="384">
        <v>2710</v>
      </c>
      <c r="E5445">
        <v>0.01</v>
      </c>
      <c r="F5445">
        <v>1.5917699999999999</v>
      </c>
      <c r="G5445" s="384">
        <v>0</v>
      </c>
      <c r="H5445">
        <v>0</v>
      </c>
    </row>
    <row r="5446" spans="1:10" x14ac:dyDescent="0.2">
      <c r="A5446">
        <v>10731</v>
      </c>
      <c r="B5446" s="623">
        <v>42387.002083333333</v>
      </c>
      <c r="C5446" s="405" t="s">
        <v>2054</v>
      </c>
      <c r="D5446" s="384">
        <v>2710</v>
      </c>
      <c r="E5446">
        <v>0.01</v>
      </c>
      <c r="F5446">
        <v>1.59171</v>
      </c>
      <c r="G5446" s="384">
        <v>0</v>
      </c>
      <c r="H5446">
        <v>1.59171</v>
      </c>
      <c r="I5446">
        <v>-0.13</v>
      </c>
      <c r="J5446" s="384">
        <v>2429.66</v>
      </c>
    </row>
    <row r="5447" spans="1:10" x14ac:dyDescent="0.2">
      <c r="A5447">
        <v>10721</v>
      </c>
      <c r="B5447" s="623">
        <v>42384.962500000001</v>
      </c>
      <c r="C5447" s="405" t="s">
        <v>96</v>
      </c>
      <c r="D5447" s="384">
        <v>2711</v>
      </c>
      <c r="E5447">
        <v>0.01</v>
      </c>
      <c r="F5447">
        <v>1.59026</v>
      </c>
      <c r="G5447" s="384">
        <v>0</v>
      </c>
      <c r="H5447">
        <v>0</v>
      </c>
    </row>
    <row r="5448" spans="1:10" x14ac:dyDescent="0.2">
      <c r="A5448">
        <v>10732</v>
      </c>
      <c r="B5448" s="623">
        <v>42387.002083333333</v>
      </c>
      <c r="C5448" s="405" t="s">
        <v>2054</v>
      </c>
      <c r="D5448" s="384">
        <v>2711</v>
      </c>
      <c r="E5448">
        <v>0.01</v>
      </c>
      <c r="F5448">
        <v>1.59171</v>
      </c>
      <c r="G5448" s="384">
        <v>0</v>
      </c>
      <c r="H5448">
        <v>1.59171</v>
      </c>
      <c r="I5448">
        <v>0.91</v>
      </c>
      <c r="J5448" s="384">
        <v>2430.5700000000002</v>
      </c>
    </row>
    <row r="5449" spans="1:10" x14ac:dyDescent="0.2">
      <c r="A5449">
        <v>10725</v>
      </c>
      <c r="B5449" s="623">
        <v>42384.980555555558</v>
      </c>
      <c r="C5449" s="405" t="s">
        <v>96</v>
      </c>
      <c r="D5449" s="384">
        <v>2712</v>
      </c>
      <c r="E5449">
        <v>0.01</v>
      </c>
      <c r="F5449">
        <v>1.5879300000000001</v>
      </c>
      <c r="G5449" s="384">
        <v>0</v>
      </c>
      <c r="H5449">
        <v>0</v>
      </c>
    </row>
    <row r="5450" spans="1:10" x14ac:dyDescent="0.2">
      <c r="A5450">
        <v>10733</v>
      </c>
      <c r="B5450" s="623">
        <v>42387.002083333333</v>
      </c>
      <c r="C5450" s="405" t="s">
        <v>2054</v>
      </c>
      <c r="D5450" s="384">
        <v>2712</v>
      </c>
      <c r="E5450">
        <v>0.01</v>
      </c>
      <c r="F5450">
        <v>1.59171</v>
      </c>
      <c r="G5450" s="384">
        <v>0</v>
      </c>
      <c r="H5450">
        <v>1.59171</v>
      </c>
      <c r="I5450">
        <v>2.52</v>
      </c>
      <c r="J5450" s="384">
        <v>2433.09</v>
      </c>
    </row>
    <row r="5451" spans="1:10" x14ac:dyDescent="0.2">
      <c r="A5451">
        <v>10734</v>
      </c>
      <c r="B5451" s="623">
        <v>42387.045138888891</v>
      </c>
      <c r="C5451" s="405" t="s">
        <v>96</v>
      </c>
      <c r="D5451" s="384">
        <v>2713</v>
      </c>
      <c r="E5451">
        <v>0.01</v>
      </c>
      <c r="F5451">
        <v>1.59179</v>
      </c>
      <c r="G5451" s="384">
        <v>0</v>
      </c>
      <c r="H5451">
        <v>0</v>
      </c>
    </row>
    <row r="5452" spans="1:10" x14ac:dyDescent="0.2">
      <c r="A5452">
        <v>10736</v>
      </c>
      <c r="B5452" s="623">
        <v>42387.053472222222</v>
      </c>
      <c r="C5452" s="405" t="s">
        <v>2054</v>
      </c>
      <c r="D5452" s="384">
        <v>2713</v>
      </c>
      <c r="E5452">
        <v>0.01</v>
      </c>
      <c r="F5452">
        <v>1.59259</v>
      </c>
      <c r="G5452" s="384">
        <v>0</v>
      </c>
      <c r="H5452">
        <v>1.59259</v>
      </c>
      <c r="I5452">
        <v>0.56000000000000005</v>
      </c>
      <c r="J5452" s="384">
        <v>2433.65</v>
      </c>
    </row>
    <row r="5453" spans="1:10" x14ac:dyDescent="0.2">
      <c r="A5453">
        <v>10737</v>
      </c>
      <c r="B5453" s="623">
        <v>42387.962500000001</v>
      </c>
      <c r="C5453" s="405" t="s">
        <v>97</v>
      </c>
      <c r="D5453" s="384">
        <v>2714</v>
      </c>
      <c r="E5453">
        <v>0.01</v>
      </c>
      <c r="F5453">
        <v>1.589</v>
      </c>
      <c r="G5453" s="384">
        <v>0</v>
      </c>
      <c r="H5453">
        <v>0</v>
      </c>
    </row>
    <row r="5454" spans="1:10" x14ac:dyDescent="0.2">
      <c r="A5454">
        <v>10739</v>
      </c>
      <c r="B5454" s="623">
        <v>42387.980555555558</v>
      </c>
      <c r="C5454" s="405" t="s">
        <v>2054</v>
      </c>
      <c r="D5454" s="384">
        <v>2714</v>
      </c>
      <c r="E5454">
        <v>0.01</v>
      </c>
      <c r="F5454">
        <v>1.5882000000000001</v>
      </c>
      <c r="G5454" s="384">
        <v>0</v>
      </c>
      <c r="H5454">
        <v>1.5882000000000001</v>
      </c>
      <c r="I5454">
        <v>0.55000000000000004</v>
      </c>
      <c r="J5454" s="384">
        <v>2434.1999999999998</v>
      </c>
    </row>
    <row r="5455" spans="1:10" x14ac:dyDescent="0.2">
      <c r="A5455">
        <v>10740</v>
      </c>
      <c r="B5455" s="623">
        <v>42388.056944444441</v>
      </c>
      <c r="C5455" s="405" t="s">
        <v>96</v>
      </c>
      <c r="D5455" s="384">
        <v>2715</v>
      </c>
      <c r="E5455">
        <v>0.01</v>
      </c>
      <c r="F5455">
        <v>1.5847800000000001</v>
      </c>
      <c r="G5455" s="384">
        <v>0</v>
      </c>
      <c r="H5455">
        <v>0</v>
      </c>
    </row>
    <row r="5456" spans="1:10" x14ac:dyDescent="0.2">
      <c r="A5456">
        <v>10742</v>
      </c>
      <c r="B5456" s="623">
        <v>42388.065972222219</v>
      </c>
      <c r="C5456" s="405" t="s">
        <v>2054</v>
      </c>
      <c r="D5456" s="384">
        <v>2715</v>
      </c>
      <c r="E5456">
        <v>0.01</v>
      </c>
      <c r="F5456">
        <v>1.58558</v>
      </c>
      <c r="G5456" s="384">
        <v>0</v>
      </c>
      <c r="H5456">
        <v>1.58558</v>
      </c>
      <c r="I5456">
        <v>0.56000000000000005</v>
      </c>
      <c r="J5456" s="384">
        <v>2434.7600000000002</v>
      </c>
    </row>
    <row r="5457" spans="1:10" x14ac:dyDescent="0.2">
      <c r="A5457">
        <v>10743</v>
      </c>
      <c r="B5457" s="623">
        <v>42388.073611111111</v>
      </c>
      <c r="C5457" s="405" t="s">
        <v>96</v>
      </c>
      <c r="D5457" s="384">
        <v>2716</v>
      </c>
      <c r="E5457">
        <v>0.01</v>
      </c>
      <c r="F5457">
        <v>1.5845499999999999</v>
      </c>
      <c r="G5457" s="384">
        <v>0</v>
      </c>
      <c r="H5457">
        <v>0</v>
      </c>
    </row>
    <row r="5458" spans="1:10" x14ac:dyDescent="0.2">
      <c r="A5458">
        <v>10745</v>
      </c>
      <c r="B5458" s="623">
        <v>42388.084722222222</v>
      </c>
      <c r="C5458" s="405" t="s">
        <v>2054</v>
      </c>
      <c r="D5458" s="384">
        <v>2716</v>
      </c>
      <c r="E5458">
        <v>0.01</v>
      </c>
      <c r="F5458">
        <v>1.58535</v>
      </c>
      <c r="G5458" s="384">
        <v>0</v>
      </c>
      <c r="H5458">
        <v>1.58535</v>
      </c>
      <c r="I5458">
        <v>0.55000000000000004</v>
      </c>
      <c r="J5458" s="384">
        <v>2435.31</v>
      </c>
    </row>
    <row r="5459" spans="1:10" x14ac:dyDescent="0.2">
      <c r="A5459">
        <v>10746</v>
      </c>
      <c r="B5459" s="623">
        <v>42388.886111111111</v>
      </c>
      <c r="C5459" s="405" t="s">
        <v>97</v>
      </c>
      <c r="D5459" s="384">
        <v>2717</v>
      </c>
      <c r="E5459">
        <v>0.01</v>
      </c>
      <c r="F5459">
        <v>1.5810200000000001</v>
      </c>
      <c r="G5459" s="384">
        <v>0</v>
      </c>
      <c r="H5459">
        <v>0</v>
      </c>
    </row>
    <row r="5460" spans="1:10" x14ac:dyDescent="0.2">
      <c r="A5460">
        <v>10751</v>
      </c>
      <c r="B5460" s="623">
        <v>42388.893055555556</v>
      </c>
      <c r="C5460" s="405" t="s">
        <v>2054</v>
      </c>
      <c r="D5460" s="384">
        <v>2717</v>
      </c>
      <c r="E5460">
        <v>0.01</v>
      </c>
      <c r="F5460">
        <v>1.5809899999999999</v>
      </c>
      <c r="G5460" s="384">
        <v>0</v>
      </c>
      <c r="H5460">
        <v>1.5809899999999999</v>
      </c>
      <c r="I5460">
        <v>0.02</v>
      </c>
      <c r="J5460" s="384">
        <v>2435.33</v>
      </c>
    </row>
    <row r="5461" spans="1:10" x14ac:dyDescent="0.2">
      <c r="A5461">
        <v>10748</v>
      </c>
      <c r="B5461" s="623">
        <v>42388.888888888891</v>
      </c>
      <c r="C5461" s="405" t="s">
        <v>97</v>
      </c>
      <c r="D5461" s="384">
        <v>2718</v>
      </c>
      <c r="E5461">
        <v>0.01</v>
      </c>
      <c r="F5461">
        <v>1.5825499999999999</v>
      </c>
      <c r="G5461" s="384">
        <v>0</v>
      </c>
      <c r="H5461">
        <v>0</v>
      </c>
    </row>
    <row r="5462" spans="1:10" x14ac:dyDescent="0.2">
      <c r="A5462">
        <v>10752</v>
      </c>
      <c r="B5462" s="623">
        <v>42388.893055555556</v>
      </c>
      <c r="C5462" s="405" t="s">
        <v>2054</v>
      </c>
      <c r="D5462" s="384">
        <v>2718</v>
      </c>
      <c r="E5462">
        <v>0.01</v>
      </c>
      <c r="F5462">
        <v>1.5809899999999999</v>
      </c>
      <c r="G5462" s="384">
        <v>0</v>
      </c>
      <c r="H5462">
        <v>1.5809899999999999</v>
      </c>
      <c r="I5462">
        <v>1.07</v>
      </c>
      <c r="J5462" s="384">
        <v>2436.4</v>
      </c>
    </row>
    <row r="5463" spans="1:10" x14ac:dyDescent="0.2">
      <c r="A5463">
        <v>10753</v>
      </c>
      <c r="B5463" s="623">
        <v>42388.900694444441</v>
      </c>
      <c r="C5463" s="405" t="s">
        <v>97</v>
      </c>
      <c r="D5463" s="384">
        <v>2719</v>
      </c>
      <c r="E5463">
        <v>0.01</v>
      </c>
      <c r="F5463">
        <v>1.58036</v>
      </c>
      <c r="G5463" s="384">
        <v>0</v>
      </c>
      <c r="H5463">
        <v>0</v>
      </c>
    </row>
    <row r="5464" spans="1:10" x14ac:dyDescent="0.2">
      <c r="A5464">
        <v>10758</v>
      </c>
      <c r="B5464" s="623">
        <v>42388.918749999997</v>
      </c>
      <c r="C5464" s="405" t="s">
        <v>2054</v>
      </c>
      <c r="D5464" s="384">
        <v>2719</v>
      </c>
      <c r="E5464">
        <v>0.01</v>
      </c>
      <c r="F5464">
        <v>1.5803199999999999</v>
      </c>
      <c r="G5464" s="384">
        <v>0</v>
      </c>
      <c r="H5464">
        <v>1.5803199999999999</v>
      </c>
      <c r="I5464">
        <v>0.02</v>
      </c>
      <c r="J5464" s="384">
        <v>2436.42</v>
      </c>
    </row>
    <row r="5465" spans="1:10" x14ac:dyDescent="0.2">
      <c r="A5465">
        <v>10755</v>
      </c>
      <c r="B5465" s="623">
        <v>42388.90625</v>
      </c>
      <c r="C5465" s="405" t="s">
        <v>97</v>
      </c>
      <c r="D5465" s="384">
        <v>2720</v>
      </c>
      <c r="E5465">
        <v>0.01</v>
      </c>
      <c r="F5465">
        <v>1.5818700000000001</v>
      </c>
      <c r="G5465" s="384">
        <v>0</v>
      </c>
      <c r="H5465">
        <v>0</v>
      </c>
    </row>
    <row r="5466" spans="1:10" x14ac:dyDescent="0.2">
      <c r="A5466">
        <v>10759</v>
      </c>
      <c r="B5466" s="623">
        <v>42388.918749999997</v>
      </c>
      <c r="C5466" s="405" t="s">
        <v>2054</v>
      </c>
      <c r="D5466" s="384">
        <v>2720</v>
      </c>
      <c r="E5466">
        <v>0.01</v>
      </c>
      <c r="F5466">
        <v>1.5803199999999999</v>
      </c>
      <c r="G5466" s="384">
        <v>0</v>
      </c>
      <c r="H5466">
        <v>1.5803199999999999</v>
      </c>
      <c r="I5466">
        <v>1.07</v>
      </c>
      <c r="J5466" s="384">
        <v>2437.4899999999998</v>
      </c>
    </row>
    <row r="5467" spans="1:10" x14ac:dyDescent="0.2">
      <c r="A5467">
        <v>10760</v>
      </c>
      <c r="B5467" s="623">
        <v>42388.925000000003</v>
      </c>
      <c r="C5467" s="405" t="s">
        <v>97</v>
      </c>
      <c r="D5467" s="384">
        <v>2721</v>
      </c>
      <c r="E5467">
        <v>0.01</v>
      </c>
      <c r="F5467">
        <v>1.57975</v>
      </c>
      <c r="G5467" s="384">
        <v>0</v>
      </c>
      <c r="H5467">
        <v>0</v>
      </c>
    </row>
    <row r="5468" spans="1:10" x14ac:dyDescent="0.2">
      <c r="A5468">
        <v>10762</v>
      </c>
      <c r="B5468" s="623">
        <v>42388.931250000001</v>
      </c>
      <c r="C5468" s="405" t="s">
        <v>2054</v>
      </c>
      <c r="D5468" s="384">
        <v>2721</v>
      </c>
      <c r="E5468">
        <v>0.01</v>
      </c>
      <c r="F5468">
        <v>1.5789500000000001</v>
      </c>
      <c r="G5468" s="384">
        <v>0</v>
      </c>
      <c r="H5468">
        <v>1.5789500000000001</v>
      </c>
      <c r="I5468">
        <v>0.55000000000000004</v>
      </c>
      <c r="J5468" s="384">
        <v>2438.04</v>
      </c>
    </row>
    <row r="5469" spans="1:10" x14ac:dyDescent="0.2">
      <c r="A5469">
        <v>10763</v>
      </c>
      <c r="B5469" s="623">
        <v>42388.949305555558</v>
      </c>
      <c r="C5469" s="405" t="s">
        <v>96</v>
      </c>
      <c r="D5469" s="384">
        <v>2722</v>
      </c>
      <c r="E5469">
        <v>0.01</v>
      </c>
      <c r="F5469">
        <v>1.57518</v>
      </c>
      <c r="G5469" s="384">
        <v>0</v>
      </c>
      <c r="H5469">
        <v>0</v>
      </c>
    </row>
    <row r="5470" spans="1:10" x14ac:dyDescent="0.2">
      <c r="A5470">
        <v>10765</v>
      </c>
      <c r="B5470" s="623">
        <v>42388.953472222223</v>
      </c>
      <c r="C5470" s="405" t="s">
        <v>2054</v>
      </c>
      <c r="D5470" s="384">
        <v>2722</v>
      </c>
      <c r="E5470">
        <v>0.01</v>
      </c>
      <c r="F5470">
        <v>1.5759799999999999</v>
      </c>
      <c r="G5470" s="384">
        <v>0</v>
      </c>
      <c r="H5470">
        <v>1.5759799999999999</v>
      </c>
      <c r="I5470">
        <v>0.55000000000000004</v>
      </c>
      <c r="J5470" s="384">
        <v>2438.59</v>
      </c>
    </row>
    <row r="5471" spans="1:10" x14ac:dyDescent="0.2">
      <c r="A5471">
        <v>10766</v>
      </c>
      <c r="B5471" s="623">
        <v>42389.026388888888</v>
      </c>
      <c r="C5471" s="405" t="s">
        <v>97</v>
      </c>
      <c r="D5471" s="384">
        <v>2723</v>
      </c>
      <c r="E5471">
        <v>0.01</v>
      </c>
      <c r="F5471">
        <v>1.57921</v>
      </c>
      <c r="G5471" s="384">
        <v>0</v>
      </c>
      <c r="H5471">
        <v>0</v>
      </c>
    </row>
    <row r="5472" spans="1:10" x14ac:dyDescent="0.2">
      <c r="A5472">
        <v>10768</v>
      </c>
      <c r="B5472" s="623">
        <v>42389.05</v>
      </c>
      <c r="C5472" s="405" t="s">
        <v>2054</v>
      </c>
      <c r="D5472" s="384">
        <v>2723</v>
      </c>
      <c r="E5472">
        <v>0.01</v>
      </c>
      <c r="F5472">
        <v>1.5784100000000001</v>
      </c>
      <c r="G5472" s="384">
        <v>0</v>
      </c>
      <c r="H5472">
        <v>1.5784100000000001</v>
      </c>
      <c r="I5472">
        <v>0.55000000000000004</v>
      </c>
      <c r="J5472" s="384">
        <v>2439.14</v>
      </c>
    </row>
    <row r="5473" spans="1:10" x14ac:dyDescent="0.2">
      <c r="A5473">
        <v>10769</v>
      </c>
      <c r="B5473" s="623">
        <v>42389.070833333331</v>
      </c>
      <c r="C5473" s="405" t="s">
        <v>96</v>
      </c>
      <c r="D5473" s="384">
        <v>2724</v>
      </c>
      <c r="E5473">
        <v>0.01</v>
      </c>
      <c r="F5473">
        <v>1.5775300000000001</v>
      </c>
      <c r="G5473" s="384">
        <v>0</v>
      </c>
      <c r="H5473">
        <v>0</v>
      </c>
    </row>
    <row r="5474" spans="1:10" x14ac:dyDescent="0.2">
      <c r="A5474">
        <v>10774</v>
      </c>
      <c r="B5474" s="623">
        <v>42389.080555555556</v>
      </c>
      <c r="C5474" s="405" t="s">
        <v>2054</v>
      </c>
      <c r="D5474" s="384">
        <v>2724</v>
      </c>
      <c r="E5474">
        <v>0.01</v>
      </c>
      <c r="F5474">
        <v>1.5775699999999999</v>
      </c>
      <c r="G5474" s="384">
        <v>0</v>
      </c>
      <c r="H5474">
        <v>1.5775699999999999</v>
      </c>
      <c r="I5474">
        <v>0.03</v>
      </c>
      <c r="J5474" s="384">
        <v>2439.17</v>
      </c>
    </row>
    <row r="5475" spans="1:10" x14ac:dyDescent="0.2">
      <c r="A5475">
        <v>10771</v>
      </c>
      <c r="B5475" s="623">
        <v>42389.074305555558</v>
      </c>
      <c r="C5475" s="405" t="s">
        <v>96</v>
      </c>
      <c r="D5475" s="384">
        <v>2725</v>
      </c>
      <c r="E5475">
        <v>0.01</v>
      </c>
      <c r="F5475">
        <v>1.5760099999999999</v>
      </c>
      <c r="G5475" s="384">
        <v>0</v>
      </c>
      <c r="H5475">
        <v>0</v>
      </c>
    </row>
    <row r="5476" spans="1:10" x14ac:dyDescent="0.2">
      <c r="A5476">
        <v>10775</v>
      </c>
      <c r="B5476" s="623">
        <v>42389.080555555556</v>
      </c>
      <c r="C5476" s="405" t="s">
        <v>2054</v>
      </c>
      <c r="D5476" s="384">
        <v>2725</v>
      </c>
      <c r="E5476">
        <v>0.01</v>
      </c>
      <c r="F5476">
        <v>1.5775699999999999</v>
      </c>
      <c r="G5476" s="384">
        <v>0</v>
      </c>
      <c r="H5476">
        <v>1.5775699999999999</v>
      </c>
      <c r="I5476">
        <v>1.08</v>
      </c>
      <c r="J5476" s="384">
        <v>2440.25</v>
      </c>
    </row>
    <row r="5477" spans="1:10" x14ac:dyDescent="0.2">
      <c r="A5477">
        <v>10776</v>
      </c>
      <c r="B5477" s="623">
        <v>42389.879861111112</v>
      </c>
      <c r="C5477" s="405" t="s">
        <v>96</v>
      </c>
      <c r="D5477" s="384">
        <v>2726</v>
      </c>
      <c r="E5477">
        <v>0.01</v>
      </c>
      <c r="F5477">
        <v>1.58196</v>
      </c>
      <c r="G5477" s="384">
        <v>0</v>
      </c>
      <c r="H5477">
        <v>0</v>
      </c>
    </row>
    <row r="5478" spans="1:10" x14ac:dyDescent="0.2">
      <c r="A5478">
        <v>10781</v>
      </c>
      <c r="B5478" s="623">
        <v>42389.896527777775</v>
      </c>
      <c r="C5478" s="405" t="s">
        <v>2054</v>
      </c>
      <c r="D5478" s="384">
        <v>2726</v>
      </c>
      <c r="E5478">
        <v>0.01</v>
      </c>
      <c r="F5478">
        <v>1.58199</v>
      </c>
      <c r="G5478" s="384">
        <v>0</v>
      </c>
      <c r="H5478">
        <v>1.58199</v>
      </c>
      <c r="I5478">
        <v>0.02</v>
      </c>
      <c r="J5478" s="384">
        <v>2440.27</v>
      </c>
    </row>
    <row r="5479" spans="1:10" x14ac:dyDescent="0.2">
      <c r="A5479">
        <v>10778</v>
      </c>
      <c r="B5479" s="623">
        <v>42389.882638888892</v>
      </c>
      <c r="C5479" s="405" t="s">
        <v>96</v>
      </c>
      <c r="D5479" s="384">
        <v>2727</v>
      </c>
      <c r="E5479">
        <v>0.01</v>
      </c>
      <c r="F5479">
        <v>1.5804199999999999</v>
      </c>
      <c r="G5479" s="384">
        <v>0</v>
      </c>
      <c r="H5479">
        <v>0</v>
      </c>
    </row>
    <row r="5480" spans="1:10" x14ac:dyDescent="0.2">
      <c r="A5480">
        <v>10782</v>
      </c>
      <c r="B5480" s="623">
        <v>42389.896527777775</v>
      </c>
      <c r="C5480" s="405" t="s">
        <v>2054</v>
      </c>
      <c r="D5480" s="384">
        <v>2727</v>
      </c>
      <c r="E5480">
        <v>0.01</v>
      </c>
      <c r="F5480">
        <v>1.58199</v>
      </c>
      <c r="G5480" s="384">
        <v>0</v>
      </c>
      <c r="H5480">
        <v>1.58199</v>
      </c>
      <c r="I5480">
        <v>1.08</v>
      </c>
      <c r="J5480" s="384">
        <v>2441.35</v>
      </c>
    </row>
    <row r="5481" spans="1:10" x14ac:dyDescent="0.2">
      <c r="A5481">
        <v>10783</v>
      </c>
      <c r="B5481" s="623">
        <v>42389.902777777781</v>
      </c>
      <c r="C5481" s="405" t="s">
        <v>96</v>
      </c>
      <c r="D5481" s="384">
        <v>2728</v>
      </c>
      <c r="E5481">
        <v>0.01</v>
      </c>
      <c r="F5481">
        <v>1.5809</v>
      </c>
      <c r="G5481" s="384">
        <v>0</v>
      </c>
      <c r="H5481">
        <v>0</v>
      </c>
    </row>
    <row r="5482" spans="1:10" x14ac:dyDescent="0.2">
      <c r="A5482">
        <v>10818</v>
      </c>
      <c r="B5482" s="623">
        <v>42390.244444444441</v>
      </c>
      <c r="C5482" s="405" t="s">
        <v>2054</v>
      </c>
      <c r="D5482" s="384">
        <v>2728</v>
      </c>
      <c r="E5482">
        <v>0.01</v>
      </c>
      <c r="F5482">
        <v>1.57334</v>
      </c>
      <c r="G5482" s="384">
        <v>0</v>
      </c>
      <c r="H5482">
        <v>1.57334</v>
      </c>
      <c r="I5482">
        <v>-5.49</v>
      </c>
      <c r="J5482" s="384">
        <v>2435.86</v>
      </c>
    </row>
    <row r="5483" spans="1:10" x14ac:dyDescent="0.2">
      <c r="A5483">
        <v>10785</v>
      </c>
      <c r="B5483" s="623">
        <v>42389.909722222219</v>
      </c>
      <c r="C5483" s="405" t="s">
        <v>96</v>
      </c>
      <c r="D5483" s="384">
        <v>2729</v>
      </c>
      <c r="E5483">
        <v>0.01</v>
      </c>
      <c r="F5483">
        <v>1.5793600000000001</v>
      </c>
      <c r="G5483" s="384">
        <v>0</v>
      </c>
      <c r="H5483">
        <v>0</v>
      </c>
    </row>
    <row r="5484" spans="1:10" x14ac:dyDescent="0.2">
      <c r="A5484">
        <v>10819</v>
      </c>
      <c r="B5484" s="623">
        <v>42390.244444444441</v>
      </c>
      <c r="C5484" s="405" t="s">
        <v>2054</v>
      </c>
      <c r="D5484" s="384">
        <v>2729</v>
      </c>
      <c r="E5484">
        <v>0.01</v>
      </c>
      <c r="F5484">
        <v>1.57334</v>
      </c>
      <c r="G5484" s="384">
        <v>0</v>
      </c>
      <c r="H5484">
        <v>1.57334</v>
      </c>
      <c r="I5484">
        <v>-4.43</v>
      </c>
      <c r="J5484" s="384">
        <v>2431.44</v>
      </c>
    </row>
    <row r="5485" spans="1:10" x14ac:dyDescent="0.2">
      <c r="A5485">
        <v>10788</v>
      </c>
      <c r="B5485" s="623">
        <v>42389.910416666666</v>
      </c>
      <c r="C5485" s="405" t="s">
        <v>96</v>
      </c>
      <c r="D5485" s="384">
        <v>2730</v>
      </c>
      <c r="E5485">
        <v>0.01</v>
      </c>
      <c r="F5485">
        <v>1.57786</v>
      </c>
      <c r="G5485" s="384">
        <v>0</v>
      </c>
      <c r="H5485">
        <v>0</v>
      </c>
    </row>
    <row r="5486" spans="1:10" x14ac:dyDescent="0.2">
      <c r="A5486">
        <v>10820</v>
      </c>
      <c r="B5486" s="623">
        <v>42390.244444444441</v>
      </c>
      <c r="C5486" s="405" t="s">
        <v>2054</v>
      </c>
      <c r="D5486" s="384">
        <v>2730</v>
      </c>
      <c r="E5486">
        <v>0.01</v>
      </c>
      <c r="F5486">
        <v>1.57334</v>
      </c>
      <c r="G5486" s="384">
        <v>0</v>
      </c>
      <c r="H5486">
        <v>1.57334</v>
      </c>
      <c r="I5486">
        <v>-3.39</v>
      </c>
      <c r="J5486" s="384">
        <v>2428.0500000000002</v>
      </c>
    </row>
    <row r="5487" spans="1:10" x14ac:dyDescent="0.2">
      <c r="A5487">
        <v>10792</v>
      </c>
      <c r="B5487" s="623">
        <v>42389.927083333336</v>
      </c>
      <c r="C5487" s="405" t="s">
        <v>96</v>
      </c>
      <c r="D5487" s="384">
        <v>2731</v>
      </c>
      <c r="E5487">
        <v>0.01</v>
      </c>
      <c r="F5487">
        <v>1.5755300000000001</v>
      </c>
      <c r="G5487" s="384">
        <v>0</v>
      </c>
      <c r="H5487">
        <v>0</v>
      </c>
    </row>
    <row r="5488" spans="1:10" x14ac:dyDescent="0.2">
      <c r="A5488">
        <v>10821</v>
      </c>
      <c r="B5488" s="623">
        <v>42390.244444444441</v>
      </c>
      <c r="C5488" s="405" t="s">
        <v>2054</v>
      </c>
      <c r="D5488" s="384">
        <v>2731</v>
      </c>
      <c r="E5488">
        <v>0.01</v>
      </c>
      <c r="F5488">
        <v>1.57334</v>
      </c>
      <c r="G5488" s="384">
        <v>0</v>
      </c>
      <c r="H5488">
        <v>1.57334</v>
      </c>
      <c r="I5488">
        <v>-1.79</v>
      </c>
      <c r="J5488" s="384">
        <v>2426.2600000000002</v>
      </c>
    </row>
    <row r="5489" spans="1:10" x14ac:dyDescent="0.2">
      <c r="A5489">
        <v>10797</v>
      </c>
      <c r="B5489" s="623">
        <v>42389.929861111108</v>
      </c>
      <c r="C5489" s="405" t="s">
        <v>96</v>
      </c>
      <c r="D5489" s="384">
        <v>2732</v>
      </c>
      <c r="E5489">
        <v>0.02</v>
      </c>
      <c r="F5489">
        <v>1.5723800000000001</v>
      </c>
      <c r="G5489" s="384">
        <v>0</v>
      </c>
      <c r="H5489">
        <v>0</v>
      </c>
    </row>
    <row r="5490" spans="1:10" x14ac:dyDescent="0.2">
      <c r="A5490">
        <v>10822</v>
      </c>
      <c r="B5490" s="623">
        <v>42390.244444444441</v>
      </c>
      <c r="C5490" s="405" t="s">
        <v>2054</v>
      </c>
      <c r="D5490" s="384">
        <v>2732</v>
      </c>
      <c r="E5490">
        <v>0.02</v>
      </c>
      <c r="F5490">
        <v>1.57334</v>
      </c>
      <c r="G5490" s="384">
        <v>0</v>
      </c>
      <c r="H5490">
        <v>1.57334</v>
      </c>
      <c r="I5490">
        <v>0.77</v>
      </c>
      <c r="J5490" s="384">
        <v>2427.0300000000002</v>
      </c>
    </row>
    <row r="5491" spans="1:10" x14ac:dyDescent="0.2">
      <c r="A5491">
        <v>10803</v>
      </c>
      <c r="B5491" s="623">
        <v>42390.063888888886</v>
      </c>
      <c r="C5491" s="405" t="s">
        <v>96</v>
      </c>
      <c r="D5491" s="384">
        <v>2733</v>
      </c>
      <c r="E5491">
        <v>0.02</v>
      </c>
      <c r="F5491">
        <v>1.56918</v>
      </c>
      <c r="G5491" s="384">
        <v>0</v>
      </c>
      <c r="H5491">
        <v>0</v>
      </c>
    </row>
    <row r="5492" spans="1:10" x14ac:dyDescent="0.2">
      <c r="A5492">
        <v>10823</v>
      </c>
      <c r="B5492" s="623">
        <v>42390.244444444441</v>
      </c>
      <c r="C5492" s="405" t="s">
        <v>2054</v>
      </c>
      <c r="D5492" s="384">
        <v>2733</v>
      </c>
      <c r="E5492">
        <v>0.02</v>
      </c>
      <c r="F5492">
        <v>1.57334</v>
      </c>
      <c r="G5492" s="384">
        <v>0</v>
      </c>
      <c r="H5492">
        <v>1.57334</v>
      </c>
      <c r="I5492">
        <v>5.73</v>
      </c>
      <c r="J5492" s="384">
        <v>2432.7600000000002</v>
      </c>
    </row>
    <row r="5493" spans="1:10" x14ac:dyDescent="0.2">
      <c r="A5493">
        <v>10810</v>
      </c>
      <c r="B5493" s="623">
        <v>42390.084027777775</v>
      </c>
      <c r="C5493" s="405" t="s">
        <v>96</v>
      </c>
      <c r="D5493" s="384">
        <v>2734</v>
      </c>
      <c r="E5493">
        <v>0.03</v>
      </c>
      <c r="F5493">
        <v>1.5656000000000001</v>
      </c>
      <c r="G5493" s="384">
        <v>0</v>
      </c>
      <c r="H5493">
        <v>0</v>
      </c>
    </row>
    <row r="5494" spans="1:10" x14ac:dyDescent="0.2">
      <c r="A5494">
        <v>10824</v>
      </c>
      <c r="B5494" s="623">
        <v>42390.244444444441</v>
      </c>
      <c r="C5494" s="405" t="s">
        <v>2054</v>
      </c>
      <c r="D5494" s="384">
        <v>2734</v>
      </c>
      <c r="E5494">
        <v>0.03</v>
      </c>
      <c r="F5494">
        <v>1.57334</v>
      </c>
      <c r="G5494" s="384">
        <v>0</v>
      </c>
      <c r="H5494">
        <v>1.57334</v>
      </c>
      <c r="I5494">
        <v>16.02</v>
      </c>
      <c r="J5494" s="384">
        <v>2448.7800000000002</v>
      </c>
    </row>
    <row r="5495" spans="1:10" x14ac:dyDescent="0.2">
      <c r="A5495">
        <v>10825</v>
      </c>
      <c r="B5495" s="623">
        <v>42390.893055555556</v>
      </c>
      <c r="C5495" s="405" t="s">
        <v>97</v>
      </c>
      <c r="D5495" s="384">
        <v>2735</v>
      </c>
      <c r="E5495">
        <v>0.01</v>
      </c>
      <c r="F5495">
        <v>1.5606100000000001</v>
      </c>
      <c r="G5495" s="384">
        <v>0</v>
      </c>
      <c r="H5495">
        <v>0</v>
      </c>
    </row>
    <row r="5496" spans="1:10" x14ac:dyDescent="0.2">
      <c r="A5496">
        <v>10827</v>
      </c>
      <c r="B5496" s="623">
        <v>42390.895138888889</v>
      </c>
      <c r="C5496" s="405" t="s">
        <v>2054</v>
      </c>
      <c r="D5496" s="384">
        <v>2735</v>
      </c>
      <c r="E5496">
        <v>0.01</v>
      </c>
      <c r="F5496">
        <v>1.5598099999999999</v>
      </c>
      <c r="G5496" s="384">
        <v>0</v>
      </c>
      <c r="H5496">
        <v>1.5598099999999999</v>
      </c>
      <c r="I5496">
        <v>0.55000000000000004</v>
      </c>
      <c r="J5496" s="384">
        <v>2449.33</v>
      </c>
    </row>
    <row r="5497" spans="1:10" x14ac:dyDescent="0.2">
      <c r="A5497">
        <v>10828</v>
      </c>
      <c r="B5497" s="623">
        <v>42390.899305555555</v>
      </c>
      <c r="C5497" s="405" t="s">
        <v>97</v>
      </c>
      <c r="D5497" s="384">
        <v>2736</v>
      </c>
      <c r="E5497">
        <v>0.01</v>
      </c>
      <c r="F5497">
        <v>1.55905</v>
      </c>
      <c r="G5497" s="384">
        <v>0</v>
      </c>
      <c r="H5497">
        <v>0</v>
      </c>
    </row>
    <row r="5498" spans="1:10" x14ac:dyDescent="0.2">
      <c r="A5498">
        <v>10830</v>
      </c>
      <c r="B5498" s="623">
        <v>42390.900694444441</v>
      </c>
      <c r="C5498" s="405" t="s">
        <v>2054</v>
      </c>
      <c r="D5498" s="384">
        <v>2736</v>
      </c>
      <c r="E5498">
        <v>0.01</v>
      </c>
      <c r="F5498">
        <v>1.5582499999999999</v>
      </c>
      <c r="G5498" s="384">
        <v>0</v>
      </c>
      <c r="H5498">
        <v>1.5582499999999999</v>
      </c>
      <c r="I5498">
        <v>0.55000000000000004</v>
      </c>
      <c r="J5498" s="384">
        <v>2449.88</v>
      </c>
    </row>
    <row r="5499" spans="1:10" x14ac:dyDescent="0.2">
      <c r="A5499">
        <v>10831</v>
      </c>
      <c r="B5499" s="623">
        <v>42390.95208333333</v>
      </c>
      <c r="C5499" s="405" t="s">
        <v>96</v>
      </c>
      <c r="D5499" s="384">
        <v>2737</v>
      </c>
      <c r="E5499">
        <v>0.01</v>
      </c>
      <c r="F5499">
        <v>1.55389</v>
      </c>
      <c r="G5499" s="384">
        <v>0</v>
      </c>
      <c r="H5499">
        <v>0</v>
      </c>
    </row>
    <row r="5500" spans="1:10" x14ac:dyDescent="0.2">
      <c r="A5500">
        <v>10836</v>
      </c>
      <c r="B5500" s="623">
        <v>42390.991666666669</v>
      </c>
      <c r="C5500" s="405" t="s">
        <v>2054</v>
      </c>
      <c r="D5500" s="384">
        <v>2737</v>
      </c>
      <c r="E5500">
        <v>0.01</v>
      </c>
      <c r="F5500">
        <v>1.55393</v>
      </c>
      <c r="G5500" s="384">
        <v>0</v>
      </c>
      <c r="H5500">
        <v>1.55393</v>
      </c>
      <c r="I5500">
        <v>0.02</v>
      </c>
      <c r="J5500" s="384">
        <v>2449.9</v>
      </c>
    </row>
    <row r="5501" spans="1:10" x14ac:dyDescent="0.2">
      <c r="A5501">
        <v>10833</v>
      </c>
      <c r="B5501" s="623">
        <v>42390.95416666667</v>
      </c>
      <c r="C5501" s="405" t="s">
        <v>96</v>
      </c>
      <c r="D5501" s="384">
        <v>2738</v>
      </c>
      <c r="E5501">
        <v>0.01</v>
      </c>
      <c r="F5501">
        <v>1.55237</v>
      </c>
      <c r="G5501" s="384">
        <v>0</v>
      </c>
      <c r="H5501">
        <v>0</v>
      </c>
    </row>
    <row r="5502" spans="1:10" x14ac:dyDescent="0.2">
      <c r="A5502">
        <v>10837</v>
      </c>
      <c r="B5502" s="623">
        <v>42390.991666666669</v>
      </c>
      <c r="C5502" s="405" t="s">
        <v>2054</v>
      </c>
      <c r="D5502" s="384">
        <v>2738</v>
      </c>
      <c r="E5502">
        <v>0.01</v>
      </c>
      <c r="F5502">
        <v>1.55393</v>
      </c>
      <c r="G5502" s="384">
        <v>0</v>
      </c>
      <c r="H5502">
        <v>1.55393</v>
      </c>
      <c r="I5502">
        <v>1.07</v>
      </c>
      <c r="J5502" s="384">
        <v>2450.9699999999998</v>
      </c>
    </row>
    <row r="5503" spans="1:10" x14ac:dyDescent="0.2">
      <c r="A5503">
        <v>10838</v>
      </c>
      <c r="B5503" s="623">
        <v>42391.036805555559</v>
      </c>
      <c r="C5503" s="405" t="s">
        <v>96</v>
      </c>
      <c r="D5503" s="384">
        <v>2739</v>
      </c>
      <c r="E5503">
        <v>0.01</v>
      </c>
      <c r="F5503">
        <v>1.55203</v>
      </c>
      <c r="G5503" s="384">
        <v>0</v>
      </c>
      <c r="H5503">
        <v>0</v>
      </c>
    </row>
    <row r="5504" spans="1:10" x14ac:dyDescent="0.2">
      <c r="A5504">
        <v>10840</v>
      </c>
      <c r="B5504" s="623">
        <v>42391.040277777778</v>
      </c>
      <c r="C5504" s="405" t="s">
        <v>2054</v>
      </c>
      <c r="D5504" s="384">
        <v>2739</v>
      </c>
      <c r="E5504">
        <v>0.01</v>
      </c>
      <c r="F5504">
        <v>1.5528299999999999</v>
      </c>
      <c r="G5504" s="384">
        <v>0</v>
      </c>
      <c r="H5504">
        <v>1.5528299999999999</v>
      </c>
      <c r="I5504">
        <v>0.55000000000000004</v>
      </c>
      <c r="J5504" s="384">
        <v>2451.52</v>
      </c>
    </row>
    <row r="5505" spans="1:10" x14ac:dyDescent="0.2">
      <c r="A5505">
        <v>10841</v>
      </c>
      <c r="B5505" s="623">
        <v>42391.042361111111</v>
      </c>
      <c r="C5505" s="405" t="s">
        <v>96</v>
      </c>
      <c r="D5505" s="384">
        <v>2740</v>
      </c>
      <c r="E5505">
        <v>0.01</v>
      </c>
      <c r="F5505">
        <v>1.5517000000000001</v>
      </c>
      <c r="G5505" s="384">
        <v>0</v>
      </c>
      <c r="H5505">
        <v>0</v>
      </c>
    </row>
    <row r="5506" spans="1:10" x14ac:dyDescent="0.2">
      <c r="A5506">
        <v>10843</v>
      </c>
      <c r="B5506" s="623">
        <v>42391.047222222223</v>
      </c>
      <c r="C5506" s="405" t="s">
        <v>2054</v>
      </c>
      <c r="D5506" s="384">
        <v>2740</v>
      </c>
      <c r="E5506">
        <v>0.01</v>
      </c>
      <c r="F5506">
        <v>1.5525</v>
      </c>
      <c r="G5506" s="384">
        <v>0</v>
      </c>
      <c r="H5506">
        <v>1.5525</v>
      </c>
      <c r="I5506">
        <v>0.55000000000000004</v>
      </c>
      <c r="J5506" s="384">
        <v>2452.0700000000002</v>
      </c>
    </row>
    <row r="5507" spans="1:10" x14ac:dyDescent="0.2">
      <c r="A5507">
        <v>10844</v>
      </c>
      <c r="B5507" s="623">
        <v>42391.058333333334</v>
      </c>
      <c r="C5507" s="405" t="s">
        <v>96</v>
      </c>
      <c r="D5507" s="384">
        <v>2741</v>
      </c>
      <c r="E5507">
        <v>0.01</v>
      </c>
      <c r="F5507">
        <v>1.5536700000000001</v>
      </c>
      <c r="G5507" s="384">
        <v>0</v>
      </c>
      <c r="H5507">
        <v>0</v>
      </c>
    </row>
    <row r="5508" spans="1:10" x14ac:dyDescent="0.2">
      <c r="A5508">
        <v>10858</v>
      </c>
      <c r="B5508" s="623">
        <v>42391.157638888886</v>
      </c>
      <c r="C5508" s="405" t="s">
        <v>2054</v>
      </c>
      <c r="D5508" s="384">
        <v>2741</v>
      </c>
      <c r="E5508">
        <v>0.01</v>
      </c>
      <c r="F5508">
        <v>1.5521100000000001</v>
      </c>
      <c r="G5508" s="384">
        <v>0</v>
      </c>
      <c r="H5508">
        <v>1.5521100000000001</v>
      </c>
      <c r="I5508">
        <v>-1.07</v>
      </c>
      <c r="J5508" s="384">
        <v>2451</v>
      </c>
    </row>
    <row r="5509" spans="1:10" x14ac:dyDescent="0.2">
      <c r="A5509">
        <v>10846</v>
      </c>
      <c r="B5509" s="623">
        <v>42391.061805555553</v>
      </c>
      <c r="C5509" s="405" t="s">
        <v>96</v>
      </c>
      <c r="D5509" s="384">
        <v>2742</v>
      </c>
      <c r="E5509">
        <v>0.01</v>
      </c>
      <c r="F5509">
        <v>1.55217</v>
      </c>
      <c r="G5509" s="384">
        <v>0</v>
      </c>
      <c r="H5509">
        <v>0</v>
      </c>
    </row>
    <row r="5510" spans="1:10" x14ac:dyDescent="0.2">
      <c r="A5510">
        <v>10859</v>
      </c>
      <c r="B5510" s="623">
        <v>42391.157638888886</v>
      </c>
      <c r="C5510" s="405" t="s">
        <v>2054</v>
      </c>
      <c r="D5510" s="384">
        <v>2742</v>
      </c>
      <c r="E5510">
        <v>0.01</v>
      </c>
      <c r="F5510">
        <v>1.5521100000000001</v>
      </c>
      <c r="G5510" s="384">
        <v>0</v>
      </c>
      <c r="H5510">
        <v>1.5521100000000001</v>
      </c>
      <c r="I5510">
        <v>-0.04</v>
      </c>
      <c r="J5510" s="384">
        <v>2450.96</v>
      </c>
    </row>
    <row r="5511" spans="1:10" x14ac:dyDescent="0.2">
      <c r="A5511">
        <v>10849</v>
      </c>
      <c r="B5511" s="623">
        <v>42391.069444444445</v>
      </c>
      <c r="C5511" s="405" t="s">
        <v>96</v>
      </c>
      <c r="D5511" s="384">
        <v>2743</v>
      </c>
      <c r="E5511">
        <v>0.01</v>
      </c>
      <c r="F5511">
        <v>1.5506500000000001</v>
      </c>
      <c r="G5511" s="384">
        <v>0</v>
      </c>
      <c r="H5511">
        <v>0</v>
      </c>
    </row>
    <row r="5512" spans="1:10" x14ac:dyDescent="0.2">
      <c r="A5512">
        <v>10860</v>
      </c>
      <c r="B5512" s="623">
        <v>42391.157638888886</v>
      </c>
      <c r="C5512" s="405" t="s">
        <v>2054</v>
      </c>
      <c r="D5512" s="384">
        <v>2743</v>
      </c>
      <c r="E5512">
        <v>0.01</v>
      </c>
      <c r="F5512">
        <v>1.5521100000000001</v>
      </c>
      <c r="G5512" s="384">
        <v>0</v>
      </c>
      <c r="H5512">
        <v>1.5521100000000001</v>
      </c>
      <c r="I5512">
        <v>1.01</v>
      </c>
      <c r="J5512" s="384">
        <v>2451.9699999999998</v>
      </c>
    </row>
    <row r="5513" spans="1:10" x14ac:dyDescent="0.2">
      <c r="A5513">
        <v>10853</v>
      </c>
      <c r="B5513" s="623">
        <v>42391.080555555556</v>
      </c>
      <c r="C5513" s="405" t="s">
        <v>96</v>
      </c>
      <c r="D5513" s="384">
        <v>2744</v>
      </c>
      <c r="E5513">
        <v>0.01</v>
      </c>
      <c r="F5513">
        <v>1.54833</v>
      </c>
      <c r="G5513" s="384">
        <v>0</v>
      </c>
      <c r="H5513">
        <v>0</v>
      </c>
    </row>
    <row r="5514" spans="1:10" x14ac:dyDescent="0.2">
      <c r="A5514">
        <v>10861</v>
      </c>
      <c r="B5514" s="623">
        <v>42391.157638888886</v>
      </c>
      <c r="C5514" s="405" t="s">
        <v>2054</v>
      </c>
      <c r="D5514" s="384">
        <v>2744</v>
      </c>
      <c r="E5514">
        <v>0.01</v>
      </c>
      <c r="F5514">
        <v>1.5521100000000001</v>
      </c>
      <c r="G5514" s="384">
        <v>0</v>
      </c>
      <c r="H5514">
        <v>1.5521100000000001</v>
      </c>
      <c r="I5514">
        <v>2.61</v>
      </c>
      <c r="J5514" s="384">
        <v>2454.58</v>
      </c>
    </row>
    <row r="5515" spans="1:10" x14ac:dyDescent="0.2">
      <c r="A5515">
        <v>10862</v>
      </c>
      <c r="B5515" s="623">
        <v>42391.893750000003</v>
      </c>
      <c r="C5515" s="405" t="s">
        <v>96</v>
      </c>
      <c r="D5515" s="384">
        <v>2745</v>
      </c>
      <c r="E5515">
        <v>0.01</v>
      </c>
      <c r="F5515">
        <v>1.54017</v>
      </c>
      <c r="G5515" s="384">
        <v>0</v>
      </c>
      <c r="H5515">
        <v>0</v>
      </c>
    </row>
    <row r="5516" spans="1:10" x14ac:dyDescent="0.2">
      <c r="A5516">
        <v>10864</v>
      </c>
      <c r="B5516" s="623">
        <v>42391.902777777781</v>
      </c>
      <c r="C5516" s="405" t="s">
        <v>2054</v>
      </c>
      <c r="D5516" s="384">
        <v>2745</v>
      </c>
      <c r="E5516">
        <v>0.01</v>
      </c>
      <c r="F5516">
        <v>1.54097</v>
      </c>
      <c r="G5516" s="384">
        <v>0</v>
      </c>
      <c r="H5516">
        <v>1.54097</v>
      </c>
      <c r="I5516">
        <v>0.55000000000000004</v>
      </c>
      <c r="J5516" s="384">
        <v>2455.13</v>
      </c>
    </row>
    <row r="5517" spans="1:10" x14ac:dyDescent="0.2">
      <c r="A5517">
        <v>10865</v>
      </c>
      <c r="B5517" s="623">
        <v>42391.968055555553</v>
      </c>
      <c r="C5517" s="405" t="s">
        <v>96</v>
      </c>
      <c r="D5517" s="384">
        <v>2746</v>
      </c>
      <c r="E5517">
        <v>0.01</v>
      </c>
      <c r="F5517">
        <v>1.5408900000000001</v>
      </c>
      <c r="G5517" s="384">
        <v>0</v>
      </c>
      <c r="H5517">
        <v>0</v>
      </c>
    </row>
    <row r="5518" spans="1:10" x14ac:dyDescent="0.2">
      <c r="A5518">
        <v>10867</v>
      </c>
      <c r="B5518" s="623">
        <v>42391.977083333331</v>
      </c>
      <c r="C5518" s="405" t="s">
        <v>2054</v>
      </c>
      <c r="D5518" s="384">
        <v>2746</v>
      </c>
      <c r="E5518">
        <v>0.01</v>
      </c>
      <c r="F5518">
        <v>1.54169</v>
      </c>
      <c r="G5518" s="384">
        <v>0</v>
      </c>
      <c r="H5518">
        <v>1.54169</v>
      </c>
      <c r="I5518">
        <v>0.55000000000000004</v>
      </c>
      <c r="J5518" s="384">
        <v>2455.6799999999998</v>
      </c>
    </row>
    <row r="5519" spans="1:10" x14ac:dyDescent="0.2">
      <c r="A5519">
        <v>10868</v>
      </c>
      <c r="B5519" s="623">
        <v>42394.884722222225</v>
      </c>
      <c r="C5519" s="405" t="s">
        <v>97</v>
      </c>
      <c r="D5519" s="384">
        <v>2747</v>
      </c>
      <c r="E5519">
        <v>0.01</v>
      </c>
      <c r="F5519">
        <v>1.5527599999999999</v>
      </c>
      <c r="G5519" s="384">
        <v>0</v>
      </c>
      <c r="H5519">
        <v>0</v>
      </c>
    </row>
    <row r="5520" spans="1:10" x14ac:dyDescent="0.2">
      <c r="A5520">
        <v>10895</v>
      </c>
      <c r="B5520" s="623">
        <v>42395.20208333333</v>
      </c>
      <c r="C5520" s="405" t="s">
        <v>2054</v>
      </c>
      <c r="D5520" s="384">
        <v>2747</v>
      </c>
      <c r="E5520">
        <v>0.01</v>
      </c>
      <c r="F5520">
        <v>1.5579099999999999</v>
      </c>
      <c r="G5520" s="384">
        <v>0</v>
      </c>
      <c r="H5520">
        <v>1.5579099999999999</v>
      </c>
      <c r="I5520">
        <v>-3.55</v>
      </c>
      <c r="J5520" s="384">
        <v>2452.14</v>
      </c>
    </row>
    <row r="5521" spans="1:10" x14ac:dyDescent="0.2">
      <c r="A5521">
        <v>10870</v>
      </c>
      <c r="B5521" s="623">
        <v>42394.904166666667</v>
      </c>
      <c r="C5521" s="405" t="s">
        <v>97</v>
      </c>
      <c r="D5521" s="384">
        <v>2748</v>
      </c>
      <c r="E5521">
        <v>0.01</v>
      </c>
      <c r="F5521">
        <v>1.55427</v>
      </c>
      <c r="G5521" s="384">
        <v>0</v>
      </c>
      <c r="H5521">
        <v>0</v>
      </c>
    </row>
    <row r="5522" spans="1:10" x14ac:dyDescent="0.2">
      <c r="A5522">
        <v>10896</v>
      </c>
      <c r="B5522" s="623">
        <v>42395.20208333333</v>
      </c>
      <c r="C5522" s="405" t="s">
        <v>2054</v>
      </c>
      <c r="D5522" s="384">
        <v>2748</v>
      </c>
      <c r="E5522">
        <v>0.01</v>
      </c>
      <c r="F5522">
        <v>1.5579099999999999</v>
      </c>
      <c r="G5522" s="384">
        <v>0</v>
      </c>
      <c r="H5522">
        <v>1.5579099999999999</v>
      </c>
      <c r="I5522">
        <v>-2.5</v>
      </c>
      <c r="J5522" s="384">
        <v>2449.64</v>
      </c>
    </row>
    <row r="5523" spans="1:10" x14ac:dyDescent="0.2">
      <c r="A5523">
        <v>10873</v>
      </c>
      <c r="B5523" s="623">
        <v>42394.92291666667</v>
      </c>
      <c r="C5523" s="405" t="s">
        <v>97</v>
      </c>
      <c r="D5523" s="384">
        <v>2749</v>
      </c>
      <c r="E5523">
        <v>0.01</v>
      </c>
      <c r="F5523">
        <v>1.5557700000000001</v>
      </c>
      <c r="G5523" s="384">
        <v>0</v>
      </c>
      <c r="H5523">
        <v>0</v>
      </c>
    </row>
    <row r="5524" spans="1:10" x14ac:dyDescent="0.2">
      <c r="A5524">
        <v>10897</v>
      </c>
      <c r="B5524" s="623">
        <v>42395.20208333333</v>
      </c>
      <c r="C5524" s="405" t="s">
        <v>2054</v>
      </c>
      <c r="D5524" s="384">
        <v>2749</v>
      </c>
      <c r="E5524">
        <v>0.01</v>
      </c>
      <c r="F5524">
        <v>1.5579099999999999</v>
      </c>
      <c r="G5524" s="384">
        <v>0</v>
      </c>
      <c r="H5524">
        <v>1.5579099999999999</v>
      </c>
      <c r="I5524">
        <v>-1.47</v>
      </c>
      <c r="J5524" s="384">
        <v>2448.1799999999998</v>
      </c>
    </row>
    <row r="5525" spans="1:10" x14ac:dyDescent="0.2">
      <c r="A5525">
        <v>10877</v>
      </c>
      <c r="B5525" s="623">
        <v>42394.9375</v>
      </c>
      <c r="C5525" s="405" t="s">
        <v>97</v>
      </c>
      <c r="D5525" s="384">
        <v>2750</v>
      </c>
      <c r="E5525">
        <v>0.01</v>
      </c>
      <c r="F5525">
        <v>1.5580799999999999</v>
      </c>
      <c r="G5525" s="384">
        <v>0</v>
      </c>
      <c r="H5525">
        <v>0</v>
      </c>
    </row>
    <row r="5526" spans="1:10" x14ac:dyDescent="0.2">
      <c r="A5526">
        <v>10898</v>
      </c>
      <c r="B5526" s="623">
        <v>42395.20208333333</v>
      </c>
      <c r="C5526" s="405" t="s">
        <v>2054</v>
      </c>
      <c r="D5526" s="384">
        <v>2750</v>
      </c>
      <c r="E5526">
        <v>0.01</v>
      </c>
      <c r="F5526">
        <v>1.5579099999999999</v>
      </c>
      <c r="G5526" s="384">
        <v>0</v>
      </c>
      <c r="H5526">
        <v>1.5579099999999999</v>
      </c>
      <c r="I5526">
        <v>0.12</v>
      </c>
      <c r="J5526" s="384">
        <v>2448.3000000000002</v>
      </c>
    </row>
    <row r="5527" spans="1:10" x14ac:dyDescent="0.2">
      <c r="A5527">
        <v>10882</v>
      </c>
      <c r="B5527" s="623">
        <v>42394.957638888889</v>
      </c>
      <c r="C5527" s="405" t="s">
        <v>97</v>
      </c>
      <c r="D5527" s="384">
        <v>2751</v>
      </c>
      <c r="E5527">
        <v>0.02</v>
      </c>
      <c r="F5527">
        <v>1.5611900000000001</v>
      </c>
      <c r="G5527" s="384">
        <v>0</v>
      </c>
      <c r="H5527">
        <v>0</v>
      </c>
    </row>
    <row r="5528" spans="1:10" x14ac:dyDescent="0.2">
      <c r="A5528">
        <v>10899</v>
      </c>
      <c r="B5528" s="623">
        <v>42395.20208333333</v>
      </c>
      <c r="C5528" s="405" t="s">
        <v>2054</v>
      </c>
      <c r="D5528" s="384">
        <v>2751</v>
      </c>
      <c r="E5528">
        <v>0.02</v>
      </c>
      <c r="F5528">
        <v>1.5579099999999999</v>
      </c>
      <c r="G5528" s="384">
        <v>0</v>
      </c>
      <c r="H5528">
        <v>1.5579099999999999</v>
      </c>
      <c r="I5528">
        <v>4.5599999999999996</v>
      </c>
      <c r="J5528" s="384">
        <v>2452.86</v>
      </c>
    </row>
    <row r="5529" spans="1:10" x14ac:dyDescent="0.2">
      <c r="A5529">
        <v>10888</v>
      </c>
      <c r="B5529" s="623">
        <v>42395.081944444442</v>
      </c>
      <c r="C5529" s="405" t="s">
        <v>97</v>
      </c>
      <c r="D5529" s="384">
        <v>2752</v>
      </c>
      <c r="E5529">
        <v>0.02</v>
      </c>
      <c r="F5529">
        <v>1.5644</v>
      </c>
      <c r="G5529" s="384">
        <v>0</v>
      </c>
      <c r="H5529">
        <v>0</v>
      </c>
    </row>
    <row r="5530" spans="1:10" x14ac:dyDescent="0.2">
      <c r="A5530">
        <v>10900</v>
      </c>
      <c r="B5530" s="623">
        <v>42395.20208333333</v>
      </c>
      <c r="C5530" s="405" t="s">
        <v>2054</v>
      </c>
      <c r="D5530" s="384">
        <v>2752</v>
      </c>
      <c r="E5530">
        <v>0.02</v>
      </c>
      <c r="F5530">
        <v>1.5579099999999999</v>
      </c>
      <c r="G5530" s="384">
        <v>0</v>
      </c>
      <c r="H5530">
        <v>1.5579099999999999</v>
      </c>
      <c r="I5530">
        <v>8.9600000000000009</v>
      </c>
      <c r="J5530" s="384">
        <v>2461.8200000000002</v>
      </c>
    </row>
    <row r="5531" spans="1:10" x14ac:dyDescent="0.2">
      <c r="A5531">
        <v>10901</v>
      </c>
      <c r="B5531" s="623">
        <v>42395.915277777778</v>
      </c>
      <c r="C5531" s="405" t="s">
        <v>97</v>
      </c>
      <c r="D5531" s="384">
        <v>2753</v>
      </c>
      <c r="E5531">
        <v>0.01</v>
      </c>
      <c r="F5531">
        <v>1.54647</v>
      </c>
      <c r="G5531" s="384">
        <v>0</v>
      </c>
      <c r="H5531">
        <v>0</v>
      </c>
    </row>
    <row r="5532" spans="1:10" x14ac:dyDescent="0.2">
      <c r="A5532">
        <v>10915</v>
      </c>
      <c r="B5532" s="623">
        <v>42396.104166666664</v>
      </c>
      <c r="C5532" s="405" t="s">
        <v>2054</v>
      </c>
      <c r="D5532" s="384">
        <v>2753</v>
      </c>
      <c r="E5532">
        <v>0.01</v>
      </c>
      <c r="F5532">
        <v>1.54819</v>
      </c>
      <c r="G5532" s="384">
        <v>0</v>
      </c>
      <c r="H5532">
        <v>1.54819</v>
      </c>
      <c r="I5532">
        <v>-1.17</v>
      </c>
      <c r="J5532" s="384">
        <v>2460.65</v>
      </c>
    </row>
    <row r="5533" spans="1:10" x14ac:dyDescent="0.2">
      <c r="A5533">
        <v>10903</v>
      </c>
      <c r="B5533" s="623">
        <v>42395.921527777777</v>
      </c>
      <c r="C5533" s="405" t="s">
        <v>97</v>
      </c>
      <c r="D5533" s="384">
        <v>2754</v>
      </c>
      <c r="E5533">
        <v>0.01</v>
      </c>
      <c r="F5533">
        <v>1.5481100000000001</v>
      </c>
      <c r="G5533" s="384">
        <v>0</v>
      </c>
      <c r="H5533">
        <v>0</v>
      </c>
    </row>
    <row r="5534" spans="1:10" x14ac:dyDescent="0.2">
      <c r="A5534">
        <v>10916</v>
      </c>
      <c r="B5534" s="623">
        <v>42396.104166666664</v>
      </c>
      <c r="C5534" s="405" t="s">
        <v>2054</v>
      </c>
      <c r="D5534" s="384">
        <v>2754</v>
      </c>
      <c r="E5534">
        <v>0.01</v>
      </c>
      <c r="F5534">
        <v>1.54819</v>
      </c>
      <c r="G5534" s="384">
        <v>0</v>
      </c>
      <c r="H5534">
        <v>1.54819</v>
      </c>
      <c r="I5534">
        <v>-0.04</v>
      </c>
      <c r="J5534" s="384">
        <v>2460.61</v>
      </c>
    </row>
    <row r="5535" spans="1:10" x14ac:dyDescent="0.2">
      <c r="A5535">
        <v>10906</v>
      </c>
      <c r="B5535" s="623">
        <v>42395.981249999997</v>
      </c>
      <c r="C5535" s="405" t="s">
        <v>97</v>
      </c>
      <c r="D5535" s="384">
        <v>2755</v>
      </c>
      <c r="E5535">
        <v>0.01</v>
      </c>
      <c r="F5535">
        <v>1.54962</v>
      </c>
      <c r="G5535" s="384">
        <v>0</v>
      </c>
      <c r="H5535">
        <v>0</v>
      </c>
    </row>
    <row r="5536" spans="1:10" x14ac:dyDescent="0.2">
      <c r="A5536">
        <v>10917</v>
      </c>
      <c r="B5536" s="623">
        <v>42396.104166666664</v>
      </c>
      <c r="C5536" s="405" t="s">
        <v>2054</v>
      </c>
      <c r="D5536" s="384">
        <v>2755</v>
      </c>
      <c r="E5536">
        <v>0.01</v>
      </c>
      <c r="F5536">
        <v>1.54819</v>
      </c>
      <c r="G5536" s="384">
        <v>0</v>
      </c>
      <c r="H5536">
        <v>1.54819</v>
      </c>
      <c r="I5536">
        <v>1</v>
      </c>
      <c r="J5536" s="384">
        <v>2461.62</v>
      </c>
    </row>
    <row r="5537" spans="1:10" x14ac:dyDescent="0.2">
      <c r="A5537">
        <v>10910</v>
      </c>
      <c r="B5537" s="623">
        <v>42396.019444444442</v>
      </c>
      <c r="C5537" s="405" t="s">
        <v>97</v>
      </c>
      <c r="D5537" s="384">
        <v>2756</v>
      </c>
      <c r="E5537">
        <v>0.01</v>
      </c>
      <c r="F5537">
        <v>1.5521400000000001</v>
      </c>
      <c r="G5537" s="384">
        <v>0</v>
      </c>
      <c r="H5537">
        <v>0</v>
      </c>
    </row>
    <row r="5538" spans="1:10" x14ac:dyDescent="0.2">
      <c r="A5538">
        <v>10918</v>
      </c>
      <c r="B5538" s="623">
        <v>42396.104166666664</v>
      </c>
      <c r="C5538" s="405" t="s">
        <v>2054</v>
      </c>
      <c r="D5538" s="384">
        <v>2756</v>
      </c>
      <c r="E5538">
        <v>0.01</v>
      </c>
      <c r="F5538">
        <v>1.54819</v>
      </c>
      <c r="G5538" s="384">
        <v>0</v>
      </c>
      <c r="H5538">
        <v>1.54819</v>
      </c>
      <c r="I5538">
        <v>2.73</v>
      </c>
      <c r="J5538" s="384">
        <v>2464.35</v>
      </c>
    </row>
    <row r="5539" spans="1:10" x14ac:dyDescent="0.2">
      <c r="A5539">
        <v>10919</v>
      </c>
      <c r="B5539" s="623">
        <v>42396.913888888892</v>
      </c>
      <c r="C5539" s="405" t="s">
        <v>97</v>
      </c>
      <c r="D5539" s="384">
        <v>2757</v>
      </c>
      <c r="E5539">
        <v>0.01</v>
      </c>
      <c r="F5539">
        <v>1.5499099999999999</v>
      </c>
      <c r="G5539" s="384">
        <v>0</v>
      </c>
      <c r="H5539">
        <v>0</v>
      </c>
    </row>
    <row r="5540" spans="1:10" x14ac:dyDescent="0.2">
      <c r="A5540">
        <v>10928</v>
      </c>
      <c r="B5540" s="623">
        <v>42396.938194444447</v>
      </c>
      <c r="C5540" s="405" t="s">
        <v>2054</v>
      </c>
      <c r="D5540" s="384">
        <v>2757</v>
      </c>
      <c r="E5540">
        <v>0.01</v>
      </c>
      <c r="F5540">
        <v>1.5511600000000001</v>
      </c>
      <c r="G5540" s="384">
        <v>0</v>
      </c>
      <c r="H5540">
        <v>1.5511600000000001</v>
      </c>
      <c r="I5540">
        <v>-0.87</v>
      </c>
      <c r="J5540" s="384">
        <v>2463.48</v>
      </c>
    </row>
    <row r="5541" spans="1:10" x14ac:dyDescent="0.2">
      <c r="A5541">
        <v>10921</v>
      </c>
      <c r="B5541" s="623">
        <v>42396.914583333331</v>
      </c>
      <c r="C5541" s="405" t="s">
        <v>97</v>
      </c>
      <c r="D5541" s="384">
        <v>2758</v>
      </c>
      <c r="E5541">
        <v>0.01</v>
      </c>
      <c r="F5541">
        <v>1.55141</v>
      </c>
      <c r="G5541" s="384">
        <v>0</v>
      </c>
      <c r="H5541">
        <v>0</v>
      </c>
    </row>
    <row r="5542" spans="1:10" x14ac:dyDescent="0.2">
      <c r="A5542">
        <v>10929</v>
      </c>
      <c r="B5542" s="623">
        <v>42396.938194444447</v>
      </c>
      <c r="C5542" s="405" t="s">
        <v>2054</v>
      </c>
      <c r="D5542" s="384">
        <v>2758</v>
      </c>
      <c r="E5542">
        <v>0.01</v>
      </c>
      <c r="F5542">
        <v>1.5511600000000001</v>
      </c>
      <c r="G5542" s="384">
        <v>0</v>
      </c>
      <c r="H5542">
        <v>1.5511600000000001</v>
      </c>
      <c r="I5542">
        <v>0.17</v>
      </c>
      <c r="J5542" s="384">
        <v>2463.65</v>
      </c>
    </row>
    <row r="5543" spans="1:10" x14ac:dyDescent="0.2">
      <c r="A5543">
        <v>10924</v>
      </c>
      <c r="B5543" s="623">
        <v>42396.920138888891</v>
      </c>
      <c r="C5543" s="405" t="s">
        <v>97</v>
      </c>
      <c r="D5543" s="384">
        <v>2759</v>
      </c>
      <c r="E5543">
        <v>0.01</v>
      </c>
      <c r="F5543">
        <v>1.55457</v>
      </c>
      <c r="G5543" s="384">
        <v>0</v>
      </c>
      <c r="H5543">
        <v>0</v>
      </c>
    </row>
    <row r="5544" spans="1:10" x14ac:dyDescent="0.2">
      <c r="A5544">
        <v>10930</v>
      </c>
      <c r="B5544" s="623">
        <v>42396.938194444447</v>
      </c>
      <c r="C5544" s="405" t="s">
        <v>2054</v>
      </c>
      <c r="D5544" s="384">
        <v>2759</v>
      </c>
      <c r="E5544">
        <v>0.01</v>
      </c>
      <c r="F5544">
        <v>1.5511600000000001</v>
      </c>
      <c r="G5544" s="384">
        <v>0</v>
      </c>
      <c r="H5544">
        <v>1.5511600000000001</v>
      </c>
      <c r="I5544">
        <v>2.35</v>
      </c>
      <c r="J5544" s="384">
        <v>2466</v>
      </c>
    </row>
    <row r="5545" spans="1:10" x14ac:dyDescent="0.2">
      <c r="A5545">
        <v>10931</v>
      </c>
      <c r="B5545" s="623">
        <v>42397.077777777777</v>
      </c>
      <c r="C5545" s="405" t="s">
        <v>97</v>
      </c>
      <c r="D5545" s="384">
        <v>2760</v>
      </c>
      <c r="E5545">
        <v>0.01</v>
      </c>
      <c r="F5545">
        <v>1.5529900000000001</v>
      </c>
      <c r="G5545" s="384">
        <v>0</v>
      </c>
      <c r="H5545">
        <v>0</v>
      </c>
    </row>
    <row r="5546" spans="1:10" x14ac:dyDescent="0.2">
      <c r="A5546">
        <v>10940</v>
      </c>
      <c r="B5546" s="623">
        <v>42397.098611111112</v>
      </c>
      <c r="C5546" s="405" t="s">
        <v>2054</v>
      </c>
      <c r="D5546" s="384">
        <v>2760</v>
      </c>
      <c r="E5546">
        <v>0.01</v>
      </c>
      <c r="F5546">
        <v>1.5537300000000001</v>
      </c>
      <c r="G5546" s="384">
        <v>0</v>
      </c>
      <c r="H5546">
        <v>1.5537300000000001</v>
      </c>
      <c r="I5546">
        <v>-0.51</v>
      </c>
      <c r="J5546" s="384">
        <v>2465.4899999999998</v>
      </c>
    </row>
    <row r="5547" spans="1:10" x14ac:dyDescent="0.2">
      <c r="A5547">
        <v>10933</v>
      </c>
      <c r="B5547" s="623">
        <v>42397.081250000003</v>
      </c>
      <c r="C5547" s="405" t="s">
        <v>97</v>
      </c>
      <c r="D5547" s="384">
        <v>2761</v>
      </c>
      <c r="E5547">
        <v>0.01</v>
      </c>
      <c r="F5547">
        <v>1.5545500000000001</v>
      </c>
      <c r="G5547" s="384">
        <v>0</v>
      </c>
      <c r="H5547">
        <v>0</v>
      </c>
    </row>
    <row r="5548" spans="1:10" x14ac:dyDescent="0.2">
      <c r="A5548">
        <v>10941</v>
      </c>
      <c r="B5548" s="623">
        <v>42397.098611111112</v>
      </c>
      <c r="C5548" s="405" t="s">
        <v>2054</v>
      </c>
      <c r="D5548" s="384">
        <v>2761</v>
      </c>
      <c r="E5548">
        <v>0.01</v>
      </c>
      <c r="F5548">
        <v>1.5537300000000001</v>
      </c>
      <c r="G5548" s="384">
        <v>0</v>
      </c>
      <c r="H5548">
        <v>1.5537300000000001</v>
      </c>
      <c r="I5548">
        <v>0.56000000000000005</v>
      </c>
      <c r="J5548" s="384">
        <v>2466.0500000000002</v>
      </c>
    </row>
    <row r="5549" spans="1:10" x14ac:dyDescent="0.2">
      <c r="A5549">
        <v>10936</v>
      </c>
      <c r="B5549" s="623">
        <v>42397.085416666669</v>
      </c>
      <c r="C5549" s="405" t="s">
        <v>97</v>
      </c>
      <c r="D5549" s="384">
        <v>2762</v>
      </c>
      <c r="E5549">
        <v>0.01</v>
      </c>
      <c r="F5549">
        <v>1.55606</v>
      </c>
      <c r="G5549" s="384">
        <v>0</v>
      </c>
      <c r="H5549">
        <v>0</v>
      </c>
    </row>
    <row r="5550" spans="1:10" x14ac:dyDescent="0.2">
      <c r="A5550">
        <v>10942</v>
      </c>
      <c r="B5550" s="623">
        <v>42397.098611111112</v>
      </c>
      <c r="C5550" s="405" t="s">
        <v>2054</v>
      </c>
      <c r="D5550" s="384">
        <v>2762</v>
      </c>
      <c r="E5550">
        <v>0.01</v>
      </c>
      <c r="F5550">
        <v>1.5537300000000001</v>
      </c>
      <c r="G5550" s="384">
        <v>0</v>
      </c>
      <c r="H5550">
        <v>1.5537300000000001</v>
      </c>
      <c r="I5550">
        <v>1.61</v>
      </c>
      <c r="J5550" s="384">
        <v>2467.66</v>
      </c>
    </row>
    <row r="5551" spans="1:10" x14ac:dyDescent="0.2">
      <c r="A5551">
        <v>10943</v>
      </c>
      <c r="B5551" s="623">
        <v>42397.888888888891</v>
      </c>
      <c r="C5551" s="405" t="s">
        <v>97</v>
      </c>
      <c r="D5551" s="384">
        <v>2763</v>
      </c>
      <c r="E5551">
        <v>0.01</v>
      </c>
      <c r="F5551">
        <v>1.54878</v>
      </c>
      <c r="G5551" s="384">
        <v>0</v>
      </c>
      <c r="H5551">
        <v>0</v>
      </c>
    </row>
    <row r="5552" spans="1:10" x14ac:dyDescent="0.2">
      <c r="A5552">
        <v>10945</v>
      </c>
      <c r="B5552" s="623">
        <v>42397.894444444442</v>
      </c>
      <c r="C5552" s="405" t="s">
        <v>2054</v>
      </c>
      <c r="D5552" s="384">
        <v>2763</v>
      </c>
      <c r="E5552">
        <v>0.01</v>
      </c>
      <c r="F5552">
        <v>1.5479799999999999</v>
      </c>
      <c r="G5552" s="384">
        <v>0</v>
      </c>
      <c r="H5552">
        <v>1.5479799999999999</v>
      </c>
      <c r="I5552">
        <v>0.55000000000000004</v>
      </c>
      <c r="J5552" s="384">
        <v>2468.21</v>
      </c>
    </row>
    <row r="5553" spans="1:10" x14ac:dyDescent="0.2">
      <c r="A5553">
        <v>10946</v>
      </c>
      <c r="B5553" s="623">
        <v>42397.899305555555</v>
      </c>
      <c r="C5553" s="405" t="s">
        <v>97</v>
      </c>
      <c r="D5553" s="384">
        <v>2764</v>
      </c>
      <c r="E5553">
        <v>0.01</v>
      </c>
      <c r="F5553">
        <v>1.54782</v>
      </c>
      <c r="G5553" s="384">
        <v>0</v>
      </c>
      <c r="H5553">
        <v>0</v>
      </c>
    </row>
    <row r="5554" spans="1:10" x14ac:dyDescent="0.2">
      <c r="A5554">
        <v>10948</v>
      </c>
      <c r="B5554" s="623">
        <v>42397.923611111109</v>
      </c>
      <c r="C5554" s="405" t="s">
        <v>2054</v>
      </c>
      <c r="D5554" s="384">
        <v>2764</v>
      </c>
      <c r="E5554">
        <v>0.01</v>
      </c>
      <c r="F5554">
        <v>1.5470200000000001</v>
      </c>
      <c r="G5554" s="384">
        <v>0</v>
      </c>
      <c r="H5554">
        <v>1.5470200000000001</v>
      </c>
      <c r="I5554">
        <v>0.55000000000000004</v>
      </c>
      <c r="J5554" s="384">
        <v>2468.7600000000002</v>
      </c>
    </row>
    <row r="5555" spans="1:10" x14ac:dyDescent="0.2">
      <c r="A5555">
        <v>10949</v>
      </c>
      <c r="B5555" s="623">
        <v>42397.929861111108</v>
      </c>
      <c r="C5555" s="405" t="s">
        <v>96</v>
      </c>
      <c r="D5555" s="384">
        <v>2765</v>
      </c>
      <c r="E5555">
        <v>0.01</v>
      </c>
      <c r="F5555">
        <v>1.5465199999999999</v>
      </c>
      <c r="G5555" s="384">
        <v>0</v>
      </c>
      <c r="H5555">
        <v>0</v>
      </c>
    </row>
    <row r="5556" spans="1:10" x14ac:dyDescent="0.2">
      <c r="A5556">
        <v>10976</v>
      </c>
      <c r="B5556" s="623">
        <v>42398.243750000001</v>
      </c>
      <c r="C5556" s="405" t="s">
        <v>2054</v>
      </c>
      <c r="D5556" s="384">
        <v>2765</v>
      </c>
      <c r="E5556">
        <v>0.01</v>
      </c>
      <c r="F5556">
        <v>1.5410699999999999</v>
      </c>
      <c r="G5556" s="384">
        <v>0</v>
      </c>
      <c r="H5556">
        <v>1.5410699999999999</v>
      </c>
      <c r="I5556">
        <v>-3.85</v>
      </c>
      <c r="J5556" s="384">
        <v>2464.91</v>
      </c>
    </row>
    <row r="5557" spans="1:10" x14ac:dyDescent="0.2">
      <c r="A5557">
        <v>10951</v>
      </c>
      <c r="B5557" s="623">
        <v>42397.942361111112</v>
      </c>
      <c r="C5557" s="405" t="s">
        <v>96</v>
      </c>
      <c r="D5557" s="384">
        <v>2766</v>
      </c>
      <c r="E5557">
        <v>0.01</v>
      </c>
      <c r="F5557">
        <v>1.54501</v>
      </c>
      <c r="G5557" s="384">
        <v>0</v>
      </c>
      <c r="H5557">
        <v>0</v>
      </c>
    </row>
    <row r="5558" spans="1:10" x14ac:dyDescent="0.2">
      <c r="A5558">
        <v>10977</v>
      </c>
      <c r="B5558" s="623">
        <v>42398.243750000001</v>
      </c>
      <c r="C5558" s="405" t="s">
        <v>2054</v>
      </c>
      <c r="D5558" s="384">
        <v>2766</v>
      </c>
      <c r="E5558">
        <v>0.01</v>
      </c>
      <c r="F5558">
        <v>1.5410699999999999</v>
      </c>
      <c r="G5558" s="384">
        <v>0</v>
      </c>
      <c r="H5558">
        <v>1.5410699999999999</v>
      </c>
      <c r="I5558">
        <v>-2.81</v>
      </c>
      <c r="J5558" s="384">
        <v>2462.09</v>
      </c>
    </row>
    <row r="5559" spans="1:10" x14ac:dyDescent="0.2">
      <c r="A5559">
        <v>10954</v>
      </c>
      <c r="B5559" s="623">
        <v>42398.075694444444</v>
      </c>
      <c r="C5559" s="405" t="s">
        <v>96</v>
      </c>
      <c r="D5559" s="384">
        <v>2767</v>
      </c>
      <c r="E5559">
        <v>0.01</v>
      </c>
      <c r="F5559">
        <v>1.5435000000000001</v>
      </c>
      <c r="G5559" s="384">
        <v>0</v>
      </c>
      <c r="H5559">
        <v>0</v>
      </c>
    </row>
    <row r="5560" spans="1:10" x14ac:dyDescent="0.2">
      <c r="A5560">
        <v>10978</v>
      </c>
      <c r="B5560" s="623">
        <v>42398.243750000001</v>
      </c>
      <c r="C5560" s="405" t="s">
        <v>2054</v>
      </c>
      <c r="D5560" s="384">
        <v>2767</v>
      </c>
      <c r="E5560">
        <v>0.01</v>
      </c>
      <c r="F5560">
        <v>1.5410699999999999</v>
      </c>
      <c r="G5560" s="384">
        <v>0</v>
      </c>
      <c r="H5560">
        <v>1.5410699999999999</v>
      </c>
      <c r="I5560">
        <v>-1.67</v>
      </c>
      <c r="J5560" s="384">
        <v>2460.42</v>
      </c>
    </row>
    <row r="5561" spans="1:10" x14ac:dyDescent="0.2">
      <c r="A5561">
        <v>10958</v>
      </c>
      <c r="B5561" s="623">
        <v>42398.15347222222</v>
      </c>
      <c r="C5561" s="405" t="s">
        <v>96</v>
      </c>
      <c r="D5561" s="384">
        <v>2768</v>
      </c>
      <c r="E5561">
        <v>0.01</v>
      </c>
      <c r="F5561">
        <v>1.5411900000000001</v>
      </c>
      <c r="G5561" s="384">
        <v>0</v>
      </c>
      <c r="H5561">
        <v>0</v>
      </c>
    </row>
    <row r="5562" spans="1:10" x14ac:dyDescent="0.2">
      <c r="A5562">
        <v>10979</v>
      </c>
      <c r="B5562" s="623">
        <v>42398.243750000001</v>
      </c>
      <c r="C5562" s="405" t="s">
        <v>2054</v>
      </c>
      <c r="D5562" s="384">
        <v>2768</v>
      </c>
      <c r="E5562">
        <v>0.01</v>
      </c>
      <c r="F5562">
        <v>1.5410699999999999</v>
      </c>
      <c r="G5562" s="384">
        <v>0</v>
      </c>
      <c r="H5562">
        <v>1.5410699999999999</v>
      </c>
      <c r="I5562">
        <v>-0.08</v>
      </c>
      <c r="J5562" s="384">
        <v>2460.34</v>
      </c>
    </row>
    <row r="5563" spans="1:10" x14ac:dyDescent="0.2">
      <c r="A5563">
        <v>10963</v>
      </c>
      <c r="B5563" s="623">
        <v>42398.222916666666</v>
      </c>
      <c r="C5563" s="405" t="s">
        <v>96</v>
      </c>
      <c r="D5563" s="384">
        <v>2769</v>
      </c>
      <c r="E5563">
        <v>0.02</v>
      </c>
      <c r="F5563">
        <v>1.5380799999999999</v>
      </c>
      <c r="G5563" s="384">
        <v>0</v>
      </c>
      <c r="H5563">
        <v>0</v>
      </c>
    </row>
    <row r="5564" spans="1:10" x14ac:dyDescent="0.2">
      <c r="A5564">
        <v>10980</v>
      </c>
      <c r="B5564" s="623">
        <v>42398.243750000001</v>
      </c>
      <c r="C5564" s="405" t="s">
        <v>2054</v>
      </c>
      <c r="D5564" s="384">
        <v>2769</v>
      </c>
      <c r="E5564">
        <v>0.02</v>
      </c>
      <c r="F5564">
        <v>1.5410699999999999</v>
      </c>
      <c r="G5564" s="384">
        <v>0</v>
      </c>
      <c r="H5564">
        <v>1.5410699999999999</v>
      </c>
      <c r="I5564">
        <v>4.13</v>
      </c>
      <c r="J5564" s="384">
        <v>2464.4699999999998</v>
      </c>
    </row>
    <row r="5565" spans="1:10" x14ac:dyDescent="0.2">
      <c r="A5565">
        <v>10969</v>
      </c>
      <c r="B5565" s="623">
        <v>42398.240277777775</v>
      </c>
      <c r="C5565" s="405" t="s">
        <v>96</v>
      </c>
      <c r="D5565" s="384">
        <v>2770</v>
      </c>
      <c r="E5565">
        <v>0.02</v>
      </c>
      <c r="F5565">
        <v>1.5336700000000001</v>
      </c>
      <c r="G5565" s="384">
        <v>0</v>
      </c>
      <c r="H5565">
        <v>0</v>
      </c>
    </row>
    <row r="5566" spans="1:10" x14ac:dyDescent="0.2">
      <c r="A5566">
        <v>10981</v>
      </c>
      <c r="B5566" s="623">
        <v>42398.243750000001</v>
      </c>
      <c r="C5566" s="405" t="s">
        <v>2054</v>
      </c>
      <c r="D5566" s="384">
        <v>2770</v>
      </c>
      <c r="E5566">
        <v>0.02</v>
      </c>
      <c r="F5566">
        <v>1.5410699999999999</v>
      </c>
      <c r="G5566" s="384">
        <v>0</v>
      </c>
      <c r="H5566">
        <v>1.5410699999999999</v>
      </c>
      <c r="I5566">
        <v>10.210000000000001</v>
      </c>
      <c r="J5566" s="384">
        <v>2474.6799999999998</v>
      </c>
    </row>
    <row r="5567" spans="1:10" x14ac:dyDescent="0.2">
      <c r="A5567">
        <v>10982</v>
      </c>
      <c r="B5567" s="623">
        <v>42398.945833333331</v>
      </c>
      <c r="C5567" s="405" t="s">
        <v>97</v>
      </c>
      <c r="D5567" s="384">
        <v>2771</v>
      </c>
      <c r="E5567">
        <v>0.01</v>
      </c>
      <c r="F5567">
        <v>1.5321199999999999</v>
      </c>
      <c r="G5567" s="384">
        <v>0</v>
      </c>
      <c r="H5567">
        <v>0</v>
      </c>
    </row>
    <row r="5568" spans="1:10" x14ac:dyDescent="0.2">
      <c r="A5568">
        <v>10984</v>
      </c>
      <c r="B5568" s="623">
        <v>42398.95208333333</v>
      </c>
      <c r="C5568" s="405" t="s">
        <v>2054</v>
      </c>
      <c r="D5568" s="384">
        <v>2771</v>
      </c>
      <c r="E5568">
        <v>0.01</v>
      </c>
      <c r="F5568">
        <v>1.53132</v>
      </c>
      <c r="G5568" s="384">
        <v>0</v>
      </c>
      <c r="H5568">
        <v>1.53132</v>
      </c>
      <c r="I5568">
        <v>0.55000000000000004</v>
      </c>
      <c r="J5568" s="384">
        <v>2475.23</v>
      </c>
    </row>
    <row r="5569" spans="1:10" x14ac:dyDescent="0.2">
      <c r="A5569">
        <v>10985</v>
      </c>
      <c r="B5569" s="623">
        <v>42398.964583333334</v>
      </c>
      <c r="C5569" s="405" t="s">
        <v>96</v>
      </c>
      <c r="D5569" s="384">
        <v>2772</v>
      </c>
      <c r="E5569">
        <v>0.01</v>
      </c>
      <c r="F5569">
        <v>1.53013</v>
      </c>
      <c r="G5569" s="384">
        <v>0</v>
      </c>
      <c r="H5569">
        <v>0</v>
      </c>
    </row>
    <row r="5570" spans="1:10" x14ac:dyDescent="0.2">
      <c r="A5570">
        <v>10987</v>
      </c>
      <c r="B5570" s="623">
        <v>42401.02847222222</v>
      </c>
      <c r="C5570" s="405" t="s">
        <v>2054</v>
      </c>
      <c r="D5570" s="384">
        <v>2772</v>
      </c>
      <c r="E5570">
        <v>0.01</v>
      </c>
      <c r="F5570">
        <v>1.5309299999999999</v>
      </c>
      <c r="G5570" s="384">
        <v>0</v>
      </c>
      <c r="H5570">
        <v>1.5309299999999999</v>
      </c>
      <c r="I5570">
        <v>0.46</v>
      </c>
      <c r="J5570" s="384">
        <v>2475.69</v>
      </c>
    </row>
    <row r="5571" spans="1:10" x14ac:dyDescent="0.2">
      <c r="A5571">
        <v>10988</v>
      </c>
      <c r="B5571" s="623">
        <v>42401.041666666664</v>
      </c>
      <c r="C5571" s="405" t="s">
        <v>97</v>
      </c>
      <c r="D5571" s="384">
        <v>2773</v>
      </c>
      <c r="E5571">
        <v>0.01</v>
      </c>
      <c r="F5571">
        <v>1.5329600000000001</v>
      </c>
      <c r="G5571" s="384">
        <v>0</v>
      </c>
      <c r="H5571">
        <v>0</v>
      </c>
    </row>
    <row r="5572" spans="1:10" x14ac:dyDescent="0.2">
      <c r="A5572">
        <v>10990</v>
      </c>
      <c r="B5572" s="623">
        <v>42401.041666666664</v>
      </c>
      <c r="C5572" s="405" t="s">
        <v>2054</v>
      </c>
      <c r="D5572" s="384">
        <v>2773</v>
      </c>
      <c r="E5572">
        <v>0.01</v>
      </c>
      <c r="F5572">
        <v>1.53216</v>
      </c>
      <c r="G5572" s="384">
        <v>0</v>
      </c>
      <c r="H5572">
        <v>1.53216</v>
      </c>
      <c r="I5572">
        <v>0.55000000000000004</v>
      </c>
      <c r="J5572" s="384">
        <v>2476.2399999999998</v>
      </c>
    </row>
    <row r="5573" spans="1:10" x14ac:dyDescent="0.2">
      <c r="A5573">
        <v>10991</v>
      </c>
      <c r="B5573" s="623">
        <v>42401.041666666664</v>
      </c>
      <c r="C5573" s="405" t="s">
        <v>97</v>
      </c>
      <c r="D5573" s="384">
        <v>2774</v>
      </c>
      <c r="E5573">
        <v>0.01</v>
      </c>
      <c r="F5573">
        <v>1.53196</v>
      </c>
      <c r="G5573" s="384">
        <v>0</v>
      </c>
      <c r="H5573">
        <v>0</v>
      </c>
    </row>
    <row r="5574" spans="1:10" x14ac:dyDescent="0.2">
      <c r="A5574">
        <v>10993</v>
      </c>
      <c r="B5574" s="623">
        <v>42401.04791666667</v>
      </c>
      <c r="C5574" s="405" t="s">
        <v>2054</v>
      </c>
      <c r="D5574" s="384">
        <v>2774</v>
      </c>
      <c r="E5574">
        <v>0.01</v>
      </c>
      <c r="F5574">
        <v>1.5311600000000001</v>
      </c>
      <c r="G5574" s="384">
        <v>0</v>
      </c>
      <c r="H5574">
        <v>1.5311600000000001</v>
      </c>
      <c r="I5574">
        <v>0.55000000000000004</v>
      </c>
      <c r="J5574" s="384">
        <v>2476.79</v>
      </c>
    </row>
    <row r="5575" spans="1:10" x14ac:dyDescent="0.2">
      <c r="A5575">
        <v>10994</v>
      </c>
      <c r="B5575" s="623">
        <v>42401.876388888886</v>
      </c>
      <c r="C5575" s="405" t="s">
        <v>96</v>
      </c>
      <c r="D5575" s="384">
        <v>2775</v>
      </c>
      <c r="E5575">
        <v>0.01</v>
      </c>
      <c r="F5575">
        <v>1.5345500000000001</v>
      </c>
      <c r="G5575" s="384">
        <v>0</v>
      </c>
      <c r="H5575">
        <v>0</v>
      </c>
    </row>
    <row r="5576" spans="1:10" x14ac:dyDescent="0.2">
      <c r="A5576">
        <v>10996</v>
      </c>
      <c r="B5576" s="623">
        <v>42401.881944444445</v>
      </c>
      <c r="C5576" s="405" t="s">
        <v>2054</v>
      </c>
      <c r="D5576" s="384">
        <v>2775</v>
      </c>
      <c r="E5576">
        <v>0.01</v>
      </c>
      <c r="F5576">
        <v>1.53535</v>
      </c>
      <c r="G5576" s="384">
        <v>0</v>
      </c>
      <c r="H5576">
        <v>1.53535</v>
      </c>
      <c r="I5576">
        <v>0.55000000000000004</v>
      </c>
      <c r="J5576" s="384">
        <v>2477.34</v>
      </c>
    </row>
    <row r="5577" spans="1:10" x14ac:dyDescent="0.2">
      <c r="A5577">
        <v>10997</v>
      </c>
      <c r="B5577" s="623">
        <v>42401.915277777778</v>
      </c>
      <c r="C5577" s="405" t="s">
        <v>96</v>
      </c>
      <c r="D5577" s="384">
        <v>2776</v>
      </c>
      <c r="E5577">
        <v>0.01</v>
      </c>
      <c r="F5577">
        <v>1.53538</v>
      </c>
      <c r="G5577" s="384">
        <v>0</v>
      </c>
      <c r="H5577">
        <v>0</v>
      </c>
    </row>
    <row r="5578" spans="1:10" x14ac:dyDescent="0.2">
      <c r="A5578">
        <v>11014</v>
      </c>
      <c r="B5578" s="623">
        <v>42402.102083333331</v>
      </c>
      <c r="C5578" s="405" t="s">
        <v>2054</v>
      </c>
      <c r="D5578" s="384">
        <v>2776</v>
      </c>
      <c r="E5578">
        <v>0.01</v>
      </c>
      <c r="F5578">
        <v>1.5337799999999999</v>
      </c>
      <c r="G5578" s="384">
        <v>0</v>
      </c>
      <c r="H5578">
        <v>1.5337799999999999</v>
      </c>
      <c r="I5578">
        <v>-1.19</v>
      </c>
      <c r="J5578" s="384">
        <v>2476.6999999999998</v>
      </c>
    </row>
    <row r="5579" spans="1:10" x14ac:dyDescent="0.2">
      <c r="A5579">
        <v>10999</v>
      </c>
      <c r="B5579" s="623">
        <v>42401.929861111108</v>
      </c>
      <c r="C5579" s="405" t="s">
        <v>96</v>
      </c>
      <c r="D5579" s="384">
        <v>2777</v>
      </c>
      <c r="E5579">
        <v>0.01</v>
      </c>
      <c r="F5579">
        <v>1.5338400000000001</v>
      </c>
      <c r="G5579" s="384">
        <v>0</v>
      </c>
      <c r="H5579">
        <v>0</v>
      </c>
    </row>
    <row r="5580" spans="1:10" x14ac:dyDescent="0.2">
      <c r="A5580">
        <v>11015</v>
      </c>
      <c r="B5580" s="623">
        <v>42402.102083333331</v>
      </c>
      <c r="C5580" s="405" t="s">
        <v>2054</v>
      </c>
      <c r="D5580" s="384">
        <v>2777</v>
      </c>
      <c r="E5580">
        <v>0.01</v>
      </c>
      <c r="F5580">
        <v>1.5337799999999999</v>
      </c>
      <c r="G5580" s="384">
        <v>0</v>
      </c>
      <c r="H5580">
        <v>1.5337799999999999</v>
      </c>
      <c r="I5580">
        <v>-0.13</v>
      </c>
      <c r="J5580" s="384">
        <v>2476.5700000000002</v>
      </c>
    </row>
    <row r="5581" spans="1:10" x14ac:dyDescent="0.2">
      <c r="A5581">
        <v>11002</v>
      </c>
      <c r="B5581" s="623">
        <v>42401.938194444447</v>
      </c>
      <c r="C5581" s="405" t="s">
        <v>96</v>
      </c>
      <c r="D5581" s="384">
        <v>2778</v>
      </c>
      <c r="E5581">
        <v>0.01</v>
      </c>
      <c r="F5581">
        <v>1.5323199999999999</v>
      </c>
      <c r="G5581" s="384">
        <v>0</v>
      </c>
      <c r="H5581">
        <v>0</v>
      </c>
    </row>
    <row r="5582" spans="1:10" x14ac:dyDescent="0.2">
      <c r="A5582">
        <v>11016</v>
      </c>
      <c r="B5582" s="623">
        <v>42402.102083333331</v>
      </c>
      <c r="C5582" s="405" t="s">
        <v>2054</v>
      </c>
      <c r="D5582" s="384">
        <v>2778</v>
      </c>
      <c r="E5582">
        <v>0.01</v>
      </c>
      <c r="F5582">
        <v>1.5337799999999999</v>
      </c>
      <c r="G5582" s="384">
        <v>0</v>
      </c>
      <c r="H5582">
        <v>1.5337799999999999</v>
      </c>
      <c r="I5582">
        <v>0.92</v>
      </c>
      <c r="J5582" s="384">
        <v>2477.4899999999998</v>
      </c>
    </row>
    <row r="5583" spans="1:10" x14ac:dyDescent="0.2">
      <c r="A5583">
        <v>11006</v>
      </c>
      <c r="B5583" s="623">
        <v>42401.949305555558</v>
      </c>
      <c r="C5583" s="405" t="s">
        <v>96</v>
      </c>
      <c r="D5583" s="384">
        <v>2779</v>
      </c>
      <c r="E5583">
        <v>0.01</v>
      </c>
      <c r="F5583">
        <v>1.5299700000000001</v>
      </c>
      <c r="G5583" s="384">
        <v>0</v>
      </c>
      <c r="H5583">
        <v>0</v>
      </c>
    </row>
    <row r="5584" spans="1:10" x14ac:dyDescent="0.2">
      <c r="A5584">
        <v>11017</v>
      </c>
      <c r="B5584" s="623">
        <v>42402.102083333331</v>
      </c>
      <c r="C5584" s="405" t="s">
        <v>2054</v>
      </c>
      <c r="D5584" s="384">
        <v>2779</v>
      </c>
      <c r="E5584">
        <v>0.01</v>
      </c>
      <c r="F5584">
        <v>1.5337799999999999</v>
      </c>
      <c r="G5584" s="384">
        <v>0</v>
      </c>
      <c r="H5584">
        <v>1.5337799999999999</v>
      </c>
      <c r="I5584">
        <v>2.54</v>
      </c>
      <c r="J5584" s="384">
        <v>2480.0300000000002</v>
      </c>
    </row>
    <row r="5585" spans="1:10" x14ac:dyDescent="0.2">
      <c r="A5585">
        <v>11011</v>
      </c>
      <c r="B5585" s="623">
        <v>42402.038888888892</v>
      </c>
      <c r="C5585" s="405" t="s">
        <v>97</v>
      </c>
      <c r="D5585" s="384">
        <v>2780</v>
      </c>
      <c r="E5585">
        <v>0.01</v>
      </c>
      <c r="F5585">
        <v>1.53278</v>
      </c>
      <c r="G5585" s="384">
        <v>0</v>
      </c>
      <c r="H5585">
        <v>0</v>
      </c>
    </row>
    <row r="5586" spans="1:10" x14ac:dyDescent="0.2">
      <c r="A5586">
        <v>11013</v>
      </c>
      <c r="B5586" s="623">
        <v>42402.043055555558</v>
      </c>
      <c r="C5586" s="405" t="s">
        <v>2054</v>
      </c>
      <c r="D5586" s="384">
        <v>2780</v>
      </c>
      <c r="E5586">
        <v>0.01</v>
      </c>
      <c r="F5586">
        <v>1.5319799999999999</v>
      </c>
      <c r="G5586" s="384">
        <v>0</v>
      </c>
      <c r="H5586">
        <v>1.5319799999999999</v>
      </c>
      <c r="I5586">
        <v>0.55000000000000004</v>
      </c>
      <c r="J5586" s="384">
        <v>2477.89</v>
      </c>
    </row>
    <row r="5587" spans="1:10" x14ac:dyDescent="0.2">
      <c r="A5587">
        <v>11018</v>
      </c>
      <c r="B5587" s="623">
        <v>42402.890972222223</v>
      </c>
      <c r="C5587" s="405" t="s">
        <v>97</v>
      </c>
      <c r="D5587" s="384">
        <v>2781</v>
      </c>
      <c r="E5587">
        <v>0.01</v>
      </c>
      <c r="F5587">
        <v>1.54793</v>
      </c>
      <c r="G5587" s="384">
        <v>0</v>
      </c>
      <c r="H5587">
        <v>0</v>
      </c>
    </row>
    <row r="5588" spans="1:10" x14ac:dyDescent="0.2">
      <c r="A5588">
        <v>11020</v>
      </c>
      <c r="B5588" s="623">
        <v>42402.909722222219</v>
      </c>
      <c r="C5588" s="405" t="s">
        <v>2054</v>
      </c>
      <c r="D5588" s="384">
        <v>2781</v>
      </c>
      <c r="E5588">
        <v>0.01</v>
      </c>
      <c r="F5588">
        <v>1.5471299999999999</v>
      </c>
      <c r="G5588" s="384">
        <v>0</v>
      </c>
      <c r="H5588">
        <v>1.5471299999999999</v>
      </c>
      <c r="I5588">
        <v>0.55000000000000004</v>
      </c>
      <c r="J5588" s="384">
        <v>2480.58</v>
      </c>
    </row>
    <row r="5589" spans="1:10" x14ac:dyDescent="0.2">
      <c r="A5589">
        <v>11021</v>
      </c>
      <c r="B5589" s="623">
        <v>42402.913888888892</v>
      </c>
      <c r="C5589" s="405" t="s">
        <v>97</v>
      </c>
      <c r="D5589" s="384">
        <v>2782</v>
      </c>
      <c r="E5589">
        <v>0.01</v>
      </c>
      <c r="F5589">
        <v>1.5480100000000001</v>
      </c>
      <c r="G5589" s="384">
        <v>0</v>
      </c>
      <c r="H5589">
        <v>0</v>
      </c>
    </row>
    <row r="5590" spans="1:10" x14ac:dyDescent="0.2">
      <c r="A5590">
        <v>11026</v>
      </c>
      <c r="B5590" s="623">
        <v>42402.954861111109</v>
      </c>
      <c r="C5590" s="405" t="s">
        <v>2054</v>
      </c>
      <c r="D5590" s="384">
        <v>2782</v>
      </c>
      <c r="E5590">
        <v>0.01</v>
      </c>
      <c r="F5590">
        <v>1.5479799999999999</v>
      </c>
      <c r="G5590" s="384">
        <v>0</v>
      </c>
      <c r="H5590">
        <v>1.5479799999999999</v>
      </c>
      <c r="I5590">
        <v>0.02</v>
      </c>
      <c r="J5590" s="384">
        <v>2480.6</v>
      </c>
    </row>
    <row r="5591" spans="1:10" x14ac:dyDescent="0.2">
      <c r="A5591">
        <v>11023</v>
      </c>
      <c r="B5591" s="623">
        <v>42402.923611111109</v>
      </c>
      <c r="C5591" s="405" t="s">
        <v>97</v>
      </c>
      <c r="D5591" s="384">
        <v>2783</v>
      </c>
      <c r="E5591">
        <v>0.01</v>
      </c>
      <c r="F5591">
        <v>1.5495399999999999</v>
      </c>
      <c r="G5591" s="384">
        <v>0</v>
      </c>
      <c r="H5591">
        <v>0</v>
      </c>
    </row>
    <row r="5592" spans="1:10" x14ac:dyDescent="0.2">
      <c r="A5592">
        <v>11027</v>
      </c>
      <c r="B5592" s="623">
        <v>42402.954861111109</v>
      </c>
      <c r="C5592" s="405" t="s">
        <v>2054</v>
      </c>
      <c r="D5592" s="384">
        <v>2783</v>
      </c>
      <c r="E5592">
        <v>0.01</v>
      </c>
      <c r="F5592">
        <v>1.5479799999999999</v>
      </c>
      <c r="G5592" s="384">
        <v>0</v>
      </c>
      <c r="H5592">
        <v>1.5479799999999999</v>
      </c>
      <c r="I5592">
        <v>1.08</v>
      </c>
      <c r="J5592" s="384">
        <v>2481.6799999999998</v>
      </c>
    </row>
    <row r="5593" spans="1:10" x14ac:dyDescent="0.2">
      <c r="A5593">
        <v>11028</v>
      </c>
      <c r="B5593" s="623">
        <v>42403.029861111114</v>
      </c>
      <c r="C5593" s="405" t="s">
        <v>97</v>
      </c>
      <c r="D5593" s="384">
        <v>2784</v>
      </c>
      <c r="E5593">
        <v>0.01</v>
      </c>
      <c r="F5593">
        <v>1.5528599999999999</v>
      </c>
      <c r="G5593" s="384">
        <v>0</v>
      </c>
      <c r="H5593">
        <v>0</v>
      </c>
    </row>
    <row r="5594" spans="1:10" x14ac:dyDescent="0.2">
      <c r="A5594">
        <v>11033</v>
      </c>
      <c r="B5594" s="623">
        <v>42403.044444444444</v>
      </c>
      <c r="C5594" s="405" t="s">
        <v>2054</v>
      </c>
      <c r="D5594" s="384">
        <v>2784</v>
      </c>
      <c r="E5594">
        <v>0.01</v>
      </c>
      <c r="F5594">
        <v>1.55304</v>
      </c>
      <c r="G5594" s="384">
        <v>0</v>
      </c>
      <c r="H5594">
        <v>1.55304</v>
      </c>
      <c r="I5594">
        <v>-0.12</v>
      </c>
      <c r="J5594" s="384">
        <v>2481.56</v>
      </c>
    </row>
    <row r="5595" spans="1:10" x14ac:dyDescent="0.2">
      <c r="A5595">
        <v>11030</v>
      </c>
      <c r="B5595" s="623">
        <v>42403.031944444447</v>
      </c>
      <c r="C5595" s="405" t="s">
        <v>97</v>
      </c>
      <c r="D5595" s="384">
        <v>2785</v>
      </c>
      <c r="E5595">
        <v>0.01</v>
      </c>
      <c r="F5595">
        <v>1.55481</v>
      </c>
      <c r="G5595" s="384">
        <v>0</v>
      </c>
      <c r="H5595">
        <v>0</v>
      </c>
    </row>
    <row r="5596" spans="1:10" x14ac:dyDescent="0.2">
      <c r="A5596">
        <v>11034</v>
      </c>
      <c r="B5596" s="623">
        <v>42403.044444444444</v>
      </c>
      <c r="C5596" s="405" t="s">
        <v>2054</v>
      </c>
      <c r="D5596" s="384">
        <v>2785</v>
      </c>
      <c r="E5596">
        <v>0.01</v>
      </c>
      <c r="F5596">
        <v>1.55304</v>
      </c>
      <c r="G5596" s="384">
        <v>0</v>
      </c>
      <c r="H5596">
        <v>1.55304</v>
      </c>
      <c r="I5596">
        <v>1.22</v>
      </c>
      <c r="J5596" s="384">
        <v>2482.7800000000002</v>
      </c>
    </row>
    <row r="5597" spans="1:10" x14ac:dyDescent="0.2">
      <c r="A5597">
        <v>11035</v>
      </c>
      <c r="B5597" s="623">
        <v>42403.04791666667</v>
      </c>
      <c r="C5597" s="405" t="s">
        <v>97</v>
      </c>
      <c r="D5597" s="384">
        <v>2786</v>
      </c>
      <c r="E5597">
        <v>0.01</v>
      </c>
      <c r="F5597">
        <v>1.55342</v>
      </c>
      <c r="G5597" s="384">
        <v>0</v>
      </c>
      <c r="H5597">
        <v>0</v>
      </c>
    </row>
    <row r="5598" spans="1:10" x14ac:dyDescent="0.2">
      <c r="A5598">
        <v>11037</v>
      </c>
      <c r="B5598" s="623">
        <v>42403.052777777775</v>
      </c>
      <c r="C5598" s="405" t="s">
        <v>2054</v>
      </c>
      <c r="D5598" s="384">
        <v>2786</v>
      </c>
      <c r="E5598">
        <v>0.01</v>
      </c>
      <c r="F5598">
        <v>1.5526199999999999</v>
      </c>
      <c r="G5598" s="384">
        <v>0</v>
      </c>
      <c r="H5598">
        <v>1.5526199999999999</v>
      </c>
      <c r="I5598">
        <v>0.55000000000000004</v>
      </c>
      <c r="J5598" s="384">
        <v>2483.33</v>
      </c>
    </row>
    <row r="5599" spans="1:10" x14ac:dyDescent="0.2">
      <c r="A5599">
        <v>11038</v>
      </c>
      <c r="B5599" s="623">
        <v>42403.073611111111</v>
      </c>
      <c r="C5599" s="405" t="s">
        <v>97</v>
      </c>
      <c r="D5599" s="384">
        <v>2787</v>
      </c>
      <c r="E5599">
        <v>0.01</v>
      </c>
      <c r="F5599">
        <v>1.5532999999999999</v>
      </c>
      <c r="G5599" s="384">
        <v>0</v>
      </c>
      <c r="H5599">
        <v>0</v>
      </c>
    </row>
    <row r="5600" spans="1:10" x14ac:dyDescent="0.2">
      <c r="A5600">
        <v>11040</v>
      </c>
      <c r="B5600" s="623">
        <v>42403.102083333331</v>
      </c>
      <c r="C5600" s="405" t="s">
        <v>2054</v>
      </c>
      <c r="D5600" s="384">
        <v>2787</v>
      </c>
      <c r="E5600">
        <v>0.01</v>
      </c>
      <c r="F5600">
        <v>1.5525</v>
      </c>
      <c r="G5600" s="384">
        <v>0</v>
      </c>
      <c r="H5600">
        <v>1.5525</v>
      </c>
      <c r="I5600">
        <v>0.55000000000000004</v>
      </c>
      <c r="J5600" s="384">
        <v>2483.88</v>
      </c>
    </row>
    <row r="5601" spans="1:10" x14ac:dyDescent="0.2">
      <c r="A5601">
        <v>11041</v>
      </c>
      <c r="B5601" s="623">
        <v>42403.875694444447</v>
      </c>
      <c r="C5601" s="405" t="s">
        <v>97</v>
      </c>
      <c r="D5601" s="384">
        <v>2788</v>
      </c>
      <c r="E5601">
        <v>0.01</v>
      </c>
      <c r="F5601">
        <v>1.55017</v>
      </c>
      <c r="G5601" s="384">
        <v>0</v>
      </c>
      <c r="H5601">
        <v>0</v>
      </c>
    </row>
    <row r="5602" spans="1:10" x14ac:dyDescent="0.2">
      <c r="A5602">
        <v>11046</v>
      </c>
      <c r="B5602" s="623">
        <v>42403.880555555559</v>
      </c>
      <c r="C5602" s="405" t="s">
        <v>2054</v>
      </c>
      <c r="D5602" s="384">
        <v>2788</v>
      </c>
      <c r="E5602">
        <v>0.01</v>
      </c>
      <c r="F5602">
        <v>1.55013</v>
      </c>
      <c r="G5602" s="384">
        <v>0</v>
      </c>
      <c r="H5602">
        <v>1.55013</v>
      </c>
      <c r="I5602">
        <v>0.02</v>
      </c>
      <c r="J5602" s="384">
        <v>2483.9</v>
      </c>
    </row>
    <row r="5603" spans="1:10" x14ac:dyDescent="0.2">
      <c r="A5603">
        <v>11043</v>
      </c>
      <c r="B5603" s="623">
        <v>42403.87777777778</v>
      </c>
      <c r="C5603" s="405" t="s">
        <v>97</v>
      </c>
      <c r="D5603" s="384">
        <v>2789</v>
      </c>
      <c r="E5603">
        <v>0.01</v>
      </c>
      <c r="F5603">
        <v>1.5516799999999999</v>
      </c>
      <c r="G5603" s="384">
        <v>0</v>
      </c>
      <c r="H5603">
        <v>0</v>
      </c>
    </row>
    <row r="5604" spans="1:10" x14ac:dyDescent="0.2">
      <c r="A5604">
        <v>11047</v>
      </c>
      <c r="B5604" s="623">
        <v>42403.880555555559</v>
      </c>
      <c r="C5604" s="405" t="s">
        <v>2054</v>
      </c>
      <c r="D5604" s="384">
        <v>2789</v>
      </c>
      <c r="E5604">
        <v>0.01</v>
      </c>
      <c r="F5604">
        <v>1.55013</v>
      </c>
      <c r="G5604" s="384">
        <v>0</v>
      </c>
      <c r="H5604">
        <v>1.55013</v>
      </c>
      <c r="I5604">
        <v>1.06</v>
      </c>
      <c r="J5604" s="384">
        <v>2484.96</v>
      </c>
    </row>
    <row r="5605" spans="1:10" x14ac:dyDescent="0.2">
      <c r="A5605">
        <v>11048</v>
      </c>
      <c r="B5605" s="623">
        <v>42403.904166666667</v>
      </c>
      <c r="C5605" s="405" t="s">
        <v>96</v>
      </c>
      <c r="D5605" s="384">
        <v>2790</v>
      </c>
      <c r="E5605">
        <v>0.01</v>
      </c>
      <c r="F5605">
        <v>1.5465100000000001</v>
      </c>
      <c r="G5605" s="384">
        <v>0</v>
      </c>
      <c r="H5605">
        <v>0</v>
      </c>
    </row>
    <row r="5606" spans="1:10" x14ac:dyDescent="0.2">
      <c r="A5606">
        <v>11053</v>
      </c>
      <c r="B5606" s="623">
        <v>42403.93472222222</v>
      </c>
      <c r="C5606" s="405" t="s">
        <v>2054</v>
      </c>
      <c r="D5606" s="384">
        <v>2790</v>
      </c>
      <c r="E5606">
        <v>0.01</v>
      </c>
      <c r="F5606">
        <v>1.5465199999999999</v>
      </c>
      <c r="G5606" s="384">
        <v>0</v>
      </c>
      <c r="H5606">
        <v>1.5465199999999999</v>
      </c>
      <c r="I5606">
        <v>0</v>
      </c>
      <c r="J5606" s="384">
        <v>2484.96</v>
      </c>
    </row>
    <row r="5607" spans="1:10" x14ac:dyDescent="0.2">
      <c r="A5607">
        <v>11050</v>
      </c>
      <c r="B5607" s="623">
        <v>42403.90625</v>
      </c>
      <c r="C5607" s="405" t="s">
        <v>96</v>
      </c>
      <c r="D5607" s="384">
        <v>2791</v>
      </c>
      <c r="E5607">
        <v>0.01</v>
      </c>
      <c r="F5607">
        <v>1.5449299999999999</v>
      </c>
      <c r="G5607" s="384">
        <v>0</v>
      </c>
      <c r="H5607">
        <v>0</v>
      </c>
    </row>
    <row r="5608" spans="1:10" x14ac:dyDescent="0.2">
      <c r="A5608">
        <v>11054</v>
      </c>
      <c r="B5608" s="623">
        <v>42403.93472222222</v>
      </c>
      <c r="C5608" s="405" t="s">
        <v>2054</v>
      </c>
      <c r="D5608" s="384">
        <v>2791</v>
      </c>
      <c r="E5608">
        <v>0.01</v>
      </c>
      <c r="F5608">
        <v>1.5465199999999999</v>
      </c>
      <c r="G5608" s="384">
        <v>0</v>
      </c>
      <c r="H5608">
        <v>1.5465199999999999</v>
      </c>
      <c r="I5608">
        <v>1.0900000000000001</v>
      </c>
      <c r="J5608" s="384">
        <v>2486.0500000000002</v>
      </c>
    </row>
    <row r="5609" spans="1:10" x14ac:dyDescent="0.2">
      <c r="A5609">
        <v>11055</v>
      </c>
      <c r="B5609" s="623">
        <v>42403.96597222222</v>
      </c>
      <c r="C5609" s="405" t="s">
        <v>97</v>
      </c>
      <c r="D5609" s="384">
        <v>2792</v>
      </c>
      <c r="E5609">
        <v>0.01</v>
      </c>
      <c r="F5609">
        <v>1.54793</v>
      </c>
      <c r="G5609" s="384">
        <v>0</v>
      </c>
      <c r="H5609">
        <v>0</v>
      </c>
    </row>
    <row r="5610" spans="1:10" x14ac:dyDescent="0.2">
      <c r="A5610">
        <v>11057</v>
      </c>
      <c r="B5610" s="623">
        <v>42403.975694444445</v>
      </c>
      <c r="C5610" s="405" t="s">
        <v>2054</v>
      </c>
      <c r="D5610" s="384">
        <v>2792</v>
      </c>
      <c r="E5610">
        <v>0.01</v>
      </c>
      <c r="F5610">
        <v>1.5471299999999999</v>
      </c>
      <c r="G5610" s="384">
        <v>0</v>
      </c>
      <c r="H5610">
        <v>1.5471299999999999</v>
      </c>
      <c r="I5610">
        <v>0.55000000000000004</v>
      </c>
      <c r="J5610" s="384">
        <v>2486.6</v>
      </c>
    </row>
    <row r="5611" spans="1:10" x14ac:dyDescent="0.2">
      <c r="A5611">
        <v>11058</v>
      </c>
      <c r="B5611" s="623">
        <v>42404.876388888886</v>
      </c>
      <c r="C5611" s="405" t="s">
        <v>97</v>
      </c>
      <c r="D5611" s="384">
        <v>2793</v>
      </c>
      <c r="E5611">
        <v>0.01</v>
      </c>
      <c r="F5611">
        <v>1.5563499999999999</v>
      </c>
      <c r="G5611" s="384">
        <v>0</v>
      </c>
      <c r="H5611">
        <v>0</v>
      </c>
    </row>
    <row r="5612" spans="1:10" x14ac:dyDescent="0.2">
      <c r="A5612">
        <v>11063</v>
      </c>
      <c r="B5612" s="623">
        <v>42404.913888888892</v>
      </c>
      <c r="C5612" s="405" t="s">
        <v>2054</v>
      </c>
      <c r="D5612" s="384">
        <v>2793</v>
      </c>
      <c r="E5612">
        <v>0.01</v>
      </c>
      <c r="F5612">
        <v>1.5563</v>
      </c>
      <c r="G5612" s="384">
        <v>0</v>
      </c>
      <c r="H5612">
        <v>1.5563</v>
      </c>
      <c r="I5612">
        <v>0.04</v>
      </c>
      <c r="J5612" s="384">
        <v>2486.64</v>
      </c>
    </row>
    <row r="5613" spans="1:10" x14ac:dyDescent="0.2">
      <c r="A5613">
        <v>11060</v>
      </c>
      <c r="B5613" s="623">
        <v>42404.880555555559</v>
      </c>
      <c r="C5613" s="405" t="s">
        <v>97</v>
      </c>
      <c r="D5613" s="384">
        <v>2794</v>
      </c>
      <c r="E5613">
        <v>0.01</v>
      </c>
      <c r="F5613">
        <v>1.55785</v>
      </c>
      <c r="G5613" s="384">
        <v>0</v>
      </c>
      <c r="H5613">
        <v>0</v>
      </c>
    </row>
    <row r="5614" spans="1:10" x14ac:dyDescent="0.2">
      <c r="A5614">
        <v>11064</v>
      </c>
      <c r="B5614" s="623">
        <v>42404.913888888892</v>
      </c>
      <c r="C5614" s="405" t="s">
        <v>2054</v>
      </c>
      <c r="D5614" s="384">
        <v>2794</v>
      </c>
      <c r="E5614">
        <v>0.01</v>
      </c>
      <c r="F5614">
        <v>1.5563</v>
      </c>
      <c r="G5614" s="384">
        <v>0</v>
      </c>
      <c r="H5614">
        <v>1.5563</v>
      </c>
      <c r="I5614">
        <v>1.07</v>
      </c>
      <c r="J5614" s="384">
        <v>2487.71</v>
      </c>
    </row>
    <row r="5615" spans="1:10" x14ac:dyDescent="0.2">
      <c r="A5615">
        <v>11065</v>
      </c>
      <c r="B5615" s="623">
        <v>42404.917361111111</v>
      </c>
      <c r="C5615" s="405" t="s">
        <v>97</v>
      </c>
      <c r="D5615" s="384">
        <v>2795</v>
      </c>
      <c r="E5615">
        <v>0.01</v>
      </c>
      <c r="F5615">
        <v>1.5569</v>
      </c>
      <c r="G5615" s="384">
        <v>0</v>
      </c>
      <c r="H5615">
        <v>0</v>
      </c>
    </row>
    <row r="5616" spans="1:10" x14ac:dyDescent="0.2">
      <c r="A5616">
        <v>11067</v>
      </c>
      <c r="B5616" s="623">
        <v>42404.923611111109</v>
      </c>
      <c r="C5616" s="405" t="s">
        <v>2054</v>
      </c>
      <c r="D5616" s="384">
        <v>2795</v>
      </c>
      <c r="E5616">
        <v>0.01</v>
      </c>
      <c r="F5616">
        <v>1.5561</v>
      </c>
      <c r="G5616" s="384">
        <v>0</v>
      </c>
      <c r="H5616">
        <v>1.5561</v>
      </c>
      <c r="I5616">
        <v>0.56000000000000005</v>
      </c>
      <c r="J5616" s="384">
        <v>2488.27</v>
      </c>
    </row>
    <row r="5617" spans="1:10" x14ac:dyDescent="0.2">
      <c r="A5617">
        <v>11068</v>
      </c>
      <c r="B5617" s="623">
        <v>42404.957638888889</v>
      </c>
      <c r="C5617" s="405" t="s">
        <v>97</v>
      </c>
      <c r="D5617" s="384">
        <v>2796</v>
      </c>
      <c r="E5617">
        <v>0.01</v>
      </c>
      <c r="F5617">
        <v>1.5567299999999999</v>
      </c>
      <c r="G5617" s="384">
        <v>0</v>
      </c>
      <c r="H5617">
        <v>0</v>
      </c>
    </row>
    <row r="5618" spans="1:10" x14ac:dyDescent="0.2">
      <c r="A5618">
        <v>11073</v>
      </c>
      <c r="B5618" s="623">
        <v>42404.999305555553</v>
      </c>
      <c r="C5618" s="405" t="s">
        <v>2054</v>
      </c>
      <c r="D5618" s="384">
        <v>2796</v>
      </c>
      <c r="E5618">
        <v>0.01</v>
      </c>
      <c r="F5618">
        <v>1.5566899999999999</v>
      </c>
      <c r="G5618" s="384">
        <v>0</v>
      </c>
      <c r="H5618">
        <v>1.5566899999999999</v>
      </c>
      <c r="I5618">
        <v>0.03</v>
      </c>
      <c r="J5618" s="384">
        <v>2488.3000000000002</v>
      </c>
    </row>
    <row r="5619" spans="1:10" x14ac:dyDescent="0.2">
      <c r="A5619">
        <v>11070</v>
      </c>
      <c r="B5619" s="623">
        <v>42404.984722222223</v>
      </c>
      <c r="C5619" s="405" t="s">
        <v>97</v>
      </c>
      <c r="D5619" s="384">
        <v>2797</v>
      </c>
      <c r="E5619">
        <v>0.01</v>
      </c>
      <c r="F5619">
        <v>1.5582400000000001</v>
      </c>
      <c r="G5619" s="384">
        <v>0</v>
      </c>
      <c r="H5619">
        <v>0</v>
      </c>
    </row>
    <row r="5620" spans="1:10" x14ac:dyDescent="0.2">
      <c r="A5620">
        <v>11074</v>
      </c>
      <c r="B5620" s="623">
        <v>42404.999305555553</v>
      </c>
      <c r="C5620" s="405" t="s">
        <v>2054</v>
      </c>
      <c r="D5620" s="384">
        <v>2797</v>
      </c>
      <c r="E5620">
        <v>0.01</v>
      </c>
      <c r="F5620">
        <v>1.5566899999999999</v>
      </c>
      <c r="G5620" s="384">
        <v>0</v>
      </c>
      <c r="H5620">
        <v>1.5566899999999999</v>
      </c>
      <c r="I5620">
        <v>1.07</v>
      </c>
      <c r="J5620" s="384">
        <v>2489.37</v>
      </c>
    </row>
    <row r="5621" spans="1:10" x14ac:dyDescent="0.2">
      <c r="A5621">
        <v>11075</v>
      </c>
      <c r="B5621" s="623">
        <v>42405.023611111108</v>
      </c>
      <c r="C5621" s="405" t="s">
        <v>97</v>
      </c>
      <c r="D5621" s="384">
        <v>2798</v>
      </c>
      <c r="E5621">
        <v>0.01</v>
      </c>
      <c r="F5621">
        <v>1.55583</v>
      </c>
      <c r="G5621" s="384">
        <v>0</v>
      </c>
      <c r="H5621">
        <v>0</v>
      </c>
    </row>
    <row r="5622" spans="1:10" x14ac:dyDescent="0.2">
      <c r="A5622">
        <v>11080</v>
      </c>
      <c r="B5622" s="623">
        <v>42405.059027777781</v>
      </c>
      <c r="C5622" s="405" t="s">
        <v>2054</v>
      </c>
      <c r="D5622" s="384">
        <v>2798</v>
      </c>
      <c r="E5622">
        <v>0.01</v>
      </c>
      <c r="F5622">
        <v>1.5557799999999999</v>
      </c>
      <c r="G5622" s="384">
        <v>0</v>
      </c>
      <c r="H5622">
        <v>1.5557799999999999</v>
      </c>
      <c r="I5622">
        <v>0.04</v>
      </c>
      <c r="J5622" s="384">
        <v>2489.41</v>
      </c>
    </row>
    <row r="5623" spans="1:10" x14ac:dyDescent="0.2">
      <c r="A5623">
        <v>11077</v>
      </c>
      <c r="B5623" s="623">
        <v>42405.031944444447</v>
      </c>
      <c r="C5623" s="405" t="s">
        <v>97</v>
      </c>
      <c r="D5623" s="384">
        <v>2799</v>
      </c>
      <c r="E5623">
        <v>0.01</v>
      </c>
      <c r="F5623">
        <v>1.5573300000000001</v>
      </c>
      <c r="G5623" s="384">
        <v>0</v>
      </c>
      <c r="H5623">
        <v>0</v>
      </c>
    </row>
    <row r="5624" spans="1:10" x14ac:dyDescent="0.2">
      <c r="A5624">
        <v>11081</v>
      </c>
      <c r="B5624" s="623">
        <v>42405.059027777781</v>
      </c>
      <c r="C5624" s="405" t="s">
        <v>2054</v>
      </c>
      <c r="D5624" s="384">
        <v>2799</v>
      </c>
      <c r="E5624">
        <v>0.01</v>
      </c>
      <c r="F5624">
        <v>1.5557799999999999</v>
      </c>
      <c r="G5624" s="384">
        <v>0</v>
      </c>
      <c r="H5624">
        <v>1.5557799999999999</v>
      </c>
      <c r="I5624">
        <v>1.07</v>
      </c>
      <c r="J5624" s="384">
        <v>2490.48</v>
      </c>
    </row>
    <row r="5625" spans="1:10" x14ac:dyDescent="0.2">
      <c r="A5625">
        <v>11082</v>
      </c>
      <c r="B5625" s="623">
        <v>42405.881249999999</v>
      </c>
      <c r="C5625" s="405" t="s">
        <v>97</v>
      </c>
      <c r="D5625" s="384">
        <v>2800</v>
      </c>
      <c r="E5625">
        <v>0.01</v>
      </c>
      <c r="F5625">
        <v>1.5754300000000001</v>
      </c>
      <c r="G5625" s="384">
        <v>0</v>
      </c>
      <c r="H5625">
        <v>0</v>
      </c>
    </row>
    <row r="5626" spans="1:10" x14ac:dyDescent="0.2">
      <c r="A5626">
        <v>11087</v>
      </c>
      <c r="B5626" s="623">
        <v>42405.902083333334</v>
      </c>
      <c r="C5626" s="405" t="s">
        <v>2054</v>
      </c>
      <c r="D5626" s="384">
        <v>2800</v>
      </c>
      <c r="E5626">
        <v>0.01</v>
      </c>
      <c r="F5626">
        <v>1.5753900000000001</v>
      </c>
      <c r="G5626" s="384">
        <v>0</v>
      </c>
      <c r="H5626">
        <v>1.5753900000000001</v>
      </c>
      <c r="I5626">
        <v>0.03</v>
      </c>
      <c r="J5626" s="384">
        <v>2490.5100000000002</v>
      </c>
    </row>
    <row r="5627" spans="1:10" x14ac:dyDescent="0.2">
      <c r="A5627">
        <v>11084</v>
      </c>
      <c r="B5627" s="623">
        <v>42405.888888888891</v>
      </c>
      <c r="C5627" s="405" t="s">
        <v>97</v>
      </c>
      <c r="D5627" s="384">
        <v>2801</v>
      </c>
      <c r="E5627">
        <v>0.01</v>
      </c>
      <c r="F5627">
        <v>1.57694</v>
      </c>
      <c r="G5627" s="384">
        <v>0</v>
      </c>
      <c r="H5627">
        <v>0</v>
      </c>
    </row>
    <row r="5628" spans="1:10" x14ac:dyDescent="0.2">
      <c r="A5628">
        <v>11088</v>
      </c>
      <c r="B5628" s="623">
        <v>42405.902083333334</v>
      </c>
      <c r="C5628" s="405" t="s">
        <v>2054</v>
      </c>
      <c r="D5628" s="384">
        <v>2801</v>
      </c>
      <c r="E5628">
        <v>0.01</v>
      </c>
      <c r="F5628">
        <v>1.5753900000000001</v>
      </c>
      <c r="G5628" s="384">
        <v>0</v>
      </c>
      <c r="H5628">
        <v>1.5753900000000001</v>
      </c>
      <c r="I5628">
        <v>1.07</v>
      </c>
      <c r="J5628" s="384">
        <v>2491.58</v>
      </c>
    </row>
    <row r="5629" spans="1:10" x14ac:dyDescent="0.2">
      <c r="A5629">
        <v>11089</v>
      </c>
      <c r="B5629" s="623">
        <v>42405.90625</v>
      </c>
      <c r="C5629" s="405" t="s">
        <v>97</v>
      </c>
      <c r="D5629" s="384">
        <v>2802</v>
      </c>
      <c r="E5629">
        <v>0.01</v>
      </c>
      <c r="F5629">
        <v>1.57629</v>
      </c>
      <c r="G5629" s="384">
        <v>0</v>
      </c>
      <c r="H5629">
        <v>0</v>
      </c>
    </row>
    <row r="5630" spans="1:10" x14ac:dyDescent="0.2">
      <c r="A5630">
        <v>11091</v>
      </c>
      <c r="B5630" s="623">
        <v>42405.906944444447</v>
      </c>
      <c r="C5630" s="405" t="s">
        <v>2054</v>
      </c>
      <c r="D5630" s="384">
        <v>2802</v>
      </c>
      <c r="E5630">
        <v>0.01</v>
      </c>
      <c r="F5630">
        <v>1.5754900000000001</v>
      </c>
      <c r="G5630" s="384">
        <v>0</v>
      </c>
      <c r="H5630">
        <v>1.5754900000000001</v>
      </c>
      <c r="I5630">
        <v>0.55000000000000004</v>
      </c>
      <c r="J5630" s="384">
        <v>2492.13</v>
      </c>
    </row>
    <row r="5631" spans="1:10" x14ac:dyDescent="0.2">
      <c r="A5631">
        <v>11092</v>
      </c>
      <c r="B5631" s="623">
        <v>42405.916666666664</v>
      </c>
      <c r="C5631" s="405" t="s">
        <v>97</v>
      </c>
      <c r="D5631" s="384">
        <v>2803</v>
      </c>
      <c r="E5631">
        <v>0.01</v>
      </c>
      <c r="F5631">
        <v>1.5768</v>
      </c>
      <c r="G5631" s="384">
        <v>0</v>
      </c>
      <c r="H5631">
        <v>0</v>
      </c>
    </row>
    <row r="5632" spans="1:10" x14ac:dyDescent="0.2">
      <c r="A5632">
        <v>11094</v>
      </c>
      <c r="B5632" s="623">
        <v>42405.927777777775</v>
      </c>
      <c r="C5632" s="405" t="s">
        <v>2054</v>
      </c>
      <c r="D5632" s="384">
        <v>2803</v>
      </c>
      <c r="E5632">
        <v>0.01</v>
      </c>
      <c r="F5632">
        <v>1.5760000000000001</v>
      </c>
      <c r="G5632" s="384">
        <v>0</v>
      </c>
      <c r="H5632">
        <v>1.5760000000000001</v>
      </c>
      <c r="I5632">
        <v>0.55000000000000004</v>
      </c>
      <c r="J5632" s="384">
        <v>2492.6799999999998</v>
      </c>
    </row>
    <row r="5633" spans="1:10" x14ac:dyDescent="0.2">
      <c r="A5633">
        <v>11095</v>
      </c>
      <c r="B5633" s="623">
        <v>42405.936111111114</v>
      </c>
      <c r="C5633" s="405" t="s">
        <v>97</v>
      </c>
      <c r="D5633" s="384">
        <v>2804</v>
      </c>
      <c r="E5633">
        <v>0.01</v>
      </c>
      <c r="F5633">
        <v>1.5767599999999999</v>
      </c>
      <c r="G5633" s="384">
        <v>0</v>
      </c>
      <c r="H5633">
        <v>0</v>
      </c>
    </row>
    <row r="5634" spans="1:10" x14ac:dyDescent="0.2">
      <c r="A5634">
        <v>11100</v>
      </c>
      <c r="B5634" s="623">
        <v>42408.001388888886</v>
      </c>
      <c r="C5634" s="405" t="s">
        <v>2054</v>
      </c>
      <c r="D5634" s="384">
        <v>2804</v>
      </c>
      <c r="E5634">
        <v>0.01</v>
      </c>
      <c r="F5634">
        <v>1.5767100000000001</v>
      </c>
      <c r="G5634" s="384">
        <v>0</v>
      </c>
      <c r="H5634">
        <v>1.5767100000000001</v>
      </c>
      <c r="I5634">
        <v>0.05</v>
      </c>
      <c r="J5634" s="384">
        <v>2492.73</v>
      </c>
    </row>
    <row r="5635" spans="1:10" x14ac:dyDescent="0.2">
      <c r="A5635">
        <v>11097</v>
      </c>
      <c r="B5635" s="623">
        <v>42405.961805555555</v>
      </c>
      <c r="C5635" s="405" t="s">
        <v>97</v>
      </c>
      <c r="D5635" s="384">
        <v>2805</v>
      </c>
      <c r="E5635">
        <v>0.01</v>
      </c>
      <c r="F5635">
        <v>1.57826</v>
      </c>
      <c r="G5635" s="384">
        <v>0</v>
      </c>
      <c r="H5635">
        <v>0</v>
      </c>
    </row>
    <row r="5636" spans="1:10" x14ac:dyDescent="0.2">
      <c r="A5636">
        <v>11101</v>
      </c>
      <c r="B5636" s="623">
        <v>42408.001388888886</v>
      </c>
      <c r="C5636" s="405" t="s">
        <v>2054</v>
      </c>
      <c r="D5636" s="384">
        <v>2805</v>
      </c>
      <c r="E5636">
        <v>0.01</v>
      </c>
      <c r="F5636">
        <v>1.5767100000000001</v>
      </c>
      <c r="G5636" s="384">
        <v>0</v>
      </c>
      <c r="H5636">
        <v>1.5767100000000001</v>
      </c>
      <c r="I5636">
        <v>1.08</v>
      </c>
      <c r="J5636" s="384">
        <v>2493.81</v>
      </c>
    </row>
    <row r="5637" spans="1:10" x14ac:dyDescent="0.2">
      <c r="A5637">
        <v>11102</v>
      </c>
      <c r="B5637" s="623">
        <v>42408.020833333336</v>
      </c>
      <c r="C5637" s="405" t="s">
        <v>96</v>
      </c>
      <c r="D5637" s="384">
        <v>2806</v>
      </c>
      <c r="E5637">
        <v>0.01</v>
      </c>
      <c r="F5637">
        <v>1.57559</v>
      </c>
      <c r="G5637" s="384">
        <v>0</v>
      </c>
      <c r="H5637">
        <v>0</v>
      </c>
    </row>
    <row r="5638" spans="1:10" x14ac:dyDescent="0.2">
      <c r="A5638">
        <v>11122</v>
      </c>
      <c r="B5638" s="623">
        <v>42408.481249999997</v>
      </c>
      <c r="C5638" s="405" t="s">
        <v>2054</v>
      </c>
      <c r="D5638" s="384">
        <v>2806</v>
      </c>
      <c r="E5638">
        <v>0.01</v>
      </c>
      <c r="F5638">
        <v>1.57212</v>
      </c>
      <c r="G5638" s="384">
        <v>0</v>
      </c>
      <c r="H5638">
        <v>1.57212</v>
      </c>
      <c r="I5638">
        <v>-2.39</v>
      </c>
      <c r="J5638" s="384">
        <v>2491.42</v>
      </c>
    </row>
    <row r="5639" spans="1:10" x14ac:dyDescent="0.2">
      <c r="A5639">
        <v>11104</v>
      </c>
      <c r="B5639" s="623">
        <v>42408.048611111109</v>
      </c>
      <c r="C5639" s="405" t="s">
        <v>96</v>
      </c>
      <c r="D5639" s="384">
        <v>2807</v>
      </c>
      <c r="E5639">
        <v>0.01</v>
      </c>
      <c r="F5639">
        <v>1.5740700000000001</v>
      </c>
      <c r="G5639" s="384">
        <v>0</v>
      </c>
      <c r="H5639">
        <v>0</v>
      </c>
    </row>
    <row r="5640" spans="1:10" x14ac:dyDescent="0.2">
      <c r="A5640">
        <v>11123</v>
      </c>
      <c r="B5640" s="623">
        <v>42408.481249999997</v>
      </c>
      <c r="C5640" s="405" t="s">
        <v>2054</v>
      </c>
      <c r="D5640" s="384">
        <v>2807</v>
      </c>
      <c r="E5640">
        <v>0.01</v>
      </c>
      <c r="F5640">
        <v>1.57212</v>
      </c>
      <c r="G5640" s="384">
        <v>0</v>
      </c>
      <c r="H5640">
        <v>1.57212</v>
      </c>
      <c r="I5640">
        <v>-1.34</v>
      </c>
      <c r="J5640" s="384">
        <v>2490.08</v>
      </c>
    </row>
    <row r="5641" spans="1:10" x14ac:dyDescent="0.2">
      <c r="A5641">
        <v>11107</v>
      </c>
      <c r="B5641" s="623">
        <v>42408.054861111108</v>
      </c>
      <c r="C5641" s="405" t="s">
        <v>96</v>
      </c>
      <c r="D5641" s="384">
        <v>2808</v>
      </c>
      <c r="E5641">
        <v>0.01</v>
      </c>
      <c r="F5641">
        <v>1.57257</v>
      </c>
      <c r="G5641" s="384">
        <v>0</v>
      </c>
      <c r="H5641">
        <v>0</v>
      </c>
    </row>
    <row r="5642" spans="1:10" x14ac:dyDescent="0.2">
      <c r="A5642">
        <v>11124</v>
      </c>
      <c r="B5642" s="623">
        <v>42408.481249999997</v>
      </c>
      <c r="C5642" s="405" t="s">
        <v>2054</v>
      </c>
      <c r="D5642" s="384">
        <v>2808</v>
      </c>
      <c r="E5642">
        <v>0.01</v>
      </c>
      <c r="F5642">
        <v>1.57212</v>
      </c>
      <c r="G5642" s="384">
        <v>0</v>
      </c>
      <c r="H5642">
        <v>1.57212</v>
      </c>
      <c r="I5642">
        <v>-0.31</v>
      </c>
      <c r="J5642" s="384">
        <v>2489.77</v>
      </c>
    </row>
    <row r="5643" spans="1:10" x14ac:dyDescent="0.2">
      <c r="A5643">
        <v>11111</v>
      </c>
      <c r="B5643" s="623">
        <v>42408.111111111109</v>
      </c>
      <c r="C5643" s="405" t="s">
        <v>96</v>
      </c>
      <c r="D5643" s="384">
        <v>2809</v>
      </c>
      <c r="E5643">
        <v>0.01</v>
      </c>
      <c r="F5643">
        <v>1.5702400000000001</v>
      </c>
      <c r="G5643" s="384">
        <v>0</v>
      </c>
      <c r="H5643">
        <v>0</v>
      </c>
    </row>
    <row r="5644" spans="1:10" x14ac:dyDescent="0.2">
      <c r="A5644">
        <v>11125</v>
      </c>
      <c r="B5644" s="623">
        <v>42408.481249999997</v>
      </c>
      <c r="C5644" s="405" t="s">
        <v>2054</v>
      </c>
      <c r="D5644" s="384">
        <v>2809</v>
      </c>
      <c r="E5644">
        <v>0.01</v>
      </c>
      <c r="F5644">
        <v>1.57212</v>
      </c>
      <c r="G5644" s="384">
        <v>0</v>
      </c>
      <c r="H5644">
        <v>1.57212</v>
      </c>
      <c r="I5644">
        <v>1.3</v>
      </c>
      <c r="J5644" s="384">
        <v>2491.0700000000002</v>
      </c>
    </row>
    <row r="5645" spans="1:10" x14ac:dyDescent="0.2">
      <c r="A5645">
        <v>11116</v>
      </c>
      <c r="B5645" s="623">
        <v>42408.400694444441</v>
      </c>
      <c r="C5645" s="405" t="s">
        <v>96</v>
      </c>
      <c r="D5645" s="384">
        <v>2810</v>
      </c>
      <c r="E5645">
        <v>0.02</v>
      </c>
      <c r="F5645">
        <v>1.5671200000000001</v>
      </c>
      <c r="G5645" s="384">
        <v>0</v>
      </c>
      <c r="H5645">
        <v>0</v>
      </c>
    </row>
    <row r="5646" spans="1:10" x14ac:dyDescent="0.2">
      <c r="A5646">
        <v>11126</v>
      </c>
      <c r="B5646" s="623">
        <v>42408.481249999997</v>
      </c>
      <c r="C5646" s="405" t="s">
        <v>2054</v>
      </c>
      <c r="D5646" s="384">
        <v>2810</v>
      </c>
      <c r="E5646">
        <v>0.02</v>
      </c>
      <c r="F5646">
        <v>1.57212</v>
      </c>
      <c r="G5646" s="384">
        <v>0</v>
      </c>
      <c r="H5646">
        <v>1.57212</v>
      </c>
      <c r="I5646">
        <v>6.9</v>
      </c>
      <c r="J5646" s="384">
        <v>2497.9699999999998</v>
      </c>
    </row>
    <row r="5647" spans="1:10" x14ac:dyDescent="0.2">
      <c r="A5647">
        <v>11127</v>
      </c>
      <c r="B5647" s="623">
        <v>42408.884027777778</v>
      </c>
      <c r="C5647" s="405" t="s">
        <v>97</v>
      </c>
      <c r="D5647" s="384">
        <v>2811</v>
      </c>
      <c r="E5647">
        <v>0.01</v>
      </c>
      <c r="F5647">
        <v>1.57873</v>
      </c>
      <c r="G5647" s="384">
        <v>0</v>
      </c>
      <c r="H5647">
        <v>0</v>
      </c>
    </row>
    <row r="5648" spans="1:10" x14ac:dyDescent="0.2">
      <c r="A5648">
        <v>11136</v>
      </c>
      <c r="B5648" s="623">
        <v>42408.946527777778</v>
      </c>
      <c r="C5648" s="405" t="s">
        <v>2054</v>
      </c>
      <c r="D5648" s="384">
        <v>2811</v>
      </c>
      <c r="E5648">
        <v>0.01</v>
      </c>
      <c r="F5648">
        <v>1.5794299999999999</v>
      </c>
      <c r="G5648" s="384">
        <v>0</v>
      </c>
      <c r="H5648">
        <v>1.5794299999999999</v>
      </c>
      <c r="I5648">
        <v>-0.49</v>
      </c>
      <c r="J5648" s="384">
        <v>2497.48</v>
      </c>
    </row>
    <row r="5649" spans="1:10" x14ac:dyDescent="0.2">
      <c r="A5649">
        <v>11129</v>
      </c>
      <c r="B5649" s="623">
        <v>42408.88958333333</v>
      </c>
      <c r="C5649" s="405" t="s">
        <v>97</v>
      </c>
      <c r="D5649" s="384">
        <v>2812</v>
      </c>
      <c r="E5649">
        <v>0.01</v>
      </c>
      <c r="F5649">
        <v>1.58023</v>
      </c>
      <c r="G5649" s="384">
        <v>0</v>
      </c>
      <c r="H5649">
        <v>0</v>
      </c>
    </row>
    <row r="5650" spans="1:10" x14ac:dyDescent="0.2">
      <c r="A5650">
        <v>11137</v>
      </c>
      <c r="B5650" s="623">
        <v>42408.946527777778</v>
      </c>
      <c r="C5650" s="405" t="s">
        <v>2054</v>
      </c>
      <c r="D5650" s="384">
        <v>2812</v>
      </c>
      <c r="E5650">
        <v>0.01</v>
      </c>
      <c r="F5650">
        <v>1.5794299999999999</v>
      </c>
      <c r="G5650" s="384">
        <v>0</v>
      </c>
      <c r="H5650">
        <v>1.5794299999999999</v>
      </c>
      <c r="I5650">
        <v>0.55000000000000004</v>
      </c>
      <c r="J5650" s="384">
        <v>2498.0300000000002</v>
      </c>
    </row>
    <row r="5651" spans="1:10" x14ac:dyDescent="0.2">
      <c r="A5651">
        <v>11132</v>
      </c>
      <c r="B5651" s="623">
        <v>42408.897222222222</v>
      </c>
      <c r="C5651" s="405" t="s">
        <v>97</v>
      </c>
      <c r="D5651" s="384">
        <v>2813</v>
      </c>
      <c r="E5651">
        <v>0.01</v>
      </c>
      <c r="F5651">
        <v>1.5817300000000001</v>
      </c>
      <c r="G5651" s="384">
        <v>0</v>
      </c>
      <c r="H5651">
        <v>0</v>
      </c>
    </row>
    <row r="5652" spans="1:10" x14ac:dyDescent="0.2">
      <c r="A5652">
        <v>11138</v>
      </c>
      <c r="B5652" s="623">
        <v>42408.946527777778</v>
      </c>
      <c r="C5652" s="405" t="s">
        <v>2054</v>
      </c>
      <c r="D5652" s="384">
        <v>2813</v>
      </c>
      <c r="E5652">
        <v>0.01</v>
      </c>
      <c r="F5652">
        <v>1.5794299999999999</v>
      </c>
      <c r="G5652" s="384">
        <v>0</v>
      </c>
      <c r="H5652">
        <v>1.5794299999999999</v>
      </c>
      <c r="I5652">
        <v>1.58</v>
      </c>
      <c r="J5652" s="384">
        <v>2499.61</v>
      </c>
    </row>
    <row r="5653" spans="1:10" x14ac:dyDescent="0.2">
      <c r="A5653">
        <v>11139</v>
      </c>
      <c r="B5653" s="623">
        <v>42408.962500000001</v>
      </c>
      <c r="C5653" s="405" t="s">
        <v>96</v>
      </c>
      <c r="D5653" s="384">
        <v>2814</v>
      </c>
      <c r="E5653">
        <v>0.01</v>
      </c>
      <c r="F5653">
        <v>1.5780099999999999</v>
      </c>
      <c r="G5653" s="384">
        <v>0</v>
      </c>
      <c r="H5653">
        <v>0</v>
      </c>
    </row>
    <row r="5654" spans="1:10" x14ac:dyDescent="0.2">
      <c r="A5654">
        <v>11141</v>
      </c>
      <c r="B5654" s="623">
        <v>42408.964583333334</v>
      </c>
      <c r="C5654" s="405" t="s">
        <v>2054</v>
      </c>
      <c r="D5654" s="384">
        <v>2814</v>
      </c>
      <c r="E5654">
        <v>0.01</v>
      </c>
      <c r="F5654">
        <v>1.57881</v>
      </c>
      <c r="G5654" s="384">
        <v>0</v>
      </c>
      <c r="H5654">
        <v>1.57881</v>
      </c>
      <c r="I5654">
        <v>0.55000000000000004</v>
      </c>
      <c r="J5654" s="384">
        <v>2500.16</v>
      </c>
    </row>
    <row r="5655" spans="1:10" x14ac:dyDescent="0.2">
      <c r="A5655">
        <v>11142</v>
      </c>
      <c r="B5655" s="623">
        <v>42409.025694444441</v>
      </c>
      <c r="C5655" s="405" t="s">
        <v>97</v>
      </c>
      <c r="D5655" s="384">
        <v>2815</v>
      </c>
      <c r="E5655">
        <v>0.01</v>
      </c>
      <c r="F5655">
        <v>1.5803</v>
      </c>
      <c r="G5655" s="384">
        <v>0</v>
      </c>
      <c r="H5655">
        <v>0</v>
      </c>
    </row>
    <row r="5656" spans="1:10" x14ac:dyDescent="0.2">
      <c r="A5656">
        <v>11186</v>
      </c>
      <c r="B5656" s="623">
        <v>42409.317361111112</v>
      </c>
      <c r="C5656" s="405" t="s">
        <v>2054</v>
      </c>
      <c r="D5656" s="384">
        <v>2815</v>
      </c>
      <c r="E5656">
        <v>0.01</v>
      </c>
      <c r="F5656">
        <v>1.5908899999999999</v>
      </c>
      <c r="G5656" s="384">
        <v>0</v>
      </c>
      <c r="H5656">
        <v>1.5908899999999999</v>
      </c>
      <c r="I5656">
        <v>-7.3</v>
      </c>
      <c r="J5656" s="384">
        <v>2492.86</v>
      </c>
    </row>
    <row r="5657" spans="1:10" x14ac:dyDescent="0.2">
      <c r="A5657">
        <v>11144</v>
      </c>
      <c r="B5657" s="623">
        <v>42409.045138888891</v>
      </c>
      <c r="C5657" s="405" t="s">
        <v>97</v>
      </c>
      <c r="D5657" s="384">
        <v>2816</v>
      </c>
      <c r="E5657">
        <v>0.01</v>
      </c>
      <c r="F5657">
        <v>1.58188</v>
      </c>
      <c r="G5657" s="384">
        <v>0</v>
      </c>
      <c r="H5657">
        <v>0</v>
      </c>
    </row>
    <row r="5658" spans="1:10" x14ac:dyDescent="0.2">
      <c r="A5658">
        <v>11187</v>
      </c>
      <c r="B5658" s="623">
        <v>42409.317361111112</v>
      </c>
      <c r="C5658" s="405" t="s">
        <v>2054</v>
      </c>
      <c r="D5658" s="384">
        <v>2816</v>
      </c>
      <c r="E5658">
        <v>0.01</v>
      </c>
      <c r="F5658">
        <v>1.5908899999999999</v>
      </c>
      <c r="G5658" s="384">
        <v>0</v>
      </c>
      <c r="H5658">
        <v>1.5908899999999999</v>
      </c>
      <c r="I5658">
        <v>-6.21</v>
      </c>
      <c r="J5658" s="384">
        <v>2486.65</v>
      </c>
    </row>
    <row r="5659" spans="1:10" x14ac:dyDescent="0.2">
      <c r="A5659">
        <v>11147</v>
      </c>
      <c r="B5659" s="623">
        <v>42409.097222222219</v>
      </c>
      <c r="C5659" s="405" t="s">
        <v>97</v>
      </c>
      <c r="D5659" s="384">
        <v>2817</v>
      </c>
      <c r="E5659">
        <v>0.01</v>
      </c>
      <c r="F5659">
        <v>1.5833999999999999</v>
      </c>
      <c r="G5659" s="384">
        <v>0</v>
      </c>
      <c r="H5659">
        <v>0</v>
      </c>
    </row>
    <row r="5660" spans="1:10" x14ac:dyDescent="0.2">
      <c r="A5660">
        <v>11188</v>
      </c>
      <c r="B5660" s="623">
        <v>42409.317361111112</v>
      </c>
      <c r="C5660" s="405" t="s">
        <v>2054</v>
      </c>
      <c r="D5660" s="384">
        <v>2817</v>
      </c>
      <c r="E5660">
        <v>0.01</v>
      </c>
      <c r="F5660">
        <v>1.5908899999999999</v>
      </c>
      <c r="G5660" s="384">
        <v>0</v>
      </c>
      <c r="H5660">
        <v>1.5908899999999999</v>
      </c>
      <c r="I5660">
        <v>-5.17</v>
      </c>
      <c r="J5660" s="384">
        <v>2481.48</v>
      </c>
    </row>
    <row r="5661" spans="1:10" x14ac:dyDescent="0.2">
      <c r="A5661">
        <v>11151</v>
      </c>
      <c r="B5661" s="623">
        <v>42409.112500000003</v>
      </c>
      <c r="C5661" s="405" t="s">
        <v>97</v>
      </c>
      <c r="D5661" s="384">
        <v>2818</v>
      </c>
      <c r="E5661">
        <v>0.01</v>
      </c>
      <c r="F5661">
        <v>1.58572</v>
      </c>
      <c r="G5661" s="384">
        <v>0</v>
      </c>
      <c r="H5661">
        <v>0</v>
      </c>
    </row>
    <row r="5662" spans="1:10" x14ac:dyDescent="0.2">
      <c r="A5662">
        <v>11189</v>
      </c>
      <c r="B5662" s="623">
        <v>42409.317361111112</v>
      </c>
      <c r="C5662" s="405" t="s">
        <v>2054</v>
      </c>
      <c r="D5662" s="384">
        <v>2818</v>
      </c>
      <c r="E5662">
        <v>0.01</v>
      </c>
      <c r="F5662">
        <v>1.5908899999999999</v>
      </c>
      <c r="G5662" s="384">
        <v>0</v>
      </c>
      <c r="H5662">
        <v>1.5908899999999999</v>
      </c>
      <c r="I5662">
        <v>-3.57</v>
      </c>
      <c r="J5662" s="384">
        <v>2477.91</v>
      </c>
    </row>
    <row r="5663" spans="1:10" x14ac:dyDescent="0.2">
      <c r="A5663">
        <v>11156</v>
      </c>
      <c r="B5663" s="623">
        <v>42409.118750000001</v>
      </c>
      <c r="C5663" s="405" t="s">
        <v>97</v>
      </c>
      <c r="D5663" s="384">
        <v>2819</v>
      </c>
      <c r="E5663">
        <v>0.02</v>
      </c>
      <c r="F5663">
        <v>1.58901</v>
      </c>
      <c r="G5663" s="384">
        <v>0</v>
      </c>
      <c r="H5663">
        <v>0</v>
      </c>
    </row>
    <row r="5664" spans="1:10" x14ac:dyDescent="0.2">
      <c r="A5664">
        <v>11190</v>
      </c>
      <c r="B5664" s="623">
        <v>42409.317361111112</v>
      </c>
      <c r="C5664" s="405" t="s">
        <v>2054</v>
      </c>
      <c r="D5664" s="384">
        <v>2819</v>
      </c>
      <c r="E5664">
        <v>0.02</v>
      </c>
      <c r="F5664">
        <v>1.5908899999999999</v>
      </c>
      <c r="G5664" s="384">
        <v>0</v>
      </c>
      <c r="H5664">
        <v>1.5908899999999999</v>
      </c>
      <c r="I5664">
        <v>-2.59</v>
      </c>
      <c r="J5664" s="384">
        <v>2475.3200000000002</v>
      </c>
    </row>
    <row r="5665" spans="1:10" x14ac:dyDescent="0.2">
      <c r="A5665">
        <v>11162</v>
      </c>
      <c r="B5665" s="623">
        <v>42409.120833333334</v>
      </c>
      <c r="C5665" s="405" t="s">
        <v>97</v>
      </c>
      <c r="D5665" s="384">
        <v>2820</v>
      </c>
      <c r="E5665">
        <v>0.02</v>
      </c>
      <c r="F5665">
        <v>1.59222</v>
      </c>
      <c r="G5665" s="384">
        <v>0</v>
      </c>
      <c r="H5665">
        <v>0</v>
      </c>
    </row>
    <row r="5666" spans="1:10" x14ac:dyDescent="0.2">
      <c r="A5666">
        <v>11191</v>
      </c>
      <c r="B5666" s="623">
        <v>42409.317361111112</v>
      </c>
      <c r="C5666" s="405" t="s">
        <v>2054</v>
      </c>
      <c r="D5666" s="384">
        <v>2820</v>
      </c>
      <c r="E5666">
        <v>0.02</v>
      </c>
      <c r="F5666">
        <v>1.5908899999999999</v>
      </c>
      <c r="G5666" s="384">
        <v>0</v>
      </c>
      <c r="H5666">
        <v>1.5908899999999999</v>
      </c>
      <c r="I5666">
        <v>1.83</v>
      </c>
      <c r="J5666" s="384">
        <v>2477.15</v>
      </c>
    </row>
    <row r="5667" spans="1:10" x14ac:dyDescent="0.2">
      <c r="A5667">
        <v>11169</v>
      </c>
      <c r="B5667" s="623">
        <v>42409.190972222219</v>
      </c>
      <c r="C5667" s="405" t="s">
        <v>97</v>
      </c>
      <c r="D5667" s="384">
        <v>2821</v>
      </c>
      <c r="E5667">
        <v>0.03</v>
      </c>
      <c r="F5667">
        <v>1.59552</v>
      </c>
      <c r="G5667" s="384">
        <v>0</v>
      </c>
      <c r="H5667">
        <v>0</v>
      </c>
    </row>
    <row r="5668" spans="1:10" x14ac:dyDescent="0.2">
      <c r="A5668">
        <v>11192</v>
      </c>
      <c r="B5668" s="623">
        <v>42409.317361111112</v>
      </c>
      <c r="C5668" s="405" t="s">
        <v>2054</v>
      </c>
      <c r="D5668" s="384">
        <v>2821</v>
      </c>
      <c r="E5668">
        <v>0.03</v>
      </c>
      <c r="F5668">
        <v>1.5908899999999999</v>
      </c>
      <c r="G5668" s="384">
        <v>0</v>
      </c>
      <c r="H5668">
        <v>1.5908899999999999</v>
      </c>
      <c r="I5668">
        <v>9.58</v>
      </c>
      <c r="J5668" s="384">
        <v>2486.73</v>
      </c>
    </row>
    <row r="5669" spans="1:10" x14ac:dyDescent="0.2">
      <c r="A5669">
        <v>11177</v>
      </c>
      <c r="B5669" s="623">
        <v>42409.220138888886</v>
      </c>
      <c r="C5669" s="405" t="s">
        <v>97</v>
      </c>
      <c r="D5669" s="384">
        <v>2822</v>
      </c>
      <c r="E5669">
        <v>0.05</v>
      </c>
      <c r="F5669">
        <v>1.5989500000000001</v>
      </c>
      <c r="G5669" s="384">
        <v>0</v>
      </c>
      <c r="H5669">
        <v>0</v>
      </c>
    </row>
    <row r="5670" spans="1:10" x14ac:dyDescent="0.2">
      <c r="A5670">
        <v>11193</v>
      </c>
      <c r="B5670" s="623">
        <v>42409.317361111112</v>
      </c>
      <c r="C5670" s="405" t="s">
        <v>2054</v>
      </c>
      <c r="D5670" s="384">
        <v>2822</v>
      </c>
      <c r="E5670">
        <v>0.05</v>
      </c>
      <c r="F5670">
        <v>1.5908899999999999</v>
      </c>
      <c r="G5670" s="384">
        <v>0</v>
      </c>
      <c r="H5670">
        <v>1.5908899999999999</v>
      </c>
      <c r="I5670">
        <v>27.8</v>
      </c>
      <c r="J5670" s="384">
        <v>2514.5300000000002</v>
      </c>
    </row>
    <row r="5671" spans="1:10" x14ac:dyDescent="0.2">
      <c r="A5671">
        <v>11194</v>
      </c>
      <c r="B5671" s="623">
        <v>42409.876388888886</v>
      </c>
      <c r="C5671" s="405" t="s">
        <v>97</v>
      </c>
      <c r="D5671" s="384">
        <v>2823</v>
      </c>
      <c r="E5671">
        <v>0.01</v>
      </c>
      <c r="F5671">
        <v>1.60083</v>
      </c>
      <c r="G5671" s="384">
        <v>0</v>
      </c>
      <c r="H5671">
        <v>0</v>
      </c>
    </row>
    <row r="5672" spans="1:10" x14ac:dyDescent="0.2">
      <c r="A5672">
        <v>11196</v>
      </c>
      <c r="B5672" s="623">
        <v>42409.880555555559</v>
      </c>
      <c r="C5672" s="405" t="s">
        <v>2054</v>
      </c>
      <c r="D5672" s="384">
        <v>2823</v>
      </c>
      <c r="E5672">
        <v>0.01</v>
      </c>
      <c r="F5672">
        <v>1.6000300000000001</v>
      </c>
      <c r="G5672" s="384">
        <v>0</v>
      </c>
      <c r="H5672">
        <v>1.6000300000000001</v>
      </c>
      <c r="I5672">
        <v>0.55000000000000004</v>
      </c>
      <c r="J5672" s="384">
        <v>2515.08</v>
      </c>
    </row>
    <row r="5673" spans="1:10" x14ac:dyDescent="0.2">
      <c r="A5673">
        <v>11197</v>
      </c>
      <c r="B5673" s="623">
        <v>42409.90625</v>
      </c>
      <c r="C5673" s="405" t="s">
        <v>96</v>
      </c>
      <c r="D5673" s="384">
        <v>2824</v>
      </c>
      <c r="E5673">
        <v>0.01</v>
      </c>
      <c r="F5673">
        <v>1.5965</v>
      </c>
      <c r="G5673" s="384">
        <v>0</v>
      </c>
      <c r="H5673">
        <v>0</v>
      </c>
    </row>
    <row r="5674" spans="1:10" x14ac:dyDescent="0.2">
      <c r="A5674">
        <v>11199</v>
      </c>
      <c r="B5674" s="623">
        <v>42409.90625</v>
      </c>
      <c r="C5674" s="405" t="s">
        <v>2054</v>
      </c>
      <c r="D5674" s="384">
        <v>2824</v>
      </c>
      <c r="E5674">
        <v>0.01</v>
      </c>
      <c r="F5674">
        <v>1.5972999999999999</v>
      </c>
      <c r="G5674" s="384">
        <v>0</v>
      </c>
      <c r="H5674">
        <v>1.5972999999999999</v>
      </c>
      <c r="I5674">
        <v>0.55000000000000004</v>
      </c>
      <c r="J5674" s="384">
        <v>2515.63</v>
      </c>
    </row>
    <row r="5675" spans="1:10" x14ac:dyDescent="0.2">
      <c r="A5675">
        <v>11200</v>
      </c>
      <c r="B5675" s="623">
        <v>42409.90625</v>
      </c>
      <c r="C5675" s="405" t="s">
        <v>96</v>
      </c>
      <c r="D5675" s="384">
        <v>2825</v>
      </c>
      <c r="E5675">
        <v>0.01</v>
      </c>
      <c r="F5675">
        <v>1.5976699999999999</v>
      </c>
      <c r="G5675" s="384">
        <v>0</v>
      </c>
      <c r="H5675">
        <v>0</v>
      </c>
    </row>
    <row r="5676" spans="1:10" x14ac:dyDescent="0.2">
      <c r="A5676">
        <v>11202</v>
      </c>
      <c r="B5676" s="623">
        <v>42409.908333333333</v>
      </c>
      <c r="C5676" s="405" t="s">
        <v>2054</v>
      </c>
      <c r="D5676" s="384">
        <v>2825</v>
      </c>
      <c r="E5676">
        <v>0.01</v>
      </c>
      <c r="F5676">
        <v>1.5984700000000001</v>
      </c>
      <c r="G5676" s="384">
        <v>0</v>
      </c>
      <c r="H5676">
        <v>1.5984700000000001</v>
      </c>
      <c r="I5676">
        <v>0.55000000000000004</v>
      </c>
      <c r="J5676" s="384">
        <v>2516.1799999999998</v>
      </c>
    </row>
    <row r="5677" spans="1:10" x14ac:dyDescent="0.2">
      <c r="A5677">
        <v>11203</v>
      </c>
      <c r="B5677" s="623">
        <v>42409.918055555558</v>
      </c>
      <c r="C5677" s="405" t="s">
        <v>96</v>
      </c>
      <c r="D5677" s="384">
        <v>2826</v>
      </c>
      <c r="E5677">
        <v>0.01</v>
      </c>
      <c r="F5677">
        <v>1.59931</v>
      </c>
      <c r="G5677" s="384">
        <v>0</v>
      </c>
      <c r="H5677">
        <v>0</v>
      </c>
    </row>
    <row r="5678" spans="1:10" x14ac:dyDescent="0.2">
      <c r="A5678">
        <v>11208</v>
      </c>
      <c r="B5678" s="623">
        <v>42409.930555555555</v>
      </c>
      <c r="C5678" s="405" t="s">
        <v>2054</v>
      </c>
      <c r="D5678" s="384">
        <v>2826</v>
      </c>
      <c r="E5678">
        <v>0.01</v>
      </c>
      <c r="F5678">
        <v>1.5993599999999999</v>
      </c>
      <c r="G5678" s="384">
        <v>0</v>
      </c>
      <c r="H5678">
        <v>1.5993599999999999</v>
      </c>
      <c r="I5678">
        <v>0.04</v>
      </c>
      <c r="J5678" s="384">
        <v>2516.2199999999998</v>
      </c>
    </row>
    <row r="5679" spans="1:10" x14ac:dyDescent="0.2">
      <c r="A5679">
        <v>11205</v>
      </c>
      <c r="B5679" s="623">
        <v>42409.921527777777</v>
      </c>
      <c r="C5679" s="405" t="s">
        <v>96</v>
      </c>
      <c r="D5679" s="384">
        <v>2827</v>
      </c>
      <c r="E5679">
        <v>0.01</v>
      </c>
      <c r="F5679">
        <v>1.5978000000000001</v>
      </c>
      <c r="G5679" s="384">
        <v>0</v>
      </c>
      <c r="H5679">
        <v>0</v>
      </c>
    </row>
    <row r="5680" spans="1:10" x14ac:dyDescent="0.2">
      <c r="A5680">
        <v>11209</v>
      </c>
      <c r="B5680" s="623">
        <v>42409.930555555555</v>
      </c>
      <c r="C5680" s="405" t="s">
        <v>2054</v>
      </c>
      <c r="D5680" s="384">
        <v>2827</v>
      </c>
      <c r="E5680">
        <v>0.01</v>
      </c>
      <c r="F5680">
        <v>1.5993599999999999</v>
      </c>
      <c r="G5680" s="384">
        <v>0</v>
      </c>
      <c r="H5680">
        <v>1.5993599999999999</v>
      </c>
      <c r="I5680">
        <v>1.08</v>
      </c>
      <c r="J5680" s="384">
        <v>2517.3000000000002</v>
      </c>
    </row>
    <row r="5681" spans="1:10" x14ac:dyDescent="0.2">
      <c r="A5681">
        <v>11210</v>
      </c>
      <c r="B5681" s="623">
        <v>42410.046527777777</v>
      </c>
      <c r="C5681" s="405" t="s">
        <v>96</v>
      </c>
      <c r="D5681" s="384">
        <v>2828</v>
      </c>
      <c r="E5681">
        <v>0.01</v>
      </c>
      <c r="F5681">
        <v>1.5953900000000001</v>
      </c>
      <c r="G5681" s="384">
        <v>0</v>
      </c>
      <c r="H5681">
        <v>0</v>
      </c>
    </row>
    <row r="5682" spans="1:10" x14ac:dyDescent="0.2">
      <c r="A5682">
        <v>11212</v>
      </c>
      <c r="B5682" s="623">
        <v>42410.046527777777</v>
      </c>
      <c r="C5682" s="405" t="s">
        <v>2054</v>
      </c>
      <c r="D5682" s="384">
        <v>2828</v>
      </c>
      <c r="E5682">
        <v>0.01</v>
      </c>
      <c r="F5682">
        <v>1.59619</v>
      </c>
      <c r="G5682" s="384">
        <v>0</v>
      </c>
      <c r="H5682">
        <v>1.59619</v>
      </c>
      <c r="I5682">
        <v>0.55000000000000004</v>
      </c>
      <c r="J5682" s="384">
        <v>2517.85</v>
      </c>
    </row>
    <row r="5683" spans="1:10" x14ac:dyDescent="0.2">
      <c r="A5683">
        <v>11213</v>
      </c>
      <c r="B5683" s="623">
        <v>42410.881249999999</v>
      </c>
      <c r="C5683" s="405" t="s">
        <v>97</v>
      </c>
      <c r="D5683" s="384">
        <v>2829</v>
      </c>
      <c r="E5683">
        <v>0.01</v>
      </c>
      <c r="F5683">
        <v>1.5859399999999999</v>
      </c>
      <c r="G5683" s="384">
        <v>0</v>
      </c>
      <c r="H5683">
        <v>0</v>
      </c>
    </row>
    <row r="5684" spans="1:10" x14ac:dyDescent="0.2">
      <c r="A5684">
        <v>11215</v>
      </c>
      <c r="B5684" s="623">
        <v>42410.885416666664</v>
      </c>
      <c r="C5684" s="405" t="s">
        <v>2054</v>
      </c>
      <c r="D5684" s="384">
        <v>2829</v>
      </c>
      <c r="E5684">
        <v>0.01</v>
      </c>
      <c r="F5684">
        <v>1.58514</v>
      </c>
      <c r="G5684" s="384">
        <v>0</v>
      </c>
      <c r="H5684">
        <v>1.58514</v>
      </c>
      <c r="I5684">
        <v>0.55000000000000004</v>
      </c>
      <c r="J5684" s="384">
        <v>2518.4</v>
      </c>
    </row>
    <row r="5685" spans="1:10" x14ac:dyDescent="0.2">
      <c r="A5685">
        <v>11216</v>
      </c>
      <c r="B5685" s="623">
        <v>42410.887499999997</v>
      </c>
      <c r="C5685" s="405" t="s">
        <v>97</v>
      </c>
      <c r="D5685" s="384">
        <v>2830</v>
      </c>
      <c r="E5685">
        <v>0.01</v>
      </c>
      <c r="F5685">
        <v>1.5866</v>
      </c>
      <c r="G5685" s="384">
        <v>0</v>
      </c>
      <c r="H5685">
        <v>0</v>
      </c>
    </row>
    <row r="5686" spans="1:10" x14ac:dyDescent="0.2">
      <c r="A5686">
        <v>11218</v>
      </c>
      <c r="B5686" s="623">
        <v>42410.913888888892</v>
      </c>
      <c r="C5686" s="405" t="s">
        <v>2054</v>
      </c>
      <c r="D5686" s="384">
        <v>2830</v>
      </c>
      <c r="E5686">
        <v>0.01</v>
      </c>
      <c r="F5686">
        <v>1.5858000000000001</v>
      </c>
      <c r="G5686" s="384">
        <v>0</v>
      </c>
      <c r="H5686">
        <v>1.5858000000000001</v>
      </c>
      <c r="I5686">
        <v>0.55000000000000004</v>
      </c>
      <c r="J5686" s="384">
        <v>2518.9499999999998</v>
      </c>
    </row>
    <row r="5687" spans="1:10" x14ac:dyDescent="0.2">
      <c r="A5687">
        <v>11219</v>
      </c>
      <c r="B5687" s="623">
        <v>42410.932638888888</v>
      </c>
      <c r="C5687" s="405" t="s">
        <v>96</v>
      </c>
      <c r="D5687" s="384">
        <v>2831</v>
      </c>
      <c r="E5687">
        <v>0.01</v>
      </c>
      <c r="F5687">
        <v>1.5857300000000001</v>
      </c>
      <c r="G5687" s="384">
        <v>0</v>
      </c>
      <c r="H5687">
        <v>0</v>
      </c>
    </row>
    <row r="5688" spans="1:10" x14ac:dyDescent="0.2">
      <c r="A5688">
        <v>11221</v>
      </c>
      <c r="B5688" s="623">
        <v>42410.936805555553</v>
      </c>
      <c r="C5688" s="405" t="s">
        <v>2054</v>
      </c>
      <c r="D5688" s="384">
        <v>2831</v>
      </c>
      <c r="E5688">
        <v>0.01</v>
      </c>
      <c r="F5688">
        <v>1.58653</v>
      </c>
      <c r="G5688" s="384">
        <v>0</v>
      </c>
      <c r="H5688">
        <v>1.58653</v>
      </c>
      <c r="I5688">
        <v>0.55000000000000004</v>
      </c>
      <c r="J5688" s="384">
        <v>2519.5</v>
      </c>
    </row>
    <row r="5689" spans="1:10" x14ac:dyDescent="0.2">
      <c r="A5689">
        <v>11222</v>
      </c>
      <c r="B5689" s="623">
        <v>42410.950694444444</v>
      </c>
      <c r="C5689" s="405" t="s">
        <v>97</v>
      </c>
      <c r="D5689" s="384">
        <v>2832</v>
      </c>
      <c r="E5689">
        <v>0.01</v>
      </c>
      <c r="F5689">
        <v>1.5877399999999999</v>
      </c>
      <c r="G5689" s="384">
        <v>0</v>
      </c>
      <c r="H5689">
        <v>0</v>
      </c>
    </row>
    <row r="5690" spans="1:10" x14ac:dyDescent="0.2">
      <c r="A5690">
        <v>11224</v>
      </c>
      <c r="B5690" s="623">
        <v>42410.955555555556</v>
      </c>
      <c r="C5690" s="405" t="s">
        <v>2054</v>
      </c>
      <c r="D5690" s="384">
        <v>2832</v>
      </c>
      <c r="E5690">
        <v>0.01</v>
      </c>
      <c r="F5690">
        <v>1.58694</v>
      </c>
      <c r="G5690" s="384">
        <v>0</v>
      </c>
      <c r="H5690">
        <v>1.58694</v>
      </c>
      <c r="I5690">
        <v>0.55000000000000004</v>
      </c>
      <c r="J5690" s="384">
        <v>2520.0500000000002</v>
      </c>
    </row>
    <row r="5691" spans="1:10" x14ac:dyDescent="0.2">
      <c r="A5691">
        <v>11225</v>
      </c>
      <c r="B5691" s="623">
        <v>42410.957638888889</v>
      </c>
      <c r="C5691" s="405" t="s">
        <v>97</v>
      </c>
      <c r="D5691" s="384">
        <v>2833</v>
      </c>
      <c r="E5691">
        <v>0.01</v>
      </c>
      <c r="F5691">
        <v>1.58832</v>
      </c>
      <c r="G5691" s="384">
        <v>0</v>
      </c>
      <c r="H5691">
        <v>0</v>
      </c>
    </row>
    <row r="5692" spans="1:10" x14ac:dyDescent="0.2">
      <c r="A5692">
        <v>11230</v>
      </c>
      <c r="B5692" s="623">
        <v>42410.967361111114</v>
      </c>
      <c r="C5692" s="405" t="s">
        <v>2054</v>
      </c>
      <c r="D5692" s="384">
        <v>2833</v>
      </c>
      <c r="E5692">
        <v>0.01</v>
      </c>
      <c r="F5692">
        <v>1.5882799999999999</v>
      </c>
      <c r="G5692" s="384">
        <v>0</v>
      </c>
      <c r="H5692">
        <v>1.5882799999999999</v>
      </c>
      <c r="I5692">
        <v>0.03</v>
      </c>
      <c r="J5692" s="384">
        <v>2520.08</v>
      </c>
    </row>
    <row r="5693" spans="1:10" x14ac:dyDescent="0.2">
      <c r="A5693">
        <v>11227</v>
      </c>
      <c r="B5693" s="623">
        <v>42410.959722222222</v>
      </c>
      <c r="C5693" s="405" t="s">
        <v>97</v>
      </c>
      <c r="D5693" s="384">
        <v>2834</v>
      </c>
      <c r="E5693">
        <v>0.01</v>
      </c>
      <c r="F5693">
        <v>1.5898300000000001</v>
      </c>
      <c r="G5693" s="384">
        <v>0</v>
      </c>
      <c r="H5693">
        <v>0</v>
      </c>
    </row>
    <row r="5694" spans="1:10" x14ac:dyDescent="0.2">
      <c r="A5694">
        <v>11231</v>
      </c>
      <c r="B5694" s="623">
        <v>42410.967361111114</v>
      </c>
      <c r="C5694" s="405" t="s">
        <v>2054</v>
      </c>
      <c r="D5694" s="384">
        <v>2834</v>
      </c>
      <c r="E5694">
        <v>0.01</v>
      </c>
      <c r="F5694">
        <v>1.5882799999999999</v>
      </c>
      <c r="G5694" s="384">
        <v>0</v>
      </c>
      <c r="H5694">
        <v>1.5882799999999999</v>
      </c>
      <c r="I5694">
        <v>1.07</v>
      </c>
      <c r="J5694" s="384">
        <v>2521.15</v>
      </c>
    </row>
    <row r="5695" spans="1:10" x14ac:dyDescent="0.2">
      <c r="A5695">
        <v>11232</v>
      </c>
      <c r="B5695" s="623">
        <v>42410.976388888892</v>
      </c>
      <c r="C5695" s="405" t="s">
        <v>97</v>
      </c>
      <c r="D5695" s="384">
        <v>2835</v>
      </c>
      <c r="E5695">
        <v>0.01</v>
      </c>
      <c r="F5695">
        <v>1.58816</v>
      </c>
      <c r="G5695" s="384">
        <v>0</v>
      </c>
      <c r="H5695">
        <v>0</v>
      </c>
    </row>
    <row r="5696" spans="1:10" x14ac:dyDescent="0.2">
      <c r="A5696">
        <v>11243</v>
      </c>
      <c r="B5696" s="623">
        <v>42411.040972222225</v>
      </c>
      <c r="C5696" s="405" t="s">
        <v>2054</v>
      </c>
      <c r="D5696" s="384">
        <v>2835</v>
      </c>
      <c r="E5696">
        <v>0.01</v>
      </c>
      <c r="F5696">
        <v>1.58887</v>
      </c>
      <c r="G5696" s="384">
        <v>0</v>
      </c>
      <c r="H5696">
        <v>1.58887</v>
      </c>
      <c r="I5696">
        <v>-0.45</v>
      </c>
      <c r="J5696" s="384">
        <v>2520.71</v>
      </c>
    </row>
    <row r="5697" spans="1:10" x14ac:dyDescent="0.2">
      <c r="A5697">
        <v>11234</v>
      </c>
      <c r="B5697" s="623">
        <v>42410.98333333333</v>
      </c>
      <c r="C5697" s="405" t="s">
        <v>97</v>
      </c>
      <c r="D5697" s="384">
        <v>2836</v>
      </c>
      <c r="E5697">
        <v>0.01</v>
      </c>
      <c r="F5697">
        <v>1.58968</v>
      </c>
      <c r="G5697" s="384">
        <v>0</v>
      </c>
      <c r="H5697">
        <v>0</v>
      </c>
    </row>
    <row r="5698" spans="1:10" x14ac:dyDescent="0.2">
      <c r="A5698">
        <v>11244</v>
      </c>
      <c r="B5698" s="623">
        <v>42411.040972222225</v>
      </c>
      <c r="C5698" s="405" t="s">
        <v>2054</v>
      </c>
      <c r="D5698" s="384">
        <v>2836</v>
      </c>
      <c r="E5698">
        <v>0.01</v>
      </c>
      <c r="F5698">
        <v>1.58887</v>
      </c>
      <c r="G5698" s="384">
        <v>0</v>
      </c>
      <c r="H5698">
        <v>1.58887</v>
      </c>
      <c r="I5698">
        <v>0.6</v>
      </c>
      <c r="J5698" s="384">
        <v>2521.31</v>
      </c>
    </row>
    <row r="5699" spans="1:10" x14ac:dyDescent="0.2">
      <c r="A5699">
        <v>11237</v>
      </c>
      <c r="B5699" s="623">
        <v>42410.986805555556</v>
      </c>
      <c r="C5699" s="405" t="s">
        <v>97</v>
      </c>
      <c r="D5699" s="384">
        <v>2837</v>
      </c>
      <c r="E5699">
        <v>0.01</v>
      </c>
      <c r="F5699">
        <v>1.59118</v>
      </c>
      <c r="G5699" s="384">
        <v>0</v>
      </c>
      <c r="H5699">
        <v>0</v>
      </c>
    </row>
    <row r="5700" spans="1:10" x14ac:dyDescent="0.2">
      <c r="A5700">
        <v>11245</v>
      </c>
      <c r="B5700" s="623">
        <v>42411.040972222225</v>
      </c>
      <c r="C5700" s="405" t="s">
        <v>2054</v>
      </c>
      <c r="D5700" s="384">
        <v>2837</v>
      </c>
      <c r="E5700">
        <v>0.01</v>
      </c>
      <c r="F5700">
        <v>1.58887</v>
      </c>
      <c r="G5700" s="384">
        <v>0</v>
      </c>
      <c r="H5700">
        <v>1.58887</v>
      </c>
      <c r="I5700">
        <v>1.63</v>
      </c>
      <c r="J5700" s="384">
        <v>2522.94</v>
      </c>
    </row>
    <row r="5701" spans="1:10" x14ac:dyDescent="0.2">
      <c r="A5701">
        <v>11241</v>
      </c>
      <c r="B5701" s="623">
        <v>42411.037499999999</v>
      </c>
      <c r="C5701" s="405" t="s">
        <v>96</v>
      </c>
      <c r="D5701" s="384">
        <v>2838</v>
      </c>
      <c r="E5701">
        <v>0.01</v>
      </c>
      <c r="F5701">
        <v>1.5893200000000001</v>
      </c>
      <c r="G5701" s="384">
        <v>0</v>
      </c>
      <c r="H5701">
        <v>0</v>
      </c>
    </row>
    <row r="5702" spans="1:10" x14ac:dyDescent="0.2">
      <c r="A5702">
        <v>11249</v>
      </c>
      <c r="B5702" s="623">
        <v>42411.074305555558</v>
      </c>
      <c r="C5702" s="405" t="s">
        <v>2054</v>
      </c>
      <c r="D5702" s="384">
        <v>2838</v>
      </c>
      <c r="E5702">
        <v>0.01</v>
      </c>
      <c r="F5702">
        <v>1.5893699999999999</v>
      </c>
      <c r="G5702" s="384">
        <v>0</v>
      </c>
      <c r="H5702">
        <v>1.5893699999999999</v>
      </c>
      <c r="I5702">
        <v>0.04</v>
      </c>
      <c r="J5702" s="384">
        <v>2522.98</v>
      </c>
    </row>
    <row r="5703" spans="1:10" x14ac:dyDescent="0.2">
      <c r="A5703">
        <v>11246</v>
      </c>
      <c r="B5703" s="623">
        <v>42411.042361111111</v>
      </c>
      <c r="C5703" s="405" t="s">
        <v>96</v>
      </c>
      <c r="D5703" s="384">
        <v>2839</v>
      </c>
      <c r="E5703">
        <v>0.01</v>
      </c>
      <c r="F5703">
        <v>1.5878099999999999</v>
      </c>
      <c r="G5703" s="384">
        <v>0</v>
      </c>
      <c r="H5703">
        <v>0</v>
      </c>
    </row>
    <row r="5704" spans="1:10" x14ac:dyDescent="0.2">
      <c r="A5704">
        <v>11250</v>
      </c>
      <c r="B5704" s="623">
        <v>42411.074305555558</v>
      </c>
      <c r="C5704" s="405" t="s">
        <v>2054</v>
      </c>
      <c r="D5704" s="384">
        <v>2839</v>
      </c>
      <c r="E5704">
        <v>0.01</v>
      </c>
      <c r="F5704">
        <v>1.5893699999999999</v>
      </c>
      <c r="G5704" s="384">
        <v>0</v>
      </c>
      <c r="H5704">
        <v>1.5893699999999999</v>
      </c>
      <c r="I5704">
        <v>1.08</v>
      </c>
      <c r="J5704" s="384">
        <v>2524.06</v>
      </c>
    </row>
    <row r="5705" spans="1:10" x14ac:dyDescent="0.2">
      <c r="A5705">
        <v>11251</v>
      </c>
      <c r="B5705" s="623">
        <v>42411.080555555556</v>
      </c>
      <c r="C5705" s="405" t="s">
        <v>96</v>
      </c>
      <c r="D5705" s="384">
        <v>2840</v>
      </c>
      <c r="E5705">
        <v>0.01</v>
      </c>
      <c r="F5705">
        <v>1.5885899999999999</v>
      </c>
      <c r="G5705" s="384">
        <v>0</v>
      </c>
      <c r="H5705">
        <v>0</v>
      </c>
    </row>
    <row r="5706" spans="1:10" x14ac:dyDescent="0.2">
      <c r="A5706">
        <v>11271</v>
      </c>
      <c r="B5706" s="623">
        <v>42411.126388888886</v>
      </c>
      <c r="C5706" s="405" t="s">
        <v>2054</v>
      </c>
      <c r="D5706" s="384">
        <v>2840</v>
      </c>
      <c r="E5706">
        <v>0.01</v>
      </c>
      <c r="F5706">
        <v>1.5850299999999999</v>
      </c>
      <c r="G5706" s="384">
        <v>0</v>
      </c>
      <c r="H5706">
        <v>1.5850299999999999</v>
      </c>
      <c r="I5706">
        <v>-2.4500000000000002</v>
      </c>
      <c r="J5706" s="384">
        <v>2521.61</v>
      </c>
    </row>
    <row r="5707" spans="1:10" x14ac:dyDescent="0.2">
      <c r="A5707">
        <v>11253</v>
      </c>
      <c r="B5707" s="623">
        <v>42411.088888888888</v>
      </c>
      <c r="C5707" s="405" t="s">
        <v>96</v>
      </c>
      <c r="D5707" s="384">
        <v>2841</v>
      </c>
      <c r="E5707">
        <v>0.01</v>
      </c>
      <c r="F5707">
        <v>1.5870500000000001</v>
      </c>
      <c r="G5707" s="384">
        <v>0</v>
      </c>
      <c r="H5707">
        <v>0</v>
      </c>
    </row>
    <row r="5708" spans="1:10" x14ac:dyDescent="0.2">
      <c r="A5708">
        <v>11272</v>
      </c>
      <c r="B5708" s="623">
        <v>42411.126388888886</v>
      </c>
      <c r="C5708" s="405" t="s">
        <v>2054</v>
      </c>
      <c r="D5708" s="384">
        <v>2841</v>
      </c>
      <c r="E5708">
        <v>0.01</v>
      </c>
      <c r="F5708">
        <v>1.5850299999999999</v>
      </c>
      <c r="G5708" s="384">
        <v>0</v>
      </c>
      <c r="H5708">
        <v>1.5850299999999999</v>
      </c>
      <c r="I5708">
        <v>-1.39</v>
      </c>
      <c r="J5708" s="384">
        <v>2520.2199999999998</v>
      </c>
    </row>
    <row r="5709" spans="1:10" x14ac:dyDescent="0.2">
      <c r="A5709">
        <v>11256</v>
      </c>
      <c r="B5709" s="623">
        <v>42411.093055555553</v>
      </c>
      <c r="C5709" s="405" t="s">
        <v>96</v>
      </c>
      <c r="D5709" s="384">
        <v>2842</v>
      </c>
      <c r="E5709">
        <v>0.01</v>
      </c>
      <c r="F5709">
        <v>1.58555</v>
      </c>
      <c r="G5709" s="384">
        <v>0</v>
      </c>
      <c r="H5709">
        <v>0</v>
      </c>
    </row>
    <row r="5710" spans="1:10" x14ac:dyDescent="0.2">
      <c r="A5710">
        <v>11273</v>
      </c>
      <c r="B5710" s="623">
        <v>42411.126388888886</v>
      </c>
      <c r="C5710" s="405" t="s">
        <v>2054</v>
      </c>
      <c r="D5710" s="384">
        <v>2842</v>
      </c>
      <c r="E5710">
        <v>0.01</v>
      </c>
      <c r="F5710">
        <v>1.5850299999999999</v>
      </c>
      <c r="G5710" s="384">
        <v>0</v>
      </c>
      <c r="H5710">
        <v>1.5850299999999999</v>
      </c>
      <c r="I5710">
        <v>-0.35</v>
      </c>
      <c r="J5710" s="384">
        <v>2519.87</v>
      </c>
    </row>
    <row r="5711" spans="1:10" x14ac:dyDescent="0.2">
      <c r="A5711">
        <v>11260</v>
      </c>
      <c r="B5711" s="623">
        <v>42411.107638888891</v>
      </c>
      <c r="C5711" s="405" t="s">
        <v>96</v>
      </c>
      <c r="D5711" s="384">
        <v>2843</v>
      </c>
      <c r="E5711">
        <v>0.01</v>
      </c>
      <c r="F5711">
        <v>1.58314</v>
      </c>
      <c r="G5711" s="384">
        <v>0</v>
      </c>
      <c r="H5711">
        <v>0</v>
      </c>
    </row>
    <row r="5712" spans="1:10" x14ac:dyDescent="0.2">
      <c r="A5712">
        <v>11274</v>
      </c>
      <c r="B5712" s="623">
        <v>42411.126388888886</v>
      </c>
      <c r="C5712" s="405" t="s">
        <v>2054</v>
      </c>
      <c r="D5712" s="384">
        <v>2843</v>
      </c>
      <c r="E5712">
        <v>0.01</v>
      </c>
      <c r="F5712">
        <v>1.5850299999999999</v>
      </c>
      <c r="G5712" s="384">
        <v>0</v>
      </c>
      <c r="H5712">
        <v>1.5850299999999999</v>
      </c>
      <c r="I5712">
        <v>1.31</v>
      </c>
      <c r="J5712" s="384">
        <v>2521.1799999999998</v>
      </c>
    </row>
    <row r="5713" spans="1:10" x14ac:dyDescent="0.2">
      <c r="A5713">
        <v>11265</v>
      </c>
      <c r="B5713" s="623">
        <v>42411.114583333336</v>
      </c>
      <c r="C5713" s="405" t="s">
        <v>96</v>
      </c>
      <c r="D5713" s="384">
        <v>2844</v>
      </c>
      <c r="E5713">
        <v>0.02</v>
      </c>
      <c r="F5713">
        <v>1.5799300000000001</v>
      </c>
      <c r="G5713" s="384">
        <v>0</v>
      </c>
      <c r="H5713">
        <v>0</v>
      </c>
    </row>
    <row r="5714" spans="1:10" x14ac:dyDescent="0.2">
      <c r="A5714">
        <v>11275</v>
      </c>
      <c r="B5714" s="623">
        <v>42411.126388888886</v>
      </c>
      <c r="C5714" s="405" t="s">
        <v>2054</v>
      </c>
      <c r="D5714" s="384">
        <v>2844</v>
      </c>
      <c r="E5714">
        <v>0.02</v>
      </c>
      <c r="F5714">
        <v>1.5850299999999999</v>
      </c>
      <c r="G5714" s="384">
        <v>0</v>
      </c>
      <c r="H5714">
        <v>1.5850299999999999</v>
      </c>
      <c r="I5714">
        <v>7.03</v>
      </c>
      <c r="J5714" s="384">
        <v>2528.21</v>
      </c>
    </row>
    <row r="5715" spans="1:10" x14ac:dyDescent="0.2">
      <c r="A5715">
        <v>11276</v>
      </c>
      <c r="B5715" s="623">
        <v>42411.887499999997</v>
      </c>
      <c r="C5715" s="405" t="s">
        <v>97</v>
      </c>
      <c r="D5715" s="384">
        <v>2845</v>
      </c>
      <c r="E5715">
        <v>0.01</v>
      </c>
      <c r="F5715">
        <v>1.5993999999999999</v>
      </c>
      <c r="G5715" s="384">
        <v>0</v>
      </c>
      <c r="H5715">
        <v>0</v>
      </c>
    </row>
    <row r="5716" spans="1:10" x14ac:dyDescent="0.2">
      <c r="A5716">
        <v>11285</v>
      </c>
      <c r="B5716" s="623">
        <v>42411.901388888888</v>
      </c>
      <c r="C5716" s="405" t="s">
        <v>2054</v>
      </c>
      <c r="D5716" s="384">
        <v>2845</v>
      </c>
      <c r="E5716">
        <v>0.01</v>
      </c>
      <c r="F5716">
        <v>1.6001700000000001</v>
      </c>
      <c r="G5716" s="384">
        <v>0</v>
      </c>
      <c r="H5716">
        <v>1.6001700000000001</v>
      </c>
      <c r="I5716">
        <v>-0.53</v>
      </c>
      <c r="J5716" s="384">
        <v>2527.6799999999998</v>
      </c>
    </row>
    <row r="5717" spans="1:10" x14ac:dyDescent="0.2">
      <c r="A5717">
        <v>11278</v>
      </c>
      <c r="B5717" s="623">
        <v>42411.88958333333</v>
      </c>
      <c r="C5717" s="405" t="s">
        <v>97</v>
      </c>
      <c r="D5717" s="384">
        <v>2846</v>
      </c>
      <c r="E5717">
        <v>0.01</v>
      </c>
      <c r="F5717">
        <v>1.601</v>
      </c>
      <c r="G5717" s="384">
        <v>0</v>
      </c>
      <c r="H5717">
        <v>0</v>
      </c>
    </row>
    <row r="5718" spans="1:10" x14ac:dyDescent="0.2">
      <c r="A5718">
        <v>11286</v>
      </c>
      <c r="B5718" s="623">
        <v>42411.901388888888</v>
      </c>
      <c r="C5718" s="405" t="s">
        <v>2054</v>
      </c>
      <c r="D5718" s="384">
        <v>2846</v>
      </c>
      <c r="E5718">
        <v>0.01</v>
      </c>
      <c r="F5718">
        <v>1.6001700000000001</v>
      </c>
      <c r="G5718" s="384">
        <v>0</v>
      </c>
      <c r="H5718">
        <v>1.6001700000000001</v>
      </c>
      <c r="I5718">
        <v>0.56999999999999995</v>
      </c>
      <c r="J5718" s="384">
        <v>2528.25</v>
      </c>
    </row>
    <row r="5719" spans="1:10" x14ac:dyDescent="0.2">
      <c r="A5719">
        <v>11281</v>
      </c>
      <c r="B5719" s="623">
        <v>42411.894444444442</v>
      </c>
      <c r="C5719" s="405" t="s">
        <v>97</v>
      </c>
      <c r="D5719" s="384">
        <v>2847</v>
      </c>
      <c r="E5719">
        <v>0.01</v>
      </c>
      <c r="F5719">
        <v>1.6025</v>
      </c>
      <c r="G5719" s="384">
        <v>0</v>
      </c>
      <c r="H5719">
        <v>0</v>
      </c>
    </row>
    <row r="5720" spans="1:10" x14ac:dyDescent="0.2">
      <c r="A5720">
        <v>11287</v>
      </c>
      <c r="B5720" s="623">
        <v>42411.901388888888</v>
      </c>
      <c r="C5720" s="405" t="s">
        <v>2054</v>
      </c>
      <c r="D5720" s="384">
        <v>2847</v>
      </c>
      <c r="E5720">
        <v>0.01</v>
      </c>
      <c r="F5720">
        <v>1.6001700000000001</v>
      </c>
      <c r="G5720" s="384">
        <v>0</v>
      </c>
      <c r="H5720">
        <v>1.6001700000000001</v>
      </c>
      <c r="I5720">
        <v>1.61</v>
      </c>
      <c r="J5720" s="384">
        <v>2529.86</v>
      </c>
    </row>
    <row r="5721" spans="1:10" x14ac:dyDescent="0.2">
      <c r="A5721">
        <v>11288</v>
      </c>
      <c r="B5721" s="623">
        <v>42411.956944444442</v>
      </c>
      <c r="C5721" s="405" t="s">
        <v>96</v>
      </c>
      <c r="D5721" s="384">
        <v>2848</v>
      </c>
      <c r="E5721">
        <v>0.01</v>
      </c>
      <c r="F5721">
        <v>1.59449</v>
      </c>
      <c r="G5721" s="384">
        <v>0</v>
      </c>
      <c r="H5721">
        <v>0</v>
      </c>
    </row>
    <row r="5722" spans="1:10" x14ac:dyDescent="0.2">
      <c r="A5722">
        <v>11290</v>
      </c>
      <c r="B5722" s="623">
        <v>42411.958333333336</v>
      </c>
      <c r="C5722" s="405" t="s">
        <v>2054</v>
      </c>
      <c r="D5722" s="384">
        <v>2848</v>
      </c>
      <c r="E5722">
        <v>0.01</v>
      </c>
      <c r="F5722">
        <v>1.5952900000000001</v>
      </c>
      <c r="G5722" s="384">
        <v>0</v>
      </c>
      <c r="H5722">
        <v>1.5952900000000001</v>
      </c>
      <c r="I5722">
        <v>0.55000000000000004</v>
      </c>
      <c r="J5722" s="384">
        <v>2530.41</v>
      </c>
    </row>
    <row r="5723" spans="1:10" x14ac:dyDescent="0.2">
      <c r="A5723">
        <v>11291</v>
      </c>
      <c r="B5723" s="623">
        <v>42412.027777777781</v>
      </c>
      <c r="C5723" s="405" t="s">
        <v>96</v>
      </c>
      <c r="D5723" s="384">
        <v>2849</v>
      </c>
      <c r="E5723">
        <v>0.01</v>
      </c>
      <c r="F5723">
        <v>1.5904100000000001</v>
      </c>
      <c r="G5723" s="384">
        <v>0</v>
      </c>
      <c r="H5723">
        <v>0</v>
      </c>
    </row>
    <row r="5724" spans="1:10" x14ac:dyDescent="0.2">
      <c r="A5724">
        <v>11296</v>
      </c>
      <c r="B5724" s="623">
        <v>42412.045138888891</v>
      </c>
      <c r="C5724" s="405" t="s">
        <v>2054</v>
      </c>
      <c r="D5724" s="384">
        <v>2849</v>
      </c>
      <c r="E5724">
        <v>0.01</v>
      </c>
      <c r="F5724">
        <v>1.5904400000000001</v>
      </c>
      <c r="G5724" s="384">
        <v>0</v>
      </c>
      <c r="H5724">
        <v>1.5904400000000001</v>
      </c>
      <c r="I5724">
        <v>0.02</v>
      </c>
      <c r="J5724" s="384">
        <v>2530.4299999999998</v>
      </c>
    </row>
    <row r="5725" spans="1:10" x14ac:dyDescent="0.2">
      <c r="A5725">
        <v>11293</v>
      </c>
      <c r="B5725" s="623">
        <v>42412.02847222222</v>
      </c>
      <c r="C5725" s="405" t="s">
        <v>96</v>
      </c>
      <c r="D5725" s="384">
        <v>2850</v>
      </c>
      <c r="E5725">
        <v>0.01</v>
      </c>
      <c r="F5725">
        <v>1.5888599999999999</v>
      </c>
      <c r="G5725" s="384">
        <v>0</v>
      </c>
      <c r="H5725">
        <v>0</v>
      </c>
    </row>
    <row r="5726" spans="1:10" x14ac:dyDescent="0.2">
      <c r="A5726">
        <v>11297</v>
      </c>
      <c r="B5726" s="623">
        <v>42412.045138888891</v>
      </c>
      <c r="C5726" s="405" t="s">
        <v>2054</v>
      </c>
      <c r="D5726" s="384">
        <v>2850</v>
      </c>
      <c r="E5726">
        <v>0.01</v>
      </c>
      <c r="F5726">
        <v>1.5904400000000001</v>
      </c>
      <c r="G5726" s="384">
        <v>0</v>
      </c>
      <c r="H5726">
        <v>1.5904400000000001</v>
      </c>
      <c r="I5726">
        <v>1.0900000000000001</v>
      </c>
      <c r="J5726" s="384">
        <v>2531.52</v>
      </c>
    </row>
    <row r="5727" spans="1:10" x14ac:dyDescent="0.2">
      <c r="A5727">
        <v>11298</v>
      </c>
      <c r="B5727" s="623">
        <v>42412.881944444445</v>
      </c>
      <c r="C5727" s="405" t="s">
        <v>96</v>
      </c>
      <c r="D5727" s="384">
        <v>2851</v>
      </c>
      <c r="E5727">
        <v>0.01</v>
      </c>
      <c r="F5727">
        <v>1.5820700000000001</v>
      </c>
      <c r="G5727" s="384">
        <v>0</v>
      </c>
      <c r="H5727">
        <v>0</v>
      </c>
    </row>
    <row r="5728" spans="1:10" x14ac:dyDescent="0.2">
      <c r="A5728">
        <v>11300</v>
      </c>
      <c r="B5728" s="623">
        <v>42412.887499999997</v>
      </c>
      <c r="C5728" s="405" t="s">
        <v>2054</v>
      </c>
      <c r="D5728" s="384">
        <v>2851</v>
      </c>
      <c r="E5728">
        <v>0.01</v>
      </c>
      <c r="F5728">
        <v>1.58287</v>
      </c>
      <c r="G5728" s="384">
        <v>0</v>
      </c>
      <c r="H5728">
        <v>1.58287</v>
      </c>
      <c r="I5728">
        <v>0.55000000000000004</v>
      </c>
      <c r="J5728" s="384">
        <v>2532.0700000000002</v>
      </c>
    </row>
    <row r="5729" spans="1:10" x14ac:dyDescent="0.2">
      <c r="A5729">
        <v>11301</v>
      </c>
      <c r="B5729" s="623">
        <v>42412.894444444442</v>
      </c>
      <c r="C5729" s="405" t="s">
        <v>96</v>
      </c>
      <c r="D5729" s="384">
        <v>2852</v>
      </c>
      <c r="E5729">
        <v>0.01</v>
      </c>
      <c r="F5729">
        <v>1.58297</v>
      </c>
      <c r="G5729" s="384">
        <v>0</v>
      </c>
      <c r="H5729">
        <v>0</v>
      </c>
    </row>
    <row r="5730" spans="1:10" x14ac:dyDescent="0.2">
      <c r="A5730">
        <v>11303</v>
      </c>
      <c r="B5730" s="623">
        <v>42412.895833333336</v>
      </c>
      <c r="C5730" s="405" t="s">
        <v>2054</v>
      </c>
      <c r="D5730" s="384">
        <v>2852</v>
      </c>
      <c r="E5730">
        <v>0.01</v>
      </c>
      <c r="F5730">
        <v>1.5837699999999999</v>
      </c>
      <c r="G5730" s="384">
        <v>0</v>
      </c>
      <c r="H5730">
        <v>1.5837699999999999</v>
      </c>
      <c r="I5730">
        <v>0.55000000000000004</v>
      </c>
      <c r="J5730" s="384">
        <v>2532.62</v>
      </c>
    </row>
    <row r="5731" spans="1:10" x14ac:dyDescent="0.2">
      <c r="A5731">
        <v>11304</v>
      </c>
      <c r="B5731" s="623">
        <v>42412.951388888891</v>
      </c>
      <c r="C5731" s="405" t="s">
        <v>97</v>
      </c>
      <c r="D5731" s="384">
        <v>2853</v>
      </c>
      <c r="E5731">
        <v>0.01</v>
      </c>
      <c r="F5731">
        <v>1.58538</v>
      </c>
      <c r="G5731" s="384">
        <v>0</v>
      </c>
      <c r="H5731">
        <v>0</v>
      </c>
    </row>
    <row r="5732" spans="1:10" x14ac:dyDescent="0.2">
      <c r="A5732">
        <v>11306</v>
      </c>
      <c r="B5732" s="623">
        <v>42412.968055555553</v>
      </c>
      <c r="C5732" s="405" t="s">
        <v>2054</v>
      </c>
      <c r="D5732" s="384">
        <v>2853</v>
      </c>
      <c r="E5732">
        <v>0.01</v>
      </c>
      <c r="F5732">
        <v>1.5845800000000001</v>
      </c>
      <c r="G5732" s="384">
        <v>0</v>
      </c>
      <c r="H5732">
        <v>1.5845800000000001</v>
      </c>
      <c r="I5732">
        <v>0.55000000000000004</v>
      </c>
      <c r="J5732" s="384">
        <v>2533.17</v>
      </c>
    </row>
    <row r="5733" spans="1:10" x14ac:dyDescent="0.2">
      <c r="A5733">
        <v>11307</v>
      </c>
      <c r="B5733" s="623">
        <v>42415.020833333336</v>
      </c>
      <c r="C5733" s="405" t="s">
        <v>96</v>
      </c>
      <c r="D5733" s="384">
        <v>2854</v>
      </c>
      <c r="E5733">
        <v>0.01</v>
      </c>
      <c r="F5733">
        <v>1.5826100000000001</v>
      </c>
      <c r="G5733" s="384">
        <v>0</v>
      </c>
      <c r="H5733">
        <v>0</v>
      </c>
    </row>
    <row r="5734" spans="1:10" x14ac:dyDescent="0.2">
      <c r="A5734">
        <v>11327</v>
      </c>
      <c r="B5734" s="623">
        <v>42415.168749999997</v>
      </c>
      <c r="C5734" s="405" t="s">
        <v>2054</v>
      </c>
      <c r="D5734" s="384">
        <v>2854</v>
      </c>
      <c r="E5734">
        <v>0.01</v>
      </c>
      <c r="F5734">
        <v>1.57908</v>
      </c>
      <c r="G5734" s="384">
        <v>0</v>
      </c>
      <c r="H5734">
        <v>1.57908</v>
      </c>
      <c r="I5734">
        <v>-2.4300000000000002</v>
      </c>
      <c r="J5734" s="384">
        <v>2530.7399999999998</v>
      </c>
    </row>
    <row r="5735" spans="1:10" x14ac:dyDescent="0.2">
      <c r="A5735">
        <v>11309</v>
      </c>
      <c r="B5735" s="623">
        <v>42415.036805555559</v>
      </c>
      <c r="C5735" s="405" t="s">
        <v>96</v>
      </c>
      <c r="D5735" s="384">
        <v>2855</v>
      </c>
      <c r="E5735">
        <v>0.01</v>
      </c>
      <c r="F5735">
        <v>1.5810900000000001</v>
      </c>
      <c r="G5735" s="384">
        <v>0</v>
      </c>
      <c r="H5735">
        <v>0</v>
      </c>
    </row>
    <row r="5736" spans="1:10" x14ac:dyDescent="0.2">
      <c r="A5736">
        <v>11328</v>
      </c>
      <c r="B5736" s="623">
        <v>42415.168749999997</v>
      </c>
      <c r="C5736" s="405" t="s">
        <v>2054</v>
      </c>
      <c r="D5736" s="384">
        <v>2855</v>
      </c>
      <c r="E5736">
        <v>0.01</v>
      </c>
      <c r="F5736">
        <v>1.57908</v>
      </c>
      <c r="G5736" s="384">
        <v>0</v>
      </c>
      <c r="H5736">
        <v>1.57908</v>
      </c>
      <c r="I5736">
        <v>-1.38</v>
      </c>
      <c r="J5736" s="384">
        <v>2529.36</v>
      </c>
    </row>
    <row r="5737" spans="1:10" x14ac:dyDescent="0.2">
      <c r="A5737">
        <v>11312</v>
      </c>
      <c r="B5737" s="623">
        <v>42415.045138888891</v>
      </c>
      <c r="C5737" s="405" t="s">
        <v>96</v>
      </c>
      <c r="D5737" s="384">
        <v>2856</v>
      </c>
      <c r="E5737">
        <v>0.01</v>
      </c>
      <c r="F5737">
        <v>1.57959</v>
      </c>
      <c r="G5737" s="384">
        <v>0</v>
      </c>
      <c r="H5737">
        <v>0</v>
      </c>
    </row>
    <row r="5738" spans="1:10" x14ac:dyDescent="0.2">
      <c r="A5738">
        <v>11329</v>
      </c>
      <c r="B5738" s="623">
        <v>42415.168749999997</v>
      </c>
      <c r="C5738" s="405" t="s">
        <v>2054</v>
      </c>
      <c r="D5738" s="384">
        <v>2856</v>
      </c>
      <c r="E5738">
        <v>0.01</v>
      </c>
      <c r="F5738">
        <v>1.57908</v>
      </c>
      <c r="G5738" s="384">
        <v>0</v>
      </c>
      <c r="H5738">
        <v>1.57908</v>
      </c>
      <c r="I5738">
        <v>-0.35</v>
      </c>
      <c r="J5738" s="384">
        <v>2529.0100000000002</v>
      </c>
    </row>
    <row r="5739" spans="1:10" x14ac:dyDescent="0.2">
      <c r="A5739">
        <v>11316</v>
      </c>
      <c r="B5739" s="623">
        <v>42415.083333333336</v>
      </c>
      <c r="C5739" s="405" t="s">
        <v>96</v>
      </c>
      <c r="D5739" s="384">
        <v>2857</v>
      </c>
      <c r="E5739">
        <v>0.01</v>
      </c>
      <c r="F5739">
        <v>1.5771500000000001</v>
      </c>
      <c r="G5739" s="384">
        <v>0</v>
      </c>
      <c r="H5739">
        <v>0</v>
      </c>
    </row>
    <row r="5740" spans="1:10" x14ac:dyDescent="0.2">
      <c r="A5740">
        <v>11330</v>
      </c>
      <c r="B5740" s="623">
        <v>42415.168749999997</v>
      </c>
      <c r="C5740" s="405" t="s">
        <v>2054</v>
      </c>
      <c r="D5740" s="384">
        <v>2857</v>
      </c>
      <c r="E5740">
        <v>0.01</v>
      </c>
      <c r="F5740">
        <v>1.57908</v>
      </c>
      <c r="G5740" s="384">
        <v>0</v>
      </c>
      <c r="H5740">
        <v>1.57908</v>
      </c>
      <c r="I5740">
        <v>1.34</v>
      </c>
      <c r="J5740" s="384">
        <v>2530.35</v>
      </c>
    </row>
    <row r="5741" spans="1:10" x14ac:dyDescent="0.2">
      <c r="A5741">
        <v>11321</v>
      </c>
      <c r="B5741" s="623">
        <v>42415.162499999999</v>
      </c>
      <c r="C5741" s="405" t="s">
        <v>96</v>
      </c>
      <c r="D5741" s="384">
        <v>2858</v>
      </c>
      <c r="E5741">
        <v>0.02</v>
      </c>
      <c r="F5741">
        <v>1.57402</v>
      </c>
      <c r="G5741" s="384">
        <v>0</v>
      </c>
      <c r="H5741">
        <v>0</v>
      </c>
    </row>
    <row r="5742" spans="1:10" x14ac:dyDescent="0.2">
      <c r="A5742">
        <v>11331</v>
      </c>
      <c r="B5742" s="623">
        <v>42415.168749999997</v>
      </c>
      <c r="C5742" s="405" t="s">
        <v>2054</v>
      </c>
      <c r="D5742" s="384">
        <v>2858</v>
      </c>
      <c r="E5742">
        <v>0.02</v>
      </c>
      <c r="F5742">
        <v>1.57908</v>
      </c>
      <c r="G5742" s="384">
        <v>0</v>
      </c>
      <c r="H5742">
        <v>1.57908</v>
      </c>
      <c r="I5742">
        <v>6.98</v>
      </c>
      <c r="J5742" s="384">
        <v>2537.33</v>
      </c>
    </row>
    <row r="5743" spans="1:10" x14ac:dyDescent="0.2">
      <c r="A5743">
        <v>11332</v>
      </c>
      <c r="B5743" s="623">
        <v>42415.919444444444</v>
      </c>
      <c r="C5743" s="405" t="s">
        <v>97</v>
      </c>
      <c r="D5743" s="384">
        <v>2859</v>
      </c>
      <c r="E5743">
        <v>0.01</v>
      </c>
      <c r="F5743">
        <v>1.5611900000000001</v>
      </c>
      <c r="G5743" s="384">
        <v>0</v>
      </c>
      <c r="H5743">
        <v>0</v>
      </c>
    </row>
    <row r="5744" spans="1:10" x14ac:dyDescent="0.2">
      <c r="A5744">
        <v>11341</v>
      </c>
      <c r="B5744" s="623">
        <v>42416.097916666666</v>
      </c>
      <c r="C5744" s="405" t="s">
        <v>2054</v>
      </c>
      <c r="D5744" s="384">
        <v>2859</v>
      </c>
      <c r="E5744">
        <v>0.01</v>
      </c>
      <c r="F5744">
        <v>1.5619799999999999</v>
      </c>
      <c r="G5744" s="384">
        <v>0</v>
      </c>
      <c r="H5744">
        <v>1.5619799999999999</v>
      </c>
      <c r="I5744">
        <v>-0.53</v>
      </c>
      <c r="J5744" s="384">
        <v>2536.8000000000002</v>
      </c>
    </row>
    <row r="5745" spans="1:10" x14ac:dyDescent="0.2">
      <c r="A5745">
        <v>11334</v>
      </c>
      <c r="B5745" s="623">
        <v>42415.959027777775</v>
      </c>
      <c r="C5745" s="405" t="s">
        <v>97</v>
      </c>
      <c r="D5745" s="384">
        <v>2860</v>
      </c>
      <c r="E5745">
        <v>0.01</v>
      </c>
      <c r="F5745">
        <v>1.5627</v>
      </c>
      <c r="G5745" s="384">
        <v>0</v>
      </c>
      <c r="H5745">
        <v>0</v>
      </c>
    </row>
    <row r="5746" spans="1:10" x14ac:dyDescent="0.2">
      <c r="A5746">
        <v>11342</v>
      </c>
      <c r="B5746" s="623">
        <v>42416.097916666666</v>
      </c>
      <c r="C5746" s="405" t="s">
        <v>2054</v>
      </c>
      <c r="D5746" s="384">
        <v>2860</v>
      </c>
      <c r="E5746">
        <v>0.01</v>
      </c>
      <c r="F5746">
        <v>1.5619799999999999</v>
      </c>
      <c r="G5746" s="384">
        <v>0</v>
      </c>
      <c r="H5746">
        <v>1.5619799999999999</v>
      </c>
      <c r="I5746">
        <v>0.51</v>
      </c>
      <c r="J5746" s="384">
        <v>2537.3200000000002</v>
      </c>
    </row>
    <row r="5747" spans="1:10" x14ac:dyDescent="0.2">
      <c r="A5747">
        <v>11337</v>
      </c>
      <c r="B5747" s="623">
        <v>42416.038194444445</v>
      </c>
      <c r="C5747" s="405" t="s">
        <v>97</v>
      </c>
      <c r="D5747" s="384">
        <v>2861</v>
      </c>
      <c r="E5747">
        <v>0.01</v>
      </c>
      <c r="F5747">
        <v>1.5644400000000001</v>
      </c>
      <c r="G5747" s="384">
        <v>0</v>
      </c>
      <c r="H5747">
        <v>0</v>
      </c>
    </row>
    <row r="5748" spans="1:10" x14ac:dyDescent="0.2">
      <c r="A5748">
        <v>11343</v>
      </c>
      <c r="B5748" s="623">
        <v>42416.097916666666</v>
      </c>
      <c r="C5748" s="405" t="s">
        <v>2054</v>
      </c>
      <c r="D5748" s="384">
        <v>2861</v>
      </c>
      <c r="E5748">
        <v>0.01</v>
      </c>
      <c r="F5748">
        <v>1.5619799999999999</v>
      </c>
      <c r="G5748" s="384">
        <v>0</v>
      </c>
      <c r="H5748">
        <v>1.5619799999999999</v>
      </c>
      <c r="I5748">
        <v>1.7</v>
      </c>
      <c r="J5748" s="384">
        <v>2539.02</v>
      </c>
    </row>
    <row r="5749" spans="1:10" x14ac:dyDescent="0.2">
      <c r="A5749">
        <v>11344</v>
      </c>
      <c r="B5749" s="623">
        <v>42416.880555555559</v>
      </c>
      <c r="C5749" s="405" t="s">
        <v>97</v>
      </c>
      <c r="D5749" s="384">
        <v>2862</v>
      </c>
      <c r="E5749">
        <v>0.01</v>
      </c>
      <c r="F5749">
        <v>1.5707199999999999</v>
      </c>
      <c r="G5749" s="384">
        <v>0</v>
      </c>
      <c r="H5749">
        <v>0</v>
      </c>
    </row>
    <row r="5750" spans="1:10" x14ac:dyDescent="0.2">
      <c r="A5750">
        <v>11346</v>
      </c>
      <c r="B5750" s="623">
        <v>42416.884722222225</v>
      </c>
      <c r="C5750" s="405" t="s">
        <v>2054</v>
      </c>
      <c r="D5750" s="384">
        <v>2862</v>
      </c>
      <c r="E5750">
        <v>0.01</v>
      </c>
      <c r="F5750">
        <v>1.56992</v>
      </c>
      <c r="G5750" s="384">
        <v>0</v>
      </c>
      <c r="H5750">
        <v>1.56992</v>
      </c>
      <c r="I5750">
        <v>0.55000000000000004</v>
      </c>
      <c r="J5750" s="384">
        <v>2539.5700000000002</v>
      </c>
    </row>
    <row r="5751" spans="1:10" x14ac:dyDescent="0.2">
      <c r="A5751">
        <v>11347</v>
      </c>
      <c r="B5751" s="623">
        <v>42416.895138888889</v>
      </c>
      <c r="C5751" s="405" t="s">
        <v>97</v>
      </c>
      <c r="D5751" s="384">
        <v>2863</v>
      </c>
      <c r="E5751">
        <v>0.01</v>
      </c>
      <c r="F5751">
        <v>1.5701099999999999</v>
      </c>
      <c r="G5751" s="384">
        <v>0</v>
      </c>
      <c r="H5751">
        <v>0</v>
      </c>
    </row>
    <row r="5752" spans="1:10" x14ac:dyDescent="0.2">
      <c r="A5752">
        <v>11349</v>
      </c>
      <c r="B5752" s="623">
        <v>42416.895833333336</v>
      </c>
      <c r="C5752" s="405" t="s">
        <v>2054</v>
      </c>
      <c r="D5752" s="384">
        <v>2863</v>
      </c>
      <c r="E5752">
        <v>0.01</v>
      </c>
      <c r="F5752">
        <v>1.56931</v>
      </c>
      <c r="G5752" s="384">
        <v>0</v>
      </c>
      <c r="H5752">
        <v>1.56931</v>
      </c>
      <c r="I5752">
        <v>0.56000000000000005</v>
      </c>
      <c r="J5752" s="384">
        <v>2540.13</v>
      </c>
    </row>
    <row r="5753" spans="1:10" x14ac:dyDescent="0.2">
      <c r="A5753">
        <v>11350</v>
      </c>
      <c r="B5753" s="623">
        <v>42416.927083333336</v>
      </c>
      <c r="C5753" s="405" t="s">
        <v>96</v>
      </c>
      <c r="D5753" s="384">
        <v>2864</v>
      </c>
      <c r="E5753">
        <v>0.01</v>
      </c>
      <c r="F5753">
        <v>1.56914</v>
      </c>
      <c r="G5753" s="384">
        <v>0</v>
      </c>
      <c r="H5753">
        <v>0</v>
      </c>
    </row>
    <row r="5754" spans="1:10" x14ac:dyDescent="0.2">
      <c r="A5754">
        <v>11359</v>
      </c>
      <c r="B5754" s="623">
        <v>42417.135416666664</v>
      </c>
      <c r="C5754" s="405" t="s">
        <v>2054</v>
      </c>
      <c r="D5754" s="384">
        <v>2864</v>
      </c>
      <c r="E5754">
        <v>0.01</v>
      </c>
      <c r="F5754">
        <v>1.5684</v>
      </c>
      <c r="G5754" s="384">
        <v>0</v>
      </c>
      <c r="H5754">
        <v>1.5684</v>
      </c>
      <c r="I5754">
        <v>-0.6</v>
      </c>
      <c r="J5754" s="384">
        <v>2539.52</v>
      </c>
    </row>
    <row r="5755" spans="1:10" x14ac:dyDescent="0.2">
      <c r="A5755">
        <v>11352</v>
      </c>
      <c r="B5755" s="623">
        <v>42416.988888888889</v>
      </c>
      <c r="C5755" s="405" t="s">
        <v>96</v>
      </c>
      <c r="D5755" s="384">
        <v>2865</v>
      </c>
      <c r="E5755">
        <v>0.01</v>
      </c>
      <c r="F5755">
        <v>1.56762</v>
      </c>
      <c r="G5755" s="384">
        <v>0</v>
      </c>
      <c r="H5755">
        <v>0</v>
      </c>
    </row>
    <row r="5756" spans="1:10" x14ac:dyDescent="0.2">
      <c r="A5756">
        <v>11360</v>
      </c>
      <c r="B5756" s="623">
        <v>42417.135416666664</v>
      </c>
      <c r="C5756" s="405" t="s">
        <v>2054</v>
      </c>
      <c r="D5756" s="384">
        <v>2865</v>
      </c>
      <c r="E5756">
        <v>0.01</v>
      </c>
      <c r="F5756">
        <v>1.5684</v>
      </c>
      <c r="G5756" s="384">
        <v>0</v>
      </c>
      <c r="H5756">
        <v>1.5684</v>
      </c>
      <c r="I5756">
        <v>0.45</v>
      </c>
      <c r="J5756" s="384">
        <v>2539.9699999999998</v>
      </c>
    </row>
    <row r="5757" spans="1:10" x14ac:dyDescent="0.2">
      <c r="A5757">
        <v>11355</v>
      </c>
      <c r="B5757" s="623">
        <v>42417.033333333333</v>
      </c>
      <c r="C5757" s="405" t="s">
        <v>96</v>
      </c>
      <c r="D5757" s="384">
        <v>2866</v>
      </c>
      <c r="E5757">
        <v>0.01</v>
      </c>
      <c r="F5757">
        <v>1.5660400000000001</v>
      </c>
      <c r="G5757" s="384">
        <v>0</v>
      </c>
      <c r="H5757">
        <v>0</v>
      </c>
    </row>
    <row r="5758" spans="1:10" x14ac:dyDescent="0.2">
      <c r="A5758">
        <v>11361</v>
      </c>
      <c r="B5758" s="623">
        <v>42417.135416666664</v>
      </c>
      <c r="C5758" s="405" t="s">
        <v>2054</v>
      </c>
      <c r="D5758" s="384">
        <v>2866</v>
      </c>
      <c r="E5758">
        <v>0.01</v>
      </c>
      <c r="F5758">
        <v>1.5684</v>
      </c>
      <c r="G5758" s="384">
        <v>0</v>
      </c>
      <c r="H5758">
        <v>1.5684</v>
      </c>
      <c r="I5758">
        <v>1.62</v>
      </c>
      <c r="J5758" s="384">
        <v>2541.59</v>
      </c>
    </row>
    <row r="5759" spans="1:10" x14ac:dyDescent="0.2">
      <c r="A5759">
        <v>11362</v>
      </c>
      <c r="B5759" s="623">
        <v>42418.040972222225</v>
      </c>
      <c r="C5759" s="405" t="s">
        <v>97</v>
      </c>
      <c r="D5759" s="384">
        <v>2867</v>
      </c>
      <c r="E5759">
        <v>0.01</v>
      </c>
      <c r="F5759">
        <v>1.5509599999999999</v>
      </c>
      <c r="G5759" s="384">
        <v>0</v>
      </c>
      <c r="H5759">
        <v>0</v>
      </c>
    </row>
    <row r="5760" spans="1:10" x14ac:dyDescent="0.2">
      <c r="A5760">
        <v>11364</v>
      </c>
      <c r="B5760" s="623">
        <v>42418.065972222219</v>
      </c>
      <c r="C5760" s="405" t="s">
        <v>2054</v>
      </c>
      <c r="D5760" s="384">
        <v>2867</v>
      </c>
      <c r="E5760">
        <v>0.01</v>
      </c>
      <c r="F5760">
        <v>1.55016</v>
      </c>
      <c r="G5760" s="384">
        <v>0</v>
      </c>
      <c r="H5760">
        <v>1.55016</v>
      </c>
      <c r="I5760">
        <v>0.55000000000000004</v>
      </c>
      <c r="J5760" s="384">
        <v>2542.14</v>
      </c>
    </row>
    <row r="5761" spans="1:10" x14ac:dyDescent="0.2">
      <c r="A5761">
        <v>11365</v>
      </c>
      <c r="B5761" s="623">
        <v>42418.896527777775</v>
      </c>
      <c r="C5761" s="405" t="s">
        <v>96</v>
      </c>
      <c r="D5761" s="384">
        <v>2868</v>
      </c>
      <c r="E5761">
        <v>0.01</v>
      </c>
      <c r="F5761">
        <v>1.5516700000000001</v>
      </c>
      <c r="G5761" s="384">
        <v>0</v>
      </c>
      <c r="H5761">
        <v>0</v>
      </c>
    </row>
    <row r="5762" spans="1:10" x14ac:dyDescent="0.2">
      <c r="A5762">
        <v>11370</v>
      </c>
      <c r="B5762" s="623">
        <v>42418.926388888889</v>
      </c>
      <c r="C5762" s="405" t="s">
        <v>2054</v>
      </c>
      <c r="D5762" s="384">
        <v>2868</v>
      </c>
      <c r="E5762">
        <v>0.01</v>
      </c>
      <c r="F5762">
        <v>1.55172</v>
      </c>
      <c r="G5762" s="384">
        <v>0</v>
      </c>
      <c r="H5762">
        <v>1.55172</v>
      </c>
      <c r="I5762">
        <v>0.04</v>
      </c>
      <c r="J5762" s="384">
        <v>2542.1799999999998</v>
      </c>
    </row>
    <row r="5763" spans="1:10" x14ac:dyDescent="0.2">
      <c r="A5763">
        <v>11367</v>
      </c>
      <c r="B5763" s="623">
        <v>42418.913194444445</v>
      </c>
      <c r="C5763" s="405" t="s">
        <v>96</v>
      </c>
      <c r="D5763" s="384">
        <v>2869</v>
      </c>
      <c r="E5763">
        <v>0.01</v>
      </c>
      <c r="F5763">
        <v>1.55017</v>
      </c>
      <c r="G5763" s="384">
        <v>0</v>
      </c>
      <c r="H5763">
        <v>0</v>
      </c>
    </row>
    <row r="5764" spans="1:10" x14ac:dyDescent="0.2">
      <c r="A5764">
        <v>11371</v>
      </c>
      <c r="B5764" s="623">
        <v>42418.926388888889</v>
      </c>
      <c r="C5764" s="405" t="s">
        <v>2054</v>
      </c>
      <c r="D5764" s="384">
        <v>2869</v>
      </c>
      <c r="E5764">
        <v>0.01</v>
      </c>
      <c r="F5764">
        <v>1.55172</v>
      </c>
      <c r="G5764" s="384">
        <v>0</v>
      </c>
      <c r="H5764">
        <v>1.55172</v>
      </c>
      <c r="I5764">
        <v>1.07</v>
      </c>
      <c r="J5764" s="384">
        <v>2543.25</v>
      </c>
    </row>
    <row r="5765" spans="1:10" x14ac:dyDescent="0.2">
      <c r="A5765">
        <v>11372</v>
      </c>
      <c r="B5765" s="623">
        <v>42418.9375</v>
      </c>
      <c r="C5765" s="405" t="s">
        <v>96</v>
      </c>
      <c r="D5765" s="384">
        <v>2870</v>
      </c>
      <c r="E5765">
        <v>0.01</v>
      </c>
      <c r="F5765">
        <v>1.55139</v>
      </c>
      <c r="G5765" s="384">
        <v>0</v>
      </c>
      <c r="H5765">
        <v>0</v>
      </c>
    </row>
    <row r="5766" spans="1:10" x14ac:dyDescent="0.2">
      <c r="A5766">
        <v>11374</v>
      </c>
      <c r="B5766" s="623">
        <v>42418.950694444444</v>
      </c>
      <c r="C5766" s="405" t="s">
        <v>2054</v>
      </c>
      <c r="D5766" s="384">
        <v>2870</v>
      </c>
      <c r="E5766">
        <v>0.01</v>
      </c>
      <c r="F5766">
        <v>1.55219</v>
      </c>
      <c r="G5766" s="384">
        <v>0</v>
      </c>
      <c r="H5766">
        <v>1.55219</v>
      </c>
      <c r="I5766">
        <v>0.55000000000000004</v>
      </c>
      <c r="J5766" s="384">
        <v>2543.8000000000002</v>
      </c>
    </row>
    <row r="5767" spans="1:10" x14ac:dyDescent="0.2">
      <c r="A5767">
        <v>11375</v>
      </c>
      <c r="B5767" s="623">
        <v>42419.081250000003</v>
      </c>
      <c r="C5767" s="405" t="s">
        <v>97</v>
      </c>
      <c r="D5767" s="384">
        <v>2871</v>
      </c>
      <c r="E5767">
        <v>0.01</v>
      </c>
      <c r="F5767">
        <v>1.5537099999999999</v>
      </c>
      <c r="G5767" s="384">
        <v>0</v>
      </c>
      <c r="H5767">
        <v>0</v>
      </c>
    </row>
    <row r="5768" spans="1:10" x14ac:dyDescent="0.2">
      <c r="A5768">
        <v>11380</v>
      </c>
      <c r="B5768" s="623">
        <v>42419.102083333331</v>
      </c>
      <c r="C5768" s="405" t="s">
        <v>2054</v>
      </c>
      <c r="D5768" s="384">
        <v>2871</v>
      </c>
      <c r="E5768">
        <v>0.01</v>
      </c>
      <c r="F5768">
        <v>1.5536700000000001</v>
      </c>
      <c r="G5768" s="384">
        <v>0</v>
      </c>
      <c r="H5768">
        <v>1.5536700000000001</v>
      </c>
      <c r="I5768">
        <v>0.03</v>
      </c>
      <c r="J5768" s="384">
        <v>2543.83</v>
      </c>
    </row>
    <row r="5769" spans="1:10" x14ac:dyDescent="0.2">
      <c r="A5769">
        <v>11377</v>
      </c>
      <c r="B5769" s="623">
        <v>42419.097222222219</v>
      </c>
      <c r="C5769" s="405" t="s">
        <v>97</v>
      </c>
      <c r="D5769" s="384">
        <v>2872</v>
      </c>
      <c r="E5769">
        <v>0.01</v>
      </c>
      <c r="F5769">
        <v>1.55522</v>
      </c>
      <c r="G5769" s="384">
        <v>0</v>
      </c>
      <c r="H5769">
        <v>0</v>
      </c>
    </row>
    <row r="5770" spans="1:10" x14ac:dyDescent="0.2">
      <c r="A5770">
        <v>11381</v>
      </c>
      <c r="B5770" s="623">
        <v>42419.102083333331</v>
      </c>
      <c r="C5770" s="405" t="s">
        <v>2054</v>
      </c>
      <c r="D5770" s="384">
        <v>2872</v>
      </c>
      <c r="E5770">
        <v>0.01</v>
      </c>
      <c r="F5770">
        <v>1.5536700000000001</v>
      </c>
      <c r="G5770" s="384">
        <v>0</v>
      </c>
      <c r="H5770">
        <v>1.5536700000000001</v>
      </c>
      <c r="I5770">
        <v>1.07</v>
      </c>
      <c r="J5770" s="384">
        <v>2544.9</v>
      </c>
    </row>
    <row r="5771" spans="1:10" x14ac:dyDescent="0.2">
      <c r="A5771">
        <v>11382</v>
      </c>
      <c r="B5771" s="623">
        <v>42419.875</v>
      </c>
      <c r="C5771" s="405" t="s">
        <v>96</v>
      </c>
      <c r="D5771" s="384">
        <v>2873</v>
      </c>
      <c r="E5771">
        <v>0.01</v>
      </c>
      <c r="F5771">
        <v>1.5585599999999999</v>
      </c>
      <c r="G5771" s="384">
        <v>0</v>
      </c>
      <c r="H5771">
        <v>0</v>
      </c>
    </row>
    <row r="5772" spans="1:10" x14ac:dyDescent="0.2">
      <c r="A5772">
        <v>11384</v>
      </c>
      <c r="B5772" s="623">
        <v>42419.895138888889</v>
      </c>
      <c r="C5772" s="405" t="s">
        <v>2054</v>
      </c>
      <c r="D5772" s="384">
        <v>2873</v>
      </c>
      <c r="E5772">
        <v>0.01</v>
      </c>
      <c r="F5772">
        <v>1.5593600000000001</v>
      </c>
      <c r="G5772" s="384">
        <v>0</v>
      </c>
      <c r="H5772">
        <v>1.5593600000000001</v>
      </c>
      <c r="I5772">
        <v>0.55000000000000004</v>
      </c>
      <c r="J5772" s="384">
        <v>2545.4499999999998</v>
      </c>
    </row>
    <row r="5773" spans="1:10" x14ac:dyDescent="0.2">
      <c r="A5773">
        <v>11385</v>
      </c>
      <c r="B5773" s="623">
        <v>42419.914583333331</v>
      </c>
      <c r="C5773" s="405" t="s">
        <v>96</v>
      </c>
      <c r="D5773" s="384">
        <v>2874</v>
      </c>
      <c r="E5773">
        <v>0.01</v>
      </c>
      <c r="F5773">
        <v>1.5586100000000001</v>
      </c>
      <c r="G5773" s="384">
        <v>0</v>
      </c>
      <c r="H5773">
        <v>0</v>
      </c>
    </row>
    <row r="5774" spans="1:10" x14ac:dyDescent="0.2">
      <c r="A5774">
        <v>11394</v>
      </c>
      <c r="B5774" s="623">
        <v>42422.043055555558</v>
      </c>
      <c r="C5774" s="405" t="s">
        <v>2054</v>
      </c>
      <c r="D5774" s="384">
        <v>2874</v>
      </c>
      <c r="E5774">
        <v>0.01</v>
      </c>
      <c r="F5774">
        <v>1.5578700000000001</v>
      </c>
      <c r="G5774" s="384">
        <v>0</v>
      </c>
      <c r="H5774">
        <v>1.5578700000000001</v>
      </c>
      <c r="I5774">
        <v>-0.6</v>
      </c>
      <c r="J5774" s="384">
        <v>2544.85</v>
      </c>
    </row>
    <row r="5775" spans="1:10" x14ac:dyDescent="0.2">
      <c r="A5775">
        <v>11387</v>
      </c>
      <c r="B5775" s="623">
        <v>42419.936111111114</v>
      </c>
      <c r="C5775" s="405" t="s">
        <v>96</v>
      </c>
      <c r="D5775" s="384">
        <v>2875</v>
      </c>
      <c r="E5775">
        <v>0.01</v>
      </c>
      <c r="F5775">
        <v>1.5570600000000001</v>
      </c>
      <c r="G5775" s="384">
        <v>0</v>
      </c>
      <c r="H5775">
        <v>0</v>
      </c>
    </row>
    <row r="5776" spans="1:10" x14ac:dyDescent="0.2">
      <c r="A5776">
        <v>11395</v>
      </c>
      <c r="B5776" s="623">
        <v>42422.043055555558</v>
      </c>
      <c r="C5776" s="405" t="s">
        <v>2054</v>
      </c>
      <c r="D5776" s="384">
        <v>2875</v>
      </c>
      <c r="E5776">
        <v>0.01</v>
      </c>
      <c r="F5776">
        <v>1.5578700000000001</v>
      </c>
      <c r="G5776" s="384">
        <v>0</v>
      </c>
      <c r="H5776">
        <v>1.5578700000000001</v>
      </c>
      <c r="I5776">
        <v>0.47</v>
      </c>
      <c r="J5776" s="384">
        <v>2545.3200000000002</v>
      </c>
    </row>
    <row r="5777" spans="1:10" x14ac:dyDescent="0.2">
      <c r="A5777">
        <v>11390</v>
      </c>
      <c r="B5777" s="623">
        <v>42419.945138888892</v>
      </c>
      <c r="C5777" s="405" t="s">
        <v>96</v>
      </c>
      <c r="D5777" s="384">
        <v>2876</v>
      </c>
      <c r="E5777">
        <v>0.01</v>
      </c>
      <c r="F5777">
        <v>1.5555300000000001</v>
      </c>
      <c r="G5777" s="384">
        <v>0</v>
      </c>
      <c r="H5777">
        <v>0</v>
      </c>
    </row>
    <row r="5778" spans="1:10" x14ac:dyDescent="0.2">
      <c r="A5778">
        <v>11396</v>
      </c>
      <c r="B5778" s="623">
        <v>42422.043055555558</v>
      </c>
      <c r="C5778" s="405" t="s">
        <v>2054</v>
      </c>
      <c r="D5778" s="384">
        <v>2876</v>
      </c>
      <c r="E5778">
        <v>0.01</v>
      </c>
      <c r="F5778">
        <v>1.5578700000000001</v>
      </c>
      <c r="G5778" s="384">
        <v>0</v>
      </c>
      <c r="H5778">
        <v>1.5578700000000001</v>
      </c>
      <c r="I5778">
        <v>1.52</v>
      </c>
      <c r="J5778" s="384">
        <v>2546.84</v>
      </c>
    </row>
    <row r="5779" spans="1:10" x14ac:dyDescent="0.2">
      <c r="A5779">
        <v>11397</v>
      </c>
      <c r="B5779" s="623">
        <v>42422.054166666669</v>
      </c>
      <c r="C5779" s="405" t="s">
        <v>97</v>
      </c>
      <c r="D5779" s="384">
        <v>2877</v>
      </c>
      <c r="E5779">
        <v>0.01</v>
      </c>
      <c r="F5779">
        <v>1.5577000000000001</v>
      </c>
      <c r="G5779" s="384">
        <v>0</v>
      </c>
      <c r="H5779">
        <v>0</v>
      </c>
    </row>
    <row r="5780" spans="1:10" x14ac:dyDescent="0.2">
      <c r="A5780">
        <v>11399</v>
      </c>
      <c r="B5780" s="623">
        <v>42422.058333333334</v>
      </c>
      <c r="C5780" s="405" t="s">
        <v>2054</v>
      </c>
      <c r="D5780" s="384">
        <v>2877</v>
      </c>
      <c r="E5780">
        <v>0.01</v>
      </c>
      <c r="F5780">
        <v>1.5569</v>
      </c>
      <c r="G5780" s="384">
        <v>0</v>
      </c>
      <c r="H5780">
        <v>1.5569</v>
      </c>
      <c r="I5780">
        <v>0.56000000000000005</v>
      </c>
      <c r="J5780" s="384">
        <v>2547.4</v>
      </c>
    </row>
    <row r="5781" spans="1:10" x14ac:dyDescent="0.2">
      <c r="A5781">
        <v>11400</v>
      </c>
      <c r="B5781" s="623">
        <v>42422.071527777778</v>
      </c>
      <c r="C5781" s="405" t="s">
        <v>97</v>
      </c>
      <c r="D5781" s="384">
        <v>2878</v>
      </c>
      <c r="E5781">
        <v>0.01</v>
      </c>
      <c r="F5781">
        <v>1.55667</v>
      </c>
      <c r="G5781" s="384">
        <v>0</v>
      </c>
      <c r="H5781">
        <v>0</v>
      </c>
    </row>
    <row r="5782" spans="1:10" x14ac:dyDescent="0.2">
      <c r="A5782">
        <v>11402</v>
      </c>
      <c r="B5782" s="623">
        <v>42422.092361111114</v>
      </c>
      <c r="C5782" s="405" t="s">
        <v>2054</v>
      </c>
      <c r="D5782" s="384">
        <v>2878</v>
      </c>
      <c r="E5782">
        <v>0.01</v>
      </c>
      <c r="F5782">
        <v>1.5558700000000001</v>
      </c>
      <c r="G5782" s="384">
        <v>0</v>
      </c>
      <c r="H5782">
        <v>1.5558700000000001</v>
      </c>
      <c r="I5782">
        <v>0.56000000000000005</v>
      </c>
      <c r="J5782" s="384">
        <v>2547.96</v>
      </c>
    </row>
    <row r="5783" spans="1:10" x14ac:dyDescent="0.2">
      <c r="A5783">
        <v>11403</v>
      </c>
      <c r="B5783" s="623">
        <v>42422.902083333334</v>
      </c>
      <c r="C5783" s="405" t="s">
        <v>97</v>
      </c>
      <c r="D5783" s="384">
        <v>2879</v>
      </c>
      <c r="E5783">
        <v>0.01</v>
      </c>
      <c r="F5783">
        <v>1.5241400000000001</v>
      </c>
      <c r="G5783" s="384">
        <v>0</v>
      </c>
      <c r="H5783">
        <v>0</v>
      </c>
    </row>
    <row r="5784" spans="1:10" x14ac:dyDescent="0.2">
      <c r="A5784">
        <v>11408</v>
      </c>
      <c r="B5784" s="623">
        <v>42422.945833333331</v>
      </c>
      <c r="C5784" s="405" t="s">
        <v>2054</v>
      </c>
      <c r="D5784" s="384">
        <v>2879</v>
      </c>
      <c r="E5784">
        <v>0.01</v>
      </c>
      <c r="F5784">
        <v>1.5241100000000001</v>
      </c>
      <c r="G5784" s="384">
        <v>0</v>
      </c>
      <c r="H5784">
        <v>1.5241100000000001</v>
      </c>
      <c r="I5784">
        <v>0.02</v>
      </c>
      <c r="J5784" s="384">
        <v>2547.98</v>
      </c>
    </row>
    <row r="5785" spans="1:10" x14ac:dyDescent="0.2">
      <c r="A5785">
        <v>11405</v>
      </c>
      <c r="B5785" s="623">
        <v>42422.908333333333</v>
      </c>
      <c r="C5785" s="405" t="s">
        <v>97</v>
      </c>
      <c r="D5785" s="384">
        <v>2880</v>
      </c>
      <c r="E5785">
        <v>0.01</v>
      </c>
      <c r="F5785">
        <v>1.5256700000000001</v>
      </c>
      <c r="G5785" s="384">
        <v>0</v>
      </c>
      <c r="H5785">
        <v>0</v>
      </c>
    </row>
    <row r="5786" spans="1:10" x14ac:dyDescent="0.2">
      <c r="A5786">
        <v>11409</v>
      </c>
      <c r="B5786" s="623">
        <v>42422.945833333331</v>
      </c>
      <c r="C5786" s="405" t="s">
        <v>2054</v>
      </c>
      <c r="D5786" s="384">
        <v>2880</v>
      </c>
      <c r="E5786">
        <v>0.01</v>
      </c>
      <c r="F5786">
        <v>1.5241100000000001</v>
      </c>
      <c r="G5786" s="384">
        <v>0</v>
      </c>
      <c r="H5786">
        <v>1.5241100000000001</v>
      </c>
      <c r="I5786">
        <v>1.07</v>
      </c>
      <c r="J5786" s="384">
        <v>2549.0500000000002</v>
      </c>
    </row>
    <row r="5787" spans="1:10" x14ac:dyDescent="0.2">
      <c r="A5787">
        <v>11410</v>
      </c>
      <c r="B5787" s="623">
        <v>42422.970833333333</v>
      </c>
      <c r="C5787" s="405" t="s">
        <v>97</v>
      </c>
      <c r="D5787" s="384">
        <v>2881</v>
      </c>
      <c r="E5787">
        <v>0.01</v>
      </c>
      <c r="F5787">
        <v>1.5256400000000001</v>
      </c>
      <c r="G5787" s="384">
        <v>0</v>
      </c>
      <c r="H5787">
        <v>0</v>
      </c>
    </row>
    <row r="5788" spans="1:10" x14ac:dyDescent="0.2">
      <c r="A5788">
        <v>11412</v>
      </c>
      <c r="B5788" s="623">
        <v>42423.061805555553</v>
      </c>
      <c r="C5788" s="405" t="s">
        <v>2054</v>
      </c>
      <c r="D5788" s="384">
        <v>2881</v>
      </c>
      <c r="E5788">
        <v>0.01</v>
      </c>
      <c r="F5788">
        <v>1.52484</v>
      </c>
      <c r="G5788" s="384">
        <v>0</v>
      </c>
      <c r="H5788">
        <v>1.52484</v>
      </c>
      <c r="I5788">
        <v>0.56000000000000005</v>
      </c>
      <c r="J5788" s="384">
        <v>2549.61</v>
      </c>
    </row>
    <row r="5789" spans="1:10" x14ac:dyDescent="0.2">
      <c r="A5789">
        <v>11413</v>
      </c>
      <c r="B5789" s="623">
        <v>42423.063194444447</v>
      </c>
      <c r="C5789" s="405" t="s">
        <v>96</v>
      </c>
      <c r="D5789" s="384">
        <v>2882</v>
      </c>
      <c r="E5789">
        <v>0.01</v>
      </c>
      <c r="F5789">
        <v>1.5240899999999999</v>
      </c>
      <c r="G5789" s="384">
        <v>0</v>
      </c>
      <c r="H5789">
        <v>0</v>
      </c>
    </row>
    <row r="5790" spans="1:10" x14ac:dyDescent="0.2">
      <c r="A5790">
        <v>11415</v>
      </c>
      <c r="B5790" s="623">
        <v>42423.073611111111</v>
      </c>
      <c r="C5790" s="405" t="s">
        <v>2054</v>
      </c>
      <c r="D5790" s="384">
        <v>2882</v>
      </c>
      <c r="E5790">
        <v>0.01</v>
      </c>
      <c r="F5790">
        <v>1.5248900000000001</v>
      </c>
      <c r="G5790" s="384">
        <v>0</v>
      </c>
      <c r="H5790">
        <v>1.5248900000000001</v>
      </c>
      <c r="I5790">
        <v>0.56000000000000005</v>
      </c>
      <c r="J5790" s="384">
        <v>2550.17</v>
      </c>
    </row>
    <row r="5791" spans="1:10" x14ac:dyDescent="0.2">
      <c r="A5791">
        <v>11416</v>
      </c>
      <c r="B5791" s="623">
        <v>42423.081250000003</v>
      </c>
      <c r="C5791" s="405" t="s">
        <v>96</v>
      </c>
      <c r="D5791" s="384">
        <v>2883</v>
      </c>
      <c r="E5791">
        <v>0.01</v>
      </c>
      <c r="F5791">
        <v>1.5250300000000001</v>
      </c>
      <c r="G5791" s="384">
        <v>0</v>
      </c>
      <c r="H5791">
        <v>0</v>
      </c>
    </row>
    <row r="5792" spans="1:10" x14ac:dyDescent="0.2">
      <c r="A5792">
        <v>11421</v>
      </c>
      <c r="B5792" s="623">
        <v>42423.111805555556</v>
      </c>
      <c r="C5792" s="405" t="s">
        <v>2054</v>
      </c>
      <c r="D5792" s="384">
        <v>2883</v>
      </c>
      <c r="E5792">
        <v>0.01</v>
      </c>
      <c r="F5792">
        <v>1.52508</v>
      </c>
      <c r="G5792" s="384">
        <v>0</v>
      </c>
      <c r="H5792">
        <v>1.52508</v>
      </c>
      <c r="I5792">
        <v>0.04</v>
      </c>
      <c r="J5792" s="384">
        <v>2550.21</v>
      </c>
    </row>
    <row r="5793" spans="1:10" x14ac:dyDescent="0.2">
      <c r="A5793">
        <v>11418</v>
      </c>
      <c r="B5793" s="623">
        <v>42423.091666666667</v>
      </c>
      <c r="C5793" s="405" t="s">
        <v>96</v>
      </c>
      <c r="D5793" s="384">
        <v>2884</v>
      </c>
      <c r="E5793">
        <v>0.01</v>
      </c>
      <c r="F5793">
        <v>1.5235300000000001</v>
      </c>
      <c r="G5793" s="384">
        <v>0</v>
      </c>
      <c r="H5793">
        <v>0</v>
      </c>
    </row>
    <row r="5794" spans="1:10" x14ac:dyDescent="0.2">
      <c r="A5794">
        <v>11422</v>
      </c>
      <c r="B5794" s="623">
        <v>42423.111805555556</v>
      </c>
      <c r="C5794" s="405" t="s">
        <v>2054</v>
      </c>
      <c r="D5794" s="384">
        <v>2884</v>
      </c>
      <c r="E5794">
        <v>0.01</v>
      </c>
      <c r="F5794">
        <v>1.52508</v>
      </c>
      <c r="G5794" s="384">
        <v>0</v>
      </c>
      <c r="H5794">
        <v>1.52508</v>
      </c>
      <c r="I5794">
        <v>1.07</v>
      </c>
      <c r="J5794" s="384">
        <v>2551.2800000000002</v>
      </c>
    </row>
    <row r="5795" spans="1:10" x14ac:dyDescent="0.2">
      <c r="A5795">
        <v>11423</v>
      </c>
      <c r="B5795" s="623">
        <v>42423.875</v>
      </c>
      <c r="C5795" s="405" t="s">
        <v>96</v>
      </c>
      <c r="D5795" s="384">
        <v>2885</v>
      </c>
      <c r="E5795">
        <v>0.01</v>
      </c>
      <c r="F5795">
        <v>1.52722</v>
      </c>
      <c r="G5795" s="384">
        <v>0</v>
      </c>
      <c r="H5795">
        <v>0</v>
      </c>
    </row>
    <row r="5796" spans="1:10" x14ac:dyDescent="0.2">
      <c r="A5796">
        <v>11432</v>
      </c>
      <c r="B5796" s="623">
        <v>42423.919444444444</v>
      </c>
      <c r="C5796" s="405" t="s">
        <v>2054</v>
      </c>
      <c r="D5796" s="384">
        <v>2885</v>
      </c>
      <c r="E5796">
        <v>0.01</v>
      </c>
      <c r="F5796">
        <v>1.5264800000000001</v>
      </c>
      <c r="G5796" s="384">
        <v>0</v>
      </c>
      <c r="H5796">
        <v>1.5264800000000001</v>
      </c>
      <c r="I5796">
        <v>-0.51</v>
      </c>
      <c r="J5796" s="384">
        <v>2550.77</v>
      </c>
    </row>
    <row r="5797" spans="1:10" x14ac:dyDescent="0.2">
      <c r="A5797">
        <v>11425</v>
      </c>
      <c r="B5797" s="623">
        <v>42423.887499999997</v>
      </c>
      <c r="C5797" s="405" t="s">
        <v>96</v>
      </c>
      <c r="D5797" s="384">
        <v>2886</v>
      </c>
      <c r="E5797">
        <v>0.01</v>
      </c>
      <c r="F5797">
        <v>1.5256700000000001</v>
      </c>
      <c r="G5797" s="384">
        <v>0</v>
      </c>
      <c r="H5797">
        <v>0</v>
      </c>
    </row>
    <row r="5798" spans="1:10" x14ac:dyDescent="0.2">
      <c r="A5798">
        <v>11433</v>
      </c>
      <c r="B5798" s="623">
        <v>42423.919444444444</v>
      </c>
      <c r="C5798" s="405" t="s">
        <v>2054</v>
      </c>
      <c r="D5798" s="384">
        <v>2886</v>
      </c>
      <c r="E5798">
        <v>0.01</v>
      </c>
      <c r="F5798">
        <v>1.5264800000000001</v>
      </c>
      <c r="G5798" s="384">
        <v>0</v>
      </c>
      <c r="H5798">
        <v>1.5264800000000001</v>
      </c>
      <c r="I5798">
        <v>0.56000000000000005</v>
      </c>
      <c r="J5798" s="384">
        <v>2551.33</v>
      </c>
    </row>
    <row r="5799" spans="1:10" x14ac:dyDescent="0.2">
      <c r="A5799">
        <v>11428</v>
      </c>
      <c r="B5799" s="623">
        <v>42423.892361111109</v>
      </c>
      <c r="C5799" s="405" t="s">
        <v>96</v>
      </c>
      <c r="D5799" s="384">
        <v>2887</v>
      </c>
      <c r="E5799">
        <v>0.01</v>
      </c>
      <c r="F5799">
        <v>1.5241499999999999</v>
      </c>
      <c r="G5799" s="384">
        <v>0</v>
      </c>
      <c r="H5799">
        <v>0</v>
      </c>
    </row>
    <row r="5800" spans="1:10" x14ac:dyDescent="0.2">
      <c r="A5800">
        <v>11434</v>
      </c>
      <c r="B5800" s="623">
        <v>42423.919444444444</v>
      </c>
      <c r="C5800" s="405" t="s">
        <v>2054</v>
      </c>
      <c r="D5800" s="384">
        <v>2887</v>
      </c>
      <c r="E5800">
        <v>0.01</v>
      </c>
      <c r="F5800">
        <v>1.5264800000000001</v>
      </c>
      <c r="G5800" s="384">
        <v>0</v>
      </c>
      <c r="H5800">
        <v>1.5264800000000001</v>
      </c>
      <c r="I5800">
        <v>1.6</v>
      </c>
      <c r="J5800" s="384">
        <v>2552.9299999999998</v>
      </c>
    </row>
    <row r="5801" spans="1:10" x14ac:dyDescent="0.2">
      <c r="A5801">
        <v>11435</v>
      </c>
      <c r="B5801" s="623">
        <v>42424.021527777775</v>
      </c>
      <c r="C5801" s="405" t="s">
        <v>97</v>
      </c>
      <c r="D5801" s="384">
        <v>2888</v>
      </c>
      <c r="E5801">
        <v>0.01</v>
      </c>
      <c r="F5801">
        <v>1.5302500000000001</v>
      </c>
      <c r="G5801" s="384">
        <v>0</v>
      </c>
      <c r="H5801">
        <v>0</v>
      </c>
    </row>
    <row r="5802" spans="1:10" x14ac:dyDescent="0.2">
      <c r="A5802">
        <v>11444</v>
      </c>
      <c r="B5802" s="623">
        <v>42424.101388888892</v>
      </c>
      <c r="C5802" s="405" t="s">
        <v>2054</v>
      </c>
      <c r="D5802" s="384">
        <v>2888</v>
      </c>
      <c r="E5802">
        <v>0.01</v>
      </c>
      <c r="F5802">
        <v>1.5310299999999999</v>
      </c>
      <c r="G5802" s="384">
        <v>0</v>
      </c>
      <c r="H5802">
        <v>1.5310299999999999</v>
      </c>
      <c r="I5802">
        <v>-0.54</v>
      </c>
      <c r="J5802" s="384">
        <v>2552.39</v>
      </c>
    </row>
    <row r="5803" spans="1:10" x14ac:dyDescent="0.2">
      <c r="A5803">
        <v>11437</v>
      </c>
      <c r="B5803" s="623">
        <v>42424.030555555553</v>
      </c>
      <c r="C5803" s="405" t="s">
        <v>97</v>
      </c>
      <c r="D5803" s="384">
        <v>2889</v>
      </c>
      <c r="E5803">
        <v>0.01</v>
      </c>
      <c r="F5803">
        <v>1.5318700000000001</v>
      </c>
      <c r="G5803" s="384">
        <v>0</v>
      </c>
      <c r="H5803">
        <v>0</v>
      </c>
    </row>
    <row r="5804" spans="1:10" x14ac:dyDescent="0.2">
      <c r="A5804">
        <v>11445</v>
      </c>
      <c r="B5804" s="623">
        <v>42424.101388888892</v>
      </c>
      <c r="C5804" s="405" t="s">
        <v>2054</v>
      </c>
      <c r="D5804" s="384">
        <v>2889</v>
      </c>
      <c r="E5804">
        <v>0.01</v>
      </c>
      <c r="F5804">
        <v>1.5310299999999999</v>
      </c>
      <c r="G5804" s="384">
        <v>0</v>
      </c>
      <c r="H5804">
        <v>1.5310299999999999</v>
      </c>
      <c r="I5804">
        <v>0.57999999999999996</v>
      </c>
      <c r="J5804" s="384">
        <v>2552.9699999999998</v>
      </c>
    </row>
    <row r="5805" spans="1:10" x14ac:dyDescent="0.2">
      <c r="A5805">
        <v>11440</v>
      </c>
      <c r="B5805" s="623">
        <v>42424.032638888886</v>
      </c>
      <c r="C5805" s="405" t="s">
        <v>97</v>
      </c>
      <c r="D5805" s="384">
        <v>2890</v>
      </c>
      <c r="E5805">
        <v>0.01</v>
      </c>
      <c r="F5805">
        <v>1.53338</v>
      </c>
      <c r="G5805" s="384">
        <v>0</v>
      </c>
      <c r="H5805">
        <v>0</v>
      </c>
    </row>
    <row r="5806" spans="1:10" x14ac:dyDescent="0.2">
      <c r="A5806">
        <v>11446</v>
      </c>
      <c r="B5806" s="623">
        <v>42424.101388888892</v>
      </c>
      <c r="C5806" s="405" t="s">
        <v>2054</v>
      </c>
      <c r="D5806" s="384">
        <v>2890</v>
      </c>
      <c r="E5806">
        <v>0.01</v>
      </c>
      <c r="F5806">
        <v>1.5310299999999999</v>
      </c>
      <c r="G5806" s="384">
        <v>0</v>
      </c>
      <c r="H5806">
        <v>1.5310299999999999</v>
      </c>
      <c r="I5806">
        <v>1.62</v>
      </c>
      <c r="J5806" s="384">
        <v>2554.59</v>
      </c>
    </row>
    <row r="5807" spans="1:10" x14ac:dyDescent="0.2">
      <c r="A5807">
        <v>11447</v>
      </c>
      <c r="B5807" s="623">
        <v>42424.877083333333</v>
      </c>
      <c r="C5807" s="405" t="s">
        <v>96</v>
      </c>
      <c r="D5807" s="384">
        <v>2891</v>
      </c>
      <c r="E5807">
        <v>0.01</v>
      </c>
      <c r="F5807">
        <v>1.5314700000000001</v>
      </c>
      <c r="G5807" s="384">
        <v>0</v>
      </c>
      <c r="H5807">
        <v>0</v>
      </c>
    </row>
    <row r="5808" spans="1:10" x14ac:dyDescent="0.2">
      <c r="A5808">
        <v>11456</v>
      </c>
      <c r="B5808" s="623">
        <v>42425.009027777778</v>
      </c>
      <c r="C5808" s="405" t="s">
        <v>2054</v>
      </c>
      <c r="D5808" s="384">
        <v>2891</v>
      </c>
      <c r="E5808">
        <v>0.01</v>
      </c>
      <c r="F5808">
        <v>1.5306900000000001</v>
      </c>
      <c r="G5808" s="384">
        <v>0</v>
      </c>
      <c r="H5808">
        <v>1.5306900000000001</v>
      </c>
      <c r="I5808">
        <v>-0.81</v>
      </c>
      <c r="J5808" s="384">
        <v>2553.79</v>
      </c>
    </row>
    <row r="5809" spans="1:10" x14ac:dyDescent="0.2">
      <c r="A5809">
        <v>11449</v>
      </c>
      <c r="B5809" s="623">
        <v>42424.884722222225</v>
      </c>
      <c r="C5809" s="405" t="s">
        <v>96</v>
      </c>
      <c r="D5809" s="384">
        <v>2892</v>
      </c>
      <c r="E5809">
        <v>0.01</v>
      </c>
      <c r="F5809">
        <v>1.5298499999999999</v>
      </c>
      <c r="G5809" s="384">
        <v>0</v>
      </c>
      <c r="H5809">
        <v>0</v>
      </c>
    </row>
    <row r="5810" spans="1:10" x14ac:dyDescent="0.2">
      <c r="A5810">
        <v>11457</v>
      </c>
      <c r="B5810" s="623">
        <v>42425.009027777778</v>
      </c>
      <c r="C5810" s="405" t="s">
        <v>2054</v>
      </c>
      <c r="D5810" s="384">
        <v>2892</v>
      </c>
      <c r="E5810">
        <v>0.01</v>
      </c>
      <c r="F5810">
        <v>1.5306900000000001</v>
      </c>
      <c r="G5810" s="384">
        <v>0</v>
      </c>
      <c r="H5810">
        <v>1.5306900000000001</v>
      </c>
      <c r="I5810">
        <v>0.3</v>
      </c>
      <c r="J5810" s="384">
        <v>2554.09</v>
      </c>
    </row>
    <row r="5811" spans="1:10" x14ac:dyDescent="0.2">
      <c r="A5811">
        <v>11452</v>
      </c>
      <c r="B5811" s="623">
        <v>42424.89166666667</v>
      </c>
      <c r="C5811" s="405" t="s">
        <v>96</v>
      </c>
      <c r="D5811" s="384">
        <v>2893</v>
      </c>
      <c r="E5811">
        <v>0.01</v>
      </c>
      <c r="F5811">
        <v>1.52834</v>
      </c>
      <c r="G5811" s="384">
        <v>0</v>
      </c>
      <c r="H5811">
        <v>0</v>
      </c>
    </row>
    <row r="5812" spans="1:10" x14ac:dyDescent="0.2">
      <c r="A5812">
        <v>11458</v>
      </c>
      <c r="B5812" s="623">
        <v>42425.009027777778</v>
      </c>
      <c r="C5812" s="405" t="s">
        <v>2054</v>
      </c>
      <c r="D5812" s="384">
        <v>2893</v>
      </c>
      <c r="E5812">
        <v>0.01</v>
      </c>
      <c r="F5812">
        <v>1.5306900000000001</v>
      </c>
      <c r="G5812" s="384">
        <v>0</v>
      </c>
      <c r="H5812">
        <v>1.5306900000000001</v>
      </c>
      <c r="I5812">
        <v>1.35</v>
      </c>
      <c r="J5812" s="384">
        <v>2555.44</v>
      </c>
    </row>
    <row r="5813" spans="1:10" x14ac:dyDescent="0.2">
      <c r="A5813">
        <v>11459</v>
      </c>
      <c r="B5813" s="623">
        <v>42425.022222222222</v>
      </c>
      <c r="C5813" s="405" t="s">
        <v>97</v>
      </c>
      <c r="D5813" s="384">
        <v>2894</v>
      </c>
      <c r="E5813">
        <v>0.01</v>
      </c>
      <c r="F5813">
        <v>1.5308299999999999</v>
      </c>
      <c r="G5813" s="384">
        <v>0</v>
      </c>
      <c r="H5813">
        <v>0</v>
      </c>
    </row>
    <row r="5814" spans="1:10" x14ac:dyDescent="0.2">
      <c r="A5814">
        <v>11464</v>
      </c>
      <c r="B5814" s="623">
        <v>42425.078472222223</v>
      </c>
      <c r="C5814" s="405" t="s">
        <v>2054</v>
      </c>
      <c r="D5814" s="384">
        <v>2894</v>
      </c>
      <c r="E5814">
        <v>0.01</v>
      </c>
      <c r="F5814">
        <v>1.53081</v>
      </c>
      <c r="G5814" s="384">
        <v>0</v>
      </c>
      <c r="H5814">
        <v>1.53081</v>
      </c>
      <c r="I5814">
        <v>0.01</v>
      </c>
      <c r="J5814" s="384">
        <v>2555.4499999999998</v>
      </c>
    </row>
    <row r="5815" spans="1:10" x14ac:dyDescent="0.2">
      <c r="A5815">
        <v>11461</v>
      </c>
      <c r="B5815" s="623">
        <v>42425.038194444445</v>
      </c>
      <c r="C5815" s="405" t="s">
        <v>97</v>
      </c>
      <c r="D5815" s="384">
        <v>2895</v>
      </c>
      <c r="E5815">
        <v>0.01</v>
      </c>
      <c r="F5815">
        <v>1.5323899999999999</v>
      </c>
      <c r="G5815" s="384">
        <v>0</v>
      </c>
      <c r="H5815">
        <v>0</v>
      </c>
    </row>
    <row r="5816" spans="1:10" x14ac:dyDescent="0.2">
      <c r="A5816">
        <v>11465</v>
      </c>
      <c r="B5816" s="623">
        <v>42425.078472222223</v>
      </c>
      <c r="C5816" s="405" t="s">
        <v>2054</v>
      </c>
      <c r="D5816" s="384">
        <v>2895</v>
      </c>
      <c r="E5816">
        <v>0.01</v>
      </c>
      <c r="F5816">
        <v>1.53081</v>
      </c>
      <c r="G5816" s="384">
        <v>0</v>
      </c>
      <c r="H5816">
        <v>1.53081</v>
      </c>
      <c r="I5816">
        <v>1.0900000000000001</v>
      </c>
      <c r="J5816" s="384">
        <v>2556.54</v>
      </c>
    </row>
    <row r="5817" spans="1:10" x14ac:dyDescent="0.2">
      <c r="A5817">
        <v>11466</v>
      </c>
      <c r="B5817" s="623">
        <v>42425.081250000003</v>
      </c>
      <c r="C5817" s="405" t="s">
        <v>97</v>
      </c>
      <c r="D5817" s="384">
        <v>2896</v>
      </c>
      <c r="E5817">
        <v>0.01</v>
      </c>
      <c r="F5817">
        <v>1.53148</v>
      </c>
      <c r="G5817" s="384">
        <v>0</v>
      </c>
      <c r="H5817">
        <v>0</v>
      </c>
    </row>
    <row r="5818" spans="1:10" x14ac:dyDescent="0.2">
      <c r="A5818">
        <v>11468</v>
      </c>
      <c r="B5818" s="623">
        <v>42425.086805555555</v>
      </c>
      <c r="C5818" s="405" t="s">
        <v>2054</v>
      </c>
      <c r="D5818" s="384">
        <v>2896</v>
      </c>
      <c r="E5818">
        <v>0.01</v>
      </c>
      <c r="F5818">
        <v>1.53068</v>
      </c>
      <c r="G5818" s="384">
        <v>0</v>
      </c>
      <c r="H5818">
        <v>1.53068</v>
      </c>
      <c r="I5818">
        <v>0.55000000000000004</v>
      </c>
      <c r="J5818" s="384">
        <v>2557.09</v>
      </c>
    </row>
    <row r="5819" spans="1:10" x14ac:dyDescent="0.2">
      <c r="A5819">
        <v>11469</v>
      </c>
      <c r="B5819" s="623">
        <v>42425.875</v>
      </c>
      <c r="C5819" s="405" t="s">
        <v>96</v>
      </c>
      <c r="D5819" s="384">
        <v>2897</v>
      </c>
      <c r="E5819">
        <v>0.01</v>
      </c>
      <c r="F5819">
        <v>1.52458</v>
      </c>
      <c r="G5819" s="384">
        <v>0</v>
      </c>
      <c r="H5819">
        <v>0</v>
      </c>
    </row>
    <row r="5820" spans="1:10" x14ac:dyDescent="0.2">
      <c r="A5820">
        <v>11471</v>
      </c>
      <c r="B5820" s="623">
        <v>42425.876388888886</v>
      </c>
      <c r="C5820" s="405" t="s">
        <v>2054</v>
      </c>
      <c r="D5820" s="384">
        <v>2897</v>
      </c>
      <c r="E5820">
        <v>0.01</v>
      </c>
      <c r="F5820">
        <v>1.52538</v>
      </c>
      <c r="G5820" s="384">
        <v>0</v>
      </c>
      <c r="H5820">
        <v>1.52538</v>
      </c>
      <c r="I5820">
        <v>0.55000000000000004</v>
      </c>
      <c r="J5820" s="384">
        <v>2557.64</v>
      </c>
    </row>
    <row r="5821" spans="1:10" x14ac:dyDescent="0.2">
      <c r="A5821">
        <v>11472</v>
      </c>
      <c r="B5821" s="623">
        <v>42425.902777777781</v>
      </c>
      <c r="C5821" s="405" t="s">
        <v>96</v>
      </c>
      <c r="D5821" s="384">
        <v>2898</v>
      </c>
      <c r="E5821">
        <v>0.01</v>
      </c>
      <c r="F5821">
        <v>1.52471</v>
      </c>
      <c r="G5821" s="384">
        <v>0</v>
      </c>
      <c r="H5821">
        <v>0</v>
      </c>
    </row>
    <row r="5822" spans="1:10" x14ac:dyDescent="0.2">
      <c r="A5822">
        <v>11474</v>
      </c>
      <c r="B5822" s="623">
        <v>42425.911111111112</v>
      </c>
      <c r="C5822" s="405" t="s">
        <v>2054</v>
      </c>
      <c r="D5822" s="384">
        <v>2898</v>
      </c>
      <c r="E5822">
        <v>0.01</v>
      </c>
      <c r="F5822">
        <v>1.5255099999999999</v>
      </c>
      <c r="G5822" s="384">
        <v>0</v>
      </c>
      <c r="H5822">
        <v>1.5255099999999999</v>
      </c>
      <c r="I5822">
        <v>0.55000000000000004</v>
      </c>
      <c r="J5822" s="384">
        <v>2558.19</v>
      </c>
    </row>
    <row r="5823" spans="1:10" x14ac:dyDescent="0.2">
      <c r="A5823">
        <v>11475</v>
      </c>
      <c r="B5823" s="623">
        <v>42425.917361111111</v>
      </c>
      <c r="C5823" s="405" t="s">
        <v>96</v>
      </c>
      <c r="D5823" s="384">
        <v>2899</v>
      </c>
      <c r="E5823">
        <v>0.01</v>
      </c>
      <c r="F5823">
        <v>1.5248200000000001</v>
      </c>
      <c r="G5823" s="384">
        <v>0</v>
      </c>
      <c r="H5823">
        <v>0</v>
      </c>
    </row>
    <row r="5824" spans="1:10" x14ac:dyDescent="0.2">
      <c r="A5824">
        <v>11477</v>
      </c>
      <c r="B5824" s="623">
        <v>42425.929166666669</v>
      </c>
      <c r="C5824" s="405" t="s">
        <v>2054</v>
      </c>
      <c r="D5824" s="384">
        <v>2899</v>
      </c>
      <c r="E5824">
        <v>0.01</v>
      </c>
      <c r="F5824">
        <v>1.52562</v>
      </c>
      <c r="G5824" s="384">
        <v>0</v>
      </c>
      <c r="H5824">
        <v>1.52562</v>
      </c>
      <c r="I5824">
        <v>0.55000000000000004</v>
      </c>
      <c r="J5824" s="384">
        <v>2558.7399999999998</v>
      </c>
    </row>
    <row r="5825" spans="1:10" x14ac:dyDescent="0.2">
      <c r="A5825">
        <v>11478</v>
      </c>
      <c r="B5825" s="623">
        <v>42425.931944444441</v>
      </c>
      <c r="C5825" s="405" t="s">
        <v>96</v>
      </c>
      <c r="D5825" s="384">
        <v>2900</v>
      </c>
      <c r="E5825">
        <v>0.01</v>
      </c>
      <c r="F5825">
        <v>1.5256400000000001</v>
      </c>
      <c r="G5825" s="384">
        <v>0</v>
      </c>
      <c r="H5825">
        <v>0</v>
      </c>
    </row>
    <row r="5826" spans="1:10" x14ac:dyDescent="0.2">
      <c r="A5826">
        <v>11483</v>
      </c>
      <c r="B5826" s="623">
        <v>42425.988194444442</v>
      </c>
      <c r="C5826" s="405" t="s">
        <v>2054</v>
      </c>
      <c r="D5826" s="384">
        <v>2900</v>
      </c>
      <c r="E5826">
        <v>0.01</v>
      </c>
      <c r="F5826">
        <v>1.52569</v>
      </c>
      <c r="G5826" s="384">
        <v>0</v>
      </c>
      <c r="H5826">
        <v>1.52569</v>
      </c>
      <c r="I5826">
        <v>0.04</v>
      </c>
      <c r="J5826" s="384">
        <v>2558.7800000000002</v>
      </c>
    </row>
    <row r="5827" spans="1:10" x14ac:dyDescent="0.2">
      <c r="A5827">
        <v>11480</v>
      </c>
      <c r="B5827" s="623">
        <v>42425.945138888892</v>
      </c>
      <c r="C5827" s="405" t="s">
        <v>96</v>
      </c>
      <c r="D5827" s="384">
        <v>2901</v>
      </c>
      <c r="E5827">
        <v>0.01</v>
      </c>
      <c r="F5827">
        <v>1.5241400000000001</v>
      </c>
      <c r="G5827" s="384">
        <v>0</v>
      </c>
      <c r="H5827">
        <v>0</v>
      </c>
    </row>
    <row r="5828" spans="1:10" x14ac:dyDescent="0.2">
      <c r="A5828">
        <v>11484</v>
      </c>
      <c r="B5828" s="623">
        <v>42425.988194444442</v>
      </c>
      <c r="C5828" s="405" t="s">
        <v>2054</v>
      </c>
      <c r="D5828" s="384">
        <v>2901</v>
      </c>
      <c r="E5828">
        <v>0.01</v>
      </c>
      <c r="F5828">
        <v>1.52569</v>
      </c>
      <c r="G5828" s="384">
        <v>0</v>
      </c>
      <c r="H5828">
        <v>1.52569</v>
      </c>
      <c r="I5828">
        <v>1.07</v>
      </c>
      <c r="J5828" s="384">
        <v>2559.85</v>
      </c>
    </row>
    <row r="5829" spans="1:10" x14ac:dyDescent="0.2">
      <c r="A5829">
        <v>11485</v>
      </c>
      <c r="B5829" s="623">
        <v>42426.037499999999</v>
      </c>
      <c r="C5829" s="405" t="s">
        <v>97</v>
      </c>
      <c r="D5829" s="384">
        <v>2902</v>
      </c>
      <c r="E5829">
        <v>0.01</v>
      </c>
      <c r="F5829">
        <v>1.52511</v>
      </c>
      <c r="G5829" s="384">
        <v>0</v>
      </c>
      <c r="H5829">
        <v>0</v>
      </c>
    </row>
    <row r="5830" spans="1:10" x14ac:dyDescent="0.2">
      <c r="A5830">
        <v>11487</v>
      </c>
      <c r="B5830" s="623">
        <v>42426.043749999997</v>
      </c>
      <c r="C5830" s="405" t="s">
        <v>2054</v>
      </c>
      <c r="D5830" s="384">
        <v>2902</v>
      </c>
      <c r="E5830">
        <v>0.01</v>
      </c>
      <c r="F5830">
        <v>1.5243100000000001</v>
      </c>
      <c r="G5830" s="384">
        <v>0</v>
      </c>
      <c r="H5830">
        <v>1.5243100000000001</v>
      </c>
      <c r="I5830">
        <v>0.55000000000000004</v>
      </c>
      <c r="J5830" s="384">
        <v>2560.4</v>
      </c>
    </row>
    <row r="5831" spans="1:10" x14ac:dyDescent="0.2">
      <c r="A5831">
        <v>11488</v>
      </c>
      <c r="B5831" s="623">
        <v>42426.876388888886</v>
      </c>
      <c r="C5831" s="405" t="s">
        <v>96</v>
      </c>
      <c r="D5831" s="384">
        <v>2903</v>
      </c>
      <c r="E5831">
        <v>0.01</v>
      </c>
      <c r="F5831">
        <v>1.5323100000000001</v>
      </c>
      <c r="G5831" s="384">
        <v>0</v>
      </c>
      <c r="H5831">
        <v>0</v>
      </c>
    </row>
    <row r="5832" spans="1:10" x14ac:dyDescent="0.2">
      <c r="A5832">
        <v>11490</v>
      </c>
      <c r="B5832" s="623">
        <v>42426.886111111111</v>
      </c>
      <c r="C5832" s="405" t="s">
        <v>2054</v>
      </c>
      <c r="D5832" s="384">
        <v>2903</v>
      </c>
      <c r="E5832">
        <v>0.01</v>
      </c>
      <c r="F5832">
        <v>1.53311</v>
      </c>
      <c r="G5832" s="384">
        <v>0</v>
      </c>
      <c r="H5832">
        <v>1.53311</v>
      </c>
      <c r="I5832">
        <v>0.55000000000000004</v>
      </c>
      <c r="J5832" s="384">
        <v>2560.9499999999998</v>
      </c>
    </row>
    <row r="5833" spans="1:10" x14ac:dyDescent="0.2">
      <c r="A5833">
        <v>11491</v>
      </c>
      <c r="B5833" s="623">
        <v>42426.895833333336</v>
      </c>
      <c r="C5833" s="405" t="s">
        <v>97</v>
      </c>
      <c r="D5833" s="384">
        <v>2904</v>
      </c>
      <c r="E5833">
        <v>0.01</v>
      </c>
      <c r="F5833">
        <v>1.53329</v>
      </c>
      <c r="G5833" s="384">
        <v>0</v>
      </c>
      <c r="H5833">
        <v>0</v>
      </c>
    </row>
    <row r="5834" spans="1:10" x14ac:dyDescent="0.2">
      <c r="A5834">
        <v>11493</v>
      </c>
      <c r="B5834" s="623">
        <v>42429.004861111112</v>
      </c>
      <c r="C5834" s="405" t="s">
        <v>2054</v>
      </c>
      <c r="D5834" s="384">
        <v>2904</v>
      </c>
      <c r="E5834">
        <v>0.01</v>
      </c>
      <c r="F5834">
        <v>1.5324899999999999</v>
      </c>
      <c r="G5834" s="384">
        <v>0</v>
      </c>
      <c r="H5834">
        <v>1.5324899999999999</v>
      </c>
      <c r="I5834">
        <v>0.56000000000000005</v>
      </c>
      <c r="J5834" s="384">
        <v>2561.52</v>
      </c>
    </row>
    <row r="5835" spans="1:10" x14ac:dyDescent="0.2">
      <c r="A5835">
        <v>11494</v>
      </c>
      <c r="B5835" s="623">
        <v>42429.904861111114</v>
      </c>
      <c r="C5835" s="405" t="s">
        <v>97</v>
      </c>
      <c r="D5835" s="384">
        <v>2905</v>
      </c>
      <c r="E5835">
        <v>0.01</v>
      </c>
      <c r="F5835">
        <v>1.52407</v>
      </c>
      <c r="G5835" s="384">
        <v>0</v>
      </c>
      <c r="H5835">
        <v>0</v>
      </c>
    </row>
    <row r="5836" spans="1:10" x14ac:dyDescent="0.2">
      <c r="A5836">
        <v>11499</v>
      </c>
      <c r="B5836" s="623">
        <v>42429.953472222223</v>
      </c>
      <c r="C5836" s="405" t="s">
        <v>2054</v>
      </c>
      <c r="D5836" s="384">
        <v>2905</v>
      </c>
      <c r="E5836">
        <v>0.01</v>
      </c>
      <c r="F5836">
        <v>1.5240400000000001</v>
      </c>
      <c r="G5836" s="384">
        <v>0</v>
      </c>
      <c r="H5836">
        <v>1.5240400000000001</v>
      </c>
      <c r="I5836">
        <v>0.02</v>
      </c>
      <c r="J5836" s="384">
        <v>2561.54</v>
      </c>
    </row>
    <row r="5837" spans="1:10" x14ac:dyDescent="0.2">
      <c r="A5837">
        <v>11496</v>
      </c>
      <c r="B5837" s="623">
        <v>42429.918749999997</v>
      </c>
      <c r="C5837" s="405" t="s">
        <v>97</v>
      </c>
      <c r="D5837" s="384">
        <v>2906</v>
      </c>
      <c r="E5837">
        <v>0.01</v>
      </c>
      <c r="F5837">
        <v>1.5256000000000001</v>
      </c>
      <c r="G5837" s="384">
        <v>0</v>
      </c>
      <c r="H5837">
        <v>0</v>
      </c>
    </row>
    <row r="5838" spans="1:10" x14ac:dyDescent="0.2">
      <c r="A5838">
        <v>11500</v>
      </c>
      <c r="B5838" s="623">
        <v>42429.953472222223</v>
      </c>
      <c r="C5838" s="405" t="s">
        <v>2054</v>
      </c>
      <c r="D5838" s="384">
        <v>2906</v>
      </c>
      <c r="E5838">
        <v>0.01</v>
      </c>
      <c r="F5838">
        <v>1.5240400000000001</v>
      </c>
      <c r="G5838" s="384">
        <v>0</v>
      </c>
      <c r="H5838">
        <v>1.5240400000000001</v>
      </c>
      <c r="I5838">
        <v>1.08</v>
      </c>
      <c r="J5838" s="384">
        <v>2562.62</v>
      </c>
    </row>
    <row r="5839" spans="1:10" x14ac:dyDescent="0.2">
      <c r="A5839">
        <v>11501</v>
      </c>
      <c r="B5839" s="623">
        <v>42429.953472222223</v>
      </c>
      <c r="C5839" s="405" t="s">
        <v>97</v>
      </c>
      <c r="D5839" s="384">
        <v>2907</v>
      </c>
      <c r="E5839">
        <v>0.01</v>
      </c>
      <c r="F5839">
        <v>1.52373</v>
      </c>
      <c r="G5839" s="384">
        <v>0</v>
      </c>
      <c r="H5839">
        <v>0</v>
      </c>
    </row>
    <row r="5840" spans="1:10" x14ac:dyDescent="0.2">
      <c r="A5840">
        <v>11503</v>
      </c>
      <c r="B5840" s="623">
        <v>42429.984027777777</v>
      </c>
      <c r="C5840" s="405" t="s">
        <v>2054</v>
      </c>
      <c r="D5840" s="384">
        <v>2907</v>
      </c>
      <c r="E5840">
        <v>0.01</v>
      </c>
      <c r="F5840">
        <v>1.5229299999999999</v>
      </c>
      <c r="G5840" s="384">
        <v>0</v>
      </c>
      <c r="H5840">
        <v>1.5229299999999999</v>
      </c>
      <c r="I5840">
        <v>0.55000000000000004</v>
      </c>
      <c r="J5840" s="384">
        <v>2563.17</v>
      </c>
    </row>
    <row r="5841" spans="1:10" x14ac:dyDescent="0.2">
      <c r="A5841">
        <v>11504</v>
      </c>
      <c r="B5841" s="623">
        <v>42431.878472222219</v>
      </c>
      <c r="C5841" s="405" t="s">
        <v>96</v>
      </c>
      <c r="D5841" s="384">
        <v>2908</v>
      </c>
      <c r="E5841">
        <v>0.01</v>
      </c>
      <c r="F5841">
        <v>1.48963</v>
      </c>
      <c r="G5841" s="384">
        <v>0</v>
      </c>
      <c r="H5841">
        <v>0</v>
      </c>
    </row>
    <row r="5842" spans="1:10" x14ac:dyDescent="0.2">
      <c r="A5842">
        <v>11506</v>
      </c>
      <c r="B5842" s="623">
        <v>42431.885416666664</v>
      </c>
      <c r="C5842" s="405" t="s">
        <v>2054</v>
      </c>
      <c r="D5842" s="384">
        <v>2908</v>
      </c>
      <c r="E5842">
        <v>0.01</v>
      </c>
      <c r="F5842">
        <v>1.4904299999999999</v>
      </c>
      <c r="G5842" s="384">
        <v>0</v>
      </c>
      <c r="H5842">
        <v>1.4904299999999999</v>
      </c>
      <c r="I5842">
        <v>0.55000000000000004</v>
      </c>
      <c r="J5842" s="384">
        <v>2563.7199999999998</v>
      </c>
    </row>
    <row r="5843" spans="1:10" x14ac:dyDescent="0.2">
      <c r="A5843">
        <v>11507</v>
      </c>
      <c r="B5843" s="623">
        <v>42431.909722222219</v>
      </c>
      <c r="C5843" s="405" t="s">
        <v>96</v>
      </c>
      <c r="D5843" s="384">
        <v>2909</v>
      </c>
      <c r="E5843">
        <v>0.01</v>
      </c>
      <c r="F5843">
        <v>1.48967</v>
      </c>
      <c r="G5843" s="384">
        <v>0</v>
      </c>
      <c r="H5843">
        <v>0</v>
      </c>
    </row>
    <row r="5844" spans="1:10" x14ac:dyDescent="0.2">
      <c r="A5844">
        <v>11509</v>
      </c>
      <c r="B5844" s="623">
        <v>42431.93472222222</v>
      </c>
      <c r="C5844" s="405" t="s">
        <v>2054</v>
      </c>
      <c r="D5844" s="384">
        <v>2909</v>
      </c>
      <c r="E5844">
        <v>0.01</v>
      </c>
      <c r="F5844">
        <v>1.49047</v>
      </c>
      <c r="G5844" s="384">
        <v>0</v>
      </c>
      <c r="H5844">
        <v>1.49047</v>
      </c>
      <c r="I5844">
        <v>0.55000000000000004</v>
      </c>
      <c r="J5844" s="384">
        <v>2564.27</v>
      </c>
    </row>
    <row r="5845" spans="1:10" x14ac:dyDescent="0.2">
      <c r="A5845">
        <v>11510</v>
      </c>
      <c r="B5845" s="623">
        <v>42431.963194444441</v>
      </c>
      <c r="C5845" s="405" t="s">
        <v>97</v>
      </c>
      <c r="D5845" s="384">
        <v>2910</v>
      </c>
      <c r="E5845">
        <v>0.01</v>
      </c>
      <c r="F5845">
        <v>1.49028</v>
      </c>
      <c r="G5845" s="384">
        <v>0</v>
      </c>
      <c r="H5845">
        <v>0</v>
      </c>
    </row>
    <row r="5846" spans="1:10" x14ac:dyDescent="0.2">
      <c r="A5846">
        <v>11512</v>
      </c>
      <c r="B5846" s="623">
        <v>42431.973611111112</v>
      </c>
      <c r="C5846" s="405" t="s">
        <v>2054</v>
      </c>
      <c r="D5846" s="384">
        <v>2910</v>
      </c>
      <c r="E5846">
        <v>0.01</v>
      </c>
      <c r="F5846">
        <v>1.4894799999999999</v>
      </c>
      <c r="G5846" s="384">
        <v>0</v>
      </c>
      <c r="H5846">
        <v>1.4894799999999999</v>
      </c>
      <c r="I5846">
        <v>0.56000000000000005</v>
      </c>
      <c r="J5846" s="384">
        <v>2564.83</v>
      </c>
    </row>
    <row r="5847" spans="1:10" x14ac:dyDescent="0.2">
      <c r="A5847">
        <v>11513</v>
      </c>
      <c r="B5847" s="623">
        <v>42432.025000000001</v>
      </c>
      <c r="C5847" s="405" t="s">
        <v>97</v>
      </c>
      <c r="D5847" s="384">
        <v>2911</v>
      </c>
      <c r="E5847">
        <v>0.01</v>
      </c>
      <c r="F5847">
        <v>1.4918499999999999</v>
      </c>
      <c r="G5847" s="384">
        <v>0</v>
      </c>
      <c r="H5847">
        <v>0</v>
      </c>
    </row>
    <row r="5848" spans="1:10" x14ac:dyDescent="0.2">
      <c r="A5848">
        <v>11515</v>
      </c>
      <c r="B5848" s="623">
        <v>42432.084027777775</v>
      </c>
      <c r="C5848" s="405" t="s">
        <v>2054</v>
      </c>
      <c r="D5848" s="384">
        <v>2911</v>
      </c>
      <c r="E5848">
        <v>0.01</v>
      </c>
      <c r="F5848">
        <v>1.49105</v>
      </c>
      <c r="G5848" s="384">
        <v>0</v>
      </c>
      <c r="H5848">
        <v>1.49105</v>
      </c>
      <c r="I5848">
        <v>0.55000000000000004</v>
      </c>
      <c r="J5848" s="384">
        <v>2565.38</v>
      </c>
    </row>
    <row r="5849" spans="1:10" x14ac:dyDescent="0.2">
      <c r="A5849">
        <v>11516</v>
      </c>
      <c r="B5849" s="623">
        <v>42432.897916666669</v>
      </c>
      <c r="C5849" s="405" t="s">
        <v>97</v>
      </c>
      <c r="D5849" s="384">
        <v>2912</v>
      </c>
      <c r="E5849">
        <v>0.01</v>
      </c>
      <c r="F5849">
        <v>1.4887300000000001</v>
      </c>
      <c r="G5849" s="384">
        <v>0</v>
      </c>
      <c r="H5849">
        <v>0</v>
      </c>
    </row>
    <row r="5850" spans="1:10" x14ac:dyDescent="0.2">
      <c r="A5850">
        <v>11521</v>
      </c>
      <c r="B5850" s="623">
        <v>42433.064583333333</v>
      </c>
      <c r="C5850" s="405" t="s">
        <v>2054</v>
      </c>
      <c r="D5850" s="384">
        <v>2912</v>
      </c>
      <c r="E5850">
        <v>0.01</v>
      </c>
      <c r="F5850">
        <v>1.4886900000000001</v>
      </c>
      <c r="G5850" s="384">
        <v>0</v>
      </c>
      <c r="H5850">
        <v>1.4886900000000001</v>
      </c>
      <c r="I5850">
        <v>0.04</v>
      </c>
      <c r="J5850" s="384">
        <v>2565.42</v>
      </c>
    </row>
    <row r="5851" spans="1:10" x14ac:dyDescent="0.2">
      <c r="A5851">
        <v>11518</v>
      </c>
      <c r="B5851" s="623">
        <v>42432.925000000003</v>
      </c>
      <c r="C5851" s="405" t="s">
        <v>97</v>
      </c>
      <c r="D5851" s="384">
        <v>2913</v>
      </c>
      <c r="E5851">
        <v>0.01</v>
      </c>
      <c r="F5851">
        <v>1.49024</v>
      </c>
      <c r="G5851" s="384">
        <v>0</v>
      </c>
      <c r="H5851">
        <v>0</v>
      </c>
    </row>
    <row r="5852" spans="1:10" x14ac:dyDescent="0.2">
      <c r="A5852">
        <v>11522</v>
      </c>
      <c r="B5852" s="623">
        <v>42433.064583333333</v>
      </c>
      <c r="C5852" s="405" t="s">
        <v>2054</v>
      </c>
      <c r="D5852" s="384">
        <v>2913</v>
      </c>
      <c r="E5852">
        <v>0.01</v>
      </c>
      <c r="F5852">
        <v>1.4886900000000001</v>
      </c>
      <c r="G5852" s="384">
        <v>0</v>
      </c>
      <c r="H5852">
        <v>1.4886900000000001</v>
      </c>
      <c r="I5852">
        <v>1.08</v>
      </c>
      <c r="J5852" s="384">
        <v>2566.5100000000002</v>
      </c>
    </row>
    <row r="5853" spans="1:10" x14ac:dyDescent="0.2">
      <c r="A5853">
        <v>11523</v>
      </c>
      <c r="B5853" s="623">
        <v>42433.900694444441</v>
      </c>
      <c r="C5853" s="405" t="s">
        <v>97</v>
      </c>
      <c r="D5853" s="384">
        <v>2914</v>
      </c>
      <c r="E5853">
        <v>0.01</v>
      </c>
      <c r="F5853">
        <v>1.4802599999999999</v>
      </c>
      <c r="G5853" s="384">
        <v>0</v>
      </c>
      <c r="H5853">
        <v>0</v>
      </c>
    </row>
    <row r="5854" spans="1:10" x14ac:dyDescent="0.2">
      <c r="A5854">
        <v>11528</v>
      </c>
      <c r="B5854" s="623">
        <v>42433.956250000003</v>
      </c>
      <c r="C5854" s="405" t="s">
        <v>2054</v>
      </c>
      <c r="D5854" s="384">
        <v>2914</v>
      </c>
      <c r="E5854">
        <v>0.01</v>
      </c>
      <c r="F5854">
        <v>1.48024</v>
      </c>
      <c r="G5854" s="384">
        <v>0</v>
      </c>
      <c r="H5854">
        <v>1.48024</v>
      </c>
      <c r="I5854">
        <v>0.01</v>
      </c>
      <c r="J5854" s="384">
        <v>2566.52</v>
      </c>
    </row>
    <row r="5855" spans="1:10" x14ac:dyDescent="0.2">
      <c r="A5855">
        <v>11525</v>
      </c>
      <c r="B5855" s="623">
        <v>42433.918749999997</v>
      </c>
      <c r="C5855" s="405" t="s">
        <v>97</v>
      </c>
      <c r="D5855" s="384">
        <v>2915</v>
      </c>
      <c r="E5855">
        <v>0.01</v>
      </c>
      <c r="F5855">
        <v>1.4818100000000001</v>
      </c>
      <c r="G5855" s="384">
        <v>0</v>
      </c>
      <c r="H5855">
        <v>0</v>
      </c>
    </row>
    <row r="5856" spans="1:10" x14ac:dyDescent="0.2">
      <c r="A5856">
        <v>11529</v>
      </c>
      <c r="B5856" s="623">
        <v>42433.956250000003</v>
      </c>
      <c r="C5856" s="405" t="s">
        <v>2054</v>
      </c>
      <c r="D5856" s="384">
        <v>2915</v>
      </c>
      <c r="E5856">
        <v>0.01</v>
      </c>
      <c r="F5856">
        <v>1.48024</v>
      </c>
      <c r="G5856" s="384">
        <v>0</v>
      </c>
      <c r="H5856">
        <v>1.48024</v>
      </c>
      <c r="I5856">
        <v>1.08</v>
      </c>
      <c r="J5856" s="384">
        <v>2567.6</v>
      </c>
    </row>
    <row r="5857" spans="1:10" x14ac:dyDescent="0.2">
      <c r="A5857">
        <v>11530</v>
      </c>
      <c r="B5857" s="623">
        <v>42433.969444444447</v>
      </c>
      <c r="C5857" s="405" t="s">
        <v>97</v>
      </c>
      <c r="D5857" s="384">
        <v>2916</v>
      </c>
      <c r="E5857">
        <v>0.01</v>
      </c>
      <c r="F5857">
        <v>1.48159</v>
      </c>
      <c r="G5857" s="384">
        <v>0</v>
      </c>
      <c r="H5857">
        <v>0</v>
      </c>
    </row>
    <row r="5858" spans="1:10" x14ac:dyDescent="0.2">
      <c r="A5858">
        <v>11532</v>
      </c>
      <c r="B5858" s="623">
        <v>42433.981944444444</v>
      </c>
      <c r="C5858" s="405" t="s">
        <v>2054</v>
      </c>
      <c r="D5858" s="384">
        <v>2916</v>
      </c>
      <c r="E5858">
        <v>0.01</v>
      </c>
      <c r="F5858">
        <v>1.4807900000000001</v>
      </c>
      <c r="G5858" s="384">
        <v>0</v>
      </c>
      <c r="H5858">
        <v>1.4807900000000001</v>
      </c>
      <c r="I5858">
        <v>0.55000000000000004</v>
      </c>
      <c r="J5858" s="384">
        <v>2568.15</v>
      </c>
    </row>
    <row r="5859" spans="1:10" x14ac:dyDescent="0.2">
      <c r="A5859">
        <v>11533</v>
      </c>
      <c r="B5859" s="623">
        <v>42436.035416666666</v>
      </c>
      <c r="C5859" s="405" t="s">
        <v>96</v>
      </c>
      <c r="D5859" s="384">
        <v>2917</v>
      </c>
      <c r="E5859">
        <v>0.01</v>
      </c>
      <c r="F5859">
        <v>1.4819500000000001</v>
      </c>
      <c r="G5859" s="384">
        <v>0</v>
      </c>
      <c r="H5859">
        <v>0</v>
      </c>
    </row>
    <row r="5860" spans="1:10" x14ac:dyDescent="0.2">
      <c r="A5860">
        <v>11535</v>
      </c>
      <c r="B5860" s="623">
        <v>42436.04583333333</v>
      </c>
      <c r="C5860" s="405" t="s">
        <v>2054</v>
      </c>
      <c r="D5860" s="384">
        <v>2917</v>
      </c>
      <c r="E5860">
        <v>0.01</v>
      </c>
      <c r="F5860">
        <v>1.48275</v>
      </c>
      <c r="G5860" s="384">
        <v>0</v>
      </c>
      <c r="H5860">
        <v>1.48275</v>
      </c>
      <c r="I5860">
        <v>0.55000000000000004</v>
      </c>
      <c r="J5860" s="384">
        <v>2568.6999999999998</v>
      </c>
    </row>
    <row r="5861" spans="1:10" x14ac:dyDescent="0.2">
      <c r="A5861">
        <v>11536</v>
      </c>
      <c r="B5861" s="623">
        <v>42436.049305555556</v>
      </c>
      <c r="C5861" s="405" t="s">
        <v>96</v>
      </c>
      <c r="D5861" s="384">
        <v>2918</v>
      </c>
      <c r="E5861">
        <v>0.01</v>
      </c>
      <c r="F5861">
        <v>1.4825900000000001</v>
      </c>
      <c r="G5861" s="384">
        <v>0</v>
      </c>
      <c r="H5861">
        <v>0</v>
      </c>
    </row>
    <row r="5862" spans="1:10" x14ac:dyDescent="0.2">
      <c r="A5862">
        <v>11538</v>
      </c>
      <c r="B5862" s="623">
        <v>42436.081250000003</v>
      </c>
      <c r="C5862" s="405" t="s">
        <v>2054</v>
      </c>
      <c r="D5862" s="384">
        <v>2918</v>
      </c>
      <c r="E5862">
        <v>0.01</v>
      </c>
      <c r="F5862">
        <v>1.48339</v>
      </c>
      <c r="G5862" s="384">
        <v>0</v>
      </c>
      <c r="H5862">
        <v>1.48339</v>
      </c>
      <c r="I5862">
        <v>0.55000000000000004</v>
      </c>
      <c r="J5862" s="384">
        <v>2569.25</v>
      </c>
    </row>
    <row r="5863" spans="1:10" x14ac:dyDescent="0.2">
      <c r="A5863">
        <v>11539</v>
      </c>
      <c r="B5863" s="623">
        <v>42436.914583333331</v>
      </c>
      <c r="C5863" s="405" t="s">
        <v>97</v>
      </c>
      <c r="D5863" s="384">
        <v>2919</v>
      </c>
      <c r="E5863">
        <v>0.01</v>
      </c>
      <c r="F5863">
        <v>1.47465</v>
      </c>
      <c r="G5863" s="384">
        <v>0</v>
      </c>
      <c r="H5863">
        <v>0</v>
      </c>
    </row>
    <row r="5864" spans="1:10" x14ac:dyDescent="0.2">
      <c r="A5864">
        <v>11541</v>
      </c>
      <c r="B5864" s="623">
        <v>42436.929861111108</v>
      </c>
      <c r="C5864" s="405" t="s">
        <v>2054</v>
      </c>
      <c r="D5864" s="384">
        <v>2919</v>
      </c>
      <c r="E5864">
        <v>0.01</v>
      </c>
      <c r="F5864">
        <v>1.4738500000000001</v>
      </c>
      <c r="G5864" s="384">
        <v>0</v>
      </c>
      <c r="H5864">
        <v>1.4738500000000001</v>
      </c>
      <c r="I5864">
        <v>0.56000000000000005</v>
      </c>
      <c r="J5864" s="384">
        <v>2569.81</v>
      </c>
    </row>
    <row r="5865" spans="1:10" x14ac:dyDescent="0.2">
      <c r="A5865">
        <v>11542</v>
      </c>
      <c r="B5865" s="623">
        <v>42436.936111111114</v>
      </c>
      <c r="C5865" s="405" t="s">
        <v>97</v>
      </c>
      <c r="D5865" s="384">
        <v>2920</v>
      </c>
      <c r="E5865">
        <v>0.01</v>
      </c>
      <c r="F5865">
        <v>1.47397</v>
      </c>
      <c r="G5865" s="384">
        <v>0</v>
      </c>
      <c r="H5865">
        <v>0</v>
      </c>
    </row>
    <row r="5866" spans="1:10" x14ac:dyDescent="0.2">
      <c r="A5866">
        <v>11577</v>
      </c>
      <c r="B5866" s="623">
        <v>42437.496527777781</v>
      </c>
      <c r="C5866" s="405" t="s">
        <v>2054</v>
      </c>
      <c r="D5866" s="384">
        <v>2920</v>
      </c>
      <c r="E5866">
        <v>0.01</v>
      </c>
      <c r="F5866">
        <v>1.4814400000000001</v>
      </c>
      <c r="G5866" s="384">
        <v>0</v>
      </c>
      <c r="H5866">
        <v>1.4814400000000001</v>
      </c>
      <c r="I5866">
        <v>-5.14</v>
      </c>
      <c r="J5866" s="384">
        <v>2564.67</v>
      </c>
    </row>
    <row r="5867" spans="1:10" x14ac:dyDescent="0.2">
      <c r="A5867">
        <v>11544</v>
      </c>
      <c r="B5867" s="623">
        <v>42437.033333333333</v>
      </c>
      <c r="C5867" s="405" t="s">
        <v>97</v>
      </c>
      <c r="D5867" s="384">
        <v>2921</v>
      </c>
      <c r="E5867">
        <v>0.01</v>
      </c>
      <c r="F5867">
        <v>1.4754700000000001</v>
      </c>
      <c r="G5867" s="384">
        <v>0</v>
      </c>
      <c r="H5867">
        <v>0</v>
      </c>
    </row>
    <row r="5868" spans="1:10" x14ac:dyDescent="0.2">
      <c r="A5868">
        <v>11578</v>
      </c>
      <c r="B5868" s="623">
        <v>42437.496527777781</v>
      </c>
      <c r="C5868" s="405" t="s">
        <v>2054</v>
      </c>
      <c r="D5868" s="384">
        <v>2921</v>
      </c>
      <c r="E5868">
        <v>0.01</v>
      </c>
      <c r="F5868">
        <v>1.4814400000000001</v>
      </c>
      <c r="G5868" s="384">
        <v>0</v>
      </c>
      <c r="H5868">
        <v>1.4814400000000001</v>
      </c>
      <c r="I5868">
        <v>-4.12</v>
      </c>
      <c r="J5868" s="384">
        <v>2560.5500000000002</v>
      </c>
    </row>
    <row r="5869" spans="1:10" x14ac:dyDescent="0.2">
      <c r="A5869">
        <v>11547</v>
      </c>
      <c r="B5869" s="623">
        <v>42437.056250000001</v>
      </c>
      <c r="C5869" s="405" t="s">
        <v>97</v>
      </c>
      <c r="D5869" s="384">
        <v>2922</v>
      </c>
      <c r="E5869">
        <v>0.01</v>
      </c>
      <c r="F5869">
        <v>1.47702</v>
      </c>
      <c r="G5869" s="384">
        <v>0</v>
      </c>
      <c r="H5869">
        <v>0</v>
      </c>
    </row>
    <row r="5870" spans="1:10" x14ac:dyDescent="0.2">
      <c r="A5870">
        <v>11579</v>
      </c>
      <c r="B5870" s="623">
        <v>42437.496527777781</v>
      </c>
      <c r="C5870" s="405" t="s">
        <v>2054</v>
      </c>
      <c r="D5870" s="384">
        <v>2922</v>
      </c>
      <c r="E5870">
        <v>0.01</v>
      </c>
      <c r="F5870">
        <v>1.4814400000000001</v>
      </c>
      <c r="G5870" s="384">
        <v>0</v>
      </c>
      <c r="H5870">
        <v>1.4814400000000001</v>
      </c>
      <c r="I5870">
        <v>-3.05</v>
      </c>
      <c r="J5870" s="384">
        <v>2557.5</v>
      </c>
    </row>
    <row r="5871" spans="1:10" x14ac:dyDescent="0.2">
      <c r="A5871">
        <v>11551</v>
      </c>
      <c r="B5871" s="623">
        <v>42437.126388888886</v>
      </c>
      <c r="C5871" s="405" t="s">
        <v>97</v>
      </c>
      <c r="D5871" s="384">
        <v>2923</v>
      </c>
      <c r="E5871">
        <v>0.01</v>
      </c>
      <c r="F5871">
        <v>1.4793400000000001</v>
      </c>
      <c r="G5871" s="384">
        <v>0</v>
      </c>
      <c r="H5871">
        <v>0</v>
      </c>
    </row>
    <row r="5872" spans="1:10" x14ac:dyDescent="0.2">
      <c r="A5872">
        <v>11580</v>
      </c>
      <c r="B5872" s="623">
        <v>42437.496527777781</v>
      </c>
      <c r="C5872" s="405" t="s">
        <v>2054</v>
      </c>
      <c r="D5872" s="384">
        <v>2923</v>
      </c>
      <c r="E5872">
        <v>0.01</v>
      </c>
      <c r="F5872">
        <v>1.4814400000000001</v>
      </c>
      <c r="G5872" s="384">
        <v>0</v>
      </c>
      <c r="H5872">
        <v>1.4814400000000001</v>
      </c>
      <c r="I5872">
        <v>-1.45</v>
      </c>
      <c r="J5872" s="384">
        <v>2556.0500000000002</v>
      </c>
    </row>
    <row r="5873" spans="1:10" x14ac:dyDescent="0.2">
      <c r="A5873">
        <v>11556</v>
      </c>
      <c r="B5873" s="623">
        <v>42437.166666666664</v>
      </c>
      <c r="C5873" s="405" t="s">
        <v>97</v>
      </c>
      <c r="D5873" s="384">
        <v>2924</v>
      </c>
      <c r="E5873">
        <v>0.02</v>
      </c>
      <c r="F5873">
        <v>1.48247</v>
      </c>
      <c r="G5873" s="384">
        <v>0</v>
      </c>
      <c r="H5873">
        <v>0</v>
      </c>
    </row>
    <row r="5874" spans="1:10" x14ac:dyDescent="0.2">
      <c r="A5874">
        <v>11581</v>
      </c>
      <c r="B5874" s="623">
        <v>42437.496527777781</v>
      </c>
      <c r="C5874" s="405" t="s">
        <v>2054</v>
      </c>
      <c r="D5874" s="384">
        <v>2924</v>
      </c>
      <c r="E5874">
        <v>0.02</v>
      </c>
      <c r="F5874">
        <v>1.4814400000000001</v>
      </c>
      <c r="G5874" s="384">
        <v>0</v>
      </c>
      <c r="H5874">
        <v>1.4814400000000001</v>
      </c>
      <c r="I5874">
        <v>1.42</v>
      </c>
      <c r="J5874" s="384">
        <v>2557.4699999999998</v>
      </c>
    </row>
    <row r="5875" spans="1:10" x14ac:dyDescent="0.2">
      <c r="A5875">
        <v>11562</v>
      </c>
      <c r="B5875" s="623">
        <v>42437.193749999999</v>
      </c>
      <c r="C5875" s="405" t="s">
        <v>97</v>
      </c>
      <c r="D5875" s="384">
        <v>2925</v>
      </c>
      <c r="E5875">
        <v>0.02</v>
      </c>
      <c r="F5875">
        <v>1.48567</v>
      </c>
      <c r="G5875" s="384">
        <v>0</v>
      </c>
      <c r="H5875">
        <v>0</v>
      </c>
    </row>
    <row r="5876" spans="1:10" x14ac:dyDescent="0.2">
      <c r="A5876">
        <v>11582</v>
      </c>
      <c r="B5876" s="623">
        <v>42437.496527777781</v>
      </c>
      <c r="C5876" s="405" t="s">
        <v>2054</v>
      </c>
      <c r="D5876" s="384">
        <v>2925</v>
      </c>
      <c r="E5876">
        <v>0.02</v>
      </c>
      <c r="F5876">
        <v>1.4814400000000001</v>
      </c>
      <c r="G5876" s="384">
        <v>0</v>
      </c>
      <c r="H5876">
        <v>1.4814400000000001</v>
      </c>
      <c r="I5876">
        <v>5.83</v>
      </c>
      <c r="J5876" s="384">
        <v>2563.3000000000002</v>
      </c>
    </row>
    <row r="5877" spans="1:10" x14ac:dyDescent="0.2">
      <c r="A5877">
        <v>11569</v>
      </c>
      <c r="B5877" s="623">
        <v>42437.397916666669</v>
      </c>
      <c r="C5877" s="405" t="s">
        <v>97</v>
      </c>
      <c r="D5877" s="384">
        <v>2926</v>
      </c>
      <c r="E5877">
        <v>0.03</v>
      </c>
      <c r="F5877">
        <v>1.4890000000000001</v>
      </c>
      <c r="G5877" s="384">
        <v>0</v>
      </c>
      <c r="H5877">
        <v>0</v>
      </c>
    </row>
    <row r="5878" spans="1:10" x14ac:dyDescent="0.2">
      <c r="A5878">
        <v>11583</v>
      </c>
      <c r="B5878" s="623">
        <v>42437.496527777781</v>
      </c>
      <c r="C5878" s="405" t="s">
        <v>2054</v>
      </c>
      <c r="D5878" s="384">
        <v>2926</v>
      </c>
      <c r="E5878">
        <v>0.03</v>
      </c>
      <c r="F5878">
        <v>1.4814400000000001</v>
      </c>
      <c r="G5878" s="384">
        <v>0</v>
      </c>
      <c r="H5878">
        <v>1.4814400000000001</v>
      </c>
      <c r="I5878">
        <v>15.64</v>
      </c>
      <c r="J5878" s="384">
        <v>2578.94</v>
      </c>
    </row>
    <row r="5879" spans="1:10" x14ac:dyDescent="0.2">
      <c r="A5879">
        <v>11584</v>
      </c>
      <c r="B5879" s="623">
        <v>42437.879166666666</v>
      </c>
      <c r="C5879" s="405" t="s">
        <v>96</v>
      </c>
      <c r="D5879" s="384">
        <v>2927</v>
      </c>
      <c r="E5879">
        <v>0.01</v>
      </c>
      <c r="F5879">
        <v>1.4748600000000001</v>
      </c>
      <c r="G5879" s="384">
        <v>0</v>
      </c>
      <c r="H5879">
        <v>0</v>
      </c>
    </row>
    <row r="5880" spans="1:10" x14ac:dyDescent="0.2">
      <c r="A5880">
        <v>11586</v>
      </c>
      <c r="B5880" s="623">
        <v>42437.896527777775</v>
      </c>
      <c r="C5880" s="405" t="s">
        <v>2054</v>
      </c>
      <c r="D5880" s="384">
        <v>2927</v>
      </c>
      <c r="E5880">
        <v>0.01</v>
      </c>
      <c r="F5880">
        <v>1.47566</v>
      </c>
      <c r="G5880" s="384">
        <v>0</v>
      </c>
      <c r="H5880">
        <v>1.47566</v>
      </c>
      <c r="I5880">
        <v>0.55000000000000004</v>
      </c>
      <c r="J5880" s="384">
        <v>2579.4899999999998</v>
      </c>
    </row>
    <row r="5881" spans="1:10" x14ac:dyDescent="0.2">
      <c r="A5881">
        <v>11587</v>
      </c>
      <c r="B5881" s="623">
        <v>42437.918749999997</v>
      </c>
      <c r="C5881" s="405" t="s">
        <v>97</v>
      </c>
      <c r="D5881" s="384">
        <v>2928</v>
      </c>
      <c r="E5881">
        <v>0.01</v>
      </c>
      <c r="F5881">
        <v>1.47715</v>
      </c>
      <c r="G5881" s="384">
        <v>0</v>
      </c>
      <c r="H5881">
        <v>0</v>
      </c>
    </row>
    <row r="5882" spans="1:10" x14ac:dyDescent="0.2">
      <c r="A5882">
        <v>11601</v>
      </c>
      <c r="B5882" s="623">
        <v>42438.219444444447</v>
      </c>
      <c r="C5882" s="405" t="s">
        <v>2054</v>
      </c>
      <c r="D5882" s="384">
        <v>2928</v>
      </c>
      <c r="E5882">
        <v>0.01</v>
      </c>
      <c r="F5882">
        <v>1.47872</v>
      </c>
      <c r="G5882" s="384">
        <v>0</v>
      </c>
      <c r="H5882">
        <v>1.47872</v>
      </c>
      <c r="I5882">
        <v>-1.07</v>
      </c>
      <c r="J5882" s="384">
        <v>2578.42</v>
      </c>
    </row>
    <row r="5883" spans="1:10" x14ac:dyDescent="0.2">
      <c r="A5883">
        <v>11589</v>
      </c>
      <c r="B5883" s="623">
        <v>42437.925694444442</v>
      </c>
      <c r="C5883" s="405" t="s">
        <v>97</v>
      </c>
      <c r="D5883" s="384">
        <v>2929</v>
      </c>
      <c r="E5883">
        <v>0.01</v>
      </c>
      <c r="F5883">
        <v>1.4786600000000001</v>
      </c>
      <c r="G5883" s="384">
        <v>0</v>
      </c>
      <c r="H5883">
        <v>0</v>
      </c>
    </row>
    <row r="5884" spans="1:10" x14ac:dyDescent="0.2">
      <c r="A5884">
        <v>11602</v>
      </c>
      <c r="B5884" s="623">
        <v>42438.219444444447</v>
      </c>
      <c r="C5884" s="405" t="s">
        <v>2054</v>
      </c>
      <c r="D5884" s="384">
        <v>2929</v>
      </c>
      <c r="E5884">
        <v>0.01</v>
      </c>
      <c r="F5884">
        <v>1.47872</v>
      </c>
      <c r="G5884" s="384">
        <v>0</v>
      </c>
      <c r="H5884">
        <v>1.47872</v>
      </c>
      <c r="I5884">
        <v>-0.03</v>
      </c>
      <c r="J5884" s="384">
        <v>2578.4</v>
      </c>
    </row>
    <row r="5885" spans="1:10" x14ac:dyDescent="0.2">
      <c r="A5885">
        <v>11592</v>
      </c>
      <c r="B5885" s="623">
        <v>42437.942361111112</v>
      </c>
      <c r="C5885" s="405" t="s">
        <v>97</v>
      </c>
      <c r="D5885" s="384">
        <v>2930</v>
      </c>
      <c r="E5885">
        <v>0.01</v>
      </c>
      <c r="F5885">
        <v>1.48017</v>
      </c>
      <c r="G5885" s="384">
        <v>0</v>
      </c>
      <c r="H5885">
        <v>0</v>
      </c>
    </row>
    <row r="5886" spans="1:10" x14ac:dyDescent="0.2">
      <c r="A5886">
        <v>11603</v>
      </c>
      <c r="B5886" s="623">
        <v>42438.219444444447</v>
      </c>
      <c r="C5886" s="405" t="s">
        <v>2054</v>
      </c>
      <c r="D5886" s="384">
        <v>2930</v>
      </c>
      <c r="E5886">
        <v>0.01</v>
      </c>
      <c r="F5886">
        <v>1.47872</v>
      </c>
      <c r="G5886" s="384">
        <v>0</v>
      </c>
      <c r="H5886">
        <v>1.47872</v>
      </c>
      <c r="I5886">
        <v>1.01</v>
      </c>
      <c r="J5886" s="384">
        <v>2579.41</v>
      </c>
    </row>
    <row r="5887" spans="1:10" x14ac:dyDescent="0.2">
      <c r="A5887">
        <v>11596</v>
      </c>
      <c r="B5887" s="623">
        <v>42438.040277777778</v>
      </c>
      <c r="C5887" s="405" t="s">
        <v>97</v>
      </c>
      <c r="D5887" s="384">
        <v>2931</v>
      </c>
      <c r="E5887">
        <v>0.01</v>
      </c>
      <c r="F5887">
        <v>1.48248</v>
      </c>
      <c r="G5887" s="384">
        <v>0</v>
      </c>
      <c r="H5887">
        <v>0</v>
      </c>
    </row>
    <row r="5888" spans="1:10" x14ac:dyDescent="0.2">
      <c r="A5888">
        <v>11604</v>
      </c>
      <c r="B5888" s="623">
        <v>42438.219444444447</v>
      </c>
      <c r="C5888" s="405" t="s">
        <v>2054</v>
      </c>
      <c r="D5888" s="384">
        <v>2931</v>
      </c>
      <c r="E5888">
        <v>0.01</v>
      </c>
      <c r="F5888">
        <v>1.47872</v>
      </c>
      <c r="G5888" s="384">
        <v>0</v>
      </c>
      <c r="H5888">
        <v>1.47872</v>
      </c>
      <c r="I5888">
        <v>2.6</v>
      </c>
      <c r="J5888" s="384">
        <v>2582.0100000000002</v>
      </c>
    </row>
    <row r="5889" spans="1:10" x14ac:dyDescent="0.2">
      <c r="A5889">
        <v>11605</v>
      </c>
      <c r="B5889" s="623">
        <v>42438.895833333336</v>
      </c>
      <c r="C5889" s="405" t="s">
        <v>96</v>
      </c>
      <c r="D5889" s="384">
        <v>2932</v>
      </c>
      <c r="E5889">
        <v>0.01</v>
      </c>
      <c r="F5889">
        <v>1.4660500000000001</v>
      </c>
      <c r="G5889" s="384">
        <v>0</v>
      </c>
      <c r="H5889">
        <v>0</v>
      </c>
    </row>
    <row r="5890" spans="1:10" x14ac:dyDescent="0.2">
      <c r="A5890">
        <v>11607</v>
      </c>
      <c r="B5890" s="623">
        <v>42438.916666666664</v>
      </c>
      <c r="C5890" s="405" t="s">
        <v>2054</v>
      </c>
      <c r="D5890" s="384">
        <v>2932</v>
      </c>
      <c r="E5890">
        <v>0.01</v>
      </c>
      <c r="F5890">
        <v>1.46685</v>
      </c>
      <c r="G5890" s="384">
        <v>0</v>
      </c>
      <c r="H5890">
        <v>1.46685</v>
      </c>
      <c r="I5890">
        <v>0.55000000000000004</v>
      </c>
      <c r="J5890" s="384">
        <v>2582.56</v>
      </c>
    </row>
    <row r="5891" spans="1:10" x14ac:dyDescent="0.2">
      <c r="A5891">
        <v>11608</v>
      </c>
      <c r="B5891" s="623">
        <v>42438.9375</v>
      </c>
      <c r="C5891" s="405" t="s">
        <v>97</v>
      </c>
      <c r="D5891" s="384">
        <v>2933</v>
      </c>
      <c r="E5891">
        <v>0.01</v>
      </c>
      <c r="F5891">
        <v>1.47132</v>
      </c>
      <c r="G5891" s="384">
        <v>0</v>
      </c>
      <c r="H5891">
        <v>0</v>
      </c>
    </row>
    <row r="5892" spans="1:10" x14ac:dyDescent="0.2">
      <c r="A5892">
        <v>11610</v>
      </c>
      <c r="B5892" s="623">
        <v>42438.939583333333</v>
      </c>
      <c r="C5892" s="405" t="s">
        <v>2054</v>
      </c>
      <c r="D5892" s="384">
        <v>2933</v>
      </c>
      <c r="E5892">
        <v>0.01</v>
      </c>
      <c r="F5892">
        <v>1.47052</v>
      </c>
      <c r="G5892" s="384">
        <v>0</v>
      </c>
      <c r="H5892">
        <v>1.47052</v>
      </c>
      <c r="I5892">
        <v>0.55000000000000004</v>
      </c>
      <c r="J5892" s="384">
        <v>2583.11</v>
      </c>
    </row>
    <row r="5893" spans="1:10" x14ac:dyDescent="0.2">
      <c r="A5893">
        <v>11611</v>
      </c>
      <c r="B5893" s="623">
        <v>42438.949305555558</v>
      </c>
      <c r="C5893" s="405" t="s">
        <v>97</v>
      </c>
      <c r="D5893" s="384">
        <v>2934</v>
      </c>
      <c r="E5893">
        <v>0.01</v>
      </c>
      <c r="F5893">
        <v>1.4695</v>
      </c>
      <c r="G5893" s="384">
        <v>0</v>
      </c>
      <c r="H5893">
        <v>0</v>
      </c>
    </row>
    <row r="5894" spans="1:10" x14ac:dyDescent="0.2">
      <c r="A5894">
        <v>11616</v>
      </c>
      <c r="B5894" s="623">
        <v>42438.997916666667</v>
      </c>
      <c r="C5894" s="405" t="s">
        <v>2054</v>
      </c>
      <c r="D5894" s="384">
        <v>2934</v>
      </c>
      <c r="E5894">
        <v>0.01</v>
      </c>
      <c r="F5894">
        <v>1.46949</v>
      </c>
      <c r="G5894" s="384">
        <v>0</v>
      </c>
      <c r="H5894">
        <v>1.46949</v>
      </c>
      <c r="I5894">
        <v>0</v>
      </c>
      <c r="J5894" s="384">
        <v>2583.11</v>
      </c>
    </row>
    <row r="5895" spans="1:10" x14ac:dyDescent="0.2">
      <c r="A5895">
        <v>11613</v>
      </c>
      <c r="B5895" s="623">
        <v>42438.95416666667</v>
      </c>
      <c r="C5895" s="405" t="s">
        <v>97</v>
      </c>
      <c r="D5895" s="384">
        <v>2935</v>
      </c>
      <c r="E5895">
        <v>0.01</v>
      </c>
      <c r="F5895">
        <v>1.4710799999999999</v>
      </c>
      <c r="G5895" s="384">
        <v>0</v>
      </c>
      <c r="H5895">
        <v>0</v>
      </c>
    </row>
    <row r="5896" spans="1:10" x14ac:dyDescent="0.2">
      <c r="A5896">
        <v>11617</v>
      </c>
      <c r="B5896" s="623">
        <v>42438.997916666667</v>
      </c>
      <c r="C5896" s="405" t="s">
        <v>2054</v>
      </c>
      <c r="D5896" s="384">
        <v>2935</v>
      </c>
      <c r="E5896">
        <v>0.01</v>
      </c>
      <c r="F5896">
        <v>1.46949</v>
      </c>
      <c r="G5896" s="384">
        <v>0</v>
      </c>
      <c r="H5896">
        <v>1.46949</v>
      </c>
      <c r="I5896">
        <v>1.0900000000000001</v>
      </c>
      <c r="J5896" s="384">
        <v>2584.1999999999998</v>
      </c>
    </row>
    <row r="5897" spans="1:10" x14ac:dyDescent="0.2">
      <c r="A5897">
        <v>11618</v>
      </c>
      <c r="B5897" s="623">
        <v>42439.020833333336</v>
      </c>
      <c r="C5897" s="405" t="s">
        <v>97</v>
      </c>
      <c r="D5897" s="384">
        <v>2936</v>
      </c>
      <c r="E5897">
        <v>0.01</v>
      </c>
      <c r="F5897">
        <v>1.4712099999999999</v>
      </c>
      <c r="G5897" s="384">
        <v>0</v>
      </c>
      <c r="H5897">
        <v>0</v>
      </c>
    </row>
    <row r="5898" spans="1:10" x14ac:dyDescent="0.2">
      <c r="A5898">
        <v>11623</v>
      </c>
      <c r="B5898" s="623">
        <v>42439.02847222222</v>
      </c>
      <c r="C5898" s="405" t="s">
        <v>2054</v>
      </c>
      <c r="D5898" s="384">
        <v>2936</v>
      </c>
      <c r="E5898">
        <v>0.01</v>
      </c>
      <c r="F5898">
        <v>1.4712099999999999</v>
      </c>
      <c r="G5898" s="384">
        <v>0</v>
      </c>
      <c r="H5898">
        <v>1.4712099999999999</v>
      </c>
      <c r="I5898">
        <v>0</v>
      </c>
      <c r="J5898" s="384">
        <v>2584.1999999999998</v>
      </c>
    </row>
    <row r="5899" spans="1:10" x14ac:dyDescent="0.2">
      <c r="A5899">
        <v>11620</v>
      </c>
      <c r="B5899" s="623">
        <v>42439.023611111108</v>
      </c>
      <c r="C5899" s="405" t="s">
        <v>97</v>
      </c>
      <c r="D5899" s="384">
        <v>2937</v>
      </c>
      <c r="E5899">
        <v>0.01</v>
      </c>
      <c r="F5899">
        <v>1.47281</v>
      </c>
      <c r="G5899" s="384">
        <v>0</v>
      </c>
      <c r="H5899">
        <v>0</v>
      </c>
    </row>
    <row r="5900" spans="1:10" x14ac:dyDescent="0.2">
      <c r="A5900">
        <v>11624</v>
      </c>
      <c r="B5900" s="623">
        <v>42439.02847222222</v>
      </c>
      <c r="C5900" s="405" t="s">
        <v>2054</v>
      </c>
      <c r="D5900" s="384">
        <v>2937</v>
      </c>
      <c r="E5900">
        <v>0.01</v>
      </c>
      <c r="F5900">
        <v>1.4712099999999999</v>
      </c>
      <c r="G5900" s="384">
        <v>0</v>
      </c>
      <c r="H5900">
        <v>1.4712099999999999</v>
      </c>
      <c r="I5900">
        <v>1.1100000000000001</v>
      </c>
      <c r="J5900" s="384">
        <v>2585.31</v>
      </c>
    </row>
    <row r="5901" spans="1:10" x14ac:dyDescent="0.2">
      <c r="A5901">
        <v>11625</v>
      </c>
      <c r="B5901" s="623">
        <v>42439.03125</v>
      </c>
      <c r="C5901" s="405" t="s">
        <v>97</v>
      </c>
      <c r="D5901" s="384">
        <v>2938</v>
      </c>
      <c r="E5901">
        <v>0.01</v>
      </c>
      <c r="F5901">
        <v>1.4725999999999999</v>
      </c>
      <c r="G5901" s="384">
        <v>0</v>
      </c>
      <c r="H5901">
        <v>0</v>
      </c>
    </row>
    <row r="5902" spans="1:10" x14ac:dyDescent="0.2">
      <c r="A5902">
        <v>11627</v>
      </c>
      <c r="B5902" s="623">
        <v>42439.038888888892</v>
      </c>
      <c r="C5902" s="405" t="s">
        <v>2054</v>
      </c>
      <c r="D5902" s="384">
        <v>2938</v>
      </c>
      <c r="E5902">
        <v>0.01</v>
      </c>
      <c r="F5902">
        <v>1.4718</v>
      </c>
      <c r="G5902" s="384">
        <v>0</v>
      </c>
      <c r="H5902">
        <v>1.4718</v>
      </c>
      <c r="I5902">
        <v>0.55000000000000004</v>
      </c>
      <c r="J5902" s="384">
        <v>2585.86</v>
      </c>
    </row>
    <row r="5903" spans="1:10" x14ac:dyDescent="0.2">
      <c r="A5903">
        <v>11628</v>
      </c>
      <c r="B5903" s="623">
        <v>42439.048611111109</v>
      </c>
      <c r="C5903" s="405" t="s">
        <v>97</v>
      </c>
      <c r="D5903" s="384">
        <v>2939</v>
      </c>
      <c r="E5903">
        <v>0.01</v>
      </c>
      <c r="F5903">
        <v>1.47163</v>
      </c>
      <c r="G5903" s="384">
        <v>0</v>
      </c>
      <c r="H5903">
        <v>0</v>
      </c>
    </row>
    <row r="5904" spans="1:10" x14ac:dyDescent="0.2">
      <c r="A5904">
        <v>11630</v>
      </c>
      <c r="B5904" s="623">
        <v>42439.055555555555</v>
      </c>
      <c r="C5904" s="405" t="s">
        <v>2054</v>
      </c>
      <c r="D5904" s="384">
        <v>2939</v>
      </c>
      <c r="E5904">
        <v>0.01</v>
      </c>
      <c r="F5904">
        <v>1.4708300000000001</v>
      </c>
      <c r="G5904" s="384">
        <v>0</v>
      </c>
      <c r="H5904">
        <v>1.4708300000000001</v>
      </c>
      <c r="I5904">
        <v>0.55000000000000004</v>
      </c>
      <c r="J5904" s="384">
        <v>2586.41</v>
      </c>
    </row>
    <row r="5905" spans="1:10" x14ac:dyDescent="0.2">
      <c r="A5905">
        <v>11631</v>
      </c>
      <c r="B5905" s="623">
        <v>42439.916666666664</v>
      </c>
      <c r="C5905" s="405" t="s">
        <v>96</v>
      </c>
      <c r="D5905" s="384">
        <v>2940</v>
      </c>
      <c r="E5905">
        <v>0.01</v>
      </c>
      <c r="F5905">
        <v>1.5027600000000001</v>
      </c>
      <c r="G5905" s="384">
        <v>0</v>
      </c>
      <c r="H5905">
        <v>0</v>
      </c>
    </row>
    <row r="5906" spans="1:10" x14ac:dyDescent="0.2">
      <c r="A5906">
        <v>11640</v>
      </c>
      <c r="B5906" s="623">
        <v>42440.12777777778</v>
      </c>
      <c r="C5906" s="405" t="s">
        <v>2054</v>
      </c>
      <c r="D5906" s="384">
        <v>2940</v>
      </c>
      <c r="E5906">
        <v>0.01</v>
      </c>
      <c r="F5906">
        <v>1.50204</v>
      </c>
      <c r="G5906" s="384">
        <v>0</v>
      </c>
      <c r="H5906">
        <v>1.50204</v>
      </c>
      <c r="I5906">
        <v>-0.57999999999999996</v>
      </c>
      <c r="J5906" s="384">
        <v>2585.83</v>
      </c>
    </row>
    <row r="5907" spans="1:10" x14ac:dyDescent="0.2">
      <c r="A5907">
        <v>11633</v>
      </c>
      <c r="B5907" s="623">
        <v>42439.948611111111</v>
      </c>
      <c r="C5907" s="405" t="s">
        <v>96</v>
      </c>
      <c r="D5907" s="384">
        <v>2941</v>
      </c>
      <c r="E5907">
        <v>0.01</v>
      </c>
      <c r="F5907">
        <v>1.5012300000000001</v>
      </c>
      <c r="G5907" s="384">
        <v>0</v>
      </c>
      <c r="H5907">
        <v>0</v>
      </c>
    </row>
    <row r="5908" spans="1:10" x14ac:dyDescent="0.2">
      <c r="A5908">
        <v>11641</v>
      </c>
      <c r="B5908" s="623">
        <v>42440.12777777778</v>
      </c>
      <c r="C5908" s="405" t="s">
        <v>2054</v>
      </c>
      <c r="D5908" s="384">
        <v>2941</v>
      </c>
      <c r="E5908">
        <v>0.01</v>
      </c>
      <c r="F5908">
        <v>1.50204</v>
      </c>
      <c r="G5908" s="384">
        <v>0</v>
      </c>
      <c r="H5908">
        <v>1.50204</v>
      </c>
      <c r="I5908">
        <v>0.47</v>
      </c>
      <c r="J5908" s="384">
        <v>2586.3000000000002</v>
      </c>
    </row>
    <row r="5909" spans="1:10" x14ac:dyDescent="0.2">
      <c r="A5909">
        <v>11636</v>
      </c>
      <c r="B5909" s="623">
        <v>42439.995138888888</v>
      </c>
      <c r="C5909" s="405" t="s">
        <v>96</v>
      </c>
      <c r="D5909" s="384">
        <v>2942</v>
      </c>
      <c r="E5909">
        <v>0.01</v>
      </c>
      <c r="F5909">
        <v>1.4997199999999999</v>
      </c>
      <c r="G5909" s="384">
        <v>0</v>
      </c>
      <c r="H5909">
        <v>0</v>
      </c>
    </row>
    <row r="5910" spans="1:10" x14ac:dyDescent="0.2">
      <c r="A5910">
        <v>11642</v>
      </c>
      <c r="B5910" s="623">
        <v>42440.12777777778</v>
      </c>
      <c r="C5910" s="405" t="s">
        <v>2054</v>
      </c>
      <c r="D5910" s="384">
        <v>2942</v>
      </c>
      <c r="E5910">
        <v>0.01</v>
      </c>
      <c r="F5910">
        <v>1.50204</v>
      </c>
      <c r="G5910" s="384">
        <v>0</v>
      </c>
      <c r="H5910">
        <v>1.50204</v>
      </c>
      <c r="I5910">
        <v>1.51</v>
      </c>
      <c r="J5910" s="384">
        <v>2587.81</v>
      </c>
    </row>
    <row r="5911" spans="1:10" x14ac:dyDescent="0.2">
      <c r="A5911">
        <v>11643</v>
      </c>
      <c r="B5911" s="623">
        <v>42440.879166666666</v>
      </c>
      <c r="C5911" s="405" t="s">
        <v>96</v>
      </c>
      <c r="D5911" s="384">
        <v>2943</v>
      </c>
      <c r="E5911">
        <v>0.01</v>
      </c>
      <c r="F5911">
        <v>1.4745200000000001</v>
      </c>
      <c r="G5911" s="384">
        <v>0</v>
      </c>
      <c r="H5911">
        <v>0</v>
      </c>
    </row>
    <row r="5912" spans="1:10" x14ac:dyDescent="0.2">
      <c r="A5912">
        <v>11648</v>
      </c>
      <c r="B5912" s="623">
        <v>42440.922222222223</v>
      </c>
      <c r="C5912" s="405" t="s">
        <v>2054</v>
      </c>
      <c r="D5912" s="384">
        <v>2943</v>
      </c>
      <c r="E5912">
        <v>0.01</v>
      </c>
      <c r="F5912">
        <v>1.4745600000000001</v>
      </c>
      <c r="G5912" s="384">
        <v>0</v>
      </c>
      <c r="H5912">
        <v>1.4745600000000001</v>
      </c>
      <c r="I5912">
        <v>0.03</v>
      </c>
      <c r="J5912" s="384">
        <v>2587.84</v>
      </c>
    </row>
    <row r="5913" spans="1:10" x14ac:dyDescent="0.2">
      <c r="A5913">
        <v>11645</v>
      </c>
      <c r="B5913" s="623">
        <v>42440.895833333336</v>
      </c>
      <c r="C5913" s="405" t="s">
        <v>96</v>
      </c>
      <c r="D5913" s="384">
        <v>2944</v>
      </c>
      <c r="E5913">
        <v>0.01</v>
      </c>
      <c r="F5913">
        <v>1.47299</v>
      </c>
      <c r="G5913" s="384">
        <v>0</v>
      </c>
      <c r="H5913">
        <v>0</v>
      </c>
    </row>
    <row r="5914" spans="1:10" x14ac:dyDescent="0.2">
      <c r="A5914">
        <v>11649</v>
      </c>
      <c r="B5914" s="623">
        <v>42440.922222222223</v>
      </c>
      <c r="C5914" s="405" t="s">
        <v>2054</v>
      </c>
      <c r="D5914" s="384">
        <v>2944</v>
      </c>
      <c r="E5914">
        <v>0.01</v>
      </c>
      <c r="F5914">
        <v>1.4745600000000001</v>
      </c>
      <c r="G5914" s="384">
        <v>0</v>
      </c>
      <c r="H5914">
        <v>1.4745600000000001</v>
      </c>
      <c r="I5914">
        <v>1.0900000000000001</v>
      </c>
      <c r="J5914" s="384">
        <v>2588.9299999999998</v>
      </c>
    </row>
    <row r="5915" spans="1:10" x14ac:dyDescent="0.2">
      <c r="A5915">
        <v>11650</v>
      </c>
      <c r="B5915" s="623">
        <v>42440.949305555558</v>
      </c>
      <c r="C5915" s="405" t="s">
        <v>97</v>
      </c>
      <c r="D5915" s="384">
        <v>2945</v>
      </c>
      <c r="E5915">
        <v>0.01</v>
      </c>
      <c r="F5915">
        <v>1.47559</v>
      </c>
      <c r="G5915" s="384">
        <v>0</v>
      </c>
      <c r="H5915">
        <v>0</v>
      </c>
    </row>
    <row r="5916" spans="1:10" x14ac:dyDescent="0.2">
      <c r="A5916">
        <v>11652</v>
      </c>
      <c r="B5916" s="623">
        <v>42440.989583333336</v>
      </c>
      <c r="C5916" s="405" t="s">
        <v>2054</v>
      </c>
      <c r="D5916" s="384">
        <v>2945</v>
      </c>
      <c r="E5916">
        <v>0.01</v>
      </c>
      <c r="F5916">
        <v>1.47479</v>
      </c>
      <c r="G5916" s="384">
        <v>0</v>
      </c>
      <c r="H5916">
        <v>1.47479</v>
      </c>
      <c r="I5916">
        <v>0.55000000000000004</v>
      </c>
      <c r="J5916" s="384">
        <v>2589.48</v>
      </c>
    </row>
    <row r="5917" spans="1:10" x14ac:dyDescent="0.2">
      <c r="A5917">
        <v>11653</v>
      </c>
      <c r="B5917" s="623">
        <v>42443.025000000001</v>
      </c>
      <c r="C5917" s="405" t="s">
        <v>97</v>
      </c>
      <c r="D5917" s="384">
        <v>2946</v>
      </c>
      <c r="E5917">
        <v>0.01</v>
      </c>
      <c r="F5917">
        <v>1.4790300000000001</v>
      </c>
      <c r="G5917" s="384">
        <v>0</v>
      </c>
      <c r="H5917">
        <v>0</v>
      </c>
    </row>
    <row r="5918" spans="1:10" x14ac:dyDescent="0.2">
      <c r="A5918">
        <v>11655</v>
      </c>
      <c r="B5918" s="623">
        <v>42443.046527777777</v>
      </c>
      <c r="C5918" s="405" t="s">
        <v>2054</v>
      </c>
      <c r="D5918" s="384">
        <v>2946</v>
      </c>
      <c r="E5918">
        <v>0.01</v>
      </c>
      <c r="F5918">
        <v>1.4782299999999999</v>
      </c>
      <c r="G5918" s="384">
        <v>0</v>
      </c>
      <c r="H5918">
        <v>1.4782299999999999</v>
      </c>
      <c r="I5918">
        <v>0.56000000000000005</v>
      </c>
      <c r="J5918" s="384">
        <v>2590.04</v>
      </c>
    </row>
    <row r="5919" spans="1:10" x14ac:dyDescent="0.2">
      <c r="A5919">
        <v>11656</v>
      </c>
      <c r="B5919" s="623">
        <v>42444.042361111111</v>
      </c>
      <c r="C5919" s="405" t="s">
        <v>96</v>
      </c>
      <c r="D5919" s="384">
        <v>2947</v>
      </c>
      <c r="E5919">
        <v>0.01</v>
      </c>
      <c r="F5919">
        <v>1.4778100000000001</v>
      </c>
      <c r="G5919" s="384">
        <v>0</v>
      </c>
      <c r="H5919">
        <v>0</v>
      </c>
    </row>
    <row r="5920" spans="1:10" x14ac:dyDescent="0.2">
      <c r="A5920">
        <v>11665</v>
      </c>
      <c r="B5920" s="623">
        <v>42444.111111111109</v>
      </c>
      <c r="C5920" s="405" t="s">
        <v>2054</v>
      </c>
      <c r="D5920" s="384">
        <v>2947</v>
      </c>
      <c r="E5920">
        <v>0.01</v>
      </c>
      <c r="F5920">
        <v>1.47709</v>
      </c>
      <c r="G5920" s="384">
        <v>0</v>
      </c>
      <c r="H5920">
        <v>1.47709</v>
      </c>
      <c r="I5920">
        <v>-0.5</v>
      </c>
      <c r="J5920" s="384">
        <v>2589.54</v>
      </c>
    </row>
    <row r="5921" spans="1:10" x14ac:dyDescent="0.2">
      <c r="A5921">
        <v>11658</v>
      </c>
      <c r="B5921" s="623">
        <v>42444.083333333336</v>
      </c>
      <c r="C5921" s="405" t="s">
        <v>96</v>
      </c>
      <c r="D5921" s="384">
        <v>2948</v>
      </c>
      <c r="E5921">
        <v>0.01</v>
      </c>
      <c r="F5921">
        <v>1.4762900000000001</v>
      </c>
      <c r="G5921" s="384">
        <v>0</v>
      </c>
      <c r="H5921">
        <v>0</v>
      </c>
    </row>
    <row r="5922" spans="1:10" x14ac:dyDescent="0.2">
      <c r="A5922">
        <v>11666</v>
      </c>
      <c r="B5922" s="623">
        <v>42444.111111111109</v>
      </c>
      <c r="C5922" s="405" t="s">
        <v>2054</v>
      </c>
      <c r="D5922" s="384">
        <v>2948</v>
      </c>
      <c r="E5922">
        <v>0.01</v>
      </c>
      <c r="F5922">
        <v>1.47709</v>
      </c>
      <c r="G5922" s="384">
        <v>0</v>
      </c>
      <c r="H5922">
        <v>1.47709</v>
      </c>
      <c r="I5922">
        <v>0.55000000000000004</v>
      </c>
      <c r="J5922" s="384">
        <v>2590.09</v>
      </c>
    </row>
    <row r="5923" spans="1:10" x14ac:dyDescent="0.2">
      <c r="A5923">
        <v>11661</v>
      </c>
      <c r="B5923" s="623">
        <v>42444.105555555558</v>
      </c>
      <c r="C5923" s="405" t="s">
        <v>96</v>
      </c>
      <c r="D5923" s="384">
        <v>2949</v>
      </c>
      <c r="E5923">
        <v>0.01</v>
      </c>
      <c r="F5923">
        <v>1.4747699999999999</v>
      </c>
      <c r="G5923" s="384">
        <v>0</v>
      </c>
      <c r="H5923">
        <v>0</v>
      </c>
    </row>
    <row r="5924" spans="1:10" x14ac:dyDescent="0.2">
      <c r="A5924">
        <v>11667</v>
      </c>
      <c r="B5924" s="623">
        <v>42444.111111111109</v>
      </c>
      <c r="C5924" s="405" t="s">
        <v>2054</v>
      </c>
      <c r="D5924" s="384">
        <v>2949</v>
      </c>
      <c r="E5924">
        <v>0.01</v>
      </c>
      <c r="F5924">
        <v>1.47709</v>
      </c>
      <c r="G5924" s="384">
        <v>0</v>
      </c>
      <c r="H5924">
        <v>1.47709</v>
      </c>
      <c r="I5924">
        <v>1.6</v>
      </c>
      <c r="J5924" s="384">
        <v>2591.69</v>
      </c>
    </row>
    <row r="5925" spans="1:10" x14ac:dyDescent="0.2">
      <c r="A5925">
        <v>11668</v>
      </c>
      <c r="B5925" s="623">
        <v>42444.970833333333</v>
      </c>
      <c r="C5925" s="405" t="s">
        <v>96</v>
      </c>
      <c r="D5925" s="384">
        <v>2950</v>
      </c>
      <c r="E5925">
        <v>0.01</v>
      </c>
      <c r="F5925">
        <v>1.4897400000000001</v>
      </c>
      <c r="G5925" s="384">
        <v>0</v>
      </c>
      <c r="H5925">
        <v>0</v>
      </c>
    </row>
    <row r="5926" spans="1:10" x14ac:dyDescent="0.2">
      <c r="A5926">
        <v>11677</v>
      </c>
      <c r="B5926" s="623">
        <v>42445.136805555558</v>
      </c>
      <c r="C5926" s="405" t="s">
        <v>2054</v>
      </c>
      <c r="D5926" s="384">
        <v>2950</v>
      </c>
      <c r="E5926">
        <v>0.01</v>
      </c>
      <c r="F5926">
        <v>1.4890399999999999</v>
      </c>
      <c r="G5926" s="384">
        <v>0</v>
      </c>
      <c r="H5926">
        <v>1.4890399999999999</v>
      </c>
      <c r="I5926">
        <v>-0.56999999999999995</v>
      </c>
      <c r="J5926" s="384">
        <v>2591.11</v>
      </c>
    </row>
    <row r="5927" spans="1:10" x14ac:dyDescent="0.2">
      <c r="A5927">
        <v>11670</v>
      </c>
      <c r="B5927" s="623">
        <v>42445.000694444447</v>
      </c>
      <c r="C5927" s="405" t="s">
        <v>96</v>
      </c>
      <c r="D5927" s="384">
        <v>2951</v>
      </c>
      <c r="E5927">
        <v>0.01</v>
      </c>
      <c r="F5927">
        <v>1.48824</v>
      </c>
      <c r="G5927" s="384">
        <v>0</v>
      </c>
      <c r="H5927">
        <v>0</v>
      </c>
    </row>
    <row r="5928" spans="1:10" x14ac:dyDescent="0.2">
      <c r="A5928">
        <v>11678</v>
      </c>
      <c r="B5928" s="623">
        <v>42445.136805555558</v>
      </c>
      <c r="C5928" s="405" t="s">
        <v>2054</v>
      </c>
      <c r="D5928" s="384">
        <v>2951</v>
      </c>
      <c r="E5928">
        <v>0.01</v>
      </c>
      <c r="F5928">
        <v>1.4890399999999999</v>
      </c>
      <c r="G5928" s="384">
        <v>0</v>
      </c>
      <c r="H5928">
        <v>1.4890399999999999</v>
      </c>
      <c r="I5928">
        <v>0.56000000000000005</v>
      </c>
      <c r="J5928" s="384">
        <v>2591.67</v>
      </c>
    </row>
    <row r="5929" spans="1:10" x14ac:dyDescent="0.2">
      <c r="A5929">
        <v>11673</v>
      </c>
      <c r="B5929" s="623">
        <v>42445.115277777775</v>
      </c>
      <c r="C5929" s="405" t="s">
        <v>96</v>
      </c>
      <c r="D5929" s="384">
        <v>2952</v>
      </c>
      <c r="E5929">
        <v>0.01</v>
      </c>
      <c r="F5929">
        <v>1.4867300000000001</v>
      </c>
      <c r="G5929" s="384">
        <v>0</v>
      </c>
      <c r="H5929">
        <v>0</v>
      </c>
    </row>
    <row r="5930" spans="1:10" x14ac:dyDescent="0.2">
      <c r="A5930">
        <v>11679</v>
      </c>
      <c r="B5930" s="623">
        <v>42445.136805555558</v>
      </c>
      <c r="C5930" s="405" t="s">
        <v>2054</v>
      </c>
      <c r="D5930" s="384">
        <v>2952</v>
      </c>
      <c r="E5930">
        <v>0.01</v>
      </c>
      <c r="F5930">
        <v>1.4890399999999999</v>
      </c>
      <c r="G5930" s="384">
        <v>0</v>
      </c>
      <c r="H5930">
        <v>1.4890399999999999</v>
      </c>
      <c r="I5930">
        <v>1.6</v>
      </c>
      <c r="J5930" s="384">
        <v>2593.27</v>
      </c>
    </row>
    <row r="5931" spans="1:10" x14ac:dyDescent="0.2">
      <c r="A5931">
        <v>11680</v>
      </c>
      <c r="B5931" s="623">
        <v>42446.033333333333</v>
      </c>
      <c r="C5931" s="405" t="s">
        <v>97</v>
      </c>
      <c r="D5931" s="384">
        <v>2953</v>
      </c>
      <c r="E5931">
        <v>0.01</v>
      </c>
      <c r="F5931">
        <v>1.48695</v>
      </c>
      <c r="G5931" s="384">
        <v>0</v>
      </c>
      <c r="H5931">
        <v>0</v>
      </c>
    </row>
    <row r="5932" spans="1:10" x14ac:dyDescent="0.2">
      <c r="A5932">
        <v>11682</v>
      </c>
      <c r="B5932" s="623">
        <v>42446.070833333331</v>
      </c>
      <c r="C5932" s="405" t="s">
        <v>2054</v>
      </c>
      <c r="D5932" s="384">
        <v>2953</v>
      </c>
      <c r="E5932">
        <v>0.01</v>
      </c>
      <c r="F5932">
        <v>1.4861500000000001</v>
      </c>
      <c r="G5932" s="384">
        <v>0</v>
      </c>
      <c r="H5932">
        <v>1.4861500000000001</v>
      </c>
      <c r="I5932">
        <v>0.55000000000000004</v>
      </c>
      <c r="J5932" s="384">
        <v>2593.8200000000002</v>
      </c>
    </row>
    <row r="5933" spans="1:10" x14ac:dyDescent="0.2">
      <c r="A5933">
        <v>11683</v>
      </c>
      <c r="B5933" s="623">
        <v>42446.898611111108</v>
      </c>
      <c r="C5933" s="405" t="s">
        <v>97</v>
      </c>
      <c r="D5933" s="384">
        <v>2954</v>
      </c>
      <c r="E5933">
        <v>0.01</v>
      </c>
      <c r="F5933">
        <v>1.48004</v>
      </c>
      <c r="G5933" s="384">
        <v>0</v>
      </c>
      <c r="H5933">
        <v>0</v>
      </c>
    </row>
    <row r="5934" spans="1:10" x14ac:dyDescent="0.2">
      <c r="A5934">
        <v>11685</v>
      </c>
      <c r="B5934" s="623">
        <v>42447.052777777775</v>
      </c>
      <c r="C5934" s="405" t="s">
        <v>2054</v>
      </c>
      <c r="D5934" s="384">
        <v>2954</v>
      </c>
      <c r="E5934">
        <v>0.01</v>
      </c>
      <c r="F5934">
        <v>1.4792400000000001</v>
      </c>
      <c r="G5934" s="384">
        <v>0</v>
      </c>
      <c r="H5934">
        <v>1.4792400000000001</v>
      </c>
      <c r="I5934">
        <v>0.56000000000000005</v>
      </c>
      <c r="J5934" s="384">
        <v>2594.39</v>
      </c>
    </row>
    <row r="5935" spans="1:10" x14ac:dyDescent="0.2">
      <c r="A5935">
        <v>11686</v>
      </c>
      <c r="B5935" s="623">
        <v>42447.053472222222</v>
      </c>
      <c r="C5935" s="405" t="s">
        <v>96</v>
      </c>
      <c r="D5935" s="384">
        <v>2955</v>
      </c>
      <c r="E5935">
        <v>0.01</v>
      </c>
      <c r="F5935">
        <v>1.4789099999999999</v>
      </c>
      <c r="G5935" s="384">
        <v>0</v>
      </c>
      <c r="H5935">
        <v>0</v>
      </c>
    </row>
    <row r="5936" spans="1:10" x14ac:dyDescent="0.2">
      <c r="A5936">
        <v>11688</v>
      </c>
      <c r="B5936" s="623">
        <v>42447.082638888889</v>
      </c>
      <c r="C5936" s="405" t="s">
        <v>2054</v>
      </c>
      <c r="D5936" s="384">
        <v>2955</v>
      </c>
      <c r="E5936">
        <v>0.01</v>
      </c>
      <c r="F5936">
        <v>1.4797100000000001</v>
      </c>
      <c r="G5936" s="384">
        <v>0</v>
      </c>
      <c r="H5936">
        <v>1.4797100000000001</v>
      </c>
      <c r="I5936">
        <v>0.55000000000000004</v>
      </c>
      <c r="J5936" s="384">
        <v>2594.94</v>
      </c>
    </row>
    <row r="5937" spans="1:10" x14ac:dyDescent="0.2">
      <c r="A5937">
        <v>11689</v>
      </c>
      <c r="B5937" s="623">
        <v>42450.020833333336</v>
      </c>
      <c r="C5937" s="405" t="s">
        <v>97</v>
      </c>
      <c r="D5937" s="384">
        <v>2956</v>
      </c>
      <c r="E5937">
        <v>0.01</v>
      </c>
      <c r="F5937">
        <v>1.4833700000000001</v>
      </c>
      <c r="G5937" s="384">
        <v>0</v>
      </c>
      <c r="H5937">
        <v>0</v>
      </c>
    </row>
    <row r="5938" spans="1:10" x14ac:dyDescent="0.2">
      <c r="A5938">
        <v>11703</v>
      </c>
      <c r="B5938" s="623">
        <v>42450.263888888891</v>
      </c>
      <c r="C5938" s="405" t="s">
        <v>2054</v>
      </c>
      <c r="D5938" s="384">
        <v>2956</v>
      </c>
      <c r="E5938">
        <v>0.01</v>
      </c>
      <c r="F5938">
        <v>1.4850000000000001</v>
      </c>
      <c r="G5938" s="384">
        <v>0</v>
      </c>
      <c r="H5938">
        <v>1.4850000000000001</v>
      </c>
      <c r="I5938">
        <v>-1.1299999999999999</v>
      </c>
      <c r="J5938" s="384">
        <v>2593.81</v>
      </c>
    </row>
    <row r="5939" spans="1:10" x14ac:dyDescent="0.2">
      <c r="A5939">
        <v>11691</v>
      </c>
      <c r="B5939" s="623">
        <v>42450.064583333333</v>
      </c>
      <c r="C5939" s="405" t="s">
        <v>97</v>
      </c>
      <c r="D5939" s="384">
        <v>2957</v>
      </c>
      <c r="E5939">
        <v>0.01</v>
      </c>
      <c r="F5939">
        <v>1.48489</v>
      </c>
      <c r="G5939" s="384">
        <v>0</v>
      </c>
      <c r="H5939">
        <v>0</v>
      </c>
    </row>
    <row r="5940" spans="1:10" x14ac:dyDescent="0.2">
      <c r="A5940">
        <v>11704</v>
      </c>
      <c r="B5940" s="623">
        <v>42450.263888888891</v>
      </c>
      <c r="C5940" s="405" t="s">
        <v>2054</v>
      </c>
      <c r="D5940" s="384">
        <v>2957</v>
      </c>
      <c r="E5940">
        <v>0.01</v>
      </c>
      <c r="F5940">
        <v>1.4850000000000001</v>
      </c>
      <c r="G5940" s="384">
        <v>0</v>
      </c>
      <c r="H5940">
        <v>1.4850000000000001</v>
      </c>
      <c r="I5940">
        <v>-0.08</v>
      </c>
      <c r="J5940" s="384">
        <v>2593.73</v>
      </c>
    </row>
    <row r="5941" spans="1:10" x14ac:dyDescent="0.2">
      <c r="A5941">
        <v>11694</v>
      </c>
      <c r="B5941" s="623">
        <v>42450.090277777781</v>
      </c>
      <c r="C5941" s="405" t="s">
        <v>97</v>
      </c>
      <c r="D5941" s="384">
        <v>2958</v>
      </c>
      <c r="E5941">
        <v>0.01</v>
      </c>
      <c r="F5941">
        <v>1.4863900000000001</v>
      </c>
      <c r="G5941" s="384">
        <v>0</v>
      </c>
      <c r="H5941">
        <v>0</v>
      </c>
    </row>
    <row r="5942" spans="1:10" x14ac:dyDescent="0.2">
      <c r="A5942">
        <v>11705</v>
      </c>
      <c r="B5942" s="623">
        <v>42450.263888888891</v>
      </c>
      <c r="C5942" s="405" t="s">
        <v>2054</v>
      </c>
      <c r="D5942" s="384">
        <v>2958</v>
      </c>
      <c r="E5942">
        <v>0.01</v>
      </c>
      <c r="F5942">
        <v>1.4850000000000001</v>
      </c>
      <c r="G5942" s="384">
        <v>0</v>
      </c>
      <c r="H5942">
        <v>1.4850000000000001</v>
      </c>
      <c r="I5942">
        <v>0.96</v>
      </c>
      <c r="J5942" s="384">
        <v>2594.69</v>
      </c>
    </row>
    <row r="5943" spans="1:10" x14ac:dyDescent="0.2">
      <c r="A5943">
        <v>11698</v>
      </c>
      <c r="B5943" s="623">
        <v>42450.140277777777</v>
      </c>
      <c r="C5943" s="405" t="s">
        <v>97</v>
      </c>
      <c r="D5943" s="384">
        <v>2959</v>
      </c>
      <c r="E5943">
        <v>0.01</v>
      </c>
      <c r="F5943">
        <v>1.4889399999999999</v>
      </c>
      <c r="G5943" s="384">
        <v>0</v>
      </c>
      <c r="H5943">
        <v>0</v>
      </c>
    </row>
    <row r="5944" spans="1:10" x14ac:dyDescent="0.2">
      <c r="A5944">
        <v>11706</v>
      </c>
      <c r="B5944" s="623">
        <v>42450.263888888891</v>
      </c>
      <c r="C5944" s="405" t="s">
        <v>2054</v>
      </c>
      <c r="D5944" s="384">
        <v>2959</v>
      </c>
      <c r="E5944">
        <v>0.01</v>
      </c>
      <c r="F5944">
        <v>1.4850000000000001</v>
      </c>
      <c r="G5944" s="384">
        <v>0</v>
      </c>
      <c r="H5944">
        <v>1.4850000000000001</v>
      </c>
      <c r="I5944">
        <v>2.72</v>
      </c>
      <c r="J5944" s="384">
        <v>2597.41</v>
      </c>
    </row>
    <row r="5945" spans="1:10" x14ac:dyDescent="0.2">
      <c r="A5945">
        <v>11707</v>
      </c>
      <c r="B5945" s="623">
        <v>42450.895833333336</v>
      </c>
      <c r="C5945" s="405" t="s">
        <v>97</v>
      </c>
      <c r="D5945" s="384">
        <v>2960</v>
      </c>
      <c r="E5945">
        <v>0.01</v>
      </c>
      <c r="F5945">
        <v>1.4829600000000001</v>
      </c>
      <c r="G5945" s="384">
        <v>0</v>
      </c>
      <c r="H5945">
        <v>0</v>
      </c>
    </row>
    <row r="5946" spans="1:10" x14ac:dyDescent="0.2">
      <c r="A5946">
        <v>11709</v>
      </c>
      <c r="B5946" s="623">
        <v>42451.015277777777</v>
      </c>
      <c r="C5946" s="405" t="s">
        <v>2054</v>
      </c>
      <c r="D5946" s="384">
        <v>2960</v>
      </c>
      <c r="E5946">
        <v>0.01</v>
      </c>
      <c r="F5946">
        <v>1.4821599999999999</v>
      </c>
      <c r="G5946" s="384">
        <v>0</v>
      </c>
      <c r="H5946">
        <v>1.4821599999999999</v>
      </c>
      <c r="I5946">
        <v>0.56000000000000005</v>
      </c>
      <c r="J5946" s="384">
        <v>2597.9699999999998</v>
      </c>
    </row>
    <row r="5947" spans="1:10" x14ac:dyDescent="0.2">
      <c r="A5947">
        <v>11710</v>
      </c>
      <c r="B5947" s="623">
        <v>42451.925000000003</v>
      </c>
      <c r="C5947" s="405" t="s">
        <v>96</v>
      </c>
      <c r="D5947" s="384">
        <v>2961</v>
      </c>
      <c r="E5947">
        <v>0.01</v>
      </c>
      <c r="F5947">
        <v>1.4718899999999999</v>
      </c>
      <c r="G5947" s="384">
        <v>0</v>
      </c>
      <c r="H5947">
        <v>0</v>
      </c>
    </row>
    <row r="5948" spans="1:10" x14ac:dyDescent="0.2">
      <c r="A5948">
        <v>11712</v>
      </c>
      <c r="B5948" s="623">
        <v>42451.9375</v>
      </c>
      <c r="C5948" s="405" t="s">
        <v>2054</v>
      </c>
      <c r="D5948" s="384">
        <v>2961</v>
      </c>
      <c r="E5948">
        <v>0.01</v>
      </c>
      <c r="F5948">
        <v>1.4726900000000001</v>
      </c>
      <c r="G5948" s="384">
        <v>0</v>
      </c>
      <c r="H5948">
        <v>1.4726900000000001</v>
      </c>
      <c r="I5948">
        <v>0.55000000000000004</v>
      </c>
      <c r="J5948" s="384">
        <v>2598.52</v>
      </c>
    </row>
    <row r="5949" spans="1:10" x14ac:dyDescent="0.2">
      <c r="A5949">
        <v>11713</v>
      </c>
      <c r="B5949" s="623">
        <v>42452.042361111111</v>
      </c>
      <c r="C5949" s="405" t="s">
        <v>97</v>
      </c>
      <c r="D5949" s="384">
        <v>2962</v>
      </c>
      <c r="E5949">
        <v>0.01</v>
      </c>
      <c r="F5949">
        <v>1.47322</v>
      </c>
      <c r="G5949" s="384">
        <v>0</v>
      </c>
      <c r="H5949">
        <v>0</v>
      </c>
    </row>
    <row r="5950" spans="1:10" x14ac:dyDescent="0.2">
      <c r="A5950">
        <v>11715</v>
      </c>
      <c r="B5950" s="623">
        <v>42452.095138888886</v>
      </c>
      <c r="C5950" s="405" t="s">
        <v>2054</v>
      </c>
      <c r="D5950" s="384">
        <v>2962</v>
      </c>
      <c r="E5950">
        <v>0.01</v>
      </c>
      <c r="F5950">
        <v>1.4724200000000001</v>
      </c>
      <c r="G5950" s="384">
        <v>0</v>
      </c>
      <c r="H5950">
        <v>1.4724200000000001</v>
      </c>
      <c r="I5950">
        <v>0.55000000000000004</v>
      </c>
      <c r="J5950" s="384">
        <v>2599.0700000000002</v>
      </c>
    </row>
    <row r="5951" spans="1:10" x14ac:dyDescent="0.2">
      <c r="A5951">
        <v>11716</v>
      </c>
      <c r="B5951" s="623">
        <v>42452.877083333333</v>
      </c>
      <c r="C5951" s="405" t="s">
        <v>97</v>
      </c>
      <c r="D5951" s="384">
        <v>2963</v>
      </c>
      <c r="E5951">
        <v>0.01</v>
      </c>
      <c r="F5951">
        <v>1.4858499999999999</v>
      </c>
      <c r="G5951" s="384">
        <v>0</v>
      </c>
      <c r="H5951">
        <v>0</v>
      </c>
    </row>
    <row r="5952" spans="1:10" x14ac:dyDescent="0.2">
      <c r="A5952">
        <v>11718</v>
      </c>
      <c r="B5952" s="623">
        <v>42452.943749999999</v>
      </c>
      <c r="C5952" s="405" t="s">
        <v>2054</v>
      </c>
      <c r="D5952" s="384">
        <v>2963</v>
      </c>
      <c r="E5952">
        <v>0.01</v>
      </c>
      <c r="F5952">
        <v>1.48505</v>
      </c>
      <c r="G5952" s="384">
        <v>0</v>
      </c>
      <c r="H5952">
        <v>1.48505</v>
      </c>
      <c r="I5952">
        <v>0.55000000000000004</v>
      </c>
      <c r="J5952" s="384">
        <v>2599.62</v>
      </c>
    </row>
    <row r="5953" spans="1:10" x14ac:dyDescent="0.2">
      <c r="A5953">
        <v>11719</v>
      </c>
      <c r="B5953" s="623">
        <v>42452.956944444442</v>
      </c>
      <c r="C5953" s="405" t="s">
        <v>96</v>
      </c>
      <c r="D5953" s="384">
        <v>2964</v>
      </c>
      <c r="E5953">
        <v>0.01</v>
      </c>
      <c r="F5953">
        <v>1.48472</v>
      </c>
      <c r="G5953" s="384">
        <v>0</v>
      </c>
      <c r="H5953">
        <v>0</v>
      </c>
    </row>
    <row r="5954" spans="1:10" x14ac:dyDescent="0.2">
      <c r="A5954">
        <v>11721</v>
      </c>
      <c r="B5954" s="623">
        <v>42453.100694444445</v>
      </c>
      <c r="C5954" s="405" t="s">
        <v>2054</v>
      </c>
      <c r="D5954" s="384">
        <v>2964</v>
      </c>
      <c r="E5954">
        <v>0.01</v>
      </c>
      <c r="F5954">
        <v>1.48552</v>
      </c>
      <c r="G5954" s="384">
        <v>0</v>
      </c>
      <c r="H5954">
        <v>1.48552</v>
      </c>
      <c r="I5954">
        <v>0.27</v>
      </c>
      <c r="J5954" s="384">
        <v>2599.9</v>
      </c>
    </row>
    <row r="5955" spans="1:10" x14ac:dyDescent="0.2">
      <c r="A5955">
        <v>11722</v>
      </c>
      <c r="B5955" s="623">
        <v>42453.884027777778</v>
      </c>
      <c r="C5955" s="405" t="s">
        <v>96</v>
      </c>
      <c r="D5955" s="384">
        <v>2965</v>
      </c>
      <c r="E5955">
        <v>0.01</v>
      </c>
      <c r="F5955">
        <v>1.4845200000000001</v>
      </c>
      <c r="G5955" s="384">
        <v>0</v>
      </c>
      <c r="H5955">
        <v>0</v>
      </c>
    </row>
    <row r="5956" spans="1:10" x14ac:dyDescent="0.2">
      <c r="A5956">
        <v>11724</v>
      </c>
      <c r="B5956" s="623">
        <v>42453.943055555559</v>
      </c>
      <c r="C5956" s="405" t="s">
        <v>2054</v>
      </c>
      <c r="D5956" s="384">
        <v>2965</v>
      </c>
      <c r="E5956">
        <v>0.01</v>
      </c>
      <c r="F5956">
        <v>1.48532</v>
      </c>
      <c r="G5956" s="384">
        <v>0</v>
      </c>
      <c r="H5956">
        <v>1.48532</v>
      </c>
      <c r="I5956">
        <v>0.55000000000000004</v>
      </c>
      <c r="J5956" s="384">
        <v>2600.4499999999998</v>
      </c>
    </row>
    <row r="5957" spans="1:10" x14ac:dyDescent="0.2">
      <c r="A5957">
        <v>11725</v>
      </c>
      <c r="B5957" s="623">
        <v>42453.944444444445</v>
      </c>
      <c r="C5957" s="405" t="s">
        <v>97</v>
      </c>
      <c r="D5957" s="384">
        <v>2966</v>
      </c>
      <c r="E5957">
        <v>0.01</v>
      </c>
      <c r="F5957">
        <v>1.48567</v>
      </c>
      <c r="G5957" s="384">
        <v>0</v>
      </c>
      <c r="H5957">
        <v>0</v>
      </c>
    </row>
    <row r="5958" spans="1:10" x14ac:dyDescent="0.2">
      <c r="A5958">
        <v>11727</v>
      </c>
      <c r="B5958" s="623">
        <v>42453.957638888889</v>
      </c>
      <c r="C5958" s="405" t="s">
        <v>2054</v>
      </c>
      <c r="D5958" s="384">
        <v>2966</v>
      </c>
      <c r="E5958">
        <v>0.01</v>
      </c>
      <c r="F5958">
        <v>1.4848699999999999</v>
      </c>
      <c r="G5958" s="384">
        <v>0</v>
      </c>
      <c r="H5958">
        <v>1.4848699999999999</v>
      </c>
      <c r="I5958">
        <v>0.56000000000000005</v>
      </c>
      <c r="J5958" s="384">
        <v>2601.0100000000002</v>
      </c>
    </row>
    <row r="5959" spans="1:10" x14ac:dyDescent="0.2">
      <c r="A5959">
        <v>11728</v>
      </c>
      <c r="B5959" s="623">
        <v>42454.899305555555</v>
      </c>
      <c r="C5959" s="405" t="s">
        <v>97</v>
      </c>
      <c r="D5959" s="384">
        <v>2967</v>
      </c>
      <c r="E5959">
        <v>0.01</v>
      </c>
      <c r="F5959">
        <v>1.48804</v>
      </c>
      <c r="G5959" s="384">
        <v>0</v>
      </c>
      <c r="H5959">
        <v>0</v>
      </c>
    </row>
    <row r="5960" spans="1:10" x14ac:dyDescent="0.2">
      <c r="A5960">
        <v>11730</v>
      </c>
      <c r="B5960" s="623">
        <v>42454.95416666667</v>
      </c>
      <c r="C5960" s="405" t="s">
        <v>2054</v>
      </c>
      <c r="D5960" s="384">
        <v>2967</v>
      </c>
      <c r="E5960">
        <v>0.01</v>
      </c>
      <c r="F5960">
        <v>1.4872399999999999</v>
      </c>
      <c r="G5960" s="384">
        <v>0</v>
      </c>
      <c r="H5960">
        <v>1.4872399999999999</v>
      </c>
      <c r="I5960">
        <v>0.56000000000000005</v>
      </c>
      <c r="J5960" s="384">
        <v>2601.5700000000002</v>
      </c>
    </row>
    <row r="5961" spans="1:10" x14ac:dyDescent="0.2">
      <c r="A5961">
        <v>11731</v>
      </c>
      <c r="B5961" s="623">
        <v>42457.939583333333</v>
      </c>
      <c r="C5961" s="405" t="s">
        <v>96</v>
      </c>
      <c r="D5961" s="384">
        <v>2968</v>
      </c>
      <c r="E5961">
        <v>0.01</v>
      </c>
      <c r="F5961">
        <v>1.4843200000000001</v>
      </c>
      <c r="G5961" s="384">
        <v>0</v>
      </c>
      <c r="H5961">
        <v>0</v>
      </c>
    </row>
    <row r="5962" spans="1:10" x14ac:dyDescent="0.2">
      <c r="A5962">
        <v>11733</v>
      </c>
      <c r="B5962" s="623">
        <v>42458.036111111112</v>
      </c>
      <c r="C5962" s="405" t="s">
        <v>2054</v>
      </c>
      <c r="D5962" s="384">
        <v>2968</v>
      </c>
      <c r="E5962">
        <v>0.01</v>
      </c>
      <c r="F5962">
        <v>1.48512</v>
      </c>
      <c r="G5962" s="384">
        <v>0</v>
      </c>
      <c r="H5962">
        <v>1.48512</v>
      </c>
      <c r="I5962">
        <v>0.46</v>
      </c>
      <c r="J5962" s="384">
        <v>2602.02</v>
      </c>
    </row>
    <row r="5963" spans="1:10" x14ac:dyDescent="0.2">
      <c r="A5963">
        <v>11734</v>
      </c>
      <c r="B5963" s="623">
        <v>42458.890277777777</v>
      </c>
      <c r="C5963" s="405" t="s">
        <v>96</v>
      </c>
      <c r="D5963" s="384">
        <v>2969</v>
      </c>
      <c r="E5963">
        <v>0.01</v>
      </c>
      <c r="F5963">
        <v>1.4793700000000001</v>
      </c>
      <c r="G5963" s="384">
        <v>0</v>
      </c>
      <c r="H5963">
        <v>0</v>
      </c>
    </row>
    <row r="5964" spans="1:10" x14ac:dyDescent="0.2">
      <c r="A5964">
        <v>11736</v>
      </c>
      <c r="B5964" s="623">
        <v>42458.999305555553</v>
      </c>
      <c r="C5964" s="405" t="s">
        <v>2054</v>
      </c>
      <c r="D5964" s="384">
        <v>2969</v>
      </c>
      <c r="E5964">
        <v>0.01</v>
      </c>
      <c r="F5964">
        <v>1.48017</v>
      </c>
      <c r="G5964" s="384">
        <v>0</v>
      </c>
      <c r="H5964">
        <v>1.48017</v>
      </c>
      <c r="I5964">
        <v>0.55000000000000004</v>
      </c>
      <c r="J5964" s="384">
        <v>2602.5700000000002</v>
      </c>
    </row>
    <row r="5965" spans="1:10" x14ac:dyDescent="0.2">
      <c r="A5965">
        <v>11737</v>
      </c>
      <c r="B5965" s="623">
        <v>42459.053472222222</v>
      </c>
      <c r="C5965" s="405" t="s">
        <v>96</v>
      </c>
      <c r="D5965" s="384">
        <v>2970</v>
      </c>
      <c r="E5965">
        <v>0.01</v>
      </c>
      <c r="F5965">
        <v>1.47828</v>
      </c>
      <c r="G5965" s="384">
        <v>0</v>
      </c>
      <c r="H5965">
        <v>0</v>
      </c>
    </row>
    <row r="5966" spans="1:10" x14ac:dyDescent="0.2">
      <c r="A5966">
        <v>11739</v>
      </c>
      <c r="B5966" s="623">
        <v>42459.071527777778</v>
      </c>
      <c r="C5966" s="405" t="s">
        <v>2054</v>
      </c>
      <c r="D5966" s="384">
        <v>2970</v>
      </c>
      <c r="E5966">
        <v>0.01</v>
      </c>
      <c r="F5966">
        <v>1.47908</v>
      </c>
      <c r="G5966" s="384">
        <v>0</v>
      </c>
      <c r="H5966">
        <v>1.47908</v>
      </c>
      <c r="I5966">
        <v>0.55000000000000004</v>
      </c>
      <c r="J5966" s="384">
        <v>2603.12</v>
      </c>
    </row>
    <row r="5967" spans="1:10" x14ac:dyDescent="0.2">
      <c r="A5967">
        <v>11740</v>
      </c>
      <c r="B5967" s="623">
        <v>42460.895833333336</v>
      </c>
      <c r="C5967" s="405" t="s">
        <v>97</v>
      </c>
      <c r="D5967" s="384">
        <v>2971</v>
      </c>
      <c r="E5967">
        <v>0.01</v>
      </c>
      <c r="F5967">
        <v>1.4857499999999999</v>
      </c>
      <c r="G5967" s="384">
        <v>0</v>
      </c>
      <c r="H5967">
        <v>0</v>
      </c>
    </row>
    <row r="5968" spans="1:10" x14ac:dyDescent="0.2">
      <c r="A5968">
        <v>11742</v>
      </c>
      <c r="B5968" s="623">
        <v>42460.911111111112</v>
      </c>
      <c r="C5968" s="405" t="s">
        <v>2054</v>
      </c>
      <c r="D5968" s="384">
        <v>2971</v>
      </c>
      <c r="E5968">
        <v>0.01</v>
      </c>
      <c r="F5968">
        <v>1.48495</v>
      </c>
      <c r="G5968" s="384">
        <v>0</v>
      </c>
      <c r="H5968">
        <v>1.48495</v>
      </c>
      <c r="I5968">
        <v>0.55000000000000004</v>
      </c>
      <c r="J5968" s="384">
        <v>2603.67</v>
      </c>
    </row>
    <row r="5969" spans="1:10" x14ac:dyDescent="0.2">
      <c r="A5969">
        <v>11743</v>
      </c>
      <c r="B5969" s="623">
        <v>42460.94027777778</v>
      </c>
      <c r="C5969" s="405" t="s">
        <v>97</v>
      </c>
      <c r="D5969" s="384">
        <v>2972</v>
      </c>
      <c r="E5969">
        <v>0.01</v>
      </c>
      <c r="F5969">
        <v>1.48478</v>
      </c>
      <c r="G5969" s="384">
        <v>0</v>
      </c>
      <c r="H5969">
        <v>0</v>
      </c>
    </row>
    <row r="5970" spans="1:10" x14ac:dyDescent="0.2">
      <c r="A5970">
        <v>11748</v>
      </c>
      <c r="B5970" s="623">
        <v>42461.04583333333</v>
      </c>
      <c r="C5970" s="405" t="s">
        <v>2054</v>
      </c>
      <c r="D5970" s="384">
        <v>2972</v>
      </c>
      <c r="E5970">
        <v>0.01</v>
      </c>
      <c r="F5970">
        <v>1.4847900000000001</v>
      </c>
      <c r="G5970" s="384">
        <v>0</v>
      </c>
      <c r="H5970">
        <v>1.4847900000000001</v>
      </c>
      <c r="I5970">
        <v>0</v>
      </c>
      <c r="J5970" s="384">
        <v>2603.6799999999998</v>
      </c>
    </row>
    <row r="5971" spans="1:10" x14ac:dyDescent="0.2">
      <c r="A5971">
        <v>11745</v>
      </c>
      <c r="B5971" s="623">
        <v>42461.008333333331</v>
      </c>
      <c r="C5971" s="405" t="s">
        <v>97</v>
      </c>
      <c r="D5971" s="384">
        <v>2973</v>
      </c>
      <c r="E5971">
        <v>0.01</v>
      </c>
      <c r="F5971">
        <v>1.4863900000000001</v>
      </c>
      <c r="G5971" s="384">
        <v>0</v>
      </c>
      <c r="H5971">
        <v>0</v>
      </c>
    </row>
    <row r="5972" spans="1:10" x14ac:dyDescent="0.2">
      <c r="A5972">
        <v>11749</v>
      </c>
      <c r="B5972" s="623">
        <v>42461.04583333333</v>
      </c>
      <c r="C5972" s="405" t="s">
        <v>2054</v>
      </c>
      <c r="D5972" s="384">
        <v>2973</v>
      </c>
      <c r="E5972">
        <v>0.01</v>
      </c>
      <c r="F5972">
        <v>1.4847900000000001</v>
      </c>
      <c r="G5972" s="384">
        <v>0</v>
      </c>
      <c r="H5972">
        <v>1.4847900000000001</v>
      </c>
      <c r="I5972">
        <v>1.1000000000000001</v>
      </c>
      <c r="J5972" s="384">
        <v>2604.7800000000002</v>
      </c>
    </row>
    <row r="5973" spans="1:10" x14ac:dyDescent="0.2">
      <c r="A5973">
        <v>11750</v>
      </c>
      <c r="B5973" s="623">
        <v>42461.881249999999</v>
      </c>
      <c r="C5973" s="405" t="s">
        <v>96</v>
      </c>
      <c r="D5973" s="384">
        <v>2974</v>
      </c>
      <c r="E5973">
        <v>0.01</v>
      </c>
      <c r="F5973">
        <v>1.4831399999999999</v>
      </c>
      <c r="G5973" s="384">
        <v>0</v>
      </c>
      <c r="H5973">
        <v>0</v>
      </c>
    </row>
    <row r="5974" spans="1:10" x14ac:dyDescent="0.2">
      <c r="A5974">
        <v>11752</v>
      </c>
      <c r="B5974" s="623">
        <v>42461.893750000003</v>
      </c>
      <c r="C5974" s="405" t="s">
        <v>2054</v>
      </c>
      <c r="D5974" s="384">
        <v>2974</v>
      </c>
      <c r="E5974">
        <v>0.01</v>
      </c>
      <c r="F5974">
        <v>1.48394</v>
      </c>
      <c r="G5974" s="384">
        <v>0</v>
      </c>
      <c r="H5974">
        <v>1.48394</v>
      </c>
      <c r="I5974">
        <v>0.55000000000000004</v>
      </c>
      <c r="J5974" s="384">
        <v>2605.33</v>
      </c>
    </row>
    <row r="5975" spans="1:10" x14ac:dyDescent="0.2">
      <c r="A5975">
        <v>11753</v>
      </c>
      <c r="B5975" s="623">
        <v>42461.947916666664</v>
      </c>
      <c r="C5975" s="405" t="s">
        <v>96</v>
      </c>
      <c r="D5975" s="384">
        <v>2975</v>
      </c>
      <c r="E5975">
        <v>0.01</v>
      </c>
      <c r="F5975">
        <v>1.4835700000000001</v>
      </c>
      <c r="G5975" s="384">
        <v>0</v>
      </c>
      <c r="H5975">
        <v>0</v>
      </c>
    </row>
    <row r="5976" spans="1:10" x14ac:dyDescent="0.2">
      <c r="A5976">
        <v>11755</v>
      </c>
      <c r="B5976" s="623">
        <v>42464</v>
      </c>
      <c r="C5976" s="405" t="s">
        <v>2054</v>
      </c>
      <c r="D5976" s="384">
        <v>2975</v>
      </c>
      <c r="E5976">
        <v>0.01</v>
      </c>
      <c r="F5976">
        <v>1.48437</v>
      </c>
      <c r="G5976" s="384">
        <v>0</v>
      </c>
      <c r="H5976">
        <v>1.48437</v>
      </c>
      <c r="I5976">
        <v>0.46</v>
      </c>
      <c r="J5976" s="384">
        <v>2605.79</v>
      </c>
    </row>
    <row r="5977" spans="1:10" x14ac:dyDescent="0.2">
      <c r="A5977">
        <v>11756</v>
      </c>
      <c r="B5977" s="623">
        <v>42464.049305555556</v>
      </c>
      <c r="C5977" s="405" t="s">
        <v>96</v>
      </c>
      <c r="D5977" s="384">
        <v>2976</v>
      </c>
      <c r="E5977">
        <v>0.01</v>
      </c>
      <c r="F5977">
        <v>1.4843599999999999</v>
      </c>
      <c r="G5977" s="384">
        <v>0</v>
      </c>
      <c r="H5977">
        <v>0</v>
      </c>
    </row>
    <row r="5978" spans="1:10" x14ac:dyDescent="0.2">
      <c r="A5978">
        <v>11758</v>
      </c>
      <c r="B5978" s="623">
        <v>42464.087500000001</v>
      </c>
      <c r="C5978" s="405" t="s">
        <v>2054</v>
      </c>
      <c r="D5978" s="384">
        <v>2976</v>
      </c>
      <c r="E5978">
        <v>0.01</v>
      </c>
      <c r="F5978">
        <v>1.48516</v>
      </c>
      <c r="G5978" s="384">
        <v>0</v>
      </c>
      <c r="H5978">
        <v>1.48516</v>
      </c>
      <c r="I5978">
        <v>0.56000000000000005</v>
      </c>
      <c r="J5978" s="384">
        <v>2606.35</v>
      </c>
    </row>
    <row r="5979" spans="1:10" x14ac:dyDescent="0.2">
      <c r="A5979">
        <v>11759</v>
      </c>
      <c r="B5979" s="623">
        <v>42464.876388888886</v>
      </c>
      <c r="C5979" s="405" t="s">
        <v>97</v>
      </c>
      <c r="D5979" s="384">
        <v>2977</v>
      </c>
      <c r="E5979">
        <v>0.01</v>
      </c>
      <c r="F5979">
        <v>1.49709</v>
      </c>
      <c r="G5979" s="384">
        <v>0</v>
      </c>
      <c r="H5979">
        <v>0</v>
      </c>
    </row>
    <row r="5980" spans="1:10" x14ac:dyDescent="0.2">
      <c r="A5980">
        <v>11782</v>
      </c>
      <c r="B5980" s="623">
        <v>42465.311805555553</v>
      </c>
      <c r="C5980" s="405" t="s">
        <v>2054</v>
      </c>
      <c r="D5980" s="384">
        <v>2977</v>
      </c>
      <c r="E5980">
        <v>0.01</v>
      </c>
      <c r="F5980">
        <v>1.50058</v>
      </c>
      <c r="G5980" s="384">
        <v>0</v>
      </c>
      <c r="H5980">
        <v>1.50058</v>
      </c>
      <c r="I5980">
        <v>-2.4</v>
      </c>
      <c r="J5980" s="384">
        <v>2604.5</v>
      </c>
    </row>
    <row r="5981" spans="1:10" x14ac:dyDescent="0.2">
      <c r="A5981">
        <v>11761</v>
      </c>
      <c r="B5981" s="623">
        <v>42464.892361111109</v>
      </c>
      <c r="C5981" s="405" t="s">
        <v>97</v>
      </c>
      <c r="D5981" s="384">
        <v>2978</v>
      </c>
      <c r="E5981">
        <v>0.01</v>
      </c>
      <c r="F5981">
        <v>1.4986200000000001</v>
      </c>
      <c r="G5981" s="384">
        <v>0</v>
      </c>
      <c r="H5981">
        <v>0</v>
      </c>
    </row>
    <row r="5982" spans="1:10" x14ac:dyDescent="0.2">
      <c r="A5982">
        <v>11783</v>
      </c>
      <c r="B5982" s="623">
        <v>42465.311805555553</v>
      </c>
      <c r="C5982" s="405" t="s">
        <v>2054</v>
      </c>
      <c r="D5982" s="384">
        <v>2978</v>
      </c>
      <c r="E5982">
        <v>0.01</v>
      </c>
      <c r="F5982">
        <v>1.50058</v>
      </c>
      <c r="G5982" s="384">
        <v>0</v>
      </c>
      <c r="H5982">
        <v>1.50058</v>
      </c>
      <c r="I5982">
        <v>-1.34</v>
      </c>
      <c r="J5982" s="384">
        <v>2603.16</v>
      </c>
    </row>
    <row r="5983" spans="1:10" x14ac:dyDescent="0.2">
      <c r="A5983">
        <v>11764</v>
      </c>
      <c r="B5983" s="623">
        <v>42465.044444444444</v>
      </c>
      <c r="C5983" s="405" t="s">
        <v>96</v>
      </c>
      <c r="D5983" s="384">
        <v>2979</v>
      </c>
      <c r="E5983">
        <v>0.01</v>
      </c>
      <c r="F5983">
        <v>1.4975799999999999</v>
      </c>
      <c r="G5983" s="384">
        <v>0</v>
      </c>
      <c r="H5983">
        <v>0</v>
      </c>
    </row>
    <row r="5984" spans="1:10" x14ac:dyDescent="0.2">
      <c r="A5984">
        <v>11766</v>
      </c>
      <c r="B5984" s="623">
        <v>42465.046527777777</v>
      </c>
      <c r="C5984" s="405" t="s">
        <v>2054</v>
      </c>
      <c r="D5984" s="384">
        <v>2979</v>
      </c>
      <c r="E5984">
        <v>0.01</v>
      </c>
      <c r="F5984">
        <v>1.49838</v>
      </c>
      <c r="G5984" s="384">
        <v>0</v>
      </c>
      <c r="H5984">
        <v>1.49838</v>
      </c>
      <c r="I5984">
        <v>0.55000000000000004</v>
      </c>
      <c r="J5984" s="384">
        <v>2606.9</v>
      </c>
    </row>
    <row r="5985" spans="1:10" x14ac:dyDescent="0.2">
      <c r="A5985">
        <v>11767</v>
      </c>
      <c r="B5985" s="623">
        <v>42465.131249999999</v>
      </c>
      <c r="C5985" s="405" t="s">
        <v>97</v>
      </c>
      <c r="D5985" s="384">
        <v>2980</v>
      </c>
      <c r="E5985">
        <v>0.01</v>
      </c>
      <c r="F5985">
        <v>1.50013</v>
      </c>
      <c r="G5985" s="384">
        <v>0</v>
      </c>
      <c r="H5985">
        <v>0</v>
      </c>
    </row>
    <row r="5986" spans="1:10" x14ac:dyDescent="0.2">
      <c r="A5986">
        <v>11784</v>
      </c>
      <c r="B5986" s="623">
        <v>42465.311805555553</v>
      </c>
      <c r="C5986" s="405" t="s">
        <v>2054</v>
      </c>
      <c r="D5986" s="384">
        <v>2980</v>
      </c>
      <c r="E5986">
        <v>0.01</v>
      </c>
      <c r="F5986">
        <v>1.50058</v>
      </c>
      <c r="G5986" s="384">
        <v>0</v>
      </c>
      <c r="H5986">
        <v>1.50058</v>
      </c>
      <c r="I5986">
        <v>-0.31</v>
      </c>
      <c r="J5986" s="384">
        <v>2602.85</v>
      </c>
    </row>
    <row r="5987" spans="1:10" x14ac:dyDescent="0.2">
      <c r="A5987">
        <v>11771</v>
      </c>
      <c r="B5987" s="623">
        <v>42465.135416666664</v>
      </c>
      <c r="C5987" s="405" t="s">
        <v>97</v>
      </c>
      <c r="D5987" s="384">
        <v>2981</v>
      </c>
      <c r="E5987">
        <v>0.01</v>
      </c>
      <c r="F5987">
        <v>1.50244</v>
      </c>
      <c r="G5987" s="384">
        <v>0</v>
      </c>
      <c r="H5987">
        <v>0</v>
      </c>
    </row>
    <row r="5988" spans="1:10" x14ac:dyDescent="0.2">
      <c r="A5988">
        <v>11785</v>
      </c>
      <c r="B5988" s="623">
        <v>42465.311805555553</v>
      </c>
      <c r="C5988" s="405" t="s">
        <v>2054</v>
      </c>
      <c r="D5988" s="384">
        <v>2981</v>
      </c>
      <c r="E5988">
        <v>0.01</v>
      </c>
      <c r="F5988">
        <v>1.50058</v>
      </c>
      <c r="G5988" s="384">
        <v>0</v>
      </c>
      <c r="H5988">
        <v>1.50058</v>
      </c>
      <c r="I5988">
        <v>1.28</v>
      </c>
      <c r="J5988" s="384">
        <v>2604.13</v>
      </c>
    </row>
    <row r="5989" spans="1:10" x14ac:dyDescent="0.2">
      <c r="A5989">
        <v>11776</v>
      </c>
      <c r="B5989" s="623">
        <v>42465.211111111108</v>
      </c>
      <c r="C5989" s="405" t="s">
        <v>97</v>
      </c>
      <c r="D5989" s="384">
        <v>2982</v>
      </c>
      <c r="E5989">
        <v>0.02</v>
      </c>
      <c r="F5989">
        <v>1.5056</v>
      </c>
      <c r="G5989" s="384">
        <v>0</v>
      </c>
      <c r="H5989">
        <v>0</v>
      </c>
    </row>
    <row r="5990" spans="1:10" x14ac:dyDescent="0.2">
      <c r="A5990">
        <v>11786</v>
      </c>
      <c r="B5990" s="623">
        <v>42465.311805555553</v>
      </c>
      <c r="C5990" s="405" t="s">
        <v>2054</v>
      </c>
      <c r="D5990" s="384">
        <v>2982</v>
      </c>
      <c r="E5990">
        <v>0.02</v>
      </c>
      <c r="F5990">
        <v>1.50058</v>
      </c>
      <c r="G5990" s="384">
        <v>0</v>
      </c>
      <c r="H5990">
        <v>1.50058</v>
      </c>
      <c r="I5990">
        <v>6.92</v>
      </c>
      <c r="J5990" s="384">
        <v>2611.0500000000002</v>
      </c>
    </row>
    <row r="5991" spans="1:10" x14ac:dyDescent="0.2">
      <c r="A5991">
        <v>11787</v>
      </c>
      <c r="B5991" s="623">
        <v>42465.895833333336</v>
      </c>
      <c r="C5991" s="405" t="s">
        <v>96</v>
      </c>
      <c r="D5991" s="384">
        <v>2983</v>
      </c>
      <c r="E5991">
        <v>0.01</v>
      </c>
      <c r="F5991">
        <v>1.5128900000000001</v>
      </c>
      <c r="G5991" s="384">
        <v>0</v>
      </c>
      <c r="H5991">
        <v>0</v>
      </c>
    </row>
    <row r="5992" spans="1:10" x14ac:dyDescent="0.2">
      <c r="A5992">
        <v>11822</v>
      </c>
      <c r="B5992" s="623">
        <v>42467.428472222222</v>
      </c>
      <c r="C5992" s="405" t="s">
        <v>2054</v>
      </c>
      <c r="D5992" s="384">
        <v>2983</v>
      </c>
      <c r="E5992">
        <v>0.01</v>
      </c>
      <c r="F5992">
        <v>1.5053700000000001</v>
      </c>
      <c r="G5992" s="384">
        <v>0</v>
      </c>
      <c r="H5992">
        <v>1.5053700000000001</v>
      </c>
      <c r="I5992">
        <v>-5.55</v>
      </c>
      <c r="J5992" s="384">
        <v>2605.5100000000002</v>
      </c>
    </row>
    <row r="5993" spans="1:10" x14ac:dyDescent="0.2">
      <c r="A5993">
        <v>11789</v>
      </c>
      <c r="B5993" s="623">
        <v>42465.904166666667</v>
      </c>
      <c r="C5993" s="405" t="s">
        <v>96</v>
      </c>
      <c r="D5993" s="384">
        <v>2984</v>
      </c>
      <c r="E5993">
        <v>0.01</v>
      </c>
      <c r="F5993">
        <v>1.51139</v>
      </c>
      <c r="G5993" s="384">
        <v>0</v>
      </c>
      <c r="H5993">
        <v>0</v>
      </c>
    </row>
    <row r="5994" spans="1:10" x14ac:dyDescent="0.2">
      <c r="A5994">
        <v>11823</v>
      </c>
      <c r="B5994" s="623">
        <v>42467.428472222222</v>
      </c>
      <c r="C5994" s="405" t="s">
        <v>2054</v>
      </c>
      <c r="D5994" s="384">
        <v>2984</v>
      </c>
      <c r="E5994">
        <v>0.01</v>
      </c>
      <c r="F5994">
        <v>1.5053700000000001</v>
      </c>
      <c r="G5994" s="384">
        <v>0</v>
      </c>
      <c r="H5994">
        <v>1.5053700000000001</v>
      </c>
      <c r="I5994">
        <v>-4.5199999999999996</v>
      </c>
      <c r="J5994" s="384">
        <v>2600.9899999999998</v>
      </c>
    </row>
    <row r="5995" spans="1:10" x14ac:dyDescent="0.2">
      <c r="A5995">
        <v>11792</v>
      </c>
      <c r="B5995" s="623">
        <v>42465.939583333333</v>
      </c>
      <c r="C5995" s="405" t="s">
        <v>96</v>
      </c>
      <c r="D5995" s="384">
        <v>2985</v>
      </c>
      <c r="E5995">
        <v>0.01</v>
      </c>
      <c r="F5995">
        <v>1.50989</v>
      </c>
      <c r="G5995" s="384">
        <v>0</v>
      </c>
      <c r="H5995">
        <v>0</v>
      </c>
    </row>
    <row r="5996" spans="1:10" x14ac:dyDescent="0.2">
      <c r="A5996">
        <v>11824</v>
      </c>
      <c r="B5996" s="623">
        <v>42467.428472222222</v>
      </c>
      <c r="C5996" s="405" t="s">
        <v>2054</v>
      </c>
      <c r="D5996" s="384">
        <v>2985</v>
      </c>
      <c r="E5996">
        <v>0.01</v>
      </c>
      <c r="F5996">
        <v>1.5053700000000001</v>
      </c>
      <c r="G5996" s="384">
        <v>0</v>
      </c>
      <c r="H5996">
        <v>1.5053700000000001</v>
      </c>
      <c r="I5996">
        <v>-3.49</v>
      </c>
      <c r="J5996" s="384">
        <v>2597.5</v>
      </c>
    </row>
    <row r="5997" spans="1:10" x14ac:dyDescent="0.2">
      <c r="A5997">
        <v>11796</v>
      </c>
      <c r="B5997" s="623">
        <v>42466.138888888891</v>
      </c>
      <c r="C5997" s="405" t="s">
        <v>96</v>
      </c>
      <c r="D5997" s="384">
        <v>2986</v>
      </c>
      <c r="E5997">
        <v>0.01</v>
      </c>
      <c r="F5997">
        <v>1.5075799999999999</v>
      </c>
      <c r="G5997" s="384">
        <v>0</v>
      </c>
      <c r="H5997">
        <v>0</v>
      </c>
    </row>
    <row r="5998" spans="1:10" x14ac:dyDescent="0.2">
      <c r="A5998">
        <v>11825</v>
      </c>
      <c r="B5998" s="623">
        <v>42467.428472222222</v>
      </c>
      <c r="C5998" s="405" t="s">
        <v>2054</v>
      </c>
      <c r="D5998" s="384">
        <v>2986</v>
      </c>
      <c r="E5998">
        <v>0.01</v>
      </c>
      <c r="F5998">
        <v>1.5053700000000001</v>
      </c>
      <c r="G5998" s="384">
        <v>0</v>
      </c>
      <c r="H5998">
        <v>1.5053700000000001</v>
      </c>
      <c r="I5998">
        <v>-1.8</v>
      </c>
      <c r="J5998" s="384">
        <v>2595.71</v>
      </c>
    </row>
    <row r="5999" spans="1:10" x14ac:dyDescent="0.2">
      <c r="A5999">
        <v>11801</v>
      </c>
      <c r="B5999" s="623">
        <v>42466.21875</v>
      </c>
      <c r="C5999" s="405" t="s">
        <v>96</v>
      </c>
      <c r="D5999" s="384">
        <v>2987</v>
      </c>
      <c r="E5999">
        <v>0.02</v>
      </c>
      <c r="F5999">
        <v>1.5043500000000001</v>
      </c>
      <c r="G5999" s="384">
        <v>0</v>
      </c>
      <c r="H5999">
        <v>0</v>
      </c>
    </row>
    <row r="6000" spans="1:10" x14ac:dyDescent="0.2">
      <c r="A6000">
        <v>11826</v>
      </c>
      <c r="B6000" s="623">
        <v>42467.428472222222</v>
      </c>
      <c r="C6000" s="405" t="s">
        <v>2054</v>
      </c>
      <c r="D6000" s="384">
        <v>2987</v>
      </c>
      <c r="E6000">
        <v>0.02</v>
      </c>
      <c r="F6000">
        <v>1.5053700000000001</v>
      </c>
      <c r="G6000" s="384">
        <v>0</v>
      </c>
      <c r="H6000">
        <v>1.5053700000000001</v>
      </c>
      <c r="I6000">
        <v>0.86</v>
      </c>
      <c r="J6000" s="384">
        <v>2596.5700000000002</v>
      </c>
    </row>
    <row r="6001" spans="1:10" x14ac:dyDescent="0.2">
      <c r="A6001">
        <v>11807</v>
      </c>
      <c r="B6001" s="623">
        <v>42466.411805555559</v>
      </c>
      <c r="C6001" s="405" t="s">
        <v>96</v>
      </c>
      <c r="D6001" s="384">
        <v>2988</v>
      </c>
      <c r="E6001">
        <v>0.02</v>
      </c>
      <c r="F6001">
        <v>1.50109</v>
      </c>
      <c r="G6001" s="384">
        <v>0</v>
      </c>
      <c r="H6001">
        <v>0</v>
      </c>
    </row>
    <row r="6002" spans="1:10" x14ac:dyDescent="0.2">
      <c r="A6002">
        <v>11827</v>
      </c>
      <c r="B6002" s="623">
        <v>42467.428472222222</v>
      </c>
      <c r="C6002" s="405" t="s">
        <v>2054</v>
      </c>
      <c r="D6002" s="384">
        <v>2988</v>
      </c>
      <c r="E6002">
        <v>0.02</v>
      </c>
      <c r="F6002">
        <v>1.5053700000000001</v>
      </c>
      <c r="G6002" s="384">
        <v>0</v>
      </c>
      <c r="H6002">
        <v>1.5053700000000001</v>
      </c>
      <c r="I6002">
        <v>5.36</v>
      </c>
      <c r="J6002" s="384">
        <v>2601.9299999999998</v>
      </c>
    </row>
    <row r="6003" spans="1:10" x14ac:dyDescent="0.2">
      <c r="A6003">
        <v>11814</v>
      </c>
      <c r="B6003" s="623">
        <v>42466.954861111109</v>
      </c>
      <c r="C6003" s="405" t="s">
        <v>96</v>
      </c>
      <c r="D6003" s="384">
        <v>2989</v>
      </c>
      <c r="E6003">
        <v>0.03</v>
      </c>
      <c r="F6003">
        <v>1.4977400000000001</v>
      </c>
      <c r="G6003" s="384">
        <v>0</v>
      </c>
      <c r="H6003">
        <v>0</v>
      </c>
    </row>
    <row r="6004" spans="1:10" x14ac:dyDescent="0.2">
      <c r="A6004">
        <v>11828</v>
      </c>
      <c r="B6004" s="623">
        <v>42467.428472222222</v>
      </c>
      <c r="C6004" s="405" t="s">
        <v>2054</v>
      </c>
      <c r="D6004" s="384">
        <v>2989</v>
      </c>
      <c r="E6004">
        <v>0.03</v>
      </c>
      <c r="F6004">
        <v>1.5053700000000001</v>
      </c>
      <c r="G6004" s="384">
        <v>0</v>
      </c>
      <c r="H6004">
        <v>1.5053700000000001</v>
      </c>
      <c r="I6004">
        <v>14.96</v>
      </c>
      <c r="J6004" s="384">
        <v>2616.89</v>
      </c>
    </row>
    <row r="6005" spans="1:10" x14ac:dyDescent="0.2">
      <c r="A6005">
        <v>11829</v>
      </c>
      <c r="B6005" s="623">
        <v>42467.87777777778</v>
      </c>
      <c r="C6005" s="405" t="s">
        <v>96</v>
      </c>
      <c r="D6005" s="384">
        <v>2990</v>
      </c>
      <c r="E6005">
        <v>0.01</v>
      </c>
      <c r="F6005">
        <v>1.5157400000000001</v>
      </c>
      <c r="G6005" s="384">
        <v>0</v>
      </c>
      <c r="H6005">
        <v>0</v>
      </c>
    </row>
    <row r="6006" spans="1:10" x14ac:dyDescent="0.2">
      <c r="A6006">
        <v>11862</v>
      </c>
      <c r="B6006" s="623">
        <v>42468.80972222222</v>
      </c>
      <c r="C6006" s="405" t="s">
        <v>2054</v>
      </c>
      <c r="D6006" s="384">
        <v>2990</v>
      </c>
      <c r="E6006">
        <v>0.01</v>
      </c>
      <c r="F6006">
        <v>1.5104900000000001</v>
      </c>
      <c r="G6006" s="384">
        <v>0</v>
      </c>
      <c r="H6006">
        <v>1.5104900000000001</v>
      </c>
      <c r="I6006">
        <v>-3.72</v>
      </c>
      <c r="J6006" s="384">
        <v>2614.27</v>
      </c>
    </row>
    <row r="6007" spans="1:10" x14ac:dyDescent="0.2">
      <c r="A6007">
        <v>11831</v>
      </c>
      <c r="B6007" s="623">
        <v>42467.931250000001</v>
      </c>
      <c r="C6007" s="405" t="s">
        <v>97</v>
      </c>
      <c r="D6007" s="384">
        <v>2991</v>
      </c>
      <c r="E6007">
        <v>0.01</v>
      </c>
      <c r="F6007">
        <v>1.5160899999999999</v>
      </c>
      <c r="G6007" s="384">
        <v>0</v>
      </c>
      <c r="H6007">
        <v>0</v>
      </c>
    </row>
    <row r="6008" spans="1:10" x14ac:dyDescent="0.2">
      <c r="A6008">
        <v>11833</v>
      </c>
      <c r="B6008" s="623">
        <v>42467.934027777781</v>
      </c>
      <c r="C6008" s="405" t="s">
        <v>2054</v>
      </c>
      <c r="D6008" s="384">
        <v>2991</v>
      </c>
      <c r="E6008">
        <v>0.01</v>
      </c>
      <c r="F6008">
        <v>1.51529</v>
      </c>
      <c r="G6008" s="384">
        <v>0</v>
      </c>
      <c r="H6008">
        <v>1.51529</v>
      </c>
      <c r="I6008">
        <v>0.55000000000000004</v>
      </c>
      <c r="J6008" s="384">
        <v>2617.44</v>
      </c>
    </row>
    <row r="6009" spans="1:10" x14ac:dyDescent="0.2">
      <c r="A6009">
        <v>11834</v>
      </c>
      <c r="B6009" s="623">
        <v>42468.036111111112</v>
      </c>
      <c r="C6009" s="405" t="s">
        <v>97</v>
      </c>
      <c r="D6009" s="384">
        <v>2992</v>
      </c>
      <c r="E6009">
        <v>0.01</v>
      </c>
      <c r="F6009">
        <v>1.51519</v>
      </c>
      <c r="G6009" s="384">
        <v>0</v>
      </c>
      <c r="H6009">
        <v>0</v>
      </c>
    </row>
    <row r="6010" spans="1:10" x14ac:dyDescent="0.2">
      <c r="A6010">
        <v>11836</v>
      </c>
      <c r="B6010" s="623">
        <v>42468.058333333334</v>
      </c>
      <c r="C6010" s="405" t="s">
        <v>2054</v>
      </c>
      <c r="D6010" s="384">
        <v>2992</v>
      </c>
      <c r="E6010">
        <v>0.01</v>
      </c>
      <c r="F6010">
        <v>1.5143899999999999</v>
      </c>
      <c r="G6010" s="384">
        <v>0</v>
      </c>
      <c r="H6010">
        <v>1.5143899999999999</v>
      </c>
      <c r="I6010">
        <v>0.55000000000000004</v>
      </c>
      <c r="J6010" s="384">
        <v>2617.9899999999998</v>
      </c>
    </row>
    <row r="6011" spans="1:10" x14ac:dyDescent="0.2">
      <c r="A6011">
        <v>11837</v>
      </c>
      <c r="B6011" s="623">
        <v>42468.059027777781</v>
      </c>
      <c r="C6011" s="405" t="s">
        <v>96</v>
      </c>
      <c r="D6011" s="384">
        <v>2993</v>
      </c>
      <c r="E6011">
        <v>0.01</v>
      </c>
      <c r="F6011">
        <v>1.5142100000000001</v>
      </c>
      <c r="G6011" s="384">
        <v>0</v>
      </c>
      <c r="H6011">
        <v>0</v>
      </c>
    </row>
    <row r="6012" spans="1:10" x14ac:dyDescent="0.2">
      <c r="A6012">
        <v>11863</v>
      </c>
      <c r="B6012" s="623">
        <v>42468.80972222222</v>
      </c>
      <c r="C6012" s="405" t="s">
        <v>2054</v>
      </c>
      <c r="D6012" s="384">
        <v>2993</v>
      </c>
      <c r="E6012">
        <v>0.01</v>
      </c>
      <c r="F6012">
        <v>1.5104900000000001</v>
      </c>
      <c r="G6012" s="384">
        <v>0</v>
      </c>
      <c r="H6012">
        <v>1.5104900000000001</v>
      </c>
      <c r="I6012">
        <v>-2.57</v>
      </c>
      <c r="J6012" s="384">
        <v>2611.6999999999998</v>
      </c>
    </row>
    <row r="6013" spans="1:10" x14ac:dyDescent="0.2">
      <c r="A6013">
        <v>11840</v>
      </c>
      <c r="B6013" s="623">
        <v>42468.126388888886</v>
      </c>
      <c r="C6013" s="405" t="s">
        <v>96</v>
      </c>
      <c r="D6013" s="384">
        <v>2994</v>
      </c>
      <c r="E6013">
        <v>0.01</v>
      </c>
      <c r="F6013">
        <v>1.51264</v>
      </c>
      <c r="G6013" s="384">
        <v>0</v>
      </c>
      <c r="H6013">
        <v>0</v>
      </c>
    </row>
    <row r="6014" spans="1:10" x14ac:dyDescent="0.2">
      <c r="A6014">
        <v>11864</v>
      </c>
      <c r="B6014" s="623">
        <v>42468.80972222222</v>
      </c>
      <c r="C6014" s="405" t="s">
        <v>2054</v>
      </c>
      <c r="D6014" s="384">
        <v>2994</v>
      </c>
      <c r="E6014">
        <v>0.01</v>
      </c>
      <c r="F6014">
        <v>1.5104900000000001</v>
      </c>
      <c r="G6014" s="384">
        <v>0</v>
      </c>
      <c r="H6014">
        <v>1.5104900000000001</v>
      </c>
      <c r="I6014">
        <v>-1.49</v>
      </c>
      <c r="J6014" s="384">
        <v>2610.21</v>
      </c>
    </row>
    <row r="6015" spans="1:10" x14ac:dyDescent="0.2">
      <c r="A6015">
        <v>11844</v>
      </c>
      <c r="B6015" s="623">
        <v>42468.175694444442</v>
      </c>
      <c r="C6015" s="405" t="s">
        <v>96</v>
      </c>
      <c r="D6015" s="384">
        <v>2995</v>
      </c>
      <c r="E6015">
        <v>0.01</v>
      </c>
      <c r="F6015">
        <v>1.5102800000000001</v>
      </c>
      <c r="G6015" s="384">
        <v>0</v>
      </c>
      <c r="H6015">
        <v>0</v>
      </c>
    </row>
    <row r="6016" spans="1:10" x14ac:dyDescent="0.2">
      <c r="A6016">
        <v>11865</v>
      </c>
      <c r="B6016" s="623">
        <v>42468.80972222222</v>
      </c>
      <c r="C6016" s="405" t="s">
        <v>2054</v>
      </c>
      <c r="D6016" s="384">
        <v>2995</v>
      </c>
      <c r="E6016">
        <v>0.01</v>
      </c>
      <c r="F6016">
        <v>1.5104900000000001</v>
      </c>
      <c r="G6016" s="384">
        <v>0</v>
      </c>
      <c r="H6016">
        <v>1.5104900000000001</v>
      </c>
      <c r="I6016">
        <v>0.14000000000000001</v>
      </c>
      <c r="J6016" s="384">
        <v>2610.35</v>
      </c>
    </row>
    <row r="6017" spans="1:10" x14ac:dyDescent="0.2">
      <c r="A6017">
        <v>11849</v>
      </c>
      <c r="B6017" s="623">
        <v>42468.323611111111</v>
      </c>
      <c r="C6017" s="405" t="s">
        <v>96</v>
      </c>
      <c r="D6017" s="384">
        <v>2996</v>
      </c>
      <c r="E6017">
        <v>0.02</v>
      </c>
      <c r="F6017">
        <v>1.5071600000000001</v>
      </c>
      <c r="G6017" s="384">
        <v>0</v>
      </c>
      <c r="H6017">
        <v>0</v>
      </c>
    </row>
    <row r="6018" spans="1:10" x14ac:dyDescent="0.2">
      <c r="A6018">
        <v>11866</v>
      </c>
      <c r="B6018" s="623">
        <v>42468.80972222222</v>
      </c>
      <c r="C6018" s="405" t="s">
        <v>2054</v>
      </c>
      <c r="D6018" s="384">
        <v>2996</v>
      </c>
      <c r="E6018">
        <v>0.02</v>
      </c>
      <c r="F6018">
        <v>1.5104900000000001</v>
      </c>
      <c r="G6018" s="384">
        <v>0</v>
      </c>
      <c r="H6018">
        <v>1.5104900000000001</v>
      </c>
      <c r="I6018">
        <v>4.59</v>
      </c>
      <c r="J6018" s="384">
        <v>2614.94</v>
      </c>
    </row>
    <row r="6019" spans="1:10" x14ac:dyDescent="0.2">
      <c r="A6019">
        <v>11855</v>
      </c>
      <c r="B6019" s="623">
        <v>42468.648611111108</v>
      </c>
      <c r="C6019" s="405" t="s">
        <v>96</v>
      </c>
      <c r="D6019" s="384">
        <v>2997</v>
      </c>
      <c r="E6019">
        <v>0.02</v>
      </c>
      <c r="F6019">
        <v>1.5039499999999999</v>
      </c>
      <c r="G6019" s="384">
        <v>0</v>
      </c>
      <c r="H6019">
        <v>0</v>
      </c>
    </row>
    <row r="6020" spans="1:10" x14ac:dyDescent="0.2">
      <c r="A6020">
        <v>11867</v>
      </c>
      <c r="B6020" s="623">
        <v>42468.80972222222</v>
      </c>
      <c r="C6020" s="405" t="s">
        <v>2054</v>
      </c>
      <c r="D6020" s="384">
        <v>2997</v>
      </c>
      <c r="E6020">
        <v>0.02</v>
      </c>
      <c r="F6020">
        <v>1.5104900000000001</v>
      </c>
      <c r="G6020" s="384">
        <v>0</v>
      </c>
      <c r="H6020">
        <v>1.5104900000000001</v>
      </c>
      <c r="I6020">
        <v>9.02</v>
      </c>
      <c r="J6020" s="384">
        <v>2623.96</v>
      </c>
    </row>
    <row r="6021" spans="1:10" x14ac:dyDescent="0.2">
      <c r="A6021">
        <v>11868</v>
      </c>
      <c r="B6021" s="623">
        <v>42468.888194444444</v>
      </c>
      <c r="C6021" s="405" t="s">
        <v>96</v>
      </c>
      <c r="D6021" s="384">
        <v>2998</v>
      </c>
      <c r="E6021">
        <v>0.01</v>
      </c>
      <c r="F6021">
        <v>1.5088600000000001</v>
      </c>
      <c r="G6021" s="384">
        <v>0</v>
      </c>
      <c r="H6021">
        <v>0</v>
      </c>
    </row>
    <row r="6022" spans="1:10" x14ac:dyDescent="0.2">
      <c r="A6022">
        <v>11870</v>
      </c>
      <c r="B6022" s="623">
        <v>42468.922222222223</v>
      </c>
      <c r="C6022" s="405" t="s">
        <v>2054</v>
      </c>
      <c r="D6022" s="384">
        <v>2998</v>
      </c>
      <c r="E6022">
        <v>0.01</v>
      </c>
      <c r="F6022">
        <v>1.50966</v>
      </c>
      <c r="G6022" s="384">
        <v>0</v>
      </c>
      <c r="H6022">
        <v>1.50966</v>
      </c>
      <c r="I6022">
        <v>0.55000000000000004</v>
      </c>
      <c r="J6022" s="384">
        <v>2624.51</v>
      </c>
    </row>
    <row r="6023" spans="1:10" x14ac:dyDescent="0.2">
      <c r="A6023">
        <v>11871</v>
      </c>
      <c r="B6023" s="623">
        <v>42468.926388888889</v>
      </c>
      <c r="C6023" s="405" t="s">
        <v>96</v>
      </c>
      <c r="D6023" s="384">
        <v>2999</v>
      </c>
      <c r="E6023">
        <v>0.01</v>
      </c>
      <c r="F6023">
        <v>1.5095700000000001</v>
      </c>
      <c r="G6023" s="384">
        <v>0</v>
      </c>
      <c r="H6023">
        <v>0</v>
      </c>
    </row>
    <row r="6024" spans="1:10" x14ac:dyDescent="0.2">
      <c r="A6024">
        <v>11873</v>
      </c>
      <c r="B6024" s="623">
        <v>42468.938194444447</v>
      </c>
      <c r="C6024" s="405" t="s">
        <v>2054</v>
      </c>
      <c r="D6024" s="384">
        <v>2999</v>
      </c>
      <c r="E6024">
        <v>0.01</v>
      </c>
      <c r="F6024">
        <v>1.51037</v>
      </c>
      <c r="G6024" s="384">
        <v>0</v>
      </c>
      <c r="H6024">
        <v>1.51037</v>
      </c>
      <c r="I6024">
        <v>0.55000000000000004</v>
      </c>
      <c r="J6024" s="384">
        <v>2625.06</v>
      </c>
    </row>
    <row r="6025" spans="1:10" x14ac:dyDescent="0.2">
      <c r="A6025">
        <v>11874</v>
      </c>
      <c r="B6025" s="623">
        <v>42471.050694444442</v>
      </c>
      <c r="C6025" s="405" t="s">
        <v>96</v>
      </c>
      <c r="D6025" s="384">
        <v>3000</v>
      </c>
      <c r="E6025">
        <v>0.01</v>
      </c>
      <c r="F6025">
        <v>1.5101199999999999</v>
      </c>
      <c r="G6025" s="384">
        <v>0</v>
      </c>
      <c r="H6025">
        <v>0</v>
      </c>
    </row>
    <row r="6026" spans="1:10" x14ac:dyDescent="0.2">
      <c r="A6026">
        <v>11883</v>
      </c>
      <c r="B6026" s="623">
        <v>42471.143055555556</v>
      </c>
      <c r="C6026" s="405" t="s">
        <v>2054</v>
      </c>
      <c r="D6026" s="384">
        <v>3000</v>
      </c>
      <c r="E6026">
        <v>0.01</v>
      </c>
      <c r="F6026">
        <v>1.5093799999999999</v>
      </c>
      <c r="G6026" s="384">
        <v>0</v>
      </c>
      <c r="H6026">
        <v>1.5093799999999999</v>
      </c>
      <c r="I6026">
        <v>-0.51</v>
      </c>
      <c r="J6026" s="384">
        <v>2624.55</v>
      </c>
    </row>
    <row r="6027" spans="1:10" x14ac:dyDescent="0.2">
      <c r="A6027">
        <v>11876</v>
      </c>
      <c r="B6027" s="623">
        <v>42471.073611111111</v>
      </c>
      <c r="C6027" s="405" t="s">
        <v>96</v>
      </c>
      <c r="D6027" s="384">
        <v>3001</v>
      </c>
      <c r="E6027">
        <v>0.01</v>
      </c>
      <c r="F6027">
        <v>1.50858</v>
      </c>
      <c r="G6027" s="384">
        <v>0</v>
      </c>
      <c r="H6027">
        <v>0</v>
      </c>
    </row>
    <row r="6028" spans="1:10" x14ac:dyDescent="0.2">
      <c r="A6028">
        <v>11884</v>
      </c>
      <c r="B6028" s="623">
        <v>42471.143055555556</v>
      </c>
      <c r="C6028" s="405" t="s">
        <v>2054</v>
      </c>
      <c r="D6028" s="384">
        <v>3001</v>
      </c>
      <c r="E6028">
        <v>0.01</v>
      </c>
      <c r="F6028">
        <v>1.5093799999999999</v>
      </c>
      <c r="G6028" s="384">
        <v>0</v>
      </c>
      <c r="H6028">
        <v>1.5093799999999999</v>
      </c>
      <c r="I6028">
        <v>0.55000000000000004</v>
      </c>
      <c r="J6028" s="384">
        <v>2625.1</v>
      </c>
    </row>
    <row r="6029" spans="1:10" x14ac:dyDescent="0.2">
      <c r="A6029">
        <v>11879</v>
      </c>
      <c r="B6029" s="623">
        <v>42471.088888888888</v>
      </c>
      <c r="C6029" s="405" t="s">
        <v>96</v>
      </c>
      <c r="D6029" s="384">
        <v>3002</v>
      </c>
      <c r="E6029">
        <v>0.01</v>
      </c>
      <c r="F6029">
        <v>1.50705</v>
      </c>
      <c r="G6029" s="384">
        <v>0</v>
      </c>
      <c r="H6029">
        <v>0</v>
      </c>
    </row>
    <row r="6030" spans="1:10" x14ac:dyDescent="0.2">
      <c r="A6030">
        <v>11885</v>
      </c>
      <c r="B6030" s="623">
        <v>42471.143055555556</v>
      </c>
      <c r="C6030" s="405" t="s">
        <v>2054</v>
      </c>
      <c r="D6030" s="384">
        <v>3002</v>
      </c>
      <c r="E6030">
        <v>0.01</v>
      </c>
      <c r="F6030">
        <v>1.5093799999999999</v>
      </c>
      <c r="G6030" s="384">
        <v>0</v>
      </c>
      <c r="H6030">
        <v>1.5093799999999999</v>
      </c>
      <c r="I6030">
        <v>1.61</v>
      </c>
      <c r="J6030" s="384">
        <v>2626.71</v>
      </c>
    </row>
    <row r="6031" spans="1:10" x14ac:dyDescent="0.2">
      <c r="A6031">
        <v>11886</v>
      </c>
      <c r="B6031" s="623">
        <v>42471.902083333334</v>
      </c>
      <c r="C6031" s="405" t="s">
        <v>96</v>
      </c>
      <c r="D6031" s="384">
        <v>3003</v>
      </c>
      <c r="E6031">
        <v>0.01</v>
      </c>
      <c r="F6031">
        <v>1.4994099999999999</v>
      </c>
      <c r="G6031" s="384">
        <v>0</v>
      </c>
      <c r="H6031">
        <v>0</v>
      </c>
    </row>
    <row r="6032" spans="1:10" x14ac:dyDescent="0.2">
      <c r="A6032">
        <v>11888</v>
      </c>
      <c r="B6032" s="623">
        <v>42471.919444444444</v>
      </c>
      <c r="C6032" s="405" t="s">
        <v>2054</v>
      </c>
      <c r="D6032" s="384">
        <v>3003</v>
      </c>
      <c r="E6032">
        <v>0.01</v>
      </c>
      <c r="F6032">
        <v>1.50021</v>
      </c>
      <c r="G6032" s="384">
        <v>0</v>
      </c>
      <c r="H6032">
        <v>1.50021</v>
      </c>
      <c r="I6032">
        <v>0.55000000000000004</v>
      </c>
      <c r="J6032" s="384">
        <v>2627.26</v>
      </c>
    </row>
    <row r="6033" spans="1:10" x14ac:dyDescent="0.2">
      <c r="A6033">
        <v>11889</v>
      </c>
      <c r="B6033" s="623">
        <v>42471.927777777775</v>
      </c>
      <c r="C6033" s="405" t="s">
        <v>97</v>
      </c>
      <c r="D6033" s="384">
        <v>3004</v>
      </c>
      <c r="E6033">
        <v>0.01</v>
      </c>
      <c r="F6033">
        <v>1.4999</v>
      </c>
      <c r="G6033" s="384">
        <v>0</v>
      </c>
      <c r="H6033">
        <v>0</v>
      </c>
    </row>
    <row r="6034" spans="1:10" x14ac:dyDescent="0.2">
      <c r="A6034">
        <v>11898</v>
      </c>
      <c r="B6034" s="623">
        <v>42472.136805555558</v>
      </c>
      <c r="C6034" s="405" t="s">
        <v>2054</v>
      </c>
      <c r="D6034" s="384">
        <v>3004</v>
      </c>
      <c r="E6034">
        <v>0.01</v>
      </c>
      <c r="F6034">
        <v>1.5006900000000001</v>
      </c>
      <c r="G6034" s="384">
        <v>0</v>
      </c>
      <c r="H6034">
        <v>1.5006900000000001</v>
      </c>
      <c r="I6034">
        <v>-0.54</v>
      </c>
      <c r="J6034" s="384">
        <v>2626.72</v>
      </c>
    </row>
    <row r="6035" spans="1:10" x14ac:dyDescent="0.2">
      <c r="A6035">
        <v>11891</v>
      </c>
      <c r="B6035" s="623">
        <v>42471.954861111109</v>
      </c>
      <c r="C6035" s="405" t="s">
        <v>97</v>
      </c>
      <c r="D6035" s="384">
        <v>3005</v>
      </c>
      <c r="E6035">
        <v>0.01</v>
      </c>
      <c r="F6035">
        <v>1.50153</v>
      </c>
      <c r="G6035" s="384">
        <v>0</v>
      </c>
      <c r="H6035">
        <v>0</v>
      </c>
    </row>
    <row r="6036" spans="1:10" x14ac:dyDescent="0.2">
      <c r="A6036">
        <v>11899</v>
      </c>
      <c r="B6036" s="623">
        <v>42472.136805555558</v>
      </c>
      <c r="C6036" s="405" t="s">
        <v>2054</v>
      </c>
      <c r="D6036" s="384">
        <v>3005</v>
      </c>
      <c r="E6036">
        <v>0.01</v>
      </c>
      <c r="F6036">
        <v>1.5006900000000001</v>
      </c>
      <c r="G6036" s="384">
        <v>0</v>
      </c>
      <c r="H6036">
        <v>1.5006900000000001</v>
      </c>
      <c r="I6036">
        <v>0.59</v>
      </c>
      <c r="J6036" s="384">
        <v>2627.32</v>
      </c>
    </row>
    <row r="6037" spans="1:10" x14ac:dyDescent="0.2">
      <c r="A6037">
        <v>11894</v>
      </c>
      <c r="B6037" s="623">
        <v>42472.070833333331</v>
      </c>
      <c r="C6037" s="405" t="s">
        <v>97</v>
      </c>
      <c r="D6037" s="384">
        <v>3006</v>
      </c>
      <c r="E6037">
        <v>0.01</v>
      </c>
      <c r="F6037">
        <v>1.50305</v>
      </c>
      <c r="G6037" s="384">
        <v>0</v>
      </c>
      <c r="H6037">
        <v>0</v>
      </c>
    </row>
    <row r="6038" spans="1:10" x14ac:dyDescent="0.2">
      <c r="A6038">
        <v>11900</v>
      </c>
      <c r="B6038" s="623">
        <v>42472.136805555558</v>
      </c>
      <c r="C6038" s="405" t="s">
        <v>2054</v>
      </c>
      <c r="D6038" s="384">
        <v>3006</v>
      </c>
      <c r="E6038">
        <v>0.01</v>
      </c>
      <c r="F6038">
        <v>1.5006900000000001</v>
      </c>
      <c r="G6038" s="384">
        <v>0</v>
      </c>
      <c r="H6038">
        <v>1.5006900000000001</v>
      </c>
      <c r="I6038">
        <v>1.62</v>
      </c>
      <c r="J6038" s="384">
        <v>2628.94</v>
      </c>
    </row>
    <row r="6039" spans="1:10" x14ac:dyDescent="0.2">
      <c r="A6039">
        <v>11901</v>
      </c>
      <c r="B6039" s="623">
        <v>42472.875</v>
      </c>
      <c r="C6039" s="405" t="s">
        <v>96</v>
      </c>
      <c r="D6039" s="384">
        <v>3007</v>
      </c>
      <c r="E6039">
        <v>0.01</v>
      </c>
      <c r="F6039">
        <v>1.4827600000000001</v>
      </c>
      <c r="G6039" s="384">
        <v>0</v>
      </c>
      <c r="H6039">
        <v>0</v>
      </c>
    </row>
    <row r="6040" spans="1:10" x14ac:dyDescent="0.2">
      <c r="A6040">
        <v>11903</v>
      </c>
      <c r="B6040" s="623">
        <v>42472.878472222219</v>
      </c>
      <c r="C6040" s="405" t="s">
        <v>2054</v>
      </c>
      <c r="D6040" s="384">
        <v>3007</v>
      </c>
      <c r="E6040">
        <v>0.01</v>
      </c>
      <c r="F6040">
        <v>1.48356</v>
      </c>
      <c r="G6040" s="384">
        <v>0</v>
      </c>
      <c r="H6040">
        <v>1.48356</v>
      </c>
      <c r="I6040">
        <v>0.55000000000000004</v>
      </c>
      <c r="J6040" s="384">
        <v>2629.49</v>
      </c>
    </row>
    <row r="6041" spans="1:10" x14ac:dyDescent="0.2">
      <c r="A6041">
        <v>11904</v>
      </c>
      <c r="B6041" s="623">
        <v>42472.88958333333</v>
      </c>
      <c r="C6041" s="405" t="s">
        <v>96</v>
      </c>
      <c r="D6041" s="384">
        <v>3008</v>
      </c>
      <c r="E6041">
        <v>0.01</v>
      </c>
      <c r="F6041">
        <v>1.48386</v>
      </c>
      <c r="G6041" s="384">
        <v>0</v>
      </c>
      <c r="H6041">
        <v>0</v>
      </c>
    </row>
    <row r="6042" spans="1:10" x14ac:dyDescent="0.2">
      <c r="A6042">
        <v>11924</v>
      </c>
      <c r="B6042" s="623">
        <v>42473.373611111114</v>
      </c>
      <c r="C6042" s="405" t="s">
        <v>2054</v>
      </c>
      <c r="D6042" s="384">
        <v>3008</v>
      </c>
      <c r="E6042">
        <v>0.01</v>
      </c>
      <c r="F6042">
        <v>1.4803500000000001</v>
      </c>
      <c r="G6042" s="384">
        <v>0</v>
      </c>
      <c r="H6042">
        <v>1.4803500000000001</v>
      </c>
      <c r="I6042">
        <v>-2.5099999999999998</v>
      </c>
      <c r="J6042" s="384">
        <v>2626.97</v>
      </c>
    </row>
    <row r="6043" spans="1:10" x14ac:dyDescent="0.2">
      <c r="A6043">
        <v>11906</v>
      </c>
      <c r="B6043" s="623">
        <v>42472.902777777781</v>
      </c>
      <c r="C6043" s="405" t="s">
        <v>96</v>
      </c>
      <c r="D6043" s="384">
        <v>3009</v>
      </c>
      <c r="E6043">
        <v>0.01</v>
      </c>
      <c r="F6043">
        <v>1.48234</v>
      </c>
      <c r="G6043" s="384">
        <v>0</v>
      </c>
      <c r="H6043">
        <v>0</v>
      </c>
    </row>
    <row r="6044" spans="1:10" x14ac:dyDescent="0.2">
      <c r="A6044">
        <v>11925</v>
      </c>
      <c r="B6044" s="623">
        <v>42473.373611111114</v>
      </c>
      <c r="C6044" s="405" t="s">
        <v>2054</v>
      </c>
      <c r="D6044" s="384">
        <v>3009</v>
      </c>
      <c r="E6044">
        <v>0.01</v>
      </c>
      <c r="F6044">
        <v>1.4803500000000001</v>
      </c>
      <c r="G6044" s="384">
        <v>0</v>
      </c>
      <c r="H6044">
        <v>1.4803500000000001</v>
      </c>
      <c r="I6044">
        <v>-1.46</v>
      </c>
      <c r="J6044" s="384">
        <v>2625.51</v>
      </c>
    </row>
    <row r="6045" spans="1:10" x14ac:dyDescent="0.2">
      <c r="A6045">
        <v>11909</v>
      </c>
      <c r="B6045" s="623">
        <v>42473.126388888886</v>
      </c>
      <c r="C6045" s="405" t="s">
        <v>96</v>
      </c>
      <c r="D6045" s="384">
        <v>3010</v>
      </c>
      <c r="E6045">
        <v>0.01</v>
      </c>
      <c r="F6045">
        <v>1.4808300000000001</v>
      </c>
      <c r="G6045" s="384">
        <v>0</v>
      </c>
      <c r="H6045">
        <v>0</v>
      </c>
    </row>
    <row r="6046" spans="1:10" x14ac:dyDescent="0.2">
      <c r="A6046">
        <v>11926</v>
      </c>
      <c r="B6046" s="623">
        <v>42473.373611111114</v>
      </c>
      <c r="C6046" s="405" t="s">
        <v>2054</v>
      </c>
      <c r="D6046" s="384">
        <v>3010</v>
      </c>
      <c r="E6046">
        <v>0.01</v>
      </c>
      <c r="F6046">
        <v>1.4803500000000001</v>
      </c>
      <c r="G6046" s="384">
        <v>0</v>
      </c>
      <c r="H6046">
        <v>1.4803500000000001</v>
      </c>
      <c r="I6046">
        <v>-0.33</v>
      </c>
      <c r="J6046" s="384">
        <v>2625.18</v>
      </c>
    </row>
    <row r="6047" spans="1:10" x14ac:dyDescent="0.2">
      <c r="A6047">
        <v>11913</v>
      </c>
      <c r="B6047" s="623">
        <v>42473.210416666669</v>
      </c>
      <c r="C6047" s="405" t="s">
        <v>96</v>
      </c>
      <c r="D6047" s="384">
        <v>3011</v>
      </c>
      <c r="E6047">
        <v>0.01</v>
      </c>
      <c r="F6047">
        <v>1.47851</v>
      </c>
      <c r="G6047" s="384">
        <v>0</v>
      </c>
      <c r="H6047">
        <v>0</v>
      </c>
    </row>
    <row r="6048" spans="1:10" x14ac:dyDescent="0.2">
      <c r="A6048">
        <v>11927</v>
      </c>
      <c r="B6048" s="623">
        <v>42473.373611111114</v>
      </c>
      <c r="C6048" s="405" t="s">
        <v>2054</v>
      </c>
      <c r="D6048" s="384">
        <v>3011</v>
      </c>
      <c r="E6048">
        <v>0.01</v>
      </c>
      <c r="F6048">
        <v>1.4803500000000001</v>
      </c>
      <c r="G6048" s="384">
        <v>0</v>
      </c>
      <c r="H6048">
        <v>1.4803500000000001</v>
      </c>
      <c r="I6048">
        <v>1.27</v>
      </c>
      <c r="J6048" s="384">
        <v>2626.45</v>
      </c>
    </row>
    <row r="6049" spans="1:10" x14ac:dyDescent="0.2">
      <c r="A6049">
        <v>11918</v>
      </c>
      <c r="B6049" s="623">
        <v>42473.21597222222</v>
      </c>
      <c r="C6049" s="405" t="s">
        <v>96</v>
      </c>
      <c r="D6049" s="384">
        <v>3012</v>
      </c>
      <c r="E6049">
        <v>0.02</v>
      </c>
      <c r="F6049">
        <v>1.4752799999999999</v>
      </c>
      <c r="G6049" s="384">
        <v>0</v>
      </c>
      <c r="H6049">
        <v>0</v>
      </c>
    </row>
    <row r="6050" spans="1:10" x14ac:dyDescent="0.2">
      <c r="A6050">
        <v>11928</v>
      </c>
      <c r="B6050" s="623">
        <v>42473.373611111114</v>
      </c>
      <c r="C6050" s="405" t="s">
        <v>2054</v>
      </c>
      <c r="D6050" s="384">
        <v>3012</v>
      </c>
      <c r="E6050">
        <v>0.02</v>
      </c>
      <c r="F6050">
        <v>1.4803500000000001</v>
      </c>
      <c r="G6050" s="384">
        <v>0</v>
      </c>
      <c r="H6050">
        <v>1.4803500000000001</v>
      </c>
      <c r="I6050">
        <v>7</v>
      </c>
      <c r="J6050" s="384">
        <v>2633.45</v>
      </c>
    </row>
    <row r="6051" spans="1:10" x14ac:dyDescent="0.2">
      <c r="A6051">
        <v>11929</v>
      </c>
      <c r="B6051" s="623">
        <v>42473.875</v>
      </c>
      <c r="C6051" s="405" t="s">
        <v>96</v>
      </c>
      <c r="D6051" s="384">
        <v>3013</v>
      </c>
      <c r="E6051">
        <v>0.01</v>
      </c>
      <c r="F6051">
        <v>1.4731300000000001</v>
      </c>
      <c r="G6051" s="384">
        <v>0</v>
      </c>
      <c r="H6051">
        <v>0</v>
      </c>
    </row>
    <row r="6052" spans="1:10" x14ac:dyDescent="0.2">
      <c r="A6052">
        <v>11931</v>
      </c>
      <c r="B6052" s="623">
        <v>42473.913194444445</v>
      </c>
      <c r="C6052" s="405" t="s">
        <v>2054</v>
      </c>
      <c r="D6052" s="384">
        <v>3013</v>
      </c>
      <c r="E6052">
        <v>0.01</v>
      </c>
      <c r="F6052">
        <v>1.47393</v>
      </c>
      <c r="G6052" s="384">
        <v>0</v>
      </c>
      <c r="H6052">
        <v>1.47393</v>
      </c>
      <c r="I6052">
        <v>0.55000000000000004</v>
      </c>
      <c r="J6052" s="384">
        <v>2634</v>
      </c>
    </row>
    <row r="6053" spans="1:10" x14ac:dyDescent="0.2">
      <c r="A6053">
        <v>11932</v>
      </c>
      <c r="B6053" s="623">
        <v>42473.936111111114</v>
      </c>
      <c r="C6053" s="405" t="s">
        <v>96</v>
      </c>
      <c r="D6053" s="384">
        <v>3014</v>
      </c>
      <c r="E6053">
        <v>0.01</v>
      </c>
      <c r="F6053">
        <v>1.4731099999999999</v>
      </c>
      <c r="G6053" s="384">
        <v>0</v>
      </c>
      <c r="H6053">
        <v>0</v>
      </c>
    </row>
    <row r="6054" spans="1:10" x14ac:dyDescent="0.2">
      <c r="A6054">
        <v>11934</v>
      </c>
      <c r="B6054" s="623">
        <v>42473.95208333333</v>
      </c>
      <c r="C6054" s="405" t="s">
        <v>2054</v>
      </c>
      <c r="D6054" s="384">
        <v>3014</v>
      </c>
      <c r="E6054">
        <v>0.01</v>
      </c>
      <c r="F6054">
        <v>1.4739100000000001</v>
      </c>
      <c r="G6054" s="384">
        <v>0</v>
      </c>
      <c r="H6054">
        <v>1.4739100000000001</v>
      </c>
      <c r="I6054">
        <v>0.55000000000000004</v>
      </c>
      <c r="J6054" s="384">
        <v>2634.55</v>
      </c>
    </row>
    <row r="6055" spans="1:10" x14ac:dyDescent="0.2">
      <c r="A6055">
        <v>11935</v>
      </c>
      <c r="B6055" s="623">
        <v>42473.956250000003</v>
      </c>
      <c r="C6055" s="405" t="s">
        <v>96</v>
      </c>
      <c r="D6055" s="384">
        <v>3015</v>
      </c>
      <c r="E6055">
        <v>0.01</v>
      </c>
      <c r="F6055">
        <v>1.47312</v>
      </c>
      <c r="G6055" s="384">
        <v>0</v>
      </c>
      <c r="H6055">
        <v>0</v>
      </c>
    </row>
    <row r="6056" spans="1:10" x14ac:dyDescent="0.2">
      <c r="A6056">
        <v>11937</v>
      </c>
      <c r="B6056" s="623">
        <v>42473.976388888892</v>
      </c>
      <c r="C6056" s="405" t="s">
        <v>2054</v>
      </c>
      <c r="D6056" s="384">
        <v>3015</v>
      </c>
      <c r="E6056">
        <v>0.01</v>
      </c>
      <c r="F6056">
        <v>1.4739199999999999</v>
      </c>
      <c r="G6056" s="384">
        <v>0</v>
      </c>
      <c r="H6056">
        <v>1.4739199999999999</v>
      </c>
      <c r="I6056">
        <v>0.55000000000000004</v>
      </c>
      <c r="J6056" s="384">
        <v>2635.1</v>
      </c>
    </row>
    <row r="6057" spans="1:10" x14ac:dyDescent="0.2">
      <c r="A6057">
        <v>11938</v>
      </c>
      <c r="B6057" s="623">
        <v>42474.904861111114</v>
      </c>
      <c r="C6057" s="405" t="s">
        <v>96</v>
      </c>
      <c r="D6057" s="384">
        <v>3016</v>
      </c>
      <c r="E6057">
        <v>0.01</v>
      </c>
      <c r="F6057">
        <v>1.46279</v>
      </c>
      <c r="G6057" s="384">
        <v>0</v>
      </c>
      <c r="H6057">
        <v>0</v>
      </c>
    </row>
    <row r="6058" spans="1:10" x14ac:dyDescent="0.2">
      <c r="A6058">
        <v>11942</v>
      </c>
      <c r="B6058" s="623">
        <v>42474.972916666666</v>
      </c>
      <c r="C6058" s="405" t="s">
        <v>2054</v>
      </c>
      <c r="D6058" s="384">
        <v>3016</v>
      </c>
      <c r="E6058">
        <v>0.01</v>
      </c>
      <c r="F6058">
        <v>1.4635899999999999</v>
      </c>
      <c r="G6058" s="384">
        <v>0</v>
      </c>
      <c r="H6058">
        <v>1.4635899999999999</v>
      </c>
      <c r="I6058">
        <v>0.55000000000000004</v>
      </c>
      <c r="J6058" s="384">
        <v>2635.65</v>
      </c>
    </row>
    <row r="6059" spans="1:10" x14ac:dyDescent="0.2">
      <c r="A6059">
        <v>11940</v>
      </c>
      <c r="B6059" s="623">
        <v>42474.925694444442</v>
      </c>
      <c r="C6059" s="405" t="s">
        <v>97</v>
      </c>
      <c r="D6059" s="384">
        <v>3017</v>
      </c>
      <c r="E6059">
        <v>0.01</v>
      </c>
      <c r="F6059">
        <v>1.46262</v>
      </c>
      <c r="G6059" s="384">
        <v>0</v>
      </c>
      <c r="H6059">
        <v>0</v>
      </c>
    </row>
    <row r="6060" spans="1:10" x14ac:dyDescent="0.2">
      <c r="A6060">
        <v>11946</v>
      </c>
      <c r="B6060" s="623">
        <v>42475.177777777775</v>
      </c>
      <c r="C6060" s="405" t="s">
        <v>2054</v>
      </c>
      <c r="D6060" s="384">
        <v>3017</v>
      </c>
      <c r="E6060">
        <v>0.01</v>
      </c>
      <c r="F6060">
        <v>1.4625999999999999</v>
      </c>
      <c r="G6060" s="384">
        <v>0</v>
      </c>
      <c r="H6060">
        <v>1.4625999999999999</v>
      </c>
      <c r="I6060">
        <v>0.02</v>
      </c>
      <c r="J6060" s="384">
        <v>2635.68</v>
      </c>
    </row>
    <row r="6061" spans="1:10" x14ac:dyDescent="0.2">
      <c r="A6061">
        <v>11943</v>
      </c>
      <c r="B6061" s="623">
        <v>42474.981249999997</v>
      </c>
      <c r="C6061" s="405" t="s">
        <v>97</v>
      </c>
      <c r="D6061" s="384">
        <v>3018</v>
      </c>
      <c r="E6061">
        <v>0.01</v>
      </c>
      <c r="F6061">
        <v>1.46417</v>
      </c>
      <c r="G6061" s="384">
        <v>0</v>
      </c>
      <c r="H6061">
        <v>0</v>
      </c>
    </row>
    <row r="6062" spans="1:10" x14ac:dyDescent="0.2">
      <c r="A6062">
        <v>11947</v>
      </c>
      <c r="B6062" s="623">
        <v>42475.177777777775</v>
      </c>
      <c r="C6062" s="405" t="s">
        <v>2054</v>
      </c>
      <c r="D6062" s="384">
        <v>3018</v>
      </c>
      <c r="E6062">
        <v>0.01</v>
      </c>
      <c r="F6062">
        <v>1.4625999999999999</v>
      </c>
      <c r="G6062" s="384">
        <v>0</v>
      </c>
      <c r="H6062">
        <v>1.4625999999999999</v>
      </c>
      <c r="I6062">
        <v>1.0900000000000001</v>
      </c>
      <c r="J6062" s="384">
        <v>2636.77</v>
      </c>
    </row>
    <row r="6063" spans="1:10" x14ac:dyDescent="0.2">
      <c r="A6063">
        <v>11948</v>
      </c>
      <c r="B6063" s="623">
        <v>42475.931944444441</v>
      </c>
      <c r="C6063" s="405" t="s">
        <v>96</v>
      </c>
      <c r="D6063" s="384">
        <v>3019</v>
      </c>
      <c r="E6063">
        <v>0.01</v>
      </c>
      <c r="F6063">
        <v>1.4622999999999999</v>
      </c>
      <c r="G6063" s="384">
        <v>0</v>
      </c>
      <c r="H6063">
        <v>0</v>
      </c>
    </row>
    <row r="6064" spans="1:10" x14ac:dyDescent="0.2">
      <c r="A6064">
        <v>11953</v>
      </c>
      <c r="B6064" s="623">
        <v>42478</v>
      </c>
      <c r="C6064" s="405" t="s">
        <v>2054</v>
      </c>
      <c r="D6064" s="384">
        <v>3019</v>
      </c>
      <c r="E6064">
        <v>0.01</v>
      </c>
      <c r="F6064">
        <v>1.4623299999999999</v>
      </c>
      <c r="G6064" s="384">
        <v>0</v>
      </c>
      <c r="H6064">
        <v>1.4623299999999999</v>
      </c>
      <c r="I6064">
        <v>-7.0000000000000007E-2</v>
      </c>
      <c r="J6064" s="384">
        <v>2636.7</v>
      </c>
    </row>
    <row r="6065" spans="1:10" x14ac:dyDescent="0.2">
      <c r="A6065">
        <v>11950</v>
      </c>
      <c r="B6065" s="623">
        <v>42475.993055555555</v>
      </c>
      <c r="C6065" s="405" t="s">
        <v>96</v>
      </c>
      <c r="D6065" s="384">
        <v>3020</v>
      </c>
      <c r="E6065">
        <v>0.01</v>
      </c>
      <c r="F6065">
        <v>1.4607600000000001</v>
      </c>
      <c r="G6065" s="384">
        <v>0</v>
      </c>
      <c r="H6065">
        <v>0</v>
      </c>
    </row>
    <row r="6066" spans="1:10" x14ac:dyDescent="0.2">
      <c r="A6066">
        <v>11954</v>
      </c>
      <c r="B6066" s="623">
        <v>42478</v>
      </c>
      <c r="C6066" s="405" t="s">
        <v>2054</v>
      </c>
      <c r="D6066" s="384">
        <v>3020</v>
      </c>
      <c r="E6066">
        <v>0.01</v>
      </c>
      <c r="F6066">
        <v>1.4623299999999999</v>
      </c>
      <c r="G6066" s="384">
        <v>0</v>
      </c>
      <c r="H6066">
        <v>1.4623299999999999</v>
      </c>
      <c r="I6066">
        <v>0.99</v>
      </c>
      <c r="J6066" s="384">
        <v>2637.69</v>
      </c>
    </row>
    <row r="6067" spans="1:10" x14ac:dyDescent="0.2">
      <c r="A6067">
        <v>11955</v>
      </c>
      <c r="B6067" s="623">
        <v>42478.070138888892</v>
      </c>
      <c r="C6067" s="405" t="s">
        <v>97</v>
      </c>
      <c r="D6067" s="384">
        <v>3021</v>
      </c>
      <c r="E6067">
        <v>0.01</v>
      </c>
      <c r="F6067">
        <v>1.4730799999999999</v>
      </c>
      <c r="G6067" s="384">
        <v>0</v>
      </c>
      <c r="H6067">
        <v>0</v>
      </c>
    </row>
    <row r="6068" spans="1:10" x14ac:dyDescent="0.2">
      <c r="A6068">
        <v>11957</v>
      </c>
      <c r="B6068" s="623">
        <v>42478.074305555558</v>
      </c>
      <c r="C6068" s="405" t="s">
        <v>2054</v>
      </c>
      <c r="D6068" s="384">
        <v>3021</v>
      </c>
      <c r="E6068">
        <v>0.01</v>
      </c>
      <c r="F6068">
        <v>1.47228</v>
      </c>
      <c r="G6068" s="384">
        <v>0</v>
      </c>
      <c r="H6068">
        <v>1.47228</v>
      </c>
      <c r="I6068">
        <v>0.55000000000000004</v>
      </c>
      <c r="J6068" s="384">
        <v>2638.24</v>
      </c>
    </row>
    <row r="6069" spans="1:10" x14ac:dyDescent="0.2">
      <c r="A6069">
        <v>11958</v>
      </c>
      <c r="B6069" s="623">
        <v>42478.922222222223</v>
      </c>
      <c r="C6069" s="405" t="s">
        <v>96</v>
      </c>
      <c r="D6069" s="384">
        <v>3022</v>
      </c>
      <c r="E6069">
        <v>0.01</v>
      </c>
      <c r="F6069">
        <v>1.46041</v>
      </c>
      <c r="G6069" s="384">
        <v>0</v>
      </c>
      <c r="H6069">
        <v>0</v>
      </c>
    </row>
    <row r="6070" spans="1:10" x14ac:dyDescent="0.2">
      <c r="A6070">
        <v>11972</v>
      </c>
      <c r="B6070" s="623">
        <v>42479.510416666664</v>
      </c>
      <c r="C6070" s="405" t="s">
        <v>2054</v>
      </c>
      <c r="D6070" s="384">
        <v>3022</v>
      </c>
      <c r="E6070">
        <v>0.01</v>
      </c>
      <c r="F6070">
        <v>1.45875</v>
      </c>
      <c r="G6070" s="384">
        <v>0</v>
      </c>
      <c r="H6070">
        <v>1.45875</v>
      </c>
      <c r="I6070">
        <v>-1.24</v>
      </c>
      <c r="J6070" s="384">
        <v>2637</v>
      </c>
    </row>
    <row r="6071" spans="1:10" x14ac:dyDescent="0.2">
      <c r="A6071">
        <v>11960</v>
      </c>
      <c r="B6071" s="623">
        <v>42479.06527777778</v>
      </c>
      <c r="C6071" s="405" t="s">
        <v>96</v>
      </c>
      <c r="D6071" s="384">
        <v>3023</v>
      </c>
      <c r="E6071">
        <v>0.01</v>
      </c>
      <c r="F6071">
        <v>1.4589000000000001</v>
      </c>
      <c r="G6071" s="384">
        <v>0</v>
      </c>
      <c r="H6071">
        <v>0</v>
      </c>
    </row>
    <row r="6072" spans="1:10" x14ac:dyDescent="0.2">
      <c r="A6072">
        <v>11973</v>
      </c>
      <c r="B6072" s="623">
        <v>42479.510416666664</v>
      </c>
      <c r="C6072" s="405" t="s">
        <v>2054</v>
      </c>
      <c r="D6072" s="384">
        <v>3023</v>
      </c>
      <c r="E6072">
        <v>0.01</v>
      </c>
      <c r="F6072">
        <v>1.45875</v>
      </c>
      <c r="G6072" s="384">
        <v>0</v>
      </c>
      <c r="H6072">
        <v>1.45875</v>
      </c>
      <c r="I6072">
        <v>-0.1</v>
      </c>
      <c r="J6072" s="384">
        <v>2636.9</v>
      </c>
    </row>
    <row r="6073" spans="1:10" x14ac:dyDescent="0.2">
      <c r="A6073">
        <v>11963</v>
      </c>
      <c r="B6073" s="623">
        <v>42479.100694444445</v>
      </c>
      <c r="C6073" s="405" t="s">
        <v>96</v>
      </c>
      <c r="D6073" s="384">
        <v>3024</v>
      </c>
      <c r="E6073">
        <v>0.01</v>
      </c>
      <c r="F6073">
        <v>1.4572700000000001</v>
      </c>
      <c r="G6073" s="384">
        <v>0</v>
      </c>
      <c r="H6073">
        <v>0</v>
      </c>
    </row>
    <row r="6074" spans="1:10" x14ac:dyDescent="0.2">
      <c r="A6074">
        <v>11974</v>
      </c>
      <c r="B6074" s="623">
        <v>42479.510416666664</v>
      </c>
      <c r="C6074" s="405" t="s">
        <v>2054</v>
      </c>
      <c r="D6074" s="384">
        <v>3024</v>
      </c>
      <c r="E6074">
        <v>0.01</v>
      </c>
      <c r="F6074">
        <v>1.45875</v>
      </c>
      <c r="G6074" s="384">
        <v>0</v>
      </c>
      <c r="H6074">
        <v>1.45875</v>
      </c>
      <c r="I6074">
        <v>1.02</v>
      </c>
      <c r="J6074" s="384">
        <v>2637.92</v>
      </c>
    </row>
    <row r="6075" spans="1:10" x14ac:dyDescent="0.2">
      <c r="A6075">
        <v>11967</v>
      </c>
      <c r="B6075" s="623">
        <v>42479.115972222222</v>
      </c>
      <c r="C6075" s="405" t="s">
        <v>96</v>
      </c>
      <c r="D6075" s="384">
        <v>3025</v>
      </c>
      <c r="E6075">
        <v>0.01</v>
      </c>
      <c r="F6075">
        <v>1.4548099999999999</v>
      </c>
      <c r="G6075" s="384">
        <v>0</v>
      </c>
      <c r="H6075">
        <v>0</v>
      </c>
    </row>
    <row r="6076" spans="1:10" x14ac:dyDescent="0.2">
      <c r="A6076">
        <v>11975</v>
      </c>
      <c r="B6076" s="623">
        <v>42479.510416666664</v>
      </c>
      <c r="C6076" s="405" t="s">
        <v>2054</v>
      </c>
      <c r="D6076" s="384">
        <v>3025</v>
      </c>
      <c r="E6076">
        <v>0.01</v>
      </c>
      <c r="F6076">
        <v>1.45875</v>
      </c>
      <c r="G6076" s="384">
        <v>0</v>
      </c>
      <c r="H6076">
        <v>1.45875</v>
      </c>
      <c r="I6076">
        <v>2.72</v>
      </c>
      <c r="J6076" s="384">
        <v>2640.64</v>
      </c>
    </row>
    <row r="6077" spans="1:10" x14ac:dyDescent="0.2">
      <c r="A6077">
        <v>11976</v>
      </c>
      <c r="B6077" s="623">
        <v>42479.875</v>
      </c>
      <c r="C6077" s="405" t="s">
        <v>96</v>
      </c>
      <c r="D6077" s="384">
        <v>3026</v>
      </c>
      <c r="E6077">
        <v>0.01</v>
      </c>
      <c r="F6077">
        <v>1.4558800000000001</v>
      </c>
      <c r="G6077" s="384">
        <v>0</v>
      </c>
      <c r="H6077">
        <v>0</v>
      </c>
    </row>
    <row r="6078" spans="1:10" x14ac:dyDescent="0.2">
      <c r="A6078">
        <v>11987</v>
      </c>
      <c r="B6078" s="623">
        <v>42480.079861111109</v>
      </c>
      <c r="C6078" s="405" t="s">
        <v>2054</v>
      </c>
      <c r="D6078" s="384">
        <v>3026</v>
      </c>
      <c r="E6078">
        <v>0.01</v>
      </c>
      <c r="F6078">
        <v>1.45516</v>
      </c>
      <c r="G6078" s="384">
        <v>0</v>
      </c>
      <c r="H6078">
        <v>1.45516</v>
      </c>
      <c r="I6078">
        <v>-0.57999999999999996</v>
      </c>
      <c r="J6078" s="384">
        <v>2640.05</v>
      </c>
    </row>
    <row r="6079" spans="1:10" x14ac:dyDescent="0.2">
      <c r="A6079">
        <v>11978</v>
      </c>
      <c r="B6079" s="623">
        <v>42479.922222222223</v>
      </c>
      <c r="C6079" s="405" t="s">
        <v>96</v>
      </c>
      <c r="D6079" s="384">
        <v>3027</v>
      </c>
      <c r="E6079">
        <v>0.01</v>
      </c>
      <c r="F6079">
        <v>1.4543699999999999</v>
      </c>
      <c r="G6079" s="384">
        <v>0</v>
      </c>
      <c r="H6079">
        <v>0</v>
      </c>
    </row>
    <row r="6080" spans="1:10" x14ac:dyDescent="0.2">
      <c r="A6080">
        <v>11988</v>
      </c>
      <c r="B6080" s="623">
        <v>42480.079861111109</v>
      </c>
      <c r="C6080" s="405" t="s">
        <v>2054</v>
      </c>
      <c r="D6080" s="384">
        <v>3027</v>
      </c>
      <c r="E6080">
        <v>0.01</v>
      </c>
      <c r="F6080">
        <v>1.45516</v>
      </c>
      <c r="G6080" s="384">
        <v>0</v>
      </c>
      <c r="H6080">
        <v>1.45516</v>
      </c>
      <c r="I6080">
        <v>0.46</v>
      </c>
      <c r="J6080" s="384">
        <v>2640.51</v>
      </c>
    </row>
    <row r="6081" spans="1:10" x14ac:dyDescent="0.2">
      <c r="A6081">
        <v>11981</v>
      </c>
      <c r="B6081" s="623">
        <v>42479.97152777778</v>
      </c>
      <c r="C6081" s="405" t="s">
        <v>96</v>
      </c>
      <c r="D6081" s="384">
        <v>3028</v>
      </c>
      <c r="E6081">
        <v>0.01</v>
      </c>
      <c r="F6081">
        <v>1.4528399999999999</v>
      </c>
      <c r="G6081" s="384">
        <v>0</v>
      </c>
      <c r="H6081">
        <v>0</v>
      </c>
    </row>
    <row r="6082" spans="1:10" x14ac:dyDescent="0.2">
      <c r="A6082">
        <v>11989</v>
      </c>
      <c r="B6082" s="623">
        <v>42480.079861111109</v>
      </c>
      <c r="C6082" s="405" t="s">
        <v>2054</v>
      </c>
      <c r="D6082" s="384">
        <v>3028</v>
      </c>
      <c r="E6082">
        <v>0.01</v>
      </c>
      <c r="F6082">
        <v>1.45516</v>
      </c>
      <c r="G6082" s="384">
        <v>0</v>
      </c>
      <c r="H6082">
        <v>1.45516</v>
      </c>
      <c r="I6082">
        <v>1.51</v>
      </c>
      <c r="J6082" s="384">
        <v>2642.02</v>
      </c>
    </row>
    <row r="6083" spans="1:10" x14ac:dyDescent="0.2">
      <c r="A6083">
        <v>11985</v>
      </c>
      <c r="B6083" s="623">
        <v>42480.074305555558</v>
      </c>
      <c r="C6083" s="405" t="s">
        <v>97</v>
      </c>
      <c r="D6083" s="384">
        <v>3029</v>
      </c>
      <c r="E6083">
        <v>0.01</v>
      </c>
      <c r="F6083">
        <v>1.45469</v>
      </c>
      <c r="G6083" s="384">
        <v>0</v>
      </c>
      <c r="H6083">
        <v>0</v>
      </c>
    </row>
    <row r="6084" spans="1:10" x14ac:dyDescent="0.2">
      <c r="A6084">
        <v>12002</v>
      </c>
      <c r="B6084" s="623">
        <v>42480.460416666669</v>
      </c>
      <c r="C6084" s="405" t="s">
        <v>2054</v>
      </c>
      <c r="D6084" s="384">
        <v>3029</v>
      </c>
      <c r="E6084">
        <v>0.01</v>
      </c>
      <c r="F6084">
        <v>1.4562600000000001</v>
      </c>
      <c r="G6084" s="384">
        <v>0</v>
      </c>
      <c r="H6084">
        <v>1.4562600000000001</v>
      </c>
      <c r="I6084">
        <v>-1.08</v>
      </c>
      <c r="J6084" s="384">
        <v>2640.94</v>
      </c>
    </row>
    <row r="6085" spans="1:10" x14ac:dyDescent="0.2">
      <c r="A6085">
        <v>11990</v>
      </c>
      <c r="B6085" s="623">
        <v>42480.119444444441</v>
      </c>
      <c r="C6085" s="405" t="s">
        <v>97</v>
      </c>
      <c r="D6085" s="384">
        <v>3030</v>
      </c>
      <c r="E6085">
        <v>0.01</v>
      </c>
      <c r="F6085">
        <v>1.4561900000000001</v>
      </c>
      <c r="G6085" s="384">
        <v>0</v>
      </c>
      <c r="H6085">
        <v>0</v>
      </c>
    </row>
    <row r="6086" spans="1:10" x14ac:dyDescent="0.2">
      <c r="A6086">
        <v>12003</v>
      </c>
      <c r="B6086" s="623">
        <v>42480.460416666669</v>
      </c>
      <c r="C6086" s="405" t="s">
        <v>2054</v>
      </c>
      <c r="D6086" s="384">
        <v>3030</v>
      </c>
      <c r="E6086">
        <v>0.01</v>
      </c>
      <c r="F6086">
        <v>1.4562600000000001</v>
      </c>
      <c r="G6086" s="384">
        <v>0</v>
      </c>
      <c r="H6086">
        <v>1.4562600000000001</v>
      </c>
      <c r="I6086">
        <v>-0.05</v>
      </c>
      <c r="J6086" s="384">
        <v>2640.89</v>
      </c>
    </row>
    <row r="6087" spans="1:10" x14ac:dyDescent="0.2">
      <c r="A6087">
        <v>11993</v>
      </c>
      <c r="B6087" s="623">
        <v>42480.145833333336</v>
      </c>
      <c r="C6087" s="405" t="s">
        <v>97</v>
      </c>
      <c r="D6087" s="384">
        <v>3031</v>
      </c>
      <c r="E6087">
        <v>0.01</v>
      </c>
      <c r="F6087">
        <v>1.4577100000000001</v>
      </c>
      <c r="G6087" s="384">
        <v>0</v>
      </c>
      <c r="H6087">
        <v>0</v>
      </c>
    </row>
    <row r="6088" spans="1:10" x14ac:dyDescent="0.2">
      <c r="A6088">
        <v>12004</v>
      </c>
      <c r="B6088" s="623">
        <v>42480.460416666669</v>
      </c>
      <c r="C6088" s="405" t="s">
        <v>2054</v>
      </c>
      <c r="D6088" s="384">
        <v>3031</v>
      </c>
      <c r="E6088">
        <v>0.01</v>
      </c>
      <c r="F6088">
        <v>1.4562600000000001</v>
      </c>
      <c r="G6088" s="384">
        <v>0</v>
      </c>
      <c r="H6088">
        <v>1.4562600000000001</v>
      </c>
      <c r="I6088">
        <v>1</v>
      </c>
      <c r="J6088" s="384">
        <v>2641.89</v>
      </c>
    </row>
    <row r="6089" spans="1:10" x14ac:dyDescent="0.2">
      <c r="A6089">
        <v>11997</v>
      </c>
      <c r="B6089" s="623">
        <v>42480.216666666667</v>
      </c>
      <c r="C6089" s="405" t="s">
        <v>97</v>
      </c>
      <c r="D6089" s="384">
        <v>3032</v>
      </c>
      <c r="E6089">
        <v>0.01</v>
      </c>
      <c r="F6089">
        <v>1.4600299999999999</v>
      </c>
      <c r="G6089" s="384">
        <v>0</v>
      </c>
      <c r="H6089">
        <v>0</v>
      </c>
    </row>
    <row r="6090" spans="1:10" x14ac:dyDescent="0.2">
      <c r="A6090">
        <v>12005</v>
      </c>
      <c r="B6090" s="623">
        <v>42480.460416666669</v>
      </c>
      <c r="C6090" s="405" t="s">
        <v>2054</v>
      </c>
      <c r="D6090" s="384">
        <v>3032</v>
      </c>
      <c r="E6090">
        <v>0.01</v>
      </c>
      <c r="F6090">
        <v>1.4562600000000001</v>
      </c>
      <c r="G6090" s="384">
        <v>0</v>
      </c>
      <c r="H6090">
        <v>1.4562600000000001</v>
      </c>
      <c r="I6090">
        <v>2.6</v>
      </c>
      <c r="J6090" s="384">
        <v>2644.49</v>
      </c>
    </row>
    <row r="6091" spans="1:10" x14ac:dyDescent="0.2">
      <c r="A6091">
        <v>12006</v>
      </c>
      <c r="B6091" s="623">
        <v>42480.886805555558</v>
      </c>
      <c r="C6091" s="405" t="s">
        <v>96</v>
      </c>
      <c r="D6091" s="384">
        <v>3033</v>
      </c>
      <c r="E6091">
        <v>0.01</v>
      </c>
      <c r="F6091">
        <v>1.4470700000000001</v>
      </c>
      <c r="G6091" s="384">
        <v>0</v>
      </c>
      <c r="H6091">
        <v>0</v>
      </c>
    </row>
    <row r="6092" spans="1:10" x14ac:dyDescent="0.2">
      <c r="A6092">
        <v>12008</v>
      </c>
      <c r="B6092" s="623">
        <v>42480.899305555555</v>
      </c>
      <c r="C6092" s="405" t="s">
        <v>2054</v>
      </c>
      <c r="D6092" s="384">
        <v>3033</v>
      </c>
      <c r="E6092">
        <v>0.01</v>
      </c>
      <c r="F6092">
        <v>1.44787</v>
      </c>
      <c r="G6092" s="384">
        <v>0</v>
      </c>
      <c r="H6092">
        <v>1.44787</v>
      </c>
      <c r="I6092">
        <v>0.55000000000000004</v>
      </c>
      <c r="J6092" s="384">
        <v>2645.04</v>
      </c>
    </row>
    <row r="6093" spans="1:10" x14ac:dyDescent="0.2">
      <c r="A6093">
        <v>12009</v>
      </c>
      <c r="B6093" s="623">
        <v>42480.911111111112</v>
      </c>
      <c r="C6093" s="405" t="s">
        <v>96</v>
      </c>
      <c r="D6093" s="384">
        <v>3034</v>
      </c>
      <c r="E6093">
        <v>0.01</v>
      </c>
      <c r="F6093">
        <v>1.44821</v>
      </c>
      <c r="G6093" s="384">
        <v>0</v>
      </c>
      <c r="H6093">
        <v>0</v>
      </c>
    </row>
    <row r="6094" spans="1:10" x14ac:dyDescent="0.2">
      <c r="A6094">
        <v>12011</v>
      </c>
      <c r="B6094" s="623">
        <v>42480.928472222222</v>
      </c>
      <c r="C6094" s="405" t="s">
        <v>2054</v>
      </c>
      <c r="D6094" s="384">
        <v>3034</v>
      </c>
      <c r="E6094">
        <v>0.01</v>
      </c>
      <c r="F6094">
        <v>1.4490099999999999</v>
      </c>
      <c r="G6094" s="384">
        <v>0</v>
      </c>
      <c r="H6094">
        <v>1.4490099999999999</v>
      </c>
      <c r="I6094">
        <v>0.56000000000000005</v>
      </c>
      <c r="J6094" s="384">
        <v>2645.6</v>
      </c>
    </row>
    <row r="6095" spans="1:10" x14ac:dyDescent="0.2">
      <c r="A6095">
        <v>12012</v>
      </c>
      <c r="B6095" s="623">
        <v>42480.968055555553</v>
      </c>
      <c r="C6095" s="405" t="s">
        <v>97</v>
      </c>
      <c r="D6095" s="384">
        <v>3035</v>
      </c>
      <c r="E6095">
        <v>0.01</v>
      </c>
      <c r="F6095">
        <v>1.4501200000000001</v>
      </c>
      <c r="G6095" s="384">
        <v>0</v>
      </c>
      <c r="H6095">
        <v>0</v>
      </c>
    </row>
    <row r="6096" spans="1:10" x14ac:dyDescent="0.2">
      <c r="A6096">
        <v>12014</v>
      </c>
      <c r="B6096" s="623">
        <v>42480.96875</v>
      </c>
      <c r="C6096" s="405" t="s">
        <v>2054</v>
      </c>
      <c r="D6096" s="384">
        <v>3035</v>
      </c>
      <c r="E6096">
        <v>0.01</v>
      </c>
      <c r="F6096">
        <v>1.4493199999999999</v>
      </c>
      <c r="G6096" s="384">
        <v>0</v>
      </c>
      <c r="H6096">
        <v>1.4493199999999999</v>
      </c>
      <c r="I6096">
        <v>0.55000000000000004</v>
      </c>
      <c r="J6096" s="384">
        <v>2646.15</v>
      </c>
    </row>
    <row r="6097" spans="1:10" x14ac:dyDescent="0.2">
      <c r="A6097">
        <v>12015</v>
      </c>
      <c r="B6097" s="623">
        <v>42481.046527777777</v>
      </c>
      <c r="C6097" s="405" t="s">
        <v>97</v>
      </c>
      <c r="D6097" s="384">
        <v>3036</v>
      </c>
      <c r="E6097">
        <v>0.01</v>
      </c>
      <c r="F6097">
        <v>1.4500200000000001</v>
      </c>
      <c r="G6097" s="384">
        <v>0</v>
      </c>
      <c r="H6097">
        <v>0</v>
      </c>
    </row>
    <row r="6098" spans="1:10" x14ac:dyDescent="0.2">
      <c r="A6098">
        <v>12017</v>
      </c>
      <c r="B6098" s="623">
        <v>42481.084027777775</v>
      </c>
      <c r="C6098" s="405" t="s">
        <v>2054</v>
      </c>
      <c r="D6098" s="384">
        <v>3036</v>
      </c>
      <c r="E6098">
        <v>0.01</v>
      </c>
      <c r="F6098">
        <v>1.44922</v>
      </c>
      <c r="G6098" s="384">
        <v>0</v>
      </c>
      <c r="H6098">
        <v>1.44922</v>
      </c>
      <c r="I6098">
        <v>0.55000000000000004</v>
      </c>
      <c r="J6098" s="384">
        <v>2646.7</v>
      </c>
    </row>
    <row r="6099" spans="1:10" x14ac:dyDescent="0.2">
      <c r="A6099">
        <v>12018</v>
      </c>
      <c r="B6099" s="623">
        <v>42481.881249999999</v>
      </c>
      <c r="C6099" s="405" t="s">
        <v>97</v>
      </c>
      <c r="D6099" s="384">
        <v>3037</v>
      </c>
      <c r="E6099">
        <v>0.01</v>
      </c>
      <c r="F6099">
        <v>1.4595800000000001</v>
      </c>
      <c r="G6099" s="384">
        <v>0</v>
      </c>
      <c r="H6099">
        <v>0</v>
      </c>
    </row>
    <row r="6100" spans="1:10" x14ac:dyDescent="0.2">
      <c r="A6100">
        <v>12020</v>
      </c>
      <c r="B6100" s="623">
        <v>42481.911111111112</v>
      </c>
      <c r="C6100" s="405" t="s">
        <v>2054</v>
      </c>
      <c r="D6100" s="384">
        <v>3037</v>
      </c>
      <c r="E6100">
        <v>0.01</v>
      </c>
      <c r="F6100">
        <v>1.45878</v>
      </c>
      <c r="G6100" s="384">
        <v>0</v>
      </c>
      <c r="H6100">
        <v>1.45878</v>
      </c>
      <c r="I6100">
        <v>0.55000000000000004</v>
      </c>
      <c r="J6100" s="384">
        <v>2647.25</v>
      </c>
    </row>
    <row r="6101" spans="1:10" x14ac:dyDescent="0.2">
      <c r="A6101">
        <v>12021</v>
      </c>
      <c r="B6101" s="623">
        <v>42482.079861111109</v>
      </c>
      <c r="C6101" s="405" t="s">
        <v>96</v>
      </c>
      <c r="D6101" s="384">
        <v>3038</v>
      </c>
      <c r="E6101">
        <v>0.01</v>
      </c>
      <c r="F6101">
        <v>1.45855</v>
      </c>
      <c r="G6101" s="384">
        <v>0</v>
      </c>
      <c r="H6101">
        <v>0</v>
      </c>
    </row>
    <row r="6102" spans="1:10" x14ac:dyDescent="0.2">
      <c r="A6102">
        <v>12030</v>
      </c>
      <c r="B6102" s="623">
        <v>42482.273611111108</v>
      </c>
      <c r="C6102" s="405" t="s">
        <v>2054</v>
      </c>
      <c r="D6102" s="384">
        <v>3038</v>
      </c>
      <c r="E6102">
        <v>0.01</v>
      </c>
      <c r="F6102">
        <v>1.4578500000000001</v>
      </c>
      <c r="G6102" s="384">
        <v>0</v>
      </c>
      <c r="H6102">
        <v>1.4578500000000001</v>
      </c>
      <c r="I6102">
        <v>-0.49</v>
      </c>
      <c r="J6102" s="384">
        <v>2646.76</v>
      </c>
    </row>
    <row r="6103" spans="1:10" x14ac:dyDescent="0.2">
      <c r="A6103">
        <v>12023</v>
      </c>
      <c r="B6103" s="623">
        <v>42482.10833333333</v>
      </c>
      <c r="C6103" s="405" t="s">
        <v>96</v>
      </c>
      <c r="D6103" s="384">
        <v>3039</v>
      </c>
      <c r="E6103">
        <v>0.01</v>
      </c>
      <c r="F6103">
        <v>1.45705</v>
      </c>
      <c r="G6103" s="384">
        <v>0</v>
      </c>
      <c r="H6103">
        <v>0</v>
      </c>
    </row>
    <row r="6104" spans="1:10" x14ac:dyDescent="0.2">
      <c r="A6104">
        <v>12031</v>
      </c>
      <c r="B6104" s="623">
        <v>42482.273611111108</v>
      </c>
      <c r="C6104" s="405" t="s">
        <v>2054</v>
      </c>
      <c r="D6104" s="384">
        <v>3039</v>
      </c>
      <c r="E6104">
        <v>0.01</v>
      </c>
      <c r="F6104">
        <v>1.4578500000000001</v>
      </c>
      <c r="G6104" s="384">
        <v>0</v>
      </c>
      <c r="H6104">
        <v>1.4578500000000001</v>
      </c>
      <c r="I6104">
        <v>0.55000000000000004</v>
      </c>
      <c r="J6104" s="384">
        <v>2647.31</v>
      </c>
    </row>
    <row r="6105" spans="1:10" x14ac:dyDescent="0.2">
      <c r="A6105">
        <v>12026</v>
      </c>
      <c r="B6105" s="623">
        <v>42482.15902777778</v>
      </c>
      <c r="C6105" s="405" t="s">
        <v>96</v>
      </c>
      <c r="D6105" s="384">
        <v>3040</v>
      </c>
      <c r="E6105">
        <v>0.01</v>
      </c>
      <c r="F6105">
        <v>1.4555400000000001</v>
      </c>
      <c r="G6105" s="384">
        <v>0</v>
      </c>
      <c r="H6105">
        <v>0</v>
      </c>
    </row>
    <row r="6106" spans="1:10" x14ac:dyDescent="0.2">
      <c r="A6106">
        <v>12032</v>
      </c>
      <c r="B6106" s="623">
        <v>42482.273611111108</v>
      </c>
      <c r="C6106" s="405" t="s">
        <v>2054</v>
      </c>
      <c r="D6106" s="384">
        <v>3040</v>
      </c>
      <c r="E6106">
        <v>0.01</v>
      </c>
      <c r="F6106">
        <v>1.4578500000000001</v>
      </c>
      <c r="G6106" s="384">
        <v>0</v>
      </c>
      <c r="H6106">
        <v>1.4578500000000001</v>
      </c>
      <c r="I6106">
        <v>1.59</v>
      </c>
      <c r="J6106" s="384">
        <v>2648.9</v>
      </c>
    </row>
    <row r="6107" spans="1:10" x14ac:dyDescent="0.2">
      <c r="A6107">
        <v>12033</v>
      </c>
      <c r="B6107" s="623">
        <v>42482.875</v>
      </c>
      <c r="C6107" s="405" t="s">
        <v>96</v>
      </c>
      <c r="D6107" s="384">
        <v>3041</v>
      </c>
      <c r="E6107">
        <v>0.01</v>
      </c>
      <c r="F6107">
        <v>1.4557100000000001</v>
      </c>
      <c r="G6107" s="384">
        <v>0</v>
      </c>
      <c r="H6107">
        <v>0</v>
      </c>
    </row>
    <row r="6108" spans="1:10" x14ac:dyDescent="0.2">
      <c r="A6108">
        <v>12035</v>
      </c>
      <c r="B6108" s="623">
        <v>42482.897222222222</v>
      </c>
      <c r="C6108" s="405" t="s">
        <v>2054</v>
      </c>
      <c r="D6108" s="384">
        <v>3041</v>
      </c>
      <c r="E6108">
        <v>0.01</v>
      </c>
      <c r="F6108">
        <v>1.45651</v>
      </c>
      <c r="G6108" s="384">
        <v>0</v>
      </c>
      <c r="H6108">
        <v>1.45651</v>
      </c>
      <c r="I6108">
        <v>0.55000000000000004</v>
      </c>
      <c r="J6108" s="384">
        <v>2649.45</v>
      </c>
    </row>
    <row r="6109" spans="1:10" x14ac:dyDescent="0.2">
      <c r="A6109">
        <v>12036</v>
      </c>
      <c r="B6109" s="623">
        <v>42482.964583333334</v>
      </c>
      <c r="C6109" s="405" t="s">
        <v>96</v>
      </c>
      <c r="D6109" s="384">
        <v>3042</v>
      </c>
      <c r="E6109">
        <v>0.01</v>
      </c>
      <c r="F6109">
        <v>1.45513</v>
      </c>
      <c r="G6109" s="384">
        <v>0</v>
      </c>
      <c r="H6109">
        <v>0</v>
      </c>
    </row>
    <row r="6110" spans="1:10" x14ac:dyDescent="0.2">
      <c r="A6110">
        <v>12038</v>
      </c>
      <c r="B6110" s="623">
        <v>42482.973611111112</v>
      </c>
      <c r="C6110" s="405" t="s">
        <v>2054</v>
      </c>
      <c r="D6110" s="384">
        <v>3042</v>
      </c>
      <c r="E6110">
        <v>0.01</v>
      </c>
      <c r="F6110">
        <v>1.4559299999999999</v>
      </c>
      <c r="G6110" s="384">
        <v>0</v>
      </c>
      <c r="H6110">
        <v>1.4559299999999999</v>
      </c>
      <c r="I6110">
        <v>0.55000000000000004</v>
      </c>
      <c r="J6110" s="384">
        <v>2650</v>
      </c>
    </row>
    <row r="6111" spans="1:10" x14ac:dyDescent="0.2">
      <c r="A6111">
        <v>12039</v>
      </c>
      <c r="B6111" s="623">
        <v>42486.055555555555</v>
      </c>
      <c r="C6111" s="405" t="s">
        <v>97</v>
      </c>
      <c r="D6111" s="384">
        <v>3043</v>
      </c>
      <c r="E6111">
        <v>0.01</v>
      </c>
      <c r="F6111">
        <v>1.46075</v>
      </c>
      <c r="G6111" s="384">
        <v>0</v>
      </c>
      <c r="H6111">
        <v>0</v>
      </c>
    </row>
    <row r="6112" spans="1:10" x14ac:dyDescent="0.2">
      <c r="A6112">
        <v>12041</v>
      </c>
      <c r="B6112" s="623">
        <v>42486.097222222219</v>
      </c>
      <c r="C6112" s="405" t="s">
        <v>2054</v>
      </c>
      <c r="D6112" s="384">
        <v>3043</v>
      </c>
      <c r="E6112">
        <v>0.01</v>
      </c>
      <c r="F6112">
        <v>1.4599500000000001</v>
      </c>
      <c r="G6112" s="384">
        <v>0</v>
      </c>
      <c r="H6112">
        <v>1.4599500000000001</v>
      </c>
      <c r="I6112">
        <v>0.55000000000000004</v>
      </c>
      <c r="J6112" s="384">
        <v>2650.55</v>
      </c>
    </row>
    <row r="6113" spans="1:10" x14ac:dyDescent="0.2">
      <c r="A6113">
        <v>12042</v>
      </c>
      <c r="B6113" s="623">
        <v>42486.886111111111</v>
      </c>
      <c r="C6113" s="405" t="s">
        <v>96</v>
      </c>
      <c r="D6113" s="384">
        <v>3044</v>
      </c>
      <c r="E6113">
        <v>0.01</v>
      </c>
      <c r="F6113">
        <v>1.4578800000000001</v>
      </c>
      <c r="G6113" s="384">
        <v>0</v>
      </c>
      <c r="H6113">
        <v>0</v>
      </c>
    </row>
    <row r="6114" spans="1:10" x14ac:dyDescent="0.2">
      <c r="A6114">
        <v>12044</v>
      </c>
      <c r="B6114" s="623">
        <v>42486.9</v>
      </c>
      <c r="C6114" s="405" t="s">
        <v>2054</v>
      </c>
      <c r="D6114" s="384">
        <v>3044</v>
      </c>
      <c r="E6114">
        <v>0.01</v>
      </c>
      <c r="F6114">
        <v>1.45868</v>
      </c>
      <c r="G6114" s="384">
        <v>0</v>
      </c>
      <c r="H6114">
        <v>1.45868</v>
      </c>
      <c r="I6114">
        <v>0.55000000000000004</v>
      </c>
      <c r="J6114" s="384">
        <v>2651.1</v>
      </c>
    </row>
    <row r="6115" spans="1:10" x14ac:dyDescent="0.2">
      <c r="A6115">
        <v>12045</v>
      </c>
      <c r="B6115" s="623">
        <v>42486.904166666667</v>
      </c>
      <c r="C6115" s="405" t="s">
        <v>96</v>
      </c>
      <c r="D6115" s="384">
        <v>3045</v>
      </c>
      <c r="E6115">
        <v>0.01</v>
      </c>
      <c r="F6115">
        <v>1.4583200000000001</v>
      </c>
      <c r="G6115" s="384">
        <v>0</v>
      </c>
      <c r="H6115">
        <v>0</v>
      </c>
    </row>
    <row r="6116" spans="1:10" x14ac:dyDescent="0.2">
      <c r="A6116">
        <v>12047</v>
      </c>
      <c r="B6116" s="623">
        <v>42486.92083333333</v>
      </c>
      <c r="C6116" s="405" t="s">
        <v>2054</v>
      </c>
      <c r="D6116" s="384">
        <v>3045</v>
      </c>
      <c r="E6116">
        <v>0.01</v>
      </c>
      <c r="F6116">
        <v>1.45912</v>
      </c>
      <c r="G6116" s="384">
        <v>0</v>
      </c>
      <c r="H6116">
        <v>1.45912</v>
      </c>
      <c r="I6116">
        <v>0.56000000000000005</v>
      </c>
      <c r="J6116" s="384">
        <v>2651.66</v>
      </c>
    </row>
    <row r="6117" spans="1:10" x14ac:dyDescent="0.2">
      <c r="A6117">
        <v>12048</v>
      </c>
      <c r="B6117" s="623">
        <v>42487.90902777778</v>
      </c>
      <c r="C6117" s="405" t="s">
        <v>97</v>
      </c>
      <c r="D6117" s="384">
        <v>3046</v>
      </c>
      <c r="E6117">
        <v>0.01</v>
      </c>
      <c r="F6117">
        <v>1.4934000000000001</v>
      </c>
      <c r="G6117" s="384">
        <v>0</v>
      </c>
      <c r="H6117">
        <v>0</v>
      </c>
    </row>
    <row r="6118" spans="1:10" x14ac:dyDescent="0.2">
      <c r="A6118">
        <v>12053</v>
      </c>
      <c r="B6118" s="623">
        <v>42487.918749999997</v>
      </c>
      <c r="C6118" s="405" t="s">
        <v>2054</v>
      </c>
      <c r="D6118" s="384">
        <v>3046</v>
      </c>
      <c r="E6118">
        <v>0.01</v>
      </c>
      <c r="F6118">
        <v>1.49336</v>
      </c>
      <c r="G6118" s="384">
        <v>0</v>
      </c>
      <c r="H6118">
        <v>1.49336</v>
      </c>
      <c r="I6118">
        <v>0.02</v>
      </c>
      <c r="J6118" s="384">
        <v>2651.68</v>
      </c>
    </row>
    <row r="6119" spans="1:10" x14ac:dyDescent="0.2">
      <c r="A6119">
        <v>12050</v>
      </c>
      <c r="B6119" s="623">
        <v>42487.915972222225</v>
      </c>
      <c r="C6119" s="405" t="s">
        <v>97</v>
      </c>
      <c r="D6119" s="384">
        <v>3047</v>
      </c>
      <c r="E6119">
        <v>0.01</v>
      </c>
      <c r="F6119">
        <v>1.49491</v>
      </c>
      <c r="G6119" s="384">
        <v>0</v>
      </c>
      <c r="H6119">
        <v>0</v>
      </c>
    </row>
    <row r="6120" spans="1:10" x14ac:dyDescent="0.2">
      <c r="A6120">
        <v>12054</v>
      </c>
      <c r="B6120" s="623">
        <v>42487.918749999997</v>
      </c>
      <c r="C6120" s="405" t="s">
        <v>2054</v>
      </c>
      <c r="D6120" s="384">
        <v>3047</v>
      </c>
      <c r="E6120">
        <v>0.01</v>
      </c>
      <c r="F6120">
        <v>1.49336</v>
      </c>
      <c r="G6120" s="384">
        <v>0</v>
      </c>
      <c r="H6120">
        <v>1.49336</v>
      </c>
      <c r="I6120">
        <v>1.06</v>
      </c>
      <c r="J6120" s="384">
        <v>2652.74</v>
      </c>
    </row>
    <row r="6121" spans="1:10" x14ac:dyDescent="0.2">
      <c r="A6121">
        <v>12055</v>
      </c>
      <c r="B6121" s="623">
        <v>42487.953472222223</v>
      </c>
      <c r="C6121" s="405" t="s">
        <v>97</v>
      </c>
      <c r="D6121" s="384">
        <v>3048</v>
      </c>
      <c r="E6121">
        <v>0.01</v>
      </c>
      <c r="F6121">
        <v>1.4936199999999999</v>
      </c>
      <c r="G6121" s="384">
        <v>0</v>
      </c>
      <c r="H6121">
        <v>0</v>
      </c>
    </row>
    <row r="6122" spans="1:10" x14ac:dyDescent="0.2">
      <c r="A6122">
        <v>12057</v>
      </c>
      <c r="B6122" s="623">
        <v>42487.963194444441</v>
      </c>
      <c r="C6122" s="405" t="s">
        <v>2054</v>
      </c>
      <c r="D6122" s="384">
        <v>3048</v>
      </c>
      <c r="E6122">
        <v>0.01</v>
      </c>
      <c r="F6122">
        <v>1.49282</v>
      </c>
      <c r="G6122" s="384">
        <v>0</v>
      </c>
      <c r="H6122">
        <v>1.49282</v>
      </c>
      <c r="I6122">
        <v>0.55000000000000004</v>
      </c>
      <c r="J6122" s="384">
        <v>2653.29</v>
      </c>
    </row>
    <row r="6123" spans="1:10" x14ac:dyDescent="0.2">
      <c r="A6123">
        <v>12058</v>
      </c>
      <c r="B6123" s="623">
        <v>42488.907638888886</v>
      </c>
      <c r="C6123" s="405" t="s">
        <v>97</v>
      </c>
      <c r="D6123" s="384">
        <v>3049</v>
      </c>
      <c r="E6123">
        <v>0.01</v>
      </c>
      <c r="F6123">
        <v>1.4856799999999999</v>
      </c>
      <c r="G6123" s="384">
        <v>0</v>
      </c>
      <c r="H6123">
        <v>0</v>
      </c>
    </row>
    <row r="6124" spans="1:10" x14ac:dyDescent="0.2">
      <c r="A6124">
        <v>12072</v>
      </c>
      <c r="B6124" s="623">
        <v>42489.334027777775</v>
      </c>
      <c r="C6124" s="405" t="s">
        <v>2054</v>
      </c>
      <c r="D6124" s="384">
        <v>3049</v>
      </c>
      <c r="E6124">
        <v>0.01</v>
      </c>
      <c r="F6124">
        <v>1.4872799999999999</v>
      </c>
      <c r="G6124" s="384">
        <v>0</v>
      </c>
      <c r="H6124">
        <v>1.4872799999999999</v>
      </c>
      <c r="I6124">
        <v>-1.1000000000000001</v>
      </c>
      <c r="J6124" s="384">
        <v>2652.19</v>
      </c>
    </row>
    <row r="6125" spans="1:10" x14ac:dyDescent="0.2">
      <c r="A6125">
        <v>12060</v>
      </c>
      <c r="B6125" s="623">
        <v>42488.925000000003</v>
      </c>
      <c r="C6125" s="405" t="s">
        <v>97</v>
      </c>
      <c r="D6125" s="384">
        <v>3050</v>
      </c>
      <c r="E6125">
        <v>0.01</v>
      </c>
      <c r="F6125">
        <v>1.4871799999999999</v>
      </c>
      <c r="G6125" s="384">
        <v>0</v>
      </c>
      <c r="H6125">
        <v>0</v>
      </c>
    </row>
    <row r="6126" spans="1:10" x14ac:dyDescent="0.2">
      <c r="A6126">
        <v>12073</v>
      </c>
      <c r="B6126" s="623">
        <v>42489.334027777775</v>
      </c>
      <c r="C6126" s="405" t="s">
        <v>2054</v>
      </c>
      <c r="D6126" s="384">
        <v>3050</v>
      </c>
      <c r="E6126">
        <v>0.01</v>
      </c>
      <c r="F6126">
        <v>1.4872799999999999</v>
      </c>
      <c r="G6126" s="384">
        <v>0</v>
      </c>
      <c r="H6126">
        <v>1.4872799999999999</v>
      </c>
      <c r="I6126">
        <v>-0.06</v>
      </c>
      <c r="J6126" s="384">
        <v>2652.14</v>
      </c>
    </row>
    <row r="6127" spans="1:10" x14ac:dyDescent="0.2">
      <c r="A6127">
        <v>12063</v>
      </c>
      <c r="B6127" s="623">
        <v>42488.9375</v>
      </c>
      <c r="C6127" s="405" t="s">
        <v>97</v>
      </c>
      <c r="D6127" s="384">
        <v>3051</v>
      </c>
      <c r="E6127">
        <v>0.01</v>
      </c>
      <c r="F6127">
        <v>1.48875</v>
      </c>
      <c r="G6127" s="384">
        <v>0</v>
      </c>
      <c r="H6127">
        <v>0</v>
      </c>
    </row>
    <row r="6128" spans="1:10" x14ac:dyDescent="0.2">
      <c r="A6128">
        <v>12074</v>
      </c>
      <c r="B6128" s="623">
        <v>42489.334027777775</v>
      </c>
      <c r="C6128" s="405" t="s">
        <v>2054</v>
      </c>
      <c r="D6128" s="384">
        <v>3051</v>
      </c>
      <c r="E6128">
        <v>0.01</v>
      </c>
      <c r="F6128">
        <v>1.4872799999999999</v>
      </c>
      <c r="G6128" s="384">
        <v>0</v>
      </c>
      <c r="H6128">
        <v>1.4872799999999999</v>
      </c>
      <c r="I6128">
        <v>1.02</v>
      </c>
      <c r="J6128" s="384">
        <v>2653.16</v>
      </c>
    </row>
    <row r="6129" spans="1:10" x14ac:dyDescent="0.2">
      <c r="A6129">
        <v>12067</v>
      </c>
      <c r="B6129" s="623">
        <v>42489.191666666666</v>
      </c>
      <c r="C6129" s="405" t="s">
        <v>97</v>
      </c>
      <c r="D6129" s="384">
        <v>3052</v>
      </c>
      <c r="E6129">
        <v>0.01</v>
      </c>
      <c r="F6129">
        <v>1.4911000000000001</v>
      </c>
      <c r="G6129" s="384">
        <v>0</v>
      </c>
      <c r="H6129">
        <v>0</v>
      </c>
    </row>
    <row r="6130" spans="1:10" x14ac:dyDescent="0.2">
      <c r="A6130">
        <v>12075</v>
      </c>
      <c r="B6130" s="623">
        <v>42489.334027777775</v>
      </c>
      <c r="C6130" s="405" t="s">
        <v>2054</v>
      </c>
      <c r="D6130" s="384">
        <v>3052</v>
      </c>
      <c r="E6130">
        <v>0.01</v>
      </c>
      <c r="F6130">
        <v>1.4872799999999999</v>
      </c>
      <c r="G6130" s="384">
        <v>0</v>
      </c>
      <c r="H6130">
        <v>1.4872799999999999</v>
      </c>
      <c r="I6130">
        <v>2.63</v>
      </c>
      <c r="J6130" s="384">
        <v>2655.79</v>
      </c>
    </row>
    <row r="6131" spans="1:10" x14ac:dyDescent="0.2">
      <c r="A6131">
        <v>12076</v>
      </c>
      <c r="B6131" s="623">
        <v>42489.880555555559</v>
      </c>
      <c r="C6131" s="405" t="s">
        <v>97</v>
      </c>
      <c r="D6131" s="384">
        <v>3053</v>
      </c>
      <c r="E6131">
        <v>0.01</v>
      </c>
      <c r="F6131">
        <v>1.5073700000000001</v>
      </c>
      <c r="G6131" s="384">
        <v>0</v>
      </c>
      <c r="H6131">
        <v>0</v>
      </c>
    </row>
    <row r="6132" spans="1:10" x14ac:dyDescent="0.2">
      <c r="A6132">
        <v>12078</v>
      </c>
      <c r="B6132" s="623">
        <v>42489.907638888886</v>
      </c>
      <c r="C6132" s="405" t="s">
        <v>2054</v>
      </c>
      <c r="D6132" s="384">
        <v>3053</v>
      </c>
      <c r="E6132">
        <v>0.01</v>
      </c>
      <c r="F6132">
        <v>1.50657</v>
      </c>
      <c r="G6132" s="384">
        <v>0</v>
      </c>
      <c r="H6132">
        <v>1.50657</v>
      </c>
      <c r="I6132">
        <v>0.55000000000000004</v>
      </c>
      <c r="J6132" s="384">
        <v>2656.34</v>
      </c>
    </row>
    <row r="6133" spans="1:10" x14ac:dyDescent="0.2">
      <c r="A6133">
        <v>12079</v>
      </c>
      <c r="B6133" s="623">
        <v>42489.941666666666</v>
      </c>
      <c r="C6133" s="405" t="s">
        <v>96</v>
      </c>
      <c r="D6133" s="384">
        <v>3054</v>
      </c>
      <c r="E6133">
        <v>0.01</v>
      </c>
      <c r="F6133">
        <v>1.50545</v>
      </c>
      <c r="G6133" s="384">
        <v>0</v>
      </c>
      <c r="H6133">
        <v>0</v>
      </c>
    </row>
    <row r="6134" spans="1:10" x14ac:dyDescent="0.2">
      <c r="A6134">
        <v>12081</v>
      </c>
      <c r="B6134" s="623">
        <v>42489.961805555555</v>
      </c>
      <c r="C6134" s="405" t="s">
        <v>2054</v>
      </c>
      <c r="D6134" s="384">
        <v>3054</v>
      </c>
      <c r="E6134">
        <v>0.01</v>
      </c>
      <c r="F6134">
        <v>1.5062500000000001</v>
      </c>
      <c r="G6134" s="384">
        <v>0</v>
      </c>
      <c r="H6134">
        <v>1.5062500000000001</v>
      </c>
      <c r="I6134">
        <v>0.56000000000000005</v>
      </c>
      <c r="J6134" s="384">
        <v>2656.9</v>
      </c>
    </row>
    <row r="6135" spans="1:10" x14ac:dyDescent="0.2">
      <c r="A6135">
        <v>12082</v>
      </c>
      <c r="B6135" s="623">
        <v>42492.042361111111</v>
      </c>
      <c r="C6135" s="405" t="s">
        <v>96</v>
      </c>
      <c r="D6135" s="384">
        <v>3055</v>
      </c>
      <c r="E6135">
        <v>0.01</v>
      </c>
      <c r="F6135">
        <v>1.5064900000000001</v>
      </c>
      <c r="G6135" s="384">
        <v>0</v>
      </c>
      <c r="H6135">
        <v>0</v>
      </c>
    </row>
    <row r="6136" spans="1:10" x14ac:dyDescent="0.2">
      <c r="A6136">
        <v>12087</v>
      </c>
      <c r="B6136" s="623">
        <v>42492.149305555555</v>
      </c>
      <c r="C6136" s="405" t="s">
        <v>2054</v>
      </c>
      <c r="D6136" s="384">
        <v>3055</v>
      </c>
      <c r="E6136">
        <v>0.01</v>
      </c>
      <c r="F6136">
        <v>1.50654</v>
      </c>
      <c r="G6136" s="384">
        <v>0</v>
      </c>
      <c r="H6136">
        <v>1.50654</v>
      </c>
      <c r="I6136">
        <v>0.04</v>
      </c>
      <c r="J6136" s="384">
        <v>2656.94</v>
      </c>
    </row>
    <row r="6137" spans="1:10" x14ac:dyDescent="0.2">
      <c r="A6137">
        <v>12084</v>
      </c>
      <c r="B6137" s="623">
        <v>42492.09097222222</v>
      </c>
      <c r="C6137" s="405" t="s">
        <v>96</v>
      </c>
      <c r="D6137" s="384">
        <v>3056</v>
      </c>
      <c r="E6137">
        <v>0.01</v>
      </c>
      <c r="F6137">
        <v>1.50499</v>
      </c>
      <c r="G6137" s="384">
        <v>0</v>
      </c>
      <c r="H6137">
        <v>0</v>
      </c>
    </row>
    <row r="6138" spans="1:10" x14ac:dyDescent="0.2">
      <c r="A6138">
        <v>12088</v>
      </c>
      <c r="B6138" s="623">
        <v>42492.149305555555</v>
      </c>
      <c r="C6138" s="405" t="s">
        <v>2054</v>
      </c>
      <c r="D6138" s="384">
        <v>3056</v>
      </c>
      <c r="E6138">
        <v>0.01</v>
      </c>
      <c r="F6138">
        <v>1.50654</v>
      </c>
      <c r="G6138" s="384">
        <v>0</v>
      </c>
      <c r="H6138">
        <v>1.50654</v>
      </c>
      <c r="I6138">
        <v>1.07</v>
      </c>
      <c r="J6138" s="384">
        <v>2658.01</v>
      </c>
    </row>
    <row r="6139" spans="1:10" x14ac:dyDescent="0.2">
      <c r="A6139">
        <v>12089</v>
      </c>
      <c r="B6139" s="623">
        <v>42492.896527777775</v>
      </c>
      <c r="C6139" s="405" t="s">
        <v>96</v>
      </c>
      <c r="D6139" s="384">
        <v>3057</v>
      </c>
      <c r="E6139">
        <v>0.01</v>
      </c>
      <c r="F6139">
        <v>1.50464</v>
      </c>
      <c r="G6139" s="384">
        <v>0</v>
      </c>
      <c r="H6139">
        <v>0</v>
      </c>
    </row>
    <row r="6140" spans="1:10" x14ac:dyDescent="0.2">
      <c r="A6140">
        <v>12091</v>
      </c>
      <c r="B6140" s="623">
        <v>42492.904166666667</v>
      </c>
      <c r="C6140" s="405" t="s">
        <v>2054</v>
      </c>
      <c r="D6140" s="384">
        <v>3057</v>
      </c>
      <c r="E6140">
        <v>0.01</v>
      </c>
      <c r="F6140">
        <v>1.5054399999999999</v>
      </c>
      <c r="G6140" s="384">
        <v>0</v>
      </c>
      <c r="H6140">
        <v>1.5054399999999999</v>
      </c>
      <c r="I6140">
        <v>0.55000000000000004</v>
      </c>
      <c r="J6140" s="384">
        <v>2658.56</v>
      </c>
    </row>
    <row r="6141" spans="1:10" x14ac:dyDescent="0.2">
      <c r="A6141">
        <v>12092</v>
      </c>
      <c r="B6141" s="623">
        <v>42492.943055555559</v>
      </c>
      <c r="C6141" s="405" t="s">
        <v>96</v>
      </c>
      <c r="D6141" s="384">
        <v>3058</v>
      </c>
      <c r="E6141">
        <v>0.01</v>
      </c>
      <c r="F6141">
        <v>1.5035000000000001</v>
      </c>
      <c r="G6141" s="384">
        <v>0</v>
      </c>
      <c r="H6141">
        <v>0</v>
      </c>
    </row>
    <row r="6142" spans="1:10" x14ac:dyDescent="0.2">
      <c r="A6142">
        <v>12094</v>
      </c>
      <c r="B6142" s="623">
        <v>42492.999305555553</v>
      </c>
      <c r="C6142" s="405" t="s">
        <v>2054</v>
      </c>
      <c r="D6142" s="384">
        <v>3058</v>
      </c>
      <c r="E6142">
        <v>0.01</v>
      </c>
      <c r="F6142">
        <v>1.5043</v>
      </c>
      <c r="G6142" s="384">
        <v>0</v>
      </c>
      <c r="H6142">
        <v>1.5043</v>
      </c>
      <c r="I6142">
        <v>0.56000000000000005</v>
      </c>
      <c r="J6142" s="384">
        <v>2659.12</v>
      </c>
    </row>
    <row r="6143" spans="1:10" x14ac:dyDescent="0.2">
      <c r="A6143">
        <v>12095</v>
      </c>
      <c r="B6143" s="623">
        <v>42493.888194444444</v>
      </c>
      <c r="C6143" s="405" t="s">
        <v>97</v>
      </c>
      <c r="D6143" s="384">
        <v>3059</v>
      </c>
      <c r="E6143">
        <v>0.01</v>
      </c>
      <c r="F6143">
        <v>1.53847</v>
      </c>
      <c r="G6143" s="384">
        <v>0</v>
      </c>
      <c r="H6143">
        <v>0</v>
      </c>
    </row>
    <row r="6144" spans="1:10" x14ac:dyDescent="0.2">
      <c r="A6144">
        <v>12097</v>
      </c>
      <c r="B6144" s="623">
        <v>42493.900694444441</v>
      </c>
      <c r="C6144" s="405" t="s">
        <v>2054</v>
      </c>
      <c r="D6144" s="384">
        <v>3059</v>
      </c>
      <c r="E6144">
        <v>0.01</v>
      </c>
      <c r="F6144">
        <v>1.5376700000000001</v>
      </c>
      <c r="G6144" s="384">
        <v>0</v>
      </c>
      <c r="H6144">
        <v>1.5376700000000001</v>
      </c>
      <c r="I6144">
        <v>0.55000000000000004</v>
      </c>
      <c r="J6144" s="384">
        <v>2659.67</v>
      </c>
    </row>
    <row r="6145" spans="1:10" x14ac:dyDescent="0.2">
      <c r="A6145">
        <v>12098</v>
      </c>
      <c r="B6145" s="623">
        <v>42493.904861111114</v>
      </c>
      <c r="C6145" s="405" t="s">
        <v>97</v>
      </c>
      <c r="D6145" s="384">
        <v>3060</v>
      </c>
      <c r="E6145">
        <v>0.01</v>
      </c>
      <c r="F6145">
        <v>1.5378099999999999</v>
      </c>
      <c r="G6145" s="384">
        <v>0</v>
      </c>
      <c r="H6145">
        <v>0</v>
      </c>
    </row>
    <row r="6146" spans="1:10" x14ac:dyDescent="0.2">
      <c r="A6146">
        <v>12100</v>
      </c>
      <c r="B6146" s="623">
        <v>42493.915277777778</v>
      </c>
      <c r="C6146" s="405" t="s">
        <v>2054</v>
      </c>
      <c r="D6146" s="384">
        <v>3060</v>
      </c>
      <c r="E6146">
        <v>0.01</v>
      </c>
      <c r="F6146">
        <v>1.53701</v>
      </c>
      <c r="G6146" s="384">
        <v>0</v>
      </c>
      <c r="H6146">
        <v>1.53701</v>
      </c>
      <c r="I6146">
        <v>0.55000000000000004</v>
      </c>
      <c r="J6146" s="384">
        <v>2660.22</v>
      </c>
    </row>
    <row r="6147" spans="1:10" x14ac:dyDescent="0.2">
      <c r="A6147">
        <v>12101</v>
      </c>
      <c r="B6147" s="623">
        <v>42493.935416666667</v>
      </c>
      <c r="C6147" s="405" t="s">
        <v>96</v>
      </c>
      <c r="D6147" s="384">
        <v>3061</v>
      </c>
      <c r="E6147">
        <v>0.01</v>
      </c>
      <c r="F6147">
        <v>1.5367200000000001</v>
      </c>
      <c r="G6147" s="384">
        <v>0</v>
      </c>
      <c r="H6147">
        <v>0</v>
      </c>
    </row>
    <row r="6148" spans="1:10" x14ac:dyDescent="0.2">
      <c r="A6148">
        <v>12110</v>
      </c>
      <c r="B6148" s="623">
        <v>42494.193055555559</v>
      </c>
      <c r="C6148" s="405" t="s">
        <v>2054</v>
      </c>
      <c r="D6148" s="384">
        <v>3061</v>
      </c>
      <c r="E6148">
        <v>0.01</v>
      </c>
      <c r="F6148">
        <v>1.5360100000000001</v>
      </c>
      <c r="G6148" s="384">
        <v>0</v>
      </c>
      <c r="H6148">
        <v>1.5360100000000001</v>
      </c>
      <c r="I6148">
        <v>-0.57999999999999996</v>
      </c>
      <c r="J6148" s="384">
        <v>2659.64</v>
      </c>
    </row>
    <row r="6149" spans="1:10" x14ac:dyDescent="0.2">
      <c r="A6149">
        <v>12103</v>
      </c>
      <c r="B6149" s="623">
        <v>42494.054166666669</v>
      </c>
      <c r="C6149" s="405" t="s">
        <v>96</v>
      </c>
      <c r="D6149" s="384">
        <v>3062</v>
      </c>
      <c r="E6149">
        <v>0.01</v>
      </c>
      <c r="F6149">
        <v>1.53521</v>
      </c>
      <c r="G6149" s="384">
        <v>0</v>
      </c>
      <c r="H6149">
        <v>0</v>
      </c>
    </row>
    <row r="6150" spans="1:10" x14ac:dyDescent="0.2">
      <c r="A6150">
        <v>12111</v>
      </c>
      <c r="B6150" s="623">
        <v>42494.193055555559</v>
      </c>
      <c r="C6150" s="405" t="s">
        <v>2054</v>
      </c>
      <c r="D6150" s="384">
        <v>3062</v>
      </c>
      <c r="E6150">
        <v>0.01</v>
      </c>
      <c r="F6150">
        <v>1.5360100000000001</v>
      </c>
      <c r="G6150" s="384">
        <v>0</v>
      </c>
      <c r="H6150">
        <v>1.5360100000000001</v>
      </c>
      <c r="I6150">
        <v>0.55000000000000004</v>
      </c>
      <c r="J6150" s="384">
        <v>2660.19</v>
      </c>
    </row>
    <row r="6151" spans="1:10" x14ac:dyDescent="0.2">
      <c r="A6151">
        <v>12106</v>
      </c>
      <c r="B6151" s="623">
        <v>42494.072916666664</v>
      </c>
      <c r="C6151" s="405" t="s">
        <v>96</v>
      </c>
      <c r="D6151" s="384">
        <v>3063</v>
      </c>
      <c r="E6151">
        <v>0.01</v>
      </c>
      <c r="F6151">
        <v>1.53369</v>
      </c>
      <c r="G6151" s="384">
        <v>0</v>
      </c>
      <c r="H6151">
        <v>0</v>
      </c>
    </row>
    <row r="6152" spans="1:10" x14ac:dyDescent="0.2">
      <c r="A6152">
        <v>12112</v>
      </c>
      <c r="B6152" s="623">
        <v>42494.193055555559</v>
      </c>
      <c r="C6152" s="405" t="s">
        <v>2054</v>
      </c>
      <c r="D6152" s="384">
        <v>3063</v>
      </c>
      <c r="E6152">
        <v>0.01</v>
      </c>
      <c r="F6152">
        <v>1.5360100000000001</v>
      </c>
      <c r="G6152" s="384">
        <v>0</v>
      </c>
      <c r="H6152">
        <v>1.5360100000000001</v>
      </c>
      <c r="I6152">
        <v>1.6</v>
      </c>
      <c r="J6152" s="384">
        <v>2661.79</v>
      </c>
    </row>
    <row r="6153" spans="1:10" x14ac:dyDescent="0.2">
      <c r="A6153">
        <v>12113</v>
      </c>
      <c r="B6153" s="623">
        <v>42495.059027777781</v>
      </c>
      <c r="C6153" s="405" t="s">
        <v>96</v>
      </c>
      <c r="D6153" s="384">
        <v>3064</v>
      </c>
      <c r="E6153">
        <v>0.01</v>
      </c>
      <c r="F6153">
        <v>1.53959</v>
      </c>
      <c r="G6153" s="384">
        <v>0</v>
      </c>
      <c r="H6153">
        <v>0</v>
      </c>
    </row>
    <row r="6154" spans="1:10" x14ac:dyDescent="0.2">
      <c r="A6154">
        <v>12115</v>
      </c>
      <c r="B6154" s="623">
        <v>42495.157638888886</v>
      </c>
      <c r="C6154" s="405" t="s">
        <v>2054</v>
      </c>
      <c r="D6154" s="384">
        <v>3064</v>
      </c>
      <c r="E6154">
        <v>0.01</v>
      </c>
      <c r="F6154">
        <v>1.5403899999999999</v>
      </c>
      <c r="G6154" s="384">
        <v>0</v>
      </c>
      <c r="H6154">
        <v>1.5403899999999999</v>
      </c>
      <c r="I6154">
        <v>0.55000000000000004</v>
      </c>
      <c r="J6154" s="384">
        <v>2662.34</v>
      </c>
    </row>
    <row r="6155" spans="1:10" x14ac:dyDescent="0.2">
      <c r="A6155">
        <v>12116</v>
      </c>
      <c r="B6155" s="623">
        <v>42496.043749999997</v>
      </c>
      <c r="C6155" s="405" t="s">
        <v>96</v>
      </c>
      <c r="D6155" s="384">
        <v>3065</v>
      </c>
      <c r="E6155">
        <v>0.01</v>
      </c>
      <c r="F6155">
        <v>1.52739</v>
      </c>
      <c r="G6155" s="384">
        <v>0</v>
      </c>
      <c r="H6155">
        <v>0</v>
      </c>
    </row>
    <row r="6156" spans="1:10" x14ac:dyDescent="0.2">
      <c r="A6156">
        <v>12121</v>
      </c>
      <c r="B6156" s="623">
        <v>42496.168055555558</v>
      </c>
      <c r="C6156" s="405" t="s">
        <v>2054</v>
      </c>
      <c r="D6156" s="384">
        <v>3065</v>
      </c>
      <c r="E6156">
        <v>0.01</v>
      </c>
      <c r="F6156">
        <v>1.5274300000000001</v>
      </c>
      <c r="G6156" s="384">
        <v>0</v>
      </c>
      <c r="H6156">
        <v>1.5274300000000001</v>
      </c>
      <c r="I6156">
        <v>0.03</v>
      </c>
      <c r="J6156" s="384">
        <v>2662.37</v>
      </c>
    </row>
    <row r="6157" spans="1:10" x14ac:dyDescent="0.2">
      <c r="A6157">
        <v>12118</v>
      </c>
      <c r="B6157" s="623">
        <v>42496.094444444447</v>
      </c>
      <c r="C6157" s="405" t="s">
        <v>96</v>
      </c>
      <c r="D6157" s="384">
        <v>3066</v>
      </c>
      <c r="E6157">
        <v>0.01</v>
      </c>
      <c r="F6157">
        <v>1.5258700000000001</v>
      </c>
      <c r="G6157" s="384">
        <v>0</v>
      </c>
      <c r="H6157">
        <v>0</v>
      </c>
    </row>
    <row r="6158" spans="1:10" x14ac:dyDescent="0.2">
      <c r="A6158">
        <v>12122</v>
      </c>
      <c r="B6158" s="623">
        <v>42496.168055555558</v>
      </c>
      <c r="C6158" s="405" t="s">
        <v>2054</v>
      </c>
      <c r="D6158" s="384">
        <v>3066</v>
      </c>
      <c r="E6158">
        <v>0.01</v>
      </c>
      <c r="F6158">
        <v>1.5274300000000001</v>
      </c>
      <c r="G6158" s="384">
        <v>0</v>
      </c>
      <c r="H6158">
        <v>1.5274300000000001</v>
      </c>
      <c r="I6158">
        <v>1.08</v>
      </c>
      <c r="J6158" s="384">
        <v>2663.45</v>
      </c>
    </row>
    <row r="6159" spans="1:10" x14ac:dyDescent="0.2">
      <c r="A6159">
        <v>12123</v>
      </c>
      <c r="B6159" s="623">
        <v>42496.875</v>
      </c>
      <c r="C6159" s="405" t="s">
        <v>96</v>
      </c>
      <c r="D6159" s="384">
        <v>3067</v>
      </c>
      <c r="E6159">
        <v>0.01</v>
      </c>
      <c r="F6159">
        <v>1.54945</v>
      </c>
      <c r="G6159" s="384">
        <v>0</v>
      </c>
      <c r="H6159">
        <v>0</v>
      </c>
    </row>
    <row r="6160" spans="1:10" x14ac:dyDescent="0.2">
      <c r="A6160">
        <v>12128</v>
      </c>
      <c r="B6160" s="623">
        <v>42499.023611111108</v>
      </c>
      <c r="C6160" s="405" t="s">
        <v>2054</v>
      </c>
      <c r="D6160" s="384">
        <v>3067</v>
      </c>
      <c r="E6160">
        <v>0.01</v>
      </c>
      <c r="F6160">
        <v>1.5495000000000001</v>
      </c>
      <c r="G6160" s="384">
        <v>0</v>
      </c>
      <c r="H6160">
        <v>1.5495000000000001</v>
      </c>
      <c r="I6160">
        <v>-0.06</v>
      </c>
      <c r="J6160" s="384">
        <v>2663.39</v>
      </c>
    </row>
    <row r="6161" spans="1:10" x14ac:dyDescent="0.2">
      <c r="A6161">
        <v>12125</v>
      </c>
      <c r="B6161" s="623">
        <v>42496.887499999997</v>
      </c>
      <c r="C6161" s="405" t="s">
        <v>96</v>
      </c>
      <c r="D6161" s="384">
        <v>3068</v>
      </c>
      <c r="E6161">
        <v>0.01</v>
      </c>
      <c r="F6161">
        <v>1.5479499999999999</v>
      </c>
      <c r="G6161" s="384">
        <v>0</v>
      </c>
      <c r="H6161">
        <v>0</v>
      </c>
    </row>
    <row r="6162" spans="1:10" x14ac:dyDescent="0.2">
      <c r="A6162">
        <v>12129</v>
      </c>
      <c r="B6162" s="623">
        <v>42499.023611111108</v>
      </c>
      <c r="C6162" s="405" t="s">
        <v>2054</v>
      </c>
      <c r="D6162" s="384">
        <v>3068</v>
      </c>
      <c r="E6162">
        <v>0.01</v>
      </c>
      <c r="F6162">
        <v>1.5495000000000001</v>
      </c>
      <c r="G6162" s="384">
        <v>0</v>
      </c>
      <c r="H6162">
        <v>1.5495000000000001</v>
      </c>
      <c r="I6162">
        <v>0.98</v>
      </c>
      <c r="J6162" s="384">
        <v>2664.37</v>
      </c>
    </row>
    <row r="6163" spans="1:10" x14ac:dyDescent="0.2">
      <c r="A6163">
        <v>12130</v>
      </c>
      <c r="B6163" s="623">
        <v>42499.041666666664</v>
      </c>
      <c r="C6163" s="405" t="s">
        <v>96</v>
      </c>
      <c r="D6163" s="384">
        <v>3069</v>
      </c>
      <c r="E6163">
        <v>0.01</v>
      </c>
      <c r="F6163">
        <v>1.5475699999999999</v>
      </c>
      <c r="G6163" s="384">
        <v>0</v>
      </c>
      <c r="H6163">
        <v>0</v>
      </c>
    </row>
    <row r="6164" spans="1:10" x14ac:dyDescent="0.2">
      <c r="A6164">
        <v>12139</v>
      </c>
      <c r="B6164" s="623">
        <v>42499.274305555555</v>
      </c>
      <c r="C6164" s="405" t="s">
        <v>2054</v>
      </c>
      <c r="D6164" s="384">
        <v>3069</v>
      </c>
      <c r="E6164">
        <v>0.01</v>
      </c>
      <c r="F6164">
        <v>1.54684</v>
      </c>
      <c r="G6164" s="384">
        <v>0</v>
      </c>
      <c r="H6164">
        <v>1.54684</v>
      </c>
      <c r="I6164">
        <v>-0.5</v>
      </c>
      <c r="J6164" s="384">
        <v>2663.87</v>
      </c>
    </row>
    <row r="6165" spans="1:10" x14ac:dyDescent="0.2">
      <c r="A6165">
        <v>12132</v>
      </c>
      <c r="B6165" s="623">
        <v>42499.055555555555</v>
      </c>
      <c r="C6165" s="405" t="s">
        <v>96</v>
      </c>
      <c r="D6165" s="384">
        <v>3070</v>
      </c>
      <c r="E6165">
        <v>0.01</v>
      </c>
      <c r="F6165">
        <v>1.54603</v>
      </c>
      <c r="G6165" s="384">
        <v>0</v>
      </c>
      <c r="H6165">
        <v>0</v>
      </c>
    </row>
    <row r="6166" spans="1:10" x14ac:dyDescent="0.2">
      <c r="A6166">
        <v>12140</v>
      </c>
      <c r="B6166" s="623">
        <v>42499.274305555555</v>
      </c>
      <c r="C6166" s="405" t="s">
        <v>2054</v>
      </c>
      <c r="D6166" s="384">
        <v>3070</v>
      </c>
      <c r="E6166">
        <v>0.01</v>
      </c>
      <c r="F6166">
        <v>1.54684</v>
      </c>
      <c r="G6166" s="384">
        <v>0</v>
      </c>
      <c r="H6166">
        <v>1.54684</v>
      </c>
      <c r="I6166">
        <v>0.56000000000000005</v>
      </c>
      <c r="J6166" s="384">
        <v>2664.43</v>
      </c>
    </row>
    <row r="6167" spans="1:10" x14ac:dyDescent="0.2">
      <c r="A6167">
        <v>12135</v>
      </c>
      <c r="B6167" s="623">
        <v>42499.070833333331</v>
      </c>
      <c r="C6167" s="405" t="s">
        <v>96</v>
      </c>
      <c r="D6167" s="384">
        <v>3071</v>
      </c>
      <c r="E6167">
        <v>0.01</v>
      </c>
      <c r="F6167">
        <v>1.5445199999999999</v>
      </c>
      <c r="G6167" s="384">
        <v>0</v>
      </c>
      <c r="H6167">
        <v>0</v>
      </c>
    </row>
    <row r="6168" spans="1:10" x14ac:dyDescent="0.2">
      <c r="A6168">
        <v>12141</v>
      </c>
      <c r="B6168" s="623">
        <v>42499.274305555555</v>
      </c>
      <c r="C6168" s="405" t="s">
        <v>2054</v>
      </c>
      <c r="D6168" s="384">
        <v>3071</v>
      </c>
      <c r="E6168">
        <v>0.01</v>
      </c>
      <c r="F6168">
        <v>1.54684</v>
      </c>
      <c r="G6168" s="384">
        <v>0</v>
      </c>
      <c r="H6168">
        <v>1.54684</v>
      </c>
      <c r="I6168">
        <v>1.6</v>
      </c>
      <c r="J6168" s="384">
        <v>2666.03</v>
      </c>
    </row>
    <row r="6169" spans="1:10" x14ac:dyDescent="0.2">
      <c r="A6169">
        <v>12142</v>
      </c>
      <c r="B6169" s="623">
        <v>42499.917361111111</v>
      </c>
      <c r="C6169" s="405" t="s">
        <v>96</v>
      </c>
      <c r="D6169" s="384">
        <v>3072</v>
      </c>
      <c r="E6169">
        <v>0.01</v>
      </c>
      <c r="F6169">
        <v>1.5557300000000001</v>
      </c>
      <c r="G6169" s="384">
        <v>0</v>
      </c>
      <c r="H6169">
        <v>0</v>
      </c>
    </row>
    <row r="6170" spans="1:10" x14ac:dyDescent="0.2">
      <c r="A6170">
        <v>12144</v>
      </c>
      <c r="B6170" s="623">
        <v>42499.927083333336</v>
      </c>
      <c r="C6170" s="405" t="s">
        <v>2054</v>
      </c>
      <c r="D6170" s="384">
        <v>3072</v>
      </c>
      <c r="E6170">
        <v>0.01</v>
      </c>
      <c r="F6170">
        <v>1.55653</v>
      </c>
      <c r="G6170" s="384">
        <v>0</v>
      </c>
      <c r="H6170">
        <v>1.55653</v>
      </c>
      <c r="I6170">
        <v>0.55000000000000004</v>
      </c>
      <c r="J6170" s="384">
        <v>2666.58</v>
      </c>
    </row>
    <row r="6171" spans="1:10" x14ac:dyDescent="0.2">
      <c r="A6171">
        <v>12145</v>
      </c>
      <c r="B6171" s="623">
        <v>42499.955555555556</v>
      </c>
      <c r="C6171" s="405" t="s">
        <v>97</v>
      </c>
      <c r="D6171" s="384">
        <v>3073</v>
      </c>
      <c r="E6171">
        <v>0.01</v>
      </c>
      <c r="F6171">
        <v>1.55731</v>
      </c>
      <c r="G6171" s="384">
        <v>0</v>
      </c>
      <c r="H6171">
        <v>0</v>
      </c>
    </row>
    <row r="6172" spans="1:10" x14ac:dyDescent="0.2">
      <c r="A6172">
        <v>12147</v>
      </c>
      <c r="B6172" s="623">
        <v>42499.962500000001</v>
      </c>
      <c r="C6172" s="405" t="s">
        <v>2054</v>
      </c>
      <c r="D6172" s="384">
        <v>3073</v>
      </c>
      <c r="E6172">
        <v>0.01</v>
      </c>
      <c r="F6172">
        <v>1.5565100000000001</v>
      </c>
      <c r="G6172" s="384">
        <v>0</v>
      </c>
      <c r="H6172">
        <v>1.5565100000000001</v>
      </c>
      <c r="I6172">
        <v>0.55000000000000004</v>
      </c>
      <c r="J6172" s="384">
        <v>2667.13</v>
      </c>
    </row>
    <row r="6173" spans="1:10" x14ac:dyDescent="0.2">
      <c r="A6173">
        <v>12148</v>
      </c>
      <c r="B6173" s="623">
        <v>42500.877083333333</v>
      </c>
      <c r="C6173" s="405" t="s">
        <v>96</v>
      </c>
      <c r="D6173" s="384">
        <v>3074</v>
      </c>
      <c r="E6173">
        <v>0.01</v>
      </c>
      <c r="F6173">
        <v>1.54674</v>
      </c>
      <c r="G6173" s="384">
        <v>0</v>
      </c>
      <c r="H6173">
        <v>0</v>
      </c>
    </row>
    <row r="6174" spans="1:10" x14ac:dyDescent="0.2">
      <c r="A6174">
        <v>12165</v>
      </c>
      <c r="B6174" s="623">
        <v>42501.195138888892</v>
      </c>
      <c r="C6174" s="405" t="s">
        <v>2054</v>
      </c>
      <c r="D6174" s="384">
        <v>3074</v>
      </c>
      <c r="E6174">
        <v>0.01</v>
      </c>
      <c r="F6174">
        <v>1.54515</v>
      </c>
      <c r="G6174" s="384">
        <v>0</v>
      </c>
      <c r="H6174">
        <v>1.54515</v>
      </c>
      <c r="I6174">
        <v>-1.18</v>
      </c>
      <c r="J6174" s="384">
        <v>2666.49</v>
      </c>
    </row>
    <row r="6175" spans="1:10" x14ac:dyDescent="0.2">
      <c r="A6175">
        <v>12150</v>
      </c>
      <c r="B6175" s="623">
        <v>42500.905555555553</v>
      </c>
      <c r="C6175" s="405" t="s">
        <v>96</v>
      </c>
      <c r="D6175" s="384">
        <v>3075</v>
      </c>
      <c r="E6175">
        <v>0.01</v>
      </c>
      <c r="F6175">
        <v>1.5452300000000001</v>
      </c>
      <c r="G6175" s="384">
        <v>0</v>
      </c>
      <c r="H6175">
        <v>0</v>
      </c>
    </row>
    <row r="6176" spans="1:10" x14ac:dyDescent="0.2">
      <c r="A6176">
        <v>12166</v>
      </c>
      <c r="B6176" s="623">
        <v>42501.195138888892</v>
      </c>
      <c r="C6176" s="405" t="s">
        <v>2054</v>
      </c>
      <c r="D6176" s="384">
        <v>3075</v>
      </c>
      <c r="E6176">
        <v>0.01</v>
      </c>
      <c r="F6176">
        <v>1.54515</v>
      </c>
      <c r="G6176" s="384">
        <v>0</v>
      </c>
      <c r="H6176">
        <v>1.54515</v>
      </c>
      <c r="I6176">
        <v>-0.14000000000000001</v>
      </c>
      <c r="J6176" s="384">
        <v>2666.35</v>
      </c>
    </row>
    <row r="6177" spans="1:10" x14ac:dyDescent="0.2">
      <c r="A6177">
        <v>12153</v>
      </c>
      <c r="B6177" s="623">
        <v>42500.933333333334</v>
      </c>
      <c r="C6177" s="405" t="s">
        <v>96</v>
      </c>
      <c r="D6177" s="384">
        <v>3076</v>
      </c>
      <c r="E6177">
        <v>0.01</v>
      </c>
      <c r="F6177">
        <v>1.5436700000000001</v>
      </c>
      <c r="G6177" s="384">
        <v>0</v>
      </c>
      <c r="H6177">
        <v>0</v>
      </c>
    </row>
    <row r="6178" spans="1:10" x14ac:dyDescent="0.2">
      <c r="A6178">
        <v>12167</v>
      </c>
      <c r="B6178" s="623">
        <v>42501.195138888892</v>
      </c>
      <c r="C6178" s="405" t="s">
        <v>2054</v>
      </c>
      <c r="D6178" s="384">
        <v>3076</v>
      </c>
      <c r="E6178">
        <v>0.01</v>
      </c>
      <c r="F6178">
        <v>1.54515</v>
      </c>
      <c r="G6178" s="384">
        <v>0</v>
      </c>
      <c r="H6178">
        <v>1.54515</v>
      </c>
      <c r="I6178">
        <v>0.94</v>
      </c>
      <c r="J6178" s="384">
        <v>2667.29</v>
      </c>
    </row>
    <row r="6179" spans="1:10" x14ac:dyDescent="0.2">
      <c r="A6179">
        <v>12157</v>
      </c>
      <c r="B6179" s="623">
        <v>42501.007638888892</v>
      </c>
      <c r="C6179" s="405" t="s">
        <v>96</v>
      </c>
      <c r="D6179" s="384">
        <v>3077</v>
      </c>
      <c r="E6179">
        <v>0.01</v>
      </c>
      <c r="F6179">
        <v>1.5413699999999999</v>
      </c>
      <c r="G6179" s="384">
        <v>0</v>
      </c>
      <c r="H6179">
        <v>0</v>
      </c>
    </row>
    <row r="6180" spans="1:10" x14ac:dyDescent="0.2">
      <c r="A6180">
        <v>12168</v>
      </c>
      <c r="B6180" s="623">
        <v>42501.195138888892</v>
      </c>
      <c r="C6180" s="405" t="s">
        <v>2054</v>
      </c>
      <c r="D6180" s="384">
        <v>3077</v>
      </c>
      <c r="E6180">
        <v>0.01</v>
      </c>
      <c r="F6180">
        <v>1.54515</v>
      </c>
      <c r="G6180" s="384">
        <v>0</v>
      </c>
      <c r="H6180">
        <v>1.54515</v>
      </c>
      <c r="I6180">
        <v>2.61</v>
      </c>
      <c r="J6180" s="384">
        <v>2669.9</v>
      </c>
    </row>
    <row r="6181" spans="1:10" x14ac:dyDescent="0.2">
      <c r="A6181">
        <v>12162</v>
      </c>
      <c r="B6181" s="623">
        <v>42501.079861111109</v>
      </c>
      <c r="C6181" s="405" t="s">
        <v>97</v>
      </c>
      <c r="D6181" s="384">
        <v>3078</v>
      </c>
      <c r="E6181">
        <v>0.01</v>
      </c>
      <c r="F6181">
        <v>1.5427299999999999</v>
      </c>
      <c r="G6181" s="384">
        <v>0</v>
      </c>
      <c r="H6181">
        <v>0</v>
      </c>
    </row>
    <row r="6182" spans="1:10" x14ac:dyDescent="0.2">
      <c r="A6182">
        <v>12164</v>
      </c>
      <c r="B6182" s="623">
        <v>42501.099305555559</v>
      </c>
      <c r="C6182" s="405" t="s">
        <v>2054</v>
      </c>
      <c r="D6182" s="384">
        <v>3078</v>
      </c>
      <c r="E6182">
        <v>0.01</v>
      </c>
      <c r="F6182">
        <v>1.54193</v>
      </c>
      <c r="G6182" s="384">
        <v>0</v>
      </c>
      <c r="H6182">
        <v>1.54193</v>
      </c>
      <c r="I6182">
        <v>0.55000000000000004</v>
      </c>
      <c r="J6182" s="384">
        <v>2667.68</v>
      </c>
    </row>
    <row r="6183" spans="1:10" x14ac:dyDescent="0.2">
      <c r="A6183">
        <v>12169</v>
      </c>
      <c r="B6183" s="623">
        <v>42501.929861111108</v>
      </c>
      <c r="C6183" s="405" t="s">
        <v>97</v>
      </c>
      <c r="D6183" s="384">
        <v>3079</v>
      </c>
      <c r="E6183">
        <v>0.01</v>
      </c>
      <c r="F6183">
        <v>1.5479499999999999</v>
      </c>
      <c r="G6183" s="384">
        <v>0</v>
      </c>
      <c r="H6183">
        <v>0</v>
      </c>
    </row>
    <row r="6184" spans="1:10" x14ac:dyDescent="0.2">
      <c r="A6184">
        <v>12196</v>
      </c>
      <c r="B6184" s="623">
        <v>42502.504861111112</v>
      </c>
      <c r="C6184" s="405" t="s">
        <v>2054</v>
      </c>
      <c r="D6184" s="384">
        <v>3079</v>
      </c>
      <c r="E6184">
        <v>0.01</v>
      </c>
      <c r="F6184">
        <v>1.5532699999999999</v>
      </c>
      <c r="G6184" s="384">
        <v>0</v>
      </c>
      <c r="H6184">
        <v>1.5532699999999999</v>
      </c>
      <c r="I6184">
        <v>-3.63</v>
      </c>
      <c r="J6184" s="384">
        <v>2666.27</v>
      </c>
    </row>
    <row r="6185" spans="1:10" x14ac:dyDescent="0.2">
      <c r="A6185">
        <v>12171</v>
      </c>
      <c r="B6185" s="623">
        <v>42502.037499999999</v>
      </c>
      <c r="C6185" s="405" t="s">
        <v>97</v>
      </c>
      <c r="D6185" s="384">
        <v>3080</v>
      </c>
      <c r="E6185">
        <v>0.01</v>
      </c>
      <c r="F6185">
        <v>1.54949</v>
      </c>
      <c r="G6185" s="384">
        <v>0</v>
      </c>
      <c r="H6185">
        <v>0</v>
      </c>
    </row>
    <row r="6186" spans="1:10" x14ac:dyDescent="0.2">
      <c r="A6186">
        <v>12197</v>
      </c>
      <c r="B6186" s="623">
        <v>42502.504861111112</v>
      </c>
      <c r="C6186" s="405" t="s">
        <v>2054</v>
      </c>
      <c r="D6186" s="384">
        <v>3080</v>
      </c>
      <c r="E6186">
        <v>0.01</v>
      </c>
      <c r="F6186">
        <v>1.5532699999999999</v>
      </c>
      <c r="G6186" s="384">
        <v>0</v>
      </c>
      <c r="H6186">
        <v>1.5532699999999999</v>
      </c>
      <c r="I6186">
        <v>-2.61</v>
      </c>
      <c r="J6186" s="384">
        <v>2663.66</v>
      </c>
    </row>
    <row r="6187" spans="1:10" x14ac:dyDescent="0.2">
      <c r="A6187">
        <v>12174</v>
      </c>
      <c r="B6187" s="623">
        <v>42502.084722222222</v>
      </c>
      <c r="C6187" s="405" t="s">
        <v>97</v>
      </c>
      <c r="D6187" s="384">
        <v>3081</v>
      </c>
      <c r="E6187">
        <v>0.01</v>
      </c>
      <c r="F6187">
        <v>1.5509900000000001</v>
      </c>
      <c r="G6187" s="384">
        <v>0</v>
      </c>
      <c r="H6187">
        <v>0</v>
      </c>
    </row>
    <row r="6188" spans="1:10" x14ac:dyDescent="0.2">
      <c r="A6188">
        <v>12198</v>
      </c>
      <c r="B6188" s="623">
        <v>42502.504861111112</v>
      </c>
      <c r="C6188" s="405" t="s">
        <v>2054</v>
      </c>
      <c r="D6188" s="384">
        <v>3081</v>
      </c>
      <c r="E6188">
        <v>0.01</v>
      </c>
      <c r="F6188">
        <v>1.5532699999999999</v>
      </c>
      <c r="G6188" s="384">
        <v>0</v>
      </c>
      <c r="H6188">
        <v>1.5532699999999999</v>
      </c>
      <c r="I6188">
        <v>-1.57</v>
      </c>
      <c r="J6188" s="384">
        <v>2662.09</v>
      </c>
    </row>
    <row r="6189" spans="1:10" x14ac:dyDescent="0.2">
      <c r="A6189">
        <v>12178</v>
      </c>
      <c r="B6189" s="623">
        <v>42502.095138888886</v>
      </c>
      <c r="C6189" s="405" t="s">
        <v>97</v>
      </c>
      <c r="D6189" s="384">
        <v>3082</v>
      </c>
      <c r="E6189">
        <v>0.01</v>
      </c>
      <c r="F6189">
        <v>1.5535000000000001</v>
      </c>
      <c r="G6189" s="384">
        <v>0</v>
      </c>
      <c r="H6189">
        <v>0</v>
      </c>
    </row>
    <row r="6190" spans="1:10" x14ac:dyDescent="0.2">
      <c r="A6190">
        <v>12199</v>
      </c>
      <c r="B6190" s="623">
        <v>42502.504861111112</v>
      </c>
      <c r="C6190" s="405" t="s">
        <v>2054</v>
      </c>
      <c r="D6190" s="384">
        <v>3082</v>
      </c>
      <c r="E6190">
        <v>0.01</v>
      </c>
      <c r="F6190">
        <v>1.5532699999999999</v>
      </c>
      <c r="G6190" s="384">
        <v>0</v>
      </c>
      <c r="H6190">
        <v>1.5532699999999999</v>
      </c>
      <c r="I6190">
        <v>0.16</v>
      </c>
      <c r="J6190" s="384">
        <v>2662.25</v>
      </c>
    </row>
    <row r="6191" spans="1:10" x14ac:dyDescent="0.2">
      <c r="A6191">
        <v>12183</v>
      </c>
      <c r="B6191" s="623">
        <v>42502.193749999999</v>
      </c>
      <c r="C6191" s="405" t="s">
        <v>97</v>
      </c>
      <c r="D6191" s="384">
        <v>3083</v>
      </c>
      <c r="E6191">
        <v>0.02</v>
      </c>
      <c r="F6191">
        <v>1.5566199999999999</v>
      </c>
      <c r="G6191" s="384">
        <v>0</v>
      </c>
      <c r="H6191">
        <v>0</v>
      </c>
    </row>
    <row r="6192" spans="1:10" x14ac:dyDescent="0.2">
      <c r="A6192">
        <v>12200</v>
      </c>
      <c r="B6192" s="623">
        <v>42502.504861111112</v>
      </c>
      <c r="C6192" s="405" t="s">
        <v>2054</v>
      </c>
      <c r="D6192" s="384">
        <v>3083</v>
      </c>
      <c r="E6192">
        <v>0.02</v>
      </c>
      <c r="F6192">
        <v>1.5532699999999999</v>
      </c>
      <c r="G6192" s="384">
        <v>0</v>
      </c>
      <c r="H6192">
        <v>1.5532699999999999</v>
      </c>
      <c r="I6192">
        <v>4.62</v>
      </c>
      <c r="J6192" s="384">
        <v>2666.87</v>
      </c>
    </row>
    <row r="6193" spans="1:10" x14ac:dyDescent="0.2">
      <c r="A6193">
        <v>12189</v>
      </c>
      <c r="B6193" s="623">
        <v>42502.431944444441</v>
      </c>
      <c r="C6193" s="405" t="s">
        <v>97</v>
      </c>
      <c r="D6193" s="384">
        <v>3084</v>
      </c>
      <c r="E6193">
        <v>0.02</v>
      </c>
      <c r="F6193">
        <v>1.5598799999999999</v>
      </c>
      <c r="G6193" s="384">
        <v>0</v>
      </c>
      <c r="H6193">
        <v>0</v>
      </c>
    </row>
    <row r="6194" spans="1:10" x14ac:dyDescent="0.2">
      <c r="A6194">
        <v>12201</v>
      </c>
      <c r="B6194" s="623">
        <v>42502.504861111112</v>
      </c>
      <c r="C6194" s="405" t="s">
        <v>2054</v>
      </c>
      <c r="D6194" s="384">
        <v>3084</v>
      </c>
      <c r="E6194">
        <v>0.02</v>
      </c>
      <c r="F6194">
        <v>1.5532699999999999</v>
      </c>
      <c r="G6194" s="384">
        <v>0</v>
      </c>
      <c r="H6194">
        <v>1.5532699999999999</v>
      </c>
      <c r="I6194">
        <v>9.1199999999999992</v>
      </c>
      <c r="J6194" s="384">
        <v>2675.99</v>
      </c>
    </row>
    <row r="6195" spans="1:10" x14ac:dyDescent="0.2">
      <c r="A6195">
        <v>12202</v>
      </c>
      <c r="B6195" s="623">
        <v>42502.879861111112</v>
      </c>
      <c r="C6195" s="405" t="s">
        <v>96</v>
      </c>
      <c r="D6195" s="384">
        <v>3085</v>
      </c>
      <c r="E6195">
        <v>0.01</v>
      </c>
      <c r="F6195">
        <v>1.5533300000000001</v>
      </c>
      <c r="G6195" s="384">
        <v>0</v>
      </c>
      <c r="H6195">
        <v>0</v>
      </c>
    </row>
    <row r="6196" spans="1:10" x14ac:dyDescent="0.2">
      <c r="A6196">
        <v>12207</v>
      </c>
      <c r="B6196" s="623">
        <v>42502.972916666666</v>
      </c>
      <c r="C6196" s="405" t="s">
        <v>2054</v>
      </c>
      <c r="D6196" s="384">
        <v>3085</v>
      </c>
      <c r="E6196">
        <v>0.01</v>
      </c>
      <c r="F6196">
        <v>1.55338</v>
      </c>
      <c r="G6196" s="384">
        <v>0</v>
      </c>
      <c r="H6196">
        <v>1.55338</v>
      </c>
      <c r="I6196">
        <v>0.03</v>
      </c>
      <c r="J6196" s="384">
        <v>2676.02</v>
      </c>
    </row>
    <row r="6197" spans="1:10" x14ac:dyDescent="0.2">
      <c r="A6197">
        <v>12204</v>
      </c>
      <c r="B6197" s="623">
        <v>42502.908333333333</v>
      </c>
      <c r="C6197" s="405" t="s">
        <v>96</v>
      </c>
      <c r="D6197" s="384">
        <v>3086</v>
      </c>
      <c r="E6197">
        <v>0.01</v>
      </c>
      <c r="F6197">
        <v>1.55183</v>
      </c>
      <c r="G6197" s="384">
        <v>0</v>
      </c>
      <c r="H6197">
        <v>0</v>
      </c>
    </row>
    <row r="6198" spans="1:10" x14ac:dyDescent="0.2">
      <c r="A6198">
        <v>12208</v>
      </c>
      <c r="B6198" s="623">
        <v>42502.972916666666</v>
      </c>
      <c r="C6198" s="405" t="s">
        <v>2054</v>
      </c>
      <c r="D6198" s="384">
        <v>3086</v>
      </c>
      <c r="E6198">
        <v>0.01</v>
      </c>
      <c r="F6198">
        <v>1.55338</v>
      </c>
      <c r="G6198" s="384">
        <v>0</v>
      </c>
      <c r="H6198">
        <v>1.55338</v>
      </c>
      <c r="I6198">
        <v>1.07</v>
      </c>
      <c r="J6198" s="384">
        <v>2677.09</v>
      </c>
    </row>
    <row r="6199" spans="1:10" x14ac:dyDescent="0.2">
      <c r="A6199">
        <v>12209</v>
      </c>
      <c r="B6199" s="623">
        <v>42503.875694444447</v>
      </c>
      <c r="C6199" s="405" t="s">
        <v>97</v>
      </c>
      <c r="D6199" s="384">
        <v>3087</v>
      </c>
      <c r="E6199">
        <v>0.01</v>
      </c>
      <c r="F6199">
        <v>1.5544899999999999</v>
      </c>
      <c r="G6199" s="384">
        <v>0</v>
      </c>
      <c r="H6199">
        <v>0</v>
      </c>
    </row>
    <row r="6200" spans="1:10" x14ac:dyDescent="0.2">
      <c r="A6200">
        <v>12218</v>
      </c>
      <c r="B6200" s="623">
        <v>42506.129166666666</v>
      </c>
      <c r="C6200" s="405" t="s">
        <v>2054</v>
      </c>
      <c r="D6200" s="384">
        <v>3087</v>
      </c>
      <c r="E6200">
        <v>0.01</v>
      </c>
      <c r="F6200">
        <v>1.5556000000000001</v>
      </c>
      <c r="G6200" s="384">
        <v>0</v>
      </c>
      <c r="H6200">
        <v>1.5556000000000001</v>
      </c>
      <c r="I6200">
        <v>-0.76</v>
      </c>
      <c r="J6200" s="384">
        <v>2676.34</v>
      </c>
    </row>
    <row r="6201" spans="1:10" x14ac:dyDescent="0.2">
      <c r="A6201">
        <v>12211</v>
      </c>
      <c r="B6201" s="623">
        <v>42503.893055555556</v>
      </c>
      <c r="C6201" s="405" t="s">
        <v>97</v>
      </c>
      <c r="D6201" s="384">
        <v>3088</v>
      </c>
      <c r="E6201">
        <v>0.01</v>
      </c>
      <c r="F6201">
        <v>1.5560099999999999</v>
      </c>
      <c r="G6201" s="384">
        <v>0</v>
      </c>
      <c r="H6201">
        <v>0</v>
      </c>
    </row>
    <row r="6202" spans="1:10" x14ac:dyDescent="0.2">
      <c r="A6202">
        <v>12219</v>
      </c>
      <c r="B6202" s="623">
        <v>42506.129166666666</v>
      </c>
      <c r="C6202" s="405" t="s">
        <v>2054</v>
      </c>
      <c r="D6202" s="384">
        <v>3088</v>
      </c>
      <c r="E6202">
        <v>0.01</v>
      </c>
      <c r="F6202">
        <v>1.5556000000000001</v>
      </c>
      <c r="G6202" s="384">
        <v>0</v>
      </c>
      <c r="H6202">
        <v>1.5556000000000001</v>
      </c>
      <c r="I6202">
        <v>0.28999999999999998</v>
      </c>
      <c r="J6202" s="384">
        <v>2676.63</v>
      </c>
    </row>
    <row r="6203" spans="1:10" x14ac:dyDescent="0.2">
      <c r="A6203">
        <v>12214</v>
      </c>
      <c r="B6203" s="623">
        <v>42506.006944444445</v>
      </c>
      <c r="C6203" s="405" t="s">
        <v>97</v>
      </c>
      <c r="D6203" s="384">
        <v>3089</v>
      </c>
      <c r="E6203">
        <v>0.01</v>
      </c>
      <c r="F6203">
        <v>1.5587</v>
      </c>
      <c r="G6203" s="384">
        <v>0</v>
      </c>
      <c r="H6203">
        <v>0</v>
      </c>
    </row>
    <row r="6204" spans="1:10" x14ac:dyDescent="0.2">
      <c r="A6204">
        <v>12220</v>
      </c>
      <c r="B6204" s="623">
        <v>42506.129166666666</v>
      </c>
      <c r="C6204" s="405" t="s">
        <v>2054</v>
      </c>
      <c r="D6204" s="384">
        <v>3089</v>
      </c>
      <c r="E6204">
        <v>0.01</v>
      </c>
      <c r="F6204">
        <v>1.5556000000000001</v>
      </c>
      <c r="G6204" s="384">
        <v>0</v>
      </c>
      <c r="H6204">
        <v>1.5556000000000001</v>
      </c>
      <c r="I6204">
        <v>2.13</v>
      </c>
      <c r="J6204" s="384">
        <v>2678.76</v>
      </c>
    </row>
    <row r="6205" spans="1:10" x14ac:dyDescent="0.2">
      <c r="A6205">
        <v>12221</v>
      </c>
      <c r="B6205" s="623">
        <v>42507.029861111114</v>
      </c>
      <c r="C6205" s="405" t="s">
        <v>96</v>
      </c>
      <c r="D6205" s="384">
        <v>3090</v>
      </c>
      <c r="E6205">
        <v>0.01</v>
      </c>
      <c r="F6205">
        <v>1.55236</v>
      </c>
      <c r="G6205" s="384">
        <v>0</v>
      </c>
      <c r="H6205">
        <v>0</v>
      </c>
    </row>
    <row r="6206" spans="1:10" x14ac:dyDescent="0.2">
      <c r="A6206">
        <v>12223</v>
      </c>
      <c r="B6206" s="623">
        <v>42507.092361111114</v>
      </c>
      <c r="C6206" s="405" t="s">
        <v>2054</v>
      </c>
      <c r="D6206" s="384">
        <v>3090</v>
      </c>
      <c r="E6206">
        <v>0.01</v>
      </c>
      <c r="F6206">
        <v>1.5531600000000001</v>
      </c>
      <c r="G6206" s="384">
        <v>0</v>
      </c>
      <c r="H6206">
        <v>1.5531600000000001</v>
      </c>
      <c r="I6206">
        <v>0.55000000000000004</v>
      </c>
      <c r="J6206" s="384">
        <v>2679.31</v>
      </c>
    </row>
    <row r="6207" spans="1:10" x14ac:dyDescent="0.2">
      <c r="A6207">
        <v>12224</v>
      </c>
      <c r="B6207" s="623">
        <v>42507.933333333334</v>
      </c>
      <c r="C6207" s="405" t="s">
        <v>97</v>
      </c>
      <c r="D6207" s="384">
        <v>3091</v>
      </c>
      <c r="E6207">
        <v>0.01</v>
      </c>
      <c r="F6207">
        <v>1.5456099999999999</v>
      </c>
      <c r="G6207" s="384">
        <v>0</v>
      </c>
      <c r="H6207">
        <v>0</v>
      </c>
    </row>
    <row r="6208" spans="1:10" x14ac:dyDescent="0.2">
      <c r="A6208">
        <v>12226</v>
      </c>
      <c r="B6208" s="623">
        <v>42507.955555555556</v>
      </c>
      <c r="C6208" s="405" t="s">
        <v>2054</v>
      </c>
      <c r="D6208" s="384">
        <v>3091</v>
      </c>
      <c r="E6208">
        <v>0.01</v>
      </c>
      <c r="F6208">
        <v>1.54481</v>
      </c>
      <c r="G6208" s="384">
        <v>0</v>
      </c>
      <c r="H6208">
        <v>1.54481</v>
      </c>
      <c r="I6208">
        <v>0.56000000000000005</v>
      </c>
      <c r="J6208" s="384">
        <v>2679.87</v>
      </c>
    </row>
    <row r="6209" spans="1:10" x14ac:dyDescent="0.2">
      <c r="A6209">
        <v>12227</v>
      </c>
      <c r="B6209" s="623">
        <v>42508.076388888891</v>
      </c>
      <c r="C6209" s="405" t="s">
        <v>97</v>
      </c>
      <c r="D6209" s="384">
        <v>3092</v>
      </c>
      <c r="E6209">
        <v>0.01</v>
      </c>
      <c r="F6209">
        <v>1.54512</v>
      </c>
      <c r="G6209" s="384">
        <v>0</v>
      </c>
      <c r="H6209">
        <v>0</v>
      </c>
    </row>
    <row r="6210" spans="1:10" x14ac:dyDescent="0.2">
      <c r="A6210">
        <v>12247</v>
      </c>
      <c r="B6210" s="623">
        <v>42508.768750000003</v>
      </c>
      <c r="C6210" s="405" t="s">
        <v>2054</v>
      </c>
      <c r="D6210" s="384">
        <v>3092</v>
      </c>
      <c r="E6210">
        <v>0.01</v>
      </c>
      <c r="F6210">
        <v>1.5486599999999999</v>
      </c>
      <c r="G6210" s="384">
        <v>0</v>
      </c>
      <c r="H6210">
        <v>1.5486599999999999</v>
      </c>
      <c r="I6210">
        <v>-2.44</v>
      </c>
      <c r="J6210" s="384">
        <v>2677.43</v>
      </c>
    </row>
    <row r="6211" spans="1:10" x14ac:dyDescent="0.2">
      <c r="A6211">
        <v>12229</v>
      </c>
      <c r="B6211" s="623">
        <v>42508.114583333336</v>
      </c>
      <c r="C6211" s="405" t="s">
        <v>97</v>
      </c>
      <c r="D6211" s="384">
        <v>3093</v>
      </c>
      <c r="E6211">
        <v>0.01</v>
      </c>
      <c r="F6211">
        <v>1.5466899999999999</v>
      </c>
      <c r="G6211" s="384">
        <v>0</v>
      </c>
      <c r="H6211">
        <v>0</v>
      </c>
    </row>
    <row r="6212" spans="1:10" x14ac:dyDescent="0.2">
      <c r="A6212">
        <v>12248</v>
      </c>
      <c r="B6212" s="623">
        <v>42508.768750000003</v>
      </c>
      <c r="C6212" s="405" t="s">
        <v>2054</v>
      </c>
      <c r="D6212" s="384">
        <v>3093</v>
      </c>
      <c r="E6212">
        <v>0.01</v>
      </c>
      <c r="F6212">
        <v>1.5486599999999999</v>
      </c>
      <c r="G6212" s="384">
        <v>0</v>
      </c>
      <c r="H6212">
        <v>1.5486599999999999</v>
      </c>
      <c r="I6212">
        <v>-1.35</v>
      </c>
      <c r="J6212" s="384">
        <v>2676.08</v>
      </c>
    </row>
    <row r="6213" spans="1:10" x14ac:dyDescent="0.2">
      <c r="A6213">
        <v>12232</v>
      </c>
      <c r="B6213" s="623">
        <v>42508.134722222225</v>
      </c>
      <c r="C6213" s="405" t="s">
        <v>97</v>
      </c>
      <c r="D6213" s="384">
        <v>3094</v>
      </c>
      <c r="E6213">
        <v>0.01</v>
      </c>
      <c r="F6213">
        <v>1.54823</v>
      </c>
      <c r="G6213" s="384">
        <v>0</v>
      </c>
      <c r="H6213">
        <v>0</v>
      </c>
    </row>
    <row r="6214" spans="1:10" x14ac:dyDescent="0.2">
      <c r="A6214">
        <v>12249</v>
      </c>
      <c r="B6214" s="623">
        <v>42508.768750000003</v>
      </c>
      <c r="C6214" s="405" t="s">
        <v>2054</v>
      </c>
      <c r="D6214" s="384">
        <v>3094</v>
      </c>
      <c r="E6214">
        <v>0.01</v>
      </c>
      <c r="F6214">
        <v>1.5486599999999999</v>
      </c>
      <c r="G6214" s="384">
        <v>0</v>
      </c>
      <c r="H6214">
        <v>1.5486599999999999</v>
      </c>
      <c r="I6214">
        <v>-0.28999999999999998</v>
      </c>
      <c r="J6214" s="384">
        <v>2675.79</v>
      </c>
    </row>
    <row r="6215" spans="1:10" x14ac:dyDescent="0.2">
      <c r="A6215">
        <v>12236</v>
      </c>
      <c r="B6215" s="623">
        <v>42508.188194444447</v>
      </c>
      <c r="C6215" s="405" t="s">
        <v>97</v>
      </c>
      <c r="D6215" s="384">
        <v>3095</v>
      </c>
      <c r="E6215">
        <v>0.01</v>
      </c>
      <c r="F6215">
        <v>1.55057</v>
      </c>
      <c r="G6215" s="384">
        <v>0</v>
      </c>
      <c r="H6215">
        <v>0</v>
      </c>
    </row>
    <row r="6216" spans="1:10" x14ac:dyDescent="0.2">
      <c r="A6216">
        <v>12250</v>
      </c>
      <c r="B6216" s="623">
        <v>42508.768750000003</v>
      </c>
      <c r="C6216" s="405" t="s">
        <v>2054</v>
      </c>
      <c r="D6216" s="384">
        <v>3095</v>
      </c>
      <c r="E6216">
        <v>0.01</v>
      </c>
      <c r="F6216">
        <v>1.5486599999999999</v>
      </c>
      <c r="G6216" s="384">
        <v>0</v>
      </c>
      <c r="H6216">
        <v>1.5486599999999999</v>
      </c>
      <c r="I6216">
        <v>1.32</v>
      </c>
      <c r="J6216" s="384">
        <v>2677.11</v>
      </c>
    </row>
    <row r="6217" spans="1:10" x14ac:dyDescent="0.2">
      <c r="A6217">
        <v>12241</v>
      </c>
      <c r="B6217" s="623">
        <v>42508.669444444444</v>
      </c>
      <c r="C6217" s="405" t="s">
        <v>97</v>
      </c>
      <c r="D6217" s="384">
        <v>3096</v>
      </c>
      <c r="E6217">
        <v>0.02</v>
      </c>
      <c r="F6217">
        <v>1.5536799999999999</v>
      </c>
      <c r="G6217" s="384">
        <v>0</v>
      </c>
      <c r="H6217">
        <v>0</v>
      </c>
    </row>
    <row r="6218" spans="1:10" x14ac:dyDescent="0.2">
      <c r="A6218">
        <v>12251</v>
      </c>
      <c r="B6218" s="623">
        <v>42508.768750000003</v>
      </c>
      <c r="C6218" s="405" t="s">
        <v>2054</v>
      </c>
      <c r="D6218" s="384">
        <v>3096</v>
      </c>
      <c r="E6218">
        <v>0.02</v>
      </c>
      <c r="F6218">
        <v>1.5486599999999999</v>
      </c>
      <c r="G6218" s="384">
        <v>0</v>
      </c>
      <c r="H6218">
        <v>1.5486599999999999</v>
      </c>
      <c r="I6218">
        <v>6.92</v>
      </c>
      <c r="J6218" s="384">
        <v>2684.03</v>
      </c>
    </row>
    <row r="6219" spans="1:10" x14ac:dyDescent="0.2">
      <c r="A6219">
        <v>12252</v>
      </c>
      <c r="B6219" s="623">
        <v>42508.885416666664</v>
      </c>
      <c r="C6219" s="405" t="s">
        <v>97</v>
      </c>
      <c r="D6219" s="384">
        <v>3097</v>
      </c>
      <c r="E6219">
        <v>0.01</v>
      </c>
      <c r="F6219">
        <v>1.55078</v>
      </c>
      <c r="G6219" s="384">
        <v>0</v>
      </c>
      <c r="H6219">
        <v>0</v>
      </c>
    </row>
    <row r="6220" spans="1:10" x14ac:dyDescent="0.2">
      <c r="A6220">
        <v>12261</v>
      </c>
      <c r="B6220" s="623">
        <v>42508.979861111111</v>
      </c>
      <c r="C6220" s="405" t="s">
        <v>2054</v>
      </c>
      <c r="D6220" s="384">
        <v>3097</v>
      </c>
      <c r="E6220">
        <v>0.01</v>
      </c>
      <c r="F6220">
        <v>1.5515000000000001</v>
      </c>
      <c r="G6220" s="384">
        <v>0</v>
      </c>
      <c r="H6220">
        <v>1.5515000000000001</v>
      </c>
      <c r="I6220">
        <v>-0.49</v>
      </c>
      <c r="J6220" s="384">
        <v>2683.54</v>
      </c>
    </row>
    <row r="6221" spans="1:10" x14ac:dyDescent="0.2">
      <c r="A6221">
        <v>12254</v>
      </c>
      <c r="B6221" s="623">
        <v>42508.888194444444</v>
      </c>
      <c r="C6221" s="405" t="s">
        <v>97</v>
      </c>
      <c r="D6221" s="384">
        <v>3098</v>
      </c>
      <c r="E6221">
        <v>0.01</v>
      </c>
      <c r="F6221">
        <v>1.5522899999999999</v>
      </c>
      <c r="G6221" s="384">
        <v>0</v>
      </c>
      <c r="H6221">
        <v>0</v>
      </c>
    </row>
    <row r="6222" spans="1:10" x14ac:dyDescent="0.2">
      <c r="A6222">
        <v>12262</v>
      </c>
      <c r="B6222" s="623">
        <v>42508.979861111111</v>
      </c>
      <c r="C6222" s="405" t="s">
        <v>2054</v>
      </c>
      <c r="D6222" s="384">
        <v>3098</v>
      </c>
      <c r="E6222">
        <v>0.01</v>
      </c>
      <c r="F6222">
        <v>1.5515000000000001</v>
      </c>
      <c r="G6222" s="384">
        <v>0</v>
      </c>
      <c r="H6222">
        <v>1.5515000000000001</v>
      </c>
      <c r="I6222">
        <v>0.55000000000000004</v>
      </c>
      <c r="J6222" s="384">
        <v>2684.09</v>
      </c>
    </row>
    <row r="6223" spans="1:10" x14ac:dyDescent="0.2">
      <c r="A6223">
        <v>12257</v>
      </c>
      <c r="B6223" s="623">
        <v>42508.929166666669</v>
      </c>
      <c r="C6223" s="405" t="s">
        <v>97</v>
      </c>
      <c r="D6223" s="384">
        <v>3099</v>
      </c>
      <c r="E6223">
        <v>0.01</v>
      </c>
      <c r="F6223">
        <v>1.5538400000000001</v>
      </c>
      <c r="G6223" s="384">
        <v>0</v>
      </c>
      <c r="H6223">
        <v>0</v>
      </c>
    </row>
    <row r="6224" spans="1:10" x14ac:dyDescent="0.2">
      <c r="A6224">
        <v>12263</v>
      </c>
      <c r="B6224" s="623">
        <v>42508.979861111111</v>
      </c>
      <c r="C6224" s="405" t="s">
        <v>2054</v>
      </c>
      <c r="D6224" s="384">
        <v>3099</v>
      </c>
      <c r="E6224">
        <v>0.01</v>
      </c>
      <c r="F6224">
        <v>1.5515000000000001</v>
      </c>
      <c r="G6224" s="384">
        <v>0</v>
      </c>
      <c r="H6224">
        <v>1.5515000000000001</v>
      </c>
      <c r="I6224">
        <v>1.62</v>
      </c>
      <c r="J6224" s="384">
        <v>2685.71</v>
      </c>
    </row>
    <row r="6225" spans="1:10" x14ac:dyDescent="0.2">
      <c r="A6225">
        <v>12264</v>
      </c>
      <c r="B6225" s="623">
        <v>42509.042361111111</v>
      </c>
      <c r="C6225" s="405" t="s">
        <v>96</v>
      </c>
      <c r="D6225" s="384">
        <v>3100</v>
      </c>
      <c r="E6225">
        <v>0.01</v>
      </c>
      <c r="F6225">
        <v>1.5523100000000001</v>
      </c>
      <c r="G6225" s="384">
        <v>0</v>
      </c>
      <c r="H6225">
        <v>0</v>
      </c>
    </row>
    <row r="6226" spans="1:10" x14ac:dyDescent="0.2">
      <c r="A6226">
        <v>12269</v>
      </c>
      <c r="B6226" s="623">
        <v>42509.107638888891</v>
      </c>
      <c r="C6226" s="405" t="s">
        <v>2054</v>
      </c>
      <c r="D6226" s="384">
        <v>3100</v>
      </c>
      <c r="E6226">
        <v>0.01</v>
      </c>
      <c r="F6226">
        <v>1.5523400000000001</v>
      </c>
      <c r="G6226" s="384">
        <v>0</v>
      </c>
      <c r="H6226">
        <v>1.5523400000000001</v>
      </c>
      <c r="I6226">
        <v>0.02</v>
      </c>
      <c r="J6226" s="384">
        <v>2685.73</v>
      </c>
    </row>
    <row r="6227" spans="1:10" x14ac:dyDescent="0.2">
      <c r="A6227">
        <v>12266</v>
      </c>
      <c r="B6227" s="623">
        <v>42509.067361111112</v>
      </c>
      <c r="C6227" s="405" t="s">
        <v>96</v>
      </c>
      <c r="D6227" s="384">
        <v>3101</v>
      </c>
      <c r="E6227">
        <v>0.01</v>
      </c>
      <c r="F6227">
        <v>1.5507599999999999</v>
      </c>
      <c r="G6227" s="384">
        <v>0</v>
      </c>
      <c r="H6227">
        <v>0</v>
      </c>
    </row>
    <row r="6228" spans="1:10" x14ac:dyDescent="0.2">
      <c r="A6228">
        <v>12270</v>
      </c>
      <c r="B6228" s="623">
        <v>42509.107638888891</v>
      </c>
      <c r="C6228" s="405" t="s">
        <v>2054</v>
      </c>
      <c r="D6228" s="384">
        <v>3101</v>
      </c>
      <c r="E6228">
        <v>0.01</v>
      </c>
      <c r="F6228">
        <v>1.5523400000000001</v>
      </c>
      <c r="G6228" s="384">
        <v>0</v>
      </c>
      <c r="H6228">
        <v>1.5523400000000001</v>
      </c>
      <c r="I6228">
        <v>1.0900000000000001</v>
      </c>
      <c r="J6228" s="384">
        <v>2686.82</v>
      </c>
    </row>
    <row r="6229" spans="1:10" x14ac:dyDescent="0.2">
      <c r="A6229">
        <v>12271</v>
      </c>
      <c r="B6229" s="623">
        <v>42509.880555555559</v>
      </c>
      <c r="C6229" s="405" t="s">
        <v>96</v>
      </c>
      <c r="D6229" s="384">
        <v>3102</v>
      </c>
      <c r="E6229">
        <v>0.01</v>
      </c>
      <c r="F6229">
        <v>1.55067</v>
      </c>
      <c r="G6229" s="384">
        <v>0</v>
      </c>
      <c r="H6229">
        <v>0</v>
      </c>
    </row>
    <row r="6230" spans="1:10" x14ac:dyDescent="0.2">
      <c r="A6230">
        <v>12280</v>
      </c>
      <c r="B6230" s="623">
        <v>42510.28402777778</v>
      </c>
      <c r="C6230" s="405" t="s">
        <v>2054</v>
      </c>
      <c r="D6230" s="384">
        <v>3102</v>
      </c>
      <c r="E6230">
        <v>0.01</v>
      </c>
      <c r="F6230">
        <v>1.5499499999999999</v>
      </c>
      <c r="G6230" s="384">
        <v>0</v>
      </c>
      <c r="H6230">
        <v>1.5499499999999999</v>
      </c>
      <c r="I6230">
        <v>-0.57999999999999996</v>
      </c>
      <c r="J6230" s="384">
        <v>2686.24</v>
      </c>
    </row>
    <row r="6231" spans="1:10" x14ac:dyDescent="0.2">
      <c r="A6231">
        <v>12273</v>
      </c>
      <c r="B6231" s="623">
        <v>42510.086111111108</v>
      </c>
      <c r="C6231" s="405" t="s">
        <v>96</v>
      </c>
      <c r="D6231" s="384">
        <v>3103</v>
      </c>
      <c r="E6231">
        <v>0.01</v>
      </c>
      <c r="F6231">
        <v>1.5491600000000001</v>
      </c>
      <c r="G6231" s="384">
        <v>0</v>
      </c>
      <c r="H6231">
        <v>0</v>
      </c>
    </row>
    <row r="6232" spans="1:10" x14ac:dyDescent="0.2">
      <c r="A6232">
        <v>12281</v>
      </c>
      <c r="B6232" s="623">
        <v>42510.28402777778</v>
      </c>
      <c r="C6232" s="405" t="s">
        <v>2054</v>
      </c>
      <c r="D6232" s="384">
        <v>3103</v>
      </c>
      <c r="E6232">
        <v>0.01</v>
      </c>
      <c r="F6232">
        <v>1.5499499999999999</v>
      </c>
      <c r="G6232" s="384">
        <v>0</v>
      </c>
      <c r="H6232">
        <v>1.5499499999999999</v>
      </c>
      <c r="I6232">
        <v>0.55000000000000004</v>
      </c>
      <c r="J6232" s="384">
        <v>2686.79</v>
      </c>
    </row>
    <row r="6233" spans="1:10" x14ac:dyDescent="0.2">
      <c r="A6233">
        <v>12276</v>
      </c>
      <c r="B6233" s="623">
        <v>42510.13958333333</v>
      </c>
      <c r="C6233" s="405" t="s">
        <v>96</v>
      </c>
      <c r="D6233" s="384">
        <v>3104</v>
      </c>
      <c r="E6233">
        <v>0.01</v>
      </c>
      <c r="F6233">
        <v>1.54762</v>
      </c>
      <c r="G6233" s="384">
        <v>0</v>
      </c>
      <c r="H6233">
        <v>0</v>
      </c>
    </row>
    <row r="6234" spans="1:10" x14ac:dyDescent="0.2">
      <c r="A6234">
        <v>12282</v>
      </c>
      <c r="B6234" s="623">
        <v>42510.28402777778</v>
      </c>
      <c r="C6234" s="405" t="s">
        <v>2054</v>
      </c>
      <c r="D6234" s="384">
        <v>3104</v>
      </c>
      <c r="E6234">
        <v>0.01</v>
      </c>
      <c r="F6234">
        <v>1.5499499999999999</v>
      </c>
      <c r="G6234" s="384">
        <v>0</v>
      </c>
      <c r="H6234">
        <v>1.5499499999999999</v>
      </c>
      <c r="I6234">
        <v>1.61</v>
      </c>
      <c r="J6234" s="384">
        <v>2688.4</v>
      </c>
    </row>
    <row r="6235" spans="1:10" x14ac:dyDescent="0.2">
      <c r="A6235">
        <v>12283</v>
      </c>
      <c r="B6235" s="623">
        <v>42510.926388888889</v>
      </c>
      <c r="C6235" s="405" t="s">
        <v>96</v>
      </c>
      <c r="D6235" s="384">
        <v>3105</v>
      </c>
      <c r="E6235">
        <v>0.01</v>
      </c>
      <c r="F6235">
        <v>1.5533300000000001</v>
      </c>
      <c r="G6235" s="384">
        <v>0</v>
      </c>
      <c r="H6235">
        <v>0</v>
      </c>
    </row>
    <row r="6236" spans="1:10" x14ac:dyDescent="0.2">
      <c r="A6236">
        <v>12288</v>
      </c>
      <c r="B6236" s="623">
        <v>42513.12222222222</v>
      </c>
      <c r="C6236" s="405" t="s">
        <v>2054</v>
      </c>
      <c r="D6236" s="384">
        <v>3105</v>
      </c>
      <c r="E6236">
        <v>0.01</v>
      </c>
      <c r="F6236">
        <v>1.55338</v>
      </c>
      <c r="G6236" s="384">
        <v>0</v>
      </c>
      <c r="H6236">
        <v>1.55338</v>
      </c>
      <c r="I6236">
        <v>-0.06</v>
      </c>
      <c r="J6236" s="384">
        <v>2688.34</v>
      </c>
    </row>
    <row r="6237" spans="1:10" x14ac:dyDescent="0.2">
      <c r="A6237">
        <v>12285</v>
      </c>
      <c r="B6237" s="623">
        <v>42513.045138888891</v>
      </c>
      <c r="C6237" s="405" t="s">
        <v>96</v>
      </c>
      <c r="D6237" s="384">
        <v>3106</v>
      </c>
      <c r="E6237">
        <v>0.01</v>
      </c>
      <c r="F6237">
        <v>1.55183</v>
      </c>
      <c r="G6237" s="384">
        <v>0</v>
      </c>
      <c r="H6237">
        <v>0</v>
      </c>
    </row>
    <row r="6238" spans="1:10" x14ac:dyDescent="0.2">
      <c r="A6238">
        <v>12289</v>
      </c>
      <c r="B6238" s="623">
        <v>42513.12222222222</v>
      </c>
      <c r="C6238" s="405" t="s">
        <v>2054</v>
      </c>
      <c r="D6238" s="384">
        <v>3106</v>
      </c>
      <c r="E6238">
        <v>0.01</v>
      </c>
      <c r="F6238">
        <v>1.55338</v>
      </c>
      <c r="G6238" s="384">
        <v>0</v>
      </c>
      <c r="H6238">
        <v>1.55338</v>
      </c>
      <c r="I6238">
        <v>1.06</v>
      </c>
      <c r="J6238" s="384">
        <v>2689.4</v>
      </c>
    </row>
    <row r="6239" spans="1:10" x14ac:dyDescent="0.2">
      <c r="A6239">
        <v>12290</v>
      </c>
      <c r="B6239" s="623">
        <v>42514.910416666666</v>
      </c>
      <c r="C6239" s="405" t="s">
        <v>96</v>
      </c>
      <c r="D6239" s="384">
        <v>3107</v>
      </c>
      <c r="E6239">
        <v>0.01</v>
      </c>
      <c r="F6239">
        <v>1.55243</v>
      </c>
      <c r="G6239" s="384">
        <v>0</v>
      </c>
      <c r="H6239">
        <v>0</v>
      </c>
    </row>
    <row r="6240" spans="1:10" x14ac:dyDescent="0.2">
      <c r="A6240">
        <v>12299</v>
      </c>
      <c r="B6240" s="623">
        <v>42515.184027777781</v>
      </c>
      <c r="C6240" s="405" t="s">
        <v>2054</v>
      </c>
      <c r="D6240" s="384">
        <v>3107</v>
      </c>
      <c r="E6240">
        <v>0.01</v>
      </c>
      <c r="F6240">
        <v>1.55172</v>
      </c>
      <c r="G6240" s="384">
        <v>0</v>
      </c>
      <c r="H6240">
        <v>1.55172</v>
      </c>
      <c r="I6240">
        <v>-0.57999999999999996</v>
      </c>
      <c r="J6240" s="384">
        <v>2688.81</v>
      </c>
    </row>
    <row r="6241" spans="1:10" x14ac:dyDescent="0.2">
      <c r="A6241">
        <v>12292</v>
      </c>
      <c r="B6241" s="623">
        <v>42514.990277777775</v>
      </c>
      <c r="C6241" s="405" t="s">
        <v>96</v>
      </c>
      <c r="D6241" s="384">
        <v>3108</v>
      </c>
      <c r="E6241">
        <v>0.01</v>
      </c>
      <c r="F6241">
        <v>1.5509200000000001</v>
      </c>
      <c r="G6241" s="384">
        <v>0</v>
      </c>
      <c r="H6241">
        <v>0</v>
      </c>
    </row>
    <row r="6242" spans="1:10" x14ac:dyDescent="0.2">
      <c r="A6242">
        <v>12300</v>
      </c>
      <c r="B6242" s="623">
        <v>42515.184027777781</v>
      </c>
      <c r="C6242" s="405" t="s">
        <v>2054</v>
      </c>
      <c r="D6242" s="384">
        <v>3108</v>
      </c>
      <c r="E6242">
        <v>0.01</v>
      </c>
      <c r="F6242">
        <v>1.55172</v>
      </c>
      <c r="G6242" s="384">
        <v>0</v>
      </c>
      <c r="H6242">
        <v>1.55172</v>
      </c>
      <c r="I6242">
        <v>0.46</v>
      </c>
      <c r="J6242" s="384">
        <v>2689.27</v>
      </c>
    </row>
    <row r="6243" spans="1:10" x14ac:dyDescent="0.2">
      <c r="A6243">
        <v>12295</v>
      </c>
      <c r="B6243" s="623">
        <v>42515.072222222225</v>
      </c>
      <c r="C6243" s="405" t="s">
        <v>96</v>
      </c>
      <c r="D6243" s="384">
        <v>3109</v>
      </c>
      <c r="E6243">
        <v>0.01</v>
      </c>
      <c r="F6243">
        <v>1.54942</v>
      </c>
      <c r="G6243" s="384">
        <v>0</v>
      </c>
      <c r="H6243">
        <v>0</v>
      </c>
    </row>
    <row r="6244" spans="1:10" x14ac:dyDescent="0.2">
      <c r="A6244">
        <v>12301</v>
      </c>
      <c r="B6244" s="623">
        <v>42515.184027777781</v>
      </c>
      <c r="C6244" s="405" t="s">
        <v>2054</v>
      </c>
      <c r="D6244" s="384">
        <v>3109</v>
      </c>
      <c r="E6244">
        <v>0.01</v>
      </c>
      <c r="F6244">
        <v>1.55172</v>
      </c>
      <c r="G6244" s="384">
        <v>0</v>
      </c>
      <c r="H6244">
        <v>1.55172</v>
      </c>
      <c r="I6244">
        <v>1.59</v>
      </c>
      <c r="J6244" s="384">
        <v>2690.86</v>
      </c>
    </row>
    <row r="6245" spans="1:10" x14ac:dyDescent="0.2">
      <c r="A6245">
        <v>12302</v>
      </c>
      <c r="B6245" s="623">
        <v>42515.875</v>
      </c>
      <c r="C6245" s="405" t="s">
        <v>96</v>
      </c>
      <c r="D6245" s="384">
        <v>3110</v>
      </c>
      <c r="E6245">
        <v>0.01</v>
      </c>
      <c r="F6245">
        <v>1.5513399999999999</v>
      </c>
      <c r="G6245" s="384">
        <v>0</v>
      </c>
      <c r="H6245">
        <v>0</v>
      </c>
    </row>
    <row r="6246" spans="1:10" x14ac:dyDescent="0.2">
      <c r="A6246">
        <v>12311</v>
      </c>
      <c r="B6246" s="623">
        <v>42516.013888888891</v>
      </c>
      <c r="C6246" s="405" t="s">
        <v>2054</v>
      </c>
      <c r="D6246" s="384">
        <v>3110</v>
      </c>
      <c r="E6246">
        <v>0.01</v>
      </c>
      <c r="F6246">
        <v>1.55064</v>
      </c>
      <c r="G6246" s="384">
        <v>0</v>
      </c>
      <c r="H6246">
        <v>1.55064</v>
      </c>
      <c r="I6246">
        <v>-0.77</v>
      </c>
      <c r="J6246" s="384">
        <v>2690.1</v>
      </c>
    </row>
    <row r="6247" spans="1:10" x14ac:dyDescent="0.2">
      <c r="A6247">
        <v>12304</v>
      </c>
      <c r="B6247" s="623">
        <v>42515.938194444447</v>
      </c>
      <c r="C6247" s="405" t="s">
        <v>96</v>
      </c>
      <c r="D6247" s="384">
        <v>3111</v>
      </c>
      <c r="E6247">
        <v>0.01</v>
      </c>
      <c r="F6247">
        <v>1.5498400000000001</v>
      </c>
      <c r="G6247" s="384">
        <v>0</v>
      </c>
      <c r="H6247">
        <v>0</v>
      </c>
    </row>
    <row r="6248" spans="1:10" x14ac:dyDescent="0.2">
      <c r="A6248">
        <v>12312</v>
      </c>
      <c r="B6248" s="623">
        <v>42516.013888888891</v>
      </c>
      <c r="C6248" s="405" t="s">
        <v>2054</v>
      </c>
      <c r="D6248" s="384">
        <v>3111</v>
      </c>
      <c r="E6248">
        <v>0.01</v>
      </c>
      <c r="F6248">
        <v>1.55064</v>
      </c>
      <c r="G6248" s="384">
        <v>0</v>
      </c>
      <c r="H6248">
        <v>1.55064</v>
      </c>
      <c r="I6248">
        <v>0.27</v>
      </c>
      <c r="J6248" s="384">
        <v>2690.37</v>
      </c>
    </row>
    <row r="6249" spans="1:10" x14ac:dyDescent="0.2">
      <c r="A6249">
        <v>12307</v>
      </c>
      <c r="B6249" s="623">
        <v>42515.984027777777</v>
      </c>
      <c r="C6249" s="405" t="s">
        <v>96</v>
      </c>
      <c r="D6249" s="384">
        <v>3112</v>
      </c>
      <c r="E6249">
        <v>0.01</v>
      </c>
      <c r="F6249">
        <v>1.54834</v>
      </c>
      <c r="G6249" s="384">
        <v>0</v>
      </c>
      <c r="H6249">
        <v>0</v>
      </c>
    </row>
    <row r="6250" spans="1:10" x14ac:dyDescent="0.2">
      <c r="A6250">
        <v>12313</v>
      </c>
      <c r="B6250" s="623">
        <v>42516.013888888891</v>
      </c>
      <c r="C6250" s="405" t="s">
        <v>2054</v>
      </c>
      <c r="D6250" s="384">
        <v>3112</v>
      </c>
      <c r="E6250">
        <v>0.01</v>
      </c>
      <c r="F6250">
        <v>1.55064</v>
      </c>
      <c r="G6250" s="384">
        <v>0</v>
      </c>
      <c r="H6250">
        <v>1.55064</v>
      </c>
      <c r="I6250">
        <v>1.3</v>
      </c>
      <c r="J6250" s="384">
        <v>2691.68</v>
      </c>
    </row>
    <row r="6251" spans="1:10" x14ac:dyDescent="0.2">
      <c r="A6251">
        <v>12314</v>
      </c>
      <c r="B6251" s="623">
        <v>42516.022916666669</v>
      </c>
      <c r="C6251" s="405" t="s">
        <v>97</v>
      </c>
      <c r="D6251" s="384">
        <v>3113</v>
      </c>
      <c r="E6251">
        <v>0.01</v>
      </c>
      <c r="F6251">
        <v>1.55071</v>
      </c>
      <c r="G6251" s="384">
        <v>0</v>
      </c>
      <c r="H6251">
        <v>0</v>
      </c>
    </row>
    <row r="6252" spans="1:10" x14ac:dyDescent="0.2">
      <c r="A6252">
        <v>12319</v>
      </c>
      <c r="B6252" s="623">
        <v>42516.135416666664</v>
      </c>
      <c r="C6252" s="405" t="s">
        <v>2054</v>
      </c>
      <c r="D6252" s="384">
        <v>3113</v>
      </c>
      <c r="E6252">
        <v>0.01</v>
      </c>
      <c r="F6252">
        <v>1.5506599999999999</v>
      </c>
      <c r="G6252" s="384">
        <v>0</v>
      </c>
      <c r="H6252">
        <v>1.5506599999999999</v>
      </c>
      <c r="I6252">
        <v>0.04</v>
      </c>
      <c r="J6252" s="384">
        <v>2691.72</v>
      </c>
    </row>
    <row r="6253" spans="1:10" x14ac:dyDescent="0.2">
      <c r="A6253">
        <v>12316</v>
      </c>
      <c r="B6253" s="623">
        <v>42516.104861111111</v>
      </c>
      <c r="C6253" s="405" t="s">
        <v>97</v>
      </c>
      <c r="D6253" s="384">
        <v>3114</v>
      </c>
      <c r="E6253">
        <v>0.01</v>
      </c>
      <c r="F6253">
        <v>1.5522100000000001</v>
      </c>
      <c r="G6253" s="384">
        <v>0</v>
      </c>
      <c r="H6253">
        <v>0</v>
      </c>
    </row>
    <row r="6254" spans="1:10" x14ac:dyDescent="0.2">
      <c r="A6254">
        <v>12320</v>
      </c>
      <c r="B6254" s="623">
        <v>42516.135416666664</v>
      </c>
      <c r="C6254" s="405" t="s">
        <v>2054</v>
      </c>
      <c r="D6254" s="384">
        <v>3114</v>
      </c>
      <c r="E6254">
        <v>0.01</v>
      </c>
      <c r="F6254">
        <v>1.5506599999999999</v>
      </c>
      <c r="G6254" s="384">
        <v>0</v>
      </c>
      <c r="H6254">
        <v>1.5506599999999999</v>
      </c>
      <c r="I6254">
        <v>1.07</v>
      </c>
      <c r="J6254" s="384">
        <v>2692.79</v>
      </c>
    </row>
    <row r="6255" spans="1:10" x14ac:dyDescent="0.2">
      <c r="A6255">
        <v>12321</v>
      </c>
      <c r="B6255" s="623">
        <v>42516.886111111111</v>
      </c>
      <c r="C6255" s="405" t="s">
        <v>97</v>
      </c>
      <c r="D6255" s="384">
        <v>3115</v>
      </c>
      <c r="E6255">
        <v>0.01</v>
      </c>
      <c r="F6255">
        <v>1.54976</v>
      </c>
      <c r="G6255" s="384">
        <v>0</v>
      </c>
      <c r="H6255">
        <v>0</v>
      </c>
    </row>
    <row r="6256" spans="1:10" x14ac:dyDescent="0.2">
      <c r="A6256">
        <v>12326</v>
      </c>
      <c r="B6256" s="623">
        <v>42517.00277777778</v>
      </c>
      <c r="C6256" s="405" t="s">
        <v>2054</v>
      </c>
      <c r="D6256" s="384">
        <v>3115</v>
      </c>
      <c r="E6256">
        <v>0.01</v>
      </c>
      <c r="F6256">
        <v>1.5489599999999999</v>
      </c>
      <c r="G6256" s="384">
        <v>0</v>
      </c>
      <c r="H6256">
        <v>1.5489599999999999</v>
      </c>
      <c r="I6256">
        <v>0.56000000000000005</v>
      </c>
      <c r="J6256" s="384">
        <v>2693.9</v>
      </c>
    </row>
    <row r="6257" spans="1:10" x14ac:dyDescent="0.2">
      <c r="A6257">
        <v>12323</v>
      </c>
      <c r="B6257" s="623">
        <v>42516.963888888888</v>
      </c>
      <c r="C6257" s="405" t="s">
        <v>96</v>
      </c>
      <c r="D6257" s="384">
        <v>3116</v>
      </c>
      <c r="E6257">
        <v>0.01</v>
      </c>
      <c r="F6257">
        <v>1.54956</v>
      </c>
      <c r="G6257" s="384">
        <v>0</v>
      </c>
      <c r="H6257">
        <v>0</v>
      </c>
    </row>
    <row r="6258" spans="1:10" x14ac:dyDescent="0.2">
      <c r="A6258">
        <v>12325</v>
      </c>
      <c r="B6258" s="623">
        <v>42516.976388888892</v>
      </c>
      <c r="C6258" s="405" t="s">
        <v>2054</v>
      </c>
      <c r="D6258" s="384">
        <v>3116</v>
      </c>
      <c r="E6258">
        <v>0.01</v>
      </c>
      <c r="F6258">
        <v>1.55036</v>
      </c>
      <c r="G6258" s="384">
        <v>0</v>
      </c>
      <c r="H6258">
        <v>1.55036</v>
      </c>
      <c r="I6258">
        <v>0.55000000000000004</v>
      </c>
      <c r="J6258" s="384">
        <v>2693.34</v>
      </c>
    </row>
    <row r="6259" spans="1:10" x14ac:dyDescent="0.2">
      <c r="A6259">
        <v>12327</v>
      </c>
      <c r="B6259" s="623">
        <v>42517.0625</v>
      </c>
      <c r="C6259" s="405" t="s">
        <v>97</v>
      </c>
      <c r="D6259" s="384">
        <v>3117</v>
      </c>
      <c r="E6259">
        <v>0.01</v>
      </c>
      <c r="F6259">
        <v>1.5503</v>
      </c>
      <c r="G6259" s="384">
        <v>0</v>
      </c>
      <c r="H6259">
        <v>0</v>
      </c>
    </row>
    <row r="6260" spans="1:10" x14ac:dyDescent="0.2">
      <c r="A6260">
        <v>12329</v>
      </c>
      <c r="B6260" s="623">
        <v>42517.070138888892</v>
      </c>
      <c r="C6260" s="405" t="s">
        <v>2054</v>
      </c>
      <c r="D6260" s="384">
        <v>3117</v>
      </c>
      <c r="E6260">
        <v>0.01</v>
      </c>
      <c r="F6260">
        <v>1.5495000000000001</v>
      </c>
      <c r="G6260" s="384">
        <v>0</v>
      </c>
      <c r="H6260">
        <v>1.5495000000000001</v>
      </c>
      <c r="I6260">
        <v>0.55000000000000004</v>
      </c>
      <c r="J6260" s="384">
        <v>2694.45</v>
      </c>
    </row>
    <row r="6261" spans="1:10" x14ac:dyDescent="0.2">
      <c r="A6261">
        <v>12330</v>
      </c>
      <c r="B6261" s="623">
        <v>42517.88958333333</v>
      </c>
      <c r="C6261" s="405" t="s">
        <v>97</v>
      </c>
      <c r="D6261" s="384">
        <v>3118</v>
      </c>
      <c r="E6261">
        <v>0.01</v>
      </c>
      <c r="F6261">
        <v>1.54925</v>
      </c>
      <c r="G6261" s="384">
        <v>0</v>
      </c>
      <c r="H6261">
        <v>0</v>
      </c>
    </row>
    <row r="6262" spans="1:10" x14ac:dyDescent="0.2">
      <c r="A6262">
        <v>12332</v>
      </c>
      <c r="B6262" s="623">
        <v>42517.90347222222</v>
      </c>
      <c r="C6262" s="405" t="s">
        <v>2054</v>
      </c>
      <c r="D6262" s="384">
        <v>3118</v>
      </c>
      <c r="E6262">
        <v>0.01</v>
      </c>
      <c r="F6262">
        <v>1.5484500000000001</v>
      </c>
      <c r="G6262" s="384">
        <v>0</v>
      </c>
      <c r="H6262">
        <v>1.5484500000000001</v>
      </c>
      <c r="I6262">
        <v>0.55000000000000004</v>
      </c>
      <c r="J6262" s="384">
        <v>2695</v>
      </c>
    </row>
    <row r="6263" spans="1:10" x14ac:dyDescent="0.2">
      <c r="A6263">
        <v>12333</v>
      </c>
      <c r="B6263" s="623">
        <v>42517.96597222222</v>
      </c>
      <c r="C6263" s="405" t="s">
        <v>96</v>
      </c>
      <c r="D6263" s="384">
        <v>3119</v>
      </c>
      <c r="E6263">
        <v>0.01</v>
      </c>
      <c r="F6263">
        <v>1.5466800000000001</v>
      </c>
      <c r="G6263" s="384">
        <v>0</v>
      </c>
      <c r="H6263">
        <v>0</v>
      </c>
    </row>
    <row r="6264" spans="1:10" x14ac:dyDescent="0.2">
      <c r="A6264">
        <v>12335</v>
      </c>
      <c r="B6264" s="623">
        <v>42520</v>
      </c>
      <c r="C6264" s="405" t="s">
        <v>2054</v>
      </c>
      <c r="D6264" s="384">
        <v>3119</v>
      </c>
      <c r="E6264">
        <v>0.01</v>
      </c>
      <c r="F6264">
        <v>1.54748</v>
      </c>
      <c r="G6264" s="384">
        <v>0</v>
      </c>
      <c r="H6264">
        <v>1.54748</v>
      </c>
      <c r="I6264">
        <v>0.47</v>
      </c>
      <c r="J6264" s="384">
        <v>2695.47</v>
      </c>
    </row>
    <row r="6265" spans="1:10" x14ac:dyDescent="0.2">
      <c r="A6265">
        <v>12336</v>
      </c>
      <c r="B6265" s="623">
        <v>42520.042361111111</v>
      </c>
      <c r="C6265" s="405" t="s">
        <v>96</v>
      </c>
      <c r="D6265" s="384">
        <v>3120</v>
      </c>
      <c r="E6265">
        <v>0.01</v>
      </c>
      <c r="F6265">
        <v>1.5478000000000001</v>
      </c>
      <c r="G6265" s="384">
        <v>0</v>
      </c>
      <c r="H6265">
        <v>0</v>
      </c>
    </row>
    <row r="6266" spans="1:10" x14ac:dyDescent="0.2">
      <c r="A6266">
        <v>12341</v>
      </c>
      <c r="B6266" s="623">
        <v>42520.120833333334</v>
      </c>
      <c r="C6266" s="405" t="s">
        <v>2054</v>
      </c>
      <c r="D6266" s="384">
        <v>3120</v>
      </c>
      <c r="E6266">
        <v>0.01</v>
      </c>
      <c r="F6266">
        <v>1.5478400000000001</v>
      </c>
      <c r="G6266" s="384">
        <v>0</v>
      </c>
      <c r="H6266">
        <v>1.5478400000000001</v>
      </c>
      <c r="I6266">
        <v>0.02</v>
      </c>
      <c r="J6266" s="384">
        <v>2695.49</v>
      </c>
    </row>
    <row r="6267" spans="1:10" x14ac:dyDescent="0.2">
      <c r="A6267">
        <v>12338</v>
      </c>
      <c r="B6267" s="623">
        <v>42520.087500000001</v>
      </c>
      <c r="C6267" s="405" t="s">
        <v>96</v>
      </c>
      <c r="D6267" s="384">
        <v>3121</v>
      </c>
      <c r="E6267">
        <v>0.01</v>
      </c>
      <c r="F6267">
        <v>1.54627</v>
      </c>
      <c r="G6267" s="384">
        <v>0</v>
      </c>
      <c r="H6267">
        <v>0</v>
      </c>
    </row>
    <row r="6268" spans="1:10" x14ac:dyDescent="0.2">
      <c r="A6268">
        <v>12342</v>
      </c>
      <c r="B6268" s="623">
        <v>42520.120833333334</v>
      </c>
      <c r="C6268" s="405" t="s">
        <v>2054</v>
      </c>
      <c r="D6268" s="384">
        <v>3121</v>
      </c>
      <c r="E6268">
        <v>0.01</v>
      </c>
      <c r="F6268">
        <v>1.5478400000000001</v>
      </c>
      <c r="G6268" s="384">
        <v>0</v>
      </c>
      <c r="H6268">
        <v>1.5478400000000001</v>
      </c>
      <c r="I6268">
        <v>1.08</v>
      </c>
      <c r="J6268" s="384">
        <v>2696.57</v>
      </c>
    </row>
    <row r="6269" spans="1:10" x14ac:dyDescent="0.2">
      <c r="A6269">
        <v>12343</v>
      </c>
      <c r="B6269" s="623">
        <v>42521.878472222219</v>
      </c>
      <c r="C6269" s="405" t="s">
        <v>97</v>
      </c>
      <c r="D6269" s="384">
        <v>3122</v>
      </c>
      <c r="E6269">
        <v>0.01</v>
      </c>
      <c r="F6269">
        <v>1.5406500000000001</v>
      </c>
      <c r="G6269" s="384">
        <v>0</v>
      </c>
      <c r="H6269">
        <v>0</v>
      </c>
    </row>
    <row r="6270" spans="1:10" x14ac:dyDescent="0.2">
      <c r="A6270">
        <v>12348</v>
      </c>
      <c r="B6270" s="623">
        <v>42521.930555555555</v>
      </c>
      <c r="C6270" s="405" t="s">
        <v>2054</v>
      </c>
      <c r="D6270" s="384">
        <v>3122</v>
      </c>
      <c r="E6270">
        <v>0.01</v>
      </c>
      <c r="F6270">
        <v>1.54061</v>
      </c>
      <c r="G6270" s="384">
        <v>0</v>
      </c>
      <c r="H6270">
        <v>1.54061</v>
      </c>
      <c r="I6270">
        <v>0.03</v>
      </c>
      <c r="J6270" s="384">
        <v>2696.6</v>
      </c>
    </row>
    <row r="6271" spans="1:10" x14ac:dyDescent="0.2">
      <c r="A6271">
        <v>12345</v>
      </c>
      <c r="B6271" s="623">
        <v>42521.905555555553</v>
      </c>
      <c r="C6271" s="405" t="s">
        <v>97</v>
      </c>
      <c r="D6271" s="384">
        <v>3123</v>
      </c>
      <c r="E6271">
        <v>0.01</v>
      </c>
      <c r="F6271">
        <v>1.54216</v>
      </c>
      <c r="G6271" s="384">
        <v>0</v>
      </c>
      <c r="H6271">
        <v>0</v>
      </c>
    </row>
    <row r="6272" spans="1:10" x14ac:dyDescent="0.2">
      <c r="A6272">
        <v>12349</v>
      </c>
      <c r="B6272" s="623">
        <v>42521.930555555555</v>
      </c>
      <c r="C6272" s="405" t="s">
        <v>2054</v>
      </c>
      <c r="D6272" s="384">
        <v>3123</v>
      </c>
      <c r="E6272">
        <v>0.01</v>
      </c>
      <c r="F6272">
        <v>1.54061</v>
      </c>
      <c r="G6272" s="384">
        <v>0</v>
      </c>
      <c r="H6272">
        <v>1.54061</v>
      </c>
      <c r="I6272">
        <v>1.07</v>
      </c>
      <c r="J6272" s="384">
        <v>2697.67</v>
      </c>
    </row>
    <row r="6273" spans="1:10" x14ac:dyDescent="0.2">
      <c r="A6273">
        <v>12350</v>
      </c>
      <c r="B6273" s="623">
        <v>42521.933333333334</v>
      </c>
      <c r="C6273" s="405" t="s">
        <v>97</v>
      </c>
      <c r="D6273" s="384">
        <v>3124</v>
      </c>
      <c r="E6273">
        <v>0.01</v>
      </c>
      <c r="F6273">
        <v>1.5407900000000001</v>
      </c>
      <c r="G6273" s="384">
        <v>0</v>
      </c>
      <c r="H6273">
        <v>0</v>
      </c>
    </row>
    <row r="6274" spans="1:10" x14ac:dyDescent="0.2">
      <c r="A6274">
        <v>12352</v>
      </c>
      <c r="B6274" s="623">
        <v>42521.952777777777</v>
      </c>
      <c r="C6274" s="405" t="s">
        <v>2054</v>
      </c>
      <c r="D6274" s="384">
        <v>3124</v>
      </c>
      <c r="E6274">
        <v>0.01</v>
      </c>
      <c r="F6274">
        <v>1.53999</v>
      </c>
      <c r="G6274" s="384">
        <v>0</v>
      </c>
      <c r="H6274">
        <v>1.53999</v>
      </c>
      <c r="I6274">
        <v>0.55000000000000004</v>
      </c>
      <c r="J6274" s="384">
        <v>2698.22</v>
      </c>
    </row>
    <row r="6275" spans="1:10" x14ac:dyDescent="0.2">
      <c r="A6275">
        <v>12353</v>
      </c>
      <c r="B6275" s="623">
        <v>42521.953472222223</v>
      </c>
      <c r="C6275" s="405" t="s">
        <v>96</v>
      </c>
      <c r="D6275" s="384">
        <v>3125</v>
      </c>
      <c r="E6275">
        <v>0.01</v>
      </c>
      <c r="F6275">
        <v>1.5399</v>
      </c>
      <c r="G6275" s="384">
        <v>0</v>
      </c>
      <c r="H6275">
        <v>0</v>
      </c>
    </row>
    <row r="6276" spans="1:10" x14ac:dyDescent="0.2">
      <c r="A6276">
        <v>12412</v>
      </c>
      <c r="B6276" s="623">
        <v>42522.397916666669</v>
      </c>
      <c r="C6276" s="405" t="s">
        <v>2054</v>
      </c>
      <c r="D6276" s="384">
        <v>3125</v>
      </c>
      <c r="E6276">
        <v>0.01</v>
      </c>
      <c r="F6276">
        <v>1.5317700000000001</v>
      </c>
      <c r="G6276" s="384">
        <v>0</v>
      </c>
      <c r="H6276">
        <v>1.5317700000000001</v>
      </c>
      <c r="I6276">
        <v>-5.7</v>
      </c>
      <c r="J6276" s="384">
        <v>2693.07</v>
      </c>
    </row>
    <row r="6277" spans="1:10" x14ac:dyDescent="0.2">
      <c r="A6277">
        <v>12355</v>
      </c>
      <c r="B6277" s="623">
        <v>42522.069444444445</v>
      </c>
      <c r="C6277" s="405" t="s">
        <v>97</v>
      </c>
      <c r="D6277" s="384">
        <v>3126</v>
      </c>
      <c r="E6277">
        <v>0.01</v>
      </c>
      <c r="F6277">
        <v>1.53945</v>
      </c>
      <c r="G6277" s="384">
        <v>0</v>
      </c>
      <c r="H6277">
        <v>0</v>
      </c>
    </row>
    <row r="6278" spans="1:10" x14ac:dyDescent="0.2">
      <c r="A6278">
        <v>12357</v>
      </c>
      <c r="B6278" s="623">
        <v>42522.073611111111</v>
      </c>
      <c r="C6278" s="405" t="s">
        <v>2054</v>
      </c>
      <c r="D6278" s="384">
        <v>3126</v>
      </c>
      <c r="E6278">
        <v>0.01</v>
      </c>
      <c r="F6278">
        <v>1.5386500000000001</v>
      </c>
      <c r="G6278" s="384">
        <v>0</v>
      </c>
      <c r="H6278">
        <v>1.5386500000000001</v>
      </c>
      <c r="I6278">
        <v>0.55000000000000004</v>
      </c>
      <c r="J6278" s="384">
        <v>2698.77</v>
      </c>
    </row>
    <row r="6279" spans="1:10" x14ac:dyDescent="0.2">
      <c r="A6279">
        <v>12358</v>
      </c>
      <c r="B6279" s="623">
        <v>42522.078472222223</v>
      </c>
      <c r="C6279" s="405" t="s">
        <v>96</v>
      </c>
      <c r="D6279" s="384">
        <v>3127</v>
      </c>
      <c r="E6279">
        <v>0.01</v>
      </c>
      <c r="F6279">
        <v>1.5384</v>
      </c>
      <c r="G6279" s="384">
        <v>0</v>
      </c>
      <c r="H6279">
        <v>0</v>
      </c>
    </row>
    <row r="6280" spans="1:10" x14ac:dyDescent="0.2">
      <c r="A6280">
        <v>12413</v>
      </c>
      <c r="B6280" s="623">
        <v>42522.397916666669</v>
      </c>
      <c r="C6280" s="405" t="s">
        <v>2054</v>
      </c>
      <c r="D6280" s="384">
        <v>3127</v>
      </c>
      <c r="E6280">
        <v>0.01</v>
      </c>
      <c r="F6280">
        <v>1.5317700000000001</v>
      </c>
      <c r="G6280" s="384">
        <v>0</v>
      </c>
      <c r="H6280">
        <v>1.5317700000000001</v>
      </c>
      <c r="I6280">
        <v>-4.57</v>
      </c>
      <c r="J6280" s="384">
        <v>2688.5</v>
      </c>
    </row>
    <row r="6281" spans="1:10" x14ac:dyDescent="0.2">
      <c r="A6281">
        <v>12361</v>
      </c>
      <c r="B6281" s="623">
        <v>42522.131944444445</v>
      </c>
      <c r="C6281" s="405" t="s">
        <v>96</v>
      </c>
      <c r="D6281" s="384">
        <v>3128</v>
      </c>
      <c r="E6281">
        <v>0.01</v>
      </c>
      <c r="F6281">
        <v>1.53687</v>
      </c>
      <c r="G6281" s="384">
        <v>0</v>
      </c>
      <c r="H6281">
        <v>0</v>
      </c>
    </row>
    <row r="6282" spans="1:10" x14ac:dyDescent="0.2">
      <c r="A6282">
        <v>12414</v>
      </c>
      <c r="B6282" s="623">
        <v>42522.397916666669</v>
      </c>
      <c r="C6282" s="405" t="s">
        <v>2054</v>
      </c>
      <c r="D6282" s="384">
        <v>3128</v>
      </c>
      <c r="E6282">
        <v>0.01</v>
      </c>
      <c r="F6282">
        <v>1.5317700000000001</v>
      </c>
      <c r="G6282" s="384">
        <v>0</v>
      </c>
      <c r="H6282">
        <v>1.5317700000000001</v>
      </c>
      <c r="I6282">
        <v>-3.52</v>
      </c>
      <c r="J6282" s="384">
        <v>2684.98</v>
      </c>
    </row>
    <row r="6283" spans="1:10" x14ac:dyDescent="0.2">
      <c r="A6283">
        <v>12365</v>
      </c>
      <c r="B6283" s="623">
        <v>42522.188194444447</v>
      </c>
      <c r="C6283" s="405" t="s">
        <v>2070</v>
      </c>
      <c r="D6283" s="384">
        <v>3129</v>
      </c>
      <c r="E6283">
        <v>0.01</v>
      </c>
      <c r="F6283">
        <v>1.53403</v>
      </c>
      <c r="G6283" s="384">
        <v>0</v>
      </c>
      <c r="H6283">
        <v>0</v>
      </c>
    </row>
    <row r="6284" spans="1:10" x14ac:dyDescent="0.2">
      <c r="A6284">
        <v>12418</v>
      </c>
      <c r="B6284" s="623">
        <v>42522.397916666669</v>
      </c>
      <c r="C6284" s="405" t="s">
        <v>2071</v>
      </c>
      <c r="D6284" s="384">
        <v>3129</v>
      </c>
      <c r="E6284">
        <v>0.01</v>
      </c>
      <c r="F6284">
        <v>1.53403</v>
      </c>
      <c r="G6284" s="384">
        <v>1.5334300000000001</v>
      </c>
      <c r="H6284">
        <v>1.5346299999999999</v>
      </c>
    </row>
    <row r="6285" spans="1:10" x14ac:dyDescent="0.2">
      <c r="A6285">
        <v>12366</v>
      </c>
      <c r="B6285" s="623">
        <v>42522.188194444447</v>
      </c>
      <c r="C6285" s="405" t="s">
        <v>2070</v>
      </c>
      <c r="D6285" s="384">
        <v>3130</v>
      </c>
      <c r="E6285">
        <v>0.02</v>
      </c>
      <c r="F6285">
        <v>1.5309299999999999</v>
      </c>
      <c r="G6285" s="384">
        <v>0</v>
      </c>
      <c r="H6285">
        <v>0</v>
      </c>
    </row>
    <row r="6286" spans="1:10" x14ac:dyDescent="0.2">
      <c r="A6286">
        <v>12411</v>
      </c>
      <c r="B6286" s="623">
        <v>42522.392361111109</v>
      </c>
      <c r="C6286" s="405" t="s">
        <v>96</v>
      </c>
      <c r="D6286" s="384">
        <v>3130</v>
      </c>
      <c r="E6286">
        <v>0.02</v>
      </c>
      <c r="F6286">
        <v>1.5309299999999999</v>
      </c>
      <c r="G6286" s="384">
        <v>0</v>
      </c>
      <c r="H6286">
        <v>1.5317700000000001</v>
      </c>
    </row>
    <row r="6287" spans="1:10" x14ac:dyDescent="0.2">
      <c r="A6287">
        <v>12415</v>
      </c>
      <c r="B6287" s="623">
        <v>42522.397916666669</v>
      </c>
      <c r="C6287" s="405" t="s">
        <v>2054</v>
      </c>
      <c r="D6287" s="384">
        <v>3130</v>
      </c>
      <c r="E6287">
        <v>0.02</v>
      </c>
      <c r="F6287">
        <v>1.5317700000000001</v>
      </c>
      <c r="G6287" s="384">
        <v>0</v>
      </c>
      <c r="H6287">
        <v>1.5317700000000001</v>
      </c>
      <c r="I6287">
        <v>1.1599999999999999</v>
      </c>
      <c r="J6287" s="384">
        <v>2686.14</v>
      </c>
    </row>
    <row r="6288" spans="1:10" x14ac:dyDescent="0.2">
      <c r="A6288">
        <v>12367</v>
      </c>
      <c r="B6288" s="623">
        <v>42522.188194444447</v>
      </c>
      <c r="C6288" s="405" t="s">
        <v>2070</v>
      </c>
      <c r="D6288" s="384">
        <v>3131</v>
      </c>
      <c r="E6288">
        <v>0.02</v>
      </c>
      <c r="F6288">
        <v>1.52773</v>
      </c>
      <c r="G6288" s="384">
        <v>0</v>
      </c>
      <c r="H6288">
        <v>0</v>
      </c>
    </row>
    <row r="6289" spans="1:10" x14ac:dyDescent="0.2">
      <c r="A6289">
        <v>12374</v>
      </c>
      <c r="B6289" s="623">
        <v>42522.189583333333</v>
      </c>
      <c r="C6289" s="405" t="s">
        <v>96</v>
      </c>
      <c r="D6289" s="384">
        <v>3131</v>
      </c>
      <c r="E6289">
        <v>0.02</v>
      </c>
      <c r="F6289">
        <v>1.52773</v>
      </c>
      <c r="G6289" s="384">
        <v>0</v>
      </c>
      <c r="H6289">
        <v>1.5352300000000001</v>
      </c>
    </row>
    <row r="6290" spans="1:10" x14ac:dyDescent="0.2">
      <c r="A6290">
        <v>12416</v>
      </c>
      <c r="B6290" s="623">
        <v>42522.397916666669</v>
      </c>
      <c r="C6290" s="405" t="s">
        <v>2054</v>
      </c>
      <c r="D6290" s="384">
        <v>3131</v>
      </c>
      <c r="E6290">
        <v>0.02</v>
      </c>
      <c r="F6290">
        <v>1.5317700000000001</v>
      </c>
      <c r="G6290" s="384">
        <v>0</v>
      </c>
      <c r="H6290">
        <v>1.5317700000000001</v>
      </c>
      <c r="I6290">
        <v>5.58</v>
      </c>
      <c r="J6290" s="384">
        <v>2691.72</v>
      </c>
    </row>
    <row r="6291" spans="1:10" x14ac:dyDescent="0.2">
      <c r="A6291">
        <v>12381</v>
      </c>
      <c r="B6291" s="623">
        <v>42522.21597222222</v>
      </c>
      <c r="C6291" s="405" t="s">
        <v>96</v>
      </c>
      <c r="D6291" s="384">
        <v>3132</v>
      </c>
      <c r="E6291">
        <v>0.03</v>
      </c>
      <c r="F6291">
        <v>1.5243899999999999</v>
      </c>
      <c r="G6291" s="384">
        <v>0</v>
      </c>
      <c r="H6291">
        <v>0</v>
      </c>
    </row>
    <row r="6292" spans="1:10" x14ac:dyDescent="0.2">
      <c r="A6292">
        <v>12417</v>
      </c>
      <c r="B6292" s="623">
        <v>42522.397916666669</v>
      </c>
      <c r="C6292" s="405" t="s">
        <v>2054</v>
      </c>
      <c r="D6292" s="384">
        <v>3132</v>
      </c>
      <c r="E6292">
        <v>0.03</v>
      </c>
      <c r="F6292">
        <v>1.5317700000000001</v>
      </c>
      <c r="G6292" s="384">
        <v>0</v>
      </c>
      <c r="H6292">
        <v>1.5317700000000001</v>
      </c>
      <c r="I6292">
        <v>15.27</v>
      </c>
      <c r="J6292" s="384">
        <v>2706.99</v>
      </c>
    </row>
    <row r="6293" spans="1:10" x14ac:dyDescent="0.2">
      <c r="A6293">
        <v>12419</v>
      </c>
      <c r="B6293" s="623">
        <v>42522.938888888886</v>
      </c>
      <c r="C6293" s="405" t="s">
        <v>97</v>
      </c>
      <c r="D6293" s="384">
        <v>3133</v>
      </c>
      <c r="E6293">
        <v>0.01</v>
      </c>
      <c r="F6293">
        <v>1.5423500000000001</v>
      </c>
      <c r="G6293" s="384">
        <v>0</v>
      </c>
      <c r="H6293">
        <v>0</v>
      </c>
    </row>
    <row r="6294" spans="1:10" x14ac:dyDescent="0.2">
      <c r="A6294">
        <v>12421</v>
      </c>
      <c r="B6294" s="623">
        <v>42522.952777777777</v>
      </c>
      <c r="C6294" s="405" t="s">
        <v>2054</v>
      </c>
      <c r="D6294" s="384">
        <v>3133</v>
      </c>
      <c r="E6294">
        <v>0.01</v>
      </c>
      <c r="F6294">
        <v>1.54155</v>
      </c>
      <c r="G6294" s="384">
        <v>0</v>
      </c>
      <c r="H6294">
        <v>1.54155</v>
      </c>
      <c r="I6294">
        <v>0.55000000000000004</v>
      </c>
      <c r="J6294" s="384">
        <v>2707.54</v>
      </c>
    </row>
    <row r="6295" spans="1:10" x14ac:dyDescent="0.2">
      <c r="A6295">
        <v>12422</v>
      </c>
      <c r="B6295" s="623">
        <v>42523.029861111114</v>
      </c>
      <c r="C6295" s="405" t="s">
        <v>97</v>
      </c>
      <c r="D6295" s="384">
        <v>3134</v>
      </c>
      <c r="E6295">
        <v>0.01</v>
      </c>
      <c r="F6295">
        <v>1.5419400000000001</v>
      </c>
      <c r="G6295" s="384">
        <v>0</v>
      </c>
      <c r="H6295">
        <v>0</v>
      </c>
    </row>
    <row r="6296" spans="1:10" x14ac:dyDescent="0.2">
      <c r="A6296">
        <v>12431</v>
      </c>
      <c r="B6296" s="623">
        <v>42523.1875</v>
      </c>
      <c r="C6296" s="405" t="s">
        <v>2054</v>
      </c>
      <c r="D6296" s="384">
        <v>3134</v>
      </c>
      <c r="E6296">
        <v>0.01</v>
      </c>
      <c r="F6296">
        <v>1.5427</v>
      </c>
      <c r="G6296" s="384">
        <v>0</v>
      </c>
      <c r="H6296">
        <v>1.5427</v>
      </c>
      <c r="I6296">
        <v>-0.52</v>
      </c>
      <c r="J6296" s="384">
        <v>2707.02</v>
      </c>
    </row>
    <row r="6297" spans="1:10" x14ac:dyDescent="0.2">
      <c r="A6297">
        <v>12424</v>
      </c>
      <c r="B6297" s="623">
        <v>42523.125</v>
      </c>
      <c r="C6297" s="405" t="s">
        <v>97</v>
      </c>
      <c r="D6297" s="384">
        <v>3135</v>
      </c>
      <c r="E6297">
        <v>0.01</v>
      </c>
      <c r="F6297">
        <v>1.5434600000000001</v>
      </c>
      <c r="G6297" s="384">
        <v>0</v>
      </c>
      <c r="H6297">
        <v>0</v>
      </c>
    </row>
    <row r="6298" spans="1:10" x14ac:dyDescent="0.2">
      <c r="A6298">
        <v>12432</v>
      </c>
      <c r="B6298" s="623">
        <v>42523.1875</v>
      </c>
      <c r="C6298" s="405" t="s">
        <v>2054</v>
      </c>
      <c r="D6298" s="384">
        <v>3135</v>
      </c>
      <c r="E6298">
        <v>0.01</v>
      </c>
      <c r="F6298">
        <v>1.5427</v>
      </c>
      <c r="G6298" s="384">
        <v>0</v>
      </c>
      <c r="H6298">
        <v>1.5427</v>
      </c>
      <c r="I6298">
        <v>0.53</v>
      </c>
      <c r="J6298" s="384">
        <v>2707.55</v>
      </c>
    </row>
    <row r="6299" spans="1:10" x14ac:dyDescent="0.2">
      <c r="A6299">
        <v>12427</v>
      </c>
      <c r="B6299" s="623">
        <v>42523.13958333333</v>
      </c>
      <c r="C6299" s="405" t="s">
        <v>97</v>
      </c>
      <c r="D6299" s="384">
        <v>3136</v>
      </c>
      <c r="E6299">
        <v>0.01</v>
      </c>
      <c r="F6299">
        <v>1.5450900000000001</v>
      </c>
      <c r="G6299" s="384">
        <v>0</v>
      </c>
      <c r="H6299">
        <v>0</v>
      </c>
    </row>
    <row r="6300" spans="1:10" x14ac:dyDescent="0.2">
      <c r="A6300">
        <v>12433</v>
      </c>
      <c r="B6300" s="623">
        <v>42523.1875</v>
      </c>
      <c r="C6300" s="405" t="s">
        <v>2054</v>
      </c>
      <c r="D6300" s="384">
        <v>3136</v>
      </c>
      <c r="E6300">
        <v>0.01</v>
      </c>
      <c r="F6300">
        <v>1.5427</v>
      </c>
      <c r="G6300" s="384">
        <v>0</v>
      </c>
      <c r="H6300">
        <v>1.5427</v>
      </c>
      <c r="I6300">
        <v>1.65</v>
      </c>
      <c r="J6300" s="384">
        <v>2709.2</v>
      </c>
    </row>
    <row r="6301" spans="1:10" x14ac:dyDescent="0.2">
      <c r="A6301">
        <v>12434</v>
      </c>
      <c r="B6301" s="623">
        <v>42523.875694444447</v>
      </c>
      <c r="C6301" s="405" t="s">
        <v>97</v>
      </c>
      <c r="D6301" s="384">
        <v>3137</v>
      </c>
      <c r="E6301">
        <v>0.01</v>
      </c>
      <c r="F6301">
        <v>1.54413</v>
      </c>
      <c r="G6301" s="384">
        <v>0</v>
      </c>
      <c r="H6301">
        <v>0</v>
      </c>
    </row>
    <row r="6302" spans="1:10" x14ac:dyDescent="0.2">
      <c r="A6302">
        <v>12436</v>
      </c>
      <c r="B6302" s="623">
        <v>42523.879166666666</v>
      </c>
      <c r="C6302" s="405" t="s">
        <v>2054</v>
      </c>
      <c r="D6302" s="384">
        <v>3137</v>
      </c>
      <c r="E6302">
        <v>0.01</v>
      </c>
      <c r="F6302">
        <v>1.5433300000000001</v>
      </c>
      <c r="G6302" s="384">
        <v>0</v>
      </c>
      <c r="H6302">
        <v>1.5433300000000001</v>
      </c>
      <c r="I6302">
        <v>0.55000000000000004</v>
      </c>
      <c r="J6302" s="384">
        <v>2709.75</v>
      </c>
    </row>
    <row r="6303" spans="1:10" x14ac:dyDescent="0.2">
      <c r="A6303">
        <v>12437</v>
      </c>
      <c r="B6303" s="623">
        <v>42524.878472222219</v>
      </c>
      <c r="C6303" s="405" t="s">
        <v>96</v>
      </c>
      <c r="D6303" s="384">
        <v>3138</v>
      </c>
      <c r="E6303">
        <v>0.01</v>
      </c>
      <c r="F6303">
        <v>1.54244</v>
      </c>
      <c r="G6303" s="384">
        <v>0</v>
      </c>
      <c r="H6303">
        <v>0</v>
      </c>
    </row>
    <row r="6304" spans="1:10" x14ac:dyDescent="0.2">
      <c r="A6304">
        <v>12439</v>
      </c>
      <c r="B6304" s="623">
        <v>42524.879861111112</v>
      </c>
      <c r="C6304" s="405" t="s">
        <v>2054</v>
      </c>
      <c r="D6304" s="384">
        <v>3138</v>
      </c>
      <c r="E6304">
        <v>0.01</v>
      </c>
      <c r="F6304">
        <v>1.5432399999999999</v>
      </c>
      <c r="G6304" s="384">
        <v>0</v>
      </c>
      <c r="H6304">
        <v>1.5432399999999999</v>
      </c>
      <c r="I6304">
        <v>0.55000000000000004</v>
      </c>
      <c r="J6304" s="384">
        <v>2710.3</v>
      </c>
    </row>
    <row r="6305" spans="1:10" x14ac:dyDescent="0.2">
      <c r="A6305">
        <v>12440</v>
      </c>
      <c r="B6305" s="623">
        <v>42524.895138888889</v>
      </c>
      <c r="C6305" s="405" t="s">
        <v>96</v>
      </c>
      <c r="D6305" s="384">
        <v>3139</v>
      </c>
      <c r="E6305">
        <v>0.01</v>
      </c>
      <c r="F6305">
        <v>1.54237</v>
      </c>
      <c r="G6305" s="384">
        <v>0</v>
      </c>
      <c r="H6305">
        <v>0</v>
      </c>
    </row>
    <row r="6306" spans="1:10" x14ac:dyDescent="0.2">
      <c r="A6306">
        <v>12445</v>
      </c>
      <c r="B6306" s="623">
        <v>42524.929861111108</v>
      </c>
      <c r="C6306" s="405" t="s">
        <v>2054</v>
      </c>
      <c r="D6306" s="384">
        <v>3139</v>
      </c>
      <c r="E6306">
        <v>0.01</v>
      </c>
      <c r="F6306">
        <v>1.5423899999999999</v>
      </c>
      <c r="G6306" s="384">
        <v>0</v>
      </c>
      <c r="H6306">
        <v>1.5423899999999999</v>
      </c>
      <c r="I6306">
        <v>0.01</v>
      </c>
      <c r="J6306" s="384">
        <v>2710.31</v>
      </c>
    </row>
    <row r="6307" spans="1:10" x14ac:dyDescent="0.2">
      <c r="A6307">
        <v>12442</v>
      </c>
      <c r="B6307" s="623">
        <v>42524.913194444445</v>
      </c>
      <c r="C6307" s="405" t="s">
        <v>96</v>
      </c>
      <c r="D6307" s="384">
        <v>3140</v>
      </c>
      <c r="E6307">
        <v>0.01</v>
      </c>
      <c r="F6307">
        <v>1.54081</v>
      </c>
      <c r="G6307" s="384">
        <v>0</v>
      </c>
      <c r="H6307">
        <v>0</v>
      </c>
    </row>
    <row r="6308" spans="1:10" x14ac:dyDescent="0.2">
      <c r="A6308">
        <v>12446</v>
      </c>
      <c r="B6308" s="623">
        <v>42524.929861111108</v>
      </c>
      <c r="C6308" s="405" t="s">
        <v>2054</v>
      </c>
      <c r="D6308" s="384">
        <v>3140</v>
      </c>
      <c r="E6308">
        <v>0.01</v>
      </c>
      <c r="F6308">
        <v>1.5423899999999999</v>
      </c>
      <c r="G6308" s="384">
        <v>0</v>
      </c>
      <c r="H6308">
        <v>1.5423899999999999</v>
      </c>
      <c r="I6308">
        <v>1.0900000000000001</v>
      </c>
      <c r="J6308" s="384">
        <v>2711.4</v>
      </c>
    </row>
    <row r="6309" spans="1:10" x14ac:dyDescent="0.2">
      <c r="A6309">
        <v>12447</v>
      </c>
      <c r="B6309" s="623">
        <v>42527.892361111109</v>
      </c>
      <c r="C6309" s="405" t="s">
        <v>96</v>
      </c>
      <c r="D6309" s="384">
        <v>3141</v>
      </c>
      <c r="E6309">
        <v>0.01</v>
      </c>
      <c r="F6309">
        <v>1.5414600000000001</v>
      </c>
      <c r="G6309" s="384">
        <v>0</v>
      </c>
      <c r="H6309">
        <v>0</v>
      </c>
    </row>
    <row r="6310" spans="1:10" x14ac:dyDescent="0.2">
      <c r="A6310">
        <v>12452</v>
      </c>
      <c r="B6310" s="623">
        <v>42528.194444444445</v>
      </c>
      <c r="C6310" s="405" t="s">
        <v>2054</v>
      </c>
      <c r="D6310" s="384">
        <v>3141</v>
      </c>
      <c r="E6310">
        <v>0.01</v>
      </c>
      <c r="F6310">
        <v>1.5415000000000001</v>
      </c>
      <c r="G6310" s="384">
        <v>0</v>
      </c>
      <c r="H6310">
        <v>1.5415000000000001</v>
      </c>
      <c r="I6310">
        <v>-0.06</v>
      </c>
      <c r="J6310" s="384">
        <v>2711.33</v>
      </c>
    </row>
    <row r="6311" spans="1:10" x14ac:dyDescent="0.2">
      <c r="A6311">
        <v>12449</v>
      </c>
      <c r="B6311" s="623">
        <v>42528.15902777778</v>
      </c>
      <c r="C6311" s="405" t="s">
        <v>96</v>
      </c>
      <c r="D6311" s="384">
        <v>3142</v>
      </c>
      <c r="E6311">
        <v>0.01</v>
      </c>
      <c r="F6311">
        <v>1.53993</v>
      </c>
      <c r="G6311" s="384">
        <v>0</v>
      </c>
      <c r="H6311">
        <v>0</v>
      </c>
    </row>
    <row r="6312" spans="1:10" x14ac:dyDescent="0.2">
      <c r="A6312">
        <v>12453</v>
      </c>
      <c r="B6312" s="623">
        <v>42528.194444444445</v>
      </c>
      <c r="C6312" s="405" t="s">
        <v>2054</v>
      </c>
      <c r="D6312" s="384">
        <v>3142</v>
      </c>
      <c r="E6312">
        <v>0.01</v>
      </c>
      <c r="F6312">
        <v>1.5415000000000001</v>
      </c>
      <c r="G6312" s="384">
        <v>0</v>
      </c>
      <c r="H6312">
        <v>1.5415000000000001</v>
      </c>
      <c r="I6312">
        <v>1.08</v>
      </c>
      <c r="J6312" s="384">
        <v>2712.41</v>
      </c>
    </row>
    <row r="6313" spans="1:10" x14ac:dyDescent="0.2">
      <c r="A6313">
        <v>12454</v>
      </c>
      <c r="B6313" s="623">
        <v>42528.911805555559</v>
      </c>
      <c r="C6313" s="405" t="s">
        <v>96</v>
      </c>
      <c r="D6313" s="384">
        <v>3143</v>
      </c>
      <c r="E6313">
        <v>0.01</v>
      </c>
      <c r="F6313">
        <v>1.5240800000000001</v>
      </c>
      <c r="G6313" s="384">
        <v>0</v>
      </c>
      <c r="H6313">
        <v>0</v>
      </c>
    </row>
    <row r="6314" spans="1:10" x14ac:dyDescent="0.2">
      <c r="A6314">
        <v>12461</v>
      </c>
      <c r="B6314" s="623">
        <v>42529.051388888889</v>
      </c>
      <c r="C6314" s="405" t="s">
        <v>2054</v>
      </c>
      <c r="D6314" s="384">
        <v>3143</v>
      </c>
      <c r="E6314">
        <v>0.01</v>
      </c>
      <c r="F6314">
        <v>1.5241</v>
      </c>
      <c r="G6314" s="384">
        <v>0</v>
      </c>
      <c r="H6314">
        <v>1.5241</v>
      </c>
      <c r="I6314">
        <v>-7.0000000000000007E-2</v>
      </c>
      <c r="J6314" s="384">
        <v>2712.34</v>
      </c>
    </row>
    <row r="6315" spans="1:10" x14ac:dyDescent="0.2">
      <c r="A6315">
        <v>12456</v>
      </c>
      <c r="B6315" s="623">
        <v>42528.938888888886</v>
      </c>
      <c r="C6315" s="405" t="s">
        <v>96</v>
      </c>
      <c r="D6315" s="384">
        <v>3144</v>
      </c>
      <c r="E6315">
        <v>0.01</v>
      </c>
      <c r="F6315">
        <v>1.5225200000000001</v>
      </c>
      <c r="G6315" s="384">
        <v>0</v>
      </c>
      <c r="H6315">
        <v>0</v>
      </c>
    </row>
    <row r="6316" spans="1:10" x14ac:dyDescent="0.2">
      <c r="A6316">
        <v>12462</v>
      </c>
      <c r="B6316" s="623">
        <v>42529.051388888889</v>
      </c>
      <c r="C6316" s="405" t="s">
        <v>2054</v>
      </c>
      <c r="D6316" s="384">
        <v>3144</v>
      </c>
      <c r="E6316">
        <v>0.01</v>
      </c>
      <c r="F6316">
        <v>1.5241</v>
      </c>
      <c r="G6316" s="384">
        <v>0</v>
      </c>
      <c r="H6316">
        <v>1.5241</v>
      </c>
      <c r="I6316">
        <v>1</v>
      </c>
      <c r="J6316" s="384">
        <v>2713.34</v>
      </c>
    </row>
    <row r="6317" spans="1:10" x14ac:dyDescent="0.2">
      <c r="A6317">
        <v>12459</v>
      </c>
      <c r="B6317" s="623">
        <v>42529.043055555558</v>
      </c>
      <c r="C6317" s="405" t="s">
        <v>97</v>
      </c>
      <c r="D6317" s="384">
        <v>3145</v>
      </c>
      <c r="E6317">
        <v>0.01</v>
      </c>
      <c r="F6317">
        <v>1.5237499999999999</v>
      </c>
      <c r="G6317" s="384">
        <v>0</v>
      </c>
      <c r="H6317">
        <v>0</v>
      </c>
    </row>
    <row r="6318" spans="1:10" x14ac:dyDescent="0.2">
      <c r="A6318">
        <v>12470</v>
      </c>
      <c r="B6318" s="623">
        <v>42529.155555555553</v>
      </c>
      <c r="C6318" s="405" t="s">
        <v>2054</v>
      </c>
      <c r="D6318" s="384">
        <v>3145</v>
      </c>
      <c r="E6318">
        <v>0.01</v>
      </c>
      <c r="F6318">
        <v>1.5244899999999999</v>
      </c>
      <c r="G6318" s="384">
        <v>0</v>
      </c>
      <c r="H6318">
        <v>1.5244899999999999</v>
      </c>
      <c r="I6318">
        <v>-0.51</v>
      </c>
      <c r="J6318" s="384">
        <v>2712.83</v>
      </c>
    </row>
    <row r="6319" spans="1:10" x14ac:dyDescent="0.2">
      <c r="A6319">
        <v>12463</v>
      </c>
      <c r="B6319" s="623">
        <v>42529.115277777775</v>
      </c>
      <c r="C6319" s="405" t="s">
        <v>97</v>
      </c>
      <c r="D6319" s="384">
        <v>3146</v>
      </c>
      <c r="E6319">
        <v>0.01</v>
      </c>
      <c r="F6319">
        <v>1.5253000000000001</v>
      </c>
      <c r="G6319" s="384">
        <v>0</v>
      </c>
      <c r="H6319">
        <v>0</v>
      </c>
    </row>
    <row r="6320" spans="1:10" x14ac:dyDescent="0.2">
      <c r="A6320">
        <v>12471</v>
      </c>
      <c r="B6320" s="623">
        <v>42529.155555555553</v>
      </c>
      <c r="C6320" s="405" t="s">
        <v>2054</v>
      </c>
      <c r="D6320" s="384">
        <v>3146</v>
      </c>
      <c r="E6320">
        <v>0.01</v>
      </c>
      <c r="F6320">
        <v>1.5244899999999999</v>
      </c>
      <c r="G6320" s="384">
        <v>0</v>
      </c>
      <c r="H6320">
        <v>1.5244899999999999</v>
      </c>
      <c r="I6320">
        <v>0.56000000000000005</v>
      </c>
      <c r="J6320" s="384">
        <v>2713.39</v>
      </c>
    </row>
    <row r="6321" spans="1:10" x14ac:dyDescent="0.2">
      <c r="A6321">
        <v>12466</v>
      </c>
      <c r="B6321" s="623">
        <v>42529.137499999997</v>
      </c>
      <c r="C6321" s="405" t="s">
        <v>97</v>
      </c>
      <c r="D6321" s="384">
        <v>3147</v>
      </c>
      <c r="E6321">
        <v>0.01</v>
      </c>
      <c r="F6321">
        <v>1.5268299999999999</v>
      </c>
      <c r="G6321" s="384">
        <v>0</v>
      </c>
      <c r="H6321">
        <v>0</v>
      </c>
    </row>
    <row r="6322" spans="1:10" x14ac:dyDescent="0.2">
      <c r="A6322">
        <v>12472</v>
      </c>
      <c r="B6322" s="623">
        <v>42529.155555555553</v>
      </c>
      <c r="C6322" s="405" t="s">
        <v>2054</v>
      </c>
      <c r="D6322" s="384">
        <v>3147</v>
      </c>
      <c r="E6322">
        <v>0.01</v>
      </c>
      <c r="F6322">
        <v>1.5244899999999999</v>
      </c>
      <c r="G6322" s="384">
        <v>0</v>
      </c>
      <c r="H6322">
        <v>1.5244899999999999</v>
      </c>
      <c r="I6322">
        <v>1.61</v>
      </c>
      <c r="J6322" s="384">
        <v>2715</v>
      </c>
    </row>
    <row r="6323" spans="1:10" x14ac:dyDescent="0.2">
      <c r="A6323">
        <v>12473</v>
      </c>
      <c r="B6323" s="623">
        <v>42530.026388888888</v>
      </c>
      <c r="C6323" s="405" t="s">
        <v>96</v>
      </c>
      <c r="D6323" s="384">
        <v>3148</v>
      </c>
      <c r="E6323">
        <v>0.01</v>
      </c>
      <c r="F6323">
        <v>1.52267</v>
      </c>
      <c r="G6323" s="384">
        <v>0</v>
      </c>
      <c r="H6323">
        <v>0</v>
      </c>
    </row>
    <row r="6324" spans="1:10" x14ac:dyDescent="0.2">
      <c r="A6324">
        <v>12475</v>
      </c>
      <c r="B6324" s="623">
        <v>42530.029861111114</v>
      </c>
      <c r="C6324" s="405" t="s">
        <v>2054</v>
      </c>
      <c r="D6324" s="384">
        <v>3148</v>
      </c>
      <c r="E6324">
        <v>0.01</v>
      </c>
      <c r="F6324">
        <v>1.5234700000000001</v>
      </c>
      <c r="G6324" s="384">
        <v>0</v>
      </c>
      <c r="H6324">
        <v>1.5234700000000001</v>
      </c>
      <c r="I6324">
        <v>0.55000000000000004</v>
      </c>
      <c r="J6324" s="384">
        <v>2715.55</v>
      </c>
    </row>
    <row r="6325" spans="1:10" x14ac:dyDescent="0.2">
      <c r="A6325">
        <v>12476</v>
      </c>
      <c r="B6325" s="623">
        <v>42530.037499999999</v>
      </c>
      <c r="C6325" s="405" t="s">
        <v>96</v>
      </c>
      <c r="D6325" s="384">
        <v>3149</v>
      </c>
      <c r="E6325">
        <v>0.01</v>
      </c>
      <c r="F6325">
        <v>1.52285</v>
      </c>
      <c r="G6325" s="384">
        <v>0</v>
      </c>
      <c r="H6325">
        <v>0</v>
      </c>
    </row>
    <row r="6326" spans="1:10" x14ac:dyDescent="0.2">
      <c r="A6326">
        <v>12485</v>
      </c>
      <c r="B6326" s="623">
        <v>42530.124305555553</v>
      </c>
      <c r="C6326" s="405" t="s">
        <v>2054</v>
      </c>
      <c r="D6326" s="384">
        <v>3149</v>
      </c>
      <c r="E6326">
        <v>0.01</v>
      </c>
      <c r="F6326">
        <v>1.52214</v>
      </c>
      <c r="G6326" s="384">
        <v>0</v>
      </c>
      <c r="H6326">
        <v>1.52214</v>
      </c>
      <c r="I6326">
        <v>-0.49</v>
      </c>
      <c r="J6326" s="384">
        <v>2715.06</v>
      </c>
    </row>
    <row r="6327" spans="1:10" x14ac:dyDescent="0.2">
      <c r="A6327">
        <v>12478</v>
      </c>
      <c r="B6327" s="623">
        <v>42530.092361111114</v>
      </c>
      <c r="C6327" s="405" t="s">
        <v>96</v>
      </c>
      <c r="D6327" s="384">
        <v>3150</v>
      </c>
      <c r="E6327">
        <v>0.01</v>
      </c>
      <c r="F6327">
        <v>1.5213399999999999</v>
      </c>
      <c r="G6327" s="384">
        <v>0</v>
      </c>
      <c r="H6327">
        <v>0</v>
      </c>
    </row>
    <row r="6328" spans="1:10" x14ac:dyDescent="0.2">
      <c r="A6328">
        <v>12486</v>
      </c>
      <c r="B6328" s="623">
        <v>42530.124305555553</v>
      </c>
      <c r="C6328" s="405" t="s">
        <v>2054</v>
      </c>
      <c r="D6328" s="384">
        <v>3150</v>
      </c>
      <c r="E6328">
        <v>0.01</v>
      </c>
      <c r="F6328">
        <v>1.52214</v>
      </c>
      <c r="G6328" s="384">
        <v>0</v>
      </c>
      <c r="H6328">
        <v>1.52214</v>
      </c>
      <c r="I6328">
        <v>0.55000000000000004</v>
      </c>
      <c r="J6328" s="384">
        <v>2715.61</v>
      </c>
    </row>
    <row r="6329" spans="1:10" x14ac:dyDescent="0.2">
      <c r="A6329">
        <v>12481</v>
      </c>
      <c r="B6329" s="623">
        <v>42530.107638888891</v>
      </c>
      <c r="C6329" s="405" t="s">
        <v>96</v>
      </c>
      <c r="D6329" s="384">
        <v>3151</v>
      </c>
      <c r="E6329">
        <v>0.01</v>
      </c>
      <c r="F6329">
        <v>1.5198400000000001</v>
      </c>
      <c r="G6329" s="384">
        <v>0</v>
      </c>
      <c r="H6329">
        <v>0</v>
      </c>
    </row>
    <row r="6330" spans="1:10" x14ac:dyDescent="0.2">
      <c r="A6330">
        <v>12487</v>
      </c>
      <c r="B6330" s="623">
        <v>42530.124305555553</v>
      </c>
      <c r="C6330" s="405" t="s">
        <v>2054</v>
      </c>
      <c r="D6330" s="384">
        <v>3151</v>
      </c>
      <c r="E6330">
        <v>0.01</v>
      </c>
      <c r="F6330">
        <v>1.52214</v>
      </c>
      <c r="G6330" s="384">
        <v>0</v>
      </c>
      <c r="H6330">
        <v>1.52214</v>
      </c>
      <c r="I6330">
        <v>1.59</v>
      </c>
      <c r="J6330" s="384">
        <v>2717.2</v>
      </c>
    </row>
    <row r="6331" spans="1:10" x14ac:dyDescent="0.2">
      <c r="A6331">
        <v>12488</v>
      </c>
      <c r="B6331" s="623">
        <v>42530.921527777777</v>
      </c>
      <c r="C6331" s="405" t="s">
        <v>96</v>
      </c>
      <c r="D6331" s="384">
        <v>3152</v>
      </c>
      <c r="E6331">
        <v>0.01</v>
      </c>
      <c r="F6331">
        <v>1.5218100000000001</v>
      </c>
      <c r="G6331" s="384">
        <v>0</v>
      </c>
      <c r="H6331">
        <v>0</v>
      </c>
    </row>
    <row r="6332" spans="1:10" x14ac:dyDescent="0.2">
      <c r="A6332">
        <v>12490</v>
      </c>
      <c r="B6332" s="623">
        <v>42530.986805555556</v>
      </c>
      <c r="C6332" s="405" t="s">
        <v>2054</v>
      </c>
      <c r="D6332" s="384">
        <v>3152</v>
      </c>
      <c r="E6332">
        <v>0.01</v>
      </c>
      <c r="F6332">
        <v>1.52261</v>
      </c>
      <c r="G6332" s="384">
        <v>0</v>
      </c>
      <c r="H6332">
        <v>1.52261</v>
      </c>
      <c r="I6332">
        <v>0.56000000000000005</v>
      </c>
      <c r="J6332" s="384">
        <v>2717.76</v>
      </c>
    </row>
    <row r="6333" spans="1:10" x14ac:dyDescent="0.2">
      <c r="A6333">
        <v>12491</v>
      </c>
      <c r="B6333" s="623">
        <v>42531.063888888886</v>
      </c>
      <c r="C6333" s="405" t="s">
        <v>96</v>
      </c>
      <c r="D6333" s="384">
        <v>3153</v>
      </c>
      <c r="E6333">
        <v>0.01</v>
      </c>
      <c r="F6333">
        <v>1.5221800000000001</v>
      </c>
      <c r="G6333" s="384">
        <v>0</v>
      </c>
      <c r="H6333">
        <v>0</v>
      </c>
    </row>
    <row r="6334" spans="1:10" x14ac:dyDescent="0.2">
      <c r="A6334">
        <v>12493</v>
      </c>
      <c r="B6334" s="623">
        <v>42531.1</v>
      </c>
      <c r="C6334" s="405" t="s">
        <v>2054</v>
      </c>
      <c r="D6334" s="384">
        <v>3153</v>
      </c>
      <c r="E6334">
        <v>0.01</v>
      </c>
      <c r="F6334">
        <v>1.52298</v>
      </c>
      <c r="G6334" s="384">
        <v>0</v>
      </c>
      <c r="H6334">
        <v>1.52298</v>
      </c>
      <c r="I6334">
        <v>0.55000000000000004</v>
      </c>
      <c r="J6334" s="384">
        <v>2718.31</v>
      </c>
    </row>
    <row r="6335" spans="1:10" x14ac:dyDescent="0.2">
      <c r="A6335">
        <v>12494</v>
      </c>
      <c r="B6335" s="623">
        <v>42531.957638888889</v>
      </c>
      <c r="C6335" s="405" t="s">
        <v>96</v>
      </c>
      <c r="D6335" s="384">
        <v>3154</v>
      </c>
      <c r="E6335">
        <v>0.01</v>
      </c>
      <c r="F6335">
        <v>1.5256000000000001</v>
      </c>
      <c r="G6335" s="384">
        <v>0</v>
      </c>
      <c r="H6335">
        <v>0</v>
      </c>
    </row>
    <row r="6336" spans="1:10" x14ac:dyDescent="0.2">
      <c r="A6336">
        <v>12496</v>
      </c>
      <c r="B6336" s="623">
        <v>42534.024305555555</v>
      </c>
      <c r="C6336" s="405" t="s">
        <v>2054</v>
      </c>
      <c r="D6336" s="384">
        <v>3154</v>
      </c>
      <c r="E6336">
        <v>0.01</v>
      </c>
      <c r="F6336">
        <v>1.5264</v>
      </c>
      <c r="G6336" s="384">
        <v>0</v>
      </c>
      <c r="H6336">
        <v>1.5264</v>
      </c>
      <c r="I6336">
        <v>0.46</v>
      </c>
      <c r="J6336" s="384">
        <v>2718.77</v>
      </c>
    </row>
    <row r="6337" spans="1:10" x14ac:dyDescent="0.2">
      <c r="A6337">
        <v>12497</v>
      </c>
      <c r="B6337" s="623">
        <v>42534.875</v>
      </c>
      <c r="C6337" s="405" t="s">
        <v>97</v>
      </c>
      <c r="D6337" s="384">
        <v>3155</v>
      </c>
      <c r="E6337">
        <v>0.01</v>
      </c>
      <c r="F6337">
        <v>1.5278799999999999</v>
      </c>
      <c r="G6337" s="384">
        <v>0</v>
      </c>
      <c r="H6337">
        <v>0</v>
      </c>
    </row>
    <row r="6338" spans="1:10" x14ac:dyDescent="0.2">
      <c r="A6338">
        <v>12502</v>
      </c>
      <c r="B6338" s="623">
        <v>42535.162499999999</v>
      </c>
      <c r="C6338" s="405" t="s">
        <v>2054</v>
      </c>
      <c r="D6338" s="384">
        <v>3155</v>
      </c>
      <c r="E6338">
        <v>0.01</v>
      </c>
      <c r="F6338">
        <v>1.52783</v>
      </c>
      <c r="G6338" s="384">
        <v>0</v>
      </c>
      <c r="H6338">
        <v>1.52783</v>
      </c>
      <c r="I6338">
        <v>0.05</v>
      </c>
      <c r="J6338" s="384">
        <v>2718.82</v>
      </c>
    </row>
    <row r="6339" spans="1:10" x14ac:dyDescent="0.2">
      <c r="A6339">
        <v>12499</v>
      </c>
      <c r="B6339" s="623">
        <v>42535.07708333333</v>
      </c>
      <c r="C6339" s="405" t="s">
        <v>97</v>
      </c>
      <c r="D6339" s="384">
        <v>3156</v>
      </c>
      <c r="E6339">
        <v>0.01</v>
      </c>
      <c r="F6339">
        <v>1.52938</v>
      </c>
      <c r="G6339" s="384">
        <v>0</v>
      </c>
      <c r="H6339">
        <v>0</v>
      </c>
    </row>
    <row r="6340" spans="1:10" x14ac:dyDescent="0.2">
      <c r="A6340">
        <v>12503</v>
      </c>
      <c r="B6340" s="623">
        <v>42535.162499999999</v>
      </c>
      <c r="C6340" s="405" t="s">
        <v>2054</v>
      </c>
      <c r="D6340" s="384">
        <v>3156</v>
      </c>
      <c r="E6340">
        <v>0.01</v>
      </c>
      <c r="F6340">
        <v>1.52783</v>
      </c>
      <c r="G6340" s="384">
        <v>0</v>
      </c>
      <c r="H6340">
        <v>1.52783</v>
      </c>
      <c r="I6340">
        <v>1.07</v>
      </c>
      <c r="J6340" s="384">
        <v>2719.89</v>
      </c>
    </row>
    <row r="6341" spans="1:10" x14ac:dyDescent="0.2">
      <c r="A6341">
        <v>12504</v>
      </c>
      <c r="B6341" s="623">
        <v>42535.890972222223</v>
      </c>
      <c r="C6341" s="405" t="s">
        <v>97</v>
      </c>
      <c r="D6341" s="384">
        <v>3157</v>
      </c>
      <c r="E6341">
        <v>0.01</v>
      </c>
      <c r="F6341">
        <v>1.5234099999999999</v>
      </c>
      <c r="G6341" s="384">
        <v>0</v>
      </c>
      <c r="H6341">
        <v>0</v>
      </c>
    </row>
    <row r="6342" spans="1:10" x14ac:dyDescent="0.2">
      <c r="A6342">
        <v>12506</v>
      </c>
      <c r="B6342" s="623">
        <v>42535.895138888889</v>
      </c>
      <c r="C6342" s="405" t="s">
        <v>2054</v>
      </c>
      <c r="D6342" s="384">
        <v>3157</v>
      </c>
      <c r="E6342">
        <v>0.01</v>
      </c>
      <c r="F6342">
        <v>1.52261</v>
      </c>
      <c r="G6342" s="384">
        <v>0</v>
      </c>
      <c r="H6342">
        <v>1.52261</v>
      </c>
      <c r="I6342">
        <v>0.55000000000000004</v>
      </c>
      <c r="J6342" s="384">
        <v>2720.44</v>
      </c>
    </row>
    <row r="6343" spans="1:10" x14ac:dyDescent="0.2">
      <c r="A6343">
        <v>12507</v>
      </c>
      <c r="B6343" s="623">
        <v>42536.049305555556</v>
      </c>
      <c r="C6343" s="405" t="s">
        <v>97</v>
      </c>
      <c r="D6343" s="384">
        <v>3158</v>
      </c>
      <c r="E6343">
        <v>0.01</v>
      </c>
      <c r="F6343">
        <v>1.5247599999999999</v>
      </c>
      <c r="G6343" s="384">
        <v>0</v>
      </c>
      <c r="H6343">
        <v>0</v>
      </c>
    </row>
    <row r="6344" spans="1:10" x14ac:dyDescent="0.2">
      <c r="A6344">
        <v>12516</v>
      </c>
      <c r="B6344" s="623">
        <v>42536.168055555558</v>
      </c>
      <c r="C6344" s="405" t="s">
        <v>2054</v>
      </c>
      <c r="D6344" s="384">
        <v>3158</v>
      </c>
      <c r="E6344">
        <v>0.01</v>
      </c>
      <c r="F6344">
        <v>1.5254799999999999</v>
      </c>
      <c r="G6344" s="384">
        <v>0</v>
      </c>
      <c r="H6344">
        <v>1.5254799999999999</v>
      </c>
      <c r="I6344">
        <v>-0.5</v>
      </c>
      <c r="J6344" s="384">
        <v>2719.94</v>
      </c>
    </row>
    <row r="6345" spans="1:10" x14ac:dyDescent="0.2">
      <c r="A6345">
        <v>12509</v>
      </c>
      <c r="B6345" s="623">
        <v>42536.145833333336</v>
      </c>
      <c r="C6345" s="405" t="s">
        <v>97</v>
      </c>
      <c r="D6345" s="384">
        <v>3159</v>
      </c>
      <c r="E6345">
        <v>0.01</v>
      </c>
      <c r="F6345">
        <v>1.5262800000000001</v>
      </c>
      <c r="G6345" s="384">
        <v>0</v>
      </c>
      <c r="H6345">
        <v>0</v>
      </c>
    </row>
    <row r="6346" spans="1:10" x14ac:dyDescent="0.2">
      <c r="A6346">
        <v>12517</v>
      </c>
      <c r="B6346" s="623">
        <v>42536.168055555558</v>
      </c>
      <c r="C6346" s="405" t="s">
        <v>2054</v>
      </c>
      <c r="D6346" s="384">
        <v>3159</v>
      </c>
      <c r="E6346">
        <v>0.01</v>
      </c>
      <c r="F6346">
        <v>1.5254799999999999</v>
      </c>
      <c r="G6346" s="384">
        <v>0</v>
      </c>
      <c r="H6346">
        <v>1.5254799999999999</v>
      </c>
      <c r="I6346">
        <v>0.55000000000000004</v>
      </c>
      <c r="J6346" s="384">
        <v>2720.49</v>
      </c>
    </row>
    <row r="6347" spans="1:10" x14ac:dyDescent="0.2">
      <c r="A6347">
        <v>12512</v>
      </c>
      <c r="B6347" s="623">
        <v>42536.149305555555</v>
      </c>
      <c r="C6347" s="405" t="s">
        <v>97</v>
      </c>
      <c r="D6347" s="384">
        <v>3160</v>
      </c>
      <c r="E6347">
        <v>0.01</v>
      </c>
      <c r="F6347">
        <v>1.52779</v>
      </c>
      <c r="G6347" s="384">
        <v>0</v>
      </c>
      <c r="H6347">
        <v>0</v>
      </c>
    </row>
    <row r="6348" spans="1:10" x14ac:dyDescent="0.2">
      <c r="A6348">
        <v>12518</v>
      </c>
      <c r="B6348" s="623">
        <v>42536.168055555558</v>
      </c>
      <c r="C6348" s="405" t="s">
        <v>2054</v>
      </c>
      <c r="D6348" s="384">
        <v>3160</v>
      </c>
      <c r="E6348">
        <v>0.01</v>
      </c>
      <c r="F6348">
        <v>1.5254799999999999</v>
      </c>
      <c r="G6348" s="384">
        <v>0</v>
      </c>
      <c r="H6348">
        <v>1.5254799999999999</v>
      </c>
      <c r="I6348">
        <v>1.59</v>
      </c>
      <c r="J6348" s="384">
        <v>2722.08</v>
      </c>
    </row>
    <row r="6349" spans="1:10" x14ac:dyDescent="0.2">
      <c r="A6349">
        <v>12519</v>
      </c>
      <c r="B6349" s="623">
        <v>42536.89166666667</v>
      </c>
      <c r="C6349" s="405" t="s">
        <v>96</v>
      </c>
      <c r="D6349" s="384">
        <v>3161</v>
      </c>
      <c r="E6349">
        <v>0.01</v>
      </c>
      <c r="F6349">
        <v>1.51692</v>
      </c>
      <c r="G6349" s="384">
        <v>0</v>
      </c>
      <c r="H6349">
        <v>0</v>
      </c>
    </row>
    <row r="6350" spans="1:10" x14ac:dyDescent="0.2">
      <c r="A6350">
        <v>12521</v>
      </c>
      <c r="B6350" s="623">
        <v>42536.892361111109</v>
      </c>
      <c r="C6350" s="405" t="s">
        <v>2054</v>
      </c>
      <c r="D6350" s="384">
        <v>3161</v>
      </c>
      <c r="E6350">
        <v>0.01</v>
      </c>
      <c r="F6350">
        <v>1.51772</v>
      </c>
      <c r="G6350" s="384">
        <v>0</v>
      </c>
      <c r="H6350">
        <v>1.51772</v>
      </c>
      <c r="I6350">
        <v>0.55000000000000004</v>
      </c>
      <c r="J6350" s="384">
        <v>2722.63</v>
      </c>
    </row>
    <row r="6351" spans="1:10" x14ac:dyDescent="0.2">
      <c r="A6351">
        <v>12522</v>
      </c>
      <c r="B6351" s="623">
        <v>42536.948611111111</v>
      </c>
      <c r="C6351" s="405" t="s">
        <v>97</v>
      </c>
      <c r="D6351" s="384">
        <v>3162</v>
      </c>
      <c r="E6351">
        <v>0.01</v>
      </c>
      <c r="F6351">
        <v>1.5200199999999999</v>
      </c>
      <c r="G6351" s="384">
        <v>0</v>
      </c>
      <c r="H6351">
        <v>0</v>
      </c>
    </row>
    <row r="6352" spans="1:10" x14ac:dyDescent="0.2">
      <c r="A6352">
        <v>12527</v>
      </c>
      <c r="B6352" s="623">
        <v>42537.072916666664</v>
      </c>
      <c r="C6352" s="405" t="s">
        <v>2054</v>
      </c>
      <c r="D6352" s="384">
        <v>3162</v>
      </c>
      <c r="E6352">
        <v>0.01</v>
      </c>
      <c r="F6352">
        <v>1.51997</v>
      </c>
      <c r="G6352" s="384">
        <v>0</v>
      </c>
      <c r="H6352">
        <v>1.51997</v>
      </c>
      <c r="I6352">
        <v>7.0000000000000007E-2</v>
      </c>
      <c r="J6352" s="384">
        <v>2722.7</v>
      </c>
    </row>
    <row r="6353" spans="1:10" x14ac:dyDescent="0.2">
      <c r="A6353">
        <v>12524</v>
      </c>
      <c r="B6353" s="623">
        <v>42537.030555555553</v>
      </c>
      <c r="C6353" s="405" t="s">
        <v>97</v>
      </c>
      <c r="D6353" s="384">
        <v>3163</v>
      </c>
      <c r="E6353">
        <v>0.01</v>
      </c>
      <c r="F6353">
        <v>1.52152</v>
      </c>
      <c r="G6353" s="384">
        <v>0</v>
      </c>
      <c r="H6353">
        <v>0</v>
      </c>
    </row>
    <row r="6354" spans="1:10" x14ac:dyDescent="0.2">
      <c r="A6354">
        <v>12528</v>
      </c>
      <c r="B6354" s="623">
        <v>42537.072916666664</v>
      </c>
      <c r="C6354" s="405" t="s">
        <v>2054</v>
      </c>
      <c r="D6354" s="384">
        <v>3163</v>
      </c>
      <c r="E6354">
        <v>0.01</v>
      </c>
      <c r="F6354">
        <v>1.51997</v>
      </c>
      <c r="G6354" s="384">
        <v>0</v>
      </c>
      <c r="H6354">
        <v>1.51997</v>
      </c>
      <c r="I6354">
        <v>1.06</v>
      </c>
      <c r="J6354" s="384">
        <v>2723.76</v>
      </c>
    </row>
    <row r="6355" spans="1:10" x14ac:dyDescent="0.2">
      <c r="A6355">
        <v>12529</v>
      </c>
      <c r="B6355" s="623">
        <v>42537.886111111111</v>
      </c>
      <c r="C6355" s="405" t="s">
        <v>96</v>
      </c>
      <c r="D6355" s="384">
        <v>3164</v>
      </c>
      <c r="E6355">
        <v>0.01</v>
      </c>
      <c r="F6355">
        <v>1.5242800000000001</v>
      </c>
      <c r="G6355" s="384">
        <v>0</v>
      </c>
      <c r="H6355">
        <v>0</v>
      </c>
    </row>
    <row r="6356" spans="1:10" x14ac:dyDescent="0.2">
      <c r="A6356">
        <v>12531</v>
      </c>
      <c r="B6356" s="623">
        <v>42537.893750000003</v>
      </c>
      <c r="C6356" s="405" t="s">
        <v>2054</v>
      </c>
      <c r="D6356" s="384">
        <v>3164</v>
      </c>
      <c r="E6356">
        <v>0.01</v>
      </c>
      <c r="F6356">
        <v>1.52508</v>
      </c>
      <c r="G6356" s="384">
        <v>0</v>
      </c>
      <c r="H6356">
        <v>1.52508</v>
      </c>
      <c r="I6356">
        <v>0.55000000000000004</v>
      </c>
      <c r="J6356" s="384">
        <v>2724.31</v>
      </c>
    </row>
    <row r="6357" spans="1:10" x14ac:dyDescent="0.2">
      <c r="A6357">
        <v>12532</v>
      </c>
      <c r="B6357" s="623">
        <v>42537.951388888891</v>
      </c>
      <c r="C6357" s="405" t="s">
        <v>96</v>
      </c>
      <c r="D6357" s="384">
        <v>3165</v>
      </c>
      <c r="E6357">
        <v>0.01</v>
      </c>
      <c r="F6357">
        <v>1.52498</v>
      </c>
      <c r="G6357" s="384">
        <v>0</v>
      </c>
      <c r="H6357">
        <v>0</v>
      </c>
    </row>
    <row r="6358" spans="1:10" x14ac:dyDescent="0.2">
      <c r="A6358">
        <v>12534</v>
      </c>
      <c r="B6358" s="623">
        <v>42537.955555555556</v>
      </c>
      <c r="C6358" s="405" t="s">
        <v>2054</v>
      </c>
      <c r="D6358" s="384">
        <v>3165</v>
      </c>
      <c r="E6358">
        <v>0.01</v>
      </c>
      <c r="F6358">
        <v>1.5257799999999999</v>
      </c>
      <c r="G6358" s="384">
        <v>0</v>
      </c>
      <c r="H6358">
        <v>1.5257799999999999</v>
      </c>
      <c r="I6358">
        <v>0.56000000000000005</v>
      </c>
      <c r="J6358" s="384">
        <v>2724.87</v>
      </c>
    </row>
    <row r="6359" spans="1:10" x14ac:dyDescent="0.2">
      <c r="A6359">
        <v>12535</v>
      </c>
      <c r="B6359" s="623">
        <v>42538.92291666667</v>
      </c>
      <c r="C6359" s="405" t="s">
        <v>96</v>
      </c>
      <c r="D6359" s="384">
        <v>3166</v>
      </c>
      <c r="E6359">
        <v>0.01</v>
      </c>
      <c r="F6359">
        <v>1.5246299999999999</v>
      </c>
      <c r="G6359" s="384">
        <v>0</v>
      </c>
      <c r="H6359">
        <v>0</v>
      </c>
    </row>
    <row r="6360" spans="1:10" x14ac:dyDescent="0.2">
      <c r="A6360">
        <v>12537</v>
      </c>
      <c r="B6360" s="623">
        <v>42538.96597222222</v>
      </c>
      <c r="C6360" s="405" t="s">
        <v>2054</v>
      </c>
      <c r="D6360" s="384">
        <v>3166</v>
      </c>
      <c r="E6360">
        <v>0.01</v>
      </c>
      <c r="F6360">
        <v>1.5254300000000001</v>
      </c>
      <c r="G6360" s="384">
        <v>0</v>
      </c>
      <c r="H6360">
        <v>1.5254300000000001</v>
      </c>
      <c r="I6360">
        <v>0.56000000000000005</v>
      </c>
      <c r="J6360" s="384">
        <v>2725.43</v>
      </c>
    </row>
    <row r="6361" spans="1:10" x14ac:dyDescent="0.2">
      <c r="A6361">
        <v>12538</v>
      </c>
      <c r="B6361" s="623">
        <v>42541.052083333336</v>
      </c>
      <c r="C6361" s="405" t="s">
        <v>97</v>
      </c>
      <c r="D6361" s="384">
        <v>3167</v>
      </c>
      <c r="E6361">
        <v>0.01</v>
      </c>
      <c r="F6361">
        <v>1.52613</v>
      </c>
      <c r="G6361" s="384">
        <v>0</v>
      </c>
      <c r="H6361">
        <v>0</v>
      </c>
    </row>
    <row r="6362" spans="1:10" x14ac:dyDescent="0.2">
      <c r="A6362">
        <v>12543</v>
      </c>
      <c r="B6362" s="623">
        <v>42541.068749999999</v>
      </c>
      <c r="C6362" s="405" t="s">
        <v>2054</v>
      </c>
      <c r="D6362" s="384">
        <v>3167</v>
      </c>
      <c r="E6362">
        <v>0.01</v>
      </c>
      <c r="F6362">
        <v>1.5260800000000001</v>
      </c>
      <c r="G6362" s="384">
        <v>0</v>
      </c>
      <c r="H6362">
        <v>1.5260800000000001</v>
      </c>
      <c r="I6362">
        <v>0.03</v>
      </c>
      <c r="J6362" s="384">
        <v>2725.46</v>
      </c>
    </row>
    <row r="6363" spans="1:10" x14ac:dyDescent="0.2">
      <c r="A6363">
        <v>12540</v>
      </c>
      <c r="B6363" s="623">
        <v>42541.065972222219</v>
      </c>
      <c r="C6363" s="405" t="s">
        <v>97</v>
      </c>
      <c r="D6363" s="384">
        <v>3168</v>
      </c>
      <c r="E6363">
        <v>0.01</v>
      </c>
      <c r="F6363">
        <v>1.52763</v>
      </c>
      <c r="G6363" s="384">
        <v>0</v>
      </c>
      <c r="H6363">
        <v>0</v>
      </c>
    </row>
    <row r="6364" spans="1:10" x14ac:dyDescent="0.2">
      <c r="A6364">
        <v>12544</v>
      </c>
      <c r="B6364" s="623">
        <v>42541.068749999999</v>
      </c>
      <c r="C6364" s="405" t="s">
        <v>2054</v>
      </c>
      <c r="D6364" s="384">
        <v>3168</v>
      </c>
      <c r="E6364">
        <v>0.01</v>
      </c>
      <c r="F6364">
        <v>1.5260800000000001</v>
      </c>
      <c r="G6364" s="384">
        <v>0</v>
      </c>
      <c r="H6364">
        <v>1.5260800000000001</v>
      </c>
      <c r="I6364">
        <v>1.07</v>
      </c>
      <c r="J6364" s="384">
        <v>2726.53</v>
      </c>
    </row>
    <row r="6365" spans="1:10" x14ac:dyDescent="0.2">
      <c r="A6365">
        <v>12545</v>
      </c>
      <c r="B6365" s="623">
        <v>42541.07708333333</v>
      </c>
      <c r="C6365" s="405" t="s">
        <v>97</v>
      </c>
      <c r="D6365" s="384">
        <v>3169</v>
      </c>
      <c r="E6365">
        <v>0.01</v>
      </c>
      <c r="F6365">
        <v>1.52569</v>
      </c>
      <c r="G6365" s="384">
        <v>0</v>
      </c>
      <c r="H6365">
        <v>0</v>
      </c>
    </row>
    <row r="6366" spans="1:10" x14ac:dyDescent="0.2">
      <c r="A6366">
        <v>12547</v>
      </c>
      <c r="B6366" s="623">
        <v>42541.081944444442</v>
      </c>
      <c r="C6366" s="405" t="s">
        <v>2054</v>
      </c>
      <c r="D6366" s="384">
        <v>3169</v>
      </c>
      <c r="E6366">
        <v>0.01</v>
      </c>
      <c r="F6366">
        <v>1.5248900000000001</v>
      </c>
      <c r="G6366" s="384">
        <v>0</v>
      </c>
      <c r="H6366">
        <v>1.5248900000000001</v>
      </c>
      <c r="I6366">
        <v>0.55000000000000004</v>
      </c>
      <c r="J6366" s="384">
        <v>2727.08</v>
      </c>
    </row>
    <row r="6367" spans="1:10" x14ac:dyDescent="0.2">
      <c r="A6367">
        <v>12548</v>
      </c>
      <c r="B6367" s="623">
        <v>42541.876388888886</v>
      </c>
      <c r="C6367" s="405" t="s">
        <v>96</v>
      </c>
      <c r="D6367" s="384">
        <v>3170</v>
      </c>
      <c r="E6367">
        <v>0.01</v>
      </c>
      <c r="F6367">
        <v>1.5163500000000001</v>
      </c>
      <c r="G6367" s="384">
        <v>0</v>
      </c>
      <c r="H6367">
        <v>0</v>
      </c>
    </row>
    <row r="6368" spans="1:10" x14ac:dyDescent="0.2">
      <c r="A6368">
        <v>12550</v>
      </c>
      <c r="B6368" s="623">
        <v>42541.897222222222</v>
      </c>
      <c r="C6368" s="405" t="s">
        <v>2054</v>
      </c>
      <c r="D6368" s="384">
        <v>3170</v>
      </c>
      <c r="E6368">
        <v>0.01</v>
      </c>
      <c r="F6368">
        <v>1.51715</v>
      </c>
      <c r="G6368" s="384">
        <v>0</v>
      </c>
      <c r="H6368">
        <v>1.51715</v>
      </c>
      <c r="I6368">
        <v>0.55000000000000004</v>
      </c>
      <c r="J6368" s="384">
        <v>2727.63</v>
      </c>
    </row>
    <row r="6369" spans="1:10" x14ac:dyDescent="0.2">
      <c r="A6369">
        <v>12551</v>
      </c>
      <c r="B6369" s="623">
        <v>42541.918055555558</v>
      </c>
      <c r="C6369" s="405" t="s">
        <v>97</v>
      </c>
      <c r="D6369" s="384">
        <v>3171</v>
      </c>
      <c r="E6369">
        <v>0.01</v>
      </c>
      <c r="F6369">
        <v>1.5178499999999999</v>
      </c>
      <c r="G6369" s="384">
        <v>0</v>
      </c>
      <c r="H6369">
        <v>0</v>
      </c>
    </row>
    <row r="6370" spans="1:10" x14ac:dyDescent="0.2">
      <c r="A6370">
        <v>12553</v>
      </c>
      <c r="B6370" s="623">
        <v>42541.955555555556</v>
      </c>
      <c r="C6370" s="405" t="s">
        <v>2054</v>
      </c>
      <c r="D6370" s="384">
        <v>3171</v>
      </c>
      <c r="E6370">
        <v>0.01</v>
      </c>
      <c r="F6370">
        <v>1.51705</v>
      </c>
      <c r="G6370" s="384">
        <v>0</v>
      </c>
      <c r="H6370">
        <v>1.51705</v>
      </c>
      <c r="I6370">
        <v>0.55000000000000004</v>
      </c>
      <c r="J6370" s="384">
        <v>2728.18</v>
      </c>
    </row>
    <row r="6371" spans="1:10" x14ac:dyDescent="0.2">
      <c r="A6371">
        <v>12554</v>
      </c>
      <c r="B6371" s="623">
        <v>42542.061805555553</v>
      </c>
      <c r="C6371" s="405" t="s">
        <v>97</v>
      </c>
      <c r="D6371" s="384">
        <v>3172</v>
      </c>
      <c r="E6371">
        <v>0.01</v>
      </c>
      <c r="F6371">
        <v>1.51729</v>
      </c>
      <c r="G6371" s="384">
        <v>0</v>
      </c>
      <c r="H6371">
        <v>0</v>
      </c>
    </row>
    <row r="6372" spans="1:10" x14ac:dyDescent="0.2">
      <c r="A6372">
        <v>12556</v>
      </c>
      <c r="B6372" s="623">
        <v>42542.140972222223</v>
      </c>
      <c r="C6372" s="405" t="s">
        <v>2054</v>
      </c>
      <c r="D6372" s="384">
        <v>3172</v>
      </c>
      <c r="E6372">
        <v>0.01</v>
      </c>
      <c r="F6372">
        <v>1.5164899999999999</v>
      </c>
      <c r="G6372" s="384">
        <v>0</v>
      </c>
      <c r="H6372">
        <v>1.5164899999999999</v>
      </c>
      <c r="I6372">
        <v>0.55000000000000004</v>
      </c>
      <c r="J6372" s="384">
        <v>2728.73</v>
      </c>
    </row>
    <row r="6373" spans="1:10" x14ac:dyDescent="0.2">
      <c r="A6373">
        <v>12557</v>
      </c>
      <c r="B6373" s="623">
        <v>42543.929861111108</v>
      </c>
      <c r="C6373" s="405" t="s">
        <v>96</v>
      </c>
      <c r="D6373" s="384">
        <v>3173</v>
      </c>
      <c r="E6373">
        <v>0.01</v>
      </c>
      <c r="F6373">
        <v>1.5066900000000001</v>
      </c>
      <c r="G6373" s="384">
        <v>0</v>
      </c>
      <c r="H6373">
        <v>0</v>
      </c>
    </row>
    <row r="6374" spans="1:10" x14ac:dyDescent="0.2">
      <c r="A6374">
        <v>12559</v>
      </c>
      <c r="B6374" s="623">
        <v>42543.932638888888</v>
      </c>
      <c r="C6374" s="405" t="s">
        <v>2054</v>
      </c>
      <c r="D6374" s="384">
        <v>3173</v>
      </c>
      <c r="E6374">
        <v>0.01</v>
      </c>
      <c r="F6374">
        <v>1.50749</v>
      </c>
      <c r="G6374" s="384">
        <v>0</v>
      </c>
      <c r="H6374">
        <v>1.50749</v>
      </c>
      <c r="I6374">
        <v>0.56000000000000005</v>
      </c>
      <c r="J6374" s="384">
        <v>2729.29</v>
      </c>
    </row>
    <row r="6375" spans="1:10" x14ac:dyDescent="0.2">
      <c r="A6375">
        <v>12560</v>
      </c>
      <c r="B6375" s="623">
        <v>42543.958333333336</v>
      </c>
      <c r="C6375" s="405" t="s">
        <v>96</v>
      </c>
      <c r="D6375" s="384">
        <v>3174</v>
      </c>
      <c r="E6375">
        <v>0.01</v>
      </c>
      <c r="F6375">
        <v>1.5061800000000001</v>
      </c>
      <c r="G6375" s="384">
        <v>0</v>
      </c>
      <c r="H6375">
        <v>0</v>
      </c>
    </row>
    <row r="6376" spans="1:10" x14ac:dyDescent="0.2">
      <c r="A6376">
        <v>12562</v>
      </c>
      <c r="B6376" s="623">
        <v>42544.00277777778</v>
      </c>
      <c r="C6376" s="405" t="s">
        <v>2054</v>
      </c>
      <c r="D6376" s="384">
        <v>3174</v>
      </c>
      <c r="E6376">
        <v>0.01</v>
      </c>
      <c r="F6376">
        <v>1.50698</v>
      </c>
      <c r="G6376" s="384">
        <v>0</v>
      </c>
      <c r="H6376">
        <v>1.50698</v>
      </c>
      <c r="I6376">
        <v>0.27</v>
      </c>
      <c r="J6376" s="384">
        <v>2729.57</v>
      </c>
    </row>
    <row r="6377" spans="1:10" x14ac:dyDescent="0.2">
      <c r="A6377">
        <v>12563</v>
      </c>
      <c r="B6377" s="623">
        <v>42544.87777777778</v>
      </c>
      <c r="C6377" s="405" t="s">
        <v>96</v>
      </c>
      <c r="D6377" s="384">
        <v>3175</v>
      </c>
      <c r="E6377">
        <v>0.01</v>
      </c>
      <c r="F6377">
        <v>1.4937</v>
      </c>
      <c r="G6377" s="384">
        <v>0</v>
      </c>
      <c r="H6377">
        <v>0</v>
      </c>
    </row>
    <row r="6378" spans="1:10" x14ac:dyDescent="0.2">
      <c r="A6378">
        <v>12565</v>
      </c>
      <c r="B6378" s="623">
        <v>42544.886111111111</v>
      </c>
      <c r="C6378" s="405" t="s">
        <v>2054</v>
      </c>
      <c r="D6378" s="384">
        <v>3175</v>
      </c>
      <c r="E6378">
        <v>0.01</v>
      </c>
      <c r="F6378">
        <v>1.4944999999999999</v>
      </c>
      <c r="G6378" s="384">
        <v>0</v>
      </c>
      <c r="H6378">
        <v>1.4944999999999999</v>
      </c>
      <c r="I6378">
        <v>0.56000000000000005</v>
      </c>
      <c r="J6378" s="384">
        <v>2730.13</v>
      </c>
    </row>
    <row r="6379" spans="1:10" x14ac:dyDescent="0.2">
      <c r="A6379">
        <v>12566</v>
      </c>
      <c r="B6379" s="623">
        <v>42544.88958333333</v>
      </c>
      <c r="C6379" s="405" t="s">
        <v>96</v>
      </c>
      <c r="D6379" s="384">
        <v>3176</v>
      </c>
      <c r="E6379">
        <v>0.01</v>
      </c>
      <c r="F6379">
        <v>1.49472</v>
      </c>
      <c r="G6379" s="384">
        <v>0</v>
      </c>
      <c r="H6379">
        <v>0</v>
      </c>
    </row>
    <row r="6380" spans="1:10" x14ac:dyDescent="0.2">
      <c r="A6380">
        <v>12568</v>
      </c>
      <c r="B6380" s="623">
        <v>42544.912499999999</v>
      </c>
      <c r="C6380" s="405" t="s">
        <v>2054</v>
      </c>
      <c r="D6380" s="384">
        <v>3176</v>
      </c>
      <c r="E6380">
        <v>0.01</v>
      </c>
      <c r="F6380">
        <v>1.49552</v>
      </c>
      <c r="G6380" s="384">
        <v>0</v>
      </c>
      <c r="H6380">
        <v>1.49552</v>
      </c>
      <c r="I6380">
        <v>0.55000000000000004</v>
      </c>
      <c r="J6380" s="384">
        <v>2730.68</v>
      </c>
    </row>
    <row r="6381" spans="1:10" x14ac:dyDescent="0.2">
      <c r="A6381">
        <v>12569</v>
      </c>
      <c r="B6381" s="623">
        <v>42544.915277777778</v>
      </c>
      <c r="C6381" s="405" t="s">
        <v>96</v>
      </c>
      <c r="D6381" s="384">
        <v>3177</v>
      </c>
      <c r="E6381">
        <v>0.01</v>
      </c>
      <c r="F6381">
        <v>1.4949399999999999</v>
      </c>
      <c r="G6381" s="384">
        <v>0</v>
      </c>
      <c r="H6381">
        <v>0</v>
      </c>
    </row>
    <row r="6382" spans="1:10" x14ac:dyDescent="0.2">
      <c r="A6382">
        <v>12574</v>
      </c>
      <c r="B6382" s="623">
        <v>42544.951388888891</v>
      </c>
      <c r="C6382" s="405" t="s">
        <v>2054</v>
      </c>
      <c r="D6382" s="384">
        <v>3177</v>
      </c>
      <c r="E6382">
        <v>0.01</v>
      </c>
      <c r="F6382">
        <v>1.49499</v>
      </c>
      <c r="G6382" s="384">
        <v>0</v>
      </c>
      <c r="H6382">
        <v>1.49499</v>
      </c>
      <c r="I6382">
        <v>0.03</v>
      </c>
      <c r="J6382" s="384">
        <v>2730.71</v>
      </c>
    </row>
    <row r="6383" spans="1:10" x14ac:dyDescent="0.2">
      <c r="A6383">
        <v>12571</v>
      </c>
      <c r="B6383" s="623">
        <v>42544.938194444447</v>
      </c>
      <c r="C6383" s="405" t="s">
        <v>96</v>
      </c>
      <c r="D6383" s="384">
        <v>3178</v>
      </c>
      <c r="E6383">
        <v>0.01</v>
      </c>
      <c r="F6383">
        <v>1.4934400000000001</v>
      </c>
      <c r="G6383" s="384">
        <v>0</v>
      </c>
      <c r="H6383">
        <v>0</v>
      </c>
    </row>
    <row r="6384" spans="1:10" x14ac:dyDescent="0.2">
      <c r="A6384">
        <v>12575</v>
      </c>
      <c r="B6384" s="623">
        <v>42544.951388888891</v>
      </c>
      <c r="C6384" s="405" t="s">
        <v>2054</v>
      </c>
      <c r="D6384" s="384">
        <v>3178</v>
      </c>
      <c r="E6384">
        <v>0.01</v>
      </c>
      <c r="F6384">
        <v>1.49499</v>
      </c>
      <c r="G6384" s="384">
        <v>0</v>
      </c>
      <c r="H6384">
        <v>1.49499</v>
      </c>
      <c r="I6384">
        <v>1.06</v>
      </c>
      <c r="J6384" s="384">
        <v>2731.77</v>
      </c>
    </row>
    <row r="6385" spans="1:10" x14ac:dyDescent="0.2">
      <c r="A6385">
        <v>12576</v>
      </c>
      <c r="B6385" s="623">
        <v>42544.962500000001</v>
      </c>
      <c r="C6385" s="405" t="s">
        <v>97</v>
      </c>
      <c r="D6385" s="384">
        <v>3179</v>
      </c>
      <c r="E6385">
        <v>0.01</v>
      </c>
      <c r="F6385">
        <v>1.4945600000000001</v>
      </c>
      <c r="G6385" s="384">
        <v>0</v>
      </c>
      <c r="H6385">
        <v>0</v>
      </c>
    </row>
    <row r="6386" spans="1:10" x14ac:dyDescent="0.2">
      <c r="A6386">
        <v>12585</v>
      </c>
      <c r="B6386" s="623">
        <v>42544.999305555553</v>
      </c>
      <c r="C6386" s="405" t="s">
        <v>2054</v>
      </c>
      <c r="D6386" s="384">
        <v>3179</v>
      </c>
      <c r="E6386">
        <v>0.01</v>
      </c>
      <c r="F6386">
        <v>1.4952799999999999</v>
      </c>
      <c r="G6386" s="384">
        <v>0</v>
      </c>
      <c r="H6386">
        <v>1.4952799999999999</v>
      </c>
      <c r="I6386">
        <v>-0.5</v>
      </c>
      <c r="J6386" s="384">
        <v>2731.27</v>
      </c>
    </row>
    <row r="6387" spans="1:10" x14ac:dyDescent="0.2">
      <c r="A6387">
        <v>12578</v>
      </c>
      <c r="B6387" s="623">
        <v>42544.967361111114</v>
      </c>
      <c r="C6387" s="405" t="s">
        <v>97</v>
      </c>
      <c r="D6387" s="384">
        <v>3180</v>
      </c>
      <c r="E6387">
        <v>0.01</v>
      </c>
      <c r="F6387">
        <v>1.49607</v>
      </c>
      <c r="G6387" s="384">
        <v>0</v>
      </c>
      <c r="H6387">
        <v>0</v>
      </c>
    </row>
    <row r="6388" spans="1:10" x14ac:dyDescent="0.2">
      <c r="A6388">
        <v>12586</v>
      </c>
      <c r="B6388" s="623">
        <v>42544.999305555553</v>
      </c>
      <c r="C6388" s="405" t="s">
        <v>2054</v>
      </c>
      <c r="D6388" s="384">
        <v>3180</v>
      </c>
      <c r="E6388">
        <v>0.01</v>
      </c>
      <c r="F6388">
        <v>1.4952799999999999</v>
      </c>
      <c r="G6388" s="384">
        <v>0</v>
      </c>
      <c r="H6388">
        <v>1.4952799999999999</v>
      </c>
      <c r="I6388">
        <v>0.54</v>
      </c>
      <c r="J6388" s="384">
        <v>2731.81</v>
      </c>
    </row>
    <row r="6389" spans="1:10" x14ac:dyDescent="0.2">
      <c r="A6389">
        <v>12581</v>
      </c>
      <c r="B6389" s="623">
        <v>42544.973611111112</v>
      </c>
      <c r="C6389" s="405" t="s">
        <v>97</v>
      </c>
      <c r="D6389" s="384">
        <v>3181</v>
      </c>
      <c r="E6389">
        <v>0.01</v>
      </c>
      <c r="F6389">
        <v>1.4976100000000001</v>
      </c>
      <c r="G6389" s="384">
        <v>0</v>
      </c>
      <c r="H6389">
        <v>0</v>
      </c>
    </row>
    <row r="6390" spans="1:10" x14ac:dyDescent="0.2">
      <c r="A6390">
        <v>12587</v>
      </c>
      <c r="B6390" s="623">
        <v>42544.999305555553</v>
      </c>
      <c r="C6390" s="405" t="s">
        <v>2054</v>
      </c>
      <c r="D6390" s="384">
        <v>3181</v>
      </c>
      <c r="E6390">
        <v>0.01</v>
      </c>
      <c r="F6390">
        <v>1.4952799999999999</v>
      </c>
      <c r="G6390" s="384">
        <v>0</v>
      </c>
      <c r="H6390">
        <v>1.4952799999999999</v>
      </c>
      <c r="I6390">
        <v>1.61</v>
      </c>
      <c r="J6390" s="384">
        <v>2733.42</v>
      </c>
    </row>
    <row r="6391" spans="1:10" x14ac:dyDescent="0.2">
      <c r="A6391">
        <v>12588</v>
      </c>
      <c r="B6391" s="623">
        <v>42545.892361111109</v>
      </c>
      <c r="C6391" s="405" t="s">
        <v>96</v>
      </c>
      <c r="D6391" s="384">
        <v>3182</v>
      </c>
      <c r="E6391">
        <v>0.01</v>
      </c>
      <c r="F6391">
        <v>1.4856</v>
      </c>
      <c r="G6391" s="384">
        <v>0</v>
      </c>
      <c r="H6391">
        <v>0</v>
      </c>
    </row>
    <row r="6392" spans="1:10" x14ac:dyDescent="0.2">
      <c r="A6392">
        <v>12597</v>
      </c>
      <c r="B6392" s="623">
        <v>42545.92291666667</v>
      </c>
      <c r="C6392" s="405" t="s">
        <v>2054</v>
      </c>
      <c r="D6392" s="384">
        <v>3182</v>
      </c>
      <c r="E6392">
        <v>0.01</v>
      </c>
      <c r="F6392">
        <v>1.4848699999999999</v>
      </c>
      <c r="G6392" s="384">
        <v>0</v>
      </c>
      <c r="H6392">
        <v>1.4848699999999999</v>
      </c>
      <c r="I6392">
        <v>-0.5</v>
      </c>
      <c r="J6392" s="384">
        <v>2732.92</v>
      </c>
    </row>
    <row r="6393" spans="1:10" x14ac:dyDescent="0.2">
      <c r="A6393">
        <v>12590</v>
      </c>
      <c r="B6393" s="623">
        <v>42545.895138888889</v>
      </c>
      <c r="C6393" s="405" t="s">
        <v>96</v>
      </c>
      <c r="D6393" s="384">
        <v>3183</v>
      </c>
      <c r="E6393">
        <v>0.01</v>
      </c>
      <c r="F6393">
        <v>1.4840599999999999</v>
      </c>
      <c r="G6393" s="384">
        <v>0</v>
      </c>
      <c r="H6393">
        <v>0</v>
      </c>
    </row>
    <row r="6394" spans="1:10" x14ac:dyDescent="0.2">
      <c r="A6394">
        <v>12598</v>
      </c>
      <c r="B6394" s="623">
        <v>42545.92291666667</v>
      </c>
      <c r="C6394" s="405" t="s">
        <v>2054</v>
      </c>
      <c r="D6394" s="384">
        <v>3183</v>
      </c>
      <c r="E6394">
        <v>0.01</v>
      </c>
      <c r="F6394">
        <v>1.4848699999999999</v>
      </c>
      <c r="G6394" s="384">
        <v>0</v>
      </c>
      <c r="H6394">
        <v>1.4848699999999999</v>
      </c>
      <c r="I6394">
        <v>0.56000000000000005</v>
      </c>
      <c r="J6394" s="384">
        <v>2733.48</v>
      </c>
    </row>
    <row r="6395" spans="1:10" x14ac:dyDescent="0.2">
      <c r="A6395">
        <v>12593</v>
      </c>
      <c r="B6395" s="623">
        <v>42545.9</v>
      </c>
      <c r="C6395" s="405" t="s">
        <v>96</v>
      </c>
      <c r="D6395" s="384">
        <v>3184</v>
      </c>
      <c r="E6395">
        <v>0.01</v>
      </c>
      <c r="F6395">
        <v>1.4825600000000001</v>
      </c>
      <c r="G6395" s="384">
        <v>0</v>
      </c>
      <c r="H6395">
        <v>0</v>
      </c>
    </row>
    <row r="6396" spans="1:10" x14ac:dyDescent="0.2">
      <c r="A6396">
        <v>12599</v>
      </c>
      <c r="B6396" s="623">
        <v>42545.92291666667</v>
      </c>
      <c r="C6396" s="405" t="s">
        <v>2054</v>
      </c>
      <c r="D6396" s="384">
        <v>3184</v>
      </c>
      <c r="E6396">
        <v>0.01</v>
      </c>
      <c r="F6396">
        <v>1.4848699999999999</v>
      </c>
      <c r="G6396" s="384">
        <v>0</v>
      </c>
      <c r="H6396">
        <v>1.4848699999999999</v>
      </c>
      <c r="I6396">
        <v>1.59</v>
      </c>
      <c r="J6396" s="384">
        <v>2735.07</v>
      </c>
    </row>
    <row r="6397" spans="1:10" x14ac:dyDescent="0.2">
      <c r="A6397">
        <v>12600</v>
      </c>
      <c r="B6397" s="623">
        <v>42545.928472222222</v>
      </c>
      <c r="C6397" s="405" t="s">
        <v>96</v>
      </c>
      <c r="D6397" s="384">
        <v>3185</v>
      </c>
      <c r="E6397">
        <v>0.01</v>
      </c>
      <c r="F6397">
        <v>1.4850399999999999</v>
      </c>
      <c r="G6397" s="384">
        <v>0</v>
      </c>
      <c r="H6397">
        <v>0</v>
      </c>
    </row>
    <row r="6398" spans="1:10" x14ac:dyDescent="0.2">
      <c r="A6398">
        <v>12609</v>
      </c>
      <c r="B6398" s="623">
        <v>42545.944444444445</v>
      </c>
      <c r="C6398" s="405" t="s">
        <v>2054</v>
      </c>
      <c r="D6398" s="384">
        <v>3185</v>
      </c>
      <c r="E6398">
        <v>0.01</v>
      </c>
      <c r="F6398">
        <v>1.48431</v>
      </c>
      <c r="G6398" s="384">
        <v>0</v>
      </c>
      <c r="H6398">
        <v>1.48431</v>
      </c>
      <c r="I6398">
        <v>-0.51</v>
      </c>
      <c r="J6398" s="384">
        <v>2734.56</v>
      </c>
    </row>
    <row r="6399" spans="1:10" x14ac:dyDescent="0.2">
      <c r="A6399">
        <v>12602</v>
      </c>
      <c r="B6399" s="623">
        <v>42545.938194444447</v>
      </c>
      <c r="C6399" s="405" t="s">
        <v>96</v>
      </c>
      <c r="D6399" s="384">
        <v>3186</v>
      </c>
      <c r="E6399">
        <v>0.01</v>
      </c>
      <c r="F6399">
        <v>1.4835400000000001</v>
      </c>
      <c r="G6399" s="384">
        <v>0</v>
      </c>
      <c r="H6399">
        <v>0</v>
      </c>
    </row>
    <row r="6400" spans="1:10" x14ac:dyDescent="0.2">
      <c r="A6400">
        <v>12610</v>
      </c>
      <c r="B6400" s="623">
        <v>42545.944444444445</v>
      </c>
      <c r="C6400" s="405" t="s">
        <v>2054</v>
      </c>
      <c r="D6400" s="384">
        <v>3186</v>
      </c>
      <c r="E6400">
        <v>0.01</v>
      </c>
      <c r="F6400">
        <v>1.48431</v>
      </c>
      <c r="G6400" s="384">
        <v>0</v>
      </c>
      <c r="H6400">
        <v>1.48431</v>
      </c>
      <c r="I6400">
        <v>0.53</v>
      </c>
      <c r="J6400" s="384">
        <v>2735.09</v>
      </c>
    </row>
    <row r="6401" spans="1:10" x14ac:dyDescent="0.2">
      <c r="A6401">
        <v>12605</v>
      </c>
      <c r="B6401" s="623">
        <v>42545.940972222219</v>
      </c>
      <c r="C6401" s="405" t="s">
        <v>96</v>
      </c>
      <c r="D6401" s="384">
        <v>3187</v>
      </c>
      <c r="E6401">
        <v>0.01</v>
      </c>
      <c r="F6401">
        <v>1.4819599999999999</v>
      </c>
      <c r="G6401" s="384">
        <v>0</v>
      </c>
      <c r="H6401">
        <v>0</v>
      </c>
    </row>
    <row r="6402" spans="1:10" x14ac:dyDescent="0.2">
      <c r="A6402">
        <v>12611</v>
      </c>
      <c r="B6402" s="623">
        <v>42545.944444444445</v>
      </c>
      <c r="C6402" s="405" t="s">
        <v>2054</v>
      </c>
      <c r="D6402" s="384">
        <v>3187</v>
      </c>
      <c r="E6402">
        <v>0.01</v>
      </c>
      <c r="F6402">
        <v>1.48431</v>
      </c>
      <c r="G6402" s="384">
        <v>0</v>
      </c>
      <c r="H6402">
        <v>1.48431</v>
      </c>
      <c r="I6402">
        <v>1.62</v>
      </c>
      <c r="J6402" s="384">
        <v>2736.71</v>
      </c>
    </row>
    <row r="6403" spans="1:10" x14ac:dyDescent="0.2">
      <c r="A6403">
        <v>12612</v>
      </c>
      <c r="B6403" s="623">
        <v>42545.951388888891</v>
      </c>
      <c r="C6403" s="405" t="s">
        <v>96</v>
      </c>
      <c r="D6403" s="384">
        <v>3188</v>
      </c>
      <c r="E6403">
        <v>0.01</v>
      </c>
      <c r="F6403">
        <v>1.4848399999999999</v>
      </c>
      <c r="G6403" s="384">
        <v>0</v>
      </c>
      <c r="H6403">
        <v>0</v>
      </c>
    </row>
    <row r="6404" spans="1:10" x14ac:dyDescent="0.2">
      <c r="A6404">
        <v>12617</v>
      </c>
      <c r="B6404" s="623">
        <v>42545.957638888889</v>
      </c>
      <c r="C6404" s="405" t="s">
        <v>2054</v>
      </c>
      <c r="D6404" s="384">
        <v>3188</v>
      </c>
      <c r="E6404">
        <v>0.01</v>
      </c>
      <c r="F6404">
        <v>1.4848699999999999</v>
      </c>
      <c r="G6404" s="384">
        <v>0</v>
      </c>
      <c r="H6404">
        <v>1.4848699999999999</v>
      </c>
      <c r="I6404">
        <v>0.02</v>
      </c>
      <c r="J6404" s="384">
        <v>2736.73</v>
      </c>
    </row>
    <row r="6405" spans="1:10" x14ac:dyDescent="0.2">
      <c r="A6405">
        <v>12614</v>
      </c>
      <c r="B6405" s="623">
        <v>42545.953472222223</v>
      </c>
      <c r="C6405" s="405" t="s">
        <v>96</v>
      </c>
      <c r="D6405" s="384">
        <v>3189</v>
      </c>
      <c r="E6405">
        <v>0.01</v>
      </c>
      <c r="F6405">
        <v>1.4833000000000001</v>
      </c>
      <c r="G6405" s="384">
        <v>0</v>
      </c>
      <c r="H6405">
        <v>0</v>
      </c>
    </row>
    <row r="6406" spans="1:10" x14ac:dyDescent="0.2">
      <c r="A6406">
        <v>12618</v>
      </c>
      <c r="B6406" s="623">
        <v>42545.957638888889</v>
      </c>
      <c r="C6406" s="405" t="s">
        <v>2054</v>
      </c>
      <c r="D6406" s="384">
        <v>3189</v>
      </c>
      <c r="E6406">
        <v>0.01</v>
      </c>
      <c r="F6406">
        <v>1.4848699999999999</v>
      </c>
      <c r="G6406" s="384">
        <v>0</v>
      </c>
      <c r="H6406">
        <v>1.4848699999999999</v>
      </c>
      <c r="I6406">
        <v>1.08</v>
      </c>
      <c r="J6406" s="384">
        <v>2737.81</v>
      </c>
    </row>
    <row r="6407" spans="1:10" x14ac:dyDescent="0.2">
      <c r="A6407">
        <v>12619</v>
      </c>
      <c r="B6407" s="623">
        <v>42548.881944444445</v>
      </c>
      <c r="C6407" s="405" t="s">
        <v>97</v>
      </c>
      <c r="D6407" s="384">
        <v>3190</v>
      </c>
      <c r="E6407">
        <v>0.01</v>
      </c>
      <c r="F6407">
        <v>1.5021800000000001</v>
      </c>
      <c r="G6407" s="384">
        <v>0</v>
      </c>
      <c r="H6407">
        <v>0</v>
      </c>
    </row>
    <row r="6408" spans="1:10" x14ac:dyDescent="0.2">
      <c r="A6408">
        <v>12621</v>
      </c>
      <c r="B6408" s="623">
        <v>42548.885416666664</v>
      </c>
      <c r="C6408" s="405" t="s">
        <v>2054</v>
      </c>
      <c r="D6408" s="384">
        <v>3190</v>
      </c>
      <c r="E6408">
        <v>0.01</v>
      </c>
      <c r="F6408">
        <v>1.5013799999999999</v>
      </c>
      <c r="G6408" s="384">
        <v>0</v>
      </c>
      <c r="H6408">
        <v>1.5013799999999999</v>
      </c>
      <c r="I6408">
        <v>0.55000000000000004</v>
      </c>
      <c r="J6408" s="384">
        <v>2738.36</v>
      </c>
    </row>
    <row r="6409" spans="1:10" x14ac:dyDescent="0.2">
      <c r="A6409">
        <v>12622</v>
      </c>
      <c r="B6409" s="623">
        <v>42548.947222222225</v>
      </c>
      <c r="C6409" s="405" t="s">
        <v>97</v>
      </c>
      <c r="D6409" s="384">
        <v>3191</v>
      </c>
      <c r="E6409">
        <v>0.01</v>
      </c>
      <c r="F6409">
        <v>1.49949</v>
      </c>
      <c r="G6409" s="384">
        <v>0</v>
      </c>
      <c r="H6409">
        <v>0</v>
      </c>
    </row>
    <row r="6410" spans="1:10" x14ac:dyDescent="0.2">
      <c r="A6410">
        <v>12624</v>
      </c>
      <c r="B6410" s="623">
        <v>42548.947222222225</v>
      </c>
      <c r="C6410" s="405" t="s">
        <v>2054</v>
      </c>
      <c r="D6410" s="384">
        <v>3191</v>
      </c>
      <c r="E6410">
        <v>0.01</v>
      </c>
      <c r="F6410">
        <v>1.4986900000000001</v>
      </c>
      <c r="G6410" s="384">
        <v>0</v>
      </c>
      <c r="H6410">
        <v>1.4986900000000001</v>
      </c>
      <c r="I6410">
        <v>0.55000000000000004</v>
      </c>
      <c r="J6410" s="384">
        <v>2738.91</v>
      </c>
    </row>
    <row r="6411" spans="1:10" x14ac:dyDescent="0.2">
      <c r="A6411">
        <v>12625</v>
      </c>
      <c r="B6411" s="623">
        <v>42548.947222222225</v>
      </c>
      <c r="C6411" s="405" t="s">
        <v>97</v>
      </c>
      <c r="D6411" s="384">
        <v>3192</v>
      </c>
      <c r="E6411">
        <v>0.01</v>
      </c>
      <c r="F6411">
        <v>1.49855</v>
      </c>
      <c r="G6411" s="384">
        <v>0</v>
      </c>
      <c r="H6411">
        <v>0</v>
      </c>
    </row>
    <row r="6412" spans="1:10" x14ac:dyDescent="0.2">
      <c r="A6412">
        <v>12627</v>
      </c>
      <c r="B6412" s="623">
        <v>42548.950694444444</v>
      </c>
      <c r="C6412" s="405" t="s">
        <v>2054</v>
      </c>
      <c r="D6412" s="384">
        <v>3192</v>
      </c>
      <c r="E6412">
        <v>0.01</v>
      </c>
      <c r="F6412">
        <v>1.4977499999999999</v>
      </c>
      <c r="G6412" s="384">
        <v>0</v>
      </c>
      <c r="H6412">
        <v>1.4977499999999999</v>
      </c>
      <c r="I6412">
        <v>0.55000000000000004</v>
      </c>
      <c r="J6412" s="384">
        <v>2739.46</v>
      </c>
    </row>
    <row r="6413" spans="1:10" x14ac:dyDescent="0.2">
      <c r="A6413">
        <v>12628</v>
      </c>
      <c r="B6413" s="623">
        <v>42548.974305555559</v>
      </c>
      <c r="C6413" s="405" t="s">
        <v>97</v>
      </c>
      <c r="D6413" s="384">
        <v>3193</v>
      </c>
      <c r="E6413">
        <v>0.01</v>
      </c>
      <c r="F6413">
        <v>1.50207</v>
      </c>
      <c r="G6413" s="384">
        <v>0</v>
      </c>
      <c r="H6413">
        <v>0</v>
      </c>
    </row>
    <row r="6414" spans="1:10" x14ac:dyDescent="0.2">
      <c r="A6414">
        <v>12633</v>
      </c>
      <c r="B6414" s="623">
        <v>42549.017361111109</v>
      </c>
      <c r="C6414" s="405" t="s">
        <v>2054</v>
      </c>
      <c r="D6414" s="384">
        <v>3193</v>
      </c>
      <c r="E6414">
        <v>0.01</v>
      </c>
      <c r="F6414">
        <v>1.50206</v>
      </c>
      <c r="G6414" s="384">
        <v>0</v>
      </c>
      <c r="H6414">
        <v>1.50206</v>
      </c>
      <c r="I6414">
        <v>0.01</v>
      </c>
      <c r="J6414" s="384">
        <v>2739.47</v>
      </c>
    </row>
    <row r="6415" spans="1:10" x14ac:dyDescent="0.2">
      <c r="A6415">
        <v>12630</v>
      </c>
      <c r="B6415" s="623">
        <v>42548.997916666667</v>
      </c>
      <c r="C6415" s="405" t="s">
        <v>97</v>
      </c>
      <c r="D6415" s="384">
        <v>3194</v>
      </c>
      <c r="E6415">
        <v>0.01</v>
      </c>
      <c r="F6415">
        <v>1.5036499999999999</v>
      </c>
      <c r="G6415" s="384">
        <v>0</v>
      </c>
      <c r="H6415">
        <v>0</v>
      </c>
    </row>
    <row r="6416" spans="1:10" x14ac:dyDescent="0.2">
      <c r="A6416">
        <v>12634</v>
      </c>
      <c r="B6416" s="623">
        <v>42549.017361111109</v>
      </c>
      <c r="C6416" s="405" t="s">
        <v>2054</v>
      </c>
      <c r="D6416" s="384">
        <v>3194</v>
      </c>
      <c r="E6416">
        <v>0.01</v>
      </c>
      <c r="F6416">
        <v>1.50206</v>
      </c>
      <c r="G6416" s="384">
        <v>0</v>
      </c>
      <c r="H6416">
        <v>1.50206</v>
      </c>
      <c r="I6416">
        <v>1.1000000000000001</v>
      </c>
      <c r="J6416" s="384">
        <v>2740.58</v>
      </c>
    </row>
    <row r="6417" spans="1:10" x14ac:dyDescent="0.2">
      <c r="A6417">
        <v>12635</v>
      </c>
      <c r="B6417" s="623">
        <v>42549.04583333333</v>
      </c>
      <c r="C6417" s="405" t="s">
        <v>97</v>
      </c>
      <c r="D6417" s="384">
        <v>3195</v>
      </c>
      <c r="E6417">
        <v>0.01</v>
      </c>
      <c r="F6417">
        <v>1.50238</v>
      </c>
      <c r="G6417" s="384">
        <v>0</v>
      </c>
      <c r="H6417">
        <v>0</v>
      </c>
    </row>
    <row r="6418" spans="1:10" x14ac:dyDescent="0.2">
      <c r="A6418">
        <v>12637</v>
      </c>
      <c r="B6418" s="623">
        <v>42549.056944444441</v>
      </c>
      <c r="C6418" s="405" t="s">
        <v>2054</v>
      </c>
      <c r="D6418" s="384">
        <v>3195</v>
      </c>
      <c r="E6418">
        <v>0.01</v>
      </c>
      <c r="F6418">
        <v>1.5015799999999999</v>
      </c>
      <c r="G6418" s="384">
        <v>0</v>
      </c>
      <c r="H6418">
        <v>1.5015799999999999</v>
      </c>
      <c r="I6418">
        <v>0.56000000000000005</v>
      </c>
      <c r="J6418" s="384">
        <v>2741.14</v>
      </c>
    </row>
    <row r="6419" spans="1:10" x14ac:dyDescent="0.2">
      <c r="A6419">
        <v>12638</v>
      </c>
      <c r="B6419" s="623">
        <v>42549.074305555558</v>
      </c>
      <c r="C6419" s="405" t="s">
        <v>96</v>
      </c>
      <c r="D6419" s="384">
        <v>3196</v>
      </c>
      <c r="E6419">
        <v>0.01</v>
      </c>
      <c r="F6419">
        <v>1.4995099999999999</v>
      </c>
      <c r="G6419" s="384">
        <v>0</v>
      </c>
      <c r="H6419">
        <v>0</v>
      </c>
    </row>
    <row r="6420" spans="1:10" x14ac:dyDescent="0.2">
      <c r="A6420">
        <v>12643</v>
      </c>
      <c r="B6420" s="623">
        <v>42549.146527777775</v>
      </c>
      <c r="C6420" s="405" t="s">
        <v>2054</v>
      </c>
      <c r="D6420" s="384">
        <v>3196</v>
      </c>
      <c r="E6420">
        <v>0.01</v>
      </c>
      <c r="F6420">
        <v>1.4995099999999999</v>
      </c>
      <c r="G6420" s="384">
        <v>0</v>
      </c>
      <c r="H6420">
        <v>1.4995099999999999</v>
      </c>
      <c r="I6420">
        <v>0</v>
      </c>
      <c r="J6420" s="384">
        <v>2741.14</v>
      </c>
    </row>
    <row r="6421" spans="1:10" x14ac:dyDescent="0.2">
      <c r="A6421">
        <v>12640</v>
      </c>
      <c r="B6421" s="623">
        <v>42549.114583333336</v>
      </c>
      <c r="C6421" s="405" t="s">
        <v>96</v>
      </c>
      <c r="D6421" s="384">
        <v>3197</v>
      </c>
      <c r="E6421">
        <v>0.01</v>
      </c>
      <c r="F6421">
        <v>1.4979100000000001</v>
      </c>
      <c r="G6421" s="384">
        <v>0</v>
      </c>
      <c r="H6421">
        <v>0</v>
      </c>
    </row>
    <row r="6422" spans="1:10" x14ac:dyDescent="0.2">
      <c r="A6422">
        <v>12644</v>
      </c>
      <c r="B6422" s="623">
        <v>42549.146527777775</v>
      </c>
      <c r="C6422" s="405" t="s">
        <v>2054</v>
      </c>
      <c r="D6422" s="384">
        <v>3197</v>
      </c>
      <c r="E6422">
        <v>0.01</v>
      </c>
      <c r="F6422">
        <v>1.4995099999999999</v>
      </c>
      <c r="G6422" s="384">
        <v>0</v>
      </c>
      <c r="H6422">
        <v>1.4995099999999999</v>
      </c>
      <c r="I6422">
        <v>1.1100000000000001</v>
      </c>
      <c r="J6422" s="384">
        <v>2742.25</v>
      </c>
    </row>
    <row r="6423" spans="1:10" x14ac:dyDescent="0.2">
      <c r="A6423">
        <v>12645</v>
      </c>
      <c r="B6423" s="623">
        <v>42549.916666666664</v>
      </c>
      <c r="C6423" s="405" t="s">
        <v>96</v>
      </c>
      <c r="D6423" s="384">
        <v>3198</v>
      </c>
      <c r="E6423">
        <v>0.01</v>
      </c>
      <c r="F6423">
        <v>1.4995400000000001</v>
      </c>
      <c r="G6423" s="384">
        <v>0</v>
      </c>
      <c r="H6423">
        <v>0</v>
      </c>
    </row>
    <row r="6424" spans="1:10" x14ac:dyDescent="0.2">
      <c r="A6424">
        <v>12647</v>
      </c>
      <c r="B6424" s="623">
        <v>42549.927083333336</v>
      </c>
      <c r="C6424" s="405" t="s">
        <v>2054</v>
      </c>
      <c r="D6424" s="384">
        <v>3198</v>
      </c>
      <c r="E6424">
        <v>0.01</v>
      </c>
      <c r="F6424">
        <v>1.50034</v>
      </c>
      <c r="G6424" s="384">
        <v>0</v>
      </c>
      <c r="H6424">
        <v>1.50034</v>
      </c>
      <c r="I6424">
        <v>0.55000000000000004</v>
      </c>
      <c r="J6424" s="384">
        <v>2742.8</v>
      </c>
    </row>
    <row r="6425" spans="1:10" x14ac:dyDescent="0.2">
      <c r="A6425">
        <v>12648</v>
      </c>
      <c r="B6425" s="623">
        <v>42549.934027777781</v>
      </c>
      <c r="C6425" s="405" t="s">
        <v>96</v>
      </c>
      <c r="D6425" s="384">
        <v>3199</v>
      </c>
      <c r="E6425">
        <v>0.01</v>
      </c>
      <c r="F6425">
        <v>1.5008699999999999</v>
      </c>
      <c r="G6425" s="384">
        <v>0</v>
      </c>
      <c r="H6425">
        <v>0</v>
      </c>
    </row>
    <row r="6426" spans="1:10" x14ac:dyDescent="0.2">
      <c r="A6426">
        <v>12668</v>
      </c>
      <c r="B6426" s="623">
        <v>42550.365277777775</v>
      </c>
      <c r="C6426" s="405" t="s">
        <v>2054</v>
      </c>
      <c r="D6426" s="384">
        <v>3199</v>
      </c>
      <c r="E6426">
        <v>0.01</v>
      </c>
      <c r="F6426">
        <v>1.49735</v>
      </c>
      <c r="G6426" s="384">
        <v>0</v>
      </c>
      <c r="H6426">
        <v>1.49735</v>
      </c>
      <c r="I6426">
        <v>-2.52</v>
      </c>
      <c r="J6426" s="384">
        <v>2740.28</v>
      </c>
    </row>
    <row r="6427" spans="1:10" x14ac:dyDescent="0.2">
      <c r="A6427">
        <v>12650</v>
      </c>
      <c r="B6427" s="623">
        <v>42549.944444444445</v>
      </c>
      <c r="C6427" s="405" t="s">
        <v>96</v>
      </c>
      <c r="D6427" s="384">
        <v>3200</v>
      </c>
      <c r="E6427">
        <v>0.01</v>
      </c>
      <c r="F6427">
        <v>1.4993700000000001</v>
      </c>
      <c r="G6427" s="384">
        <v>0</v>
      </c>
      <c r="H6427">
        <v>0</v>
      </c>
    </row>
    <row r="6428" spans="1:10" x14ac:dyDescent="0.2">
      <c r="A6428">
        <v>12669</v>
      </c>
      <c r="B6428" s="623">
        <v>42550.365277777775</v>
      </c>
      <c r="C6428" s="405" t="s">
        <v>2054</v>
      </c>
      <c r="D6428" s="384">
        <v>3200</v>
      </c>
      <c r="E6428">
        <v>0.01</v>
      </c>
      <c r="F6428">
        <v>1.49735</v>
      </c>
      <c r="G6428" s="384">
        <v>0</v>
      </c>
      <c r="H6428">
        <v>1.49735</v>
      </c>
      <c r="I6428">
        <v>-1.49</v>
      </c>
      <c r="J6428" s="384">
        <v>2738.78</v>
      </c>
    </row>
    <row r="6429" spans="1:10" x14ac:dyDescent="0.2">
      <c r="A6429">
        <v>12653</v>
      </c>
      <c r="B6429" s="623">
        <v>42549.999305555553</v>
      </c>
      <c r="C6429" s="405" t="s">
        <v>96</v>
      </c>
      <c r="D6429" s="384">
        <v>3201</v>
      </c>
      <c r="E6429">
        <v>0.01</v>
      </c>
      <c r="F6429">
        <v>1.49777</v>
      </c>
      <c r="G6429" s="384">
        <v>0</v>
      </c>
      <c r="H6429">
        <v>0</v>
      </c>
    </row>
    <row r="6430" spans="1:10" x14ac:dyDescent="0.2">
      <c r="A6430">
        <v>12670</v>
      </c>
      <c r="B6430" s="623">
        <v>42550.365277777775</v>
      </c>
      <c r="C6430" s="405" t="s">
        <v>2054</v>
      </c>
      <c r="D6430" s="384">
        <v>3201</v>
      </c>
      <c r="E6430">
        <v>0.01</v>
      </c>
      <c r="F6430">
        <v>1.49735</v>
      </c>
      <c r="G6430" s="384">
        <v>0</v>
      </c>
      <c r="H6430">
        <v>1.49735</v>
      </c>
      <c r="I6430">
        <v>-0.38</v>
      </c>
      <c r="J6430" s="384">
        <v>2738.4</v>
      </c>
    </row>
    <row r="6431" spans="1:10" x14ac:dyDescent="0.2">
      <c r="A6431">
        <v>12657</v>
      </c>
      <c r="B6431" s="623">
        <v>42550.178472222222</v>
      </c>
      <c r="C6431" s="405" t="s">
        <v>96</v>
      </c>
      <c r="D6431" s="384">
        <v>3202</v>
      </c>
      <c r="E6431">
        <v>0.01</v>
      </c>
      <c r="F6431">
        <v>1.49543</v>
      </c>
      <c r="G6431" s="384">
        <v>0</v>
      </c>
      <c r="H6431">
        <v>0</v>
      </c>
    </row>
    <row r="6432" spans="1:10" x14ac:dyDescent="0.2">
      <c r="A6432">
        <v>12671</v>
      </c>
      <c r="B6432" s="623">
        <v>42550.365277777775</v>
      </c>
      <c r="C6432" s="405" t="s">
        <v>2054</v>
      </c>
      <c r="D6432" s="384">
        <v>3202</v>
      </c>
      <c r="E6432">
        <v>0.01</v>
      </c>
      <c r="F6432">
        <v>1.49735</v>
      </c>
      <c r="G6432" s="384">
        <v>0</v>
      </c>
      <c r="H6432">
        <v>1.49735</v>
      </c>
      <c r="I6432">
        <v>1.32</v>
      </c>
      <c r="J6432" s="384">
        <v>2739.72</v>
      </c>
    </row>
    <row r="6433" spans="1:10" x14ac:dyDescent="0.2">
      <c r="A6433">
        <v>12662</v>
      </c>
      <c r="B6433" s="623">
        <v>42550.198611111111</v>
      </c>
      <c r="C6433" s="405" t="s">
        <v>96</v>
      </c>
      <c r="D6433" s="384">
        <v>3203</v>
      </c>
      <c r="E6433">
        <v>0.02</v>
      </c>
      <c r="F6433">
        <v>1.4923200000000001</v>
      </c>
      <c r="G6433" s="384">
        <v>0</v>
      </c>
      <c r="H6433">
        <v>0</v>
      </c>
    </row>
    <row r="6434" spans="1:10" x14ac:dyDescent="0.2">
      <c r="A6434">
        <v>12672</v>
      </c>
      <c r="B6434" s="623">
        <v>42550.365277777775</v>
      </c>
      <c r="C6434" s="405" t="s">
        <v>2054</v>
      </c>
      <c r="D6434" s="384">
        <v>3203</v>
      </c>
      <c r="E6434">
        <v>0.02</v>
      </c>
      <c r="F6434">
        <v>1.49735</v>
      </c>
      <c r="G6434" s="384">
        <v>0</v>
      </c>
      <c r="H6434">
        <v>1.49735</v>
      </c>
      <c r="I6434">
        <v>6.93</v>
      </c>
      <c r="J6434" s="384">
        <v>2746.65</v>
      </c>
    </row>
    <row r="6435" spans="1:10" x14ac:dyDescent="0.2">
      <c r="A6435">
        <v>12673</v>
      </c>
      <c r="B6435" s="623">
        <v>42550.936111111114</v>
      </c>
      <c r="C6435" s="405" t="s">
        <v>96</v>
      </c>
      <c r="D6435" s="384">
        <v>3204</v>
      </c>
      <c r="E6435">
        <v>0.01</v>
      </c>
      <c r="F6435">
        <v>1.4934400000000001</v>
      </c>
      <c r="G6435" s="384">
        <v>0</v>
      </c>
      <c r="H6435">
        <v>0</v>
      </c>
    </row>
    <row r="6436" spans="1:10" x14ac:dyDescent="0.2">
      <c r="A6436">
        <v>12678</v>
      </c>
      <c r="B6436" s="623">
        <v>42550.96875</v>
      </c>
      <c r="C6436" s="405" t="s">
        <v>2054</v>
      </c>
      <c r="D6436" s="384">
        <v>3204</v>
      </c>
      <c r="E6436">
        <v>0.01</v>
      </c>
      <c r="F6436">
        <v>1.4934799999999999</v>
      </c>
      <c r="G6436" s="384">
        <v>0</v>
      </c>
      <c r="H6436">
        <v>1.4934799999999999</v>
      </c>
      <c r="I6436">
        <v>0.02</v>
      </c>
      <c r="J6436" s="384">
        <v>2746.67</v>
      </c>
    </row>
    <row r="6437" spans="1:10" x14ac:dyDescent="0.2">
      <c r="A6437">
        <v>12675</v>
      </c>
      <c r="B6437" s="623">
        <v>42550.95</v>
      </c>
      <c r="C6437" s="405" t="s">
        <v>96</v>
      </c>
      <c r="D6437" s="384">
        <v>3205</v>
      </c>
      <c r="E6437">
        <v>0.01</v>
      </c>
      <c r="F6437">
        <v>1.4919199999999999</v>
      </c>
      <c r="G6437" s="384">
        <v>0</v>
      </c>
      <c r="H6437">
        <v>0</v>
      </c>
    </row>
    <row r="6438" spans="1:10" x14ac:dyDescent="0.2">
      <c r="A6438">
        <v>12679</v>
      </c>
      <c r="B6438" s="623">
        <v>42550.96875</v>
      </c>
      <c r="C6438" s="405" t="s">
        <v>2054</v>
      </c>
      <c r="D6438" s="384">
        <v>3205</v>
      </c>
      <c r="E6438">
        <v>0.01</v>
      </c>
      <c r="F6438">
        <v>1.4934799999999999</v>
      </c>
      <c r="G6438" s="384">
        <v>0</v>
      </c>
      <c r="H6438">
        <v>1.4934799999999999</v>
      </c>
      <c r="I6438">
        <v>1.07</v>
      </c>
      <c r="J6438" s="384">
        <v>2747.74</v>
      </c>
    </row>
    <row r="6439" spans="1:10" x14ac:dyDescent="0.2">
      <c r="A6439">
        <v>12680</v>
      </c>
      <c r="B6439" s="623">
        <v>42551.875694444447</v>
      </c>
      <c r="C6439" s="405" t="s">
        <v>96</v>
      </c>
      <c r="D6439" s="384">
        <v>3206</v>
      </c>
      <c r="E6439">
        <v>0.01</v>
      </c>
      <c r="F6439">
        <v>1.4844900000000001</v>
      </c>
      <c r="G6439" s="384">
        <v>0</v>
      </c>
      <c r="H6439">
        <v>0</v>
      </c>
    </row>
    <row r="6440" spans="1:10" x14ac:dyDescent="0.2">
      <c r="A6440">
        <v>12682</v>
      </c>
      <c r="B6440" s="623">
        <v>42551.881249999999</v>
      </c>
      <c r="C6440" s="405" t="s">
        <v>2054</v>
      </c>
      <c r="D6440" s="384">
        <v>3206</v>
      </c>
      <c r="E6440">
        <v>0.01</v>
      </c>
      <c r="F6440">
        <v>1.48529</v>
      </c>
      <c r="G6440" s="384">
        <v>0</v>
      </c>
      <c r="H6440">
        <v>1.48529</v>
      </c>
      <c r="I6440">
        <v>0.55000000000000004</v>
      </c>
      <c r="J6440" s="384">
        <v>2748.29</v>
      </c>
    </row>
    <row r="6441" spans="1:10" x14ac:dyDescent="0.2">
      <c r="A6441">
        <v>12683</v>
      </c>
      <c r="B6441" s="623">
        <v>42551.893055555556</v>
      </c>
      <c r="C6441" s="405" t="s">
        <v>96</v>
      </c>
      <c r="D6441" s="384">
        <v>3207</v>
      </c>
      <c r="E6441">
        <v>0.01</v>
      </c>
      <c r="F6441">
        <v>1.4879199999999999</v>
      </c>
      <c r="G6441" s="384">
        <v>0</v>
      </c>
      <c r="H6441">
        <v>0</v>
      </c>
    </row>
    <row r="6442" spans="1:10" x14ac:dyDescent="0.2">
      <c r="A6442">
        <v>12685</v>
      </c>
      <c r="B6442" s="623">
        <v>42551.900694444441</v>
      </c>
      <c r="C6442" s="405" t="s">
        <v>2054</v>
      </c>
      <c r="D6442" s="384">
        <v>3207</v>
      </c>
      <c r="E6442">
        <v>0.01</v>
      </c>
      <c r="F6442">
        <v>1.48872</v>
      </c>
      <c r="G6442" s="384">
        <v>0</v>
      </c>
      <c r="H6442">
        <v>1.48872</v>
      </c>
      <c r="I6442">
        <v>0.55000000000000004</v>
      </c>
      <c r="J6442" s="384">
        <v>2748.84</v>
      </c>
    </row>
    <row r="6443" spans="1:10" x14ac:dyDescent="0.2">
      <c r="A6443">
        <v>12686</v>
      </c>
      <c r="B6443" s="623">
        <v>42552.039583333331</v>
      </c>
      <c r="C6443" s="405" t="s">
        <v>97</v>
      </c>
      <c r="D6443" s="384">
        <v>3208</v>
      </c>
      <c r="E6443">
        <v>0.01</v>
      </c>
      <c r="F6443">
        <v>1.4916400000000001</v>
      </c>
      <c r="G6443" s="384">
        <v>0</v>
      </c>
      <c r="H6443">
        <v>0</v>
      </c>
    </row>
    <row r="6444" spans="1:10" x14ac:dyDescent="0.2">
      <c r="A6444">
        <v>12688</v>
      </c>
      <c r="B6444" s="623">
        <v>42552.041666666664</v>
      </c>
      <c r="C6444" s="405" t="s">
        <v>2054</v>
      </c>
      <c r="D6444" s="384">
        <v>3208</v>
      </c>
      <c r="E6444">
        <v>0.01</v>
      </c>
      <c r="F6444">
        <v>1.4908399999999999</v>
      </c>
      <c r="G6444" s="384">
        <v>0</v>
      </c>
      <c r="H6444">
        <v>1.4908399999999999</v>
      </c>
      <c r="I6444">
        <v>0.55000000000000004</v>
      </c>
      <c r="J6444" s="384">
        <v>2749.39</v>
      </c>
    </row>
    <row r="6445" spans="1:10" x14ac:dyDescent="0.2">
      <c r="A6445">
        <v>12689</v>
      </c>
      <c r="B6445" s="623">
        <v>42552.061805555553</v>
      </c>
      <c r="C6445" s="405" t="s">
        <v>96</v>
      </c>
      <c r="D6445" s="384">
        <v>3209</v>
      </c>
      <c r="E6445">
        <v>0.01</v>
      </c>
      <c r="F6445">
        <v>1.4905900000000001</v>
      </c>
      <c r="G6445" s="384">
        <v>0</v>
      </c>
      <c r="H6445">
        <v>0</v>
      </c>
    </row>
    <row r="6446" spans="1:10" x14ac:dyDescent="0.2">
      <c r="A6446">
        <v>12691</v>
      </c>
      <c r="B6446" s="623">
        <v>42552.138888888891</v>
      </c>
      <c r="C6446" s="405" t="s">
        <v>2054</v>
      </c>
      <c r="D6446" s="384">
        <v>3209</v>
      </c>
      <c r="E6446">
        <v>0.01</v>
      </c>
      <c r="F6446">
        <v>1.49139</v>
      </c>
      <c r="G6446" s="384">
        <v>0</v>
      </c>
      <c r="H6446">
        <v>1.49139</v>
      </c>
      <c r="I6446">
        <v>0.56000000000000005</v>
      </c>
      <c r="J6446" s="384">
        <v>2749.95</v>
      </c>
    </row>
    <row r="6447" spans="1:10" x14ac:dyDescent="0.2">
      <c r="A6447">
        <v>12692</v>
      </c>
      <c r="B6447" s="623">
        <v>42552.875694444447</v>
      </c>
      <c r="C6447" s="405" t="s">
        <v>96</v>
      </c>
      <c r="D6447" s="384">
        <v>3210</v>
      </c>
      <c r="E6447">
        <v>0.01</v>
      </c>
      <c r="F6447">
        <v>1.4867900000000001</v>
      </c>
      <c r="G6447" s="384">
        <v>0</v>
      </c>
      <c r="H6447">
        <v>0</v>
      </c>
    </row>
    <row r="6448" spans="1:10" x14ac:dyDescent="0.2">
      <c r="A6448">
        <v>12694</v>
      </c>
      <c r="B6448" s="623">
        <v>42552.942361111112</v>
      </c>
      <c r="C6448" s="405" t="s">
        <v>2054</v>
      </c>
      <c r="D6448" s="384">
        <v>3210</v>
      </c>
      <c r="E6448">
        <v>0.01</v>
      </c>
      <c r="F6448">
        <v>1.48759</v>
      </c>
      <c r="G6448" s="384">
        <v>0</v>
      </c>
      <c r="H6448">
        <v>1.48759</v>
      </c>
      <c r="I6448">
        <v>0.55000000000000004</v>
      </c>
      <c r="J6448" s="384">
        <v>2750.5</v>
      </c>
    </row>
    <row r="6449" spans="1:10" x14ac:dyDescent="0.2">
      <c r="A6449">
        <v>12695</v>
      </c>
      <c r="B6449" s="623">
        <v>42552.959027777775</v>
      </c>
      <c r="C6449" s="405" t="s">
        <v>96</v>
      </c>
      <c r="D6449" s="384">
        <v>3211</v>
      </c>
      <c r="E6449">
        <v>0.01</v>
      </c>
      <c r="F6449">
        <v>1.4856799999999999</v>
      </c>
      <c r="G6449" s="384">
        <v>0</v>
      </c>
      <c r="H6449">
        <v>0</v>
      </c>
    </row>
    <row r="6450" spans="1:10" x14ac:dyDescent="0.2">
      <c r="A6450">
        <v>12697</v>
      </c>
      <c r="B6450" s="623">
        <v>42552.988194444442</v>
      </c>
      <c r="C6450" s="405" t="s">
        <v>2054</v>
      </c>
      <c r="D6450" s="384">
        <v>3211</v>
      </c>
      <c r="E6450">
        <v>0.01</v>
      </c>
      <c r="F6450">
        <v>1.48648</v>
      </c>
      <c r="G6450" s="384">
        <v>0</v>
      </c>
      <c r="H6450">
        <v>1.48648</v>
      </c>
      <c r="I6450">
        <v>0.55000000000000004</v>
      </c>
      <c r="J6450" s="384">
        <v>2751.05</v>
      </c>
    </row>
    <row r="6451" spans="1:10" x14ac:dyDescent="0.2">
      <c r="A6451">
        <v>12698</v>
      </c>
      <c r="B6451" s="623">
        <v>42555.063888888886</v>
      </c>
      <c r="C6451" s="405" t="s">
        <v>96</v>
      </c>
      <c r="D6451" s="384">
        <v>3212</v>
      </c>
      <c r="E6451">
        <v>0.01</v>
      </c>
      <c r="F6451">
        <v>1.4910000000000001</v>
      </c>
      <c r="G6451" s="384">
        <v>0</v>
      </c>
      <c r="H6451">
        <v>0</v>
      </c>
    </row>
    <row r="6452" spans="1:10" x14ac:dyDescent="0.2">
      <c r="A6452">
        <v>12700</v>
      </c>
      <c r="B6452" s="623">
        <v>42555.085416666669</v>
      </c>
      <c r="C6452" s="405" t="s">
        <v>2054</v>
      </c>
      <c r="D6452" s="384">
        <v>3212</v>
      </c>
      <c r="E6452">
        <v>0.01</v>
      </c>
      <c r="F6452">
        <v>1.4918</v>
      </c>
      <c r="G6452" s="384">
        <v>0</v>
      </c>
      <c r="H6452">
        <v>1.4918</v>
      </c>
      <c r="I6452">
        <v>0.55000000000000004</v>
      </c>
      <c r="J6452" s="384">
        <v>2751.6</v>
      </c>
    </row>
    <row r="6453" spans="1:10" x14ac:dyDescent="0.2">
      <c r="A6453">
        <v>12701</v>
      </c>
      <c r="B6453" s="623">
        <v>42555.915972222225</v>
      </c>
      <c r="C6453" s="405" t="s">
        <v>97</v>
      </c>
      <c r="D6453" s="384">
        <v>3213</v>
      </c>
      <c r="E6453">
        <v>0.01</v>
      </c>
      <c r="F6453">
        <v>1.47953</v>
      </c>
      <c r="G6453" s="384">
        <v>0</v>
      </c>
      <c r="H6453">
        <v>0</v>
      </c>
    </row>
    <row r="6454" spans="1:10" x14ac:dyDescent="0.2">
      <c r="A6454">
        <v>12709</v>
      </c>
      <c r="B6454" s="623">
        <v>42556.171527777777</v>
      </c>
      <c r="C6454" s="405" t="s">
        <v>2054</v>
      </c>
      <c r="D6454" s="384">
        <v>3213</v>
      </c>
      <c r="E6454">
        <v>0.01</v>
      </c>
      <c r="F6454">
        <v>1.4794799999999999</v>
      </c>
      <c r="G6454" s="384">
        <v>0</v>
      </c>
      <c r="H6454">
        <v>1.4794799999999999</v>
      </c>
      <c r="I6454">
        <v>0.04</v>
      </c>
      <c r="J6454" s="384">
        <v>2752.2</v>
      </c>
    </row>
    <row r="6455" spans="1:10" x14ac:dyDescent="0.2">
      <c r="A6455">
        <v>12703</v>
      </c>
      <c r="B6455" s="623">
        <v>42556.077777777777</v>
      </c>
      <c r="C6455" s="405" t="s">
        <v>96</v>
      </c>
      <c r="D6455" s="384">
        <v>3214</v>
      </c>
      <c r="E6455">
        <v>0.01</v>
      </c>
      <c r="F6455">
        <v>1.4792000000000001</v>
      </c>
      <c r="G6455" s="384">
        <v>0</v>
      </c>
      <c r="H6455">
        <v>0</v>
      </c>
    </row>
    <row r="6456" spans="1:10" x14ac:dyDescent="0.2">
      <c r="A6456">
        <v>12705</v>
      </c>
      <c r="B6456" s="623">
        <v>42556.120138888888</v>
      </c>
      <c r="C6456" s="405" t="s">
        <v>2054</v>
      </c>
      <c r="D6456" s="384">
        <v>3214</v>
      </c>
      <c r="E6456">
        <v>0.01</v>
      </c>
      <c r="F6456">
        <v>1.48</v>
      </c>
      <c r="G6456" s="384">
        <v>0</v>
      </c>
      <c r="H6456">
        <v>1.48</v>
      </c>
      <c r="I6456">
        <v>0.55000000000000004</v>
      </c>
      <c r="J6456" s="384">
        <v>2752.15</v>
      </c>
    </row>
    <row r="6457" spans="1:10" x14ac:dyDescent="0.2">
      <c r="A6457">
        <v>12706</v>
      </c>
      <c r="B6457" s="623">
        <v>42556.129166666666</v>
      </c>
      <c r="C6457" s="405" t="s">
        <v>97</v>
      </c>
      <c r="D6457" s="384">
        <v>3215</v>
      </c>
      <c r="E6457">
        <v>0.01</v>
      </c>
      <c r="F6457">
        <v>1.4810300000000001</v>
      </c>
      <c r="G6457" s="384">
        <v>0</v>
      </c>
      <c r="H6457">
        <v>0</v>
      </c>
    </row>
    <row r="6458" spans="1:10" x14ac:dyDescent="0.2">
      <c r="A6458">
        <v>12710</v>
      </c>
      <c r="B6458" s="623">
        <v>42556.171527777777</v>
      </c>
      <c r="C6458" s="405" t="s">
        <v>2054</v>
      </c>
      <c r="D6458" s="384">
        <v>3215</v>
      </c>
      <c r="E6458">
        <v>0.01</v>
      </c>
      <c r="F6458">
        <v>1.4794799999999999</v>
      </c>
      <c r="G6458" s="384">
        <v>0</v>
      </c>
      <c r="H6458">
        <v>1.4794799999999999</v>
      </c>
      <c r="I6458">
        <v>1.07</v>
      </c>
      <c r="J6458" s="384">
        <v>2753.27</v>
      </c>
    </row>
    <row r="6459" spans="1:10" x14ac:dyDescent="0.2">
      <c r="A6459">
        <v>12711</v>
      </c>
      <c r="B6459" s="623">
        <v>42556.896527777775</v>
      </c>
      <c r="C6459" s="405" t="s">
        <v>96</v>
      </c>
      <c r="D6459" s="384">
        <v>3216</v>
      </c>
      <c r="E6459">
        <v>0.01</v>
      </c>
      <c r="F6459">
        <v>1.4852000000000001</v>
      </c>
      <c r="G6459" s="384">
        <v>0</v>
      </c>
      <c r="H6459">
        <v>0</v>
      </c>
    </row>
    <row r="6460" spans="1:10" x14ac:dyDescent="0.2">
      <c r="A6460">
        <v>12716</v>
      </c>
      <c r="B6460" s="623">
        <v>42557.07708333333</v>
      </c>
      <c r="C6460" s="405" t="s">
        <v>2054</v>
      </c>
      <c r="D6460" s="384">
        <v>3216</v>
      </c>
      <c r="E6460">
        <v>0.01</v>
      </c>
      <c r="F6460">
        <v>1.48525</v>
      </c>
      <c r="G6460" s="384">
        <v>0</v>
      </c>
      <c r="H6460">
        <v>1.48525</v>
      </c>
      <c r="I6460">
        <v>-0.05</v>
      </c>
      <c r="J6460" s="384">
        <v>2753.21</v>
      </c>
    </row>
    <row r="6461" spans="1:10" x14ac:dyDescent="0.2">
      <c r="A6461">
        <v>12713</v>
      </c>
      <c r="B6461" s="623">
        <v>42556.943749999999</v>
      </c>
      <c r="C6461" s="405" t="s">
        <v>96</v>
      </c>
      <c r="D6461" s="384">
        <v>3217</v>
      </c>
      <c r="E6461">
        <v>0.01</v>
      </c>
      <c r="F6461">
        <v>1.4837</v>
      </c>
      <c r="G6461" s="384">
        <v>0</v>
      </c>
      <c r="H6461">
        <v>0</v>
      </c>
    </row>
    <row r="6462" spans="1:10" x14ac:dyDescent="0.2">
      <c r="A6462">
        <v>12717</v>
      </c>
      <c r="B6462" s="623">
        <v>42557.07708333333</v>
      </c>
      <c r="C6462" s="405" t="s">
        <v>2054</v>
      </c>
      <c r="D6462" s="384">
        <v>3217</v>
      </c>
      <c r="E6462">
        <v>0.01</v>
      </c>
      <c r="F6462">
        <v>1.48525</v>
      </c>
      <c r="G6462" s="384">
        <v>0</v>
      </c>
      <c r="H6462">
        <v>1.48525</v>
      </c>
      <c r="I6462">
        <v>0.98</v>
      </c>
      <c r="J6462" s="384">
        <v>2754.19</v>
      </c>
    </row>
    <row r="6463" spans="1:10" x14ac:dyDescent="0.2">
      <c r="A6463">
        <v>12718</v>
      </c>
      <c r="B6463" s="623">
        <v>42557.875</v>
      </c>
      <c r="C6463" s="405" t="s">
        <v>97</v>
      </c>
      <c r="D6463" s="384">
        <v>3218</v>
      </c>
      <c r="E6463">
        <v>0.01</v>
      </c>
      <c r="F6463">
        <v>1.47848</v>
      </c>
      <c r="G6463" s="384">
        <v>0</v>
      </c>
      <c r="H6463">
        <v>0</v>
      </c>
    </row>
    <row r="6464" spans="1:10" x14ac:dyDescent="0.2">
      <c r="A6464">
        <v>12720</v>
      </c>
      <c r="B6464" s="623">
        <v>42557.877083333333</v>
      </c>
      <c r="C6464" s="405" t="s">
        <v>2054</v>
      </c>
      <c r="D6464" s="384">
        <v>3218</v>
      </c>
      <c r="E6464">
        <v>0.01</v>
      </c>
      <c r="F6464">
        <v>1.4776800000000001</v>
      </c>
      <c r="G6464" s="384">
        <v>0</v>
      </c>
      <c r="H6464">
        <v>1.4776800000000001</v>
      </c>
      <c r="I6464">
        <v>0.55000000000000004</v>
      </c>
      <c r="J6464" s="384">
        <v>2754.74</v>
      </c>
    </row>
    <row r="6465" spans="1:10" x14ac:dyDescent="0.2">
      <c r="A6465">
        <v>12721</v>
      </c>
      <c r="B6465" s="623">
        <v>42557.879861111112</v>
      </c>
      <c r="C6465" s="405" t="s">
        <v>97</v>
      </c>
      <c r="D6465" s="384">
        <v>3219</v>
      </c>
      <c r="E6465">
        <v>0.01</v>
      </c>
      <c r="F6465">
        <v>1.4781899999999999</v>
      </c>
      <c r="G6465" s="384">
        <v>0</v>
      </c>
      <c r="H6465">
        <v>0</v>
      </c>
    </row>
    <row r="6466" spans="1:10" x14ac:dyDescent="0.2">
      <c r="A6466">
        <v>12723</v>
      </c>
      <c r="B6466" s="623">
        <v>42557.897916666669</v>
      </c>
      <c r="C6466" s="405" t="s">
        <v>2054</v>
      </c>
      <c r="D6466" s="384">
        <v>3219</v>
      </c>
      <c r="E6466">
        <v>0.01</v>
      </c>
      <c r="F6466">
        <v>1.47739</v>
      </c>
      <c r="G6466" s="384">
        <v>0</v>
      </c>
      <c r="H6466">
        <v>1.47739</v>
      </c>
      <c r="I6466">
        <v>0.55000000000000004</v>
      </c>
      <c r="J6466" s="384">
        <v>2755.29</v>
      </c>
    </row>
    <row r="6467" spans="1:10" x14ac:dyDescent="0.2">
      <c r="A6467">
        <v>12724</v>
      </c>
      <c r="B6467" s="623">
        <v>42557.972222222219</v>
      </c>
      <c r="C6467" s="405" t="s">
        <v>96</v>
      </c>
      <c r="D6467" s="384">
        <v>3220</v>
      </c>
      <c r="E6467">
        <v>0.01</v>
      </c>
      <c r="F6467">
        <v>1.4765200000000001</v>
      </c>
      <c r="G6467" s="384">
        <v>0</v>
      </c>
      <c r="H6467">
        <v>0</v>
      </c>
    </row>
    <row r="6468" spans="1:10" x14ac:dyDescent="0.2">
      <c r="A6468">
        <v>12729</v>
      </c>
      <c r="B6468" s="623">
        <v>42558.024305555555</v>
      </c>
      <c r="C6468" s="405" t="s">
        <v>2054</v>
      </c>
      <c r="D6468" s="384">
        <v>3220</v>
      </c>
      <c r="E6468">
        <v>0.01</v>
      </c>
      <c r="F6468">
        <v>1.47655</v>
      </c>
      <c r="G6468" s="384">
        <v>0</v>
      </c>
      <c r="H6468">
        <v>1.47655</v>
      </c>
      <c r="I6468">
        <v>-0.25</v>
      </c>
      <c r="J6468" s="384">
        <v>2755.05</v>
      </c>
    </row>
    <row r="6469" spans="1:10" x14ac:dyDescent="0.2">
      <c r="A6469">
        <v>12726</v>
      </c>
      <c r="B6469" s="623">
        <v>42557.993055555555</v>
      </c>
      <c r="C6469" s="405" t="s">
        <v>96</v>
      </c>
      <c r="D6469" s="384">
        <v>3221</v>
      </c>
      <c r="E6469">
        <v>0.01</v>
      </c>
      <c r="F6469">
        <v>1.47498</v>
      </c>
      <c r="G6469" s="384">
        <v>0</v>
      </c>
      <c r="H6469">
        <v>0</v>
      </c>
    </row>
    <row r="6470" spans="1:10" x14ac:dyDescent="0.2">
      <c r="A6470">
        <v>12730</v>
      </c>
      <c r="B6470" s="623">
        <v>42558.024305555555</v>
      </c>
      <c r="C6470" s="405" t="s">
        <v>2054</v>
      </c>
      <c r="D6470" s="384">
        <v>3221</v>
      </c>
      <c r="E6470">
        <v>0.01</v>
      </c>
      <c r="F6470">
        <v>1.47655</v>
      </c>
      <c r="G6470" s="384">
        <v>0</v>
      </c>
      <c r="H6470">
        <v>1.47655</v>
      </c>
      <c r="I6470">
        <v>0.81</v>
      </c>
      <c r="J6470" s="384">
        <v>2755.86</v>
      </c>
    </row>
    <row r="6471" spans="1:10" x14ac:dyDescent="0.2">
      <c r="A6471">
        <v>12731</v>
      </c>
      <c r="B6471" s="623">
        <v>42558.027777777781</v>
      </c>
      <c r="C6471" s="405" t="s">
        <v>96</v>
      </c>
      <c r="D6471" s="384">
        <v>3222</v>
      </c>
      <c r="E6471">
        <v>0.01</v>
      </c>
      <c r="F6471">
        <v>1.47678</v>
      </c>
      <c r="G6471" s="384">
        <v>0</v>
      </c>
      <c r="H6471">
        <v>0</v>
      </c>
    </row>
    <row r="6472" spans="1:10" x14ac:dyDescent="0.2">
      <c r="A6472">
        <v>12743</v>
      </c>
      <c r="B6472" s="623">
        <v>42558.188888888886</v>
      </c>
      <c r="C6472" s="405" t="s">
        <v>2054</v>
      </c>
      <c r="D6472" s="384">
        <v>3222</v>
      </c>
      <c r="E6472">
        <v>0.01</v>
      </c>
      <c r="F6472">
        <v>1.4760200000000001</v>
      </c>
      <c r="G6472" s="384">
        <v>0</v>
      </c>
      <c r="H6472">
        <v>1.4760200000000001</v>
      </c>
      <c r="I6472">
        <v>-0.52</v>
      </c>
      <c r="J6472" s="384">
        <v>2755.89</v>
      </c>
    </row>
    <row r="6473" spans="1:10" x14ac:dyDescent="0.2">
      <c r="A6473">
        <v>12733</v>
      </c>
      <c r="B6473" s="623">
        <v>42558.054861111108</v>
      </c>
      <c r="C6473" s="405" t="s">
        <v>97</v>
      </c>
      <c r="D6473" s="384">
        <v>3223</v>
      </c>
      <c r="E6473">
        <v>0.01</v>
      </c>
      <c r="F6473">
        <v>1.4769399999999999</v>
      </c>
      <c r="G6473" s="384">
        <v>0</v>
      </c>
      <c r="H6473">
        <v>0</v>
      </c>
    </row>
    <row r="6474" spans="1:10" x14ac:dyDescent="0.2">
      <c r="A6474">
        <v>12735</v>
      </c>
      <c r="B6474" s="623">
        <v>42558.095138888886</v>
      </c>
      <c r="C6474" s="405" t="s">
        <v>2054</v>
      </c>
      <c r="D6474" s="384">
        <v>3223</v>
      </c>
      <c r="E6474">
        <v>0.01</v>
      </c>
      <c r="F6474">
        <v>1.47614</v>
      </c>
      <c r="G6474" s="384">
        <v>0</v>
      </c>
      <c r="H6474">
        <v>1.47614</v>
      </c>
      <c r="I6474">
        <v>0.55000000000000004</v>
      </c>
      <c r="J6474" s="384">
        <v>2756.41</v>
      </c>
    </row>
    <row r="6475" spans="1:10" x14ac:dyDescent="0.2">
      <c r="A6475">
        <v>12736</v>
      </c>
      <c r="B6475" s="623">
        <v>42558.131249999999</v>
      </c>
      <c r="C6475" s="405" t="s">
        <v>96</v>
      </c>
      <c r="D6475" s="384">
        <v>3224</v>
      </c>
      <c r="E6475">
        <v>0.01</v>
      </c>
      <c r="F6475">
        <v>1.47519</v>
      </c>
      <c r="G6475" s="384">
        <v>0</v>
      </c>
      <c r="H6475">
        <v>0</v>
      </c>
    </row>
    <row r="6476" spans="1:10" x14ac:dyDescent="0.2">
      <c r="A6476">
        <v>12744</v>
      </c>
      <c r="B6476" s="623">
        <v>42558.188888888886</v>
      </c>
      <c r="C6476" s="405" t="s">
        <v>2054</v>
      </c>
      <c r="D6476" s="384">
        <v>3224</v>
      </c>
      <c r="E6476">
        <v>0.01</v>
      </c>
      <c r="F6476">
        <v>1.4760200000000001</v>
      </c>
      <c r="G6476" s="384">
        <v>0</v>
      </c>
      <c r="H6476">
        <v>1.4760200000000001</v>
      </c>
      <c r="I6476">
        <v>0.56999999999999995</v>
      </c>
      <c r="J6476" s="384">
        <v>2756.46</v>
      </c>
    </row>
    <row r="6477" spans="1:10" x14ac:dyDescent="0.2">
      <c r="A6477">
        <v>12739</v>
      </c>
      <c r="B6477" s="623">
        <v>42558.13958333333</v>
      </c>
      <c r="C6477" s="405" t="s">
        <v>96</v>
      </c>
      <c r="D6477" s="384">
        <v>3225</v>
      </c>
      <c r="E6477">
        <v>0.01</v>
      </c>
      <c r="F6477">
        <v>1.4736800000000001</v>
      </c>
      <c r="G6477" s="384">
        <v>0</v>
      </c>
      <c r="H6477">
        <v>0</v>
      </c>
    </row>
    <row r="6478" spans="1:10" x14ac:dyDescent="0.2">
      <c r="A6478">
        <v>12745</v>
      </c>
      <c r="B6478" s="623">
        <v>42558.188888888886</v>
      </c>
      <c r="C6478" s="405" t="s">
        <v>2054</v>
      </c>
      <c r="D6478" s="384">
        <v>3225</v>
      </c>
      <c r="E6478">
        <v>0.01</v>
      </c>
      <c r="F6478">
        <v>1.4760200000000001</v>
      </c>
      <c r="G6478" s="384">
        <v>0</v>
      </c>
      <c r="H6478">
        <v>1.4760200000000001</v>
      </c>
      <c r="I6478">
        <v>1.61</v>
      </c>
      <c r="J6478" s="384">
        <v>2758.07</v>
      </c>
    </row>
    <row r="6479" spans="1:10" x14ac:dyDescent="0.2">
      <c r="A6479">
        <v>12746</v>
      </c>
      <c r="B6479" s="623">
        <v>42558.898611111108</v>
      </c>
      <c r="C6479" s="405" t="s">
        <v>97</v>
      </c>
      <c r="D6479" s="384">
        <v>3226</v>
      </c>
      <c r="E6479">
        <v>0.01</v>
      </c>
      <c r="F6479">
        <v>1.47949</v>
      </c>
      <c r="G6479" s="384">
        <v>0</v>
      </c>
      <c r="H6479">
        <v>0</v>
      </c>
    </row>
    <row r="6480" spans="1:10" x14ac:dyDescent="0.2">
      <c r="A6480">
        <v>12748</v>
      </c>
      <c r="B6480" s="623">
        <v>42558.916666666664</v>
      </c>
      <c r="C6480" s="405" t="s">
        <v>2054</v>
      </c>
      <c r="D6480" s="384">
        <v>3226</v>
      </c>
      <c r="E6480">
        <v>0.01</v>
      </c>
      <c r="F6480">
        <v>1.4786900000000001</v>
      </c>
      <c r="G6480" s="384">
        <v>0</v>
      </c>
      <c r="H6480">
        <v>1.4786900000000001</v>
      </c>
      <c r="I6480">
        <v>0.56000000000000005</v>
      </c>
      <c r="J6480" s="384">
        <v>2758.63</v>
      </c>
    </row>
    <row r="6481" spans="1:10" x14ac:dyDescent="0.2">
      <c r="A6481">
        <v>12749</v>
      </c>
      <c r="B6481" s="623">
        <v>42559.071527777778</v>
      </c>
      <c r="C6481" s="405" t="s">
        <v>96</v>
      </c>
      <c r="D6481" s="384">
        <v>3227</v>
      </c>
      <c r="E6481">
        <v>0.01</v>
      </c>
      <c r="F6481">
        <v>1.47837</v>
      </c>
      <c r="G6481" s="384">
        <v>0</v>
      </c>
      <c r="H6481">
        <v>0</v>
      </c>
    </row>
    <row r="6482" spans="1:10" x14ac:dyDescent="0.2">
      <c r="A6482">
        <v>12758</v>
      </c>
      <c r="B6482" s="623">
        <v>42559.297222222223</v>
      </c>
      <c r="C6482" s="405" t="s">
        <v>2054</v>
      </c>
      <c r="D6482" s="384">
        <v>3227</v>
      </c>
      <c r="E6482">
        <v>0.01</v>
      </c>
      <c r="F6482">
        <v>1.47766</v>
      </c>
      <c r="G6482" s="384">
        <v>0</v>
      </c>
      <c r="H6482">
        <v>1.47766</v>
      </c>
      <c r="I6482">
        <v>-0.49</v>
      </c>
      <c r="J6482" s="384">
        <v>2758.14</v>
      </c>
    </row>
    <row r="6483" spans="1:10" x14ac:dyDescent="0.2">
      <c r="A6483">
        <v>12751</v>
      </c>
      <c r="B6483" s="623">
        <v>42559.119444444441</v>
      </c>
      <c r="C6483" s="405" t="s">
        <v>96</v>
      </c>
      <c r="D6483" s="384">
        <v>3228</v>
      </c>
      <c r="E6483">
        <v>0.01</v>
      </c>
      <c r="F6483">
        <v>1.4768600000000001</v>
      </c>
      <c r="G6483" s="384">
        <v>0</v>
      </c>
      <c r="H6483">
        <v>0</v>
      </c>
    </row>
    <row r="6484" spans="1:10" x14ac:dyDescent="0.2">
      <c r="A6484">
        <v>12759</v>
      </c>
      <c r="B6484" s="623">
        <v>42559.297222222223</v>
      </c>
      <c r="C6484" s="405" t="s">
        <v>2054</v>
      </c>
      <c r="D6484" s="384">
        <v>3228</v>
      </c>
      <c r="E6484">
        <v>0.01</v>
      </c>
      <c r="F6484">
        <v>1.47766</v>
      </c>
      <c r="G6484" s="384">
        <v>0</v>
      </c>
      <c r="H6484">
        <v>1.47766</v>
      </c>
      <c r="I6484">
        <v>0.55000000000000004</v>
      </c>
      <c r="J6484" s="384">
        <v>2758.69</v>
      </c>
    </row>
    <row r="6485" spans="1:10" x14ac:dyDescent="0.2">
      <c r="A6485">
        <v>12754</v>
      </c>
      <c r="B6485" s="623">
        <v>42559.140972222223</v>
      </c>
      <c r="C6485" s="405" t="s">
        <v>96</v>
      </c>
      <c r="D6485" s="384">
        <v>3229</v>
      </c>
      <c r="E6485">
        <v>0.01</v>
      </c>
      <c r="F6485">
        <v>1.4753400000000001</v>
      </c>
      <c r="G6485" s="384">
        <v>0</v>
      </c>
      <c r="H6485">
        <v>0</v>
      </c>
    </row>
    <row r="6486" spans="1:10" x14ac:dyDescent="0.2">
      <c r="A6486">
        <v>12760</v>
      </c>
      <c r="B6486" s="623">
        <v>42559.297222222223</v>
      </c>
      <c r="C6486" s="405" t="s">
        <v>2054</v>
      </c>
      <c r="D6486" s="384">
        <v>3229</v>
      </c>
      <c r="E6486">
        <v>0.01</v>
      </c>
      <c r="F6486">
        <v>1.47766</v>
      </c>
      <c r="G6486" s="384">
        <v>0</v>
      </c>
      <c r="H6486">
        <v>1.47766</v>
      </c>
      <c r="I6486">
        <v>1.6</v>
      </c>
      <c r="J6486" s="384">
        <v>2760.29</v>
      </c>
    </row>
    <row r="6487" spans="1:10" x14ac:dyDescent="0.2">
      <c r="A6487">
        <v>12761</v>
      </c>
      <c r="B6487" s="623">
        <v>42559.886805555558</v>
      </c>
      <c r="C6487" s="405" t="s">
        <v>96</v>
      </c>
      <c r="D6487" s="384">
        <v>3230</v>
      </c>
      <c r="E6487">
        <v>0.01</v>
      </c>
      <c r="F6487">
        <v>1.4601299999999999</v>
      </c>
      <c r="G6487" s="384">
        <v>0</v>
      </c>
      <c r="H6487">
        <v>0</v>
      </c>
    </row>
    <row r="6488" spans="1:10" x14ac:dyDescent="0.2">
      <c r="A6488">
        <v>12763</v>
      </c>
      <c r="B6488" s="623">
        <v>42559.927777777775</v>
      </c>
      <c r="C6488" s="405" t="s">
        <v>2054</v>
      </c>
      <c r="D6488" s="384">
        <v>3230</v>
      </c>
      <c r="E6488">
        <v>0.01</v>
      </c>
      <c r="F6488">
        <v>1.4609300000000001</v>
      </c>
      <c r="G6488" s="384">
        <v>0</v>
      </c>
      <c r="H6488">
        <v>1.4609300000000001</v>
      </c>
      <c r="I6488">
        <v>0.55000000000000004</v>
      </c>
      <c r="J6488" s="384">
        <v>2760.84</v>
      </c>
    </row>
    <row r="6489" spans="1:10" x14ac:dyDescent="0.2">
      <c r="A6489">
        <v>12764</v>
      </c>
      <c r="B6489" s="623">
        <v>42562.052777777775</v>
      </c>
      <c r="C6489" s="405" t="s">
        <v>97</v>
      </c>
      <c r="D6489" s="384">
        <v>3231</v>
      </c>
      <c r="E6489">
        <v>0.01</v>
      </c>
      <c r="F6489">
        <v>1.46105</v>
      </c>
      <c r="G6489" s="384">
        <v>0</v>
      </c>
      <c r="H6489">
        <v>0</v>
      </c>
    </row>
    <row r="6490" spans="1:10" x14ac:dyDescent="0.2">
      <c r="A6490">
        <v>12766</v>
      </c>
      <c r="B6490" s="623">
        <v>42562.09097222222</v>
      </c>
      <c r="C6490" s="405" t="s">
        <v>2054</v>
      </c>
      <c r="D6490" s="384">
        <v>3231</v>
      </c>
      <c r="E6490">
        <v>0.01</v>
      </c>
      <c r="F6490">
        <v>1.46025</v>
      </c>
      <c r="G6490" s="384">
        <v>0</v>
      </c>
      <c r="H6490">
        <v>1.46025</v>
      </c>
      <c r="I6490">
        <v>0.56000000000000005</v>
      </c>
      <c r="J6490" s="384">
        <v>2761.4</v>
      </c>
    </row>
    <row r="6491" spans="1:10" x14ac:dyDescent="0.2">
      <c r="A6491">
        <v>12767</v>
      </c>
      <c r="B6491" s="623">
        <v>42562.93472222222</v>
      </c>
      <c r="C6491" s="405" t="s">
        <v>96</v>
      </c>
      <c r="D6491" s="384">
        <v>3232</v>
      </c>
      <c r="E6491">
        <v>0.01</v>
      </c>
      <c r="F6491">
        <v>1.46688</v>
      </c>
      <c r="G6491" s="384">
        <v>0</v>
      </c>
      <c r="H6491">
        <v>0</v>
      </c>
    </row>
    <row r="6492" spans="1:10" x14ac:dyDescent="0.2">
      <c r="A6492">
        <v>12769</v>
      </c>
      <c r="B6492" s="623">
        <v>42562.943055555559</v>
      </c>
      <c r="C6492" s="405" t="s">
        <v>2054</v>
      </c>
      <c r="D6492" s="384">
        <v>3232</v>
      </c>
      <c r="E6492">
        <v>0.01</v>
      </c>
      <c r="F6492">
        <v>1.4676800000000001</v>
      </c>
      <c r="G6492" s="384">
        <v>0</v>
      </c>
      <c r="H6492">
        <v>1.4676800000000001</v>
      </c>
      <c r="I6492">
        <v>0.55000000000000004</v>
      </c>
      <c r="J6492" s="384">
        <v>2761.95</v>
      </c>
    </row>
    <row r="6493" spans="1:10" x14ac:dyDescent="0.2">
      <c r="A6493">
        <v>12770</v>
      </c>
      <c r="B6493" s="623">
        <v>42563.057638888888</v>
      </c>
      <c r="C6493" s="405" t="s">
        <v>96</v>
      </c>
      <c r="D6493" s="384">
        <v>3233</v>
      </c>
      <c r="E6493">
        <v>0.01</v>
      </c>
      <c r="F6493">
        <v>1.4675400000000001</v>
      </c>
      <c r="G6493" s="384">
        <v>0</v>
      </c>
      <c r="H6493">
        <v>0</v>
      </c>
    </row>
    <row r="6494" spans="1:10" x14ac:dyDescent="0.2">
      <c r="A6494">
        <v>12828</v>
      </c>
      <c r="B6494" s="623">
        <v>42564.231944444444</v>
      </c>
      <c r="C6494" s="405" t="s">
        <v>2054</v>
      </c>
      <c r="D6494" s="384">
        <v>3233</v>
      </c>
      <c r="E6494">
        <v>0.01</v>
      </c>
      <c r="F6494">
        <v>1.4571099999999999</v>
      </c>
      <c r="G6494" s="384">
        <v>0</v>
      </c>
      <c r="H6494">
        <v>1.4571099999999999</v>
      </c>
      <c r="I6494">
        <v>-7.28</v>
      </c>
      <c r="J6494" s="384">
        <v>2754.67</v>
      </c>
    </row>
    <row r="6495" spans="1:10" x14ac:dyDescent="0.2">
      <c r="A6495">
        <v>12772</v>
      </c>
      <c r="B6495" s="623">
        <v>42563.15</v>
      </c>
      <c r="C6495" s="405" t="s">
        <v>96</v>
      </c>
      <c r="D6495" s="384">
        <v>3234</v>
      </c>
      <c r="E6495">
        <v>0.01</v>
      </c>
      <c r="F6495">
        <v>1.4660200000000001</v>
      </c>
      <c r="G6495" s="384">
        <v>0</v>
      </c>
      <c r="H6495">
        <v>0</v>
      </c>
    </row>
    <row r="6496" spans="1:10" x14ac:dyDescent="0.2">
      <c r="A6496">
        <v>12829</v>
      </c>
      <c r="B6496" s="623">
        <v>42564.231944444444</v>
      </c>
      <c r="C6496" s="405" t="s">
        <v>2054</v>
      </c>
      <c r="D6496" s="384">
        <v>3234</v>
      </c>
      <c r="E6496">
        <v>0.01</v>
      </c>
      <c r="F6496">
        <v>1.4571099999999999</v>
      </c>
      <c r="G6496" s="384">
        <v>0</v>
      </c>
      <c r="H6496">
        <v>1.4571099999999999</v>
      </c>
      <c r="I6496">
        <v>-6.23</v>
      </c>
      <c r="J6496" s="384">
        <v>2748.44</v>
      </c>
    </row>
    <row r="6497" spans="1:10" x14ac:dyDescent="0.2">
      <c r="A6497">
        <v>12775</v>
      </c>
      <c r="B6497" s="623">
        <v>42563.178472222222</v>
      </c>
      <c r="C6497" s="405" t="s">
        <v>96</v>
      </c>
      <c r="D6497" s="384">
        <v>3235</v>
      </c>
      <c r="E6497">
        <v>0.01</v>
      </c>
      <c r="F6497">
        <v>1.46448</v>
      </c>
      <c r="G6497" s="384">
        <v>0</v>
      </c>
      <c r="H6497">
        <v>0</v>
      </c>
    </row>
    <row r="6498" spans="1:10" x14ac:dyDescent="0.2">
      <c r="A6498">
        <v>12830</v>
      </c>
      <c r="B6498" s="623">
        <v>42564.231944444444</v>
      </c>
      <c r="C6498" s="405" t="s">
        <v>2054</v>
      </c>
      <c r="D6498" s="384">
        <v>3235</v>
      </c>
      <c r="E6498">
        <v>0.01</v>
      </c>
      <c r="F6498">
        <v>1.4571099999999999</v>
      </c>
      <c r="G6498" s="384">
        <v>0</v>
      </c>
      <c r="H6498">
        <v>1.4571099999999999</v>
      </c>
      <c r="I6498">
        <v>-5.17</v>
      </c>
      <c r="J6498" s="384">
        <v>2743.27</v>
      </c>
    </row>
    <row r="6499" spans="1:10" x14ac:dyDescent="0.2">
      <c r="A6499">
        <v>12779</v>
      </c>
      <c r="B6499" s="623">
        <v>42563.189583333333</v>
      </c>
      <c r="C6499" s="405" t="s">
        <v>96</v>
      </c>
      <c r="D6499" s="384">
        <v>3236</v>
      </c>
      <c r="E6499">
        <v>0.01</v>
      </c>
      <c r="F6499">
        <v>1.46214</v>
      </c>
      <c r="G6499" s="384">
        <v>0</v>
      </c>
      <c r="H6499">
        <v>0</v>
      </c>
    </row>
    <row r="6500" spans="1:10" x14ac:dyDescent="0.2">
      <c r="A6500">
        <v>12831</v>
      </c>
      <c r="B6500" s="623">
        <v>42564.231944444444</v>
      </c>
      <c r="C6500" s="405" t="s">
        <v>2054</v>
      </c>
      <c r="D6500" s="384">
        <v>3236</v>
      </c>
      <c r="E6500">
        <v>0.01</v>
      </c>
      <c r="F6500">
        <v>1.4571099999999999</v>
      </c>
      <c r="G6500" s="384">
        <v>0</v>
      </c>
      <c r="H6500">
        <v>1.4571099999999999</v>
      </c>
      <c r="I6500">
        <v>-3.56</v>
      </c>
      <c r="J6500" s="384">
        <v>2739.7</v>
      </c>
    </row>
    <row r="6501" spans="1:10" x14ac:dyDescent="0.2">
      <c r="A6501">
        <v>12784</v>
      </c>
      <c r="B6501" s="623">
        <v>42563.401388888888</v>
      </c>
      <c r="C6501" s="405" t="s">
        <v>96</v>
      </c>
      <c r="D6501" s="384">
        <v>3237</v>
      </c>
      <c r="E6501">
        <v>0.02</v>
      </c>
      <c r="F6501">
        <v>1.4590399999999999</v>
      </c>
      <c r="G6501" s="384">
        <v>0</v>
      </c>
      <c r="H6501">
        <v>0</v>
      </c>
    </row>
    <row r="6502" spans="1:10" x14ac:dyDescent="0.2">
      <c r="A6502">
        <v>12832</v>
      </c>
      <c r="B6502" s="623">
        <v>42564.231944444444</v>
      </c>
      <c r="C6502" s="405" t="s">
        <v>2054</v>
      </c>
      <c r="D6502" s="384">
        <v>3237</v>
      </c>
      <c r="E6502">
        <v>0.02</v>
      </c>
      <c r="F6502">
        <v>1.4571099999999999</v>
      </c>
      <c r="G6502" s="384">
        <v>0</v>
      </c>
      <c r="H6502">
        <v>1.4571099999999999</v>
      </c>
      <c r="I6502">
        <v>-2.84</v>
      </c>
      <c r="J6502" s="384">
        <v>2736.86</v>
      </c>
    </row>
    <row r="6503" spans="1:10" x14ac:dyDescent="0.2">
      <c r="A6503">
        <v>12790</v>
      </c>
      <c r="B6503" s="623">
        <v>42563.478472222225</v>
      </c>
      <c r="C6503" s="405" t="s">
        <v>96</v>
      </c>
      <c r="D6503" s="384">
        <v>3238</v>
      </c>
      <c r="E6503">
        <v>0.02</v>
      </c>
      <c r="F6503">
        <v>1.45583</v>
      </c>
      <c r="G6503" s="384">
        <v>0</v>
      </c>
      <c r="H6503">
        <v>0</v>
      </c>
    </row>
    <row r="6504" spans="1:10" x14ac:dyDescent="0.2">
      <c r="A6504">
        <v>12833</v>
      </c>
      <c r="B6504" s="623">
        <v>42564.231944444444</v>
      </c>
      <c r="C6504" s="405" t="s">
        <v>2054</v>
      </c>
      <c r="D6504" s="384">
        <v>3238</v>
      </c>
      <c r="E6504">
        <v>0.02</v>
      </c>
      <c r="F6504">
        <v>1.4571099999999999</v>
      </c>
      <c r="G6504" s="384">
        <v>0</v>
      </c>
      <c r="H6504">
        <v>1.4571099999999999</v>
      </c>
      <c r="I6504">
        <v>1.58</v>
      </c>
      <c r="J6504" s="384">
        <v>2738.44</v>
      </c>
    </row>
    <row r="6505" spans="1:10" x14ac:dyDescent="0.2">
      <c r="A6505">
        <v>12797</v>
      </c>
      <c r="B6505" s="623">
        <v>42563.6</v>
      </c>
      <c r="C6505" s="405" t="s">
        <v>96</v>
      </c>
      <c r="D6505" s="384">
        <v>3239</v>
      </c>
      <c r="E6505">
        <v>0.03</v>
      </c>
      <c r="F6505">
        <v>1.45252</v>
      </c>
      <c r="G6505" s="384">
        <v>0</v>
      </c>
      <c r="H6505">
        <v>0</v>
      </c>
    </row>
    <row r="6506" spans="1:10" x14ac:dyDescent="0.2">
      <c r="A6506">
        <v>12834</v>
      </c>
      <c r="B6506" s="623">
        <v>42564.231944444444</v>
      </c>
      <c r="C6506" s="405" t="s">
        <v>2054</v>
      </c>
      <c r="D6506" s="384">
        <v>3239</v>
      </c>
      <c r="E6506">
        <v>0.03</v>
      </c>
      <c r="F6506">
        <v>1.4571099999999999</v>
      </c>
      <c r="G6506" s="384">
        <v>0</v>
      </c>
      <c r="H6506">
        <v>1.4571099999999999</v>
      </c>
      <c r="I6506">
        <v>9.2200000000000006</v>
      </c>
      <c r="J6506" s="384">
        <v>2747.66</v>
      </c>
    </row>
    <row r="6507" spans="1:10" x14ac:dyDescent="0.2">
      <c r="A6507">
        <v>12805</v>
      </c>
      <c r="B6507" s="623">
        <v>42563.813888888886</v>
      </c>
      <c r="C6507" s="405" t="s">
        <v>96</v>
      </c>
      <c r="D6507" s="384">
        <v>3240</v>
      </c>
      <c r="E6507">
        <v>0.05</v>
      </c>
      <c r="F6507">
        <v>1.4491099999999999</v>
      </c>
      <c r="G6507" s="384">
        <v>0</v>
      </c>
      <c r="H6507">
        <v>0</v>
      </c>
    </row>
    <row r="6508" spans="1:10" x14ac:dyDescent="0.2">
      <c r="A6508">
        <v>12835</v>
      </c>
      <c r="B6508" s="623">
        <v>42564.231944444444</v>
      </c>
      <c r="C6508" s="405" t="s">
        <v>2054</v>
      </c>
      <c r="D6508" s="384">
        <v>3240</v>
      </c>
      <c r="E6508">
        <v>0.05</v>
      </c>
      <c r="F6508">
        <v>1.4571099999999999</v>
      </c>
      <c r="G6508" s="384">
        <v>0</v>
      </c>
      <c r="H6508">
        <v>1.4571099999999999</v>
      </c>
      <c r="I6508">
        <v>27.13</v>
      </c>
      <c r="J6508" s="384">
        <v>2774.79</v>
      </c>
    </row>
    <row r="6509" spans="1:10" x14ac:dyDescent="0.2">
      <c r="A6509">
        <v>12814</v>
      </c>
      <c r="B6509" s="623">
        <v>42563.951388888891</v>
      </c>
      <c r="C6509" s="405" t="s">
        <v>97</v>
      </c>
      <c r="D6509" s="384">
        <v>3241</v>
      </c>
      <c r="E6509">
        <v>0.01</v>
      </c>
      <c r="F6509">
        <v>1.4495899999999999</v>
      </c>
      <c r="G6509" s="384">
        <v>0</v>
      </c>
      <c r="H6509">
        <v>0</v>
      </c>
    </row>
    <row r="6510" spans="1:10" x14ac:dyDescent="0.2">
      <c r="A6510">
        <v>12842</v>
      </c>
      <c r="B6510" s="623">
        <v>42564.511111111111</v>
      </c>
      <c r="C6510" s="405" t="s">
        <v>2054</v>
      </c>
      <c r="D6510" s="384">
        <v>3241</v>
      </c>
      <c r="E6510">
        <v>0.01</v>
      </c>
      <c r="F6510">
        <v>1.4530700000000001</v>
      </c>
      <c r="G6510" s="384">
        <v>0</v>
      </c>
      <c r="H6510">
        <v>1.4530700000000001</v>
      </c>
      <c r="I6510">
        <v>-2.39</v>
      </c>
      <c r="J6510" s="384">
        <v>2772.41</v>
      </c>
    </row>
    <row r="6511" spans="1:10" x14ac:dyDescent="0.2">
      <c r="A6511">
        <v>12816</v>
      </c>
      <c r="B6511" s="623">
        <v>42563.999305555553</v>
      </c>
      <c r="C6511" s="405" t="s">
        <v>97</v>
      </c>
      <c r="D6511" s="384">
        <v>3242</v>
      </c>
      <c r="E6511">
        <v>0.01</v>
      </c>
      <c r="F6511">
        <v>1.45112</v>
      </c>
      <c r="G6511" s="384">
        <v>0</v>
      </c>
      <c r="H6511">
        <v>0</v>
      </c>
    </row>
    <row r="6512" spans="1:10" x14ac:dyDescent="0.2">
      <c r="A6512">
        <v>12843</v>
      </c>
      <c r="B6512" s="623">
        <v>42564.511111111111</v>
      </c>
      <c r="C6512" s="405" t="s">
        <v>2054</v>
      </c>
      <c r="D6512" s="384">
        <v>3242</v>
      </c>
      <c r="E6512">
        <v>0.01</v>
      </c>
      <c r="F6512">
        <v>1.4530700000000001</v>
      </c>
      <c r="G6512" s="384">
        <v>0</v>
      </c>
      <c r="H6512">
        <v>1.4530700000000001</v>
      </c>
      <c r="I6512">
        <v>-1.34</v>
      </c>
      <c r="J6512" s="384">
        <v>2771.07</v>
      </c>
    </row>
    <row r="6513" spans="1:10" x14ac:dyDescent="0.2">
      <c r="A6513">
        <v>12819</v>
      </c>
      <c r="B6513" s="623">
        <v>42564.046527777777</v>
      </c>
      <c r="C6513" s="405" t="s">
        <v>97</v>
      </c>
      <c r="D6513" s="384">
        <v>3243</v>
      </c>
      <c r="E6513">
        <v>0.01</v>
      </c>
      <c r="F6513">
        <v>1.4526399999999999</v>
      </c>
      <c r="G6513" s="384">
        <v>0</v>
      </c>
      <c r="H6513">
        <v>0</v>
      </c>
    </row>
    <row r="6514" spans="1:10" x14ac:dyDescent="0.2">
      <c r="A6514">
        <v>12844</v>
      </c>
      <c r="B6514" s="623">
        <v>42564.511111111111</v>
      </c>
      <c r="C6514" s="405" t="s">
        <v>2054</v>
      </c>
      <c r="D6514" s="384">
        <v>3243</v>
      </c>
      <c r="E6514">
        <v>0.01</v>
      </c>
      <c r="F6514">
        <v>1.4530700000000001</v>
      </c>
      <c r="G6514" s="384">
        <v>0</v>
      </c>
      <c r="H6514">
        <v>1.4530700000000001</v>
      </c>
      <c r="I6514">
        <v>-0.3</v>
      </c>
      <c r="J6514" s="384">
        <v>2770.77</v>
      </c>
    </row>
    <row r="6515" spans="1:10" x14ac:dyDescent="0.2">
      <c r="A6515">
        <v>12823</v>
      </c>
      <c r="B6515" s="623">
        <v>42564.143055555556</v>
      </c>
      <c r="C6515" s="405" t="s">
        <v>97</v>
      </c>
      <c r="D6515" s="384">
        <v>3244</v>
      </c>
      <c r="E6515">
        <v>0.01</v>
      </c>
      <c r="F6515">
        <v>1.45495</v>
      </c>
      <c r="G6515" s="384">
        <v>0</v>
      </c>
      <c r="H6515">
        <v>0</v>
      </c>
    </row>
    <row r="6516" spans="1:10" x14ac:dyDescent="0.2">
      <c r="A6516">
        <v>12845</v>
      </c>
      <c r="B6516" s="623">
        <v>42564.511111111111</v>
      </c>
      <c r="C6516" s="405" t="s">
        <v>2054</v>
      </c>
      <c r="D6516" s="384">
        <v>3244</v>
      </c>
      <c r="E6516">
        <v>0.01</v>
      </c>
      <c r="F6516">
        <v>1.4530700000000001</v>
      </c>
      <c r="G6516" s="384">
        <v>0</v>
      </c>
      <c r="H6516">
        <v>1.4530700000000001</v>
      </c>
      <c r="I6516">
        <v>1.29</v>
      </c>
      <c r="J6516" s="384">
        <v>2772.06</v>
      </c>
    </row>
    <row r="6517" spans="1:10" x14ac:dyDescent="0.2">
      <c r="A6517">
        <v>12836</v>
      </c>
      <c r="B6517" s="623">
        <v>42564.386111111111</v>
      </c>
      <c r="C6517" s="405" t="s">
        <v>97</v>
      </c>
      <c r="D6517" s="384">
        <v>3245</v>
      </c>
      <c r="E6517">
        <v>0.02</v>
      </c>
      <c r="F6517">
        <v>1.4580599999999999</v>
      </c>
      <c r="G6517" s="384">
        <v>0</v>
      </c>
      <c r="H6517">
        <v>0</v>
      </c>
    </row>
    <row r="6518" spans="1:10" x14ac:dyDescent="0.2">
      <c r="A6518">
        <v>12846</v>
      </c>
      <c r="B6518" s="623">
        <v>42564.511111111111</v>
      </c>
      <c r="C6518" s="405" t="s">
        <v>2054</v>
      </c>
      <c r="D6518" s="384">
        <v>3245</v>
      </c>
      <c r="E6518">
        <v>0.02</v>
      </c>
      <c r="F6518">
        <v>1.4530700000000001</v>
      </c>
      <c r="G6518" s="384">
        <v>0</v>
      </c>
      <c r="H6518">
        <v>1.4530700000000001</v>
      </c>
      <c r="I6518">
        <v>6.89</v>
      </c>
      <c r="J6518" s="384">
        <v>2778.95</v>
      </c>
    </row>
    <row r="6519" spans="1:10" x14ac:dyDescent="0.2">
      <c r="A6519">
        <v>12847</v>
      </c>
      <c r="B6519" s="623">
        <v>42564.911805555559</v>
      </c>
      <c r="C6519" s="405" t="s">
        <v>97</v>
      </c>
      <c r="D6519" s="384">
        <v>3246</v>
      </c>
      <c r="E6519">
        <v>0.01</v>
      </c>
      <c r="F6519">
        <v>1.4599</v>
      </c>
      <c r="G6519" s="384">
        <v>0</v>
      </c>
      <c r="H6519">
        <v>0</v>
      </c>
    </row>
    <row r="6520" spans="1:10" x14ac:dyDescent="0.2">
      <c r="A6520">
        <v>12849</v>
      </c>
      <c r="B6520" s="623">
        <v>42564.94027777778</v>
      </c>
      <c r="C6520" s="405" t="s">
        <v>2054</v>
      </c>
      <c r="D6520" s="384">
        <v>3246</v>
      </c>
      <c r="E6520">
        <v>0.01</v>
      </c>
      <c r="F6520">
        <v>1.4591000000000001</v>
      </c>
      <c r="G6520" s="384">
        <v>0</v>
      </c>
      <c r="H6520">
        <v>1.4591000000000001</v>
      </c>
      <c r="I6520">
        <v>0.55000000000000004</v>
      </c>
      <c r="J6520" s="384">
        <v>2779.5</v>
      </c>
    </row>
    <row r="6521" spans="1:10" x14ac:dyDescent="0.2">
      <c r="A6521">
        <v>12850</v>
      </c>
      <c r="B6521" s="623">
        <v>42564.958333333336</v>
      </c>
      <c r="C6521" s="405" t="s">
        <v>96</v>
      </c>
      <c r="D6521" s="384">
        <v>3247</v>
      </c>
      <c r="E6521">
        <v>0.01</v>
      </c>
      <c r="F6521">
        <v>1.4585699999999999</v>
      </c>
      <c r="G6521" s="384">
        <v>0</v>
      </c>
      <c r="H6521">
        <v>0</v>
      </c>
    </row>
    <row r="6522" spans="1:10" x14ac:dyDescent="0.2">
      <c r="A6522">
        <v>12852</v>
      </c>
      <c r="B6522" s="623">
        <v>42565.048611111109</v>
      </c>
      <c r="C6522" s="405" t="s">
        <v>2054</v>
      </c>
      <c r="D6522" s="384">
        <v>3247</v>
      </c>
      <c r="E6522">
        <v>0.01</v>
      </c>
      <c r="F6522">
        <v>1.4593700000000001</v>
      </c>
      <c r="G6522" s="384">
        <v>0</v>
      </c>
      <c r="H6522">
        <v>1.4593700000000001</v>
      </c>
      <c r="I6522">
        <v>0.28000000000000003</v>
      </c>
      <c r="J6522" s="384">
        <v>2779.79</v>
      </c>
    </row>
    <row r="6523" spans="1:10" x14ac:dyDescent="0.2">
      <c r="A6523">
        <v>12853</v>
      </c>
      <c r="B6523" s="623">
        <v>42566.031944444447</v>
      </c>
      <c r="C6523" s="405" t="s">
        <v>97</v>
      </c>
      <c r="D6523" s="384">
        <v>3248</v>
      </c>
      <c r="E6523">
        <v>0.01</v>
      </c>
      <c r="F6523">
        <v>1.4567399999999999</v>
      </c>
      <c r="G6523" s="384">
        <v>0</v>
      </c>
      <c r="H6523">
        <v>0</v>
      </c>
    </row>
    <row r="6524" spans="1:10" x14ac:dyDescent="0.2">
      <c r="A6524">
        <v>12855</v>
      </c>
      <c r="B6524" s="623">
        <v>42566.068749999999</v>
      </c>
      <c r="C6524" s="405" t="s">
        <v>2054</v>
      </c>
      <c r="D6524" s="384">
        <v>3248</v>
      </c>
      <c r="E6524">
        <v>0.01</v>
      </c>
      <c r="F6524">
        <v>1.45594</v>
      </c>
      <c r="G6524" s="384">
        <v>0</v>
      </c>
      <c r="H6524">
        <v>1.45594</v>
      </c>
      <c r="I6524">
        <v>0.55000000000000004</v>
      </c>
      <c r="J6524" s="384">
        <v>2780.34</v>
      </c>
    </row>
    <row r="6525" spans="1:10" x14ac:dyDescent="0.2">
      <c r="A6525">
        <v>12856</v>
      </c>
      <c r="B6525" s="623">
        <v>42566.900694444441</v>
      </c>
      <c r="C6525" s="405" t="s">
        <v>97</v>
      </c>
      <c r="D6525" s="384">
        <v>3249</v>
      </c>
      <c r="E6525">
        <v>0.01</v>
      </c>
      <c r="F6525">
        <v>1.45608</v>
      </c>
      <c r="G6525" s="384">
        <v>0</v>
      </c>
      <c r="H6525">
        <v>0</v>
      </c>
    </row>
    <row r="6526" spans="1:10" x14ac:dyDescent="0.2">
      <c r="A6526">
        <v>12861</v>
      </c>
      <c r="B6526" s="623">
        <v>42566.98333333333</v>
      </c>
      <c r="C6526" s="405" t="s">
        <v>2054</v>
      </c>
      <c r="D6526" s="384">
        <v>3249</v>
      </c>
      <c r="E6526">
        <v>0.01</v>
      </c>
      <c r="F6526">
        <v>1.4560299999999999</v>
      </c>
      <c r="G6526" s="384">
        <v>0</v>
      </c>
      <c r="H6526">
        <v>1.4560299999999999</v>
      </c>
      <c r="I6526">
        <v>0.03</v>
      </c>
      <c r="J6526" s="384">
        <v>2780.37</v>
      </c>
    </row>
    <row r="6527" spans="1:10" x14ac:dyDescent="0.2">
      <c r="A6527">
        <v>12858</v>
      </c>
      <c r="B6527" s="623">
        <v>42566.977083333331</v>
      </c>
      <c r="C6527" s="405" t="s">
        <v>97</v>
      </c>
      <c r="D6527" s="384">
        <v>3250</v>
      </c>
      <c r="E6527">
        <v>0.01</v>
      </c>
      <c r="F6527">
        <v>1.4575800000000001</v>
      </c>
      <c r="G6527" s="384">
        <v>0</v>
      </c>
      <c r="H6527">
        <v>0</v>
      </c>
    </row>
    <row r="6528" spans="1:10" x14ac:dyDescent="0.2">
      <c r="A6528">
        <v>12862</v>
      </c>
      <c r="B6528" s="623">
        <v>42566.98333333333</v>
      </c>
      <c r="C6528" s="405" t="s">
        <v>2054</v>
      </c>
      <c r="D6528" s="384">
        <v>3250</v>
      </c>
      <c r="E6528">
        <v>0.01</v>
      </c>
      <c r="F6528">
        <v>1.4560299999999999</v>
      </c>
      <c r="G6528" s="384">
        <v>0</v>
      </c>
      <c r="H6528">
        <v>1.4560299999999999</v>
      </c>
      <c r="I6528">
        <v>1.07</v>
      </c>
      <c r="J6528" s="384">
        <v>2781.44</v>
      </c>
    </row>
    <row r="6529" spans="1:10" x14ac:dyDescent="0.2">
      <c r="A6529">
        <v>12863</v>
      </c>
      <c r="B6529" s="623">
        <v>42569.058333333334</v>
      </c>
      <c r="C6529" s="405" t="s">
        <v>97</v>
      </c>
      <c r="D6529" s="384">
        <v>3251</v>
      </c>
      <c r="E6529">
        <v>0.01</v>
      </c>
      <c r="F6529">
        <v>1.45533</v>
      </c>
      <c r="G6529" s="384">
        <v>0</v>
      </c>
      <c r="H6529">
        <v>0</v>
      </c>
    </row>
    <row r="6530" spans="1:10" x14ac:dyDescent="0.2">
      <c r="A6530">
        <v>12865</v>
      </c>
      <c r="B6530" s="623">
        <v>42569.06527777778</v>
      </c>
      <c r="C6530" s="405" t="s">
        <v>2054</v>
      </c>
      <c r="D6530" s="384">
        <v>3251</v>
      </c>
      <c r="E6530">
        <v>0.01</v>
      </c>
      <c r="F6530">
        <v>1.4545300000000001</v>
      </c>
      <c r="G6530" s="384">
        <v>0</v>
      </c>
      <c r="H6530">
        <v>1.4545300000000001</v>
      </c>
      <c r="I6530">
        <v>0.56000000000000005</v>
      </c>
      <c r="J6530" s="384">
        <v>2782</v>
      </c>
    </row>
    <row r="6531" spans="1:10" x14ac:dyDescent="0.2">
      <c r="A6531">
        <v>12866</v>
      </c>
      <c r="B6531" s="623">
        <v>42569.920138888891</v>
      </c>
      <c r="C6531" s="405" t="s">
        <v>96</v>
      </c>
      <c r="D6531" s="384">
        <v>3252</v>
      </c>
      <c r="E6531">
        <v>0.01</v>
      </c>
      <c r="F6531">
        <v>1.4575899999999999</v>
      </c>
      <c r="G6531" s="384">
        <v>0</v>
      </c>
      <c r="H6531">
        <v>0</v>
      </c>
    </row>
    <row r="6532" spans="1:10" x14ac:dyDescent="0.2">
      <c r="A6532">
        <v>12871</v>
      </c>
      <c r="B6532" s="623">
        <v>42569.96597222222</v>
      </c>
      <c r="C6532" s="405" t="s">
        <v>2054</v>
      </c>
      <c r="D6532" s="384">
        <v>3252</v>
      </c>
      <c r="E6532">
        <v>0.01</v>
      </c>
      <c r="F6532">
        <v>1.45764</v>
      </c>
      <c r="G6532" s="384">
        <v>0</v>
      </c>
      <c r="H6532">
        <v>1.45764</v>
      </c>
      <c r="I6532">
        <v>0.03</v>
      </c>
      <c r="J6532" s="384">
        <v>2782.03</v>
      </c>
    </row>
    <row r="6533" spans="1:10" x14ac:dyDescent="0.2">
      <c r="A6533">
        <v>12868</v>
      </c>
      <c r="B6533" s="623">
        <v>42569.929861111108</v>
      </c>
      <c r="C6533" s="405" t="s">
        <v>96</v>
      </c>
      <c r="D6533" s="384">
        <v>3253</v>
      </c>
      <c r="E6533">
        <v>0.01</v>
      </c>
      <c r="F6533">
        <v>1.4560900000000001</v>
      </c>
      <c r="G6533" s="384">
        <v>0</v>
      </c>
      <c r="H6533">
        <v>0</v>
      </c>
    </row>
    <row r="6534" spans="1:10" x14ac:dyDescent="0.2">
      <c r="A6534">
        <v>12872</v>
      </c>
      <c r="B6534" s="623">
        <v>42569.96597222222</v>
      </c>
      <c r="C6534" s="405" t="s">
        <v>2054</v>
      </c>
      <c r="D6534" s="384">
        <v>3253</v>
      </c>
      <c r="E6534">
        <v>0.01</v>
      </c>
      <c r="F6534">
        <v>1.45764</v>
      </c>
      <c r="G6534" s="384">
        <v>0</v>
      </c>
      <c r="H6534">
        <v>1.45764</v>
      </c>
      <c r="I6534">
        <v>1.07</v>
      </c>
      <c r="J6534" s="384">
        <v>2783.1</v>
      </c>
    </row>
    <row r="6535" spans="1:10" x14ac:dyDescent="0.2">
      <c r="A6535">
        <v>12873</v>
      </c>
      <c r="B6535" s="623">
        <v>42570.037499999999</v>
      </c>
      <c r="C6535" s="405" t="s">
        <v>97</v>
      </c>
      <c r="D6535" s="384">
        <v>3254</v>
      </c>
      <c r="E6535">
        <v>0.01</v>
      </c>
      <c r="F6535">
        <v>1.4607300000000001</v>
      </c>
      <c r="G6535" s="384">
        <v>0</v>
      </c>
      <c r="H6535">
        <v>0</v>
      </c>
    </row>
    <row r="6536" spans="1:10" x14ac:dyDescent="0.2">
      <c r="A6536">
        <v>12875</v>
      </c>
      <c r="B6536" s="623">
        <v>42570.041666666664</v>
      </c>
      <c r="C6536" s="405" t="s">
        <v>2054</v>
      </c>
      <c r="D6536" s="384">
        <v>3254</v>
      </c>
      <c r="E6536">
        <v>0.01</v>
      </c>
      <c r="F6536">
        <v>1.4599299999999999</v>
      </c>
      <c r="G6536" s="384">
        <v>0</v>
      </c>
      <c r="H6536">
        <v>1.4599299999999999</v>
      </c>
      <c r="I6536">
        <v>0.55000000000000004</v>
      </c>
      <c r="J6536" s="384">
        <v>2783.65</v>
      </c>
    </row>
    <row r="6537" spans="1:10" x14ac:dyDescent="0.2">
      <c r="A6537">
        <v>12876</v>
      </c>
      <c r="B6537" s="623">
        <v>42570.047222222223</v>
      </c>
      <c r="C6537" s="405" t="s">
        <v>97</v>
      </c>
      <c r="D6537" s="384">
        <v>3255</v>
      </c>
      <c r="E6537">
        <v>0.01</v>
      </c>
      <c r="F6537">
        <v>1.46025</v>
      </c>
      <c r="G6537" s="384">
        <v>0</v>
      </c>
      <c r="H6537">
        <v>0</v>
      </c>
    </row>
    <row r="6538" spans="1:10" x14ac:dyDescent="0.2">
      <c r="A6538">
        <v>12911</v>
      </c>
      <c r="B6538" s="623">
        <v>42570.866666666669</v>
      </c>
      <c r="C6538" s="405" t="s">
        <v>2054</v>
      </c>
      <c r="D6538" s="384">
        <v>3255</v>
      </c>
      <c r="E6538">
        <v>0.01</v>
      </c>
      <c r="F6538">
        <v>1.46776</v>
      </c>
      <c r="G6538" s="384">
        <v>0</v>
      </c>
      <c r="H6538">
        <v>1.46776</v>
      </c>
      <c r="I6538">
        <v>-5.18</v>
      </c>
      <c r="J6538" s="384">
        <v>2778.47</v>
      </c>
    </row>
    <row r="6539" spans="1:10" x14ac:dyDescent="0.2">
      <c r="A6539">
        <v>12878</v>
      </c>
      <c r="B6539" s="623">
        <v>42570.1</v>
      </c>
      <c r="C6539" s="405" t="s">
        <v>97</v>
      </c>
      <c r="D6539" s="384">
        <v>3256</v>
      </c>
      <c r="E6539">
        <v>0.01</v>
      </c>
      <c r="F6539">
        <v>1.4617500000000001</v>
      </c>
      <c r="G6539" s="384">
        <v>0</v>
      </c>
      <c r="H6539">
        <v>0</v>
      </c>
    </row>
    <row r="6540" spans="1:10" x14ac:dyDescent="0.2">
      <c r="A6540">
        <v>12912</v>
      </c>
      <c r="B6540" s="623">
        <v>42570.866666666669</v>
      </c>
      <c r="C6540" s="405" t="s">
        <v>2054</v>
      </c>
      <c r="D6540" s="384">
        <v>3256</v>
      </c>
      <c r="E6540">
        <v>0.01</v>
      </c>
      <c r="F6540">
        <v>1.46776</v>
      </c>
      <c r="G6540" s="384">
        <v>0</v>
      </c>
      <c r="H6540">
        <v>1.46776</v>
      </c>
      <c r="I6540">
        <v>-4.1399999999999997</v>
      </c>
      <c r="J6540" s="384">
        <v>2774.33</v>
      </c>
    </row>
    <row r="6541" spans="1:10" x14ac:dyDescent="0.2">
      <c r="A6541">
        <v>12881</v>
      </c>
      <c r="B6541" s="623">
        <v>42570.134027777778</v>
      </c>
      <c r="C6541" s="405" t="s">
        <v>97</v>
      </c>
      <c r="D6541" s="384">
        <v>3257</v>
      </c>
      <c r="E6541">
        <v>0.01</v>
      </c>
      <c r="F6541">
        <v>1.46326</v>
      </c>
      <c r="G6541" s="384">
        <v>0</v>
      </c>
      <c r="H6541">
        <v>0</v>
      </c>
    </row>
    <row r="6542" spans="1:10" x14ac:dyDescent="0.2">
      <c r="A6542">
        <v>12913</v>
      </c>
      <c r="B6542" s="623">
        <v>42570.866666666669</v>
      </c>
      <c r="C6542" s="405" t="s">
        <v>2054</v>
      </c>
      <c r="D6542" s="384">
        <v>3257</v>
      </c>
      <c r="E6542">
        <v>0.01</v>
      </c>
      <c r="F6542">
        <v>1.46776</v>
      </c>
      <c r="G6542" s="384">
        <v>0</v>
      </c>
      <c r="H6542">
        <v>1.46776</v>
      </c>
      <c r="I6542">
        <v>-3.1</v>
      </c>
      <c r="J6542" s="384">
        <v>2771.23</v>
      </c>
    </row>
    <row r="6543" spans="1:10" x14ac:dyDescent="0.2">
      <c r="A6543">
        <v>12885</v>
      </c>
      <c r="B6543" s="623">
        <v>42570.135416666664</v>
      </c>
      <c r="C6543" s="405" t="s">
        <v>97</v>
      </c>
      <c r="D6543" s="384">
        <v>3258</v>
      </c>
      <c r="E6543">
        <v>0.01</v>
      </c>
      <c r="F6543">
        <v>1.4655800000000001</v>
      </c>
      <c r="G6543" s="384">
        <v>0</v>
      </c>
      <c r="H6543">
        <v>0</v>
      </c>
    </row>
    <row r="6544" spans="1:10" x14ac:dyDescent="0.2">
      <c r="A6544">
        <v>12914</v>
      </c>
      <c r="B6544" s="623">
        <v>42570.866666666669</v>
      </c>
      <c r="C6544" s="405" t="s">
        <v>2054</v>
      </c>
      <c r="D6544" s="384">
        <v>3258</v>
      </c>
      <c r="E6544">
        <v>0.01</v>
      </c>
      <c r="F6544">
        <v>1.46776</v>
      </c>
      <c r="G6544" s="384">
        <v>0</v>
      </c>
      <c r="H6544">
        <v>1.46776</v>
      </c>
      <c r="I6544">
        <v>-1.5</v>
      </c>
      <c r="J6544" s="384">
        <v>2769.73</v>
      </c>
    </row>
    <row r="6545" spans="1:10" x14ac:dyDescent="0.2">
      <c r="A6545">
        <v>12890</v>
      </c>
      <c r="B6545" s="623">
        <v>42570.192361111112</v>
      </c>
      <c r="C6545" s="405" t="s">
        <v>97</v>
      </c>
      <c r="D6545" s="384">
        <v>3259</v>
      </c>
      <c r="E6545">
        <v>0.02</v>
      </c>
      <c r="F6545">
        <v>1.46882</v>
      </c>
      <c r="G6545" s="384">
        <v>0</v>
      </c>
      <c r="H6545">
        <v>0</v>
      </c>
    </row>
    <row r="6546" spans="1:10" x14ac:dyDescent="0.2">
      <c r="A6546">
        <v>12915</v>
      </c>
      <c r="B6546" s="623">
        <v>42570.866666666669</v>
      </c>
      <c r="C6546" s="405" t="s">
        <v>2054</v>
      </c>
      <c r="D6546" s="384">
        <v>3259</v>
      </c>
      <c r="E6546">
        <v>0.02</v>
      </c>
      <c r="F6546">
        <v>1.46776</v>
      </c>
      <c r="G6546" s="384">
        <v>0</v>
      </c>
      <c r="H6546">
        <v>1.46776</v>
      </c>
      <c r="I6546">
        <v>1.46</v>
      </c>
      <c r="J6546" s="384">
        <v>2771.19</v>
      </c>
    </row>
    <row r="6547" spans="1:10" x14ac:dyDescent="0.2">
      <c r="A6547">
        <v>12896</v>
      </c>
      <c r="B6547" s="623">
        <v>42570.20208333333</v>
      </c>
      <c r="C6547" s="405" t="s">
        <v>97</v>
      </c>
      <c r="D6547" s="384">
        <v>3260</v>
      </c>
      <c r="E6547">
        <v>0.02</v>
      </c>
      <c r="F6547">
        <v>1.47204</v>
      </c>
      <c r="G6547" s="384">
        <v>0</v>
      </c>
      <c r="H6547">
        <v>0</v>
      </c>
    </row>
    <row r="6548" spans="1:10" x14ac:dyDescent="0.2">
      <c r="A6548">
        <v>12916</v>
      </c>
      <c r="B6548" s="623">
        <v>42570.866666666669</v>
      </c>
      <c r="C6548" s="405" t="s">
        <v>2054</v>
      </c>
      <c r="D6548" s="384">
        <v>3260</v>
      </c>
      <c r="E6548">
        <v>0.02</v>
      </c>
      <c r="F6548">
        <v>1.46776</v>
      </c>
      <c r="G6548" s="384">
        <v>0</v>
      </c>
      <c r="H6548">
        <v>1.46776</v>
      </c>
      <c r="I6548">
        <v>5.9</v>
      </c>
      <c r="J6548" s="384">
        <v>2777.09</v>
      </c>
    </row>
    <row r="6549" spans="1:10" x14ac:dyDescent="0.2">
      <c r="A6549">
        <v>12903</v>
      </c>
      <c r="B6549" s="623">
        <v>42570.441666666666</v>
      </c>
      <c r="C6549" s="405" t="s">
        <v>97</v>
      </c>
      <c r="D6549" s="384">
        <v>3261</v>
      </c>
      <c r="E6549">
        <v>0.03</v>
      </c>
      <c r="F6549">
        <v>1.4753400000000001</v>
      </c>
      <c r="G6549" s="384">
        <v>0</v>
      </c>
      <c r="H6549">
        <v>0</v>
      </c>
    </row>
    <row r="6550" spans="1:10" x14ac:dyDescent="0.2">
      <c r="A6550">
        <v>12917</v>
      </c>
      <c r="B6550" s="623">
        <v>42570.866666666669</v>
      </c>
      <c r="C6550" s="405" t="s">
        <v>2054</v>
      </c>
      <c r="D6550" s="384">
        <v>3261</v>
      </c>
      <c r="E6550">
        <v>0.03</v>
      </c>
      <c r="F6550">
        <v>1.46776</v>
      </c>
      <c r="G6550" s="384">
        <v>0</v>
      </c>
      <c r="H6550">
        <v>1.46776</v>
      </c>
      <c r="I6550">
        <v>15.69</v>
      </c>
      <c r="J6550" s="384">
        <v>2792.78</v>
      </c>
    </row>
    <row r="6551" spans="1:10" x14ac:dyDescent="0.2">
      <c r="A6551">
        <v>12918</v>
      </c>
      <c r="B6551" s="623">
        <v>42570.913888888892</v>
      </c>
      <c r="C6551" s="405" t="s">
        <v>96</v>
      </c>
      <c r="D6551" s="384">
        <v>3262</v>
      </c>
      <c r="E6551">
        <v>0.01</v>
      </c>
      <c r="F6551">
        <v>1.4669300000000001</v>
      </c>
      <c r="G6551" s="384">
        <v>0</v>
      </c>
      <c r="H6551">
        <v>0</v>
      </c>
    </row>
    <row r="6552" spans="1:10" x14ac:dyDescent="0.2">
      <c r="A6552">
        <v>12920</v>
      </c>
      <c r="B6552" s="623">
        <v>42570.947916666664</v>
      </c>
      <c r="C6552" s="405" t="s">
        <v>2054</v>
      </c>
      <c r="D6552" s="384">
        <v>3262</v>
      </c>
      <c r="E6552">
        <v>0.01</v>
      </c>
      <c r="F6552">
        <v>1.46773</v>
      </c>
      <c r="G6552" s="384">
        <v>0</v>
      </c>
      <c r="H6552">
        <v>1.46773</v>
      </c>
      <c r="I6552">
        <v>0.55000000000000004</v>
      </c>
      <c r="J6552" s="384">
        <v>2793.33</v>
      </c>
    </row>
    <row r="6553" spans="1:10" x14ac:dyDescent="0.2">
      <c r="A6553">
        <v>12921</v>
      </c>
      <c r="B6553" s="623">
        <v>42570.961111111108</v>
      </c>
      <c r="C6553" s="405" t="s">
        <v>97</v>
      </c>
      <c r="D6553" s="384">
        <v>3263</v>
      </c>
      <c r="E6553">
        <v>0.01</v>
      </c>
      <c r="F6553">
        <v>1.4683200000000001</v>
      </c>
      <c r="G6553" s="384">
        <v>0</v>
      </c>
      <c r="H6553">
        <v>0</v>
      </c>
    </row>
    <row r="6554" spans="1:10" x14ac:dyDescent="0.2">
      <c r="A6554">
        <v>12923</v>
      </c>
      <c r="B6554" s="623">
        <v>42571.040972222225</v>
      </c>
      <c r="C6554" s="405" t="s">
        <v>2054</v>
      </c>
      <c r="D6554" s="384">
        <v>3263</v>
      </c>
      <c r="E6554">
        <v>0.01</v>
      </c>
      <c r="F6554">
        <v>1.4675199999999999</v>
      </c>
      <c r="G6554" s="384">
        <v>0</v>
      </c>
      <c r="H6554">
        <v>1.4675199999999999</v>
      </c>
      <c r="I6554">
        <v>0.56000000000000005</v>
      </c>
      <c r="J6554" s="384">
        <v>2793.89</v>
      </c>
    </row>
    <row r="6555" spans="1:10" x14ac:dyDescent="0.2">
      <c r="A6555">
        <v>12924</v>
      </c>
      <c r="B6555" s="623">
        <v>42571.879166666666</v>
      </c>
      <c r="C6555" s="405" t="s">
        <v>97</v>
      </c>
      <c r="D6555" s="384">
        <v>3264</v>
      </c>
      <c r="E6555">
        <v>0.01</v>
      </c>
      <c r="F6555">
        <v>1.4707600000000001</v>
      </c>
      <c r="G6555" s="384">
        <v>0</v>
      </c>
      <c r="H6555">
        <v>0</v>
      </c>
    </row>
    <row r="6556" spans="1:10" x14ac:dyDescent="0.2">
      <c r="A6556">
        <v>12933</v>
      </c>
      <c r="B6556" s="623">
        <v>42572.361111111109</v>
      </c>
      <c r="C6556" s="405" t="s">
        <v>2054</v>
      </c>
      <c r="D6556" s="384">
        <v>3264</v>
      </c>
      <c r="E6556">
        <v>0.01</v>
      </c>
      <c r="F6556">
        <v>1.4720800000000001</v>
      </c>
      <c r="G6556" s="384">
        <v>0</v>
      </c>
      <c r="H6556">
        <v>1.4720800000000001</v>
      </c>
      <c r="I6556">
        <v>-0.87</v>
      </c>
      <c r="J6556" s="384">
        <v>2793.02</v>
      </c>
    </row>
    <row r="6557" spans="1:10" x14ac:dyDescent="0.2">
      <c r="A6557">
        <v>12926</v>
      </c>
      <c r="B6557" s="623">
        <v>42571.918055555558</v>
      </c>
      <c r="C6557" s="405" t="s">
        <v>97</v>
      </c>
      <c r="D6557" s="384">
        <v>3265</v>
      </c>
      <c r="E6557">
        <v>0.01</v>
      </c>
      <c r="F6557">
        <v>1.47227</v>
      </c>
      <c r="G6557" s="384">
        <v>0</v>
      </c>
      <c r="H6557">
        <v>0</v>
      </c>
    </row>
    <row r="6558" spans="1:10" x14ac:dyDescent="0.2">
      <c r="A6558">
        <v>12934</v>
      </c>
      <c r="B6558" s="623">
        <v>42572.361111111109</v>
      </c>
      <c r="C6558" s="405" t="s">
        <v>2054</v>
      </c>
      <c r="D6558" s="384">
        <v>3265</v>
      </c>
      <c r="E6558">
        <v>0.01</v>
      </c>
      <c r="F6558">
        <v>1.4720800000000001</v>
      </c>
      <c r="G6558" s="384">
        <v>0</v>
      </c>
      <c r="H6558">
        <v>1.4720800000000001</v>
      </c>
      <c r="I6558">
        <v>0.17</v>
      </c>
      <c r="J6558" s="384">
        <v>2793.19</v>
      </c>
    </row>
    <row r="6559" spans="1:10" x14ac:dyDescent="0.2">
      <c r="A6559">
        <v>12929</v>
      </c>
      <c r="B6559" s="623">
        <v>42572.006249999999</v>
      </c>
      <c r="C6559" s="405" t="s">
        <v>97</v>
      </c>
      <c r="D6559" s="384">
        <v>3266</v>
      </c>
      <c r="E6559">
        <v>0.01</v>
      </c>
      <c r="F6559">
        <v>1.4756</v>
      </c>
      <c r="G6559" s="384">
        <v>0</v>
      </c>
      <c r="H6559">
        <v>0</v>
      </c>
    </row>
    <row r="6560" spans="1:10" x14ac:dyDescent="0.2">
      <c r="A6560">
        <v>12935</v>
      </c>
      <c r="B6560" s="623">
        <v>42572.361111111109</v>
      </c>
      <c r="C6560" s="405" t="s">
        <v>2054</v>
      </c>
      <c r="D6560" s="384">
        <v>3266</v>
      </c>
      <c r="E6560">
        <v>0.01</v>
      </c>
      <c r="F6560">
        <v>1.4720800000000001</v>
      </c>
      <c r="G6560" s="384">
        <v>0</v>
      </c>
      <c r="H6560">
        <v>1.4720800000000001</v>
      </c>
      <c r="I6560">
        <v>2.4300000000000002</v>
      </c>
      <c r="J6560" s="384">
        <v>2795.62</v>
      </c>
    </row>
    <row r="6561" spans="1:10" x14ac:dyDescent="0.2">
      <c r="A6561">
        <v>12936</v>
      </c>
      <c r="B6561" s="623">
        <v>42572.918055555558</v>
      </c>
      <c r="C6561" s="405" t="s">
        <v>97</v>
      </c>
      <c r="D6561" s="384">
        <v>3267</v>
      </c>
      <c r="E6561">
        <v>0.01</v>
      </c>
      <c r="F6561">
        <v>1.47102</v>
      </c>
      <c r="G6561" s="384">
        <v>0</v>
      </c>
      <c r="H6561">
        <v>0</v>
      </c>
    </row>
    <row r="6562" spans="1:10" x14ac:dyDescent="0.2">
      <c r="A6562">
        <v>12938</v>
      </c>
      <c r="B6562" s="623">
        <v>42572.945138888892</v>
      </c>
      <c r="C6562" s="405" t="s">
        <v>2054</v>
      </c>
      <c r="D6562" s="384">
        <v>3267</v>
      </c>
      <c r="E6562">
        <v>0.01</v>
      </c>
      <c r="F6562">
        <v>1.4702200000000001</v>
      </c>
      <c r="G6562" s="384">
        <v>0</v>
      </c>
      <c r="H6562">
        <v>1.4702200000000001</v>
      </c>
      <c r="I6562">
        <v>0.55000000000000004</v>
      </c>
      <c r="J6562" s="384">
        <v>2796.17</v>
      </c>
    </row>
    <row r="6563" spans="1:10" x14ac:dyDescent="0.2">
      <c r="A6563">
        <v>12939</v>
      </c>
      <c r="B6563" s="623">
        <v>42573.881944444445</v>
      </c>
      <c r="C6563" s="405" t="s">
        <v>96</v>
      </c>
      <c r="D6563" s="384">
        <v>3268</v>
      </c>
      <c r="E6563">
        <v>0.01</v>
      </c>
      <c r="F6563">
        <v>1.4695400000000001</v>
      </c>
      <c r="G6563" s="384">
        <v>0</v>
      </c>
      <c r="H6563">
        <v>0</v>
      </c>
    </row>
    <row r="6564" spans="1:10" x14ac:dyDescent="0.2">
      <c r="A6564">
        <v>12941</v>
      </c>
      <c r="B6564" s="623">
        <v>42573.96597222222</v>
      </c>
      <c r="C6564" s="405" t="s">
        <v>2054</v>
      </c>
      <c r="D6564" s="384">
        <v>3268</v>
      </c>
      <c r="E6564">
        <v>0.01</v>
      </c>
      <c r="F6564">
        <v>1.47034</v>
      </c>
      <c r="G6564" s="384">
        <v>0</v>
      </c>
      <c r="H6564">
        <v>1.47034</v>
      </c>
      <c r="I6564">
        <v>0.55000000000000004</v>
      </c>
      <c r="J6564" s="384">
        <v>2796.72</v>
      </c>
    </row>
    <row r="6565" spans="1:10" x14ac:dyDescent="0.2">
      <c r="A6565">
        <v>12942</v>
      </c>
      <c r="B6565" s="623">
        <v>42576.967361111114</v>
      </c>
      <c r="C6565" s="405" t="s">
        <v>96</v>
      </c>
      <c r="D6565" s="384">
        <v>3269</v>
      </c>
      <c r="E6565">
        <v>0.01</v>
      </c>
      <c r="F6565">
        <v>1.4711700000000001</v>
      </c>
      <c r="G6565" s="384">
        <v>0</v>
      </c>
      <c r="H6565">
        <v>0</v>
      </c>
    </row>
    <row r="6566" spans="1:10" x14ac:dyDescent="0.2">
      <c r="A6566">
        <v>12944</v>
      </c>
      <c r="B6566" s="623">
        <v>42577.004166666666</v>
      </c>
      <c r="C6566" s="405" t="s">
        <v>2054</v>
      </c>
      <c r="D6566" s="384">
        <v>3269</v>
      </c>
      <c r="E6566">
        <v>0.01</v>
      </c>
      <c r="F6566">
        <v>1.47197</v>
      </c>
      <c r="G6566" s="384">
        <v>0</v>
      </c>
      <c r="H6566">
        <v>1.47197</v>
      </c>
      <c r="I6566">
        <v>0.47</v>
      </c>
      <c r="J6566" s="384">
        <v>2797.19</v>
      </c>
    </row>
    <row r="6567" spans="1:10" x14ac:dyDescent="0.2">
      <c r="A6567">
        <v>12945</v>
      </c>
      <c r="B6567" s="623">
        <v>42577.882638888892</v>
      </c>
      <c r="C6567" s="405" t="s">
        <v>97</v>
      </c>
      <c r="D6567" s="384">
        <v>3270</v>
      </c>
      <c r="E6567">
        <v>0.01</v>
      </c>
      <c r="F6567">
        <v>1.4637100000000001</v>
      </c>
      <c r="G6567" s="384">
        <v>0</v>
      </c>
      <c r="H6567">
        <v>0</v>
      </c>
    </row>
    <row r="6568" spans="1:10" x14ac:dyDescent="0.2">
      <c r="A6568">
        <v>12947</v>
      </c>
      <c r="B6568" s="623">
        <v>42578.043749999997</v>
      </c>
      <c r="C6568" s="405" t="s">
        <v>2054</v>
      </c>
      <c r="D6568" s="384">
        <v>3270</v>
      </c>
      <c r="E6568">
        <v>0.01</v>
      </c>
      <c r="F6568">
        <v>1.4629099999999999</v>
      </c>
      <c r="G6568" s="384">
        <v>0</v>
      </c>
      <c r="H6568">
        <v>1.4629099999999999</v>
      </c>
      <c r="I6568">
        <v>0.56999999999999995</v>
      </c>
      <c r="J6568" s="384">
        <v>2797.76</v>
      </c>
    </row>
    <row r="6569" spans="1:10" x14ac:dyDescent="0.2">
      <c r="A6569">
        <v>12948</v>
      </c>
      <c r="B6569" s="623">
        <v>42578.078472222223</v>
      </c>
      <c r="C6569" s="405" t="s">
        <v>96</v>
      </c>
      <c r="D6569" s="384">
        <v>3271</v>
      </c>
      <c r="E6569">
        <v>0.01</v>
      </c>
      <c r="F6569">
        <v>1.4623999999999999</v>
      </c>
      <c r="G6569" s="384">
        <v>0</v>
      </c>
      <c r="H6569">
        <v>0</v>
      </c>
    </row>
    <row r="6570" spans="1:10" x14ac:dyDescent="0.2">
      <c r="A6570">
        <v>12953</v>
      </c>
      <c r="B6570" s="623">
        <v>42578.138888888891</v>
      </c>
      <c r="C6570" s="405" t="s">
        <v>2054</v>
      </c>
      <c r="D6570" s="384">
        <v>3271</v>
      </c>
      <c r="E6570">
        <v>0.01</v>
      </c>
      <c r="F6570">
        <v>1.4624200000000001</v>
      </c>
      <c r="G6570" s="384">
        <v>0</v>
      </c>
      <c r="H6570">
        <v>1.4624200000000001</v>
      </c>
      <c r="I6570">
        <v>0.01</v>
      </c>
      <c r="J6570" s="384">
        <v>2797.77</v>
      </c>
    </row>
    <row r="6571" spans="1:10" x14ac:dyDescent="0.2">
      <c r="A6571">
        <v>12950</v>
      </c>
      <c r="B6571" s="623">
        <v>42578.119444444441</v>
      </c>
      <c r="C6571" s="405" t="s">
        <v>96</v>
      </c>
      <c r="D6571" s="384">
        <v>3272</v>
      </c>
      <c r="E6571">
        <v>0.01</v>
      </c>
      <c r="F6571">
        <v>1.4608399999999999</v>
      </c>
      <c r="G6571" s="384">
        <v>0</v>
      </c>
      <c r="H6571">
        <v>0</v>
      </c>
    </row>
    <row r="6572" spans="1:10" x14ac:dyDescent="0.2">
      <c r="A6572">
        <v>12954</v>
      </c>
      <c r="B6572" s="623">
        <v>42578.138888888891</v>
      </c>
      <c r="C6572" s="405" t="s">
        <v>2054</v>
      </c>
      <c r="D6572" s="384">
        <v>3272</v>
      </c>
      <c r="E6572">
        <v>0.01</v>
      </c>
      <c r="F6572">
        <v>1.4624200000000001</v>
      </c>
      <c r="G6572" s="384">
        <v>0</v>
      </c>
      <c r="H6572">
        <v>1.4624200000000001</v>
      </c>
      <c r="I6572">
        <v>1.0900000000000001</v>
      </c>
      <c r="J6572" s="384">
        <v>2798.86</v>
      </c>
    </row>
    <row r="6573" spans="1:10" x14ac:dyDescent="0.2">
      <c r="A6573">
        <v>12955</v>
      </c>
      <c r="B6573" s="623">
        <v>42578.910416666666</v>
      </c>
      <c r="C6573" s="405" t="s">
        <v>97</v>
      </c>
      <c r="D6573" s="384">
        <v>3273</v>
      </c>
      <c r="E6573">
        <v>0.01</v>
      </c>
      <c r="F6573">
        <v>1.47519</v>
      </c>
      <c r="G6573" s="384">
        <v>0</v>
      </c>
      <c r="H6573">
        <v>0</v>
      </c>
    </row>
    <row r="6574" spans="1:10" x14ac:dyDescent="0.2">
      <c r="A6574">
        <v>12957</v>
      </c>
      <c r="B6574" s="623">
        <v>42578.911805555559</v>
      </c>
      <c r="C6574" s="405" t="s">
        <v>2054</v>
      </c>
      <c r="D6574" s="384">
        <v>3273</v>
      </c>
      <c r="E6574">
        <v>0.01</v>
      </c>
      <c r="F6574">
        <v>1.4743900000000001</v>
      </c>
      <c r="G6574" s="384">
        <v>0</v>
      </c>
      <c r="H6574">
        <v>1.4743900000000001</v>
      </c>
      <c r="I6574">
        <v>0.56000000000000005</v>
      </c>
      <c r="J6574" s="384">
        <v>2799.42</v>
      </c>
    </row>
    <row r="6575" spans="1:10" x14ac:dyDescent="0.2">
      <c r="A6575">
        <v>12958</v>
      </c>
      <c r="B6575" s="623">
        <v>42578.948611111111</v>
      </c>
      <c r="C6575" s="405" t="s">
        <v>97</v>
      </c>
      <c r="D6575" s="384">
        <v>3274</v>
      </c>
      <c r="E6575">
        <v>0.01</v>
      </c>
      <c r="F6575">
        <v>1.4764200000000001</v>
      </c>
      <c r="G6575" s="384">
        <v>0</v>
      </c>
      <c r="H6575">
        <v>0</v>
      </c>
    </row>
    <row r="6576" spans="1:10" x14ac:dyDescent="0.2">
      <c r="A6576">
        <v>12962</v>
      </c>
      <c r="B6576" s="623">
        <v>42579.041666666664</v>
      </c>
      <c r="C6576" s="405" t="s">
        <v>2054</v>
      </c>
      <c r="D6576" s="384">
        <v>3274</v>
      </c>
      <c r="E6576">
        <v>0.01</v>
      </c>
      <c r="F6576">
        <v>1.4756199999999999</v>
      </c>
      <c r="G6576" s="384">
        <v>0</v>
      </c>
      <c r="H6576">
        <v>1.4756199999999999</v>
      </c>
      <c r="I6576">
        <v>0.59</v>
      </c>
      <c r="J6576" s="384">
        <v>2800.02</v>
      </c>
    </row>
    <row r="6577" spans="1:10" x14ac:dyDescent="0.2">
      <c r="A6577">
        <v>12960</v>
      </c>
      <c r="B6577" s="623">
        <v>42579.025000000001</v>
      </c>
      <c r="C6577" s="405" t="s">
        <v>96</v>
      </c>
      <c r="D6577" s="384">
        <v>3275</v>
      </c>
      <c r="E6577">
        <v>0.01</v>
      </c>
      <c r="F6577">
        <v>1.47644</v>
      </c>
      <c r="G6577" s="384">
        <v>0</v>
      </c>
      <c r="H6577">
        <v>0</v>
      </c>
    </row>
    <row r="6578" spans="1:10" x14ac:dyDescent="0.2">
      <c r="A6578">
        <v>12975</v>
      </c>
      <c r="B6578" s="623">
        <v>42579.662499999999</v>
      </c>
      <c r="C6578" s="405" t="s">
        <v>2054</v>
      </c>
      <c r="D6578" s="384">
        <v>3275</v>
      </c>
      <c r="E6578">
        <v>0.01</v>
      </c>
      <c r="F6578">
        <v>1.4748600000000001</v>
      </c>
      <c r="G6578" s="384">
        <v>0</v>
      </c>
      <c r="H6578">
        <v>1.4748600000000001</v>
      </c>
      <c r="I6578">
        <v>-1.0900000000000001</v>
      </c>
      <c r="J6578" s="384">
        <v>2798.93</v>
      </c>
    </row>
    <row r="6579" spans="1:10" x14ac:dyDescent="0.2">
      <c r="A6579">
        <v>12963</v>
      </c>
      <c r="B6579" s="623">
        <v>42579.101388888892</v>
      </c>
      <c r="C6579" s="405" t="s">
        <v>96</v>
      </c>
      <c r="D6579" s="384">
        <v>3276</v>
      </c>
      <c r="E6579">
        <v>0.01</v>
      </c>
      <c r="F6579">
        <v>1.4749300000000001</v>
      </c>
      <c r="G6579" s="384">
        <v>0</v>
      </c>
      <c r="H6579">
        <v>0</v>
      </c>
    </row>
    <row r="6580" spans="1:10" x14ac:dyDescent="0.2">
      <c r="A6580">
        <v>12976</v>
      </c>
      <c r="B6580" s="623">
        <v>42579.662499999999</v>
      </c>
      <c r="C6580" s="405" t="s">
        <v>2054</v>
      </c>
      <c r="D6580" s="384">
        <v>3276</v>
      </c>
      <c r="E6580">
        <v>0.01</v>
      </c>
      <c r="F6580">
        <v>1.4748600000000001</v>
      </c>
      <c r="G6580" s="384">
        <v>0</v>
      </c>
      <c r="H6580">
        <v>1.4748600000000001</v>
      </c>
      <c r="I6580">
        <v>-0.05</v>
      </c>
      <c r="J6580" s="384">
        <v>2798.88</v>
      </c>
    </row>
    <row r="6581" spans="1:10" x14ac:dyDescent="0.2">
      <c r="A6581">
        <v>12966</v>
      </c>
      <c r="B6581" s="623">
        <v>42579.107638888891</v>
      </c>
      <c r="C6581" s="405" t="s">
        <v>96</v>
      </c>
      <c r="D6581" s="384">
        <v>3277</v>
      </c>
      <c r="E6581">
        <v>0.01</v>
      </c>
      <c r="F6581">
        <v>1.47339</v>
      </c>
      <c r="G6581" s="384">
        <v>0</v>
      </c>
      <c r="H6581">
        <v>0</v>
      </c>
    </row>
    <row r="6582" spans="1:10" x14ac:dyDescent="0.2">
      <c r="A6582">
        <v>12977</v>
      </c>
      <c r="B6582" s="623">
        <v>42579.662499999999</v>
      </c>
      <c r="C6582" s="405" t="s">
        <v>2054</v>
      </c>
      <c r="D6582" s="384">
        <v>3277</v>
      </c>
      <c r="E6582">
        <v>0.01</v>
      </c>
      <c r="F6582">
        <v>1.4748600000000001</v>
      </c>
      <c r="G6582" s="384">
        <v>0</v>
      </c>
      <c r="H6582">
        <v>1.4748600000000001</v>
      </c>
      <c r="I6582">
        <v>1.01</v>
      </c>
      <c r="J6582" s="384">
        <v>2799.89</v>
      </c>
    </row>
    <row r="6583" spans="1:10" x14ac:dyDescent="0.2">
      <c r="A6583">
        <v>12970</v>
      </c>
      <c r="B6583" s="623">
        <v>42579.143055555556</v>
      </c>
      <c r="C6583" s="405" t="s">
        <v>96</v>
      </c>
      <c r="D6583" s="384">
        <v>3278</v>
      </c>
      <c r="E6583">
        <v>0.01</v>
      </c>
      <c r="F6583">
        <v>1.4710799999999999</v>
      </c>
      <c r="G6583" s="384">
        <v>0</v>
      </c>
      <c r="H6583">
        <v>0</v>
      </c>
    </row>
    <row r="6584" spans="1:10" x14ac:dyDescent="0.2">
      <c r="A6584">
        <v>12978</v>
      </c>
      <c r="B6584" s="623">
        <v>42579.662499999999</v>
      </c>
      <c r="C6584" s="405" t="s">
        <v>2054</v>
      </c>
      <c r="D6584" s="384">
        <v>3278</v>
      </c>
      <c r="E6584">
        <v>0.01</v>
      </c>
      <c r="F6584">
        <v>1.4748600000000001</v>
      </c>
      <c r="G6584" s="384">
        <v>0</v>
      </c>
      <c r="H6584">
        <v>1.4748600000000001</v>
      </c>
      <c r="I6584">
        <v>2.61</v>
      </c>
      <c r="J6584" s="384">
        <v>2802.5</v>
      </c>
    </row>
    <row r="6585" spans="1:10" x14ac:dyDescent="0.2">
      <c r="A6585">
        <v>12979</v>
      </c>
      <c r="B6585" s="623">
        <v>42579.886111111111</v>
      </c>
      <c r="C6585" s="405" t="s">
        <v>97</v>
      </c>
      <c r="D6585" s="384">
        <v>3279</v>
      </c>
      <c r="E6585">
        <v>0.01</v>
      </c>
      <c r="F6585">
        <v>1.47702</v>
      </c>
      <c r="G6585" s="384">
        <v>0</v>
      </c>
      <c r="H6585">
        <v>0</v>
      </c>
    </row>
    <row r="6586" spans="1:10" x14ac:dyDescent="0.2">
      <c r="A6586">
        <v>12981</v>
      </c>
      <c r="B6586" s="623">
        <v>42579.90625</v>
      </c>
      <c r="C6586" s="405" t="s">
        <v>2054</v>
      </c>
      <c r="D6586" s="384">
        <v>3279</v>
      </c>
      <c r="E6586">
        <v>0.01</v>
      </c>
      <c r="F6586">
        <v>1.4762200000000001</v>
      </c>
      <c r="G6586" s="384">
        <v>0</v>
      </c>
      <c r="H6586">
        <v>1.4762200000000001</v>
      </c>
      <c r="I6586">
        <v>0.55000000000000004</v>
      </c>
      <c r="J6586" s="384">
        <v>2803.05</v>
      </c>
    </row>
    <row r="6587" spans="1:10" x14ac:dyDescent="0.2">
      <c r="A6587">
        <v>12982</v>
      </c>
      <c r="B6587" s="623">
        <v>42580.941666666666</v>
      </c>
      <c r="C6587" s="405" t="s">
        <v>97</v>
      </c>
      <c r="D6587" s="384">
        <v>3280</v>
      </c>
      <c r="E6587">
        <v>0.01</v>
      </c>
      <c r="F6587">
        <v>1.4709700000000001</v>
      </c>
      <c r="G6587" s="384">
        <v>0</v>
      </c>
      <c r="H6587">
        <v>0</v>
      </c>
    </row>
    <row r="6588" spans="1:10" x14ac:dyDescent="0.2">
      <c r="A6588">
        <v>12984</v>
      </c>
      <c r="B6588" s="623">
        <v>42580.981249999997</v>
      </c>
      <c r="C6588" s="405" t="s">
        <v>2054</v>
      </c>
      <c r="D6588" s="384">
        <v>3280</v>
      </c>
      <c r="E6588">
        <v>0.01</v>
      </c>
      <c r="F6588">
        <v>1.47017</v>
      </c>
      <c r="G6588" s="384">
        <v>0</v>
      </c>
      <c r="H6588">
        <v>1.47017</v>
      </c>
      <c r="I6588">
        <v>0.55000000000000004</v>
      </c>
      <c r="J6588" s="384">
        <v>2803.6</v>
      </c>
    </row>
    <row r="6589" spans="1:10" x14ac:dyDescent="0.2">
      <c r="A6589">
        <v>12985</v>
      </c>
      <c r="B6589" s="623">
        <v>42583.95208333333</v>
      </c>
      <c r="C6589" s="405" t="s">
        <v>97</v>
      </c>
      <c r="D6589" s="384">
        <v>3281</v>
      </c>
      <c r="E6589">
        <v>0.01</v>
      </c>
      <c r="F6589">
        <v>1.4813499999999999</v>
      </c>
      <c r="G6589" s="384">
        <v>0</v>
      </c>
      <c r="H6589">
        <v>0</v>
      </c>
    </row>
    <row r="6590" spans="1:10" x14ac:dyDescent="0.2">
      <c r="A6590">
        <v>12990</v>
      </c>
      <c r="B6590" s="623">
        <v>42583.974305555559</v>
      </c>
      <c r="C6590" s="405" t="s">
        <v>2054</v>
      </c>
      <c r="D6590" s="384">
        <v>3281</v>
      </c>
      <c r="E6590">
        <v>0.01</v>
      </c>
      <c r="F6590">
        <v>1.4813000000000001</v>
      </c>
      <c r="G6590" s="384">
        <v>0</v>
      </c>
      <c r="H6590">
        <v>1.4813000000000001</v>
      </c>
      <c r="I6590">
        <v>0.04</v>
      </c>
      <c r="J6590" s="384">
        <v>2803.64</v>
      </c>
    </row>
    <row r="6591" spans="1:10" x14ac:dyDescent="0.2">
      <c r="A6591">
        <v>12987</v>
      </c>
      <c r="B6591" s="623">
        <v>42583.957638888889</v>
      </c>
      <c r="C6591" s="405" t="s">
        <v>97</v>
      </c>
      <c r="D6591" s="384">
        <v>3282</v>
      </c>
      <c r="E6591">
        <v>0.01</v>
      </c>
      <c r="F6591">
        <v>1.48285</v>
      </c>
      <c r="G6591" s="384">
        <v>0</v>
      </c>
      <c r="H6591">
        <v>0</v>
      </c>
    </row>
    <row r="6592" spans="1:10" x14ac:dyDescent="0.2">
      <c r="A6592">
        <v>12991</v>
      </c>
      <c r="B6592" s="623">
        <v>42583.974305555559</v>
      </c>
      <c r="C6592" s="405" t="s">
        <v>2054</v>
      </c>
      <c r="D6592" s="384">
        <v>3282</v>
      </c>
      <c r="E6592">
        <v>0.01</v>
      </c>
      <c r="F6592">
        <v>1.4813000000000001</v>
      </c>
      <c r="G6592" s="384">
        <v>0</v>
      </c>
      <c r="H6592">
        <v>1.4813000000000001</v>
      </c>
      <c r="I6592">
        <v>1.07</v>
      </c>
      <c r="J6592" s="384">
        <v>2804.71</v>
      </c>
    </row>
    <row r="6593" spans="1:10" x14ac:dyDescent="0.2">
      <c r="A6593">
        <v>12992</v>
      </c>
      <c r="B6593" s="623">
        <v>42584.072916666664</v>
      </c>
      <c r="C6593" s="405" t="s">
        <v>97</v>
      </c>
      <c r="D6593" s="384">
        <v>3283</v>
      </c>
      <c r="E6593">
        <v>0.01</v>
      </c>
      <c r="F6593">
        <v>1.4825299999999999</v>
      </c>
      <c r="G6593" s="384">
        <v>0</v>
      </c>
      <c r="H6593">
        <v>0</v>
      </c>
    </row>
    <row r="6594" spans="1:10" x14ac:dyDescent="0.2">
      <c r="A6594">
        <v>12994</v>
      </c>
      <c r="B6594" s="623">
        <v>42584.18472222222</v>
      </c>
      <c r="C6594" s="405" t="s">
        <v>2054</v>
      </c>
      <c r="D6594" s="384">
        <v>3283</v>
      </c>
      <c r="E6594">
        <v>0.01</v>
      </c>
      <c r="F6594">
        <v>1.48173</v>
      </c>
      <c r="G6594" s="384">
        <v>0</v>
      </c>
      <c r="H6594">
        <v>1.48173</v>
      </c>
      <c r="I6594">
        <v>0.55000000000000004</v>
      </c>
      <c r="J6594" s="384">
        <v>2805.26</v>
      </c>
    </row>
    <row r="6595" spans="1:10" x14ac:dyDescent="0.2">
      <c r="A6595">
        <v>12995</v>
      </c>
      <c r="B6595" s="623">
        <v>42584.886805555558</v>
      </c>
      <c r="C6595" s="405" t="s">
        <v>97</v>
      </c>
      <c r="D6595" s="384">
        <v>3284</v>
      </c>
      <c r="E6595">
        <v>0.01</v>
      </c>
      <c r="F6595">
        <v>1.47662</v>
      </c>
      <c r="G6595" s="384">
        <v>0</v>
      </c>
      <c r="H6595">
        <v>0</v>
      </c>
    </row>
    <row r="6596" spans="1:10" x14ac:dyDescent="0.2">
      <c r="A6596">
        <v>12997</v>
      </c>
      <c r="B6596" s="623">
        <v>42584.9</v>
      </c>
      <c r="C6596" s="405" t="s">
        <v>2054</v>
      </c>
      <c r="D6596" s="384">
        <v>3284</v>
      </c>
      <c r="E6596">
        <v>0.01</v>
      </c>
      <c r="F6596">
        <v>1.4758199999999999</v>
      </c>
      <c r="G6596" s="384">
        <v>0</v>
      </c>
      <c r="H6596">
        <v>1.4758199999999999</v>
      </c>
      <c r="I6596">
        <v>0.55000000000000004</v>
      </c>
      <c r="J6596" s="384">
        <v>2805.81</v>
      </c>
    </row>
    <row r="6597" spans="1:10" x14ac:dyDescent="0.2">
      <c r="A6597">
        <v>12998</v>
      </c>
      <c r="B6597" s="623">
        <v>42585.029861111114</v>
      </c>
      <c r="C6597" s="405" t="s">
        <v>96</v>
      </c>
      <c r="D6597" s="384">
        <v>3285</v>
      </c>
      <c r="E6597">
        <v>0.01</v>
      </c>
      <c r="F6597">
        <v>1.47546</v>
      </c>
      <c r="G6597" s="384">
        <v>0</v>
      </c>
      <c r="H6597">
        <v>0</v>
      </c>
    </row>
    <row r="6598" spans="1:10" x14ac:dyDescent="0.2">
      <c r="A6598">
        <v>13000</v>
      </c>
      <c r="B6598" s="623">
        <v>42585.097222222219</v>
      </c>
      <c r="C6598" s="405" t="s">
        <v>2054</v>
      </c>
      <c r="D6598" s="384">
        <v>3285</v>
      </c>
      <c r="E6598">
        <v>0.01</v>
      </c>
      <c r="F6598">
        <v>1.4762599999999999</v>
      </c>
      <c r="G6598" s="384">
        <v>0</v>
      </c>
      <c r="H6598">
        <v>1.4762599999999999</v>
      </c>
      <c r="I6598">
        <v>0.56000000000000005</v>
      </c>
      <c r="J6598" s="384">
        <v>2806.37</v>
      </c>
    </row>
    <row r="6599" spans="1:10" x14ac:dyDescent="0.2">
      <c r="A6599">
        <v>13001</v>
      </c>
      <c r="B6599" s="623">
        <v>42585.918749999997</v>
      </c>
      <c r="C6599" s="405" t="s">
        <v>97</v>
      </c>
      <c r="D6599" s="384">
        <v>3286</v>
      </c>
      <c r="E6599">
        <v>0.01</v>
      </c>
      <c r="F6599">
        <v>1.4708699999999999</v>
      </c>
      <c r="G6599" s="384">
        <v>0</v>
      </c>
      <c r="H6599">
        <v>0</v>
      </c>
    </row>
    <row r="6600" spans="1:10" x14ac:dyDescent="0.2">
      <c r="A6600">
        <v>13003</v>
      </c>
      <c r="B6600" s="623">
        <v>42585.95208333333</v>
      </c>
      <c r="C6600" s="405" t="s">
        <v>2054</v>
      </c>
      <c r="D6600" s="384">
        <v>3286</v>
      </c>
      <c r="E6600">
        <v>0.01</v>
      </c>
      <c r="F6600">
        <v>1.47007</v>
      </c>
      <c r="G6600" s="384">
        <v>0</v>
      </c>
      <c r="H6600">
        <v>1.47007</v>
      </c>
      <c r="I6600">
        <v>0.55000000000000004</v>
      </c>
      <c r="J6600" s="384">
        <v>2806.92</v>
      </c>
    </row>
    <row r="6601" spans="1:10" x14ac:dyDescent="0.2">
      <c r="A6601">
        <v>13004</v>
      </c>
      <c r="B6601" s="623">
        <v>42586.918055555558</v>
      </c>
      <c r="C6601" s="405" t="s">
        <v>96</v>
      </c>
      <c r="D6601" s="384">
        <v>3287</v>
      </c>
      <c r="E6601">
        <v>0.01</v>
      </c>
      <c r="F6601">
        <v>1.4579200000000001</v>
      </c>
      <c r="G6601" s="384">
        <v>0</v>
      </c>
      <c r="H6601">
        <v>0</v>
      </c>
    </row>
    <row r="6602" spans="1:10" x14ac:dyDescent="0.2">
      <c r="A6602">
        <v>13006</v>
      </c>
      <c r="B6602" s="623">
        <v>42586.925694444442</v>
      </c>
      <c r="C6602" s="405" t="s">
        <v>2054</v>
      </c>
      <c r="D6602" s="384">
        <v>3287</v>
      </c>
      <c r="E6602">
        <v>0.01</v>
      </c>
      <c r="F6602">
        <v>1.45872</v>
      </c>
      <c r="G6602" s="384">
        <v>0</v>
      </c>
      <c r="H6602">
        <v>1.45872</v>
      </c>
      <c r="I6602">
        <v>0.55000000000000004</v>
      </c>
      <c r="J6602" s="384">
        <v>2807.47</v>
      </c>
    </row>
    <row r="6603" spans="1:10" x14ac:dyDescent="0.2">
      <c r="A6603">
        <v>13007</v>
      </c>
      <c r="B6603" s="623">
        <v>42590.895833333336</v>
      </c>
      <c r="C6603" s="405" t="s">
        <v>97</v>
      </c>
      <c r="D6603" s="384">
        <v>3288</v>
      </c>
      <c r="E6603">
        <v>0.01</v>
      </c>
      <c r="F6603">
        <v>1.4476899999999999</v>
      </c>
      <c r="G6603" s="384">
        <v>0</v>
      </c>
      <c r="H6603">
        <v>0</v>
      </c>
    </row>
    <row r="6604" spans="1:10" x14ac:dyDescent="0.2">
      <c r="A6604">
        <v>13012</v>
      </c>
      <c r="B6604" s="623">
        <v>42591.027083333334</v>
      </c>
      <c r="C6604" s="405" t="s">
        <v>2054</v>
      </c>
      <c r="D6604" s="384">
        <v>3288</v>
      </c>
      <c r="E6604">
        <v>0.01</v>
      </c>
      <c r="F6604">
        <v>1.44764</v>
      </c>
      <c r="G6604" s="384">
        <v>0</v>
      </c>
      <c r="H6604">
        <v>1.44764</v>
      </c>
      <c r="I6604">
        <v>0.05</v>
      </c>
      <c r="J6604" s="384">
        <v>2807.52</v>
      </c>
    </row>
    <row r="6605" spans="1:10" x14ac:dyDescent="0.2">
      <c r="A6605">
        <v>13009</v>
      </c>
      <c r="B6605" s="623">
        <v>42590.995138888888</v>
      </c>
      <c r="C6605" s="405" t="s">
        <v>97</v>
      </c>
      <c r="D6605" s="384">
        <v>3289</v>
      </c>
      <c r="E6605">
        <v>0.01</v>
      </c>
      <c r="F6605">
        <v>1.44919</v>
      </c>
      <c r="G6605" s="384">
        <v>0</v>
      </c>
      <c r="H6605">
        <v>0</v>
      </c>
    </row>
    <row r="6606" spans="1:10" x14ac:dyDescent="0.2">
      <c r="A6606">
        <v>13013</v>
      </c>
      <c r="B6606" s="623">
        <v>42591.027083333334</v>
      </c>
      <c r="C6606" s="405" t="s">
        <v>2054</v>
      </c>
      <c r="D6606" s="384">
        <v>3289</v>
      </c>
      <c r="E6606">
        <v>0.01</v>
      </c>
      <c r="F6606">
        <v>1.44764</v>
      </c>
      <c r="G6606" s="384">
        <v>0</v>
      </c>
      <c r="H6606">
        <v>1.44764</v>
      </c>
      <c r="I6606">
        <v>1.08</v>
      </c>
      <c r="J6606" s="384">
        <v>2808.6</v>
      </c>
    </row>
    <row r="6607" spans="1:10" x14ac:dyDescent="0.2">
      <c r="A6607">
        <v>13014</v>
      </c>
      <c r="B6607" s="623">
        <v>42591.059027777781</v>
      </c>
      <c r="C6607" s="405" t="s">
        <v>96</v>
      </c>
      <c r="D6607" s="384">
        <v>3290</v>
      </c>
      <c r="E6607">
        <v>0.01</v>
      </c>
      <c r="F6607">
        <v>1.4481599999999999</v>
      </c>
      <c r="G6607" s="384">
        <v>0</v>
      </c>
      <c r="H6607">
        <v>0</v>
      </c>
    </row>
    <row r="6608" spans="1:10" x14ac:dyDescent="0.2">
      <c r="A6608">
        <v>13016</v>
      </c>
      <c r="B6608" s="623">
        <v>42591.163194444445</v>
      </c>
      <c r="C6608" s="405" t="s">
        <v>2054</v>
      </c>
      <c r="D6608" s="384">
        <v>3290</v>
      </c>
      <c r="E6608">
        <v>0.01</v>
      </c>
      <c r="F6608">
        <v>1.44896</v>
      </c>
      <c r="G6608" s="384">
        <v>0</v>
      </c>
      <c r="H6608">
        <v>1.44896</v>
      </c>
      <c r="I6608">
        <v>0.55000000000000004</v>
      </c>
      <c r="J6608" s="384">
        <v>2809.15</v>
      </c>
    </row>
    <row r="6609" spans="1:10" x14ac:dyDescent="0.2">
      <c r="A6609">
        <v>13017</v>
      </c>
      <c r="B6609" s="623">
        <v>42591.897222222222</v>
      </c>
      <c r="C6609" s="405" t="s">
        <v>97</v>
      </c>
      <c r="D6609" s="384">
        <v>3291</v>
      </c>
      <c r="E6609">
        <v>0.01</v>
      </c>
      <c r="F6609">
        <v>1.4494800000000001</v>
      </c>
      <c r="G6609" s="384">
        <v>0</v>
      </c>
      <c r="H6609">
        <v>0</v>
      </c>
    </row>
    <row r="6610" spans="1:10" x14ac:dyDescent="0.2">
      <c r="A6610">
        <v>13019</v>
      </c>
      <c r="B6610" s="623">
        <v>42591.92083333333</v>
      </c>
      <c r="C6610" s="405" t="s">
        <v>2054</v>
      </c>
      <c r="D6610" s="384">
        <v>3291</v>
      </c>
      <c r="E6610">
        <v>0.01</v>
      </c>
      <c r="F6610">
        <v>1.44868</v>
      </c>
      <c r="G6610" s="384">
        <v>0</v>
      </c>
      <c r="H6610">
        <v>1.44868</v>
      </c>
      <c r="I6610">
        <v>0.55000000000000004</v>
      </c>
      <c r="J6610" s="384">
        <v>2809.7</v>
      </c>
    </row>
    <row r="6611" spans="1:10" x14ac:dyDescent="0.2">
      <c r="A6611">
        <v>13020</v>
      </c>
      <c r="B6611" s="623">
        <v>42591.923611111109</v>
      </c>
      <c r="C6611" s="405" t="s">
        <v>97</v>
      </c>
      <c r="D6611" s="384">
        <v>3292</v>
      </c>
      <c r="E6611">
        <v>0.01</v>
      </c>
      <c r="F6611">
        <v>1.44889</v>
      </c>
      <c r="G6611" s="384">
        <v>0</v>
      </c>
      <c r="H6611">
        <v>0</v>
      </c>
    </row>
    <row r="6612" spans="1:10" x14ac:dyDescent="0.2">
      <c r="A6612">
        <v>13025</v>
      </c>
      <c r="B6612" s="623">
        <v>42592.140277777777</v>
      </c>
      <c r="C6612" s="405" t="s">
        <v>2054</v>
      </c>
      <c r="D6612" s="384">
        <v>3292</v>
      </c>
      <c r="E6612">
        <v>0.01</v>
      </c>
      <c r="F6612">
        <v>1.4488399999999999</v>
      </c>
      <c r="G6612" s="384">
        <v>0</v>
      </c>
      <c r="H6612">
        <v>1.4488399999999999</v>
      </c>
      <c r="I6612">
        <v>0.04</v>
      </c>
      <c r="J6612" s="384">
        <v>2809.75</v>
      </c>
    </row>
    <row r="6613" spans="1:10" x14ac:dyDescent="0.2">
      <c r="A6613">
        <v>13022</v>
      </c>
      <c r="B6613" s="623">
        <v>42592.105555555558</v>
      </c>
      <c r="C6613" s="405" t="s">
        <v>97</v>
      </c>
      <c r="D6613" s="384">
        <v>3293</v>
      </c>
      <c r="E6613">
        <v>0.01</v>
      </c>
      <c r="F6613">
        <v>1.4503900000000001</v>
      </c>
      <c r="G6613" s="384">
        <v>0</v>
      </c>
      <c r="H6613">
        <v>0</v>
      </c>
    </row>
    <row r="6614" spans="1:10" x14ac:dyDescent="0.2">
      <c r="A6614">
        <v>13026</v>
      </c>
      <c r="B6614" s="623">
        <v>42592.140277777777</v>
      </c>
      <c r="C6614" s="405" t="s">
        <v>2054</v>
      </c>
      <c r="D6614" s="384">
        <v>3293</v>
      </c>
      <c r="E6614">
        <v>0.01</v>
      </c>
      <c r="F6614">
        <v>1.4488399999999999</v>
      </c>
      <c r="G6614" s="384">
        <v>0</v>
      </c>
      <c r="H6614">
        <v>1.4488399999999999</v>
      </c>
      <c r="I6614">
        <v>1.07</v>
      </c>
      <c r="J6614" s="384">
        <v>2810.82</v>
      </c>
    </row>
    <row r="6615" spans="1:10" x14ac:dyDescent="0.2">
      <c r="A6615">
        <v>13027</v>
      </c>
      <c r="B6615" s="623">
        <v>42592.895833333336</v>
      </c>
      <c r="C6615" s="405" t="s">
        <v>97</v>
      </c>
      <c r="D6615" s="384">
        <v>3294</v>
      </c>
      <c r="E6615">
        <v>0.01</v>
      </c>
      <c r="F6615">
        <v>1.44899</v>
      </c>
      <c r="G6615" s="384">
        <v>0</v>
      </c>
      <c r="H6615">
        <v>0</v>
      </c>
    </row>
    <row r="6616" spans="1:10" x14ac:dyDescent="0.2">
      <c r="A6616">
        <v>13032</v>
      </c>
      <c r="B6616" s="623">
        <v>42593</v>
      </c>
      <c r="C6616" s="405" t="s">
        <v>2054</v>
      </c>
      <c r="D6616" s="384">
        <v>3294</v>
      </c>
      <c r="E6616">
        <v>0.01</v>
      </c>
      <c r="F6616">
        <v>1.44895</v>
      </c>
      <c r="G6616" s="384">
        <v>0</v>
      </c>
      <c r="H6616">
        <v>1.44895</v>
      </c>
      <c r="I6616">
        <v>7.0000000000000007E-2</v>
      </c>
      <c r="J6616" s="384">
        <v>2810.89</v>
      </c>
    </row>
    <row r="6617" spans="1:10" x14ac:dyDescent="0.2">
      <c r="A6617">
        <v>13029</v>
      </c>
      <c r="B6617" s="623">
        <v>42592.956250000003</v>
      </c>
      <c r="C6617" s="405" t="s">
        <v>97</v>
      </c>
      <c r="D6617" s="384">
        <v>3295</v>
      </c>
      <c r="E6617">
        <v>0.01</v>
      </c>
      <c r="F6617">
        <v>1.4504999999999999</v>
      </c>
      <c r="G6617" s="384">
        <v>0</v>
      </c>
      <c r="H6617">
        <v>0</v>
      </c>
    </row>
    <row r="6618" spans="1:10" x14ac:dyDescent="0.2">
      <c r="A6618">
        <v>13033</v>
      </c>
      <c r="B6618" s="623">
        <v>42593</v>
      </c>
      <c r="C6618" s="405" t="s">
        <v>2054</v>
      </c>
      <c r="D6618" s="384">
        <v>3295</v>
      </c>
      <c r="E6618">
        <v>0.01</v>
      </c>
      <c r="F6618">
        <v>1.44895</v>
      </c>
      <c r="G6618" s="384">
        <v>0</v>
      </c>
      <c r="H6618">
        <v>1.44895</v>
      </c>
      <c r="I6618">
        <v>1.1100000000000001</v>
      </c>
      <c r="J6618" s="384">
        <v>2812</v>
      </c>
    </row>
    <row r="6619" spans="1:10" x14ac:dyDescent="0.2">
      <c r="A6619">
        <v>13034</v>
      </c>
      <c r="B6619" s="623">
        <v>42593.036805555559</v>
      </c>
      <c r="C6619" s="405" t="s">
        <v>97</v>
      </c>
      <c r="D6619" s="384">
        <v>3296</v>
      </c>
      <c r="E6619">
        <v>0.01</v>
      </c>
      <c r="F6619">
        <v>1.45051</v>
      </c>
      <c r="G6619" s="384">
        <v>0</v>
      </c>
      <c r="H6619">
        <v>0</v>
      </c>
    </row>
    <row r="6620" spans="1:10" x14ac:dyDescent="0.2">
      <c r="A6620">
        <v>13036</v>
      </c>
      <c r="B6620" s="623">
        <v>42593.04791666667</v>
      </c>
      <c r="C6620" s="405" t="s">
        <v>2054</v>
      </c>
      <c r="D6620" s="384">
        <v>3296</v>
      </c>
      <c r="E6620">
        <v>0.01</v>
      </c>
      <c r="F6620">
        <v>1.4497100000000001</v>
      </c>
      <c r="G6620" s="384">
        <v>0</v>
      </c>
      <c r="H6620">
        <v>1.4497100000000001</v>
      </c>
      <c r="I6620">
        <v>0.55000000000000004</v>
      </c>
      <c r="J6620" s="384">
        <v>2812.55</v>
      </c>
    </row>
    <row r="6621" spans="1:10" x14ac:dyDescent="0.2">
      <c r="A6621">
        <v>13037</v>
      </c>
      <c r="B6621" s="623">
        <v>42593.893055555556</v>
      </c>
      <c r="C6621" s="405" t="s">
        <v>96</v>
      </c>
      <c r="D6621" s="384">
        <v>3297</v>
      </c>
      <c r="E6621">
        <v>0.01</v>
      </c>
      <c r="F6621">
        <v>1.4460200000000001</v>
      </c>
      <c r="G6621" s="384">
        <v>0</v>
      </c>
      <c r="H6621">
        <v>0</v>
      </c>
    </row>
    <row r="6622" spans="1:10" x14ac:dyDescent="0.2">
      <c r="A6622">
        <v>13039</v>
      </c>
      <c r="B6622" s="623">
        <v>42593.928472222222</v>
      </c>
      <c r="C6622" s="405" t="s">
        <v>2054</v>
      </c>
      <c r="D6622" s="384">
        <v>3297</v>
      </c>
      <c r="E6622">
        <v>0.01</v>
      </c>
      <c r="F6622">
        <v>1.44682</v>
      </c>
      <c r="G6622" s="384">
        <v>0</v>
      </c>
      <c r="H6622">
        <v>1.44682</v>
      </c>
      <c r="I6622">
        <v>0.55000000000000004</v>
      </c>
      <c r="J6622" s="384">
        <v>2813.1</v>
      </c>
    </row>
    <row r="6623" spans="1:10" x14ac:dyDescent="0.2">
      <c r="A6623">
        <v>13040</v>
      </c>
      <c r="B6623" s="623">
        <v>42594.895138888889</v>
      </c>
      <c r="C6623" s="405" t="s">
        <v>97</v>
      </c>
      <c r="D6623" s="384">
        <v>3298</v>
      </c>
      <c r="E6623">
        <v>0.01</v>
      </c>
      <c r="F6623">
        <v>1.4601900000000001</v>
      </c>
      <c r="G6623" s="384">
        <v>0</v>
      </c>
      <c r="H6623">
        <v>0</v>
      </c>
    </row>
    <row r="6624" spans="1:10" x14ac:dyDescent="0.2">
      <c r="A6624">
        <v>13042</v>
      </c>
      <c r="B6624" s="623">
        <v>42594.905555555553</v>
      </c>
      <c r="C6624" s="405" t="s">
        <v>2054</v>
      </c>
      <c r="D6624" s="384">
        <v>3298</v>
      </c>
      <c r="E6624">
        <v>0.01</v>
      </c>
      <c r="F6624">
        <v>1.45939</v>
      </c>
      <c r="G6624" s="384">
        <v>0</v>
      </c>
      <c r="H6624">
        <v>1.45939</v>
      </c>
      <c r="I6624">
        <v>0.55000000000000004</v>
      </c>
      <c r="J6624" s="384">
        <v>2813.65</v>
      </c>
    </row>
    <row r="6625" spans="1:10" x14ac:dyDescent="0.2">
      <c r="A6625">
        <v>13043</v>
      </c>
      <c r="B6625" s="623">
        <v>42597.049305555556</v>
      </c>
      <c r="C6625" s="405" t="s">
        <v>96</v>
      </c>
      <c r="D6625" s="384">
        <v>3299</v>
      </c>
      <c r="E6625">
        <v>0.01</v>
      </c>
      <c r="F6625">
        <v>1.45886</v>
      </c>
      <c r="G6625" s="384">
        <v>0</v>
      </c>
      <c r="H6625">
        <v>0</v>
      </c>
    </row>
    <row r="6626" spans="1:10" x14ac:dyDescent="0.2">
      <c r="A6626">
        <v>13048</v>
      </c>
      <c r="B6626" s="623">
        <v>42597.129861111112</v>
      </c>
      <c r="C6626" s="405" t="s">
        <v>2054</v>
      </c>
      <c r="D6626" s="384">
        <v>3299</v>
      </c>
      <c r="E6626">
        <v>0.01</v>
      </c>
      <c r="F6626">
        <v>1.4589099999999999</v>
      </c>
      <c r="G6626" s="384">
        <v>0</v>
      </c>
      <c r="H6626">
        <v>1.4589099999999999</v>
      </c>
      <c r="I6626">
        <v>0.03</v>
      </c>
      <c r="J6626" s="384">
        <v>2813.68</v>
      </c>
    </row>
    <row r="6627" spans="1:10" x14ac:dyDescent="0.2">
      <c r="A6627">
        <v>13045</v>
      </c>
      <c r="B6627" s="623">
        <v>42597.070138888892</v>
      </c>
      <c r="C6627" s="405" t="s">
        <v>96</v>
      </c>
      <c r="D6627" s="384">
        <v>3300</v>
      </c>
      <c r="E6627">
        <v>0.01</v>
      </c>
      <c r="F6627">
        <v>1.4573499999999999</v>
      </c>
      <c r="G6627" s="384">
        <v>0</v>
      </c>
      <c r="H6627">
        <v>0</v>
      </c>
    </row>
    <row r="6628" spans="1:10" x14ac:dyDescent="0.2">
      <c r="A6628">
        <v>13049</v>
      </c>
      <c r="B6628" s="623">
        <v>42597.129861111112</v>
      </c>
      <c r="C6628" s="405" t="s">
        <v>2054</v>
      </c>
      <c r="D6628" s="384">
        <v>3300</v>
      </c>
      <c r="E6628">
        <v>0.01</v>
      </c>
      <c r="F6628">
        <v>1.4589099999999999</v>
      </c>
      <c r="G6628" s="384">
        <v>0</v>
      </c>
      <c r="H6628">
        <v>1.4589099999999999</v>
      </c>
      <c r="I6628">
        <v>1.07</v>
      </c>
      <c r="J6628" s="384">
        <v>2814.75</v>
      </c>
    </row>
    <row r="6629" spans="1:10" x14ac:dyDescent="0.2">
      <c r="A6629">
        <v>13050</v>
      </c>
      <c r="B6629" s="623">
        <v>42598.953472222223</v>
      </c>
      <c r="C6629" s="405" t="s">
        <v>97</v>
      </c>
      <c r="D6629" s="384">
        <v>3301</v>
      </c>
      <c r="E6629">
        <v>0.01</v>
      </c>
      <c r="F6629">
        <v>1.4654400000000001</v>
      </c>
      <c r="G6629" s="384">
        <v>0</v>
      </c>
      <c r="H6629">
        <v>0</v>
      </c>
    </row>
    <row r="6630" spans="1:10" x14ac:dyDescent="0.2">
      <c r="A6630">
        <v>13052</v>
      </c>
      <c r="B6630" s="623">
        <v>42599.040277777778</v>
      </c>
      <c r="C6630" s="405" t="s">
        <v>2054</v>
      </c>
      <c r="D6630" s="384">
        <v>3301</v>
      </c>
      <c r="E6630">
        <v>0.01</v>
      </c>
      <c r="F6630">
        <v>1.4646399999999999</v>
      </c>
      <c r="G6630" s="384">
        <v>0</v>
      </c>
      <c r="H6630">
        <v>1.4646399999999999</v>
      </c>
      <c r="I6630">
        <v>0.56000000000000005</v>
      </c>
      <c r="J6630" s="384">
        <v>2815.31</v>
      </c>
    </row>
    <row r="6631" spans="1:10" x14ac:dyDescent="0.2">
      <c r="A6631">
        <v>13053</v>
      </c>
      <c r="B6631" s="623">
        <v>42599.879166666666</v>
      </c>
      <c r="C6631" s="405" t="s">
        <v>96</v>
      </c>
      <c r="D6631" s="384">
        <v>3302</v>
      </c>
      <c r="E6631">
        <v>0.01</v>
      </c>
      <c r="F6631">
        <v>1.47471</v>
      </c>
      <c r="G6631" s="384">
        <v>0</v>
      </c>
      <c r="H6631">
        <v>0</v>
      </c>
    </row>
    <row r="6632" spans="1:10" x14ac:dyDescent="0.2">
      <c r="A6632">
        <v>13055</v>
      </c>
      <c r="B6632" s="623">
        <v>42599.883333333331</v>
      </c>
      <c r="C6632" s="405" t="s">
        <v>2054</v>
      </c>
      <c r="D6632" s="384">
        <v>3302</v>
      </c>
      <c r="E6632">
        <v>0.01</v>
      </c>
      <c r="F6632">
        <v>1.4755100000000001</v>
      </c>
      <c r="G6632" s="384">
        <v>0</v>
      </c>
      <c r="H6632">
        <v>1.4755100000000001</v>
      </c>
      <c r="I6632">
        <v>0.55000000000000004</v>
      </c>
      <c r="J6632" s="384">
        <v>2815.86</v>
      </c>
    </row>
    <row r="6633" spans="1:10" x14ac:dyDescent="0.2">
      <c r="A6633">
        <v>13056</v>
      </c>
      <c r="B6633" s="623">
        <v>42599.913888888892</v>
      </c>
      <c r="C6633" s="405" t="s">
        <v>96</v>
      </c>
      <c r="D6633" s="384">
        <v>3303</v>
      </c>
      <c r="E6633">
        <v>0.01</v>
      </c>
      <c r="F6633">
        <v>1.4759100000000001</v>
      </c>
      <c r="G6633" s="384">
        <v>0</v>
      </c>
      <c r="H6633">
        <v>0</v>
      </c>
    </row>
    <row r="6634" spans="1:10" x14ac:dyDescent="0.2">
      <c r="A6634">
        <v>13061</v>
      </c>
      <c r="B6634" s="623">
        <v>42600.142361111109</v>
      </c>
      <c r="C6634" s="405" t="s">
        <v>2054</v>
      </c>
      <c r="D6634" s="384">
        <v>3303</v>
      </c>
      <c r="E6634">
        <v>0.01</v>
      </c>
      <c r="F6634">
        <v>1.4759100000000001</v>
      </c>
      <c r="G6634" s="384">
        <v>0</v>
      </c>
      <c r="H6634">
        <v>1.4759100000000001</v>
      </c>
      <c r="I6634">
        <v>-0.28000000000000003</v>
      </c>
      <c r="J6634" s="384">
        <v>2815.59</v>
      </c>
    </row>
    <row r="6635" spans="1:10" x14ac:dyDescent="0.2">
      <c r="A6635">
        <v>13058</v>
      </c>
      <c r="B6635" s="623">
        <v>42600.038888888892</v>
      </c>
      <c r="C6635" s="405" t="s">
        <v>96</v>
      </c>
      <c r="D6635" s="384">
        <v>3304</v>
      </c>
      <c r="E6635">
        <v>0.01</v>
      </c>
      <c r="F6635">
        <v>1.4742999999999999</v>
      </c>
      <c r="G6635" s="384">
        <v>0</v>
      </c>
      <c r="H6635">
        <v>0</v>
      </c>
    </row>
    <row r="6636" spans="1:10" x14ac:dyDescent="0.2">
      <c r="A6636">
        <v>13062</v>
      </c>
      <c r="B6636" s="623">
        <v>42600.142361111109</v>
      </c>
      <c r="C6636" s="405" t="s">
        <v>2054</v>
      </c>
      <c r="D6636" s="384">
        <v>3304</v>
      </c>
      <c r="E6636">
        <v>0.01</v>
      </c>
      <c r="F6636">
        <v>1.4759100000000001</v>
      </c>
      <c r="G6636" s="384">
        <v>0</v>
      </c>
      <c r="H6636">
        <v>1.4759100000000001</v>
      </c>
      <c r="I6636">
        <v>1.1100000000000001</v>
      </c>
      <c r="J6636" s="384">
        <v>2816.7</v>
      </c>
    </row>
    <row r="6637" spans="1:10" x14ac:dyDescent="0.2">
      <c r="A6637">
        <v>13063</v>
      </c>
      <c r="B6637" s="623">
        <v>42600.87777777778</v>
      </c>
      <c r="C6637" s="405" t="s">
        <v>97</v>
      </c>
      <c r="D6637" s="384">
        <v>3305</v>
      </c>
      <c r="E6637">
        <v>0.01</v>
      </c>
      <c r="F6637">
        <v>1.4766300000000001</v>
      </c>
      <c r="G6637" s="384">
        <v>0</v>
      </c>
      <c r="H6637">
        <v>0</v>
      </c>
    </row>
    <row r="6638" spans="1:10" x14ac:dyDescent="0.2">
      <c r="A6638">
        <v>13065</v>
      </c>
      <c r="B6638" s="623">
        <v>42600.886805555558</v>
      </c>
      <c r="C6638" s="405" t="s">
        <v>2054</v>
      </c>
      <c r="D6638" s="384">
        <v>3305</v>
      </c>
      <c r="E6638">
        <v>0.01</v>
      </c>
      <c r="F6638">
        <v>1.47583</v>
      </c>
      <c r="G6638" s="384">
        <v>0</v>
      </c>
      <c r="H6638">
        <v>1.47583</v>
      </c>
      <c r="I6638">
        <v>0.55000000000000004</v>
      </c>
      <c r="J6638" s="384">
        <v>2817.25</v>
      </c>
    </row>
    <row r="6639" spans="1:10" x14ac:dyDescent="0.2">
      <c r="A6639">
        <v>13066</v>
      </c>
      <c r="B6639" s="623">
        <v>42600.895138888889</v>
      </c>
      <c r="C6639" s="405" t="s">
        <v>97</v>
      </c>
      <c r="D6639" s="384">
        <v>3306</v>
      </c>
      <c r="E6639">
        <v>0.01</v>
      </c>
      <c r="F6639">
        <v>1.4765999999999999</v>
      </c>
      <c r="G6639" s="384">
        <v>0</v>
      </c>
      <c r="H6639">
        <v>0</v>
      </c>
    </row>
    <row r="6640" spans="1:10" x14ac:dyDescent="0.2">
      <c r="A6640">
        <v>13068</v>
      </c>
      <c r="B6640" s="623">
        <v>42600.915972222225</v>
      </c>
      <c r="C6640" s="405" t="s">
        <v>2054</v>
      </c>
      <c r="D6640" s="384">
        <v>3306</v>
      </c>
      <c r="E6640">
        <v>0.01</v>
      </c>
      <c r="F6640">
        <v>1.4758</v>
      </c>
      <c r="G6640" s="384">
        <v>0</v>
      </c>
      <c r="H6640">
        <v>1.4758</v>
      </c>
      <c r="I6640">
        <v>0.55000000000000004</v>
      </c>
      <c r="J6640" s="384">
        <v>2817.8</v>
      </c>
    </row>
    <row r="6641" spans="1:10" x14ac:dyDescent="0.2">
      <c r="A6641">
        <v>13069</v>
      </c>
      <c r="B6641" s="623">
        <v>42600.927083333336</v>
      </c>
      <c r="C6641" s="405" t="s">
        <v>96</v>
      </c>
      <c r="D6641" s="384">
        <v>3307</v>
      </c>
      <c r="E6641">
        <v>0.01</v>
      </c>
      <c r="F6641">
        <v>1.4757100000000001</v>
      </c>
      <c r="G6641" s="384">
        <v>0</v>
      </c>
      <c r="H6641">
        <v>0</v>
      </c>
    </row>
    <row r="6642" spans="1:10" x14ac:dyDescent="0.2">
      <c r="A6642">
        <v>13071</v>
      </c>
      <c r="B6642" s="623">
        <v>42600.94027777778</v>
      </c>
      <c r="C6642" s="405" t="s">
        <v>2054</v>
      </c>
      <c r="D6642" s="384">
        <v>3307</v>
      </c>
      <c r="E6642">
        <v>0.01</v>
      </c>
      <c r="F6642">
        <v>1.47651</v>
      </c>
      <c r="G6642" s="384">
        <v>0</v>
      </c>
      <c r="H6642">
        <v>1.47651</v>
      </c>
      <c r="I6642">
        <v>0.55000000000000004</v>
      </c>
      <c r="J6642" s="384">
        <v>2818.35</v>
      </c>
    </row>
    <row r="6643" spans="1:10" x14ac:dyDescent="0.2">
      <c r="A6643">
        <v>13072</v>
      </c>
      <c r="B6643" s="623">
        <v>42601.052083333336</v>
      </c>
      <c r="C6643" s="405" t="s">
        <v>97</v>
      </c>
      <c r="D6643" s="384">
        <v>3308</v>
      </c>
      <c r="E6643">
        <v>0.01</v>
      </c>
      <c r="F6643">
        <v>1.4776199999999999</v>
      </c>
      <c r="G6643" s="384">
        <v>0</v>
      </c>
      <c r="H6643">
        <v>0</v>
      </c>
    </row>
    <row r="6644" spans="1:10" x14ac:dyDescent="0.2">
      <c r="A6644">
        <v>13100</v>
      </c>
      <c r="B6644" s="623">
        <v>42605.002083333333</v>
      </c>
      <c r="C6644" s="405" t="s">
        <v>2054</v>
      </c>
      <c r="D6644" s="384">
        <v>3308</v>
      </c>
      <c r="E6644">
        <v>0.01</v>
      </c>
      <c r="F6644">
        <v>1.4811000000000001</v>
      </c>
      <c r="G6644" s="384">
        <v>0</v>
      </c>
      <c r="H6644">
        <v>1.4811000000000001</v>
      </c>
      <c r="I6644">
        <v>-2.37</v>
      </c>
      <c r="J6644" s="384">
        <v>2816.98</v>
      </c>
    </row>
    <row r="6645" spans="1:10" x14ac:dyDescent="0.2">
      <c r="A6645">
        <v>13074</v>
      </c>
      <c r="B6645" s="623">
        <v>42601.129166666666</v>
      </c>
      <c r="C6645" s="405" t="s">
        <v>97</v>
      </c>
      <c r="D6645" s="384">
        <v>3309</v>
      </c>
      <c r="E6645">
        <v>0.01</v>
      </c>
      <c r="F6645">
        <v>1.47912</v>
      </c>
      <c r="G6645" s="384">
        <v>0</v>
      </c>
      <c r="H6645">
        <v>0</v>
      </c>
    </row>
    <row r="6646" spans="1:10" x14ac:dyDescent="0.2">
      <c r="A6646">
        <v>13101</v>
      </c>
      <c r="B6646" s="623">
        <v>42605.002083333333</v>
      </c>
      <c r="C6646" s="405" t="s">
        <v>2054</v>
      </c>
      <c r="D6646" s="384">
        <v>3309</v>
      </c>
      <c r="E6646">
        <v>0.01</v>
      </c>
      <c r="F6646">
        <v>1.4811000000000001</v>
      </c>
      <c r="G6646" s="384">
        <v>0</v>
      </c>
      <c r="H6646">
        <v>1.4811000000000001</v>
      </c>
      <c r="I6646">
        <v>-1.34</v>
      </c>
      <c r="J6646" s="384">
        <v>2815.64</v>
      </c>
    </row>
    <row r="6647" spans="1:10" x14ac:dyDescent="0.2">
      <c r="A6647">
        <v>13077</v>
      </c>
      <c r="B6647" s="623">
        <v>42601.191666666666</v>
      </c>
      <c r="C6647" s="405" t="s">
        <v>97</v>
      </c>
      <c r="D6647" s="384">
        <v>3310</v>
      </c>
      <c r="E6647">
        <v>0.01</v>
      </c>
      <c r="F6647">
        <v>1.48065</v>
      </c>
      <c r="G6647" s="384">
        <v>0</v>
      </c>
      <c r="H6647">
        <v>0</v>
      </c>
    </row>
    <row r="6648" spans="1:10" x14ac:dyDescent="0.2">
      <c r="A6648">
        <v>13102</v>
      </c>
      <c r="B6648" s="623">
        <v>42605.002083333333</v>
      </c>
      <c r="C6648" s="405" t="s">
        <v>2054</v>
      </c>
      <c r="D6648" s="384">
        <v>3310</v>
      </c>
      <c r="E6648">
        <v>0.01</v>
      </c>
      <c r="F6648">
        <v>1.4811000000000001</v>
      </c>
      <c r="G6648" s="384">
        <v>0</v>
      </c>
      <c r="H6648">
        <v>1.4811000000000001</v>
      </c>
      <c r="I6648">
        <v>-0.28000000000000003</v>
      </c>
      <c r="J6648" s="384">
        <v>2815.36</v>
      </c>
    </row>
    <row r="6649" spans="1:10" x14ac:dyDescent="0.2">
      <c r="A6649">
        <v>13081</v>
      </c>
      <c r="B6649" s="623">
        <v>42601.196527777778</v>
      </c>
      <c r="C6649" s="405" t="s">
        <v>97</v>
      </c>
      <c r="D6649" s="384">
        <v>3311</v>
      </c>
      <c r="E6649">
        <v>0.01</v>
      </c>
      <c r="F6649">
        <v>1.48299</v>
      </c>
      <c r="G6649" s="384">
        <v>0</v>
      </c>
      <c r="H6649">
        <v>0</v>
      </c>
    </row>
    <row r="6650" spans="1:10" x14ac:dyDescent="0.2">
      <c r="A6650">
        <v>13103</v>
      </c>
      <c r="B6650" s="623">
        <v>42605.002083333333</v>
      </c>
      <c r="C6650" s="405" t="s">
        <v>2054</v>
      </c>
      <c r="D6650" s="384">
        <v>3311</v>
      </c>
      <c r="E6650">
        <v>0.01</v>
      </c>
      <c r="F6650">
        <v>1.4811000000000001</v>
      </c>
      <c r="G6650" s="384">
        <v>0</v>
      </c>
      <c r="H6650">
        <v>1.4811000000000001</v>
      </c>
      <c r="I6650">
        <v>1.33</v>
      </c>
      <c r="J6650" s="384">
        <v>2816.69</v>
      </c>
    </row>
    <row r="6651" spans="1:10" x14ac:dyDescent="0.2">
      <c r="A6651">
        <v>13086</v>
      </c>
      <c r="B6651" s="623">
        <v>42601.427777777775</v>
      </c>
      <c r="C6651" s="405" t="s">
        <v>97</v>
      </c>
      <c r="D6651" s="384">
        <v>3312</v>
      </c>
      <c r="E6651">
        <v>0.02</v>
      </c>
      <c r="F6651">
        <v>1.4861</v>
      </c>
      <c r="G6651" s="384">
        <v>0</v>
      </c>
      <c r="H6651">
        <v>0</v>
      </c>
    </row>
    <row r="6652" spans="1:10" x14ac:dyDescent="0.2">
      <c r="A6652">
        <v>13104</v>
      </c>
      <c r="B6652" s="623">
        <v>42605.002083333333</v>
      </c>
      <c r="C6652" s="405" t="s">
        <v>2054</v>
      </c>
      <c r="D6652" s="384">
        <v>3312</v>
      </c>
      <c r="E6652">
        <v>0.02</v>
      </c>
      <c r="F6652">
        <v>1.4811000000000001</v>
      </c>
      <c r="G6652" s="384">
        <v>0</v>
      </c>
      <c r="H6652">
        <v>1.4811000000000001</v>
      </c>
      <c r="I6652">
        <v>6.96</v>
      </c>
      <c r="J6652" s="384">
        <v>2823.64</v>
      </c>
    </row>
    <row r="6653" spans="1:10" x14ac:dyDescent="0.2">
      <c r="A6653">
        <v>13092</v>
      </c>
      <c r="B6653" s="623">
        <v>42601.969444444447</v>
      </c>
      <c r="C6653" s="405" t="s">
        <v>96</v>
      </c>
      <c r="D6653" s="384">
        <v>3313</v>
      </c>
      <c r="E6653">
        <v>0.01</v>
      </c>
      <c r="F6653">
        <v>1.48508</v>
      </c>
      <c r="G6653" s="384">
        <v>0</v>
      </c>
      <c r="H6653">
        <v>0</v>
      </c>
    </row>
    <row r="6654" spans="1:10" x14ac:dyDescent="0.2">
      <c r="A6654">
        <v>13094</v>
      </c>
      <c r="B6654" s="623">
        <v>42604</v>
      </c>
      <c r="C6654" s="405" t="s">
        <v>2054</v>
      </c>
      <c r="D6654" s="384">
        <v>3313</v>
      </c>
      <c r="E6654">
        <v>0.01</v>
      </c>
      <c r="F6654">
        <v>1.4858800000000001</v>
      </c>
      <c r="G6654" s="384">
        <v>0</v>
      </c>
      <c r="H6654">
        <v>1.4858800000000001</v>
      </c>
      <c r="I6654">
        <v>0.46</v>
      </c>
      <c r="J6654" s="384">
        <v>2818.81</v>
      </c>
    </row>
    <row r="6655" spans="1:10" x14ac:dyDescent="0.2">
      <c r="A6655">
        <v>13095</v>
      </c>
      <c r="B6655" s="623">
        <v>42604.07708333333</v>
      </c>
      <c r="C6655" s="405" t="s">
        <v>96</v>
      </c>
      <c r="D6655" s="384">
        <v>3314</v>
      </c>
      <c r="E6655">
        <v>0.01</v>
      </c>
      <c r="F6655">
        <v>1.4846600000000001</v>
      </c>
      <c r="G6655" s="384">
        <v>0</v>
      </c>
      <c r="H6655">
        <v>0</v>
      </c>
    </row>
    <row r="6656" spans="1:10" x14ac:dyDescent="0.2">
      <c r="A6656">
        <v>13097</v>
      </c>
      <c r="B6656" s="623">
        <v>42604.125</v>
      </c>
      <c r="C6656" s="405" t="s">
        <v>2054</v>
      </c>
      <c r="D6656" s="384">
        <v>3314</v>
      </c>
      <c r="E6656">
        <v>0.01</v>
      </c>
      <c r="F6656">
        <v>1.48546</v>
      </c>
      <c r="G6656" s="384">
        <v>0</v>
      </c>
      <c r="H6656">
        <v>1.48546</v>
      </c>
      <c r="I6656">
        <v>0.55000000000000004</v>
      </c>
      <c r="J6656" s="384">
        <v>2819.36</v>
      </c>
    </row>
    <row r="6657" spans="1:10" x14ac:dyDescent="0.2">
      <c r="A6657">
        <v>13098</v>
      </c>
      <c r="B6657" s="623">
        <v>42604.955555555556</v>
      </c>
      <c r="C6657" s="405" t="s">
        <v>96</v>
      </c>
      <c r="D6657" s="384">
        <v>3315</v>
      </c>
      <c r="E6657">
        <v>0.01</v>
      </c>
      <c r="F6657">
        <v>1.4837899999999999</v>
      </c>
      <c r="G6657" s="384">
        <v>0</v>
      </c>
      <c r="H6657">
        <v>0</v>
      </c>
    </row>
    <row r="6658" spans="1:10" x14ac:dyDescent="0.2">
      <c r="A6658">
        <v>13108</v>
      </c>
      <c r="B6658" s="623">
        <v>42605.004166666666</v>
      </c>
      <c r="C6658" s="405" t="s">
        <v>2054</v>
      </c>
      <c r="D6658" s="384">
        <v>3315</v>
      </c>
      <c r="E6658">
        <v>0.01</v>
      </c>
      <c r="F6658">
        <v>1.48373</v>
      </c>
      <c r="G6658" s="384">
        <v>0</v>
      </c>
      <c r="H6658">
        <v>1.48373</v>
      </c>
      <c r="I6658">
        <v>-0.14000000000000001</v>
      </c>
      <c r="J6658" s="384">
        <v>2823.5</v>
      </c>
    </row>
    <row r="6659" spans="1:10" x14ac:dyDescent="0.2">
      <c r="A6659">
        <v>13105</v>
      </c>
      <c r="B6659" s="623">
        <v>42605.003472222219</v>
      </c>
      <c r="C6659" s="405" t="s">
        <v>96</v>
      </c>
      <c r="D6659" s="384">
        <v>3316</v>
      </c>
      <c r="E6659">
        <v>0.01</v>
      </c>
      <c r="F6659">
        <v>1.4820599999999999</v>
      </c>
      <c r="G6659" s="384">
        <v>0</v>
      </c>
      <c r="H6659">
        <v>0</v>
      </c>
    </row>
    <row r="6660" spans="1:10" x14ac:dyDescent="0.2">
      <c r="A6660">
        <v>13109</v>
      </c>
      <c r="B6660" s="623">
        <v>42605.004166666666</v>
      </c>
      <c r="C6660" s="405" t="s">
        <v>2054</v>
      </c>
      <c r="D6660" s="384">
        <v>3316</v>
      </c>
      <c r="E6660">
        <v>0.01</v>
      </c>
      <c r="F6660">
        <v>1.48373</v>
      </c>
      <c r="G6660" s="384">
        <v>0</v>
      </c>
      <c r="H6660">
        <v>1.48373</v>
      </c>
      <c r="I6660">
        <v>1.1499999999999999</v>
      </c>
      <c r="J6660" s="384">
        <v>2824.65</v>
      </c>
    </row>
    <row r="6661" spans="1:10" x14ac:dyDescent="0.2">
      <c r="A6661">
        <v>13110</v>
      </c>
      <c r="B6661" s="623">
        <v>42605.029166666667</v>
      </c>
      <c r="C6661" s="405" t="s">
        <v>96</v>
      </c>
      <c r="D6661" s="384">
        <v>3317</v>
      </c>
      <c r="E6661">
        <v>0.01</v>
      </c>
      <c r="F6661">
        <v>1.4832700000000001</v>
      </c>
      <c r="G6661" s="384">
        <v>0</v>
      </c>
      <c r="H6661">
        <v>0</v>
      </c>
    </row>
    <row r="6662" spans="1:10" x14ac:dyDescent="0.2">
      <c r="A6662">
        <v>13112</v>
      </c>
      <c r="B6662" s="623">
        <v>42605.1875</v>
      </c>
      <c r="C6662" s="405" t="s">
        <v>2054</v>
      </c>
      <c r="D6662" s="384">
        <v>3317</v>
      </c>
      <c r="E6662">
        <v>0.01</v>
      </c>
      <c r="F6662">
        <v>1.48407</v>
      </c>
      <c r="G6662" s="384">
        <v>0</v>
      </c>
      <c r="H6662">
        <v>1.48407</v>
      </c>
      <c r="I6662">
        <v>0.55000000000000004</v>
      </c>
      <c r="J6662" s="384">
        <v>2825.2</v>
      </c>
    </row>
    <row r="6663" spans="1:10" x14ac:dyDescent="0.2">
      <c r="A6663">
        <v>13113</v>
      </c>
      <c r="B6663" s="623">
        <v>42605.888194444444</v>
      </c>
      <c r="C6663" s="405" t="s">
        <v>97</v>
      </c>
      <c r="D6663" s="384">
        <v>3318</v>
      </c>
      <c r="E6663">
        <v>0.01</v>
      </c>
      <c r="F6663">
        <v>1.484</v>
      </c>
      <c r="G6663" s="384">
        <v>0</v>
      </c>
      <c r="H6663">
        <v>0</v>
      </c>
    </row>
    <row r="6664" spans="1:10" x14ac:dyDescent="0.2">
      <c r="A6664">
        <v>13115</v>
      </c>
      <c r="B6664" s="623">
        <v>42605.910416666666</v>
      </c>
      <c r="C6664" s="405" t="s">
        <v>2054</v>
      </c>
      <c r="D6664" s="384">
        <v>3318</v>
      </c>
      <c r="E6664">
        <v>0.01</v>
      </c>
      <c r="F6664">
        <v>1.4832000000000001</v>
      </c>
      <c r="G6664" s="384">
        <v>0</v>
      </c>
      <c r="H6664">
        <v>1.4832000000000001</v>
      </c>
      <c r="I6664">
        <v>0.55000000000000004</v>
      </c>
      <c r="J6664" s="384">
        <v>2825.75</v>
      </c>
    </row>
    <row r="6665" spans="1:10" x14ac:dyDescent="0.2">
      <c r="A6665">
        <v>13116</v>
      </c>
      <c r="B6665" s="623">
        <v>42606.960416666669</v>
      </c>
      <c r="C6665" s="405" t="s">
        <v>97</v>
      </c>
      <c r="D6665" s="384">
        <v>3319</v>
      </c>
      <c r="E6665">
        <v>0.01</v>
      </c>
      <c r="F6665">
        <v>1.4805900000000001</v>
      </c>
      <c r="G6665" s="384">
        <v>0</v>
      </c>
      <c r="H6665">
        <v>0</v>
      </c>
    </row>
    <row r="6666" spans="1:10" x14ac:dyDescent="0.2">
      <c r="A6666">
        <v>13118</v>
      </c>
      <c r="B6666" s="623">
        <v>42606.993750000001</v>
      </c>
      <c r="C6666" s="405" t="s">
        <v>2054</v>
      </c>
      <c r="D6666" s="384">
        <v>3319</v>
      </c>
      <c r="E6666">
        <v>0.01</v>
      </c>
      <c r="F6666">
        <v>1.4797899999999999</v>
      </c>
      <c r="G6666" s="384">
        <v>0</v>
      </c>
      <c r="H6666">
        <v>1.4797899999999999</v>
      </c>
      <c r="I6666">
        <v>0.55000000000000004</v>
      </c>
      <c r="J6666" s="384">
        <v>2826.3</v>
      </c>
    </row>
    <row r="6667" spans="1:10" x14ac:dyDescent="0.2">
      <c r="A6667">
        <v>13119</v>
      </c>
      <c r="B6667" s="623">
        <v>42608.069444444445</v>
      </c>
      <c r="C6667" s="405" t="s">
        <v>96</v>
      </c>
      <c r="D6667" s="384">
        <v>3320</v>
      </c>
      <c r="E6667">
        <v>0.01</v>
      </c>
      <c r="F6667">
        <v>1.4811300000000001</v>
      </c>
      <c r="G6667" s="384">
        <v>0</v>
      </c>
      <c r="H6667">
        <v>0</v>
      </c>
    </row>
    <row r="6668" spans="1:10" x14ac:dyDescent="0.2">
      <c r="A6668">
        <v>13128</v>
      </c>
      <c r="B6668" s="623">
        <v>42608.40347222222</v>
      </c>
      <c r="C6668" s="405" t="s">
        <v>2054</v>
      </c>
      <c r="D6668" s="384">
        <v>3320</v>
      </c>
      <c r="E6668">
        <v>0.01</v>
      </c>
      <c r="F6668">
        <v>1.4804299999999999</v>
      </c>
      <c r="G6668" s="384">
        <v>0</v>
      </c>
      <c r="H6668">
        <v>1.4804299999999999</v>
      </c>
      <c r="I6668">
        <v>-0.48</v>
      </c>
      <c r="J6668" s="384">
        <v>2825.82</v>
      </c>
    </row>
    <row r="6669" spans="1:10" x14ac:dyDescent="0.2">
      <c r="A6669">
        <v>13121</v>
      </c>
      <c r="B6669" s="623">
        <v>42608.088888888888</v>
      </c>
      <c r="C6669" s="405" t="s">
        <v>96</v>
      </c>
      <c r="D6669" s="384">
        <v>3321</v>
      </c>
      <c r="E6669">
        <v>0.01</v>
      </c>
      <c r="F6669">
        <v>1.47963</v>
      </c>
      <c r="G6669" s="384">
        <v>0</v>
      </c>
      <c r="H6669">
        <v>0</v>
      </c>
    </row>
    <row r="6670" spans="1:10" x14ac:dyDescent="0.2">
      <c r="A6670">
        <v>13129</v>
      </c>
      <c r="B6670" s="623">
        <v>42608.40347222222</v>
      </c>
      <c r="C6670" s="405" t="s">
        <v>2054</v>
      </c>
      <c r="D6670" s="384">
        <v>3321</v>
      </c>
      <c r="E6670">
        <v>0.01</v>
      </c>
      <c r="F6670">
        <v>1.4804299999999999</v>
      </c>
      <c r="G6670" s="384">
        <v>0</v>
      </c>
      <c r="H6670">
        <v>1.4804299999999999</v>
      </c>
      <c r="I6670">
        <v>0.55000000000000004</v>
      </c>
      <c r="J6670" s="384">
        <v>2826.37</v>
      </c>
    </row>
    <row r="6671" spans="1:10" x14ac:dyDescent="0.2">
      <c r="A6671">
        <v>13124</v>
      </c>
      <c r="B6671" s="623">
        <v>42608.373611111114</v>
      </c>
      <c r="C6671" s="405" t="s">
        <v>96</v>
      </c>
      <c r="D6671" s="384">
        <v>3322</v>
      </c>
      <c r="E6671">
        <v>0.01</v>
      </c>
      <c r="F6671">
        <v>1.4781200000000001</v>
      </c>
      <c r="G6671" s="384">
        <v>0</v>
      </c>
      <c r="H6671">
        <v>0</v>
      </c>
    </row>
    <row r="6672" spans="1:10" x14ac:dyDescent="0.2">
      <c r="A6672">
        <v>13130</v>
      </c>
      <c r="B6672" s="623">
        <v>42608.40347222222</v>
      </c>
      <c r="C6672" s="405" t="s">
        <v>2054</v>
      </c>
      <c r="D6672" s="384">
        <v>3322</v>
      </c>
      <c r="E6672">
        <v>0.01</v>
      </c>
      <c r="F6672">
        <v>1.4804299999999999</v>
      </c>
      <c r="G6672" s="384">
        <v>0</v>
      </c>
      <c r="H6672">
        <v>1.4804299999999999</v>
      </c>
      <c r="I6672">
        <v>1.59</v>
      </c>
      <c r="J6672" s="384">
        <v>2827.96</v>
      </c>
    </row>
    <row r="6673" spans="1:10" x14ac:dyDescent="0.2">
      <c r="A6673">
        <v>13131</v>
      </c>
      <c r="B6673" s="623">
        <v>42608.884722222225</v>
      </c>
      <c r="C6673" s="405" t="s">
        <v>97</v>
      </c>
      <c r="D6673" s="384">
        <v>3323</v>
      </c>
      <c r="E6673">
        <v>0.01</v>
      </c>
      <c r="F6673">
        <v>1.4794</v>
      </c>
      <c r="G6673" s="384">
        <v>0</v>
      </c>
      <c r="H6673">
        <v>0</v>
      </c>
    </row>
    <row r="6674" spans="1:10" x14ac:dyDescent="0.2">
      <c r="A6674">
        <v>13136</v>
      </c>
      <c r="B6674" s="623">
        <v>42611.011111111111</v>
      </c>
      <c r="C6674" s="405" t="s">
        <v>2054</v>
      </c>
      <c r="D6674" s="384">
        <v>3323</v>
      </c>
      <c r="E6674">
        <v>0.01</v>
      </c>
      <c r="F6674">
        <v>1.4793499999999999</v>
      </c>
      <c r="G6674" s="384">
        <v>0</v>
      </c>
      <c r="H6674">
        <v>1.4793499999999999</v>
      </c>
      <c r="I6674">
        <v>0.05</v>
      </c>
      <c r="J6674" s="384">
        <v>2828.01</v>
      </c>
    </row>
    <row r="6675" spans="1:10" x14ac:dyDescent="0.2">
      <c r="A6675">
        <v>13133</v>
      </c>
      <c r="B6675" s="623">
        <v>42608.900694444441</v>
      </c>
      <c r="C6675" s="405" t="s">
        <v>97</v>
      </c>
      <c r="D6675" s="384">
        <v>3324</v>
      </c>
      <c r="E6675">
        <v>0.01</v>
      </c>
      <c r="F6675">
        <v>1.4809000000000001</v>
      </c>
      <c r="G6675" s="384">
        <v>0</v>
      </c>
      <c r="H6675">
        <v>0</v>
      </c>
    </row>
    <row r="6676" spans="1:10" x14ac:dyDescent="0.2">
      <c r="A6676">
        <v>13137</v>
      </c>
      <c r="B6676" s="623">
        <v>42611.011111111111</v>
      </c>
      <c r="C6676" s="405" t="s">
        <v>2054</v>
      </c>
      <c r="D6676" s="384">
        <v>3324</v>
      </c>
      <c r="E6676">
        <v>0.01</v>
      </c>
      <c r="F6676">
        <v>1.4793499999999999</v>
      </c>
      <c r="G6676" s="384">
        <v>0</v>
      </c>
      <c r="H6676">
        <v>1.4793499999999999</v>
      </c>
      <c r="I6676">
        <v>1.08</v>
      </c>
      <c r="J6676" s="384">
        <v>2829.1</v>
      </c>
    </row>
    <row r="6677" spans="1:10" x14ac:dyDescent="0.2">
      <c r="A6677">
        <v>13138</v>
      </c>
      <c r="B6677" s="623">
        <v>42611.063888888886</v>
      </c>
      <c r="C6677" s="405" t="s">
        <v>97</v>
      </c>
      <c r="D6677" s="384">
        <v>3325</v>
      </c>
      <c r="E6677">
        <v>0.01</v>
      </c>
      <c r="F6677">
        <v>1.48163</v>
      </c>
      <c r="G6677" s="384">
        <v>0</v>
      </c>
      <c r="H6677">
        <v>0</v>
      </c>
    </row>
    <row r="6678" spans="1:10" x14ac:dyDescent="0.2">
      <c r="A6678">
        <v>13152</v>
      </c>
      <c r="B6678" s="623">
        <v>42611.410416666666</v>
      </c>
      <c r="C6678" s="405" t="s">
        <v>2054</v>
      </c>
      <c r="D6678" s="384">
        <v>3325</v>
      </c>
      <c r="E6678">
        <v>0.01</v>
      </c>
      <c r="F6678">
        <v>1.4832000000000001</v>
      </c>
      <c r="G6678" s="384">
        <v>0</v>
      </c>
      <c r="H6678">
        <v>1.4832000000000001</v>
      </c>
      <c r="I6678">
        <v>-1.08</v>
      </c>
      <c r="J6678" s="384">
        <v>2828.02</v>
      </c>
    </row>
    <row r="6679" spans="1:10" x14ac:dyDescent="0.2">
      <c r="A6679">
        <v>13140</v>
      </c>
      <c r="B6679" s="623">
        <v>42611.106249999997</v>
      </c>
      <c r="C6679" s="405" t="s">
        <v>97</v>
      </c>
      <c r="D6679" s="384">
        <v>3326</v>
      </c>
      <c r="E6679">
        <v>0.01</v>
      </c>
      <c r="F6679">
        <v>1.4831300000000001</v>
      </c>
      <c r="G6679" s="384">
        <v>0</v>
      </c>
      <c r="H6679">
        <v>0</v>
      </c>
    </row>
    <row r="6680" spans="1:10" x14ac:dyDescent="0.2">
      <c r="A6680">
        <v>13153</v>
      </c>
      <c r="B6680" s="623">
        <v>42611.410416666666</v>
      </c>
      <c r="C6680" s="405" t="s">
        <v>2054</v>
      </c>
      <c r="D6680" s="384">
        <v>3326</v>
      </c>
      <c r="E6680">
        <v>0.01</v>
      </c>
      <c r="F6680">
        <v>1.4832000000000001</v>
      </c>
      <c r="G6680" s="384">
        <v>0</v>
      </c>
      <c r="H6680">
        <v>1.4832000000000001</v>
      </c>
      <c r="I6680">
        <v>-0.05</v>
      </c>
      <c r="J6680" s="384">
        <v>2827.97</v>
      </c>
    </row>
    <row r="6681" spans="1:10" x14ac:dyDescent="0.2">
      <c r="A6681">
        <v>13143</v>
      </c>
      <c r="B6681" s="623">
        <v>42611.121527777781</v>
      </c>
      <c r="C6681" s="405" t="s">
        <v>97</v>
      </c>
      <c r="D6681" s="384">
        <v>3327</v>
      </c>
      <c r="E6681">
        <v>0.01</v>
      </c>
      <c r="F6681">
        <v>1.48464</v>
      </c>
      <c r="G6681" s="384">
        <v>0</v>
      </c>
      <c r="H6681">
        <v>0</v>
      </c>
    </row>
    <row r="6682" spans="1:10" x14ac:dyDescent="0.2">
      <c r="A6682">
        <v>13154</v>
      </c>
      <c r="B6682" s="623">
        <v>42611.410416666666</v>
      </c>
      <c r="C6682" s="405" t="s">
        <v>2054</v>
      </c>
      <c r="D6682" s="384">
        <v>3327</v>
      </c>
      <c r="E6682">
        <v>0.01</v>
      </c>
      <c r="F6682">
        <v>1.4832000000000001</v>
      </c>
      <c r="G6682" s="384">
        <v>0</v>
      </c>
      <c r="H6682">
        <v>1.4832000000000001</v>
      </c>
      <c r="I6682">
        <v>0.99</v>
      </c>
      <c r="J6682" s="384">
        <v>2828.96</v>
      </c>
    </row>
    <row r="6683" spans="1:10" x14ac:dyDescent="0.2">
      <c r="A6683">
        <v>13147</v>
      </c>
      <c r="B6683" s="623">
        <v>42611.131249999999</v>
      </c>
      <c r="C6683" s="405" t="s">
        <v>97</v>
      </c>
      <c r="D6683" s="384">
        <v>3328</v>
      </c>
      <c r="E6683">
        <v>0.01</v>
      </c>
      <c r="F6683">
        <v>1.48698</v>
      </c>
      <c r="G6683" s="384">
        <v>0</v>
      </c>
      <c r="H6683">
        <v>0</v>
      </c>
    </row>
    <row r="6684" spans="1:10" x14ac:dyDescent="0.2">
      <c r="A6684">
        <v>13155</v>
      </c>
      <c r="B6684" s="623">
        <v>42611.410416666666</v>
      </c>
      <c r="C6684" s="405" t="s">
        <v>2054</v>
      </c>
      <c r="D6684" s="384">
        <v>3328</v>
      </c>
      <c r="E6684">
        <v>0.01</v>
      </c>
      <c r="F6684">
        <v>1.4832000000000001</v>
      </c>
      <c r="G6684" s="384">
        <v>0</v>
      </c>
      <c r="H6684">
        <v>1.4832000000000001</v>
      </c>
      <c r="I6684">
        <v>2.61</v>
      </c>
      <c r="J6684" s="384">
        <v>2831.57</v>
      </c>
    </row>
    <row r="6685" spans="1:10" x14ac:dyDescent="0.2">
      <c r="A6685">
        <v>13156</v>
      </c>
      <c r="B6685" s="623">
        <v>42613.025694444441</v>
      </c>
      <c r="C6685" s="405" t="s">
        <v>96</v>
      </c>
      <c r="D6685" s="384">
        <v>3329</v>
      </c>
      <c r="E6685">
        <v>0.01</v>
      </c>
      <c r="F6685">
        <v>1.48353</v>
      </c>
      <c r="G6685" s="384">
        <v>0</v>
      </c>
      <c r="H6685">
        <v>0</v>
      </c>
    </row>
    <row r="6686" spans="1:10" x14ac:dyDescent="0.2">
      <c r="A6686">
        <v>13161</v>
      </c>
      <c r="B6686" s="623">
        <v>42613.304861111108</v>
      </c>
      <c r="C6686" s="405" t="s">
        <v>2054</v>
      </c>
      <c r="D6686" s="384">
        <v>3329</v>
      </c>
      <c r="E6686">
        <v>0.01</v>
      </c>
      <c r="F6686">
        <v>1.4835799999999999</v>
      </c>
      <c r="G6686" s="384">
        <v>0</v>
      </c>
      <c r="H6686">
        <v>1.4835799999999999</v>
      </c>
      <c r="I6686">
        <v>0.04</v>
      </c>
      <c r="J6686" s="384">
        <v>2831.61</v>
      </c>
    </row>
    <row r="6687" spans="1:10" x14ac:dyDescent="0.2">
      <c r="A6687">
        <v>13158</v>
      </c>
      <c r="B6687" s="623">
        <v>42613.125</v>
      </c>
      <c r="C6687" s="405" t="s">
        <v>96</v>
      </c>
      <c r="D6687" s="384">
        <v>3330</v>
      </c>
      <c r="E6687">
        <v>0.01</v>
      </c>
      <c r="F6687">
        <v>1.4820199999999999</v>
      </c>
      <c r="G6687" s="384">
        <v>0</v>
      </c>
      <c r="H6687">
        <v>0</v>
      </c>
    </row>
    <row r="6688" spans="1:10" x14ac:dyDescent="0.2">
      <c r="A6688">
        <v>13162</v>
      </c>
      <c r="B6688" s="623">
        <v>42613.304861111108</v>
      </c>
      <c r="C6688" s="405" t="s">
        <v>2054</v>
      </c>
      <c r="D6688" s="384">
        <v>3330</v>
      </c>
      <c r="E6688">
        <v>0.01</v>
      </c>
      <c r="F6688">
        <v>1.4835799999999999</v>
      </c>
      <c r="G6688" s="384">
        <v>0</v>
      </c>
      <c r="H6688">
        <v>1.4835799999999999</v>
      </c>
      <c r="I6688">
        <v>1.08</v>
      </c>
      <c r="J6688" s="384">
        <v>2832.69</v>
      </c>
    </row>
    <row r="6689" spans="1:10" x14ac:dyDescent="0.2">
      <c r="A6689">
        <v>13163</v>
      </c>
      <c r="B6689" s="623">
        <v>42613.909722222219</v>
      </c>
      <c r="C6689" s="405" t="s">
        <v>97</v>
      </c>
      <c r="D6689" s="384">
        <v>3331</v>
      </c>
      <c r="E6689">
        <v>0.01</v>
      </c>
      <c r="F6689">
        <v>1.48455</v>
      </c>
      <c r="G6689" s="384">
        <v>0</v>
      </c>
      <c r="H6689">
        <v>0</v>
      </c>
    </row>
    <row r="6690" spans="1:10" x14ac:dyDescent="0.2">
      <c r="A6690">
        <v>13165</v>
      </c>
      <c r="B6690" s="623">
        <v>42613.94027777778</v>
      </c>
      <c r="C6690" s="405" t="s">
        <v>2054</v>
      </c>
      <c r="D6690" s="384">
        <v>3331</v>
      </c>
      <c r="E6690">
        <v>0.01</v>
      </c>
      <c r="F6690">
        <v>1.4837499999999999</v>
      </c>
      <c r="G6690" s="384">
        <v>0</v>
      </c>
      <c r="H6690">
        <v>1.4837499999999999</v>
      </c>
      <c r="I6690">
        <v>0.55000000000000004</v>
      </c>
      <c r="J6690" s="384">
        <v>2833.24</v>
      </c>
    </row>
    <row r="6691" spans="1:10" x14ac:dyDescent="0.2">
      <c r="A6691">
        <v>13166</v>
      </c>
      <c r="B6691" s="623">
        <v>42615.07708333333</v>
      </c>
      <c r="C6691" s="405" t="s">
        <v>96</v>
      </c>
      <c r="D6691" s="384">
        <v>3332</v>
      </c>
      <c r="E6691">
        <v>0.01</v>
      </c>
      <c r="F6691">
        <v>1.4817499999999999</v>
      </c>
      <c r="G6691" s="384">
        <v>0</v>
      </c>
      <c r="H6691">
        <v>0</v>
      </c>
    </row>
    <row r="6692" spans="1:10" x14ac:dyDescent="0.2">
      <c r="A6692">
        <v>13168</v>
      </c>
      <c r="B6692" s="623">
        <v>42615.101388888892</v>
      </c>
      <c r="C6692" s="405" t="s">
        <v>2054</v>
      </c>
      <c r="D6692" s="384">
        <v>3332</v>
      </c>
      <c r="E6692">
        <v>0.01</v>
      </c>
      <c r="F6692">
        <v>1.48255</v>
      </c>
      <c r="G6692" s="384">
        <v>0</v>
      </c>
      <c r="H6692">
        <v>1.48255</v>
      </c>
      <c r="I6692">
        <v>0.55000000000000004</v>
      </c>
      <c r="J6692" s="384">
        <v>2833.79</v>
      </c>
    </row>
    <row r="6693" spans="1:10" x14ac:dyDescent="0.2">
      <c r="A6693">
        <v>13169</v>
      </c>
      <c r="B6693" s="623">
        <v>42621.057638888888</v>
      </c>
      <c r="C6693" s="405" t="s">
        <v>96</v>
      </c>
      <c r="D6693" s="384">
        <v>3333</v>
      </c>
      <c r="E6693">
        <v>0.01</v>
      </c>
      <c r="F6693">
        <v>1.4643299999999999</v>
      </c>
      <c r="G6693" s="384">
        <v>0</v>
      </c>
      <c r="H6693">
        <v>0</v>
      </c>
    </row>
    <row r="6694" spans="1:10" x14ac:dyDescent="0.2">
      <c r="A6694">
        <v>13171</v>
      </c>
      <c r="B6694" s="623">
        <v>42621.104861111111</v>
      </c>
      <c r="C6694" s="405" t="s">
        <v>2054</v>
      </c>
      <c r="D6694" s="384">
        <v>3333</v>
      </c>
      <c r="E6694">
        <v>0.01</v>
      </c>
      <c r="F6694">
        <v>1.46513</v>
      </c>
      <c r="G6694" s="384">
        <v>0</v>
      </c>
      <c r="H6694">
        <v>1.46513</v>
      </c>
      <c r="I6694">
        <v>0.55000000000000004</v>
      </c>
      <c r="J6694" s="384">
        <v>2834.34</v>
      </c>
    </row>
    <row r="6695" spans="1:10" x14ac:dyDescent="0.2">
      <c r="A6695">
        <v>13172</v>
      </c>
      <c r="B6695" s="623">
        <v>42621.87777777778</v>
      </c>
      <c r="C6695" s="405" t="s">
        <v>97</v>
      </c>
      <c r="D6695" s="384">
        <v>3334</v>
      </c>
      <c r="E6695">
        <v>0.01</v>
      </c>
      <c r="F6695">
        <v>1.47248</v>
      </c>
      <c r="G6695" s="384">
        <v>0</v>
      </c>
      <c r="H6695">
        <v>0</v>
      </c>
    </row>
    <row r="6696" spans="1:10" x14ac:dyDescent="0.2">
      <c r="A6696">
        <v>13174</v>
      </c>
      <c r="B6696" s="623">
        <v>42621.890972222223</v>
      </c>
      <c r="C6696" s="405" t="s">
        <v>2054</v>
      </c>
      <c r="D6696" s="384">
        <v>3334</v>
      </c>
      <c r="E6696">
        <v>0.01</v>
      </c>
      <c r="F6696">
        <v>1.4716800000000001</v>
      </c>
      <c r="G6696" s="384">
        <v>0</v>
      </c>
      <c r="H6696">
        <v>1.4716800000000001</v>
      </c>
      <c r="I6696">
        <v>0.55000000000000004</v>
      </c>
      <c r="J6696" s="384">
        <v>2834.89</v>
      </c>
    </row>
    <row r="6697" spans="1:10" x14ac:dyDescent="0.2">
      <c r="A6697">
        <v>13175</v>
      </c>
      <c r="B6697" s="623">
        <v>42621.896527777775</v>
      </c>
      <c r="C6697" s="405" t="s">
        <v>97</v>
      </c>
      <c r="D6697" s="384">
        <v>3335</v>
      </c>
      <c r="E6697">
        <v>0.01</v>
      </c>
      <c r="F6697">
        <v>1.47237</v>
      </c>
      <c r="G6697" s="384">
        <v>0</v>
      </c>
      <c r="H6697">
        <v>0</v>
      </c>
    </row>
    <row r="6698" spans="1:10" x14ac:dyDescent="0.2">
      <c r="A6698">
        <v>13180</v>
      </c>
      <c r="B6698" s="623">
        <v>42622.133333333331</v>
      </c>
      <c r="C6698" s="405" t="s">
        <v>2054</v>
      </c>
      <c r="D6698" s="384">
        <v>3335</v>
      </c>
      <c r="E6698">
        <v>0.01</v>
      </c>
      <c r="F6698">
        <v>1.4724299999999999</v>
      </c>
      <c r="G6698" s="384">
        <v>0</v>
      </c>
      <c r="H6698">
        <v>1.4724299999999999</v>
      </c>
      <c r="I6698">
        <v>-0.04</v>
      </c>
      <c r="J6698" s="384">
        <v>2834.85</v>
      </c>
    </row>
    <row r="6699" spans="1:10" x14ac:dyDescent="0.2">
      <c r="A6699">
        <v>13177</v>
      </c>
      <c r="B6699" s="623">
        <v>42622.004166666666</v>
      </c>
      <c r="C6699" s="405" t="s">
        <v>97</v>
      </c>
      <c r="D6699" s="384">
        <v>3336</v>
      </c>
      <c r="E6699">
        <v>0.01</v>
      </c>
      <c r="F6699">
        <v>1.4740800000000001</v>
      </c>
      <c r="G6699" s="384">
        <v>0</v>
      </c>
      <c r="H6699">
        <v>0</v>
      </c>
    </row>
    <row r="6700" spans="1:10" x14ac:dyDescent="0.2">
      <c r="A6700">
        <v>13181</v>
      </c>
      <c r="B6700" s="623">
        <v>42622.133333333331</v>
      </c>
      <c r="C6700" s="405" t="s">
        <v>2054</v>
      </c>
      <c r="D6700" s="384">
        <v>3336</v>
      </c>
      <c r="E6700">
        <v>0.01</v>
      </c>
      <c r="F6700">
        <v>1.4724299999999999</v>
      </c>
      <c r="G6700" s="384">
        <v>0</v>
      </c>
      <c r="H6700">
        <v>1.4724299999999999</v>
      </c>
      <c r="I6700">
        <v>1.1299999999999999</v>
      </c>
      <c r="J6700" s="384">
        <v>2835.98</v>
      </c>
    </row>
    <row r="6701" spans="1:10" x14ac:dyDescent="0.2">
      <c r="A6701">
        <v>13182</v>
      </c>
      <c r="B6701" s="623">
        <v>42622.882638888892</v>
      </c>
      <c r="C6701" s="405" t="s">
        <v>97</v>
      </c>
      <c r="D6701" s="384">
        <v>3337</v>
      </c>
      <c r="E6701">
        <v>0.01</v>
      </c>
      <c r="F6701">
        <v>1.48603</v>
      </c>
      <c r="G6701" s="384">
        <v>0</v>
      </c>
      <c r="H6701">
        <v>0</v>
      </c>
    </row>
    <row r="6702" spans="1:10" x14ac:dyDescent="0.2">
      <c r="A6702">
        <v>13209</v>
      </c>
      <c r="B6702" s="623">
        <v>42625.657638888886</v>
      </c>
      <c r="C6702" s="405" t="s">
        <v>2054</v>
      </c>
      <c r="D6702" s="384">
        <v>3337</v>
      </c>
      <c r="E6702">
        <v>0.01</v>
      </c>
      <c r="F6702">
        <v>1.4912099999999999</v>
      </c>
      <c r="G6702" s="384">
        <v>0</v>
      </c>
      <c r="H6702">
        <v>1.4912099999999999</v>
      </c>
      <c r="I6702">
        <v>-3.56</v>
      </c>
      <c r="J6702" s="384">
        <v>2832.43</v>
      </c>
    </row>
    <row r="6703" spans="1:10" x14ac:dyDescent="0.2">
      <c r="A6703">
        <v>13184</v>
      </c>
      <c r="B6703" s="623">
        <v>42622.956944444442</v>
      </c>
      <c r="C6703" s="405" t="s">
        <v>97</v>
      </c>
      <c r="D6703" s="384">
        <v>3338</v>
      </c>
      <c r="E6703">
        <v>0.01</v>
      </c>
      <c r="F6703">
        <v>1.4875400000000001</v>
      </c>
      <c r="G6703" s="384">
        <v>0</v>
      </c>
      <c r="H6703">
        <v>0</v>
      </c>
    </row>
    <row r="6704" spans="1:10" x14ac:dyDescent="0.2">
      <c r="A6704">
        <v>13210</v>
      </c>
      <c r="B6704" s="623">
        <v>42625.657638888886</v>
      </c>
      <c r="C6704" s="405" t="s">
        <v>2054</v>
      </c>
      <c r="D6704" s="384">
        <v>3338</v>
      </c>
      <c r="E6704">
        <v>0.01</v>
      </c>
      <c r="F6704">
        <v>1.4912099999999999</v>
      </c>
      <c r="G6704" s="384">
        <v>0</v>
      </c>
      <c r="H6704">
        <v>1.4912099999999999</v>
      </c>
      <c r="I6704">
        <v>-2.52</v>
      </c>
      <c r="J6704" s="384">
        <v>2829.91</v>
      </c>
    </row>
    <row r="6705" spans="1:10" x14ac:dyDescent="0.2">
      <c r="A6705">
        <v>13187</v>
      </c>
      <c r="B6705" s="623">
        <v>42622.977777777778</v>
      </c>
      <c r="C6705" s="405" t="s">
        <v>97</v>
      </c>
      <c r="D6705" s="384">
        <v>3339</v>
      </c>
      <c r="E6705">
        <v>0.01</v>
      </c>
      <c r="F6705">
        <v>1.48905</v>
      </c>
      <c r="G6705" s="384">
        <v>0</v>
      </c>
      <c r="H6705">
        <v>0</v>
      </c>
    </row>
    <row r="6706" spans="1:10" x14ac:dyDescent="0.2">
      <c r="A6706">
        <v>13211</v>
      </c>
      <c r="B6706" s="623">
        <v>42625.657638888886</v>
      </c>
      <c r="C6706" s="405" t="s">
        <v>2054</v>
      </c>
      <c r="D6706" s="384">
        <v>3339</v>
      </c>
      <c r="E6706">
        <v>0.01</v>
      </c>
      <c r="F6706">
        <v>1.4912099999999999</v>
      </c>
      <c r="G6706" s="384">
        <v>0</v>
      </c>
      <c r="H6706">
        <v>1.4912099999999999</v>
      </c>
      <c r="I6706">
        <v>-1.48</v>
      </c>
      <c r="J6706" s="384">
        <v>2828.43</v>
      </c>
    </row>
    <row r="6707" spans="1:10" x14ac:dyDescent="0.2">
      <c r="A6707">
        <v>13191</v>
      </c>
      <c r="B6707" s="623">
        <v>42625.06527777778</v>
      </c>
      <c r="C6707" s="405" t="s">
        <v>97</v>
      </c>
      <c r="D6707" s="384">
        <v>3340</v>
      </c>
      <c r="E6707">
        <v>0.01</v>
      </c>
      <c r="F6707">
        <v>1.4913799999999999</v>
      </c>
      <c r="G6707" s="384">
        <v>0</v>
      </c>
      <c r="H6707">
        <v>0</v>
      </c>
    </row>
    <row r="6708" spans="1:10" x14ac:dyDescent="0.2">
      <c r="A6708">
        <v>13212</v>
      </c>
      <c r="B6708" s="623">
        <v>42625.657638888886</v>
      </c>
      <c r="C6708" s="405" t="s">
        <v>2054</v>
      </c>
      <c r="D6708" s="384">
        <v>3340</v>
      </c>
      <c r="E6708">
        <v>0.01</v>
      </c>
      <c r="F6708">
        <v>1.4912099999999999</v>
      </c>
      <c r="G6708" s="384">
        <v>0</v>
      </c>
      <c r="H6708">
        <v>1.4912099999999999</v>
      </c>
      <c r="I6708">
        <v>0.11</v>
      </c>
      <c r="J6708" s="384">
        <v>2828.54</v>
      </c>
    </row>
    <row r="6709" spans="1:10" x14ac:dyDescent="0.2">
      <c r="A6709">
        <v>13196</v>
      </c>
      <c r="B6709" s="623">
        <v>42625.203472222223</v>
      </c>
      <c r="C6709" s="405" t="s">
        <v>97</v>
      </c>
      <c r="D6709" s="384">
        <v>3341</v>
      </c>
      <c r="E6709">
        <v>0.02</v>
      </c>
      <c r="F6709">
        <v>1.49451</v>
      </c>
      <c r="G6709" s="384">
        <v>0</v>
      </c>
      <c r="H6709">
        <v>0</v>
      </c>
    </row>
    <row r="6710" spans="1:10" x14ac:dyDescent="0.2">
      <c r="A6710">
        <v>13213</v>
      </c>
      <c r="B6710" s="623">
        <v>42625.657638888886</v>
      </c>
      <c r="C6710" s="405" t="s">
        <v>2054</v>
      </c>
      <c r="D6710" s="384">
        <v>3341</v>
      </c>
      <c r="E6710">
        <v>0.02</v>
      </c>
      <c r="F6710">
        <v>1.4912099999999999</v>
      </c>
      <c r="G6710" s="384">
        <v>0</v>
      </c>
      <c r="H6710">
        <v>1.4912099999999999</v>
      </c>
      <c r="I6710">
        <v>4.55</v>
      </c>
      <c r="J6710" s="384">
        <v>2833.09</v>
      </c>
    </row>
    <row r="6711" spans="1:10" x14ac:dyDescent="0.2">
      <c r="A6711">
        <v>13202</v>
      </c>
      <c r="B6711" s="623">
        <v>42625.455555555556</v>
      </c>
      <c r="C6711" s="405" t="s">
        <v>97</v>
      </c>
      <c r="D6711" s="384">
        <v>3342</v>
      </c>
      <c r="E6711">
        <v>0.02</v>
      </c>
      <c r="F6711">
        <v>1.4977100000000001</v>
      </c>
      <c r="G6711" s="384">
        <v>0</v>
      </c>
      <c r="H6711">
        <v>0</v>
      </c>
    </row>
    <row r="6712" spans="1:10" x14ac:dyDescent="0.2">
      <c r="A6712">
        <v>13214</v>
      </c>
      <c r="B6712" s="623">
        <v>42625.657638888886</v>
      </c>
      <c r="C6712" s="405" t="s">
        <v>2054</v>
      </c>
      <c r="D6712" s="384">
        <v>3342</v>
      </c>
      <c r="E6712">
        <v>0.02</v>
      </c>
      <c r="F6712">
        <v>1.4912099999999999</v>
      </c>
      <c r="G6712" s="384">
        <v>0</v>
      </c>
      <c r="H6712">
        <v>1.4912099999999999</v>
      </c>
      <c r="I6712">
        <v>8.9600000000000009</v>
      </c>
      <c r="J6712" s="384">
        <v>2842.05</v>
      </c>
    </row>
    <row r="6713" spans="1:10" x14ac:dyDescent="0.2">
      <c r="A6713">
        <v>13215</v>
      </c>
      <c r="B6713" s="623">
        <v>42625.87777777778</v>
      </c>
      <c r="C6713" s="405" t="s">
        <v>96</v>
      </c>
      <c r="D6713" s="384">
        <v>3343</v>
      </c>
      <c r="E6713">
        <v>0.01</v>
      </c>
      <c r="F6713">
        <v>1.4882500000000001</v>
      </c>
      <c r="G6713" s="384">
        <v>0</v>
      </c>
      <c r="H6713">
        <v>0</v>
      </c>
    </row>
    <row r="6714" spans="1:10" x14ac:dyDescent="0.2">
      <c r="A6714">
        <v>13227</v>
      </c>
      <c r="B6714" s="623">
        <v>42626.15625</v>
      </c>
      <c r="C6714" s="405" t="s">
        <v>2054</v>
      </c>
      <c r="D6714" s="384">
        <v>3343</v>
      </c>
      <c r="E6714">
        <v>0.01</v>
      </c>
      <c r="F6714">
        <v>1.4875400000000001</v>
      </c>
      <c r="G6714" s="384">
        <v>0</v>
      </c>
      <c r="H6714">
        <v>1.4875400000000001</v>
      </c>
      <c r="I6714">
        <v>-0.57999999999999996</v>
      </c>
      <c r="J6714" s="384">
        <v>2842.02</v>
      </c>
    </row>
    <row r="6715" spans="1:10" x14ac:dyDescent="0.2">
      <c r="A6715">
        <v>13217</v>
      </c>
      <c r="B6715" s="623">
        <v>42625.890277777777</v>
      </c>
      <c r="C6715" s="405" t="s">
        <v>96</v>
      </c>
      <c r="D6715" s="384">
        <v>3344</v>
      </c>
      <c r="E6715">
        <v>0.01</v>
      </c>
      <c r="F6715">
        <v>1.4867300000000001</v>
      </c>
      <c r="G6715" s="384">
        <v>0</v>
      </c>
      <c r="H6715">
        <v>0</v>
      </c>
    </row>
    <row r="6716" spans="1:10" x14ac:dyDescent="0.2">
      <c r="A6716">
        <v>13228</v>
      </c>
      <c r="B6716" s="623">
        <v>42626.15625</v>
      </c>
      <c r="C6716" s="405" t="s">
        <v>2054</v>
      </c>
      <c r="D6716" s="384">
        <v>3344</v>
      </c>
      <c r="E6716">
        <v>0.01</v>
      </c>
      <c r="F6716">
        <v>1.4875400000000001</v>
      </c>
      <c r="G6716" s="384">
        <v>0</v>
      </c>
      <c r="H6716">
        <v>1.4875400000000001</v>
      </c>
      <c r="I6716">
        <v>0.47</v>
      </c>
      <c r="J6716" s="384">
        <v>2842.49</v>
      </c>
    </row>
    <row r="6717" spans="1:10" x14ac:dyDescent="0.2">
      <c r="A6717">
        <v>13220</v>
      </c>
      <c r="B6717" s="623">
        <v>42625.945833333331</v>
      </c>
      <c r="C6717" s="405" t="s">
        <v>96</v>
      </c>
      <c r="D6717" s="384">
        <v>3345</v>
      </c>
      <c r="E6717">
        <v>0.01</v>
      </c>
      <c r="F6717">
        <v>1.4852300000000001</v>
      </c>
      <c r="G6717" s="384">
        <v>0</v>
      </c>
      <c r="H6717">
        <v>0</v>
      </c>
    </row>
    <row r="6718" spans="1:10" x14ac:dyDescent="0.2">
      <c r="A6718">
        <v>13229</v>
      </c>
      <c r="B6718" s="623">
        <v>42626.15625</v>
      </c>
      <c r="C6718" s="405" t="s">
        <v>2054</v>
      </c>
      <c r="D6718" s="384">
        <v>3345</v>
      </c>
      <c r="E6718">
        <v>0.01</v>
      </c>
      <c r="F6718">
        <v>1.4875400000000001</v>
      </c>
      <c r="G6718" s="384">
        <v>0</v>
      </c>
      <c r="H6718">
        <v>1.4875400000000001</v>
      </c>
      <c r="I6718">
        <v>1.5</v>
      </c>
      <c r="J6718" s="384">
        <v>2843.99</v>
      </c>
    </row>
    <row r="6719" spans="1:10" x14ac:dyDescent="0.2">
      <c r="A6719">
        <v>13224</v>
      </c>
      <c r="B6719" s="623">
        <v>42626.081944444442</v>
      </c>
      <c r="C6719" s="405" t="s">
        <v>97</v>
      </c>
      <c r="D6719" s="384">
        <v>3346</v>
      </c>
      <c r="E6719">
        <v>0.01</v>
      </c>
      <c r="F6719">
        <v>1.4865600000000001</v>
      </c>
      <c r="G6719" s="384">
        <v>0</v>
      </c>
      <c r="H6719">
        <v>0</v>
      </c>
    </row>
    <row r="6720" spans="1:10" x14ac:dyDescent="0.2">
      <c r="A6720">
        <v>13226</v>
      </c>
      <c r="B6720" s="623">
        <v>42626.091666666667</v>
      </c>
      <c r="C6720" s="405" t="s">
        <v>2054</v>
      </c>
      <c r="D6720" s="384">
        <v>3346</v>
      </c>
      <c r="E6720">
        <v>0.01</v>
      </c>
      <c r="F6720">
        <v>1.48576</v>
      </c>
      <c r="G6720" s="384">
        <v>0</v>
      </c>
      <c r="H6720">
        <v>1.48576</v>
      </c>
      <c r="I6720">
        <v>0.55000000000000004</v>
      </c>
      <c r="J6720" s="384">
        <v>2842.6</v>
      </c>
    </row>
    <row r="6721" spans="1:10" x14ac:dyDescent="0.2">
      <c r="A6721">
        <v>13230</v>
      </c>
      <c r="B6721" s="623">
        <v>42626.919444444444</v>
      </c>
      <c r="C6721" s="405" t="s">
        <v>96</v>
      </c>
      <c r="D6721" s="384">
        <v>3347</v>
      </c>
      <c r="E6721">
        <v>0.01</v>
      </c>
      <c r="F6721">
        <v>1.50353</v>
      </c>
      <c r="G6721" s="384">
        <v>0</v>
      </c>
      <c r="H6721">
        <v>0</v>
      </c>
    </row>
    <row r="6722" spans="1:10" x14ac:dyDescent="0.2">
      <c r="A6722">
        <v>13235</v>
      </c>
      <c r="B6722" s="623">
        <v>42627.05</v>
      </c>
      <c r="C6722" s="405" t="s">
        <v>2054</v>
      </c>
      <c r="D6722" s="384">
        <v>3347</v>
      </c>
      <c r="E6722">
        <v>0.01</v>
      </c>
      <c r="F6722">
        <v>1.5035799999999999</v>
      </c>
      <c r="G6722" s="384">
        <v>0</v>
      </c>
      <c r="H6722">
        <v>1.5035799999999999</v>
      </c>
      <c r="I6722">
        <v>-0.06</v>
      </c>
      <c r="J6722" s="384">
        <v>2843.93</v>
      </c>
    </row>
    <row r="6723" spans="1:10" x14ac:dyDescent="0.2">
      <c r="A6723">
        <v>13232</v>
      </c>
      <c r="B6723" s="623">
        <v>42626.944444444445</v>
      </c>
      <c r="C6723" s="405" t="s">
        <v>96</v>
      </c>
      <c r="D6723" s="384">
        <v>3348</v>
      </c>
      <c r="E6723">
        <v>0.01</v>
      </c>
      <c r="F6723">
        <v>1.5020199999999999</v>
      </c>
      <c r="G6723" s="384">
        <v>0</v>
      </c>
      <c r="H6723">
        <v>0</v>
      </c>
    </row>
    <row r="6724" spans="1:10" x14ac:dyDescent="0.2">
      <c r="A6724">
        <v>13236</v>
      </c>
      <c r="B6724" s="623">
        <v>42627.05</v>
      </c>
      <c r="C6724" s="405" t="s">
        <v>2054</v>
      </c>
      <c r="D6724" s="384">
        <v>3348</v>
      </c>
      <c r="E6724">
        <v>0.01</v>
      </c>
      <c r="F6724">
        <v>1.5035799999999999</v>
      </c>
      <c r="G6724" s="384">
        <v>0</v>
      </c>
      <c r="H6724">
        <v>1.5035799999999999</v>
      </c>
      <c r="I6724">
        <v>0.98</v>
      </c>
      <c r="J6724" s="384">
        <v>2844.9</v>
      </c>
    </row>
    <row r="6725" spans="1:10" x14ac:dyDescent="0.2">
      <c r="A6725">
        <v>13237</v>
      </c>
      <c r="B6725" s="623">
        <v>42627.919444444444</v>
      </c>
      <c r="C6725" s="405" t="s">
        <v>97</v>
      </c>
      <c r="D6725" s="384">
        <v>3349</v>
      </c>
      <c r="E6725">
        <v>0.01</v>
      </c>
      <c r="F6725">
        <v>1.5062</v>
      </c>
      <c r="G6725" s="384">
        <v>0</v>
      </c>
      <c r="H6725">
        <v>0</v>
      </c>
    </row>
    <row r="6726" spans="1:10" x14ac:dyDescent="0.2">
      <c r="A6726">
        <v>13239</v>
      </c>
      <c r="B6726" s="623">
        <v>42627.947222222225</v>
      </c>
      <c r="C6726" s="405" t="s">
        <v>2054</v>
      </c>
      <c r="D6726" s="384">
        <v>3349</v>
      </c>
      <c r="E6726">
        <v>0.01</v>
      </c>
      <c r="F6726">
        <v>1.5054000000000001</v>
      </c>
      <c r="G6726" s="384">
        <v>0</v>
      </c>
      <c r="H6726">
        <v>1.5054000000000001</v>
      </c>
      <c r="I6726">
        <v>0.56000000000000005</v>
      </c>
      <c r="J6726" s="384">
        <v>2845.46</v>
      </c>
    </row>
    <row r="6727" spans="1:10" x14ac:dyDescent="0.2">
      <c r="A6727">
        <v>13240</v>
      </c>
      <c r="B6727" s="623">
        <v>42628.036111111112</v>
      </c>
      <c r="C6727" s="405" t="s">
        <v>96</v>
      </c>
      <c r="D6727" s="384">
        <v>3350</v>
      </c>
      <c r="E6727">
        <v>0.01</v>
      </c>
      <c r="F6727">
        <v>1.5052000000000001</v>
      </c>
      <c r="G6727" s="384">
        <v>0</v>
      </c>
      <c r="H6727">
        <v>0</v>
      </c>
    </row>
    <row r="6728" spans="1:10" x14ac:dyDescent="0.2">
      <c r="A6728">
        <v>13245</v>
      </c>
      <c r="B6728" s="623">
        <v>42628.1875</v>
      </c>
      <c r="C6728" s="405" t="s">
        <v>2054</v>
      </c>
      <c r="D6728" s="384">
        <v>3350</v>
      </c>
      <c r="E6728">
        <v>0.01</v>
      </c>
      <c r="F6728">
        <v>1.50522</v>
      </c>
      <c r="G6728" s="384">
        <v>0</v>
      </c>
      <c r="H6728">
        <v>1.50522</v>
      </c>
      <c r="I6728">
        <v>0.01</v>
      </c>
      <c r="J6728" s="384">
        <v>2845.47</v>
      </c>
    </row>
    <row r="6729" spans="1:10" x14ac:dyDescent="0.2">
      <c r="A6729">
        <v>13242</v>
      </c>
      <c r="B6729" s="623">
        <v>42628.121527777781</v>
      </c>
      <c r="C6729" s="405" t="s">
        <v>96</v>
      </c>
      <c r="D6729" s="384">
        <v>3351</v>
      </c>
      <c r="E6729">
        <v>0.01</v>
      </c>
      <c r="F6729">
        <v>1.5036400000000001</v>
      </c>
      <c r="G6729" s="384">
        <v>0</v>
      </c>
      <c r="H6729">
        <v>0</v>
      </c>
    </row>
    <row r="6730" spans="1:10" x14ac:dyDescent="0.2">
      <c r="A6730">
        <v>13246</v>
      </c>
      <c r="B6730" s="623">
        <v>42628.1875</v>
      </c>
      <c r="C6730" s="405" t="s">
        <v>2054</v>
      </c>
      <c r="D6730" s="384">
        <v>3351</v>
      </c>
      <c r="E6730">
        <v>0.01</v>
      </c>
      <c r="F6730">
        <v>1.50522</v>
      </c>
      <c r="G6730" s="384">
        <v>0</v>
      </c>
      <c r="H6730">
        <v>1.50522</v>
      </c>
      <c r="I6730">
        <v>1.08</v>
      </c>
      <c r="J6730" s="384">
        <v>2846.55</v>
      </c>
    </row>
    <row r="6731" spans="1:10" x14ac:dyDescent="0.2">
      <c r="A6731">
        <v>13247</v>
      </c>
      <c r="B6731" s="623">
        <v>42628.879166666666</v>
      </c>
      <c r="C6731" s="405" t="s">
        <v>96</v>
      </c>
      <c r="D6731" s="384">
        <v>3352</v>
      </c>
      <c r="E6731">
        <v>0.01</v>
      </c>
      <c r="F6731">
        <v>1.4978499999999999</v>
      </c>
      <c r="G6731" s="384">
        <v>0</v>
      </c>
      <c r="H6731">
        <v>0</v>
      </c>
    </row>
    <row r="6732" spans="1:10" x14ac:dyDescent="0.2">
      <c r="A6732">
        <v>13252</v>
      </c>
      <c r="B6732" s="623">
        <v>42629.126388888886</v>
      </c>
      <c r="C6732" s="405" t="s">
        <v>2054</v>
      </c>
      <c r="D6732" s="384">
        <v>3352</v>
      </c>
      <c r="E6732">
        <v>0.01</v>
      </c>
      <c r="F6732">
        <v>1.4979</v>
      </c>
      <c r="G6732" s="384">
        <v>0</v>
      </c>
      <c r="H6732">
        <v>1.4979</v>
      </c>
      <c r="I6732">
        <v>-0.06</v>
      </c>
      <c r="J6732" s="384">
        <v>2846.49</v>
      </c>
    </row>
    <row r="6733" spans="1:10" x14ac:dyDescent="0.2">
      <c r="A6733">
        <v>13249</v>
      </c>
      <c r="B6733" s="623">
        <v>42628.906944444447</v>
      </c>
      <c r="C6733" s="405" t="s">
        <v>96</v>
      </c>
      <c r="D6733" s="384">
        <v>3353</v>
      </c>
      <c r="E6733">
        <v>0.01</v>
      </c>
      <c r="F6733">
        <v>1.4963500000000001</v>
      </c>
      <c r="G6733" s="384">
        <v>0</v>
      </c>
      <c r="H6733">
        <v>0</v>
      </c>
    </row>
    <row r="6734" spans="1:10" x14ac:dyDescent="0.2">
      <c r="A6734">
        <v>13253</v>
      </c>
      <c r="B6734" s="623">
        <v>42629.126388888886</v>
      </c>
      <c r="C6734" s="405" t="s">
        <v>2054</v>
      </c>
      <c r="D6734" s="384">
        <v>3353</v>
      </c>
      <c r="E6734">
        <v>0.01</v>
      </c>
      <c r="F6734">
        <v>1.4979</v>
      </c>
      <c r="G6734" s="384">
        <v>0</v>
      </c>
      <c r="H6734">
        <v>1.4979</v>
      </c>
      <c r="I6734">
        <v>0.98</v>
      </c>
      <c r="J6734" s="384">
        <v>2847.47</v>
      </c>
    </row>
    <row r="6735" spans="1:10" x14ac:dyDescent="0.2">
      <c r="A6735">
        <v>13254</v>
      </c>
      <c r="B6735" s="623">
        <v>42629.939583333333</v>
      </c>
      <c r="C6735" s="405" t="s">
        <v>96</v>
      </c>
      <c r="D6735" s="384">
        <v>3354</v>
      </c>
      <c r="E6735">
        <v>0.01</v>
      </c>
      <c r="F6735">
        <v>1.4896400000000001</v>
      </c>
      <c r="G6735" s="384">
        <v>0</v>
      </c>
      <c r="H6735">
        <v>0</v>
      </c>
    </row>
    <row r="6736" spans="1:10" x14ac:dyDescent="0.2">
      <c r="A6736">
        <v>13256</v>
      </c>
      <c r="B6736" s="623">
        <v>42632</v>
      </c>
      <c r="C6736" s="405" t="s">
        <v>2054</v>
      </c>
      <c r="D6736" s="384">
        <v>3354</v>
      </c>
      <c r="E6736">
        <v>0.01</v>
      </c>
      <c r="F6736">
        <v>1.49044</v>
      </c>
      <c r="G6736" s="384">
        <v>0</v>
      </c>
      <c r="H6736">
        <v>1.49044</v>
      </c>
      <c r="I6736">
        <v>0.46</v>
      </c>
      <c r="J6736" s="384">
        <v>2847.93</v>
      </c>
    </row>
    <row r="6737" spans="1:10" x14ac:dyDescent="0.2">
      <c r="A6737">
        <v>13257</v>
      </c>
      <c r="B6737" s="623">
        <v>42632.075694444444</v>
      </c>
      <c r="C6737" s="405" t="s">
        <v>96</v>
      </c>
      <c r="D6737" s="384">
        <v>3355</v>
      </c>
      <c r="E6737">
        <v>0.01</v>
      </c>
      <c r="F6737">
        <v>1.48967</v>
      </c>
      <c r="G6737" s="384">
        <v>0</v>
      </c>
      <c r="H6737">
        <v>0</v>
      </c>
    </row>
    <row r="6738" spans="1:10" x14ac:dyDescent="0.2">
      <c r="A6738">
        <v>13329</v>
      </c>
      <c r="B6738" s="623">
        <v>42636.789583333331</v>
      </c>
      <c r="C6738" s="405" t="s">
        <v>2054</v>
      </c>
      <c r="D6738" s="384">
        <v>3355</v>
      </c>
      <c r="E6738">
        <v>0.01</v>
      </c>
      <c r="F6738">
        <v>1.47271</v>
      </c>
      <c r="G6738" s="384">
        <v>0</v>
      </c>
      <c r="H6738">
        <v>1.47271</v>
      </c>
      <c r="I6738">
        <v>-12.25</v>
      </c>
      <c r="J6738" s="384">
        <v>2836.8</v>
      </c>
    </row>
    <row r="6739" spans="1:10" x14ac:dyDescent="0.2">
      <c r="A6739">
        <v>13259</v>
      </c>
      <c r="B6739" s="623">
        <v>42632.086111111108</v>
      </c>
      <c r="C6739" s="405" t="s">
        <v>96</v>
      </c>
      <c r="D6739" s="384">
        <v>3356</v>
      </c>
      <c r="E6739">
        <v>0.01</v>
      </c>
      <c r="F6739">
        <v>1.4881200000000001</v>
      </c>
      <c r="G6739" s="384">
        <v>0</v>
      </c>
      <c r="H6739">
        <v>0</v>
      </c>
    </row>
    <row r="6740" spans="1:10" x14ac:dyDescent="0.2">
      <c r="A6740">
        <v>13330</v>
      </c>
      <c r="B6740" s="623">
        <v>42636.789583333331</v>
      </c>
      <c r="C6740" s="405" t="s">
        <v>2054</v>
      </c>
      <c r="D6740" s="384">
        <v>3356</v>
      </c>
      <c r="E6740">
        <v>0.01</v>
      </c>
      <c r="F6740">
        <v>1.47271</v>
      </c>
      <c r="G6740" s="384">
        <v>0</v>
      </c>
      <c r="H6740">
        <v>1.47271</v>
      </c>
      <c r="I6740">
        <v>-11.18</v>
      </c>
      <c r="J6740" s="384">
        <v>2825.62</v>
      </c>
    </row>
    <row r="6741" spans="1:10" x14ac:dyDescent="0.2">
      <c r="A6741">
        <v>13262</v>
      </c>
      <c r="B6741" s="623">
        <v>42632.109027777777</v>
      </c>
      <c r="C6741" s="405" t="s">
        <v>96</v>
      </c>
      <c r="D6741" s="384">
        <v>3357</v>
      </c>
      <c r="E6741">
        <v>0.01</v>
      </c>
      <c r="F6741">
        <v>1.4865900000000001</v>
      </c>
      <c r="G6741" s="384">
        <v>0</v>
      </c>
      <c r="H6741">
        <v>0</v>
      </c>
    </row>
    <row r="6742" spans="1:10" x14ac:dyDescent="0.2">
      <c r="A6742">
        <v>13331</v>
      </c>
      <c r="B6742" s="623">
        <v>42636.789583333331</v>
      </c>
      <c r="C6742" s="405" t="s">
        <v>2054</v>
      </c>
      <c r="D6742" s="384">
        <v>3357</v>
      </c>
      <c r="E6742">
        <v>0.01</v>
      </c>
      <c r="F6742">
        <v>1.47271</v>
      </c>
      <c r="G6742" s="384">
        <v>0</v>
      </c>
      <c r="H6742">
        <v>1.47271</v>
      </c>
      <c r="I6742">
        <v>-10.119999999999999</v>
      </c>
      <c r="J6742" s="384">
        <v>2815.49</v>
      </c>
    </row>
    <row r="6743" spans="1:10" x14ac:dyDescent="0.2">
      <c r="A6743">
        <v>13266</v>
      </c>
      <c r="B6743" s="623">
        <v>42632.180555555555</v>
      </c>
      <c r="C6743" s="405" t="s">
        <v>96</v>
      </c>
      <c r="D6743" s="384">
        <v>3358</v>
      </c>
      <c r="E6743">
        <v>0.01</v>
      </c>
      <c r="F6743">
        <v>1.48428</v>
      </c>
      <c r="G6743" s="384">
        <v>0</v>
      </c>
      <c r="H6743">
        <v>0</v>
      </c>
    </row>
    <row r="6744" spans="1:10" x14ac:dyDescent="0.2">
      <c r="A6744">
        <v>13332</v>
      </c>
      <c r="B6744" s="623">
        <v>42636.789583333331</v>
      </c>
      <c r="C6744" s="405" t="s">
        <v>2054</v>
      </c>
      <c r="D6744" s="384">
        <v>3358</v>
      </c>
      <c r="E6744">
        <v>0.01</v>
      </c>
      <c r="F6744">
        <v>1.47271</v>
      </c>
      <c r="G6744" s="384">
        <v>0</v>
      </c>
      <c r="H6744">
        <v>1.47271</v>
      </c>
      <c r="I6744">
        <v>-8.5299999999999994</v>
      </c>
      <c r="J6744" s="384">
        <v>2806.96</v>
      </c>
    </row>
    <row r="6745" spans="1:10" x14ac:dyDescent="0.2">
      <c r="A6745">
        <v>13271</v>
      </c>
      <c r="B6745" s="623">
        <v>42632.359027777777</v>
      </c>
      <c r="C6745" s="405" t="s">
        <v>96</v>
      </c>
      <c r="D6745" s="384">
        <v>3359</v>
      </c>
      <c r="E6745">
        <v>0.02</v>
      </c>
      <c r="F6745">
        <v>1.4811700000000001</v>
      </c>
      <c r="G6745" s="384">
        <v>0</v>
      </c>
      <c r="H6745">
        <v>0</v>
      </c>
    </row>
    <row r="6746" spans="1:10" x14ac:dyDescent="0.2">
      <c r="A6746">
        <v>13333</v>
      </c>
      <c r="B6746" s="623">
        <v>42636.789583333331</v>
      </c>
      <c r="C6746" s="405" t="s">
        <v>2054</v>
      </c>
      <c r="D6746" s="384">
        <v>3359</v>
      </c>
      <c r="E6746">
        <v>0.02</v>
      </c>
      <c r="F6746">
        <v>1.47271</v>
      </c>
      <c r="G6746" s="384">
        <v>0</v>
      </c>
      <c r="H6746">
        <v>1.47271</v>
      </c>
      <c r="I6746">
        <v>-12.77</v>
      </c>
      <c r="J6746" s="384">
        <v>2794.19</v>
      </c>
    </row>
    <row r="6747" spans="1:10" x14ac:dyDescent="0.2">
      <c r="A6747">
        <v>13277</v>
      </c>
      <c r="B6747" s="623">
        <v>42632.48541666667</v>
      </c>
      <c r="C6747" s="405" t="s">
        <v>96</v>
      </c>
      <c r="D6747" s="384">
        <v>3360</v>
      </c>
      <c r="E6747">
        <v>0.02</v>
      </c>
      <c r="F6747">
        <v>1.4779599999999999</v>
      </c>
      <c r="G6747" s="384">
        <v>0</v>
      </c>
      <c r="H6747">
        <v>0</v>
      </c>
    </row>
    <row r="6748" spans="1:10" x14ac:dyDescent="0.2">
      <c r="A6748">
        <v>13334</v>
      </c>
      <c r="B6748" s="623">
        <v>42636.789583333331</v>
      </c>
      <c r="C6748" s="405" t="s">
        <v>2054</v>
      </c>
      <c r="D6748" s="384">
        <v>3360</v>
      </c>
      <c r="E6748">
        <v>0.02</v>
      </c>
      <c r="F6748">
        <v>1.47271</v>
      </c>
      <c r="G6748" s="384">
        <v>0</v>
      </c>
      <c r="H6748">
        <v>1.47271</v>
      </c>
      <c r="I6748">
        <v>-8.34</v>
      </c>
      <c r="J6748" s="384">
        <v>2785.85</v>
      </c>
    </row>
    <row r="6749" spans="1:10" x14ac:dyDescent="0.2">
      <c r="A6749">
        <v>13284</v>
      </c>
      <c r="B6749" s="623">
        <v>42632.928472222222</v>
      </c>
      <c r="C6749" s="405" t="s">
        <v>97</v>
      </c>
      <c r="D6749" s="384">
        <v>3361</v>
      </c>
      <c r="E6749">
        <v>0.01</v>
      </c>
      <c r="F6749">
        <v>1.4817100000000001</v>
      </c>
      <c r="G6749" s="384">
        <v>0</v>
      </c>
      <c r="H6749">
        <v>0</v>
      </c>
    </row>
    <row r="6750" spans="1:10" x14ac:dyDescent="0.2">
      <c r="A6750">
        <v>13289</v>
      </c>
      <c r="B6750" s="623">
        <v>42633.186111111114</v>
      </c>
      <c r="C6750" s="405" t="s">
        <v>2054</v>
      </c>
      <c r="D6750" s="384">
        <v>3361</v>
      </c>
      <c r="E6750">
        <v>0.01</v>
      </c>
      <c r="F6750">
        <v>1.48167</v>
      </c>
      <c r="G6750" s="384">
        <v>0</v>
      </c>
      <c r="H6750">
        <v>1.48167</v>
      </c>
      <c r="I6750">
        <v>0.03</v>
      </c>
      <c r="J6750" s="384">
        <v>2847.96</v>
      </c>
    </row>
    <row r="6751" spans="1:10" x14ac:dyDescent="0.2">
      <c r="A6751">
        <v>13286</v>
      </c>
      <c r="B6751" s="623">
        <v>42632.938888888886</v>
      </c>
      <c r="C6751" s="405" t="s">
        <v>97</v>
      </c>
      <c r="D6751" s="384">
        <v>3362</v>
      </c>
      <c r="E6751">
        <v>0.01</v>
      </c>
      <c r="F6751">
        <v>1.48322</v>
      </c>
      <c r="G6751" s="384">
        <v>0</v>
      </c>
      <c r="H6751">
        <v>0</v>
      </c>
    </row>
    <row r="6752" spans="1:10" x14ac:dyDescent="0.2">
      <c r="A6752">
        <v>13290</v>
      </c>
      <c r="B6752" s="623">
        <v>42633.186111111114</v>
      </c>
      <c r="C6752" s="405" t="s">
        <v>2054</v>
      </c>
      <c r="D6752" s="384">
        <v>3362</v>
      </c>
      <c r="E6752">
        <v>0.01</v>
      </c>
      <c r="F6752">
        <v>1.48167</v>
      </c>
      <c r="G6752" s="384">
        <v>0</v>
      </c>
      <c r="H6752">
        <v>1.48167</v>
      </c>
      <c r="I6752">
        <v>1.08</v>
      </c>
      <c r="J6752" s="384">
        <v>2849.05</v>
      </c>
    </row>
    <row r="6753" spans="1:10" x14ac:dyDescent="0.2">
      <c r="A6753">
        <v>13291</v>
      </c>
      <c r="B6753" s="623">
        <v>42634.270833333336</v>
      </c>
      <c r="C6753" s="405" t="s">
        <v>96</v>
      </c>
      <c r="D6753" s="384">
        <v>3363</v>
      </c>
      <c r="E6753">
        <v>0.03</v>
      </c>
      <c r="F6753">
        <v>1.4746300000000001</v>
      </c>
      <c r="G6753" s="384">
        <v>0</v>
      </c>
      <c r="H6753">
        <v>0</v>
      </c>
    </row>
    <row r="6754" spans="1:10" x14ac:dyDescent="0.2">
      <c r="A6754">
        <v>13335</v>
      </c>
      <c r="B6754" s="623">
        <v>42636.789583333331</v>
      </c>
      <c r="C6754" s="405" t="s">
        <v>2054</v>
      </c>
      <c r="D6754" s="384">
        <v>3363</v>
      </c>
      <c r="E6754">
        <v>0.03</v>
      </c>
      <c r="F6754">
        <v>1.47271</v>
      </c>
      <c r="G6754" s="384">
        <v>0</v>
      </c>
      <c r="H6754">
        <v>1.47271</v>
      </c>
      <c r="I6754">
        <v>-5.07</v>
      </c>
      <c r="J6754" s="384">
        <v>2780.78</v>
      </c>
    </row>
    <row r="6755" spans="1:10" x14ac:dyDescent="0.2">
      <c r="A6755">
        <v>13299</v>
      </c>
      <c r="B6755" s="623">
        <v>42634.422222222223</v>
      </c>
      <c r="C6755" s="405" t="s">
        <v>96</v>
      </c>
      <c r="D6755" s="384">
        <v>3364</v>
      </c>
      <c r="E6755">
        <v>0.05</v>
      </c>
      <c r="F6755">
        <v>1.4711700000000001</v>
      </c>
      <c r="G6755" s="384">
        <v>0</v>
      </c>
      <c r="H6755">
        <v>0</v>
      </c>
    </row>
    <row r="6756" spans="1:10" x14ac:dyDescent="0.2">
      <c r="A6756">
        <v>13336</v>
      </c>
      <c r="B6756" s="623">
        <v>42636.789583333331</v>
      </c>
      <c r="C6756" s="405" t="s">
        <v>2054</v>
      </c>
      <c r="D6756" s="384">
        <v>3364</v>
      </c>
      <c r="E6756">
        <v>0.05</v>
      </c>
      <c r="F6756">
        <v>1.47271</v>
      </c>
      <c r="G6756" s="384">
        <v>0</v>
      </c>
      <c r="H6756">
        <v>1.47271</v>
      </c>
      <c r="I6756">
        <v>3.47</v>
      </c>
      <c r="J6756" s="384">
        <v>2784.25</v>
      </c>
    </row>
    <row r="6757" spans="1:10" x14ac:dyDescent="0.2">
      <c r="A6757">
        <v>13308</v>
      </c>
      <c r="B6757" s="623">
        <v>42634.525694444441</v>
      </c>
      <c r="C6757" s="405" t="s">
        <v>96</v>
      </c>
      <c r="D6757" s="384">
        <v>3365</v>
      </c>
      <c r="E6757">
        <v>0.08</v>
      </c>
      <c r="F6757">
        <v>1.4676499999999999</v>
      </c>
      <c r="G6757" s="384">
        <v>0</v>
      </c>
      <c r="H6757">
        <v>0</v>
      </c>
    </row>
    <row r="6758" spans="1:10" x14ac:dyDescent="0.2">
      <c r="A6758">
        <v>13337</v>
      </c>
      <c r="B6758" s="623">
        <v>42636.789583333331</v>
      </c>
      <c r="C6758" s="405" t="s">
        <v>2054</v>
      </c>
      <c r="D6758" s="384">
        <v>3365</v>
      </c>
      <c r="E6758">
        <v>0.08</v>
      </c>
      <c r="F6758">
        <v>1.47271</v>
      </c>
      <c r="G6758" s="384">
        <v>0</v>
      </c>
      <c r="H6758">
        <v>1.47271</v>
      </c>
      <c r="I6758">
        <v>24.98</v>
      </c>
      <c r="J6758" s="384">
        <v>2809.24</v>
      </c>
    </row>
    <row r="6759" spans="1:10" x14ac:dyDescent="0.2">
      <c r="A6759">
        <v>13318</v>
      </c>
      <c r="B6759" s="623">
        <v>42635.12777777778</v>
      </c>
      <c r="C6759" s="405" t="s">
        <v>96</v>
      </c>
      <c r="D6759" s="384">
        <v>3366</v>
      </c>
      <c r="E6759">
        <v>0.11</v>
      </c>
      <c r="F6759">
        <v>1.4640299999999999</v>
      </c>
      <c r="G6759" s="384">
        <v>0</v>
      </c>
      <c r="H6759">
        <v>0</v>
      </c>
    </row>
    <row r="6760" spans="1:10" x14ac:dyDescent="0.2">
      <c r="A6760">
        <v>13338</v>
      </c>
      <c r="B6760" s="623">
        <v>42636.789583333331</v>
      </c>
      <c r="C6760" s="405" t="s">
        <v>2054</v>
      </c>
      <c r="D6760" s="384">
        <v>3366</v>
      </c>
      <c r="E6760">
        <v>0.11</v>
      </c>
      <c r="F6760">
        <v>1.47271</v>
      </c>
      <c r="G6760" s="384">
        <v>0</v>
      </c>
      <c r="H6760">
        <v>1.47271</v>
      </c>
      <c r="I6760">
        <v>64.84</v>
      </c>
      <c r="J6760" s="384">
        <v>2874.08</v>
      </c>
    </row>
    <row r="6761" spans="1:10" x14ac:dyDescent="0.2">
      <c r="A6761">
        <v>13339</v>
      </c>
      <c r="B6761" s="623">
        <v>42639.061111111114</v>
      </c>
      <c r="C6761" s="405" t="s">
        <v>97</v>
      </c>
      <c r="D6761" s="384">
        <v>3367</v>
      </c>
      <c r="E6761">
        <v>0.01</v>
      </c>
      <c r="F6761">
        <v>1.4754499999999999</v>
      </c>
      <c r="G6761" s="384">
        <v>0</v>
      </c>
      <c r="H6761">
        <v>0</v>
      </c>
    </row>
    <row r="6762" spans="1:10" x14ac:dyDescent="0.2">
      <c r="A6762">
        <v>13344</v>
      </c>
      <c r="B6762" s="623">
        <v>42639.130555555559</v>
      </c>
      <c r="C6762" s="405" t="s">
        <v>2054</v>
      </c>
      <c r="D6762" s="384">
        <v>3367</v>
      </c>
      <c r="E6762">
        <v>0.01</v>
      </c>
      <c r="F6762">
        <v>1.4754</v>
      </c>
      <c r="G6762" s="384">
        <v>0</v>
      </c>
      <c r="H6762">
        <v>1.4754</v>
      </c>
      <c r="I6762">
        <v>0.04</v>
      </c>
      <c r="J6762" s="384">
        <v>2874.12</v>
      </c>
    </row>
    <row r="6763" spans="1:10" x14ac:dyDescent="0.2">
      <c r="A6763">
        <v>13341</v>
      </c>
      <c r="B6763" s="623">
        <v>42639.102777777778</v>
      </c>
      <c r="C6763" s="405" t="s">
        <v>97</v>
      </c>
      <c r="D6763" s="384">
        <v>3368</v>
      </c>
      <c r="E6763">
        <v>0.01</v>
      </c>
      <c r="F6763">
        <v>1.47695</v>
      </c>
      <c r="G6763" s="384">
        <v>0</v>
      </c>
      <c r="H6763">
        <v>0</v>
      </c>
    </row>
    <row r="6764" spans="1:10" x14ac:dyDescent="0.2">
      <c r="A6764">
        <v>13345</v>
      </c>
      <c r="B6764" s="623">
        <v>42639.130555555559</v>
      </c>
      <c r="C6764" s="405" t="s">
        <v>2054</v>
      </c>
      <c r="D6764" s="384">
        <v>3368</v>
      </c>
      <c r="E6764">
        <v>0.01</v>
      </c>
      <c r="F6764">
        <v>1.4754</v>
      </c>
      <c r="G6764" s="384">
        <v>0</v>
      </c>
      <c r="H6764">
        <v>1.4754</v>
      </c>
      <c r="I6764">
        <v>1.07</v>
      </c>
      <c r="J6764" s="384">
        <v>2875.19</v>
      </c>
    </row>
    <row r="6765" spans="1:10" x14ac:dyDescent="0.2">
      <c r="A6765">
        <v>13346</v>
      </c>
      <c r="B6765" s="623">
        <v>42639.95</v>
      </c>
      <c r="C6765" s="405" t="s">
        <v>97</v>
      </c>
      <c r="D6765" s="384">
        <v>3369</v>
      </c>
      <c r="E6765">
        <v>0.01</v>
      </c>
      <c r="F6765">
        <v>1.47465</v>
      </c>
      <c r="G6765" s="384">
        <v>0</v>
      </c>
      <c r="H6765">
        <v>0</v>
      </c>
    </row>
    <row r="6766" spans="1:10" x14ac:dyDescent="0.2">
      <c r="A6766">
        <v>13348</v>
      </c>
      <c r="B6766" s="623">
        <v>42639.956250000003</v>
      </c>
      <c r="C6766" s="405" t="s">
        <v>2054</v>
      </c>
      <c r="D6766" s="384">
        <v>3369</v>
      </c>
      <c r="E6766">
        <v>0.01</v>
      </c>
      <c r="F6766">
        <v>1.4738500000000001</v>
      </c>
      <c r="G6766" s="384">
        <v>0</v>
      </c>
      <c r="H6766">
        <v>1.4738500000000001</v>
      </c>
      <c r="I6766">
        <v>0.56000000000000005</v>
      </c>
      <c r="J6766" s="384">
        <v>2875.75</v>
      </c>
    </row>
    <row r="6767" spans="1:10" x14ac:dyDescent="0.2">
      <c r="A6767">
        <v>13349</v>
      </c>
      <c r="B6767" s="623">
        <v>42641.022222222222</v>
      </c>
      <c r="C6767" s="405" t="s">
        <v>96</v>
      </c>
      <c r="D6767" s="384">
        <v>3370</v>
      </c>
      <c r="E6767">
        <v>0.01</v>
      </c>
      <c r="F6767">
        <v>1.4629000000000001</v>
      </c>
      <c r="G6767" s="384">
        <v>0</v>
      </c>
      <c r="H6767">
        <v>0</v>
      </c>
    </row>
    <row r="6768" spans="1:10" x14ac:dyDescent="0.2">
      <c r="A6768">
        <v>13363</v>
      </c>
      <c r="B6768" s="623">
        <v>42641.496527777781</v>
      </c>
      <c r="C6768" s="405" t="s">
        <v>2054</v>
      </c>
      <c r="D6768" s="384">
        <v>3370</v>
      </c>
      <c r="E6768">
        <v>0.01</v>
      </c>
      <c r="F6768">
        <v>1.46129</v>
      </c>
      <c r="G6768" s="384">
        <v>0</v>
      </c>
      <c r="H6768">
        <v>1.46129</v>
      </c>
      <c r="I6768">
        <v>-1.1100000000000001</v>
      </c>
      <c r="J6768" s="384">
        <v>2874.64</v>
      </c>
    </row>
    <row r="6769" spans="1:10" x14ac:dyDescent="0.2">
      <c r="A6769">
        <v>13351</v>
      </c>
      <c r="B6769" s="623">
        <v>42641.152083333334</v>
      </c>
      <c r="C6769" s="405" t="s">
        <v>96</v>
      </c>
      <c r="D6769" s="384">
        <v>3371</v>
      </c>
      <c r="E6769">
        <v>0.01</v>
      </c>
      <c r="F6769">
        <v>1.4613400000000001</v>
      </c>
      <c r="G6769" s="384">
        <v>0</v>
      </c>
      <c r="H6769">
        <v>0</v>
      </c>
    </row>
    <row r="6770" spans="1:10" x14ac:dyDescent="0.2">
      <c r="A6770">
        <v>13364</v>
      </c>
      <c r="B6770" s="623">
        <v>42641.496527777781</v>
      </c>
      <c r="C6770" s="405" t="s">
        <v>2054</v>
      </c>
      <c r="D6770" s="384">
        <v>3371</v>
      </c>
      <c r="E6770">
        <v>0.01</v>
      </c>
      <c r="F6770">
        <v>1.46129</v>
      </c>
      <c r="G6770" s="384">
        <v>0</v>
      </c>
      <c r="H6770">
        <v>1.46129</v>
      </c>
      <c r="I6770">
        <v>-0.03</v>
      </c>
      <c r="J6770" s="384">
        <v>2874.61</v>
      </c>
    </row>
    <row r="6771" spans="1:10" x14ac:dyDescent="0.2">
      <c r="A6771">
        <v>13354</v>
      </c>
      <c r="B6771" s="623">
        <v>42641.165972222225</v>
      </c>
      <c r="C6771" s="405" t="s">
        <v>96</v>
      </c>
      <c r="D6771" s="384">
        <v>3372</v>
      </c>
      <c r="E6771">
        <v>0.01</v>
      </c>
      <c r="F6771">
        <v>1.4598100000000001</v>
      </c>
      <c r="G6771" s="384">
        <v>0</v>
      </c>
      <c r="H6771">
        <v>0</v>
      </c>
    </row>
    <row r="6772" spans="1:10" x14ac:dyDescent="0.2">
      <c r="A6772">
        <v>13365</v>
      </c>
      <c r="B6772" s="623">
        <v>42641.496527777781</v>
      </c>
      <c r="C6772" s="405" t="s">
        <v>2054</v>
      </c>
      <c r="D6772" s="384">
        <v>3372</v>
      </c>
      <c r="E6772">
        <v>0.01</v>
      </c>
      <c r="F6772">
        <v>1.46129</v>
      </c>
      <c r="G6772" s="384">
        <v>0</v>
      </c>
      <c r="H6772">
        <v>1.46129</v>
      </c>
      <c r="I6772">
        <v>1.02</v>
      </c>
      <c r="J6772" s="384">
        <v>2875.63</v>
      </c>
    </row>
    <row r="6773" spans="1:10" x14ac:dyDescent="0.2">
      <c r="A6773">
        <v>13358</v>
      </c>
      <c r="B6773" s="623">
        <v>42641.416666666664</v>
      </c>
      <c r="C6773" s="405" t="s">
        <v>96</v>
      </c>
      <c r="D6773" s="384">
        <v>3373</v>
      </c>
      <c r="E6773">
        <v>0.01</v>
      </c>
      <c r="F6773">
        <v>1.4575100000000001</v>
      </c>
      <c r="G6773" s="384">
        <v>0</v>
      </c>
      <c r="H6773">
        <v>0</v>
      </c>
    </row>
    <row r="6774" spans="1:10" x14ac:dyDescent="0.2">
      <c r="A6774">
        <v>13366</v>
      </c>
      <c r="B6774" s="623">
        <v>42641.496527777781</v>
      </c>
      <c r="C6774" s="405" t="s">
        <v>2054</v>
      </c>
      <c r="D6774" s="384">
        <v>3373</v>
      </c>
      <c r="E6774">
        <v>0.01</v>
      </c>
      <c r="F6774">
        <v>1.46129</v>
      </c>
      <c r="G6774" s="384">
        <v>0</v>
      </c>
      <c r="H6774">
        <v>1.46129</v>
      </c>
      <c r="I6774">
        <v>2.61</v>
      </c>
      <c r="J6774" s="384">
        <v>2878.24</v>
      </c>
    </row>
    <row r="6775" spans="1:10" x14ac:dyDescent="0.2">
      <c r="A6775">
        <v>13367</v>
      </c>
      <c r="B6775" s="623">
        <v>42641.881944444445</v>
      </c>
      <c r="C6775" s="405" t="s">
        <v>96</v>
      </c>
      <c r="D6775" s="384">
        <v>3374</v>
      </c>
      <c r="E6775">
        <v>0.01</v>
      </c>
      <c r="F6775">
        <v>1.4613499999999999</v>
      </c>
      <c r="G6775" s="384">
        <v>0</v>
      </c>
      <c r="H6775">
        <v>0</v>
      </c>
    </row>
    <row r="6776" spans="1:10" x14ac:dyDescent="0.2">
      <c r="A6776">
        <v>13381</v>
      </c>
      <c r="B6776" s="623">
        <v>42642.296527777777</v>
      </c>
      <c r="C6776" s="405" t="s">
        <v>2054</v>
      </c>
      <c r="D6776" s="384">
        <v>3374</v>
      </c>
      <c r="E6776">
        <v>0.01</v>
      </c>
      <c r="F6776">
        <v>1.45977</v>
      </c>
      <c r="G6776" s="384">
        <v>0</v>
      </c>
      <c r="H6776">
        <v>1.45977</v>
      </c>
      <c r="I6776">
        <v>-1.37</v>
      </c>
      <c r="J6776" s="384">
        <v>2876.87</v>
      </c>
    </row>
    <row r="6777" spans="1:10" x14ac:dyDescent="0.2">
      <c r="A6777">
        <v>13369</v>
      </c>
      <c r="B6777" s="623">
        <v>42641.890972222223</v>
      </c>
      <c r="C6777" s="405" t="s">
        <v>96</v>
      </c>
      <c r="D6777" s="384">
        <v>3375</v>
      </c>
      <c r="E6777">
        <v>0.01</v>
      </c>
      <c r="F6777">
        <v>1.45983</v>
      </c>
      <c r="G6777" s="384">
        <v>0</v>
      </c>
      <c r="H6777">
        <v>0</v>
      </c>
    </row>
    <row r="6778" spans="1:10" x14ac:dyDescent="0.2">
      <c r="A6778">
        <v>13382</v>
      </c>
      <c r="B6778" s="623">
        <v>42642.296527777777</v>
      </c>
      <c r="C6778" s="405" t="s">
        <v>2054</v>
      </c>
      <c r="D6778" s="384">
        <v>3375</v>
      </c>
      <c r="E6778">
        <v>0.01</v>
      </c>
      <c r="F6778">
        <v>1.45977</v>
      </c>
      <c r="G6778" s="384">
        <v>0</v>
      </c>
      <c r="H6778">
        <v>1.45977</v>
      </c>
      <c r="I6778">
        <v>-0.32</v>
      </c>
      <c r="J6778" s="384">
        <v>2876.56</v>
      </c>
    </row>
    <row r="6779" spans="1:10" x14ac:dyDescent="0.2">
      <c r="A6779">
        <v>13372</v>
      </c>
      <c r="B6779" s="623">
        <v>42641.9</v>
      </c>
      <c r="C6779" s="405" t="s">
        <v>96</v>
      </c>
      <c r="D6779" s="384">
        <v>3376</v>
      </c>
      <c r="E6779">
        <v>0.01</v>
      </c>
      <c r="F6779">
        <v>1.4583200000000001</v>
      </c>
      <c r="G6779" s="384">
        <v>0</v>
      </c>
      <c r="H6779">
        <v>0</v>
      </c>
    </row>
    <row r="6780" spans="1:10" x14ac:dyDescent="0.2">
      <c r="A6780">
        <v>13383</v>
      </c>
      <c r="B6780" s="623">
        <v>42642.296527777777</v>
      </c>
      <c r="C6780" s="405" t="s">
        <v>2054</v>
      </c>
      <c r="D6780" s="384">
        <v>3376</v>
      </c>
      <c r="E6780">
        <v>0.01</v>
      </c>
      <c r="F6780">
        <v>1.45977</v>
      </c>
      <c r="G6780" s="384">
        <v>0</v>
      </c>
      <c r="H6780">
        <v>1.45977</v>
      </c>
      <c r="I6780">
        <v>0.72</v>
      </c>
      <c r="J6780" s="384">
        <v>2877.28</v>
      </c>
    </row>
    <row r="6781" spans="1:10" x14ac:dyDescent="0.2">
      <c r="A6781">
        <v>13376</v>
      </c>
      <c r="B6781" s="623">
        <v>42642.179861111108</v>
      </c>
      <c r="C6781" s="405" t="s">
        <v>96</v>
      </c>
      <c r="D6781" s="384">
        <v>3377</v>
      </c>
      <c r="E6781">
        <v>0.01</v>
      </c>
      <c r="F6781">
        <v>1.4559899999999999</v>
      </c>
      <c r="G6781" s="384">
        <v>0</v>
      </c>
      <c r="H6781">
        <v>0</v>
      </c>
    </row>
    <row r="6782" spans="1:10" x14ac:dyDescent="0.2">
      <c r="A6782">
        <v>13384</v>
      </c>
      <c r="B6782" s="623">
        <v>42642.296527777777</v>
      </c>
      <c r="C6782" s="405" t="s">
        <v>2054</v>
      </c>
      <c r="D6782" s="384">
        <v>3377</v>
      </c>
      <c r="E6782">
        <v>0.01</v>
      </c>
      <c r="F6782">
        <v>1.45977</v>
      </c>
      <c r="G6782" s="384">
        <v>0</v>
      </c>
      <c r="H6782">
        <v>1.45977</v>
      </c>
      <c r="I6782">
        <v>2.61</v>
      </c>
      <c r="J6782" s="384">
        <v>2879.89</v>
      </c>
    </row>
    <row r="6783" spans="1:10" x14ac:dyDescent="0.2">
      <c r="A6783">
        <v>13385</v>
      </c>
      <c r="B6783" s="623">
        <v>42642.87777777778</v>
      </c>
      <c r="C6783" s="405" t="s">
        <v>97</v>
      </c>
      <c r="D6783" s="384">
        <v>3378</v>
      </c>
      <c r="E6783">
        <v>0.01</v>
      </c>
      <c r="F6783">
        <v>1.46932</v>
      </c>
      <c r="G6783" s="384">
        <v>0</v>
      </c>
      <c r="H6783">
        <v>0</v>
      </c>
    </row>
    <row r="6784" spans="1:10" x14ac:dyDescent="0.2">
      <c r="A6784">
        <v>13387</v>
      </c>
      <c r="B6784" s="623">
        <v>42642.885416666664</v>
      </c>
      <c r="C6784" s="405" t="s">
        <v>2054</v>
      </c>
      <c r="D6784" s="384">
        <v>3378</v>
      </c>
      <c r="E6784">
        <v>0.01</v>
      </c>
      <c r="F6784">
        <v>1.46852</v>
      </c>
      <c r="G6784" s="384">
        <v>0</v>
      </c>
      <c r="H6784">
        <v>1.46852</v>
      </c>
      <c r="I6784">
        <v>0.55000000000000004</v>
      </c>
      <c r="J6784" s="384">
        <v>2880.44</v>
      </c>
    </row>
    <row r="6785" spans="1:10" x14ac:dyDescent="0.2">
      <c r="A6785">
        <v>13388</v>
      </c>
      <c r="B6785" s="623">
        <v>42642.946527777778</v>
      </c>
      <c r="C6785" s="405" t="s">
        <v>97</v>
      </c>
      <c r="D6785" s="384">
        <v>3379</v>
      </c>
      <c r="E6785">
        <v>0.01</v>
      </c>
      <c r="F6785">
        <v>1.4684999999999999</v>
      </c>
      <c r="G6785" s="384">
        <v>0</v>
      </c>
      <c r="H6785">
        <v>0</v>
      </c>
    </row>
    <row r="6786" spans="1:10" x14ac:dyDescent="0.2">
      <c r="A6786">
        <v>13397</v>
      </c>
      <c r="B6786" s="623">
        <v>42643.197916666664</v>
      </c>
      <c r="C6786" s="405" t="s">
        <v>2054</v>
      </c>
      <c r="D6786" s="384">
        <v>3379</v>
      </c>
      <c r="E6786">
        <v>0.01</v>
      </c>
      <c r="F6786">
        <v>1.4692799999999999</v>
      </c>
      <c r="G6786" s="384">
        <v>0</v>
      </c>
      <c r="H6786">
        <v>1.4692799999999999</v>
      </c>
      <c r="I6786">
        <v>-0.52</v>
      </c>
      <c r="J6786" s="384">
        <v>2879.93</v>
      </c>
    </row>
    <row r="6787" spans="1:10" x14ac:dyDescent="0.2">
      <c r="A6787">
        <v>13390</v>
      </c>
      <c r="B6787" s="623">
        <v>42643.015972222223</v>
      </c>
      <c r="C6787" s="405" t="s">
        <v>97</v>
      </c>
      <c r="D6787" s="384">
        <v>3380</v>
      </c>
      <c r="E6787">
        <v>0.01</v>
      </c>
      <c r="F6787">
        <v>1.47011</v>
      </c>
      <c r="G6787" s="384">
        <v>0</v>
      </c>
      <c r="H6787">
        <v>0</v>
      </c>
    </row>
    <row r="6788" spans="1:10" x14ac:dyDescent="0.2">
      <c r="A6788">
        <v>13398</v>
      </c>
      <c r="B6788" s="623">
        <v>42643.197916666664</v>
      </c>
      <c r="C6788" s="405" t="s">
        <v>2054</v>
      </c>
      <c r="D6788" s="384">
        <v>3380</v>
      </c>
      <c r="E6788">
        <v>0.01</v>
      </c>
      <c r="F6788">
        <v>1.4692799999999999</v>
      </c>
      <c r="G6788" s="384">
        <v>0</v>
      </c>
      <c r="H6788">
        <v>1.4692799999999999</v>
      </c>
      <c r="I6788">
        <v>0.57999999999999996</v>
      </c>
      <c r="J6788" s="384">
        <v>2880.51</v>
      </c>
    </row>
    <row r="6789" spans="1:10" x14ac:dyDescent="0.2">
      <c r="A6789">
        <v>13393</v>
      </c>
      <c r="B6789" s="623">
        <v>42643.12777777778</v>
      </c>
      <c r="C6789" s="405" t="s">
        <v>97</v>
      </c>
      <c r="D6789" s="384">
        <v>3381</v>
      </c>
      <c r="E6789">
        <v>0.01</v>
      </c>
      <c r="F6789">
        <v>1.47163</v>
      </c>
      <c r="G6789" s="384">
        <v>0</v>
      </c>
      <c r="H6789">
        <v>0</v>
      </c>
    </row>
    <row r="6790" spans="1:10" x14ac:dyDescent="0.2">
      <c r="A6790">
        <v>13399</v>
      </c>
      <c r="B6790" s="623">
        <v>42643.197916666664</v>
      </c>
      <c r="C6790" s="405" t="s">
        <v>2054</v>
      </c>
      <c r="D6790" s="384">
        <v>3381</v>
      </c>
      <c r="E6790">
        <v>0.01</v>
      </c>
      <c r="F6790">
        <v>1.4692799999999999</v>
      </c>
      <c r="G6790" s="384">
        <v>0</v>
      </c>
      <c r="H6790">
        <v>1.4692799999999999</v>
      </c>
      <c r="I6790">
        <v>1.62</v>
      </c>
      <c r="J6790" s="384">
        <v>2882.13</v>
      </c>
    </row>
    <row r="6791" spans="1:10" x14ac:dyDescent="0.2">
      <c r="A6791">
        <v>13400</v>
      </c>
      <c r="B6791" s="623">
        <v>42643.920138888891</v>
      </c>
      <c r="C6791" s="405" t="s">
        <v>97</v>
      </c>
      <c r="D6791" s="384">
        <v>3382</v>
      </c>
      <c r="E6791">
        <v>0.01</v>
      </c>
      <c r="F6791">
        <v>1.46658</v>
      </c>
      <c r="G6791" s="384">
        <v>0</v>
      </c>
      <c r="H6791">
        <v>0</v>
      </c>
    </row>
    <row r="6792" spans="1:10" x14ac:dyDescent="0.2">
      <c r="A6792">
        <v>13405</v>
      </c>
      <c r="B6792" s="623">
        <v>42646.009027777778</v>
      </c>
      <c r="C6792" s="405" t="s">
        <v>2054</v>
      </c>
      <c r="D6792" s="384">
        <v>3382</v>
      </c>
      <c r="E6792">
        <v>0.01</v>
      </c>
      <c r="F6792">
        <v>1.46654</v>
      </c>
      <c r="G6792" s="384">
        <v>0</v>
      </c>
      <c r="H6792">
        <v>1.46654</v>
      </c>
      <c r="I6792">
        <v>0.04</v>
      </c>
      <c r="J6792" s="384">
        <v>2882.17</v>
      </c>
    </row>
    <row r="6793" spans="1:10" x14ac:dyDescent="0.2">
      <c r="A6793">
        <v>13402</v>
      </c>
      <c r="B6793" s="623">
        <v>42643.959722222222</v>
      </c>
      <c r="C6793" s="405" t="s">
        <v>97</v>
      </c>
      <c r="D6793" s="384">
        <v>3383</v>
      </c>
      <c r="E6793">
        <v>0.01</v>
      </c>
      <c r="F6793">
        <v>1.4680899999999999</v>
      </c>
      <c r="G6793" s="384">
        <v>0</v>
      </c>
      <c r="H6793">
        <v>0</v>
      </c>
    </row>
    <row r="6794" spans="1:10" x14ac:dyDescent="0.2">
      <c r="A6794">
        <v>13406</v>
      </c>
      <c r="B6794" s="623">
        <v>42646.009027777778</v>
      </c>
      <c r="C6794" s="405" t="s">
        <v>2054</v>
      </c>
      <c r="D6794" s="384">
        <v>3383</v>
      </c>
      <c r="E6794">
        <v>0.01</v>
      </c>
      <c r="F6794">
        <v>1.46654</v>
      </c>
      <c r="G6794" s="384">
        <v>0</v>
      </c>
      <c r="H6794">
        <v>1.46654</v>
      </c>
      <c r="I6794">
        <v>1.08</v>
      </c>
      <c r="J6794" s="384">
        <v>2883.25</v>
      </c>
    </row>
    <row r="6795" spans="1:10" x14ac:dyDescent="0.2">
      <c r="A6795">
        <v>13407</v>
      </c>
      <c r="B6795" s="623">
        <v>42647.047222222223</v>
      </c>
      <c r="C6795" s="405" t="s">
        <v>96</v>
      </c>
      <c r="D6795" s="384">
        <v>3384</v>
      </c>
      <c r="E6795">
        <v>0.01</v>
      </c>
      <c r="F6795">
        <v>1.4597100000000001</v>
      </c>
      <c r="G6795" s="384">
        <v>0</v>
      </c>
      <c r="H6795">
        <v>0</v>
      </c>
    </row>
    <row r="6796" spans="1:10" x14ac:dyDescent="0.2">
      <c r="A6796">
        <v>13412</v>
      </c>
      <c r="B6796" s="623">
        <v>42647.195138888892</v>
      </c>
      <c r="C6796" s="405" t="s">
        <v>2054</v>
      </c>
      <c r="D6796" s="384">
        <v>3384</v>
      </c>
      <c r="E6796">
        <v>0.01</v>
      </c>
      <c r="F6796">
        <v>1.4597500000000001</v>
      </c>
      <c r="G6796" s="384">
        <v>0</v>
      </c>
      <c r="H6796">
        <v>1.4597500000000001</v>
      </c>
      <c r="I6796">
        <v>0.03</v>
      </c>
      <c r="J6796" s="384">
        <v>2883.28</v>
      </c>
    </row>
    <row r="6797" spans="1:10" x14ac:dyDescent="0.2">
      <c r="A6797">
        <v>13409</v>
      </c>
      <c r="B6797" s="623">
        <v>42647.078472222223</v>
      </c>
      <c r="C6797" s="405" t="s">
        <v>96</v>
      </c>
      <c r="D6797" s="384">
        <v>3385</v>
      </c>
      <c r="E6797">
        <v>0.01</v>
      </c>
      <c r="F6797">
        <v>1.4581900000000001</v>
      </c>
      <c r="G6797" s="384">
        <v>0</v>
      </c>
      <c r="H6797">
        <v>0</v>
      </c>
    </row>
    <row r="6798" spans="1:10" x14ac:dyDescent="0.2">
      <c r="A6798">
        <v>13413</v>
      </c>
      <c r="B6798" s="623">
        <v>42647.195138888892</v>
      </c>
      <c r="C6798" s="405" t="s">
        <v>2054</v>
      </c>
      <c r="D6798" s="384">
        <v>3385</v>
      </c>
      <c r="E6798">
        <v>0.01</v>
      </c>
      <c r="F6798">
        <v>1.4597500000000001</v>
      </c>
      <c r="G6798" s="384">
        <v>0</v>
      </c>
      <c r="H6798">
        <v>1.4597500000000001</v>
      </c>
      <c r="I6798">
        <v>1.08</v>
      </c>
      <c r="J6798" s="384">
        <v>2884.36</v>
      </c>
    </row>
    <row r="6799" spans="1:10" x14ac:dyDescent="0.2">
      <c r="A6799">
        <v>13414</v>
      </c>
      <c r="B6799" s="623">
        <v>42648.037499999999</v>
      </c>
      <c r="C6799" s="405" t="s">
        <v>97</v>
      </c>
      <c r="D6799" s="384">
        <v>3386</v>
      </c>
      <c r="E6799">
        <v>0.01</v>
      </c>
      <c r="F6799">
        <v>1.4721500000000001</v>
      </c>
      <c r="G6799" s="384">
        <v>0</v>
      </c>
      <c r="H6799">
        <v>0</v>
      </c>
    </row>
    <row r="6800" spans="1:10" x14ac:dyDescent="0.2">
      <c r="A6800">
        <v>13416</v>
      </c>
      <c r="B6800" s="623">
        <v>42648.043055555558</v>
      </c>
      <c r="C6800" s="405" t="s">
        <v>2054</v>
      </c>
      <c r="D6800" s="384">
        <v>3386</v>
      </c>
      <c r="E6800">
        <v>0.01</v>
      </c>
      <c r="F6800">
        <v>1.4713499999999999</v>
      </c>
      <c r="G6800" s="384">
        <v>0</v>
      </c>
      <c r="H6800">
        <v>1.4713499999999999</v>
      </c>
      <c r="I6800">
        <v>0.55000000000000004</v>
      </c>
      <c r="J6800" s="384">
        <v>2884.91</v>
      </c>
    </row>
    <row r="6801" spans="1:10" x14ac:dyDescent="0.2">
      <c r="A6801">
        <v>13417</v>
      </c>
      <c r="B6801" s="623">
        <v>42648.060416666667</v>
      </c>
      <c r="C6801" s="405" t="s">
        <v>97</v>
      </c>
      <c r="D6801" s="384">
        <v>3387</v>
      </c>
      <c r="E6801">
        <v>0.01</v>
      </c>
      <c r="F6801">
        <v>1.4716800000000001</v>
      </c>
      <c r="G6801" s="384">
        <v>0</v>
      </c>
      <c r="H6801">
        <v>0</v>
      </c>
    </row>
    <row r="6802" spans="1:10" x14ac:dyDescent="0.2">
      <c r="A6802">
        <v>13422</v>
      </c>
      <c r="B6802" s="623">
        <v>42648.143055555556</v>
      </c>
      <c r="C6802" s="405" t="s">
        <v>2054</v>
      </c>
      <c r="D6802" s="384">
        <v>3387</v>
      </c>
      <c r="E6802">
        <v>0.01</v>
      </c>
      <c r="F6802">
        <v>1.47166</v>
      </c>
      <c r="G6802" s="384">
        <v>0</v>
      </c>
      <c r="H6802">
        <v>1.47166</v>
      </c>
      <c r="I6802">
        <v>0.01</v>
      </c>
      <c r="J6802" s="384">
        <v>2884.92</v>
      </c>
    </row>
    <row r="6803" spans="1:10" x14ac:dyDescent="0.2">
      <c r="A6803">
        <v>13419</v>
      </c>
      <c r="B6803" s="623">
        <v>42648.113194444442</v>
      </c>
      <c r="C6803" s="405" t="s">
        <v>97</v>
      </c>
      <c r="D6803" s="384">
        <v>3388</v>
      </c>
      <c r="E6803">
        <v>0.01</v>
      </c>
      <c r="F6803">
        <v>1.4732400000000001</v>
      </c>
      <c r="G6803" s="384">
        <v>0</v>
      </c>
      <c r="H6803">
        <v>0</v>
      </c>
    </row>
    <row r="6804" spans="1:10" x14ac:dyDescent="0.2">
      <c r="A6804">
        <v>13423</v>
      </c>
      <c r="B6804" s="623">
        <v>42648.143055555556</v>
      </c>
      <c r="C6804" s="405" t="s">
        <v>2054</v>
      </c>
      <c r="D6804" s="384">
        <v>3388</v>
      </c>
      <c r="E6804">
        <v>0.01</v>
      </c>
      <c r="F6804">
        <v>1.47166</v>
      </c>
      <c r="G6804" s="384">
        <v>0</v>
      </c>
      <c r="H6804">
        <v>1.47166</v>
      </c>
      <c r="I6804">
        <v>1.0900000000000001</v>
      </c>
      <c r="J6804" s="384">
        <v>2886.01</v>
      </c>
    </row>
    <row r="6805" spans="1:10" x14ac:dyDescent="0.2">
      <c r="A6805">
        <v>13424</v>
      </c>
      <c r="B6805" s="623">
        <v>42648.932638888888</v>
      </c>
      <c r="C6805" s="405" t="s">
        <v>97</v>
      </c>
      <c r="D6805" s="384">
        <v>3389</v>
      </c>
      <c r="E6805">
        <v>0.01</v>
      </c>
      <c r="F6805">
        <v>1.4718199999999999</v>
      </c>
      <c r="G6805" s="384">
        <v>0</v>
      </c>
      <c r="H6805">
        <v>0</v>
      </c>
    </row>
    <row r="6806" spans="1:10" x14ac:dyDescent="0.2">
      <c r="A6806">
        <v>13426</v>
      </c>
      <c r="B6806" s="623">
        <v>42648.970138888886</v>
      </c>
      <c r="C6806" s="405" t="s">
        <v>2054</v>
      </c>
      <c r="D6806" s="384">
        <v>3389</v>
      </c>
      <c r="E6806">
        <v>0.01</v>
      </c>
      <c r="F6806">
        <v>1.47102</v>
      </c>
      <c r="G6806" s="384">
        <v>0</v>
      </c>
      <c r="H6806">
        <v>1.47102</v>
      </c>
      <c r="I6806">
        <v>0.55000000000000004</v>
      </c>
      <c r="J6806" s="384">
        <v>2886.56</v>
      </c>
    </row>
    <row r="6807" spans="1:10" x14ac:dyDescent="0.2">
      <c r="A6807">
        <v>13427</v>
      </c>
      <c r="B6807" s="623">
        <v>42649.059027777781</v>
      </c>
      <c r="C6807" s="405" t="s">
        <v>97</v>
      </c>
      <c r="D6807" s="384">
        <v>3390</v>
      </c>
      <c r="E6807">
        <v>0.01</v>
      </c>
      <c r="F6807">
        <v>1.47254</v>
      </c>
      <c r="G6807" s="384">
        <v>0</v>
      </c>
      <c r="H6807">
        <v>0</v>
      </c>
    </row>
    <row r="6808" spans="1:10" x14ac:dyDescent="0.2">
      <c r="A6808">
        <v>13429</v>
      </c>
      <c r="B6808" s="623">
        <v>42649.097916666666</v>
      </c>
      <c r="C6808" s="405" t="s">
        <v>2054</v>
      </c>
      <c r="D6808" s="384">
        <v>3390</v>
      </c>
      <c r="E6808">
        <v>0.01</v>
      </c>
      <c r="F6808">
        <v>1.47174</v>
      </c>
      <c r="G6808" s="384">
        <v>0</v>
      </c>
      <c r="H6808">
        <v>1.47174</v>
      </c>
      <c r="I6808">
        <v>0.56000000000000005</v>
      </c>
      <c r="J6808" s="384">
        <v>2887.12</v>
      </c>
    </row>
    <row r="6809" spans="1:10" x14ac:dyDescent="0.2">
      <c r="A6809">
        <v>13430</v>
      </c>
      <c r="B6809" s="623">
        <v>42649.877083333333</v>
      </c>
      <c r="C6809" s="405" t="s">
        <v>96</v>
      </c>
      <c r="D6809" s="384">
        <v>3391</v>
      </c>
      <c r="E6809">
        <v>0.01</v>
      </c>
      <c r="F6809">
        <v>1.47058</v>
      </c>
      <c r="G6809" s="384">
        <v>0</v>
      </c>
      <c r="H6809">
        <v>0</v>
      </c>
    </row>
    <row r="6810" spans="1:10" x14ac:dyDescent="0.2">
      <c r="A6810">
        <v>13435</v>
      </c>
      <c r="B6810" s="623">
        <v>42650.095833333333</v>
      </c>
      <c r="C6810" s="405" t="s">
        <v>2054</v>
      </c>
      <c r="D6810" s="384">
        <v>3391</v>
      </c>
      <c r="E6810">
        <v>0.01</v>
      </c>
      <c r="F6810">
        <v>1.4706300000000001</v>
      </c>
      <c r="G6810" s="384">
        <v>0</v>
      </c>
      <c r="H6810">
        <v>1.4706300000000001</v>
      </c>
      <c r="I6810">
        <v>-0.05</v>
      </c>
      <c r="J6810" s="384">
        <v>2887.07</v>
      </c>
    </row>
    <row r="6811" spans="1:10" x14ac:dyDescent="0.2">
      <c r="A6811">
        <v>13432</v>
      </c>
      <c r="B6811" s="623">
        <v>42650.088194444441</v>
      </c>
      <c r="C6811" s="405" t="s">
        <v>96</v>
      </c>
      <c r="D6811" s="384">
        <v>3392</v>
      </c>
      <c r="E6811">
        <v>0.01</v>
      </c>
      <c r="F6811">
        <v>1.4690700000000001</v>
      </c>
      <c r="G6811" s="384">
        <v>0</v>
      </c>
      <c r="H6811">
        <v>0</v>
      </c>
    </row>
    <row r="6812" spans="1:10" x14ac:dyDescent="0.2">
      <c r="A6812">
        <v>13436</v>
      </c>
      <c r="B6812" s="623">
        <v>42650.095833333333</v>
      </c>
      <c r="C6812" s="405" t="s">
        <v>2054</v>
      </c>
      <c r="D6812" s="384">
        <v>3392</v>
      </c>
      <c r="E6812">
        <v>0.01</v>
      </c>
      <c r="F6812">
        <v>1.4706300000000001</v>
      </c>
      <c r="G6812" s="384">
        <v>0</v>
      </c>
      <c r="H6812">
        <v>1.4706300000000001</v>
      </c>
      <c r="I6812">
        <v>1.08</v>
      </c>
      <c r="J6812" s="384">
        <v>2888.15</v>
      </c>
    </row>
    <row r="6813" spans="1:10" x14ac:dyDescent="0.2">
      <c r="A6813">
        <v>13437</v>
      </c>
      <c r="B6813" s="623">
        <v>42650.883333333331</v>
      </c>
      <c r="C6813" s="405" t="s">
        <v>96</v>
      </c>
      <c r="D6813" s="384">
        <v>3393</v>
      </c>
      <c r="E6813">
        <v>0.01</v>
      </c>
      <c r="F6813">
        <v>1.47401</v>
      </c>
      <c r="G6813" s="384">
        <v>0</v>
      </c>
      <c r="H6813">
        <v>0</v>
      </c>
    </row>
    <row r="6814" spans="1:10" x14ac:dyDescent="0.2">
      <c r="A6814">
        <v>13439</v>
      </c>
      <c r="B6814" s="623">
        <v>42650.915972222225</v>
      </c>
      <c r="C6814" s="405" t="s">
        <v>2054</v>
      </c>
      <c r="D6814" s="384">
        <v>3393</v>
      </c>
      <c r="E6814">
        <v>0.01</v>
      </c>
      <c r="F6814">
        <v>1.47481</v>
      </c>
      <c r="G6814" s="384">
        <v>0</v>
      </c>
      <c r="H6814">
        <v>1.47481</v>
      </c>
      <c r="I6814">
        <v>0.55000000000000004</v>
      </c>
      <c r="J6814" s="384">
        <v>2888.7</v>
      </c>
    </row>
    <row r="6815" spans="1:10" x14ac:dyDescent="0.2">
      <c r="A6815">
        <v>13440</v>
      </c>
      <c r="B6815" s="623">
        <v>42653.059027777781</v>
      </c>
      <c r="C6815" s="405" t="s">
        <v>97</v>
      </c>
      <c r="D6815" s="384">
        <v>3394</v>
      </c>
      <c r="E6815">
        <v>0.01</v>
      </c>
      <c r="F6815">
        <v>1.4726399999999999</v>
      </c>
      <c r="G6815" s="384">
        <v>0</v>
      </c>
      <c r="H6815">
        <v>0</v>
      </c>
    </row>
    <row r="6816" spans="1:10" x14ac:dyDescent="0.2">
      <c r="A6816">
        <v>13445</v>
      </c>
      <c r="B6816" s="623">
        <v>42653.168055555558</v>
      </c>
      <c r="C6816" s="405" t="s">
        <v>2054</v>
      </c>
      <c r="D6816" s="384">
        <v>3394</v>
      </c>
      <c r="E6816">
        <v>0.01</v>
      </c>
      <c r="F6816">
        <v>1.4725900000000001</v>
      </c>
      <c r="G6816" s="384">
        <v>0</v>
      </c>
      <c r="H6816">
        <v>1.4725900000000001</v>
      </c>
      <c r="I6816">
        <v>0.03</v>
      </c>
      <c r="J6816" s="384">
        <v>2888.73</v>
      </c>
    </row>
    <row r="6817" spans="1:10" x14ac:dyDescent="0.2">
      <c r="A6817">
        <v>13442</v>
      </c>
      <c r="B6817" s="623">
        <v>42653.133333333331</v>
      </c>
      <c r="C6817" s="405" t="s">
        <v>97</v>
      </c>
      <c r="D6817" s="384">
        <v>3395</v>
      </c>
      <c r="E6817">
        <v>0.01</v>
      </c>
      <c r="F6817">
        <v>1.47414</v>
      </c>
      <c r="G6817" s="384">
        <v>0</v>
      </c>
      <c r="H6817">
        <v>0</v>
      </c>
    </row>
    <row r="6818" spans="1:10" x14ac:dyDescent="0.2">
      <c r="A6818">
        <v>13446</v>
      </c>
      <c r="B6818" s="623">
        <v>42653.168055555558</v>
      </c>
      <c r="C6818" s="405" t="s">
        <v>2054</v>
      </c>
      <c r="D6818" s="384">
        <v>3395</v>
      </c>
      <c r="E6818">
        <v>0.01</v>
      </c>
      <c r="F6818">
        <v>1.4725900000000001</v>
      </c>
      <c r="G6818" s="384">
        <v>0</v>
      </c>
      <c r="H6818">
        <v>1.4725900000000001</v>
      </c>
      <c r="I6818">
        <v>1.06</v>
      </c>
      <c r="J6818" s="384">
        <v>2889.79</v>
      </c>
    </row>
    <row r="6819" spans="1:10" x14ac:dyDescent="0.2">
      <c r="A6819">
        <v>13447</v>
      </c>
      <c r="B6819" s="623">
        <v>42654.89166666667</v>
      </c>
      <c r="C6819" s="405" t="s">
        <v>96</v>
      </c>
      <c r="D6819" s="384">
        <v>3396</v>
      </c>
      <c r="E6819">
        <v>0.01</v>
      </c>
      <c r="F6819">
        <v>1.46607</v>
      </c>
      <c r="G6819" s="384">
        <v>0</v>
      </c>
      <c r="H6819">
        <v>0</v>
      </c>
    </row>
    <row r="6820" spans="1:10" x14ac:dyDescent="0.2">
      <c r="A6820">
        <v>13449</v>
      </c>
      <c r="B6820" s="623">
        <v>42654.963194444441</v>
      </c>
      <c r="C6820" s="405" t="s">
        <v>2054</v>
      </c>
      <c r="D6820" s="384">
        <v>3396</v>
      </c>
      <c r="E6820">
        <v>0.01</v>
      </c>
      <c r="F6820">
        <v>1.4668699999999999</v>
      </c>
      <c r="G6820" s="384">
        <v>0</v>
      </c>
      <c r="H6820">
        <v>1.4668699999999999</v>
      </c>
      <c r="I6820">
        <v>0.55000000000000004</v>
      </c>
      <c r="J6820" s="384">
        <v>2890.34</v>
      </c>
    </row>
    <row r="6821" spans="1:10" x14ac:dyDescent="0.2">
      <c r="A6821">
        <v>13450</v>
      </c>
      <c r="B6821" s="623">
        <v>42655.060416666667</v>
      </c>
      <c r="C6821" s="405" t="s">
        <v>96</v>
      </c>
      <c r="D6821" s="384">
        <v>3397</v>
      </c>
      <c r="E6821">
        <v>0.01</v>
      </c>
      <c r="F6821">
        <v>1.46523</v>
      </c>
      <c r="G6821" s="384">
        <v>0</v>
      </c>
      <c r="H6821">
        <v>0</v>
      </c>
    </row>
    <row r="6822" spans="1:10" x14ac:dyDescent="0.2">
      <c r="A6822">
        <v>13486</v>
      </c>
      <c r="B6822" s="623">
        <v>42656.136111111111</v>
      </c>
      <c r="C6822" s="405" t="s">
        <v>2054</v>
      </c>
      <c r="D6822" s="384">
        <v>3397</v>
      </c>
      <c r="E6822">
        <v>0.01</v>
      </c>
      <c r="F6822">
        <v>1.46004</v>
      </c>
      <c r="G6822" s="384">
        <v>0</v>
      </c>
      <c r="H6822">
        <v>1.46004</v>
      </c>
      <c r="I6822">
        <v>-3.86</v>
      </c>
      <c r="J6822" s="384">
        <v>2886.49</v>
      </c>
    </row>
    <row r="6823" spans="1:10" x14ac:dyDescent="0.2">
      <c r="A6823">
        <v>13452</v>
      </c>
      <c r="B6823" s="623">
        <v>42655.093055555553</v>
      </c>
      <c r="C6823" s="405" t="s">
        <v>96</v>
      </c>
      <c r="D6823" s="384">
        <v>3398</v>
      </c>
      <c r="E6823">
        <v>0.01</v>
      </c>
      <c r="F6823">
        <v>1.4636899999999999</v>
      </c>
      <c r="G6823" s="384">
        <v>0</v>
      </c>
      <c r="H6823">
        <v>0</v>
      </c>
    </row>
    <row r="6824" spans="1:10" x14ac:dyDescent="0.2">
      <c r="A6824">
        <v>13487</v>
      </c>
      <c r="B6824" s="623">
        <v>42656.136111111111</v>
      </c>
      <c r="C6824" s="405" t="s">
        <v>2054</v>
      </c>
      <c r="D6824" s="384">
        <v>3398</v>
      </c>
      <c r="E6824">
        <v>0.01</v>
      </c>
      <c r="F6824">
        <v>1.46004</v>
      </c>
      <c r="G6824" s="384">
        <v>0</v>
      </c>
      <c r="H6824">
        <v>1.46004</v>
      </c>
      <c r="I6824">
        <v>-2.79</v>
      </c>
      <c r="J6824" s="384">
        <v>2883.7</v>
      </c>
    </row>
    <row r="6825" spans="1:10" x14ac:dyDescent="0.2">
      <c r="A6825">
        <v>13455</v>
      </c>
      <c r="B6825" s="623">
        <v>42655.12777777778</v>
      </c>
      <c r="C6825" s="405" t="s">
        <v>96</v>
      </c>
      <c r="D6825" s="384">
        <v>3399</v>
      </c>
      <c r="E6825">
        <v>0.01</v>
      </c>
      <c r="F6825">
        <v>1.46218</v>
      </c>
      <c r="G6825" s="384">
        <v>0</v>
      </c>
      <c r="H6825">
        <v>0</v>
      </c>
    </row>
    <row r="6826" spans="1:10" x14ac:dyDescent="0.2">
      <c r="A6826">
        <v>13488</v>
      </c>
      <c r="B6826" s="623">
        <v>42656.136111111111</v>
      </c>
      <c r="C6826" s="405" t="s">
        <v>2054</v>
      </c>
      <c r="D6826" s="384">
        <v>3399</v>
      </c>
      <c r="E6826">
        <v>0.01</v>
      </c>
      <c r="F6826">
        <v>1.46004</v>
      </c>
      <c r="G6826" s="384">
        <v>0</v>
      </c>
      <c r="H6826">
        <v>1.46004</v>
      </c>
      <c r="I6826">
        <v>-1.75</v>
      </c>
      <c r="J6826" s="384">
        <v>2881.96</v>
      </c>
    </row>
    <row r="6827" spans="1:10" x14ac:dyDescent="0.2">
      <c r="A6827">
        <v>13459</v>
      </c>
      <c r="B6827" s="623">
        <v>42655.179861111108</v>
      </c>
      <c r="C6827" s="405" t="s">
        <v>96</v>
      </c>
      <c r="D6827" s="384">
        <v>3400</v>
      </c>
      <c r="E6827">
        <v>0.01</v>
      </c>
      <c r="F6827">
        <v>1.4598500000000001</v>
      </c>
      <c r="G6827" s="384">
        <v>0</v>
      </c>
      <c r="H6827">
        <v>0</v>
      </c>
    </row>
    <row r="6828" spans="1:10" x14ac:dyDescent="0.2">
      <c r="A6828">
        <v>13489</v>
      </c>
      <c r="B6828" s="623">
        <v>42656.136111111111</v>
      </c>
      <c r="C6828" s="405" t="s">
        <v>2054</v>
      </c>
      <c r="D6828" s="384">
        <v>3400</v>
      </c>
      <c r="E6828">
        <v>0.01</v>
      </c>
      <c r="F6828">
        <v>1.46004</v>
      </c>
      <c r="G6828" s="384">
        <v>0</v>
      </c>
      <c r="H6828">
        <v>1.46004</v>
      </c>
      <c r="I6828">
        <v>-0.15</v>
      </c>
      <c r="J6828" s="384">
        <v>2881.81</v>
      </c>
    </row>
    <row r="6829" spans="1:10" x14ac:dyDescent="0.2">
      <c r="A6829">
        <v>13464</v>
      </c>
      <c r="B6829" s="623">
        <v>42655.236111111109</v>
      </c>
      <c r="C6829" s="405" t="s">
        <v>96</v>
      </c>
      <c r="D6829" s="384">
        <v>3401</v>
      </c>
      <c r="E6829">
        <v>0.02</v>
      </c>
      <c r="F6829">
        <v>1.45675</v>
      </c>
      <c r="G6829" s="384">
        <v>0</v>
      </c>
      <c r="H6829">
        <v>0</v>
      </c>
    </row>
    <row r="6830" spans="1:10" x14ac:dyDescent="0.2">
      <c r="A6830">
        <v>13490</v>
      </c>
      <c r="B6830" s="623">
        <v>42656.136111111111</v>
      </c>
      <c r="C6830" s="405" t="s">
        <v>2054</v>
      </c>
      <c r="D6830" s="384">
        <v>3401</v>
      </c>
      <c r="E6830">
        <v>0.02</v>
      </c>
      <c r="F6830">
        <v>1.46004</v>
      </c>
      <c r="G6830" s="384">
        <v>0</v>
      </c>
      <c r="H6830">
        <v>1.46004</v>
      </c>
      <c r="I6830">
        <v>3.98</v>
      </c>
      <c r="J6830" s="384">
        <v>2885.79</v>
      </c>
    </row>
    <row r="6831" spans="1:10" x14ac:dyDescent="0.2">
      <c r="A6831">
        <v>13470</v>
      </c>
      <c r="B6831" s="623">
        <v>42655.486805555556</v>
      </c>
      <c r="C6831" s="405" t="s">
        <v>96</v>
      </c>
      <c r="D6831" s="384">
        <v>3402</v>
      </c>
      <c r="E6831">
        <v>0.02</v>
      </c>
      <c r="F6831">
        <v>1.4535499999999999</v>
      </c>
      <c r="G6831" s="384">
        <v>0</v>
      </c>
      <c r="H6831">
        <v>0</v>
      </c>
    </row>
    <row r="6832" spans="1:10" x14ac:dyDescent="0.2">
      <c r="A6832">
        <v>13491</v>
      </c>
      <c r="B6832" s="623">
        <v>42656.136111111111</v>
      </c>
      <c r="C6832" s="405" t="s">
        <v>2054</v>
      </c>
      <c r="D6832" s="384">
        <v>3402</v>
      </c>
      <c r="E6832">
        <v>0.02</v>
      </c>
      <c r="F6832">
        <v>1.46004</v>
      </c>
      <c r="G6832" s="384">
        <v>0</v>
      </c>
      <c r="H6832">
        <v>1.46004</v>
      </c>
      <c r="I6832">
        <v>8.4</v>
      </c>
      <c r="J6832" s="384">
        <v>2894.19</v>
      </c>
    </row>
    <row r="6833" spans="1:10" x14ac:dyDescent="0.2">
      <c r="A6833">
        <v>13477</v>
      </c>
      <c r="B6833" s="623">
        <v>42656.042361111111</v>
      </c>
      <c r="C6833" s="405" t="s">
        <v>97</v>
      </c>
      <c r="D6833" s="384">
        <v>3403</v>
      </c>
      <c r="E6833">
        <v>0.01</v>
      </c>
      <c r="F6833">
        <v>1.4553199999999999</v>
      </c>
      <c r="G6833" s="384">
        <v>0</v>
      </c>
      <c r="H6833">
        <v>0</v>
      </c>
    </row>
    <row r="6834" spans="1:10" x14ac:dyDescent="0.2">
      <c r="A6834">
        <v>13503</v>
      </c>
      <c r="B6834" s="623">
        <v>42656.618055555555</v>
      </c>
      <c r="C6834" s="405" t="s">
        <v>2054</v>
      </c>
      <c r="D6834" s="384">
        <v>3403</v>
      </c>
      <c r="E6834">
        <v>0.01</v>
      </c>
      <c r="F6834">
        <v>1.45882</v>
      </c>
      <c r="G6834" s="384">
        <v>0</v>
      </c>
      <c r="H6834">
        <v>1.45882</v>
      </c>
      <c r="I6834">
        <v>-2.41</v>
      </c>
      <c r="J6834" s="384">
        <v>2891.78</v>
      </c>
    </row>
    <row r="6835" spans="1:10" x14ac:dyDescent="0.2">
      <c r="A6835">
        <v>13479</v>
      </c>
      <c r="B6835" s="623">
        <v>42656.07708333333</v>
      </c>
      <c r="C6835" s="405" t="s">
        <v>97</v>
      </c>
      <c r="D6835" s="384">
        <v>3404</v>
      </c>
      <c r="E6835">
        <v>0.01</v>
      </c>
      <c r="F6835">
        <v>1.45682</v>
      </c>
      <c r="G6835" s="384">
        <v>0</v>
      </c>
      <c r="H6835">
        <v>0</v>
      </c>
    </row>
    <row r="6836" spans="1:10" x14ac:dyDescent="0.2">
      <c r="A6836">
        <v>13504</v>
      </c>
      <c r="B6836" s="623">
        <v>42656.618055555555</v>
      </c>
      <c r="C6836" s="405" t="s">
        <v>2054</v>
      </c>
      <c r="D6836" s="384">
        <v>3404</v>
      </c>
      <c r="E6836">
        <v>0.01</v>
      </c>
      <c r="F6836">
        <v>1.45882</v>
      </c>
      <c r="G6836" s="384">
        <v>0</v>
      </c>
      <c r="H6836">
        <v>1.45882</v>
      </c>
      <c r="I6836">
        <v>-1.38</v>
      </c>
      <c r="J6836" s="384">
        <v>2890.4</v>
      </c>
    </row>
    <row r="6837" spans="1:10" x14ac:dyDescent="0.2">
      <c r="A6837">
        <v>13482</v>
      </c>
      <c r="B6837" s="623">
        <v>42656.094444444447</v>
      </c>
      <c r="C6837" s="405" t="s">
        <v>97</v>
      </c>
      <c r="D6837" s="384">
        <v>3405</v>
      </c>
      <c r="E6837">
        <v>0.01</v>
      </c>
      <c r="F6837">
        <v>1.4583200000000001</v>
      </c>
      <c r="G6837" s="384">
        <v>0</v>
      </c>
      <c r="H6837">
        <v>0</v>
      </c>
    </row>
    <row r="6838" spans="1:10" x14ac:dyDescent="0.2">
      <c r="A6838">
        <v>13505</v>
      </c>
      <c r="B6838" s="623">
        <v>42656.618055555555</v>
      </c>
      <c r="C6838" s="405" t="s">
        <v>2054</v>
      </c>
      <c r="D6838" s="384">
        <v>3405</v>
      </c>
      <c r="E6838">
        <v>0.01</v>
      </c>
      <c r="F6838">
        <v>1.45882</v>
      </c>
      <c r="G6838" s="384">
        <v>0</v>
      </c>
      <c r="H6838">
        <v>1.45882</v>
      </c>
      <c r="I6838">
        <v>-0.35</v>
      </c>
      <c r="J6838" s="384">
        <v>2890.05</v>
      </c>
    </row>
    <row r="6839" spans="1:10" x14ac:dyDescent="0.2">
      <c r="A6839">
        <v>13492</v>
      </c>
      <c r="B6839" s="623">
        <v>42656.136805555558</v>
      </c>
      <c r="C6839" s="405" t="s">
        <v>97</v>
      </c>
      <c r="D6839" s="384">
        <v>3406</v>
      </c>
      <c r="E6839">
        <v>0.01</v>
      </c>
      <c r="F6839">
        <v>1.46069</v>
      </c>
      <c r="G6839" s="384">
        <v>0</v>
      </c>
      <c r="H6839">
        <v>0</v>
      </c>
    </row>
    <row r="6840" spans="1:10" x14ac:dyDescent="0.2">
      <c r="A6840">
        <v>13506</v>
      </c>
      <c r="B6840" s="623">
        <v>42656.618055555555</v>
      </c>
      <c r="C6840" s="405" t="s">
        <v>2054</v>
      </c>
      <c r="D6840" s="384">
        <v>3406</v>
      </c>
      <c r="E6840">
        <v>0.01</v>
      </c>
      <c r="F6840">
        <v>1.45882</v>
      </c>
      <c r="G6840" s="384">
        <v>0</v>
      </c>
      <c r="H6840">
        <v>1.45882</v>
      </c>
      <c r="I6840">
        <v>1.29</v>
      </c>
      <c r="J6840" s="384">
        <v>2891.34</v>
      </c>
    </row>
    <row r="6841" spans="1:10" x14ac:dyDescent="0.2">
      <c r="A6841">
        <v>13497</v>
      </c>
      <c r="B6841" s="623">
        <v>42656.216666666667</v>
      </c>
      <c r="C6841" s="405" t="s">
        <v>97</v>
      </c>
      <c r="D6841" s="384">
        <v>3407</v>
      </c>
      <c r="E6841">
        <v>0.02</v>
      </c>
      <c r="F6841">
        <v>1.4638899999999999</v>
      </c>
      <c r="G6841" s="384">
        <v>0</v>
      </c>
      <c r="H6841">
        <v>0</v>
      </c>
    </row>
    <row r="6842" spans="1:10" x14ac:dyDescent="0.2">
      <c r="A6842">
        <v>13507</v>
      </c>
      <c r="B6842" s="623">
        <v>42656.618055555555</v>
      </c>
      <c r="C6842" s="405" t="s">
        <v>2054</v>
      </c>
      <c r="D6842" s="384">
        <v>3407</v>
      </c>
      <c r="E6842">
        <v>0.02</v>
      </c>
      <c r="F6842">
        <v>1.45882</v>
      </c>
      <c r="G6842" s="384">
        <v>0</v>
      </c>
      <c r="H6842">
        <v>1.45882</v>
      </c>
      <c r="I6842">
        <v>6.99</v>
      </c>
      <c r="J6842" s="384">
        <v>2898.33</v>
      </c>
    </row>
    <row r="6843" spans="1:10" x14ac:dyDescent="0.2">
      <c r="A6843">
        <v>13508</v>
      </c>
      <c r="B6843" s="623">
        <v>42656.890277777777</v>
      </c>
      <c r="C6843" s="405" t="s">
        <v>96</v>
      </c>
      <c r="D6843" s="384">
        <v>3408</v>
      </c>
      <c r="E6843">
        <v>0.01</v>
      </c>
      <c r="F6843">
        <v>1.45886</v>
      </c>
      <c r="G6843" s="384">
        <v>0</v>
      </c>
      <c r="H6843">
        <v>0</v>
      </c>
    </row>
    <row r="6844" spans="1:10" x14ac:dyDescent="0.2">
      <c r="A6844">
        <v>13510</v>
      </c>
      <c r="B6844" s="623">
        <v>42656.935416666667</v>
      </c>
      <c r="C6844" s="405" t="s">
        <v>2054</v>
      </c>
      <c r="D6844" s="384">
        <v>3408</v>
      </c>
      <c r="E6844">
        <v>0.01</v>
      </c>
      <c r="F6844">
        <v>1.45966</v>
      </c>
      <c r="G6844" s="384">
        <v>0</v>
      </c>
      <c r="H6844">
        <v>1.45966</v>
      </c>
      <c r="I6844">
        <v>0.55000000000000004</v>
      </c>
      <c r="J6844" s="384">
        <v>2898.88</v>
      </c>
    </row>
    <row r="6845" spans="1:10" x14ac:dyDescent="0.2">
      <c r="A6845">
        <v>13511</v>
      </c>
      <c r="B6845" s="623">
        <v>42656.953472222223</v>
      </c>
      <c r="C6845" s="405" t="s">
        <v>97</v>
      </c>
      <c r="D6845" s="384">
        <v>3409</v>
      </c>
      <c r="E6845">
        <v>0.01</v>
      </c>
      <c r="F6845">
        <v>1.4599500000000001</v>
      </c>
      <c r="G6845" s="384">
        <v>0</v>
      </c>
      <c r="H6845">
        <v>0</v>
      </c>
    </row>
    <row r="6846" spans="1:10" x14ac:dyDescent="0.2">
      <c r="A6846">
        <v>13516</v>
      </c>
      <c r="B6846" s="623">
        <v>42657.125694444447</v>
      </c>
      <c r="C6846" s="405" t="s">
        <v>2054</v>
      </c>
      <c r="D6846" s="384">
        <v>3409</v>
      </c>
      <c r="E6846">
        <v>0.01</v>
      </c>
      <c r="F6846">
        <v>1.45991</v>
      </c>
      <c r="G6846" s="384">
        <v>0</v>
      </c>
      <c r="H6846">
        <v>1.45991</v>
      </c>
      <c r="I6846">
        <v>0.04</v>
      </c>
      <c r="J6846" s="384">
        <v>2898.92</v>
      </c>
    </row>
    <row r="6847" spans="1:10" x14ac:dyDescent="0.2">
      <c r="A6847">
        <v>13513</v>
      </c>
      <c r="B6847" s="623">
        <v>42657.015972222223</v>
      </c>
      <c r="C6847" s="405" t="s">
        <v>97</v>
      </c>
      <c r="D6847" s="384">
        <v>3410</v>
      </c>
      <c r="E6847">
        <v>0.01</v>
      </c>
      <c r="F6847">
        <v>1.46147</v>
      </c>
      <c r="G6847" s="384">
        <v>0</v>
      </c>
      <c r="H6847">
        <v>0</v>
      </c>
    </row>
    <row r="6848" spans="1:10" x14ac:dyDescent="0.2">
      <c r="A6848">
        <v>13517</v>
      </c>
      <c r="B6848" s="623">
        <v>42657.125694444447</v>
      </c>
      <c r="C6848" s="405" t="s">
        <v>2054</v>
      </c>
      <c r="D6848" s="384">
        <v>3410</v>
      </c>
      <c r="E6848">
        <v>0.01</v>
      </c>
      <c r="F6848">
        <v>1.45991</v>
      </c>
      <c r="G6848" s="384">
        <v>0</v>
      </c>
      <c r="H6848">
        <v>1.45991</v>
      </c>
      <c r="I6848">
        <v>1.08</v>
      </c>
      <c r="J6848" s="384">
        <v>2900</v>
      </c>
    </row>
    <row r="6849" spans="1:10" x14ac:dyDescent="0.2">
      <c r="A6849">
        <v>13518</v>
      </c>
      <c r="B6849" s="623">
        <v>42660.035416666666</v>
      </c>
      <c r="C6849" s="405" t="s">
        <v>96</v>
      </c>
      <c r="D6849" s="384">
        <v>3411</v>
      </c>
      <c r="E6849">
        <v>0.01</v>
      </c>
      <c r="F6849">
        <v>1.4398899999999999</v>
      </c>
      <c r="G6849" s="384">
        <v>0</v>
      </c>
      <c r="H6849">
        <v>0</v>
      </c>
    </row>
    <row r="6850" spans="1:10" x14ac:dyDescent="0.2">
      <c r="A6850">
        <v>13520</v>
      </c>
      <c r="B6850" s="623">
        <v>42660.076388888891</v>
      </c>
      <c r="C6850" s="405" t="s">
        <v>2054</v>
      </c>
      <c r="D6850" s="384">
        <v>3411</v>
      </c>
      <c r="E6850">
        <v>0.01</v>
      </c>
      <c r="F6850">
        <v>1.44069</v>
      </c>
      <c r="G6850" s="384">
        <v>0</v>
      </c>
      <c r="H6850">
        <v>1.44069</v>
      </c>
      <c r="I6850">
        <v>0.55000000000000004</v>
      </c>
      <c r="J6850" s="384">
        <v>2900.55</v>
      </c>
    </row>
    <row r="6851" spans="1:10" x14ac:dyDescent="0.2">
      <c r="A6851">
        <v>13521</v>
      </c>
      <c r="B6851" s="623">
        <v>42661.037499999999</v>
      </c>
      <c r="C6851" s="405" t="s">
        <v>96</v>
      </c>
      <c r="D6851" s="384">
        <v>3412</v>
      </c>
      <c r="E6851">
        <v>0.01</v>
      </c>
      <c r="F6851">
        <v>1.4411499999999999</v>
      </c>
      <c r="G6851" s="384">
        <v>0</v>
      </c>
      <c r="H6851">
        <v>0</v>
      </c>
    </row>
    <row r="6852" spans="1:10" x14ac:dyDescent="0.2">
      <c r="A6852">
        <v>13523</v>
      </c>
      <c r="B6852" s="623">
        <v>42661.066666666666</v>
      </c>
      <c r="C6852" s="405" t="s">
        <v>2054</v>
      </c>
      <c r="D6852" s="384">
        <v>3412</v>
      </c>
      <c r="E6852">
        <v>0.01</v>
      </c>
      <c r="F6852">
        <v>1.4419500000000001</v>
      </c>
      <c r="G6852" s="384">
        <v>0</v>
      </c>
      <c r="H6852">
        <v>1.4419500000000001</v>
      </c>
      <c r="I6852">
        <v>0.55000000000000004</v>
      </c>
      <c r="J6852" s="384">
        <v>2901.1</v>
      </c>
    </row>
    <row r="6853" spans="1:10" x14ac:dyDescent="0.2">
      <c r="A6853">
        <v>13524</v>
      </c>
      <c r="B6853" s="623">
        <v>42663.036111111112</v>
      </c>
      <c r="C6853" s="405" t="s">
        <v>97</v>
      </c>
      <c r="D6853" s="384">
        <v>3413</v>
      </c>
      <c r="E6853">
        <v>0.01</v>
      </c>
      <c r="F6853">
        <v>1.4220999999999999</v>
      </c>
      <c r="G6853" s="384">
        <v>0</v>
      </c>
      <c r="H6853">
        <v>0</v>
      </c>
    </row>
    <row r="6854" spans="1:10" x14ac:dyDescent="0.2">
      <c r="A6854">
        <v>13526</v>
      </c>
      <c r="B6854" s="623">
        <v>42663.041666666664</v>
      </c>
      <c r="C6854" s="405" t="s">
        <v>2054</v>
      </c>
      <c r="D6854" s="384">
        <v>3413</v>
      </c>
      <c r="E6854">
        <v>0.01</v>
      </c>
      <c r="F6854">
        <v>1.4213</v>
      </c>
      <c r="G6854" s="384">
        <v>0</v>
      </c>
      <c r="H6854">
        <v>1.4213</v>
      </c>
      <c r="I6854">
        <v>0.56000000000000005</v>
      </c>
      <c r="J6854" s="384">
        <v>2901.66</v>
      </c>
    </row>
    <row r="6855" spans="1:10" x14ac:dyDescent="0.2">
      <c r="A6855">
        <v>13527</v>
      </c>
      <c r="B6855" s="623">
        <v>42664.022222222222</v>
      </c>
      <c r="C6855" s="405" t="s">
        <v>97</v>
      </c>
      <c r="D6855" s="384">
        <v>3414</v>
      </c>
      <c r="E6855">
        <v>0.01</v>
      </c>
      <c r="F6855">
        <v>1.4329499999999999</v>
      </c>
      <c r="G6855" s="384">
        <v>0</v>
      </c>
      <c r="H6855">
        <v>0</v>
      </c>
    </row>
    <row r="6856" spans="1:10" x14ac:dyDescent="0.2">
      <c r="A6856">
        <v>13529</v>
      </c>
      <c r="B6856" s="623">
        <v>42664.103472222225</v>
      </c>
      <c r="C6856" s="405" t="s">
        <v>2054</v>
      </c>
      <c r="D6856" s="384">
        <v>3414</v>
      </c>
      <c r="E6856">
        <v>0.01</v>
      </c>
      <c r="F6856">
        <v>1.43215</v>
      </c>
      <c r="G6856" s="384">
        <v>0</v>
      </c>
      <c r="H6856">
        <v>1.43215</v>
      </c>
      <c r="I6856">
        <v>0.55000000000000004</v>
      </c>
      <c r="J6856" s="384">
        <v>2902.21</v>
      </c>
    </row>
    <row r="6857" spans="1:10" x14ac:dyDescent="0.2">
      <c r="A6857">
        <v>13530</v>
      </c>
      <c r="B6857" s="623">
        <v>42664.922222222223</v>
      </c>
      <c r="C6857" s="405" t="s">
        <v>96</v>
      </c>
      <c r="D6857" s="384">
        <v>3415</v>
      </c>
      <c r="E6857">
        <v>0.01</v>
      </c>
      <c r="F6857">
        <v>1.4293100000000001</v>
      </c>
      <c r="G6857" s="384">
        <v>0</v>
      </c>
      <c r="H6857">
        <v>0</v>
      </c>
    </row>
    <row r="6858" spans="1:10" x14ac:dyDescent="0.2">
      <c r="A6858">
        <v>13532</v>
      </c>
      <c r="B6858" s="623">
        <v>42664.931250000001</v>
      </c>
      <c r="C6858" s="405" t="s">
        <v>2054</v>
      </c>
      <c r="D6858" s="384">
        <v>3415</v>
      </c>
      <c r="E6858">
        <v>0.01</v>
      </c>
      <c r="F6858">
        <v>1.43011</v>
      </c>
      <c r="G6858" s="384">
        <v>0</v>
      </c>
      <c r="H6858">
        <v>1.43011</v>
      </c>
      <c r="I6858">
        <v>0.55000000000000004</v>
      </c>
      <c r="J6858" s="384">
        <v>2902.76</v>
      </c>
    </row>
    <row r="6859" spans="1:10" x14ac:dyDescent="0.2">
      <c r="A6859">
        <v>13533</v>
      </c>
      <c r="B6859" s="623">
        <v>42667.935416666667</v>
      </c>
      <c r="C6859" s="405" t="s">
        <v>96</v>
      </c>
      <c r="D6859" s="384">
        <v>3416</v>
      </c>
      <c r="E6859">
        <v>0.01</v>
      </c>
      <c r="F6859">
        <v>1.43062</v>
      </c>
      <c r="G6859" s="384">
        <v>0</v>
      </c>
      <c r="H6859">
        <v>0</v>
      </c>
    </row>
    <row r="6860" spans="1:10" x14ac:dyDescent="0.2">
      <c r="A6860">
        <v>13538</v>
      </c>
      <c r="B6860" s="623">
        <v>42668.037499999999</v>
      </c>
      <c r="C6860" s="405" t="s">
        <v>2054</v>
      </c>
      <c r="D6860" s="384">
        <v>3416</v>
      </c>
      <c r="E6860">
        <v>0.01</v>
      </c>
      <c r="F6860">
        <v>1.43065</v>
      </c>
      <c r="G6860" s="384">
        <v>0</v>
      </c>
      <c r="H6860">
        <v>1.43065</v>
      </c>
      <c r="I6860">
        <v>-7.0000000000000007E-2</v>
      </c>
      <c r="J6860" s="384">
        <v>2902.69</v>
      </c>
    </row>
    <row r="6861" spans="1:10" x14ac:dyDescent="0.2">
      <c r="A6861">
        <v>13535</v>
      </c>
      <c r="B6861" s="623">
        <v>42667.986805555556</v>
      </c>
      <c r="C6861" s="405" t="s">
        <v>96</v>
      </c>
      <c r="D6861" s="384">
        <v>3417</v>
      </c>
      <c r="E6861">
        <v>0.01</v>
      </c>
      <c r="F6861">
        <v>1.4290700000000001</v>
      </c>
      <c r="G6861" s="384">
        <v>0</v>
      </c>
      <c r="H6861">
        <v>0</v>
      </c>
    </row>
    <row r="6862" spans="1:10" x14ac:dyDescent="0.2">
      <c r="A6862">
        <v>13539</v>
      </c>
      <c r="B6862" s="623">
        <v>42668.037499999999</v>
      </c>
      <c r="C6862" s="405" t="s">
        <v>2054</v>
      </c>
      <c r="D6862" s="384">
        <v>3417</v>
      </c>
      <c r="E6862">
        <v>0.01</v>
      </c>
      <c r="F6862">
        <v>1.43065</v>
      </c>
      <c r="G6862" s="384">
        <v>0</v>
      </c>
      <c r="H6862">
        <v>1.43065</v>
      </c>
      <c r="I6862">
        <v>1</v>
      </c>
      <c r="J6862" s="384">
        <v>2903.69</v>
      </c>
    </row>
    <row r="6863" spans="1:10" x14ac:dyDescent="0.2">
      <c r="A6863">
        <v>13540</v>
      </c>
      <c r="B6863" s="623">
        <v>42669.895833333336</v>
      </c>
      <c r="C6863" s="405" t="s">
        <v>97</v>
      </c>
      <c r="D6863" s="384">
        <v>3418</v>
      </c>
      <c r="E6863">
        <v>0.01</v>
      </c>
      <c r="F6863">
        <v>1.42736</v>
      </c>
      <c r="G6863" s="384">
        <v>0</v>
      </c>
      <c r="H6863">
        <v>0</v>
      </c>
    </row>
    <row r="6864" spans="1:10" x14ac:dyDescent="0.2">
      <c r="A6864">
        <v>13542</v>
      </c>
      <c r="B6864" s="623">
        <v>42669.957638888889</v>
      </c>
      <c r="C6864" s="405" t="s">
        <v>2054</v>
      </c>
      <c r="D6864" s="384">
        <v>3418</v>
      </c>
      <c r="E6864">
        <v>0.01</v>
      </c>
      <c r="F6864">
        <v>1.4265600000000001</v>
      </c>
      <c r="G6864" s="384">
        <v>0</v>
      </c>
      <c r="H6864">
        <v>1.4265600000000001</v>
      </c>
      <c r="I6864">
        <v>0.55000000000000004</v>
      </c>
      <c r="J6864" s="384">
        <v>2904.24</v>
      </c>
    </row>
    <row r="6865" spans="1:10" x14ac:dyDescent="0.2">
      <c r="A6865">
        <v>13543</v>
      </c>
      <c r="B6865" s="623">
        <v>42669.975694444445</v>
      </c>
      <c r="C6865" s="405" t="s">
        <v>96</v>
      </c>
      <c r="D6865" s="384">
        <v>3419</v>
      </c>
      <c r="E6865">
        <v>0.01</v>
      </c>
      <c r="F6865">
        <v>1.42639</v>
      </c>
      <c r="G6865" s="384">
        <v>0</v>
      </c>
      <c r="H6865">
        <v>0</v>
      </c>
    </row>
    <row r="6866" spans="1:10" x14ac:dyDescent="0.2">
      <c r="A6866">
        <v>13545</v>
      </c>
      <c r="B6866" s="623">
        <v>42670.037499999999</v>
      </c>
      <c r="C6866" s="405" t="s">
        <v>2054</v>
      </c>
      <c r="D6866" s="384">
        <v>3419</v>
      </c>
      <c r="E6866">
        <v>0.01</v>
      </c>
      <c r="F6866">
        <v>1.42719</v>
      </c>
      <c r="G6866" s="384">
        <v>0</v>
      </c>
      <c r="H6866">
        <v>1.42719</v>
      </c>
      <c r="I6866">
        <v>0.27</v>
      </c>
      <c r="J6866" s="384">
        <v>2904.51</v>
      </c>
    </row>
    <row r="6867" spans="1:10" x14ac:dyDescent="0.2">
      <c r="A6867">
        <v>13546</v>
      </c>
      <c r="B6867" s="623">
        <v>42670.899305555555</v>
      </c>
      <c r="C6867" s="405" t="s">
        <v>97</v>
      </c>
      <c r="D6867" s="384">
        <v>3420</v>
      </c>
      <c r="E6867">
        <v>0.01</v>
      </c>
      <c r="F6867">
        <v>1.43604</v>
      </c>
      <c r="G6867" s="384">
        <v>0</v>
      </c>
      <c r="H6867">
        <v>0</v>
      </c>
    </row>
    <row r="6868" spans="1:10" x14ac:dyDescent="0.2">
      <c r="A6868">
        <v>13551</v>
      </c>
      <c r="B6868" s="623">
        <v>42670.979166666664</v>
      </c>
      <c r="C6868" s="405" t="s">
        <v>2054</v>
      </c>
      <c r="D6868" s="384">
        <v>3420</v>
      </c>
      <c r="E6868">
        <v>0.01</v>
      </c>
      <c r="F6868">
        <v>1.4359900000000001</v>
      </c>
      <c r="G6868" s="384">
        <v>0</v>
      </c>
      <c r="H6868">
        <v>1.4359900000000001</v>
      </c>
      <c r="I6868">
        <v>0.03</v>
      </c>
      <c r="J6868" s="384">
        <v>2904.54</v>
      </c>
    </row>
    <row r="6869" spans="1:10" x14ac:dyDescent="0.2">
      <c r="A6869">
        <v>13548</v>
      </c>
      <c r="B6869" s="623">
        <v>42670.927083333336</v>
      </c>
      <c r="C6869" s="405" t="s">
        <v>97</v>
      </c>
      <c r="D6869" s="384">
        <v>3421</v>
      </c>
      <c r="E6869">
        <v>0.01</v>
      </c>
      <c r="F6869">
        <v>1.43754</v>
      </c>
      <c r="G6869" s="384">
        <v>0</v>
      </c>
      <c r="H6869">
        <v>0</v>
      </c>
    </row>
    <row r="6870" spans="1:10" x14ac:dyDescent="0.2">
      <c r="A6870">
        <v>13552</v>
      </c>
      <c r="B6870" s="623">
        <v>42670.979166666664</v>
      </c>
      <c r="C6870" s="405" t="s">
        <v>2054</v>
      </c>
      <c r="D6870" s="384">
        <v>3421</v>
      </c>
      <c r="E6870">
        <v>0.01</v>
      </c>
      <c r="F6870">
        <v>1.4359900000000001</v>
      </c>
      <c r="G6870" s="384">
        <v>0</v>
      </c>
      <c r="H6870">
        <v>1.4359900000000001</v>
      </c>
      <c r="I6870">
        <v>1.07</v>
      </c>
      <c r="J6870" s="384">
        <v>2905.61</v>
      </c>
    </row>
    <row r="6871" spans="1:10" x14ac:dyDescent="0.2">
      <c r="A6871">
        <v>13553</v>
      </c>
      <c r="B6871" s="623">
        <v>42671.956944444442</v>
      </c>
      <c r="C6871" s="405" t="s">
        <v>96</v>
      </c>
      <c r="D6871" s="384">
        <v>3422</v>
      </c>
      <c r="E6871">
        <v>0.01</v>
      </c>
      <c r="F6871">
        <v>1.4457500000000001</v>
      </c>
      <c r="G6871" s="384">
        <v>0</v>
      </c>
      <c r="H6871">
        <v>0</v>
      </c>
    </row>
    <row r="6872" spans="1:10" x14ac:dyDescent="0.2">
      <c r="A6872">
        <v>13555</v>
      </c>
      <c r="B6872" s="623">
        <v>42673.958333333336</v>
      </c>
      <c r="C6872" s="405" t="s">
        <v>2054</v>
      </c>
      <c r="D6872" s="384">
        <v>3422</v>
      </c>
      <c r="E6872">
        <v>0.01</v>
      </c>
      <c r="F6872">
        <v>1.44655</v>
      </c>
      <c r="G6872" s="384">
        <v>0</v>
      </c>
      <c r="H6872">
        <v>1.44655</v>
      </c>
      <c r="I6872">
        <v>0.55000000000000004</v>
      </c>
      <c r="J6872" s="384">
        <v>2906.16</v>
      </c>
    </row>
    <row r="6873" spans="1:10" x14ac:dyDescent="0.2">
      <c r="A6873">
        <v>13556</v>
      </c>
      <c r="B6873" s="623">
        <v>42674.063888888886</v>
      </c>
      <c r="C6873" s="405" t="s">
        <v>96</v>
      </c>
      <c r="D6873" s="384">
        <v>3423</v>
      </c>
      <c r="E6873">
        <v>0.01</v>
      </c>
      <c r="F6873">
        <v>1.4454</v>
      </c>
      <c r="G6873" s="384">
        <v>0</v>
      </c>
      <c r="H6873">
        <v>0</v>
      </c>
    </row>
    <row r="6874" spans="1:10" x14ac:dyDescent="0.2">
      <c r="A6874">
        <v>13558</v>
      </c>
      <c r="B6874" s="623">
        <v>42674.084027777775</v>
      </c>
      <c r="C6874" s="405" t="s">
        <v>2054</v>
      </c>
      <c r="D6874" s="384">
        <v>3423</v>
      </c>
      <c r="E6874">
        <v>0.01</v>
      </c>
      <c r="F6874">
        <v>1.4461999999999999</v>
      </c>
      <c r="G6874" s="384">
        <v>0</v>
      </c>
      <c r="H6874">
        <v>1.4461999999999999</v>
      </c>
      <c r="I6874">
        <v>0.55000000000000004</v>
      </c>
      <c r="J6874" s="384">
        <v>2906.71</v>
      </c>
    </row>
    <row r="6875" spans="1:10" x14ac:dyDescent="0.2">
      <c r="A6875">
        <v>13559</v>
      </c>
      <c r="B6875" s="623">
        <v>42674.885416666664</v>
      </c>
      <c r="C6875" s="405" t="s">
        <v>97</v>
      </c>
      <c r="D6875" s="384">
        <v>3424</v>
      </c>
      <c r="E6875">
        <v>0.01</v>
      </c>
      <c r="F6875">
        <v>1.44265</v>
      </c>
      <c r="G6875" s="384">
        <v>0</v>
      </c>
      <c r="H6875">
        <v>0</v>
      </c>
    </row>
    <row r="6876" spans="1:10" x14ac:dyDescent="0.2">
      <c r="A6876">
        <v>13561</v>
      </c>
      <c r="B6876" s="623">
        <v>42674.959027777775</v>
      </c>
      <c r="C6876" s="405" t="s">
        <v>2054</v>
      </c>
      <c r="D6876" s="384">
        <v>3424</v>
      </c>
      <c r="E6876">
        <v>0.01</v>
      </c>
      <c r="F6876">
        <v>1.4418500000000001</v>
      </c>
      <c r="G6876" s="384">
        <v>0</v>
      </c>
      <c r="H6876">
        <v>1.4418500000000001</v>
      </c>
      <c r="I6876">
        <v>0.55000000000000004</v>
      </c>
      <c r="J6876" s="384">
        <v>2907.26</v>
      </c>
    </row>
    <row r="6877" spans="1:10" x14ac:dyDescent="0.2">
      <c r="A6877">
        <v>13562</v>
      </c>
      <c r="B6877" s="623">
        <v>42674.963888888888</v>
      </c>
      <c r="C6877" s="405" t="s">
        <v>97</v>
      </c>
      <c r="D6877" s="384">
        <v>3425</v>
      </c>
      <c r="E6877">
        <v>0.01</v>
      </c>
      <c r="F6877">
        <v>1.4435800000000001</v>
      </c>
      <c r="G6877" s="384">
        <v>0</v>
      </c>
      <c r="H6877">
        <v>0</v>
      </c>
    </row>
    <row r="6878" spans="1:10" x14ac:dyDescent="0.2">
      <c r="A6878">
        <v>13564</v>
      </c>
      <c r="B6878" s="623">
        <v>42675.001388888886</v>
      </c>
      <c r="C6878" s="405" t="s">
        <v>2054</v>
      </c>
      <c r="D6878" s="384">
        <v>3425</v>
      </c>
      <c r="E6878">
        <v>0.01</v>
      </c>
      <c r="F6878">
        <v>1.44278</v>
      </c>
      <c r="G6878" s="384">
        <v>0</v>
      </c>
      <c r="H6878">
        <v>1.44278</v>
      </c>
      <c r="I6878">
        <v>0.56000000000000005</v>
      </c>
      <c r="J6878" s="384">
        <v>2907.83</v>
      </c>
    </row>
    <row r="6879" spans="1:10" x14ac:dyDescent="0.2">
      <c r="A6879">
        <v>13565</v>
      </c>
      <c r="B6879" s="623">
        <v>42675.03125</v>
      </c>
      <c r="C6879" s="405" t="s">
        <v>96</v>
      </c>
      <c r="D6879" s="384">
        <v>3426</v>
      </c>
      <c r="E6879">
        <v>0.01</v>
      </c>
      <c r="F6879">
        <v>1.44154</v>
      </c>
      <c r="G6879" s="384">
        <v>0</v>
      </c>
      <c r="H6879">
        <v>0</v>
      </c>
    </row>
    <row r="6880" spans="1:10" x14ac:dyDescent="0.2">
      <c r="A6880">
        <v>13567</v>
      </c>
      <c r="B6880" s="623">
        <v>42675.048611111109</v>
      </c>
      <c r="C6880" s="405" t="s">
        <v>2054</v>
      </c>
      <c r="D6880" s="384">
        <v>3426</v>
      </c>
      <c r="E6880">
        <v>0.01</v>
      </c>
      <c r="F6880">
        <v>1.44234</v>
      </c>
      <c r="G6880" s="384">
        <v>0</v>
      </c>
      <c r="H6880">
        <v>1.44234</v>
      </c>
      <c r="I6880">
        <v>0.55000000000000004</v>
      </c>
      <c r="J6880" s="384">
        <v>2908.38</v>
      </c>
    </row>
    <row r="6881" spans="1:10" x14ac:dyDescent="0.2">
      <c r="A6881">
        <v>13568</v>
      </c>
      <c r="B6881" s="623">
        <v>42676.078472222223</v>
      </c>
      <c r="C6881" s="405" t="s">
        <v>97</v>
      </c>
      <c r="D6881" s="384">
        <v>3427</v>
      </c>
      <c r="E6881">
        <v>0.01</v>
      </c>
      <c r="F6881">
        <v>1.4454100000000001</v>
      </c>
      <c r="G6881" s="384">
        <v>0</v>
      </c>
      <c r="H6881">
        <v>0</v>
      </c>
    </row>
    <row r="6882" spans="1:10" x14ac:dyDescent="0.2">
      <c r="A6882">
        <v>13582</v>
      </c>
      <c r="B6882" s="623">
        <v>42676.56527777778</v>
      </c>
      <c r="C6882" s="405" t="s">
        <v>2054</v>
      </c>
      <c r="D6882" s="384">
        <v>3427</v>
      </c>
      <c r="E6882">
        <v>0.01</v>
      </c>
      <c r="F6882">
        <v>1.44702</v>
      </c>
      <c r="G6882" s="384">
        <v>0</v>
      </c>
      <c r="H6882">
        <v>1.44702</v>
      </c>
      <c r="I6882">
        <v>-1.1100000000000001</v>
      </c>
      <c r="J6882" s="384">
        <v>2907.27</v>
      </c>
    </row>
    <row r="6883" spans="1:10" x14ac:dyDescent="0.2">
      <c r="A6883">
        <v>13570</v>
      </c>
      <c r="B6883" s="623">
        <v>42676.143750000003</v>
      </c>
      <c r="C6883" s="405" t="s">
        <v>97</v>
      </c>
      <c r="D6883" s="384">
        <v>3428</v>
      </c>
      <c r="E6883">
        <v>0.01</v>
      </c>
      <c r="F6883">
        <v>1.4469700000000001</v>
      </c>
      <c r="G6883" s="384">
        <v>0</v>
      </c>
      <c r="H6883">
        <v>0</v>
      </c>
    </row>
    <row r="6884" spans="1:10" x14ac:dyDescent="0.2">
      <c r="A6884">
        <v>13583</v>
      </c>
      <c r="B6884" s="623">
        <v>42676.56527777778</v>
      </c>
      <c r="C6884" s="405" t="s">
        <v>2054</v>
      </c>
      <c r="D6884" s="384">
        <v>3428</v>
      </c>
      <c r="E6884">
        <v>0.01</v>
      </c>
      <c r="F6884">
        <v>1.44702</v>
      </c>
      <c r="G6884" s="384">
        <v>0</v>
      </c>
      <c r="H6884">
        <v>1.44702</v>
      </c>
      <c r="I6884">
        <v>-0.04</v>
      </c>
      <c r="J6884" s="384">
        <v>2907.23</v>
      </c>
    </row>
    <row r="6885" spans="1:10" x14ac:dyDescent="0.2">
      <c r="A6885">
        <v>13573</v>
      </c>
      <c r="B6885" s="623">
        <v>42676.149305555555</v>
      </c>
      <c r="C6885" s="405" t="s">
        <v>97</v>
      </c>
      <c r="D6885" s="384">
        <v>3429</v>
      </c>
      <c r="E6885">
        <v>0.01</v>
      </c>
      <c r="F6885">
        <v>1.4484900000000001</v>
      </c>
      <c r="G6885" s="384">
        <v>0</v>
      </c>
      <c r="H6885">
        <v>0</v>
      </c>
    </row>
    <row r="6886" spans="1:10" x14ac:dyDescent="0.2">
      <c r="A6886">
        <v>13584</v>
      </c>
      <c r="B6886" s="623">
        <v>42676.56527777778</v>
      </c>
      <c r="C6886" s="405" t="s">
        <v>2054</v>
      </c>
      <c r="D6886" s="384">
        <v>3429</v>
      </c>
      <c r="E6886">
        <v>0.01</v>
      </c>
      <c r="F6886">
        <v>1.44702</v>
      </c>
      <c r="G6886" s="384">
        <v>0</v>
      </c>
      <c r="H6886">
        <v>1.44702</v>
      </c>
      <c r="I6886">
        <v>1.01</v>
      </c>
      <c r="J6886" s="384">
        <v>2908.24</v>
      </c>
    </row>
    <row r="6887" spans="1:10" x14ac:dyDescent="0.2">
      <c r="A6887">
        <v>13577</v>
      </c>
      <c r="B6887" s="623">
        <v>42676.168749999997</v>
      </c>
      <c r="C6887" s="405" t="s">
        <v>97</v>
      </c>
      <c r="D6887" s="384">
        <v>3430</v>
      </c>
      <c r="E6887">
        <v>0.01</v>
      </c>
      <c r="F6887">
        <v>1.4508099999999999</v>
      </c>
      <c r="G6887" s="384">
        <v>0</v>
      </c>
      <c r="H6887">
        <v>0</v>
      </c>
    </row>
    <row r="6888" spans="1:10" x14ac:dyDescent="0.2">
      <c r="A6888">
        <v>13585</v>
      </c>
      <c r="B6888" s="623">
        <v>42676.56527777778</v>
      </c>
      <c r="C6888" s="405" t="s">
        <v>2054</v>
      </c>
      <c r="D6888" s="384">
        <v>3430</v>
      </c>
      <c r="E6888">
        <v>0.01</v>
      </c>
      <c r="F6888">
        <v>1.44702</v>
      </c>
      <c r="G6888" s="384">
        <v>0</v>
      </c>
      <c r="H6888">
        <v>1.44702</v>
      </c>
      <c r="I6888">
        <v>2.61</v>
      </c>
      <c r="J6888" s="384">
        <v>2910.85</v>
      </c>
    </row>
    <row r="6889" spans="1:10" x14ac:dyDescent="0.2">
      <c r="A6889">
        <v>13586</v>
      </c>
      <c r="B6889" s="623">
        <v>42677.036111111112</v>
      </c>
      <c r="C6889" s="405" t="s">
        <v>97</v>
      </c>
      <c r="D6889" s="384">
        <v>3431</v>
      </c>
      <c r="E6889">
        <v>0.01</v>
      </c>
      <c r="F6889">
        <v>1.4496100000000001</v>
      </c>
      <c r="G6889" s="384">
        <v>0</v>
      </c>
      <c r="H6889">
        <v>0</v>
      </c>
    </row>
    <row r="6890" spans="1:10" x14ac:dyDescent="0.2">
      <c r="A6890">
        <v>13588</v>
      </c>
      <c r="B6890" s="623">
        <v>42677.112500000003</v>
      </c>
      <c r="C6890" s="405" t="s">
        <v>2054</v>
      </c>
      <c r="D6890" s="384">
        <v>3431</v>
      </c>
      <c r="E6890">
        <v>0.01</v>
      </c>
      <c r="F6890">
        <v>1.4488099999999999</v>
      </c>
      <c r="G6890" s="384">
        <v>0</v>
      </c>
      <c r="H6890">
        <v>1.4488099999999999</v>
      </c>
      <c r="I6890">
        <v>0.55000000000000004</v>
      </c>
      <c r="J6890" s="384">
        <v>2911.4</v>
      </c>
    </row>
    <row r="6891" spans="1:10" x14ac:dyDescent="0.2">
      <c r="A6891">
        <v>13589</v>
      </c>
      <c r="B6891" s="623">
        <v>42678.052777777775</v>
      </c>
      <c r="C6891" s="405" t="s">
        <v>96</v>
      </c>
      <c r="D6891" s="384">
        <v>3432</v>
      </c>
      <c r="E6891">
        <v>0.01</v>
      </c>
      <c r="F6891">
        <v>1.44489</v>
      </c>
      <c r="G6891" s="384">
        <v>0</v>
      </c>
      <c r="H6891">
        <v>0</v>
      </c>
    </row>
    <row r="6892" spans="1:10" x14ac:dyDescent="0.2">
      <c r="A6892">
        <v>13594</v>
      </c>
      <c r="B6892" s="623">
        <v>42678.117361111108</v>
      </c>
      <c r="C6892" s="405" t="s">
        <v>2054</v>
      </c>
      <c r="D6892" s="384">
        <v>3432</v>
      </c>
      <c r="E6892">
        <v>0.01</v>
      </c>
      <c r="F6892">
        <v>1.4449099999999999</v>
      </c>
      <c r="G6892" s="384">
        <v>0</v>
      </c>
      <c r="H6892">
        <v>1.4449099999999999</v>
      </c>
      <c r="I6892">
        <v>0.01</v>
      </c>
      <c r="J6892" s="384">
        <v>2911.41</v>
      </c>
    </row>
    <row r="6893" spans="1:10" x14ac:dyDescent="0.2">
      <c r="A6893">
        <v>13591</v>
      </c>
      <c r="B6893" s="623">
        <v>42678.087500000001</v>
      </c>
      <c r="C6893" s="405" t="s">
        <v>96</v>
      </c>
      <c r="D6893" s="384">
        <v>3433</v>
      </c>
      <c r="E6893">
        <v>0.01</v>
      </c>
      <c r="F6893">
        <v>1.44333</v>
      </c>
      <c r="G6893" s="384">
        <v>0</v>
      </c>
      <c r="H6893">
        <v>0</v>
      </c>
    </row>
    <row r="6894" spans="1:10" x14ac:dyDescent="0.2">
      <c r="A6894">
        <v>13595</v>
      </c>
      <c r="B6894" s="623">
        <v>42678.117361111108</v>
      </c>
      <c r="C6894" s="405" t="s">
        <v>2054</v>
      </c>
      <c r="D6894" s="384">
        <v>3433</v>
      </c>
      <c r="E6894">
        <v>0.01</v>
      </c>
      <c r="F6894">
        <v>1.4449099999999999</v>
      </c>
      <c r="G6894" s="384">
        <v>0</v>
      </c>
      <c r="H6894">
        <v>1.4449099999999999</v>
      </c>
      <c r="I6894">
        <v>1.0900000000000001</v>
      </c>
      <c r="J6894" s="384">
        <v>2912.5</v>
      </c>
    </row>
    <row r="6895" spans="1:10" x14ac:dyDescent="0.2">
      <c r="A6895">
        <v>13596</v>
      </c>
      <c r="B6895" s="623">
        <v>42678.911805555559</v>
      </c>
      <c r="C6895" s="405" t="s">
        <v>97</v>
      </c>
      <c r="D6895" s="384">
        <v>3434</v>
      </c>
      <c r="E6895">
        <v>0.01</v>
      </c>
      <c r="F6895">
        <v>1.45025</v>
      </c>
      <c r="G6895" s="384">
        <v>0</v>
      </c>
      <c r="H6895">
        <v>0</v>
      </c>
    </row>
    <row r="6896" spans="1:10" x14ac:dyDescent="0.2">
      <c r="A6896">
        <v>13598</v>
      </c>
      <c r="B6896" s="623">
        <v>42681</v>
      </c>
      <c r="C6896" s="405" t="s">
        <v>2054</v>
      </c>
      <c r="D6896" s="384">
        <v>3434</v>
      </c>
      <c r="E6896">
        <v>0.01</v>
      </c>
      <c r="F6896">
        <v>1.4494499999999999</v>
      </c>
      <c r="G6896" s="384">
        <v>0</v>
      </c>
      <c r="H6896">
        <v>1.4494499999999999</v>
      </c>
      <c r="I6896">
        <v>0.56000000000000005</v>
      </c>
      <c r="J6896" s="384">
        <v>2913.06</v>
      </c>
    </row>
    <row r="6897" spans="1:10" x14ac:dyDescent="0.2">
      <c r="A6897">
        <v>13599</v>
      </c>
      <c r="B6897" s="623">
        <v>42681.021527777775</v>
      </c>
      <c r="C6897" s="405" t="s">
        <v>97</v>
      </c>
      <c r="D6897" s="384">
        <v>3435</v>
      </c>
      <c r="E6897">
        <v>0.01</v>
      </c>
      <c r="F6897">
        <v>1.44631</v>
      </c>
      <c r="G6897" s="384">
        <v>0</v>
      </c>
      <c r="H6897">
        <v>0</v>
      </c>
    </row>
    <row r="6898" spans="1:10" x14ac:dyDescent="0.2">
      <c r="A6898">
        <v>13601</v>
      </c>
      <c r="B6898" s="623">
        <v>42681.03402777778</v>
      </c>
      <c r="C6898" s="405" t="s">
        <v>2054</v>
      </c>
      <c r="D6898" s="384">
        <v>3435</v>
      </c>
      <c r="E6898">
        <v>0.01</v>
      </c>
      <c r="F6898">
        <v>1.4455100000000001</v>
      </c>
      <c r="G6898" s="384">
        <v>0</v>
      </c>
      <c r="H6898">
        <v>1.4455100000000001</v>
      </c>
      <c r="I6898">
        <v>0.56000000000000005</v>
      </c>
      <c r="J6898" s="384">
        <v>2913.62</v>
      </c>
    </row>
    <row r="6899" spans="1:10" x14ac:dyDescent="0.2">
      <c r="A6899">
        <v>13602</v>
      </c>
      <c r="B6899" s="623">
        <v>42681.040277777778</v>
      </c>
      <c r="C6899" s="405" t="s">
        <v>97</v>
      </c>
      <c r="D6899" s="384">
        <v>3436</v>
      </c>
      <c r="E6899">
        <v>0.01</v>
      </c>
      <c r="F6899">
        <v>1.4457100000000001</v>
      </c>
      <c r="G6899" s="384">
        <v>0</v>
      </c>
      <c r="H6899">
        <v>0</v>
      </c>
    </row>
    <row r="6900" spans="1:10" x14ac:dyDescent="0.2">
      <c r="A6900">
        <v>13604</v>
      </c>
      <c r="B6900" s="623">
        <v>42681.046527777777</v>
      </c>
      <c r="C6900" s="405" t="s">
        <v>2054</v>
      </c>
      <c r="D6900" s="384">
        <v>3436</v>
      </c>
      <c r="E6900">
        <v>0.01</v>
      </c>
      <c r="F6900">
        <v>1.4449099999999999</v>
      </c>
      <c r="G6900" s="384">
        <v>0</v>
      </c>
      <c r="H6900">
        <v>1.4449099999999999</v>
      </c>
      <c r="I6900">
        <v>0.55000000000000004</v>
      </c>
      <c r="J6900" s="384">
        <v>2914.17</v>
      </c>
    </row>
    <row r="6901" spans="1:10" x14ac:dyDescent="0.2">
      <c r="A6901">
        <v>13605</v>
      </c>
      <c r="B6901" s="623">
        <v>42681.058333333334</v>
      </c>
      <c r="C6901" s="405" t="s">
        <v>96</v>
      </c>
      <c r="D6901" s="384">
        <v>3437</v>
      </c>
      <c r="E6901">
        <v>0.01</v>
      </c>
      <c r="F6901">
        <v>1.4450700000000001</v>
      </c>
      <c r="G6901" s="384">
        <v>0</v>
      </c>
      <c r="H6901">
        <v>0</v>
      </c>
    </row>
    <row r="6902" spans="1:10" x14ac:dyDescent="0.2">
      <c r="A6902">
        <v>13607</v>
      </c>
      <c r="B6902" s="623">
        <v>42681.063888888886</v>
      </c>
      <c r="C6902" s="405" t="s">
        <v>2054</v>
      </c>
      <c r="D6902" s="384">
        <v>3437</v>
      </c>
      <c r="E6902">
        <v>0.01</v>
      </c>
      <c r="F6902">
        <v>1.44587</v>
      </c>
      <c r="G6902" s="384">
        <v>0</v>
      </c>
      <c r="H6902">
        <v>1.44587</v>
      </c>
      <c r="I6902">
        <v>0.56000000000000005</v>
      </c>
      <c r="J6902" s="384">
        <v>2914.73</v>
      </c>
    </row>
    <row r="6903" spans="1:10" x14ac:dyDescent="0.2">
      <c r="A6903">
        <v>13608</v>
      </c>
      <c r="B6903" s="623">
        <v>42681.875</v>
      </c>
      <c r="C6903" s="405" t="s">
        <v>96</v>
      </c>
      <c r="D6903" s="384">
        <v>3438</v>
      </c>
      <c r="E6903">
        <v>0.01</v>
      </c>
      <c r="F6903">
        <v>1.4315100000000001</v>
      </c>
      <c r="G6903" s="384">
        <v>0</v>
      </c>
      <c r="H6903">
        <v>0</v>
      </c>
    </row>
    <row r="6904" spans="1:10" x14ac:dyDescent="0.2">
      <c r="A6904">
        <v>13617</v>
      </c>
      <c r="B6904" s="623">
        <v>42682.018750000003</v>
      </c>
      <c r="C6904" s="405" t="s">
        <v>2054</v>
      </c>
      <c r="D6904" s="384">
        <v>3438</v>
      </c>
      <c r="E6904">
        <v>0.01</v>
      </c>
      <c r="F6904">
        <v>1.4307799999999999</v>
      </c>
      <c r="G6904" s="384">
        <v>0</v>
      </c>
      <c r="H6904">
        <v>1.4307799999999999</v>
      </c>
      <c r="I6904">
        <v>-0.59</v>
      </c>
      <c r="J6904" s="384">
        <v>2914.14</v>
      </c>
    </row>
    <row r="6905" spans="1:10" x14ac:dyDescent="0.2">
      <c r="A6905">
        <v>13610</v>
      </c>
      <c r="B6905" s="623">
        <v>42681.96875</v>
      </c>
      <c r="C6905" s="405" t="s">
        <v>96</v>
      </c>
      <c r="D6905" s="384">
        <v>3439</v>
      </c>
      <c r="E6905">
        <v>0.01</v>
      </c>
      <c r="F6905">
        <v>1.4299900000000001</v>
      </c>
      <c r="G6905" s="384">
        <v>0</v>
      </c>
      <c r="H6905">
        <v>0</v>
      </c>
    </row>
    <row r="6906" spans="1:10" x14ac:dyDescent="0.2">
      <c r="A6906">
        <v>13618</v>
      </c>
      <c r="B6906" s="623">
        <v>42682.018750000003</v>
      </c>
      <c r="C6906" s="405" t="s">
        <v>2054</v>
      </c>
      <c r="D6906" s="384">
        <v>3439</v>
      </c>
      <c r="E6906">
        <v>0.01</v>
      </c>
      <c r="F6906">
        <v>1.4307799999999999</v>
      </c>
      <c r="G6906" s="384">
        <v>0</v>
      </c>
      <c r="H6906">
        <v>1.4307799999999999</v>
      </c>
      <c r="I6906">
        <v>0.45</v>
      </c>
      <c r="J6906" s="384">
        <v>2914.59</v>
      </c>
    </row>
    <row r="6907" spans="1:10" x14ac:dyDescent="0.2">
      <c r="A6907">
        <v>13613</v>
      </c>
      <c r="B6907" s="623">
        <v>42681.994444444441</v>
      </c>
      <c r="C6907" s="405" t="s">
        <v>96</v>
      </c>
      <c r="D6907" s="384">
        <v>3440</v>
      </c>
      <c r="E6907">
        <v>0.01</v>
      </c>
      <c r="F6907">
        <v>1.42845</v>
      </c>
      <c r="G6907" s="384">
        <v>0</v>
      </c>
      <c r="H6907">
        <v>0</v>
      </c>
    </row>
    <row r="6908" spans="1:10" x14ac:dyDescent="0.2">
      <c r="A6908">
        <v>13619</v>
      </c>
      <c r="B6908" s="623">
        <v>42682.018750000003</v>
      </c>
      <c r="C6908" s="405" t="s">
        <v>2054</v>
      </c>
      <c r="D6908" s="384">
        <v>3440</v>
      </c>
      <c r="E6908">
        <v>0.01</v>
      </c>
      <c r="F6908">
        <v>1.4307799999999999</v>
      </c>
      <c r="G6908" s="384">
        <v>0</v>
      </c>
      <c r="H6908">
        <v>1.4307799999999999</v>
      </c>
      <c r="I6908">
        <v>1.52</v>
      </c>
      <c r="J6908" s="384">
        <v>2916.11</v>
      </c>
    </row>
    <row r="6909" spans="1:10" x14ac:dyDescent="0.2">
      <c r="A6909">
        <v>13620</v>
      </c>
      <c r="B6909" s="623">
        <v>42682.051388888889</v>
      </c>
      <c r="C6909" s="405" t="s">
        <v>97</v>
      </c>
      <c r="D6909" s="384">
        <v>3441</v>
      </c>
      <c r="E6909">
        <v>0.01</v>
      </c>
      <c r="F6909">
        <v>1.43103</v>
      </c>
      <c r="G6909" s="384">
        <v>0</v>
      </c>
      <c r="H6909">
        <v>0</v>
      </c>
    </row>
    <row r="6910" spans="1:10" x14ac:dyDescent="0.2">
      <c r="A6910">
        <v>13629</v>
      </c>
      <c r="B6910" s="623">
        <v>42682.743055555555</v>
      </c>
      <c r="C6910" s="405" t="s">
        <v>2054</v>
      </c>
      <c r="D6910" s="384">
        <v>3441</v>
      </c>
      <c r="E6910">
        <v>0.01</v>
      </c>
      <c r="F6910">
        <v>1.43174</v>
      </c>
      <c r="G6910" s="384">
        <v>0</v>
      </c>
      <c r="H6910">
        <v>1.43174</v>
      </c>
      <c r="I6910">
        <v>-0.49</v>
      </c>
      <c r="J6910" s="384">
        <v>2915.62</v>
      </c>
    </row>
    <row r="6911" spans="1:10" x14ac:dyDescent="0.2">
      <c r="A6911">
        <v>13622</v>
      </c>
      <c r="B6911" s="623">
        <v>42682.104166666664</v>
      </c>
      <c r="C6911" s="405" t="s">
        <v>97</v>
      </c>
      <c r="D6911" s="384">
        <v>3442</v>
      </c>
      <c r="E6911">
        <v>0.01</v>
      </c>
      <c r="F6911">
        <v>1.4325300000000001</v>
      </c>
      <c r="G6911" s="384">
        <v>0</v>
      </c>
      <c r="H6911">
        <v>0</v>
      </c>
    </row>
    <row r="6912" spans="1:10" x14ac:dyDescent="0.2">
      <c r="A6912">
        <v>13630</v>
      </c>
      <c r="B6912" s="623">
        <v>42682.743055555555</v>
      </c>
      <c r="C6912" s="405" t="s">
        <v>2054</v>
      </c>
      <c r="D6912" s="384">
        <v>3442</v>
      </c>
      <c r="E6912">
        <v>0.01</v>
      </c>
      <c r="F6912">
        <v>1.43174</v>
      </c>
      <c r="G6912" s="384">
        <v>0</v>
      </c>
      <c r="H6912">
        <v>1.43174</v>
      </c>
      <c r="I6912">
        <v>0.54</v>
      </c>
      <c r="J6912" s="384">
        <v>2916.16</v>
      </c>
    </row>
    <row r="6913" spans="1:10" x14ac:dyDescent="0.2">
      <c r="A6913">
        <v>13625</v>
      </c>
      <c r="B6913" s="623">
        <v>42682.154166666667</v>
      </c>
      <c r="C6913" s="405" t="s">
        <v>97</v>
      </c>
      <c r="D6913" s="384">
        <v>3443</v>
      </c>
      <c r="E6913">
        <v>0.01</v>
      </c>
      <c r="F6913">
        <v>1.43405</v>
      </c>
      <c r="G6913" s="384">
        <v>0</v>
      </c>
      <c r="H6913">
        <v>0</v>
      </c>
    </row>
    <row r="6914" spans="1:10" x14ac:dyDescent="0.2">
      <c r="A6914">
        <v>13631</v>
      </c>
      <c r="B6914" s="623">
        <v>42682.743055555555</v>
      </c>
      <c r="C6914" s="405" t="s">
        <v>2054</v>
      </c>
      <c r="D6914" s="384">
        <v>3443</v>
      </c>
      <c r="E6914">
        <v>0.01</v>
      </c>
      <c r="F6914">
        <v>1.43174</v>
      </c>
      <c r="G6914" s="384">
        <v>0</v>
      </c>
      <c r="H6914">
        <v>1.43174</v>
      </c>
      <c r="I6914">
        <v>1.59</v>
      </c>
      <c r="J6914" s="384">
        <v>2917.75</v>
      </c>
    </row>
    <row r="6915" spans="1:10" x14ac:dyDescent="0.2">
      <c r="A6915">
        <v>13632</v>
      </c>
      <c r="B6915" s="623">
        <v>42682.933333333334</v>
      </c>
      <c r="C6915" s="405" t="s">
        <v>96</v>
      </c>
      <c r="D6915" s="384">
        <v>3444</v>
      </c>
      <c r="E6915">
        <v>0.01</v>
      </c>
      <c r="F6915">
        <v>1.42127</v>
      </c>
      <c r="G6915" s="384">
        <v>0</v>
      </c>
      <c r="H6915">
        <v>0</v>
      </c>
    </row>
    <row r="6916" spans="1:10" x14ac:dyDescent="0.2">
      <c r="A6916">
        <v>13641</v>
      </c>
      <c r="B6916" s="623">
        <v>42682.999305555553</v>
      </c>
      <c r="C6916" s="405" t="s">
        <v>2054</v>
      </c>
      <c r="D6916" s="384">
        <v>3444</v>
      </c>
      <c r="E6916">
        <v>0.01</v>
      </c>
      <c r="F6916">
        <v>1.4205300000000001</v>
      </c>
      <c r="G6916" s="384">
        <v>0</v>
      </c>
      <c r="H6916">
        <v>1.4205300000000001</v>
      </c>
      <c r="I6916">
        <v>-0.51</v>
      </c>
      <c r="J6916" s="384">
        <v>2917.24</v>
      </c>
    </row>
    <row r="6917" spans="1:10" x14ac:dyDescent="0.2">
      <c r="A6917">
        <v>13634</v>
      </c>
      <c r="B6917" s="623">
        <v>42682.935416666667</v>
      </c>
      <c r="C6917" s="405" t="s">
        <v>96</v>
      </c>
      <c r="D6917" s="384">
        <v>3445</v>
      </c>
      <c r="E6917">
        <v>0.01</v>
      </c>
      <c r="F6917">
        <v>1.4197200000000001</v>
      </c>
      <c r="G6917" s="384">
        <v>0</v>
      </c>
      <c r="H6917">
        <v>0</v>
      </c>
    </row>
    <row r="6918" spans="1:10" x14ac:dyDescent="0.2">
      <c r="A6918">
        <v>13642</v>
      </c>
      <c r="B6918" s="623">
        <v>42682.999305555553</v>
      </c>
      <c r="C6918" s="405" t="s">
        <v>2054</v>
      </c>
      <c r="D6918" s="384">
        <v>3445</v>
      </c>
      <c r="E6918">
        <v>0.01</v>
      </c>
      <c r="F6918">
        <v>1.4205300000000001</v>
      </c>
      <c r="G6918" s="384">
        <v>0</v>
      </c>
      <c r="H6918">
        <v>1.4205300000000001</v>
      </c>
      <c r="I6918">
        <v>0.56000000000000005</v>
      </c>
      <c r="J6918" s="384">
        <v>2917.8</v>
      </c>
    </row>
    <row r="6919" spans="1:10" x14ac:dyDescent="0.2">
      <c r="A6919">
        <v>13637</v>
      </c>
      <c r="B6919" s="623">
        <v>42682.943749999999</v>
      </c>
      <c r="C6919" s="405" t="s">
        <v>96</v>
      </c>
      <c r="D6919" s="384">
        <v>3446</v>
      </c>
      <c r="E6919">
        <v>0.01</v>
      </c>
      <c r="F6919">
        <v>1.4181999999999999</v>
      </c>
      <c r="G6919" s="384">
        <v>0</v>
      </c>
      <c r="H6919">
        <v>0</v>
      </c>
    </row>
    <row r="6920" spans="1:10" x14ac:dyDescent="0.2">
      <c r="A6920">
        <v>13643</v>
      </c>
      <c r="B6920" s="623">
        <v>42682.999305555553</v>
      </c>
      <c r="C6920" s="405" t="s">
        <v>2054</v>
      </c>
      <c r="D6920" s="384">
        <v>3446</v>
      </c>
      <c r="E6920">
        <v>0.01</v>
      </c>
      <c r="F6920">
        <v>1.4205300000000001</v>
      </c>
      <c r="G6920" s="384">
        <v>0</v>
      </c>
      <c r="H6920">
        <v>1.4205300000000001</v>
      </c>
      <c r="I6920">
        <v>1.61</v>
      </c>
      <c r="J6920" s="384">
        <v>2919.41</v>
      </c>
    </row>
    <row r="6921" spans="1:10" x14ac:dyDescent="0.2">
      <c r="A6921">
        <v>13644</v>
      </c>
      <c r="B6921" s="623">
        <v>42683.041666666664</v>
      </c>
      <c r="C6921" s="405" t="s">
        <v>97</v>
      </c>
      <c r="D6921" s="384">
        <v>3447</v>
      </c>
      <c r="E6921">
        <v>0.01</v>
      </c>
      <c r="F6921">
        <v>1.4226099999999999</v>
      </c>
      <c r="G6921" s="384">
        <v>0</v>
      </c>
      <c r="H6921">
        <v>0</v>
      </c>
    </row>
    <row r="6922" spans="1:10" x14ac:dyDescent="0.2">
      <c r="A6922">
        <v>13646</v>
      </c>
      <c r="B6922" s="623">
        <v>42683.041666666664</v>
      </c>
      <c r="C6922" s="405" t="s">
        <v>2054</v>
      </c>
      <c r="D6922" s="384">
        <v>3447</v>
      </c>
      <c r="E6922">
        <v>0.01</v>
      </c>
      <c r="F6922">
        <v>1.42181</v>
      </c>
      <c r="G6922" s="384">
        <v>0</v>
      </c>
      <c r="H6922">
        <v>1.42181</v>
      </c>
      <c r="I6922">
        <v>0.55000000000000004</v>
      </c>
      <c r="J6922" s="384">
        <v>2919.96</v>
      </c>
    </row>
    <row r="6923" spans="1:10" x14ac:dyDescent="0.2">
      <c r="A6923">
        <v>13647</v>
      </c>
      <c r="B6923" s="623">
        <v>42683.041666666664</v>
      </c>
      <c r="C6923" s="405" t="s">
        <v>97</v>
      </c>
      <c r="D6923" s="384">
        <v>3448</v>
      </c>
      <c r="E6923">
        <v>0.01</v>
      </c>
      <c r="F6923">
        <v>1.42136</v>
      </c>
      <c r="G6923" s="384">
        <v>0</v>
      </c>
      <c r="H6923">
        <v>0</v>
      </c>
    </row>
    <row r="6924" spans="1:10" x14ac:dyDescent="0.2">
      <c r="A6924">
        <v>13649</v>
      </c>
      <c r="B6924" s="623">
        <v>42683.041666666664</v>
      </c>
      <c r="C6924" s="405" t="s">
        <v>2054</v>
      </c>
      <c r="D6924" s="384">
        <v>3448</v>
      </c>
      <c r="E6924">
        <v>0.01</v>
      </c>
      <c r="F6924">
        <v>1.42056</v>
      </c>
      <c r="G6924" s="384">
        <v>0</v>
      </c>
      <c r="H6924">
        <v>1.42056</v>
      </c>
      <c r="I6924">
        <v>0.56000000000000005</v>
      </c>
      <c r="J6924" s="384">
        <v>2920.52</v>
      </c>
    </row>
    <row r="6925" spans="1:10" x14ac:dyDescent="0.2">
      <c r="A6925">
        <v>13650</v>
      </c>
      <c r="B6925" s="623">
        <v>42683.050694444442</v>
      </c>
      <c r="C6925" s="405" t="s">
        <v>97</v>
      </c>
      <c r="D6925" s="384">
        <v>3449</v>
      </c>
      <c r="E6925">
        <v>0.01</v>
      </c>
      <c r="F6925">
        <v>1.4199200000000001</v>
      </c>
      <c r="G6925" s="384">
        <v>0</v>
      </c>
      <c r="H6925">
        <v>0</v>
      </c>
    </row>
    <row r="6926" spans="1:10" x14ac:dyDescent="0.2">
      <c r="A6926">
        <v>13664</v>
      </c>
      <c r="B6926" s="623">
        <v>42683.102083333331</v>
      </c>
      <c r="C6926" s="405" t="s">
        <v>2054</v>
      </c>
      <c r="D6926" s="384">
        <v>3449</v>
      </c>
      <c r="E6926">
        <v>0.01</v>
      </c>
      <c r="F6926">
        <v>1.4216500000000001</v>
      </c>
      <c r="G6926" s="384">
        <v>0</v>
      </c>
      <c r="H6926">
        <v>1.4216500000000001</v>
      </c>
      <c r="I6926">
        <v>-1.2</v>
      </c>
      <c r="J6926" s="384">
        <v>2919.32</v>
      </c>
    </row>
    <row r="6927" spans="1:10" x14ac:dyDescent="0.2">
      <c r="A6927">
        <v>13652</v>
      </c>
      <c r="B6927" s="623">
        <v>42683.070833333331</v>
      </c>
      <c r="C6927" s="405" t="s">
        <v>97</v>
      </c>
      <c r="D6927" s="384">
        <v>3450</v>
      </c>
      <c r="E6927">
        <v>0.01</v>
      </c>
      <c r="F6927">
        <v>1.4216299999999999</v>
      </c>
      <c r="G6927" s="384">
        <v>0</v>
      </c>
      <c r="H6927">
        <v>0</v>
      </c>
    </row>
    <row r="6928" spans="1:10" x14ac:dyDescent="0.2">
      <c r="A6928">
        <v>13665</v>
      </c>
      <c r="B6928" s="623">
        <v>42683.102083333331</v>
      </c>
      <c r="C6928" s="405" t="s">
        <v>2054</v>
      </c>
      <c r="D6928" s="384">
        <v>3450</v>
      </c>
      <c r="E6928">
        <v>0.01</v>
      </c>
      <c r="F6928">
        <v>1.4216500000000001</v>
      </c>
      <c r="G6928" s="384">
        <v>0</v>
      </c>
      <c r="H6928">
        <v>1.4216500000000001</v>
      </c>
      <c r="I6928">
        <v>-0.02</v>
      </c>
      <c r="J6928" s="384">
        <v>2919.3</v>
      </c>
    </row>
    <row r="6929" spans="1:10" x14ac:dyDescent="0.2">
      <c r="A6929">
        <v>13655</v>
      </c>
      <c r="B6929" s="623">
        <v>42683.087500000001</v>
      </c>
      <c r="C6929" s="405" t="s">
        <v>97</v>
      </c>
      <c r="D6929" s="384">
        <v>3451</v>
      </c>
      <c r="E6929">
        <v>0.01</v>
      </c>
      <c r="F6929">
        <v>1.4231799999999999</v>
      </c>
      <c r="G6929" s="384">
        <v>0</v>
      </c>
      <c r="H6929">
        <v>0</v>
      </c>
    </row>
    <row r="6930" spans="1:10" x14ac:dyDescent="0.2">
      <c r="A6930">
        <v>13666</v>
      </c>
      <c r="B6930" s="623">
        <v>42683.102083333331</v>
      </c>
      <c r="C6930" s="405" t="s">
        <v>2054</v>
      </c>
      <c r="D6930" s="384">
        <v>3451</v>
      </c>
      <c r="E6930">
        <v>0.01</v>
      </c>
      <c r="F6930">
        <v>1.4216500000000001</v>
      </c>
      <c r="G6930" s="384">
        <v>0</v>
      </c>
      <c r="H6930">
        <v>1.4216500000000001</v>
      </c>
      <c r="I6930">
        <v>1.05</v>
      </c>
      <c r="J6930" s="384">
        <v>2920.35</v>
      </c>
    </row>
    <row r="6931" spans="1:10" x14ac:dyDescent="0.2">
      <c r="A6931">
        <v>13659</v>
      </c>
      <c r="B6931" s="623">
        <v>42683.093055555553</v>
      </c>
      <c r="C6931" s="405" t="s">
        <v>97</v>
      </c>
      <c r="D6931" s="384">
        <v>3452</v>
      </c>
      <c r="E6931">
        <v>0.01</v>
      </c>
      <c r="F6931">
        <v>1.4254800000000001</v>
      </c>
      <c r="G6931" s="384">
        <v>0</v>
      </c>
      <c r="H6931">
        <v>0</v>
      </c>
    </row>
    <row r="6932" spans="1:10" x14ac:dyDescent="0.2">
      <c r="A6932">
        <v>13667</v>
      </c>
      <c r="B6932" s="623">
        <v>42683.102083333331</v>
      </c>
      <c r="C6932" s="405" t="s">
        <v>2054</v>
      </c>
      <c r="D6932" s="384">
        <v>3452</v>
      </c>
      <c r="E6932">
        <v>0.01</v>
      </c>
      <c r="F6932">
        <v>1.4216500000000001</v>
      </c>
      <c r="G6932" s="384">
        <v>0</v>
      </c>
      <c r="H6932">
        <v>1.4216500000000001</v>
      </c>
      <c r="I6932">
        <v>2.64</v>
      </c>
      <c r="J6932" s="384">
        <v>2922.99</v>
      </c>
    </row>
    <row r="6933" spans="1:10" x14ac:dyDescent="0.2">
      <c r="A6933">
        <v>13668</v>
      </c>
      <c r="B6933" s="623">
        <v>42683.896527777775</v>
      </c>
      <c r="C6933" s="405" t="s">
        <v>96</v>
      </c>
      <c r="D6933" s="384">
        <v>3453</v>
      </c>
      <c r="E6933">
        <v>0.01</v>
      </c>
      <c r="F6933">
        <v>1.42988</v>
      </c>
      <c r="G6933" s="384">
        <v>0</v>
      </c>
      <c r="H6933">
        <v>0</v>
      </c>
    </row>
    <row r="6934" spans="1:10" x14ac:dyDescent="0.2">
      <c r="A6934">
        <v>13670</v>
      </c>
      <c r="B6934" s="623">
        <v>42683.899305555555</v>
      </c>
      <c r="C6934" s="405" t="s">
        <v>2054</v>
      </c>
      <c r="D6934" s="384">
        <v>3453</v>
      </c>
      <c r="E6934">
        <v>0.01</v>
      </c>
      <c r="F6934">
        <v>1.43068</v>
      </c>
      <c r="G6934" s="384">
        <v>0</v>
      </c>
      <c r="H6934">
        <v>1.43068</v>
      </c>
      <c r="I6934">
        <v>0.55000000000000004</v>
      </c>
      <c r="J6934" s="384">
        <v>2923.54</v>
      </c>
    </row>
    <row r="6935" spans="1:10" x14ac:dyDescent="0.2">
      <c r="A6935">
        <v>13671</v>
      </c>
      <c r="B6935" s="623">
        <v>42683.915277777778</v>
      </c>
      <c r="C6935" s="405" t="s">
        <v>96</v>
      </c>
      <c r="D6935" s="384">
        <v>3454</v>
      </c>
      <c r="E6935">
        <v>0.01</v>
      </c>
      <c r="F6935">
        <v>1.4293199999999999</v>
      </c>
      <c r="G6935" s="384">
        <v>0</v>
      </c>
      <c r="H6935">
        <v>0</v>
      </c>
    </row>
    <row r="6936" spans="1:10" x14ac:dyDescent="0.2">
      <c r="A6936">
        <v>13676</v>
      </c>
      <c r="B6936" s="623">
        <v>42683.92083333333</v>
      </c>
      <c r="C6936" s="405" t="s">
        <v>2054</v>
      </c>
      <c r="D6936" s="384">
        <v>3454</v>
      </c>
      <c r="E6936">
        <v>0.01</v>
      </c>
      <c r="F6936">
        <v>1.42937</v>
      </c>
      <c r="G6936" s="384">
        <v>0</v>
      </c>
      <c r="H6936">
        <v>1.42937</v>
      </c>
      <c r="I6936">
        <v>0.03</v>
      </c>
      <c r="J6936" s="384">
        <v>2923.57</v>
      </c>
    </row>
    <row r="6937" spans="1:10" x14ac:dyDescent="0.2">
      <c r="A6937">
        <v>13673</v>
      </c>
      <c r="B6937" s="623">
        <v>42683.918055555558</v>
      </c>
      <c r="C6937" s="405" t="s">
        <v>96</v>
      </c>
      <c r="D6937" s="384">
        <v>3455</v>
      </c>
      <c r="E6937">
        <v>0.01</v>
      </c>
      <c r="F6937">
        <v>1.42781</v>
      </c>
      <c r="G6937" s="384">
        <v>0</v>
      </c>
      <c r="H6937">
        <v>0</v>
      </c>
    </row>
    <row r="6938" spans="1:10" x14ac:dyDescent="0.2">
      <c r="A6938">
        <v>13677</v>
      </c>
      <c r="B6938" s="623">
        <v>42683.92083333333</v>
      </c>
      <c r="C6938" s="405" t="s">
        <v>2054</v>
      </c>
      <c r="D6938" s="384">
        <v>3455</v>
      </c>
      <c r="E6938">
        <v>0.01</v>
      </c>
      <c r="F6938">
        <v>1.42937</v>
      </c>
      <c r="G6938" s="384">
        <v>0</v>
      </c>
      <c r="H6938">
        <v>1.42937</v>
      </c>
      <c r="I6938">
        <v>1.07</v>
      </c>
      <c r="J6938" s="384">
        <v>2924.64</v>
      </c>
    </row>
    <row r="6939" spans="1:10" x14ac:dyDescent="0.2">
      <c r="A6939">
        <v>13678</v>
      </c>
      <c r="B6939" s="623">
        <v>42683.923611111109</v>
      </c>
      <c r="C6939" s="405" t="s">
        <v>96</v>
      </c>
      <c r="D6939" s="384">
        <v>3456</v>
      </c>
      <c r="E6939">
        <v>0.01</v>
      </c>
      <c r="F6939">
        <v>1.4282300000000001</v>
      </c>
      <c r="G6939" s="384">
        <v>0</v>
      </c>
      <c r="H6939">
        <v>0</v>
      </c>
    </row>
    <row r="6940" spans="1:10" x14ac:dyDescent="0.2">
      <c r="A6940">
        <v>13680</v>
      </c>
      <c r="B6940" s="623">
        <v>42683.926388888889</v>
      </c>
      <c r="C6940" s="405" t="s">
        <v>2054</v>
      </c>
      <c r="D6940" s="384">
        <v>3456</v>
      </c>
      <c r="E6940">
        <v>0.01</v>
      </c>
      <c r="F6940">
        <v>1.42903</v>
      </c>
      <c r="G6940" s="384">
        <v>0</v>
      </c>
      <c r="H6940">
        <v>1.42903</v>
      </c>
      <c r="I6940">
        <v>0.55000000000000004</v>
      </c>
      <c r="J6940" s="384">
        <v>2925.19</v>
      </c>
    </row>
    <row r="6941" spans="1:10" x14ac:dyDescent="0.2">
      <c r="A6941">
        <v>13681</v>
      </c>
      <c r="B6941" s="623">
        <v>42683.934027777781</v>
      </c>
      <c r="C6941" s="405" t="s">
        <v>96</v>
      </c>
      <c r="D6941" s="384">
        <v>3457</v>
      </c>
      <c r="E6941">
        <v>0.01</v>
      </c>
      <c r="F6941">
        <v>1.42787</v>
      </c>
      <c r="G6941" s="384">
        <v>0</v>
      </c>
      <c r="H6941">
        <v>0</v>
      </c>
    </row>
    <row r="6942" spans="1:10" x14ac:dyDescent="0.2">
      <c r="A6942">
        <v>13690</v>
      </c>
      <c r="B6942" s="623">
        <v>42683.98333333333</v>
      </c>
      <c r="C6942" s="405" t="s">
        <v>2054</v>
      </c>
      <c r="D6942" s="384">
        <v>3457</v>
      </c>
      <c r="E6942">
        <v>0.01</v>
      </c>
      <c r="F6942">
        <v>1.42709</v>
      </c>
      <c r="G6942" s="384">
        <v>0</v>
      </c>
      <c r="H6942">
        <v>1.42709</v>
      </c>
      <c r="I6942">
        <v>-0.54</v>
      </c>
      <c r="J6942" s="384">
        <v>2924.65</v>
      </c>
    </row>
    <row r="6943" spans="1:10" x14ac:dyDescent="0.2">
      <c r="A6943">
        <v>13683</v>
      </c>
      <c r="B6943" s="623">
        <v>42683.936111111114</v>
      </c>
      <c r="C6943" s="405" t="s">
        <v>96</v>
      </c>
      <c r="D6943" s="384">
        <v>3458</v>
      </c>
      <c r="E6943">
        <v>0.01</v>
      </c>
      <c r="F6943">
        <v>1.4262600000000001</v>
      </c>
      <c r="G6943" s="384">
        <v>0</v>
      </c>
      <c r="H6943">
        <v>0</v>
      </c>
    </row>
    <row r="6944" spans="1:10" x14ac:dyDescent="0.2">
      <c r="A6944">
        <v>13691</v>
      </c>
      <c r="B6944" s="623">
        <v>42683.98333333333</v>
      </c>
      <c r="C6944" s="405" t="s">
        <v>2054</v>
      </c>
      <c r="D6944" s="384">
        <v>3458</v>
      </c>
      <c r="E6944">
        <v>0.01</v>
      </c>
      <c r="F6944">
        <v>1.42709</v>
      </c>
      <c r="G6944" s="384">
        <v>0</v>
      </c>
      <c r="H6944">
        <v>1.42709</v>
      </c>
      <c r="I6944">
        <v>0.56999999999999995</v>
      </c>
      <c r="J6944" s="384">
        <v>2925.22</v>
      </c>
    </row>
    <row r="6945" spans="1:10" x14ac:dyDescent="0.2">
      <c r="A6945">
        <v>13686</v>
      </c>
      <c r="B6945" s="623">
        <v>42683.952777777777</v>
      </c>
      <c r="C6945" s="405" t="s">
        <v>96</v>
      </c>
      <c r="D6945" s="384">
        <v>3459</v>
      </c>
      <c r="E6945">
        <v>0.01</v>
      </c>
      <c r="F6945">
        <v>1.42475</v>
      </c>
      <c r="G6945" s="384">
        <v>0</v>
      </c>
      <c r="H6945">
        <v>0</v>
      </c>
    </row>
    <row r="6946" spans="1:10" x14ac:dyDescent="0.2">
      <c r="A6946">
        <v>13692</v>
      </c>
      <c r="B6946" s="623">
        <v>42683.98333333333</v>
      </c>
      <c r="C6946" s="405" t="s">
        <v>2054</v>
      </c>
      <c r="D6946" s="384">
        <v>3459</v>
      </c>
      <c r="E6946">
        <v>0.01</v>
      </c>
      <c r="F6946">
        <v>1.42709</v>
      </c>
      <c r="G6946" s="384">
        <v>0</v>
      </c>
      <c r="H6946">
        <v>1.42709</v>
      </c>
      <c r="I6946">
        <v>1.61</v>
      </c>
      <c r="J6946" s="384">
        <v>2926.83</v>
      </c>
    </row>
    <row r="6947" spans="1:10" x14ac:dyDescent="0.2">
      <c r="A6947">
        <v>13693</v>
      </c>
      <c r="B6947" s="623">
        <v>42684.063888888886</v>
      </c>
      <c r="C6947" s="405" t="s">
        <v>97</v>
      </c>
      <c r="D6947" s="384">
        <v>3460</v>
      </c>
      <c r="E6947">
        <v>0.01</v>
      </c>
      <c r="F6947">
        <v>1.42858</v>
      </c>
      <c r="G6947" s="384">
        <v>0</v>
      </c>
      <c r="H6947">
        <v>0</v>
      </c>
    </row>
    <row r="6948" spans="1:10" x14ac:dyDescent="0.2">
      <c r="A6948">
        <v>13695</v>
      </c>
      <c r="B6948" s="623">
        <v>42684.079861111109</v>
      </c>
      <c r="C6948" s="405" t="s">
        <v>2054</v>
      </c>
      <c r="D6948" s="384">
        <v>3460</v>
      </c>
      <c r="E6948">
        <v>0.01</v>
      </c>
      <c r="F6948">
        <v>1.42778</v>
      </c>
      <c r="G6948" s="384">
        <v>0</v>
      </c>
      <c r="H6948">
        <v>1.42778</v>
      </c>
      <c r="I6948">
        <v>0.56000000000000005</v>
      </c>
      <c r="J6948" s="384">
        <v>2927.39</v>
      </c>
    </row>
    <row r="6949" spans="1:10" x14ac:dyDescent="0.2">
      <c r="A6949">
        <v>13696</v>
      </c>
      <c r="B6949" s="623">
        <v>42684.922222222223</v>
      </c>
      <c r="C6949" s="405" t="s">
        <v>97</v>
      </c>
      <c r="D6949" s="384">
        <v>3461</v>
      </c>
      <c r="E6949">
        <v>0.01</v>
      </c>
      <c r="F6949">
        <v>1.4303300000000001</v>
      </c>
      <c r="G6949" s="384">
        <v>0</v>
      </c>
      <c r="H6949">
        <v>0</v>
      </c>
    </row>
    <row r="6950" spans="1:10" x14ac:dyDescent="0.2">
      <c r="A6950">
        <v>13701</v>
      </c>
      <c r="B6950" s="623">
        <v>42685.03125</v>
      </c>
      <c r="C6950" s="405" t="s">
        <v>2054</v>
      </c>
      <c r="D6950" s="384">
        <v>3461</v>
      </c>
      <c r="E6950">
        <v>0.01</v>
      </c>
      <c r="F6950">
        <v>1.4302900000000001</v>
      </c>
      <c r="G6950" s="384">
        <v>0</v>
      </c>
      <c r="H6950">
        <v>1.4302900000000001</v>
      </c>
      <c r="I6950">
        <v>0.04</v>
      </c>
      <c r="J6950" s="384">
        <v>2927.43</v>
      </c>
    </row>
    <row r="6951" spans="1:10" x14ac:dyDescent="0.2">
      <c r="A6951">
        <v>13698</v>
      </c>
      <c r="B6951" s="623">
        <v>42684.9375</v>
      </c>
      <c r="C6951" s="405" t="s">
        <v>97</v>
      </c>
      <c r="D6951" s="384">
        <v>3462</v>
      </c>
      <c r="E6951">
        <v>0.01</v>
      </c>
      <c r="F6951">
        <v>1.4318500000000001</v>
      </c>
      <c r="G6951" s="384">
        <v>0</v>
      </c>
      <c r="H6951">
        <v>0</v>
      </c>
    </row>
    <row r="6952" spans="1:10" x14ac:dyDescent="0.2">
      <c r="A6952">
        <v>13702</v>
      </c>
      <c r="B6952" s="623">
        <v>42685.03125</v>
      </c>
      <c r="C6952" s="405" t="s">
        <v>2054</v>
      </c>
      <c r="D6952" s="384">
        <v>3462</v>
      </c>
      <c r="E6952">
        <v>0.01</v>
      </c>
      <c r="F6952">
        <v>1.4302900000000001</v>
      </c>
      <c r="G6952" s="384">
        <v>0</v>
      </c>
      <c r="H6952">
        <v>1.4302900000000001</v>
      </c>
      <c r="I6952">
        <v>1.08</v>
      </c>
      <c r="J6952" s="384">
        <v>2928.51</v>
      </c>
    </row>
    <row r="6953" spans="1:10" x14ac:dyDescent="0.2">
      <c r="A6953">
        <v>13703</v>
      </c>
      <c r="B6953" s="623">
        <v>42685.047222222223</v>
      </c>
      <c r="C6953" s="405" t="s">
        <v>96</v>
      </c>
      <c r="D6953" s="384">
        <v>3463</v>
      </c>
      <c r="E6953">
        <v>0.01</v>
      </c>
      <c r="F6953">
        <v>1.4305300000000001</v>
      </c>
      <c r="G6953" s="384">
        <v>0</v>
      </c>
      <c r="H6953">
        <v>0</v>
      </c>
    </row>
    <row r="6954" spans="1:10" x14ac:dyDescent="0.2">
      <c r="A6954">
        <v>13705</v>
      </c>
      <c r="B6954" s="623">
        <v>42685.072222222225</v>
      </c>
      <c r="C6954" s="405" t="s">
        <v>2054</v>
      </c>
      <c r="D6954" s="384">
        <v>3463</v>
      </c>
      <c r="E6954">
        <v>0.01</v>
      </c>
      <c r="F6954">
        <v>1.43133</v>
      </c>
      <c r="G6954" s="384">
        <v>0</v>
      </c>
      <c r="H6954">
        <v>1.43133</v>
      </c>
      <c r="I6954">
        <v>0.56000000000000005</v>
      </c>
      <c r="J6954" s="384">
        <v>2929.07</v>
      </c>
    </row>
    <row r="6955" spans="1:10" x14ac:dyDescent="0.2">
      <c r="A6955">
        <v>13706</v>
      </c>
      <c r="B6955" s="623">
        <v>42685.081944444442</v>
      </c>
      <c r="C6955" s="405" t="s">
        <v>97</v>
      </c>
      <c r="D6955" s="384">
        <v>3464</v>
      </c>
      <c r="E6955">
        <v>0.01</v>
      </c>
      <c r="F6955">
        <v>1.4306300000000001</v>
      </c>
      <c r="G6955" s="384">
        <v>0</v>
      </c>
      <c r="H6955">
        <v>0</v>
      </c>
    </row>
    <row r="6956" spans="1:10" x14ac:dyDescent="0.2">
      <c r="A6956">
        <v>13726</v>
      </c>
      <c r="B6956" s="623">
        <v>42685.23333333333</v>
      </c>
      <c r="C6956" s="405" t="s">
        <v>2054</v>
      </c>
      <c r="D6956" s="384">
        <v>3464</v>
      </c>
      <c r="E6956">
        <v>0.01</v>
      </c>
      <c r="F6956">
        <v>1.4343699999999999</v>
      </c>
      <c r="G6956" s="384">
        <v>0</v>
      </c>
      <c r="H6956">
        <v>1.4343699999999999</v>
      </c>
      <c r="I6956">
        <v>-2.58</v>
      </c>
      <c r="J6956" s="384">
        <v>2926.49</v>
      </c>
    </row>
    <row r="6957" spans="1:10" x14ac:dyDescent="0.2">
      <c r="A6957">
        <v>13708</v>
      </c>
      <c r="B6957" s="623">
        <v>42685.107638888891</v>
      </c>
      <c r="C6957" s="405" t="s">
        <v>97</v>
      </c>
      <c r="D6957" s="384">
        <v>3465</v>
      </c>
      <c r="E6957">
        <v>0.01</v>
      </c>
      <c r="F6957">
        <v>1.43215</v>
      </c>
      <c r="G6957" s="384">
        <v>0</v>
      </c>
      <c r="H6957">
        <v>0</v>
      </c>
    </row>
    <row r="6958" spans="1:10" x14ac:dyDescent="0.2">
      <c r="A6958">
        <v>13727</v>
      </c>
      <c r="B6958" s="623">
        <v>42685.23333333333</v>
      </c>
      <c r="C6958" s="405" t="s">
        <v>2054</v>
      </c>
      <c r="D6958" s="384">
        <v>3465</v>
      </c>
      <c r="E6958">
        <v>0.01</v>
      </c>
      <c r="F6958">
        <v>1.4343699999999999</v>
      </c>
      <c r="G6958" s="384">
        <v>0</v>
      </c>
      <c r="H6958">
        <v>1.4343699999999999</v>
      </c>
      <c r="I6958">
        <v>-1.54</v>
      </c>
      <c r="J6958" s="384">
        <v>2924.95</v>
      </c>
    </row>
    <row r="6959" spans="1:10" x14ac:dyDescent="0.2">
      <c r="A6959">
        <v>13711</v>
      </c>
      <c r="B6959" s="623">
        <v>42685.112500000003</v>
      </c>
      <c r="C6959" s="405" t="s">
        <v>97</v>
      </c>
      <c r="D6959" s="384">
        <v>3466</v>
      </c>
      <c r="E6959">
        <v>0.01</v>
      </c>
      <c r="F6959">
        <v>1.4336500000000001</v>
      </c>
      <c r="G6959" s="384">
        <v>0</v>
      </c>
      <c r="H6959">
        <v>0</v>
      </c>
    </row>
    <row r="6960" spans="1:10" x14ac:dyDescent="0.2">
      <c r="A6960">
        <v>13728</v>
      </c>
      <c r="B6960" s="623">
        <v>42685.23333333333</v>
      </c>
      <c r="C6960" s="405" t="s">
        <v>2054</v>
      </c>
      <c r="D6960" s="384">
        <v>3466</v>
      </c>
      <c r="E6960">
        <v>0.01</v>
      </c>
      <c r="F6960">
        <v>1.4343699999999999</v>
      </c>
      <c r="G6960" s="384">
        <v>0</v>
      </c>
      <c r="H6960">
        <v>1.4343699999999999</v>
      </c>
      <c r="I6960">
        <v>-0.5</v>
      </c>
      <c r="J6960" s="384">
        <v>2924.45</v>
      </c>
    </row>
    <row r="6961" spans="1:10" x14ac:dyDescent="0.2">
      <c r="A6961">
        <v>13715</v>
      </c>
      <c r="B6961" s="623">
        <v>42685.173611111109</v>
      </c>
      <c r="C6961" s="405" t="s">
        <v>97</v>
      </c>
      <c r="D6961" s="384">
        <v>3467</v>
      </c>
      <c r="E6961">
        <v>0.01</v>
      </c>
      <c r="F6961">
        <v>1.4361200000000001</v>
      </c>
      <c r="G6961" s="384">
        <v>0</v>
      </c>
      <c r="H6961">
        <v>0</v>
      </c>
    </row>
    <row r="6962" spans="1:10" x14ac:dyDescent="0.2">
      <c r="A6962">
        <v>13729</v>
      </c>
      <c r="B6962" s="623">
        <v>42685.23333333333</v>
      </c>
      <c r="C6962" s="405" t="s">
        <v>2054</v>
      </c>
      <c r="D6962" s="384">
        <v>3467</v>
      </c>
      <c r="E6962">
        <v>0.01</v>
      </c>
      <c r="F6962">
        <v>1.4343699999999999</v>
      </c>
      <c r="G6962" s="384">
        <v>0</v>
      </c>
      <c r="H6962">
        <v>1.4343699999999999</v>
      </c>
      <c r="I6962">
        <v>1.2</v>
      </c>
      <c r="J6962" s="384">
        <v>2925.65</v>
      </c>
    </row>
    <row r="6963" spans="1:10" x14ac:dyDescent="0.2">
      <c r="A6963">
        <v>13720</v>
      </c>
      <c r="B6963" s="623">
        <v>42685.175694444442</v>
      </c>
      <c r="C6963" s="405" t="s">
        <v>97</v>
      </c>
      <c r="D6963" s="384">
        <v>3468</v>
      </c>
      <c r="E6963">
        <v>0.02</v>
      </c>
      <c r="F6963">
        <v>1.4398299999999999</v>
      </c>
      <c r="G6963" s="384">
        <v>0</v>
      </c>
      <c r="H6963">
        <v>0</v>
      </c>
    </row>
    <row r="6964" spans="1:10" x14ac:dyDescent="0.2">
      <c r="A6964">
        <v>13730</v>
      </c>
      <c r="B6964" s="623">
        <v>42685.23333333333</v>
      </c>
      <c r="C6964" s="405" t="s">
        <v>2054</v>
      </c>
      <c r="D6964" s="384">
        <v>3468</v>
      </c>
      <c r="E6964">
        <v>0.02</v>
      </c>
      <c r="F6964">
        <v>1.4343699999999999</v>
      </c>
      <c r="G6964" s="384">
        <v>0</v>
      </c>
      <c r="H6964">
        <v>1.4343699999999999</v>
      </c>
      <c r="I6964">
        <v>7.53</v>
      </c>
      <c r="J6964" s="384">
        <v>2933.18</v>
      </c>
    </row>
    <row r="6965" spans="1:10" x14ac:dyDescent="0.2">
      <c r="A6965">
        <v>13731</v>
      </c>
      <c r="B6965" s="623">
        <v>42685.876388888886</v>
      </c>
      <c r="C6965" s="405" t="s">
        <v>97</v>
      </c>
      <c r="D6965" s="384">
        <v>3469</v>
      </c>
      <c r="E6965">
        <v>0.01</v>
      </c>
      <c r="F6965">
        <v>1.4377899999999999</v>
      </c>
      <c r="G6965" s="384">
        <v>0</v>
      </c>
      <c r="H6965">
        <v>0</v>
      </c>
    </row>
    <row r="6966" spans="1:10" x14ac:dyDescent="0.2">
      <c r="A6966">
        <v>13736</v>
      </c>
      <c r="B6966" s="623">
        <v>42685.93472222222</v>
      </c>
      <c r="C6966" s="405" t="s">
        <v>2054</v>
      </c>
      <c r="D6966" s="384">
        <v>3469</v>
      </c>
      <c r="E6966">
        <v>0.01</v>
      </c>
      <c r="F6966">
        <v>1.4377599999999999</v>
      </c>
      <c r="G6966" s="384">
        <v>0</v>
      </c>
      <c r="H6966">
        <v>1.4377599999999999</v>
      </c>
      <c r="I6966">
        <v>0.02</v>
      </c>
      <c r="J6966" s="384">
        <v>2933.2</v>
      </c>
    </row>
    <row r="6967" spans="1:10" x14ac:dyDescent="0.2">
      <c r="A6967">
        <v>13733</v>
      </c>
      <c r="B6967" s="623">
        <v>42685.915972222225</v>
      </c>
      <c r="C6967" s="405" t="s">
        <v>97</v>
      </c>
      <c r="D6967" s="384">
        <v>3470</v>
      </c>
      <c r="E6967">
        <v>0.01</v>
      </c>
      <c r="F6967">
        <v>1.4393199999999999</v>
      </c>
      <c r="G6967" s="384">
        <v>0</v>
      </c>
      <c r="H6967">
        <v>0</v>
      </c>
    </row>
    <row r="6968" spans="1:10" x14ac:dyDescent="0.2">
      <c r="A6968">
        <v>13737</v>
      </c>
      <c r="B6968" s="623">
        <v>42685.93472222222</v>
      </c>
      <c r="C6968" s="405" t="s">
        <v>2054</v>
      </c>
      <c r="D6968" s="384">
        <v>3470</v>
      </c>
      <c r="E6968">
        <v>0.01</v>
      </c>
      <c r="F6968">
        <v>1.4377599999999999</v>
      </c>
      <c r="G6968" s="384">
        <v>0</v>
      </c>
      <c r="H6968">
        <v>1.4377599999999999</v>
      </c>
      <c r="I6968">
        <v>1.07</v>
      </c>
      <c r="J6968" s="384">
        <v>2934.27</v>
      </c>
    </row>
    <row r="6969" spans="1:10" x14ac:dyDescent="0.2">
      <c r="A6969">
        <v>13738</v>
      </c>
      <c r="B6969" s="623">
        <v>42688.06527777778</v>
      </c>
      <c r="C6969" s="405" t="s">
        <v>96</v>
      </c>
      <c r="D6969" s="384">
        <v>3471</v>
      </c>
      <c r="E6969">
        <v>0.01</v>
      </c>
      <c r="F6969">
        <v>1.43258</v>
      </c>
      <c r="G6969" s="384">
        <v>0</v>
      </c>
      <c r="H6969">
        <v>0</v>
      </c>
    </row>
    <row r="6970" spans="1:10" x14ac:dyDescent="0.2">
      <c r="A6970">
        <v>13740</v>
      </c>
      <c r="B6970" s="623">
        <v>42688.080555555556</v>
      </c>
      <c r="C6970" s="405" t="s">
        <v>2054</v>
      </c>
      <c r="D6970" s="384">
        <v>3471</v>
      </c>
      <c r="E6970">
        <v>0.01</v>
      </c>
      <c r="F6970">
        <v>1.4333800000000001</v>
      </c>
      <c r="G6970" s="384">
        <v>0</v>
      </c>
      <c r="H6970">
        <v>1.4333800000000001</v>
      </c>
      <c r="I6970">
        <v>0.55000000000000004</v>
      </c>
      <c r="J6970" s="384">
        <v>2934.82</v>
      </c>
    </row>
    <row r="6971" spans="1:10" x14ac:dyDescent="0.2">
      <c r="A6971">
        <v>13741</v>
      </c>
      <c r="B6971" s="623">
        <v>42688.893750000003</v>
      </c>
      <c r="C6971" s="405" t="s">
        <v>96</v>
      </c>
      <c r="D6971" s="384">
        <v>3472</v>
      </c>
      <c r="E6971">
        <v>0.01</v>
      </c>
      <c r="F6971">
        <v>1.4231100000000001</v>
      </c>
      <c r="G6971" s="384">
        <v>0</v>
      </c>
      <c r="H6971">
        <v>0</v>
      </c>
    </row>
    <row r="6972" spans="1:10" x14ac:dyDescent="0.2">
      <c r="A6972">
        <v>13746</v>
      </c>
      <c r="B6972" s="623">
        <v>42688.978472222225</v>
      </c>
      <c r="C6972" s="405" t="s">
        <v>2054</v>
      </c>
      <c r="D6972" s="384">
        <v>3472</v>
      </c>
      <c r="E6972">
        <v>0.01</v>
      </c>
      <c r="F6972">
        <v>1.42316</v>
      </c>
      <c r="G6972" s="384">
        <v>0</v>
      </c>
      <c r="H6972">
        <v>1.42316</v>
      </c>
      <c r="I6972">
        <v>0.03</v>
      </c>
      <c r="J6972" s="384">
        <v>2934.85</v>
      </c>
    </row>
    <row r="6973" spans="1:10" x14ac:dyDescent="0.2">
      <c r="A6973">
        <v>13743</v>
      </c>
      <c r="B6973" s="623">
        <v>42688.915277777778</v>
      </c>
      <c r="C6973" s="405" t="s">
        <v>96</v>
      </c>
      <c r="D6973" s="384">
        <v>3473</v>
      </c>
      <c r="E6973">
        <v>0.01</v>
      </c>
      <c r="F6973">
        <v>1.42161</v>
      </c>
      <c r="G6973" s="384">
        <v>0</v>
      </c>
      <c r="H6973">
        <v>0</v>
      </c>
    </row>
    <row r="6974" spans="1:10" x14ac:dyDescent="0.2">
      <c r="A6974">
        <v>13747</v>
      </c>
      <c r="B6974" s="623">
        <v>42688.978472222225</v>
      </c>
      <c r="C6974" s="405" t="s">
        <v>2054</v>
      </c>
      <c r="D6974" s="384">
        <v>3473</v>
      </c>
      <c r="E6974">
        <v>0.01</v>
      </c>
      <c r="F6974">
        <v>1.42316</v>
      </c>
      <c r="G6974" s="384">
        <v>0</v>
      </c>
      <c r="H6974">
        <v>1.42316</v>
      </c>
      <c r="I6974">
        <v>1.06</v>
      </c>
      <c r="J6974" s="384">
        <v>2935.91</v>
      </c>
    </row>
    <row r="6975" spans="1:10" x14ac:dyDescent="0.2">
      <c r="A6975">
        <v>13748</v>
      </c>
      <c r="B6975" s="623">
        <v>42689.040972222225</v>
      </c>
      <c r="C6975" s="405" t="s">
        <v>96</v>
      </c>
      <c r="D6975" s="384">
        <v>3474</v>
      </c>
      <c r="E6975">
        <v>0.01</v>
      </c>
      <c r="F6975">
        <v>1.421</v>
      </c>
      <c r="G6975" s="384">
        <v>0</v>
      </c>
      <c r="H6975">
        <v>0</v>
      </c>
    </row>
    <row r="6976" spans="1:10" x14ac:dyDescent="0.2">
      <c r="A6976">
        <v>13753</v>
      </c>
      <c r="B6976" s="623">
        <v>42689.095138888886</v>
      </c>
      <c r="C6976" s="405" t="s">
        <v>2054</v>
      </c>
      <c r="D6976" s="384">
        <v>3474</v>
      </c>
      <c r="E6976">
        <v>0.01</v>
      </c>
      <c r="F6976">
        <v>1.4210499999999999</v>
      </c>
      <c r="G6976" s="384">
        <v>0</v>
      </c>
      <c r="H6976">
        <v>1.4210499999999999</v>
      </c>
      <c r="I6976">
        <v>0.04</v>
      </c>
      <c r="J6976" s="384">
        <v>2935.95</v>
      </c>
    </row>
    <row r="6977" spans="1:10" x14ac:dyDescent="0.2">
      <c r="A6977">
        <v>13750</v>
      </c>
      <c r="B6977" s="623">
        <v>42689.056944444441</v>
      </c>
      <c r="C6977" s="405" t="s">
        <v>96</v>
      </c>
      <c r="D6977" s="384">
        <v>3475</v>
      </c>
      <c r="E6977">
        <v>0.01</v>
      </c>
      <c r="F6977">
        <v>1.4194899999999999</v>
      </c>
      <c r="G6977" s="384">
        <v>0</v>
      </c>
      <c r="H6977">
        <v>0</v>
      </c>
    </row>
    <row r="6978" spans="1:10" x14ac:dyDescent="0.2">
      <c r="A6978">
        <v>13754</v>
      </c>
      <c r="B6978" s="623">
        <v>42689.095138888886</v>
      </c>
      <c r="C6978" s="405" t="s">
        <v>2054</v>
      </c>
      <c r="D6978" s="384">
        <v>3475</v>
      </c>
      <c r="E6978">
        <v>0.01</v>
      </c>
      <c r="F6978">
        <v>1.4210499999999999</v>
      </c>
      <c r="G6978" s="384">
        <v>0</v>
      </c>
      <c r="H6978">
        <v>1.4210499999999999</v>
      </c>
      <c r="I6978">
        <v>1.08</v>
      </c>
      <c r="J6978" s="384">
        <v>2937.03</v>
      </c>
    </row>
    <row r="6979" spans="1:10" x14ac:dyDescent="0.2">
      <c r="A6979">
        <v>13755</v>
      </c>
      <c r="B6979" s="623">
        <v>42689.884722222225</v>
      </c>
      <c r="C6979" s="405" t="s">
        <v>96</v>
      </c>
      <c r="D6979" s="384">
        <v>3476</v>
      </c>
      <c r="E6979">
        <v>0.01</v>
      </c>
      <c r="F6979">
        <v>1.4205000000000001</v>
      </c>
      <c r="G6979" s="384">
        <v>0</v>
      </c>
      <c r="H6979">
        <v>0</v>
      </c>
    </row>
    <row r="6980" spans="1:10" x14ac:dyDescent="0.2">
      <c r="A6980">
        <v>13760</v>
      </c>
      <c r="B6980" s="623">
        <v>42690.051388888889</v>
      </c>
      <c r="C6980" s="405" t="s">
        <v>2054</v>
      </c>
      <c r="D6980" s="384">
        <v>3476</v>
      </c>
      <c r="E6980">
        <v>0.01</v>
      </c>
      <c r="F6980">
        <v>1.42055</v>
      </c>
      <c r="G6980" s="384">
        <v>0</v>
      </c>
      <c r="H6980">
        <v>1.42055</v>
      </c>
      <c r="I6980">
        <v>-0.06</v>
      </c>
      <c r="J6980" s="384">
        <v>2936.97</v>
      </c>
    </row>
    <row r="6981" spans="1:10" x14ac:dyDescent="0.2">
      <c r="A6981">
        <v>13757</v>
      </c>
      <c r="B6981" s="623">
        <v>42689.927777777775</v>
      </c>
      <c r="C6981" s="405" t="s">
        <v>96</v>
      </c>
      <c r="D6981" s="384">
        <v>3477</v>
      </c>
      <c r="E6981">
        <v>0.01</v>
      </c>
      <c r="F6981">
        <v>1.419</v>
      </c>
      <c r="G6981" s="384">
        <v>0</v>
      </c>
      <c r="H6981">
        <v>0</v>
      </c>
    </row>
    <row r="6982" spans="1:10" x14ac:dyDescent="0.2">
      <c r="A6982">
        <v>13761</v>
      </c>
      <c r="B6982" s="623">
        <v>42690.051388888889</v>
      </c>
      <c r="C6982" s="405" t="s">
        <v>2054</v>
      </c>
      <c r="D6982" s="384">
        <v>3477</v>
      </c>
      <c r="E6982">
        <v>0.01</v>
      </c>
      <c r="F6982">
        <v>1.42055</v>
      </c>
      <c r="G6982" s="384">
        <v>0</v>
      </c>
      <c r="H6982">
        <v>1.42055</v>
      </c>
      <c r="I6982">
        <v>0.97</v>
      </c>
      <c r="J6982" s="384">
        <v>2937.94</v>
      </c>
    </row>
    <row r="6983" spans="1:10" x14ac:dyDescent="0.2">
      <c r="A6983">
        <v>13762</v>
      </c>
      <c r="B6983" s="623">
        <v>42690.052083333336</v>
      </c>
      <c r="C6983" s="405" t="s">
        <v>97</v>
      </c>
      <c r="D6983" s="384">
        <v>3478</v>
      </c>
      <c r="E6983">
        <v>0.01</v>
      </c>
      <c r="F6983">
        <v>1.42069</v>
      </c>
      <c r="G6983" s="384">
        <v>0</v>
      </c>
      <c r="H6983">
        <v>0</v>
      </c>
    </row>
    <row r="6984" spans="1:10" x14ac:dyDescent="0.2">
      <c r="A6984">
        <v>13764</v>
      </c>
      <c r="B6984" s="623">
        <v>42690.077777777777</v>
      </c>
      <c r="C6984" s="405" t="s">
        <v>2054</v>
      </c>
      <c r="D6984" s="384">
        <v>3478</v>
      </c>
      <c r="E6984">
        <v>0.01</v>
      </c>
      <c r="F6984">
        <v>1.4198900000000001</v>
      </c>
      <c r="G6984" s="384">
        <v>0</v>
      </c>
      <c r="H6984">
        <v>1.4198900000000001</v>
      </c>
      <c r="I6984">
        <v>0.55000000000000004</v>
      </c>
      <c r="J6984" s="384">
        <v>2938.49</v>
      </c>
    </row>
    <row r="6985" spans="1:10" x14ac:dyDescent="0.2">
      <c r="A6985">
        <v>13765</v>
      </c>
      <c r="B6985" s="623">
        <v>42690.876388888886</v>
      </c>
      <c r="C6985" s="405" t="s">
        <v>96</v>
      </c>
      <c r="D6985" s="384">
        <v>3479</v>
      </c>
      <c r="E6985">
        <v>0.01</v>
      </c>
      <c r="F6985">
        <v>1.4269000000000001</v>
      </c>
      <c r="G6985" s="384">
        <v>0</v>
      </c>
      <c r="H6985">
        <v>0</v>
      </c>
    </row>
    <row r="6986" spans="1:10" x14ac:dyDescent="0.2">
      <c r="A6986">
        <v>13767</v>
      </c>
      <c r="B6986" s="623">
        <v>42690.913194444445</v>
      </c>
      <c r="C6986" s="405" t="s">
        <v>2054</v>
      </c>
      <c r="D6986" s="384">
        <v>3479</v>
      </c>
      <c r="E6986">
        <v>0.01</v>
      </c>
      <c r="F6986">
        <v>1.4277</v>
      </c>
      <c r="G6986" s="384">
        <v>0</v>
      </c>
      <c r="H6986">
        <v>1.4277</v>
      </c>
      <c r="I6986">
        <v>0.55000000000000004</v>
      </c>
      <c r="J6986" s="384">
        <v>2939.04</v>
      </c>
    </row>
    <row r="6987" spans="1:10" x14ac:dyDescent="0.2">
      <c r="A6987">
        <v>13768</v>
      </c>
      <c r="B6987" s="623">
        <v>42690.915972222225</v>
      </c>
      <c r="C6987" s="405" t="s">
        <v>96</v>
      </c>
      <c r="D6987" s="384">
        <v>3480</v>
      </c>
      <c r="E6987">
        <v>0.01</v>
      </c>
      <c r="F6987">
        <v>1.4272499999999999</v>
      </c>
      <c r="G6987" s="384">
        <v>0</v>
      </c>
      <c r="H6987">
        <v>0</v>
      </c>
    </row>
    <row r="6988" spans="1:10" x14ac:dyDescent="0.2">
      <c r="A6988">
        <v>13770</v>
      </c>
      <c r="B6988" s="623">
        <v>42690.916666666664</v>
      </c>
      <c r="C6988" s="405" t="s">
        <v>2054</v>
      </c>
      <c r="D6988" s="384">
        <v>3480</v>
      </c>
      <c r="E6988">
        <v>0.01</v>
      </c>
      <c r="F6988">
        <v>1.42805</v>
      </c>
      <c r="G6988" s="384">
        <v>0</v>
      </c>
      <c r="H6988">
        <v>1.42805</v>
      </c>
      <c r="I6988">
        <v>0.56000000000000005</v>
      </c>
      <c r="J6988" s="384">
        <v>2939.6</v>
      </c>
    </row>
    <row r="6989" spans="1:10" x14ac:dyDescent="0.2">
      <c r="A6989">
        <v>13771</v>
      </c>
      <c r="B6989" s="623">
        <v>42690.932638888888</v>
      </c>
      <c r="C6989" s="405" t="s">
        <v>97</v>
      </c>
      <c r="D6989" s="384">
        <v>3481</v>
      </c>
      <c r="E6989">
        <v>0.01</v>
      </c>
      <c r="F6989">
        <v>1.42902</v>
      </c>
      <c r="G6989" s="384">
        <v>0</v>
      </c>
      <c r="H6989">
        <v>0</v>
      </c>
    </row>
    <row r="6990" spans="1:10" x14ac:dyDescent="0.2">
      <c r="A6990">
        <v>13773</v>
      </c>
      <c r="B6990" s="623">
        <v>42690.988888888889</v>
      </c>
      <c r="C6990" s="405" t="s">
        <v>2054</v>
      </c>
      <c r="D6990" s="384">
        <v>3481</v>
      </c>
      <c r="E6990">
        <v>0.01</v>
      </c>
      <c r="F6990">
        <v>1.42822</v>
      </c>
      <c r="G6990" s="384">
        <v>0</v>
      </c>
      <c r="H6990">
        <v>1.42822</v>
      </c>
      <c r="I6990">
        <v>0.56000000000000005</v>
      </c>
      <c r="J6990" s="384">
        <v>2940.16</v>
      </c>
    </row>
    <row r="6991" spans="1:10" x14ac:dyDescent="0.2">
      <c r="A6991">
        <v>13774</v>
      </c>
      <c r="B6991" s="623">
        <v>42691.875</v>
      </c>
      <c r="C6991" s="405" t="s">
        <v>97</v>
      </c>
      <c r="D6991" s="384">
        <v>3482</v>
      </c>
      <c r="E6991">
        <v>0.01</v>
      </c>
      <c r="F6991">
        <v>1.4365300000000001</v>
      </c>
      <c r="G6991" s="384">
        <v>0</v>
      </c>
      <c r="H6991">
        <v>0</v>
      </c>
    </row>
    <row r="6992" spans="1:10" x14ac:dyDescent="0.2">
      <c r="A6992">
        <v>13776</v>
      </c>
      <c r="B6992" s="623">
        <v>42691.877083333333</v>
      </c>
      <c r="C6992" s="405" t="s">
        <v>2054</v>
      </c>
      <c r="D6992" s="384">
        <v>3482</v>
      </c>
      <c r="E6992">
        <v>0.01</v>
      </c>
      <c r="F6992">
        <v>1.43573</v>
      </c>
      <c r="G6992" s="384">
        <v>0</v>
      </c>
      <c r="H6992">
        <v>1.43573</v>
      </c>
      <c r="I6992">
        <v>0.55000000000000004</v>
      </c>
      <c r="J6992" s="384">
        <v>2940.71</v>
      </c>
    </row>
    <row r="6993" spans="1:10" x14ac:dyDescent="0.2">
      <c r="A6993">
        <v>13777</v>
      </c>
      <c r="B6993" s="623">
        <v>42691.88958333333</v>
      </c>
      <c r="C6993" s="405" t="s">
        <v>97</v>
      </c>
      <c r="D6993" s="384">
        <v>3483</v>
      </c>
      <c r="E6993">
        <v>0.01</v>
      </c>
      <c r="F6993">
        <v>1.43442</v>
      </c>
      <c r="G6993" s="384">
        <v>0</v>
      </c>
      <c r="H6993">
        <v>0</v>
      </c>
    </row>
    <row r="6994" spans="1:10" x14ac:dyDescent="0.2">
      <c r="A6994">
        <v>13779</v>
      </c>
      <c r="B6994" s="623">
        <v>42691.899305555555</v>
      </c>
      <c r="C6994" s="405" t="s">
        <v>2054</v>
      </c>
      <c r="D6994" s="384">
        <v>3483</v>
      </c>
      <c r="E6994">
        <v>0.01</v>
      </c>
      <c r="F6994">
        <v>1.4336199999999999</v>
      </c>
      <c r="G6994" s="384">
        <v>0</v>
      </c>
      <c r="H6994">
        <v>1.4336199999999999</v>
      </c>
      <c r="I6994">
        <v>0.55000000000000004</v>
      </c>
      <c r="J6994" s="384">
        <v>2941.26</v>
      </c>
    </row>
    <row r="6995" spans="1:10" x14ac:dyDescent="0.2">
      <c r="A6995">
        <v>13780</v>
      </c>
      <c r="B6995" s="623">
        <v>42692.879861111112</v>
      </c>
      <c r="C6995" s="405" t="s">
        <v>97</v>
      </c>
      <c r="D6995" s="384">
        <v>3484</v>
      </c>
      <c r="E6995">
        <v>0.01</v>
      </c>
      <c r="F6995">
        <v>1.44387</v>
      </c>
      <c r="G6995" s="384">
        <v>0</v>
      </c>
      <c r="H6995">
        <v>0</v>
      </c>
    </row>
    <row r="6996" spans="1:10" x14ac:dyDescent="0.2">
      <c r="A6996">
        <v>13782</v>
      </c>
      <c r="B6996" s="623">
        <v>42692.921527777777</v>
      </c>
      <c r="C6996" s="405" t="s">
        <v>2054</v>
      </c>
      <c r="D6996" s="384">
        <v>3484</v>
      </c>
      <c r="E6996">
        <v>0.01</v>
      </c>
      <c r="F6996">
        <v>1.4430700000000001</v>
      </c>
      <c r="G6996" s="384">
        <v>0</v>
      </c>
      <c r="H6996">
        <v>1.4430700000000001</v>
      </c>
      <c r="I6996">
        <v>0.55000000000000004</v>
      </c>
      <c r="J6996" s="384">
        <v>2941.81</v>
      </c>
    </row>
    <row r="6997" spans="1:10" x14ac:dyDescent="0.2">
      <c r="A6997">
        <v>13783</v>
      </c>
      <c r="B6997" s="623">
        <v>42695.063194444447</v>
      </c>
      <c r="C6997" s="405" t="s">
        <v>97</v>
      </c>
      <c r="D6997" s="384">
        <v>3485</v>
      </c>
      <c r="E6997">
        <v>0.01</v>
      </c>
      <c r="F6997">
        <v>1.4461900000000001</v>
      </c>
      <c r="G6997" s="384">
        <v>0</v>
      </c>
      <c r="H6997">
        <v>0</v>
      </c>
    </row>
    <row r="6998" spans="1:10" x14ac:dyDescent="0.2">
      <c r="A6998">
        <v>13785</v>
      </c>
      <c r="B6998" s="623">
        <v>42695.073611111111</v>
      </c>
      <c r="C6998" s="405" t="s">
        <v>2054</v>
      </c>
      <c r="D6998" s="384">
        <v>3485</v>
      </c>
      <c r="E6998">
        <v>0.01</v>
      </c>
      <c r="F6998">
        <v>1.44539</v>
      </c>
      <c r="G6998" s="384">
        <v>0</v>
      </c>
      <c r="H6998">
        <v>1.44539</v>
      </c>
      <c r="I6998">
        <v>0.55000000000000004</v>
      </c>
      <c r="J6998" s="384">
        <v>2942.36</v>
      </c>
    </row>
    <row r="6999" spans="1:10" x14ac:dyDescent="0.2">
      <c r="A6999">
        <v>13786</v>
      </c>
      <c r="B6999" s="623">
        <v>42695.964583333334</v>
      </c>
      <c r="C6999" s="405" t="s">
        <v>97</v>
      </c>
      <c r="D6999" s="384">
        <v>3486</v>
      </c>
      <c r="E6999">
        <v>0.01</v>
      </c>
      <c r="F6999">
        <v>1.4427700000000001</v>
      </c>
      <c r="G6999" s="384">
        <v>0</v>
      </c>
      <c r="H6999">
        <v>0</v>
      </c>
    </row>
    <row r="7000" spans="1:10" x14ac:dyDescent="0.2">
      <c r="A7000">
        <v>13788</v>
      </c>
      <c r="B7000" s="623">
        <v>42696.047222222223</v>
      </c>
      <c r="C7000" s="405" t="s">
        <v>2054</v>
      </c>
      <c r="D7000" s="384">
        <v>3486</v>
      </c>
      <c r="E7000">
        <v>0.01</v>
      </c>
      <c r="F7000">
        <v>1.44197</v>
      </c>
      <c r="G7000" s="384">
        <v>0</v>
      </c>
      <c r="H7000">
        <v>1.44197</v>
      </c>
      <c r="I7000">
        <v>0.56000000000000005</v>
      </c>
      <c r="J7000" s="384">
        <v>2942.93</v>
      </c>
    </row>
    <row r="7001" spans="1:10" x14ac:dyDescent="0.2">
      <c r="A7001">
        <v>13789</v>
      </c>
      <c r="B7001" s="623">
        <v>42696.92083333333</v>
      </c>
      <c r="C7001" s="405" t="s">
        <v>96</v>
      </c>
      <c r="D7001" s="384">
        <v>3487</v>
      </c>
      <c r="E7001">
        <v>0.01</v>
      </c>
      <c r="F7001">
        <v>1.43573</v>
      </c>
      <c r="G7001" s="384">
        <v>0</v>
      </c>
      <c r="H7001">
        <v>0</v>
      </c>
    </row>
    <row r="7002" spans="1:10" x14ac:dyDescent="0.2">
      <c r="A7002">
        <v>13809</v>
      </c>
      <c r="B7002" s="623">
        <v>42697.568055555559</v>
      </c>
      <c r="C7002" s="405" t="s">
        <v>2054</v>
      </c>
      <c r="D7002" s="384">
        <v>3487</v>
      </c>
      <c r="E7002">
        <v>0.01</v>
      </c>
      <c r="F7002">
        <v>1.4321900000000001</v>
      </c>
      <c r="G7002" s="384">
        <v>0</v>
      </c>
      <c r="H7002">
        <v>1.4321900000000001</v>
      </c>
      <c r="I7002">
        <v>-2.5299999999999998</v>
      </c>
      <c r="J7002" s="384">
        <v>2940.39</v>
      </c>
    </row>
    <row r="7003" spans="1:10" x14ac:dyDescent="0.2">
      <c r="A7003">
        <v>13791</v>
      </c>
      <c r="B7003" s="623">
        <v>42697.140277777777</v>
      </c>
      <c r="C7003" s="405" t="s">
        <v>96</v>
      </c>
      <c r="D7003" s="384">
        <v>3488</v>
      </c>
      <c r="E7003">
        <v>0.01</v>
      </c>
      <c r="F7003">
        <v>1.4342200000000001</v>
      </c>
      <c r="G7003" s="384">
        <v>0</v>
      </c>
      <c r="H7003">
        <v>0</v>
      </c>
    </row>
    <row r="7004" spans="1:10" x14ac:dyDescent="0.2">
      <c r="A7004">
        <v>13810</v>
      </c>
      <c r="B7004" s="623">
        <v>42697.568055555559</v>
      </c>
      <c r="C7004" s="405" t="s">
        <v>2054</v>
      </c>
      <c r="D7004" s="384">
        <v>3488</v>
      </c>
      <c r="E7004">
        <v>0.01</v>
      </c>
      <c r="F7004">
        <v>1.4321900000000001</v>
      </c>
      <c r="G7004" s="384">
        <v>0</v>
      </c>
      <c r="H7004">
        <v>1.4321900000000001</v>
      </c>
      <c r="I7004">
        <v>-1.4</v>
      </c>
      <c r="J7004" s="384">
        <v>2938.99</v>
      </c>
    </row>
    <row r="7005" spans="1:10" x14ac:dyDescent="0.2">
      <c r="A7005">
        <v>13794</v>
      </c>
      <c r="B7005" s="623">
        <v>42697.149305555555</v>
      </c>
      <c r="C7005" s="405" t="s">
        <v>96</v>
      </c>
      <c r="D7005" s="384">
        <v>3489</v>
      </c>
      <c r="E7005">
        <v>0.01</v>
      </c>
      <c r="F7005">
        <v>1.43258</v>
      </c>
      <c r="G7005" s="384">
        <v>0</v>
      </c>
      <c r="H7005">
        <v>0</v>
      </c>
    </row>
    <row r="7006" spans="1:10" x14ac:dyDescent="0.2">
      <c r="A7006">
        <v>13811</v>
      </c>
      <c r="B7006" s="623">
        <v>42697.568055555559</v>
      </c>
      <c r="C7006" s="405" t="s">
        <v>2054</v>
      </c>
      <c r="D7006" s="384">
        <v>3489</v>
      </c>
      <c r="E7006">
        <v>0.01</v>
      </c>
      <c r="F7006">
        <v>1.4321900000000001</v>
      </c>
      <c r="G7006" s="384">
        <v>0</v>
      </c>
      <c r="H7006">
        <v>1.4321900000000001</v>
      </c>
      <c r="I7006">
        <v>-0.27</v>
      </c>
      <c r="J7006" s="384">
        <v>2938.72</v>
      </c>
    </row>
    <row r="7007" spans="1:10" x14ac:dyDescent="0.2">
      <c r="A7007">
        <v>13798</v>
      </c>
      <c r="B7007" s="623">
        <v>42697.299305555556</v>
      </c>
      <c r="C7007" s="405" t="s">
        <v>96</v>
      </c>
      <c r="D7007" s="384">
        <v>3490</v>
      </c>
      <c r="E7007">
        <v>0.01</v>
      </c>
      <c r="F7007">
        <v>1.4302600000000001</v>
      </c>
      <c r="G7007" s="384">
        <v>0</v>
      </c>
      <c r="H7007">
        <v>0</v>
      </c>
    </row>
    <row r="7008" spans="1:10" x14ac:dyDescent="0.2">
      <c r="A7008">
        <v>13812</v>
      </c>
      <c r="B7008" s="623">
        <v>42697.568055555559</v>
      </c>
      <c r="C7008" s="405" t="s">
        <v>2054</v>
      </c>
      <c r="D7008" s="384">
        <v>3490</v>
      </c>
      <c r="E7008">
        <v>0.01</v>
      </c>
      <c r="F7008">
        <v>1.4321900000000001</v>
      </c>
      <c r="G7008" s="384">
        <v>0</v>
      </c>
      <c r="H7008">
        <v>1.4321900000000001</v>
      </c>
      <c r="I7008">
        <v>1.33</v>
      </c>
      <c r="J7008" s="384">
        <v>2940.05</v>
      </c>
    </row>
    <row r="7009" spans="1:10" x14ac:dyDescent="0.2">
      <c r="A7009">
        <v>13803</v>
      </c>
      <c r="B7009" s="623">
        <v>42697.436805555553</v>
      </c>
      <c r="C7009" s="405" t="s">
        <v>96</v>
      </c>
      <c r="D7009" s="384">
        <v>3491</v>
      </c>
      <c r="E7009">
        <v>0.02</v>
      </c>
      <c r="F7009">
        <v>1.42716</v>
      </c>
      <c r="G7009" s="384">
        <v>0</v>
      </c>
      <c r="H7009">
        <v>0</v>
      </c>
    </row>
    <row r="7010" spans="1:10" x14ac:dyDescent="0.2">
      <c r="A7010">
        <v>13813</v>
      </c>
      <c r="B7010" s="623">
        <v>42697.568055555559</v>
      </c>
      <c r="C7010" s="405" t="s">
        <v>2054</v>
      </c>
      <c r="D7010" s="384">
        <v>3491</v>
      </c>
      <c r="E7010">
        <v>0.02</v>
      </c>
      <c r="F7010">
        <v>1.4321900000000001</v>
      </c>
      <c r="G7010" s="384">
        <v>0</v>
      </c>
      <c r="H7010">
        <v>1.4321900000000001</v>
      </c>
      <c r="I7010">
        <v>6.94</v>
      </c>
      <c r="J7010" s="384">
        <v>2946.99</v>
      </c>
    </row>
    <row r="7011" spans="1:10" x14ac:dyDescent="0.2">
      <c r="A7011">
        <v>13814</v>
      </c>
      <c r="B7011" s="623">
        <v>42697.904166666667</v>
      </c>
      <c r="C7011" s="405" t="s">
        <v>96</v>
      </c>
      <c r="D7011" s="384">
        <v>3492</v>
      </c>
      <c r="E7011">
        <v>0.01</v>
      </c>
      <c r="F7011">
        <v>1.4279599999999999</v>
      </c>
      <c r="G7011" s="384">
        <v>0</v>
      </c>
      <c r="H7011">
        <v>0</v>
      </c>
    </row>
    <row r="7012" spans="1:10" x14ac:dyDescent="0.2">
      <c r="A7012">
        <v>13816</v>
      </c>
      <c r="B7012" s="623">
        <v>42697.931944444441</v>
      </c>
      <c r="C7012" s="405" t="s">
        <v>2054</v>
      </c>
      <c r="D7012" s="384">
        <v>3492</v>
      </c>
      <c r="E7012">
        <v>0.01</v>
      </c>
      <c r="F7012">
        <v>1.42876</v>
      </c>
      <c r="G7012" s="384">
        <v>0</v>
      </c>
      <c r="H7012">
        <v>1.42876</v>
      </c>
      <c r="I7012">
        <v>0.55000000000000004</v>
      </c>
      <c r="J7012" s="384">
        <v>2947.54</v>
      </c>
    </row>
    <row r="7013" spans="1:10" x14ac:dyDescent="0.2">
      <c r="A7013">
        <v>13817</v>
      </c>
      <c r="B7013" s="623">
        <v>42698.041666666664</v>
      </c>
      <c r="C7013" s="405" t="s">
        <v>97</v>
      </c>
      <c r="D7013" s="384">
        <v>3493</v>
      </c>
      <c r="E7013">
        <v>0.01</v>
      </c>
      <c r="F7013">
        <v>1.4292</v>
      </c>
      <c r="G7013" s="384">
        <v>0</v>
      </c>
      <c r="H7013">
        <v>0</v>
      </c>
    </row>
    <row r="7014" spans="1:10" x14ac:dyDescent="0.2">
      <c r="A7014">
        <v>13819</v>
      </c>
      <c r="B7014" s="623">
        <v>42698.129166666666</v>
      </c>
      <c r="C7014" s="405" t="s">
        <v>2054</v>
      </c>
      <c r="D7014" s="384">
        <v>3493</v>
      </c>
      <c r="E7014">
        <v>0.01</v>
      </c>
      <c r="F7014">
        <v>1.4283999999999999</v>
      </c>
      <c r="G7014" s="384">
        <v>0</v>
      </c>
      <c r="H7014">
        <v>1.4283999999999999</v>
      </c>
      <c r="I7014">
        <v>0.55000000000000004</v>
      </c>
      <c r="J7014" s="384">
        <v>2948.09</v>
      </c>
    </row>
    <row r="7015" spans="1:10" x14ac:dyDescent="0.2">
      <c r="A7015">
        <v>13820</v>
      </c>
      <c r="B7015" s="623">
        <v>42698.881249999999</v>
      </c>
      <c r="C7015" s="405" t="s">
        <v>96</v>
      </c>
      <c r="D7015" s="384">
        <v>3494</v>
      </c>
      <c r="E7015">
        <v>0.01</v>
      </c>
      <c r="F7015">
        <v>1.4245300000000001</v>
      </c>
      <c r="G7015" s="384">
        <v>0</v>
      </c>
      <c r="H7015">
        <v>0</v>
      </c>
    </row>
    <row r="7016" spans="1:10" x14ac:dyDescent="0.2">
      <c r="A7016">
        <v>13822</v>
      </c>
      <c r="B7016" s="623">
        <v>42698.892361111109</v>
      </c>
      <c r="C7016" s="405" t="s">
        <v>2054</v>
      </c>
      <c r="D7016" s="384">
        <v>3494</v>
      </c>
      <c r="E7016">
        <v>0.01</v>
      </c>
      <c r="F7016">
        <v>1.42533</v>
      </c>
      <c r="G7016" s="384">
        <v>0</v>
      </c>
      <c r="H7016">
        <v>1.42533</v>
      </c>
      <c r="I7016">
        <v>0.56000000000000005</v>
      </c>
      <c r="J7016" s="384">
        <v>2948.65</v>
      </c>
    </row>
    <row r="7017" spans="1:10" x14ac:dyDescent="0.2">
      <c r="A7017">
        <v>13823</v>
      </c>
      <c r="B7017" s="623">
        <v>42698.895138888889</v>
      </c>
      <c r="C7017" s="405" t="s">
        <v>96</v>
      </c>
      <c r="D7017" s="384">
        <v>3495</v>
      </c>
      <c r="E7017">
        <v>0.01</v>
      </c>
      <c r="F7017">
        <v>1.42517</v>
      </c>
      <c r="G7017" s="384">
        <v>0</v>
      </c>
      <c r="H7017">
        <v>0</v>
      </c>
    </row>
    <row r="7018" spans="1:10" x14ac:dyDescent="0.2">
      <c r="A7018">
        <v>13843</v>
      </c>
      <c r="B7018" s="623">
        <v>42699.463888888888</v>
      </c>
      <c r="C7018" s="405" t="s">
        <v>2054</v>
      </c>
      <c r="D7018" s="384">
        <v>3495</v>
      </c>
      <c r="E7018">
        <v>0.01</v>
      </c>
      <c r="F7018">
        <v>1.4235800000000001</v>
      </c>
      <c r="G7018" s="384">
        <v>0</v>
      </c>
      <c r="H7018">
        <v>1.4235800000000001</v>
      </c>
      <c r="I7018">
        <v>-1.19</v>
      </c>
      <c r="J7018" s="384">
        <v>2948.56</v>
      </c>
    </row>
    <row r="7019" spans="1:10" x14ac:dyDescent="0.2">
      <c r="A7019">
        <v>13825</v>
      </c>
      <c r="B7019" s="623">
        <v>42698.94027777778</v>
      </c>
      <c r="C7019" s="405" t="s">
        <v>97</v>
      </c>
      <c r="D7019" s="384">
        <v>3496</v>
      </c>
      <c r="E7019">
        <v>0.01</v>
      </c>
      <c r="F7019">
        <v>1.42506</v>
      </c>
      <c r="G7019" s="384">
        <v>0</v>
      </c>
      <c r="H7019">
        <v>0</v>
      </c>
    </row>
    <row r="7020" spans="1:10" x14ac:dyDescent="0.2">
      <c r="A7020">
        <v>13827</v>
      </c>
      <c r="B7020" s="623">
        <v>42698.958333333336</v>
      </c>
      <c r="C7020" s="405" t="s">
        <v>2054</v>
      </c>
      <c r="D7020" s="384">
        <v>3496</v>
      </c>
      <c r="E7020">
        <v>0.01</v>
      </c>
      <c r="F7020">
        <v>1.4242600000000001</v>
      </c>
      <c r="G7020" s="384">
        <v>0</v>
      </c>
      <c r="H7020">
        <v>1.4242600000000001</v>
      </c>
      <c r="I7020">
        <v>0.55000000000000004</v>
      </c>
      <c r="J7020" s="384">
        <v>2949.2</v>
      </c>
    </row>
    <row r="7021" spans="1:10" x14ac:dyDescent="0.2">
      <c r="A7021">
        <v>13828</v>
      </c>
      <c r="B7021" s="623">
        <v>42699.041666666664</v>
      </c>
      <c r="C7021" s="405" t="s">
        <v>97</v>
      </c>
      <c r="D7021" s="384">
        <v>3497</v>
      </c>
      <c r="E7021">
        <v>0.01</v>
      </c>
      <c r="F7021">
        <v>1.4254</v>
      </c>
      <c r="G7021" s="384">
        <v>0</v>
      </c>
      <c r="H7021">
        <v>0</v>
      </c>
    </row>
    <row r="7022" spans="1:10" x14ac:dyDescent="0.2">
      <c r="A7022">
        <v>13830</v>
      </c>
      <c r="B7022" s="623">
        <v>42699.053472222222</v>
      </c>
      <c r="C7022" s="405" t="s">
        <v>2054</v>
      </c>
      <c r="D7022" s="384">
        <v>3497</v>
      </c>
      <c r="E7022">
        <v>0.01</v>
      </c>
      <c r="F7022">
        <v>1.4246000000000001</v>
      </c>
      <c r="G7022" s="384">
        <v>0</v>
      </c>
      <c r="H7022">
        <v>1.4246000000000001</v>
      </c>
      <c r="I7022">
        <v>0.55000000000000004</v>
      </c>
      <c r="J7022" s="384">
        <v>2949.75</v>
      </c>
    </row>
    <row r="7023" spans="1:10" x14ac:dyDescent="0.2">
      <c r="A7023">
        <v>13831</v>
      </c>
      <c r="B7023" s="623">
        <v>42699.090277777781</v>
      </c>
      <c r="C7023" s="405" t="s">
        <v>96</v>
      </c>
      <c r="D7023" s="384">
        <v>3498</v>
      </c>
      <c r="E7023">
        <v>0.01</v>
      </c>
      <c r="F7023">
        <v>1.4236500000000001</v>
      </c>
      <c r="G7023" s="384">
        <v>0</v>
      </c>
      <c r="H7023">
        <v>0</v>
      </c>
    </row>
    <row r="7024" spans="1:10" x14ac:dyDescent="0.2">
      <c r="A7024">
        <v>13844</v>
      </c>
      <c r="B7024" s="623">
        <v>42699.463888888888</v>
      </c>
      <c r="C7024" s="405" t="s">
        <v>2054</v>
      </c>
      <c r="D7024" s="384">
        <v>3498</v>
      </c>
      <c r="E7024">
        <v>0.01</v>
      </c>
      <c r="F7024">
        <v>1.4235800000000001</v>
      </c>
      <c r="G7024" s="384">
        <v>0</v>
      </c>
      <c r="H7024">
        <v>1.4235800000000001</v>
      </c>
      <c r="I7024">
        <v>-0.05</v>
      </c>
      <c r="J7024" s="384">
        <v>2948.51</v>
      </c>
    </row>
    <row r="7025" spans="1:10" x14ac:dyDescent="0.2">
      <c r="A7025">
        <v>13834</v>
      </c>
      <c r="B7025" s="623">
        <v>42699.15347222222</v>
      </c>
      <c r="C7025" s="405" t="s">
        <v>96</v>
      </c>
      <c r="D7025" s="384">
        <v>3499</v>
      </c>
      <c r="E7025">
        <v>0.01</v>
      </c>
      <c r="F7025">
        <v>1.42211</v>
      </c>
      <c r="G7025" s="384">
        <v>0</v>
      </c>
      <c r="H7025">
        <v>0</v>
      </c>
    </row>
    <row r="7026" spans="1:10" x14ac:dyDescent="0.2">
      <c r="A7026">
        <v>13845</v>
      </c>
      <c r="B7026" s="623">
        <v>42699.463888888888</v>
      </c>
      <c r="C7026" s="405" t="s">
        <v>2054</v>
      </c>
      <c r="D7026" s="384">
        <v>3499</v>
      </c>
      <c r="E7026">
        <v>0.01</v>
      </c>
      <c r="F7026">
        <v>1.4235800000000001</v>
      </c>
      <c r="G7026" s="384">
        <v>0</v>
      </c>
      <c r="H7026">
        <v>1.4235800000000001</v>
      </c>
      <c r="I7026">
        <v>1.01</v>
      </c>
      <c r="J7026" s="384">
        <v>2949.52</v>
      </c>
    </row>
    <row r="7027" spans="1:10" x14ac:dyDescent="0.2">
      <c r="A7027">
        <v>13838</v>
      </c>
      <c r="B7027" s="623">
        <v>42699.160416666666</v>
      </c>
      <c r="C7027" s="405" t="s">
        <v>96</v>
      </c>
      <c r="D7027" s="384">
        <v>3500</v>
      </c>
      <c r="E7027">
        <v>0.01</v>
      </c>
      <c r="F7027">
        <v>1.41977</v>
      </c>
      <c r="G7027" s="384">
        <v>0</v>
      </c>
      <c r="H7027">
        <v>0</v>
      </c>
    </row>
    <row r="7028" spans="1:10" x14ac:dyDescent="0.2">
      <c r="A7028">
        <v>13846</v>
      </c>
      <c r="B7028" s="623">
        <v>42699.463888888888</v>
      </c>
      <c r="C7028" s="405" t="s">
        <v>2054</v>
      </c>
      <c r="D7028" s="384">
        <v>3500</v>
      </c>
      <c r="E7028">
        <v>0.01</v>
      </c>
      <c r="F7028">
        <v>1.4235800000000001</v>
      </c>
      <c r="G7028" s="384">
        <v>0</v>
      </c>
      <c r="H7028">
        <v>1.4235800000000001</v>
      </c>
      <c r="I7028">
        <v>2.62</v>
      </c>
      <c r="J7028" s="384">
        <v>2952.14</v>
      </c>
    </row>
    <row r="7029" spans="1:10" x14ac:dyDescent="0.2">
      <c r="A7029">
        <v>13847</v>
      </c>
      <c r="B7029" s="623">
        <v>42699.915277777778</v>
      </c>
      <c r="C7029" s="405" t="s">
        <v>96</v>
      </c>
      <c r="D7029" s="384">
        <v>3501</v>
      </c>
      <c r="E7029">
        <v>0.01</v>
      </c>
      <c r="F7029">
        <v>1.4245300000000001</v>
      </c>
      <c r="G7029" s="384">
        <v>0</v>
      </c>
      <c r="H7029">
        <v>0</v>
      </c>
    </row>
    <row r="7030" spans="1:10" x14ac:dyDescent="0.2">
      <c r="A7030">
        <v>13852</v>
      </c>
      <c r="B7030" s="623">
        <v>42699.938888888886</v>
      </c>
      <c r="C7030" s="405" t="s">
        <v>2054</v>
      </c>
      <c r="D7030" s="384">
        <v>3501</v>
      </c>
      <c r="E7030">
        <v>0.01</v>
      </c>
      <c r="F7030">
        <v>1.4245699999999999</v>
      </c>
      <c r="G7030" s="384">
        <v>0</v>
      </c>
      <c r="H7030">
        <v>1.4245699999999999</v>
      </c>
      <c r="I7030">
        <v>0.03</v>
      </c>
      <c r="J7030" s="384">
        <v>2952.17</v>
      </c>
    </row>
    <row r="7031" spans="1:10" x14ac:dyDescent="0.2">
      <c r="A7031">
        <v>13849</v>
      </c>
      <c r="B7031" s="623">
        <v>42699.936111111114</v>
      </c>
      <c r="C7031" s="405" t="s">
        <v>96</v>
      </c>
      <c r="D7031" s="384">
        <v>3502</v>
      </c>
      <c r="E7031">
        <v>0.01</v>
      </c>
      <c r="F7031">
        <v>1.4230100000000001</v>
      </c>
      <c r="G7031" s="384">
        <v>0</v>
      </c>
      <c r="H7031">
        <v>0</v>
      </c>
    </row>
    <row r="7032" spans="1:10" x14ac:dyDescent="0.2">
      <c r="A7032">
        <v>13853</v>
      </c>
      <c r="B7032" s="623">
        <v>42699.938888888886</v>
      </c>
      <c r="C7032" s="405" t="s">
        <v>2054</v>
      </c>
      <c r="D7032" s="384">
        <v>3502</v>
      </c>
      <c r="E7032">
        <v>0.01</v>
      </c>
      <c r="F7032">
        <v>1.4245699999999999</v>
      </c>
      <c r="G7032" s="384">
        <v>0</v>
      </c>
      <c r="H7032">
        <v>1.4245699999999999</v>
      </c>
      <c r="I7032">
        <v>1.08</v>
      </c>
      <c r="J7032" s="384">
        <v>2953.25</v>
      </c>
    </row>
    <row r="7033" spans="1:10" x14ac:dyDescent="0.2">
      <c r="A7033">
        <v>13854</v>
      </c>
      <c r="B7033" s="623">
        <v>42699.953472222223</v>
      </c>
      <c r="C7033" s="405" t="s">
        <v>96</v>
      </c>
      <c r="D7033" s="384">
        <v>3503</v>
      </c>
      <c r="E7033">
        <v>0.01</v>
      </c>
      <c r="F7033">
        <v>1.42414</v>
      </c>
      <c r="G7033" s="384">
        <v>0</v>
      </c>
      <c r="H7033">
        <v>0</v>
      </c>
    </row>
    <row r="7034" spans="1:10" x14ac:dyDescent="0.2">
      <c r="A7034">
        <v>13859</v>
      </c>
      <c r="B7034" s="623">
        <v>42699.995138888888</v>
      </c>
      <c r="C7034" s="405" t="s">
        <v>2054</v>
      </c>
      <c r="D7034" s="384">
        <v>3503</v>
      </c>
      <c r="E7034">
        <v>0.01</v>
      </c>
      <c r="F7034">
        <v>1.4241900000000001</v>
      </c>
      <c r="G7034" s="384">
        <v>0</v>
      </c>
      <c r="H7034">
        <v>1.4241900000000001</v>
      </c>
      <c r="I7034">
        <v>0.03</v>
      </c>
      <c r="J7034" s="384">
        <v>2953.28</v>
      </c>
    </row>
    <row r="7035" spans="1:10" x14ac:dyDescent="0.2">
      <c r="A7035">
        <v>13856</v>
      </c>
      <c r="B7035" s="623">
        <v>42699.958333333336</v>
      </c>
      <c r="C7035" s="405" t="s">
        <v>96</v>
      </c>
      <c r="D7035" s="384">
        <v>3504</v>
      </c>
      <c r="E7035">
        <v>0.01</v>
      </c>
      <c r="F7035">
        <v>1.4226399999999999</v>
      </c>
      <c r="G7035" s="384">
        <v>0</v>
      </c>
      <c r="H7035">
        <v>0</v>
      </c>
    </row>
    <row r="7036" spans="1:10" x14ac:dyDescent="0.2">
      <c r="A7036">
        <v>13860</v>
      </c>
      <c r="B7036" s="623">
        <v>42699.995138888888</v>
      </c>
      <c r="C7036" s="405" t="s">
        <v>2054</v>
      </c>
      <c r="D7036" s="384">
        <v>3504</v>
      </c>
      <c r="E7036">
        <v>0.01</v>
      </c>
      <c r="F7036">
        <v>1.4241900000000001</v>
      </c>
      <c r="G7036" s="384">
        <v>0</v>
      </c>
      <c r="H7036">
        <v>1.4241900000000001</v>
      </c>
      <c r="I7036">
        <v>1.06</v>
      </c>
      <c r="J7036" s="384">
        <v>2954.34</v>
      </c>
    </row>
    <row r="7037" spans="1:10" x14ac:dyDescent="0.2">
      <c r="A7037">
        <v>13861</v>
      </c>
      <c r="B7037" s="623">
        <v>42702.044444444444</v>
      </c>
      <c r="C7037" s="405" t="s">
        <v>96</v>
      </c>
      <c r="D7037" s="384">
        <v>3505</v>
      </c>
      <c r="E7037">
        <v>0.01</v>
      </c>
      <c r="F7037">
        <v>1.4247700000000001</v>
      </c>
      <c r="G7037" s="384">
        <v>0</v>
      </c>
      <c r="H7037">
        <v>0</v>
      </c>
    </row>
    <row r="7038" spans="1:10" x14ac:dyDescent="0.2">
      <c r="A7038">
        <v>13863</v>
      </c>
      <c r="B7038" s="623">
        <v>42702.083333333336</v>
      </c>
      <c r="C7038" s="405" t="s">
        <v>2054</v>
      </c>
      <c r="D7038" s="384">
        <v>3505</v>
      </c>
      <c r="E7038">
        <v>0.01</v>
      </c>
      <c r="F7038">
        <v>1.42557</v>
      </c>
      <c r="G7038" s="384">
        <v>0</v>
      </c>
      <c r="H7038">
        <v>1.42557</v>
      </c>
      <c r="I7038">
        <v>0.56000000000000005</v>
      </c>
      <c r="J7038" s="384">
        <v>2954.9</v>
      </c>
    </row>
    <row r="7039" spans="1:10" x14ac:dyDescent="0.2">
      <c r="A7039">
        <v>13864</v>
      </c>
      <c r="B7039" s="623">
        <v>42702.915277777778</v>
      </c>
      <c r="C7039" s="405" t="s">
        <v>97</v>
      </c>
      <c r="D7039" s="384">
        <v>3506</v>
      </c>
      <c r="E7039">
        <v>0.01</v>
      </c>
      <c r="F7039">
        <v>1.4173800000000001</v>
      </c>
      <c r="G7039" s="384">
        <v>0</v>
      </c>
      <c r="H7039">
        <v>0</v>
      </c>
    </row>
    <row r="7040" spans="1:10" x14ac:dyDescent="0.2">
      <c r="A7040">
        <v>13869</v>
      </c>
      <c r="B7040" s="623">
        <v>42703.034722222219</v>
      </c>
      <c r="C7040" s="405" t="s">
        <v>2054</v>
      </c>
      <c r="D7040" s="384">
        <v>3506</v>
      </c>
      <c r="E7040">
        <v>0.01</v>
      </c>
      <c r="F7040">
        <v>1.4173500000000001</v>
      </c>
      <c r="G7040" s="384">
        <v>0</v>
      </c>
      <c r="H7040">
        <v>1.4173500000000001</v>
      </c>
      <c r="I7040">
        <v>0.03</v>
      </c>
      <c r="J7040" s="384">
        <v>2954.94</v>
      </c>
    </row>
    <row r="7041" spans="1:10" x14ac:dyDescent="0.2">
      <c r="A7041">
        <v>13866</v>
      </c>
      <c r="B7041" s="623">
        <v>42702.982638888891</v>
      </c>
      <c r="C7041" s="405" t="s">
        <v>97</v>
      </c>
      <c r="D7041" s="384">
        <v>3507</v>
      </c>
      <c r="E7041">
        <v>0.01</v>
      </c>
      <c r="F7041">
        <v>1.41892</v>
      </c>
      <c r="G7041" s="384">
        <v>0</v>
      </c>
      <c r="H7041">
        <v>0</v>
      </c>
    </row>
    <row r="7042" spans="1:10" x14ac:dyDescent="0.2">
      <c r="A7042">
        <v>13870</v>
      </c>
      <c r="B7042" s="623">
        <v>42703.034722222219</v>
      </c>
      <c r="C7042" s="405" t="s">
        <v>2054</v>
      </c>
      <c r="D7042" s="384">
        <v>3507</v>
      </c>
      <c r="E7042">
        <v>0.01</v>
      </c>
      <c r="F7042">
        <v>1.4173500000000001</v>
      </c>
      <c r="G7042" s="384">
        <v>0</v>
      </c>
      <c r="H7042">
        <v>1.4173500000000001</v>
      </c>
      <c r="I7042">
        <v>1.0900000000000001</v>
      </c>
      <c r="J7042" s="384">
        <v>2956.03</v>
      </c>
    </row>
    <row r="7043" spans="1:10" x14ac:dyDescent="0.2">
      <c r="A7043">
        <v>13871</v>
      </c>
      <c r="B7043" s="623">
        <v>42703.035416666666</v>
      </c>
      <c r="C7043" s="405" t="s">
        <v>96</v>
      </c>
      <c r="D7043" s="384">
        <v>3508</v>
      </c>
      <c r="E7043">
        <v>0.01</v>
      </c>
      <c r="F7043">
        <v>1.4174199999999999</v>
      </c>
      <c r="G7043" s="384">
        <v>0</v>
      </c>
      <c r="H7043">
        <v>0</v>
      </c>
    </row>
    <row r="7044" spans="1:10" x14ac:dyDescent="0.2">
      <c r="A7044">
        <v>13876</v>
      </c>
      <c r="B7044" s="623">
        <v>42703.216666666667</v>
      </c>
      <c r="C7044" s="405" t="s">
        <v>2054</v>
      </c>
      <c r="D7044" s="384">
        <v>3508</v>
      </c>
      <c r="E7044">
        <v>0.01</v>
      </c>
      <c r="F7044">
        <v>1.41744</v>
      </c>
      <c r="G7044" s="384">
        <v>0</v>
      </c>
      <c r="H7044">
        <v>1.41744</v>
      </c>
      <c r="I7044">
        <v>0.01</v>
      </c>
      <c r="J7044" s="384">
        <v>2956.04</v>
      </c>
    </row>
    <row r="7045" spans="1:10" x14ac:dyDescent="0.2">
      <c r="A7045">
        <v>13873</v>
      </c>
      <c r="B7045" s="623">
        <v>42703.123611111114</v>
      </c>
      <c r="C7045" s="405" t="s">
        <v>96</v>
      </c>
      <c r="D7045" s="384">
        <v>3509</v>
      </c>
      <c r="E7045">
        <v>0.01</v>
      </c>
      <c r="F7045">
        <v>1.4158500000000001</v>
      </c>
      <c r="G7045" s="384">
        <v>0</v>
      </c>
      <c r="H7045">
        <v>0</v>
      </c>
    </row>
    <row r="7046" spans="1:10" x14ac:dyDescent="0.2">
      <c r="A7046">
        <v>13877</v>
      </c>
      <c r="B7046" s="623">
        <v>42703.216666666667</v>
      </c>
      <c r="C7046" s="405" t="s">
        <v>2054</v>
      </c>
      <c r="D7046" s="384">
        <v>3509</v>
      </c>
      <c r="E7046">
        <v>0.01</v>
      </c>
      <c r="F7046">
        <v>1.41744</v>
      </c>
      <c r="G7046" s="384">
        <v>0</v>
      </c>
      <c r="H7046">
        <v>1.41744</v>
      </c>
      <c r="I7046">
        <v>1.1000000000000001</v>
      </c>
      <c r="J7046" s="384">
        <v>2957.14</v>
      </c>
    </row>
    <row r="7047" spans="1:10" x14ac:dyDescent="0.2">
      <c r="A7047">
        <v>13878</v>
      </c>
      <c r="B7047" s="623">
        <v>42704.896527777775</v>
      </c>
      <c r="C7047" s="405" t="s">
        <v>97</v>
      </c>
      <c r="D7047" s="384">
        <v>3510</v>
      </c>
      <c r="E7047">
        <v>0.01</v>
      </c>
      <c r="F7047">
        <v>1.4332400000000001</v>
      </c>
      <c r="G7047" s="384">
        <v>0</v>
      </c>
      <c r="H7047">
        <v>0</v>
      </c>
    </row>
    <row r="7048" spans="1:10" x14ac:dyDescent="0.2">
      <c r="A7048">
        <v>13883</v>
      </c>
      <c r="B7048" s="623">
        <v>42705.058333333334</v>
      </c>
      <c r="C7048" s="405" t="s">
        <v>2054</v>
      </c>
      <c r="D7048" s="384">
        <v>3510</v>
      </c>
      <c r="E7048">
        <v>0.01</v>
      </c>
      <c r="F7048">
        <v>1.4332</v>
      </c>
      <c r="G7048" s="384">
        <v>0</v>
      </c>
      <c r="H7048">
        <v>1.4332</v>
      </c>
      <c r="I7048">
        <v>7.0000000000000007E-2</v>
      </c>
      <c r="J7048" s="384">
        <v>2957.21</v>
      </c>
    </row>
    <row r="7049" spans="1:10" x14ac:dyDescent="0.2">
      <c r="A7049">
        <v>13880</v>
      </c>
      <c r="B7049" s="623">
        <v>42704.942361111112</v>
      </c>
      <c r="C7049" s="405" t="s">
        <v>97</v>
      </c>
      <c r="D7049" s="384">
        <v>3511</v>
      </c>
      <c r="E7049">
        <v>0.01</v>
      </c>
      <c r="F7049">
        <v>1.43476</v>
      </c>
      <c r="G7049" s="384">
        <v>0</v>
      </c>
      <c r="H7049">
        <v>0</v>
      </c>
    </row>
    <row r="7050" spans="1:10" x14ac:dyDescent="0.2">
      <c r="A7050">
        <v>13884</v>
      </c>
      <c r="B7050" s="623">
        <v>42705.058333333334</v>
      </c>
      <c r="C7050" s="405" t="s">
        <v>2054</v>
      </c>
      <c r="D7050" s="384">
        <v>3511</v>
      </c>
      <c r="E7050">
        <v>0.01</v>
      </c>
      <c r="F7050">
        <v>1.4332</v>
      </c>
      <c r="G7050" s="384">
        <v>0</v>
      </c>
      <c r="H7050">
        <v>1.4332</v>
      </c>
      <c r="I7050">
        <v>1.1200000000000001</v>
      </c>
      <c r="J7050" s="384">
        <v>2958.33</v>
      </c>
    </row>
    <row r="7051" spans="1:10" x14ac:dyDescent="0.2">
      <c r="A7051">
        <v>13885</v>
      </c>
      <c r="B7051" s="623">
        <v>42705.079861111109</v>
      </c>
      <c r="C7051" s="405" t="s">
        <v>96</v>
      </c>
      <c r="D7051" s="384">
        <v>3512</v>
      </c>
      <c r="E7051">
        <v>0.01</v>
      </c>
      <c r="F7051">
        <v>1.4332</v>
      </c>
      <c r="G7051" s="384">
        <v>0</v>
      </c>
      <c r="H7051">
        <v>0</v>
      </c>
    </row>
    <row r="7052" spans="1:10" x14ac:dyDescent="0.2">
      <c r="A7052">
        <v>13887</v>
      </c>
      <c r="B7052" s="623">
        <v>42705.104166666664</v>
      </c>
      <c r="C7052" s="405" t="s">
        <v>2054</v>
      </c>
      <c r="D7052" s="384">
        <v>3512</v>
      </c>
      <c r="E7052">
        <v>0.01</v>
      </c>
      <c r="F7052">
        <v>1.4339999999999999</v>
      </c>
      <c r="G7052" s="384">
        <v>0</v>
      </c>
      <c r="H7052">
        <v>1.4339999999999999</v>
      </c>
      <c r="I7052">
        <v>0.55000000000000004</v>
      </c>
      <c r="J7052" s="384">
        <v>2958.88</v>
      </c>
    </row>
    <row r="7053" spans="1:10" x14ac:dyDescent="0.2">
      <c r="A7053">
        <v>13888</v>
      </c>
      <c r="B7053" s="623">
        <v>42705.875</v>
      </c>
      <c r="C7053" s="405" t="s">
        <v>97</v>
      </c>
      <c r="D7053" s="384">
        <v>3513</v>
      </c>
      <c r="E7053">
        <v>0.01</v>
      </c>
      <c r="F7053">
        <v>1.43679</v>
      </c>
      <c r="G7053" s="384">
        <v>0</v>
      </c>
      <c r="H7053">
        <v>0</v>
      </c>
    </row>
    <row r="7054" spans="1:10" x14ac:dyDescent="0.2">
      <c r="A7054">
        <v>13890</v>
      </c>
      <c r="B7054" s="623">
        <v>42705.906944444447</v>
      </c>
      <c r="C7054" s="405" t="s">
        <v>2054</v>
      </c>
      <c r="D7054" s="384">
        <v>3513</v>
      </c>
      <c r="E7054">
        <v>0.01</v>
      </c>
      <c r="F7054">
        <v>1.4359900000000001</v>
      </c>
      <c r="G7054" s="384">
        <v>0</v>
      </c>
      <c r="H7054">
        <v>1.4359900000000001</v>
      </c>
      <c r="I7054">
        <v>0.55000000000000004</v>
      </c>
      <c r="J7054" s="384">
        <v>2959.43</v>
      </c>
    </row>
    <row r="7055" spans="1:10" x14ac:dyDescent="0.2">
      <c r="A7055">
        <v>13891</v>
      </c>
      <c r="B7055" s="623">
        <v>42705.960416666669</v>
      </c>
      <c r="C7055" s="405" t="s">
        <v>97</v>
      </c>
      <c r="D7055" s="384">
        <v>3514</v>
      </c>
      <c r="E7055">
        <v>0.01</v>
      </c>
      <c r="F7055">
        <v>1.4374199999999999</v>
      </c>
      <c r="G7055" s="384">
        <v>0</v>
      </c>
      <c r="H7055">
        <v>0</v>
      </c>
    </row>
    <row r="7056" spans="1:10" x14ac:dyDescent="0.2">
      <c r="A7056">
        <v>13895</v>
      </c>
      <c r="B7056" s="623">
        <v>42706.056250000001</v>
      </c>
      <c r="C7056" s="405" t="s">
        <v>2054</v>
      </c>
      <c r="D7056" s="384">
        <v>3514</v>
      </c>
      <c r="E7056">
        <v>0.01</v>
      </c>
      <c r="F7056">
        <v>1.43662</v>
      </c>
      <c r="G7056" s="384">
        <v>0</v>
      </c>
      <c r="H7056">
        <v>1.43662</v>
      </c>
      <c r="I7056">
        <v>0.56000000000000005</v>
      </c>
      <c r="J7056" s="384">
        <v>2960</v>
      </c>
    </row>
    <row r="7057" spans="1:10" x14ac:dyDescent="0.2">
      <c r="A7057">
        <v>13893</v>
      </c>
      <c r="B7057" s="623">
        <v>42706.050694444442</v>
      </c>
      <c r="C7057" s="405" t="s">
        <v>96</v>
      </c>
      <c r="D7057" s="384">
        <v>3515</v>
      </c>
      <c r="E7057">
        <v>0.01</v>
      </c>
      <c r="F7057">
        <v>1.43727</v>
      </c>
      <c r="G7057" s="384">
        <v>0</v>
      </c>
      <c r="H7057">
        <v>0</v>
      </c>
    </row>
    <row r="7058" spans="1:10" x14ac:dyDescent="0.2">
      <c r="A7058">
        <v>13899</v>
      </c>
      <c r="B7058" s="623">
        <v>42706.156944444447</v>
      </c>
      <c r="C7058" s="405" t="s">
        <v>2054</v>
      </c>
      <c r="D7058" s="384">
        <v>3515</v>
      </c>
      <c r="E7058">
        <v>0.01</v>
      </c>
      <c r="F7058">
        <v>1.4373</v>
      </c>
      <c r="G7058" s="384">
        <v>0</v>
      </c>
      <c r="H7058">
        <v>1.4373</v>
      </c>
      <c r="I7058">
        <v>0.02</v>
      </c>
      <c r="J7058" s="384">
        <v>2960.02</v>
      </c>
    </row>
    <row r="7059" spans="1:10" x14ac:dyDescent="0.2">
      <c r="A7059">
        <v>13896</v>
      </c>
      <c r="B7059" s="623">
        <v>42706.104166666664</v>
      </c>
      <c r="C7059" s="405" t="s">
        <v>96</v>
      </c>
      <c r="D7059" s="384">
        <v>3516</v>
      </c>
      <c r="E7059">
        <v>0.01</v>
      </c>
      <c r="F7059">
        <v>1.4357200000000001</v>
      </c>
      <c r="G7059" s="384">
        <v>0</v>
      </c>
      <c r="H7059">
        <v>0</v>
      </c>
    </row>
    <row r="7060" spans="1:10" x14ac:dyDescent="0.2">
      <c r="A7060">
        <v>13900</v>
      </c>
      <c r="B7060" s="623">
        <v>42706.156944444447</v>
      </c>
      <c r="C7060" s="405" t="s">
        <v>2054</v>
      </c>
      <c r="D7060" s="384">
        <v>3516</v>
      </c>
      <c r="E7060">
        <v>0.01</v>
      </c>
      <c r="F7060">
        <v>1.4373</v>
      </c>
      <c r="G7060" s="384">
        <v>0</v>
      </c>
      <c r="H7060">
        <v>1.4373</v>
      </c>
      <c r="I7060">
        <v>1.0900000000000001</v>
      </c>
      <c r="J7060" s="384">
        <v>2961.11</v>
      </c>
    </row>
    <row r="7061" spans="1:10" x14ac:dyDescent="0.2">
      <c r="A7061">
        <v>13901</v>
      </c>
      <c r="B7061" s="623">
        <v>42706.976388888892</v>
      </c>
      <c r="C7061" s="405" t="s">
        <v>96</v>
      </c>
      <c r="D7061" s="384">
        <v>3517</v>
      </c>
      <c r="E7061">
        <v>0.01</v>
      </c>
      <c r="F7061">
        <v>1.4313400000000001</v>
      </c>
      <c r="G7061" s="384">
        <v>0</v>
      </c>
      <c r="H7061">
        <v>0</v>
      </c>
    </row>
    <row r="7062" spans="1:10" x14ac:dyDescent="0.2">
      <c r="A7062">
        <v>13959</v>
      </c>
      <c r="B7062" s="623">
        <v>42709.041666666664</v>
      </c>
      <c r="C7062" s="405" t="s">
        <v>2054</v>
      </c>
      <c r="D7062" s="384">
        <v>3517</v>
      </c>
      <c r="E7062">
        <v>0.01</v>
      </c>
      <c r="F7062">
        <v>1.4262600000000001</v>
      </c>
      <c r="G7062" s="384">
        <v>0</v>
      </c>
      <c r="H7062">
        <v>1.4262600000000001</v>
      </c>
      <c r="I7062">
        <v>-3.6</v>
      </c>
      <c r="J7062" s="384">
        <v>2957.5</v>
      </c>
    </row>
    <row r="7063" spans="1:10" x14ac:dyDescent="0.2">
      <c r="A7063">
        <v>13903</v>
      </c>
      <c r="B7063" s="623">
        <v>42706.997916666667</v>
      </c>
      <c r="C7063" s="405" t="s">
        <v>96</v>
      </c>
      <c r="D7063" s="384">
        <v>3518</v>
      </c>
      <c r="E7063">
        <v>0.01</v>
      </c>
      <c r="F7063">
        <v>1.42984</v>
      </c>
      <c r="G7063" s="384">
        <v>0</v>
      </c>
      <c r="H7063">
        <v>0</v>
      </c>
    </row>
    <row r="7064" spans="1:10" x14ac:dyDescent="0.2">
      <c r="A7064">
        <v>13960</v>
      </c>
      <c r="B7064" s="623">
        <v>42709.041666666664</v>
      </c>
      <c r="C7064" s="405" t="s">
        <v>2054</v>
      </c>
      <c r="D7064" s="384">
        <v>3518</v>
      </c>
      <c r="E7064">
        <v>0.01</v>
      </c>
      <c r="F7064">
        <v>1.4262600000000001</v>
      </c>
      <c r="G7064" s="384">
        <v>0</v>
      </c>
      <c r="H7064">
        <v>1.4262600000000001</v>
      </c>
      <c r="I7064">
        <v>-2.56</v>
      </c>
      <c r="J7064" s="384">
        <v>2954.94</v>
      </c>
    </row>
    <row r="7065" spans="1:10" x14ac:dyDescent="0.2">
      <c r="A7065">
        <v>13906</v>
      </c>
      <c r="B7065" s="623">
        <v>42709.002083333333</v>
      </c>
      <c r="C7065" s="405" t="s">
        <v>2070</v>
      </c>
      <c r="D7065" s="384">
        <v>3519</v>
      </c>
      <c r="E7065">
        <v>0.01</v>
      </c>
      <c r="F7065">
        <v>1.4267700000000001</v>
      </c>
      <c r="G7065" s="384">
        <v>0</v>
      </c>
      <c r="H7065">
        <v>0</v>
      </c>
    </row>
    <row r="7066" spans="1:10" x14ac:dyDescent="0.2">
      <c r="A7066">
        <v>13958</v>
      </c>
      <c r="B7066" s="623">
        <v>42709.041666666664</v>
      </c>
      <c r="C7066" s="405" t="s">
        <v>96</v>
      </c>
      <c r="D7066" s="384">
        <v>3519</v>
      </c>
      <c r="E7066">
        <v>0.01</v>
      </c>
      <c r="F7066">
        <v>1.4267700000000001</v>
      </c>
      <c r="G7066" s="384">
        <v>1.42557</v>
      </c>
      <c r="H7066">
        <v>1.42797</v>
      </c>
    </row>
    <row r="7067" spans="1:10" x14ac:dyDescent="0.2">
      <c r="A7067">
        <v>13963</v>
      </c>
      <c r="B7067" s="623">
        <v>42709.041666666664</v>
      </c>
      <c r="C7067" s="405" t="s">
        <v>2072</v>
      </c>
      <c r="D7067" s="384">
        <v>3519</v>
      </c>
      <c r="E7067">
        <v>0.01</v>
      </c>
      <c r="F7067">
        <v>1.42628</v>
      </c>
      <c r="G7067" s="384">
        <v>1.42557</v>
      </c>
      <c r="H7067">
        <v>1.42797</v>
      </c>
      <c r="I7067">
        <v>-0.34</v>
      </c>
      <c r="J7067" s="384">
        <v>2964.01</v>
      </c>
    </row>
    <row r="7068" spans="1:10" x14ac:dyDescent="0.2">
      <c r="A7068">
        <v>13907</v>
      </c>
      <c r="B7068" s="623">
        <v>42709.002083333333</v>
      </c>
      <c r="C7068" s="405" t="s">
        <v>2070</v>
      </c>
      <c r="D7068" s="384">
        <v>3520</v>
      </c>
      <c r="E7068">
        <v>0.01</v>
      </c>
      <c r="F7068">
        <v>1.4244699999999999</v>
      </c>
      <c r="G7068" s="384">
        <v>0</v>
      </c>
      <c r="H7068">
        <v>0</v>
      </c>
    </row>
    <row r="7069" spans="1:10" x14ac:dyDescent="0.2">
      <c r="A7069">
        <v>13912</v>
      </c>
      <c r="B7069" s="623">
        <v>42709.00277777778</v>
      </c>
      <c r="C7069" s="405" t="s">
        <v>96</v>
      </c>
      <c r="D7069" s="384">
        <v>3520</v>
      </c>
      <c r="E7069">
        <v>0.01</v>
      </c>
      <c r="F7069">
        <v>1.4244699999999999</v>
      </c>
      <c r="G7069" s="384">
        <v>0</v>
      </c>
      <c r="H7069">
        <v>1.4294500000000001</v>
      </c>
    </row>
    <row r="7070" spans="1:10" x14ac:dyDescent="0.2">
      <c r="A7070">
        <v>13961</v>
      </c>
      <c r="B7070" s="623">
        <v>42709.041666666664</v>
      </c>
      <c r="C7070" s="405" t="s">
        <v>2054</v>
      </c>
      <c r="D7070" s="384">
        <v>3520</v>
      </c>
      <c r="E7070">
        <v>0.01</v>
      </c>
      <c r="F7070">
        <v>1.4262600000000001</v>
      </c>
      <c r="G7070" s="384">
        <v>0</v>
      </c>
      <c r="H7070">
        <v>1.4262600000000001</v>
      </c>
      <c r="I7070">
        <v>1.23</v>
      </c>
      <c r="J7070" s="384">
        <v>2956.17</v>
      </c>
    </row>
    <row r="7071" spans="1:10" x14ac:dyDescent="0.2">
      <c r="A7071">
        <v>13917</v>
      </c>
      <c r="B7071" s="623">
        <v>42709.004861111112</v>
      </c>
      <c r="C7071" s="405" t="s">
        <v>96</v>
      </c>
      <c r="D7071" s="384">
        <v>3521</v>
      </c>
      <c r="E7071">
        <v>0.02</v>
      </c>
      <c r="F7071">
        <v>1.4203300000000001</v>
      </c>
      <c r="G7071" s="384">
        <v>0</v>
      </c>
      <c r="H7071">
        <v>0</v>
      </c>
    </row>
    <row r="7072" spans="1:10" x14ac:dyDescent="0.2">
      <c r="A7072">
        <v>13962</v>
      </c>
      <c r="B7072" s="623">
        <v>42709.041666666664</v>
      </c>
      <c r="C7072" s="405" t="s">
        <v>2054</v>
      </c>
      <c r="D7072" s="384">
        <v>3521</v>
      </c>
      <c r="E7072">
        <v>0.02</v>
      </c>
      <c r="F7072">
        <v>1.4262600000000001</v>
      </c>
      <c r="G7072" s="384">
        <v>0</v>
      </c>
      <c r="H7072">
        <v>1.4262600000000001</v>
      </c>
      <c r="I7072">
        <v>8.18</v>
      </c>
      <c r="J7072" s="384">
        <v>2964.35</v>
      </c>
    </row>
    <row r="7073" spans="1:10" x14ac:dyDescent="0.2">
      <c r="A7073">
        <v>13964</v>
      </c>
      <c r="B7073" s="623">
        <v>42709.052777777775</v>
      </c>
      <c r="C7073" s="405" t="s">
        <v>96</v>
      </c>
      <c r="D7073" s="384">
        <v>3522</v>
      </c>
      <c r="E7073">
        <v>0.01</v>
      </c>
      <c r="F7073">
        <v>1.4181299999999999</v>
      </c>
      <c r="G7073" s="384">
        <v>0</v>
      </c>
      <c r="H7073">
        <v>0</v>
      </c>
    </row>
    <row r="7074" spans="1:10" x14ac:dyDescent="0.2">
      <c r="A7074">
        <v>13966</v>
      </c>
      <c r="B7074" s="623">
        <v>42709.054861111108</v>
      </c>
      <c r="C7074" s="405" t="s">
        <v>2054</v>
      </c>
      <c r="D7074" s="384">
        <v>3522</v>
      </c>
      <c r="E7074">
        <v>0.01</v>
      </c>
      <c r="F7074">
        <v>1.41893</v>
      </c>
      <c r="G7074" s="384">
        <v>0</v>
      </c>
      <c r="H7074">
        <v>1.41893</v>
      </c>
      <c r="I7074">
        <v>0.55000000000000004</v>
      </c>
      <c r="J7074" s="384">
        <v>2964.56</v>
      </c>
    </row>
    <row r="7075" spans="1:10" x14ac:dyDescent="0.2">
      <c r="A7075">
        <v>13967</v>
      </c>
      <c r="B7075" s="623">
        <v>42709.879166666666</v>
      </c>
      <c r="C7075" s="405" t="s">
        <v>97</v>
      </c>
      <c r="D7075" s="384">
        <v>3523</v>
      </c>
      <c r="E7075">
        <v>0.01</v>
      </c>
      <c r="F7075">
        <v>1.4407300000000001</v>
      </c>
      <c r="G7075" s="384">
        <v>0</v>
      </c>
      <c r="H7075">
        <v>0</v>
      </c>
    </row>
    <row r="7076" spans="1:10" x14ac:dyDescent="0.2">
      <c r="A7076">
        <v>13969</v>
      </c>
      <c r="B7076" s="623">
        <v>42710.019444444442</v>
      </c>
      <c r="C7076" s="405" t="s">
        <v>2054</v>
      </c>
      <c r="D7076" s="384">
        <v>3523</v>
      </c>
      <c r="E7076">
        <v>0.01</v>
      </c>
      <c r="F7076">
        <v>1.4399299999999999</v>
      </c>
      <c r="G7076" s="384">
        <v>0</v>
      </c>
      <c r="H7076">
        <v>1.4399299999999999</v>
      </c>
      <c r="I7076">
        <v>0.56000000000000005</v>
      </c>
      <c r="J7076" s="384">
        <v>2965.13</v>
      </c>
    </row>
    <row r="7077" spans="1:10" x14ac:dyDescent="0.2">
      <c r="A7077">
        <v>13970</v>
      </c>
      <c r="B7077" s="623">
        <v>42710.020833333336</v>
      </c>
      <c r="C7077" s="405" t="s">
        <v>96</v>
      </c>
      <c r="D7077" s="384">
        <v>3524</v>
      </c>
      <c r="E7077">
        <v>0.01</v>
      </c>
      <c r="F7077">
        <v>1.4396500000000001</v>
      </c>
      <c r="G7077" s="384">
        <v>0</v>
      </c>
      <c r="H7077">
        <v>0</v>
      </c>
    </row>
    <row r="7078" spans="1:10" x14ac:dyDescent="0.2">
      <c r="A7078">
        <v>13972</v>
      </c>
      <c r="B7078" s="623">
        <v>42710.027083333334</v>
      </c>
      <c r="C7078" s="405" t="s">
        <v>2054</v>
      </c>
      <c r="D7078" s="384">
        <v>3524</v>
      </c>
      <c r="E7078">
        <v>0.01</v>
      </c>
      <c r="F7078">
        <v>1.44045</v>
      </c>
      <c r="G7078" s="384">
        <v>0</v>
      </c>
      <c r="H7078">
        <v>1.44045</v>
      </c>
      <c r="I7078">
        <v>0.55000000000000004</v>
      </c>
      <c r="J7078" s="384">
        <v>2965.68</v>
      </c>
    </row>
    <row r="7079" spans="1:10" x14ac:dyDescent="0.2">
      <c r="A7079">
        <v>13973</v>
      </c>
      <c r="B7079" s="623">
        <v>42710.033333333333</v>
      </c>
      <c r="C7079" s="405" t="s">
        <v>96</v>
      </c>
      <c r="D7079" s="384">
        <v>3525</v>
      </c>
      <c r="E7079">
        <v>0.01</v>
      </c>
      <c r="F7079">
        <v>1.44032</v>
      </c>
      <c r="G7079" s="384">
        <v>0</v>
      </c>
      <c r="H7079">
        <v>0</v>
      </c>
    </row>
    <row r="7080" spans="1:10" x14ac:dyDescent="0.2">
      <c r="A7080">
        <v>13978</v>
      </c>
      <c r="B7080" s="623">
        <v>42710.105555555558</v>
      </c>
      <c r="C7080" s="405" t="s">
        <v>2054</v>
      </c>
      <c r="D7080" s="384">
        <v>3525</v>
      </c>
      <c r="E7080">
        <v>0.01</v>
      </c>
      <c r="F7080">
        <v>1.44035</v>
      </c>
      <c r="G7080" s="384">
        <v>0</v>
      </c>
      <c r="H7080">
        <v>1.44035</v>
      </c>
      <c r="I7080">
        <v>0.02</v>
      </c>
      <c r="J7080" s="384">
        <v>2965.7</v>
      </c>
    </row>
    <row r="7081" spans="1:10" x14ac:dyDescent="0.2">
      <c r="A7081">
        <v>13975</v>
      </c>
      <c r="B7081" s="623">
        <v>42710.061111111114</v>
      </c>
      <c r="C7081" s="405" t="s">
        <v>96</v>
      </c>
      <c r="D7081" s="384">
        <v>3526</v>
      </c>
      <c r="E7081">
        <v>0.01</v>
      </c>
      <c r="F7081">
        <v>1.4387700000000001</v>
      </c>
      <c r="G7081" s="384">
        <v>0</v>
      </c>
      <c r="H7081">
        <v>0</v>
      </c>
    </row>
    <row r="7082" spans="1:10" x14ac:dyDescent="0.2">
      <c r="A7082">
        <v>13979</v>
      </c>
      <c r="B7082" s="623">
        <v>42710.105555555558</v>
      </c>
      <c r="C7082" s="405" t="s">
        <v>2054</v>
      </c>
      <c r="D7082" s="384">
        <v>3526</v>
      </c>
      <c r="E7082">
        <v>0.01</v>
      </c>
      <c r="F7082">
        <v>1.44035</v>
      </c>
      <c r="G7082" s="384">
        <v>0</v>
      </c>
      <c r="H7082">
        <v>1.44035</v>
      </c>
      <c r="I7082">
        <v>1.08</v>
      </c>
      <c r="J7082" s="384">
        <v>2966.78</v>
      </c>
    </row>
    <row r="7083" spans="1:10" x14ac:dyDescent="0.2">
      <c r="A7083">
        <v>13980</v>
      </c>
      <c r="B7083" s="623">
        <v>42711.068055555559</v>
      </c>
      <c r="C7083" s="405" t="s">
        <v>96</v>
      </c>
      <c r="D7083" s="384">
        <v>3527</v>
      </c>
      <c r="E7083">
        <v>0.01</v>
      </c>
      <c r="F7083">
        <v>1.4351700000000001</v>
      </c>
      <c r="G7083" s="384">
        <v>0</v>
      </c>
      <c r="H7083">
        <v>0</v>
      </c>
    </row>
    <row r="7084" spans="1:10" x14ac:dyDescent="0.2">
      <c r="A7084">
        <v>13982</v>
      </c>
      <c r="B7084" s="623">
        <v>42711.104166666664</v>
      </c>
      <c r="C7084" s="405" t="s">
        <v>2054</v>
      </c>
      <c r="D7084" s="384">
        <v>3527</v>
      </c>
      <c r="E7084">
        <v>0.01</v>
      </c>
      <c r="F7084">
        <v>1.43597</v>
      </c>
      <c r="G7084" s="384">
        <v>0</v>
      </c>
      <c r="H7084">
        <v>1.43597</v>
      </c>
      <c r="I7084">
        <v>0.55000000000000004</v>
      </c>
      <c r="J7084" s="384">
        <v>2967.33</v>
      </c>
    </row>
    <row r="7085" spans="1:10" x14ac:dyDescent="0.2">
      <c r="A7085">
        <v>13983</v>
      </c>
      <c r="B7085" s="623">
        <v>42711.949305555558</v>
      </c>
      <c r="C7085" s="405" t="s">
        <v>97</v>
      </c>
      <c r="D7085" s="384">
        <v>3528</v>
      </c>
      <c r="E7085">
        <v>0.01</v>
      </c>
      <c r="F7085">
        <v>1.4394100000000001</v>
      </c>
      <c r="G7085" s="384">
        <v>0</v>
      </c>
      <c r="H7085">
        <v>0</v>
      </c>
    </row>
    <row r="7086" spans="1:10" x14ac:dyDescent="0.2">
      <c r="A7086">
        <v>13985</v>
      </c>
      <c r="B7086" s="623">
        <v>42711.970833333333</v>
      </c>
      <c r="C7086" s="405" t="s">
        <v>2054</v>
      </c>
      <c r="D7086" s="384">
        <v>3528</v>
      </c>
      <c r="E7086">
        <v>0.01</v>
      </c>
      <c r="F7086">
        <v>1.4386099999999999</v>
      </c>
      <c r="G7086" s="384">
        <v>0</v>
      </c>
      <c r="H7086">
        <v>1.4386099999999999</v>
      </c>
      <c r="I7086">
        <v>0.55000000000000004</v>
      </c>
      <c r="J7086" s="384">
        <v>2967.88</v>
      </c>
    </row>
    <row r="7087" spans="1:10" x14ac:dyDescent="0.2">
      <c r="A7087">
        <v>13986</v>
      </c>
      <c r="B7087" s="623">
        <v>42711.974999999999</v>
      </c>
      <c r="C7087" s="405" t="s">
        <v>97</v>
      </c>
      <c r="D7087" s="384">
        <v>3529</v>
      </c>
      <c r="E7087">
        <v>0.01</v>
      </c>
      <c r="F7087">
        <v>1.43866</v>
      </c>
      <c r="G7087" s="384">
        <v>0</v>
      </c>
      <c r="H7087">
        <v>0</v>
      </c>
    </row>
    <row r="7088" spans="1:10" x14ac:dyDescent="0.2">
      <c r="A7088">
        <v>13988</v>
      </c>
      <c r="B7088" s="623">
        <v>42711.982638888891</v>
      </c>
      <c r="C7088" s="405" t="s">
        <v>2054</v>
      </c>
      <c r="D7088" s="384">
        <v>3529</v>
      </c>
      <c r="E7088">
        <v>0.01</v>
      </c>
      <c r="F7088">
        <v>1.4378599999999999</v>
      </c>
      <c r="G7088" s="384">
        <v>0</v>
      </c>
      <c r="H7088">
        <v>1.4378599999999999</v>
      </c>
      <c r="I7088">
        <v>0.55000000000000004</v>
      </c>
      <c r="J7088" s="384">
        <v>2968.43</v>
      </c>
    </row>
    <row r="7089" spans="1:10" x14ac:dyDescent="0.2">
      <c r="A7089">
        <v>13989</v>
      </c>
      <c r="B7089" s="623">
        <v>42712.027777777781</v>
      </c>
      <c r="C7089" s="405" t="s">
        <v>96</v>
      </c>
      <c r="D7089" s="384">
        <v>3530</v>
      </c>
      <c r="E7089">
        <v>0.01</v>
      </c>
      <c r="F7089">
        <v>1.4368700000000001</v>
      </c>
      <c r="G7089" s="384">
        <v>0</v>
      </c>
      <c r="H7089">
        <v>0</v>
      </c>
    </row>
    <row r="7090" spans="1:10" x14ac:dyDescent="0.2">
      <c r="A7090">
        <v>13991</v>
      </c>
      <c r="B7090" s="623">
        <v>42712.040972222225</v>
      </c>
      <c r="C7090" s="405" t="s">
        <v>2054</v>
      </c>
      <c r="D7090" s="384">
        <v>3530</v>
      </c>
      <c r="E7090">
        <v>0.01</v>
      </c>
      <c r="F7090">
        <v>1.43767</v>
      </c>
      <c r="G7090" s="384">
        <v>0</v>
      </c>
      <c r="H7090">
        <v>1.43767</v>
      </c>
      <c r="I7090">
        <v>0.55000000000000004</v>
      </c>
      <c r="J7090" s="384">
        <v>2968.98</v>
      </c>
    </row>
    <row r="7091" spans="1:10" x14ac:dyDescent="0.2">
      <c r="A7091">
        <v>13992</v>
      </c>
      <c r="B7091" s="623">
        <v>42712.883333333331</v>
      </c>
      <c r="C7091" s="405" t="s">
        <v>96</v>
      </c>
      <c r="D7091" s="384">
        <v>3531</v>
      </c>
      <c r="E7091">
        <v>0.01</v>
      </c>
      <c r="F7091">
        <v>1.4222699999999999</v>
      </c>
      <c r="G7091" s="384">
        <v>0</v>
      </c>
      <c r="H7091">
        <v>0</v>
      </c>
    </row>
    <row r="7092" spans="1:10" x14ac:dyDescent="0.2">
      <c r="A7092">
        <v>13994</v>
      </c>
      <c r="B7092" s="623">
        <v>42712.88958333333</v>
      </c>
      <c r="C7092" s="405" t="s">
        <v>2054</v>
      </c>
      <c r="D7092" s="384">
        <v>3531</v>
      </c>
      <c r="E7092">
        <v>0.01</v>
      </c>
      <c r="F7092">
        <v>1.4230700000000001</v>
      </c>
      <c r="G7092" s="384">
        <v>0</v>
      </c>
      <c r="H7092">
        <v>1.4230700000000001</v>
      </c>
      <c r="I7092">
        <v>0.55000000000000004</v>
      </c>
      <c r="J7092" s="384">
        <v>2969.53</v>
      </c>
    </row>
    <row r="7093" spans="1:10" x14ac:dyDescent="0.2">
      <c r="A7093">
        <v>13995</v>
      </c>
      <c r="B7093" s="623">
        <v>42712.896527777775</v>
      </c>
      <c r="C7093" s="405" t="s">
        <v>96</v>
      </c>
      <c r="D7093" s="384">
        <v>3532</v>
      </c>
      <c r="E7093">
        <v>0.01</v>
      </c>
      <c r="F7093">
        <v>1.4230100000000001</v>
      </c>
      <c r="G7093" s="384">
        <v>0</v>
      </c>
      <c r="H7093">
        <v>0</v>
      </c>
    </row>
    <row r="7094" spans="1:10" x14ac:dyDescent="0.2">
      <c r="A7094">
        <v>13997</v>
      </c>
      <c r="B7094" s="623">
        <v>42712.924305555556</v>
      </c>
      <c r="C7094" s="405" t="s">
        <v>2054</v>
      </c>
      <c r="D7094" s="384">
        <v>3532</v>
      </c>
      <c r="E7094">
        <v>0.01</v>
      </c>
      <c r="F7094">
        <v>1.42381</v>
      </c>
      <c r="G7094" s="384">
        <v>0</v>
      </c>
      <c r="H7094">
        <v>1.42381</v>
      </c>
      <c r="I7094">
        <v>0.55000000000000004</v>
      </c>
      <c r="J7094" s="384">
        <v>2970.08</v>
      </c>
    </row>
    <row r="7095" spans="1:10" x14ac:dyDescent="0.2">
      <c r="A7095">
        <v>13998</v>
      </c>
      <c r="B7095" s="623">
        <v>42716.026388888888</v>
      </c>
      <c r="C7095" s="405" t="s">
        <v>97</v>
      </c>
      <c r="D7095" s="384">
        <v>3533</v>
      </c>
      <c r="E7095">
        <v>0.01</v>
      </c>
      <c r="F7095">
        <v>1.4180900000000001</v>
      </c>
      <c r="G7095" s="384">
        <v>0</v>
      </c>
      <c r="H7095">
        <v>0</v>
      </c>
    </row>
    <row r="7096" spans="1:10" x14ac:dyDescent="0.2">
      <c r="A7096">
        <v>14000</v>
      </c>
      <c r="B7096" s="623">
        <v>42716.034722222219</v>
      </c>
      <c r="C7096" s="405" t="s">
        <v>2054</v>
      </c>
      <c r="D7096" s="384">
        <v>3533</v>
      </c>
      <c r="E7096">
        <v>0.01</v>
      </c>
      <c r="F7096">
        <v>1.4172899999999999</v>
      </c>
      <c r="G7096" s="384">
        <v>0</v>
      </c>
      <c r="H7096">
        <v>1.4172899999999999</v>
      </c>
      <c r="I7096">
        <v>0.56000000000000005</v>
      </c>
      <c r="J7096" s="384">
        <v>2970.64</v>
      </c>
    </row>
    <row r="7097" spans="1:10" x14ac:dyDescent="0.2">
      <c r="A7097">
        <v>14001</v>
      </c>
      <c r="B7097" s="623">
        <v>42716.040972222225</v>
      </c>
      <c r="C7097" s="405" t="s">
        <v>97</v>
      </c>
      <c r="D7097" s="384">
        <v>3534</v>
      </c>
      <c r="E7097">
        <v>0.01</v>
      </c>
      <c r="F7097">
        <v>1.4172899999999999</v>
      </c>
      <c r="G7097" s="384">
        <v>0</v>
      </c>
      <c r="H7097">
        <v>0</v>
      </c>
    </row>
    <row r="7098" spans="1:10" x14ac:dyDescent="0.2">
      <c r="A7098">
        <v>14003</v>
      </c>
      <c r="B7098" s="623">
        <v>42716.052083333336</v>
      </c>
      <c r="C7098" s="405" t="s">
        <v>2054</v>
      </c>
      <c r="D7098" s="384">
        <v>3534</v>
      </c>
      <c r="E7098">
        <v>0.01</v>
      </c>
      <c r="F7098">
        <v>1.41649</v>
      </c>
      <c r="G7098" s="384">
        <v>0</v>
      </c>
      <c r="H7098">
        <v>1.41649</v>
      </c>
      <c r="I7098">
        <v>0.55000000000000004</v>
      </c>
      <c r="J7098" s="384">
        <v>2971.19</v>
      </c>
    </row>
    <row r="7099" spans="1:10" x14ac:dyDescent="0.2">
      <c r="A7099">
        <v>14004</v>
      </c>
      <c r="B7099" s="623">
        <v>42716.0625</v>
      </c>
      <c r="C7099" s="405" t="s">
        <v>96</v>
      </c>
      <c r="D7099" s="384">
        <v>3535</v>
      </c>
      <c r="E7099">
        <v>0.01</v>
      </c>
      <c r="F7099">
        <v>1.4154800000000001</v>
      </c>
      <c r="G7099" s="384">
        <v>0</v>
      </c>
      <c r="H7099">
        <v>0</v>
      </c>
    </row>
    <row r="7100" spans="1:10" x14ac:dyDescent="0.2">
      <c r="A7100">
        <v>14006</v>
      </c>
      <c r="B7100" s="623">
        <v>42716.064583333333</v>
      </c>
      <c r="C7100" s="405" t="s">
        <v>2054</v>
      </c>
      <c r="D7100" s="384">
        <v>3535</v>
      </c>
      <c r="E7100">
        <v>0.01</v>
      </c>
      <c r="F7100">
        <v>1.41628</v>
      </c>
      <c r="G7100" s="384">
        <v>0</v>
      </c>
      <c r="H7100">
        <v>1.41628</v>
      </c>
      <c r="I7100">
        <v>0.55000000000000004</v>
      </c>
      <c r="J7100" s="384">
        <v>2971.74</v>
      </c>
    </row>
    <row r="7101" spans="1:10" x14ac:dyDescent="0.2">
      <c r="A7101">
        <v>14007</v>
      </c>
      <c r="B7101" s="623">
        <v>42716.068055555559</v>
      </c>
      <c r="C7101" s="405" t="s">
        <v>96</v>
      </c>
      <c r="D7101" s="384">
        <v>3536</v>
      </c>
      <c r="E7101">
        <v>0.01</v>
      </c>
      <c r="F7101">
        <v>1.41551</v>
      </c>
      <c r="G7101" s="384">
        <v>0</v>
      </c>
      <c r="H7101">
        <v>0</v>
      </c>
    </row>
    <row r="7102" spans="1:10" x14ac:dyDescent="0.2">
      <c r="A7102">
        <v>14012</v>
      </c>
      <c r="B7102" s="623">
        <v>42716.160416666666</v>
      </c>
      <c r="C7102" s="405" t="s">
        <v>2054</v>
      </c>
      <c r="D7102" s="384">
        <v>3536</v>
      </c>
      <c r="E7102">
        <v>0.01</v>
      </c>
      <c r="F7102">
        <v>1.4155599999999999</v>
      </c>
      <c r="G7102" s="384">
        <v>0</v>
      </c>
      <c r="H7102">
        <v>1.4155599999999999</v>
      </c>
      <c r="I7102">
        <v>0.03</v>
      </c>
      <c r="J7102" s="384">
        <v>2971.77</v>
      </c>
    </row>
    <row r="7103" spans="1:10" x14ac:dyDescent="0.2">
      <c r="A7103">
        <v>14009</v>
      </c>
      <c r="B7103" s="623">
        <v>42716.144444444442</v>
      </c>
      <c r="C7103" s="405" t="s">
        <v>96</v>
      </c>
      <c r="D7103" s="384">
        <v>3537</v>
      </c>
      <c r="E7103">
        <v>0.01</v>
      </c>
      <c r="F7103">
        <v>1.4139999999999999</v>
      </c>
      <c r="G7103" s="384">
        <v>0</v>
      </c>
      <c r="H7103">
        <v>0</v>
      </c>
    </row>
    <row r="7104" spans="1:10" x14ac:dyDescent="0.2">
      <c r="A7104">
        <v>14013</v>
      </c>
      <c r="B7104" s="623">
        <v>42716.160416666666</v>
      </c>
      <c r="C7104" s="405" t="s">
        <v>2054</v>
      </c>
      <c r="D7104" s="384">
        <v>3537</v>
      </c>
      <c r="E7104">
        <v>0.01</v>
      </c>
      <c r="F7104">
        <v>1.4155599999999999</v>
      </c>
      <c r="G7104" s="384">
        <v>0</v>
      </c>
      <c r="H7104">
        <v>1.4155599999999999</v>
      </c>
      <c r="I7104">
        <v>1.07</v>
      </c>
      <c r="J7104" s="384">
        <v>2972.84</v>
      </c>
    </row>
    <row r="7105" spans="1:10" x14ac:dyDescent="0.2">
      <c r="A7105">
        <v>14014</v>
      </c>
      <c r="B7105" s="623">
        <v>42716.878472222219</v>
      </c>
      <c r="C7105" s="405" t="s">
        <v>97</v>
      </c>
      <c r="D7105" s="384">
        <v>3538</v>
      </c>
      <c r="E7105">
        <v>0.01</v>
      </c>
      <c r="F7105">
        <v>1.4196599999999999</v>
      </c>
      <c r="G7105" s="384">
        <v>0</v>
      </c>
      <c r="H7105">
        <v>0</v>
      </c>
    </row>
    <row r="7106" spans="1:10" x14ac:dyDescent="0.2">
      <c r="A7106">
        <v>14016</v>
      </c>
      <c r="B7106" s="623">
        <v>42716.999305555553</v>
      </c>
      <c r="C7106" s="405" t="s">
        <v>2054</v>
      </c>
      <c r="D7106" s="384">
        <v>3538</v>
      </c>
      <c r="E7106">
        <v>0.01</v>
      </c>
      <c r="F7106">
        <v>1.41886</v>
      </c>
      <c r="G7106" s="384">
        <v>0</v>
      </c>
      <c r="H7106">
        <v>1.41886</v>
      </c>
      <c r="I7106">
        <v>0.55000000000000004</v>
      </c>
      <c r="J7106" s="384">
        <v>2973.39</v>
      </c>
    </row>
    <row r="7107" spans="1:10" x14ac:dyDescent="0.2">
      <c r="A7107">
        <v>14017</v>
      </c>
      <c r="B7107" s="623">
        <v>42717.022222222222</v>
      </c>
      <c r="C7107" s="405" t="s">
        <v>96</v>
      </c>
      <c r="D7107" s="384">
        <v>3539</v>
      </c>
      <c r="E7107">
        <v>0.01</v>
      </c>
      <c r="F7107">
        <v>1.4189400000000001</v>
      </c>
      <c r="G7107" s="384">
        <v>0</v>
      </c>
      <c r="H7107">
        <v>0</v>
      </c>
    </row>
    <row r="7108" spans="1:10" x14ac:dyDescent="0.2">
      <c r="A7108">
        <v>14019</v>
      </c>
      <c r="B7108" s="623">
        <v>42717.064583333333</v>
      </c>
      <c r="C7108" s="405" t="s">
        <v>2054</v>
      </c>
      <c r="D7108" s="384">
        <v>3539</v>
      </c>
      <c r="E7108">
        <v>0.01</v>
      </c>
      <c r="F7108">
        <v>1.41974</v>
      </c>
      <c r="G7108" s="384">
        <v>0</v>
      </c>
      <c r="H7108">
        <v>1.41974</v>
      </c>
      <c r="I7108">
        <v>0.55000000000000004</v>
      </c>
      <c r="J7108" s="384">
        <v>2973.94</v>
      </c>
    </row>
    <row r="7109" spans="1:10" x14ac:dyDescent="0.2">
      <c r="A7109">
        <v>14020</v>
      </c>
      <c r="B7109" s="623">
        <v>42718.074999999997</v>
      </c>
      <c r="C7109" s="405" t="s">
        <v>97</v>
      </c>
      <c r="D7109" s="384">
        <v>3540</v>
      </c>
      <c r="E7109">
        <v>0.01</v>
      </c>
      <c r="F7109">
        <v>1.4183699999999999</v>
      </c>
      <c r="G7109" s="384">
        <v>0</v>
      </c>
      <c r="H7109">
        <v>0</v>
      </c>
    </row>
    <row r="7110" spans="1:10" x14ac:dyDescent="0.2">
      <c r="A7110">
        <v>14029</v>
      </c>
      <c r="B7110" s="623">
        <v>42718.42291666667</v>
      </c>
      <c r="C7110" s="405" t="s">
        <v>2054</v>
      </c>
      <c r="D7110" s="384">
        <v>3540</v>
      </c>
      <c r="E7110">
        <v>0.01</v>
      </c>
      <c r="F7110">
        <v>1.4190700000000001</v>
      </c>
      <c r="G7110" s="384">
        <v>0</v>
      </c>
      <c r="H7110">
        <v>1.4190700000000001</v>
      </c>
      <c r="I7110">
        <v>-0.48</v>
      </c>
      <c r="J7110" s="384">
        <v>2973.46</v>
      </c>
    </row>
    <row r="7111" spans="1:10" x14ac:dyDescent="0.2">
      <c r="A7111">
        <v>14022</v>
      </c>
      <c r="B7111" s="623">
        <v>42718.123611111114</v>
      </c>
      <c r="C7111" s="405" t="s">
        <v>97</v>
      </c>
      <c r="D7111" s="384">
        <v>3541</v>
      </c>
      <c r="E7111">
        <v>0.01</v>
      </c>
      <c r="F7111">
        <v>1.41987</v>
      </c>
      <c r="G7111" s="384">
        <v>0</v>
      </c>
      <c r="H7111">
        <v>0</v>
      </c>
    </row>
    <row r="7112" spans="1:10" x14ac:dyDescent="0.2">
      <c r="A7112">
        <v>14030</v>
      </c>
      <c r="B7112" s="623">
        <v>42718.42291666667</v>
      </c>
      <c r="C7112" s="405" t="s">
        <v>2054</v>
      </c>
      <c r="D7112" s="384">
        <v>3541</v>
      </c>
      <c r="E7112">
        <v>0.01</v>
      </c>
      <c r="F7112">
        <v>1.4190700000000001</v>
      </c>
      <c r="G7112" s="384">
        <v>0</v>
      </c>
      <c r="H7112">
        <v>1.4190700000000001</v>
      </c>
      <c r="I7112">
        <v>0.55000000000000004</v>
      </c>
      <c r="J7112" s="384">
        <v>2974.01</v>
      </c>
    </row>
    <row r="7113" spans="1:10" x14ac:dyDescent="0.2">
      <c r="A7113">
        <v>14025</v>
      </c>
      <c r="B7113" s="623">
        <v>42718.333333333336</v>
      </c>
      <c r="C7113" s="405" t="s">
        <v>97</v>
      </c>
      <c r="D7113" s="384">
        <v>3542</v>
      </c>
      <c r="E7113">
        <v>0.01</v>
      </c>
      <c r="F7113">
        <v>1.42137</v>
      </c>
      <c r="G7113" s="384">
        <v>0</v>
      </c>
      <c r="H7113">
        <v>0</v>
      </c>
    </row>
    <row r="7114" spans="1:10" x14ac:dyDescent="0.2">
      <c r="A7114">
        <v>14031</v>
      </c>
      <c r="B7114" s="623">
        <v>42718.42291666667</v>
      </c>
      <c r="C7114" s="405" t="s">
        <v>2054</v>
      </c>
      <c r="D7114" s="384">
        <v>3542</v>
      </c>
      <c r="E7114">
        <v>0.01</v>
      </c>
      <c r="F7114">
        <v>1.4190700000000001</v>
      </c>
      <c r="G7114" s="384">
        <v>0</v>
      </c>
      <c r="H7114">
        <v>1.4190700000000001</v>
      </c>
      <c r="I7114">
        <v>1.58</v>
      </c>
      <c r="J7114" s="384">
        <v>2975.59</v>
      </c>
    </row>
    <row r="7115" spans="1:10" x14ac:dyDescent="0.2">
      <c r="A7115">
        <v>14032</v>
      </c>
      <c r="B7115" s="623">
        <v>42718.87777777778</v>
      </c>
      <c r="C7115" s="405" t="s">
        <v>97</v>
      </c>
      <c r="D7115" s="384">
        <v>3543</v>
      </c>
      <c r="E7115">
        <v>0.01</v>
      </c>
      <c r="F7115">
        <v>1.4172800000000001</v>
      </c>
      <c r="G7115" s="384">
        <v>0</v>
      </c>
      <c r="H7115">
        <v>0</v>
      </c>
    </row>
    <row r="7116" spans="1:10" x14ac:dyDescent="0.2">
      <c r="A7116">
        <v>14034</v>
      </c>
      <c r="B7116" s="623">
        <v>42718.87777777778</v>
      </c>
      <c r="C7116" s="405" t="s">
        <v>2054</v>
      </c>
      <c r="D7116" s="384">
        <v>3543</v>
      </c>
      <c r="E7116">
        <v>0.01</v>
      </c>
      <c r="F7116">
        <v>1.41648</v>
      </c>
      <c r="G7116" s="384">
        <v>0</v>
      </c>
      <c r="H7116">
        <v>1.41648</v>
      </c>
      <c r="I7116">
        <v>0.55000000000000004</v>
      </c>
      <c r="J7116" s="384">
        <v>2976.14</v>
      </c>
    </row>
    <row r="7117" spans="1:10" x14ac:dyDescent="0.2">
      <c r="A7117">
        <v>14035</v>
      </c>
      <c r="B7117" s="623">
        <v>42718.87777777778</v>
      </c>
      <c r="C7117" s="405" t="s">
        <v>97</v>
      </c>
      <c r="D7117" s="384">
        <v>3544</v>
      </c>
      <c r="E7117">
        <v>0.01</v>
      </c>
      <c r="F7117">
        <v>1.4164000000000001</v>
      </c>
      <c r="G7117" s="384">
        <v>0</v>
      </c>
      <c r="H7117">
        <v>0</v>
      </c>
    </row>
    <row r="7118" spans="1:10" x14ac:dyDescent="0.2">
      <c r="A7118">
        <v>14049</v>
      </c>
      <c r="B7118" s="623">
        <v>42719.084722222222</v>
      </c>
      <c r="C7118" s="405" t="s">
        <v>2054</v>
      </c>
      <c r="D7118" s="384">
        <v>3544</v>
      </c>
      <c r="E7118">
        <v>0.01</v>
      </c>
      <c r="F7118">
        <v>1.4180200000000001</v>
      </c>
      <c r="G7118" s="384">
        <v>0</v>
      </c>
      <c r="H7118">
        <v>1.4180200000000001</v>
      </c>
      <c r="I7118">
        <v>-1.07</v>
      </c>
      <c r="J7118" s="384">
        <v>2975.07</v>
      </c>
    </row>
    <row r="7119" spans="1:10" x14ac:dyDescent="0.2">
      <c r="A7119">
        <v>14037</v>
      </c>
      <c r="B7119" s="623">
        <v>42718.884027777778</v>
      </c>
      <c r="C7119" s="405" t="s">
        <v>97</v>
      </c>
      <c r="D7119" s="384">
        <v>3545</v>
      </c>
      <c r="E7119">
        <v>0.01</v>
      </c>
      <c r="F7119">
        <v>1.4179299999999999</v>
      </c>
      <c r="G7119" s="384">
        <v>0</v>
      </c>
      <c r="H7119">
        <v>0</v>
      </c>
    </row>
    <row r="7120" spans="1:10" x14ac:dyDescent="0.2">
      <c r="A7120">
        <v>14050</v>
      </c>
      <c r="B7120" s="623">
        <v>42719.084722222222</v>
      </c>
      <c r="C7120" s="405" t="s">
        <v>2054</v>
      </c>
      <c r="D7120" s="384">
        <v>3545</v>
      </c>
      <c r="E7120">
        <v>0.01</v>
      </c>
      <c r="F7120">
        <v>1.4180200000000001</v>
      </c>
      <c r="G7120" s="384">
        <v>0</v>
      </c>
      <c r="H7120">
        <v>1.4180200000000001</v>
      </c>
      <c r="I7120">
        <v>-0.02</v>
      </c>
      <c r="J7120" s="384">
        <v>2975.05</v>
      </c>
    </row>
    <row r="7121" spans="1:10" x14ac:dyDescent="0.2">
      <c r="A7121">
        <v>14040</v>
      </c>
      <c r="B7121" s="623">
        <v>42718.887499999997</v>
      </c>
      <c r="C7121" s="405" t="s">
        <v>97</v>
      </c>
      <c r="D7121" s="384">
        <v>3546</v>
      </c>
      <c r="E7121">
        <v>0.01</v>
      </c>
      <c r="F7121">
        <v>1.4195199999999999</v>
      </c>
      <c r="G7121" s="384">
        <v>0</v>
      </c>
      <c r="H7121">
        <v>0</v>
      </c>
    </row>
    <row r="7122" spans="1:10" x14ac:dyDescent="0.2">
      <c r="A7122">
        <v>14051</v>
      </c>
      <c r="B7122" s="623">
        <v>42719.084722222222</v>
      </c>
      <c r="C7122" s="405" t="s">
        <v>2054</v>
      </c>
      <c r="D7122" s="384">
        <v>3546</v>
      </c>
      <c r="E7122">
        <v>0.01</v>
      </c>
      <c r="F7122">
        <v>1.4180200000000001</v>
      </c>
      <c r="G7122" s="384">
        <v>0</v>
      </c>
      <c r="H7122">
        <v>1.4180200000000001</v>
      </c>
      <c r="I7122">
        <v>1.08</v>
      </c>
      <c r="J7122" s="384">
        <v>2976.13</v>
      </c>
    </row>
    <row r="7123" spans="1:10" x14ac:dyDescent="0.2">
      <c r="A7123">
        <v>14044</v>
      </c>
      <c r="B7123" s="623">
        <v>42718.915277777778</v>
      </c>
      <c r="C7123" s="405" t="s">
        <v>97</v>
      </c>
      <c r="D7123" s="384">
        <v>3547</v>
      </c>
      <c r="E7123">
        <v>0.01</v>
      </c>
      <c r="F7123">
        <v>1.4218299999999999</v>
      </c>
      <c r="G7123" s="384">
        <v>0</v>
      </c>
      <c r="H7123">
        <v>0</v>
      </c>
    </row>
    <row r="7124" spans="1:10" x14ac:dyDescent="0.2">
      <c r="A7124">
        <v>14052</v>
      </c>
      <c r="B7124" s="623">
        <v>42719.084722222222</v>
      </c>
      <c r="C7124" s="405" t="s">
        <v>2054</v>
      </c>
      <c r="D7124" s="384">
        <v>3547</v>
      </c>
      <c r="E7124">
        <v>0.01</v>
      </c>
      <c r="F7124">
        <v>1.4180200000000001</v>
      </c>
      <c r="G7124" s="384">
        <v>0</v>
      </c>
      <c r="H7124">
        <v>1.4180200000000001</v>
      </c>
      <c r="I7124">
        <v>2.67</v>
      </c>
      <c r="J7124" s="384">
        <v>2978.8</v>
      </c>
    </row>
    <row r="7125" spans="1:10" x14ac:dyDescent="0.2">
      <c r="A7125">
        <v>14053</v>
      </c>
      <c r="B7125" s="623">
        <v>42751.049305555556</v>
      </c>
      <c r="C7125" s="405" t="s">
        <v>96</v>
      </c>
      <c r="D7125" s="384">
        <v>3548</v>
      </c>
      <c r="E7125">
        <v>0.01</v>
      </c>
      <c r="F7125">
        <v>1.41828</v>
      </c>
      <c r="G7125" s="384">
        <v>0</v>
      </c>
      <c r="H7125">
        <v>0</v>
      </c>
    </row>
    <row r="7126" spans="1:10" x14ac:dyDescent="0.2">
      <c r="A7126">
        <v>14058</v>
      </c>
      <c r="B7126" s="623">
        <v>42751.129861111112</v>
      </c>
      <c r="C7126" s="405" t="s">
        <v>2054</v>
      </c>
      <c r="D7126" s="384">
        <v>3548</v>
      </c>
      <c r="E7126">
        <v>0.01</v>
      </c>
      <c r="F7126">
        <v>1.41832</v>
      </c>
      <c r="G7126" s="384">
        <v>0</v>
      </c>
      <c r="H7126">
        <v>1.41832</v>
      </c>
      <c r="I7126">
        <v>0.02</v>
      </c>
      <c r="J7126" s="384">
        <v>2978.82</v>
      </c>
    </row>
    <row r="7127" spans="1:10" x14ac:dyDescent="0.2">
      <c r="A7127">
        <v>14055</v>
      </c>
      <c r="B7127" s="623">
        <v>42751.06527777778</v>
      </c>
      <c r="C7127" s="405" t="s">
        <v>96</v>
      </c>
      <c r="D7127" s="384">
        <v>3549</v>
      </c>
      <c r="E7127">
        <v>0.01</v>
      </c>
      <c r="F7127">
        <v>1.41675</v>
      </c>
      <c r="G7127" s="384">
        <v>0</v>
      </c>
      <c r="H7127">
        <v>0</v>
      </c>
    </row>
    <row r="7128" spans="1:10" x14ac:dyDescent="0.2">
      <c r="A7128">
        <v>14059</v>
      </c>
      <c r="B7128" s="623">
        <v>42751.129861111112</v>
      </c>
      <c r="C7128" s="405" t="s">
        <v>2054</v>
      </c>
      <c r="D7128" s="384">
        <v>3549</v>
      </c>
      <c r="E7128">
        <v>0.01</v>
      </c>
      <c r="F7128">
        <v>1.41832</v>
      </c>
      <c r="G7128" s="384">
        <v>0</v>
      </c>
      <c r="H7128">
        <v>1.41832</v>
      </c>
      <c r="I7128">
        <v>1.08</v>
      </c>
      <c r="J7128" s="384">
        <v>2979.9</v>
      </c>
    </row>
    <row r="7129" spans="1:10" x14ac:dyDescent="0.2">
      <c r="A7129">
        <v>14060</v>
      </c>
      <c r="B7129" s="623">
        <v>42752.888888888891</v>
      </c>
      <c r="C7129" s="405" t="s">
        <v>96</v>
      </c>
      <c r="D7129" s="384">
        <v>3550</v>
      </c>
      <c r="E7129">
        <v>0.01</v>
      </c>
      <c r="F7129">
        <v>1.4160600000000001</v>
      </c>
      <c r="G7129" s="384">
        <v>0</v>
      </c>
      <c r="H7129">
        <v>0</v>
      </c>
    </row>
    <row r="7130" spans="1:10" x14ac:dyDescent="0.2">
      <c r="A7130">
        <v>14062</v>
      </c>
      <c r="B7130" s="623">
        <v>42752.899305555555</v>
      </c>
      <c r="C7130" s="405" t="s">
        <v>2054</v>
      </c>
      <c r="D7130" s="384">
        <v>3550</v>
      </c>
      <c r="E7130">
        <v>0.01</v>
      </c>
      <c r="F7130">
        <v>1.41686</v>
      </c>
      <c r="G7130" s="384">
        <v>0</v>
      </c>
      <c r="H7130">
        <v>1.41686</v>
      </c>
      <c r="I7130">
        <v>0.55000000000000004</v>
      </c>
      <c r="J7130" s="384">
        <v>2980.45</v>
      </c>
    </row>
    <row r="7131" spans="1:10" x14ac:dyDescent="0.2">
      <c r="A7131">
        <v>14063</v>
      </c>
      <c r="B7131" s="623">
        <v>42752.908333333333</v>
      </c>
      <c r="C7131" s="405" t="s">
        <v>96</v>
      </c>
      <c r="D7131" s="384">
        <v>3551</v>
      </c>
      <c r="E7131">
        <v>0.01</v>
      </c>
      <c r="F7131">
        <v>1.41635</v>
      </c>
      <c r="G7131" s="384">
        <v>0</v>
      </c>
      <c r="H7131">
        <v>0</v>
      </c>
    </row>
    <row r="7132" spans="1:10" x14ac:dyDescent="0.2">
      <c r="A7132">
        <v>14065</v>
      </c>
      <c r="B7132" s="623">
        <v>42753.020138888889</v>
      </c>
      <c r="C7132" s="405" t="s">
        <v>2054</v>
      </c>
      <c r="D7132" s="384">
        <v>3551</v>
      </c>
      <c r="E7132">
        <v>0.01</v>
      </c>
      <c r="F7132">
        <v>1.4171499999999999</v>
      </c>
      <c r="G7132" s="384">
        <v>0</v>
      </c>
      <c r="H7132">
        <v>1.4171499999999999</v>
      </c>
      <c r="I7132">
        <v>0.47</v>
      </c>
      <c r="J7132" s="384">
        <v>2980.92</v>
      </c>
    </row>
    <row r="7133" spans="1:10" x14ac:dyDescent="0.2">
      <c r="A7133">
        <v>14066</v>
      </c>
      <c r="B7133" s="623">
        <v>42754.064583333333</v>
      </c>
      <c r="C7133" s="405" t="s">
        <v>96</v>
      </c>
      <c r="D7133" s="384">
        <v>3552</v>
      </c>
      <c r="E7133">
        <v>0.01</v>
      </c>
      <c r="F7133">
        <v>1.4151800000000001</v>
      </c>
      <c r="G7133" s="384">
        <v>0</v>
      </c>
      <c r="H7133">
        <v>0</v>
      </c>
    </row>
    <row r="7134" spans="1:10" x14ac:dyDescent="0.2">
      <c r="A7134">
        <v>14068</v>
      </c>
      <c r="B7134" s="623">
        <v>42754.075694444444</v>
      </c>
      <c r="C7134" s="405" t="s">
        <v>2054</v>
      </c>
      <c r="D7134" s="384">
        <v>3552</v>
      </c>
      <c r="E7134">
        <v>0.01</v>
      </c>
      <c r="F7134">
        <v>1.41598</v>
      </c>
      <c r="G7134" s="384">
        <v>0</v>
      </c>
      <c r="H7134">
        <v>1.41598</v>
      </c>
      <c r="I7134">
        <v>0.55000000000000004</v>
      </c>
      <c r="J7134" s="384">
        <v>2981.47</v>
      </c>
    </row>
    <row r="7135" spans="1:10" x14ac:dyDescent="0.2">
      <c r="A7135">
        <v>14069</v>
      </c>
      <c r="B7135" s="623">
        <v>42754.882638888892</v>
      </c>
      <c r="C7135" s="405" t="s">
        <v>97</v>
      </c>
      <c r="D7135" s="384">
        <v>3553</v>
      </c>
      <c r="E7135">
        <v>0.01</v>
      </c>
      <c r="F7135">
        <v>1.4101999999999999</v>
      </c>
      <c r="G7135" s="384">
        <v>0</v>
      </c>
      <c r="H7135">
        <v>0</v>
      </c>
    </row>
    <row r="7136" spans="1:10" x14ac:dyDescent="0.2">
      <c r="A7136">
        <v>14071</v>
      </c>
      <c r="B7136" s="623">
        <v>42755.055555555555</v>
      </c>
      <c r="C7136" s="405" t="s">
        <v>2054</v>
      </c>
      <c r="D7136" s="384">
        <v>3553</v>
      </c>
      <c r="E7136">
        <v>0.01</v>
      </c>
      <c r="F7136">
        <v>1.4094</v>
      </c>
      <c r="G7136" s="384">
        <v>0</v>
      </c>
      <c r="H7136">
        <v>1.4094</v>
      </c>
      <c r="I7136">
        <v>0.56000000000000005</v>
      </c>
      <c r="J7136" s="384">
        <v>2982.03</v>
      </c>
    </row>
    <row r="7137" spans="1:10" x14ac:dyDescent="0.2">
      <c r="A7137">
        <v>14072</v>
      </c>
      <c r="B7137" s="623">
        <v>42755.893750000003</v>
      </c>
      <c r="C7137" s="405" t="s">
        <v>97</v>
      </c>
      <c r="D7137" s="384">
        <v>3554</v>
      </c>
      <c r="E7137">
        <v>0.01</v>
      </c>
      <c r="F7137">
        <v>1.4162699999999999</v>
      </c>
      <c r="G7137" s="384">
        <v>0</v>
      </c>
      <c r="H7137">
        <v>0</v>
      </c>
    </row>
    <row r="7138" spans="1:10" x14ac:dyDescent="0.2">
      <c r="A7138">
        <v>14074</v>
      </c>
      <c r="B7138" s="623">
        <v>42755.976388888892</v>
      </c>
      <c r="C7138" s="405" t="s">
        <v>2054</v>
      </c>
      <c r="D7138" s="384">
        <v>3554</v>
      </c>
      <c r="E7138">
        <v>0.01</v>
      </c>
      <c r="F7138">
        <v>1.41547</v>
      </c>
      <c r="G7138" s="384">
        <v>0</v>
      </c>
      <c r="H7138">
        <v>1.41547</v>
      </c>
      <c r="I7138">
        <v>0.55000000000000004</v>
      </c>
      <c r="J7138" s="384">
        <v>2982.58</v>
      </c>
    </row>
    <row r="7139" spans="1:10" x14ac:dyDescent="0.2">
      <c r="A7139">
        <v>14075</v>
      </c>
      <c r="B7139" s="623">
        <v>42758.958333333336</v>
      </c>
      <c r="C7139" s="405" t="s">
        <v>96</v>
      </c>
      <c r="D7139" s="384">
        <v>3555</v>
      </c>
      <c r="E7139">
        <v>0.01</v>
      </c>
      <c r="F7139">
        <v>1.4186000000000001</v>
      </c>
      <c r="G7139" s="384">
        <v>0</v>
      </c>
      <c r="H7139">
        <v>0</v>
      </c>
    </row>
    <row r="7140" spans="1:10" x14ac:dyDescent="0.2">
      <c r="A7140">
        <v>14077</v>
      </c>
      <c r="B7140" s="623">
        <v>42758.999305555553</v>
      </c>
      <c r="C7140" s="405" t="s">
        <v>2054</v>
      </c>
      <c r="D7140" s="384">
        <v>3555</v>
      </c>
      <c r="E7140">
        <v>0.01</v>
      </c>
      <c r="F7140">
        <v>1.4194</v>
      </c>
      <c r="G7140" s="384">
        <v>0</v>
      </c>
      <c r="H7140">
        <v>1.4194</v>
      </c>
      <c r="I7140">
        <v>0.56000000000000005</v>
      </c>
      <c r="J7140" s="384">
        <v>2983.14</v>
      </c>
    </row>
    <row r="7141" spans="1:10" x14ac:dyDescent="0.2">
      <c r="A7141">
        <v>14078</v>
      </c>
      <c r="B7141" s="623">
        <v>42759.875</v>
      </c>
      <c r="C7141" s="405" t="s">
        <v>96</v>
      </c>
      <c r="D7141" s="384">
        <v>3556</v>
      </c>
      <c r="E7141">
        <v>0.01</v>
      </c>
      <c r="F7141">
        <v>1.4154100000000001</v>
      </c>
      <c r="G7141" s="384">
        <v>0</v>
      </c>
      <c r="H7141">
        <v>0</v>
      </c>
    </row>
    <row r="7142" spans="1:10" x14ac:dyDescent="0.2">
      <c r="A7142">
        <v>14080</v>
      </c>
      <c r="B7142" s="623">
        <v>42759.884027777778</v>
      </c>
      <c r="C7142" s="405" t="s">
        <v>2054</v>
      </c>
      <c r="D7142" s="384">
        <v>3556</v>
      </c>
      <c r="E7142">
        <v>0.01</v>
      </c>
      <c r="F7142">
        <v>1.41621</v>
      </c>
      <c r="G7142" s="384">
        <v>0</v>
      </c>
      <c r="H7142">
        <v>1.41621</v>
      </c>
      <c r="I7142">
        <v>0.55000000000000004</v>
      </c>
      <c r="J7142" s="384">
        <v>2983.69</v>
      </c>
    </row>
    <row r="7143" spans="1:10" x14ac:dyDescent="0.2">
      <c r="A7143">
        <v>14081</v>
      </c>
      <c r="B7143" s="623">
        <v>42759.931944444441</v>
      </c>
      <c r="C7143" s="405" t="s">
        <v>96</v>
      </c>
      <c r="D7143" s="384">
        <v>3557</v>
      </c>
      <c r="E7143">
        <v>0.01</v>
      </c>
      <c r="F7143">
        <v>1.4148499999999999</v>
      </c>
      <c r="G7143" s="384">
        <v>0</v>
      </c>
      <c r="H7143">
        <v>0</v>
      </c>
    </row>
    <row r="7144" spans="1:10" x14ac:dyDescent="0.2">
      <c r="A7144">
        <v>14083</v>
      </c>
      <c r="B7144" s="623">
        <v>42759.972222222219</v>
      </c>
      <c r="C7144" s="405" t="s">
        <v>2054</v>
      </c>
      <c r="D7144" s="384">
        <v>3557</v>
      </c>
      <c r="E7144">
        <v>0.01</v>
      </c>
      <c r="F7144">
        <v>1.4156500000000001</v>
      </c>
      <c r="G7144" s="384">
        <v>0</v>
      </c>
      <c r="H7144">
        <v>1.4156500000000001</v>
      </c>
      <c r="I7144">
        <v>0.55000000000000004</v>
      </c>
      <c r="J7144" s="384">
        <v>2984.24</v>
      </c>
    </row>
    <row r="7145" spans="1:10" x14ac:dyDescent="0.2">
      <c r="A7145">
        <v>14084</v>
      </c>
      <c r="B7145" s="623">
        <v>42760.022222222222</v>
      </c>
      <c r="C7145" s="405" t="s">
        <v>97</v>
      </c>
      <c r="D7145" s="384">
        <v>3558</v>
      </c>
      <c r="E7145">
        <v>0.01</v>
      </c>
      <c r="F7145">
        <v>1.4158299999999999</v>
      </c>
      <c r="G7145" s="384">
        <v>0</v>
      </c>
      <c r="H7145">
        <v>0</v>
      </c>
    </row>
    <row r="7146" spans="1:10" x14ac:dyDescent="0.2">
      <c r="A7146">
        <v>14086</v>
      </c>
      <c r="B7146" s="623">
        <v>42760.035416666666</v>
      </c>
      <c r="C7146" s="405" t="s">
        <v>2054</v>
      </c>
      <c r="D7146" s="384">
        <v>3558</v>
      </c>
      <c r="E7146">
        <v>0.01</v>
      </c>
      <c r="F7146">
        <v>1.41503</v>
      </c>
      <c r="G7146" s="384">
        <v>0</v>
      </c>
      <c r="H7146">
        <v>1.41503</v>
      </c>
      <c r="I7146">
        <v>0.55000000000000004</v>
      </c>
      <c r="J7146" s="384">
        <v>2984.79</v>
      </c>
    </row>
    <row r="7147" spans="1:10" x14ac:dyDescent="0.2">
      <c r="A7147">
        <v>14087</v>
      </c>
      <c r="B7147" s="623">
        <v>42760.041666666664</v>
      </c>
      <c r="C7147" s="405" t="s">
        <v>97</v>
      </c>
      <c r="D7147" s="384">
        <v>3559</v>
      </c>
      <c r="E7147">
        <v>0.01</v>
      </c>
      <c r="F7147">
        <v>1.41526</v>
      </c>
      <c r="G7147" s="384">
        <v>0</v>
      </c>
      <c r="H7147">
        <v>0</v>
      </c>
    </row>
    <row r="7148" spans="1:10" x14ac:dyDescent="0.2">
      <c r="A7148">
        <v>14089</v>
      </c>
      <c r="B7148" s="623">
        <v>42760.052777777775</v>
      </c>
      <c r="C7148" s="405" t="s">
        <v>2054</v>
      </c>
      <c r="D7148" s="384">
        <v>3559</v>
      </c>
      <c r="E7148">
        <v>0.01</v>
      </c>
      <c r="F7148">
        <v>1.4144600000000001</v>
      </c>
      <c r="G7148" s="384">
        <v>0</v>
      </c>
      <c r="H7148">
        <v>1.4144600000000001</v>
      </c>
      <c r="I7148">
        <v>0.55000000000000004</v>
      </c>
      <c r="J7148" s="384">
        <v>2985.34</v>
      </c>
    </row>
    <row r="7149" spans="1:10" x14ac:dyDescent="0.2">
      <c r="A7149">
        <v>14090</v>
      </c>
      <c r="B7149" s="623">
        <v>42760.948611111111</v>
      </c>
      <c r="C7149" s="405" t="s">
        <v>96</v>
      </c>
      <c r="D7149" s="384">
        <v>3560</v>
      </c>
      <c r="E7149">
        <v>0.01</v>
      </c>
      <c r="F7149">
        <v>1.41951</v>
      </c>
      <c r="G7149" s="384">
        <v>0</v>
      </c>
      <c r="H7149">
        <v>0</v>
      </c>
    </row>
    <row r="7150" spans="1:10" x14ac:dyDescent="0.2">
      <c r="A7150">
        <v>14092</v>
      </c>
      <c r="B7150" s="623">
        <v>42760.958333333336</v>
      </c>
      <c r="C7150" s="405" t="s">
        <v>2054</v>
      </c>
      <c r="D7150" s="384">
        <v>3560</v>
      </c>
      <c r="E7150">
        <v>0.01</v>
      </c>
      <c r="F7150">
        <v>1.42031</v>
      </c>
      <c r="G7150" s="384">
        <v>0</v>
      </c>
      <c r="H7150">
        <v>1.42031</v>
      </c>
      <c r="I7150">
        <v>0.55000000000000004</v>
      </c>
      <c r="J7150" s="384">
        <v>2985.89</v>
      </c>
    </row>
    <row r="7151" spans="1:10" x14ac:dyDescent="0.2">
      <c r="A7151">
        <v>14093</v>
      </c>
      <c r="B7151" s="623">
        <v>42760.965277777781</v>
      </c>
      <c r="C7151" s="405" t="s">
        <v>96</v>
      </c>
      <c r="D7151" s="384">
        <v>3561</v>
      </c>
      <c r="E7151">
        <v>0.01</v>
      </c>
      <c r="F7151">
        <v>1.4202900000000001</v>
      </c>
      <c r="G7151" s="384">
        <v>0</v>
      </c>
      <c r="H7151">
        <v>0</v>
      </c>
    </row>
    <row r="7152" spans="1:10" x14ac:dyDescent="0.2">
      <c r="A7152">
        <v>14098</v>
      </c>
      <c r="B7152" s="623">
        <v>42761.00277777778</v>
      </c>
      <c r="C7152" s="405" t="s">
        <v>2054</v>
      </c>
      <c r="D7152" s="384">
        <v>3561</v>
      </c>
      <c r="E7152">
        <v>0.01</v>
      </c>
      <c r="F7152">
        <v>1.4203300000000001</v>
      </c>
      <c r="G7152" s="384">
        <v>0</v>
      </c>
      <c r="H7152">
        <v>1.4203300000000001</v>
      </c>
      <c r="I7152">
        <v>-0.26</v>
      </c>
      <c r="J7152" s="384">
        <v>2985.64</v>
      </c>
    </row>
    <row r="7153" spans="1:10" x14ac:dyDescent="0.2">
      <c r="A7153">
        <v>14095</v>
      </c>
      <c r="B7153" s="623">
        <v>42760.992361111108</v>
      </c>
      <c r="C7153" s="405" t="s">
        <v>96</v>
      </c>
      <c r="D7153" s="384">
        <v>3562</v>
      </c>
      <c r="E7153">
        <v>0.01</v>
      </c>
      <c r="F7153">
        <v>1.4187700000000001</v>
      </c>
      <c r="G7153" s="384">
        <v>0</v>
      </c>
      <c r="H7153">
        <v>0</v>
      </c>
    </row>
    <row r="7154" spans="1:10" x14ac:dyDescent="0.2">
      <c r="A7154">
        <v>14099</v>
      </c>
      <c r="B7154" s="623">
        <v>42761.00277777778</v>
      </c>
      <c r="C7154" s="405" t="s">
        <v>2054</v>
      </c>
      <c r="D7154" s="384">
        <v>3562</v>
      </c>
      <c r="E7154">
        <v>0.01</v>
      </c>
      <c r="F7154">
        <v>1.4203300000000001</v>
      </c>
      <c r="G7154" s="384">
        <v>0</v>
      </c>
      <c r="H7154">
        <v>1.4203300000000001</v>
      </c>
      <c r="I7154">
        <v>0.79</v>
      </c>
      <c r="J7154" s="384">
        <v>2986.43</v>
      </c>
    </row>
    <row r="7155" spans="1:10" x14ac:dyDescent="0.2">
      <c r="A7155">
        <v>14100</v>
      </c>
      <c r="B7155" s="623">
        <v>42761.070833333331</v>
      </c>
      <c r="C7155" s="405" t="s">
        <v>97</v>
      </c>
      <c r="D7155" s="384">
        <v>3563</v>
      </c>
      <c r="E7155">
        <v>0.01</v>
      </c>
      <c r="F7155">
        <v>1.4195599999999999</v>
      </c>
      <c r="G7155" s="384">
        <v>0</v>
      </c>
      <c r="H7155">
        <v>0</v>
      </c>
    </row>
    <row r="7156" spans="1:10" x14ac:dyDescent="0.2">
      <c r="A7156">
        <v>14105</v>
      </c>
      <c r="B7156" s="623">
        <v>42761.188888888886</v>
      </c>
      <c r="C7156" s="405" t="s">
        <v>2054</v>
      </c>
      <c r="D7156" s="384">
        <v>3563</v>
      </c>
      <c r="E7156">
        <v>0.01</v>
      </c>
      <c r="F7156">
        <v>1.4195199999999999</v>
      </c>
      <c r="G7156" s="384">
        <v>0</v>
      </c>
      <c r="H7156">
        <v>1.4195199999999999</v>
      </c>
      <c r="I7156">
        <v>0.03</v>
      </c>
      <c r="J7156" s="384">
        <v>2986.46</v>
      </c>
    </row>
    <row r="7157" spans="1:10" x14ac:dyDescent="0.2">
      <c r="A7157">
        <v>14102</v>
      </c>
      <c r="B7157" s="623">
        <v>42761.131944444445</v>
      </c>
      <c r="C7157" s="405" t="s">
        <v>97</v>
      </c>
      <c r="D7157" s="384">
        <v>3564</v>
      </c>
      <c r="E7157">
        <v>0.01</v>
      </c>
      <c r="F7157">
        <v>1.4210700000000001</v>
      </c>
      <c r="G7157" s="384">
        <v>0</v>
      </c>
      <c r="H7157">
        <v>0</v>
      </c>
    </row>
    <row r="7158" spans="1:10" x14ac:dyDescent="0.2">
      <c r="A7158">
        <v>14106</v>
      </c>
      <c r="B7158" s="623">
        <v>42761.188888888886</v>
      </c>
      <c r="C7158" s="405" t="s">
        <v>2054</v>
      </c>
      <c r="D7158" s="384">
        <v>3564</v>
      </c>
      <c r="E7158">
        <v>0.01</v>
      </c>
      <c r="F7158">
        <v>1.4195199999999999</v>
      </c>
      <c r="G7158" s="384">
        <v>0</v>
      </c>
      <c r="H7158">
        <v>1.4195199999999999</v>
      </c>
      <c r="I7158">
        <v>1.07</v>
      </c>
      <c r="J7158" s="384">
        <v>2987.53</v>
      </c>
    </row>
    <row r="7159" spans="1:10" x14ac:dyDescent="0.2">
      <c r="A7159">
        <v>14107</v>
      </c>
      <c r="B7159" s="623">
        <v>42761.921527777777</v>
      </c>
      <c r="C7159" s="405" t="s">
        <v>96</v>
      </c>
      <c r="D7159" s="384">
        <v>3565</v>
      </c>
      <c r="E7159">
        <v>0.01</v>
      </c>
      <c r="F7159">
        <v>1.4167400000000001</v>
      </c>
      <c r="G7159" s="384">
        <v>0</v>
      </c>
      <c r="H7159">
        <v>0</v>
      </c>
    </row>
    <row r="7160" spans="1:10" x14ac:dyDescent="0.2">
      <c r="A7160">
        <v>14109</v>
      </c>
      <c r="B7160" s="623">
        <v>42761.952777777777</v>
      </c>
      <c r="C7160" s="405" t="s">
        <v>2054</v>
      </c>
      <c r="D7160" s="384">
        <v>3565</v>
      </c>
      <c r="E7160">
        <v>0.01</v>
      </c>
      <c r="F7160">
        <v>1.41754</v>
      </c>
      <c r="G7160" s="384">
        <v>0</v>
      </c>
      <c r="H7160">
        <v>1.41754</v>
      </c>
      <c r="I7160">
        <v>0.55000000000000004</v>
      </c>
      <c r="J7160" s="384">
        <v>2988.08</v>
      </c>
    </row>
    <row r="7161" spans="1:10" x14ac:dyDescent="0.2">
      <c r="A7161">
        <v>14110</v>
      </c>
      <c r="B7161" s="623">
        <v>42762.040972222225</v>
      </c>
      <c r="C7161" s="405" t="s">
        <v>97</v>
      </c>
      <c r="D7161" s="384">
        <v>3566</v>
      </c>
      <c r="E7161">
        <v>0.01</v>
      </c>
      <c r="F7161">
        <v>1.41858</v>
      </c>
      <c r="G7161" s="384">
        <v>0</v>
      </c>
      <c r="H7161">
        <v>0</v>
      </c>
    </row>
    <row r="7162" spans="1:10" x14ac:dyDescent="0.2">
      <c r="A7162">
        <v>14112</v>
      </c>
      <c r="B7162" s="623">
        <v>42762.058333333334</v>
      </c>
      <c r="C7162" s="405" t="s">
        <v>2054</v>
      </c>
      <c r="D7162" s="384">
        <v>3566</v>
      </c>
      <c r="E7162">
        <v>0.01</v>
      </c>
      <c r="F7162">
        <v>1.41778</v>
      </c>
      <c r="G7162" s="384">
        <v>0</v>
      </c>
      <c r="H7162">
        <v>1.41778</v>
      </c>
      <c r="I7162">
        <v>0.56000000000000005</v>
      </c>
      <c r="J7162" s="384">
        <v>2988.64</v>
      </c>
    </row>
    <row r="7163" spans="1:10" x14ac:dyDescent="0.2">
      <c r="A7163">
        <v>14113</v>
      </c>
      <c r="B7163" s="623">
        <v>42765.044444444444</v>
      </c>
      <c r="C7163" s="405" t="s">
        <v>96</v>
      </c>
      <c r="D7163" s="384">
        <v>3567</v>
      </c>
      <c r="E7163">
        <v>0.01</v>
      </c>
      <c r="F7163">
        <v>1.4173100000000001</v>
      </c>
      <c r="G7163" s="384">
        <v>0</v>
      </c>
      <c r="H7163">
        <v>0</v>
      </c>
    </row>
    <row r="7164" spans="1:10" x14ac:dyDescent="0.2">
      <c r="A7164">
        <v>14115</v>
      </c>
      <c r="B7164" s="623">
        <v>42765.063888888886</v>
      </c>
      <c r="C7164" s="405" t="s">
        <v>2054</v>
      </c>
      <c r="D7164" s="384">
        <v>3567</v>
      </c>
      <c r="E7164">
        <v>0.01</v>
      </c>
      <c r="F7164">
        <v>1.41811</v>
      </c>
      <c r="G7164" s="384">
        <v>0</v>
      </c>
      <c r="H7164">
        <v>1.41811</v>
      </c>
      <c r="I7164">
        <v>0.55000000000000004</v>
      </c>
      <c r="J7164" s="384">
        <v>2989.19</v>
      </c>
    </row>
    <row r="7165" spans="1:10" x14ac:dyDescent="0.2">
      <c r="A7165">
        <v>14116</v>
      </c>
      <c r="B7165" s="623">
        <v>42766.90902777778</v>
      </c>
      <c r="C7165" s="405" t="s">
        <v>97</v>
      </c>
      <c r="D7165" s="384">
        <v>3568</v>
      </c>
      <c r="E7165">
        <v>0.01</v>
      </c>
      <c r="F7165">
        <v>1.42492</v>
      </c>
      <c r="G7165" s="384">
        <v>0</v>
      </c>
      <c r="H7165">
        <v>0</v>
      </c>
    </row>
    <row r="7166" spans="1:10" x14ac:dyDescent="0.2">
      <c r="A7166">
        <v>14118</v>
      </c>
      <c r="B7166" s="623">
        <v>42766.911805555559</v>
      </c>
      <c r="C7166" s="405" t="s">
        <v>2054</v>
      </c>
      <c r="D7166" s="384">
        <v>3568</v>
      </c>
      <c r="E7166">
        <v>0.01</v>
      </c>
      <c r="F7166">
        <v>1.4241200000000001</v>
      </c>
      <c r="G7166" s="384">
        <v>0</v>
      </c>
      <c r="H7166">
        <v>1.4241200000000001</v>
      </c>
      <c r="I7166">
        <v>0.55000000000000004</v>
      </c>
      <c r="J7166" s="384">
        <v>2989.74</v>
      </c>
    </row>
    <row r="7167" spans="1:10" x14ac:dyDescent="0.2">
      <c r="A7167">
        <v>14119</v>
      </c>
      <c r="B7167" s="623">
        <v>42767.022916666669</v>
      </c>
      <c r="C7167" s="405" t="s">
        <v>97</v>
      </c>
      <c r="D7167" s="384">
        <v>3569</v>
      </c>
      <c r="E7167">
        <v>0.01</v>
      </c>
      <c r="F7167">
        <v>1.4244699999999999</v>
      </c>
      <c r="G7167" s="384">
        <v>0</v>
      </c>
      <c r="H7167">
        <v>0</v>
      </c>
    </row>
    <row r="7168" spans="1:10" x14ac:dyDescent="0.2">
      <c r="A7168">
        <v>14121</v>
      </c>
      <c r="B7168" s="623">
        <v>42767.040277777778</v>
      </c>
      <c r="C7168" s="405" t="s">
        <v>2054</v>
      </c>
      <c r="D7168" s="384">
        <v>3569</v>
      </c>
      <c r="E7168">
        <v>0.01</v>
      </c>
      <c r="F7168">
        <v>1.42367</v>
      </c>
      <c r="G7168" s="384">
        <v>0</v>
      </c>
      <c r="H7168">
        <v>1.42367</v>
      </c>
      <c r="I7168">
        <v>0.55000000000000004</v>
      </c>
      <c r="J7168" s="384">
        <v>2990.29</v>
      </c>
    </row>
    <row r="7169" spans="1:10" x14ac:dyDescent="0.2">
      <c r="A7169">
        <v>14122</v>
      </c>
      <c r="B7169" s="623">
        <v>42767.061805555553</v>
      </c>
      <c r="C7169" s="405" t="s">
        <v>97</v>
      </c>
      <c r="D7169" s="384">
        <v>3570</v>
      </c>
      <c r="E7169">
        <v>0.01</v>
      </c>
      <c r="F7169">
        <v>1.42519</v>
      </c>
      <c r="G7169" s="384">
        <v>0</v>
      </c>
      <c r="H7169">
        <v>0</v>
      </c>
    </row>
    <row r="7170" spans="1:10" x14ac:dyDescent="0.2">
      <c r="A7170">
        <v>14131</v>
      </c>
      <c r="B7170" s="623">
        <v>42767.277777777781</v>
      </c>
      <c r="C7170" s="405" t="s">
        <v>2054</v>
      </c>
      <c r="D7170" s="384">
        <v>3570</v>
      </c>
      <c r="E7170">
        <v>0.01</v>
      </c>
      <c r="F7170">
        <v>1.42591</v>
      </c>
      <c r="G7170" s="384">
        <v>0</v>
      </c>
      <c r="H7170">
        <v>1.42591</v>
      </c>
      <c r="I7170">
        <v>-0.5</v>
      </c>
      <c r="J7170" s="384">
        <v>2989.79</v>
      </c>
    </row>
    <row r="7171" spans="1:10" x14ac:dyDescent="0.2">
      <c r="A7171">
        <v>14124</v>
      </c>
      <c r="B7171" s="623">
        <v>42767.142361111109</v>
      </c>
      <c r="C7171" s="405" t="s">
        <v>97</v>
      </c>
      <c r="D7171" s="384">
        <v>3571</v>
      </c>
      <c r="E7171">
        <v>0.01</v>
      </c>
      <c r="F7171">
        <v>1.4267000000000001</v>
      </c>
      <c r="G7171" s="384">
        <v>0</v>
      </c>
      <c r="H7171">
        <v>0</v>
      </c>
    </row>
    <row r="7172" spans="1:10" x14ac:dyDescent="0.2">
      <c r="A7172">
        <v>14132</v>
      </c>
      <c r="B7172" s="623">
        <v>42767.277777777781</v>
      </c>
      <c r="C7172" s="405" t="s">
        <v>2054</v>
      </c>
      <c r="D7172" s="384">
        <v>3571</v>
      </c>
      <c r="E7172">
        <v>0.01</v>
      </c>
      <c r="F7172">
        <v>1.42591</v>
      </c>
      <c r="G7172" s="384">
        <v>0</v>
      </c>
      <c r="H7172">
        <v>1.42591</v>
      </c>
      <c r="I7172">
        <v>0.54</v>
      </c>
      <c r="J7172" s="384">
        <v>2990.33</v>
      </c>
    </row>
    <row r="7173" spans="1:10" x14ac:dyDescent="0.2">
      <c r="A7173">
        <v>14127</v>
      </c>
      <c r="B7173" s="623">
        <v>42767.173611111109</v>
      </c>
      <c r="C7173" s="405" t="s">
        <v>97</v>
      </c>
      <c r="D7173" s="384">
        <v>3572</v>
      </c>
      <c r="E7173">
        <v>0.01</v>
      </c>
      <c r="F7173">
        <v>1.4282300000000001</v>
      </c>
      <c r="G7173" s="384">
        <v>0</v>
      </c>
      <c r="H7173">
        <v>0</v>
      </c>
    </row>
    <row r="7174" spans="1:10" x14ac:dyDescent="0.2">
      <c r="A7174">
        <v>14133</v>
      </c>
      <c r="B7174" s="623">
        <v>42767.277777777781</v>
      </c>
      <c r="C7174" s="405" t="s">
        <v>2054</v>
      </c>
      <c r="D7174" s="384">
        <v>3572</v>
      </c>
      <c r="E7174">
        <v>0.01</v>
      </c>
      <c r="F7174">
        <v>1.42591</v>
      </c>
      <c r="G7174" s="384">
        <v>0</v>
      </c>
      <c r="H7174">
        <v>1.42591</v>
      </c>
      <c r="I7174">
        <v>1.6</v>
      </c>
      <c r="J7174" s="384">
        <v>2991.93</v>
      </c>
    </row>
    <row r="7175" spans="1:10" x14ac:dyDescent="0.2">
      <c r="A7175">
        <v>14134</v>
      </c>
      <c r="B7175" s="623">
        <v>42767.885416666664</v>
      </c>
      <c r="C7175" s="405" t="s">
        <v>96</v>
      </c>
      <c r="D7175" s="384">
        <v>3573</v>
      </c>
      <c r="E7175">
        <v>0.01</v>
      </c>
      <c r="F7175">
        <v>1.42004</v>
      </c>
      <c r="G7175" s="384">
        <v>0</v>
      </c>
      <c r="H7175">
        <v>0</v>
      </c>
    </row>
    <row r="7176" spans="1:10" x14ac:dyDescent="0.2">
      <c r="A7176">
        <v>14136</v>
      </c>
      <c r="B7176" s="623">
        <v>42767.9</v>
      </c>
      <c r="C7176" s="405" t="s">
        <v>2054</v>
      </c>
      <c r="D7176" s="384">
        <v>3573</v>
      </c>
      <c r="E7176">
        <v>0.01</v>
      </c>
      <c r="F7176">
        <v>1.4208400000000001</v>
      </c>
      <c r="G7176" s="384">
        <v>0</v>
      </c>
      <c r="H7176">
        <v>1.4208400000000001</v>
      </c>
      <c r="I7176">
        <v>0.55000000000000004</v>
      </c>
      <c r="J7176" s="384">
        <v>2992.48</v>
      </c>
    </row>
    <row r="7177" spans="1:10" x14ac:dyDescent="0.2">
      <c r="A7177">
        <v>14137</v>
      </c>
      <c r="B7177" s="623">
        <v>42767.916666666664</v>
      </c>
      <c r="C7177" s="405" t="s">
        <v>96</v>
      </c>
      <c r="D7177" s="384">
        <v>3574</v>
      </c>
      <c r="E7177">
        <v>0.01</v>
      </c>
      <c r="F7177">
        <v>1.42012</v>
      </c>
      <c r="G7177" s="384">
        <v>0</v>
      </c>
      <c r="H7177">
        <v>0</v>
      </c>
    </row>
    <row r="7178" spans="1:10" x14ac:dyDescent="0.2">
      <c r="A7178">
        <v>14213</v>
      </c>
      <c r="B7178" s="623">
        <v>42775.208333333336</v>
      </c>
      <c r="C7178" s="405" t="s">
        <v>2054</v>
      </c>
      <c r="D7178" s="384">
        <v>3574</v>
      </c>
      <c r="E7178">
        <v>0.01</v>
      </c>
      <c r="F7178">
        <v>1.4031199999999999</v>
      </c>
      <c r="G7178" s="384">
        <v>0</v>
      </c>
      <c r="H7178">
        <v>1.4031199999999999</v>
      </c>
      <c r="I7178">
        <v>-12.64</v>
      </c>
      <c r="J7178" s="384">
        <v>2980.95</v>
      </c>
    </row>
    <row r="7179" spans="1:10" x14ac:dyDescent="0.2">
      <c r="A7179">
        <v>14139</v>
      </c>
      <c r="B7179" s="623">
        <v>42768.097916666666</v>
      </c>
      <c r="C7179" s="405" t="s">
        <v>96</v>
      </c>
      <c r="D7179" s="384">
        <v>3575</v>
      </c>
      <c r="E7179">
        <v>0.01</v>
      </c>
      <c r="F7179">
        <v>1.4185700000000001</v>
      </c>
      <c r="G7179" s="384">
        <v>0</v>
      </c>
      <c r="H7179">
        <v>0</v>
      </c>
    </row>
    <row r="7180" spans="1:10" x14ac:dyDescent="0.2">
      <c r="A7180">
        <v>14214</v>
      </c>
      <c r="B7180" s="623">
        <v>42775.208333333336</v>
      </c>
      <c r="C7180" s="405" t="s">
        <v>2054</v>
      </c>
      <c r="D7180" s="384">
        <v>3575</v>
      </c>
      <c r="E7180">
        <v>0.01</v>
      </c>
      <c r="F7180">
        <v>1.4031199999999999</v>
      </c>
      <c r="G7180" s="384">
        <v>0</v>
      </c>
      <c r="H7180">
        <v>1.4031199999999999</v>
      </c>
      <c r="I7180">
        <v>-11.3</v>
      </c>
      <c r="J7180" s="384">
        <v>2969.64</v>
      </c>
    </row>
    <row r="7181" spans="1:10" x14ac:dyDescent="0.2">
      <c r="A7181">
        <v>14142</v>
      </c>
      <c r="B7181" s="623">
        <v>42768.104166666664</v>
      </c>
      <c r="C7181" s="405" t="s">
        <v>96</v>
      </c>
      <c r="D7181" s="384">
        <v>3576</v>
      </c>
      <c r="E7181">
        <v>0.01</v>
      </c>
      <c r="F7181">
        <v>1.41703</v>
      </c>
      <c r="G7181" s="384">
        <v>0</v>
      </c>
      <c r="H7181">
        <v>0</v>
      </c>
    </row>
    <row r="7182" spans="1:10" x14ac:dyDescent="0.2">
      <c r="A7182">
        <v>14215</v>
      </c>
      <c r="B7182" s="623">
        <v>42775.208333333336</v>
      </c>
      <c r="C7182" s="405" t="s">
        <v>2054</v>
      </c>
      <c r="D7182" s="384">
        <v>3576</v>
      </c>
      <c r="E7182">
        <v>0.01</v>
      </c>
      <c r="F7182">
        <v>1.4031199999999999</v>
      </c>
      <c r="G7182" s="384">
        <v>0</v>
      </c>
      <c r="H7182">
        <v>1.4031199999999999</v>
      </c>
      <c r="I7182">
        <v>-10.23</v>
      </c>
      <c r="J7182" s="384">
        <v>2959.41</v>
      </c>
    </row>
    <row r="7183" spans="1:10" x14ac:dyDescent="0.2">
      <c r="A7183">
        <v>14146</v>
      </c>
      <c r="B7183" s="623">
        <v>42768.104861111111</v>
      </c>
      <c r="C7183" s="405" t="s">
        <v>96</v>
      </c>
      <c r="D7183" s="384">
        <v>3577</v>
      </c>
      <c r="E7183">
        <v>0.01</v>
      </c>
      <c r="F7183">
        <v>1.4147099999999999</v>
      </c>
      <c r="G7183" s="384">
        <v>0</v>
      </c>
      <c r="H7183">
        <v>0</v>
      </c>
    </row>
    <row r="7184" spans="1:10" x14ac:dyDescent="0.2">
      <c r="A7184">
        <v>14216</v>
      </c>
      <c r="B7184" s="623">
        <v>42775.208333333336</v>
      </c>
      <c r="C7184" s="405" t="s">
        <v>2054</v>
      </c>
      <c r="D7184" s="384">
        <v>3577</v>
      </c>
      <c r="E7184">
        <v>0.01</v>
      </c>
      <c r="F7184">
        <v>1.4031199999999999</v>
      </c>
      <c r="G7184" s="384">
        <v>0</v>
      </c>
      <c r="H7184">
        <v>1.4031199999999999</v>
      </c>
      <c r="I7184">
        <v>-8.6300000000000008</v>
      </c>
      <c r="J7184" s="384">
        <v>2950.78</v>
      </c>
    </row>
    <row r="7185" spans="1:10" x14ac:dyDescent="0.2">
      <c r="A7185">
        <v>14151</v>
      </c>
      <c r="B7185" s="623">
        <v>42768.183333333334</v>
      </c>
      <c r="C7185" s="405" t="s">
        <v>96</v>
      </c>
      <c r="D7185" s="384">
        <v>3578</v>
      </c>
      <c r="E7185">
        <v>0.02</v>
      </c>
      <c r="F7185">
        <v>1.4115899999999999</v>
      </c>
      <c r="G7185" s="384">
        <v>0</v>
      </c>
      <c r="H7185">
        <v>0</v>
      </c>
    </row>
    <row r="7186" spans="1:10" x14ac:dyDescent="0.2">
      <c r="A7186">
        <v>14217</v>
      </c>
      <c r="B7186" s="623">
        <v>42775.208333333336</v>
      </c>
      <c r="C7186" s="405" t="s">
        <v>2054</v>
      </c>
      <c r="D7186" s="384">
        <v>3578</v>
      </c>
      <c r="E7186">
        <v>0.02</v>
      </c>
      <c r="F7186">
        <v>1.4031199999999999</v>
      </c>
      <c r="G7186" s="384">
        <v>0</v>
      </c>
      <c r="H7186">
        <v>1.4031199999999999</v>
      </c>
      <c r="I7186">
        <v>-12.96</v>
      </c>
      <c r="J7186" s="384">
        <v>2937.81</v>
      </c>
    </row>
    <row r="7187" spans="1:10" x14ac:dyDescent="0.2">
      <c r="A7187">
        <v>14157</v>
      </c>
      <c r="B7187" s="623">
        <v>42768.438194444447</v>
      </c>
      <c r="C7187" s="405" t="s">
        <v>96</v>
      </c>
      <c r="D7187" s="384">
        <v>3579</v>
      </c>
      <c r="E7187">
        <v>0.02</v>
      </c>
      <c r="F7187">
        <v>1.40835</v>
      </c>
      <c r="G7187" s="384">
        <v>0</v>
      </c>
      <c r="H7187">
        <v>0</v>
      </c>
    </row>
    <row r="7188" spans="1:10" x14ac:dyDescent="0.2">
      <c r="A7188">
        <v>14218</v>
      </c>
      <c r="B7188" s="623">
        <v>42775.208333333336</v>
      </c>
      <c r="C7188" s="405" t="s">
        <v>2054</v>
      </c>
      <c r="D7188" s="384">
        <v>3579</v>
      </c>
      <c r="E7188">
        <v>0.02</v>
      </c>
      <c r="F7188">
        <v>1.4031199999999999</v>
      </c>
      <c r="G7188" s="384">
        <v>0</v>
      </c>
      <c r="H7188">
        <v>1.4031199999999999</v>
      </c>
      <c r="I7188">
        <v>-8.49</v>
      </c>
      <c r="J7188" s="384">
        <v>2929.32</v>
      </c>
    </row>
    <row r="7189" spans="1:10" x14ac:dyDescent="0.2">
      <c r="A7189">
        <v>14164</v>
      </c>
      <c r="B7189" s="623">
        <v>42768.898611111108</v>
      </c>
      <c r="C7189" s="405" t="s">
        <v>96</v>
      </c>
      <c r="D7189" s="384">
        <v>3580</v>
      </c>
      <c r="E7189">
        <v>0.03</v>
      </c>
      <c r="F7189">
        <v>1.4050100000000001</v>
      </c>
      <c r="G7189" s="384">
        <v>0</v>
      </c>
      <c r="H7189">
        <v>0</v>
      </c>
    </row>
    <row r="7190" spans="1:10" x14ac:dyDescent="0.2">
      <c r="A7190">
        <v>14219</v>
      </c>
      <c r="B7190" s="623">
        <v>42775.208333333336</v>
      </c>
      <c r="C7190" s="405" t="s">
        <v>2054</v>
      </c>
      <c r="D7190" s="384">
        <v>3580</v>
      </c>
      <c r="E7190">
        <v>0.03</v>
      </c>
      <c r="F7190">
        <v>1.4031199999999999</v>
      </c>
      <c r="G7190" s="384">
        <v>0</v>
      </c>
      <c r="H7190">
        <v>1.4031199999999999</v>
      </c>
      <c r="I7190">
        <v>-5.84</v>
      </c>
      <c r="J7190" s="384">
        <v>2923.48</v>
      </c>
    </row>
    <row r="7191" spans="1:10" x14ac:dyDescent="0.2">
      <c r="A7191">
        <v>14172</v>
      </c>
      <c r="B7191" s="623">
        <v>42769.65</v>
      </c>
      <c r="C7191" s="405" t="s">
        <v>96</v>
      </c>
      <c r="D7191" s="384">
        <v>3581</v>
      </c>
      <c r="E7191">
        <v>0.05</v>
      </c>
      <c r="F7191">
        <v>1.40158</v>
      </c>
      <c r="G7191" s="384">
        <v>0</v>
      </c>
      <c r="H7191">
        <v>0</v>
      </c>
    </row>
    <row r="7192" spans="1:10" x14ac:dyDescent="0.2">
      <c r="A7192">
        <v>14220</v>
      </c>
      <c r="B7192" s="623">
        <v>42775.208333333336</v>
      </c>
      <c r="C7192" s="405" t="s">
        <v>2054</v>
      </c>
      <c r="D7192" s="384">
        <v>3581</v>
      </c>
      <c r="E7192">
        <v>0.05</v>
      </c>
      <c r="F7192">
        <v>1.4031199999999999</v>
      </c>
      <c r="G7192" s="384">
        <v>0</v>
      </c>
      <c r="H7192">
        <v>1.4031199999999999</v>
      </c>
      <c r="I7192">
        <v>2.56</v>
      </c>
      <c r="J7192" s="384">
        <v>2926.04</v>
      </c>
    </row>
    <row r="7193" spans="1:10" x14ac:dyDescent="0.2">
      <c r="A7193">
        <v>14181</v>
      </c>
      <c r="B7193" s="623">
        <v>42773.081944444442</v>
      </c>
      <c r="C7193" s="405" t="s">
        <v>97</v>
      </c>
      <c r="D7193" s="384">
        <v>3582</v>
      </c>
      <c r="E7193">
        <v>0.01</v>
      </c>
      <c r="F7193">
        <v>1.4050499999999999</v>
      </c>
      <c r="G7193" s="384">
        <v>0</v>
      </c>
      <c r="H7193">
        <v>0</v>
      </c>
    </row>
    <row r="7194" spans="1:10" x14ac:dyDescent="0.2">
      <c r="A7194">
        <v>14183</v>
      </c>
      <c r="B7194" s="623">
        <v>42773.106944444444</v>
      </c>
      <c r="C7194" s="405" t="s">
        <v>2054</v>
      </c>
      <c r="D7194" s="384">
        <v>3582</v>
      </c>
      <c r="E7194">
        <v>0.01</v>
      </c>
      <c r="F7194">
        <v>1.40425</v>
      </c>
      <c r="G7194" s="384">
        <v>0</v>
      </c>
      <c r="H7194">
        <v>1.40425</v>
      </c>
      <c r="I7194">
        <v>0.55000000000000004</v>
      </c>
      <c r="J7194" s="384">
        <v>2993.03</v>
      </c>
    </row>
    <row r="7195" spans="1:10" x14ac:dyDescent="0.2">
      <c r="A7195">
        <v>14184</v>
      </c>
      <c r="B7195" s="623">
        <v>42773.236805555556</v>
      </c>
      <c r="C7195" s="405" t="s">
        <v>96</v>
      </c>
      <c r="D7195" s="384">
        <v>3583</v>
      </c>
      <c r="E7195">
        <v>0.08</v>
      </c>
      <c r="F7195">
        <v>1.3980600000000001</v>
      </c>
      <c r="G7195" s="384">
        <v>0</v>
      </c>
      <c r="H7195">
        <v>0</v>
      </c>
    </row>
    <row r="7196" spans="1:10" x14ac:dyDescent="0.2">
      <c r="A7196">
        <v>14221</v>
      </c>
      <c r="B7196" s="623">
        <v>42775.208333333336</v>
      </c>
      <c r="C7196" s="405" t="s">
        <v>2054</v>
      </c>
      <c r="D7196" s="384">
        <v>3583</v>
      </c>
      <c r="E7196">
        <v>0.08</v>
      </c>
      <c r="F7196">
        <v>1.4031199999999999</v>
      </c>
      <c r="G7196" s="384">
        <v>0</v>
      </c>
      <c r="H7196">
        <v>1.4031199999999999</v>
      </c>
      <c r="I7196">
        <v>24.97</v>
      </c>
      <c r="J7196" s="384">
        <v>2951.01</v>
      </c>
    </row>
    <row r="7197" spans="1:10" x14ac:dyDescent="0.2">
      <c r="A7197">
        <v>14194</v>
      </c>
      <c r="B7197" s="623">
        <v>42774.472222222219</v>
      </c>
      <c r="C7197" s="405" t="s">
        <v>96</v>
      </c>
      <c r="D7197" s="384">
        <v>3584</v>
      </c>
      <c r="E7197">
        <v>0.11</v>
      </c>
      <c r="F7197">
        <v>1.39446</v>
      </c>
      <c r="G7197" s="384">
        <v>0</v>
      </c>
      <c r="H7197">
        <v>0</v>
      </c>
    </row>
    <row r="7198" spans="1:10" x14ac:dyDescent="0.2">
      <c r="A7198">
        <v>14222</v>
      </c>
      <c r="B7198" s="623">
        <v>42775.208333333336</v>
      </c>
      <c r="C7198" s="405" t="s">
        <v>2054</v>
      </c>
      <c r="D7198" s="384">
        <v>3584</v>
      </c>
      <c r="E7198">
        <v>0.11</v>
      </c>
      <c r="F7198">
        <v>1.4031199999999999</v>
      </c>
      <c r="G7198" s="384">
        <v>0</v>
      </c>
      <c r="H7198">
        <v>1.4031199999999999</v>
      </c>
      <c r="I7198">
        <v>62.64</v>
      </c>
      <c r="J7198" s="384">
        <v>3013.65</v>
      </c>
    </row>
    <row r="7199" spans="1:10" x14ac:dyDescent="0.2">
      <c r="A7199">
        <v>14205</v>
      </c>
      <c r="B7199" s="623">
        <v>42774.921527777777</v>
      </c>
      <c r="C7199" s="405" t="s">
        <v>97</v>
      </c>
      <c r="D7199" s="384">
        <v>3585</v>
      </c>
      <c r="E7199">
        <v>0.01</v>
      </c>
      <c r="F7199">
        <v>1.4005099999999999</v>
      </c>
      <c r="G7199" s="384">
        <v>0</v>
      </c>
      <c r="H7199">
        <v>0</v>
      </c>
    </row>
    <row r="7200" spans="1:10" x14ac:dyDescent="0.2">
      <c r="A7200">
        <v>14207</v>
      </c>
      <c r="B7200" s="623">
        <v>42774.925694444442</v>
      </c>
      <c r="C7200" s="405" t="s">
        <v>2054</v>
      </c>
      <c r="D7200" s="384">
        <v>3585</v>
      </c>
      <c r="E7200">
        <v>0.01</v>
      </c>
      <c r="F7200">
        <v>1.39971</v>
      </c>
      <c r="G7200" s="384">
        <v>0</v>
      </c>
      <c r="H7200">
        <v>1.39971</v>
      </c>
      <c r="I7200">
        <v>0.55000000000000004</v>
      </c>
      <c r="J7200" s="384">
        <v>2993.58</v>
      </c>
    </row>
    <row r="7201" spans="1:10" x14ac:dyDescent="0.2">
      <c r="A7201">
        <v>14208</v>
      </c>
      <c r="B7201" s="623">
        <v>42775.082638888889</v>
      </c>
      <c r="C7201" s="405" t="s">
        <v>97</v>
      </c>
      <c r="D7201" s="384">
        <v>3586</v>
      </c>
      <c r="E7201">
        <v>0.01</v>
      </c>
      <c r="F7201">
        <v>1.40096</v>
      </c>
      <c r="G7201" s="384">
        <v>0</v>
      </c>
      <c r="H7201">
        <v>0</v>
      </c>
    </row>
    <row r="7202" spans="1:10" x14ac:dyDescent="0.2">
      <c r="A7202">
        <v>14227</v>
      </c>
      <c r="B7202" s="623">
        <v>42775.279166666667</v>
      </c>
      <c r="C7202" s="405" t="s">
        <v>2054</v>
      </c>
      <c r="D7202" s="384">
        <v>3586</v>
      </c>
      <c r="E7202">
        <v>0.01</v>
      </c>
      <c r="F7202">
        <v>1.40167</v>
      </c>
      <c r="G7202" s="384">
        <v>0</v>
      </c>
      <c r="H7202">
        <v>1.40167</v>
      </c>
      <c r="I7202">
        <v>-0.49</v>
      </c>
      <c r="J7202" s="384">
        <v>3013.16</v>
      </c>
    </row>
    <row r="7203" spans="1:10" x14ac:dyDescent="0.2">
      <c r="A7203">
        <v>14210</v>
      </c>
      <c r="B7203" s="623">
        <v>42775.207638888889</v>
      </c>
      <c r="C7203" s="405" t="s">
        <v>97</v>
      </c>
      <c r="D7203" s="384">
        <v>3587</v>
      </c>
      <c r="E7203">
        <v>0.01</v>
      </c>
      <c r="F7203">
        <v>1.40246</v>
      </c>
      <c r="G7203" s="384">
        <v>0</v>
      </c>
      <c r="H7203">
        <v>0</v>
      </c>
    </row>
    <row r="7204" spans="1:10" x14ac:dyDescent="0.2">
      <c r="A7204">
        <v>14228</v>
      </c>
      <c r="B7204" s="623">
        <v>42775.279166666667</v>
      </c>
      <c r="C7204" s="405" t="s">
        <v>2054</v>
      </c>
      <c r="D7204" s="384">
        <v>3587</v>
      </c>
      <c r="E7204">
        <v>0.01</v>
      </c>
      <c r="F7204">
        <v>1.40167</v>
      </c>
      <c r="G7204" s="384">
        <v>0</v>
      </c>
      <c r="H7204">
        <v>1.40167</v>
      </c>
      <c r="I7204">
        <v>0.55000000000000004</v>
      </c>
      <c r="J7204" s="384">
        <v>3013.71</v>
      </c>
    </row>
    <row r="7205" spans="1:10" x14ac:dyDescent="0.2">
      <c r="A7205">
        <v>14223</v>
      </c>
      <c r="B7205" s="623">
        <v>42775.216666666667</v>
      </c>
      <c r="C7205" s="405" t="s">
        <v>97</v>
      </c>
      <c r="D7205" s="384">
        <v>3588</v>
      </c>
      <c r="E7205">
        <v>0.01</v>
      </c>
      <c r="F7205">
        <v>1.4039900000000001</v>
      </c>
      <c r="G7205" s="384">
        <v>0</v>
      </c>
      <c r="H7205">
        <v>0</v>
      </c>
    </row>
    <row r="7206" spans="1:10" x14ac:dyDescent="0.2">
      <c r="A7206">
        <v>14229</v>
      </c>
      <c r="B7206" s="623">
        <v>42775.279166666667</v>
      </c>
      <c r="C7206" s="405" t="s">
        <v>2054</v>
      </c>
      <c r="D7206" s="384">
        <v>3588</v>
      </c>
      <c r="E7206">
        <v>0.01</v>
      </c>
      <c r="F7206">
        <v>1.40167</v>
      </c>
      <c r="G7206" s="384">
        <v>0</v>
      </c>
      <c r="H7206">
        <v>1.40167</v>
      </c>
      <c r="I7206">
        <v>1.6</v>
      </c>
      <c r="J7206" s="384">
        <v>3015.31</v>
      </c>
    </row>
    <row r="7207" spans="1:10" x14ac:dyDescent="0.2">
      <c r="A7207">
        <v>14230</v>
      </c>
      <c r="B7207" s="623">
        <v>42776.977777777778</v>
      </c>
      <c r="C7207" s="405" t="s">
        <v>97</v>
      </c>
      <c r="D7207" s="384">
        <v>3589</v>
      </c>
      <c r="E7207">
        <v>0.01</v>
      </c>
      <c r="F7207">
        <v>1.38622</v>
      </c>
      <c r="G7207" s="384">
        <v>0</v>
      </c>
      <c r="H7207">
        <v>0</v>
      </c>
    </row>
    <row r="7208" spans="1:10" x14ac:dyDescent="0.2">
      <c r="A7208">
        <v>14232</v>
      </c>
      <c r="B7208" s="623">
        <v>42776.996527777781</v>
      </c>
      <c r="C7208" s="405" t="s">
        <v>2054</v>
      </c>
      <c r="D7208" s="384">
        <v>3589</v>
      </c>
      <c r="E7208">
        <v>0.01</v>
      </c>
      <c r="F7208">
        <v>1.3854200000000001</v>
      </c>
      <c r="G7208" s="384">
        <v>0</v>
      </c>
      <c r="H7208">
        <v>1.3854200000000001</v>
      </c>
      <c r="I7208">
        <v>0.55000000000000004</v>
      </c>
      <c r="J7208" s="384">
        <v>3015.86</v>
      </c>
    </row>
    <row r="7209" spans="1:10" x14ac:dyDescent="0.2">
      <c r="A7209">
        <v>14233</v>
      </c>
      <c r="B7209" s="623">
        <v>42779.072916666664</v>
      </c>
      <c r="C7209" s="405" t="s">
        <v>96</v>
      </c>
      <c r="D7209" s="384">
        <v>3590</v>
      </c>
      <c r="E7209">
        <v>0.01</v>
      </c>
      <c r="F7209">
        <v>1.3844099999999999</v>
      </c>
      <c r="G7209" s="384">
        <v>0</v>
      </c>
      <c r="H7209">
        <v>0</v>
      </c>
    </row>
    <row r="7210" spans="1:10" x14ac:dyDescent="0.2">
      <c r="A7210">
        <v>14235</v>
      </c>
      <c r="B7210" s="623">
        <v>42779.097916666666</v>
      </c>
      <c r="C7210" s="405" t="s">
        <v>2054</v>
      </c>
      <c r="D7210" s="384">
        <v>3590</v>
      </c>
      <c r="E7210">
        <v>0.01</v>
      </c>
      <c r="F7210">
        <v>1.3852100000000001</v>
      </c>
      <c r="G7210" s="384">
        <v>0</v>
      </c>
      <c r="H7210">
        <v>1.3852100000000001</v>
      </c>
      <c r="I7210">
        <v>0.55000000000000004</v>
      </c>
      <c r="J7210" s="384">
        <v>3016.41</v>
      </c>
    </row>
    <row r="7211" spans="1:10" x14ac:dyDescent="0.2">
      <c r="A7211">
        <v>14236</v>
      </c>
      <c r="B7211" s="623">
        <v>42779.925694444442</v>
      </c>
      <c r="C7211" s="405" t="s">
        <v>96</v>
      </c>
      <c r="D7211" s="384">
        <v>3591</v>
      </c>
      <c r="E7211">
        <v>0.01</v>
      </c>
      <c r="F7211">
        <v>1.38602</v>
      </c>
      <c r="G7211" s="384">
        <v>0</v>
      </c>
      <c r="H7211">
        <v>0</v>
      </c>
    </row>
    <row r="7212" spans="1:10" x14ac:dyDescent="0.2">
      <c r="A7212">
        <v>14238</v>
      </c>
      <c r="B7212" s="623">
        <v>42779.999305555553</v>
      </c>
      <c r="C7212" s="405" t="s">
        <v>2054</v>
      </c>
      <c r="D7212" s="384">
        <v>3591</v>
      </c>
      <c r="E7212">
        <v>0.01</v>
      </c>
      <c r="F7212">
        <v>1.3868199999999999</v>
      </c>
      <c r="G7212" s="384">
        <v>0</v>
      </c>
      <c r="H7212">
        <v>1.3868199999999999</v>
      </c>
      <c r="I7212">
        <v>0.55000000000000004</v>
      </c>
      <c r="J7212" s="384">
        <v>3016.96</v>
      </c>
    </row>
    <row r="7213" spans="1:10" x14ac:dyDescent="0.2">
      <c r="A7213">
        <v>14239</v>
      </c>
      <c r="B7213" s="623">
        <v>42780.040277777778</v>
      </c>
      <c r="C7213" s="405" t="s">
        <v>97</v>
      </c>
      <c r="D7213" s="384">
        <v>3592</v>
      </c>
      <c r="E7213">
        <v>0.01</v>
      </c>
      <c r="F7213">
        <v>1.3871</v>
      </c>
      <c r="G7213" s="384">
        <v>0</v>
      </c>
      <c r="H7213">
        <v>0</v>
      </c>
    </row>
    <row r="7214" spans="1:10" x14ac:dyDescent="0.2">
      <c r="A7214">
        <v>14241</v>
      </c>
      <c r="B7214" s="623">
        <v>42780.043749999997</v>
      </c>
      <c r="C7214" s="405" t="s">
        <v>2054</v>
      </c>
      <c r="D7214" s="384">
        <v>3592</v>
      </c>
      <c r="E7214">
        <v>0.01</v>
      </c>
      <c r="F7214">
        <v>1.3863000000000001</v>
      </c>
      <c r="G7214" s="384">
        <v>0</v>
      </c>
      <c r="H7214">
        <v>1.3863000000000001</v>
      </c>
      <c r="I7214">
        <v>0.55000000000000004</v>
      </c>
      <c r="J7214" s="384">
        <v>3017.51</v>
      </c>
    </row>
    <row r="7215" spans="1:10" x14ac:dyDescent="0.2">
      <c r="A7215">
        <v>14242</v>
      </c>
      <c r="B7215" s="623">
        <v>42780.894444444442</v>
      </c>
      <c r="C7215" s="405" t="s">
        <v>96</v>
      </c>
      <c r="D7215" s="384">
        <v>3593</v>
      </c>
      <c r="E7215">
        <v>0.01</v>
      </c>
      <c r="F7215">
        <v>1.3816600000000001</v>
      </c>
      <c r="G7215" s="384">
        <v>0</v>
      </c>
      <c r="H7215">
        <v>0</v>
      </c>
    </row>
    <row r="7216" spans="1:10" x14ac:dyDescent="0.2">
      <c r="A7216">
        <v>14262</v>
      </c>
      <c r="B7216" s="623">
        <v>42781.662499999999</v>
      </c>
      <c r="C7216" s="405" t="s">
        <v>2054</v>
      </c>
      <c r="D7216" s="384">
        <v>3593</v>
      </c>
      <c r="E7216">
        <v>0.01</v>
      </c>
      <c r="F7216">
        <v>1.3781600000000001</v>
      </c>
      <c r="G7216" s="384">
        <v>0</v>
      </c>
      <c r="H7216">
        <v>1.3781600000000001</v>
      </c>
      <c r="I7216">
        <v>-2.5099999999999998</v>
      </c>
      <c r="J7216" s="384">
        <v>3015</v>
      </c>
    </row>
    <row r="7217" spans="1:10" x14ac:dyDescent="0.2">
      <c r="A7217">
        <v>14244</v>
      </c>
      <c r="B7217" s="623">
        <v>42781.012499999997</v>
      </c>
      <c r="C7217" s="405" t="s">
        <v>96</v>
      </c>
      <c r="D7217" s="384">
        <v>3594</v>
      </c>
      <c r="E7217">
        <v>0.01</v>
      </c>
      <c r="F7217">
        <v>1.38012</v>
      </c>
      <c r="G7217" s="384">
        <v>0</v>
      </c>
      <c r="H7217">
        <v>0</v>
      </c>
    </row>
    <row r="7218" spans="1:10" x14ac:dyDescent="0.2">
      <c r="A7218">
        <v>14263</v>
      </c>
      <c r="B7218" s="623">
        <v>42781.662499999999</v>
      </c>
      <c r="C7218" s="405" t="s">
        <v>2054</v>
      </c>
      <c r="D7218" s="384">
        <v>3594</v>
      </c>
      <c r="E7218">
        <v>0.01</v>
      </c>
      <c r="F7218">
        <v>1.3781600000000001</v>
      </c>
      <c r="G7218" s="384">
        <v>0</v>
      </c>
      <c r="H7218">
        <v>1.3781600000000001</v>
      </c>
      <c r="I7218">
        <v>-1.36</v>
      </c>
      <c r="J7218" s="384">
        <v>3013.64</v>
      </c>
    </row>
    <row r="7219" spans="1:10" x14ac:dyDescent="0.2">
      <c r="A7219">
        <v>14247</v>
      </c>
      <c r="B7219" s="623">
        <v>42781.015972222223</v>
      </c>
      <c r="C7219" s="405" t="s">
        <v>96</v>
      </c>
      <c r="D7219" s="384">
        <v>3595</v>
      </c>
      <c r="E7219">
        <v>0.01</v>
      </c>
      <c r="F7219">
        <v>1.3786</v>
      </c>
      <c r="G7219" s="384">
        <v>0</v>
      </c>
      <c r="H7219">
        <v>0</v>
      </c>
    </row>
    <row r="7220" spans="1:10" x14ac:dyDescent="0.2">
      <c r="A7220">
        <v>14264</v>
      </c>
      <c r="B7220" s="623">
        <v>42781.662499999999</v>
      </c>
      <c r="C7220" s="405" t="s">
        <v>2054</v>
      </c>
      <c r="D7220" s="384">
        <v>3595</v>
      </c>
      <c r="E7220">
        <v>0.01</v>
      </c>
      <c r="F7220">
        <v>1.3781600000000001</v>
      </c>
      <c r="G7220" s="384">
        <v>0</v>
      </c>
      <c r="H7220">
        <v>1.3781600000000001</v>
      </c>
      <c r="I7220">
        <v>-0.31</v>
      </c>
      <c r="J7220" s="384">
        <v>3013.33</v>
      </c>
    </row>
    <row r="7221" spans="1:10" x14ac:dyDescent="0.2">
      <c r="A7221">
        <v>14251</v>
      </c>
      <c r="B7221" s="623">
        <v>42781.432638888888</v>
      </c>
      <c r="C7221" s="405" t="s">
        <v>96</v>
      </c>
      <c r="D7221" s="384">
        <v>3596</v>
      </c>
      <c r="E7221">
        <v>0.01</v>
      </c>
      <c r="F7221">
        <v>1.3762799999999999</v>
      </c>
      <c r="G7221" s="384">
        <v>0</v>
      </c>
      <c r="H7221">
        <v>0</v>
      </c>
    </row>
    <row r="7222" spans="1:10" x14ac:dyDescent="0.2">
      <c r="A7222">
        <v>14265</v>
      </c>
      <c r="B7222" s="623">
        <v>42781.662499999999</v>
      </c>
      <c r="C7222" s="405" t="s">
        <v>2054</v>
      </c>
      <c r="D7222" s="384">
        <v>3596</v>
      </c>
      <c r="E7222">
        <v>0.01</v>
      </c>
      <c r="F7222">
        <v>1.3781600000000001</v>
      </c>
      <c r="G7222" s="384">
        <v>0</v>
      </c>
      <c r="H7222">
        <v>1.3781600000000001</v>
      </c>
      <c r="I7222">
        <v>1.29</v>
      </c>
      <c r="J7222" s="384">
        <v>3014.62</v>
      </c>
    </row>
    <row r="7223" spans="1:10" x14ac:dyDescent="0.2">
      <c r="A7223">
        <v>14256</v>
      </c>
      <c r="B7223" s="623">
        <v>42781.480555555558</v>
      </c>
      <c r="C7223" s="405" t="s">
        <v>96</v>
      </c>
      <c r="D7223" s="384">
        <v>3597</v>
      </c>
      <c r="E7223">
        <v>0.02</v>
      </c>
      <c r="F7223">
        <v>1.3731599999999999</v>
      </c>
      <c r="G7223" s="384">
        <v>0</v>
      </c>
      <c r="H7223">
        <v>0</v>
      </c>
    </row>
    <row r="7224" spans="1:10" x14ac:dyDescent="0.2">
      <c r="A7224">
        <v>14266</v>
      </c>
      <c r="B7224" s="623">
        <v>42781.662499999999</v>
      </c>
      <c r="C7224" s="405" t="s">
        <v>2054</v>
      </c>
      <c r="D7224" s="384">
        <v>3597</v>
      </c>
      <c r="E7224">
        <v>0.02</v>
      </c>
      <c r="F7224">
        <v>1.3781600000000001</v>
      </c>
      <c r="G7224" s="384">
        <v>0</v>
      </c>
      <c r="H7224">
        <v>1.3781600000000001</v>
      </c>
      <c r="I7224">
        <v>6.9</v>
      </c>
      <c r="J7224" s="384">
        <v>3021.52</v>
      </c>
    </row>
    <row r="7225" spans="1:10" x14ac:dyDescent="0.2">
      <c r="A7225">
        <v>14267</v>
      </c>
      <c r="B7225" s="623">
        <v>42781.878472222219</v>
      </c>
      <c r="C7225" s="405" t="s">
        <v>96</v>
      </c>
      <c r="D7225" s="384">
        <v>3598</v>
      </c>
      <c r="E7225">
        <v>0.01</v>
      </c>
      <c r="F7225">
        <v>1.3749499999999999</v>
      </c>
      <c r="G7225" s="384">
        <v>0</v>
      </c>
      <c r="H7225">
        <v>0</v>
      </c>
    </row>
    <row r="7226" spans="1:10" x14ac:dyDescent="0.2">
      <c r="A7226">
        <v>14272</v>
      </c>
      <c r="B7226" s="623">
        <v>42782.104166666664</v>
      </c>
      <c r="C7226" s="405" t="s">
        <v>2054</v>
      </c>
      <c r="D7226" s="384">
        <v>3598</v>
      </c>
      <c r="E7226">
        <v>0.01</v>
      </c>
      <c r="F7226">
        <v>1.375</v>
      </c>
      <c r="G7226" s="384">
        <v>0</v>
      </c>
      <c r="H7226">
        <v>1.375</v>
      </c>
      <c r="I7226">
        <v>-0.24</v>
      </c>
      <c r="J7226" s="384">
        <v>3021.29</v>
      </c>
    </row>
    <row r="7227" spans="1:10" x14ac:dyDescent="0.2">
      <c r="A7227">
        <v>14269</v>
      </c>
      <c r="B7227" s="623">
        <v>42782.056250000001</v>
      </c>
      <c r="C7227" s="405" t="s">
        <v>96</v>
      </c>
      <c r="D7227" s="384">
        <v>3599</v>
      </c>
      <c r="E7227">
        <v>0.01</v>
      </c>
      <c r="F7227">
        <v>1.3734500000000001</v>
      </c>
      <c r="G7227" s="384">
        <v>0</v>
      </c>
      <c r="H7227">
        <v>0</v>
      </c>
    </row>
    <row r="7228" spans="1:10" x14ac:dyDescent="0.2">
      <c r="A7228">
        <v>14273</v>
      </c>
      <c r="B7228" s="623">
        <v>42782.104166666664</v>
      </c>
      <c r="C7228" s="405" t="s">
        <v>2054</v>
      </c>
      <c r="D7228" s="384">
        <v>3599</v>
      </c>
      <c r="E7228">
        <v>0.01</v>
      </c>
      <c r="F7228">
        <v>1.375</v>
      </c>
      <c r="G7228" s="384">
        <v>0</v>
      </c>
      <c r="H7228">
        <v>1.375</v>
      </c>
      <c r="I7228">
        <v>1.07</v>
      </c>
      <c r="J7228" s="384">
        <v>3022.36</v>
      </c>
    </row>
    <row r="7229" spans="1:10" x14ac:dyDescent="0.2">
      <c r="A7229">
        <v>14274</v>
      </c>
      <c r="B7229" s="623">
        <v>42782.886111111111</v>
      </c>
      <c r="C7229" s="405" t="s">
        <v>97</v>
      </c>
      <c r="D7229" s="384">
        <v>3600</v>
      </c>
      <c r="E7229">
        <v>0.01</v>
      </c>
      <c r="F7229">
        <v>1.38592</v>
      </c>
      <c r="G7229" s="384">
        <v>0</v>
      </c>
      <c r="H7229">
        <v>0</v>
      </c>
    </row>
    <row r="7230" spans="1:10" x14ac:dyDescent="0.2">
      <c r="A7230">
        <v>14282</v>
      </c>
      <c r="B7230" s="623">
        <v>42783.12777777778</v>
      </c>
      <c r="C7230" s="405" t="s">
        <v>2054</v>
      </c>
      <c r="D7230" s="384">
        <v>3600</v>
      </c>
      <c r="E7230">
        <v>0.01</v>
      </c>
      <c r="F7230">
        <v>1.3858900000000001</v>
      </c>
      <c r="G7230" s="384">
        <v>0</v>
      </c>
      <c r="H7230">
        <v>1.3858900000000001</v>
      </c>
      <c r="I7230">
        <v>0.03</v>
      </c>
      <c r="J7230" s="384">
        <v>3022.94</v>
      </c>
    </row>
    <row r="7231" spans="1:10" x14ac:dyDescent="0.2">
      <c r="A7231">
        <v>14276</v>
      </c>
      <c r="B7231" s="623">
        <v>42782.915972222225</v>
      </c>
      <c r="C7231" s="405" t="s">
        <v>97</v>
      </c>
      <c r="D7231" s="384">
        <v>3601</v>
      </c>
      <c r="E7231">
        <v>0.01</v>
      </c>
      <c r="F7231">
        <v>1.3874500000000001</v>
      </c>
      <c r="G7231" s="384">
        <v>0</v>
      </c>
      <c r="H7231">
        <v>0</v>
      </c>
    </row>
    <row r="7232" spans="1:10" x14ac:dyDescent="0.2">
      <c r="A7232">
        <v>14283</v>
      </c>
      <c r="B7232" s="623">
        <v>42783.12777777778</v>
      </c>
      <c r="C7232" s="405" t="s">
        <v>2054</v>
      </c>
      <c r="D7232" s="384">
        <v>3601</v>
      </c>
      <c r="E7232">
        <v>0.01</v>
      </c>
      <c r="F7232">
        <v>1.3858900000000001</v>
      </c>
      <c r="G7232" s="384">
        <v>0</v>
      </c>
      <c r="H7232">
        <v>1.3858900000000001</v>
      </c>
      <c r="I7232">
        <v>1.0900000000000001</v>
      </c>
      <c r="J7232" s="384">
        <v>3024.03</v>
      </c>
    </row>
    <row r="7233" spans="1:10" x14ac:dyDescent="0.2">
      <c r="A7233">
        <v>14279</v>
      </c>
      <c r="B7233" s="623">
        <v>42783.05</v>
      </c>
      <c r="C7233" s="405" t="s">
        <v>96</v>
      </c>
      <c r="D7233" s="384">
        <v>3602</v>
      </c>
      <c r="E7233">
        <v>0.01</v>
      </c>
      <c r="F7233">
        <v>1.3867700000000001</v>
      </c>
      <c r="G7233" s="384">
        <v>0</v>
      </c>
      <c r="H7233">
        <v>0</v>
      </c>
    </row>
    <row r="7234" spans="1:10" x14ac:dyDescent="0.2">
      <c r="A7234">
        <v>14281</v>
      </c>
      <c r="B7234" s="623">
        <v>42783.091666666667</v>
      </c>
      <c r="C7234" s="405" t="s">
        <v>2054</v>
      </c>
      <c r="D7234" s="384">
        <v>3602</v>
      </c>
      <c r="E7234">
        <v>0.01</v>
      </c>
      <c r="F7234">
        <v>1.38757</v>
      </c>
      <c r="G7234" s="384">
        <v>0</v>
      </c>
      <c r="H7234">
        <v>1.38757</v>
      </c>
      <c r="I7234">
        <v>0.55000000000000004</v>
      </c>
      <c r="J7234" s="384">
        <v>3022.91</v>
      </c>
    </row>
    <row r="7235" spans="1:10" x14ac:dyDescent="0.2">
      <c r="A7235">
        <v>14284</v>
      </c>
      <c r="B7235" s="623">
        <v>42783.879861111112</v>
      </c>
      <c r="C7235" s="405" t="s">
        <v>96</v>
      </c>
      <c r="D7235" s="384">
        <v>3603</v>
      </c>
      <c r="E7235">
        <v>0.01</v>
      </c>
      <c r="F7235">
        <v>1.3844000000000001</v>
      </c>
      <c r="G7235" s="384">
        <v>0</v>
      </c>
      <c r="H7235">
        <v>0</v>
      </c>
    </row>
    <row r="7236" spans="1:10" x14ac:dyDescent="0.2">
      <c r="A7236">
        <v>14289</v>
      </c>
      <c r="B7236" s="623">
        <v>42786.040972222225</v>
      </c>
      <c r="C7236" s="405" t="s">
        <v>2054</v>
      </c>
      <c r="D7236" s="384">
        <v>3603</v>
      </c>
      <c r="E7236">
        <v>0.01</v>
      </c>
      <c r="F7236">
        <v>1.38445</v>
      </c>
      <c r="G7236" s="384">
        <v>0</v>
      </c>
      <c r="H7236">
        <v>1.38445</v>
      </c>
      <c r="I7236">
        <v>-0.05</v>
      </c>
      <c r="J7236" s="384">
        <v>3023.98</v>
      </c>
    </row>
    <row r="7237" spans="1:10" x14ac:dyDescent="0.2">
      <c r="A7237">
        <v>14286</v>
      </c>
      <c r="B7237" s="623">
        <v>42786</v>
      </c>
      <c r="C7237" s="405" t="s">
        <v>96</v>
      </c>
      <c r="D7237" s="384">
        <v>3604</v>
      </c>
      <c r="E7237">
        <v>0.01</v>
      </c>
      <c r="F7237">
        <v>1.38289</v>
      </c>
      <c r="G7237" s="384">
        <v>0</v>
      </c>
      <c r="H7237">
        <v>0</v>
      </c>
    </row>
    <row r="7238" spans="1:10" x14ac:dyDescent="0.2">
      <c r="A7238">
        <v>14290</v>
      </c>
      <c r="B7238" s="623">
        <v>42786.040972222225</v>
      </c>
      <c r="C7238" s="405" t="s">
        <v>2054</v>
      </c>
      <c r="D7238" s="384">
        <v>3604</v>
      </c>
      <c r="E7238">
        <v>0.01</v>
      </c>
      <c r="F7238">
        <v>1.38445</v>
      </c>
      <c r="G7238" s="384">
        <v>0</v>
      </c>
      <c r="H7238">
        <v>1.38445</v>
      </c>
      <c r="I7238">
        <v>1.08</v>
      </c>
      <c r="J7238" s="384">
        <v>3025.06</v>
      </c>
    </row>
    <row r="7239" spans="1:10" x14ac:dyDescent="0.2">
      <c r="A7239">
        <v>14291</v>
      </c>
      <c r="B7239" s="623">
        <v>42786.041666666664</v>
      </c>
      <c r="C7239" s="405" t="s">
        <v>97</v>
      </c>
      <c r="D7239" s="384">
        <v>3605</v>
      </c>
      <c r="E7239">
        <v>0.01</v>
      </c>
      <c r="F7239">
        <v>1.38426</v>
      </c>
      <c r="G7239" s="384">
        <v>0</v>
      </c>
      <c r="H7239">
        <v>0</v>
      </c>
    </row>
    <row r="7240" spans="1:10" x14ac:dyDescent="0.2">
      <c r="A7240">
        <v>14296</v>
      </c>
      <c r="B7240" s="623">
        <v>42786.123611111114</v>
      </c>
      <c r="C7240" s="405" t="s">
        <v>2054</v>
      </c>
      <c r="D7240" s="384">
        <v>3605</v>
      </c>
      <c r="E7240">
        <v>0.01</v>
      </c>
      <c r="F7240">
        <v>1.38422</v>
      </c>
      <c r="G7240" s="384">
        <v>0</v>
      </c>
      <c r="H7240">
        <v>1.38422</v>
      </c>
      <c r="I7240">
        <v>0.02</v>
      </c>
      <c r="J7240" s="384">
        <v>3025.08</v>
      </c>
    </row>
    <row r="7241" spans="1:10" x14ac:dyDescent="0.2">
      <c r="A7241">
        <v>14293</v>
      </c>
      <c r="B7241" s="623">
        <v>42786.074305555558</v>
      </c>
      <c r="C7241" s="405" t="s">
        <v>97</v>
      </c>
      <c r="D7241" s="384">
        <v>3606</v>
      </c>
      <c r="E7241">
        <v>0.01</v>
      </c>
      <c r="F7241">
        <v>1.3857699999999999</v>
      </c>
      <c r="G7241" s="384">
        <v>0</v>
      </c>
      <c r="H7241">
        <v>0</v>
      </c>
    </row>
    <row r="7242" spans="1:10" x14ac:dyDescent="0.2">
      <c r="A7242">
        <v>14297</v>
      </c>
      <c r="B7242" s="623">
        <v>42786.123611111114</v>
      </c>
      <c r="C7242" s="405" t="s">
        <v>2054</v>
      </c>
      <c r="D7242" s="384">
        <v>3606</v>
      </c>
      <c r="E7242">
        <v>0.01</v>
      </c>
      <c r="F7242">
        <v>1.38422</v>
      </c>
      <c r="G7242" s="384">
        <v>0</v>
      </c>
      <c r="H7242">
        <v>1.38422</v>
      </c>
      <c r="I7242">
        <v>1.06</v>
      </c>
      <c r="J7242" s="384">
        <v>3026.14</v>
      </c>
    </row>
    <row r="7243" spans="1:10" x14ac:dyDescent="0.2">
      <c r="A7243">
        <v>14298</v>
      </c>
      <c r="B7243" s="623">
        <v>42787.87777777778</v>
      </c>
      <c r="C7243" s="405" t="s">
        <v>96</v>
      </c>
      <c r="D7243" s="384">
        <v>3607</v>
      </c>
      <c r="E7243">
        <v>0.01</v>
      </c>
      <c r="F7243">
        <v>1.3726700000000001</v>
      </c>
      <c r="G7243" s="384">
        <v>0</v>
      </c>
      <c r="H7243">
        <v>0</v>
      </c>
    </row>
    <row r="7244" spans="1:10" x14ac:dyDescent="0.2">
      <c r="A7244">
        <v>14300</v>
      </c>
      <c r="B7244" s="623">
        <v>42788.001388888886</v>
      </c>
      <c r="C7244" s="405" t="s">
        <v>2054</v>
      </c>
      <c r="D7244" s="384">
        <v>3607</v>
      </c>
      <c r="E7244">
        <v>0.01</v>
      </c>
      <c r="F7244">
        <v>1.37347</v>
      </c>
      <c r="G7244" s="384">
        <v>0</v>
      </c>
      <c r="H7244">
        <v>1.37347</v>
      </c>
      <c r="I7244">
        <v>0.46</v>
      </c>
      <c r="J7244" s="384">
        <v>3026.6</v>
      </c>
    </row>
    <row r="7245" spans="1:10" x14ac:dyDescent="0.2">
      <c r="A7245">
        <v>14301</v>
      </c>
      <c r="B7245" s="623">
        <v>42788.0625</v>
      </c>
      <c r="C7245" s="405" t="s">
        <v>97</v>
      </c>
      <c r="D7245" s="384">
        <v>3608</v>
      </c>
      <c r="E7245">
        <v>0.01</v>
      </c>
      <c r="F7245">
        <v>1.3737900000000001</v>
      </c>
      <c r="G7245" s="384">
        <v>0</v>
      </c>
      <c r="H7245">
        <v>0</v>
      </c>
    </row>
    <row r="7246" spans="1:10" x14ac:dyDescent="0.2">
      <c r="A7246">
        <v>14303</v>
      </c>
      <c r="B7246" s="623">
        <v>42788.145833333336</v>
      </c>
      <c r="C7246" s="405" t="s">
        <v>2054</v>
      </c>
      <c r="D7246" s="384">
        <v>3608</v>
      </c>
      <c r="E7246">
        <v>0.01</v>
      </c>
      <c r="F7246">
        <v>1.3729899999999999</v>
      </c>
      <c r="G7246" s="384">
        <v>0</v>
      </c>
      <c r="H7246">
        <v>1.3729899999999999</v>
      </c>
      <c r="I7246">
        <v>0.55000000000000004</v>
      </c>
      <c r="J7246" s="384">
        <v>3027.15</v>
      </c>
    </row>
    <row r="7247" spans="1:10" x14ac:dyDescent="0.2">
      <c r="A7247">
        <v>14304</v>
      </c>
      <c r="B7247" s="623">
        <v>42789.909722222219</v>
      </c>
      <c r="C7247" s="405" t="s">
        <v>96</v>
      </c>
      <c r="D7247" s="384">
        <v>3609</v>
      </c>
      <c r="E7247">
        <v>0.01</v>
      </c>
      <c r="F7247">
        <v>1.3704799999999999</v>
      </c>
      <c r="G7247" s="384">
        <v>0</v>
      </c>
      <c r="H7247">
        <v>0</v>
      </c>
    </row>
    <row r="7248" spans="1:10" x14ac:dyDescent="0.2">
      <c r="A7248">
        <v>14306</v>
      </c>
      <c r="B7248" s="623">
        <v>42789.947222222225</v>
      </c>
      <c r="C7248" s="405" t="s">
        <v>2054</v>
      </c>
      <c r="D7248" s="384">
        <v>3609</v>
      </c>
      <c r="E7248">
        <v>0.01</v>
      </c>
      <c r="F7248">
        <v>1.3712800000000001</v>
      </c>
      <c r="G7248" s="384">
        <v>0</v>
      </c>
      <c r="H7248">
        <v>1.3712800000000001</v>
      </c>
      <c r="I7248">
        <v>0.55000000000000004</v>
      </c>
      <c r="J7248" s="384">
        <v>3027.7</v>
      </c>
    </row>
    <row r="7249" spans="1:10" x14ac:dyDescent="0.2">
      <c r="A7249">
        <v>14307</v>
      </c>
      <c r="B7249" s="623">
        <v>42790.046527777777</v>
      </c>
      <c r="C7249" s="405" t="s">
        <v>97</v>
      </c>
      <c r="D7249" s="384">
        <v>3610</v>
      </c>
      <c r="E7249">
        <v>0.01</v>
      </c>
      <c r="F7249">
        <v>1.3710599999999999</v>
      </c>
      <c r="G7249" s="384">
        <v>0</v>
      </c>
      <c r="H7249">
        <v>0</v>
      </c>
    </row>
    <row r="7250" spans="1:10" x14ac:dyDescent="0.2">
      <c r="A7250">
        <v>14312</v>
      </c>
      <c r="B7250" s="623">
        <v>42790.287499999999</v>
      </c>
      <c r="C7250" s="405" t="s">
        <v>2054</v>
      </c>
      <c r="D7250" s="384">
        <v>3610</v>
      </c>
      <c r="E7250">
        <v>0.01</v>
      </c>
      <c r="F7250">
        <v>1.3710199999999999</v>
      </c>
      <c r="G7250" s="384">
        <v>0</v>
      </c>
      <c r="H7250">
        <v>1.3710199999999999</v>
      </c>
      <c r="I7250">
        <v>0.02</v>
      </c>
      <c r="J7250" s="384">
        <v>3027.72</v>
      </c>
    </row>
    <row r="7251" spans="1:10" x14ac:dyDescent="0.2">
      <c r="A7251">
        <v>14309</v>
      </c>
      <c r="B7251" s="623">
        <v>42790.105555555558</v>
      </c>
      <c r="C7251" s="405" t="s">
        <v>97</v>
      </c>
      <c r="D7251" s="384">
        <v>3611</v>
      </c>
      <c r="E7251">
        <v>0.01</v>
      </c>
      <c r="F7251">
        <v>1.3725700000000001</v>
      </c>
      <c r="G7251" s="384">
        <v>0</v>
      </c>
      <c r="H7251">
        <v>0</v>
      </c>
    </row>
    <row r="7252" spans="1:10" x14ac:dyDescent="0.2">
      <c r="A7252">
        <v>14313</v>
      </c>
      <c r="B7252" s="623">
        <v>42790.287499999999</v>
      </c>
      <c r="C7252" s="405" t="s">
        <v>2054</v>
      </c>
      <c r="D7252" s="384">
        <v>3611</v>
      </c>
      <c r="E7252">
        <v>0.01</v>
      </c>
      <c r="F7252">
        <v>1.3710199999999999</v>
      </c>
      <c r="G7252" s="384">
        <v>0</v>
      </c>
      <c r="H7252">
        <v>1.3710199999999999</v>
      </c>
      <c r="I7252">
        <v>1.07</v>
      </c>
      <c r="J7252" s="384">
        <v>3028.79</v>
      </c>
    </row>
    <row r="7253" spans="1:10" x14ac:dyDescent="0.2">
      <c r="A7253">
        <v>14314</v>
      </c>
      <c r="B7253" s="623">
        <v>42790.88958333333</v>
      </c>
      <c r="C7253" s="405" t="s">
        <v>96</v>
      </c>
      <c r="D7253" s="384">
        <v>3612</v>
      </c>
      <c r="E7253">
        <v>0.01</v>
      </c>
      <c r="F7253">
        <v>1.37595</v>
      </c>
      <c r="G7253" s="384">
        <v>0</v>
      </c>
      <c r="H7253">
        <v>0</v>
      </c>
    </row>
    <row r="7254" spans="1:10" x14ac:dyDescent="0.2">
      <c r="A7254">
        <v>14316</v>
      </c>
      <c r="B7254" s="623">
        <v>42790.915972222225</v>
      </c>
      <c r="C7254" s="405" t="s">
        <v>2054</v>
      </c>
      <c r="D7254" s="384">
        <v>3612</v>
      </c>
      <c r="E7254">
        <v>0.01</v>
      </c>
      <c r="F7254">
        <v>1.3767499999999999</v>
      </c>
      <c r="G7254" s="384">
        <v>0</v>
      </c>
      <c r="H7254">
        <v>1.3767499999999999</v>
      </c>
      <c r="I7254">
        <v>0.55000000000000004</v>
      </c>
      <c r="J7254" s="384">
        <v>3029.34</v>
      </c>
    </row>
    <row r="7255" spans="1:10" x14ac:dyDescent="0.2">
      <c r="A7255">
        <v>14317</v>
      </c>
      <c r="B7255" s="623">
        <v>42790.95</v>
      </c>
      <c r="C7255" s="405" t="s">
        <v>96</v>
      </c>
      <c r="D7255" s="384">
        <v>3613</v>
      </c>
      <c r="E7255">
        <v>0.01</v>
      </c>
      <c r="F7255">
        <v>1.3756299999999999</v>
      </c>
      <c r="G7255" s="384">
        <v>0</v>
      </c>
      <c r="H7255">
        <v>0</v>
      </c>
    </row>
    <row r="7256" spans="1:10" x14ac:dyDescent="0.2">
      <c r="A7256">
        <v>14319</v>
      </c>
      <c r="B7256" s="623">
        <v>42790.977777777778</v>
      </c>
      <c r="C7256" s="405" t="s">
        <v>2054</v>
      </c>
      <c r="D7256" s="384">
        <v>3613</v>
      </c>
      <c r="E7256">
        <v>0.01</v>
      </c>
      <c r="F7256">
        <v>1.37643</v>
      </c>
      <c r="G7256" s="384">
        <v>0</v>
      </c>
      <c r="H7256">
        <v>1.37643</v>
      </c>
      <c r="I7256">
        <v>0.55000000000000004</v>
      </c>
      <c r="J7256" s="384">
        <v>3029.89</v>
      </c>
    </row>
    <row r="7257" spans="1:10" x14ac:dyDescent="0.2">
      <c r="A7257">
        <v>14320</v>
      </c>
      <c r="B7257" s="623">
        <v>42793.041666666664</v>
      </c>
      <c r="C7257" s="405" t="s">
        <v>97</v>
      </c>
      <c r="D7257" s="384">
        <v>3614</v>
      </c>
      <c r="E7257">
        <v>0.01</v>
      </c>
      <c r="F7257">
        <v>1.37605</v>
      </c>
      <c r="G7257" s="384">
        <v>0</v>
      </c>
      <c r="H7257">
        <v>0</v>
      </c>
    </row>
    <row r="7258" spans="1:10" x14ac:dyDescent="0.2">
      <c r="A7258">
        <v>14325</v>
      </c>
      <c r="B7258" s="623">
        <v>42793.078472222223</v>
      </c>
      <c r="C7258" s="405" t="s">
        <v>2054</v>
      </c>
      <c r="D7258" s="384">
        <v>3614</v>
      </c>
      <c r="E7258">
        <v>0.01</v>
      </c>
      <c r="F7258">
        <v>1.3760699999999999</v>
      </c>
      <c r="G7258" s="384">
        <v>0</v>
      </c>
      <c r="H7258">
        <v>1.3760699999999999</v>
      </c>
      <c r="I7258">
        <v>-0.01</v>
      </c>
      <c r="J7258" s="384">
        <v>3029.88</v>
      </c>
    </row>
    <row r="7259" spans="1:10" x14ac:dyDescent="0.2">
      <c r="A7259">
        <v>14322</v>
      </c>
      <c r="B7259" s="623">
        <v>42793.067361111112</v>
      </c>
      <c r="C7259" s="405" t="s">
        <v>97</v>
      </c>
      <c r="D7259" s="384">
        <v>3615</v>
      </c>
      <c r="E7259">
        <v>0.01</v>
      </c>
      <c r="F7259">
        <v>1.3776900000000001</v>
      </c>
      <c r="G7259" s="384">
        <v>0</v>
      </c>
      <c r="H7259">
        <v>0</v>
      </c>
    </row>
    <row r="7260" spans="1:10" x14ac:dyDescent="0.2">
      <c r="A7260">
        <v>14326</v>
      </c>
      <c r="B7260" s="623">
        <v>42793.078472222223</v>
      </c>
      <c r="C7260" s="405" t="s">
        <v>2054</v>
      </c>
      <c r="D7260" s="384">
        <v>3615</v>
      </c>
      <c r="E7260">
        <v>0.01</v>
      </c>
      <c r="F7260">
        <v>1.3760699999999999</v>
      </c>
      <c r="G7260" s="384">
        <v>0</v>
      </c>
      <c r="H7260">
        <v>1.3760699999999999</v>
      </c>
      <c r="I7260">
        <v>1.1200000000000001</v>
      </c>
      <c r="J7260" s="384">
        <v>3031</v>
      </c>
    </row>
    <row r="7261" spans="1:10" x14ac:dyDescent="0.2">
      <c r="A7261">
        <v>14327</v>
      </c>
      <c r="B7261" s="623">
        <v>42794.068749999999</v>
      </c>
      <c r="C7261" s="405" t="s">
        <v>96</v>
      </c>
      <c r="D7261" s="384">
        <v>3616</v>
      </c>
      <c r="E7261">
        <v>0.01</v>
      </c>
      <c r="F7261">
        <v>1.3788400000000001</v>
      </c>
      <c r="G7261" s="384">
        <v>0</v>
      </c>
      <c r="H7261">
        <v>0</v>
      </c>
    </row>
    <row r="7262" spans="1:10" x14ac:dyDescent="0.2">
      <c r="A7262">
        <v>14329</v>
      </c>
      <c r="B7262" s="623">
        <v>42794.127083333333</v>
      </c>
      <c r="C7262" s="405" t="s">
        <v>2054</v>
      </c>
      <c r="D7262" s="384">
        <v>3616</v>
      </c>
      <c r="E7262">
        <v>0.01</v>
      </c>
      <c r="F7262">
        <v>1.37964</v>
      </c>
      <c r="G7262" s="384">
        <v>0</v>
      </c>
      <c r="H7262">
        <v>1.37964</v>
      </c>
      <c r="I7262">
        <v>0.55000000000000004</v>
      </c>
      <c r="J7262" s="384">
        <v>3031.55</v>
      </c>
    </row>
    <row r="7263" spans="1:10" x14ac:dyDescent="0.2">
      <c r="A7263">
        <v>14330</v>
      </c>
      <c r="B7263" s="623">
        <v>42795.06527777778</v>
      </c>
      <c r="C7263" s="405" t="s">
        <v>97</v>
      </c>
      <c r="D7263" s="384">
        <v>3617</v>
      </c>
      <c r="E7263">
        <v>0.01</v>
      </c>
      <c r="F7263">
        <v>1.3823099999999999</v>
      </c>
      <c r="G7263" s="384">
        <v>0</v>
      </c>
      <c r="H7263">
        <v>0</v>
      </c>
    </row>
    <row r="7264" spans="1:10" x14ac:dyDescent="0.2">
      <c r="A7264">
        <v>14332</v>
      </c>
      <c r="B7264" s="623">
        <v>42795.104166666664</v>
      </c>
      <c r="C7264" s="405" t="s">
        <v>2054</v>
      </c>
      <c r="D7264" s="384">
        <v>3617</v>
      </c>
      <c r="E7264">
        <v>0.01</v>
      </c>
      <c r="F7264">
        <v>1.38151</v>
      </c>
      <c r="G7264" s="384">
        <v>0</v>
      </c>
      <c r="H7264">
        <v>1.38151</v>
      </c>
      <c r="I7264">
        <v>0.55000000000000004</v>
      </c>
      <c r="J7264" s="384">
        <v>3032.1</v>
      </c>
    </row>
    <row r="7265" spans="1:10" x14ac:dyDescent="0.2">
      <c r="A7265">
        <v>14333</v>
      </c>
      <c r="B7265" s="623">
        <v>42795.886111111111</v>
      </c>
      <c r="C7265" s="405" t="s">
        <v>96</v>
      </c>
      <c r="D7265" s="384">
        <v>3618</v>
      </c>
      <c r="E7265">
        <v>0.01</v>
      </c>
      <c r="F7265">
        <v>1.3753500000000001</v>
      </c>
      <c r="G7265" s="384">
        <v>0</v>
      </c>
      <c r="H7265">
        <v>0</v>
      </c>
    </row>
    <row r="7266" spans="1:10" x14ac:dyDescent="0.2">
      <c r="A7266">
        <v>14338</v>
      </c>
      <c r="B7266" s="623">
        <v>42796.068749999999</v>
      </c>
      <c r="C7266" s="405" t="s">
        <v>2054</v>
      </c>
      <c r="D7266" s="384">
        <v>3618</v>
      </c>
      <c r="E7266">
        <v>0.01</v>
      </c>
      <c r="F7266">
        <v>1.3753899999999999</v>
      </c>
      <c r="G7266" s="384">
        <v>0</v>
      </c>
      <c r="H7266">
        <v>1.3753899999999999</v>
      </c>
      <c r="I7266">
        <v>-0.26</v>
      </c>
      <c r="J7266" s="384">
        <v>3031.84</v>
      </c>
    </row>
    <row r="7267" spans="1:10" x14ac:dyDescent="0.2">
      <c r="A7267">
        <v>14335</v>
      </c>
      <c r="B7267" s="623">
        <v>42795.909722222219</v>
      </c>
      <c r="C7267" s="405" t="s">
        <v>96</v>
      </c>
      <c r="D7267" s="384">
        <v>3619</v>
      </c>
      <c r="E7267">
        <v>0.01</v>
      </c>
      <c r="F7267">
        <v>1.37382</v>
      </c>
      <c r="G7267" s="384">
        <v>0</v>
      </c>
      <c r="H7267">
        <v>0</v>
      </c>
    </row>
    <row r="7268" spans="1:10" x14ac:dyDescent="0.2">
      <c r="A7268">
        <v>14339</v>
      </c>
      <c r="B7268" s="623">
        <v>42796.068749999999</v>
      </c>
      <c r="C7268" s="405" t="s">
        <v>2054</v>
      </c>
      <c r="D7268" s="384">
        <v>3619</v>
      </c>
      <c r="E7268">
        <v>0.01</v>
      </c>
      <c r="F7268">
        <v>1.3753899999999999</v>
      </c>
      <c r="G7268" s="384">
        <v>0</v>
      </c>
      <c r="H7268">
        <v>1.3753899999999999</v>
      </c>
      <c r="I7268">
        <v>0.8</v>
      </c>
      <c r="J7268" s="384">
        <v>3032.65</v>
      </c>
    </row>
    <row r="7269" spans="1:10" x14ac:dyDescent="0.2">
      <c r="A7269">
        <v>14340</v>
      </c>
      <c r="B7269" s="623">
        <v>42797.060416666667</v>
      </c>
      <c r="C7269" s="405" t="s">
        <v>96</v>
      </c>
      <c r="D7269" s="384">
        <v>3620</v>
      </c>
      <c r="E7269">
        <v>0.01</v>
      </c>
      <c r="F7269">
        <v>1.38747</v>
      </c>
      <c r="G7269" s="384">
        <v>0</v>
      </c>
      <c r="H7269">
        <v>0</v>
      </c>
    </row>
    <row r="7270" spans="1:10" x14ac:dyDescent="0.2">
      <c r="A7270">
        <v>14342</v>
      </c>
      <c r="B7270" s="623">
        <v>42797.090277777781</v>
      </c>
      <c r="C7270" s="405" t="s">
        <v>2054</v>
      </c>
      <c r="D7270" s="384">
        <v>3620</v>
      </c>
      <c r="E7270">
        <v>0.01</v>
      </c>
      <c r="F7270">
        <v>1.3882699999999999</v>
      </c>
      <c r="G7270" s="384">
        <v>0</v>
      </c>
      <c r="H7270">
        <v>1.3882699999999999</v>
      </c>
      <c r="I7270">
        <v>0.55000000000000004</v>
      </c>
      <c r="J7270" s="384">
        <v>3033.2</v>
      </c>
    </row>
    <row r="7271" spans="1:10" x14ac:dyDescent="0.2">
      <c r="A7271">
        <v>14343</v>
      </c>
      <c r="B7271" s="623">
        <v>42800.03125</v>
      </c>
      <c r="C7271" s="405" t="s">
        <v>97</v>
      </c>
      <c r="D7271" s="384">
        <v>3621</v>
      </c>
      <c r="E7271">
        <v>0.01</v>
      </c>
      <c r="F7271">
        <v>1.39883</v>
      </c>
      <c r="G7271" s="384">
        <v>0</v>
      </c>
      <c r="H7271">
        <v>0</v>
      </c>
    </row>
    <row r="7272" spans="1:10" x14ac:dyDescent="0.2">
      <c r="A7272">
        <v>14345</v>
      </c>
      <c r="B7272" s="623">
        <v>42800.03125</v>
      </c>
      <c r="C7272" s="405" t="s">
        <v>2054</v>
      </c>
      <c r="D7272" s="384">
        <v>3621</v>
      </c>
      <c r="E7272">
        <v>0.01</v>
      </c>
      <c r="F7272">
        <v>1.3980300000000001</v>
      </c>
      <c r="G7272" s="384">
        <v>0</v>
      </c>
      <c r="H7272">
        <v>1.3980300000000001</v>
      </c>
      <c r="I7272">
        <v>0.55000000000000004</v>
      </c>
      <c r="J7272" s="384">
        <v>3033.75</v>
      </c>
    </row>
    <row r="7273" spans="1:10" x14ac:dyDescent="0.2">
      <c r="A7273">
        <v>14346</v>
      </c>
      <c r="B7273" s="623">
        <v>42800.03125</v>
      </c>
      <c r="C7273" s="405" t="s">
        <v>97</v>
      </c>
      <c r="D7273" s="384">
        <v>3622</v>
      </c>
      <c r="E7273">
        <v>0.01</v>
      </c>
      <c r="F7273">
        <v>1.3976900000000001</v>
      </c>
      <c r="G7273" s="384">
        <v>0</v>
      </c>
      <c r="H7273">
        <v>0</v>
      </c>
    </row>
    <row r="7274" spans="1:10" x14ac:dyDescent="0.2">
      <c r="A7274">
        <v>14355</v>
      </c>
      <c r="B7274" s="623">
        <v>42800.336805555555</v>
      </c>
      <c r="C7274" s="405" t="s">
        <v>2054</v>
      </c>
      <c r="D7274" s="384">
        <v>3622</v>
      </c>
      <c r="E7274">
        <v>0.01</v>
      </c>
      <c r="F7274">
        <v>1.3984000000000001</v>
      </c>
      <c r="G7274" s="384">
        <v>0</v>
      </c>
      <c r="H7274">
        <v>1.3984000000000001</v>
      </c>
      <c r="I7274">
        <v>-0.49</v>
      </c>
      <c r="J7274" s="384">
        <v>3033.26</v>
      </c>
    </row>
    <row r="7275" spans="1:10" x14ac:dyDescent="0.2">
      <c r="A7275">
        <v>14348</v>
      </c>
      <c r="B7275" s="623">
        <v>42800.042361111111</v>
      </c>
      <c r="C7275" s="405" t="s">
        <v>97</v>
      </c>
      <c r="D7275" s="384">
        <v>3623</v>
      </c>
      <c r="E7275">
        <v>0.01</v>
      </c>
      <c r="F7275">
        <v>1.3992</v>
      </c>
      <c r="G7275" s="384">
        <v>0</v>
      </c>
      <c r="H7275">
        <v>0</v>
      </c>
    </row>
    <row r="7276" spans="1:10" x14ac:dyDescent="0.2">
      <c r="A7276">
        <v>14356</v>
      </c>
      <c r="B7276" s="623">
        <v>42800.336805555555</v>
      </c>
      <c r="C7276" s="405" t="s">
        <v>2054</v>
      </c>
      <c r="D7276" s="384">
        <v>3623</v>
      </c>
      <c r="E7276">
        <v>0.01</v>
      </c>
      <c r="F7276">
        <v>1.3984000000000001</v>
      </c>
      <c r="G7276" s="384">
        <v>0</v>
      </c>
      <c r="H7276">
        <v>1.3984000000000001</v>
      </c>
      <c r="I7276">
        <v>0.55000000000000004</v>
      </c>
      <c r="J7276" s="384">
        <v>3033.81</v>
      </c>
    </row>
    <row r="7277" spans="1:10" x14ac:dyDescent="0.2">
      <c r="A7277">
        <v>14351</v>
      </c>
      <c r="B7277" s="623">
        <v>42800.11041666667</v>
      </c>
      <c r="C7277" s="405" t="s">
        <v>97</v>
      </c>
      <c r="D7277" s="384">
        <v>3624</v>
      </c>
      <c r="E7277">
        <v>0.01</v>
      </c>
      <c r="F7277">
        <v>1.4007099999999999</v>
      </c>
      <c r="G7277" s="384">
        <v>0</v>
      </c>
      <c r="H7277">
        <v>0</v>
      </c>
    </row>
    <row r="7278" spans="1:10" x14ac:dyDescent="0.2">
      <c r="A7278">
        <v>14357</v>
      </c>
      <c r="B7278" s="623">
        <v>42800.336805555555</v>
      </c>
      <c r="C7278" s="405" t="s">
        <v>2054</v>
      </c>
      <c r="D7278" s="384">
        <v>3624</v>
      </c>
      <c r="E7278">
        <v>0.01</v>
      </c>
      <c r="F7278">
        <v>1.3984000000000001</v>
      </c>
      <c r="G7278" s="384">
        <v>0</v>
      </c>
      <c r="H7278">
        <v>1.3984000000000001</v>
      </c>
      <c r="I7278">
        <v>1.6</v>
      </c>
      <c r="J7278" s="384">
        <v>3035.41</v>
      </c>
    </row>
    <row r="7279" spans="1:10" x14ac:dyDescent="0.2">
      <c r="A7279">
        <v>14358</v>
      </c>
      <c r="B7279" s="623">
        <v>42801.875694444447</v>
      </c>
      <c r="C7279" s="405" t="s">
        <v>97</v>
      </c>
      <c r="D7279" s="384">
        <v>3625</v>
      </c>
      <c r="E7279">
        <v>0.01</v>
      </c>
      <c r="F7279">
        <v>1.3920600000000001</v>
      </c>
      <c r="G7279" s="384">
        <v>0</v>
      </c>
      <c r="H7279">
        <v>0</v>
      </c>
    </row>
    <row r="7280" spans="1:10" x14ac:dyDescent="0.2">
      <c r="A7280">
        <v>14360</v>
      </c>
      <c r="B7280" s="623">
        <v>42802.131944444445</v>
      </c>
      <c r="C7280" s="405" t="s">
        <v>2054</v>
      </c>
      <c r="D7280" s="384">
        <v>3625</v>
      </c>
      <c r="E7280">
        <v>0.01</v>
      </c>
      <c r="F7280">
        <v>1.3912599999999999</v>
      </c>
      <c r="G7280" s="384">
        <v>0</v>
      </c>
      <c r="H7280">
        <v>1.3912599999999999</v>
      </c>
      <c r="I7280">
        <v>0.56000000000000005</v>
      </c>
      <c r="J7280" s="384">
        <v>3035.97</v>
      </c>
    </row>
    <row r="7281" spans="1:10" x14ac:dyDescent="0.2">
      <c r="A7281">
        <v>14361</v>
      </c>
      <c r="B7281" s="623">
        <v>42802.882638888892</v>
      </c>
      <c r="C7281" s="405" t="s">
        <v>97</v>
      </c>
      <c r="D7281" s="384">
        <v>3626</v>
      </c>
      <c r="E7281">
        <v>0.01</v>
      </c>
      <c r="F7281">
        <v>1.3994500000000001</v>
      </c>
      <c r="G7281" s="384">
        <v>0</v>
      </c>
      <c r="H7281">
        <v>0</v>
      </c>
    </row>
    <row r="7282" spans="1:10" x14ac:dyDescent="0.2">
      <c r="A7282">
        <v>14366</v>
      </c>
      <c r="B7282" s="623">
        <v>42803.107638888891</v>
      </c>
      <c r="C7282" s="405" t="s">
        <v>2054</v>
      </c>
      <c r="D7282" s="384">
        <v>3626</v>
      </c>
      <c r="E7282">
        <v>0.01</v>
      </c>
      <c r="F7282">
        <v>1.3994200000000001</v>
      </c>
      <c r="G7282" s="384">
        <v>0</v>
      </c>
      <c r="H7282">
        <v>1.3994200000000001</v>
      </c>
      <c r="I7282">
        <v>0.06</v>
      </c>
      <c r="J7282" s="384">
        <v>3036.03</v>
      </c>
    </row>
    <row r="7283" spans="1:10" x14ac:dyDescent="0.2">
      <c r="A7283">
        <v>14363</v>
      </c>
      <c r="B7283" s="623">
        <v>42803.004861111112</v>
      </c>
      <c r="C7283" s="405" t="s">
        <v>97</v>
      </c>
      <c r="D7283" s="384">
        <v>3627</v>
      </c>
      <c r="E7283">
        <v>0.01</v>
      </c>
      <c r="F7283">
        <v>1.4009799999999999</v>
      </c>
      <c r="G7283" s="384">
        <v>0</v>
      </c>
      <c r="H7283">
        <v>0</v>
      </c>
    </row>
    <row r="7284" spans="1:10" x14ac:dyDescent="0.2">
      <c r="A7284">
        <v>14367</v>
      </c>
      <c r="B7284" s="623">
        <v>42803.107638888891</v>
      </c>
      <c r="C7284" s="405" t="s">
        <v>2054</v>
      </c>
      <c r="D7284" s="384">
        <v>3627</v>
      </c>
      <c r="E7284">
        <v>0.01</v>
      </c>
      <c r="F7284">
        <v>1.3994200000000001</v>
      </c>
      <c r="G7284" s="384">
        <v>0</v>
      </c>
      <c r="H7284">
        <v>1.3994200000000001</v>
      </c>
      <c r="I7284">
        <v>1.07</v>
      </c>
      <c r="J7284" s="384">
        <v>3037.1</v>
      </c>
    </row>
    <row r="7285" spans="1:10" x14ac:dyDescent="0.2">
      <c r="A7285">
        <v>14368</v>
      </c>
      <c r="B7285" s="623">
        <v>42803.9</v>
      </c>
      <c r="C7285" s="405" t="s">
        <v>97</v>
      </c>
      <c r="D7285" s="384">
        <v>3628</v>
      </c>
      <c r="E7285">
        <v>0.01</v>
      </c>
      <c r="F7285">
        <v>1.4117</v>
      </c>
      <c r="G7285" s="384">
        <v>0</v>
      </c>
      <c r="H7285">
        <v>0</v>
      </c>
    </row>
    <row r="7286" spans="1:10" x14ac:dyDescent="0.2">
      <c r="A7286">
        <v>14370</v>
      </c>
      <c r="B7286" s="623">
        <v>42803.906944444447</v>
      </c>
      <c r="C7286" s="405" t="s">
        <v>2054</v>
      </c>
      <c r="D7286" s="384">
        <v>3628</v>
      </c>
      <c r="E7286">
        <v>0.01</v>
      </c>
      <c r="F7286">
        <v>1.4109</v>
      </c>
      <c r="G7286" s="384">
        <v>0</v>
      </c>
      <c r="H7286">
        <v>1.4109</v>
      </c>
      <c r="I7286">
        <v>0.55000000000000004</v>
      </c>
      <c r="J7286" s="384">
        <v>3037.65</v>
      </c>
    </row>
    <row r="7287" spans="1:10" x14ac:dyDescent="0.2">
      <c r="A7287">
        <v>14371</v>
      </c>
      <c r="B7287" s="623">
        <v>42803.92083333333</v>
      </c>
      <c r="C7287" s="405" t="s">
        <v>97</v>
      </c>
      <c r="D7287" s="384">
        <v>3629</v>
      </c>
      <c r="E7287">
        <v>0.01</v>
      </c>
      <c r="F7287">
        <v>1.41174</v>
      </c>
      <c r="G7287" s="384">
        <v>0</v>
      </c>
      <c r="H7287">
        <v>0</v>
      </c>
    </row>
    <row r="7288" spans="1:10" x14ac:dyDescent="0.2">
      <c r="A7288">
        <v>14373</v>
      </c>
      <c r="B7288" s="623">
        <v>42803.925000000003</v>
      </c>
      <c r="C7288" s="405" t="s">
        <v>2054</v>
      </c>
      <c r="D7288" s="384">
        <v>3629</v>
      </c>
      <c r="E7288">
        <v>0.01</v>
      </c>
      <c r="F7288">
        <v>1.4109400000000001</v>
      </c>
      <c r="G7288" s="384">
        <v>0</v>
      </c>
      <c r="H7288">
        <v>1.4109400000000001</v>
      </c>
      <c r="I7288">
        <v>0.55000000000000004</v>
      </c>
      <c r="J7288" s="384">
        <v>3038.2</v>
      </c>
    </row>
    <row r="7289" spans="1:10" x14ac:dyDescent="0.2">
      <c r="A7289">
        <v>14374</v>
      </c>
      <c r="B7289" s="623">
        <v>42803.953472222223</v>
      </c>
      <c r="C7289" s="405" t="s">
        <v>96</v>
      </c>
      <c r="D7289" s="384">
        <v>3630</v>
      </c>
      <c r="E7289">
        <v>0.01</v>
      </c>
      <c r="F7289">
        <v>1.4094800000000001</v>
      </c>
      <c r="G7289" s="384">
        <v>0</v>
      </c>
      <c r="H7289">
        <v>0</v>
      </c>
    </row>
    <row r="7290" spans="1:10" x14ac:dyDescent="0.2">
      <c r="A7290">
        <v>14376</v>
      </c>
      <c r="B7290" s="623">
        <v>42804.091666666667</v>
      </c>
      <c r="C7290" s="405" t="s">
        <v>2054</v>
      </c>
      <c r="D7290" s="384">
        <v>3630</v>
      </c>
      <c r="E7290">
        <v>0.01</v>
      </c>
      <c r="F7290">
        <v>1.41028</v>
      </c>
      <c r="G7290" s="384">
        <v>0</v>
      </c>
      <c r="H7290">
        <v>1.41028</v>
      </c>
      <c r="I7290">
        <v>0.46</v>
      </c>
      <c r="J7290" s="384">
        <v>3038.66</v>
      </c>
    </row>
    <row r="7291" spans="1:10" x14ac:dyDescent="0.2">
      <c r="A7291">
        <v>14377</v>
      </c>
      <c r="B7291" s="623">
        <v>42804.914583333331</v>
      </c>
      <c r="C7291" s="405" t="s">
        <v>97</v>
      </c>
      <c r="D7291" s="384">
        <v>3631</v>
      </c>
      <c r="E7291">
        <v>0.01</v>
      </c>
      <c r="F7291">
        <v>1.4175500000000001</v>
      </c>
      <c r="G7291" s="384">
        <v>0</v>
      </c>
      <c r="H7291">
        <v>0</v>
      </c>
    </row>
    <row r="7292" spans="1:10" x14ac:dyDescent="0.2">
      <c r="A7292">
        <v>14379</v>
      </c>
      <c r="B7292" s="623">
        <v>42804.936111111114</v>
      </c>
      <c r="C7292" s="405" t="s">
        <v>2054</v>
      </c>
      <c r="D7292" s="384">
        <v>3631</v>
      </c>
      <c r="E7292">
        <v>0.01</v>
      </c>
      <c r="F7292">
        <v>1.41675</v>
      </c>
      <c r="G7292" s="384">
        <v>0</v>
      </c>
      <c r="H7292">
        <v>1.41675</v>
      </c>
      <c r="I7292">
        <v>0.56000000000000005</v>
      </c>
      <c r="J7292" s="384">
        <v>3039.22</v>
      </c>
    </row>
    <row r="7293" spans="1:10" x14ac:dyDescent="0.2">
      <c r="A7293">
        <v>14380</v>
      </c>
      <c r="B7293" s="623">
        <v>42807.040277777778</v>
      </c>
      <c r="C7293" s="405" t="s">
        <v>97</v>
      </c>
      <c r="D7293" s="384">
        <v>3632</v>
      </c>
      <c r="E7293">
        <v>0.01</v>
      </c>
      <c r="F7293">
        <v>1.41659</v>
      </c>
      <c r="G7293" s="384">
        <v>0</v>
      </c>
      <c r="H7293">
        <v>0</v>
      </c>
    </row>
    <row r="7294" spans="1:10" x14ac:dyDescent="0.2">
      <c r="A7294">
        <v>14385</v>
      </c>
      <c r="B7294" s="623">
        <v>42807.130555555559</v>
      </c>
      <c r="C7294" s="405" t="s">
        <v>2054</v>
      </c>
      <c r="D7294" s="384">
        <v>3632</v>
      </c>
      <c r="E7294">
        <v>0.01</v>
      </c>
      <c r="F7294">
        <v>1.41655</v>
      </c>
      <c r="G7294" s="384">
        <v>0</v>
      </c>
      <c r="H7294">
        <v>1.41655</v>
      </c>
      <c r="I7294">
        <v>0.02</v>
      </c>
      <c r="J7294" s="384">
        <v>3039.24</v>
      </c>
    </row>
    <row r="7295" spans="1:10" x14ac:dyDescent="0.2">
      <c r="A7295">
        <v>14382</v>
      </c>
      <c r="B7295" s="623">
        <v>42807.084722222222</v>
      </c>
      <c r="C7295" s="405" t="s">
        <v>97</v>
      </c>
      <c r="D7295" s="384">
        <v>3633</v>
      </c>
      <c r="E7295">
        <v>0.01</v>
      </c>
      <c r="F7295">
        <v>1.41811</v>
      </c>
      <c r="G7295" s="384">
        <v>0</v>
      </c>
      <c r="H7295">
        <v>0</v>
      </c>
    </row>
    <row r="7296" spans="1:10" x14ac:dyDescent="0.2">
      <c r="A7296">
        <v>14386</v>
      </c>
      <c r="B7296" s="623">
        <v>42807.130555555559</v>
      </c>
      <c r="C7296" s="405" t="s">
        <v>2054</v>
      </c>
      <c r="D7296" s="384">
        <v>3633</v>
      </c>
      <c r="E7296">
        <v>0.01</v>
      </c>
      <c r="F7296">
        <v>1.41655</v>
      </c>
      <c r="G7296" s="384">
        <v>0</v>
      </c>
      <c r="H7296">
        <v>1.41655</v>
      </c>
      <c r="I7296">
        <v>1.07</v>
      </c>
      <c r="J7296" s="384">
        <v>3040.31</v>
      </c>
    </row>
    <row r="7297" spans="1:10" x14ac:dyDescent="0.2">
      <c r="A7297">
        <v>14387</v>
      </c>
      <c r="B7297" s="623">
        <v>42808.049305555556</v>
      </c>
      <c r="C7297" s="405" t="s">
        <v>97</v>
      </c>
      <c r="D7297" s="384">
        <v>3634</v>
      </c>
      <c r="E7297">
        <v>0.01</v>
      </c>
      <c r="F7297">
        <v>1.4074599999999999</v>
      </c>
      <c r="G7297" s="384">
        <v>0</v>
      </c>
      <c r="H7297">
        <v>0</v>
      </c>
    </row>
    <row r="7298" spans="1:10" x14ac:dyDescent="0.2">
      <c r="A7298">
        <v>14396</v>
      </c>
      <c r="B7298" s="623">
        <v>42808.367361111108</v>
      </c>
      <c r="C7298" s="405" t="s">
        <v>2054</v>
      </c>
      <c r="D7298" s="384">
        <v>3634</v>
      </c>
      <c r="E7298">
        <v>0.01</v>
      </c>
      <c r="F7298">
        <v>1.4081999999999999</v>
      </c>
      <c r="G7298" s="384">
        <v>0</v>
      </c>
      <c r="H7298">
        <v>1.4081999999999999</v>
      </c>
      <c r="I7298">
        <v>-0.51</v>
      </c>
      <c r="J7298" s="384">
        <v>3039.8</v>
      </c>
    </row>
    <row r="7299" spans="1:10" x14ac:dyDescent="0.2">
      <c r="A7299">
        <v>14389</v>
      </c>
      <c r="B7299" s="623">
        <v>42808.104166666664</v>
      </c>
      <c r="C7299" s="405" t="s">
        <v>97</v>
      </c>
      <c r="D7299" s="384">
        <v>3635</v>
      </c>
      <c r="E7299">
        <v>0.01</v>
      </c>
      <c r="F7299">
        <v>1.4089700000000001</v>
      </c>
      <c r="G7299" s="384">
        <v>0</v>
      </c>
      <c r="H7299">
        <v>0</v>
      </c>
    </row>
    <row r="7300" spans="1:10" x14ac:dyDescent="0.2">
      <c r="A7300">
        <v>14397</v>
      </c>
      <c r="B7300" s="623">
        <v>42808.367361111108</v>
      </c>
      <c r="C7300" s="405" t="s">
        <v>2054</v>
      </c>
      <c r="D7300" s="384">
        <v>3635</v>
      </c>
      <c r="E7300">
        <v>0.01</v>
      </c>
      <c r="F7300">
        <v>1.4081999999999999</v>
      </c>
      <c r="G7300" s="384">
        <v>0</v>
      </c>
      <c r="H7300">
        <v>1.4081999999999999</v>
      </c>
      <c r="I7300">
        <v>0.53</v>
      </c>
      <c r="J7300" s="384">
        <v>3040.33</v>
      </c>
    </row>
    <row r="7301" spans="1:10" x14ac:dyDescent="0.2">
      <c r="A7301">
        <v>14392</v>
      </c>
      <c r="B7301" s="623">
        <v>42808.113194444442</v>
      </c>
      <c r="C7301" s="405" t="s">
        <v>97</v>
      </c>
      <c r="D7301" s="384">
        <v>3636</v>
      </c>
      <c r="E7301">
        <v>0.01</v>
      </c>
      <c r="F7301">
        <v>1.4105799999999999</v>
      </c>
      <c r="G7301" s="384">
        <v>0</v>
      </c>
      <c r="H7301">
        <v>0</v>
      </c>
    </row>
    <row r="7302" spans="1:10" x14ac:dyDescent="0.2">
      <c r="A7302">
        <v>14398</v>
      </c>
      <c r="B7302" s="623">
        <v>42808.367361111108</v>
      </c>
      <c r="C7302" s="405" t="s">
        <v>2054</v>
      </c>
      <c r="D7302" s="384">
        <v>3636</v>
      </c>
      <c r="E7302">
        <v>0.01</v>
      </c>
      <c r="F7302">
        <v>1.4081999999999999</v>
      </c>
      <c r="G7302" s="384">
        <v>0</v>
      </c>
      <c r="H7302">
        <v>1.4081999999999999</v>
      </c>
      <c r="I7302">
        <v>1.64</v>
      </c>
      <c r="J7302" s="384">
        <v>3041.97</v>
      </c>
    </row>
    <row r="7303" spans="1:10" x14ac:dyDescent="0.2">
      <c r="A7303">
        <v>14399</v>
      </c>
      <c r="B7303" s="623">
        <v>42809.879166666666</v>
      </c>
      <c r="C7303" s="405" t="s">
        <v>96</v>
      </c>
      <c r="D7303" s="384">
        <v>3637</v>
      </c>
      <c r="E7303">
        <v>0.01</v>
      </c>
      <c r="F7303">
        <v>1.3916999999999999</v>
      </c>
      <c r="G7303" s="384">
        <v>0</v>
      </c>
      <c r="H7303">
        <v>0</v>
      </c>
    </row>
    <row r="7304" spans="1:10" x14ac:dyDescent="0.2">
      <c r="A7304">
        <v>14408</v>
      </c>
      <c r="B7304" s="623">
        <v>42809.921527777777</v>
      </c>
      <c r="C7304" s="405" t="s">
        <v>2054</v>
      </c>
      <c r="D7304" s="384">
        <v>3637</v>
      </c>
      <c r="E7304">
        <v>0.01</v>
      </c>
      <c r="F7304">
        <v>1.3909199999999999</v>
      </c>
      <c r="G7304" s="384">
        <v>0</v>
      </c>
      <c r="H7304">
        <v>1.3909199999999999</v>
      </c>
      <c r="I7304">
        <v>-0.53</v>
      </c>
      <c r="J7304" s="384">
        <v>3041.44</v>
      </c>
    </row>
    <row r="7305" spans="1:10" x14ac:dyDescent="0.2">
      <c r="A7305">
        <v>14401</v>
      </c>
      <c r="B7305" s="623">
        <v>42809.895833333336</v>
      </c>
      <c r="C7305" s="405" t="s">
        <v>96</v>
      </c>
      <c r="D7305" s="384">
        <v>3638</v>
      </c>
      <c r="E7305">
        <v>0.01</v>
      </c>
      <c r="F7305">
        <v>1.3901399999999999</v>
      </c>
      <c r="G7305" s="384">
        <v>0</v>
      </c>
      <c r="H7305">
        <v>0</v>
      </c>
    </row>
    <row r="7306" spans="1:10" x14ac:dyDescent="0.2">
      <c r="A7306">
        <v>14409</v>
      </c>
      <c r="B7306" s="623">
        <v>42809.921527777777</v>
      </c>
      <c r="C7306" s="405" t="s">
        <v>2054</v>
      </c>
      <c r="D7306" s="384">
        <v>3638</v>
      </c>
      <c r="E7306">
        <v>0.01</v>
      </c>
      <c r="F7306">
        <v>1.3909199999999999</v>
      </c>
      <c r="G7306" s="384">
        <v>0</v>
      </c>
      <c r="H7306">
        <v>1.3909199999999999</v>
      </c>
      <c r="I7306">
        <v>0.54</v>
      </c>
      <c r="J7306" s="384">
        <v>3041.98</v>
      </c>
    </row>
    <row r="7307" spans="1:10" x14ac:dyDescent="0.2">
      <c r="A7307">
        <v>14404</v>
      </c>
      <c r="B7307" s="623">
        <v>42809.9</v>
      </c>
      <c r="C7307" s="405" t="s">
        <v>96</v>
      </c>
      <c r="D7307" s="384">
        <v>3639</v>
      </c>
      <c r="E7307">
        <v>0.01</v>
      </c>
      <c r="F7307">
        <v>1.3885099999999999</v>
      </c>
      <c r="G7307" s="384">
        <v>0</v>
      </c>
      <c r="H7307">
        <v>0</v>
      </c>
    </row>
    <row r="7308" spans="1:10" x14ac:dyDescent="0.2">
      <c r="A7308">
        <v>14410</v>
      </c>
      <c r="B7308" s="623">
        <v>42809.921527777777</v>
      </c>
      <c r="C7308" s="405" t="s">
        <v>2054</v>
      </c>
      <c r="D7308" s="384">
        <v>3639</v>
      </c>
      <c r="E7308">
        <v>0.01</v>
      </c>
      <c r="F7308">
        <v>1.3909199999999999</v>
      </c>
      <c r="G7308" s="384">
        <v>0</v>
      </c>
      <c r="H7308">
        <v>1.3909199999999999</v>
      </c>
      <c r="I7308">
        <v>1.67</v>
      </c>
      <c r="J7308" s="384">
        <v>3043.65</v>
      </c>
    </row>
    <row r="7309" spans="1:10" x14ac:dyDescent="0.2">
      <c r="A7309">
        <v>14411</v>
      </c>
      <c r="B7309" s="623">
        <v>42809.929166666669</v>
      </c>
      <c r="C7309" s="405" t="s">
        <v>96</v>
      </c>
      <c r="D7309" s="384">
        <v>3640</v>
      </c>
      <c r="E7309">
        <v>0.01</v>
      </c>
      <c r="F7309">
        <v>1.3917299999999999</v>
      </c>
      <c r="G7309" s="384">
        <v>0</v>
      </c>
      <c r="H7309">
        <v>0</v>
      </c>
    </row>
    <row r="7310" spans="1:10" x14ac:dyDescent="0.2">
      <c r="A7310">
        <v>14413</v>
      </c>
      <c r="B7310" s="623">
        <v>42809.946527777778</v>
      </c>
      <c r="C7310" s="405" t="s">
        <v>2054</v>
      </c>
      <c r="D7310" s="384">
        <v>3640</v>
      </c>
      <c r="E7310">
        <v>0.01</v>
      </c>
      <c r="F7310">
        <v>1.39253</v>
      </c>
      <c r="G7310" s="384">
        <v>0</v>
      </c>
      <c r="H7310">
        <v>1.39253</v>
      </c>
      <c r="I7310">
        <v>0.56000000000000005</v>
      </c>
      <c r="J7310" s="384">
        <v>3044.21</v>
      </c>
    </row>
    <row r="7311" spans="1:10" x14ac:dyDescent="0.2">
      <c r="A7311">
        <v>14414</v>
      </c>
      <c r="B7311" s="623">
        <v>42810.04791666667</v>
      </c>
      <c r="C7311" s="405" t="s">
        <v>97</v>
      </c>
      <c r="D7311" s="384">
        <v>3641</v>
      </c>
      <c r="E7311">
        <v>0.01</v>
      </c>
      <c r="F7311">
        <v>1.39411</v>
      </c>
      <c r="G7311" s="384">
        <v>0</v>
      </c>
      <c r="H7311">
        <v>0</v>
      </c>
    </row>
    <row r="7312" spans="1:10" x14ac:dyDescent="0.2">
      <c r="A7312">
        <v>14416</v>
      </c>
      <c r="B7312" s="623">
        <v>42810.073611111111</v>
      </c>
      <c r="C7312" s="405" t="s">
        <v>2054</v>
      </c>
      <c r="D7312" s="384">
        <v>3641</v>
      </c>
      <c r="E7312">
        <v>0.01</v>
      </c>
      <c r="F7312">
        <v>1.39331</v>
      </c>
      <c r="G7312" s="384">
        <v>0</v>
      </c>
      <c r="H7312">
        <v>1.39331</v>
      </c>
      <c r="I7312">
        <v>0.55000000000000004</v>
      </c>
      <c r="J7312" s="384">
        <v>3044.76</v>
      </c>
    </row>
    <row r="7313" spans="1:10" x14ac:dyDescent="0.2">
      <c r="A7313">
        <v>14417</v>
      </c>
      <c r="B7313" s="623">
        <v>42810.076388888891</v>
      </c>
      <c r="C7313" s="405" t="s">
        <v>97</v>
      </c>
      <c r="D7313" s="384">
        <v>3642</v>
      </c>
      <c r="E7313">
        <v>0.01</v>
      </c>
      <c r="F7313">
        <v>1.39367</v>
      </c>
      <c r="G7313" s="384">
        <v>0</v>
      </c>
      <c r="H7313">
        <v>0</v>
      </c>
    </row>
    <row r="7314" spans="1:10" x14ac:dyDescent="0.2">
      <c r="A7314">
        <v>14419</v>
      </c>
      <c r="B7314" s="623">
        <v>42810.085416666669</v>
      </c>
      <c r="C7314" s="405" t="s">
        <v>2054</v>
      </c>
      <c r="D7314" s="384">
        <v>3642</v>
      </c>
      <c r="E7314">
        <v>0.01</v>
      </c>
      <c r="F7314">
        <v>1.3928700000000001</v>
      </c>
      <c r="G7314" s="384">
        <v>0</v>
      </c>
      <c r="H7314">
        <v>1.3928700000000001</v>
      </c>
      <c r="I7314">
        <v>0.55000000000000004</v>
      </c>
      <c r="J7314" s="384">
        <v>3045.31</v>
      </c>
    </row>
    <row r="7315" spans="1:10" x14ac:dyDescent="0.2">
      <c r="A7315">
        <v>14420</v>
      </c>
      <c r="B7315" s="623">
        <v>42810.875694444447</v>
      </c>
      <c r="C7315" s="405" t="s">
        <v>97</v>
      </c>
      <c r="D7315" s="384">
        <v>3643</v>
      </c>
      <c r="E7315">
        <v>0.01</v>
      </c>
      <c r="F7315">
        <v>1.4015599999999999</v>
      </c>
      <c r="G7315" s="384">
        <v>0</v>
      </c>
      <c r="H7315">
        <v>0</v>
      </c>
    </row>
    <row r="7316" spans="1:10" x14ac:dyDescent="0.2">
      <c r="A7316">
        <v>14432</v>
      </c>
      <c r="B7316" s="623">
        <v>42811.192361111112</v>
      </c>
      <c r="C7316" s="405" t="s">
        <v>2054</v>
      </c>
      <c r="D7316" s="384">
        <v>3643</v>
      </c>
      <c r="E7316">
        <v>0.01</v>
      </c>
      <c r="F7316">
        <v>1.4022600000000001</v>
      </c>
      <c r="G7316" s="384">
        <v>0</v>
      </c>
      <c r="H7316">
        <v>1.4022600000000001</v>
      </c>
      <c r="I7316">
        <v>-0.47</v>
      </c>
      <c r="J7316" s="384">
        <v>3045.4</v>
      </c>
    </row>
    <row r="7317" spans="1:10" x14ac:dyDescent="0.2">
      <c r="A7317">
        <v>14422</v>
      </c>
      <c r="B7317" s="623">
        <v>42810.88958333333</v>
      </c>
      <c r="C7317" s="405" t="s">
        <v>97</v>
      </c>
      <c r="D7317" s="384">
        <v>3644</v>
      </c>
      <c r="E7317">
        <v>0.01</v>
      </c>
      <c r="F7317">
        <v>1.40306</v>
      </c>
      <c r="G7317" s="384">
        <v>0</v>
      </c>
      <c r="H7317">
        <v>0</v>
      </c>
    </row>
    <row r="7318" spans="1:10" x14ac:dyDescent="0.2">
      <c r="A7318">
        <v>14433</v>
      </c>
      <c r="B7318" s="623">
        <v>42811.192361111112</v>
      </c>
      <c r="C7318" s="405" t="s">
        <v>2054</v>
      </c>
      <c r="D7318" s="384">
        <v>3644</v>
      </c>
      <c r="E7318">
        <v>0.01</v>
      </c>
      <c r="F7318">
        <v>1.4022600000000001</v>
      </c>
      <c r="G7318" s="384">
        <v>0</v>
      </c>
      <c r="H7318">
        <v>1.4022600000000001</v>
      </c>
      <c r="I7318">
        <v>0.56999999999999995</v>
      </c>
      <c r="J7318" s="384">
        <v>3045.97</v>
      </c>
    </row>
    <row r="7319" spans="1:10" x14ac:dyDescent="0.2">
      <c r="A7319">
        <v>14425</v>
      </c>
      <c r="B7319" s="623">
        <v>42810.960416666669</v>
      </c>
      <c r="C7319" s="405" t="s">
        <v>96</v>
      </c>
      <c r="D7319" s="384">
        <v>3645</v>
      </c>
      <c r="E7319">
        <v>0.01</v>
      </c>
      <c r="F7319">
        <v>1.4019900000000001</v>
      </c>
      <c r="G7319" s="384">
        <v>0</v>
      </c>
      <c r="H7319">
        <v>0</v>
      </c>
    </row>
    <row r="7320" spans="1:10" x14ac:dyDescent="0.2">
      <c r="A7320">
        <v>14427</v>
      </c>
      <c r="B7320" s="623">
        <v>42810.96597222222</v>
      </c>
      <c r="C7320" s="405" t="s">
        <v>2054</v>
      </c>
      <c r="D7320" s="384">
        <v>3645</v>
      </c>
      <c r="E7320">
        <v>0.01</v>
      </c>
      <c r="F7320">
        <v>1.40279</v>
      </c>
      <c r="G7320" s="384">
        <v>0</v>
      </c>
      <c r="H7320">
        <v>1.40279</v>
      </c>
      <c r="I7320">
        <v>0.55000000000000004</v>
      </c>
      <c r="J7320" s="384">
        <v>3045.86</v>
      </c>
    </row>
    <row r="7321" spans="1:10" x14ac:dyDescent="0.2">
      <c r="A7321">
        <v>14428</v>
      </c>
      <c r="B7321" s="623">
        <v>42811.058333333334</v>
      </c>
      <c r="C7321" s="405" t="s">
        <v>97</v>
      </c>
      <c r="D7321" s="384">
        <v>3646</v>
      </c>
      <c r="E7321">
        <v>0.01</v>
      </c>
      <c r="F7321">
        <v>1.40456</v>
      </c>
      <c r="G7321" s="384">
        <v>0</v>
      </c>
      <c r="H7321">
        <v>0</v>
      </c>
    </row>
    <row r="7322" spans="1:10" x14ac:dyDescent="0.2">
      <c r="A7322">
        <v>14434</v>
      </c>
      <c r="B7322" s="623">
        <v>42811.192361111112</v>
      </c>
      <c r="C7322" s="405" t="s">
        <v>2054</v>
      </c>
      <c r="D7322" s="384">
        <v>3646</v>
      </c>
      <c r="E7322">
        <v>0.01</v>
      </c>
      <c r="F7322">
        <v>1.4022600000000001</v>
      </c>
      <c r="G7322" s="384">
        <v>0</v>
      </c>
      <c r="H7322">
        <v>1.4022600000000001</v>
      </c>
      <c r="I7322">
        <v>1.59</v>
      </c>
      <c r="J7322" s="384">
        <v>3047.56</v>
      </c>
    </row>
    <row r="7323" spans="1:10" x14ac:dyDescent="0.2">
      <c r="A7323">
        <v>14435</v>
      </c>
      <c r="B7323" s="623">
        <v>42815.063888888886</v>
      </c>
      <c r="C7323" s="405" t="s">
        <v>96</v>
      </c>
      <c r="D7323" s="384">
        <v>3647</v>
      </c>
      <c r="E7323">
        <v>0.01</v>
      </c>
      <c r="F7323">
        <v>1.3883399999999999</v>
      </c>
      <c r="G7323" s="384">
        <v>0</v>
      </c>
      <c r="H7323">
        <v>0</v>
      </c>
    </row>
    <row r="7324" spans="1:10" x14ac:dyDescent="0.2">
      <c r="A7324">
        <v>14437</v>
      </c>
      <c r="B7324" s="623">
        <v>42815.07708333333</v>
      </c>
      <c r="C7324" s="405" t="s">
        <v>2054</v>
      </c>
      <c r="D7324" s="384">
        <v>3647</v>
      </c>
      <c r="E7324">
        <v>0.01</v>
      </c>
      <c r="F7324">
        <v>1.38914</v>
      </c>
      <c r="G7324" s="384">
        <v>0</v>
      </c>
      <c r="H7324">
        <v>1.38914</v>
      </c>
      <c r="I7324">
        <v>0.55000000000000004</v>
      </c>
      <c r="J7324" s="384">
        <v>3048.11</v>
      </c>
    </row>
    <row r="7325" spans="1:10" x14ac:dyDescent="0.2">
      <c r="A7325">
        <v>14438</v>
      </c>
      <c r="B7325" s="623">
        <v>42815.886111111111</v>
      </c>
      <c r="C7325" s="405" t="s">
        <v>97</v>
      </c>
      <c r="D7325" s="384">
        <v>3648</v>
      </c>
      <c r="E7325">
        <v>0.01</v>
      </c>
      <c r="F7325">
        <v>1.4031100000000001</v>
      </c>
      <c r="G7325" s="384">
        <v>0</v>
      </c>
      <c r="H7325">
        <v>0</v>
      </c>
    </row>
    <row r="7326" spans="1:10" x14ac:dyDescent="0.2">
      <c r="A7326">
        <v>14458</v>
      </c>
      <c r="B7326" s="623">
        <v>42816.845138888886</v>
      </c>
      <c r="C7326" s="405" t="s">
        <v>2054</v>
      </c>
      <c r="D7326" s="384">
        <v>3648</v>
      </c>
      <c r="E7326">
        <v>0.01</v>
      </c>
      <c r="F7326">
        <v>1.4065799999999999</v>
      </c>
      <c r="G7326" s="384">
        <v>0</v>
      </c>
      <c r="H7326">
        <v>1.4065799999999999</v>
      </c>
      <c r="I7326">
        <v>-2.38</v>
      </c>
      <c r="J7326" s="384">
        <v>3045.73</v>
      </c>
    </row>
    <row r="7327" spans="1:10" x14ac:dyDescent="0.2">
      <c r="A7327">
        <v>14440</v>
      </c>
      <c r="B7327" s="623">
        <v>42815.908333333333</v>
      </c>
      <c r="C7327" s="405" t="s">
        <v>97</v>
      </c>
      <c r="D7327" s="384">
        <v>3649</v>
      </c>
      <c r="E7327">
        <v>0.01</v>
      </c>
      <c r="F7327">
        <v>1.40462</v>
      </c>
      <c r="G7327" s="384">
        <v>0</v>
      </c>
      <c r="H7327">
        <v>0</v>
      </c>
    </row>
    <row r="7328" spans="1:10" x14ac:dyDescent="0.2">
      <c r="A7328">
        <v>14459</v>
      </c>
      <c r="B7328" s="623">
        <v>42816.845138888886</v>
      </c>
      <c r="C7328" s="405" t="s">
        <v>2054</v>
      </c>
      <c r="D7328" s="384">
        <v>3649</v>
      </c>
      <c r="E7328">
        <v>0.01</v>
      </c>
      <c r="F7328">
        <v>1.4065799999999999</v>
      </c>
      <c r="G7328" s="384">
        <v>0</v>
      </c>
      <c r="H7328">
        <v>1.4065799999999999</v>
      </c>
      <c r="I7328">
        <v>-1.34</v>
      </c>
      <c r="J7328" s="384">
        <v>3044.4</v>
      </c>
    </row>
    <row r="7329" spans="1:10" x14ac:dyDescent="0.2">
      <c r="A7329">
        <v>14443</v>
      </c>
      <c r="B7329" s="623">
        <v>42815.915277777778</v>
      </c>
      <c r="C7329" s="405" t="s">
        <v>97</v>
      </c>
      <c r="D7329" s="384">
        <v>3650</v>
      </c>
      <c r="E7329">
        <v>0.01</v>
      </c>
      <c r="F7329">
        <v>1.40612</v>
      </c>
      <c r="G7329" s="384">
        <v>0</v>
      </c>
      <c r="H7329">
        <v>0</v>
      </c>
    </row>
    <row r="7330" spans="1:10" x14ac:dyDescent="0.2">
      <c r="A7330">
        <v>14460</v>
      </c>
      <c r="B7330" s="623">
        <v>42816.845138888886</v>
      </c>
      <c r="C7330" s="405" t="s">
        <v>2054</v>
      </c>
      <c r="D7330" s="384">
        <v>3650</v>
      </c>
      <c r="E7330">
        <v>0.01</v>
      </c>
      <c r="F7330">
        <v>1.4065799999999999</v>
      </c>
      <c r="G7330" s="384">
        <v>0</v>
      </c>
      <c r="H7330">
        <v>1.4065799999999999</v>
      </c>
      <c r="I7330">
        <v>-0.31</v>
      </c>
      <c r="J7330" s="384">
        <v>3044.09</v>
      </c>
    </row>
    <row r="7331" spans="1:10" x14ac:dyDescent="0.2">
      <c r="A7331">
        <v>14447</v>
      </c>
      <c r="B7331" s="623">
        <v>42816.066666666666</v>
      </c>
      <c r="C7331" s="405" t="s">
        <v>97</v>
      </c>
      <c r="D7331" s="384">
        <v>3651</v>
      </c>
      <c r="E7331">
        <v>0.01</v>
      </c>
      <c r="F7331">
        <v>1.4084399999999999</v>
      </c>
      <c r="G7331" s="384">
        <v>0</v>
      </c>
      <c r="H7331">
        <v>0</v>
      </c>
    </row>
    <row r="7332" spans="1:10" x14ac:dyDescent="0.2">
      <c r="A7332">
        <v>14461</v>
      </c>
      <c r="B7332" s="623">
        <v>42816.845138888886</v>
      </c>
      <c r="C7332" s="405" t="s">
        <v>2054</v>
      </c>
      <c r="D7332" s="384">
        <v>3651</v>
      </c>
      <c r="E7332">
        <v>0.01</v>
      </c>
      <c r="F7332">
        <v>1.4065799999999999</v>
      </c>
      <c r="G7332" s="384">
        <v>0</v>
      </c>
      <c r="H7332">
        <v>1.4065799999999999</v>
      </c>
      <c r="I7332">
        <v>1.28</v>
      </c>
      <c r="J7332" s="384">
        <v>3045.37</v>
      </c>
    </row>
    <row r="7333" spans="1:10" x14ac:dyDescent="0.2">
      <c r="A7333">
        <v>14452</v>
      </c>
      <c r="B7333" s="623">
        <v>42816.449305555558</v>
      </c>
      <c r="C7333" s="405" t="s">
        <v>97</v>
      </c>
      <c r="D7333" s="384">
        <v>3652</v>
      </c>
      <c r="E7333">
        <v>0.02</v>
      </c>
      <c r="F7333">
        <v>1.4115899999999999</v>
      </c>
      <c r="G7333" s="384">
        <v>0</v>
      </c>
      <c r="H7333">
        <v>0</v>
      </c>
    </row>
    <row r="7334" spans="1:10" x14ac:dyDescent="0.2">
      <c r="A7334">
        <v>14462</v>
      </c>
      <c r="B7334" s="623">
        <v>42816.845138888886</v>
      </c>
      <c r="C7334" s="405" t="s">
        <v>2054</v>
      </c>
      <c r="D7334" s="384">
        <v>3652</v>
      </c>
      <c r="E7334">
        <v>0.02</v>
      </c>
      <c r="F7334">
        <v>1.4065799999999999</v>
      </c>
      <c r="G7334" s="384">
        <v>0</v>
      </c>
      <c r="H7334">
        <v>1.4065799999999999</v>
      </c>
      <c r="I7334">
        <v>6.91</v>
      </c>
      <c r="J7334" s="384">
        <v>3052.28</v>
      </c>
    </row>
    <row r="7335" spans="1:10" x14ac:dyDescent="0.2">
      <c r="A7335">
        <v>14463</v>
      </c>
      <c r="B7335" s="623">
        <v>42817.888194444444</v>
      </c>
      <c r="C7335" s="405" t="s">
        <v>97</v>
      </c>
      <c r="D7335" s="384">
        <v>3653</v>
      </c>
      <c r="E7335">
        <v>0.01</v>
      </c>
      <c r="F7335">
        <v>1.4137599999999999</v>
      </c>
      <c r="G7335" s="384">
        <v>0</v>
      </c>
      <c r="H7335">
        <v>0</v>
      </c>
    </row>
    <row r="7336" spans="1:10" x14ac:dyDescent="0.2">
      <c r="A7336">
        <v>14467</v>
      </c>
      <c r="B7336" s="623">
        <v>42818.052777777775</v>
      </c>
      <c r="C7336" s="405" t="s">
        <v>2054</v>
      </c>
      <c r="D7336" s="384">
        <v>3653</v>
      </c>
      <c r="E7336">
        <v>0.01</v>
      </c>
      <c r="F7336">
        <v>1.41296</v>
      </c>
      <c r="G7336" s="384">
        <v>0</v>
      </c>
      <c r="H7336">
        <v>1.41296</v>
      </c>
      <c r="I7336">
        <v>0.56000000000000005</v>
      </c>
      <c r="J7336" s="384">
        <v>3052.85</v>
      </c>
    </row>
    <row r="7337" spans="1:10" x14ac:dyDescent="0.2">
      <c r="A7337">
        <v>14465</v>
      </c>
      <c r="B7337" s="623">
        <v>42817.959027777775</v>
      </c>
      <c r="C7337" s="405" t="s">
        <v>96</v>
      </c>
      <c r="D7337" s="384">
        <v>3654</v>
      </c>
      <c r="E7337">
        <v>0.01</v>
      </c>
      <c r="F7337">
        <v>1.4139699999999999</v>
      </c>
      <c r="G7337" s="384">
        <v>0</v>
      </c>
      <c r="H7337">
        <v>0</v>
      </c>
    </row>
    <row r="7338" spans="1:10" x14ac:dyDescent="0.2">
      <c r="A7338">
        <v>14475</v>
      </c>
      <c r="B7338" s="623">
        <v>42818.177777777775</v>
      </c>
      <c r="C7338" s="405" t="s">
        <v>2054</v>
      </c>
      <c r="D7338" s="384">
        <v>3654</v>
      </c>
      <c r="E7338">
        <v>0.01</v>
      </c>
      <c r="F7338">
        <v>1.4132499999999999</v>
      </c>
      <c r="G7338" s="384">
        <v>0</v>
      </c>
      <c r="H7338">
        <v>1.4132499999999999</v>
      </c>
      <c r="I7338">
        <v>-0.59</v>
      </c>
      <c r="J7338" s="384">
        <v>3052.25</v>
      </c>
    </row>
    <row r="7339" spans="1:10" x14ac:dyDescent="0.2">
      <c r="A7339">
        <v>14468</v>
      </c>
      <c r="B7339" s="623">
        <v>42818.083333333336</v>
      </c>
      <c r="C7339" s="405" t="s">
        <v>96</v>
      </c>
      <c r="D7339" s="384">
        <v>3655</v>
      </c>
      <c r="E7339">
        <v>0.01</v>
      </c>
      <c r="F7339">
        <v>1.41245</v>
      </c>
      <c r="G7339" s="384">
        <v>0</v>
      </c>
      <c r="H7339">
        <v>0</v>
      </c>
    </row>
    <row r="7340" spans="1:10" x14ac:dyDescent="0.2">
      <c r="A7340">
        <v>14476</v>
      </c>
      <c r="B7340" s="623">
        <v>42818.177777777775</v>
      </c>
      <c r="C7340" s="405" t="s">
        <v>2054</v>
      </c>
      <c r="D7340" s="384">
        <v>3655</v>
      </c>
      <c r="E7340">
        <v>0.01</v>
      </c>
      <c r="F7340">
        <v>1.4132499999999999</v>
      </c>
      <c r="G7340" s="384">
        <v>0</v>
      </c>
      <c r="H7340">
        <v>1.4132499999999999</v>
      </c>
      <c r="I7340">
        <v>0.55000000000000004</v>
      </c>
      <c r="J7340" s="384">
        <v>3052.8</v>
      </c>
    </row>
    <row r="7341" spans="1:10" x14ac:dyDescent="0.2">
      <c r="A7341">
        <v>14471</v>
      </c>
      <c r="B7341" s="623">
        <v>42818.097916666666</v>
      </c>
      <c r="C7341" s="405" t="s">
        <v>96</v>
      </c>
      <c r="D7341" s="384">
        <v>3656</v>
      </c>
      <c r="E7341">
        <v>0.01</v>
      </c>
      <c r="F7341">
        <v>1.4109400000000001</v>
      </c>
      <c r="G7341" s="384">
        <v>0</v>
      </c>
      <c r="H7341">
        <v>0</v>
      </c>
    </row>
    <row r="7342" spans="1:10" x14ac:dyDescent="0.2">
      <c r="A7342">
        <v>14477</v>
      </c>
      <c r="B7342" s="623">
        <v>42818.177777777775</v>
      </c>
      <c r="C7342" s="405" t="s">
        <v>2054</v>
      </c>
      <c r="D7342" s="384">
        <v>3656</v>
      </c>
      <c r="E7342">
        <v>0.01</v>
      </c>
      <c r="F7342">
        <v>1.4132499999999999</v>
      </c>
      <c r="G7342" s="384">
        <v>0</v>
      </c>
      <c r="H7342">
        <v>1.4132499999999999</v>
      </c>
      <c r="I7342">
        <v>1.59</v>
      </c>
      <c r="J7342" s="384">
        <v>3054.39</v>
      </c>
    </row>
    <row r="7343" spans="1:10" x14ac:dyDescent="0.2">
      <c r="A7343">
        <v>14478</v>
      </c>
      <c r="B7343" s="623">
        <v>42818.897916666669</v>
      </c>
      <c r="C7343" s="405" t="s">
        <v>97</v>
      </c>
      <c r="D7343" s="384">
        <v>3657</v>
      </c>
      <c r="E7343">
        <v>0.01</v>
      </c>
      <c r="F7343">
        <v>1.41788</v>
      </c>
      <c r="G7343" s="384">
        <v>0</v>
      </c>
      <c r="H7343">
        <v>0</v>
      </c>
    </row>
    <row r="7344" spans="1:10" x14ac:dyDescent="0.2">
      <c r="A7344">
        <v>14480</v>
      </c>
      <c r="B7344" s="623">
        <v>42818.898611111108</v>
      </c>
      <c r="C7344" s="405" t="s">
        <v>2054</v>
      </c>
      <c r="D7344" s="384">
        <v>3657</v>
      </c>
      <c r="E7344">
        <v>0.01</v>
      </c>
      <c r="F7344">
        <v>1.4170799999999999</v>
      </c>
      <c r="G7344" s="384">
        <v>0</v>
      </c>
      <c r="H7344">
        <v>1.4170799999999999</v>
      </c>
      <c r="I7344">
        <v>0.55000000000000004</v>
      </c>
      <c r="J7344" s="384">
        <v>3054.94</v>
      </c>
    </row>
    <row r="7345" spans="1:10" x14ac:dyDescent="0.2">
      <c r="A7345">
        <v>14481</v>
      </c>
      <c r="B7345" s="623">
        <v>42818.953472222223</v>
      </c>
      <c r="C7345" s="405" t="s">
        <v>97</v>
      </c>
      <c r="D7345" s="384">
        <v>3658</v>
      </c>
      <c r="E7345">
        <v>0.01</v>
      </c>
      <c r="F7345">
        <v>1.4165399999999999</v>
      </c>
      <c r="G7345" s="384">
        <v>0</v>
      </c>
      <c r="H7345">
        <v>0</v>
      </c>
    </row>
    <row r="7346" spans="1:10" x14ac:dyDescent="0.2">
      <c r="A7346">
        <v>14511</v>
      </c>
      <c r="B7346" s="623">
        <v>42822.754166666666</v>
      </c>
      <c r="C7346" s="405" t="s">
        <v>2054</v>
      </c>
      <c r="D7346" s="384">
        <v>3658</v>
      </c>
      <c r="E7346">
        <v>0.01</v>
      </c>
      <c r="F7346">
        <v>1.42188</v>
      </c>
      <c r="G7346" s="384">
        <v>0</v>
      </c>
      <c r="H7346">
        <v>1.42188</v>
      </c>
      <c r="I7346">
        <v>-3.65</v>
      </c>
      <c r="J7346" s="384">
        <v>3051.75</v>
      </c>
    </row>
    <row r="7347" spans="1:10" x14ac:dyDescent="0.2">
      <c r="A7347">
        <v>14483</v>
      </c>
      <c r="B7347" s="623">
        <v>42821.004166666666</v>
      </c>
      <c r="C7347" s="405" t="s">
        <v>97</v>
      </c>
      <c r="D7347" s="384">
        <v>3659</v>
      </c>
      <c r="E7347">
        <v>0.01</v>
      </c>
      <c r="F7347">
        <v>1.41818</v>
      </c>
      <c r="G7347" s="384">
        <v>0</v>
      </c>
      <c r="H7347">
        <v>0</v>
      </c>
    </row>
    <row r="7348" spans="1:10" x14ac:dyDescent="0.2">
      <c r="A7348">
        <v>14512</v>
      </c>
      <c r="B7348" s="623">
        <v>42822.754166666666</v>
      </c>
      <c r="C7348" s="405" t="s">
        <v>2054</v>
      </c>
      <c r="D7348" s="384">
        <v>3659</v>
      </c>
      <c r="E7348">
        <v>0.01</v>
      </c>
      <c r="F7348">
        <v>1.42188</v>
      </c>
      <c r="G7348" s="384">
        <v>0</v>
      </c>
      <c r="H7348">
        <v>1.42188</v>
      </c>
      <c r="I7348">
        <v>-2.54</v>
      </c>
      <c r="J7348" s="384">
        <v>3049.21</v>
      </c>
    </row>
    <row r="7349" spans="1:10" x14ac:dyDescent="0.2">
      <c r="A7349">
        <v>14486</v>
      </c>
      <c r="B7349" s="623">
        <v>42821.010416666664</v>
      </c>
      <c r="C7349" s="405" t="s">
        <v>97</v>
      </c>
      <c r="D7349" s="384">
        <v>3660</v>
      </c>
      <c r="E7349">
        <v>0.01</v>
      </c>
      <c r="F7349">
        <v>1.4197500000000001</v>
      </c>
      <c r="G7349" s="384">
        <v>0</v>
      </c>
      <c r="H7349">
        <v>0</v>
      </c>
    </row>
    <row r="7350" spans="1:10" x14ac:dyDescent="0.2">
      <c r="A7350">
        <v>14513</v>
      </c>
      <c r="B7350" s="623">
        <v>42822.754166666666</v>
      </c>
      <c r="C7350" s="405" t="s">
        <v>2054</v>
      </c>
      <c r="D7350" s="384">
        <v>3660</v>
      </c>
      <c r="E7350">
        <v>0.01</v>
      </c>
      <c r="F7350">
        <v>1.42188</v>
      </c>
      <c r="G7350" s="384">
        <v>0</v>
      </c>
      <c r="H7350">
        <v>1.42188</v>
      </c>
      <c r="I7350">
        <v>-1.46</v>
      </c>
      <c r="J7350" s="384">
        <v>3047.76</v>
      </c>
    </row>
    <row r="7351" spans="1:10" x14ac:dyDescent="0.2">
      <c r="A7351">
        <v>14490</v>
      </c>
      <c r="B7351" s="623">
        <v>42821.084722222222</v>
      </c>
      <c r="C7351" s="405" t="s">
        <v>97</v>
      </c>
      <c r="D7351" s="384">
        <v>3661</v>
      </c>
      <c r="E7351">
        <v>0.01</v>
      </c>
      <c r="F7351">
        <v>1.4220699999999999</v>
      </c>
      <c r="G7351" s="384">
        <v>0</v>
      </c>
      <c r="H7351">
        <v>0</v>
      </c>
    </row>
    <row r="7352" spans="1:10" x14ac:dyDescent="0.2">
      <c r="A7352">
        <v>14514</v>
      </c>
      <c r="B7352" s="623">
        <v>42822.754166666666</v>
      </c>
      <c r="C7352" s="405" t="s">
        <v>2054</v>
      </c>
      <c r="D7352" s="384">
        <v>3661</v>
      </c>
      <c r="E7352">
        <v>0.01</v>
      </c>
      <c r="F7352">
        <v>1.42188</v>
      </c>
      <c r="G7352" s="384">
        <v>0</v>
      </c>
      <c r="H7352">
        <v>1.42188</v>
      </c>
      <c r="I7352">
        <v>0.14000000000000001</v>
      </c>
      <c r="J7352" s="384">
        <v>3047.9</v>
      </c>
    </row>
    <row r="7353" spans="1:10" x14ac:dyDescent="0.2">
      <c r="A7353">
        <v>14495</v>
      </c>
      <c r="B7353" s="623">
        <v>42821.40625</v>
      </c>
      <c r="C7353" s="405" t="s">
        <v>97</v>
      </c>
      <c r="D7353" s="384">
        <v>3662</v>
      </c>
      <c r="E7353">
        <v>0.02</v>
      </c>
      <c r="F7353">
        <v>1.4252</v>
      </c>
      <c r="G7353" s="384">
        <v>0</v>
      </c>
      <c r="H7353">
        <v>0</v>
      </c>
    </row>
    <row r="7354" spans="1:10" x14ac:dyDescent="0.2">
      <c r="A7354">
        <v>14515</v>
      </c>
      <c r="B7354" s="623">
        <v>42822.754166666666</v>
      </c>
      <c r="C7354" s="405" t="s">
        <v>2054</v>
      </c>
      <c r="D7354" s="384">
        <v>3662</v>
      </c>
      <c r="E7354">
        <v>0.02</v>
      </c>
      <c r="F7354">
        <v>1.42188</v>
      </c>
      <c r="G7354" s="384">
        <v>0</v>
      </c>
      <c r="H7354">
        <v>1.42188</v>
      </c>
      <c r="I7354">
        <v>4.5999999999999996</v>
      </c>
      <c r="J7354" s="384">
        <v>3052.5</v>
      </c>
    </row>
    <row r="7355" spans="1:10" x14ac:dyDescent="0.2">
      <c r="A7355">
        <v>14501</v>
      </c>
      <c r="B7355" s="623">
        <v>42821.659722222219</v>
      </c>
      <c r="C7355" s="405" t="s">
        <v>97</v>
      </c>
      <c r="D7355" s="384">
        <v>3663</v>
      </c>
      <c r="E7355">
        <v>0.02</v>
      </c>
      <c r="F7355">
        <v>1.4284300000000001</v>
      </c>
      <c r="G7355" s="384">
        <v>0</v>
      </c>
      <c r="H7355">
        <v>0</v>
      </c>
    </row>
    <row r="7356" spans="1:10" x14ac:dyDescent="0.2">
      <c r="A7356">
        <v>14516</v>
      </c>
      <c r="B7356" s="623">
        <v>42822.754166666666</v>
      </c>
      <c r="C7356" s="405" t="s">
        <v>2054</v>
      </c>
      <c r="D7356" s="384">
        <v>3663</v>
      </c>
      <c r="E7356">
        <v>0.02</v>
      </c>
      <c r="F7356">
        <v>1.42188</v>
      </c>
      <c r="G7356" s="384">
        <v>0</v>
      </c>
      <c r="H7356">
        <v>1.42188</v>
      </c>
      <c r="I7356">
        <v>9.06</v>
      </c>
      <c r="J7356" s="384">
        <v>3061.56</v>
      </c>
    </row>
    <row r="7357" spans="1:10" x14ac:dyDescent="0.2">
      <c r="A7357">
        <v>14508</v>
      </c>
      <c r="B7357" s="623">
        <v>42821.916666666664</v>
      </c>
      <c r="C7357" s="405" t="s">
        <v>96</v>
      </c>
      <c r="D7357" s="384">
        <v>3664</v>
      </c>
      <c r="E7357">
        <v>0.01</v>
      </c>
      <c r="F7357">
        <v>1.4256500000000001</v>
      </c>
      <c r="G7357" s="384">
        <v>0</v>
      </c>
      <c r="H7357">
        <v>0</v>
      </c>
    </row>
    <row r="7358" spans="1:10" x14ac:dyDescent="0.2">
      <c r="A7358">
        <v>14510</v>
      </c>
      <c r="B7358" s="623">
        <v>42822.011805555558</v>
      </c>
      <c r="C7358" s="405" t="s">
        <v>2054</v>
      </c>
      <c r="D7358" s="384">
        <v>3664</v>
      </c>
      <c r="E7358">
        <v>0.01</v>
      </c>
      <c r="F7358">
        <v>1.42645</v>
      </c>
      <c r="G7358" s="384">
        <v>0</v>
      </c>
      <c r="H7358">
        <v>1.42645</v>
      </c>
      <c r="I7358">
        <v>0.46</v>
      </c>
      <c r="J7358" s="384">
        <v>3055.4</v>
      </c>
    </row>
    <row r="7359" spans="1:10" x14ac:dyDescent="0.2">
      <c r="A7359">
        <v>14517</v>
      </c>
      <c r="B7359" s="623">
        <v>42822.877083333333</v>
      </c>
      <c r="C7359" s="405" t="s">
        <v>96</v>
      </c>
      <c r="D7359" s="384">
        <v>3665</v>
      </c>
      <c r="E7359">
        <v>0.01</v>
      </c>
      <c r="F7359">
        <v>1.4151400000000001</v>
      </c>
      <c r="G7359" s="384">
        <v>0</v>
      </c>
      <c r="H7359">
        <v>0</v>
      </c>
    </row>
    <row r="7360" spans="1:10" x14ac:dyDescent="0.2">
      <c r="A7360">
        <v>14522</v>
      </c>
      <c r="B7360" s="623">
        <v>42822.895833333336</v>
      </c>
      <c r="C7360" s="405" t="s">
        <v>2054</v>
      </c>
      <c r="D7360" s="384">
        <v>3665</v>
      </c>
      <c r="E7360">
        <v>0.01</v>
      </c>
      <c r="F7360">
        <v>1.4151899999999999</v>
      </c>
      <c r="G7360" s="384">
        <v>0</v>
      </c>
      <c r="H7360">
        <v>1.4151899999999999</v>
      </c>
      <c r="I7360">
        <v>0.04</v>
      </c>
      <c r="J7360" s="384">
        <v>3061.6</v>
      </c>
    </row>
    <row r="7361" spans="1:10" x14ac:dyDescent="0.2">
      <c r="A7361">
        <v>14519</v>
      </c>
      <c r="B7361" s="623">
        <v>42822.883333333331</v>
      </c>
      <c r="C7361" s="405" t="s">
        <v>96</v>
      </c>
      <c r="D7361" s="384">
        <v>3666</v>
      </c>
      <c r="E7361">
        <v>0.01</v>
      </c>
      <c r="F7361">
        <v>1.41364</v>
      </c>
      <c r="G7361" s="384">
        <v>0</v>
      </c>
      <c r="H7361">
        <v>0</v>
      </c>
    </row>
    <row r="7362" spans="1:10" x14ac:dyDescent="0.2">
      <c r="A7362">
        <v>14523</v>
      </c>
      <c r="B7362" s="623">
        <v>42822.895833333336</v>
      </c>
      <c r="C7362" s="405" t="s">
        <v>2054</v>
      </c>
      <c r="D7362" s="384">
        <v>3666</v>
      </c>
      <c r="E7362">
        <v>0.01</v>
      </c>
      <c r="F7362">
        <v>1.4151899999999999</v>
      </c>
      <c r="G7362" s="384">
        <v>0</v>
      </c>
      <c r="H7362">
        <v>1.4151899999999999</v>
      </c>
      <c r="I7362">
        <v>1.07</v>
      </c>
      <c r="J7362" s="384">
        <v>3062.67</v>
      </c>
    </row>
    <row r="7363" spans="1:10" x14ac:dyDescent="0.2">
      <c r="A7363">
        <v>14524</v>
      </c>
      <c r="B7363" s="623">
        <v>42822.938888888886</v>
      </c>
      <c r="C7363" s="405" t="s">
        <v>97</v>
      </c>
      <c r="D7363" s="384">
        <v>3667</v>
      </c>
      <c r="E7363">
        <v>0.01</v>
      </c>
      <c r="F7363">
        <v>1.4163600000000001</v>
      </c>
      <c r="G7363" s="384">
        <v>0</v>
      </c>
      <c r="H7363">
        <v>0</v>
      </c>
    </row>
    <row r="7364" spans="1:10" x14ac:dyDescent="0.2">
      <c r="A7364">
        <v>14526</v>
      </c>
      <c r="B7364" s="623">
        <v>42823.053472222222</v>
      </c>
      <c r="C7364" s="405" t="s">
        <v>2054</v>
      </c>
      <c r="D7364" s="384">
        <v>3667</v>
      </c>
      <c r="E7364">
        <v>0.01</v>
      </c>
      <c r="F7364">
        <v>1.4155599999999999</v>
      </c>
      <c r="G7364" s="384">
        <v>0</v>
      </c>
      <c r="H7364">
        <v>1.4155599999999999</v>
      </c>
      <c r="I7364">
        <v>0.56000000000000005</v>
      </c>
      <c r="J7364" s="384">
        <v>3063.23</v>
      </c>
    </row>
    <row r="7365" spans="1:10" x14ac:dyDescent="0.2">
      <c r="A7365">
        <v>14527</v>
      </c>
      <c r="B7365" s="623">
        <v>42823.89166666667</v>
      </c>
      <c r="C7365" s="405" t="s">
        <v>96</v>
      </c>
      <c r="D7365" s="384">
        <v>3668</v>
      </c>
      <c r="E7365">
        <v>0.01</v>
      </c>
      <c r="F7365">
        <v>1.4014500000000001</v>
      </c>
      <c r="G7365" s="384">
        <v>0</v>
      </c>
      <c r="H7365">
        <v>0</v>
      </c>
    </row>
    <row r="7366" spans="1:10" x14ac:dyDescent="0.2">
      <c r="A7366">
        <v>14529</v>
      </c>
      <c r="B7366" s="623">
        <v>42823.915972222225</v>
      </c>
      <c r="C7366" s="405" t="s">
        <v>2054</v>
      </c>
      <c r="D7366" s="384">
        <v>3668</v>
      </c>
      <c r="E7366">
        <v>0.01</v>
      </c>
      <c r="F7366">
        <v>1.40225</v>
      </c>
      <c r="G7366" s="384">
        <v>0</v>
      </c>
      <c r="H7366">
        <v>1.40225</v>
      </c>
      <c r="I7366">
        <v>0.55000000000000004</v>
      </c>
      <c r="J7366" s="384">
        <v>3063.78</v>
      </c>
    </row>
    <row r="7367" spans="1:10" x14ac:dyDescent="0.2">
      <c r="A7367">
        <v>14530</v>
      </c>
      <c r="B7367" s="623">
        <v>42823.927083333336</v>
      </c>
      <c r="C7367" s="405" t="s">
        <v>97</v>
      </c>
      <c r="D7367" s="384">
        <v>3669</v>
      </c>
      <c r="E7367">
        <v>0.01</v>
      </c>
      <c r="F7367">
        <v>1.4033500000000001</v>
      </c>
      <c r="G7367" s="384">
        <v>0</v>
      </c>
      <c r="H7367">
        <v>0</v>
      </c>
    </row>
    <row r="7368" spans="1:10" x14ac:dyDescent="0.2">
      <c r="A7368">
        <v>14532</v>
      </c>
      <c r="B7368" s="623">
        <v>42824.120833333334</v>
      </c>
      <c r="C7368" s="405" t="s">
        <v>2054</v>
      </c>
      <c r="D7368" s="384">
        <v>3669</v>
      </c>
      <c r="E7368">
        <v>0.01</v>
      </c>
      <c r="F7368">
        <v>1.40255</v>
      </c>
      <c r="G7368" s="384">
        <v>0</v>
      </c>
      <c r="H7368">
        <v>1.40255</v>
      </c>
      <c r="I7368">
        <v>0.6</v>
      </c>
      <c r="J7368" s="384">
        <v>3064.38</v>
      </c>
    </row>
    <row r="7369" spans="1:10" x14ac:dyDescent="0.2">
      <c r="A7369">
        <v>14533</v>
      </c>
      <c r="B7369" s="623">
        <v>42824.919444444444</v>
      </c>
      <c r="C7369" s="405" t="s">
        <v>96</v>
      </c>
      <c r="D7369" s="384">
        <v>3670</v>
      </c>
      <c r="E7369">
        <v>0.01</v>
      </c>
      <c r="F7369">
        <v>1.3953800000000001</v>
      </c>
      <c r="G7369" s="384">
        <v>0</v>
      </c>
      <c r="H7369">
        <v>0</v>
      </c>
    </row>
    <row r="7370" spans="1:10" x14ac:dyDescent="0.2">
      <c r="A7370">
        <v>14535</v>
      </c>
      <c r="B7370" s="623">
        <v>42824.959722222222</v>
      </c>
      <c r="C7370" s="405" t="s">
        <v>2054</v>
      </c>
      <c r="D7370" s="384">
        <v>3670</v>
      </c>
      <c r="E7370">
        <v>0.01</v>
      </c>
      <c r="F7370">
        <v>1.39618</v>
      </c>
      <c r="G7370" s="384">
        <v>0</v>
      </c>
      <c r="H7370">
        <v>1.39618</v>
      </c>
      <c r="I7370">
        <v>0.55000000000000004</v>
      </c>
      <c r="J7370" s="384">
        <v>3064.93</v>
      </c>
    </row>
    <row r="7371" spans="1:10" x14ac:dyDescent="0.2">
      <c r="A7371">
        <v>14536</v>
      </c>
      <c r="B7371" s="623">
        <v>42825.026388888888</v>
      </c>
      <c r="C7371" s="405" t="s">
        <v>97</v>
      </c>
      <c r="D7371" s="384">
        <v>3671</v>
      </c>
      <c r="E7371">
        <v>0.01</v>
      </c>
      <c r="F7371">
        <v>1.3973199999999999</v>
      </c>
      <c r="G7371" s="384">
        <v>0</v>
      </c>
      <c r="H7371">
        <v>0</v>
      </c>
    </row>
    <row r="7372" spans="1:10" x14ac:dyDescent="0.2">
      <c r="A7372">
        <v>14538</v>
      </c>
      <c r="B7372" s="623">
        <v>42825.095138888886</v>
      </c>
      <c r="C7372" s="405" t="s">
        <v>2054</v>
      </c>
      <c r="D7372" s="384">
        <v>3671</v>
      </c>
      <c r="E7372">
        <v>0.01</v>
      </c>
      <c r="F7372">
        <v>1.39652</v>
      </c>
      <c r="G7372" s="384">
        <v>0</v>
      </c>
      <c r="H7372">
        <v>1.39652</v>
      </c>
      <c r="I7372">
        <v>0.55000000000000004</v>
      </c>
      <c r="J7372" s="384">
        <v>3065.48</v>
      </c>
    </row>
    <row r="7373" spans="1:10" x14ac:dyDescent="0.2">
      <c r="A7373">
        <v>14539</v>
      </c>
      <c r="B7373" s="623">
        <v>42825.877083333333</v>
      </c>
      <c r="C7373" s="405" t="s">
        <v>96</v>
      </c>
      <c r="D7373" s="384">
        <v>3672</v>
      </c>
      <c r="E7373">
        <v>0.01</v>
      </c>
      <c r="F7373">
        <v>1.3972199999999999</v>
      </c>
      <c r="G7373" s="384">
        <v>0</v>
      </c>
      <c r="H7373">
        <v>0</v>
      </c>
    </row>
    <row r="7374" spans="1:10" x14ac:dyDescent="0.2">
      <c r="A7374">
        <v>14541</v>
      </c>
      <c r="B7374" s="623">
        <v>42825.886805555558</v>
      </c>
      <c r="C7374" s="405" t="s">
        <v>2054</v>
      </c>
      <c r="D7374" s="384">
        <v>3672</v>
      </c>
      <c r="E7374">
        <v>0.01</v>
      </c>
      <c r="F7374">
        <v>1.39802</v>
      </c>
      <c r="G7374" s="384">
        <v>0</v>
      </c>
      <c r="H7374">
        <v>1.39802</v>
      </c>
      <c r="I7374">
        <v>0.55000000000000004</v>
      </c>
      <c r="J7374" s="384">
        <v>3066.03</v>
      </c>
    </row>
    <row r="7375" spans="1:10" x14ac:dyDescent="0.2">
      <c r="A7375">
        <v>14542</v>
      </c>
      <c r="B7375" s="623">
        <v>42825.895138888889</v>
      </c>
      <c r="C7375" s="405" t="s">
        <v>96</v>
      </c>
      <c r="D7375" s="384">
        <v>3673</v>
      </c>
      <c r="E7375">
        <v>0.01</v>
      </c>
      <c r="F7375">
        <v>1.39757</v>
      </c>
      <c r="G7375" s="384">
        <v>0</v>
      </c>
      <c r="H7375">
        <v>0</v>
      </c>
    </row>
    <row r="7376" spans="1:10" x14ac:dyDescent="0.2">
      <c r="A7376">
        <v>14547</v>
      </c>
      <c r="B7376" s="623">
        <v>42828.042361111111</v>
      </c>
      <c r="C7376" s="405" t="s">
        <v>2054</v>
      </c>
      <c r="D7376" s="384">
        <v>3673</v>
      </c>
      <c r="E7376">
        <v>0.01</v>
      </c>
      <c r="F7376">
        <v>1.3976200000000001</v>
      </c>
      <c r="G7376" s="384">
        <v>0</v>
      </c>
      <c r="H7376">
        <v>1.3976200000000001</v>
      </c>
      <c r="I7376">
        <v>-0.05</v>
      </c>
      <c r="J7376" s="384">
        <v>3065.98</v>
      </c>
    </row>
    <row r="7377" spans="1:10" x14ac:dyDescent="0.2">
      <c r="A7377">
        <v>14544</v>
      </c>
      <c r="B7377" s="623">
        <v>42825.945833333331</v>
      </c>
      <c r="C7377" s="405" t="s">
        <v>96</v>
      </c>
      <c r="D7377" s="384">
        <v>3674</v>
      </c>
      <c r="E7377">
        <v>0.01</v>
      </c>
      <c r="F7377">
        <v>1.3960600000000001</v>
      </c>
      <c r="G7377" s="384">
        <v>0</v>
      </c>
      <c r="H7377">
        <v>0</v>
      </c>
    </row>
    <row r="7378" spans="1:10" x14ac:dyDescent="0.2">
      <c r="A7378">
        <v>14548</v>
      </c>
      <c r="B7378" s="623">
        <v>42828.042361111111</v>
      </c>
      <c r="C7378" s="405" t="s">
        <v>2054</v>
      </c>
      <c r="D7378" s="384">
        <v>3674</v>
      </c>
      <c r="E7378">
        <v>0.01</v>
      </c>
      <c r="F7378">
        <v>1.3976200000000001</v>
      </c>
      <c r="G7378" s="384">
        <v>0</v>
      </c>
      <c r="H7378">
        <v>1.3976200000000001</v>
      </c>
      <c r="I7378">
        <v>0.99</v>
      </c>
      <c r="J7378" s="384">
        <v>3066.97</v>
      </c>
    </row>
    <row r="7379" spans="1:10" x14ac:dyDescent="0.2">
      <c r="A7379">
        <v>14549</v>
      </c>
      <c r="B7379" s="623">
        <v>42828.059027777781</v>
      </c>
      <c r="C7379" s="405" t="s">
        <v>97</v>
      </c>
      <c r="D7379" s="384">
        <v>3675</v>
      </c>
      <c r="E7379">
        <v>0.01</v>
      </c>
      <c r="F7379">
        <v>1.39737</v>
      </c>
      <c r="G7379" s="384">
        <v>0</v>
      </c>
      <c r="H7379">
        <v>0</v>
      </c>
    </row>
    <row r="7380" spans="1:10" x14ac:dyDescent="0.2">
      <c r="A7380">
        <v>14554</v>
      </c>
      <c r="B7380" s="623">
        <v>42828.17291666667</v>
      </c>
      <c r="C7380" s="405" t="s">
        <v>2054</v>
      </c>
      <c r="D7380" s="384">
        <v>3675</v>
      </c>
      <c r="E7380">
        <v>0.01</v>
      </c>
      <c r="F7380">
        <v>1.39733</v>
      </c>
      <c r="G7380" s="384">
        <v>0</v>
      </c>
      <c r="H7380">
        <v>1.39733</v>
      </c>
      <c r="I7380">
        <v>0.03</v>
      </c>
      <c r="J7380" s="384">
        <v>3067</v>
      </c>
    </row>
    <row r="7381" spans="1:10" x14ac:dyDescent="0.2">
      <c r="A7381">
        <v>14551</v>
      </c>
      <c r="B7381" s="623">
        <v>42828.135416666664</v>
      </c>
      <c r="C7381" s="405" t="s">
        <v>97</v>
      </c>
      <c r="D7381" s="384">
        <v>3676</v>
      </c>
      <c r="E7381">
        <v>0.01</v>
      </c>
      <c r="F7381">
        <v>1.39889</v>
      </c>
      <c r="G7381" s="384">
        <v>0</v>
      </c>
      <c r="H7381">
        <v>0</v>
      </c>
    </row>
    <row r="7382" spans="1:10" x14ac:dyDescent="0.2">
      <c r="A7382">
        <v>14555</v>
      </c>
      <c r="B7382" s="623">
        <v>42828.17291666667</v>
      </c>
      <c r="C7382" s="405" t="s">
        <v>2054</v>
      </c>
      <c r="D7382" s="384">
        <v>3676</v>
      </c>
      <c r="E7382">
        <v>0.01</v>
      </c>
      <c r="F7382">
        <v>1.39733</v>
      </c>
      <c r="G7382" s="384">
        <v>0</v>
      </c>
      <c r="H7382">
        <v>1.39733</v>
      </c>
      <c r="I7382">
        <v>1.08</v>
      </c>
      <c r="J7382" s="384">
        <v>3068.08</v>
      </c>
    </row>
    <row r="7383" spans="1:10" x14ac:dyDescent="0.2">
      <c r="A7383">
        <v>14556</v>
      </c>
      <c r="B7383" s="623">
        <v>42828.887499999997</v>
      </c>
      <c r="C7383" s="405" t="s">
        <v>97</v>
      </c>
      <c r="D7383" s="384">
        <v>3677</v>
      </c>
      <c r="E7383">
        <v>0.01</v>
      </c>
      <c r="F7383">
        <v>1.40412</v>
      </c>
      <c r="G7383" s="384">
        <v>0</v>
      </c>
      <c r="H7383">
        <v>0</v>
      </c>
    </row>
    <row r="7384" spans="1:10" x14ac:dyDescent="0.2">
      <c r="A7384">
        <v>14558</v>
      </c>
      <c r="B7384" s="623">
        <v>42828.895138888889</v>
      </c>
      <c r="C7384" s="405" t="s">
        <v>2054</v>
      </c>
      <c r="D7384" s="384">
        <v>3677</v>
      </c>
      <c r="E7384">
        <v>0.01</v>
      </c>
      <c r="F7384">
        <v>1.4033199999999999</v>
      </c>
      <c r="G7384" s="384">
        <v>0</v>
      </c>
      <c r="H7384">
        <v>1.4033199999999999</v>
      </c>
      <c r="I7384">
        <v>0.55000000000000004</v>
      </c>
      <c r="J7384" s="384">
        <v>3068.63</v>
      </c>
    </row>
    <row r="7385" spans="1:10" x14ac:dyDescent="0.2">
      <c r="A7385">
        <v>14559</v>
      </c>
      <c r="B7385" s="623">
        <v>42829.023611111108</v>
      </c>
      <c r="C7385" s="405" t="s">
        <v>96</v>
      </c>
      <c r="D7385" s="384">
        <v>3678</v>
      </c>
      <c r="E7385">
        <v>0.01</v>
      </c>
      <c r="F7385">
        <v>1.40255</v>
      </c>
      <c r="G7385" s="384">
        <v>0</v>
      </c>
      <c r="H7385">
        <v>0</v>
      </c>
    </row>
    <row r="7386" spans="1:10" x14ac:dyDescent="0.2">
      <c r="A7386">
        <v>14561</v>
      </c>
      <c r="B7386" s="623">
        <v>42829.129166666666</v>
      </c>
      <c r="C7386" s="405" t="s">
        <v>2054</v>
      </c>
      <c r="D7386" s="384">
        <v>3678</v>
      </c>
      <c r="E7386">
        <v>0.01</v>
      </c>
      <c r="F7386">
        <v>1.4033500000000001</v>
      </c>
      <c r="G7386" s="384">
        <v>0</v>
      </c>
      <c r="H7386">
        <v>1.4033500000000001</v>
      </c>
      <c r="I7386">
        <v>0.56000000000000005</v>
      </c>
      <c r="J7386" s="384">
        <v>3069.19</v>
      </c>
    </row>
    <row r="7387" spans="1:10" x14ac:dyDescent="0.2">
      <c r="A7387">
        <v>14562</v>
      </c>
      <c r="B7387" s="623">
        <v>42829.907638888886</v>
      </c>
      <c r="C7387" s="405" t="s">
        <v>97</v>
      </c>
      <c r="D7387" s="384">
        <v>3679</v>
      </c>
      <c r="E7387">
        <v>0.01</v>
      </c>
      <c r="F7387">
        <v>1.4109700000000001</v>
      </c>
      <c r="G7387" s="384">
        <v>0</v>
      </c>
      <c r="H7387">
        <v>0</v>
      </c>
    </row>
    <row r="7388" spans="1:10" x14ac:dyDescent="0.2">
      <c r="A7388">
        <v>14564</v>
      </c>
      <c r="B7388" s="623">
        <v>42829.961805555555</v>
      </c>
      <c r="C7388" s="405" t="s">
        <v>2054</v>
      </c>
      <c r="D7388" s="384">
        <v>3679</v>
      </c>
      <c r="E7388">
        <v>0.01</v>
      </c>
      <c r="F7388">
        <v>1.4101699999999999</v>
      </c>
      <c r="G7388" s="384">
        <v>0</v>
      </c>
      <c r="H7388">
        <v>1.4101699999999999</v>
      </c>
      <c r="I7388">
        <v>0.55000000000000004</v>
      </c>
      <c r="J7388" s="384">
        <v>3069.74</v>
      </c>
    </row>
    <row r="7389" spans="1:10" x14ac:dyDescent="0.2">
      <c r="A7389">
        <v>14565</v>
      </c>
      <c r="B7389" s="623">
        <v>42830.92291666667</v>
      </c>
      <c r="C7389" s="405" t="s">
        <v>97</v>
      </c>
      <c r="D7389" s="384">
        <v>3680</v>
      </c>
      <c r="E7389">
        <v>0.01</v>
      </c>
      <c r="F7389">
        <v>1.40655</v>
      </c>
      <c r="G7389" s="384">
        <v>0</v>
      </c>
      <c r="H7389">
        <v>0</v>
      </c>
    </row>
    <row r="7390" spans="1:10" x14ac:dyDescent="0.2">
      <c r="A7390">
        <v>14585</v>
      </c>
      <c r="B7390" s="623">
        <v>42831.428472222222</v>
      </c>
      <c r="C7390" s="405" t="s">
        <v>2054</v>
      </c>
      <c r="D7390" s="384">
        <v>3680</v>
      </c>
      <c r="E7390">
        <v>0.01</v>
      </c>
      <c r="F7390">
        <v>1.4100200000000001</v>
      </c>
      <c r="G7390" s="384">
        <v>0</v>
      </c>
      <c r="H7390">
        <v>1.4100200000000001</v>
      </c>
      <c r="I7390">
        <v>-2.35</v>
      </c>
      <c r="J7390" s="384">
        <v>3067.39</v>
      </c>
    </row>
    <row r="7391" spans="1:10" x14ac:dyDescent="0.2">
      <c r="A7391">
        <v>14567</v>
      </c>
      <c r="B7391" s="623">
        <v>42830.933333333334</v>
      </c>
      <c r="C7391" s="405" t="s">
        <v>97</v>
      </c>
      <c r="D7391" s="384">
        <v>3681</v>
      </c>
      <c r="E7391">
        <v>0.01</v>
      </c>
      <c r="F7391">
        <v>1.4080600000000001</v>
      </c>
      <c r="G7391" s="384">
        <v>0</v>
      </c>
      <c r="H7391">
        <v>0</v>
      </c>
    </row>
    <row r="7392" spans="1:10" x14ac:dyDescent="0.2">
      <c r="A7392">
        <v>14586</v>
      </c>
      <c r="B7392" s="623">
        <v>42831.428472222222</v>
      </c>
      <c r="C7392" s="405" t="s">
        <v>2054</v>
      </c>
      <c r="D7392" s="384">
        <v>3681</v>
      </c>
      <c r="E7392">
        <v>0.01</v>
      </c>
      <c r="F7392">
        <v>1.4100200000000001</v>
      </c>
      <c r="G7392" s="384">
        <v>0</v>
      </c>
      <c r="H7392">
        <v>1.4100200000000001</v>
      </c>
      <c r="I7392">
        <v>-1.31</v>
      </c>
      <c r="J7392" s="384">
        <v>3066.08</v>
      </c>
    </row>
    <row r="7393" spans="1:10" x14ac:dyDescent="0.2">
      <c r="A7393">
        <v>14570</v>
      </c>
      <c r="B7393" s="623">
        <v>42830.957638888889</v>
      </c>
      <c r="C7393" s="405" t="s">
        <v>97</v>
      </c>
      <c r="D7393" s="384">
        <v>3682</v>
      </c>
      <c r="E7393">
        <v>0.01</v>
      </c>
      <c r="F7393">
        <v>1.40957</v>
      </c>
      <c r="G7393" s="384">
        <v>0</v>
      </c>
      <c r="H7393">
        <v>0</v>
      </c>
    </row>
    <row r="7394" spans="1:10" x14ac:dyDescent="0.2">
      <c r="A7394">
        <v>14587</v>
      </c>
      <c r="B7394" s="623">
        <v>42831.428472222222</v>
      </c>
      <c r="C7394" s="405" t="s">
        <v>2054</v>
      </c>
      <c r="D7394" s="384">
        <v>3682</v>
      </c>
      <c r="E7394">
        <v>0.01</v>
      </c>
      <c r="F7394">
        <v>1.4100200000000001</v>
      </c>
      <c r="G7394" s="384">
        <v>0</v>
      </c>
      <c r="H7394">
        <v>1.4100200000000001</v>
      </c>
      <c r="I7394">
        <v>-0.27</v>
      </c>
      <c r="J7394" s="384">
        <v>3065.81</v>
      </c>
    </row>
    <row r="7395" spans="1:10" x14ac:dyDescent="0.2">
      <c r="A7395">
        <v>14574</v>
      </c>
      <c r="B7395" s="623">
        <v>42831.158333333333</v>
      </c>
      <c r="C7395" s="405" t="s">
        <v>97</v>
      </c>
      <c r="D7395" s="384">
        <v>3683</v>
      </c>
      <c r="E7395">
        <v>0.01</v>
      </c>
      <c r="F7395">
        <v>1.4118900000000001</v>
      </c>
      <c r="G7395" s="384">
        <v>0</v>
      </c>
      <c r="H7395">
        <v>0</v>
      </c>
    </row>
    <row r="7396" spans="1:10" x14ac:dyDescent="0.2">
      <c r="A7396">
        <v>14588</v>
      </c>
      <c r="B7396" s="623">
        <v>42831.428472222222</v>
      </c>
      <c r="C7396" s="405" t="s">
        <v>2054</v>
      </c>
      <c r="D7396" s="384">
        <v>3683</v>
      </c>
      <c r="E7396">
        <v>0.01</v>
      </c>
      <c r="F7396">
        <v>1.4100200000000001</v>
      </c>
      <c r="G7396" s="384">
        <v>0</v>
      </c>
      <c r="H7396">
        <v>1.4100200000000001</v>
      </c>
      <c r="I7396">
        <v>1.29</v>
      </c>
      <c r="J7396" s="384">
        <v>3067.1</v>
      </c>
    </row>
    <row r="7397" spans="1:10" x14ac:dyDescent="0.2">
      <c r="A7397">
        <v>14579</v>
      </c>
      <c r="B7397" s="623">
        <v>42831.209722222222</v>
      </c>
      <c r="C7397" s="405" t="s">
        <v>97</v>
      </c>
      <c r="D7397" s="384">
        <v>3684</v>
      </c>
      <c r="E7397">
        <v>0.02</v>
      </c>
      <c r="F7397">
        <v>1.4150199999999999</v>
      </c>
      <c r="G7397" s="384">
        <v>0</v>
      </c>
      <c r="H7397">
        <v>0</v>
      </c>
    </row>
    <row r="7398" spans="1:10" x14ac:dyDescent="0.2">
      <c r="A7398">
        <v>14589</v>
      </c>
      <c r="B7398" s="623">
        <v>42831.428472222222</v>
      </c>
      <c r="C7398" s="405" t="s">
        <v>2054</v>
      </c>
      <c r="D7398" s="384">
        <v>3684</v>
      </c>
      <c r="E7398">
        <v>0.02</v>
      </c>
      <c r="F7398">
        <v>1.4100200000000001</v>
      </c>
      <c r="G7398" s="384">
        <v>0</v>
      </c>
      <c r="H7398">
        <v>1.4100200000000001</v>
      </c>
      <c r="I7398">
        <v>6.89</v>
      </c>
      <c r="J7398" s="384">
        <v>3073.99</v>
      </c>
    </row>
    <row r="7399" spans="1:10" x14ac:dyDescent="0.2">
      <c r="A7399">
        <v>14590</v>
      </c>
      <c r="B7399" s="623">
        <v>42831.958333333336</v>
      </c>
      <c r="C7399" s="405" t="s">
        <v>96</v>
      </c>
      <c r="D7399" s="384">
        <v>3685</v>
      </c>
      <c r="E7399">
        <v>0.01</v>
      </c>
      <c r="F7399">
        <v>1.4105300000000001</v>
      </c>
      <c r="G7399" s="384">
        <v>0</v>
      </c>
      <c r="H7399">
        <v>0</v>
      </c>
    </row>
    <row r="7400" spans="1:10" x14ac:dyDescent="0.2">
      <c r="A7400">
        <v>14592</v>
      </c>
      <c r="B7400" s="623">
        <v>42832.061805555553</v>
      </c>
      <c r="C7400" s="405" t="s">
        <v>2054</v>
      </c>
      <c r="D7400" s="384">
        <v>3685</v>
      </c>
      <c r="E7400">
        <v>0.01</v>
      </c>
      <c r="F7400">
        <v>1.41133</v>
      </c>
      <c r="G7400" s="384">
        <v>0</v>
      </c>
      <c r="H7400">
        <v>1.41133</v>
      </c>
      <c r="I7400">
        <v>0.46</v>
      </c>
      <c r="J7400" s="384">
        <v>3074.45</v>
      </c>
    </row>
    <row r="7401" spans="1:10" x14ac:dyDescent="0.2">
      <c r="A7401">
        <v>14593</v>
      </c>
      <c r="B7401" s="623">
        <v>42832.0625</v>
      </c>
      <c r="C7401" s="405" t="s">
        <v>97</v>
      </c>
      <c r="D7401" s="384">
        <v>3686</v>
      </c>
      <c r="E7401">
        <v>0.01</v>
      </c>
      <c r="F7401">
        <v>1.41161</v>
      </c>
      <c r="G7401" s="384">
        <v>0</v>
      </c>
      <c r="H7401">
        <v>0</v>
      </c>
    </row>
    <row r="7402" spans="1:10" x14ac:dyDescent="0.2">
      <c r="A7402">
        <v>14607</v>
      </c>
      <c r="B7402" s="623">
        <v>42832.286111111112</v>
      </c>
      <c r="C7402" s="405" t="s">
        <v>2054</v>
      </c>
      <c r="D7402" s="384">
        <v>3686</v>
      </c>
      <c r="E7402">
        <v>0.01</v>
      </c>
      <c r="F7402">
        <v>1.41317</v>
      </c>
      <c r="G7402" s="384">
        <v>0</v>
      </c>
      <c r="H7402">
        <v>1.41317</v>
      </c>
      <c r="I7402">
        <v>-1.07</v>
      </c>
      <c r="J7402" s="384">
        <v>3073.38</v>
      </c>
    </row>
    <row r="7403" spans="1:10" x14ac:dyDescent="0.2">
      <c r="A7403">
        <v>14595</v>
      </c>
      <c r="B7403" s="623">
        <v>42832.176388888889</v>
      </c>
      <c r="C7403" s="405" t="s">
        <v>97</v>
      </c>
      <c r="D7403" s="384">
        <v>3687</v>
      </c>
      <c r="E7403">
        <v>0.01</v>
      </c>
      <c r="F7403">
        <v>1.4131100000000001</v>
      </c>
      <c r="G7403" s="384">
        <v>0</v>
      </c>
      <c r="H7403">
        <v>0</v>
      </c>
    </row>
    <row r="7404" spans="1:10" x14ac:dyDescent="0.2">
      <c r="A7404">
        <v>14608</v>
      </c>
      <c r="B7404" s="623">
        <v>42832.286111111112</v>
      </c>
      <c r="C7404" s="405" t="s">
        <v>2054</v>
      </c>
      <c r="D7404" s="384">
        <v>3687</v>
      </c>
      <c r="E7404">
        <v>0.01</v>
      </c>
      <c r="F7404">
        <v>1.41317</v>
      </c>
      <c r="G7404" s="384">
        <v>0</v>
      </c>
      <c r="H7404">
        <v>1.41317</v>
      </c>
      <c r="I7404">
        <v>-0.04</v>
      </c>
      <c r="J7404" s="384">
        <v>3073.34</v>
      </c>
    </row>
    <row r="7405" spans="1:10" x14ac:dyDescent="0.2">
      <c r="A7405">
        <v>14598</v>
      </c>
      <c r="B7405" s="623">
        <v>42832.18472222222</v>
      </c>
      <c r="C7405" s="405" t="s">
        <v>97</v>
      </c>
      <c r="D7405" s="384">
        <v>3688</v>
      </c>
      <c r="E7405">
        <v>0.01</v>
      </c>
      <c r="F7405">
        <v>1.41462</v>
      </c>
      <c r="G7405" s="384">
        <v>0</v>
      </c>
      <c r="H7405">
        <v>0</v>
      </c>
    </row>
    <row r="7406" spans="1:10" x14ac:dyDescent="0.2">
      <c r="A7406">
        <v>14609</v>
      </c>
      <c r="B7406" s="623">
        <v>42832.286111111112</v>
      </c>
      <c r="C7406" s="405" t="s">
        <v>2054</v>
      </c>
      <c r="D7406" s="384">
        <v>3688</v>
      </c>
      <c r="E7406">
        <v>0.01</v>
      </c>
      <c r="F7406">
        <v>1.41317</v>
      </c>
      <c r="G7406" s="384">
        <v>0</v>
      </c>
      <c r="H7406">
        <v>1.41317</v>
      </c>
      <c r="I7406">
        <v>1</v>
      </c>
      <c r="J7406" s="384">
        <v>3074.34</v>
      </c>
    </row>
    <row r="7407" spans="1:10" x14ac:dyDescent="0.2">
      <c r="A7407">
        <v>14602</v>
      </c>
      <c r="B7407" s="623">
        <v>42832.207638888889</v>
      </c>
      <c r="C7407" s="405" t="s">
        <v>97</v>
      </c>
      <c r="D7407" s="384">
        <v>3689</v>
      </c>
      <c r="E7407">
        <v>0.01</v>
      </c>
      <c r="F7407">
        <v>1.4169400000000001</v>
      </c>
      <c r="G7407" s="384">
        <v>0</v>
      </c>
      <c r="H7407">
        <v>0</v>
      </c>
    </row>
    <row r="7408" spans="1:10" x14ac:dyDescent="0.2">
      <c r="A7408">
        <v>14610</v>
      </c>
      <c r="B7408" s="623">
        <v>42832.286111111112</v>
      </c>
      <c r="C7408" s="405" t="s">
        <v>2054</v>
      </c>
      <c r="D7408" s="384">
        <v>3689</v>
      </c>
      <c r="E7408">
        <v>0.01</v>
      </c>
      <c r="F7408">
        <v>1.41317</v>
      </c>
      <c r="G7408" s="384">
        <v>0</v>
      </c>
      <c r="H7408">
        <v>1.41317</v>
      </c>
      <c r="I7408">
        <v>2.6</v>
      </c>
      <c r="J7408" s="384">
        <v>3076.94</v>
      </c>
    </row>
    <row r="7409" spans="1:10" x14ac:dyDescent="0.2">
      <c r="A7409">
        <v>14611</v>
      </c>
      <c r="B7409" s="623">
        <v>42832.9375</v>
      </c>
      <c r="C7409" s="405" t="s">
        <v>97</v>
      </c>
      <c r="D7409" s="384">
        <v>3690</v>
      </c>
      <c r="E7409">
        <v>0.01</v>
      </c>
      <c r="F7409">
        <v>1.4122300000000001</v>
      </c>
      <c r="G7409" s="384">
        <v>0</v>
      </c>
      <c r="H7409">
        <v>0</v>
      </c>
    </row>
    <row r="7410" spans="1:10" x14ac:dyDescent="0.2">
      <c r="A7410">
        <v>14613</v>
      </c>
      <c r="B7410" s="623">
        <v>42832.995833333334</v>
      </c>
      <c r="C7410" s="405" t="s">
        <v>2054</v>
      </c>
      <c r="D7410" s="384">
        <v>3690</v>
      </c>
      <c r="E7410">
        <v>0.01</v>
      </c>
      <c r="F7410">
        <v>1.41143</v>
      </c>
      <c r="G7410" s="384">
        <v>0</v>
      </c>
      <c r="H7410">
        <v>1.41143</v>
      </c>
      <c r="I7410">
        <v>0.55000000000000004</v>
      </c>
      <c r="J7410" s="384">
        <v>3077.49</v>
      </c>
    </row>
    <row r="7411" spans="1:10" x14ac:dyDescent="0.2">
      <c r="A7411">
        <v>14614</v>
      </c>
      <c r="B7411" s="623">
        <v>42835.025694444441</v>
      </c>
      <c r="C7411" s="405" t="s">
        <v>96</v>
      </c>
      <c r="D7411" s="384">
        <v>3691</v>
      </c>
      <c r="E7411">
        <v>0.01</v>
      </c>
      <c r="F7411">
        <v>1.4125099999999999</v>
      </c>
      <c r="G7411" s="384">
        <v>0</v>
      </c>
      <c r="H7411">
        <v>0</v>
      </c>
    </row>
    <row r="7412" spans="1:10" x14ac:dyDescent="0.2">
      <c r="A7412">
        <v>14623</v>
      </c>
      <c r="B7412" s="623">
        <v>42835.195138888892</v>
      </c>
      <c r="C7412" s="405" t="s">
        <v>2054</v>
      </c>
      <c r="D7412" s="384">
        <v>3691</v>
      </c>
      <c r="E7412">
        <v>0.01</v>
      </c>
      <c r="F7412">
        <v>1.4117999999999999</v>
      </c>
      <c r="G7412" s="384">
        <v>0</v>
      </c>
      <c r="H7412">
        <v>1.4117999999999999</v>
      </c>
      <c r="I7412">
        <v>-0.49</v>
      </c>
      <c r="J7412" s="384">
        <v>3077</v>
      </c>
    </row>
    <row r="7413" spans="1:10" x14ac:dyDescent="0.2">
      <c r="A7413">
        <v>14616</v>
      </c>
      <c r="B7413" s="623">
        <v>42835.05</v>
      </c>
      <c r="C7413" s="405" t="s">
        <v>96</v>
      </c>
      <c r="D7413" s="384">
        <v>3692</v>
      </c>
      <c r="E7413">
        <v>0.01</v>
      </c>
      <c r="F7413">
        <v>1.4110100000000001</v>
      </c>
      <c r="G7413" s="384">
        <v>0</v>
      </c>
      <c r="H7413">
        <v>0</v>
      </c>
    </row>
    <row r="7414" spans="1:10" x14ac:dyDescent="0.2">
      <c r="A7414">
        <v>14624</v>
      </c>
      <c r="B7414" s="623">
        <v>42835.195138888892</v>
      </c>
      <c r="C7414" s="405" t="s">
        <v>2054</v>
      </c>
      <c r="D7414" s="384">
        <v>3692</v>
      </c>
      <c r="E7414">
        <v>0.01</v>
      </c>
      <c r="F7414">
        <v>1.4117999999999999</v>
      </c>
      <c r="G7414" s="384">
        <v>0</v>
      </c>
      <c r="H7414">
        <v>1.4117999999999999</v>
      </c>
      <c r="I7414">
        <v>0.54</v>
      </c>
      <c r="J7414" s="384">
        <v>3077.54</v>
      </c>
    </row>
    <row r="7415" spans="1:10" x14ac:dyDescent="0.2">
      <c r="A7415">
        <v>14619</v>
      </c>
      <c r="B7415" s="623">
        <v>42835.086805555555</v>
      </c>
      <c r="C7415" s="405" t="s">
        <v>96</v>
      </c>
      <c r="D7415" s="384">
        <v>3693</v>
      </c>
      <c r="E7415">
        <v>0.01</v>
      </c>
      <c r="F7415">
        <v>1.4094899999999999</v>
      </c>
      <c r="G7415" s="384">
        <v>0</v>
      </c>
      <c r="H7415">
        <v>0</v>
      </c>
    </row>
    <row r="7416" spans="1:10" x14ac:dyDescent="0.2">
      <c r="A7416">
        <v>14625</v>
      </c>
      <c r="B7416" s="623">
        <v>42835.195138888892</v>
      </c>
      <c r="C7416" s="405" t="s">
        <v>2054</v>
      </c>
      <c r="D7416" s="384">
        <v>3693</v>
      </c>
      <c r="E7416">
        <v>0.01</v>
      </c>
      <c r="F7416">
        <v>1.4117999999999999</v>
      </c>
      <c r="G7416" s="384">
        <v>0</v>
      </c>
      <c r="H7416">
        <v>1.4117999999999999</v>
      </c>
      <c r="I7416">
        <v>1.59</v>
      </c>
      <c r="J7416" s="384">
        <v>3079.13</v>
      </c>
    </row>
    <row r="7417" spans="1:10" x14ac:dyDescent="0.2">
      <c r="A7417">
        <v>14626</v>
      </c>
      <c r="B7417" s="623">
        <v>42835.894444444442</v>
      </c>
      <c r="C7417" s="405" t="s">
        <v>97</v>
      </c>
      <c r="D7417" s="384">
        <v>3694</v>
      </c>
      <c r="E7417">
        <v>0.01</v>
      </c>
      <c r="F7417">
        <v>1.4132100000000001</v>
      </c>
      <c r="G7417" s="384">
        <v>0</v>
      </c>
      <c r="H7417">
        <v>0</v>
      </c>
    </row>
    <row r="7418" spans="1:10" x14ac:dyDescent="0.2">
      <c r="A7418">
        <v>14628</v>
      </c>
      <c r="B7418" s="623">
        <v>42835.917361111111</v>
      </c>
      <c r="C7418" s="405" t="s">
        <v>2054</v>
      </c>
      <c r="D7418" s="384">
        <v>3694</v>
      </c>
      <c r="E7418">
        <v>0.01</v>
      </c>
      <c r="F7418">
        <v>1.4124099999999999</v>
      </c>
      <c r="G7418" s="384">
        <v>0</v>
      </c>
      <c r="H7418">
        <v>1.4124099999999999</v>
      </c>
      <c r="I7418">
        <v>0.55000000000000004</v>
      </c>
      <c r="J7418" s="384">
        <v>3079.68</v>
      </c>
    </row>
    <row r="7419" spans="1:10" x14ac:dyDescent="0.2">
      <c r="A7419">
        <v>14629</v>
      </c>
      <c r="B7419" s="623">
        <v>42836.070138888892</v>
      </c>
      <c r="C7419" s="405" t="s">
        <v>96</v>
      </c>
      <c r="D7419" s="384">
        <v>3695</v>
      </c>
      <c r="E7419">
        <v>0.01</v>
      </c>
      <c r="F7419">
        <v>1.41157</v>
      </c>
      <c r="G7419" s="384">
        <v>0</v>
      </c>
      <c r="H7419">
        <v>0</v>
      </c>
    </row>
    <row r="7420" spans="1:10" x14ac:dyDescent="0.2">
      <c r="A7420">
        <v>14631</v>
      </c>
      <c r="B7420" s="623">
        <v>42836.129166666666</v>
      </c>
      <c r="C7420" s="405" t="s">
        <v>2054</v>
      </c>
      <c r="D7420" s="384">
        <v>3695</v>
      </c>
      <c r="E7420">
        <v>0.01</v>
      </c>
      <c r="F7420">
        <v>1.4123699999999999</v>
      </c>
      <c r="G7420" s="384">
        <v>0</v>
      </c>
      <c r="H7420">
        <v>1.4123699999999999</v>
      </c>
      <c r="I7420">
        <v>0.55000000000000004</v>
      </c>
      <c r="J7420" s="384">
        <v>3080.23</v>
      </c>
    </row>
    <row r="7421" spans="1:10" x14ac:dyDescent="0.2">
      <c r="A7421">
        <v>14632</v>
      </c>
      <c r="B7421" s="623">
        <v>42836.885416666664</v>
      </c>
      <c r="C7421" s="405" t="s">
        <v>97</v>
      </c>
      <c r="D7421" s="384">
        <v>3696</v>
      </c>
      <c r="E7421">
        <v>0.01</v>
      </c>
      <c r="F7421">
        <v>1.4158299999999999</v>
      </c>
      <c r="G7421" s="384">
        <v>0</v>
      </c>
      <c r="H7421">
        <v>0</v>
      </c>
    </row>
    <row r="7422" spans="1:10" x14ac:dyDescent="0.2">
      <c r="A7422">
        <v>14634</v>
      </c>
      <c r="B7422" s="623">
        <v>42836.895833333336</v>
      </c>
      <c r="C7422" s="405" t="s">
        <v>2054</v>
      </c>
      <c r="D7422" s="384">
        <v>3696</v>
      </c>
      <c r="E7422">
        <v>0.01</v>
      </c>
      <c r="F7422">
        <v>1.41503</v>
      </c>
      <c r="G7422" s="384">
        <v>0</v>
      </c>
      <c r="H7422">
        <v>1.41503</v>
      </c>
      <c r="I7422">
        <v>0.56000000000000005</v>
      </c>
      <c r="J7422" s="384">
        <v>3080.79</v>
      </c>
    </row>
    <row r="7423" spans="1:10" x14ac:dyDescent="0.2">
      <c r="A7423">
        <v>14635</v>
      </c>
      <c r="B7423" s="623">
        <v>42837.059027777781</v>
      </c>
      <c r="C7423" s="405" t="s">
        <v>96</v>
      </c>
      <c r="D7423" s="384">
        <v>3697</v>
      </c>
      <c r="E7423">
        <v>0.01</v>
      </c>
      <c r="F7423">
        <v>1.4141900000000001</v>
      </c>
      <c r="G7423" s="384">
        <v>0</v>
      </c>
      <c r="H7423">
        <v>0</v>
      </c>
    </row>
    <row r="7424" spans="1:10" x14ac:dyDescent="0.2">
      <c r="A7424">
        <v>14637</v>
      </c>
      <c r="B7424" s="623">
        <v>42837.065972222219</v>
      </c>
      <c r="C7424" s="405" t="s">
        <v>2054</v>
      </c>
      <c r="D7424" s="384">
        <v>3697</v>
      </c>
      <c r="E7424">
        <v>0.01</v>
      </c>
      <c r="F7424">
        <v>1.41499</v>
      </c>
      <c r="G7424" s="384">
        <v>0</v>
      </c>
      <c r="H7424">
        <v>1.41499</v>
      </c>
      <c r="I7424">
        <v>0.55000000000000004</v>
      </c>
      <c r="J7424" s="384">
        <v>3081.34</v>
      </c>
    </row>
    <row r="7425" spans="1:10" x14ac:dyDescent="0.2">
      <c r="A7425">
        <v>14638</v>
      </c>
      <c r="B7425" s="623">
        <v>42837.904166666667</v>
      </c>
      <c r="C7425" s="405" t="s">
        <v>97</v>
      </c>
      <c r="D7425" s="384">
        <v>3698</v>
      </c>
      <c r="E7425">
        <v>0.01</v>
      </c>
      <c r="F7425">
        <v>1.41723</v>
      </c>
      <c r="G7425" s="384">
        <v>0</v>
      </c>
      <c r="H7425">
        <v>0</v>
      </c>
    </row>
    <row r="7426" spans="1:10" x14ac:dyDescent="0.2">
      <c r="A7426">
        <v>14643</v>
      </c>
      <c r="B7426" s="623">
        <v>42838.006944444445</v>
      </c>
      <c r="C7426" s="405" t="s">
        <v>2054</v>
      </c>
      <c r="D7426" s="384">
        <v>3698</v>
      </c>
      <c r="E7426">
        <v>0.01</v>
      </c>
      <c r="F7426">
        <v>1.4172</v>
      </c>
      <c r="G7426" s="384">
        <v>0</v>
      </c>
      <c r="H7426">
        <v>1.4172</v>
      </c>
      <c r="I7426">
        <v>0.06</v>
      </c>
      <c r="J7426" s="384">
        <v>3081.4</v>
      </c>
    </row>
    <row r="7427" spans="1:10" x14ac:dyDescent="0.2">
      <c r="A7427">
        <v>14640</v>
      </c>
      <c r="B7427" s="623">
        <v>42837.927083333336</v>
      </c>
      <c r="C7427" s="405" t="s">
        <v>97</v>
      </c>
      <c r="D7427" s="384">
        <v>3699</v>
      </c>
      <c r="E7427">
        <v>0.01</v>
      </c>
      <c r="F7427">
        <v>1.4187700000000001</v>
      </c>
      <c r="G7427" s="384">
        <v>0</v>
      </c>
      <c r="H7427">
        <v>0</v>
      </c>
    </row>
    <row r="7428" spans="1:10" x14ac:dyDescent="0.2">
      <c r="A7428">
        <v>14644</v>
      </c>
      <c r="B7428" s="623">
        <v>42838.006944444445</v>
      </c>
      <c r="C7428" s="405" t="s">
        <v>2054</v>
      </c>
      <c r="D7428" s="384">
        <v>3699</v>
      </c>
      <c r="E7428">
        <v>0.01</v>
      </c>
      <c r="F7428">
        <v>1.4172</v>
      </c>
      <c r="G7428" s="384">
        <v>0</v>
      </c>
      <c r="H7428">
        <v>1.4172</v>
      </c>
      <c r="I7428">
        <v>1.1200000000000001</v>
      </c>
      <c r="J7428" s="384">
        <v>3082.52</v>
      </c>
    </row>
    <row r="7429" spans="1:10" x14ac:dyDescent="0.2">
      <c r="A7429">
        <v>14645</v>
      </c>
      <c r="B7429" s="623">
        <v>42838.022222222222</v>
      </c>
      <c r="C7429" s="405" t="s">
        <v>96</v>
      </c>
      <c r="D7429" s="384">
        <v>3700</v>
      </c>
      <c r="E7429">
        <v>0.01</v>
      </c>
      <c r="F7429">
        <v>1.4163699999999999</v>
      </c>
      <c r="G7429" s="384">
        <v>0</v>
      </c>
      <c r="H7429">
        <v>0</v>
      </c>
    </row>
    <row r="7430" spans="1:10" x14ac:dyDescent="0.2">
      <c r="A7430">
        <v>14686</v>
      </c>
      <c r="B7430" s="623">
        <v>42843.21597222222</v>
      </c>
      <c r="C7430" s="405" t="s">
        <v>2054</v>
      </c>
      <c r="D7430" s="384">
        <v>3700</v>
      </c>
      <c r="E7430">
        <v>0.01</v>
      </c>
      <c r="F7430">
        <v>1.40829</v>
      </c>
      <c r="G7430" s="384">
        <v>0</v>
      </c>
      <c r="H7430">
        <v>1.40829</v>
      </c>
      <c r="I7430">
        <v>-5.85</v>
      </c>
      <c r="J7430" s="384">
        <v>3077.23</v>
      </c>
    </row>
    <row r="7431" spans="1:10" x14ac:dyDescent="0.2">
      <c r="A7431">
        <v>14647</v>
      </c>
      <c r="B7431" s="623">
        <v>42838.111805555556</v>
      </c>
      <c r="C7431" s="405" t="s">
        <v>96</v>
      </c>
      <c r="D7431" s="384">
        <v>3701</v>
      </c>
      <c r="E7431">
        <v>0.01</v>
      </c>
      <c r="F7431">
        <v>1.4148700000000001</v>
      </c>
      <c r="G7431" s="384">
        <v>0</v>
      </c>
      <c r="H7431">
        <v>0</v>
      </c>
    </row>
    <row r="7432" spans="1:10" x14ac:dyDescent="0.2">
      <c r="A7432">
        <v>14687</v>
      </c>
      <c r="B7432" s="623">
        <v>42843.21597222222</v>
      </c>
      <c r="C7432" s="405" t="s">
        <v>2054</v>
      </c>
      <c r="D7432" s="384">
        <v>3701</v>
      </c>
      <c r="E7432">
        <v>0.01</v>
      </c>
      <c r="F7432">
        <v>1.40829</v>
      </c>
      <c r="G7432" s="384">
        <v>0</v>
      </c>
      <c r="H7432">
        <v>1.40829</v>
      </c>
      <c r="I7432">
        <v>-4.82</v>
      </c>
      <c r="J7432" s="384">
        <v>3072.41</v>
      </c>
    </row>
    <row r="7433" spans="1:10" x14ac:dyDescent="0.2">
      <c r="A7433">
        <v>14650</v>
      </c>
      <c r="B7433" s="623">
        <v>42838.188194444447</v>
      </c>
      <c r="C7433" s="405" t="s">
        <v>2070</v>
      </c>
      <c r="D7433" s="384">
        <v>3702</v>
      </c>
      <c r="E7433">
        <v>0.01</v>
      </c>
      <c r="F7433">
        <v>1.4125300000000001</v>
      </c>
      <c r="G7433" s="384">
        <v>0</v>
      </c>
      <c r="H7433">
        <v>0</v>
      </c>
    </row>
    <row r="7434" spans="1:10" x14ac:dyDescent="0.2">
      <c r="A7434">
        <v>14661</v>
      </c>
      <c r="B7434" s="623">
        <v>42838.206250000003</v>
      </c>
      <c r="C7434" s="405" t="s">
        <v>96</v>
      </c>
      <c r="D7434" s="384">
        <v>3702</v>
      </c>
      <c r="E7434">
        <v>0.01</v>
      </c>
      <c r="F7434">
        <v>1.4125300000000001</v>
      </c>
      <c r="G7434" s="384">
        <v>0</v>
      </c>
      <c r="H7434">
        <v>1.4144000000000001</v>
      </c>
    </row>
    <row r="7435" spans="1:10" x14ac:dyDescent="0.2">
      <c r="A7435">
        <v>14688</v>
      </c>
      <c r="B7435" s="623">
        <v>42843.21597222222</v>
      </c>
      <c r="C7435" s="405" t="s">
        <v>2054</v>
      </c>
      <c r="D7435" s="384">
        <v>3702</v>
      </c>
      <c r="E7435">
        <v>0.01</v>
      </c>
      <c r="F7435">
        <v>1.40829</v>
      </c>
      <c r="G7435" s="384">
        <v>0</v>
      </c>
      <c r="H7435">
        <v>1.40829</v>
      </c>
      <c r="I7435">
        <v>-3.2</v>
      </c>
      <c r="J7435" s="384">
        <v>3069.22</v>
      </c>
    </row>
    <row r="7436" spans="1:10" x14ac:dyDescent="0.2">
      <c r="A7436">
        <v>14651</v>
      </c>
      <c r="B7436" s="623">
        <v>42838.188194444447</v>
      </c>
      <c r="C7436" s="405" t="s">
        <v>2070</v>
      </c>
      <c r="D7436" s="384">
        <v>3703</v>
      </c>
      <c r="E7436">
        <v>0.01</v>
      </c>
      <c r="F7436">
        <v>1.4102300000000001</v>
      </c>
      <c r="G7436" s="384">
        <v>0</v>
      </c>
      <c r="H7436">
        <v>0</v>
      </c>
    </row>
    <row r="7437" spans="1:10" x14ac:dyDescent="0.2">
      <c r="A7437">
        <v>14656</v>
      </c>
      <c r="B7437" s="623">
        <v>42838.20416666667</v>
      </c>
      <c r="C7437" s="405" t="s">
        <v>96</v>
      </c>
      <c r="D7437" s="384">
        <v>3703</v>
      </c>
      <c r="E7437">
        <v>0.01</v>
      </c>
      <c r="F7437">
        <v>1.4102300000000001</v>
      </c>
      <c r="G7437" s="384">
        <v>0</v>
      </c>
      <c r="H7437">
        <v>1.41472</v>
      </c>
    </row>
    <row r="7438" spans="1:10" x14ac:dyDescent="0.2">
      <c r="A7438">
        <v>14689</v>
      </c>
      <c r="B7438" s="623">
        <v>42843.21597222222</v>
      </c>
      <c r="C7438" s="405" t="s">
        <v>2054</v>
      </c>
      <c r="D7438" s="384">
        <v>3703</v>
      </c>
      <c r="E7438">
        <v>0.01</v>
      </c>
      <c r="F7438">
        <v>1.40829</v>
      </c>
      <c r="G7438" s="384">
        <v>0</v>
      </c>
      <c r="H7438">
        <v>1.40829</v>
      </c>
      <c r="I7438">
        <v>-1.62</v>
      </c>
      <c r="J7438" s="384">
        <v>3067.6</v>
      </c>
    </row>
    <row r="7439" spans="1:10" x14ac:dyDescent="0.2">
      <c r="A7439">
        <v>14662</v>
      </c>
      <c r="B7439" s="623">
        <v>42838.291666666664</v>
      </c>
      <c r="C7439" s="405" t="s">
        <v>96</v>
      </c>
      <c r="D7439" s="384">
        <v>3704</v>
      </c>
      <c r="E7439">
        <v>0.02</v>
      </c>
      <c r="F7439">
        <v>1.40713</v>
      </c>
      <c r="G7439" s="384">
        <v>0</v>
      </c>
      <c r="H7439">
        <v>0</v>
      </c>
    </row>
    <row r="7440" spans="1:10" x14ac:dyDescent="0.2">
      <c r="A7440">
        <v>14690</v>
      </c>
      <c r="B7440" s="623">
        <v>42843.21597222222</v>
      </c>
      <c r="C7440" s="405" t="s">
        <v>2054</v>
      </c>
      <c r="D7440" s="384">
        <v>3704</v>
      </c>
      <c r="E7440">
        <v>0.02</v>
      </c>
      <c r="F7440">
        <v>1.40829</v>
      </c>
      <c r="G7440" s="384">
        <v>0</v>
      </c>
      <c r="H7440">
        <v>1.40829</v>
      </c>
      <c r="I7440">
        <v>1.05</v>
      </c>
      <c r="J7440" s="384">
        <v>3068.65</v>
      </c>
    </row>
    <row r="7441" spans="1:10" x14ac:dyDescent="0.2">
      <c r="A7441">
        <v>14668</v>
      </c>
      <c r="B7441" s="623">
        <v>42838.441666666666</v>
      </c>
      <c r="C7441" s="405" t="s">
        <v>96</v>
      </c>
      <c r="D7441" s="384">
        <v>3705</v>
      </c>
      <c r="E7441">
        <v>0.02</v>
      </c>
      <c r="F7441">
        <v>1.4039200000000001</v>
      </c>
      <c r="G7441" s="384">
        <v>0</v>
      </c>
      <c r="H7441">
        <v>0</v>
      </c>
    </row>
    <row r="7442" spans="1:10" x14ac:dyDescent="0.2">
      <c r="A7442">
        <v>14691</v>
      </c>
      <c r="B7442" s="623">
        <v>42843.21597222222</v>
      </c>
      <c r="C7442" s="405" t="s">
        <v>2054</v>
      </c>
      <c r="D7442" s="384">
        <v>3705</v>
      </c>
      <c r="E7442">
        <v>0.02</v>
      </c>
      <c r="F7442">
        <v>1.40829</v>
      </c>
      <c r="G7442" s="384">
        <v>0</v>
      </c>
      <c r="H7442">
        <v>1.40829</v>
      </c>
      <c r="I7442">
        <v>5.48</v>
      </c>
      <c r="J7442" s="384">
        <v>3074.13</v>
      </c>
    </row>
    <row r="7443" spans="1:10" x14ac:dyDescent="0.2">
      <c r="A7443">
        <v>14675</v>
      </c>
      <c r="B7443" s="623">
        <v>42838.667361111111</v>
      </c>
      <c r="C7443" s="405" t="s">
        <v>96</v>
      </c>
      <c r="D7443" s="384">
        <v>3706</v>
      </c>
      <c r="E7443">
        <v>0.03</v>
      </c>
      <c r="F7443">
        <v>1.40062</v>
      </c>
      <c r="G7443" s="384">
        <v>0</v>
      </c>
      <c r="H7443">
        <v>0</v>
      </c>
    </row>
    <row r="7444" spans="1:10" x14ac:dyDescent="0.2">
      <c r="A7444">
        <v>14692</v>
      </c>
      <c r="B7444" s="623">
        <v>42843.21597222222</v>
      </c>
      <c r="C7444" s="405" t="s">
        <v>2054</v>
      </c>
      <c r="D7444" s="384">
        <v>3706</v>
      </c>
      <c r="E7444">
        <v>0.03</v>
      </c>
      <c r="F7444">
        <v>1.40829</v>
      </c>
      <c r="G7444" s="384">
        <v>0</v>
      </c>
      <c r="H7444">
        <v>1.40829</v>
      </c>
      <c r="I7444">
        <v>15.03</v>
      </c>
      <c r="J7444" s="384">
        <v>3089.16</v>
      </c>
    </row>
    <row r="7445" spans="1:10" x14ac:dyDescent="0.2">
      <c r="A7445">
        <v>14683</v>
      </c>
      <c r="B7445" s="623">
        <v>42838.941666666666</v>
      </c>
      <c r="C7445" s="405" t="s">
        <v>97</v>
      </c>
      <c r="D7445" s="384">
        <v>3707</v>
      </c>
      <c r="E7445">
        <v>0.01</v>
      </c>
      <c r="F7445">
        <v>1.4029100000000001</v>
      </c>
      <c r="G7445" s="384">
        <v>0</v>
      </c>
      <c r="H7445">
        <v>0</v>
      </c>
    </row>
    <row r="7446" spans="1:10" x14ac:dyDescent="0.2">
      <c r="A7446">
        <v>14685</v>
      </c>
      <c r="B7446" s="623">
        <v>42838.998611111114</v>
      </c>
      <c r="C7446" s="405" t="s">
        <v>2054</v>
      </c>
      <c r="D7446" s="384">
        <v>3707</v>
      </c>
      <c r="E7446">
        <v>0.01</v>
      </c>
      <c r="F7446">
        <v>1.40211</v>
      </c>
      <c r="G7446" s="384">
        <v>0</v>
      </c>
      <c r="H7446">
        <v>1.40211</v>
      </c>
      <c r="I7446">
        <v>0.55000000000000004</v>
      </c>
      <c r="J7446" s="384">
        <v>3083.07</v>
      </c>
    </row>
    <row r="7447" spans="1:10" x14ac:dyDescent="0.2">
      <c r="A7447">
        <v>14693</v>
      </c>
      <c r="B7447" s="623">
        <v>42843.893750000003</v>
      </c>
      <c r="C7447" s="405" t="s">
        <v>97</v>
      </c>
      <c r="D7447" s="384">
        <v>3708</v>
      </c>
      <c r="E7447">
        <v>0.01</v>
      </c>
      <c r="F7447">
        <v>1.41957</v>
      </c>
      <c r="G7447" s="384">
        <v>0</v>
      </c>
      <c r="H7447">
        <v>0</v>
      </c>
    </row>
    <row r="7448" spans="1:10" x14ac:dyDescent="0.2">
      <c r="A7448">
        <v>14701</v>
      </c>
      <c r="B7448" s="623">
        <v>42844.119444444441</v>
      </c>
      <c r="C7448" s="405" t="s">
        <v>2054</v>
      </c>
      <c r="D7448" s="384">
        <v>3708</v>
      </c>
      <c r="E7448">
        <v>0.01</v>
      </c>
      <c r="F7448">
        <v>1.41953</v>
      </c>
      <c r="G7448" s="384">
        <v>0</v>
      </c>
      <c r="H7448">
        <v>1.41953</v>
      </c>
      <c r="I7448">
        <v>0.04</v>
      </c>
      <c r="J7448" s="384">
        <v>3089.76</v>
      </c>
    </row>
    <row r="7449" spans="1:10" x14ac:dyDescent="0.2">
      <c r="A7449">
        <v>14695</v>
      </c>
      <c r="B7449" s="623">
        <v>42844.052777777775</v>
      </c>
      <c r="C7449" s="405" t="s">
        <v>96</v>
      </c>
      <c r="D7449" s="384">
        <v>3709</v>
      </c>
      <c r="E7449">
        <v>0.01</v>
      </c>
      <c r="F7449">
        <v>1.4192100000000001</v>
      </c>
      <c r="G7449" s="384">
        <v>0</v>
      </c>
      <c r="H7449">
        <v>0</v>
      </c>
    </row>
    <row r="7450" spans="1:10" x14ac:dyDescent="0.2">
      <c r="A7450">
        <v>14697</v>
      </c>
      <c r="B7450" s="623">
        <v>42844.070833333331</v>
      </c>
      <c r="C7450" s="405" t="s">
        <v>2054</v>
      </c>
      <c r="D7450" s="384">
        <v>3709</v>
      </c>
      <c r="E7450">
        <v>0.01</v>
      </c>
      <c r="F7450">
        <v>1.42001</v>
      </c>
      <c r="G7450" s="384">
        <v>0</v>
      </c>
      <c r="H7450">
        <v>1.42001</v>
      </c>
      <c r="I7450">
        <v>0.55000000000000004</v>
      </c>
      <c r="J7450" s="384">
        <v>3089.71</v>
      </c>
    </row>
    <row r="7451" spans="1:10" x14ac:dyDescent="0.2">
      <c r="A7451">
        <v>14698</v>
      </c>
      <c r="B7451" s="623">
        <v>42844.097222222219</v>
      </c>
      <c r="C7451" s="405" t="s">
        <v>97</v>
      </c>
      <c r="D7451" s="384">
        <v>3710</v>
      </c>
      <c r="E7451">
        <v>0.01</v>
      </c>
      <c r="F7451">
        <v>1.42109</v>
      </c>
      <c r="G7451" s="384">
        <v>0</v>
      </c>
      <c r="H7451">
        <v>0</v>
      </c>
    </row>
    <row r="7452" spans="1:10" x14ac:dyDescent="0.2">
      <c r="A7452">
        <v>14702</v>
      </c>
      <c r="B7452" s="623">
        <v>42844.119444444441</v>
      </c>
      <c r="C7452" s="405" t="s">
        <v>2054</v>
      </c>
      <c r="D7452" s="384">
        <v>3710</v>
      </c>
      <c r="E7452">
        <v>0.01</v>
      </c>
      <c r="F7452">
        <v>1.41953</v>
      </c>
      <c r="G7452" s="384">
        <v>0</v>
      </c>
      <c r="H7452">
        <v>1.41953</v>
      </c>
      <c r="I7452">
        <v>1.07</v>
      </c>
      <c r="J7452" s="384">
        <v>3090.83</v>
      </c>
    </row>
    <row r="7453" spans="1:10" x14ac:dyDescent="0.2">
      <c r="A7453">
        <v>14703</v>
      </c>
      <c r="B7453" s="623">
        <v>42844.911111111112</v>
      </c>
      <c r="C7453" s="405" t="s">
        <v>97</v>
      </c>
      <c r="D7453" s="384">
        <v>3711</v>
      </c>
      <c r="E7453">
        <v>0.01</v>
      </c>
      <c r="F7453">
        <v>1.4298</v>
      </c>
      <c r="G7453" s="384">
        <v>0</v>
      </c>
      <c r="H7453">
        <v>0</v>
      </c>
    </row>
    <row r="7454" spans="1:10" x14ac:dyDescent="0.2">
      <c r="A7454">
        <v>14705</v>
      </c>
      <c r="B7454" s="623">
        <v>42844.936111111114</v>
      </c>
      <c r="C7454" s="405" t="s">
        <v>2054</v>
      </c>
      <c r="D7454" s="384">
        <v>3711</v>
      </c>
      <c r="E7454">
        <v>0.01</v>
      </c>
      <c r="F7454">
        <v>1.429</v>
      </c>
      <c r="G7454" s="384">
        <v>0</v>
      </c>
      <c r="H7454">
        <v>1.429</v>
      </c>
      <c r="I7454">
        <v>0.55000000000000004</v>
      </c>
      <c r="J7454" s="384">
        <v>3091.38</v>
      </c>
    </row>
    <row r="7455" spans="1:10" x14ac:dyDescent="0.2">
      <c r="A7455">
        <v>14706</v>
      </c>
      <c r="B7455" s="623">
        <v>42845.931250000001</v>
      </c>
      <c r="C7455" s="405" t="s">
        <v>97</v>
      </c>
      <c r="D7455" s="384">
        <v>3712</v>
      </c>
      <c r="E7455">
        <v>0.01</v>
      </c>
      <c r="F7455">
        <v>1.42421</v>
      </c>
      <c r="G7455" s="384">
        <v>0</v>
      </c>
      <c r="H7455">
        <v>0</v>
      </c>
    </row>
    <row r="7456" spans="1:10" x14ac:dyDescent="0.2">
      <c r="A7456">
        <v>14708</v>
      </c>
      <c r="B7456" s="623">
        <v>42846.041666666664</v>
      </c>
      <c r="C7456" s="405" t="s">
        <v>2054</v>
      </c>
      <c r="D7456" s="384">
        <v>3712</v>
      </c>
      <c r="E7456">
        <v>0.01</v>
      </c>
      <c r="F7456">
        <v>1.4234100000000001</v>
      </c>
      <c r="G7456" s="384">
        <v>0</v>
      </c>
      <c r="H7456">
        <v>1.4234100000000001</v>
      </c>
      <c r="I7456">
        <v>0.56000000000000005</v>
      </c>
      <c r="J7456" s="384">
        <v>3091.94</v>
      </c>
    </row>
    <row r="7457" spans="1:10" x14ac:dyDescent="0.2">
      <c r="A7457">
        <v>14709</v>
      </c>
      <c r="B7457" s="623">
        <v>42846.061805555553</v>
      </c>
      <c r="C7457" s="405" t="s">
        <v>96</v>
      </c>
      <c r="D7457" s="384">
        <v>3713</v>
      </c>
      <c r="E7457">
        <v>0.01</v>
      </c>
      <c r="F7457">
        <v>1.42306</v>
      </c>
      <c r="G7457" s="384">
        <v>0</v>
      </c>
      <c r="H7457">
        <v>0</v>
      </c>
    </row>
    <row r="7458" spans="1:10" x14ac:dyDescent="0.2">
      <c r="A7458">
        <v>14711</v>
      </c>
      <c r="B7458" s="623">
        <v>42846.081944444442</v>
      </c>
      <c r="C7458" s="405" t="s">
        <v>2054</v>
      </c>
      <c r="D7458" s="384">
        <v>3713</v>
      </c>
      <c r="E7458">
        <v>0.01</v>
      </c>
      <c r="F7458">
        <v>1.4238599999999999</v>
      </c>
      <c r="G7458" s="384">
        <v>0</v>
      </c>
      <c r="H7458">
        <v>1.4238599999999999</v>
      </c>
      <c r="I7458">
        <v>0.55000000000000004</v>
      </c>
      <c r="J7458" s="384">
        <v>3092.49</v>
      </c>
    </row>
    <row r="7459" spans="1:10" x14ac:dyDescent="0.2">
      <c r="A7459">
        <v>14712</v>
      </c>
      <c r="B7459" s="623">
        <v>42846.958333333336</v>
      </c>
      <c r="C7459" s="405" t="s">
        <v>97</v>
      </c>
      <c r="D7459" s="384">
        <v>3714</v>
      </c>
      <c r="E7459">
        <v>0.01</v>
      </c>
      <c r="F7459">
        <v>1.42031</v>
      </c>
      <c r="G7459" s="384">
        <v>0</v>
      </c>
      <c r="H7459">
        <v>0</v>
      </c>
    </row>
    <row r="7460" spans="1:10" x14ac:dyDescent="0.2">
      <c r="A7460">
        <v>14746</v>
      </c>
      <c r="B7460" s="623">
        <v>42849.222222222219</v>
      </c>
      <c r="C7460" s="405" t="s">
        <v>2054</v>
      </c>
      <c r="D7460" s="384">
        <v>3714</v>
      </c>
      <c r="E7460">
        <v>0.01</v>
      </c>
      <c r="F7460">
        <v>1.43296</v>
      </c>
      <c r="G7460" s="384">
        <v>0</v>
      </c>
      <c r="H7460">
        <v>1.43296</v>
      </c>
      <c r="I7460">
        <v>-8.7200000000000006</v>
      </c>
      <c r="J7460" s="384">
        <v>3083.78</v>
      </c>
    </row>
    <row r="7461" spans="1:10" x14ac:dyDescent="0.2">
      <c r="A7461">
        <v>14714</v>
      </c>
      <c r="B7461" s="623">
        <v>42846.993750000001</v>
      </c>
      <c r="C7461" s="405" t="s">
        <v>97</v>
      </c>
      <c r="D7461" s="384">
        <v>3715</v>
      </c>
      <c r="E7461">
        <v>0.01</v>
      </c>
      <c r="F7461">
        <v>1.4219299999999999</v>
      </c>
      <c r="G7461" s="384">
        <v>0</v>
      </c>
      <c r="H7461">
        <v>0</v>
      </c>
    </row>
    <row r="7462" spans="1:10" x14ac:dyDescent="0.2">
      <c r="A7462">
        <v>14747</v>
      </c>
      <c r="B7462" s="623">
        <v>42849.222222222219</v>
      </c>
      <c r="C7462" s="405" t="s">
        <v>2054</v>
      </c>
      <c r="D7462" s="384">
        <v>3715</v>
      </c>
      <c r="E7462">
        <v>0.01</v>
      </c>
      <c r="F7462">
        <v>1.43296</v>
      </c>
      <c r="G7462" s="384">
        <v>0</v>
      </c>
      <c r="H7462">
        <v>1.43296</v>
      </c>
      <c r="I7462">
        <v>-7.6</v>
      </c>
      <c r="J7462" s="384">
        <v>3076.18</v>
      </c>
    </row>
    <row r="7463" spans="1:10" x14ac:dyDescent="0.2">
      <c r="A7463">
        <v>14717</v>
      </c>
      <c r="B7463" s="623">
        <v>42849.004166666666</v>
      </c>
      <c r="C7463" s="405" t="s">
        <v>2069</v>
      </c>
      <c r="D7463" s="384">
        <v>3716</v>
      </c>
      <c r="E7463">
        <v>0.01</v>
      </c>
      <c r="F7463">
        <v>1.4333</v>
      </c>
      <c r="G7463" s="384">
        <v>0</v>
      </c>
      <c r="H7463">
        <v>0</v>
      </c>
    </row>
    <row r="7464" spans="1:10" x14ac:dyDescent="0.2">
      <c r="A7464">
        <v>14745</v>
      </c>
      <c r="B7464" s="623">
        <v>42849.143055555556</v>
      </c>
      <c r="C7464" s="405" t="s">
        <v>97</v>
      </c>
      <c r="D7464" s="384">
        <v>3716</v>
      </c>
      <c r="E7464">
        <v>0.01</v>
      </c>
      <c r="F7464">
        <v>1.4333</v>
      </c>
      <c r="G7464" s="384">
        <v>0</v>
      </c>
      <c r="H7464">
        <v>1.43296</v>
      </c>
    </row>
    <row r="7465" spans="1:10" x14ac:dyDescent="0.2">
      <c r="A7465">
        <v>14748</v>
      </c>
      <c r="B7465" s="623">
        <v>42849.222222222219</v>
      </c>
      <c r="C7465" s="405" t="s">
        <v>2054</v>
      </c>
      <c r="D7465" s="384">
        <v>3716</v>
      </c>
      <c r="E7465">
        <v>0.01</v>
      </c>
      <c r="F7465">
        <v>1.43296</v>
      </c>
      <c r="G7465" s="384">
        <v>0</v>
      </c>
      <c r="H7465">
        <v>1.43296</v>
      </c>
      <c r="I7465">
        <v>0.23</v>
      </c>
      <c r="J7465" s="384">
        <v>3076.41</v>
      </c>
    </row>
    <row r="7466" spans="1:10" x14ac:dyDescent="0.2">
      <c r="A7466">
        <v>14718</v>
      </c>
      <c r="B7466" s="623">
        <v>42849.004166666666</v>
      </c>
      <c r="C7466" s="405" t="s">
        <v>2069</v>
      </c>
      <c r="D7466" s="384">
        <v>3717</v>
      </c>
      <c r="E7466">
        <v>0.01</v>
      </c>
      <c r="F7466">
        <v>1.4356</v>
      </c>
      <c r="G7466" s="384">
        <v>0</v>
      </c>
      <c r="H7466">
        <v>0</v>
      </c>
    </row>
    <row r="7467" spans="1:10" x14ac:dyDescent="0.2">
      <c r="A7467">
        <v>14738</v>
      </c>
      <c r="B7467" s="623">
        <v>42849.137499999997</v>
      </c>
      <c r="C7467" s="405" t="s">
        <v>97</v>
      </c>
      <c r="D7467" s="384">
        <v>3717</v>
      </c>
      <c r="E7467">
        <v>0.01</v>
      </c>
      <c r="F7467">
        <v>1.4356</v>
      </c>
      <c r="G7467" s="384">
        <v>0</v>
      </c>
      <c r="H7467">
        <v>1.4330700000000001</v>
      </c>
    </row>
    <row r="7468" spans="1:10" x14ac:dyDescent="0.2">
      <c r="A7468">
        <v>14749</v>
      </c>
      <c r="B7468" s="623">
        <v>42849.222222222219</v>
      </c>
      <c r="C7468" s="405" t="s">
        <v>2054</v>
      </c>
      <c r="D7468" s="384">
        <v>3717</v>
      </c>
      <c r="E7468">
        <v>0.01</v>
      </c>
      <c r="F7468">
        <v>1.43296</v>
      </c>
      <c r="G7468" s="384">
        <v>0</v>
      </c>
      <c r="H7468">
        <v>1.43296</v>
      </c>
      <c r="I7468">
        <v>1.82</v>
      </c>
      <c r="J7468" s="384">
        <v>3078.23</v>
      </c>
    </row>
    <row r="7469" spans="1:10" x14ac:dyDescent="0.2">
      <c r="A7469">
        <v>14719</v>
      </c>
      <c r="B7469" s="623">
        <v>42849.004166666666</v>
      </c>
      <c r="C7469" s="405" t="s">
        <v>2069</v>
      </c>
      <c r="D7469" s="384">
        <v>3718</v>
      </c>
      <c r="E7469">
        <v>0.02</v>
      </c>
      <c r="F7469">
        <v>1.4387000000000001</v>
      </c>
      <c r="G7469" s="384">
        <v>0</v>
      </c>
      <c r="H7469">
        <v>0</v>
      </c>
    </row>
    <row r="7470" spans="1:10" x14ac:dyDescent="0.2">
      <c r="A7470">
        <v>14725</v>
      </c>
      <c r="B7470" s="623">
        <v>42849.005555555559</v>
      </c>
      <c r="C7470" s="405" t="s">
        <v>97</v>
      </c>
      <c r="D7470" s="384">
        <v>3718</v>
      </c>
      <c r="E7470">
        <v>0.02</v>
      </c>
      <c r="F7470">
        <v>1.4387000000000001</v>
      </c>
      <c r="G7470" s="384">
        <v>0</v>
      </c>
      <c r="H7470">
        <v>1.4289099999999999</v>
      </c>
    </row>
    <row r="7471" spans="1:10" x14ac:dyDescent="0.2">
      <c r="A7471">
        <v>14750</v>
      </c>
      <c r="B7471" s="623">
        <v>42849.222222222219</v>
      </c>
      <c r="C7471" s="405" t="s">
        <v>2054</v>
      </c>
      <c r="D7471" s="384">
        <v>3718</v>
      </c>
      <c r="E7471">
        <v>0.02</v>
      </c>
      <c r="F7471">
        <v>1.43296</v>
      </c>
      <c r="G7471" s="384">
        <v>0</v>
      </c>
      <c r="H7471">
        <v>1.43296</v>
      </c>
      <c r="I7471">
        <v>7.91</v>
      </c>
      <c r="J7471" s="384">
        <v>3086.14</v>
      </c>
    </row>
    <row r="7472" spans="1:10" x14ac:dyDescent="0.2">
      <c r="A7472">
        <v>14731</v>
      </c>
      <c r="B7472" s="623">
        <v>42849.052777777775</v>
      </c>
      <c r="C7472" s="405" t="s">
        <v>97</v>
      </c>
      <c r="D7472" s="384">
        <v>3719</v>
      </c>
      <c r="E7472">
        <v>0.02</v>
      </c>
      <c r="F7472">
        <v>1.44197</v>
      </c>
      <c r="G7472" s="384">
        <v>0</v>
      </c>
      <c r="H7472">
        <v>0</v>
      </c>
    </row>
    <row r="7473" spans="1:10" x14ac:dyDescent="0.2">
      <c r="A7473">
        <v>14751</v>
      </c>
      <c r="B7473" s="623">
        <v>42849.222222222219</v>
      </c>
      <c r="C7473" s="405" t="s">
        <v>2054</v>
      </c>
      <c r="D7473" s="384">
        <v>3719</v>
      </c>
      <c r="E7473">
        <v>0.02</v>
      </c>
      <c r="F7473">
        <v>1.43296</v>
      </c>
      <c r="G7473" s="384">
        <v>0</v>
      </c>
      <c r="H7473">
        <v>1.43296</v>
      </c>
      <c r="I7473">
        <v>12.42</v>
      </c>
      <c r="J7473" s="384">
        <v>3098.56</v>
      </c>
    </row>
    <row r="7474" spans="1:10" x14ac:dyDescent="0.2">
      <c r="A7474">
        <v>14752</v>
      </c>
      <c r="B7474" s="623">
        <v>42850.884027777778</v>
      </c>
      <c r="C7474" s="405" t="s">
        <v>96</v>
      </c>
      <c r="D7474" s="384">
        <v>3720</v>
      </c>
      <c r="E7474">
        <v>0.01</v>
      </c>
      <c r="F7474">
        <v>1.4506300000000001</v>
      </c>
      <c r="G7474" s="384">
        <v>0</v>
      </c>
      <c r="H7474">
        <v>0</v>
      </c>
    </row>
    <row r="7475" spans="1:10" x14ac:dyDescent="0.2">
      <c r="A7475">
        <v>14754</v>
      </c>
      <c r="B7475" s="623">
        <v>42850.913888888892</v>
      </c>
      <c r="C7475" s="405" t="s">
        <v>2054</v>
      </c>
      <c r="D7475" s="384">
        <v>3720</v>
      </c>
      <c r="E7475">
        <v>0.01</v>
      </c>
      <c r="F7475">
        <v>1.45143</v>
      </c>
      <c r="G7475" s="384">
        <v>0</v>
      </c>
      <c r="H7475">
        <v>1.45143</v>
      </c>
      <c r="I7475">
        <v>0.55000000000000004</v>
      </c>
      <c r="J7475" s="384">
        <v>3099.11</v>
      </c>
    </row>
    <row r="7476" spans="1:10" x14ac:dyDescent="0.2">
      <c r="A7476">
        <v>14755</v>
      </c>
      <c r="B7476" s="623">
        <v>42850.975694444445</v>
      </c>
      <c r="C7476" s="405" t="s">
        <v>97</v>
      </c>
      <c r="D7476" s="384">
        <v>3721</v>
      </c>
      <c r="E7476">
        <v>0.01</v>
      </c>
      <c r="F7476">
        <v>1.45139</v>
      </c>
      <c r="G7476" s="384">
        <v>0</v>
      </c>
      <c r="H7476">
        <v>0</v>
      </c>
    </row>
    <row r="7477" spans="1:10" x14ac:dyDescent="0.2">
      <c r="A7477">
        <v>14757</v>
      </c>
      <c r="B7477" s="623">
        <v>42850.996527777781</v>
      </c>
      <c r="C7477" s="405" t="s">
        <v>2054</v>
      </c>
      <c r="D7477" s="384">
        <v>3721</v>
      </c>
      <c r="E7477">
        <v>0.01</v>
      </c>
      <c r="F7477">
        <v>1.45059</v>
      </c>
      <c r="G7477" s="384">
        <v>0</v>
      </c>
      <c r="H7477">
        <v>1.45059</v>
      </c>
      <c r="I7477">
        <v>0.55000000000000004</v>
      </c>
      <c r="J7477" s="384">
        <v>3099.66</v>
      </c>
    </row>
    <row r="7478" spans="1:10" x14ac:dyDescent="0.2">
      <c r="A7478">
        <v>14758</v>
      </c>
      <c r="B7478" s="623">
        <v>42851.054861111108</v>
      </c>
      <c r="C7478" s="405" t="s">
        <v>96</v>
      </c>
      <c r="D7478" s="384">
        <v>3722</v>
      </c>
      <c r="E7478">
        <v>0.01</v>
      </c>
      <c r="F7478">
        <v>1.4496500000000001</v>
      </c>
      <c r="G7478" s="384">
        <v>0</v>
      </c>
      <c r="H7478">
        <v>0</v>
      </c>
    </row>
    <row r="7479" spans="1:10" x14ac:dyDescent="0.2">
      <c r="A7479">
        <v>14760</v>
      </c>
      <c r="B7479" s="623">
        <v>42851.12777777778</v>
      </c>
      <c r="C7479" s="405" t="s">
        <v>2054</v>
      </c>
      <c r="D7479" s="384">
        <v>3722</v>
      </c>
      <c r="E7479">
        <v>0.01</v>
      </c>
      <c r="F7479">
        <v>1.45045</v>
      </c>
      <c r="G7479" s="384">
        <v>0</v>
      </c>
      <c r="H7479">
        <v>1.45045</v>
      </c>
      <c r="I7479">
        <v>0.55000000000000004</v>
      </c>
      <c r="J7479" s="384">
        <v>3100.21</v>
      </c>
    </row>
    <row r="7480" spans="1:10" x14ac:dyDescent="0.2">
      <c r="A7480">
        <v>14761</v>
      </c>
      <c r="B7480" s="623">
        <v>42851.960416666669</v>
      </c>
      <c r="C7480" s="405" t="s">
        <v>97</v>
      </c>
      <c r="D7480" s="384">
        <v>3723</v>
      </c>
      <c r="E7480">
        <v>0.01</v>
      </c>
      <c r="F7480">
        <v>1.4594100000000001</v>
      </c>
      <c r="G7480" s="384">
        <v>0</v>
      </c>
      <c r="H7480">
        <v>0</v>
      </c>
    </row>
    <row r="7481" spans="1:10" x14ac:dyDescent="0.2">
      <c r="A7481">
        <v>14763</v>
      </c>
      <c r="B7481" s="623">
        <v>42852.036111111112</v>
      </c>
      <c r="C7481" s="405" t="s">
        <v>2054</v>
      </c>
      <c r="D7481" s="384">
        <v>3723</v>
      </c>
      <c r="E7481">
        <v>0.01</v>
      </c>
      <c r="F7481">
        <v>1.45861</v>
      </c>
      <c r="G7481" s="384">
        <v>0</v>
      </c>
      <c r="H7481">
        <v>1.45861</v>
      </c>
      <c r="I7481">
        <v>0.59</v>
      </c>
      <c r="J7481" s="384">
        <v>3100.8</v>
      </c>
    </row>
    <row r="7482" spans="1:10" x14ac:dyDescent="0.2">
      <c r="A7482">
        <v>14764</v>
      </c>
      <c r="B7482" s="623">
        <v>42852.907638888886</v>
      </c>
      <c r="C7482" s="405" t="s">
        <v>96</v>
      </c>
      <c r="D7482" s="384">
        <v>3724</v>
      </c>
      <c r="E7482">
        <v>0.01</v>
      </c>
      <c r="F7482">
        <v>1.45611</v>
      </c>
      <c r="G7482" s="384">
        <v>0</v>
      </c>
      <c r="H7482">
        <v>0</v>
      </c>
    </row>
    <row r="7483" spans="1:10" x14ac:dyDescent="0.2">
      <c r="A7483">
        <v>14773</v>
      </c>
      <c r="B7483" s="623">
        <v>42853.188888888886</v>
      </c>
      <c r="C7483" s="405" t="s">
        <v>2054</v>
      </c>
      <c r="D7483" s="384">
        <v>3724</v>
      </c>
      <c r="E7483">
        <v>0.01</v>
      </c>
      <c r="F7483">
        <v>1.45536</v>
      </c>
      <c r="G7483" s="384">
        <v>0</v>
      </c>
      <c r="H7483">
        <v>1.45536</v>
      </c>
      <c r="I7483">
        <v>-0.61</v>
      </c>
      <c r="J7483" s="384">
        <v>3100.19</v>
      </c>
    </row>
    <row r="7484" spans="1:10" x14ac:dyDescent="0.2">
      <c r="A7484">
        <v>14766</v>
      </c>
      <c r="B7484" s="623">
        <v>42853.106249999997</v>
      </c>
      <c r="C7484" s="405" t="s">
        <v>96</v>
      </c>
      <c r="D7484" s="384">
        <v>3725</v>
      </c>
      <c r="E7484">
        <v>0.01</v>
      </c>
      <c r="F7484">
        <v>1.4545600000000001</v>
      </c>
      <c r="G7484" s="384">
        <v>0</v>
      </c>
      <c r="H7484">
        <v>0</v>
      </c>
    </row>
    <row r="7485" spans="1:10" x14ac:dyDescent="0.2">
      <c r="A7485">
        <v>14774</v>
      </c>
      <c r="B7485" s="623">
        <v>42853.188888888886</v>
      </c>
      <c r="C7485" s="405" t="s">
        <v>2054</v>
      </c>
      <c r="D7485" s="384">
        <v>3725</v>
      </c>
      <c r="E7485">
        <v>0.01</v>
      </c>
      <c r="F7485">
        <v>1.45536</v>
      </c>
      <c r="G7485" s="384">
        <v>0</v>
      </c>
      <c r="H7485">
        <v>1.45536</v>
      </c>
      <c r="I7485">
        <v>0.55000000000000004</v>
      </c>
      <c r="J7485" s="384">
        <v>3100.74</v>
      </c>
    </row>
    <row r="7486" spans="1:10" x14ac:dyDescent="0.2">
      <c r="A7486">
        <v>14769</v>
      </c>
      <c r="B7486" s="623">
        <v>42853.162499999999</v>
      </c>
      <c r="C7486" s="405" t="s">
        <v>96</v>
      </c>
      <c r="D7486" s="384">
        <v>3726</v>
      </c>
      <c r="E7486">
        <v>0.01</v>
      </c>
      <c r="F7486">
        <v>1.4530099999999999</v>
      </c>
      <c r="G7486" s="384">
        <v>0</v>
      </c>
      <c r="H7486">
        <v>0</v>
      </c>
    </row>
    <row r="7487" spans="1:10" x14ac:dyDescent="0.2">
      <c r="A7487">
        <v>14775</v>
      </c>
      <c r="B7487" s="623">
        <v>42853.188888888886</v>
      </c>
      <c r="C7487" s="405" t="s">
        <v>2054</v>
      </c>
      <c r="D7487" s="384">
        <v>3726</v>
      </c>
      <c r="E7487">
        <v>0.01</v>
      </c>
      <c r="F7487">
        <v>1.45536</v>
      </c>
      <c r="G7487" s="384">
        <v>0</v>
      </c>
      <c r="H7487">
        <v>1.45536</v>
      </c>
      <c r="I7487">
        <v>1.62</v>
      </c>
      <c r="J7487" s="384">
        <v>3102.36</v>
      </c>
    </row>
    <row r="7488" spans="1:10" x14ac:dyDescent="0.2">
      <c r="A7488">
        <v>14776</v>
      </c>
      <c r="B7488" s="623">
        <v>42853.87777777778</v>
      </c>
      <c r="C7488" s="405" t="s">
        <v>96</v>
      </c>
      <c r="D7488" s="384">
        <v>3727</v>
      </c>
      <c r="E7488">
        <v>0.01</v>
      </c>
      <c r="F7488">
        <v>1.4559200000000001</v>
      </c>
      <c r="G7488" s="384">
        <v>0</v>
      </c>
      <c r="H7488">
        <v>0</v>
      </c>
    </row>
    <row r="7489" spans="1:10" x14ac:dyDescent="0.2">
      <c r="A7489">
        <v>14781</v>
      </c>
      <c r="B7489" s="623">
        <v>42856</v>
      </c>
      <c r="C7489" s="405" t="s">
        <v>2054</v>
      </c>
      <c r="D7489" s="384">
        <v>3727</v>
      </c>
      <c r="E7489">
        <v>0.01</v>
      </c>
      <c r="F7489">
        <v>1.45597</v>
      </c>
      <c r="G7489" s="384">
        <v>0</v>
      </c>
      <c r="H7489">
        <v>1.45597</v>
      </c>
      <c r="I7489">
        <v>-0.05</v>
      </c>
      <c r="J7489" s="384">
        <v>3102.31</v>
      </c>
    </row>
    <row r="7490" spans="1:10" x14ac:dyDescent="0.2">
      <c r="A7490">
        <v>14778</v>
      </c>
      <c r="B7490" s="623">
        <v>42853.944444444445</v>
      </c>
      <c r="C7490" s="405" t="s">
        <v>96</v>
      </c>
      <c r="D7490" s="384">
        <v>3728</v>
      </c>
      <c r="E7490">
        <v>0.01</v>
      </c>
      <c r="F7490">
        <v>1.45442</v>
      </c>
      <c r="G7490" s="384">
        <v>0</v>
      </c>
      <c r="H7490">
        <v>0</v>
      </c>
    </row>
    <row r="7491" spans="1:10" x14ac:dyDescent="0.2">
      <c r="A7491">
        <v>14782</v>
      </c>
      <c r="B7491" s="623">
        <v>42856</v>
      </c>
      <c r="C7491" s="405" t="s">
        <v>2054</v>
      </c>
      <c r="D7491" s="384">
        <v>3728</v>
      </c>
      <c r="E7491">
        <v>0.01</v>
      </c>
      <c r="F7491">
        <v>1.45597</v>
      </c>
      <c r="G7491" s="384">
        <v>0</v>
      </c>
      <c r="H7491">
        <v>1.45597</v>
      </c>
      <c r="I7491">
        <v>0.98</v>
      </c>
      <c r="J7491" s="384">
        <v>3103.29</v>
      </c>
    </row>
    <row r="7492" spans="1:10" x14ac:dyDescent="0.2">
      <c r="A7492">
        <v>14783</v>
      </c>
      <c r="B7492" s="623">
        <v>42857.022916666669</v>
      </c>
      <c r="C7492" s="405" t="s">
        <v>97</v>
      </c>
      <c r="D7492" s="384">
        <v>3729</v>
      </c>
      <c r="E7492">
        <v>0.01</v>
      </c>
      <c r="F7492">
        <v>1.4491700000000001</v>
      </c>
      <c r="G7492" s="384">
        <v>0</v>
      </c>
      <c r="H7492">
        <v>0</v>
      </c>
    </row>
    <row r="7493" spans="1:10" x14ac:dyDescent="0.2">
      <c r="A7493">
        <v>14785</v>
      </c>
      <c r="B7493" s="623">
        <v>42857.036111111112</v>
      </c>
      <c r="C7493" s="405" t="s">
        <v>2054</v>
      </c>
      <c r="D7493" s="384">
        <v>3729</v>
      </c>
      <c r="E7493">
        <v>0.01</v>
      </c>
      <c r="F7493">
        <v>1.4483699999999999</v>
      </c>
      <c r="G7493" s="384">
        <v>0</v>
      </c>
      <c r="H7493">
        <v>1.4483699999999999</v>
      </c>
      <c r="I7493">
        <v>0.56000000000000005</v>
      </c>
      <c r="J7493" s="384">
        <v>3103.85</v>
      </c>
    </row>
    <row r="7494" spans="1:10" x14ac:dyDescent="0.2">
      <c r="A7494">
        <v>14786</v>
      </c>
      <c r="B7494" s="623">
        <v>42857.905555555553</v>
      </c>
      <c r="C7494" s="405" t="s">
        <v>97</v>
      </c>
      <c r="D7494" s="384">
        <v>3730</v>
      </c>
      <c r="E7494">
        <v>0.01</v>
      </c>
      <c r="F7494">
        <v>1.4512</v>
      </c>
      <c r="G7494" s="384">
        <v>0</v>
      </c>
      <c r="H7494">
        <v>0</v>
      </c>
    </row>
    <row r="7495" spans="1:10" x14ac:dyDescent="0.2">
      <c r="A7495">
        <v>14788</v>
      </c>
      <c r="B7495" s="623">
        <v>42857.940972222219</v>
      </c>
      <c r="C7495" s="405" t="s">
        <v>2054</v>
      </c>
      <c r="D7495" s="384">
        <v>3730</v>
      </c>
      <c r="E7495">
        <v>0.01</v>
      </c>
      <c r="F7495">
        <v>1.4503999999999999</v>
      </c>
      <c r="G7495" s="384">
        <v>0</v>
      </c>
      <c r="H7495">
        <v>1.4503999999999999</v>
      </c>
      <c r="I7495">
        <v>0.56000000000000005</v>
      </c>
      <c r="J7495" s="384">
        <v>3104.41</v>
      </c>
    </row>
    <row r="7496" spans="1:10" x14ac:dyDescent="0.2">
      <c r="A7496">
        <v>14789</v>
      </c>
      <c r="B7496" s="623">
        <v>42858.890277777777</v>
      </c>
      <c r="C7496" s="405" t="s">
        <v>96</v>
      </c>
      <c r="D7496" s="384">
        <v>3731</v>
      </c>
      <c r="E7496">
        <v>0.01</v>
      </c>
      <c r="F7496">
        <v>1.4643699999999999</v>
      </c>
      <c r="G7496" s="384">
        <v>0</v>
      </c>
      <c r="H7496">
        <v>0</v>
      </c>
    </row>
    <row r="7497" spans="1:10" x14ac:dyDescent="0.2">
      <c r="A7497">
        <v>14791</v>
      </c>
      <c r="B7497" s="623">
        <v>42858.9</v>
      </c>
      <c r="C7497" s="405" t="s">
        <v>2054</v>
      </c>
      <c r="D7497" s="384">
        <v>3731</v>
      </c>
      <c r="E7497">
        <v>0.01</v>
      </c>
      <c r="F7497">
        <v>1.4651700000000001</v>
      </c>
      <c r="G7497" s="384">
        <v>0</v>
      </c>
      <c r="H7497">
        <v>1.4651700000000001</v>
      </c>
      <c r="I7497">
        <v>0.55000000000000004</v>
      </c>
      <c r="J7497" s="384">
        <v>3104.96</v>
      </c>
    </row>
    <row r="7498" spans="1:10" x14ac:dyDescent="0.2">
      <c r="A7498">
        <v>14792</v>
      </c>
      <c r="B7498" s="623">
        <v>42858.916666666664</v>
      </c>
      <c r="C7498" s="405" t="s">
        <v>97</v>
      </c>
      <c r="D7498" s="384">
        <v>3732</v>
      </c>
      <c r="E7498">
        <v>0.01</v>
      </c>
      <c r="F7498">
        <v>1.4678</v>
      </c>
      <c r="G7498" s="384">
        <v>0</v>
      </c>
      <c r="H7498">
        <v>0</v>
      </c>
    </row>
    <row r="7499" spans="1:10" x14ac:dyDescent="0.2">
      <c r="A7499">
        <v>14794</v>
      </c>
      <c r="B7499" s="623">
        <v>42858.940972222219</v>
      </c>
      <c r="C7499" s="405" t="s">
        <v>2054</v>
      </c>
      <c r="D7499" s="384">
        <v>3732</v>
      </c>
      <c r="E7499">
        <v>0.01</v>
      </c>
      <c r="F7499">
        <v>1.4670000000000001</v>
      </c>
      <c r="G7499" s="384">
        <v>0</v>
      </c>
      <c r="H7499">
        <v>1.4670000000000001</v>
      </c>
      <c r="I7499">
        <v>0.55000000000000004</v>
      </c>
      <c r="J7499" s="384">
        <v>3105.51</v>
      </c>
    </row>
    <row r="7500" spans="1:10" x14ac:dyDescent="0.2">
      <c r="A7500">
        <v>14795</v>
      </c>
      <c r="B7500" s="623">
        <v>42858.943749999999</v>
      </c>
      <c r="C7500" s="405" t="s">
        <v>97</v>
      </c>
      <c r="D7500" s="384">
        <v>3733</v>
      </c>
      <c r="E7500">
        <v>0.01</v>
      </c>
      <c r="F7500">
        <v>1.46696</v>
      </c>
      <c r="G7500" s="384">
        <v>0</v>
      </c>
      <c r="H7500">
        <v>0</v>
      </c>
    </row>
    <row r="7501" spans="1:10" x14ac:dyDescent="0.2">
      <c r="A7501">
        <v>14797</v>
      </c>
      <c r="B7501" s="623">
        <v>42858.954861111109</v>
      </c>
      <c r="C7501" s="405" t="s">
        <v>2054</v>
      </c>
      <c r="D7501" s="384">
        <v>3733</v>
      </c>
      <c r="E7501">
        <v>0.01</v>
      </c>
      <c r="F7501">
        <v>1.4661599999999999</v>
      </c>
      <c r="G7501" s="384">
        <v>0</v>
      </c>
      <c r="H7501">
        <v>1.4661599999999999</v>
      </c>
      <c r="I7501">
        <v>0.55000000000000004</v>
      </c>
      <c r="J7501" s="384">
        <v>3106.06</v>
      </c>
    </row>
    <row r="7502" spans="1:10" x14ac:dyDescent="0.2">
      <c r="A7502">
        <v>14798</v>
      </c>
      <c r="B7502" s="623">
        <v>42858.977777777778</v>
      </c>
      <c r="C7502" s="405" t="s">
        <v>96</v>
      </c>
      <c r="D7502" s="384">
        <v>3734</v>
      </c>
      <c r="E7502">
        <v>0.01</v>
      </c>
      <c r="F7502">
        <v>1.4662900000000001</v>
      </c>
      <c r="G7502" s="384">
        <v>0</v>
      </c>
      <c r="H7502">
        <v>0</v>
      </c>
    </row>
    <row r="7503" spans="1:10" x14ac:dyDescent="0.2">
      <c r="A7503">
        <v>14800</v>
      </c>
      <c r="B7503" s="623">
        <v>42859.136111111111</v>
      </c>
      <c r="C7503" s="405" t="s">
        <v>2054</v>
      </c>
      <c r="D7503" s="384">
        <v>3734</v>
      </c>
      <c r="E7503">
        <v>0.01</v>
      </c>
      <c r="F7503">
        <v>1.46709</v>
      </c>
      <c r="G7503" s="384">
        <v>0</v>
      </c>
      <c r="H7503">
        <v>1.46709</v>
      </c>
      <c r="I7503">
        <v>0.28000000000000003</v>
      </c>
      <c r="J7503" s="384">
        <v>3106.34</v>
      </c>
    </row>
    <row r="7504" spans="1:10" x14ac:dyDescent="0.2">
      <c r="A7504">
        <v>14801</v>
      </c>
      <c r="B7504" s="623">
        <v>42860.048611111109</v>
      </c>
      <c r="C7504" s="405" t="s">
        <v>96</v>
      </c>
      <c r="D7504" s="384">
        <v>3735</v>
      </c>
      <c r="E7504">
        <v>0.01</v>
      </c>
      <c r="F7504">
        <v>1.48153</v>
      </c>
      <c r="G7504" s="384">
        <v>0</v>
      </c>
      <c r="H7504">
        <v>0</v>
      </c>
    </row>
    <row r="7505" spans="1:10" x14ac:dyDescent="0.2">
      <c r="A7505">
        <v>14803</v>
      </c>
      <c r="B7505" s="623">
        <v>42860.129861111112</v>
      </c>
      <c r="C7505" s="405" t="s">
        <v>2054</v>
      </c>
      <c r="D7505" s="384">
        <v>3735</v>
      </c>
      <c r="E7505">
        <v>0.01</v>
      </c>
      <c r="F7505">
        <v>1.4823299999999999</v>
      </c>
      <c r="G7505" s="384">
        <v>0</v>
      </c>
      <c r="H7505">
        <v>1.4823299999999999</v>
      </c>
      <c r="I7505">
        <v>0.56000000000000005</v>
      </c>
      <c r="J7505" s="384">
        <v>3106.9</v>
      </c>
    </row>
    <row r="7506" spans="1:10" x14ac:dyDescent="0.2">
      <c r="A7506">
        <v>14804</v>
      </c>
      <c r="B7506" s="623">
        <v>42860.907638888886</v>
      </c>
      <c r="C7506" s="405" t="s">
        <v>96</v>
      </c>
      <c r="D7506" s="384">
        <v>3736</v>
      </c>
      <c r="E7506">
        <v>0.01</v>
      </c>
      <c r="F7506">
        <v>1.4819100000000001</v>
      </c>
      <c r="G7506" s="384">
        <v>0</v>
      </c>
      <c r="H7506">
        <v>0</v>
      </c>
    </row>
    <row r="7507" spans="1:10" x14ac:dyDescent="0.2">
      <c r="A7507">
        <v>14806</v>
      </c>
      <c r="B7507" s="623">
        <v>42860.998611111114</v>
      </c>
      <c r="C7507" s="405" t="s">
        <v>2054</v>
      </c>
      <c r="D7507" s="384">
        <v>3736</v>
      </c>
      <c r="E7507">
        <v>0.01</v>
      </c>
      <c r="F7507">
        <v>1.48271</v>
      </c>
      <c r="G7507" s="384">
        <v>0</v>
      </c>
      <c r="H7507">
        <v>1.48271</v>
      </c>
      <c r="I7507">
        <v>0.55000000000000004</v>
      </c>
      <c r="J7507" s="384">
        <v>3107.45</v>
      </c>
    </row>
    <row r="7508" spans="1:10" x14ac:dyDescent="0.2">
      <c r="A7508">
        <v>14807</v>
      </c>
      <c r="B7508" s="623">
        <v>42863.048611111109</v>
      </c>
      <c r="C7508" s="405" t="s">
        <v>97</v>
      </c>
      <c r="D7508" s="384">
        <v>3737</v>
      </c>
      <c r="E7508">
        <v>0.01</v>
      </c>
      <c r="F7508">
        <v>1.48529</v>
      </c>
      <c r="G7508" s="384">
        <v>0</v>
      </c>
      <c r="H7508">
        <v>0</v>
      </c>
    </row>
    <row r="7509" spans="1:10" x14ac:dyDescent="0.2">
      <c r="A7509">
        <v>14809</v>
      </c>
      <c r="B7509" s="623">
        <v>42863.050694444442</v>
      </c>
      <c r="C7509" s="405" t="s">
        <v>2054</v>
      </c>
      <c r="D7509" s="384">
        <v>3737</v>
      </c>
      <c r="E7509">
        <v>0.01</v>
      </c>
      <c r="F7509">
        <v>1.4844900000000001</v>
      </c>
      <c r="G7509" s="384">
        <v>0</v>
      </c>
      <c r="H7509">
        <v>1.4844900000000001</v>
      </c>
      <c r="I7509">
        <v>0.56000000000000005</v>
      </c>
      <c r="J7509" s="384">
        <v>3108.01</v>
      </c>
    </row>
    <row r="7510" spans="1:10" x14ac:dyDescent="0.2">
      <c r="A7510">
        <v>14810</v>
      </c>
      <c r="B7510" s="623">
        <v>42863.082638888889</v>
      </c>
      <c r="C7510" s="405" t="s">
        <v>96</v>
      </c>
      <c r="D7510" s="384">
        <v>3738</v>
      </c>
      <c r="E7510">
        <v>0.01</v>
      </c>
      <c r="F7510">
        <v>1.48281</v>
      </c>
      <c r="G7510" s="384">
        <v>0</v>
      </c>
      <c r="H7510">
        <v>0</v>
      </c>
    </row>
    <row r="7511" spans="1:10" x14ac:dyDescent="0.2">
      <c r="A7511">
        <v>14819</v>
      </c>
      <c r="B7511" s="623">
        <v>42863.142361111109</v>
      </c>
      <c r="C7511" s="405" t="s">
        <v>2054</v>
      </c>
      <c r="D7511" s="384">
        <v>3738</v>
      </c>
      <c r="E7511">
        <v>0.01</v>
      </c>
      <c r="F7511">
        <v>1.4821</v>
      </c>
      <c r="G7511" s="384">
        <v>0</v>
      </c>
      <c r="H7511">
        <v>1.4821</v>
      </c>
      <c r="I7511">
        <v>-0.49</v>
      </c>
      <c r="J7511" s="384">
        <v>3107.52</v>
      </c>
    </row>
    <row r="7512" spans="1:10" x14ac:dyDescent="0.2">
      <c r="A7512">
        <v>14812</v>
      </c>
      <c r="B7512" s="623">
        <v>42863.111805555556</v>
      </c>
      <c r="C7512" s="405" t="s">
        <v>96</v>
      </c>
      <c r="D7512" s="384">
        <v>3739</v>
      </c>
      <c r="E7512">
        <v>0.01</v>
      </c>
      <c r="F7512">
        <v>1.4813000000000001</v>
      </c>
      <c r="G7512" s="384">
        <v>0</v>
      </c>
      <c r="H7512">
        <v>0</v>
      </c>
    </row>
    <row r="7513" spans="1:10" x14ac:dyDescent="0.2">
      <c r="A7513">
        <v>14820</v>
      </c>
      <c r="B7513" s="623">
        <v>42863.142361111109</v>
      </c>
      <c r="C7513" s="405" t="s">
        <v>2054</v>
      </c>
      <c r="D7513" s="384">
        <v>3739</v>
      </c>
      <c r="E7513">
        <v>0.01</v>
      </c>
      <c r="F7513">
        <v>1.4821</v>
      </c>
      <c r="G7513" s="384">
        <v>0</v>
      </c>
      <c r="H7513">
        <v>1.4821</v>
      </c>
      <c r="I7513">
        <v>0.55000000000000004</v>
      </c>
      <c r="J7513" s="384">
        <v>3108.07</v>
      </c>
    </row>
    <row r="7514" spans="1:10" x14ac:dyDescent="0.2">
      <c r="A7514">
        <v>14815</v>
      </c>
      <c r="B7514" s="623">
        <v>42863.118750000001</v>
      </c>
      <c r="C7514" s="405" t="s">
        <v>96</v>
      </c>
      <c r="D7514" s="384">
        <v>3740</v>
      </c>
      <c r="E7514">
        <v>0.01</v>
      </c>
      <c r="F7514">
        <v>1.4797800000000001</v>
      </c>
      <c r="G7514" s="384">
        <v>0</v>
      </c>
      <c r="H7514">
        <v>0</v>
      </c>
    </row>
    <row r="7515" spans="1:10" x14ac:dyDescent="0.2">
      <c r="A7515">
        <v>14821</v>
      </c>
      <c r="B7515" s="623">
        <v>42863.142361111109</v>
      </c>
      <c r="C7515" s="405" t="s">
        <v>2054</v>
      </c>
      <c r="D7515" s="384">
        <v>3740</v>
      </c>
      <c r="E7515">
        <v>0.01</v>
      </c>
      <c r="F7515">
        <v>1.4821</v>
      </c>
      <c r="G7515" s="384">
        <v>0</v>
      </c>
      <c r="H7515">
        <v>1.4821</v>
      </c>
      <c r="I7515">
        <v>1.6</v>
      </c>
      <c r="J7515" s="384">
        <v>3109.67</v>
      </c>
    </row>
    <row r="7516" spans="1:10" x14ac:dyDescent="0.2">
      <c r="A7516">
        <v>14822</v>
      </c>
      <c r="B7516" s="623">
        <v>42863.87777777778</v>
      </c>
      <c r="C7516" s="405" t="s">
        <v>96</v>
      </c>
      <c r="D7516" s="384">
        <v>3741</v>
      </c>
      <c r="E7516">
        <v>0.01</v>
      </c>
      <c r="F7516">
        <v>1.4791700000000001</v>
      </c>
      <c r="G7516" s="384">
        <v>0</v>
      </c>
      <c r="H7516">
        <v>0</v>
      </c>
    </row>
    <row r="7517" spans="1:10" x14ac:dyDescent="0.2">
      <c r="A7517">
        <v>14824</v>
      </c>
      <c r="B7517" s="623">
        <v>42863.887499999997</v>
      </c>
      <c r="C7517" s="405" t="s">
        <v>2054</v>
      </c>
      <c r="D7517" s="384">
        <v>3741</v>
      </c>
      <c r="E7517">
        <v>0.01</v>
      </c>
      <c r="F7517">
        <v>1.47997</v>
      </c>
      <c r="G7517" s="384">
        <v>0</v>
      </c>
      <c r="H7517">
        <v>1.47997</v>
      </c>
      <c r="I7517">
        <v>0.55000000000000004</v>
      </c>
      <c r="J7517" s="384">
        <v>3110.22</v>
      </c>
    </row>
    <row r="7518" spans="1:10" x14ac:dyDescent="0.2">
      <c r="A7518">
        <v>14825</v>
      </c>
      <c r="B7518" s="623">
        <v>42863.913194444445</v>
      </c>
      <c r="C7518" s="405" t="s">
        <v>96</v>
      </c>
      <c r="D7518" s="384">
        <v>3742</v>
      </c>
      <c r="E7518">
        <v>0.01</v>
      </c>
      <c r="F7518">
        <v>1.47973</v>
      </c>
      <c r="G7518" s="384">
        <v>0</v>
      </c>
      <c r="H7518">
        <v>0</v>
      </c>
    </row>
    <row r="7519" spans="1:10" x14ac:dyDescent="0.2">
      <c r="A7519">
        <v>14830</v>
      </c>
      <c r="B7519" s="623">
        <v>42864.137499999997</v>
      </c>
      <c r="C7519" s="405" t="s">
        <v>2054</v>
      </c>
      <c r="D7519" s="384">
        <v>3742</v>
      </c>
      <c r="E7519">
        <v>0.01</v>
      </c>
      <c r="F7519">
        <v>1.47977</v>
      </c>
      <c r="G7519" s="384">
        <v>0</v>
      </c>
      <c r="H7519">
        <v>1.47977</v>
      </c>
      <c r="I7519">
        <v>-0.06</v>
      </c>
      <c r="J7519" s="384">
        <v>3110.16</v>
      </c>
    </row>
    <row r="7520" spans="1:10" x14ac:dyDescent="0.2">
      <c r="A7520">
        <v>14827</v>
      </c>
      <c r="B7520" s="623">
        <v>42864.105555555558</v>
      </c>
      <c r="C7520" s="405" t="s">
        <v>96</v>
      </c>
      <c r="D7520" s="384">
        <v>3743</v>
      </c>
      <c r="E7520">
        <v>0.01</v>
      </c>
      <c r="F7520">
        <v>1.47821</v>
      </c>
      <c r="G7520" s="384">
        <v>0</v>
      </c>
      <c r="H7520">
        <v>0</v>
      </c>
    </row>
    <row r="7521" spans="1:10" x14ac:dyDescent="0.2">
      <c r="A7521">
        <v>14831</v>
      </c>
      <c r="B7521" s="623">
        <v>42864.137499999997</v>
      </c>
      <c r="C7521" s="405" t="s">
        <v>2054</v>
      </c>
      <c r="D7521" s="384">
        <v>3743</v>
      </c>
      <c r="E7521">
        <v>0.01</v>
      </c>
      <c r="F7521">
        <v>1.47977</v>
      </c>
      <c r="G7521" s="384">
        <v>0</v>
      </c>
      <c r="H7521">
        <v>1.47977</v>
      </c>
      <c r="I7521">
        <v>1.08</v>
      </c>
      <c r="J7521" s="384">
        <v>3111.24</v>
      </c>
    </row>
    <row r="7522" spans="1:10" x14ac:dyDescent="0.2">
      <c r="A7522">
        <v>14832</v>
      </c>
      <c r="B7522" s="623">
        <v>42865.895138888889</v>
      </c>
      <c r="C7522" s="405" t="s">
        <v>97</v>
      </c>
      <c r="D7522" s="384">
        <v>3744</v>
      </c>
      <c r="E7522">
        <v>0.01</v>
      </c>
      <c r="F7522">
        <v>1.4742999999999999</v>
      </c>
      <c r="G7522" s="384">
        <v>0</v>
      </c>
      <c r="H7522">
        <v>0</v>
      </c>
    </row>
    <row r="7523" spans="1:10" x14ac:dyDescent="0.2">
      <c r="A7523">
        <v>14846</v>
      </c>
      <c r="B7523" s="623">
        <v>42866.411111111112</v>
      </c>
      <c r="C7523" s="405" t="s">
        <v>2054</v>
      </c>
      <c r="D7523" s="384">
        <v>3744</v>
      </c>
      <c r="E7523">
        <v>0.01</v>
      </c>
      <c r="F7523">
        <v>1.47617</v>
      </c>
      <c r="G7523" s="384">
        <v>0</v>
      </c>
      <c r="H7523">
        <v>1.47617</v>
      </c>
      <c r="I7523">
        <v>-1.25</v>
      </c>
      <c r="J7523" s="384">
        <v>3109.99</v>
      </c>
    </row>
    <row r="7524" spans="1:10" x14ac:dyDescent="0.2">
      <c r="A7524">
        <v>14834</v>
      </c>
      <c r="B7524" s="623">
        <v>42865.929861111108</v>
      </c>
      <c r="C7524" s="405" t="s">
        <v>97</v>
      </c>
      <c r="D7524" s="384">
        <v>3745</v>
      </c>
      <c r="E7524">
        <v>0.01</v>
      </c>
      <c r="F7524">
        <v>1.4758100000000001</v>
      </c>
      <c r="G7524" s="384">
        <v>0</v>
      </c>
      <c r="H7524">
        <v>0</v>
      </c>
    </row>
    <row r="7525" spans="1:10" x14ac:dyDescent="0.2">
      <c r="A7525">
        <v>14847</v>
      </c>
      <c r="B7525" s="623">
        <v>42866.411111111112</v>
      </c>
      <c r="C7525" s="405" t="s">
        <v>2054</v>
      </c>
      <c r="D7525" s="384">
        <v>3745</v>
      </c>
      <c r="E7525">
        <v>0.01</v>
      </c>
      <c r="F7525">
        <v>1.47617</v>
      </c>
      <c r="G7525" s="384">
        <v>0</v>
      </c>
      <c r="H7525">
        <v>1.47617</v>
      </c>
      <c r="I7525">
        <v>-0.21</v>
      </c>
      <c r="J7525" s="384">
        <v>3109.78</v>
      </c>
    </row>
    <row r="7526" spans="1:10" x14ac:dyDescent="0.2">
      <c r="A7526">
        <v>14837</v>
      </c>
      <c r="B7526" s="623">
        <v>42866.004861111112</v>
      </c>
      <c r="C7526" s="405" t="s">
        <v>97</v>
      </c>
      <c r="D7526" s="384">
        <v>3746</v>
      </c>
      <c r="E7526">
        <v>0.01</v>
      </c>
      <c r="F7526">
        <v>1.4779100000000001</v>
      </c>
      <c r="G7526" s="384">
        <v>0</v>
      </c>
      <c r="H7526">
        <v>0</v>
      </c>
    </row>
    <row r="7527" spans="1:10" x14ac:dyDescent="0.2">
      <c r="A7527">
        <v>14848</v>
      </c>
      <c r="B7527" s="623">
        <v>42866.411111111112</v>
      </c>
      <c r="C7527" s="405" t="s">
        <v>2054</v>
      </c>
      <c r="D7527" s="384">
        <v>3746</v>
      </c>
      <c r="E7527">
        <v>0.01</v>
      </c>
      <c r="F7527">
        <v>1.47617</v>
      </c>
      <c r="G7527" s="384">
        <v>0</v>
      </c>
      <c r="H7527">
        <v>1.47617</v>
      </c>
      <c r="I7527">
        <v>1.2</v>
      </c>
      <c r="J7527" s="384">
        <v>3110.98</v>
      </c>
    </row>
    <row r="7528" spans="1:10" x14ac:dyDescent="0.2">
      <c r="A7528">
        <v>14841</v>
      </c>
      <c r="B7528" s="623">
        <v>42866.18472222222</v>
      </c>
      <c r="C7528" s="405" t="s">
        <v>97</v>
      </c>
      <c r="D7528" s="384">
        <v>3747</v>
      </c>
      <c r="E7528">
        <v>0.01</v>
      </c>
      <c r="F7528">
        <v>1.48024</v>
      </c>
      <c r="G7528" s="384">
        <v>0</v>
      </c>
      <c r="H7528">
        <v>0</v>
      </c>
    </row>
    <row r="7529" spans="1:10" x14ac:dyDescent="0.2">
      <c r="A7529">
        <v>14849</v>
      </c>
      <c r="B7529" s="623">
        <v>42866.411111111112</v>
      </c>
      <c r="C7529" s="405" t="s">
        <v>2054</v>
      </c>
      <c r="D7529" s="384">
        <v>3747</v>
      </c>
      <c r="E7529">
        <v>0.01</v>
      </c>
      <c r="F7529">
        <v>1.47617</v>
      </c>
      <c r="G7529" s="384">
        <v>0</v>
      </c>
      <c r="H7529">
        <v>1.47617</v>
      </c>
      <c r="I7529">
        <v>2.8</v>
      </c>
      <c r="J7529" s="384">
        <v>3113.78</v>
      </c>
    </row>
    <row r="7530" spans="1:10" x14ac:dyDescent="0.2">
      <c r="A7530">
        <v>14850</v>
      </c>
      <c r="B7530" s="623">
        <v>42866.956944444442</v>
      </c>
      <c r="C7530" s="405" t="s">
        <v>96</v>
      </c>
      <c r="D7530" s="384">
        <v>3748</v>
      </c>
      <c r="E7530">
        <v>0.01</v>
      </c>
      <c r="F7530">
        <v>1.47153</v>
      </c>
      <c r="G7530" s="384">
        <v>0</v>
      </c>
      <c r="H7530">
        <v>0</v>
      </c>
    </row>
    <row r="7531" spans="1:10" x14ac:dyDescent="0.2">
      <c r="A7531">
        <v>14852</v>
      </c>
      <c r="B7531" s="623">
        <v>42866.961805555555</v>
      </c>
      <c r="C7531" s="405" t="s">
        <v>2054</v>
      </c>
      <c r="D7531" s="384">
        <v>3748</v>
      </c>
      <c r="E7531">
        <v>0.01</v>
      </c>
      <c r="F7531">
        <v>1.4723299999999999</v>
      </c>
      <c r="G7531" s="384">
        <v>0</v>
      </c>
      <c r="H7531">
        <v>1.4723299999999999</v>
      </c>
      <c r="I7531">
        <v>0.55000000000000004</v>
      </c>
      <c r="J7531" s="384">
        <v>3114.33</v>
      </c>
    </row>
    <row r="7532" spans="1:10" x14ac:dyDescent="0.2">
      <c r="A7532">
        <v>14853</v>
      </c>
      <c r="B7532" s="623">
        <v>42867.032638888886</v>
      </c>
      <c r="C7532" s="405" t="s">
        <v>96</v>
      </c>
      <c r="D7532" s="384">
        <v>3749</v>
      </c>
      <c r="E7532">
        <v>0.01</v>
      </c>
      <c r="F7532">
        <v>1.4721500000000001</v>
      </c>
      <c r="G7532" s="384">
        <v>0</v>
      </c>
      <c r="H7532">
        <v>0</v>
      </c>
    </row>
    <row r="7533" spans="1:10" x14ac:dyDescent="0.2">
      <c r="A7533">
        <v>14855</v>
      </c>
      <c r="B7533" s="623">
        <v>42867.054166666669</v>
      </c>
      <c r="C7533" s="405" t="s">
        <v>2054</v>
      </c>
      <c r="D7533" s="384">
        <v>3749</v>
      </c>
      <c r="E7533">
        <v>0.01</v>
      </c>
      <c r="F7533">
        <v>1.47295</v>
      </c>
      <c r="G7533" s="384">
        <v>0</v>
      </c>
      <c r="H7533">
        <v>1.47295</v>
      </c>
      <c r="I7533">
        <v>0.55000000000000004</v>
      </c>
      <c r="J7533" s="384">
        <v>3114.88</v>
      </c>
    </row>
    <row r="7534" spans="1:10" x14ac:dyDescent="0.2">
      <c r="A7534">
        <v>14856</v>
      </c>
      <c r="B7534" s="623">
        <v>42870.052777777775</v>
      </c>
      <c r="C7534" s="405" t="s">
        <v>96</v>
      </c>
      <c r="D7534" s="384">
        <v>3750</v>
      </c>
      <c r="E7534">
        <v>0.01</v>
      </c>
      <c r="F7534">
        <v>1.47787</v>
      </c>
      <c r="G7534" s="384">
        <v>0</v>
      </c>
      <c r="H7534">
        <v>0</v>
      </c>
    </row>
    <row r="7535" spans="1:10" x14ac:dyDescent="0.2">
      <c r="A7535">
        <v>14858</v>
      </c>
      <c r="B7535" s="623">
        <v>42870.063194444447</v>
      </c>
      <c r="C7535" s="405" t="s">
        <v>2054</v>
      </c>
      <c r="D7535" s="384">
        <v>3750</v>
      </c>
      <c r="E7535">
        <v>0.01</v>
      </c>
      <c r="F7535">
        <v>1.4786699999999999</v>
      </c>
      <c r="G7535" s="384">
        <v>0</v>
      </c>
      <c r="H7535">
        <v>1.4786699999999999</v>
      </c>
      <c r="I7535">
        <v>0.55000000000000004</v>
      </c>
      <c r="J7535" s="384">
        <v>3115.43</v>
      </c>
    </row>
    <row r="7536" spans="1:10" x14ac:dyDescent="0.2">
      <c r="A7536">
        <v>14859</v>
      </c>
      <c r="B7536" s="623">
        <v>42870.895833333336</v>
      </c>
      <c r="C7536" s="405" t="s">
        <v>97</v>
      </c>
      <c r="D7536" s="384">
        <v>3751</v>
      </c>
      <c r="E7536">
        <v>0.01</v>
      </c>
      <c r="F7536">
        <v>1.4799899999999999</v>
      </c>
      <c r="G7536" s="384">
        <v>0</v>
      </c>
      <c r="H7536">
        <v>0</v>
      </c>
    </row>
    <row r="7537" spans="1:10" x14ac:dyDescent="0.2">
      <c r="A7537">
        <v>14861</v>
      </c>
      <c r="B7537" s="623">
        <v>42871.127083333333</v>
      </c>
      <c r="C7537" s="405" t="s">
        <v>2054</v>
      </c>
      <c r="D7537" s="384">
        <v>3751</v>
      </c>
      <c r="E7537">
        <v>0.01</v>
      </c>
      <c r="F7537">
        <v>1.47919</v>
      </c>
      <c r="G7537" s="384">
        <v>0</v>
      </c>
      <c r="H7537">
        <v>1.47919</v>
      </c>
      <c r="I7537">
        <v>0.56999999999999995</v>
      </c>
      <c r="J7537" s="384">
        <v>3116.01</v>
      </c>
    </row>
    <row r="7538" spans="1:10" x14ac:dyDescent="0.2">
      <c r="A7538">
        <v>14862</v>
      </c>
      <c r="B7538" s="623">
        <v>42871.87777777778</v>
      </c>
      <c r="C7538" s="405" t="s">
        <v>97</v>
      </c>
      <c r="D7538" s="384">
        <v>3752</v>
      </c>
      <c r="E7538">
        <v>0.01</v>
      </c>
      <c r="F7538">
        <v>1.4921500000000001</v>
      </c>
      <c r="G7538" s="384">
        <v>0</v>
      </c>
      <c r="H7538">
        <v>0</v>
      </c>
    </row>
    <row r="7539" spans="1:10" x14ac:dyDescent="0.2">
      <c r="A7539">
        <v>14867</v>
      </c>
      <c r="B7539" s="623">
        <v>42871.930555555555</v>
      </c>
      <c r="C7539" s="405" t="s">
        <v>2054</v>
      </c>
      <c r="D7539" s="384">
        <v>3752</v>
      </c>
      <c r="E7539">
        <v>0.01</v>
      </c>
      <c r="F7539">
        <v>1.49211</v>
      </c>
      <c r="G7539" s="384">
        <v>0</v>
      </c>
      <c r="H7539">
        <v>1.49211</v>
      </c>
      <c r="I7539">
        <v>0.03</v>
      </c>
      <c r="J7539" s="384">
        <v>3116.04</v>
      </c>
    </row>
    <row r="7540" spans="1:10" x14ac:dyDescent="0.2">
      <c r="A7540">
        <v>14864</v>
      </c>
      <c r="B7540" s="623">
        <v>42871.914583333331</v>
      </c>
      <c r="C7540" s="405" t="s">
        <v>97</v>
      </c>
      <c r="D7540" s="384">
        <v>3753</v>
      </c>
      <c r="E7540">
        <v>0.01</v>
      </c>
      <c r="F7540">
        <v>1.49366</v>
      </c>
      <c r="G7540" s="384">
        <v>0</v>
      </c>
      <c r="H7540">
        <v>0</v>
      </c>
    </row>
    <row r="7541" spans="1:10" x14ac:dyDescent="0.2">
      <c r="A7541">
        <v>14868</v>
      </c>
      <c r="B7541" s="623">
        <v>42871.930555555555</v>
      </c>
      <c r="C7541" s="405" t="s">
        <v>2054</v>
      </c>
      <c r="D7541" s="384">
        <v>3753</v>
      </c>
      <c r="E7541">
        <v>0.01</v>
      </c>
      <c r="F7541">
        <v>1.49211</v>
      </c>
      <c r="G7541" s="384">
        <v>0</v>
      </c>
      <c r="H7541">
        <v>1.49211</v>
      </c>
      <c r="I7541">
        <v>1.07</v>
      </c>
      <c r="J7541" s="384">
        <v>3117.11</v>
      </c>
    </row>
    <row r="7542" spans="1:10" x14ac:dyDescent="0.2">
      <c r="A7542">
        <v>14869</v>
      </c>
      <c r="B7542" s="623">
        <v>42871.93472222222</v>
      </c>
      <c r="C7542" s="405" t="s">
        <v>97</v>
      </c>
      <c r="D7542" s="384">
        <v>3754</v>
      </c>
      <c r="E7542">
        <v>0.01</v>
      </c>
      <c r="F7542">
        <v>1.4922800000000001</v>
      </c>
      <c r="G7542" s="384">
        <v>0</v>
      </c>
      <c r="H7542">
        <v>0</v>
      </c>
    </row>
    <row r="7543" spans="1:10" x14ac:dyDescent="0.2">
      <c r="A7543">
        <v>14871</v>
      </c>
      <c r="B7543" s="623">
        <v>42871.936111111114</v>
      </c>
      <c r="C7543" s="405" t="s">
        <v>2054</v>
      </c>
      <c r="D7543" s="384">
        <v>3754</v>
      </c>
      <c r="E7543">
        <v>0.01</v>
      </c>
      <c r="F7543">
        <v>1.4914799999999999</v>
      </c>
      <c r="G7543" s="384">
        <v>0</v>
      </c>
      <c r="H7543">
        <v>1.4914799999999999</v>
      </c>
      <c r="I7543">
        <v>0.56000000000000005</v>
      </c>
      <c r="J7543" s="384">
        <v>3117.67</v>
      </c>
    </row>
    <row r="7544" spans="1:10" x14ac:dyDescent="0.2">
      <c r="A7544">
        <v>14872</v>
      </c>
      <c r="B7544" s="623">
        <v>42872.071527777778</v>
      </c>
      <c r="C7544" s="405" t="s">
        <v>97</v>
      </c>
      <c r="D7544" s="384">
        <v>3755</v>
      </c>
      <c r="E7544">
        <v>0.01</v>
      </c>
      <c r="F7544">
        <v>1.4930000000000001</v>
      </c>
      <c r="G7544" s="384">
        <v>0</v>
      </c>
      <c r="H7544">
        <v>0</v>
      </c>
    </row>
    <row r="7545" spans="1:10" x14ac:dyDescent="0.2">
      <c r="A7545">
        <v>14886</v>
      </c>
      <c r="B7545" s="623">
        <v>42872.379861111112</v>
      </c>
      <c r="C7545" s="405" t="s">
        <v>2054</v>
      </c>
      <c r="D7545" s="384">
        <v>3755</v>
      </c>
      <c r="E7545">
        <v>0.01</v>
      </c>
      <c r="F7545">
        <v>1.49458</v>
      </c>
      <c r="G7545" s="384">
        <v>0</v>
      </c>
      <c r="H7545">
        <v>1.49458</v>
      </c>
      <c r="I7545">
        <v>-1.0900000000000001</v>
      </c>
      <c r="J7545" s="384">
        <v>3116.58</v>
      </c>
    </row>
    <row r="7546" spans="1:10" x14ac:dyDescent="0.2">
      <c r="A7546">
        <v>14874</v>
      </c>
      <c r="B7546" s="623">
        <v>42872.120138888888</v>
      </c>
      <c r="C7546" s="405" t="s">
        <v>97</v>
      </c>
      <c r="D7546" s="384">
        <v>3756</v>
      </c>
      <c r="E7546">
        <v>0.01</v>
      </c>
      <c r="F7546">
        <v>1.4945200000000001</v>
      </c>
      <c r="G7546" s="384">
        <v>0</v>
      </c>
      <c r="H7546">
        <v>0</v>
      </c>
    </row>
    <row r="7547" spans="1:10" x14ac:dyDescent="0.2">
      <c r="A7547">
        <v>14887</v>
      </c>
      <c r="B7547" s="623">
        <v>42872.379861111112</v>
      </c>
      <c r="C7547" s="405" t="s">
        <v>2054</v>
      </c>
      <c r="D7547" s="384">
        <v>3756</v>
      </c>
      <c r="E7547">
        <v>0.01</v>
      </c>
      <c r="F7547">
        <v>1.49458</v>
      </c>
      <c r="G7547" s="384">
        <v>0</v>
      </c>
      <c r="H7547">
        <v>1.49458</v>
      </c>
      <c r="I7547">
        <v>-0.04</v>
      </c>
      <c r="J7547" s="384">
        <v>3116.54</v>
      </c>
    </row>
    <row r="7548" spans="1:10" x14ac:dyDescent="0.2">
      <c r="A7548">
        <v>14877</v>
      </c>
      <c r="B7548" s="623">
        <v>42872.149305555555</v>
      </c>
      <c r="C7548" s="405" t="s">
        <v>97</v>
      </c>
      <c r="D7548" s="384">
        <v>3757</v>
      </c>
      <c r="E7548">
        <v>0.01</v>
      </c>
      <c r="F7548">
        <v>1.49604</v>
      </c>
      <c r="G7548" s="384">
        <v>0</v>
      </c>
      <c r="H7548">
        <v>0</v>
      </c>
    </row>
    <row r="7549" spans="1:10" x14ac:dyDescent="0.2">
      <c r="A7549">
        <v>14888</v>
      </c>
      <c r="B7549" s="623">
        <v>42872.379861111112</v>
      </c>
      <c r="C7549" s="405" t="s">
        <v>2054</v>
      </c>
      <c r="D7549" s="384">
        <v>3757</v>
      </c>
      <c r="E7549">
        <v>0.01</v>
      </c>
      <c r="F7549">
        <v>1.49458</v>
      </c>
      <c r="G7549" s="384">
        <v>0</v>
      </c>
      <c r="H7549">
        <v>1.49458</v>
      </c>
      <c r="I7549">
        <v>1.01</v>
      </c>
      <c r="J7549" s="384">
        <v>3117.55</v>
      </c>
    </row>
    <row r="7550" spans="1:10" x14ac:dyDescent="0.2">
      <c r="A7550">
        <v>14881</v>
      </c>
      <c r="B7550" s="623">
        <v>42872.245833333334</v>
      </c>
      <c r="C7550" s="405" t="s">
        <v>97</v>
      </c>
      <c r="D7550" s="384">
        <v>3758</v>
      </c>
      <c r="E7550">
        <v>0.01</v>
      </c>
      <c r="F7550">
        <v>1.4983500000000001</v>
      </c>
      <c r="G7550" s="384">
        <v>0</v>
      </c>
      <c r="H7550">
        <v>0</v>
      </c>
    </row>
    <row r="7551" spans="1:10" x14ac:dyDescent="0.2">
      <c r="A7551">
        <v>14889</v>
      </c>
      <c r="B7551" s="623">
        <v>42872.379861111112</v>
      </c>
      <c r="C7551" s="405" t="s">
        <v>2054</v>
      </c>
      <c r="D7551" s="384">
        <v>3758</v>
      </c>
      <c r="E7551">
        <v>0.01</v>
      </c>
      <c r="F7551">
        <v>1.49458</v>
      </c>
      <c r="G7551" s="384">
        <v>0</v>
      </c>
      <c r="H7551">
        <v>1.49458</v>
      </c>
      <c r="I7551">
        <v>2.6</v>
      </c>
      <c r="J7551" s="384">
        <v>3120.15</v>
      </c>
    </row>
    <row r="7552" spans="1:10" x14ac:dyDescent="0.2">
      <c r="A7552">
        <v>14890</v>
      </c>
      <c r="B7552" s="623">
        <v>42872.890277777777</v>
      </c>
      <c r="C7552" s="405" t="s">
        <v>97</v>
      </c>
      <c r="D7552" s="384">
        <v>3759</v>
      </c>
      <c r="E7552">
        <v>0.01</v>
      </c>
      <c r="F7552">
        <v>1.5019499999999999</v>
      </c>
      <c r="G7552" s="384">
        <v>0</v>
      </c>
      <c r="H7552">
        <v>0</v>
      </c>
    </row>
    <row r="7553" spans="1:10" x14ac:dyDescent="0.2">
      <c r="A7553">
        <v>14892</v>
      </c>
      <c r="B7553" s="623">
        <v>42872.92083333333</v>
      </c>
      <c r="C7553" s="405" t="s">
        <v>2054</v>
      </c>
      <c r="D7553" s="384">
        <v>3759</v>
      </c>
      <c r="E7553">
        <v>0.01</v>
      </c>
      <c r="F7553">
        <v>1.50115</v>
      </c>
      <c r="G7553" s="384">
        <v>0</v>
      </c>
      <c r="H7553">
        <v>1.50115</v>
      </c>
      <c r="I7553">
        <v>0.55000000000000004</v>
      </c>
      <c r="J7553" s="384">
        <v>3120.7</v>
      </c>
    </row>
    <row r="7554" spans="1:10" x14ac:dyDescent="0.2">
      <c r="A7554">
        <v>14893</v>
      </c>
      <c r="B7554" s="623">
        <v>42873.876388888886</v>
      </c>
      <c r="C7554" s="405" t="s">
        <v>96</v>
      </c>
      <c r="D7554" s="384">
        <v>3760</v>
      </c>
      <c r="E7554">
        <v>0.01</v>
      </c>
      <c r="F7554">
        <v>1.49454</v>
      </c>
      <c r="G7554" s="384">
        <v>0</v>
      </c>
      <c r="H7554">
        <v>0</v>
      </c>
    </row>
    <row r="7555" spans="1:10" x14ac:dyDescent="0.2">
      <c r="A7555">
        <v>14895</v>
      </c>
      <c r="B7555" s="623">
        <v>42873.895138888889</v>
      </c>
      <c r="C7555" s="405" t="s">
        <v>2054</v>
      </c>
      <c r="D7555" s="384">
        <v>3760</v>
      </c>
      <c r="E7555">
        <v>0.01</v>
      </c>
      <c r="F7555">
        <v>1.4953399999999999</v>
      </c>
      <c r="G7555" s="384">
        <v>0</v>
      </c>
      <c r="H7555">
        <v>1.4953399999999999</v>
      </c>
      <c r="I7555">
        <v>0.55000000000000004</v>
      </c>
      <c r="J7555" s="384">
        <v>3121.25</v>
      </c>
    </row>
    <row r="7556" spans="1:10" x14ac:dyDescent="0.2">
      <c r="A7556">
        <v>14896</v>
      </c>
      <c r="B7556" s="623">
        <v>42873.945833333331</v>
      </c>
      <c r="C7556" s="405" t="s">
        <v>97</v>
      </c>
      <c r="D7556" s="384">
        <v>3761</v>
      </c>
      <c r="E7556">
        <v>0.01</v>
      </c>
      <c r="F7556">
        <v>1.49665</v>
      </c>
      <c r="G7556" s="384">
        <v>0</v>
      </c>
      <c r="H7556">
        <v>0</v>
      </c>
    </row>
    <row r="7557" spans="1:10" x14ac:dyDescent="0.2">
      <c r="A7557">
        <v>14905</v>
      </c>
      <c r="B7557" s="623">
        <v>42874.208333333336</v>
      </c>
      <c r="C7557" s="405" t="s">
        <v>2054</v>
      </c>
      <c r="D7557" s="384">
        <v>3761</v>
      </c>
      <c r="E7557">
        <v>0.01</v>
      </c>
      <c r="F7557">
        <v>1.4973700000000001</v>
      </c>
      <c r="G7557" s="384">
        <v>0</v>
      </c>
      <c r="H7557">
        <v>1.4973700000000001</v>
      </c>
      <c r="I7557">
        <v>-0.49</v>
      </c>
      <c r="J7557" s="384">
        <v>3120.76</v>
      </c>
    </row>
    <row r="7558" spans="1:10" x14ac:dyDescent="0.2">
      <c r="A7558">
        <v>14898</v>
      </c>
      <c r="B7558" s="623">
        <v>42874.068055555559</v>
      </c>
      <c r="C7558" s="405" t="s">
        <v>97</v>
      </c>
      <c r="D7558" s="384">
        <v>3762</v>
      </c>
      <c r="E7558">
        <v>0.01</v>
      </c>
      <c r="F7558">
        <v>1.49817</v>
      </c>
      <c r="G7558" s="384">
        <v>0</v>
      </c>
      <c r="H7558">
        <v>0</v>
      </c>
    </row>
    <row r="7559" spans="1:10" x14ac:dyDescent="0.2">
      <c r="A7559">
        <v>14906</v>
      </c>
      <c r="B7559" s="623">
        <v>42874.208333333336</v>
      </c>
      <c r="C7559" s="405" t="s">
        <v>2054</v>
      </c>
      <c r="D7559" s="384">
        <v>3762</v>
      </c>
      <c r="E7559">
        <v>0.01</v>
      </c>
      <c r="F7559">
        <v>1.4973700000000001</v>
      </c>
      <c r="G7559" s="384">
        <v>0</v>
      </c>
      <c r="H7559">
        <v>1.4973700000000001</v>
      </c>
      <c r="I7559">
        <v>0.55000000000000004</v>
      </c>
      <c r="J7559" s="384">
        <v>3121.31</v>
      </c>
    </row>
    <row r="7560" spans="1:10" x14ac:dyDescent="0.2">
      <c r="A7560">
        <v>14901</v>
      </c>
      <c r="B7560" s="623">
        <v>42874.167361111111</v>
      </c>
      <c r="C7560" s="405" t="s">
        <v>97</v>
      </c>
      <c r="D7560" s="384">
        <v>3763</v>
      </c>
      <c r="E7560">
        <v>0.01</v>
      </c>
      <c r="F7560">
        <v>1.49969</v>
      </c>
      <c r="G7560" s="384">
        <v>0</v>
      </c>
      <c r="H7560">
        <v>0</v>
      </c>
    </row>
    <row r="7561" spans="1:10" x14ac:dyDescent="0.2">
      <c r="A7561">
        <v>14907</v>
      </c>
      <c r="B7561" s="623">
        <v>42874.208333333336</v>
      </c>
      <c r="C7561" s="405" t="s">
        <v>2054</v>
      </c>
      <c r="D7561" s="384">
        <v>3763</v>
      </c>
      <c r="E7561">
        <v>0.01</v>
      </c>
      <c r="F7561">
        <v>1.4973700000000001</v>
      </c>
      <c r="G7561" s="384">
        <v>0</v>
      </c>
      <c r="H7561">
        <v>1.4973700000000001</v>
      </c>
      <c r="I7561">
        <v>1.6</v>
      </c>
      <c r="J7561" s="384">
        <v>3122.91</v>
      </c>
    </row>
    <row r="7562" spans="1:10" x14ac:dyDescent="0.2">
      <c r="A7562">
        <v>14908</v>
      </c>
      <c r="B7562" s="623">
        <v>42874.909722222219</v>
      </c>
      <c r="C7562" s="405" t="s">
        <v>97</v>
      </c>
      <c r="D7562" s="384">
        <v>3764</v>
      </c>
      <c r="E7562">
        <v>0.01</v>
      </c>
      <c r="F7562">
        <v>1.5024</v>
      </c>
      <c r="G7562" s="384">
        <v>0</v>
      </c>
      <c r="H7562">
        <v>0</v>
      </c>
    </row>
    <row r="7563" spans="1:10" x14ac:dyDescent="0.2">
      <c r="A7563">
        <v>14916</v>
      </c>
      <c r="B7563" s="623">
        <v>42877.232638888891</v>
      </c>
      <c r="C7563" s="405" t="s">
        <v>2054</v>
      </c>
      <c r="D7563" s="384">
        <v>3764</v>
      </c>
      <c r="E7563">
        <v>0.01</v>
      </c>
      <c r="F7563">
        <v>1.5024599999999999</v>
      </c>
      <c r="G7563" s="384">
        <v>0</v>
      </c>
      <c r="H7563">
        <v>1.5024599999999999</v>
      </c>
      <c r="I7563">
        <v>-0.03</v>
      </c>
      <c r="J7563" s="384">
        <v>3123.43</v>
      </c>
    </row>
    <row r="7564" spans="1:10" x14ac:dyDescent="0.2">
      <c r="A7564">
        <v>14910</v>
      </c>
      <c r="B7564" s="623">
        <v>42877.024305555555</v>
      </c>
      <c r="C7564" s="405" t="s">
        <v>97</v>
      </c>
      <c r="D7564" s="384">
        <v>3765</v>
      </c>
      <c r="E7564">
        <v>0.01</v>
      </c>
      <c r="F7564">
        <v>1.5041199999999999</v>
      </c>
      <c r="G7564" s="384">
        <v>0</v>
      </c>
      <c r="H7564">
        <v>0</v>
      </c>
    </row>
    <row r="7565" spans="1:10" x14ac:dyDescent="0.2">
      <c r="A7565">
        <v>14917</v>
      </c>
      <c r="B7565" s="623">
        <v>42877.232638888891</v>
      </c>
      <c r="C7565" s="405" t="s">
        <v>2054</v>
      </c>
      <c r="D7565" s="384">
        <v>3765</v>
      </c>
      <c r="E7565">
        <v>0.01</v>
      </c>
      <c r="F7565">
        <v>1.5024599999999999</v>
      </c>
      <c r="G7565" s="384">
        <v>0</v>
      </c>
      <c r="H7565">
        <v>1.5024599999999999</v>
      </c>
      <c r="I7565">
        <v>1.1399999999999999</v>
      </c>
      <c r="J7565" s="384">
        <v>3124.57</v>
      </c>
    </row>
    <row r="7566" spans="1:10" x14ac:dyDescent="0.2">
      <c r="A7566">
        <v>14913</v>
      </c>
      <c r="B7566" s="623">
        <v>42877.082638888889</v>
      </c>
      <c r="C7566" s="405" t="s">
        <v>96</v>
      </c>
      <c r="D7566" s="384">
        <v>3766</v>
      </c>
      <c r="E7566">
        <v>0.01</v>
      </c>
      <c r="F7566">
        <v>1.50281</v>
      </c>
      <c r="G7566" s="384">
        <v>0</v>
      </c>
      <c r="H7566">
        <v>0</v>
      </c>
    </row>
    <row r="7567" spans="1:10" x14ac:dyDescent="0.2">
      <c r="A7567">
        <v>14915</v>
      </c>
      <c r="B7567" s="623">
        <v>42877.085416666669</v>
      </c>
      <c r="C7567" s="405" t="s">
        <v>2054</v>
      </c>
      <c r="D7567" s="384">
        <v>3766</v>
      </c>
      <c r="E7567">
        <v>0.01</v>
      </c>
      <c r="F7567">
        <v>1.5036099999999999</v>
      </c>
      <c r="G7567" s="384">
        <v>0</v>
      </c>
      <c r="H7567">
        <v>1.5036099999999999</v>
      </c>
      <c r="I7567">
        <v>0.55000000000000004</v>
      </c>
      <c r="J7567" s="384">
        <v>3123.46</v>
      </c>
    </row>
    <row r="7568" spans="1:10" x14ac:dyDescent="0.2">
      <c r="A7568">
        <v>14918</v>
      </c>
      <c r="B7568" s="623">
        <v>42878.906944444447</v>
      </c>
      <c r="C7568" s="405" t="s">
        <v>96</v>
      </c>
      <c r="D7568" s="384">
        <v>3767</v>
      </c>
      <c r="E7568">
        <v>0.01</v>
      </c>
      <c r="F7568">
        <v>1.49455</v>
      </c>
      <c r="G7568" s="384">
        <v>0</v>
      </c>
      <c r="H7568">
        <v>0</v>
      </c>
    </row>
    <row r="7569" spans="1:10" x14ac:dyDescent="0.2">
      <c r="A7569">
        <v>14920</v>
      </c>
      <c r="B7569" s="623">
        <v>42878.940972222219</v>
      </c>
      <c r="C7569" s="405" t="s">
        <v>2054</v>
      </c>
      <c r="D7569" s="384">
        <v>3767</v>
      </c>
      <c r="E7569">
        <v>0.01</v>
      </c>
      <c r="F7569">
        <v>1.49535</v>
      </c>
      <c r="G7569" s="384">
        <v>0</v>
      </c>
      <c r="H7569">
        <v>1.49535</v>
      </c>
      <c r="I7569">
        <v>0.55000000000000004</v>
      </c>
      <c r="J7569" s="384">
        <v>3125.12</v>
      </c>
    </row>
    <row r="7570" spans="1:10" x14ac:dyDescent="0.2">
      <c r="A7570">
        <v>14921</v>
      </c>
      <c r="B7570" s="623">
        <v>42879.95</v>
      </c>
      <c r="C7570" s="405" t="s">
        <v>96</v>
      </c>
      <c r="D7570" s="384">
        <v>3768</v>
      </c>
      <c r="E7570">
        <v>0.01</v>
      </c>
      <c r="F7570">
        <v>1.4959800000000001</v>
      </c>
      <c r="G7570" s="384">
        <v>0</v>
      </c>
      <c r="H7570">
        <v>0</v>
      </c>
    </row>
    <row r="7571" spans="1:10" x14ac:dyDescent="0.2">
      <c r="A7571">
        <v>14926</v>
      </c>
      <c r="B7571" s="623">
        <v>42880.068055555559</v>
      </c>
      <c r="C7571" s="405" t="s">
        <v>2054</v>
      </c>
      <c r="D7571" s="384">
        <v>3768</v>
      </c>
      <c r="E7571">
        <v>0.01</v>
      </c>
      <c r="F7571">
        <v>1.4960199999999999</v>
      </c>
      <c r="G7571" s="384">
        <v>0</v>
      </c>
      <c r="H7571">
        <v>1.4960199999999999</v>
      </c>
      <c r="I7571">
        <v>-0.25</v>
      </c>
      <c r="J7571" s="384">
        <v>3124.88</v>
      </c>
    </row>
    <row r="7572" spans="1:10" x14ac:dyDescent="0.2">
      <c r="A7572">
        <v>14923</v>
      </c>
      <c r="B7572" s="623">
        <v>42879.98333333333</v>
      </c>
      <c r="C7572" s="405" t="s">
        <v>96</v>
      </c>
      <c r="D7572" s="384">
        <v>3769</v>
      </c>
      <c r="E7572">
        <v>0.01</v>
      </c>
      <c r="F7572">
        <v>1.4944599999999999</v>
      </c>
      <c r="G7572" s="384">
        <v>0</v>
      </c>
      <c r="H7572">
        <v>0</v>
      </c>
    </row>
    <row r="7573" spans="1:10" x14ac:dyDescent="0.2">
      <c r="A7573">
        <v>14927</v>
      </c>
      <c r="B7573" s="623">
        <v>42880.068055555559</v>
      </c>
      <c r="C7573" s="405" t="s">
        <v>2054</v>
      </c>
      <c r="D7573" s="384">
        <v>3769</v>
      </c>
      <c r="E7573">
        <v>0.01</v>
      </c>
      <c r="F7573">
        <v>1.4960199999999999</v>
      </c>
      <c r="G7573" s="384">
        <v>0</v>
      </c>
      <c r="H7573">
        <v>1.4960199999999999</v>
      </c>
      <c r="I7573">
        <v>0.8</v>
      </c>
      <c r="J7573" s="384">
        <v>3125.68</v>
      </c>
    </row>
    <row r="7574" spans="1:10" x14ac:dyDescent="0.2">
      <c r="A7574">
        <v>14928</v>
      </c>
      <c r="B7574" s="623">
        <v>42881.043749999997</v>
      </c>
      <c r="C7574" s="405" t="s">
        <v>97</v>
      </c>
      <c r="D7574" s="384">
        <v>3770</v>
      </c>
      <c r="E7574">
        <v>0.01</v>
      </c>
      <c r="F7574">
        <v>1.504</v>
      </c>
      <c r="G7574" s="384">
        <v>0</v>
      </c>
      <c r="H7574">
        <v>0</v>
      </c>
    </row>
    <row r="7575" spans="1:10" x14ac:dyDescent="0.2">
      <c r="A7575">
        <v>14930</v>
      </c>
      <c r="B7575" s="623">
        <v>42881.102083333331</v>
      </c>
      <c r="C7575" s="405" t="s">
        <v>2054</v>
      </c>
      <c r="D7575" s="384">
        <v>3770</v>
      </c>
      <c r="E7575">
        <v>0.01</v>
      </c>
      <c r="F7575">
        <v>1.5032000000000001</v>
      </c>
      <c r="G7575" s="384">
        <v>0</v>
      </c>
      <c r="H7575">
        <v>1.5032000000000001</v>
      </c>
      <c r="I7575">
        <v>0.55000000000000004</v>
      </c>
      <c r="J7575" s="384">
        <v>3126.23</v>
      </c>
    </row>
    <row r="7576" spans="1:10" x14ac:dyDescent="0.2">
      <c r="A7576">
        <v>14931</v>
      </c>
      <c r="B7576" s="623">
        <v>42881.916666666664</v>
      </c>
      <c r="C7576" s="405" t="s">
        <v>96</v>
      </c>
      <c r="D7576" s="384">
        <v>3771</v>
      </c>
      <c r="E7576">
        <v>0.01</v>
      </c>
      <c r="F7576">
        <v>1.5001800000000001</v>
      </c>
      <c r="G7576" s="384">
        <v>0</v>
      </c>
      <c r="H7576">
        <v>0</v>
      </c>
    </row>
    <row r="7577" spans="1:10" x14ac:dyDescent="0.2">
      <c r="A7577">
        <v>14933</v>
      </c>
      <c r="B7577" s="623">
        <v>42881.960416666669</v>
      </c>
      <c r="C7577" s="405" t="s">
        <v>2054</v>
      </c>
      <c r="D7577" s="384">
        <v>3771</v>
      </c>
      <c r="E7577">
        <v>0.01</v>
      </c>
      <c r="F7577">
        <v>1.50098</v>
      </c>
      <c r="G7577" s="384">
        <v>0</v>
      </c>
      <c r="H7577">
        <v>1.50098</v>
      </c>
      <c r="I7577">
        <v>0.56000000000000005</v>
      </c>
      <c r="J7577" s="384">
        <v>3126.79</v>
      </c>
    </row>
    <row r="7578" spans="1:10" x14ac:dyDescent="0.2">
      <c r="A7578">
        <v>14934</v>
      </c>
      <c r="B7578" s="623">
        <v>42884.04791666667</v>
      </c>
      <c r="C7578" s="405" t="s">
        <v>97</v>
      </c>
      <c r="D7578" s="384">
        <v>3772</v>
      </c>
      <c r="E7578">
        <v>0.01</v>
      </c>
      <c r="F7578">
        <v>1.5021500000000001</v>
      </c>
      <c r="G7578" s="384">
        <v>0</v>
      </c>
      <c r="H7578">
        <v>0</v>
      </c>
    </row>
    <row r="7579" spans="1:10" x14ac:dyDescent="0.2">
      <c r="A7579">
        <v>14936</v>
      </c>
      <c r="B7579" s="623">
        <v>42884.105555555558</v>
      </c>
      <c r="C7579" s="405" t="s">
        <v>2054</v>
      </c>
      <c r="D7579" s="384">
        <v>3772</v>
      </c>
      <c r="E7579">
        <v>0.01</v>
      </c>
      <c r="F7579">
        <v>1.50135</v>
      </c>
      <c r="G7579" s="384">
        <v>0</v>
      </c>
      <c r="H7579">
        <v>1.50135</v>
      </c>
      <c r="I7579">
        <v>0.55000000000000004</v>
      </c>
      <c r="J7579" s="384">
        <v>3127.34</v>
      </c>
    </row>
    <row r="7580" spans="1:10" x14ac:dyDescent="0.2">
      <c r="A7580">
        <v>14937</v>
      </c>
      <c r="B7580" s="623">
        <v>42885.042361111111</v>
      </c>
      <c r="C7580" s="405" t="s">
        <v>96</v>
      </c>
      <c r="D7580" s="384">
        <v>3773</v>
      </c>
      <c r="E7580">
        <v>0.01</v>
      </c>
      <c r="F7580">
        <v>1.49884</v>
      </c>
      <c r="G7580" s="384">
        <v>0</v>
      </c>
      <c r="H7580">
        <v>0</v>
      </c>
    </row>
    <row r="7581" spans="1:10" x14ac:dyDescent="0.2">
      <c r="A7581">
        <v>14946</v>
      </c>
      <c r="B7581" s="623">
        <v>42885.146527777775</v>
      </c>
      <c r="C7581" s="405" t="s">
        <v>2054</v>
      </c>
      <c r="D7581" s="384">
        <v>3773</v>
      </c>
      <c r="E7581">
        <v>0.01</v>
      </c>
      <c r="F7581">
        <v>1.4981</v>
      </c>
      <c r="G7581" s="384">
        <v>0</v>
      </c>
      <c r="H7581">
        <v>1.4981</v>
      </c>
      <c r="I7581">
        <v>-0.51</v>
      </c>
      <c r="J7581" s="384">
        <v>3126.83</v>
      </c>
    </row>
    <row r="7582" spans="1:10" x14ac:dyDescent="0.2">
      <c r="A7582">
        <v>14939</v>
      </c>
      <c r="B7582" s="623">
        <v>42885.04583333333</v>
      </c>
      <c r="C7582" s="405" t="s">
        <v>96</v>
      </c>
      <c r="D7582" s="384">
        <v>3774</v>
      </c>
      <c r="E7582">
        <v>0.01</v>
      </c>
      <c r="F7582">
        <v>1.4973000000000001</v>
      </c>
      <c r="G7582" s="384">
        <v>0</v>
      </c>
      <c r="H7582">
        <v>0</v>
      </c>
    </row>
    <row r="7583" spans="1:10" x14ac:dyDescent="0.2">
      <c r="A7583">
        <v>14947</v>
      </c>
      <c r="B7583" s="623">
        <v>42885.146527777775</v>
      </c>
      <c r="C7583" s="405" t="s">
        <v>2054</v>
      </c>
      <c r="D7583" s="384">
        <v>3774</v>
      </c>
      <c r="E7583">
        <v>0.01</v>
      </c>
      <c r="F7583">
        <v>1.4981</v>
      </c>
      <c r="G7583" s="384">
        <v>0</v>
      </c>
      <c r="H7583">
        <v>1.4981</v>
      </c>
      <c r="I7583">
        <v>0.55000000000000004</v>
      </c>
      <c r="J7583" s="384">
        <v>3127.38</v>
      </c>
    </row>
    <row r="7584" spans="1:10" x14ac:dyDescent="0.2">
      <c r="A7584">
        <v>14942</v>
      </c>
      <c r="B7584" s="623">
        <v>42885.113888888889</v>
      </c>
      <c r="C7584" s="405" t="s">
        <v>96</v>
      </c>
      <c r="D7584" s="384">
        <v>3775</v>
      </c>
      <c r="E7584">
        <v>0.01</v>
      </c>
      <c r="F7584">
        <v>1.49576</v>
      </c>
      <c r="G7584" s="384">
        <v>0</v>
      </c>
      <c r="H7584">
        <v>0</v>
      </c>
    </row>
    <row r="7585" spans="1:10" x14ac:dyDescent="0.2">
      <c r="A7585">
        <v>14948</v>
      </c>
      <c r="B7585" s="623">
        <v>42885.146527777775</v>
      </c>
      <c r="C7585" s="405" t="s">
        <v>2054</v>
      </c>
      <c r="D7585" s="384">
        <v>3775</v>
      </c>
      <c r="E7585">
        <v>0.01</v>
      </c>
      <c r="F7585">
        <v>1.4981</v>
      </c>
      <c r="G7585" s="384">
        <v>0</v>
      </c>
      <c r="H7585">
        <v>1.4981</v>
      </c>
      <c r="I7585">
        <v>1.61</v>
      </c>
      <c r="J7585" s="384">
        <v>3128.99</v>
      </c>
    </row>
    <row r="7586" spans="1:10" x14ac:dyDescent="0.2">
      <c r="A7586">
        <v>14949</v>
      </c>
      <c r="B7586" s="623">
        <v>42886.899305555555</v>
      </c>
      <c r="C7586" s="405" t="s">
        <v>97</v>
      </c>
      <c r="D7586" s="384">
        <v>3776</v>
      </c>
      <c r="E7586">
        <v>0.01</v>
      </c>
      <c r="F7586">
        <v>1.5122899999999999</v>
      </c>
      <c r="G7586" s="384">
        <v>0</v>
      </c>
      <c r="H7586">
        <v>0</v>
      </c>
    </row>
    <row r="7587" spans="1:10" x14ac:dyDescent="0.2">
      <c r="A7587">
        <v>14951</v>
      </c>
      <c r="B7587" s="623">
        <v>42886.936111111114</v>
      </c>
      <c r="C7587" s="405" t="s">
        <v>2054</v>
      </c>
      <c r="D7587" s="384">
        <v>3776</v>
      </c>
      <c r="E7587">
        <v>0.01</v>
      </c>
      <c r="F7587">
        <v>1.51149</v>
      </c>
      <c r="G7587" s="384">
        <v>0</v>
      </c>
      <c r="H7587">
        <v>1.51149</v>
      </c>
      <c r="I7587">
        <v>0.56000000000000005</v>
      </c>
      <c r="J7587" s="384">
        <v>3129.55</v>
      </c>
    </row>
    <row r="7588" spans="1:10" x14ac:dyDescent="0.2">
      <c r="A7588">
        <v>14952</v>
      </c>
      <c r="B7588" s="623">
        <v>42887.053472222222</v>
      </c>
      <c r="C7588" s="405" t="s">
        <v>97</v>
      </c>
      <c r="D7588" s="384">
        <v>3777</v>
      </c>
      <c r="E7588">
        <v>0.01</v>
      </c>
      <c r="F7588">
        <v>1.5134700000000001</v>
      </c>
      <c r="G7588" s="384">
        <v>0</v>
      </c>
      <c r="H7588">
        <v>0</v>
      </c>
    </row>
    <row r="7589" spans="1:10" x14ac:dyDescent="0.2">
      <c r="A7589">
        <v>14954</v>
      </c>
      <c r="B7589" s="623">
        <v>42887.1875</v>
      </c>
      <c r="C7589" s="405" t="s">
        <v>2054</v>
      </c>
      <c r="D7589" s="384">
        <v>3777</v>
      </c>
      <c r="E7589">
        <v>0.01</v>
      </c>
      <c r="F7589">
        <v>1.51267</v>
      </c>
      <c r="G7589" s="384">
        <v>0</v>
      </c>
      <c r="H7589">
        <v>1.51267</v>
      </c>
      <c r="I7589">
        <v>0.55000000000000004</v>
      </c>
      <c r="J7589" s="384">
        <v>3130.1</v>
      </c>
    </row>
    <row r="7590" spans="1:10" x14ac:dyDescent="0.2">
      <c r="A7590">
        <v>14955</v>
      </c>
      <c r="B7590" s="623">
        <v>42887.896527777775</v>
      </c>
      <c r="C7590" s="405" t="s">
        <v>97</v>
      </c>
      <c r="D7590" s="384">
        <v>3778</v>
      </c>
      <c r="E7590">
        <v>0.01</v>
      </c>
      <c r="F7590">
        <v>1.51979</v>
      </c>
      <c r="G7590" s="384">
        <v>0</v>
      </c>
      <c r="H7590">
        <v>0</v>
      </c>
    </row>
    <row r="7591" spans="1:10" x14ac:dyDescent="0.2">
      <c r="A7591">
        <v>14957</v>
      </c>
      <c r="B7591" s="623">
        <v>42888.130555555559</v>
      </c>
      <c r="C7591" s="405" t="s">
        <v>2054</v>
      </c>
      <c r="D7591" s="384">
        <v>3778</v>
      </c>
      <c r="E7591">
        <v>0.01</v>
      </c>
      <c r="F7591">
        <v>1.5189900000000001</v>
      </c>
      <c r="G7591" s="384">
        <v>0</v>
      </c>
      <c r="H7591">
        <v>1.5189900000000001</v>
      </c>
      <c r="I7591">
        <v>0.56000000000000005</v>
      </c>
      <c r="J7591" s="384">
        <v>3130.67</v>
      </c>
    </row>
    <row r="7592" spans="1:10" x14ac:dyDescent="0.2">
      <c r="A7592">
        <v>14958</v>
      </c>
      <c r="B7592" s="623">
        <v>42888.925000000003</v>
      </c>
      <c r="C7592" s="405" t="s">
        <v>97</v>
      </c>
      <c r="D7592" s="384">
        <v>3779</v>
      </c>
      <c r="E7592">
        <v>0.01</v>
      </c>
      <c r="F7592">
        <v>1.5161199999999999</v>
      </c>
      <c r="G7592" s="384">
        <v>0</v>
      </c>
      <c r="H7592">
        <v>0</v>
      </c>
    </row>
    <row r="7593" spans="1:10" x14ac:dyDescent="0.2">
      <c r="A7593">
        <v>14960</v>
      </c>
      <c r="B7593" s="623">
        <v>42888.977083333331</v>
      </c>
      <c r="C7593" s="405" t="s">
        <v>2054</v>
      </c>
      <c r="D7593" s="384">
        <v>3779</v>
      </c>
      <c r="E7593">
        <v>0.01</v>
      </c>
      <c r="F7593">
        <v>1.51532</v>
      </c>
      <c r="G7593" s="384">
        <v>0</v>
      </c>
      <c r="H7593">
        <v>1.51532</v>
      </c>
      <c r="I7593">
        <v>0.55000000000000004</v>
      </c>
      <c r="J7593" s="384">
        <v>3131.22</v>
      </c>
    </row>
    <row r="7594" spans="1:10" x14ac:dyDescent="0.2">
      <c r="A7594">
        <v>14961</v>
      </c>
      <c r="B7594" s="623">
        <v>42891.068749999999</v>
      </c>
      <c r="C7594" s="405" t="s">
        <v>96</v>
      </c>
      <c r="D7594" s="384">
        <v>3780</v>
      </c>
      <c r="E7594">
        <v>0.01</v>
      </c>
      <c r="F7594">
        <v>1.5164599999999999</v>
      </c>
      <c r="G7594" s="384">
        <v>0</v>
      </c>
      <c r="H7594">
        <v>0</v>
      </c>
    </row>
    <row r="7595" spans="1:10" x14ac:dyDescent="0.2">
      <c r="A7595">
        <v>14963</v>
      </c>
      <c r="B7595" s="623">
        <v>42891.101388888892</v>
      </c>
      <c r="C7595" s="405" t="s">
        <v>2054</v>
      </c>
      <c r="D7595" s="384">
        <v>3780</v>
      </c>
      <c r="E7595">
        <v>0.01</v>
      </c>
      <c r="F7595">
        <v>1.5172600000000001</v>
      </c>
      <c r="G7595" s="384">
        <v>0</v>
      </c>
      <c r="H7595">
        <v>1.5172600000000001</v>
      </c>
      <c r="I7595">
        <v>0.55000000000000004</v>
      </c>
      <c r="J7595" s="384">
        <v>3131.77</v>
      </c>
    </row>
    <row r="7596" spans="1:10" x14ac:dyDescent="0.2">
      <c r="A7596">
        <v>14964</v>
      </c>
      <c r="B7596" s="623">
        <v>42892.925000000003</v>
      </c>
      <c r="C7596" s="405" t="s">
        <v>97</v>
      </c>
      <c r="D7596" s="384">
        <v>3781</v>
      </c>
      <c r="E7596">
        <v>0.01</v>
      </c>
      <c r="F7596">
        <v>1.50206</v>
      </c>
      <c r="G7596" s="384">
        <v>0</v>
      </c>
      <c r="H7596">
        <v>0</v>
      </c>
    </row>
    <row r="7597" spans="1:10" x14ac:dyDescent="0.2">
      <c r="A7597">
        <v>14966</v>
      </c>
      <c r="B7597" s="623">
        <v>42893.060416666667</v>
      </c>
      <c r="C7597" s="405" t="s">
        <v>2054</v>
      </c>
      <c r="D7597" s="384">
        <v>3781</v>
      </c>
      <c r="E7597">
        <v>0.01</v>
      </c>
      <c r="F7597">
        <v>1.50126</v>
      </c>
      <c r="G7597" s="384">
        <v>0</v>
      </c>
      <c r="H7597">
        <v>1.50126</v>
      </c>
      <c r="I7597">
        <v>0.56000000000000005</v>
      </c>
      <c r="J7597" s="384">
        <v>3132.33</v>
      </c>
    </row>
    <row r="7598" spans="1:10" x14ac:dyDescent="0.2">
      <c r="A7598">
        <v>14967</v>
      </c>
      <c r="B7598" s="623">
        <v>42893.876388888886</v>
      </c>
      <c r="C7598" s="405" t="s">
        <v>97</v>
      </c>
      <c r="D7598" s="384">
        <v>3782</v>
      </c>
      <c r="E7598">
        <v>0.01</v>
      </c>
      <c r="F7598">
        <v>1.4916400000000001</v>
      </c>
      <c r="G7598" s="384">
        <v>0</v>
      </c>
      <c r="H7598">
        <v>0</v>
      </c>
    </row>
    <row r="7599" spans="1:10" x14ac:dyDescent="0.2">
      <c r="A7599">
        <v>14969</v>
      </c>
      <c r="B7599" s="623">
        <v>42893.996527777781</v>
      </c>
      <c r="C7599" s="405" t="s">
        <v>2054</v>
      </c>
      <c r="D7599" s="384">
        <v>3782</v>
      </c>
      <c r="E7599">
        <v>0.01</v>
      </c>
      <c r="F7599">
        <v>1.4908399999999999</v>
      </c>
      <c r="G7599" s="384">
        <v>0</v>
      </c>
      <c r="H7599">
        <v>1.4908399999999999</v>
      </c>
      <c r="I7599">
        <v>0.55000000000000004</v>
      </c>
      <c r="J7599" s="384">
        <v>3132.88</v>
      </c>
    </row>
    <row r="7600" spans="1:10" x14ac:dyDescent="0.2">
      <c r="A7600">
        <v>14970</v>
      </c>
      <c r="B7600" s="623">
        <v>42895.043055555558</v>
      </c>
      <c r="C7600" s="405" t="s">
        <v>96</v>
      </c>
      <c r="D7600" s="384">
        <v>3783</v>
      </c>
      <c r="E7600">
        <v>0.01</v>
      </c>
      <c r="F7600">
        <v>1.4867300000000001</v>
      </c>
      <c r="G7600" s="384">
        <v>0</v>
      </c>
      <c r="H7600">
        <v>0</v>
      </c>
    </row>
    <row r="7601" spans="1:10" x14ac:dyDescent="0.2">
      <c r="A7601">
        <v>14972</v>
      </c>
      <c r="B7601" s="623">
        <v>42895.056944444441</v>
      </c>
      <c r="C7601" s="405" t="s">
        <v>2054</v>
      </c>
      <c r="D7601" s="384">
        <v>3783</v>
      </c>
      <c r="E7601">
        <v>0.01</v>
      </c>
      <c r="F7601">
        <v>1.48753</v>
      </c>
      <c r="G7601" s="384">
        <v>0</v>
      </c>
      <c r="H7601">
        <v>1.48753</v>
      </c>
      <c r="I7601">
        <v>0.55000000000000004</v>
      </c>
      <c r="J7601" s="384">
        <v>3133.43</v>
      </c>
    </row>
    <row r="7602" spans="1:10" x14ac:dyDescent="0.2">
      <c r="A7602">
        <v>14973</v>
      </c>
      <c r="B7602" s="623">
        <v>42895.886805555558</v>
      </c>
      <c r="C7602" s="405" t="s">
        <v>96</v>
      </c>
      <c r="D7602" s="384">
        <v>3784</v>
      </c>
      <c r="E7602">
        <v>0.01</v>
      </c>
      <c r="F7602">
        <v>1.4856400000000001</v>
      </c>
      <c r="G7602" s="384">
        <v>0</v>
      </c>
      <c r="H7602">
        <v>0</v>
      </c>
    </row>
    <row r="7603" spans="1:10" x14ac:dyDescent="0.2">
      <c r="A7603">
        <v>14975</v>
      </c>
      <c r="B7603" s="623">
        <v>42895.905555555553</v>
      </c>
      <c r="C7603" s="405" t="s">
        <v>2054</v>
      </c>
      <c r="D7603" s="384">
        <v>3784</v>
      </c>
      <c r="E7603">
        <v>0.01</v>
      </c>
      <c r="F7603">
        <v>1.48644</v>
      </c>
      <c r="G7603" s="384">
        <v>0</v>
      </c>
      <c r="H7603">
        <v>1.48644</v>
      </c>
      <c r="I7603">
        <v>0.55000000000000004</v>
      </c>
      <c r="J7603" s="384">
        <v>3133.98</v>
      </c>
    </row>
    <row r="7604" spans="1:10" x14ac:dyDescent="0.2">
      <c r="A7604">
        <v>14976</v>
      </c>
      <c r="B7604" s="623">
        <v>42898.047222222223</v>
      </c>
      <c r="C7604" s="405" t="s">
        <v>97</v>
      </c>
      <c r="D7604" s="384">
        <v>3785</v>
      </c>
      <c r="E7604">
        <v>0.01</v>
      </c>
      <c r="F7604">
        <v>1.4884999999999999</v>
      </c>
      <c r="G7604" s="384">
        <v>0</v>
      </c>
      <c r="H7604">
        <v>0</v>
      </c>
    </row>
    <row r="7605" spans="1:10" x14ac:dyDescent="0.2">
      <c r="A7605">
        <v>14978</v>
      </c>
      <c r="B7605" s="623">
        <v>42898.085416666669</v>
      </c>
      <c r="C7605" s="405" t="s">
        <v>2054</v>
      </c>
      <c r="D7605" s="384">
        <v>3785</v>
      </c>
      <c r="E7605">
        <v>0.01</v>
      </c>
      <c r="F7605">
        <v>1.4877</v>
      </c>
      <c r="G7605" s="384">
        <v>0</v>
      </c>
      <c r="H7605">
        <v>1.4877</v>
      </c>
      <c r="I7605">
        <v>0.55000000000000004</v>
      </c>
      <c r="J7605" s="384">
        <v>3134.53</v>
      </c>
    </row>
    <row r="7606" spans="1:10" x14ac:dyDescent="0.2">
      <c r="A7606">
        <v>14979</v>
      </c>
      <c r="B7606" s="623">
        <v>42898.95</v>
      </c>
      <c r="C7606" s="405" t="s">
        <v>96</v>
      </c>
      <c r="D7606" s="384">
        <v>3786</v>
      </c>
      <c r="E7606">
        <v>0.01</v>
      </c>
      <c r="F7606">
        <v>1.4852300000000001</v>
      </c>
      <c r="G7606" s="384">
        <v>0</v>
      </c>
      <c r="H7606">
        <v>0</v>
      </c>
    </row>
    <row r="7607" spans="1:10" x14ac:dyDescent="0.2">
      <c r="A7607">
        <v>14981</v>
      </c>
      <c r="B7607" s="623">
        <v>42899.003472222219</v>
      </c>
      <c r="C7607" s="405" t="s">
        <v>2054</v>
      </c>
      <c r="D7607" s="384">
        <v>3786</v>
      </c>
      <c r="E7607">
        <v>0.01</v>
      </c>
      <c r="F7607">
        <v>1.48603</v>
      </c>
      <c r="G7607" s="384">
        <v>0</v>
      </c>
      <c r="H7607">
        <v>1.48603</v>
      </c>
      <c r="I7607">
        <v>0.47</v>
      </c>
      <c r="J7607" s="384">
        <v>3135</v>
      </c>
    </row>
    <row r="7608" spans="1:10" x14ac:dyDescent="0.2">
      <c r="A7608">
        <v>14982</v>
      </c>
      <c r="B7608" s="623">
        <v>42900.885416666664</v>
      </c>
      <c r="C7608" s="405" t="s">
        <v>96</v>
      </c>
      <c r="D7608" s="384">
        <v>3787</v>
      </c>
      <c r="E7608">
        <v>0.01</v>
      </c>
      <c r="F7608">
        <v>1.4785200000000001</v>
      </c>
      <c r="G7608" s="384">
        <v>0</v>
      </c>
      <c r="H7608">
        <v>0</v>
      </c>
    </row>
    <row r="7609" spans="1:10" x14ac:dyDescent="0.2">
      <c r="A7609">
        <v>14987</v>
      </c>
      <c r="B7609" s="623">
        <v>42900.90347222222</v>
      </c>
      <c r="C7609" s="405" t="s">
        <v>2054</v>
      </c>
      <c r="D7609" s="384">
        <v>3787</v>
      </c>
      <c r="E7609">
        <v>0.01</v>
      </c>
      <c r="F7609">
        <v>1.4785600000000001</v>
      </c>
      <c r="G7609" s="384">
        <v>0</v>
      </c>
      <c r="H7609">
        <v>1.4785600000000001</v>
      </c>
      <c r="I7609">
        <v>0.03</v>
      </c>
      <c r="J7609" s="384">
        <v>3135.03</v>
      </c>
    </row>
    <row r="7610" spans="1:10" x14ac:dyDescent="0.2">
      <c r="A7610">
        <v>14984</v>
      </c>
      <c r="B7610" s="623">
        <v>42900.898611111108</v>
      </c>
      <c r="C7610" s="405" t="s">
        <v>96</v>
      </c>
      <c r="D7610" s="384">
        <v>3788</v>
      </c>
      <c r="E7610">
        <v>0.01</v>
      </c>
      <c r="F7610">
        <v>1.4770000000000001</v>
      </c>
      <c r="G7610" s="384">
        <v>0</v>
      </c>
      <c r="H7610">
        <v>0</v>
      </c>
    </row>
    <row r="7611" spans="1:10" x14ac:dyDescent="0.2">
      <c r="A7611">
        <v>14988</v>
      </c>
      <c r="B7611" s="623">
        <v>42900.90347222222</v>
      </c>
      <c r="C7611" s="405" t="s">
        <v>2054</v>
      </c>
      <c r="D7611" s="384">
        <v>3788</v>
      </c>
      <c r="E7611">
        <v>0.01</v>
      </c>
      <c r="F7611">
        <v>1.4785600000000001</v>
      </c>
      <c r="G7611" s="384">
        <v>0</v>
      </c>
      <c r="H7611">
        <v>1.4785600000000001</v>
      </c>
      <c r="I7611">
        <v>1.08</v>
      </c>
      <c r="J7611" s="384">
        <v>3136.11</v>
      </c>
    </row>
    <row r="7612" spans="1:10" x14ac:dyDescent="0.2">
      <c r="A7612">
        <v>14989</v>
      </c>
      <c r="B7612" s="623">
        <v>42900.931250000001</v>
      </c>
      <c r="C7612" s="405" t="s">
        <v>96</v>
      </c>
      <c r="D7612" s="384">
        <v>3789</v>
      </c>
      <c r="E7612">
        <v>0.01</v>
      </c>
      <c r="F7612">
        <v>1.4794799999999999</v>
      </c>
      <c r="G7612" s="384">
        <v>0</v>
      </c>
      <c r="H7612">
        <v>0</v>
      </c>
    </row>
    <row r="7613" spans="1:10" x14ac:dyDescent="0.2">
      <c r="A7613">
        <v>14998</v>
      </c>
      <c r="B7613" s="623">
        <v>42901.161111111112</v>
      </c>
      <c r="C7613" s="405" t="s">
        <v>2054</v>
      </c>
      <c r="D7613" s="384">
        <v>3789</v>
      </c>
      <c r="E7613">
        <v>0.01</v>
      </c>
      <c r="F7613">
        <v>1.47878</v>
      </c>
      <c r="G7613" s="384">
        <v>0</v>
      </c>
      <c r="H7613">
        <v>1.47878</v>
      </c>
      <c r="I7613">
        <v>-0.76</v>
      </c>
      <c r="J7613" s="384">
        <v>3135.35</v>
      </c>
    </row>
    <row r="7614" spans="1:10" x14ac:dyDescent="0.2">
      <c r="A7614">
        <v>14991</v>
      </c>
      <c r="B7614" s="623">
        <v>42900.945833333331</v>
      </c>
      <c r="C7614" s="405" t="s">
        <v>96</v>
      </c>
      <c r="D7614" s="384">
        <v>3790</v>
      </c>
      <c r="E7614">
        <v>0.01</v>
      </c>
      <c r="F7614">
        <v>1.4779800000000001</v>
      </c>
      <c r="G7614" s="384">
        <v>0</v>
      </c>
      <c r="H7614">
        <v>0</v>
      </c>
    </row>
    <row r="7615" spans="1:10" x14ac:dyDescent="0.2">
      <c r="A7615">
        <v>14999</v>
      </c>
      <c r="B7615" s="623">
        <v>42901.161111111112</v>
      </c>
      <c r="C7615" s="405" t="s">
        <v>2054</v>
      </c>
      <c r="D7615" s="384">
        <v>3790</v>
      </c>
      <c r="E7615">
        <v>0.01</v>
      </c>
      <c r="F7615">
        <v>1.47878</v>
      </c>
      <c r="G7615" s="384">
        <v>0</v>
      </c>
      <c r="H7615">
        <v>1.47878</v>
      </c>
      <c r="I7615">
        <v>0.27</v>
      </c>
      <c r="J7615" s="384">
        <v>3135.63</v>
      </c>
    </row>
    <row r="7616" spans="1:10" x14ac:dyDescent="0.2">
      <c r="A7616">
        <v>14994</v>
      </c>
      <c r="B7616" s="623">
        <v>42901.079861111109</v>
      </c>
      <c r="C7616" s="405" t="s">
        <v>96</v>
      </c>
      <c r="D7616" s="384">
        <v>3791</v>
      </c>
      <c r="E7616">
        <v>0.01</v>
      </c>
      <c r="F7616">
        <v>1.4764699999999999</v>
      </c>
      <c r="G7616" s="384">
        <v>0</v>
      </c>
      <c r="H7616">
        <v>0</v>
      </c>
    </row>
    <row r="7617" spans="1:10" x14ac:dyDescent="0.2">
      <c r="A7617">
        <v>15000</v>
      </c>
      <c r="B7617" s="623">
        <v>42901.161111111112</v>
      </c>
      <c r="C7617" s="405" t="s">
        <v>2054</v>
      </c>
      <c r="D7617" s="384">
        <v>3791</v>
      </c>
      <c r="E7617">
        <v>0.01</v>
      </c>
      <c r="F7617">
        <v>1.47878</v>
      </c>
      <c r="G7617" s="384">
        <v>0</v>
      </c>
      <c r="H7617">
        <v>1.47878</v>
      </c>
      <c r="I7617">
        <v>1.6</v>
      </c>
      <c r="J7617" s="384">
        <v>3137.23</v>
      </c>
    </row>
    <row r="7618" spans="1:10" x14ac:dyDescent="0.2">
      <c r="A7618">
        <v>15001</v>
      </c>
      <c r="B7618" s="623">
        <v>42902.908333333333</v>
      </c>
      <c r="C7618" s="405" t="s">
        <v>96</v>
      </c>
      <c r="D7618" s="384">
        <v>3792</v>
      </c>
      <c r="E7618">
        <v>0.01</v>
      </c>
      <c r="F7618">
        <v>1.4676800000000001</v>
      </c>
      <c r="G7618" s="384">
        <v>0</v>
      </c>
      <c r="H7618">
        <v>0</v>
      </c>
    </row>
    <row r="7619" spans="1:10" x14ac:dyDescent="0.2">
      <c r="A7619">
        <v>15003</v>
      </c>
      <c r="B7619" s="623">
        <v>42902.936805555553</v>
      </c>
      <c r="C7619" s="405" t="s">
        <v>2054</v>
      </c>
      <c r="D7619" s="384">
        <v>3792</v>
      </c>
      <c r="E7619">
        <v>0.01</v>
      </c>
      <c r="F7619">
        <v>1.46848</v>
      </c>
      <c r="G7619" s="384">
        <v>0</v>
      </c>
      <c r="H7619">
        <v>1.46848</v>
      </c>
      <c r="I7619">
        <v>0.55000000000000004</v>
      </c>
      <c r="J7619" s="384">
        <v>3137.78</v>
      </c>
    </row>
    <row r="7620" spans="1:10" x14ac:dyDescent="0.2">
      <c r="A7620">
        <v>15004</v>
      </c>
      <c r="B7620" s="623">
        <v>42902.958333333336</v>
      </c>
      <c r="C7620" s="405" t="s">
        <v>97</v>
      </c>
      <c r="D7620" s="384">
        <v>3793</v>
      </c>
      <c r="E7620">
        <v>0.01</v>
      </c>
      <c r="F7620">
        <v>1.46916</v>
      </c>
      <c r="G7620" s="384">
        <v>0</v>
      </c>
      <c r="H7620">
        <v>0</v>
      </c>
    </row>
    <row r="7621" spans="1:10" x14ac:dyDescent="0.2">
      <c r="A7621">
        <v>15009</v>
      </c>
      <c r="B7621" s="623">
        <v>42905.140277777777</v>
      </c>
      <c r="C7621" s="405" t="s">
        <v>2054</v>
      </c>
      <c r="D7621" s="384">
        <v>3793</v>
      </c>
      <c r="E7621">
        <v>0.01</v>
      </c>
      <c r="F7621">
        <v>1.46912</v>
      </c>
      <c r="G7621" s="384">
        <v>0</v>
      </c>
      <c r="H7621">
        <v>1.46912</v>
      </c>
      <c r="I7621">
        <v>0.04</v>
      </c>
      <c r="J7621" s="384">
        <v>3137.82</v>
      </c>
    </row>
    <row r="7622" spans="1:10" x14ac:dyDescent="0.2">
      <c r="A7622">
        <v>15006</v>
      </c>
      <c r="B7622" s="623">
        <v>42905.125</v>
      </c>
      <c r="C7622" s="405" t="s">
        <v>97</v>
      </c>
      <c r="D7622" s="384">
        <v>3794</v>
      </c>
      <c r="E7622">
        <v>0.01</v>
      </c>
      <c r="F7622">
        <v>1.4706699999999999</v>
      </c>
      <c r="G7622" s="384">
        <v>0</v>
      </c>
      <c r="H7622">
        <v>0</v>
      </c>
    </row>
    <row r="7623" spans="1:10" x14ac:dyDescent="0.2">
      <c r="A7623">
        <v>15010</v>
      </c>
      <c r="B7623" s="623">
        <v>42905.140277777777</v>
      </c>
      <c r="C7623" s="405" t="s">
        <v>2054</v>
      </c>
      <c r="D7623" s="384">
        <v>3794</v>
      </c>
      <c r="E7623">
        <v>0.01</v>
      </c>
      <c r="F7623">
        <v>1.46912</v>
      </c>
      <c r="G7623" s="384">
        <v>0</v>
      </c>
      <c r="H7623">
        <v>1.46912</v>
      </c>
      <c r="I7623">
        <v>1.07</v>
      </c>
      <c r="J7623" s="384">
        <v>3138.89</v>
      </c>
    </row>
    <row r="7624" spans="1:10" x14ac:dyDescent="0.2">
      <c r="A7624">
        <v>15011</v>
      </c>
      <c r="B7624" s="623">
        <v>42905.918055555558</v>
      </c>
      <c r="C7624" s="405" t="s">
        <v>96</v>
      </c>
      <c r="D7624" s="384">
        <v>3795</v>
      </c>
      <c r="E7624">
        <v>0.01</v>
      </c>
      <c r="F7624">
        <v>1.4676100000000001</v>
      </c>
      <c r="G7624" s="384">
        <v>0</v>
      </c>
      <c r="H7624">
        <v>0</v>
      </c>
    </row>
    <row r="7625" spans="1:10" x14ac:dyDescent="0.2">
      <c r="A7625">
        <v>15013</v>
      </c>
      <c r="B7625" s="623">
        <v>42906.136111111111</v>
      </c>
      <c r="C7625" s="405" t="s">
        <v>2054</v>
      </c>
      <c r="D7625" s="384">
        <v>3795</v>
      </c>
      <c r="E7625">
        <v>0.01</v>
      </c>
      <c r="F7625">
        <v>1.46841</v>
      </c>
      <c r="G7625" s="384">
        <v>0</v>
      </c>
      <c r="H7625">
        <v>1.46841</v>
      </c>
      <c r="I7625">
        <v>0.47</v>
      </c>
      <c r="J7625" s="384">
        <v>3139.36</v>
      </c>
    </row>
    <row r="7626" spans="1:10" x14ac:dyDescent="0.2">
      <c r="A7626">
        <v>15014</v>
      </c>
      <c r="B7626" s="623">
        <v>42906.959722222222</v>
      </c>
      <c r="C7626" s="405" t="s">
        <v>97</v>
      </c>
      <c r="D7626" s="384">
        <v>3796</v>
      </c>
      <c r="E7626">
        <v>0.01</v>
      </c>
      <c r="F7626">
        <v>1.46906</v>
      </c>
      <c r="G7626" s="384">
        <v>0</v>
      </c>
      <c r="H7626">
        <v>0</v>
      </c>
    </row>
    <row r="7627" spans="1:10" x14ac:dyDescent="0.2">
      <c r="A7627">
        <v>15016</v>
      </c>
      <c r="B7627" s="623">
        <v>42907.002083333333</v>
      </c>
      <c r="C7627" s="405" t="s">
        <v>2054</v>
      </c>
      <c r="D7627" s="384">
        <v>3796</v>
      </c>
      <c r="E7627">
        <v>0.01</v>
      </c>
      <c r="F7627">
        <v>1.4682599999999999</v>
      </c>
      <c r="G7627" s="384">
        <v>0</v>
      </c>
      <c r="H7627">
        <v>1.4682599999999999</v>
      </c>
      <c r="I7627">
        <v>0.56000000000000005</v>
      </c>
      <c r="J7627" s="384">
        <v>3139.92</v>
      </c>
    </row>
    <row r="7628" spans="1:10" x14ac:dyDescent="0.2">
      <c r="A7628">
        <v>15017</v>
      </c>
      <c r="B7628" s="623">
        <v>42907.890972222223</v>
      </c>
      <c r="C7628" s="405" t="s">
        <v>97</v>
      </c>
      <c r="D7628" s="384">
        <v>3797</v>
      </c>
      <c r="E7628">
        <v>0.01</v>
      </c>
      <c r="F7628">
        <v>1.4774700000000001</v>
      </c>
      <c r="G7628" s="384">
        <v>0</v>
      </c>
      <c r="H7628">
        <v>0</v>
      </c>
    </row>
    <row r="7629" spans="1:10" x14ac:dyDescent="0.2">
      <c r="A7629">
        <v>15019</v>
      </c>
      <c r="B7629" s="623">
        <v>42908.000694444447</v>
      </c>
      <c r="C7629" s="405" t="s">
        <v>2054</v>
      </c>
      <c r="D7629" s="384">
        <v>3797</v>
      </c>
      <c r="E7629">
        <v>0.01</v>
      </c>
      <c r="F7629">
        <v>1.4766699999999999</v>
      </c>
      <c r="G7629" s="384">
        <v>0</v>
      </c>
      <c r="H7629">
        <v>1.4766699999999999</v>
      </c>
      <c r="I7629">
        <v>0.59</v>
      </c>
      <c r="J7629" s="384">
        <v>3140.52</v>
      </c>
    </row>
    <row r="7630" spans="1:10" x14ac:dyDescent="0.2">
      <c r="A7630">
        <v>15020</v>
      </c>
      <c r="B7630" s="623">
        <v>42908.04583333333</v>
      </c>
      <c r="C7630" s="405" t="s">
        <v>97</v>
      </c>
      <c r="D7630" s="384">
        <v>3798</v>
      </c>
      <c r="E7630">
        <v>0.01</v>
      </c>
      <c r="F7630">
        <v>1.4787999999999999</v>
      </c>
      <c r="G7630" s="384">
        <v>0</v>
      </c>
      <c r="H7630">
        <v>0</v>
      </c>
    </row>
    <row r="7631" spans="1:10" x14ac:dyDescent="0.2">
      <c r="A7631">
        <v>15022</v>
      </c>
      <c r="B7631" s="623">
        <v>42908.14166666667</v>
      </c>
      <c r="C7631" s="405" t="s">
        <v>2054</v>
      </c>
      <c r="D7631" s="384">
        <v>3798</v>
      </c>
      <c r="E7631">
        <v>0.01</v>
      </c>
      <c r="F7631">
        <v>1.478</v>
      </c>
      <c r="G7631" s="384">
        <v>0</v>
      </c>
      <c r="H7631">
        <v>1.478</v>
      </c>
      <c r="I7631">
        <v>0.55000000000000004</v>
      </c>
      <c r="J7631" s="384">
        <v>3141.07</v>
      </c>
    </row>
    <row r="7632" spans="1:10" x14ac:dyDescent="0.2">
      <c r="A7632">
        <v>15023</v>
      </c>
      <c r="B7632" s="623">
        <v>42908.951388888891</v>
      </c>
      <c r="C7632" s="405" t="s">
        <v>97</v>
      </c>
      <c r="D7632" s="384">
        <v>3799</v>
      </c>
      <c r="E7632">
        <v>0.01</v>
      </c>
      <c r="F7632">
        <v>1.4783299999999999</v>
      </c>
      <c r="G7632" s="384">
        <v>0</v>
      </c>
      <c r="H7632">
        <v>0</v>
      </c>
    </row>
    <row r="7633" spans="1:10" x14ac:dyDescent="0.2">
      <c r="A7633">
        <v>15025</v>
      </c>
      <c r="B7633" s="623">
        <v>42909.140972222223</v>
      </c>
      <c r="C7633" s="405" t="s">
        <v>2054</v>
      </c>
      <c r="D7633" s="384">
        <v>3799</v>
      </c>
      <c r="E7633">
        <v>0.01</v>
      </c>
      <c r="F7633">
        <v>1.47753</v>
      </c>
      <c r="G7633" s="384">
        <v>0</v>
      </c>
      <c r="H7633">
        <v>1.47753</v>
      </c>
      <c r="I7633">
        <v>0.56000000000000005</v>
      </c>
      <c r="J7633" s="384">
        <v>3141.63</v>
      </c>
    </row>
    <row r="7634" spans="1:10" x14ac:dyDescent="0.2">
      <c r="A7634">
        <v>15026</v>
      </c>
      <c r="B7634" s="623">
        <v>42909.87777777778</v>
      </c>
      <c r="C7634" s="405" t="s">
        <v>97</v>
      </c>
      <c r="D7634" s="384">
        <v>3800</v>
      </c>
      <c r="E7634">
        <v>0.01</v>
      </c>
      <c r="F7634">
        <v>1.47855</v>
      </c>
      <c r="G7634" s="384">
        <v>0</v>
      </c>
      <c r="H7634">
        <v>0</v>
      </c>
    </row>
    <row r="7635" spans="1:10" x14ac:dyDescent="0.2">
      <c r="A7635">
        <v>15031</v>
      </c>
      <c r="B7635" s="623">
        <v>42912.136111111111</v>
      </c>
      <c r="C7635" s="405" t="s">
        <v>2054</v>
      </c>
      <c r="D7635" s="384">
        <v>3800</v>
      </c>
      <c r="E7635">
        <v>0.01</v>
      </c>
      <c r="F7635">
        <v>1.4784999999999999</v>
      </c>
      <c r="G7635" s="384">
        <v>0</v>
      </c>
      <c r="H7635">
        <v>1.4784999999999999</v>
      </c>
      <c r="I7635">
        <v>0.04</v>
      </c>
      <c r="J7635" s="384">
        <v>3141.67</v>
      </c>
    </row>
    <row r="7636" spans="1:10" x14ac:dyDescent="0.2">
      <c r="A7636">
        <v>15028</v>
      </c>
      <c r="B7636" s="623">
        <v>42912.044444444444</v>
      </c>
      <c r="C7636" s="405" t="s">
        <v>97</v>
      </c>
      <c r="D7636" s="384">
        <v>3801</v>
      </c>
      <c r="E7636">
        <v>0.01</v>
      </c>
      <c r="F7636">
        <v>1.4800500000000001</v>
      </c>
      <c r="G7636" s="384">
        <v>0</v>
      </c>
      <c r="H7636">
        <v>0</v>
      </c>
    </row>
    <row r="7637" spans="1:10" x14ac:dyDescent="0.2">
      <c r="A7637">
        <v>15032</v>
      </c>
      <c r="B7637" s="623">
        <v>42912.136111111111</v>
      </c>
      <c r="C7637" s="405" t="s">
        <v>2054</v>
      </c>
      <c r="D7637" s="384">
        <v>3801</v>
      </c>
      <c r="E7637">
        <v>0.01</v>
      </c>
      <c r="F7637">
        <v>1.4784999999999999</v>
      </c>
      <c r="G7637" s="384">
        <v>0</v>
      </c>
      <c r="H7637">
        <v>1.4784999999999999</v>
      </c>
      <c r="I7637">
        <v>1.07</v>
      </c>
      <c r="J7637" s="384">
        <v>3142.74</v>
      </c>
    </row>
    <row r="7638" spans="1:10" x14ac:dyDescent="0.2">
      <c r="A7638">
        <v>15033</v>
      </c>
      <c r="B7638" s="623">
        <v>42912.895833333336</v>
      </c>
      <c r="C7638" s="405" t="s">
        <v>96</v>
      </c>
      <c r="D7638" s="384">
        <v>3802</v>
      </c>
      <c r="E7638">
        <v>0.01</v>
      </c>
      <c r="F7638">
        <v>1.4733000000000001</v>
      </c>
      <c r="G7638" s="384">
        <v>0</v>
      </c>
      <c r="H7638">
        <v>0</v>
      </c>
    </row>
    <row r="7639" spans="1:10" x14ac:dyDescent="0.2">
      <c r="A7639">
        <v>15035</v>
      </c>
      <c r="B7639" s="623">
        <v>42912.911805555559</v>
      </c>
      <c r="C7639" s="405" t="s">
        <v>2054</v>
      </c>
      <c r="D7639" s="384">
        <v>3802</v>
      </c>
      <c r="E7639">
        <v>0.01</v>
      </c>
      <c r="F7639">
        <v>1.4741</v>
      </c>
      <c r="G7639" s="384">
        <v>0</v>
      </c>
      <c r="H7639">
        <v>1.4741</v>
      </c>
      <c r="I7639">
        <v>0.55000000000000004</v>
      </c>
      <c r="J7639" s="384">
        <v>3143.29</v>
      </c>
    </row>
    <row r="7640" spans="1:10" x14ac:dyDescent="0.2">
      <c r="A7640">
        <v>15036</v>
      </c>
      <c r="B7640" s="623">
        <v>42913.879861111112</v>
      </c>
      <c r="C7640" s="405" t="s">
        <v>97</v>
      </c>
      <c r="D7640" s="384">
        <v>3803</v>
      </c>
      <c r="E7640">
        <v>0.01</v>
      </c>
      <c r="F7640">
        <v>1.49464</v>
      </c>
      <c r="G7640" s="384">
        <v>0</v>
      </c>
      <c r="H7640">
        <v>0</v>
      </c>
    </row>
    <row r="7641" spans="1:10" x14ac:dyDescent="0.2">
      <c r="A7641">
        <v>15038</v>
      </c>
      <c r="B7641" s="623">
        <v>42913.888194444444</v>
      </c>
      <c r="C7641" s="405" t="s">
        <v>2054</v>
      </c>
      <c r="D7641" s="384">
        <v>3803</v>
      </c>
      <c r="E7641">
        <v>0.01</v>
      </c>
      <c r="F7641">
        <v>1.4938400000000001</v>
      </c>
      <c r="G7641" s="384">
        <v>0</v>
      </c>
      <c r="H7641">
        <v>1.4938400000000001</v>
      </c>
      <c r="I7641">
        <v>0.55000000000000004</v>
      </c>
      <c r="J7641" s="384">
        <v>3143.84</v>
      </c>
    </row>
    <row r="7642" spans="1:10" x14ac:dyDescent="0.2">
      <c r="A7642">
        <v>15039</v>
      </c>
      <c r="B7642" s="623">
        <v>42913.88958333333</v>
      </c>
      <c r="C7642" s="405" t="s">
        <v>97</v>
      </c>
      <c r="D7642" s="384">
        <v>3804</v>
      </c>
      <c r="E7642">
        <v>0.01</v>
      </c>
      <c r="F7642">
        <v>1.4942800000000001</v>
      </c>
      <c r="G7642" s="384">
        <v>0</v>
      </c>
      <c r="H7642">
        <v>0</v>
      </c>
    </row>
    <row r="7643" spans="1:10" x14ac:dyDescent="0.2">
      <c r="A7643">
        <v>15041</v>
      </c>
      <c r="B7643" s="623">
        <v>42913.895138888889</v>
      </c>
      <c r="C7643" s="405" t="s">
        <v>2054</v>
      </c>
      <c r="D7643" s="384">
        <v>3804</v>
      </c>
      <c r="E7643">
        <v>0.01</v>
      </c>
      <c r="F7643">
        <v>1.4934799999999999</v>
      </c>
      <c r="G7643" s="384">
        <v>0</v>
      </c>
      <c r="H7643">
        <v>1.4934799999999999</v>
      </c>
      <c r="I7643">
        <v>0.55000000000000004</v>
      </c>
      <c r="J7643" s="384">
        <v>3144.39</v>
      </c>
    </row>
    <row r="7644" spans="1:10" x14ac:dyDescent="0.2">
      <c r="A7644">
        <v>15042</v>
      </c>
      <c r="B7644" s="623">
        <v>42913.911111111112</v>
      </c>
      <c r="C7644" s="405" t="s">
        <v>97</v>
      </c>
      <c r="D7644" s="384">
        <v>3805</v>
      </c>
      <c r="E7644">
        <v>0.01</v>
      </c>
      <c r="F7644">
        <v>1.49379</v>
      </c>
      <c r="G7644" s="384">
        <v>0</v>
      </c>
      <c r="H7644">
        <v>0</v>
      </c>
    </row>
    <row r="7645" spans="1:10" x14ac:dyDescent="0.2">
      <c r="A7645">
        <v>15047</v>
      </c>
      <c r="B7645" s="623">
        <v>42914.145833333336</v>
      </c>
      <c r="C7645" s="405" t="s">
        <v>2054</v>
      </c>
      <c r="D7645" s="384">
        <v>3805</v>
      </c>
      <c r="E7645">
        <v>0.01</v>
      </c>
      <c r="F7645">
        <v>1.4937499999999999</v>
      </c>
      <c r="G7645" s="384">
        <v>0</v>
      </c>
      <c r="H7645">
        <v>1.4937499999999999</v>
      </c>
      <c r="I7645">
        <v>0.04</v>
      </c>
      <c r="J7645" s="384">
        <v>3144.44</v>
      </c>
    </row>
    <row r="7646" spans="1:10" x14ac:dyDescent="0.2">
      <c r="A7646">
        <v>15044</v>
      </c>
      <c r="B7646" s="623">
        <v>42913.967361111114</v>
      </c>
      <c r="C7646" s="405" t="s">
        <v>97</v>
      </c>
      <c r="D7646" s="384">
        <v>3806</v>
      </c>
      <c r="E7646">
        <v>0.01</v>
      </c>
      <c r="F7646">
        <v>1.4953099999999999</v>
      </c>
      <c r="G7646" s="384">
        <v>0</v>
      </c>
      <c r="H7646">
        <v>0</v>
      </c>
    </row>
    <row r="7647" spans="1:10" x14ac:dyDescent="0.2">
      <c r="A7647">
        <v>15048</v>
      </c>
      <c r="B7647" s="623">
        <v>42914.145833333336</v>
      </c>
      <c r="C7647" s="405" t="s">
        <v>2054</v>
      </c>
      <c r="D7647" s="384">
        <v>3806</v>
      </c>
      <c r="E7647">
        <v>0.01</v>
      </c>
      <c r="F7647">
        <v>1.4937499999999999</v>
      </c>
      <c r="G7647" s="384">
        <v>0</v>
      </c>
      <c r="H7647">
        <v>1.4937499999999999</v>
      </c>
      <c r="I7647">
        <v>1.0900000000000001</v>
      </c>
      <c r="J7647" s="384">
        <v>3145.53</v>
      </c>
    </row>
    <row r="7648" spans="1:10" x14ac:dyDescent="0.2">
      <c r="A7648">
        <v>15049</v>
      </c>
      <c r="B7648" s="623">
        <v>42915.876388888886</v>
      </c>
      <c r="C7648" s="405" t="s">
        <v>97</v>
      </c>
      <c r="D7648" s="384">
        <v>3807</v>
      </c>
      <c r="E7648">
        <v>0.01</v>
      </c>
      <c r="F7648">
        <v>1.4920100000000001</v>
      </c>
      <c r="G7648" s="384">
        <v>0</v>
      </c>
      <c r="H7648">
        <v>0</v>
      </c>
    </row>
    <row r="7649" spans="1:10" x14ac:dyDescent="0.2">
      <c r="A7649">
        <v>15051</v>
      </c>
      <c r="B7649" s="623">
        <v>42915.879166666666</v>
      </c>
      <c r="C7649" s="405" t="s">
        <v>2054</v>
      </c>
      <c r="D7649" s="384">
        <v>3807</v>
      </c>
      <c r="E7649">
        <v>0.01</v>
      </c>
      <c r="F7649">
        <v>1.4912099999999999</v>
      </c>
      <c r="G7649" s="384">
        <v>0</v>
      </c>
      <c r="H7649">
        <v>1.4912099999999999</v>
      </c>
      <c r="I7649">
        <v>0.55000000000000004</v>
      </c>
      <c r="J7649" s="384">
        <v>3146.08</v>
      </c>
    </row>
    <row r="7650" spans="1:10" x14ac:dyDescent="0.2">
      <c r="A7650">
        <v>15052</v>
      </c>
      <c r="B7650" s="623">
        <v>42915.905555555553</v>
      </c>
      <c r="C7650" s="405" t="s">
        <v>96</v>
      </c>
      <c r="D7650" s="384">
        <v>3808</v>
      </c>
      <c r="E7650">
        <v>0.01</v>
      </c>
      <c r="F7650">
        <v>1.48909</v>
      </c>
      <c r="G7650" s="384">
        <v>0</v>
      </c>
      <c r="H7650">
        <v>0</v>
      </c>
    </row>
    <row r="7651" spans="1:10" x14ac:dyDescent="0.2">
      <c r="A7651">
        <v>15054</v>
      </c>
      <c r="B7651" s="623">
        <v>42915.98333333333</v>
      </c>
      <c r="C7651" s="405" t="s">
        <v>2054</v>
      </c>
      <c r="D7651" s="384">
        <v>3808</v>
      </c>
      <c r="E7651">
        <v>0.01</v>
      </c>
      <c r="F7651">
        <v>1.4898899999999999</v>
      </c>
      <c r="G7651" s="384">
        <v>0</v>
      </c>
      <c r="H7651">
        <v>1.4898899999999999</v>
      </c>
      <c r="I7651">
        <v>0.55000000000000004</v>
      </c>
      <c r="J7651" s="384">
        <v>3146.63</v>
      </c>
    </row>
    <row r="7652" spans="1:10" x14ac:dyDescent="0.2">
      <c r="A7652">
        <v>15055</v>
      </c>
      <c r="B7652" s="623">
        <v>42916.077777777777</v>
      </c>
      <c r="C7652" s="405" t="s">
        <v>97</v>
      </c>
      <c r="D7652" s="384">
        <v>3809</v>
      </c>
      <c r="E7652">
        <v>0.01</v>
      </c>
      <c r="F7652">
        <v>1.4898199999999999</v>
      </c>
      <c r="G7652" s="384">
        <v>0</v>
      </c>
      <c r="H7652">
        <v>0</v>
      </c>
    </row>
    <row r="7653" spans="1:10" x14ac:dyDescent="0.2">
      <c r="A7653">
        <v>15057</v>
      </c>
      <c r="B7653" s="623">
        <v>42916.097222222219</v>
      </c>
      <c r="C7653" s="405" t="s">
        <v>2054</v>
      </c>
      <c r="D7653" s="384">
        <v>3809</v>
      </c>
      <c r="E7653">
        <v>0.01</v>
      </c>
      <c r="F7653">
        <v>1.48902</v>
      </c>
      <c r="G7653" s="384">
        <v>0</v>
      </c>
      <c r="H7653">
        <v>1.48902</v>
      </c>
      <c r="I7653">
        <v>0.55000000000000004</v>
      </c>
      <c r="J7653" s="384">
        <v>3147.18</v>
      </c>
    </row>
    <row r="7654" spans="1:10" x14ac:dyDescent="0.2">
      <c r="A7654">
        <v>15058</v>
      </c>
      <c r="B7654" s="623">
        <v>42916.974305555559</v>
      </c>
      <c r="C7654" s="405" t="s">
        <v>96</v>
      </c>
      <c r="D7654" s="384">
        <v>3810</v>
      </c>
      <c r="E7654">
        <v>0.01</v>
      </c>
      <c r="F7654">
        <v>1.48539</v>
      </c>
      <c r="G7654" s="384">
        <v>0</v>
      </c>
      <c r="H7654">
        <v>0</v>
      </c>
    </row>
    <row r="7655" spans="1:10" x14ac:dyDescent="0.2">
      <c r="A7655">
        <v>15060</v>
      </c>
      <c r="B7655" s="623">
        <v>42919.001388888886</v>
      </c>
      <c r="C7655" s="405" t="s">
        <v>2054</v>
      </c>
      <c r="D7655" s="384">
        <v>3810</v>
      </c>
      <c r="E7655">
        <v>0.01</v>
      </c>
      <c r="F7655">
        <v>1.4861899999999999</v>
      </c>
      <c r="G7655" s="384">
        <v>0</v>
      </c>
      <c r="H7655">
        <v>1.4861899999999999</v>
      </c>
      <c r="I7655">
        <v>0.47</v>
      </c>
      <c r="J7655" s="384">
        <v>3147.65</v>
      </c>
    </row>
    <row r="7656" spans="1:10" x14ac:dyDescent="0.2">
      <c r="A7656">
        <v>15061</v>
      </c>
      <c r="B7656" s="623">
        <v>42919.072222222225</v>
      </c>
      <c r="C7656" s="405" t="s">
        <v>96</v>
      </c>
      <c r="D7656" s="384">
        <v>3811</v>
      </c>
      <c r="E7656">
        <v>0.01</v>
      </c>
      <c r="F7656">
        <v>1.48515</v>
      </c>
      <c r="G7656" s="384">
        <v>0</v>
      </c>
      <c r="H7656">
        <v>0</v>
      </c>
    </row>
    <row r="7657" spans="1:10" x14ac:dyDescent="0.2">
      <c r="A7657">
        <v>15063</v>
      </c>
      <c r="B7657" s="623">
        <v>42919.111111111109</v>
      </c>
      <c r="C7657" s="405" t="s">
        <v>2054</v>
      </c>
      <c r="D7657" s="384">
        <v>3811</v>
      </c>
      <c r="E7657">
        <v>0.01</v>
      </c>
      <c r="F7657">
        <v>1.4859500000000001</v>
      </c>
      <c r="G7657" s="384">
        <v>0</v>
      </c>
      <c r="H7657">
        <v>1.4859500000000001</v>
      </c>
      <c r="I7657">
        <v>0.55000000000000004</v>
      </c>
      <c r="J7657" s="384">
        <v>3148.2</v>
      </c>
    </row>
    <row r="7658" spans="1:10" x14ac:dyDescent="0.2">
      <c r="A7658">
        <v>15064</v>
      </c>
      <c r="B7658" s="623">
        <v>42922.905555555553</v>
      </c>
      <c r="C7658" s="405" t="s">
        <v>97</v>
      </c>
      <c r="D7658" s="384">
        <v>3812</v>
      </c>
      <c r="E7658">
        <v>0.01</v>
      </c>
      <c r="F7658">
        <v>1.5059899999999999</v>
      </c>
      <c r="G7658" s="384">
        <v>0</v>
      </c>
      <c r="H7658">
        <v>0</v>
      </c>
    </row>
    <row r="7659" spans="1:10" x14ac:dyDescent="0.2">
      <c r="A7659">
        <v>15066</v>
      </c>
      <c r="B7659" s="623">
        <v>42922.92291666667</v>
      </c>
      <c r="C7659" s="405" t="s">
        <v>2054</v>
      </c>
      <c r="D7659" s="384">
        <v>3812</v>
      </c>
      <c r="E7659">
        <v>0.01</v>
      </c>
      <c r="F7659">
        <v>1.50519</v>
      </c>
      <c r="G7659" s="384">
        <v>0</v>
      </c>
      <c r="H7659">
        <v>1.50519</v>
      </c>
      <c r="I7659">
        <v>0.55000000000000004</v>
      </c>
      <c r="J7659" s="384">
        <v>3148.75</v>
      </c>
    </row>
    <row r="7660" spans="1:10" x14ac:dyDescent="0.2">
      <c r="A7660">
        <v>15067</v>
      </c>
      <c r="B7660" s="623">
        <v>42927.057638888888</v>
      </c>
      <c r="C7660" s="405" t="s">
        <v>96</v>
      </c>
      <c r="D7660" s="384">
        <v>3813</v>
      </c>
      <c r="E7660">
        <v>0.01</v>
      </c>
      <c r="F7660">
        <v>1.4983500000000001</v>
      </c>
      <c r="G7660" s="384">
        <v>0</v>
      </c>
      <c r="H7660">
        <v>0</v>
      </c>
    </row>
    <row r="7661" spans="1:10" x14ac:dyDescent="0.2">
      <c r="A7661">
        <v>15081</v>
      </c>
      <c r="B7661" s="623">
        <v>42927.517361111109</v>
      </c>
      <c r="C7661" s="405" t="s">
        <v>2054</v>
      </c>
      <c r="D7661" s="384">
        <v>3813</v>
      </c>
      <c r="E7661">
        <v>0.01</v>
      </c>
      <c r="F7661">
        <v>1.4967900000000001</v>
      </c>
      <c r="G7661" s="384">
        <v>0</v>
      </c>
      <c r="H7661">
        <v>1.4967900000000001</v>
      </c>
      <c r="I7661">
        <v>-1.08</v>
      </c>
      <c r="J7661" s="384">
        <v>3147.67</v>
      </c>
    </row>
    <row r="7662" spans="1:10" x14ac:dyDescent="0.2">
      <c r="A7662">
        <v>15069</v>
      </c>
      <c r="B7662" s="623">
        <v>42927.213194444441</v>
      </c>
      <c r="C7662" s="405" t="s">
        <v>96</v>
      </c>
      <c r="D7662" s="384">
        <v>3814</v>
      </c>
      <c r="E7662">
        <v>0.01</v>
      </c>
      <c r="F7662">
        <v>1.49685</v>
      </c>
      <c r="G7662" s="384">
        <v>0</v>
      </c>
      <c r="H7662">
        <v>0</v>
      </c>
    </row>
    <row r="7663" spans="1:10" x14ac:dyDescent="0.2">
      <c r="A7663">
        <v>15082</v>
      </c>
      <c r="B7663" s="623">
        <v>42927.517361111109</v>
      </c>
      <c r="C7663" s="405" t="s">
        <v>2054</v>
      </c>
      <c r="D7663" s="384">
        <v>3814</v>
      </c>
      <c r="E7663">
        <v>0.01</v>
      </c>
      <c r="F7663">
        <v>1.4967900000000001</v>
      </c>
      <c r="G7663" s="384">
        <v>0</v>
      </c>
      <c r="H7663">
        <v>1.4967900000000001</v>
      </c>
      <c r="I7663">
        <v>-0.04</v>
      </c>
      <c r="J7663" s="384">
        <v>3147.63</v>
      </c>
    </row>
    <row r="7664" spans="1:10" x14ac:dyDescent="0.2">
      <c r="A7664">
        <v>15072</v>
      </c>
      <c r="B7664" s="623">
        <v>42927.285416666666</v>
      </c>
      <c r="C7664" s="405" t="s">
        <v>96</v>
      </c>
      <c r="D7664" s="384">
        <v>3815</v>
      </c>
      <c r="E7664">
        <v>0.01</v>
      </c>
      <c r="F7664">
        <v>1.49533</v>
      </c>
      <c r="G7664" s="384">
        <v>0</v>
      </c>
      <c r="H7664">
        <v>0</v>
      </c>
    </row>
    <row r="7665" spans="1:10" x14ac:dyDescent="0.2">
      <c r="A7665">
        <v>15083</v>
      </c>
      <c r="B7665" s="623">
        <v>42927.517361111109</v>
      </c>
      <c r="C7665" s="405" t="s">
        <v>2054</v>
      </c>
      <c r="D7665" s="384">
        <v>3815</v>
      </c>
      <c r="E7665">
        <v>0.01</v>
      </c>
      <c r="F7665">
        <v>1.4967900000000001</v>
      </c>
      <c r="G7665" s="384">
        <v>0</v>
      </c>
      <c r="H7665">
        <v>1.4967900000000001</v>
      </c>
      <c r="I7665">
        <v>1.01</v>
      </c>
      <c r="J7665" s="384">
        <v>3148.64</v>
      </c>
    </row>
    <row r="7666" spans="1:10" x14ac:dyDescent="0.2">
      <c r="A7666">
        <v>15076</v>
      </c>
      <c r="B7666" s="623">
        <v>42927.405555555553</v>
      </c>
      <c r="C7666" s="405" t="s">
        <v>96</v>
      </c>
      <c r="D7666" s="384">
        <v>3816</v>
      </c>
      <c r="E7666">
        <v>0.01</v>
      </c>
      <c r="F7666">
        <v>1.4930099999999999</v>
      </c>
      <c r="G7666" s="384">
        <v>0</v>
      </c>
      <c r="H7666">
        <v>0</v>
      </c>
    </row>
    <row r="7667" spans="1:10" x14ac:dyDescent="0.2">
      <c r="A7667">
        <v>15084</v>
      </c>
      <c r="B7667" s="623">
        <v>42927.517361111109</v>
      </c>
      <c r="C7667" s="405" t="s">
        <v>2054</v>
      </c>
      <c r="D7667" s="384">
        <v>3816</v>
      </c>
      <c r="E7667">
        <v>0.01</v>
      </c>
      <c r="F7667">
        <v>1.4967900000000001</v>
      </c>
      <c r="G7667" s="384">
        <v>0</v>
      </c>
      <c r="H7667">
        <v>1.4967900000000001</v>
      </c>
      <c r="I7667">
        <v>2.61</v>
      </c>
      <c r="J7667" s="384">
        <v>3151.25</v>
      </c>
    </row>
    <row r="7668" spans="1:10" x14ac:dyDescent="0.2">
      <c r="A7668">
        <v>15085</v>
      </c>
      <c r="B7668" s="623">
        <v>42927.875694444447</v>
      </c>
      <c r="C7668" s="405" t="s">
        <v>97</v>
      </c>
      <c r="D7668" s="384">
        <v>3817</v>
      </c>
      <c r="E7668">
        <v>0.01</v>
      </c>
      <c r="F7668">
        <v>1.50146</v>
      </c>
      <c r="G7668" s="384">
        <v>0</v>
      </c>
      <c r="H7668">
        <v>0</v>
      </c>
    </row>
    <row r="7669" spans="1:10" x14ac:dyDescent="0.2">
      <c r="A7669">
        <v>15087</v>
      </c>
      <c r="B7669" s="623">
        <v>42928.043749999997</v>
      </c>
      <c r="C7669" s="405" t="s">
        <v>2054</v>
      </c>
      <c r="D7669" s="384">
        <v>3817</v>
      </c>
      <c r="E7669">
        <v>0.01</v>
      </c>
      <c r="F7669">
        <v>1.5006600000000001</v>
      </c>
      <c r="G7669" s="384">
        <v>0</v>
      </c>
      <c r="H7669">
        <v>1.5006600000000001</v>
      </c>
      <c r="I7669">
        <v>0.56000000000000005</v>
      </c>
      <c r="J7669" s="384">
        <v>3151.81</v>
      </c>
    </row>
    <row r="7670" spans="1:10" x14ac:dyDescent="0.2">
      <c r="A7670">
        <v>15088</v>
      </c>
      <c r="B7670" s="623">
        <v>42928.876388888886</v>
      </c>
      <c r="C7670" s="405" t="s">
        <v>96</v>
      </c>
      <c r="D7670" s="384">
        <v>3818</v>
      </c>
      <c r="E7670">
        <v>0.01</v>
      </c>
      <c r="F7670">
        <v>1.48665</v>
      </c>
      <c r="G7670" s="384">
        <v>0</v>
      </c>
      <c r="H7670">
        <v>0</v>
      </c>
    </row>
    <row r="7671" spans="1:10" x14ac:dyDescent="0.2">
      <c r="A7671">
        <v>15090</v>
      </c>
      <c r="B7671" s="623">
        <v>42928.936111111114</v>
      </c>
      <c r="C7671" s="405" t="s">
        <v>2054</v>
      </c>
      <c r="D7671" s="384">
        <v>3818</v>
      </c>
      <c r="E7671">
        <v>0.01</v>
      </c>
      <c r="F7671">
        <v>1.4874499999999999</v>
      </c>
      <c r="G7671" s="384">
        <v>0</v>
      </c>
      <c r="H7671">
        <v>1.4874499999999999</v>
      </c>
      <c r="I7671">
        <v>0.56000000000000005</v>
      </c>
      <c r="J7671" s="384">
        <v>3152.37</v>
      </c>
    </row>
    <row r="7672" spans="1:10" x14ac:dyDescent="0.2">
      <c r="A7672">
        <v>15091</v>
      </c>
      <c r="B7672" s="623">
        <v>42929.879166666666</v>
      </c>
      <c r="C7672" s="405" t="s">
        <v>97</v>
      </c>
      <c r="D7672" s="384">
        <v>3819</v>
      </c>
      <c r="E7672">
        <v>0.01</v>
      </c>
      <c r="F7672">
        <v>1.4752000000000001</v>
      </c>
      <c r="G7672" s="384">
        <v>0</v>
      </c>
      <c r="H7672">
        <v>0</v>
      </c>
    </row>
    <row r="7673" spans="1:10" x14ac:dyDescent="0.2">
      <c r="A7673">
        <v>15093</v>
      </c>
      <c r="B7673" s="623">
        <v>42929.900694444441</v>
      </c>
      <c r="C7673" s="405" t="s">
        <v>2054</v>
      </c>
      <c r="D7673" s="384">
        <v>3819</v>
      </c>
      <c r="E7673">
        <v>0.01</v>
      </c>
      <c r="F7673">
        <v>1.4743999999999999</v>
      </c>
      <c r="G7673" s="384">
        <v>0</v>
      </c>
      <c r="H7673">
        <v>1.4743999999999999</v>
      </c>
      <c r="I7673">
        <v>0.56000000000000005</v>
      </c>
      <c r="J7673" s="384">
        <v>3152.93</v>
      </c>
    </row>
    <row r="7674" spans="1:10" x14ac:dyDescent="0.2">
      <c r="A7674">
        <v>15094</v>
      </c>
      <c r="B7674" s="623">
        <v>42930.888888888891</v>
      </c>
      <c r="C7674" s="405" t="s">
        <v>96</v>
      </c>
      <c r="D7674" s="384">
        <v>3820</v>
      </c>
      <c r="E7674">
        <v>0.01</v>
      </c>
      <c r="F7674">
        <v>1.46577</v>
      </c>
      <c r="G7674" s="384">
        <v>0</v>
      </c>
      <c r="H7674">
        <v>0</v>
      </c>
    </row>
    <row r="7675" spans="1:10" x14ac:dyDescent="0.2">
      <c r="A7675">
        <v>15096</v>
      </c>
      <c r="B7675" s="623">
        <v>42933.051388888889</v>
      </c>
      <c r="C7675" s="405" t="s">
        <v>2054</v>
      </c>
      <c r="D7675" s="384">
        <v>3820</v>
      </c>
      <c r="E7675">
        <v>0.01</v>
      </c>
      <c r="F7675">
        <v>1.4665699999999999</v>
      </c>
      <c r="G7675" s="384">
        <v>0</v>
      </c>
      <c r="H7675">
        <v>1.4665699999999999</v>
      </c>
      <c r="I7675">
        <v>0.47</v>
      </c>
      <c r="J7675" s="384">
        <v>3153.4</v>
      </c>
    </row>
    <row r="7676" spans="1:10" x14ac:dyDescent="0.2">
      <c r="A7676">
        <v>15097</v>
      </c>
      <c r="B7676" s="623">
        <v>42933.072222222225</v>
      </c>
      <c r="C7676" s="405" t="s">
        <v>97</v>
      </c>
      <c r="D7676" s="384">
        <v>3821</v>
      </c>
      <c r="E7676">
        <v>0.01</v>
      </c>
      <c r="F7676">
        <v>1.46641</v>
      </c>
      <c r="G7676" s="384">
        <v>0</v>
      </c>
      <c r="H7676">
        <v>0</v>
      </c>
    </row>
    <row r="7677" spans="1:10" x14ac:dyDescent="0.2">
      <c r="A7677">
        <v>15099</v>
      </c>
      <c r="B7677" s="623">
        <v>42933.104861111111</v>
      </c>
      <c r="C7677" s="405" t="s">
        <v>2054</v>
      </c>
      <c r="D7677" s="384">
        <v>3821</v>
      </c>
      <c r="E7677">
        <v>0.01</v>
      </c>
      <c r="F7677">
        <v>1.4656100000000001</v>
      </c>
      <c r="G7677" s="384">
        <v>0</v>
      </c>
      <c r="H7677">
        <v>1.4656100000000001</v>
      </c>
      <c r="I7677">
        <v>0.55000000000000004</v>
      </c>
      <c r="J7677" s="384">
        <v>3153.95</v>
      </c>
    </row>
    <row r="7678" spans="1:10" x14ac:dyDescent="0.2">
      <c r="A7678">
        <v>15100</v>
      </c>
      <c r="B7678" s="623">
        <v>42933.886111111111</v>
      </c>
      <c r="C7678" s="405" t="s">
        <v>97</v>
      </c>
      <c r="D7678" s="384">
        <v>3822</v>
      </c>
      <c r="E7678">
        <v>0.01</v>
      </c>
      <c r="F7678">
        <v>1.47149</v>
      </c>
      <c r="G7678" s="384">
        <v>0</v>
      </c>
      <c r="H7678">
        <v>0</v>
      </c>
    </row>
    <row r="7679" spans="1:10" x14ac:dyDescent="0.2">
      <c r="A7679">
        <v>15120</v>
      </c>
      <c r="B7679" s="623">
        <v>42934.188194444447</v>
      </c>
      <c r="C7679" s="405" t="s">
        <v>2054</v>
      </c>
      <c r="D7679" s="384">
        <v>3822</v>
      </c>
      <c r="E7679">
        <v>0.01</v>
      </c>
      <c r="F7679">
        <v>1.4730700000000001</v>
      </c>
      <c r="G7679" s="384">
        <v>0</v>
      </c>
      <c r="H7679">
        <v>1.4730700000000001</v>
      </c>
      <c r="I7679">
        <v>-1.08</v>
      </c>
      <c r="J7679" s="384">
        <v>3153.98</v>
      </c>
    </row>
    <row r="7680" spans="1:10" x14ac:dyDescent="0.2">
      <c r="A7680">
        <v>15102</v>
      </c>
      <c r="B7680" s="623">
        <v>42934.067361111112</v>
      </c>
      <c r="C7680" s="405" t="s">
        <v>96</v>
      </c>
      <c r="D7680" s="384">
        <v>3823</v>
      </c>
      <c r="E7680">
        <v>0.01</v>
      </c>
      <c r="F7680">
        <v>1.47102</v>
      </c>
      <c r="G7680" s="384">
        <v>0</v>
      </c>
      <c r="H7680">
        <v>0</v>
      </c>
    </row>
    <row r="7681" spans="1:10" x14ac:dyDescent="0.2">
      <c r="A7681">
        <v>15104</v>
      </c>
      <c r="B7681" s="623">
        <v>42934.072916666664</v>
      </c>
      <c r="C7681" s="405" t="s">
        <v>2054</v>
      </c>
      <c r="D7681" s="384">
        <v>3823</v>
      </c>
      <c r="E7681">
        <v>0.01</v>
      </c>
      <c r="F7681">
        <v>1.4718199999999999</v>
      </c>
      <c r="G7681" s="384">
        <v>0</v>
      </c>
      <c r="H7681">
        <v>1.4718199999999999</v>
      </c>
      <c r="I7681">
        <v>0.55000000000000004</v>
      </c>
      <c r="J7681" s="384">
        <v>3154.5</v>
      </c>
    </row>
    <row r="7682" spans="1:10" x14ac:dyDescent="0.2">
      <c r="A7682">
        <v>15105</v>
      </c>
      <c r="B7682" s="623">
        <v>42934.07916666667</v>
      </c>
      <c r="C7682" s="405" t="s">
        <v>97</v>
      </c>
      <c r="D7682" s="384">
        <v>3824</v>
      </c>
      <c r="E7682">
        <v>0.01</v>
      </c>
      <c r="F7682">
        <v>1.47299</v>
      </c>
      <c r="G7682" s="384">
        <v>0</v>
      </c>
      <c r="H7682">
        <v>0</v>
      </c>
    </row>
    <row r="7683" spans="1:10" x14ac:dyDescent="0.2">
      <c r="A7683">
        <v>15121</v>
      </c>
      <c r="B7683" s="623">
        <v>42934.188194444447</v>
      </c>
      <c r="C7683" s="405" t="s">
        <v>2054</v>
      </c>
      <c r="D7683" s="384">
        <v>3824</v>
      </c>
      <c r="E7683">
        <v>0.01</v>
      </c>
      <c r="F7683">
        <v>1.4730700000000001</v>
      </c>
      <c r="G7683" s="384">
        <v>0</v>
      </c>
      <c r="H7683">
        <v>1.4730700000000001</v>
      </c>
      <c r="I7683">
        <v>-0.06</v>
      </c>
      <c r="J7683" s="384">
        <v>3153.92</v>
      </c>
    </row>
    <row r="7684" spans="1:10" x14ac:dyDescent="0.2">
      <c r="A7684">
        <v>15108</v>
      </c>
      <c r="B7684" s="623">
        <v>42934.081944444442</v>
      </c>
      <c r="C7684" s="405" t="s">
        <v>96</v>
      </c>
      <c r="D7684" s="384">
        <v>3825</v>
      </c>
      <c r="E7684">
        <v>0.01</v>
      </c>
      <c r="F7684">
        <v>1.4728600000000001</v>
      </c>
      <c r="G7684" s="384">
        <v>0</v>
      </c>
      <c r="H7684">
        <v>0</v>
      </c>
    </row>
    <row r="7685" spans="1:10" x14ac:dyDescent="0.2">
      <c r="A7685">
        <v>15110</v>
      </c>
      <c r="B7685" s="623">
        <v>42934.158333333333</v>
      </c>
      <c r="C7685" s="405" t="s">
        <v>2054</v>
      </c>
      <c r="D7685" s="384">
        <v>3825</v>
      </c>
      <c r="E7685">
        <v>0.01</v>
      </c>
      <c r="F7685">
        <v>1.47366</v>
      </c>
      <c r="G7685" s="384">
        <v>0</v>
      </c>
      <c r="H7685">
        <v>1.47366</v>
      </c>
      <c r="I7685">
        <v>0.56000000000000005</v>
      </c>
      <c r="J7685" s="384">
        <v>3155.06</v>
      </c>
    </row>
    <row r="7686" spans="1:10" x14ac:dyDescent="0.2">
      <c r="A7686">
        <v>15111</v>
      </c>
      <c r="B7686" s="623">
        <v>42934.162499999999</v>
      </c>
      <c r="C7686" s="405" t="s">
        <v>97</v>
      </c>
      <c r="D7686" s="384">
        <v>3826</v>
      </c>
      <c r="E7686">
        <v>0.01</v>
      </c>
      <c r="F7686">
        <v>1.47451</v>
      </c>
      <c r="G7686" s="384">
        <v>0</v>
      </c>
      <c r="H7686">
        <v>0</v>
      </c>
    </row>
    <row r="7687" spans="1:10" x14ac:dyDescent="0.2">
      <c r="A7687">
        <v>15122</v>
      </c>
      <c r="B7687" s="623">
        <v>42934.188194444447</v>
      </c>
      <c r="C7687" s="405" t="s">
        <v>2054</v>
      </c>
      <c r="D7687" s="384">
        <v>3826</v>
      </c>
      <c r="E7687">
        <v>0.01</v>
      </c>
      <c r="F7687">
        <v>1.4730700000000001</v>
      </c>
      <c r="G7687" s="384">
        <v>0</v>
      </c>
      <c r="H7687">
        <v>1.4730700000000001</v>
      </c>
      <c r="I7687">
        <v>0.99</v>
      </c>
      <c r="J7687" s="384">
        <v>3154.91</v>
      </c>
    </row>
    <row r="7688" spans="1:10" x14ac:dyDescent="0.2">
      <c r="A7688">
        <v>15115</v>
      </c>
      <c r="B7688" s="623">
        <v>42934.17083333333</v>
      </c>
      <c r="C7688" s="405" t="s">
        <v>97</v>
      </c>
      <c r="D7688" s="384">
        <v>3827</v>
      </c>
      <c r="E7688">
        <v>0.01</v>
      </c>
      <c r="F7688">
        <v>1.4769000000000001</v>
      </c>
      <c r="G7688" s="384">
        <v>0</v>
      </c>
      <c r="H7688">
        <v>0</v>
      </c>
    </row>
    <row r="7689" spans="1:10" x14ac:dyDescent="0.2">
      <c r="A7689">
        <v>15123</v>
      </c>
      <c r="B7689" s="623">
        <v>42934.188194444447</v>
      </c>
      <c r="C7689" s="405" t="s">
        <v>2054</v>
      </c>
      <c r="D7689" s="384">
        <v>3827</v>
      </c>
      <c r="E7689">
        <v>0.01</v>
      </c>
      <c r="F7689">
        <v>1.4730700000000001</v>
      </c>
      <c r="G7689" s="384">
        <v>0</v>
      </c>
      <c r="H7689">
        <v>1.4730700000000001</v>
      </c>
      <c r="I7689">
        <v>2.64</v>
      </c>
      <c r="J7689" s="384">
        <v>3157.55</v>
      </c>
    </row>
    <row r="7690" spans="1:10" x14ac:dyDescent="0.2">
      <c r="A7690">
        <v>15124</v>
      </c>
      <c r="B7690" s="623">
        <v>42934.88958333333</v>
      </c>
      <c r="C7690" s="405" t="s">
        <v>96</v>
      </c>
      <c r="D7690" s="384">
        <v>3828</v>
      </c>
      <c r="E7690">
        <v>0.01</v>
      </c>
      <c r="F7690">
        <v>1.45974</v>
      </c>
      <c r="G7690" s="384">
        <v>0</v>
      </c>
      <c r="H7690">
        <v>0</v>
      </c>
    </row>
    <row r="7691" spans="1:10" x14ac:dyDescent="0.2">
      <c r="A7691">
        <v>15165</v>
      </c>
      <c r="B7691" s="623">
        <v>42936.369444444441</v>
      </c>
      <c r="C7691" s="405" t="s">
        <v>2054</v>
      </c>
      <c r="D7691" s="384">
        <v>3828</v>
      </c>
      <c r="E7691">
        <v>0.01</v>
      </c>
      <c r="F7691">
        <v>1.4520299999999999</v>
      </c>
      <c r="G7691" s="384">
        <v>0</v>
      </c>
      <c r="H7691">
        <v>1.4520299999999999</v>
      </c>
      <c r="I7691">
        <v>-5.69</v>
      </c>
      <c r="J7691" s="384">
        <v>3152.98</v>
      </c>
    </row>
    <row r="7692" spans="1:10" x14ac:dyDescent="0.2">
      <c r="A7692">
        <v>15126</v>
      </c>
      <c r="B7692" s="623">
        <v>42935.055555555555</v>
      </c>
      <c r="C7692" s="405" t="s">
        <v>97</v>
      </c>
      <c r="D7692" s="384">
        <v>3829</v>
      </c>
      <c r="E7692">
        <v>0.01</v>
      </c>
      <c r="F7692">
        <v>1.4599899999999999</v>
      </c>
      <c r="G7692" s="384">
        <v>0</v>
      </c>
      <c r="H7692">
        <v>0</v>
      </c>
    </row>
    <row r="7693" spans="1:10" x14ac:dyDescent="0.2">
      <c r="A7693">
        <v>15128</v>
      </c>
      <c r="B7693" s="623">
        <v>42935.088888888888</v>
      </c>
      <c r="C7693" s="405" t="s">
        <v>2054</v>
      </c>
      <c r="D7693" s="384">
        <v>3829</v>
      </c>
      <c r="E7693">
        <v>0.01</v>
      </c>
      <c r="F7693">
        <v>1.45919</v>
      </c>
      <c r="G7693" s="384">
        <v>0</v>
      </c>
      <c r="H7693">
        <v>1.45919</v>
      </c>
      <c r="I7693">
        <v>0.56000000000000005</v>
      </c>
      <c r="J7693" s="384">
        <v>3158.11</v>
      </c>
    </row>
    <row r="7694" spans="1:10" x14ac:dyDescent="0.2">
      <c r="A7694">
        <v>15129</v>
      </c>
      <c r="B7694" s="623">
        <v>42935.115972222222</v>
      </c>
      <c r="C7694" s="405" t="s">
        <v>96</v>
      </c>
      <c r="D7694" s="384">
        <v>3830</v>
      </c>
      <c r="E7694">
        <v>0.01</v>
      </c>
      <c r="F7694">
        <v>1.45824</v>
      </c>
      <c r="G7694" s="384">
        <v>0</v>
      </c>
      <c r="H7694">
        <v>0</v>
      </c>
    </row>
    <row r="7695" spans="1:10" x14ac:dyDescent="0.2">
      <c r="A7695">
        <v>15166</v>
      </c>
      <c r="B7695" s="623">
        <v>42936.369444444441</v>
      </c>
      <c r="C7695" s="405" t="s">
        <v>2054</v>
      </c>
      <c r="D7695" s="384">
        <v>3830</v>
      </c>
      <c r="E7695">
        <v>0.01</v>
      </c>
      <c r="F7695">
        <v>1.4520299999999999</v>
      </c>
      <c r="G7695" s="384">
        <v>0</v>
      </c>
      <c r="H7695">
        <v>1.4520299999999999</v>
      </c>
      <c r="I7695">
        <v>-4.5599999999999996</v>
      </c>
      <c r="J7695" s="384">
        <v>3148.42</v>
      </c>
    </row>
    <row r="7696" spans="1:10" x14ac:dyDescent="0.2">
      <c r="A7696">
        <v>15132</v>
      </c>
      <c r="B7696" s="623">
        <v>42935.146527777775</v>
      </c>
      <c r="C7696" s="405" t="s">
        <v>96</v>
      </c>
      <c r="D7696" s="384">
        <v>3831</v>
      </c>
      <c r="E7696">
        <v>0.01</v>
      </c>
      <c r="F7696">
        <v>1.4566699999999999</v>
      </c>
      <c r="G7696" s="384">
        <v>0</v>
      </c>
      <c r="H7696">
        <v>0</v>
      </c>
    </row>
    <row r="7697" spans="1:10" x14ac:dyDescent="0.2">
      <c r="A7697">
        <v>15167</v>
      </c>
      <c r="B7697" s="623">
        <v>42936.369444444441</v>
      </c>
      <c r="C7697" s="405" t="s">
        <v>2054</v>
      </c>
      <c r="D7697" s="384">
        <v>3831</v>
      </c>
      <c r="E7697">
        <v>0.01</v>
      </c>
      <c r="F7697">
        <v>1.4520299999999999</v>
      </c>
      <c r="G7697" s="384">
        <v>0</v>
      </c>
      <c r="H7697">
        <v>1.4520299999999999</v>
      </c>
      <c r="I7697">
        <v>-3.48</v>
      </c>
      <c r="J7697" s="384">
        <v>3144.95</v>
      </c>
    </row>
    <row r="7698" spans="1:10" x14ac:dyDescent="0.2">
      <c r="A7698">
        <v>15136</v>
      </c>
      <c r="B7698" s="623">
        <v>42935.362500000003</v>
      </c>
      <c r="C7698" s="405" t="s">
        <v>96</v>
      </c>
      <c r="D7698" s="384">
        <v>3832</v>
      </c>
      <c r="E7698">
        <v>0.01</v>
      </c>
      <c r="F7698">
        <v>1.4543600000000001</v>
      </c>
      <c r="G7698" s="384">
        <v>0</v>
      </c>
      <c r="H7698">
        <v>0</v>
      </c>
    </row>
    <row r="7699" spans="1:10" x14ac:dyDescent="0.2">
      <c r="A7699">
        <v>15168</v>
      </c>
      <c r="B7699" s="623">
        <v>42936.369444444441</v>
      </c>
      <c r="C7699" s="405" t="s">
        <v>2054</v>
      </c>
      <c r="D7699" s="384">
        <v>3832</v>
      </c>
      <c r="E7699">
        <v>0.01</v>
      </c>
      <c r="F7699">
        <v>1.4520299999999999</v>
      </c>
      <c r="G7699" s="384">
        <v>0</v>
      </c>
      <c r="H7699">
        <v>1.4520299999999999</v>
      </c>
      <c r="I7699">
        <v>-1.89</v>
      </c>
      <c r="J7699" s="384">
        <v>3143.06</v>
      </c>
    </row>
    <row r="7700" spans="1:10" x14ac:dyDescent="0.2">
      <c r="A7700">
        <v>15141</v>
      </c>
      <c r="B7700" s="623">
        <v>42935.665972222225</v>
      </c>
      <c r="C7700" s="405" t="s">
        <v>96</v>
      </c>
      <c r="D7700" s="384">
        <v>3833</v>
      </c>
      <c r="E7700">
        <v>0.02</v>
      </c>
      <c r="F7700">
        <v>1.45122</v>
      </c>
      <c r="G7700" s="384">
        <v>0</v>
      </c>
      <c r="H7700">
        <v>0</v>
      </c>
    </row>
    <row r="7701" spans="1:10" x14ac:dyDescent="0.2">
      <c r="A7701">
        <v>15169</v>
      </c>
      <c r="B7701" s="623">
        <v>42936.369444444441</v>
      </c>
      <c r="C7701" s="405" t="s">
        <v>2054</v>
      </c>
      <c r="D7701" s="384">
        <v>3833</v>
      </c>
      <c r="E7701">
        <v>0.02</v>
      </c>
      <c r="F7701">
        <v>1.4520299999999999</v>
      </c>
      <c r="G7701" s="384">
        <v>0</v>
      </c>
      <c r="H7701">
        <v>1.4520299999999999</v>
      </c>
      <c r="I7701">
        <v>0.56999999999999995</v>
      </c>
      <c r="J7701" s="384">
        <v>3143.63</v>
      </c>
    </row>
    <row r="7702" spans="1:10" x14ac:dyDescent="0.2">
      <c r="A7702">
        <v>15147</v>
      </c>
      <c r="B7702" s="623">
        <v>42935.868750000001</v>
      </c>
      <c r="C7702" s="405" t="s">
        <v>96</v>
      </c>
      <c r="D7702" s="384">
        <v>3834</v>
      </c>
      <c r="E7702">
        <v>0.02</v>
      </c>
      <c r="F7702">
        <v>1.448</v>
      </c>
      <c r="G7702" s="384">
        <v>0</v>
      </c>
      <c r="H7702">
        <v>0</v>
      </c>
    </row>
    <row r="7703" spans="1:10" x14ac:dyDescent="0.2">
      <c r="A7703">
        <v>15170</v>
      </c>
      <c r="B7703" s="623">
        <v>42936.369444444441</v>
      </c>
      <c r="C7703" s="405" t="s">
        <v>2054</v>
      </c>
      <c r="D7703" s="384">
        <v>3834</v>
      </c>
      <c r="E7703">
        <v>0.02</v>
      </c>
      <c r="F7703">
        <v>1.4520299999999999</v>
      </c>
      <c r="G7703" s="384">
        <v>0</v>
      </c>
      <c r="H7703">
        <v>1.4520299999999999</v>
      </c>
      <c r="I7703">
        <v>5.01</v>
      </c>
      <c r="J7703" s="384">
        <v>3148.64</v>
      </c>
    </row>
    <row r="7704" spans="1:10" x14ac:dyDescent="0.2">
      <c r="A7704">
        <v>15154</v>
      </c>
      <c r="B7704" s="623">
        <v>42936.025000000001</v>
      </c>
      <c r="C7704" s="405" t="s">
        <v>97</v>
      </c>
      <c r="D7704" s="384">
        <v>3835</v>
      </c>
      <c r="E7704">
        <v>0.01</v>
      </c>
      <c r="F7704">
        <v>1.44818</v>
      </c>
      <c r="G7704" s="384">
        <v>0</v>
      </c>
      <c r="H7704">
        <v>0</v>
      </c>
    </row>
    <row r="7705" spans="1:10" x14ac:dyDescent="0.2">
      <c r="A7705">
        <v>15156</v>
      </c>
      <c r="B7705" s="623">
        <v>42936.138888888891</v>
      </c>
      <c r="C7705" s="405" t="s">
        <v>2054</v>
      </c>
      <c r="D7705" s="384">
        <v>3835</v>
      </c>
      <c r="E7705">
        <v>0.01</v>
      </c>
      <c r="F7705">
        <v>1.4473800000000001</v>
      </c>
      <c r="G7705" s="384">
        <v>0</v>
      </c>
      <c r="H7705">
        <v>1.4473800000000001</v>
      </c>
      <c r="I7705">
        <v>0.55000000000000004</v>
      </c>
      <c r="J7705" s="384">
        <v>3158.66</v>
      </c>
    </row>
    <row r="7706" spans="1:10" x14ac:dyDescent="0.2">
      <c r="A7706">
        <v>15157</v>
      </c>
      <c r="B7706" s="623">
        <v>42936.188194444447</v>
      </c>
      <c r="C7706" s="405" t="s">
        <v>96</v>
      </c>
      <c r="D7706" s="384">
        <v>3836</v>
      </c>
      <c r="E7706">
        <v>0.03</v>
      </c>
      <c r="F7706">
        <v>1.44391</v>
      </c>
      <c r="G7706" s="384">
        <v>0</v>
      </c>
      <c r="H7706">
        <v>0</v>
      </c>
    </row>
    <row r="7707" spans="1:10" x14ac:dyDescent="0.2">
      <c r="A7707">
        <v>15171</v>
      </c>
      <c r="B7707" s="623">
        <v>42936.369444444441</v>
      </c>
      <c r="C7707" s="405" t="s">
        <v>2054</v>
      </c>
      <c r="D7707" s="384">
        <v>3836</v>
      </c>
      <c r="E7707">
        <v>0.03</v>
      </c>
      <c r="F7707">
        <v>1.4520299999999999</v>
      </c>
      <c r="G7707" s="384">
        <v>0</v>
      </c>
      <c r="H7707">
        <v>1.4520299999999999</v>
      </c>
      <c r="I7707">
        <v>16.8</v>
      </c>
      <c r="J7707" s="384">
        <v>3165.44</v>
      </c>
    </row>
    <row r="7708" spans="1:10" x14ac:dyDescent="0.2">
      <c r="A7708">
        <v>15172</v>
      </c>
      <c r="B7708" s="623">
        <v>42936.956944444442</v>
      </c>
      <c r="C7708" s="405" t="s">
        <v>97</v>
      </c>
      <c r="D7708" s="384">
        <v>3837</v>
      </c>
      <c r="E7708">
        <v>0.01</v>
      </c>
      <c r="F7708">
        <v>1.4616199999999999</v>
      </c>
      <c r="G7708" s="384">
        <v>0</v>
      </c>
      <c r="H7708">
        <v>0</v>
      </c>
    </row>
    <row r="7709" spans="1:10" x14ac:dyDescent="0.2">
      <c r="A7709">
        <v>15207</v>
      </c>
      <c r="B7709" s="623">
        <v>42937.520833333336</v>
      </c>
      <c r="C7709" s="405" t="s">
        <v>2054</v>
      </c>
      <c r="D7709" s="384">
        <v>3837</v>
      </c>
      <c r="E7709">
        <v>0.01</v>
      </c>
      <c r="F7709">
        <v>1.4691399999999999</v>
      </c>
      <c r="G7709" s="384">
        <v>0</v>
      </c>
      <c r="H7709">
        <v>1.4691399999999999</v>
      </c>
      <c r="I7709">
        <v>-5.17</v>
      </c>
      <c r="J7709" s="384">
        <v>3160.27</v>
      </c>
    </row>
    <row r="7710" spans="1:10" x14ac:dyDescent="0.2">
      <c r="A7710">
        <v>15174</v>
      </c>
      <c r="B7710" s="623">
        <v>42937.122916666667</v>
      </c>
      <c r="C7710" s="405" t="s">
        <v>97</v>
      </c>
      <c r="D7710" s="384">
        <v>3838</v>
      </c>
      <c r="E7710">
        <v>0.01</v>
      </c>
      <c r="F7710">
        <v>1.4631400000000001</v>
      </c>
      <c r="G7710" s="384">
        <v>0</v>
      </c>
      <c r="H7710">
        <v>0</v>
      </c>
    </row>
    <row r="7711" spans="1:10" x14ac:dyDescent="0.2">
      <c r="A7711">
        <v>15208</v>
      </c>
      <c r="B7711" s="623">
        <v>42937.520833333336</v>
      </c>
      <c r="C7711" s="405" t="s">
        <v>2054</v>
      </c>
      <c r="D7711" s="384">
        <v>3838</v>
      </c>
      <c r="E7711">
        <v>0.01</v>
      </c>
      <c r="F7711">
        <v>1.4691399999999999</v>
      </c>
      <c r="G7711" s="384">
        <v>0</v>
      </c>
      <c r="H7711">
        <v>1.4691399999999999</v>
      </c>
      <c r="I7711">
        <v>-4.1399999999999997</v>
      </c>
      <c r="J7711" s="384">
        <v>3156.13</v>
      </c>
    </row>
    <row r="7712" spans="1:10" x14ac:dyDescent="0.2">
      <c r="A7712">
        <v>15177</v>
      </c>
      <c r="B7712" s="623">
        <v>42937.172222222223</v>
      </c>
      <c r="C7712" s="405" t="s">
        <v>97</v>
      </c>
      <c r="D7712" s="384">
        <v>3839</v>
      </c>
      <c r="E7712">
        <v>0.01</v>
      </c>
      <c r="F7712">
        <v>1.46465</v>
      </c>
      <c r="G7712" s="384">
        <v>0</v>
      </c>
      <c r="H7712">
        <v>0</v>
      </c>
    </row>
    <row r="7713" spans="1:10" x14ac:dyDescent="0.2">
      <c r="A7713">
        <v>15209</v>
      </c>
      <c r="B7713" s="623">
        <v>42937.520833333336</v>
      </c>
      <c r="C7713" s="405" t="s">
        <v>2054</v>
      </c>
      <c r="D7713" s="384">
        <v>3839</v>
      </c>
      <c r="E7713">
        <v>0.01</v>
      </c>
      <c r="F7713">
        <v>1.4691399999999999</v>
      </c>
      <c r="G7713" s="384">
        <v>0</v>
      </c>
      <c r="H7713">
        <v>1.4691399999999999</v>
      </c>
      <c r="I7713">
        <v>-3.09</v>
      </c>
      <c r="J7713" s="384">
        <v>3153.04</v>
      </c>
    </row>
    <row r="7714" spans="1:10" x14ac:dyDescent="0.2">
      <c r="A7714">
        <v>15181</v>
      </c>
      <c r="B7714" s="623">
        <v>42937.192361111112</v>
      </c>
      <c r="C7714" s="405" t="s">
        <v>97</v>
      </c>
      <c r="D7714" s="384">
        <v>3840</v>
      </c>
      <c r="E7714">
        <v>0.01</v>
      </c>
      <c r="F7714">
        <v>1.4669700000000001</v>
      </c>
      <c r="G7714" s="384">
        <v>0</v>
      </c>
      <c r="H7714">
        <v>0</v>
      </c>
    </row>
    <row r="7715" spans="1:10" x14ac:dyDescent="0.2">
      <c r="A7715">
        <v>15210</v>
      </c>
      <c r="B7715" s="623">
        <v>42937.520833333336</v>
      </c>
      <c r="C7715" s="405" t="s">
        <v>2054</v>
      </c>
      <c r="D7715" s="384">
        <v>3840</v>
      </c>
      <c r="E7715">
        <v>0.01</v>
      </c>
      <c r="F7715">
        <v>1.4691399999999999</v>
      </c>
      <c r="G7715" s="384">
        <v>0</v>
      </c>
      <c r="H7715">
        <v>1.4691399999999999</v>
      </c>
      <c r="I7715">
        <v>-1.49</v>
      </c>
      <c r="J7715" s="384">
        <v>3151.55</v>
      </c>
    </row>
    <row r="7716" spans="1:10" x14ac:dyDescent="0.2">
      <c r="A7716">
        <v>15186</v>
      </c>
      <c r="B7716" s="623">
        <v>42937.236805555556</v>
      </c>
      <c r="C7716" s="405" t="s">
        <v>97</v>
      </c>
      <c r="D7716" s="384">
        <v>3841</v>
      </c>
      <c r="E7716">
        <v>0.02</v>
      </c>
      <c r="F7716">
        <v>1.4701299999999999</v>
      </c>
      <c r="G7716" s="384">
        <v>0</v>
      </c>
      <c r="H7716">
        <v>0</v>
      </c>
    </row>
    <row r="7717" spans="1:10" x14ac:dyDescent="0.2">
      <c r="A7717">
        <v>15211</v>
      </c>
      <c r="B7717" s="623">
        <v>42937.520833333336</v>
      </c>
      <c r="C7717" s="405" t="s">
        <v>2054</v>
      </c>
      <c r="D7717" s="384">
        <v>3841</v>
      </c>
      <c r="E7717">
        <v>0.02</v>
      </c>
      <c r="F7717">
        <v>1.4691399999999999</v>
      </c>
      <c r="G7717" s="384">
        <v>0</v>
      </c>
      <c r="H7717">
        <v>1.4691399999999999</v>
      </c>
      <c r="I7717">
        <v>1.37</v>
      </c>
      <c r="J7717" s="384">
        <v>3152.92</v>
      </c>
    </row>
    <row r="7718" spans="1:10" x14ac:dyDescent="0.2">
      <c r="A7718">
        <v>15192</v>
      </c>
      <c r="B7718" s="623">
        <v>42937.237500000003</v>
      </c>
      <c r="C7718" s="405" t="s">
        <v>97</v>
      </c>
      <c r="D7718" s="384">
        <v>3842</v>
      </c>
      <c r="E7718">
        <v>0.02</v>
      </c>
      <c r="F7718">
        <v>1.47343</v>
      </c>
      <c r="G7718" s="384">
        <v>0</v>
      </c>
      <c r="H7718">
        <v>0</v>
      </c>
    </row>
    <row r="7719" spans="1:10" x14ac:dyDescent="0.2">
      <c r="A7719">
        <v>15212</v>
      </c>
      <c r="B7719" s="623">
        <v>42937.520833333336</v>
      </c>
      <c r="C7719" s="405" t="s">
        <v>2054</v>
      </c>
      <c r="D7719" s="384">
        <v>3842</v>
      </c>
      <c r="E7719">
        <v>0.02</v>
      </c>
      <c r="F7719">
        <v>1.4691399999999999</v>
      </c>
      <c r="G7719" s="384">
        <v>0</v>
      </c>
      <c r="H7719">
        <v>1.4691399999999999</v>
      </c>
      <c r="I7719">
        <v>5.92</v>
      </c>
      <c r="J7719" s="384">
        <v>3158.84</v>
      </c>
    </row>
    <row r="7720" spans="1:10" x14ac:dyDescent="0.2">
      <c r="A7720">
        <v>15199</v>
      </c>
      <c r="B7720" s="623">
        <v>42937.421527777777</v>
      </c>
      <c r="C7720" s="405" t="s">
        <v>97</v>
      </c>
      <c r="D7720" s="384">
        <v>3843</v>
      </c>
      <c r="E7720">
        <v>0.03</v>
      </c>
      <c r="F7720">
        <v>1.4767300000000001</v>
      </c>
      <c r="G7720" s="384">
        <v>0</v>
      </c>
      <c r="H7720">
        <v>0</v>
      </c>
    </row>
    <row r="7721" spans="1:10" x14ac:dyDescent="0.2">
      <c r="A7721">
        <v>15213</v>
      </c>
      <c r="B7721" s="623">
        <v>42937.520833333336</v>
      </c>
      <c r="C7721" s="405" t="s">
        <v>2054</v>
      </c>
      <c r="D7721" s="384">
        <v>3843</v>
      </c>
      <c r="E7721">
        <v>0.03</v>
      </c>
      <c r="F7721">
        <v>1.4691399999999999</v>
      </c>
      <c r="G7721" s="384">
        <v>0</v>
      </c>
      <c r="H7721">
        <v>1.4691399999999999</v>
      </c>
      <c r="I7721">
        <v>15.7</v>
      </c>
      <c r="J7721" s="384">
        <v>3174.54</v>
      </c>
    </row>
    <row r="7722" spans="1:10" x14ac:dyDescent="0.2">
      <c r="A7722">
        <v>15214</v>
      </c>
      <c r="B7722" s="623">
        <v>42937.95</v>
      </c>
      <c r="C7722" s="405" t="s">
        <v>96</v>
      </c>
      <c r="D7722" s="384">
        <v>3844</v>
      </c>
      <c r="E7722">
        <v>0.01</v>
      </c>
      <c r="F7722">
        <v>1.4739800000000001</v>
      </c>
      <c r="G7722" s="384">
        <v>0</v>
      </c>
      <c r="H7722">
        <v>0</v>
      </c>
    </row>
    <row r="7723" spans="1:10" x14ac:dyDescent="0.2">
      <c r="A7723">
        <v>15216</v>
      </c>
      <c r="B7723" s="623">
        <v>42940.001388888886</v>
      </c>
      <c r="C7723" s="405" t="s">
        <v>2054</v>
      </c>
      <c r="D7723" s="384">
        <v>3844</v>
      </c>
      <c r="E7723">
        <v>0.01</v>
      </c>
      <c r="F7723">
        <v>1.47478</v>
      </c>
      <c r="G7723" s="384">
        <v>0</v>
      </c>
      <c r="H7723">
        <v>1.47478</v>
      </c>
      <c r="I7723">
        <v>0.46</v>
      </c>
      <c r="J7723" s="384">
        <v>3175</v>
      </c>
    </row>
    <row r="7724" spans="1:10" x14ac:dyDescent="0.2">
      <c r="A7724">
        <v>15217</v>
      </c>
      <c r="B7724" s="623">
        <v>42941.880555555559</v>
      </c>
      <c r="C7724" s="405" t="s">
        <v>97</v>
      </c>
      <c r="D7724" s="384">
        <v>3845</v>
      </c>
      <c r="E7724">
        <v>0.01</v>
      </c>
      <c r="F7724">
        <v>1.4679500000000001</v>
      </c>
      <c r="G7724" s="384">
        <v>0</v>
      </c>
      <c r="H7724">
        <v>0</v>
      </c>
    </row>
    <row r="7725" spans="1:10" x14ac:dyDescent="0.2">
      <c r="A7725">
        <v>15219</v>
      </c>
      <c r="B7725" s="623">
        <v>42941.895833333336</v>
      </c>
      <c r="C7725" s="405" t="s">
        <v>2054</v>
      </c>
      <c r="D7725" s="384">
        <v>3845</v>
      </c>
      <c r="E7725">
        <v>0.01</v>
      </c>
      <c r="F7725">
        <v>1.46715</v>
      </c>
      <c r="G7725" s="384">
        <v>0</v>
      </c>
      <c r="H7725">
        <v>1.46715</v>
      </c>
      <c r="I7725">
        <v>0.55000000000000004</v>
      </c>
      <c r="J7725" s="384">
        <v>3175.55</v>
      </c>
    </row>
    <row r="7726" spans="1:10" x14ac:dyDescent="0.2">
      <c r="A7726">
        <v>15220</v>
      </c>
      <c r="B7726" s="623">
        <v>42943.879166666666</v>
      </c>
      <c r="C7726" s="405" t="s">
        <v>97</v>
      </c>
      <c r="D7726" s="384">
        <v>3846</v>
      </c>
      <c r="E7726">
        <v>0.01</v>
      </c>
      <c r="F7726">
        <v>1.46567</v>
      </c>
      <c r="G7726" s="384">
        <v>0</v>
      </c>
      <c r="H7726">
        <v>0</v>
      </c>
    </row>
    <row r="7727" spans="1:10" x14ac:dyDescent="0.2">
      <c r="A7727">
        <v>15222</v>
      </c>
      <c r="B7727" s="623">
        <v>42943.883333333331</v>
      </c>
      <c r="C7727" s="405" t="s">
        <v>2054</v>
      </c>
      <c r="D7727" s="384">
        <v>3846</v>
      </c>
      <c r="E7727">
        <v>0.01</v>
      </c>
      <c r="F7727">
        <v>1.4648699999999999</v>
      </c>
      <c r="G7727" s="384">
        <v>0</v>
      </c>
      <c r="H7727">
        <v>1.4648699999999999</v>
      </c>
      <c r="I7727">
        <v>0.55000000000000004</v>
      </c>
      <c r="J7727" s="384">
        <v>3176.1</v>
      </c>
    </row>
    <row r="7728" spans="1:10" x14ac:dyDescent="0.2">
      <c r="A7728">
        <v>15223</v>
      </c>
      <c r="B7728" s="623">
        <v>42943.898611111108</v>
      </c>
      <c r="C7728" s="405" t="s">
        <v>97</v>
      </c>
      <c r="D7728" s="384">
        <v>3847</v>
      </c>
      <c r="E7728">
        <v>0.01</v>
      </c>
      <c r="F7728">
        <v>1.4658899999999999</v>
      </c>
      <c r="G7728" s="384">
        <v>0</v>
      </c>
      <c r="H7728">
        <v>0</v>
      </c>
    </row>
    <row r="7729" spans="1:10" x14ac:dyDescent="0.2">
      <c r="A7729">
        <v>15225</v>
      </c>
      <c r="B7729" s="623">
        <v>42943.959027777775</v>
      </c>
      <c r="C7729" s="405" t="s">
        <v>2054</v>
      </c>
      <c r="D7729" s="384">
        <v>3847</v>
      </c>
      <c r="E7729">
        <v>0.01</v>
      </c>
      <c r="F7729">
        <v>1.46509</v>
      </c>
      <c r="G7729" s="384">
        <v>0</v>
      </c>
      <c r="H7729">
        <v>1.46509</v>
      </c>
      <c r="I7729">
        <v>0.55000000000000004</v>
      </c>
      <c r="J7729" s="384">
        <v>3176.65</v>
      </c>
    </row>
    <row r="7730" spans="1:10" x14ac:dyDescent="0.2">
      <c r="A7730">
        <v>15226</v>
      </c>
      <c r="B7730" s="623">
        <v>42944.930555555555</v>
      </c>
      <c r="C7730" s="405" t="s">
        <v>97</v>
      </c>
      <c r="D7730" s="384">
        <v>3848</v>
      </c>
      <c r="E7730">
        <v>0.01</v>
      </c>
      <c r="F7730">
        <v>1.47272</v>
      </c>
      <c r="G7730" s="384">
        <v>0</v>
      </c>
      <c r="H7730">
        <v>0</v>
      </c>
    </row>
    <row r="7731" spans="1:10" x14ac:dyDescent="0.2">
      <c r="A7731">
        <v>15228</v>
      </c>
      <c r="B7731" s="623">
        <v>42944.947916666664</v>
      </c>
      <c r="C7731" s="405" t="s">
        <v>2054</v>
      </c>
      <c r="D7731" s="384">
        <v>3848</v>
      </c>
      <c r="E7731">
        <v>0.01</v>
      </c>
      <c r="F7731">
        <v>1.4719199999999999</v>
      </c>
      <c r="G7731" s="384">
        <v>0</v>
      </c>
      <c r="H7731">
        <v>1.4719199999999999</v>
      </c>
      <c r="I7731">
        <v>0.55000000000000004</v>
      </c>
      <c r="J7731" s="384">
        <v>3177.2</v>
      </c>
    </row>
    <row r="7732" spans="1:10" x14ac:dyDescent="0.2">
      <c r="A7732">
        <v>15229</v>
      </c>
      <c r="B7732" s="623">
        <v>42947.049305555556</v>
      </c>
      <c r="C7732" s="405" t="s">
        <v>96</v>
      </c>
      <c r="D7732" s="384">
        <v>3849</v>
      </c>
      <c r="E7732">
        <v>0.01</v>
      </c>
      <c r="F7732">
        <v>1.47146</v>
      </c>
      <c r="G7732" s="384">
        <v>0</v>
      </c>
      <c r="H7732">
        <v>0</v>
      </c>
    </row>
    <row r="7733" spans="1:10" x14ac:dyDescent="0.2">
      <c r="A7733">
        <v>15231</v>
      </c>
      <c r="B7733" s="623">
        <v>42947.050694444442</v>
      </c>
      <c r="C7733" s="405" t="s">
        <v>2054</v>
      </c>
      <c r="D7733" s="384">
        <v>3849</v>
      </c>
      <c r="E7733">
        <v>0.01</v>
      </c>
      <c r="F7733">
        <v>1.4722599999999999</v>
      </c>
      <c r="G7733" s="384">
        <v>0</v>
      </c>
      <c r="H7733">
        <v>1.4722599999999999</v>
      </c>
      <c r="I7733">
        <v>0.56000000000000005</v>
      </c>
      <c r="J7733" s="384">
        <v>3177.76</v>
      </c>
    </row>
    <row r="7734" spans="1:10" x14ac:dyDescent="0.2">
      <c r="A7734">
        <v>15232</v>
      </c>
      <c r="B7734" s="623">
        <v>42947.895833333336</v>
      </c>
      <c r="C7734" s="405" t="s">
        <v>97</v>
      </c>
      <c r="D7734" s="384">
        <v>3850</v>
      </c>
      <c r="E7734">
        <v>0.01</v>
      </c>
      <c r="F7734">
        <v>1.4799899999999999</v>
      </c>
      <c r="G7734" s="384">
        <v>0</v>
      </c>
      <c r="H7734">
        <v>0</v>
      </c>
    </row>
    <row r="7735" spans="1:10" x14ac:dyDescent="0.2">
      <c r="A7735">
        <v>15234</v>
      </c>
      <c r="B7735" s="623">
        <v>42947.915972222225</v>
      </c>
      <c r="C7735" s="405" t="s">
        <v>2054</v>
      </c>
      <c r="D7735" s="384">
        <v>3850</v>
      </c>
      <c r="E7735">
        <v>0.01</v>
      </c>
      <c r="F7735">
        <v>1.47919</v>
      </c>
      <c r="G7735" s="384">
        <v>0</v>
      </c>
      <c r="H7735">
        <v>1.47919</v>
      </c>
      <c r="I7735">
        <v>0.55000000000000004</v>
      </c>
      <c r="J7735" s="384">
        <v>3178.31</v>
      </c>
    </row>
    <row r="7736" spans="1:10" x14ac:dyDescent="0.2">
      <c r="A7736">
        <v>15235</v>
      </c>
      <c r="B7736" s="623">
        <v>42948.919444444444</v>
      </c>
      <c r="C7736" s="405" t="s">
        <v>97</v>
      </c>
      <c r="D7736" s="384">
        <v>3851</v>
      </c>
      <c r="E7736">
        <v>0.01</v>
      </c>
      <c r="F7736">
        <v>1.4814400000000001</v>
      </c>
      <c r="G7736" s="384">
        <v>0</v>
      </c>
      <c r="H7736">
        <v>0</v>
      </c>
    </row>
    <row r="7737" spans="1:10" x14ac:dyDescent="0.2">
      <c r="A7737">
        <v>15255</v>
      </c>
      <c r="B7737" s="623">
        <v>42949.62222222222</v>
      </c>
      <c r="C7737" s="405" t="s">
        <v>2054</v>
      </c>
      <c r="D7737" s="384">
        <v>3851</v>
      </c>
      <c r="E7737">
        <v>0.01</v>
      </c>
      <c r="F7737">
        <v>1.4849000000000001</v>
      </c>
      <c r="G7737" s="384">
        <v>0</v>
      </c>
      <c r="H7737">
        <v>1.4849000000000001</v>
      </c>
      <c r="I7737">
        <v>-2.38</v>
      </c>
      <c r="J7737" s="384">
        <v>3175.94</v>
      </c>
    </row>
    <row r="7738" spans="1:10" x14ac:dyDescent="0.2">
      <c r="A7738">
        <v>15237</v>
      </c>
      <c r="B7738" s="623">
        <v>42949.07916666667</v>
      </c>
      <c r="C7738" s="405" t="s">
        <v>97</v>
      </c>
      <c r="D7738" s="384">
        <v>3852</v>
      </c>
      <c r="E7738">
        <v>0.01</v>
      </c>
      <c r="F7738">
        <v>1.48295</v>
      </c>
      <c r="G7738" s="384">
        <v>0</v>
      </c>
      <c r="H7738">
        <v>0</v>
      </c>
    </row>
    <row r="7739" spans="1:10" x14ac:dyDescent="0.2">
      <c r="A7739">
        <v>15256</v>
      </c>
      <c r="B7739" s="623">
        <v>42949.62222222222</v>
      </c>
      <c r="C7739" s="405" t="s">
        <v>2054</v>
      </c>
      <c r="D7739" s="384">
        <v>3852</v>
      </c>
      <c r="E7739">
        <v>0.01</v>
      </c>
      <c r="F7739">
        <v>1.4849000000000001</v>
      </c>
      <c r="G7739" s="384">
        <v>0</v>
      </c>
      <c r="H7739">
        <v>1.4849000000000001</v>
      </c>
      <c r="I7739">
        <v>-1.34</v>
      </c>
      <c r="J7739" s="384">
        <v>3174.6</v>
      </c>
    </row>
    <row r="7740" spans="1:10" x14ac:dyDescent="0.2">
      <c r="A7740">
        <v>15240</v>
      </c>
      <c r="B7740" s="623">
        <v>42949.123611111114</v>
      </c>
      <c r="C7740" s="405" t="s">
        <v>97</v>
      </c>
      <c r="D7740" s="384">
        <v>3853</v>
      </c>
      <c r="E7740">
        <v>0.01</v>
      </c>
      <c r="F7740">
        <v>1.48447</v>
      </c>
      <c r="G7740" s="384">
        <v>0</v>
      </c>
      <c r="H7740">
        <v>0</v>
      </c>
    </row>
    <row r="7741" spans="1:10" x14ac:dyDescent="0.2">
      <c r="A7741">
        <v>15257</v>
      </c>
      <c r="B7741" s="623">
        <v>42949.62222222222</v>
      </c>
      <c r="C7741" s="405" t="s">
        <v>2054</v>
      </c>
      <c r="D7741" s="384">
        <v>3853</v>
      </c>
      <c r="E7741">
        <v>0.01</v>
      </c>
      <c r="F7741">
        <v>1.4849000000000001</v>
      </c>
      <c r="G7741" s="384">
        <v>0</v>
      </c>
      <c r="H7741">
        <v>1.4849000000000001</v>
      </c>
      <c r="I7741">
        <v>-0.3</v>
      </c>
      <c r="J7741" s="384">
        <v>3174.3</v>
      </c>
    </row>
    <row r="7742" spans="1:10" x14ac:dyDescent="0.2">
      <c r="A7742">
        <v>15244</v>
      </c>
      <c r="B7742" s="623">
        <v>42949.294444444444</v>
      </c>
      <c r="C7742" s="405" t="s">
        <v>97</v>
      </c>
      <c r="D7742" s="384">
        <v>3854</v>
      </c>
      <c r="E7742">
        <v>0.01</v>
      </c>
      <c r="F7742">
        <v>1.48678</v>
      </c>
      <c r="G7742" s="384">
        <v>0</v>
      </c>
      <c r="H7742">
        <v>0</v>
      </c>
    </row>
    <row r="7743" spans="1:10" x14ac:dyDescent="0.2">
      <c r="A7743">
        <v>15258</v>
      </c>
      <c r="B7743" s="623">
        <v>42949.62222222222</v>
      </c>
      <c r="C7743" s="405" t="s">
        <v>2054</v>
      </c>
      <c r="D7743" s="384">
        <v>3854</v>
      </c>
      <c r="E7743">
        <v>0.01</v>
      </c>
      <c r="F7743">
        <v>1.4849000000000001</v>
      </c>
      <c r="G7743" s="384">
        <v>0</v>
      </c>
      <c r="H7743">
        <v>1.4849000000000001</v>
      </c>
      <c r="I7743">
        <v>1.3</v>
      </c>
      <c r="J7743" s="384">
        <v>3175.6</v>
      </c>
    </row>
    <row r="7744" spans="1:10" x14ac:dyDescent="0.2">
      <c r="A7744">
        <v>15249</v>
      </c>
      <c r="B7744" s="623">
        <v>42949.478472222225</v>
      </c>
      <c r="C7744" s="405" t="s">
        <v>97</v>
      </c>
      <c r="D7744" s="384">
        <v>3855</v>
      </c>
      <c r="E7744">
        <v>0.02</v>
      </c>
      <c r="F7744">
        <v>1.4898899999999999</v>
      </c>
      <c r="G7744" s="384">
        <v>0</v>
      </c>
      <c r="H7744">
        <v>0</v>
      </c>
    </row>
    <row r="7745" spans="1:10" x14ac:dyDescent="0.2">
      <c r="A7745">
        <v>15259</v>
      </c>
      <c r="B7745" s="623">
        <v>42949.62222222222</v>
      </c>
      <c r="C7745" s="405" t="s">
        <v>2054</v>
      </c>
      <c r="D7745" s="384">
        <v>3855</v>
      </c>
      <c r="E7745">
        <v>0.02</v>
      </c>
      <c r="F7745">
        <v>1.4849000000000001</v>
      </c>
      <c r="G7745" s="384">
        <v>0</v>
      </c>
      <c r="H7745">
        <v>1.4849000000000001</v>
      </c>
      <c r="I7745">
        <v>6.88</v>
      </c>
      <c r="J7745" s="384">
        <v>3182.48</v>
      </c>
    </row>
    <row r="7746" spans="1:10" x14ac:dyDescent="0.2">
      <c r="A7746">
        <v>15260</v>
      </c>
      <c r="B7746" s="623">
        <v>42949.910416666666</v>
      </c>
      <c r="C7746" s="405" t="s">
        <v>96</v>
      </c>
      <c r="D7746" s="384">
        <v>3856</v>
      </c>
      <c r="E7746">
        <v>0.01</v>
      </c>
      <c r="F7746">
        <v>1.4882299999999999</v>
      </c>
      <c r="G7746" s="384">
        <v>0</v>
      </c>
      <c r="H7746">
        <v>0</v>
      </c>
    </row>
    <row r="7747" spans="1:10" x14ac:dyDescent="0.2">
      <c r="A7747">
        <v>15262</v>
      </c>
      <c r="B7747" s="623">
        <v>42950.085416666669</v>
      </c>
      <c r="C7747" s="405" t="s">
        <v>2054</v>
      </c>
      <c r="D7747" s="384">
        <v>3856</v>
      </c>
      <c r="E7747">
        <v>0.01</v>
      </c>
      <c r="F7747">
        <v>1.4890300000000001</v>
      </c>
      <c r="G7747" s="384">
        <v>0</v>
      </c>
      <c r="H7747">
        <v>1.4890300000000001</v>
      </c>
      <c r="I7747">
        <v>0.27</v>
      </c>
      <c r="J7747" s="384">
        <v>3182.75</v>
      </c>
    </row>
    <row r="7748" spans="1:10" x14ac:dyDescent="0.2">
      <c r="A7748">
        <v>15263</v>
      </c>
      <c r="B7748" s="623">
        <v>42950.942361111112</v>
      </c>
      <c r="C7748" s="405" t="s">
        <v>96</v>
      </c>
      <c r="D7748" s="384">
        <v>3857</v>
      </c>
      <c r="E7748">
        <v>0.01</v>
      </c>
      <c r="F7748">
        <v>1.4934700000000001</v>
      </c>
      <c r="G7748" s="384">
        <v>0</v>
      </c>
      <c r="H7748">
        <v>0</v>
      </c>
    </row>
    <row r="7749" spans="1:10" x14ac:dyDescent="0.2">
      <c r="A7749">
        <v>15265</v>
      </c>
      <c r="B7749" s="623">
        <v>42950.946527777778</v>
      </c>
      <c r="C7749" s="405" t="s">
        <v>2054</v>
      </c>
      <c r="D7749" s="384">
        <v>3857</v>
      </c>
      <c r="E7749">
        <v>0.01</v>
      </c>
      <c r="F7749">
        <v>1.49427</v>
      </c>
      <c r="G7749" s="384">
        <v>0</v>
      </c>
      <c r="H7749">
        <v>1.49427</v>
      </c>
      <c r="I7749">
        <v>0.55000000000000004</v>
      </c>
      <c r="J7749" s="384">
        <v>3183.3</v>
      </c>
    </row>
    <row r="7750" spans="1:10" x14ac:dyDescent="0.2">
      <c r="A7750">
        <v>15266</v>
      </c>
      <c r="B7750" s="623">
        <v>42950.951388888891</v>
      </c>
      <c r="C7750" s="405" t="s">
        <v>96</v>
      </c>
      <c r="D7750" s="384">
        <v>3858</v>
      </c>
      <c r="E7750">
        <v>0.01</v>
      </c>
      <c r="F7750">
        <v>1.49417</v>
      </c>
      <c r="G7750" s="384">
        <v>0</v>
      </c>
      <c r="H7750">
        <v>0</v>
      </c>
    </row>
    <row r="7751" spans="1:10" x14ac:dyDescent="0.2">
      <c r="A7751">
        <v>15271</v>
      </c>
      <c r="B7751" s="623">
        <v>42951.180555555555</v>
      </c>
      <c r="C7751" s="405" t="s">
        <v>2054</v>
      </c>
      <c r="D7751" s="384">
        <v>3858</v>
      </c>
      <c r="E7751">
        <v>0.01</v>
      </c>
      <c r="F7751">
        <v>1.4942</v>
      </c>
      <c r="G7751" s="384">
        <v>0</v>
      </c>
      <c r="H7751">
        <v>1.4942</v>
      </c>
      <c r="I7751">
        <v>-0.06</v>
      </c>
      <c r="J7751" s="384">
        <v>3183.24</v>
      </c>
    </row>
    <row r="7752" spans="1:10" x14ac:dyDescent="0.2">
      <c r="A7752">
        <v>15268</v>
      </c>
      <c r="B7752" s="623">
        <v>42951.07708333333</v>
      </c>
      <c r="C7752" s="405" t="s">
        <v>96</v>
      </c>
      <c r="D7752" s="384">
        <v>3859</v>
      </c>
      <c r="E7752">
        <v>0.01</v>
      </c>
      <c r="F7752">
        <v>1.4926299999999999</v>
      </c>
      <c r="G7752" s="384">
        <v>0</v>
      </c>
      <c r="H7752">
        <v>0</v>
      </c>
    </row>
    <row r="7753" spans="1:10" x14ac:dyDescent="0.2">
      <c r="A7753">
        <v>15272</v>
      </c>
      <c r="B7753" s="623">
        <v>42951.180555555555</v>
      </c>
      <c r="C7753" s="405" t="s">
        <v>2054</v>
      </c>
      <c r="D7753" s="384">
        <v>3859</v>
      </c>
      <c r="E7753">
        <v>0.01</v>
      </c>
      <c r="F7753">
        <v>1.4942</v>
      </c>
      <c r="G7753" s="384">
        <v>0</v>
      </c>
      <c r="H7753">
        <v>1.4942</v>
      </c>
      <c r="I7753">
        <v>1.0900000000000001</v>
      </c>
      <c r="J7753" s="384">
        <v>3184.33</v>
      </c>
    </row>
    <row r="7754" spans="1:10" x14ac:dyDescent="0.2">
      <c r="A7754">
        <v>15273</v>
      </c>
      <c r="B7754" s="623">
        <v>42951.929166666669</v>
      </c>
      <c r="C7754" s="405" t="s">
        <v>97</v>
      </c>
      <c r="D7754" s="384">
        <v>3860</v>
      </c>
      <c r="E7754">
        <v>0.01</v>
      </c>
      <c r="F7754">
        <v>1.4850099999999999</v>
      </c>
      <c r="G7754" s="384">
        <v>0</v>
      </c>
      <c r="H7754">
        <v>0</v>
      </c>
    </row>
    <row r="7755" spans="1:10" x14ac:dyDescent="0.2">
      <c r="A7755">
        <v>15278</v>
      </c>
      <c r="B7755" s="623">
        <v>42954.166666666664</v>
      </c>
      <c r="C7755" s="405" t="s">
        <v>2054</v>
      </c>
      <c r="D7755" s="384">
        <v>3860</v>
      </c>
      <c r="E7755">
        <v>0.01</v>
      </c>
      <c r="F7755">
        <v>1.48421</v>
      </c>
      <c r="G7755" s="384">
        <v>0</v>
      </c>
      <c r="H7755">
        <v>1.48421</v>
      </c>
      <c r="I7755">
        <v>0.56000000000000005</v>
      </c>
      <c r="J7755" s="384">
        <v>3185.44</v>
      </c>
    </row>
    <row r="7756" spans="1:10" x14ac:dyDescent="0.2">
      <c r="A7756">
        <v>15275</v>
      </c>
      <c r="B7756" s="623">
        <v>42954.042361111111</v>
      </c>
      <c r="C7756" s="405" t="s">
        <v>96</v>
      </c>
      <c r="D7756" s="384">
        <v>3861</v>
      </c>
      <c r="E7756">
        <v>0.01</v>
      </c>
      <c r="F7756">
        <v>1.4850399999999999</v>
      </c>
      <c r="G7756" s="384">
        <v>0</v>
      </c>
      <c r="H7756">
        <v>0</v>
      </c>
    </row>
    <row r="7757" spans="1:10" x14ac:dyDescent="0.2">
      <c r="A7757">
        <v>15277</v>
      </c>
      <c r="B7757" s="623">
        <v>42954.061111111114</v>
      </c>
      <c r="C7757" s="405" t="s">
        <v>2054</v>
      </c>
      <c r="D7757" s="384">
        <v>3861</v>
      </c>
      <c r="E7757">
        <v>0.01</v>
      </c>
      <c r="F7757">
        <v>1.48584</v>
      </c>
      <c r="G7757" s="384">
        <v>0</v>
      </c>
      <c r="H7757">
        <v>1.48584</v>
      </c>
      <c r="I7757">
        <v>0.55000000000000004</v>
      </c>
      <c r="J7757" s="384">
        <v>3184.88</v>
      </c>
    </row>
    <row r="7758" spans="1:10" x14ac:dyDescent="0.2">
      <c r="A7758">
        <v>15279</v>
      </c>
      <c r="B7758" s="623">
        <v>42954.961111111108</v>
      </c>
      <c r="C7758" s="405" t="s">
        <v>97</v>
      </c>
      <c r="D7758" s="384">
        <v>3862</v>
      </c>
      <c r="E7758">
        <v>0.01</v>
      </c>
      <c r="F7758">
        <v>1.49105</v>
      </c>
      <c r="G7758" s="384">
        <v>0</v>
      </c>
      <c r="H7758">
        <v>0</v>
      </c>
    </row>
    <row r="7759" spans="1:10" x14ac:dyDescent="0.2">
      <c r="A7759">
        <v>15281</v>
      </c>
      <c r="B7759" s="623">
        <v>42955.135416666664</v>
      </c>
      <c r="C7759" s="405" t="s">
        <v>2054</v>
      </c>
      <c r="D7759" s="384">
        <v>3862</v>
      </c>
      <c r="E7759">
        <v>0.01</v>
      </c>
      <c r="F7759">
        <v>1.4902500000000001</v>
      </c>
      <c r="G7759" s="384">
        <v>0</v>
      </c>
      <c r="H7759">
        <v>1.4902500000000001</v>
      </c>
      <c r="I7759">
        <v>0.56000000000000005</v>
      </c>
      <c r="J7759" s="384">
        <v>3186.01</v>
      </c>
    </row>
    <row r="7760" spans="1:10" x14ac:dyDescent="0.2">
      <c r="A7760">
        <v>15282</v>
      </c>
      <c r="B7760" s="623">
        <v>42955.931944444441</v>
      </c>
      <c r="C7760" s="405" t="s">
        <v>96</v>
      </c>
      <c r="D7760" s="384">
        <v>3863</v>
      </c>
      <c r="E7760">
        <v>0.01</v>
      </c>
      <c r="F7760">
        <v>1.4841800000000001</v>
      </c>
      <c r="G7760" s="384">
        <v>0</v>
      </c>
      <c r="H7760">
        <v>0</v>
      </c>
    </row>
    <row r="7761" spans="1:10" x14ac:dyDescent="0.2">
      <c r="A7761">
        <v>15284</v>
      </c>
      <c r="B7761" s="623">
        <v>42955.959027777775</v>
      </c>
      <c r="C7761" s="405" t="s">
        <v>2054</v>
      </c>
      <c r="D7761" s="384">
        <v>3863</v>
      </c>
      <c r="E7761">
        <v>0.01</v>
      </c>
      <c r="F7761">
        <v>1.48498</v>
      </c>
      <c r="G7761" s="384">
        <v>0</v>
      </c>
      <c r="H7761">
        <v>1.48498</v>
      </c>
      <c r="I7761">
        <v>0.55000000000000004</v>
      </c>
      <c r="J7761" s="384">
        <v>3186.56</v>
      </c>
    </row>
    <row r="7762" spans="1:10" x14ac:dyDescent="0.2">
      <c r="A7762">
        <v>15285</v>
      </c>
      <c r="B7762" s="623">
        <v>42956.078472222223</v>
      </c>
      <c r="C7762" s="405" t="s">
        <v>97</v>
      </c>
      <c r="D7762" s="384">
        <v>3864</v>
      </c>
      <c r="E7762">
        <v>0.01</v>
      </c>
      <c r="F7762">
        <v>1.48654</v>
      </c>
      <c r="G7762" s="384">
        <v>0</v>
      </c>
      <c r="H7762">
        <v>0</v>
      </c>
    </row>
    <row r="7763" spans="1:10" x14ac:dyDescent="0.2">
      <c r="A7763">
        <v>15299</v>
      </c>
      <c r="B7763" s="623">
        <v>42956.495833333334</v>
      </c>
      <c r="C7763" s="405" t="s">
        <v>2054</v>
      </c>
      <c r="D7763" s="384">
        <v>3864</v>
      </c>
      <c r="E7763">
        <v>0.01</v>
      </c>
      <c r="F7763">
        <v>1.48811</v>
      </c>
      <c r="G7763" s="384">
        <v>0</v>
      </c>
      <c r="H7763">
        <v>1.48811</v>
      </c>
      <c r="I7763">
        <v>-1.08</v>
      </c>
      <c r="J7763" s="384">
        <v>3185.48</v>
      </c>
    </row>
    <row r="7764" spans="1:10" x14ac:dyDescent="0.2">
      <c r="A7764">
        <v>15287</v>
      </c>
      <c r="B7764" s="623">
        <v>42956.121527777781</v>
      </c>
      <c r="C7764" s="405" t="s">
        <v>97</v>
      </c>
      <c r="D7764" s="384">
        <v>3865</v>
      </c>
      <c r="E7764">
        <v>0.01</v>
      </c>
      <c r="F7764">
        <v>1.4880500000000001</v>
      </c>
      <c r="G7764" s="384">
        <v>0</v>
      </c>
      <c r="H7764">
        <v>0</v>
      </c>
    </row>
    <row r="7765" spans="1:10" x14ac:dyDescent="0.2">
      <c r="A7765">
        <v>15300</v>
      </c>
      <c r="B7765" s="623">
        <v>42956.495833333334</v>
      </c>
      <c r="C7765" s="405" t="s">
        <v>2054</v>
      </c>
      <c r="D7765" s="384">
        <v>3865</v>
      </c>
      <c r="E7765">
        <v>0.01</v>
      </c>
      <c r="F7765">
        <v>1.48811</v>
      </c>
      <c r="G7765" s="384">
        <v>0</v>
      </c>
      <c r="H7765">
        <v>1.48811</v>
      </c>
      <c r="I7765">
        <v>-0.04</v>
      </c>
      <c r="J7765" s="384">
        <v>3185.44</v>
      </c>
    </row>
    <row r="7766" spans="1:10" x14ac:dyDescent="0.2">
      <c r="A7766">
        <v>15290</v>
      </c>
      <c r="B7766" s="623">
        <v>42956.132638888892</v>
      </c>
      <c r="C7766" s="405" t="s">
        <v>97</v>
      </c>
      <c r="D7766" s="384">
        <v>3866</v>
      </c>
      <c r="E7766">
        <v>0.01</v>
      </c>
      <c r="F7766">
        <v>1.4895700000000001</v>
      </c>
      <c r="G7766" s="384">
        <v>0</v>
      </c>
      <c r="H7766">
        <v>0</v>
      </c>
    </row>
    <row r="7767" spans="1:10" x14ac:dyDescent="0.2">
      <c r="A7767">
        <v>15301</v>
      </c>
      <c r="B7767" s="623">
        <v>42956.495833333334</v>
      </c>
      <c r="C7767" s="405" t="s">
        <v>2054</v>
      </c>
      <c r="D7767" s="384">
        <v>3866</v>
      </c>
      <c r="E7767">
        <v>0.01</v>
      </c>
      <c r="F7767">
        <v>1.48811</v>
      </c>
      <c r="G7767" s="384">
        <v>0</v>
      </c>
      <c r="H7767">
        <v>1.48811</v>
      </c>
      <c r="I7767">
        <v>1.01</v>
      </c>
      <c r="J7767" s="384">
        <v>3186.45</v>
      </c>
    </row>
    <row r="7768" spans="1:10" x14ac:dyDescent="0.2">
      <c r="A7768">
        <v>15294</v>
      </c>
      <c r="B7768" s="623">
        <v>42956.147222222222</v>
      </c>
      <c r="C7768" s="405" t="s">
        <v>97</v>
      </c>
      <c r="D7768" s="384">
        <v>3867</v>
      </c>
      <c r="E7768">
        <v>0.01</v>
      </c>
      <c r="F7768">
        <v>1.4918800000000001</v>
      </c>
      <c r="G7768" s="384">
        <v>0</v>
      </c>
      <c r="H7768">
        <v>0</v>
      </c>
    </row>
    <row r="7769" spans="1:10" x14ac:dyDescent="0.2">
      <c r="A7769">
        <v>15302</v>
      </c>
      <c r="B7769" s="623">
        <v>42956.495833333334</v>
      </c>
      <c r="C7769" s="405" t="s">
        <v>2054</v>
      </c>
      <c r="D7769" s="384">
        <v>3867</v>
      </c>
      <c r="E7769">
        <v>0.01</v>
      </c>
      <c r="F7769">
        <v>1.48811</v>
      </c>
      <c r="G7769" s="384">
        <v>0</v>
      </c>
      <c r="H7769">
        <v>1.48811</v>
      </c>
      <c r="I7769">
        <v>2.6</v>
      </c>
      <c r="J7769" s="384">
        <v>3189.05</v>
      </c>
    </row>
    <row r="7770" spans="1:10" x14ac:dyDescent="0.2">
      <c r="A7770">
        <v>15303</v>
      </c>
      <c r="B7770" s="623">
        <v>42957.938888888886</v>
      </c>
      <c r="C7770" s="405" t="s">
        <v>97</v>
      </c>
      <c r="D7770" s="384">
        <v>3868</v>
      </c>
      <c r="E7770">
        <v>0.01</v>
      </c>
      <c r="F7770">
        <v>1.4923999999999999</v>
      </c>
      <c r="G7770" s="384">
        <v>0</v>
      </c>
      <c r="H7770">
        <v>0</v>
      </c>
    </row>
    <row r="7771" spans="1:10" x14ac:dyDescent="0.2">
      <c r="A7771">
        <v>15323</v>
      </c>
      <c r="B7771" s="623">
        <v>42958.383333333331</v>
      </c>
      <c r="C7771" s="405" t="s">
        <v>2054</v>
      </c>
      <c r="D7771" s="384">
        <v>3868</v>
      </c>
      <c r="E7771">
        <v>0.01</v>
      </c>
      <c r="F7771">
        <v>1.49593</v>
      </c>
      <c r="G7771" s="384">
        <v>0</v>
      </c>
      <c r="H7771">
        <v>1.49593</v>
      </c>
      <c r="I7771">
        <v>-2.42</v>
      </c>
      <c r="J7771" s="384">
        <v>3186.63</v>
      </c>
    </row>
    <row r="7772" spans="1:10" x14ac:dyDescent="0.2">
      <c r="A7772">
        <v>15305</v>
      </c>
      <c r="B7772" s="623">
        <v>42957.961111111108</v>
      </c>
      <c r="C7772" s="405" t="s">
        <v>97</v>
      </c>
      <c r="D7772" s="384">
        <v>3869</v>
      </c>
      <c r="E7772">
        <v>0.01</v>
      </c>
      <c r="F7772">
        <v>1.49394</v>
      </c>
      <c r="G7772" s="384">
        <v>0</v>
      </c>
      <c r="H7772">
        <v>0</v>
      </c>
    </row>
    <row r="7773" spans="1:10" x14ac:dyDescent="0.2">
      <c r="A7773">
        <v>15324</v>
      </c>
      <c r="B7773" s="623">
        <v>42958.383333333331</v>
      </c>
      <c r="C7773" s="405" t="s">
        <v>2054</v>
      </c>
      <c r="D7773" s="384">
        <v>3869</v>
      </c>
      <c r="E7773">
        <v>0.01</v>
      </c>
      <c r="F7773">
        <v>1.49593</v>
      </c>
      <c r="G7773" s="384">
        <v>0</v>
      </c>
      <c r="H7773">
        <v>1.49593</v>
      </c>
      <c r="I7773">
        <v>-1.36</v>
      </c>
      <c r="J7773" s="384">
        <v>3185.27</v>
      </c>
    </row>
    <row r="7774" spans="1:10" x14ac:dyDescent="0.2">
      <c r="A7774">
        <v>15308</v>
      </c>
      <c r="B7774" s="623">
        <v>42957.974305555559</v>
      </c>
      <c r="C7774" s="405" t="s">
        <v>97</v>
      </c>
      <c r="D7774" s="384">
        <v>3870</v>
      </c>
      <c r="E7774">
        <v>0.01</v>
      </c>
      <c r="F7774">
        <v>1.4955099999999999</v>
      </c>
      <c r="G7774" s="384">
        <v>0</v>
      </c>
      <c r="H7774">
        <v>0</v>
      </c>
    </row>
    <row r="7775" spans="1:10" x14ac:dyDescent="0.2">
      <c r="A7775">
        <v>15325</v>
      </c>
      <c r="B7775" s="623">
        <v>42958.383333333331</v>
      </c>
      <c r="C7775" s="405" t="s">
        <v>2054</v>
      </c>
      <c r="D7775" s="384">
        <v>3870</v>
      </c>
      <c r="E7775">
        <v>0.01</v>
      </c>
      <c r="F7775">
        <v>1.49593</v>
      </c>
      <c r="G7775" s="384">
        <v>0</v>
      </c>
      <c r="H7775">
        <v>1.49593</v>
      </c>
      <c r="I7775">
        <v>-0.28000000000000003</v>
      </c>
      <c r="J7775" s="384">
        <v>3185</v>
      </c>
    </row>
    <row r="7776" spans="1:10" x14ac:dyDescent="0.2">
      <c r="A7776">
        <v>15312</v>
      </c>
      <c r="B7776" s="623">
        <v>42958.181250000001</v>
      </c>
      <c r="C7776" s="405" t="s">
        <v>97</v>
      </c>
      <c r="D7776" s="384">
        <v>3871</v>
      </c>
      <c r="E7776">
        <v>0.01</v>
      </c>
      <c r="F7776">
        <v>1.4978100000000001</v>
      </c>
      <c r="G7776" s="384">
        <v>0</v>
      </c>
      <c r="H7776">
        <v>0</v>
      </c>
    </row>
    <row r="7777" spans="1:10" x14ac:dyDescent="0.2">
      <c r="A7777">
        <v>15326</v>
      </c>
      <c r="B7777" s="623">
        <v>42958.383333333331</v>
      </c>
      <c r="C7777" s="405" t="s">
        <v>2054</v>
      </c>
      <c r="D7777" s="384">
        <v>3871</v>
      </c>
      <c r="E7777">
        <v>0.01</v>
      </c>
      <c r="F7777">
        <v>1.49593</v>
      </c>
      <c r="G7777" s="384">
        <v>0</v>
      </c>
      <c r="H7777">
        <v>1.49593</v>
      </c>
      <c r="I7777">
        <v>1.3</v>
      </c>
      <c r="J7777" s="384">
        <v>3186.3</v>
      </c>
    </row>
    <row r="7778" spans="1:10" x14ac:dyDescent="0.2">
      <c r="A7778">
        <v>15317</v>
      </c>
      <c r="B7778" s="623">
        <v>42958.194444444445</v>
      </c>
      <c r="C7778" s="405" t="s">
        <v>97</v>
      </c>
      <c r="D7778" s="384">
        <v>3872</v>
      </c>
      <c r="E7778">
        <v>0.02</v>
      </c>
      <c r="F7778">
        <v>1.5009600000000001</v>
      </c>
      <c r="G7778" s="384">
        <v>0</v>
      </c>
      <c r="H7778">
        <v>0</v>
      </c>
    </row>
    <row r="7779" spans="1:10" x14ac:dyDescent="0.2">
      <c r="A7779">
        <v>15327</v>
      </c>
      <c r="B7779" s="623">
        <v>42958.383333333331</v>
      </c>
      <c r="C7779" s="405" t="s">
        <v>2054</v>
      </c>
      <c r="D7779" s="384">
        <v>3872</v>
      </c>
      <c r="E7779">
        <v>0.02</v>
      </c>
      <c r="F7779">
        <v>1.49593</v>
      </c>
      <c r="G7779" s="384">
        <v>0</v>
      </c>
      <c r="H7779">
        <v>1.49593</v>
      </c>
      <c r="I7779">
        <v>6.93</v>
      </c>
      <c r="J7779" s="384">
        <v>3193.23</v>
      </c>
    </row>
    <row r="7780" spans="1:10" x14ac:dyDescent="0.2">
      <c r="A7780">
        <v>15328</v>
      </c>
      <c r="B7780" s="623">
        <v>42958.914583333331</v>
      </c>
      <c r="C7780" s="405" t="s">
        <v>97</v>
      </c>
      <c r="D7780" s="384">
        <v>3873</v>
      </c>
      <c r="E7780">
        <v>0.01</v>
      </c>
      <c r="F7780">
        <v>1.4973399999999999</v>
      </c>
      <c r="G7780" s="384">
        <v>0</v>
      </c>
      <c r="H7780">
        <v>0</v>
      </c>
    </row>
    <row r="7781" spans="1:10" x14ac:dyDescent="0.2">
      <c r="A7781">
        <v>15330</v>
      </c>
      <c r="B7781" s="623">
        <v>42961.120138888888</v>
      </c>
      <c r="C7781" s="405" t="s">
        <v>2054</v>
      </c>
      <c r="D7781" s="384">
        <v>3873</v>
      </c>
      <c r="E7781">
        <v>0.01</v>
      </c>
      <c r="F7781">
        <v>1.49654</v>
      </c>
      <c r="G7781" s="384">
        <v>0</v>
      </c>
      <c r="H7781">
        <v>1.49654</v>
      </c>
      <c r="I7781">
        <v>0.56999999999999995</v>
      </c>
      <c r="J7781" s="384">
        <v>3193.8</v>
      </c>
    </row>
    <row r="7782" spans="1:10" x14ac:dyDescent="0.2">
      <c r="A7782">
        <v>15331</v>
      </c>
      <c r="B7782" s="623">
        <v>42963.025694444441</v>
      </c>
      <c r="C7782" s="405" t="s">
        <v>96</v>
      </c>
      <c r="D7782" s="384">
        <v>3874</v>
      </c>
      <c r="E7782">
        <v>0.01</v>
      </c>
      <c r="F7782">
        <v>1.50057</v>
      </c>
      <c r="G7782" s="384">
        <v>0</v>
      </c>
      <c r="H7782">
        <v>0</v>
      </c>
    </row>
    <row r="7783" spans="1:10" x14ac:dyDescent="0.2">
      <c r="A7783">
        <v>15333</v>
      </c>
      <c r="B7783" s="623">
        <v>42963.054861111108</v>
      </c>
      <c r="C7783" s="405" t="s">
        <v>2054</v>
      </c>
      <c r="D7783" s="384">
        <v>3874</v>
      </c>
      <c r="E7783">
        <v>0.01</v>
      </c>
      <c r="F7783">
        <v>1.5013700000000001</v>
      </c>
      <c r="G7783" s="384">
        <v>0</v>
      </c>
      <c r="H7783">
        <v>1.5013700000000001</v>
      </c>
      <c r="I7783">
        <v>0.55000000000000004</v>
      </c>
      <c r="J7783" s="384">
        <v>3194.35</v>
      </c>
    </row>
    <row r="7784" spans="1:10" x14ac:dyDescent="0.2">
      <c r="A7784">
        <v>15334</v>
      </c>
      <c r="B7784" s="623">
        <v>42963.946527777778</v>
      </c>
      <c r="C7784" s="405" t="s">
        <v>96</v>
      </c>
      <c r="D7784" s="384">
        <v>3875</v>
      </c>
      <c r="E7784">
        <v>0.01</v>
      </c>
      <c r="F7784">
        <v>1.4842200000000001</v>
      </c>
      <c r="G7784" s="384">
        <v>0</v>
      </c>
      <c r="H7784">
        <v>0</v>
      </c>
    </row>
    <row r="7785" spans="1:10" x14ac:dyDescent="0.2">
      <c r="A7785">
        <v>15336</v>
      </c>
      <c r="B7785" s="623">
        <v>42964.026388888888</v>
      </c>
      <c r="C7785" s="405" t="s">
        <v>2054</v>
      </c>
      <c r="D7785" s="384">
        <v>3875</v>
      </c>
      <c r="E7785">
        <v>0.01</v>
      </c>
      <c r="F7785">
        <v>1.48502</v>
      </c>
      <c r="G7785" s="384">
        <v>0</v>
      </c>
      <c r="H7785">
        <v>1.48502</v>
      </c>
      <c r="I7785">
        <v>0.27</v>
      </c>
      <c r="J7785" s="384">
        <v>3194.63</v>
      </c>
    </row>
    <row r="7786" spans="1:10" x14ac:dyDescent="0.2">
      <c r="A7786">
        <v>15337</v>
      </c>
      <c r="B7786" s="623">
        <v>42964.029166666667</v>
      </c>
      <c r="C7786" s="405" t="s">
        <v>96</v>
      </c>
      <c r="D7786" s="384">
        <v>3876</v>
      </c>
      <c r="E7786">
        <v>0.01</v>
      </c>
      <c r="F7786">
        <v>1.4845600000000001</v>
      </c>
      <c r="G7786" s="384">
        <v>0</v>
      </c>
      <c r="H7786">
        <v>0</v>
      </c>
    </row>
    <row r="7787" spans="1:10" x14ac:dyDescent="0.2">
      <c r="A7787">
        <v>15339</v>
      </c>
      <c r="B7787" s="623">
        <v>42964.055555555555</v>
      </c>
      <c r="C7787" s="405" t="s">
        <v>2054</v>
      </c>
      <c r="D7787" s="384">
        <v>3876</v>
      </c>
      <c r="E7787">
        <v>0.01</v>
      </c>
      <c r="F7787">
        <v>1.48536</v>
      </c>
      <c r="G7787" s="384">
        <v>0</v>
      </c>
      <c r="H7787">
        <v>1.48536</v>
      </c>
      <c r="I7787">
        <v>0.55000000000000004</v>
      </c>
      <c r="J7787" s="384">
        <v>3195.18</v>
      </c>
    </row>
    <row r="7788" spans="1:10" x14ac:dyDescent="0.2">
      <c r="A7788">
        <v>15340</v>
      </c>
      <c r="B7788" s="623">
        <v>42964.904861111114</v>
      </c>
      <c r="C7788" s="405" t="s">
        <v>97</v>
      </c>
      <c r="D7788" s="384">
        <v>3877</v>
      </c>
      <c r="E7788">
        <v>0.01</v>
      </c>
      <c r="F7788">
        <v>1.48552</v>
      </c>
      <c r="G7788" s="384">
        <v>0</v>
      </c>
      <c r="H7788">
        <v>0</v>
      </c>
    </row>
    <row r="7789" spans="1:10" x14ac:dyDescent="0.2">
      <c r="A7789">
        <v>15345</v>
      </c>
      <c r="B7789" s="623">
        <v>42965.201388888891</v>
      </c>
      <c r="C7789" s="405" t="s">
        <v>2054</v>
      </c>
      <c r="D7789" s="384">
        <v>3877</v>
      </c>
      <c r="E7789">
        <v>0.01</v>
      </c>
      <c r="F7789">
        <v>1.4855100000000001</v>
      </c>
      <c r="G7789" s="384">
        <v>0</v>
      </c>
      <c r="H7789">
        <v>1.4855100000000001</v>
      </c>
      <c r="I7789">
        <v>0.01</v>
      </c>
      <c r="J7789" s="384">
        <v>3195.19</v>
      </c>
    </row>
    <row r="7790" spans="1:10" x14ac:dyDescent="0.2">
      <c r="A7790">
        <v>15342</v>
      </c>
      <c r="B7790" s="623">
        <v>42964.988888888889</v>
      </c>
      <c r="C7790" s="405" t="s">
        <v>97</v>
      </c>
      <c r="D7790" s="384">
        <v>3878</v>
      </c>
      <c r="E7790">
        <v>0.01</v>
      </c>
      <c r="F7790">
        <v>1.48709</v>
      </c>
      <c r="G7790" s="384">
        <v>0</v>
      </c>
      <c r="H7790">
        <v>0</v>
      </c>
    </row>
    <row r="7791" spans="1:10" x14ac:dyDescent="0.2">
      <c r="A7791">
        <v>15346</v>
      </c>
      <c r="B7791" s="623">
        <v>42965.201388888891</v>
      </c>
      <c r="C7791" s="405" t="s">
        <v>2054</v>
      </c>
      <c r="D7791" s="384">
        <v>3878</v>
      </c>
      <c r="E7791">
        <v>0.01</v>
      </c>
      <c r="F7791">
        <v>1.4855100000000001</v>
      </c>
      <c r="G7791" s="384">
        <v>0</v>
      </c>
      <c r="H7791">
        <v>1.4855100000000001</v>
      </c>
      <c r="I7791">
        <v>1.1000000000000001</v>
      </c>
      <c r="J7791" s="384">
        <v>3196.29</v>
      </c>
    </row>
    <row r="7792" spans="1:10" x14ac:dyDescent="0.2">
      <c r="A7792">
        <v>15347</v>
      </c>
      <c r="B7792" s="623">
        <v>42968.081250000003</v>
      </c>
      <c r="C7792" s="405" t="s">
        <v>96</v>
      </c>
      <c r="D7792" s="384">
        <v>3879</v>
      </c>
      <c r="E7792">
        <v>0.01</v>
      </c>
      <c r="F7792">
        <v>1.4824999999999999</v>
      </c>
      <c r="G7792" s="384">
        <v>0</v>
      </c>
      <c r="H7792">
        <v>0</v>
      </c>
    </row>
    <row r="7793" spans="1:10" x14ac:dyDescent="0.2">
      <c r="A7793">
        <v>15349</v>
      </c>
      <c r="B7793" s="623">
        <v>42968.12777777778</v>
      </c>
      <c r="C7793" s="405" t="s">
        <v>2054</v>
      </c>
      <c r="D7793" s="384">
        <v>3879</v>
      </c>
      <c r="E7793">
        <v>0.01</v>
      </c>
      <c r="F7793">
        <v>1.4833000000000001</v>
      </c>
      <c r="G7793" s="384">
        <v>0</v>
      </c>
      <c r="H7793">
        <v>1.4833000000000001</v>
      </c>
      <c r="I7793">
        <v>0.55000000000000004</v>
      </c>
      <c r="J7793" s="384">
        <v>3196.84</v>
      </c>
    </row>
    <row r="7794" spans="1:10" x14ac:dyDescent="0.2">
      <c r="A7794">
        <v>15350</v>
      </c>
      <c r="B7794" s="623">
        <v>42969.908333333333</v>
      </c>
      <c r="C7794" s="405" t="s">
        <v>96</v>
      </c>
      <c r="D7794" s="384">
        <v>3880</v>
      </c>
      <c r="E7794">
        <v>0.01</v>
      </c>
      <c r="F7794">
        <v>1.4863500000000001</v>
      </c>
      <c r="G7794" s="384">
        <v>0</v>
      </c>
      <c r="H7794">
        <v>0</v>
      </c>
    </row>
    <row r="7795" spans="1:10" x14ac:dyDescent="0.2">
      <c r="A7795">
        <v>15352</v>
      </c>
      <c r="B7795" s="623">
        <v>42970.025694444441</v>
      </c>
      <c r="C7795" s="405" t="s">
        <v>2054</v>
      </c>
      <c r="D7795" s="384">
        <v>3880</v>
      </c>
      <c r="E7795">
        <v>0.01</v>
      </c>
      <c r="F7795">
        <v>1.48715</v>
      </c>
      <c r="G7795" s="384">
        <v>0</v>
      </c>
      <c r="H7795">
        <v>1.48715</v>
      </c>
      <c r="I7795">
        <v>0.46</v>
      </c>
      <c r="J7795" s="384">
        <v>3197.3</v>
      </c>
    </row>
    <row r="7796" spans="1:10" x14ac:dyDescent="0.2">
      <c r="A7796">
        <v>15353</v>
      </c>
      <c r="B7796" s="623">
        <v>42970.90625</v>
      </c>
      <c r="C7796" s="405" t="s">
        <v>96</v>
      </c>
      <c r="D7796" s="384">
        <v>3881</v>
      </c>
      <c r="E7796">
        <v>0.01</v>
      </c>
      <c r="F7796">
        <v>1.4946699999999999</v>
      </c>
      <c r="G7796" s="384">
        <v>0</v>
      </c>
      <c r="H7796">
        <v>0</v>
      </c>
    </row>
    <row r="7797" spans="1:10" x14ac:dyDescent="0.2">
      <c r="A7797">
        <v>15358</v>
      </c>
      <c r="B7797" s="623">
        <v>42971.359027777777</v>
      </c>
      <c r="C7797" s="405" t="s">
        <v>2054</v>
      </c>
      <c r="D7797" s="384">
        <v>3881</v>
      </c>
      <c r="E7797">
        <v>0.01</v>
      </c>
      <c r="F7797">
        <v>1.49472</v>
      </c>
      <c r="G7797" s="384">
        <v>0</v>
      </c>
      <c r="H7797">
        <v>1.49472</v>
      </c>
      <c r="I7797">
        <v>-0.24</v>
      </c>
      <c r="J7797" s="384">
        <v>3197.07</v>
      </c>
    </row>
    <row r="7798" spans="1:10" x14ac:dyDescent="0.2">
      <c r="A7798">
        <v>15355</v>
      </c>
      <c r="B7798" s="623">
        <v>42971.125</v>
      </c>
      <c r="C7798" s="405" t="s">
        <v>96</v>
      </c>
      <c r="D7798" s="384">
        <v>3882</v>
      </c>
      <c r="E7798">
        <v>0.01</v>
      </c>
      <c r="F7798">
        <v>1.4931700000000001</v>
      </c>
      <c r="G7798" s="384">
        <v>0</v>
      </c>
      <c r="H7798">
        <v>0</v>
      </c>
    </row>
    <row r="7799" spans="1:10" x14ac:dyDescent="0.2">
      <c r="A7799">
        <v>15359</v>
      </c>
      <c r="B7799" s="623">
        <v>42971.359027777777</v>
      </c>
      <c r="C7799" s="405" t="s">
        <v>2054</v>
      </c>
      <c r="D7799" s="384">
        <v>3882</v>
      </c>
      <c r="E7799">
        <v>0.01</v>
      </c>
      <c r="F7799">
        <v>1.49472</v>
      </c>
      <c r="G7799" s="384">
        <v>0</v>
      </c>
      <c r="H7799">
        <v>1.49472</v>
      </c>
      <c r="I7799">
        <v>1.07</v>
      </c>
      <c r="J7799" s="384">
        <v>3198.14</v>
      </c>
    </row>
    <row r="7800" spans="1:10" x14ac:dyDescent="0.2">
      <c r="A7800">
        <v>15360</v>
      </c>
      <c r="B7800" s="623">
        <v>42972.948611111111</v>
      </c>
      <c r="C7800" s="405" t="s">
        <v>96</v>
      </c>
      <c r="D7800" s="384">
        <v>3883</v>
      </c>
      <c r="E7800">
        <v>0.01</v>
      </c>
      <c r="F7800">
        <v>1.50054</v>
      </c>
      <c r="G7800" s="384">
        <v>0</v>
      </c>
      <c r="H7800">
        <v>0</v>
      </c>
    </row>
    <row r="7801" spans="1:10" x14ac:dyDescent="0.2">
      <c r="A7801">
        <v>15362</v>
      </c>
      <c r="B7801" s="623">
        <v>42972.957638888889</v>
      </c>
      <c r="C7801" s="405" t="s">
        <v>2054</v>
      </c>
      <c r="D7801" s="384">
        <v>3883</v>
      </c>
      <c r="E7801">
        <v>0.01</v>
      </c>
      <c r="F7801">
        <v>1.5013399999999999</v>
      </c>
      <c r="G7801" s="384">
        <v>0</v>
      </c>
      <c r="H7801">
        <v>1.5013399999999999</v>
      </c>
      <c r="I7801">
        <v>0.55000000000000004</v>
      </c>
      <c r="J7801" s="384">
        <v>3198.69</v>
      </c>
    </row>
    <row r="7802" spans="1:10" x14ac:dyDescent="0.2">
      <c r="A7802">
        <v>15363</v>
      </c>
      <c r="B7802" s="623">
        <v>42975.036805555559</v>
      </c>
      <c r="C7802" s="405" t="s">
        <v>97</v>
      </c>
      <c r="D7802" s="384">
        <v>3884</v>
      </c>
      <c r="E7802">
        <v>0.01</v>
      </c>
      <c r="F7802">
        <v>1.50563</v>
      </c>
      <c r="G7802" s="384">
        <v>0</v>
      </c>
      <c r="H7802">
        <v>0</v>
      </c>
    </row>
    <row r="7803" spans="1:10" x14ac:dyDescent="0.2">
      <c r="A7803">
        <v>15365</v>
      </c>
      <c r="B7803" s="623">
        <v>42975.041666666664</v>
      </c>
      <c r="C7803" s="405" t="s">
        <v>2054</v>
      </c>
      <c r="D7803" s="384">
        <v>3884</v>
      </c>
      <c r="E7803">
        <v>0.01</v>
      </c>
      <c r="F7803">
        <v>1.5048299999999999</v>
      </c>
      <c r="G7803" s="384">
        <v>0</v>
      </c>
      <c r="H7803">
        <v>1.5048299999999999</v>
      </c>
      <c r="I7803">
        <v>0.55000000000000004</v>
      </c>
      <c r="J7803" s="384">
        <v>3199.24</v>
      </c>
    </row>
    <row r="7804" spans="1:10" x14ac:dyDescent="0.2">
      <c r="A7804">
        <v>15366</v>
      </c>
      <c r="B7804" s="623">
        <v>42976.02847222222</v>
      </c>
      <c r="C7804" s="405" t="s">
        <v>97</v>
      </c>
      <c r="D7804" s="384">
        <v>3885</v>
      </c>
      <c r="E7804">
        <v>0.01</v>
      </c>
      <c r="F7804">
        <v>1.5084900000000001</v>
      </c>
      <c r="G7804" s="384">
        <v>0</v>
      </c>
      <c r="H7804">
        <v>0</v>
      </c>
    </row>
    <row r="7805" spans="1:10" x14ac:dyDescent="0.2">
      <c r="A7805">
        <v>15380</v>
      </c>
      <c r="B7805" s="623">
        <v>42976.095833333333</v>
      </c>
      <c r="C7805" s="405" t="s">
        <v>2054</v>
      </c>
      <c r="D7805" s="384">
        <v>3885</v>
      </c>
      <c r="E7805">
        <v>0.01</v>
      </c>
      <c r="F7805">
        <v>1.5101199999999999</v>
      </c>
      <c r="G7805" s="384">
        <v>0</v>
      </c>
      <c r="H7805">
        <v>1.5101199999999999</v>
      </c>
      <c r="I7805">
        <v>-1.1200000000000001</v>
      </c>
      <c r="J7805" s="384">
        <v>3198.12</v>
      </c>
    </row>
    <row r="7806" spans="1:10" x14ac:dyDescent="0.2">
      <c r="A7806">
        <v>15368</v>
      </c>
      <c r="B7806" s="623">
        <v>42976.030555555553</v>
      </c>
      <c r="C7806" s="405" t="s">
        <v>97</v>
      </c>
      <c r="D7806" s="384">
        <v>3886</v>
      </c>
      <c r="E7806">
        <v>0.01</v>
      </c>
      <c r="F7806">
        <v>1.51004</v>
      </c>
      <c r="G7806" s="384">
        <v>0</v>
      </c>
      <c r="H7806">
        <v>0</v>
      </c>
    </row>
    <row r="7807" spans="1:10" x14ac:dyDescent="0.2">
      <c r="A7807">
        <v>15381</v>
      </c>
      <c r="B7807" s="623">
        <v>42976.095833333333</v>
      </c>
      <c r="C7807" s="405" t="s">
        <v>2054</v>
      </c>
      <c r="D7807" s="384">
        <v>3886</v>
      </c>
      <c r="E7807">
        <v>0.01</v>
      </c>
      <c r="F7807">
        <v>1.5101199999999999</v>
      </c>
      <c r="G7807" s="384">
        <v>0</v>
      </c>
      <c r="H7807">
        <v>1.5101199999999999</v>
      </c>
      <c r="I7807">
        <v>-0.06</v>
      </c>
      <c r="J7807" s="384">
        <v>3198.06</v>
      </c>
    </row>
    <row r="7808" spans="1:10" x14ac:dyDescent="0.2">
      <c r="A7808">
        <v>15371</v>
      </c>
      <c r="B7808" s="623">
        <v>42976.056944444441</v>
      </c>
      <c r="C7808" s="405" t="s">
        <v>97</v>
      </c>
      <c r="D7808" s="384">
        <v>3887</v>
      </c>
      <c r="E7808">
        <v>0.01</v>
      </c>
      <c r="F7808">
        <v>1.5116000000000001</v>
      </c>
      <c r="G7808" s="384">
        <v>0</v>
      </c>
      <c r="H7808">
        <v>0</v>
      </c>
    </row>
    <row r="7809" spans="1:10" x14ac:dyDescent="0.2">
      <c r="A7809">
        <v>15382</v>
      </c>
      <c r="B7809" s="623">
        <v>42976.095833333333</v>
      </c>
      <c r="C7809" s="405" t="s">
        <v>2054</v>
      </c>
      <c r="D7809" s="384">
        <v>3887</v>
      </c>
      <c r="E7809">
        <v>0.01</v>
      </c>
      <c r="F7809">
        <v>1.5101199999999999</v>
      </c>
      <c r="G7809" s="384">
        <v>0</v>
      </c>
      <c r="H7809">
        <v>1.5101199999999999</v>
      </c>
      <c r="I7809">
        <v>1.02</v>
      </c>
      <c r="J7809" s="384">
        <v>3199.08</v>
      </c>
    </row>
    <row r="7810" spans="1:10" x14ac:dyDescent="0.2">
      <c r="A7810">
        <v>15375</v>
      </c>
      <c r="B7810" s="623">
        <v>42976.063888888886</v>
      </c>
      <c r="C7810" s="405" t="s">
        <v>97</v>
      </c>
      <c r="D7810" s="384">
        <v>3888</v>
      </c>
      <c r="E7810">
        <v>0.01</v>
      </c>
      <c r="F7810">
        <v>1.51396</v>
      </c>
      <c r="G7810" s="384">
        <v>0</v>
      </c>
      <c r="H7810">
        <v>0</v>
      </c>
    </row>
    <row r="7811" spans="1:10" x14ac:dyDescent="0.2">
      <c r="A7811">
        <v>15383</v>
      </c>
      <c r="B7811" s="623">
        <v>42976.095833333333</v>
      </c>
      <c r="C7811" s="405" t="s">
        <v>2054</v>
      </c>
      <c r="D7811" s="384">
        <v>3888</v>
      </c>
      <c r="E7811">
        <v>0.01</v>
      </c>
      <c r="F7811">
        <v>1.5101199999999999</v>
      </c>
      <c r="G7811" s="384">
        <v>0</v>
      </c>
      <c r="H7811">
        <v>1.5101199999999999</v>
      </c>
      <c r="I7811">
        <v>2.65</v>
      </c>
      <c r="J7811" s="384">
        <v>3201.73</v>
      </c>
    </row>
    <row r="7812" spans="1:10" x14ac:dyDescent="0.2">
      <c r="A7812">
        <v>15384</v>
      </c>
      <c r="B7812" s="623">
        <v>42976.876388888886</v>
      </c>
      <c r="C7812" s="405" t="s">
        <v>96</v>
      </c>
      <c r="D7812" s="384">
        <v>3889</v>
      </c>
      <c r="E7812">
        <v>0.01</v>
      </c>
      <c r="F7812">
        <v>1.5075000000000001</v>
      </c>
      <c r="G7812" s="384">
        <v>0</v>
      </c>
      <c r="H7812">
        <v>0</v>
      </c>
    </row>
    <row r="7813" spans="1:10" x14ac:dyDescent="0.2">
      <c r="A7813">
        <v>15404</v>
      </c>
      <c r="B7813" s="623">
        <v>42977.68472222222</v>
      </c>
      <c r="C7813" s="405" t="s">
        <v>2054</v>
      </c>
      <c r="D7813" s="384">
        <v>3889</v>
      </c>
      <c r="E7813">
        <v>0.01</v>
      </c>
      <c r="F7813">
        <v>1.5039800000000001</v>
      </c>
      <c r="G7813" s="384">
        <v>0</v>
      </c>
      <c r="H7813">
        <v>1.5039800000000001</v>
      </c>
      <c r="I7813">
        <v>-2.52</v>
      </c>
      <c r="J7813" s="384">
        <v>3199.21</v>
      </c>
    </row>
    <row r="7814" spans="1:10" x14ac:dyDescent="0.2">
      <c r="A7814">
        <v>15386</v>
      </c>
      <c r="B7814" s="623">
        <v>42976.902777777781</v>
      </c>
      <c r="C7814" s="405" t="s">
        <v>96</v>
      </c>
      <c r="D7814" s="384">
        <v>3890</v>
      </c>
      <c r="E7814">
        <v>0.01</v>
      </c>
      <c r="F7814">
        <v>1.506</v>
      </c>
      <c r="G7814" s="384">
        <v>0</v>
      </c>
      <c r="H7814">
        <v>0</v>
      </c>
    </row>
    <row r="7815" spans="1:10" x14ac:dyDescent="0.2">
      <c r="A7815">
        <v>15405</v>
      </c>
      <c r="B7815" s="623">
        <v>42977.68472222222</v>
      </c>
      <c r="C7815" s="405" t="s">
        <v>2054</v>
      </c>
      <c r="D7815" s="384">
        <v>3890</v>
      </c>
      <c r="E7815">
        <v>0.01</v>
      </c>
      <c r="F7815">
        <v>1.5039800000000001</v>
      </c>
      <c r="G7815" s="384">
        <v>0</v>
      </c>
      <c r="H7815">
        <v>1.5039800000000001</v>
      </c>
      <c r="I7815">
        <v>-1.48</v>
      </c>
      <c r="J7815" s="384">
        <v>3197.72</v>
      </c>
    </row>
    <row r="7816" spans="1:10" x14ac:dyDescent="0.2">
      <c r="A7816">
        <v>15389</v>
      </c>
      <c r="B7816" s="623">
        <v>42976.961111111108</v>
      </c>
      <c r="C7816" s="405" t="s">
        <v>96</v>
      </c>
      <c r="D7816" s="384">
        <v>3891</v>
      </c>
      <c r="E7816">
        <v>0.01</v>
      </c>
      <c r="F7816">
        <v>1.5044</v>
      </c>
      <c r="G7816" s="384">
        <v>0</v>
      </c>
      <c r="H7816">
        <v>0</v>
      </c>
    </row>
    <row r="7817" spans="1:10" x14ac:dyDescent="0.2">
      <c r="A7817">
        <v>15406</v>
      </c>
      <c r="B7817" s="623">
        <v>42977.68472222222</v>
      </c>
      <c r="C7817" s="405" t="s">
        <v>2054</v>
      </c>
      <c r="D7817" s="384">
        <v>3891</v>
      </c>
      <c r="E7817">
        <v>0.01</v>
      </c>
      <c r="F7817">
        <v>1.5039800000000001</v>
      </c>
      <c r="G7817" s="384">
        <v>0</v>
      </c>
      <c r="H7817">
        <v>1.5039800000000001</v>
      </c>
      <c r="I7817">
        <v>-0.38</v>
      </c>
      <c r="J7817" s="384">
        <v>3197.34</v>
      </c>
    </row>
    <row r="7818" spans="1:10" x14ac:dyDescent="0.2">
      <c r="A7818">
        <v>15393</v>
      </c>
      <c r="B7818" s="623">
        <v>42977.190972222219</v>
      </c>
      <c r="C7818" s="405" t="s">
        <v>96</v>
      </c>
      <c r="D7818" s="384">
        <v>3892</v>
      </c>
      <c r="E7818">
        <v>0.01</v>
      </c>
      <c r="F7818">
        <v>1.5020800000000001</v>
      </c>
      <c r="G7818" s="384">
        <v>0</v>
      </c>
      <c r="H7818">
        <v>0</v>
      </c>
    </row>
    <row r="7819" spans="1:10" x14ac:dyDescent="0.2">
      <c r="A7819">
        <v>15407</v>
      </c>
      <c r="B7819" s="623">
        <v>42977.68472222222</v>
      </c>
      <c r="C7819" s="405" t="s">
        <v>2054</v>
      </c>
      <c r="D7819" s="384">
        <v>3892</v>
      </c>
      <c r="E7819">
        <v>0.01</v>
      </c>
      <c r="F7819">
        <v>1.5039800000000001</v>
      </c>
      <c r="G7819" s="384">
        <v>0</v>
      </c>
      <c r="H7819">
        <v>1.5039800000000001</v>
      </c>
      <c r="I7819">
        <v>1.31</v>
      </c>
      <c r="J7819" s="384">
        <v>3198.65</v>
      </c>
    </row>
    <row r="7820" spans="1:10" x14ac:dyDescent="0.2">
      <c r="A7820">
        <v>15398</v>
      </c>
      <c r="B7820" s="623">
        <v>42977.211111111108</v>
      </c>
      <c r="C7820" s="405" t="s">
        <v>96</v>
      </c>
      <c r="D7820" s="384">
        <v>3893</v>
      </c>
      <c r="E7820">
        <v>0.02</v>
      </c>
      <c r="F7820">
        <v>1.4989600000000001</v>
      </c>
      <c r="G7820" s="384">
        <v>0</v>
      </c>
      <c r="H7820">
        <v>0</v>
      </c>
    </row>
    <row r="7821" spans="1:10" x14ac:dyDescent="0.2">
      <c r="A7821">
        <v>15408</v>
      </c>
      <c r="B7821" s="623">
        <v>42977.68472222222</v>
      </c>
      <c r="C7821" s="405" t="s">
        <v>2054</v>
      </c>
      <c r="D7821" s="384">
        <v>3893</v>
      </c>
      <c r="E7821">
        <v>0.02</v>
      </c>
      <c r="F7821">
        <v>1.5039800000000001</v>
      </c>
      <c r="G7821" s="384">
        <v>0</v>
      </c>
      <c r="H7821">
        <v>1.5039800000000001</v>
      </c>
      <c r="I7821">
        <v>6.92</v>
      </c>
      <c r="J7821" s="384">
        <v>3205.57</v>
      </c>
    </row>
    <row r="7822" spans="1:10" x14ac:dyDescent="0.2">
      <c r="A7822">
        <v>15409</v>
      </c>
      <c r="B7822" s="623">
        <v>42977.898611111108</v>
      </c>
      <c r="C7822" s="405" t="s">
        <v>96</v>
      </c>
      <c r="D7822" s="384">
        <v>3894</v>
      </c>
      <c r="E7822">
        <v>0.01</v>
      </c>
      <c r="F7822">
        <v>1.5050600000000001</v>
      </c>
      <c r="G7822" s="384">
        <v>0</v>
      </c>
      <c r="H7822">
        <v>0</v>
      </c>
    </row>
    <row r="7823" spans="1:10" x14ac:dyDescent="0.2">
      <c r="A7823">
        <v>15414</v>
      </c>
      <c r="B7823" s="623">
        <v>42978.018750000003</v>
      </c>
      <c r="C7823" s="405" t="s">
        <v>2054</v>
      </c>
      <c r="D7823" s="384">
        <v>3894</v>
      </c>
      <c r="E7823">
        <v>0.01</v>
      </c>
      <c r="F7823">
        <v>1.5050699999999999</v>
      </c>
      <c r="G7823" s="384">
        <v>0</v>
      </c>
      <c r="H7823">
        <v>1.5050699999999999</v>
      </c>
      <c r="I7823">
        <v>-0.27</v>
      </c>
      <c r="J7823" s="384">
        <v>3205.31</v>
      </c>
    </row>
    <row r="7824" spans="1:10" x14ac:dyDescent="0.2">
      <c r="A7824">
        <v>15411</v>
      </c>
      <c r="B7824" s="623">
        <v>42977.999305555553</v>
      </c>
      <c r="C7824" s="405" t="s">
        <v>96</v>
      </c>
      <c r="D7824" s="384">
        <v>3895</v>
      </c>
      <c r="E7824">
        <v>0.01</v>
      </c>
      <c r="F7824">
        <v>1.5034700000000001</v>
      </c>
      <c r="G7824" s="384">
        <v>0</v>
      </c>
      <c r="H7824">
        <v>0</v>
      </c>
    </row>
    <row r="7825" spans="1:10" x14ac:dyDescent="0.2">
      <c r="A7825">
        <v>15415</v>
      </c>
      <c r="B7825" s="623">
        <v>42978.018750000003</v>
      </c>
      <c r="C7825" s="405" t="s">
        <v>2054</v>
      </c>
      <c r="D7825" s="384">
        <v>3895</v>
      </c>
      <c r="E7825">
        <v>0.01</v>
      </c>
      <c r="F7825">
        <v>1.5050699999999999</v>
      </c>
      <c r="G7825" s="384">
        <v>0</v>
      </c>
      <c r="H7825">
        <v>1.5050699999999999</v>
      </c>
      <c r="I7825">
        <v>0.82</v>
      </c>
      <c r="J7825" s="384">
        <v>3206.13</v>
      </c>
    </row>
    <row r="7826" spans="1:10" x14ac:dyDescent="0.2">
      <c r="A7826">
        <v>15416</v>
      </c>
      <c r="B7826" s="623">
        <v>42978.886111111111</v>
      </c>
      <c r="C7826" s="405" t="s">
        <v>96</v>
      </c>
      <c r="D7826" s="384">
        <v>3896</v>
      </c>
      <c r="E7826">
        <v>0.01</v>
      </c>
      <c r="F7826">
        <v>1.49796</v>
      </c>
      <c r="G7826" s="384">
        <v>0</v>
      </c>
      <c r="H7826">
        <v>0</v>
      </c>
    </row>
    <row r="7827" spans="1:10" x14ac:dyDescent="0.2">
      <c r="A7827">
        <v>15418</v>
      </c>
      <c r="B7827" s="623">
        <v>42978.997916666667</v>
      </c>
      <c r="C7827" s="405" t="s">
        <v>2054</v>
      </c>
      <c r="D7827" s="384">
        <v>3896</v>
      </c>
      <c r="E7827">
        <v>0.01</v>
      </c>
      <c r="F7827">
        <v>1.4987600000000001</v>
      </c>
      <c r="G7827" s="384">
        <v>0</v>
      </c>
      <c r="H7827">
        <v>1.4987600000000001</v>
      </c>
      <c r="I7827">
        <v>0.55000000000000004</v>
      </c>
      <c r="J7827" s="384">
        <v>3206.68</v>
      </c>
    </row>
    <row r="7828" spans="1:10" x14ac:dyDescent="0.2">
      <c r="A7828">
        <v>15419</v>
      </c>
      <c r="B7828" s="623">
        <v>42982.044444444444</v>
      </c>
      <c r="C7828" s="405" t="s">
        <v>96</v>
      </c>
      <c r="D7828" s="384">
        <v>3897</v>
      </c>
      <c r="E7828">
        <v>0.01</v>
      </c>
      <c r="F7828">
        <v>1.4918199999999999</v>
      </c>
      <c r="G7828" s="384">
        <v>0</v>
      </c>
      <c r="H7828">
        <v>0</v>
      </c>
    </row>
    <row r="7829" spans="1:10" x14ac:dyDescent="0.2">
      <c r="A7829">
        <v>15421</v>
      </c>
      <c r="B7829" s="623">
        <v>42982.063888888886</v>
      </c>
      <c r="C7829" s="405" t="s">
        <v>2054</v>
      </c>
      <c r="D7829" s="384">
        <v>3897</v>
      </c>
      <c r="E7829">
        <v>0.01</v>
      </c>
      <c r="F7829">
        <v>1.4926200000000001</v>
      </c>
      <c r="G7829" s="384">
        <v>0</v>
      </c>
      <c r="H7829">
        <v>1.4926200000000001</v>
      </c>
      <c r="I7829">
        <v>0.56000000000000005</v>
      </c>
      <c r="J7829" s="384">
        <v>3207.24</v>
      </c>
    </row>
    <row r="7830" spans="1:10" x14ac:dyDescent="0.2">
      <c r="A7830">
        <v>15422</v>
      </c>
      <c r="B7830" s="623">
        <v>42982.072916666664</v>
      </c>
      <c r="C7830" s="405" t="s">
        <v>96</v>
      </c>
      <c r="D7830" s="384">
        <v>3898</v>
      </c>
      <c r="E7830">
        <v>0.01</v>
      </c>
      <c r="F7830">
        <v>1.4924299999999999</v>
      </c>
      <c r="G7830" s="384">
        <v>0</v>
      </c>
      <c r="H7830">
        <v>0</v>
      </c>
    </row>
    <row r="7831" spans="1:10" x14ac:dyDescent="0.2">
      <c r="A7831">
        <v>15427</v>
      </c>
      <c r="B7831" s="623">
        <v>42982.129166666666</v>
      </c>
      <c r="C7831" s="405" t="s">
        <v>2054</v>
      </c>
      <c r="D7831" s="384">
        <v>3898</v>
      </c>
      <c r="E7831">
        <v>0.01</v>
      </c>
      <c r="F7831">
        <v>1.4924299999999999</v>
      </c>
      <c r="G7831" s="384">
        <v>0</v>
      </c>
      <c r="H7831">
        <v>1.4924299999999999</v>
      </c>
      <c r="I7831">
        <v>0</v>
      </c>
      <c r="J7831" s="384">
        <v>3207.24</v>
      </c>
    </row>
    <row r="7832" spans="1:10" x14ac:dyDescent="0.2">
      <c r="A7832">
        <v>15424</v>
      </c>
      <c r="B7832" s="623">
        <v>42982.098611111112</v>
      </c>
      <c r="C7832" s="405" t="s">
        <v>96</v>
      </c>
      <c r="D7832" s="384">
        <v>3899</v>
      </c>
      <c r="E7832">
        <v>0.01</v>
      </c>
      <c r="F7832">
        <v>1.49082</v>
      </c>
      <c r="G7832" s="384">
        <v>0</v>
      </c>
      <c r="H7832">
        <v>0</v>
      </c>
    </row>
    <row r="7833" spans="1:10" x14ac:dyDescent="0.2">
      <c r="A7833">
        <v>15428</v>
      </c>
      <c r="B7833" s="623">
        <v>42982.129166666666</v>
      </c>
      <c r="C7833" s="405" t="s">
        <v>2054</v>
      </c>
      <c r="D7833" s="384">
        <v>3899</v>
      </c>
      <c r="E7833">
        <v>0.01</v>
      </c>
      <c r="F7833">
        <v>1.4924299999999999</v>
      </c>
      <c r="G7833" s="384">
        <v>0</v>
      </c>
      <c r="H7833">
        <v>1.4924299999999999</v>
      </c>
      <c r="I7833">
        <v>1.1100000000000001</v>
      </c>
      <c r="J7833" s="384">
        <v>3208.35</v>
      </c>
    </row>
    <row r="7834" spans="1:10" x14ac:dyDescent="0.2">
      <c r="A7834">
        <v>15429</v>
      </c>
      <c r="B7834" s="623">
        <v>42982.88958333333</v>
      </c>
      <c r="C7834" s="405" t="s">
        <v>96</v>
      </c>
      <c r="D7834" s="384">
        <v>3900</v>
      </c>
      <c r="E7834">
        <v>0.01</v>
      </c>
      <c r="F7834">
        <v>1.4967900000000001</v>
      </c>
      <c r="G7834" s="384">
        <v>0</v>
      </c>
      <c r="H7834">
        <v>0</v>
      </c>
    </row>
    <row r="7835" spans="1:10" x14ac:dyDescent="0.2">
      <c r="A7835">
        <v>15431</v>
      </c>
      <c r="B7835" s="623">
        <v>42982.904166666667</v>
      </c>
      <c r="C7835" s="405" t="s">
        <v>2054</v>
      </c>
      <c r="D7835" s="384">
        <v>3900</v>
      </c>
      <c r="E7835">
        <v>0.01</v>
      </c>
      <c r="F7835">
        <v>1.49759</v>
      </c>
      <c r="G7835" s="384">
        <v>0</v>
      </c>
      <c r="H7835">
        <v>1.49759</v>
      </c>
      <c r="I7835">
        <v>0.55000000000000004</v>
      </c>
      <c r="J7835" s="384">
        <v>3208.9</v>
      </c>
    </row>
    <row r="7836" spans="1:10" x14ac:dyDescent="0.2">
      <c r="A7836">
        <v>15432</v>
      </c>
      <c r="B7836" s="623">
        <v>42982.967361111114</v>
      </c>
      <c r="C7836" s="405" t="s">
        <v>96</v>
      </c>
      <c r="D7836" s="384">
        <v>3901</v>
      </c>
      <c r="E7836">
        <v>0.01</v>
      </c>
      <c r="F7836">
        <v>1.49776</v>
      </c>
      <c r="G7836" s="384">
        <v>0</v>
      </c>
      <c r="H7836">
        <v>0</v>
      </c>
    </row>
    <row r="7837" spans="1:10" x14ac:dyDescent="0.2">
      <c r="A7837">
        <v>15446</v>
      </c>
      <c r="B7837" s="623">
        <v>42983.267361111109</v>
      </c>
      <c r="C7837" s="405" t="s">
        <v>2054</v>
      </c>
      <c r="D7837" s="384">
        <v>3901</v>
      </c>
      <c r="E7837">
        <v>0.01</v>
      </c>
      <c r="F7837">
        <v>1.4961899999999999</v>
      </c>
      <c r="G7837" s="384">
        <v>0</v>
      </c>
      <c r="H7837">
        <v>1.4961899999999999</v>
      </c>
      <c r="I7837">
        <v>-1.17</v>
      </c>
      <c r="J7837" s="384">
        <v>3207.73</v>
      </c>
    </row>
    <row r="7838" spans="1:10" x14ac:dyDescent="0.2">
      <c r="A7838">
        <v>15434</v>
      </c>
      <c r="B7838" s="623">
        <v>42983.145833333336</v>
      </c>
      <c r="C7838" s="405" t="s">
        <v>96</v>
      </c>
      <c r="D7838" s="384">
        <v>3902</v>
      </c>
      <c r="E7838">
        <v>0.01</v>
      </c>
      <c r="F7838">
        <v>1.4962500000000001</v>
      </c>
      <c r="G7838" s="384">
        <v>0</v>
      </c>
      <c r="H7838">
        <v>0</v>
      </c>
    </row>
    <row r="7839" spans="1:10" x14ac:dyDescent="0.2">
      <c r="A7839">
        <v>15447</v>
      </c>
      <c r="B7839" s="623">
        <v>42983.267361111109</v>
      </c>
      <c r="C7839" s="405" t="s">
        <v>2054</v>
      </c>
      <c r="D7839" s="384">
        <v>3902</v>
      </c>
      <c r="E7839">
        <v>0.01</v>
      </c>
      <c r="F7839">
        <v>1.4961899999999999</v>
      </c>
      <c r="G7839" s="384">
        <v>0</v>
      </c>
      <c r="H7839">
        <v>1.4961899999999999</v>
      </c>
      <c r="I7839">
        <v>-0.04</v>
      </c>
      <c r="J7839" s="384">
        <v>3207.69</v>
      </c>
    </row>
    <row r="7840" spans="1:10" x14ac:dyDescent="0.2">
      <c r="A7840">
        <v>15437</v>
      </c>
      <c r="B7840" s="623">
        <v>42983.1875</v>
      </c>
      <c r="C7840" s="405" t="s">
        <v>96</v>
      </c>
      <c r="D7840" s="384">
        <v>3903</v>
      </c>
      <c r="E7840">
        <v>0.01</v>
      </c>
      <c r="F7840">
        <v>1.4947299999999999</v>
      </c>
      <c r="G7840" s="384">
        <v>0</v>
      </c>
      <c r="H7840">
        <v>0</v>
      </c>
    </row>
    <row r="7841" spans="1:10" x14ac:dyDescent="0.2">
      <c r="A7841">
        <v>15448</v>
      </c>
      <c r="B7841" s="623">
        <v>42983.267361111109</v>
      </c>
      <c r="C7841" s="405" t="s">
        <v>2054</v>
      </c>
      <c r="D7841" s="384">
        <v>3903</v>
      </c>
      <c r="E7841">
        <v>0.01</v>
      </c>
      <c r="F7841">
        <v>1.4961899999999999</v>
      </c>
      <c r="G7841" s="384">
        <v>0</v>
      </c>
      <c r="H7841">
        <v>1.4961899999999999</v>
      </c>
      <c r="I7841">
        <v>1.01</v>
      </c>
      <c r="J7841" s="384">
        <v>3208.7</v>
      </c>
    </row>
    <row r="7842" spans="1:10" x14ac:dyDescent="0.2">
      <c r="A7842">
        <v>15441</v>
      </c>
      <c r="B7842" s="623">
        <v>42983.193749999999</v>
      </c>
      <c r="C7842" s="405" t="s">
        <v>96</v>
      </c>
      <c r="D7842" s="384">
        <v>3904</v>
      </c>
      <c r="E7842">
        <v>0.01</v>
      </c>
      <c r="F7842">
        <v>1.4924200000000001</v>
      </c>
      <c r="G7842" s="384">
        <v>0</v>
      </c>
      <c r="H7842">
        <v>0</v>
      </c>
    </row>
    <row r="7843" spans="1:10" x14ac:dyDescent="0.2">
      <c r="A7843">
        <v>15449</v>
      </c>
      <c r="B7843" s="623">
        <v>42983.267361111109</v>
      </c>
      <c r="C7843" s="405" t="s">
        <v>2054</v>
      </c>
      <c r="D7843" s="384">
        <v>3904</v>
      </c>
      <c r="E7843">
        <v>0.01</v>
      </c>
      <c r="F7843">
        <v>1.4961899999999999</v>
      </c>
      <c r="G7843" s="384">
        <v>0</v>
      </c>
      <c r="H7843">
        <v>1.4961899999999999</v>
      </c>
      <c r="I7843">
        <v>2.6</v>
      </c>
      <c r="J7843" s="384">
        <v>3211.3</v>
      </c>
    </row>
    <row r="7844" spans="1:10" x14ac:dyDescent="0.2">
      <c r="A7844">
        <v>15450</v>
      </c>
      <c r="B7844" s="623">
        <v>42983.921527777777</v>
      </c>
      <c r="C7844" s="405" t="s">
        <v>97</v>
      </c>
      <c r="D7844" s="384">
        <v>3905</v>
      </c>
      <c r="E7844">
        <v>0.01</v>
      </c>
      <c r="F7844">
        <v>1.49105</v>
      </c>
      <c r="G7844" s="384">
        <v>0</v>
      </c>
      <c r="H7844">
        <v>0</v>
      </c>
    </row>
    <row r="7845" spans="1:10" x14ac:dyDescent="0.2">
      <c r="A7845">
        <v>15452</v>
      </c>
      <c r="B7845" s="623">
        <v>42983.936805555553</v>
      </c>
      <c r="C7845" s="405" t="s">
        <v>2054</v>
      </c>
      <c r="D7845" s="384">
        <v>3905</v>
      </c>
      <c r="E7845">
        <v>0.01</v>
      </c>
      <c r="F7845">
        <v>1.4902500000000001</v>
      </c>
      <c r="G7845" s="384">
        <v>0</v>
      </c>
      <c r="H7845">
        <v>1.4902500000000001</v>
      </c>
      <c r="I7845">
        <v>0.55000000000000004</v>
      </c>
      <c r="J7845" s="384">
        <v>3211.85</v>
      </c>
    </row>
    <row r="7846" spans="1:10" x14ac:dyDescent="0.2">
      <c r="A7846">
        <v>15453</v>
      </c>
      <c r="B7846" s="623">
        <v>42983.943055555559</v>
      </c>
      <c r="C7846" s="405" t="s">
        <v>97</v>
      </c>
      <c r="D7846" s="384">
        <v>3906</v>
      </c>
      <c r="E7846">
        <v>0.01</v>
      </c>
      <c r="F7846">
        <v>1.49085</v>
      </c>
      <c r="G7846" s="384">
        <v>0</v>
      </c>
      <c r="H7846">
        <v>0</v>
      </c>
    </row>
    <row r="7847" spans="1:10" x14ac:dyDescent="0.2">
      <c r="A7847">
        <v>15455</v>
      </c>
      <c r="B7847" s="623">
        <v>42983.984027777777</v>
      </c>
      <c r="C7847" s="405" t="s">
        <v>2054</v>
      </c>
      <c r="D7847" s="384">
        <v>3906</v>
      </c>
      <c r="E7847">
        <v>0.01</v>
      </c>
      <c r="F7847">
        <v>1.4900500000000001</v>
      </c>
      <c r="G7847" s="384">
        <v>0</v>
      </c>
      <c r="H7847">
        <v>1.4900500000000001</v>
      </c>
      <c r="I7847">
        <v>0.55000000000000004</v>
      </c>
      <c r="J7847" s="384">
        <v>3212.4</v>
      </c>
    </row>
    <row r="7848" spans="1:10" x14ac:dyDescent="0.2">
      <c r="A7848">
        <v>15456</v>
      </c>
      <c r="B7848" s="623">
        <v>42984.072916666664</v>
      </c>
      <c r="C7848" s="405" t="s">
        <v>96</v>
      </c>
      <c r="D7848" s="384">
        <v>3907</v>
      </c>
      <c r="E7848">
        <v>0.01</v>
      </c>
      <c r="F7848">
        <v>1.48895</v>
      </c>
      <c r="G7848" s="384">
        <v>0</v>
      </c>
      <c r="H7848">
        <v>0</v>
      </c>
    </row>
    <row r="7849" spans="1:10" x14ac:dyDescent="0.2">
      <c r="A7849">
        <v>15458</v>
      </c>
      <c r="B7849" s="623">
        <v>42984.129166666666</v>
      </c>
      <c r="C7849" s="405" t="s">
        <v>2054</v>
      </c>
      <c r="D7849" s="384">
        <v>3907</v>
      </c>
      <c r="E7849">
        <v>0.01</v>
      </c>
      <c r="F7849">
        <v>1.4897499999999999</v>
      </c>
      <c r="G7849" s="384">
        <v>0</v>
      </c>
      <c r="H7849">
        <v>1.4897499999999999</v>
      </c>
      <c r="I7849">
        <v>0.56000000000000005</v>
      </c>
      <c r="J7849" s="384">
        <v>3212.96</v>
      </c>
    </row>
    <row r="7850" spans="1:10" x14ac:dyDescent="0.2">
      <c r="A7850">
        <v>15459</v>
      </c>
      <c r="B7850" s="623">
        <v>42984.880555555559</v>
      </c>
      <c r="C7850" s="405" t="s">
        <v>96</v>
      </c>
      <c r="D7850" s="384">
        <v>3908</v>
      </c>
      <c r="E7850">
        <v>0.01</v>
      </c>
      <c r="F7850">
        <v>1.4896499999999999</v>
      </c>
      <c r="G7850" s="384">
        <v>0</v>
      </c>
      <c r="H7850">
        <v>0</v>
      </c>
    </row>
    <row r="7851" spans="1:10" x14ac:dyDescent="0.2">
      <c r="A7851">
        <v>15461</v>
      </c>
      <c r="B7851" s="623">
        <v>42984.926388888889</v>
      </c>
      <c r="C7851" s="405" t="s">
        <v>2054</v>
      </c>
      <c r="D7851" s="384">
        <v>3908</v>
      </c>
      <c r="E7851">
        <v>0.01</v>
      </c>
      <c r="F7851">
        <v>1.4904500000000001</v>
      </c>
      <c r="G7851" s="384">
        <v>0</v>
      </c>
      <c r="H7851">
        <v>1.4904500000000001</v>
      </c>
      <c r="I7851">
        <v>0.55000000000000004</v>
      </c>
      <c r="J7851" s="384">
        <v>3213.51</v>
      </c>
    </row>
    <row r="7852" spans="1:10" x14ac:dyDescent="0.2">
      <c r="A7852">
        <v>15462</v>
      </c>
      <c r="B7852" s="623">
        <v>42985.071527777778</v>
      </c>
      <c r="C7852" s="405" t="s">
        <v>96</v>
      </c>
      <c r="D7852" s="384">
        <v>3909</v>
      </c>
      <c r="E7852">
        <v>0.01</v>
      </c>
      <c r="F7852">
        <v>1.4894099999999999</v>
      </c>
      <c r="G7852" s="384">
        <v>0</v>
      </c>
      <c r="H7852">
        <v>0</v>
      </c>
    </row>
    <row r="7853" spans="1:10" x14ac:dyDescent="0.2">
      <c r="A7853">
        <v>15467</v>
      </c>
      <c r="B7853" s="623">
        <v>42985.1875</v>
      </c>
      <c r="C7853" s="405" t="s">
        <v>2054</v>
      </c>
      <c r="D7853" s="384">
        <v>3909</v>
      </c>
      <c r="E7853">
        <v>0.01</v>
      </c>
      <c r="F7853">
        <v>1.48946</v>
      </c>
      <c r="G7853" s="384">
        <v>0</v>
      </c>
      <c r="H7853">
        <v>1.48946</v>
      </c>
      <c r="I7853">
        <v>0.03</v>
      </c>
      <c r="J7853" s="384">
        <v>3213.54</v>
      </c>
    </row>
    <row r="7854" spans="1:10" x14ac:dyDescent="0.2">
      <c r="A7854">
        <v>15464</v>
      </c>
      <c r="B7854" s="623">
        <v>42985.132638888892</v>
      </c>
      <c r="C7854" s="405" t="s">
        <v>96</v>
      </c>
      <c r="D7854" s="384">
        <v>3910</v>
      </c>
      <c r="E7854">
        <v>0.01</v>
      </c>
      <c r="F7854">
        <v>1.4879100000000001</v>
      </c>
      <c r="G7854" s="384">
        <v>0</v>
      </c>
      <c r="H7854">
        <v>0</v>
      </c>
    </row>
    <row r="7855" spans="1:10" x14ac:dyDescent="0.2">
      <c r="A7855">
        <v>15468</v>
      </c>
      <c r="B7855" s="623">
        <v>42985.1875</v>
      </c>
      <c r="C7855" s="405" t="s">
        <v>2054</v>
      </c>
      <c r="D7855" s="384">
        <v>3910</v>
      </c>
      <c r="E7855">
        <v>0.01</v>
      </c>
      <c r="F7855">
        <v>1.48946</v>
      </c>
      <c r="G7855" s="384">
        <v>0</v>
      </c>
      <c r="H7855">
        <v>1.48946</v>
      </c>
      <c r="I7855">
        <v>1.07</v>
      </c>
      <c r="J7855" s="384">
        <v>3214.61</v>
      </c>
    </row>
    <row r="7856" spans="1:10" x14ac:dyDescent="0.2">
      <c r="A7856">
        <v>15469</v>
      </c>
      <c r="B7856" s="623">
        <v>42985.916666666664</v>
      </c>
      <c r="C7856" s="405" t="s">
        <v>97</v>
      </c>
      <c r="D7856" s="384">
        <v>3911</v>
      </c>
      <c r="E7856">
        <v>0.01</v>
      </c>
      <c r="F7856">
        <v>1.49478</v>
      </c>
      <c r="G7856" s="384">
        <v>0</v>
      </c>
      <c r="H7856">
        <v>0</v>
      </c>
    </row>
    <row r="7857" spans="1:10" x14ac:dyDescent="0.2">
      <c r="A7857">
        <v>15471</v>
      </c>
      <c r="B7857" s="623">
        <v>42985.956250000003</v>
      </c>
      <c r="C7857" s="405" t="s">
        <v>2054</v>
      </c>
      <c r="D7857" s="384">
        <v>3911</v>
      </c>
      <c r="E7857">
        <v>0.01</v>
      </c>
      <c r="F7857">
        <v>1.4939800000000001</v>
      </c>
      <c r="G7857" s="384">
        <v>0</v>
      </c>
      <c r="H7857">
        <v>1.4939800000000001</v>
      </c>
      <c r="I7857">
        <v>0.55000000000000004</v>
      </c>
      <c r="J7857" s="384">
        <v>3215.16</v>
      </c>
    </row>
    <row r="7858" spans="1:10" x14ac:dyDescent="0.2">
      <c r="A7858">
        <v>15472</v>
      </c>
      <c r="B7858" s="623">
        <v>42986.068055555559</v>
      </c>
      <c r="C7858" s="405" t="s">
        <v>96</v>
      </c>
      <c r="D7858" s="384">
        <v>3912</v>
      </c>
      <c r="E7858">
        <v>0.01</v>
      </c>
      <c r="F7858">
        <v>1.49373</v>
      </c>
      <c r="G7858" s="384">
        <v>0</v>
      </c>
      <c r="H7858">
        <v>0</v>
      </c>
    </row>
    <row r="7859" spans="1:10" x14ac:dyDescent="0.2">
      <c r="A7859">
        <v>15477</v>
      </c>
      <c r="B7859" s="623">
        <v>42986.179166666669</v>
      </c>
      <c r="C7859" s="405" t="s">
        <v>2054</v>
      </c>
      <c r="D7859" s="384">
        <v>3912</v>
      </c>
      <c r="E7859">
        <v>0.01</v>
      </c>
      <c r="F7859">
        <v>1.4937800000000001</v>
      </c>
      <c r="G7859" s="384">
        <v>0</v>
      </c>
      <c r="H7859">
        <v>1.4937800000000001</v>
      </c>
      <c r="I7859">
        <v>0.04</v>
      </c>
      <c r="J7859" s="384">
        <v>3215.2</v>
      </c>
    </row>
    <row r="7860" spans="1:10" x14ac:dyDescent="0.2">
      <c r="A7860">
        <v>15474</v>
      </c>
      <c r="B7860" s="623">
        <v>42986.144444444442</v>
      </c>
      <c r="C7860" s="405" t="s">
        <v>96</v>
      </c>
      <c r="D7860" s="384">
        <v>3913</v>
      </c>
      <c r="E7860">
        <v>0.01</v>
      </c>
      <c r="F7860">
        <v>1.4922200000000001</v>
      </c>
      <c r="G7860" s="384">
        <v>0</v>
      </c>
      <c r="H7860">
        <v>0</v>
      </c>
    </row>
    <row r="7861" spans="1:10" x14ac:dyDescent="0.2">
      <c r="A7861">
        <v>15478</v>
      </c>
      <c r="B7861" s="623">
        <v>42986.179166666669</v>
      </c>
      <c r="C7861" s="405" t="s">
        <v>2054</v>
      </c>
      <c r="D7861" s="384">
        <v>3913</v>
      </c>
      <c r="E7861">
        <v>0.01</v>
      </c>
      <c r="F7861">
        <v>1.4937800000000001</v>
      </c>
      <c r="G7861" s="384">
        <v>0</v>
      </c>
      <c r="H7861">
        <v>1.4937800000000001</v>
      </c>
      <c r="I7861">
        <v>1.08</v>
      </c>
      <c r="J7861" s="384">
        <v>3216.28</v>
      </c>
    </row>
    <row r="7862" spans="1:10" x14ac:dyDescent="0.2">
      <c r="A7862">
        <v>15479</v>
      </c>
      <c r="B7862" s="623">
        <v>42986.933333333334</v>
      </c>
      <c r="C7862" s="405" t="s">
        <v>97</v>
      </c>
      <c r="D7862" s="384">
        <v>3914</v>
      </c>
      <c r="E7862">
        <v>0.01</v>
      </c>
      <c r="F7862">
        <v>1.49353</v>
      </c>
      <c r="G7862" s="384">
        <v>0</v>
      </c>
      <c r="H7862">
        <v>0</v>
      </c>
    </row>
    <row r="7863" spans="1:10" x14ac:dyDescent="0.2">
      <c r="A7863">
        <v>15481</v>
      </c>
      <c r="B7863" s="623">
        <v>42989</v>
      </c>
      <c r="C7863" s="405" t="s">
        <v>2054</v>
      </c>
      <c r="D7863" s="384">
        <v>3914</v>
      </c>
      <c r="E7863">
        <v>0.01</v>
      </c>
      <c r="F7863">
        <v>1.4927299999999999</v>
      </c>
      <c r="G7863" s="384">
        <v>0</v>
      </c>
      <c r="H7863">
        <v>1.4927299999999999</v>
      </c>
      <c r="I7863">
        <v>0.56000000000000005</v>
      </c>
      <c r="J7863" s="384">
        <v>3216.84</v>
      </c>
    </row>
    <row r="7864" spans="1:10" x14ac:dyDescent="0.2">
      <c r="A7864">
        <v>15482</v>
      </c>
      <c r="B7864" s="623">
        <v>42989.070138888892</v>
      </c>
      <c r="C7864" s="405" t="s">
        <v>97</v>
      </c>
      <c r="D7864" s="384">
        <v>3915</v>
      </c>
      <c r="E7864">
        <v>0.01</v>
      </c>
      <c r="F7864">
        <v>1.49244</v>
      </c>
      <c r="G7864" s="384">
        <v>0</v>
      </c>
      <c r="H7864">
        <v>0</v>
      </c>
    </row>
    <row r="7865" spans="1:10" x14ac:dyDescent="0.2">
      <c r="A7865">
        <v>15490</v>
      </c>
      <c r="B7865" s="623">
        <v>42989.298611111109</v>
      </c>
      <c r="C7865" s="405" t="s">
        <v>2054</v>
      </c>
      <c r="D7865" s="384">
        <v>3915</v>
      </c>
      <c r="E7865">
        <v>0.01</v>
      </c>
      <c r="F7865">
        <v>1.4923999999999999</v>
      </c>
      <c r="G7865" s="384">
        <v>0</v>
      </c>
      <c r="H7865">
        <v>1.4923999999999999</v>
      </c>
      <c r="I7865">
        <v>0.03</v>
      </c>
      <c r="J7865" s="384">
        <v>3217.42</v>
      </c>
    </row>
    <row r="7866" spans="1:10" x14ac:dyDescent="0.2">
      <c r="A7866">
        <v>15484</v>
      </c>
      <c r="B7866" s="623">
        <v>42989.076388888891</v>
      </c>
      <c r="C7866" s="405" t="s">
        <v>96</v>
      </c>
      <c r="D7866" s="384">
        <v>3916</v>
      </c>
      <c r="E7866">
        <v>0.01</v>
      </c>
      <c r="F7866">
        <v>1.4927600000000001</v>
      </c>
      <c r="G7866" s="384">
        <v>0</v>
      </c>
      <c r="H7866">
        <v>0</v>
      </c>
    </row>
    <row r="7867" spans="1:10" x14ac:dyDescent="0.2">
      <c r="A7867">
        <v>15486</v>
      </c>
      <c r="B7867" s="623">
        <v>42989.170138888891</v>
      </c>
      <c r="C7867" s="405" t="s">
        <v>2054</v>
      </c>
      <c r="D7867" s="384">
        <v>3916</v>
      </c>
      <c r="E7867">
        <v>0.01</v>
      </c>
      <c r="F7867">
        <v>1.49356</v>
      </c>
      <c r="G7867" s="384">
        <v>0</v>
      </c>
      <c r="H7867">
        <v>1.49356</v>
      </c>
      <c r="I7867">
        <v>0.55000000000000004</v>
      </c>
      <c r="J7867" s="384">
        <v>3217.39</v>
      </c>
    </row>
    <row r="7868" spans="1:10" x14ac:dyDescent="0.2">
      <c r="A7868">
        <v>15487</v>
      </c>
      <c r="B7868" s="623">
        <v>42989.184027777781</v>
      </c>
      <c r="C7868" s="405" t="s">
        <v>97</v>
      </c>
      <c r="D7868" s="384">
        <v>3917</v>
      </c>
      <c r="E7868">
        <v>0.01</v>
      </c>
      <c r="F7868">
        <v>1.49396</v>
      </c>
      <c r="G7868" s="384">
        <v>0</v>
      </c>
      <c r="H7868">
        <v>0</v>
      </c>
    </row>
    <row r="7869" spans="1:10" x14ac:dyDescent="0.2">
      <c r="A7869">
        <v>15491</v>
      </c>
      <c r="B7869" s="623">
        <v>42989.298611111109</v>
      </c>
      <c r="C7869" s="405" t="s">
        <v>2054</v>
      </c>
      <c r="D7869" s="384">
        <v>3917</v>
      </c>
      <c r="E7869">
        <v>0.01</v>
      </c>
      <c r="F7869">
        <v>1.4923999999999999</v>
      </c>
      <c r="G7869" s="384">
        <v>0</v>
      </c>
      <c r="H7869">
        <v>1.4923999999999999</v>
      </c>
      <c r="I7869">
        <v>1.08</v>
      </c>
      <c r="J7869" s="384">
        <v>3218.5</v>
      </c>
    </row>
    <row r="7870" spans="1:10" x14ac:dyDescent="0.2">
      <c r="A7870">
        <v>15492</v>
      </c>
      <c r="B7870" s="623">
        <v>42990.894444444442</v>
      </c>
      <c r="C7870" s="405" t="s">
        <v>97</v>
      </c>
      <c r="D7870" s="384">
        <v>3918</v>
      </c>
      <c r="E7870">
        <v>0.01</v>
      </c>
      <c r="F7870">
        <v>1.49054</v>
      </c>
      <c r="G7870" s="384">
        <v>0</v>
      </c>
      <c r="H7870">
        <v>0</v>
      </c>
    </row>
    <row r="7871" spans="1:10" x14ac:dyDescent="0.2">
      <c r="A7871">
        <v>15504</v>
      </c>
      <c r="B7871" s="623">
        <v>42991.176388888889</v>
      </c>
      <c r="C7871" s="405" t="s">
        <v>2054</v>
      </c>
      <c r="D7871" s="384">
        <v>3918</v>
      </c>
      <c r="E7871">
        <v>0.01</v>
      </c>
      <c r="F7871">
        <v>1.49125</v>
      </c>
      <c r="G7871" s="384">
        <v>0</v>
      </c>
      <c r="H7871">
        <v>1.49125</v>
      </c>
      <c r="I7871">
        <v>-0.48</v>
      </c>
      <c r="J7871" s="384">
        <v>3218.58</v>
      </c>
    </row>
    <row r="7872" spans="1:10" x14ac:dyDescent="0.2">
      <c r="A7872">
        <v>15494</v>
      </c>
      <c r="B7872" s="623">
        <v>42990.911805555559</v>
      </c>
      <c r="C7872" s="405" t="s">
        <v>97</v>
      </c>
      <c r="D7872" s="384">
        <v>3919</v>
      </c>
      <c r="E7872">
        <v>0.01</v>
      </c>
      <c r="F7872">
        <v>1.4920500000000001</v>
      </c>
      <c r="G7872" s="384">
        <v>0</v>
      </c>
      <c r="H7872">
        <v>0</v>
      </c>
    </row>
    <row r="7873" spans="1:10" x14ac:dyDescent="0.2">
      <c r="A7873">
        <v>15505</v>
      </c>
      <c r="B7873" s="623">
        <v>42991.176388888889</v>
      </c>
      <c r="C7873" s="405" t="s">
        <v>2054</v>
      </c>
      <c r="D7873" s="384">
        <v>3919</v>
      </c>
      <c r="E7873">
        <v>0.01</v>
      </c>
      <c r="F7873">
        <v>1.49125</v>
      </c>
      <c r="G7873" s="384">
        <v>0</v>
      </c>
      <c r="H7873">
        <v>1.49125</v>
      </c>
      <c r="I7873">
        <v>0.56000000000000005</v>
      </c>
      <c r="J7873" s="384">
        <v>3219.14</v>
      </c>
    </row>
    <row r="7874" spans="1:10" x14ac:dyDescent="0.2">
      <c r="A7874">
        <v>15497</v>
      </c>
      <c r="B7874" s="623">
        <v>42991.023611111108</v>
      </c>
      <c r="C7874" s="405" t="s">
        <v>96</v>
      </c>
      <c r="D7874" s="384">
        <v>3920</v>
      </c>
      <c r="E7874">
        <v>0.01</v>
      </c>
      <c r="F7874">
        <v>1.4920100000000001</v>
      </c>
      <c r="G7874" s="384">
        <v>0</v>
      </c>
      <c r="H7874">
        <v>0</v>
      </c>
    </row>
    <row r="7875" spans="1:10" x14ac:dyDescent="0.2">
      <c r="A7875">
        <v>15499</v>
      </c>
      <c r="B7875" s="623">
        <v>42991.070138888892</v>
      </c>
      <c r="C7875" s="405" t="s">
        <v>2054</v>
      </c>
      <c r="D7875" s="384">
        <v>3920</v>
      </c>
      <c r="E7875">
        <v>0.01</v>
      </c>
      <c r="F7875">
        <v>1.49281</v>
      </c>
      <c r="G7875" s="384">
        <v>0</v>
      </c>
      <c r="H7875">
        <v>1.49281</v>
      </c>
      <c r="I7875">
        <v>0.55000000000000004</v>
      </c>
      <c r="J7875" s="384">
        <v>3219.05</v>
      </c>
    </row>
    <row r="7876" spans="1:10" x14ac:dyDescent="0.2">
      <c r="A7876">
        <v>15500</v>
      </c>
      <c r="B7876" s="623">
        <v>42991.129166666666</v>
      </c>
      <c r="C7876" s="405" t="s">
        <v>97</v>
      </c>
      <c r="D7876" s="384">
        <v>3921</v>
      </c>
      <c r="E7876">
        <v>0.01</v>
      </c>
      <c r="F7876">
        <v>1.4935700000000001</v>
      </c>
      <c r="G7876" s="384">
        <v>0</v>
      </c>
      <c r="H7876">
        <v>0</v>
      </c>
    </row>
    <row r="7877" spans="1:10" x14ac:dyDescent="0.2">
      <c r="A7877">
        <v>15506</v>
      </c>
      <c r="B7877" s="623">
        <v>42991.176388888889</v>
      </c>
      <c r="C7877" s="405" t="s">
        <v>2054</v>
      </c>
      <c r="D7877" s="384">
        <v>3921</v>
      </c>
      <c r="E7877">
        <v>0.01</v>
      </c>
      <c r="F7877">
        <v>1.49125</v>
      </c>
      <c r="G7877" s="384">
        <v>0</v>
      </c>
      <c r="H7877">
        <v>1.49125</v>
      </c>
      <c r="I7877">
        <v>1.6</v>
      </c>
      <c r="J7877" s="384">
        <v>3220.74</v>
      </c>
    </row>
    <row r="7878" spans="1:10" x14ac:dyDescent="0.2">
      <c r="A7878">
        <v>15507</v>
      </c>
      <c r="B7878" s="623">
        <v>42992.024305555555</v>
      </c>
      <c r="C7878" s="405" t="s">
        <v>96</v>
      </c>
      <c r="D7878" s="384">
        <v>3922</v>
      </c>
      <c r="E7878">
        <v>0.01</v>
      </c>
      <c r="F7878">
        <v>1.4890000000000001</v>
      </c>
      <c r="G7878" s="384">
        <v>0</v>
      </c>
      <c r="H7878">
        <v>0</v>
      </c>
    </row>
    <row r="7879" spans="1:10" x14ac:dyDescent="0.2">
      <c r="A7879">
        <v>15509</v>
      </c>
      <c r="B7879" s="623">
        <v>42992.091666666667</v>
      </c>
      <c r="C7879" s="405" t="s">
        <v>2054</v>
      </c>
      <c r="D7879" s="384">
        <v>3922</v>
      </c>
      <c r="E7879">
        <v>0.01</v>
      </c>
      <c r="F7879">
        <v>1.4898</v>
      </c>
      <c r="G7879" s="384">
        <v>0</v>
      </c>
      <c r="H7879">
        <v>1.4898</v>
      </c>
      <c r="I7879">
        <v>0.55000000000000004</v>
      </c>
      <c r="J7879" s="384">
        <v>3221.29</v>
      </c>
    </row>
    <row r="7880" spans="1:10" x14ac:dyDescent="0.2">
      <c r="A7880">
        <v>15510</v>
      </c>
      <c r="B7880" s="623">
        <v>42992.875</v>
      </c>
      <c r="C7880" s="405" t="s">
        <v>97</v>
      </c>
      <c r="D7880" s="384">
        <v>3923</v>
      </c>
      <c r="E7880">
        <v>0.01</v>
      </c>
      <c r="F7880">
        <v>1.4915799999999999</v>
      </c>
      <c r="G7880" s="384">
        <v>0</v>
      </c>
      <c r="H7880">
        <v>0</v>
      </c>
    </row>
    <row r="7881" spans="1:10" x14ac:dyDescent="0.2">
      <c r="A7881">
        <v>15512</v>
      </c>
      <c r="B7881" s="623">
        <v>42992.934027777781</v>
      </c>
      <c r="C7881" s="405" t="s">
        <v>2054</v>
      </c>
      <c r="D7881" s="384">
        <v>3923</v>
      </c>
      <c r="E7881">
        <v>0.01</v>
      </c>
      <c r="F7881">
        <v>1.49078</v>
      </c>
      <c r="G7881" s="384">
        <v>0</v>
      </c>
      <c r="H7881">
        <v>1.49078</v>
      </c>
      <c r="I7881">
        <v>0.55000000000000004</v>
      </c>
      <c r="J7881" s="384">
        <v>3221.84</v>
      </c>
    </row>
    <row r="7882" spans="1:10" x14ac:dyDescent="0.2">
      <c r="A7882">
        <v>15513</v>
      </c>
      <c r="B7882" s="623">
        <v>42992.972916666666</v>
      </c>
      <c r="C7882" s="405" t="s">
        <v>96</v>
      </c>
      <c r="D7882" s="384">
        <v>3924</v>
      </c>
      <c r="E7882">
        <v>0.01</v>
      </c>
      <c r="F7882">
        <v>1.4897800000000001</v>
      </c>
      <c r="G7882" s="384">
        <v>0</v>
      </c>
      <c r="H7882">
        <v>0</v>
      </c>
    </row>
    <row r="7883" spans="1:10" x14ac:dyDescent="0.2">
      <c r="A7883">
        <v>15515</v>
      </c>
      <c r="B7883" s="623">
        <v>42993.089583333334</v>
      </c>
      <c r="C7883" s="405" t="s">
        <v>2054</v>
      </c>
      <c r="D7883" s="384">
        <v>3924</v>
      </c>
      <c r="E7883">
        <v>0.01</v>
      </c>
      <c r="F7883">
        <v>1.49058</v>
      </c>
      <c r="G7883" s="384">
        <v>0</v>
      </c>
      <c r="H7883">
        <v>1.49058</v>
      </c>
      <c r="I7883">
        <v>0.46</v>
      </c>
      <c r="J7883" s="384">
        <v>3222.3</v>
      </c>
    </row>
    <row r="7884" spans="1:10" x14ac:dyDescent="0.2">
      <c r="A7884">
        <v>15516</v>
      </c>
      <c r="B7884" s="623">
        <v>42993.963194444441</v>
      </c>
      <c r="C7884" s="405" t="s">
        <v>97</v>
      </c>
      <c r="D7884" s="384">
        <v>3925</v>
      </c>
      <c r="E7884">
        <v>0.01</v>
      </c>
      <c r="F7884">
        <v>1.4935799999999999</v>
      </c>
      <c r="G7884" s="384">
        <v>0</v>
      </c>
      <c r="H7884">
        <v>0</v>
      </c>
    </row>
    <row r="7885" spans="1:10" x14ac:dyDescent="0.2">
      <c r="A7885">
        <v>15518</v>
      </c>
      <c r="B7885" s="623">
        <v>42996</v>
      </c>
      <c r="C7885" s="405" t="s">
        <v>2054</v>
      </c>
      <c r="D7885" s="384">
        <v>3925</v>
      </c>
      <c r="E7885">
        <v>0.01</v>
      </c>
      <c r="F7885">
        <v>1.49278</v>
      </c>
      <c r="G7885" s="384">
        <v>0</v>
      </c>
      <c r="H7885">
        <v>1.49278</v>
      </c>
      <c r="I7885">
        <v>0.56000000000000005</v>
      </c>
      <c r="J7885" s="384">
        <v>3222.86</v>
      </c>
    </row>
    <row r="7886" spans="1:10" x14ac:dyDescent="0.2">
      <c r="A7886">
        <v>15519</v>
      </c>
      <c r="B7886" s="623">
        <v>42996.875694444447</v>
      </c>
      <c r="C7886" s="405" t="s">
        <v>97</v>
      </c>
      <c r="D7886" s="384">
        <v>3926</v>
      </c>
      <c r="E7886">
        <v>0.01</v>
      </c>
      <c r="F7886">
        <v>1.5013300000000001</v>
      </c>
      <c r="G7886" s="384">
        <v>0</v>
      </c>
      <c r="H7886">
        <v>0</v>
      </c>
    </row>
    <row r="7887" spans="1:10" x14ac:dyDescent="0.2">
      <c r="A7887">
        <v>15524</v>
      </c>
      <c r="B7887" s="623">
        <v>42996.950694444444</v>
      </c>
      <c r="C7887" s="405" t="s">
        <v>2054</v>
      </c>
      <c r="D7887" s="384">
        <v>3926</v>
      </c>
      <c r="E7887">
        <v>0.01</v>
      </c>
      <c r="F7887">
        <v>1.50132</v>
      </c>
      <c r="G7887" s="384">
        <v>0</v>
      </c>
      <c r="H7887">
        <v>1.50132</v>
      </c>
      <c r="I7887">
        <v>0.01</v>
      </c>
      <c r="J7887" s="384">
        <v>3222.87</v>
      </c>
    </row>
    <row r="7888" spans="1:10" x14ac:dyDescent="0.2">
      <c r="A7888">
        <v>15521</v>
      </c>
      <c r="B7888" s="623">
        <v>42996.904166666667</v>
      </c>
      <c r="C7888" s="405" t="s">
        <v>97</v>
      </c>
      <c r="D7888" s="384">
        <v>3927</v>
      </c>
      <c r="E7888">
        <v>0.01</v>
      </c>
      <c r="F7888">
        <v>1.5028999999999999</v>
      </c>
      <c r="G7888" s="384">
        <v>0</v>
      </c>
      <c r="H7888">
        <v>0</v>
      </c>
    </row>
    <row r="7889" spans="1:10" x14ac:dyDescent="0.2">
      <c r="A7889">
        <v>15525</v>
      </c>
      <c r="B7889" s="623">
        <v>42996.950694444444</v>
      </c>
      <c r="C7889" s="405" t="s">
        <v>2054</v>
      </c>
      <c r="D7889" s="384">
        <v>3927</v>
      </c>
      <c r="E7889">
        <v>0.01</v>
      </c>
      <c r="F7889">
        <v>1.50132</v>
      </c>
      <c r="G7889" s="384">
        <v>0</v>
      </c>
      <c r="H7889">
        <v>1.50132</v>
      </c>
      <c r="I7889">
        <v>1.0900000000000001</v>
      </c>
      <c r="J7889" s="384">
        <v>3223.96</v>
      </c>
    </row>
    <row r="7890" spans="1:10" x14ac:dyDescent="0.2">
      <c r="A7890">
        <v>15526</v>
      </c>
      <c r="B7890" s="623">
        <v>42996.961111111108</v>
      </c>
      <c r="C7890" s="405" t="s">
        <v>96</v>
      </c>
      <c r="D7890" s="384">
        <v>3928</v>
      </c>
      <c r="E7890">
        <v>0.01</v>
      </c>
      <c r="F7890">
        <v>1.50108</v>
      </c>
      <c r="G7890" s="384">
        <v>0</v>
      </c>
      <c r="H7890">
        <v>0</v>
      </c>
    </row>
    <row r="7891" spans="1:10" x14ac:dyDescent="0.2">
      <c r="A7891">
        <v>15528</v>
      </c>
      <c r="B7891" s="623">
        <v>42997.020833333336</v>
      </c>
      <c r="C7891" s="405" t="s">
        <v>2054</v>
      </c>
      <c r="D7891" s="384">
        <v>3928</v>
      </c>
      <c r="E7891">
        <v>0.01</v>
      </c>
      <c r="F7891">
        <v>1.5018800000000001</v>
      </c>
      <c r="G7891" s="384">
        <v>0</v>
      </c>
      <c r="H7891">
        <v>1.5018800000000001</v>
      </c>
      <c r="I7891">
        <v>0.47</v>
      </c>
      <c r="J7891" s="384">
        <v>3224.43</v>
      </c>
    </row>
    <row r="7892" spans="1:10" x14ac:dyDescent="0.2">
      <c r="A7892">
        <v>15529</v>
      </c>
      <c r="B7892" s="623">
        <v>42998.072222222225</v>
      </c>
      <c r="C7892" s="405" t="s">
        <v>97</v>
      </c>
      <c r="D7892" s="384">
        <v>3929</v>
      </c>
      <c r="E7892">
        <v>0.01</v>
      </c>
      <c r="F7892">
        <v>1.4975400000000001</v>
      </c>
      <c r="G7892" s="384">
        <v>0</v>
      </c>
      <c r="H7892">
        <v>0</v>
      </c>
    </row>
    <row r="7893" spans="1:10" x14ac:dyDescent="0.2">
      <c r="A7893">
        <v>15531</v>
      </c>
      <c r="B7893" s="623">
        <v>42998.340277777781</v>
      </c>
      <c r="C7893" s="405" t="s">
        <v>2054</v>
      </c>
      <c r="D7893" s="384">
        <v>3929</v>
      </c>
      <c r="E7893">
        <v>0.01</v>
      </c>
      <c r="F7893">
        <v>1.49674</v>
      </c>
      <c r="G7893" s="384">
        <v>0</v>
      </c>
      <c r="H7893">
        <v>1.49674</v>
      </c>
      <c r="I7893">
        <v>0.55000000000000004</v>
      </c>
      <c r="J7893" s="384">
        <v>3224.98</v>
      </c>
    </row>
    <row r="7894" spans="1:10" x14ac:dyDescent="0.2">
      <c r="A7894">
        <v>15532</v>
      </c>
      <c r="B7894" s="623">
        <v>42998.878472222219</v>
      </c>
      <c r="C7894" s="405" t="s">
        <v>96</v>
      </c>
      <c r="D7894" s="384">
        <v>3930</v>
      </c>
      <c r="E7894">
        <v>0.01</v>
      </c>
      <c r="F7894">
        <v>1.4854000000000001</v>
      </c>
      <c r="G7894" s="384">
        <v>0</v>
      </c>
      <c r="H7894">
        <v>0</v>
      </c>
    </row>
    <row r="7895" spans="1:10" x14ac:dyDescent="0.2">
      <c r="A7895">
        <v>15534</v>
      </c>
      <c r="B7895" s="623">
        <v>42998.881249999999</v>
      </c>
      <c r="C7895" s="405" t="s">
        <v>2054</v>
      </c>
      <c r="D7895" s="384">
        <v>3930</v>
      </c>
      <c r="E7895">
        <v>0.01</v>
      </c>
      <c r="F7895">
        <v>1.4862</v>
      </c>
      <c r="G7895" s="384">
        <v>0</v>
      </c>
      <c r="H7895">
        <v>1.4862</v>
      </c>
      <c r="I7895">
        <v>0.55000000000000004</v>
      </c>
      <c r="J7895" s="384">
        <v>3225.53</v>
      </c>
    </row>
    <row r="7896" spans="1:10" x14ac:dyDescent="0.2">
      <c r="A7896">
        <v>15535</v>
      </c>
      <c r="B7896" s="623">
        <v>42998.884027777778</v>
      </c>
      <c r="C7896" s="405" t="s">
        <v>96</v>
      </c>
      <c r="D7896" s="384">
        <v>3931</v>
      </c>
      <c r="E7896">
        <v>0.01</v>
      </c>
      <c r="F7896">
        <v>1.48512</v>
      </c>
      <c r="G7896" s="384">
        <v>0</v>
      </c>
      <c r="H7896">
        <v>0</v>
      </c>
    </row>
    <row r="7897" spans="1:10" x14ac:dyDescent="0.2">
      <c r="A7897">
        <v>15549</v>
      </c>
      <c r="B7897" s="623">
        <v>42999.19027777778</v>
      </c>
      <c r="C7897" s="405" t="s">
        <v>2054</v>
      </c>
      <c r="D7897" s="384">
        <v>3931</v>
      </c>
      <c r="E7897">
        <v>0.01</v>
      </c>
      <c r="F7897">
        <v>1.4835400000000001</v>
      </c>
      <c r="G7897" s="384">
        <v>0</v>
      </c>
      <c r="H7897">
        <v>1.4835400000000001</v>
      </c>
      <c r="I7897">
        <v>-1.37</v>
      </c>
      <c r="J7897" s="384">
        <v>3224.17</v>
      </c>
    </row>
    <row r="7898" spans="1:10" x14ac:dyDescent="0.2">
      <c r="A7898">
        <v>15537</v>
      </c>
      <c r="B7898" s="623">
        <v>42998.912499999999</v>
      </c>
      <c r="C7898" s="405" t="s">
        <v>96</v>
      </c>
      <c r="D7898" s="384">
        <v>3932</v>
      </c>
      <c r="E7898">
        <v>0.01</v>
      </c>
      <c r="F7898">
        <v>1.4836</v>
      </c>
      <c r="G7898" s="384">
        <v>0</v>
      </c>
      <c r="H7898">
        <v>0</v>
      </c>
    </row>
    <row r="7899" spans="1:10" x14ac:dyDescent="0.2">
      <c r="A7899">
        <v>15550</v>
      </c>
      <c r="B7899" s="623">
        <v>42999.19027777778</v>
      </c>
      <c r="C7899" s="405" t="s">
        <v>2054</v>
      </c>
      <c r="D7899" s="384">
        <v>3932</v>
      </c>
      <c r="E7899">
        <v>0.01</v>
      </c>
      <c r="F7899">
        <v>1.4835400000000001</v>
      </c>
      <c r="G7899" s="384">
        <v>0</v>
      </c>
      <c r="H7899">
        <v>1.4835400000000001</v>
      </c>
      <c r="I7899">
        <v>-0.33</v>
      </c>
      <c r="J7899" s="384">
        <v>3223.84</v>
      </c>
    </row>
    <row r="7900" spans="1:10" x14ac:dyDescent="0.2">
      <c r="A7900">
        <v>15540</v>
      </c>
      <c r="B7900" s="623">
        <v>42998.936805555553</v>
      </c>
      <c r="C7900" s="405" t="s">
        <v>96</v>
      </c>
      <c r="D7900" s="384">
        <v>3933</v>
      </c>
      <c r="E7900">
        <v>0.01</v>
      </c>
      <c r="F7900">
        <v>1.4820800000000001</v>
      </c>
      <c r="G7900" s="384">
        <v>0</v>
      </c>
      <c r="H7900">
        <v>0</v>
      </c>
    </row>
    <row r="7901" spans="1:10" x14ac:dyDescent="0.2">
      <c r="A7901">
        <v>15551</v>
      </c>
      <c r="B7901" s="623">
        <v>42999.19027777778</v>
      </c>
      <c r="C7901" s="405" t="s">
        <v>2054</v>
      </c>
      <c r="D7901" s="384">
        <v>3933</v>
      </c>
      <c r="E7901">
        <v>0.01</v>
      </c>
      <c r="F7901">
        <v>1.4835400000000001</v>
      </c>
      <c r="G7901" s="384">
        <v>0</v>
      </c>
      <c r="H7901">
        <v>1.4835400000000001</v>
      </c>
      <c r="I7901">
        <v>0.72</v>
      </c>
      <c r="J7901" s="384">
        <v>3224.57</v>
      </c>
    </row>
    <row r="7902" spans="1:10" x14ac:dyDescent="0.2">
      <c r="A7902">
        <v>15544</v>
      </c>
      <c r="B7902" s="623">
        <v>42999.036111111112</v>
      </c>
      <c r="C7902" s="405" t="s">
        <v>96</v>
      </c>
      <c r="D7902" s="384">
        <v>3934</v>
      </c>
      <c r="E7902">
        <v>0.01</v>
      </c>
      <c r="F7902">
        <v>1.4797400000000001</v>
      </c>
      <c r="G7902" s="384">
        <v>0</v>
      </c>
      <c r="H7902">
        <v>0</v>
      </c>
    </row>
    <row r="7903" spans="1:10" x14ac:dyDescent="0.2">
      <c r="A7903">
        <v>15552</v>
      </c>
      <c r="B7903" s="623">
        <v>42999.19027777778</v>
      </c>
      <c r="C7903" s="405" t="s">
        <v>2054</v>
      </c>
      <c r="D7903" s="384">
        <v>3934</v>
      </c>
      <c r="E7903">
        <v>0.01</v>
      </c>
      <c r="F7903">
        <v>1.4835400000000001</v>
      </c>
      <c r="G7903" s="384">
        <v>0</v>
      </c>
      <c r="H7903">
        <v>1.4835400000000001</v>
      </c>
      <c r="I7903">
        <v>2.62</v>
      </c>
      <c r="J7903" s="384">
        <v>3227.19</v>
      </c>
    </row>
    <row r="7904" spans="1:10" x14ac:dyDescent="0.2">
      <c r="A7904">
        <v>15553</v>
      </c>
      <c r="B7904" s="623">
        <v>43000.061805555553</v>
      </c>
      <c r="C7904" s="405" t="s">
        <v>97</v>
      </c>
      <c r="D7904" s="384">
        <v>3935</v>
      </c>
      <c r="E7904">
        <v>0.01</v>
      </c>
      <c r="F7904">
        <v>1.5058499999999999</v>
      </c>
      <c r="G7904" s="384">
        <v>0</v>
      </c>
      <c r="H7904">
        <v>0</v>
      </c>
    </row>
    <row r="7905" spans="1:10" x14ac:dyDescent="0.2">
      <c r="A7905">
        <v>15562</v>
      </c>
      <c r="B7905" s="623">
        <v>43000.386111111111</v>
      </c>
      <c r="C7905" s="405" t="s">
        <v>2054</v>
      </c>
      <c r="D7905" s="384">
        <v>3935</v>
      </c>
      <c r="E7905">
        <v>0.01</v>
      </c>
      <c r="F7905">
        <v>1.5065599999999999</v>
      </c>
      <c r="G7905" s="384">
        <v>0</v>
      </c>
      <c r="H7905">
        <v>1.5065599999999999</v>
      </c>
      <c r="I7905">
        <v>-0.49</v>
      </c>
      <c r="J7905" s="384">
        <v>3226.7</v>
      </c>
    </row>
    <row r="7906" spans="1:10" x14ac:dyDescent="0.2">
      <c r="A7906">
        <v>15555</v>
      </c>
      <c r="B7906" s="623">
        <v>43000.148611111108</v>
      </c>
      <c r="C7906" s="405" t="s">
        <v>97</v>
      </c>
      <c r="D7906" s="384">
        <v>3936</v>
      </c>
      <c r="E7906">
        <v>0.01</v>
      </c>
      <c r="F7906">
        <v>1.50736</v>
      </c>
      <c r="G7906" s="384">
        <v>0</v>
      </c>
      <c r="H7906">
        <v>0</v>
      </c>
    </row>
    <row r="7907" spans="1:10" x14ac:dyDescent="0.2">
      <c r="A7907">
        <v>15563</v>
      </c>
      <c r="B7907" s="623">
        <v>43000.386111111111</v>
      </c>
      <c r="C7907" s="405" t="s">
        <v>2054</v>
      </c>
      <c r="D7907" s="384">
        <v>3936</v>
      </c>
      <c r="E7907">
        <v>0.01</v>
      </c>
      <c r="F7907">
        <v>1.5065599999999999</v>
      </c>
      <c r="G7907" s="384">
        <v>0</v>
      </c>
      <c r="H7907">
        <v>1.5065599999999999</v>
      </c>
      <c r="I7907">
        <v>0.55000000000000004</v>
      </c>
      <c r="J7907" s="384">
        <v>3227.25</v>
      </c>
    </row>
    <row r="7908" spans="1:10" x14ac:dyDescent="0.2">
      <c r="A7908">
        <v>15558</v>
      </c>
      <c r="B7908" s="623">
        <v>43000.157638888886</v>
      </c>
      <c r="C7908" s="405" t="s">
        <v>97</v>
      </c>
      <c r="D7908" s="384">
        <v>3937</v>
      </c>
      <c r="E7908">
        <v>0.01</v>
      </c>
      <c r="F7908">
        <v>1.5088699999999999</v>
      </c>
      <c r="G7908" s="384">
        <v>0</v>
      </c>
      <c r="H7908">
        <v>0</v>
      </c>
    </row>
    <row r="7909" spans="1:10" x14ac:dyDescent="0.2">
      <c r="A7909">
        <v>15564</v>
      </c>
      <c r="B7909" s="623">
        <v>43000.386111111111</v>
      </c>
      <c r="C7909" s="405" t="s">
        <v>2054</v>
      </c>
      <c r="D7909" s="384">
        <v>3937</v>
      </c>
      <c r="E7909">
        <v>0.01</v>
      </c>
      <c r="F7909">
        <v>1.5065599999999999</v>
      </c>
      <c r="G7909" s="384">
        <v>0</v>
      </c>
      <c r="H7909">
        <v>1.5065599999999999</v>
      </c>
      <c r="I7909">
        <v>1.59</v>
      </c>
      <c r="J7909" s="384">
        <v>3228.84</v>
      </c>
    </row>
    <row r="7910" spans="1:10" x14ac:dyDescent="0.2">
      <c r="A7910">
        <v>15565</v>
      </c>
      <c r="B7910" s="623">
        <v>43000.875</v>
      </c>
      <c r="C7910" s="405" t="s">
        <v>96</v>
      </c>
      <c r="D7910" s="384">
        <v>3938</v>
      </c>
      <c r="E7910">
        <v>0.01</v>
      </c>
      <c r="F7910">
        <v>1.4997799999999999</v>
      </c>
      <c r="G7910" s="384">
        <v>0</v>
      </c>
      <c r="H7910">
        <v>0</v>
      </c>
    </row>
    <row r="7911" spans="1:10" x14ac:dyDescent="0.2">
      <c r="A7911">
        <v>15567</v>
      </c>
      <c r="B7911" s="623">
        <v>43000.96875</v>
      </c>
      <c r="C7911" s="405" t="s">
        <v>2054</v>
      </c>
      <c r="D7911" s="384">
        <v>3938</v>
      </c>
      <c r="E7911">
        <v>0.01</v>
      </c>
      <c r="F7911">
        <v>1.50058</v>
      </c>
      <c r="G7911" s="384">
        <v>0</v>
      </c>
      <c r="H7911">
        <v>1.50058</v>
      </c>
      <c r="I7911">
        <v>0.55000000000000004</v>
      </c>
      <c r="J7911" s="384">
        <v>3229.39</v>
      </c>
    </row>
    <row r="7912" spans="1:10" x14ac:dyDescent="0.2">
      <c r="A7912">
        <v>15568</v>
      </c>
      <c r="B7912" s="623">
        <v>43003.053472222222</v>
      </c>
      <c r="C7912" s="405" t="s">
        <v>97</v>
      </c>
      <c r="D7912" s="384">
        <v>3939</v>
      </c>
      <c r="E7912">
        <v>0.01</v>
      </c>
      <c r="F7912">
        <v>1.4981500000000001</v>
      </c>
      <c r="G7912" s="384">
        <v>0</v>
      </c>
      <c r="H7912">
        <v>0</v>
      </c>
    </row>
    <row r="7913" spans="1:10" x14ac:dyDescent="0.2">
      <c r="A7913">
        <v>15570</v>
      </c>
      <c r="B7913" s="623">
        <v>43003.116666666669</v>
      </c>
      <c r="C7913" s="405" t="s">
        <v>2054</v>
      </c>
      <c r="D7913" s="384">
        <v>3939</v>
      </c>
      <c r="E7913">
        <v>0.01</v>
      </c>
      <c r="F7913">
        <v>1.49735</v>
      </c>
      <c r="G7913" s="384">
        <v>0</v>
      </c>
      <c r="H7913">
        <v>1.49735</v>
      </c>
      <c r="I7913">
        <v>0.55000000000000004</v>
      </c>
      <c r="J7913" s="384">
        <v>3229.94</v>
      </c>
    </row>
    <row r="7914" spans="1:10" x14ac:dyDescent="0.2">
      <c r="A7914">
        <v>15571</v>
      </c>
      <c r="B7914" s="623">
        <v>43003.906944444447</v>
      </c>
      <c r="C7914" s="405" t="s">
        <v>97</v>
      </c>
      <c r="D7914" s="384">
        <v>3940</v>
      </c>
      <c r="E7914">
        <v>0.01</v>
      </c>
      <c r="F7914">
        <v>1.4916</v>
      </c>
      <c r="G7914" s="384">
        <v>0</v>
      </c>
      <c r="H7914">
        <v>0</v>
      </c>
    </row>
    <row r="7915" spans="1:10" x14ac:dyDescent="0.2">
      <c r="A7915">
        <v>15580</v>
      </c>
      <c r="B7915" s="623">
        <v>43004.219444444447</v>
      </c>
      <c r="C7915" s="405" t="s">
        <v>2054</v>
      </c>
      <c r="D7915" s="384">
        <v>3940</v>
      </c>
      <c r="E7915">
        <v>0.01</v>
      </c>
      <c r="F7915">
        <v>1.4923299999999999</v>
      </c>
      <c r="G7915" s="384">
        <v>0</v>
      </c>
      <c r="H7915">
        <v>1.4923299999999999</v>
      </c>
      <c r="I7915">
        <v>-0.5</v>
      </c>
      <c r="J7915" s="384">
        <v>3229.44</v>
      </c>
    </row>
    <row r="7916" spans="1:10" x14ac:dyDescent="0.2">
      <c r="A7916">
        <v>15573</v>
      </c>
      <c r="B7916" s="623">
        <v>43003.957638888889</v>
      </c>
      <c r="C7916" s="405" t="s">
        <v>97</v>
      </c>
      <c r="D7916" s="384">
        <v>3941</v>
      </c>
      <c r="E7916">
        <v>0.01</v>
      </c>
      <c r="F7916">
        <v>1.49315</v>
      </c>
      <c r="G7916" s="384">
        <v>0</v>
      </c>
      <c r="H7916">
        <v>0</v>
      </c>
    </row>
    <row r="7917" spans="1:10" x14ac:dyDescent="0.2">
      <c r="A7917">
        <v>15581</v>
      </c>
      <c r="B7917" s="623">
        <v>43004.219444444447</v>
      </c>
      <c r="C7917" s="405" t="s">
        <v>2054</v>
      </c>
      <c r="D7917" s="384">
        <v>3941</v>
      </c>
      <c r="E7917">
        <v>0.01</v>
      </c>
      <c r="F7917">
        <v>1.4923299999999999</v>
      </c>
      <c r="G7917" s="384">
        <v>0</v>
      </c>
      <c r="H7917">
        <v>1.4923299999999999</v>
      </c>
      <c r="I7917">
        <v>0.56999999999999995</v>
      </c>
      <c r="J7917" s="384">
        <v>3230.01</v>
      </c>
    </row>
    <row r="7918" spans="1:10" x14ac:dyDescent="0.2">
      <c r="A7918">
        <v>15576</v>
      </c>
      <c r="B7918" s="623">
        <v>43004.063194444447</v>
      </c>
      <c r="C7918" s="405" t="s">
        <v>97</v>
      </c>
      <c r="D7918" s="384">
        <v>3942</v>
      </c>
      <c r="E7918">
        <v>0.01</v>
      </c>
      <c r="F7918">
        <v>1.49465</v>
      </c>
      <c r="G7918" s="384">
        <v>0</v>
      </c>
      <c r="H7918">
        <v>0</v>
      </c>
    </row>
    <row r="7919" spans="1:10" x14ac:dyDescent="0.2">
      <c r="A7919">
        <v>15582</v>
      </c>
      <c r="B7919" s="623">
        <v>43004.219444444447</v>
      </c>
      <c r="C7919" s="405" t="s">
        <v>2054</v>
      </c>
      <c r="D7919" s="384">
        <v>3942</v>
      </c>
      <c r="E7919">
        <v>0.01</v>
      </c>
      <c r="F7919">
        <v>1.4923299999999999</v>
      </c>
      <c r="G7919" s="384">
        <v>0</v>
      </c>
      <c r="H7919">
        <v>1.4923299999999999</v>
      </c>
      <c r="I7919">
        <v>1.6</v>
      </c>
      <c r="J7919" s="384">
        <v>3231.61</v>
      </c>
    </row>
    <row r="7920" spans="1:10" x14ac:dyDescent="0.2">
      <c r="A7920">
        <v>15583</v>
      </c>
      <c r="B7920" s="623">
        <v>43005.933333333334</v>
      </c>
      <c r="C7920" s="405" t="s">
        <v>97</v>
      </c>
      <c r="D7920" s="384">
        <v>3943</v>
      </c>
      <c r="E7920">
        <v>0.01</v>
      </c>
      <c r="F7920">
        <v>1.49559</v>
      </c>
      <c r="G7920" s="384">
        <v>0</v>
      </c>
      <c r="H7920">
        <v>0</v>
      </c>
    </row>
    <row r="7921" spans="1:10" x14ac:dyDescent="0.2">
      <c r="A7921">
        <v>15613</v>
      </c>
      <c r="B7921" s="623">
        <v>43010.713888888888</v>
      </c>
      <c r="C7921" s="405" t="s">
        <v>2054</v>
      </c>
      <c r="D7921" s="384">
        <v>3943</v>
      </c>
      <c r="E7921">
        <v>0.01</v>
      </c>
      <c r="F7921">
        <v>1.50088</v>
      </c>
      <c r="G7921" s="384">
        <v>0</v>
      </c>
      <c r="H7921">
        <v>1.50088</v>
      </c>
      <c r="I7921">
        <v>-3.58</v>
      </c>
      <c r="J7921" s="384">
        <v>3228.49</v>
      </c>
    </row>
    <row r="7922" spans="1:10" x14ac:dyDescent="0.2">
      <c r="A7922">
        <v>15585</v>
      </c>
      <c r="B7922" s="623">
        <v>43006.126388888886</v>
      </c>
      <c r="C7922" s="405" t="s">
        <v>97</v>
      </c>
      <c r="D7922" s="384">
        <v>3944</v>
      </c>
      <c r="E7922">
        <v>0.01</v>
      </c>
      <c r="F7922">
        <v>1.4971000000000001</v>
      </c>
      <c r="G7922" s="384">
        <v>0</v>
      </c>
      <c r="H7922">
        <v>0</v>
      </c>
    </row>
    <row r="7923" spans="1:10" x14ac:dyDescent="0.2">
      <c r="A7923">
        <v>15614</v>
      </c>
      <c r="B7923" s="623">
        <v>43010.713888888888</v>
      </c>
      <c r="C7923" s="405" t="s">
        <v>2054</v>
      </c>
      <c r="D7923" s="384">
        <v>3944</v>
      </c>
      <c r="E7923">
        <v>0.01</v>
      </c>
      <c r="F7923">
        <v>1.50088</v>
      </c>
      <c r="G7923" s="384">
        <v>0</v>
      </c>
      <c r="H7923">
        <v>1.50088</v>
      </c>
      <c r="I7923">
        <v>-2.58</v>
      </c>
      <c r="J7923" s="384">
        <v>3225.91</v>
      </c>
    </row>
    <row r="7924" spans="1:10" x14ac:dyDescent="0.2">
      <c r="A7924">
        <v>15588</v>
      </c>
      <c r="B7924" s="623">
        <v>43006.197916666664</v>
      </c>
      <c r="C7924" s="405" t="s">
        <v>97</v>
      </c>
      <c r="D7924" s="384">
        <v>3945</v>
      </c>
      <c r="E7924">
        <v>0.01</v>
      </c>
      <c r="F7924">
        <v>1.4986900000000001</v>
      </c>
      <c r="G7924" s="384">
        <v>0</v>
      </c>
      <c r="H7924">
        <v>0</v>
      </c>
    </row>
    <row r="7925" spans="1:10" x14ac:dyDescent="0.2">
      <c r="A7925">
        <v>15615</v>
      </c>
      <c r="B7925" s="623">
        <v>43010.713888888888</v>
      </c>
      <c r="C7925" s="405" t="s">
        <v>2054</v>
      </c>
      <c r="D7925" s="384">
        <v>3945</v>
      </c>
      <c r="E7925">
        <v>0.01</v>
      </c>
      <c r="F7925">
        <v>1.50088</v>
      </c>
      <c r="G7925" s="384">
        <v>0</v>
      </c>
      <c r="H7925">
        <v>1.50088</v>
      </c>
      <c r="I7925">
        <v>-1.48</v>
      </c>
      <c r="J7925" s="384">
        <v>3224.43</v>
      </c>
    </row>
    <row r="7926" spans="1:10" x14ac:dyDescent="0.2">
      <c r="A7926">
        <v>15592</v>
      </c>
      <c r="B7926" s="623">
        <v>43006.376388888886</v>
      </c>
      <c r="C7926" s="405" t="s">
        <v>97</v>
      </c>
      <c r="D7926" s="384">
        <v>3946</v>
      </c>
      <c r="E7926">
        <v>0.01</v>
      </c>
      <c r="F7926">
        <v>1.50105</v>
      </c>
      <c r="G7926" s="384">
        <v>0</v>
      </c>
      <c r="H7926">
        <v>0</v>
      </c>
    </row>
    <row r="7927" spans="1:10" x14ac:dyDescent="0.2">
      <c r="A7927">
        <v>15616</v>
      </c>
      <c r="B7927" s="623">
        <v>43010.713888888888</v>
      </c>
      <c r="C7927" s="405" t="s">
        <v>2054</v>
      </c>
      <c r="D7927" s="384">
        <v>3946</v>
      </c>
      <c r="E7927">
        <v>0.01</v>
      </c>
      <c r="F7927">
        <v>1.50088</v>
      </c>
      <c r="G7927" s="384">
        <v>0</v>
      </c>
      <c r="H7927">
        <v>1.50088</v>
      </c>
      <c r="I7927">
        <v>0.14000000000000001</v>
      </c>
      <c r="J7927" s="384">
        <v>3224.56</v>
      </c>
    </row>
    <row r="7928" spans="1:10" x14ac:dyDescent="0.2">
      <c r="A7928">
        <v>15597</v>
      </c>
      <c r="B7928" s="623">
        <v>43006.419444444444</v>
      </c>
      <c r="C7928" s="405" t="s">
        <v>97</v>
      </c>
      <c r="D7928" s="384">
        <v>3947</v>
      </c>
      <c r="E7928">
        <v>0.02</v>
      </c>
      <c r="F7928">
        <v>1.50424</v>
      </c>
      <c r="G7928" s="384">
        <v>0</v>
      </c>
      <c r="H7928">
        <v>0</v>
      </c>
    </row>
    <row r="7929" spans="1:10" x14ac:dyDescent="0.2">
      <c r="A7929">
        <v>15617</v>
      </c>
      <c r="B7929" s="623">
        <v>43010.713888888888</v>
      </c>
      <c r="C7929" s="405" t="s">
        <v>2054</v>
      </c>
      <c r="D7929" s="384">
        <v>3947</v>
      </c>
      <c r="E7929">
        <v>0.02</v>
      </c>
      <c r="F7929">
        <v>1.50088</v>
      </c>
      <c r="G7929" s="384">
        <v>0</v>
      </c>
      <c r="H7929">
        <v>1.50088</v>
      </c>
      <c r="I7929">
        <v>4.7</v>
      </c>
      <c r="J7929" s="384">
        <v>3229.26</v>
      </c>
    </row>
    <row r="7930" spans="1:10" x14ac:dyDescent="0.2">
      <c r="A7930">
        <v>15603</v>
      </c>
      <c r="B7930" s="623">
        <v>43006.892361111109</v>
      </c>
      <c r="C7930" s="405" t="s">
        <v>96</v>
      </c>
      <c r="D7930" s="384">
        <v>3948</v>
      </c>
      <c r="E7930">
        <v>0.01</v>
      </c>
      <c r="F7930">
        <v>1.5005200000000001</v>
      </c>
      <c r="G7930" s="384">
        <v>0</v>
      </c>
      <c r="H7930">
        <v>0</v>
      </c>
    </row>
    <row r="7931" spans="1:10" x14ac:dyDescent="0.2">
      <c r="A7931">
        <v>15605</v>
      </c>
      <c r="B7931" s="623">
        <v>43007.097916666666</v>
      </c>
      <c r="C7931" s="405" t="s">
        <v>2054</v>
      </c>
      <c r="D7931" s="384">
        <v>3948</v>
      </c>
      <c r="E7931">
        <v>0.01</v>
      </c>
      <c r="F7931">
        <v>1.50132</v>
      </c>
      <c r="G7931" s="384">
        <v>0</v>
      </c>
      <c r="H7931">
        <v>1.50132</v>
      </c>
      <c r="I7931">
        <v>0.46</v>
      </c>
      <c r="J7931" s="384">
        <v>3232.07</v>
      </c>
    </row>
    <row r="7932" spans="1:10" x14ac:dyDescent="0.2">
      <c r="A7932">
        <v>15606</v>
      </c>
      <c r="B7932" s="623">
        <v>43007.611111111109</v>
      </c>
      <c r="C7932" s="405" t="s">
        <v>97</v>
      </c>
      <c r="D7932" s="384">
        <v>3949</v>
      </c>
      <c r="E7932">
        <v>0.02</v>
      </c>
      <c r="F7932">
        <v>1.50745</v>
      </c>
      <c r="G7932" s="384">
        <v>0</v>
      </c>
      <c r="H7932">
        <v>0</v>
      </c>
    </row>
    <row r="7933" spans="1:10" x14ac:dyDescent="0.2">
      <c r="A7933">
        <v>15618</v>
      </c>
      <c r="B7933" s="623">
        <v>43010.713888888888</v>
      </c>
      <c r="C7933" s="405" t="s">
        <v>2054</v>
      </c>
      <c r="D7933" s="384">
        <v>3949</v>
      </c>
      <c r="E7933">
        <v>0.02</v>
      </c>
      <c r="F7933">
        <v>1.50088</v>
      </c>
      <c r="G7933" s="384">
        <v>0</v>
      </c>
      <c r="H7933">
        <v>1.50088</v>
      </c>
      <c r="I7933">
        <v>9.1</v>
      </c>
      <c r="J7933" s="384">
        <v>3238.36</v>
      </c>
    </row>
    <row r="7934" spans="1:10" x14ac:dyDescent="0.2">
      <c r="A7934">
        <v>15619</v>
      </c>
      <c r="B7934" s="623">
        <v>43011.022916666669</v>
      </c>
      <c r="C7934" s="405" t="s">
        <v>96</v>
      </c>
      <c r="D7934" s="384">
        <v>3950</v>
      </c>
      <c r="E7934">
        <v>0.01</v>
      </c>
      <c r="F7934">
        <v>1.49837</v>
      </c>
      <c r="G7934" s="384">
        <v>0</v>
      </c>
      <c r="H7934">
        <v>0</v>
      </c>
    </row>
    <row r="7935" spans="1:10" x14ac:dyDescent="0.2">
      <c r="A7935">
        <v>15621</v>
      </c>
      <c r="B7935" s="623">
        <v>43011.067361111112</v>
      </c>
      <c r="C7935" s="405" t="s">
        <v>2054</v>
      </c>
      <c r="D7935" s="384">
        <v>3950</v>
      </c>
      <c r="E7935">
        <v>0.01</v>
      </c>
      <c r="F7935">
        <v>1.4991699999999999</v>
      </c>
      <c r="G7935" s="384">
        <v>0</v>
      </c>
      <c r="H7935">
        <v>1.4991699999999999</v>
      </c>
      <c r="I7935">
        <v>0.55000000000000004</v>
      </c>
      <c r="J7935" s="384">
        <v>3238.91</v>
      </c>
    </row>
    <row r="7936" spans="1:10" x14ac:dyDescent="0.2">
      <c r="A7936">
        <v>15622</v>
      </c>
      <c r="B7936" s="623">
        <v>43011.925000000003</v>
      </c>
      <c r="C7936" s="405" t="s">
        <v>96</v>
      </c>
      <c r="D7936" s="384">
        <v>3951</v>
      </c>
      <c r="E7936">
        <v>0.01</v>
      </c>
      <c r="F7936">
        <v>1.4995400000000001</v>
      </c>
      <c r="G7936" s="384">
        <v>0</v>
      </c>
      <c r="H7936">
        <v>0</v>
      </c>
    </row>
    <row r="7937" spans="1:10" x14ac:dyDescent="0.2">
      <c r="A7937">
        <v>15627</v>
      </c>
      <c r="B7937" s="623">
        <v>43012.120833333334</v>
      </c>
      <c r="C7937" s="405" t="s">
        <v>2054</v>
      </c>
      <c r="D7937" s="384">
        <v>3951</v>
      </c>
      <c r="E7937">
        <v>0.01</v>
      </c>
      <c r="F7937">
        <v>1.49959</v>
      </c>
      <c r="G7937" s="384">
        <v>0</v>
      </c>
      <c r="H7937">
        <v>1.49959</v>
      </c>
      <c r="I7937">
        <v>-0.05</v>
      </c>
      <c r="J7937" s="384">
        <v>3238.85</v>
      </c>
    </row>
    <row r="7938" spans="1:10" x14ac:dyDescent="0.2">
      <c r="A7938">
        <v>15624</v>
      </c>
      <c r="B7938" s="623">
        <v>43012.035416666666</v>
      </c>
      <c r="C7938" s="405" t="s">
        <v>96</v>
      </c>
      <c r="D7938" s="384">
        <v>3952</v>
      </c>
      <c r="E7938">
        <v>0.01</v>
      </c>
      <c r="F7938">
        <v>1.49804</v>
      </c>
      <c r="G7938" s="384">
        <v>0</v>
      </c>
      <c r="H7938">
        <v>0</v>
      </c>
    </row>
    <row r="7939" spans="1:10" x14ac:dyDescent="0.2">
      <c r="A7939">
        <v>15628</v>
      </c>
      <c r="B7939" s="623">
        <v>43012.120833333334</v>
      </c>
      <c r="C7939" s="405" t="s">
        <v>2054</v>
      </c>
      <c r="D7939" s="384">
        <v>3952</v>
      </c>
      <c r="E7939">
        <v>0.01</v>
      </c>
      <c r="F7939">
        <v>1.49959</v>
      </c>
      <c r="G7939" s="384">
        <v>0</v>
      </c>
      <c r="H7939">
        <v>1.49959</v>
      </c>
      <c r="I7939">
        <v>1.07</v>
      </c>
      <c r="J7939" s="384">
        <v>3239.92</v>
      </c>
    </row>
    <row r="7940" spans="1:10" x14ac:dyDescent="0.2">
      <c r="A7940">
        <v>15629</v>
      </c>
      <c r="B7940" s="623">
        <v>43012.88958333333</v>
      </c>
      <c r="C7940" s="405" t="s">
        <v>96</v>
      </c>
      <c r="D7940" s="384">
        <v>3953</v>
      </c>
      <c r="E7940">
        <v>0.01</v>
      </c>
      <c r="F7940">
        <v>1.4964500000000001</v>
      </c>
      <c r="G7940" s="384">
        <v>0</v>
      </c>
      <c r="H7940">
        <v>0</v>
      </c>
    </row>
    <row r="7941" spans="1:10" x14ac:dyDescent="0.2">
      <c r="A7941">
        <v>15631</v>
      </c>
      <c r="B7941" s="623">
        <v>43013.145833333336</v>
      </c>
      <c r="C7941" s="405" t="s">
        <v>2054</v>
      </c>
      <c r="D7941" s="384">
        <v>3953</v>
      </c>
      <c r="E7941">
        <v>0.01</v>
      </c>
      <c r="F7941">
        <v>1.49725</v>
      </c>
      <c r="G7941" s="384">
        <v>0</v>
      </c>
      <c r="H7941">
        <v>1.49725</v>
      </c>
      <c r="I7941">
        <v>0.27</v>
      </c>
      <c r="J7941" s="384">
        <v>3240.2</v>
      </c>
    </row>
    <row r="7942" spans="1:10" x14ac:dyDescent="0.2">
      <c r="A7942">
        <v>15632</v>
      </c>
      <c r="B7942" s="623">
        <v>43013.9375</v>
      </c>
      <c r="C7942" s="405" t="s">
        <v>97</v>
      </c>
      <c r="D7942" s="384">
        <v>3954</v>
      </c>
      <c r="E7942">
        <v>0.01</v>
      </c>
      <c r="F7942">
        <v>1.50268</v>
      </c>
      <c r="G7942" s="384">
        <v>0</v>
      </c>
      <c r="H7942">
        <v>0</v>
      </c>
    </row>
    <row r="7943" spans="1:10" x14ac:dyDescent="0.2">
      <c r="A7943">
        <v>15634</v>
      </c>
      <c r="B7943" s="623">
        <v>43013.968055555553</v>
      </c>
      <c r="C7943" s="405" t="s">
        <v>2054</v>
      </c>
      <c r="D7943" s="384">
        <v>3954</v>
      </c>
      <c r="E7943">
        <v>0.01</v>
      </c>
      <c r="F7943">
        <v>1.5018800000000001</v>
      </c>
      <c r="G7943" s="384">
        <v>0</v>
      </c>
      <c r="H7943">
        <v>1.5018800000000001</v>
      </c>
      <c r="I7943">
        <v>0.55000000000000004</v>
      </c>
      <c r="J7943" s="384">
        <v>3240.75</v>
      </c>
    </row>
    <row r="7944" spans="1:10" x14ac:dyDescent="0.2">
      <c r="A7944">
        <v>15635</v>
      </c>
      <c r="B7944" s="623">
        <v>43017.082638888889</v>
      </c>
      <c r="C7944" s="405" t="s">
        <v>97</v>
      </c>
      <c r="D7944" s="384">
        <v>3955</v>
      </c>
      <c r="E7944">
        <v>0.01</v>
      </c>
      <c r="F7944">
        <v>1.5104</v>
      </c>
      <c r="G7944" s="384">
        <v>0</v>
      </c>
      <c r="H7944">
        <v>0</v>
      </c>
    </row>
    <row r="7945" spans="1:10" x14ac:dyDescent="0.2">
      <c r="A7945">
        <v>15637</v>
      </c>
      <c r="B7945" s="623">
        <v>43017.117361111108</v>
      </c>
      <c r="C7945" s="405" t="s">
        <v>2054</v>
      </c>
      <c r="D7945" s="384">
        <v>3955</v>
      </c>
      <c r="E7945">
        <v>0.01</v>
      </c>
      <c r="F7945">
        <v>1.5096000000000001</v>
      </c>
      <c r="G7945" s="384">
        <v>0</v>
      </c>
      <c r="H7945">
        <v>1.5096000000000001</v>
      </c>
      <c r="I7945">
        <v>0.55000000000000004</v>
      </c>
      <c r="J7945" s="384">
        <v>3241.3</v>
      </c>
    </row>
    <row r="7946" spans="1:10" x14ac:dyDescent="0.2">
      <c r="A7946">
        <v>15638</v>
      </c>
      <c r="B7946" s="623">
        <v>43018.886805555558</v>
      </c>
      <c r="C7946" s="405" t="s">
        <v>97</v>
      </c>
      <c r="D7946" s="384">
        <v>3956</v>
      </c>
      <c r="E7946">
        <v>0.01</v>
      </c>
      <c r="F7946">
        <v>1.5165</v>
      </c>
      <c r="G7946" s="384">
        <v>0</v>
      </c>
      <c r="H7946">
        <v>0</v>
      </c>
    </row>
    <row r="7947" spans="1:10" x14ac:dyDescent="0.2">
      <c r="A7947">
        <v>15643</v>
      </c>
      <c r="B7947" s="623">
        <v>43019.140277777777</v>
      </c>
      <c r="C7947" s="405" t="s">
        <v>2054</v>
      </c>
      <c r="D7947" s="384">
        <v>3956</v>
      </c>
      <c r="E7947">
        <v>0.01</v>
      </c>
      <c r="F7947">
        <v>1.51647</v>
      </c>
      <c r="G7947" s="384">
        <v>0</v>
      </c>
      <c r="H7947">
        <v>1.51647</v>
      </c>
      <c r="I7947">
        <v>0.03</v>
      </c>
      <c r="J7947" s="384">
        <v>3241.33</v>
      </c>
    </row>
    <row r="7948" spans="1:10" x14ac:dyDescent="0.2">
      <c r="A7948">
        <v>15640</v>
      </c>
      <c r="B7948" s="623">
        <v>43018.953472222223</v>
      </c>
      <c r="C7948" s="405" t="s">
        <v>97</v>
      </c>
      <c r="D7948" s="384">
        <v>3957</v>
      </c>
      <c r="E7948">
        <v>0.01</v>
      </c>
      <c r="F7948">
        <v>1.51803</v>
      </c>
      <c r="G7948" s="384">
        <v>0</v>
      </c>
      <c r="H7948">
        <v>0</v>
      </c>
    </row>
    <row r="7949" spans="1:10" x14ac:dyDescent="0.2">
      <c r="A7949">
        <v>15644</v>
      </c>
      <c r="B7949" s="623">
        <v>43019.140277777777</v>
      </c>
      <c r="C7949" s="405" t="s">
        <v>2054</v>
      </c>
      <c r="D7949" s="384">
        <v>3957</v>
      </c>
      <c r="E7949">
        <v>0.01</v>
      </c>
      <c r="F7949">
        <v>1.51647</v>
      </c>
      <c r="G7949" s="384">
        <v>0</v>
      </c>
      <c r="H7949">
        <v>1.51647</v>
      </c>
      <c r="I7949">
        <v>1.0900000000000001</v>
      </c>
      <c r="J7949" s="384">
        <v>3242.43</v>
      </c>
    </row>
    <row r="7950" spans="1:10" x14ac:dyDescent="0.2">
      <c r="A7950">
        <v>15645</v>
      </c>
      <c r="B7950" s="623">
        <v>43021.954861111109</v>
      </c>
      <c r="C7950" s="405" t="s">
        <v>96</v>
      </c>
      <c r="D7950" s="384">
        <v>3958</v>
      </c>
      <c r="E7950">
        <v>0.01</v>
      </c>
      <c r="F7950">
        <v>1.4988300000000001</v>
      </c>
      <c r="G7950" s="384">
        <v>0</v>
      </c>
      <c r="H7950">
        <v>0</v>
      </c>
    </row>
    <row r="7951" spans="1:10" x14ac:dyDescent="0.2">
      <c r="A7951">
        <v>15647</v>
      </c>
      <c r="B7951" s="623">
        <v>43024.15347222222</v>
      </c>
      <c r="C7951" s="405" t="s">
        <v>2054</v>
      </c>
      <c r="D7951" s="384">
        <v>3958</v>
      </c>
      <c r="E7951">
        <v>0.01</v>
      </c>
      <c r="F7951">
        <v>1.49963</v>
      </c>
      <c r="G7951" s="384">
        <v>0</v>
      </c>
      <c r="H7951">
        <v>1.49963</v>
      </c>
      <c r="I7951">
        <v>0.46</v>
      </c>
      <c r="J7951" s="384">
        <v>3242.88</v>
      </c>
    </row>
    <row r="7952" spans="1:10" x14ac:dyDescent="0.2">
      <c r="A7952">
        <v>15648</v>
      </c>
      <c r="B7952" s="623">
        <v>43025.043055555558</v>
      </c>
      <c r="C7952" s="405" t="s">
        <v>96</v>
      </c>
      <c r="D7952" s="384">
        <v>3959</v>
      </c>
      <c r="E7952">
        <v>0.01</v>
      </c>
      <c r="F7952">
        <v>1.50193</v>
      </c>
      <c r="G7952" s="384">
        <v>0</v>
      </c>
      <c r="H7952">
        <v>0</v>
      </c>
    </row>
    <row r="7953" spans="1:10" x14ac:dyDescent="0.2">
      <c r="A7953">
        <v>15650</v>
      </c>
      <c r="B7953" s="623">
        <v>43025.088888888888</v>
      </c>
      <c r="C7953" s="405" t="s">
        <v>2054</v>
      </c>
      <c r="D7953" s="384">
        <v>3959</v>
      </c>
      <c r="E7953">
        <v>0.01</v>
      </c>
      <c r="F7953">
        <v>1.5027299999999999</v>
      </c>
      <c r="G7953" s="384">
        <v>0</v>
      </c>
      <c r="H7953">
        <v>1.5027299999999999</v>
      </c>
      <c r="I7953">
        <v>0.55000000000000004</v>
      </c>
      <c r="J7953" s="384">
        <v>3243.43</v>
      </c>
    </row>
    <row r="7954" spans="1:10" x14ac:dyDescent="0.2">
      <c r="A7954">
        <v>15651</v>
      </c>
      <c r="B7954" s="623">
        <v>43026.895833333336</v>
      </c>
      <c r="C7954" s="405" t="s">
        <v>97</v>
      </c>
      <c r="D7954" s="384">
        <v>3960</v>
      </c>
      <c r="E7954">
        <v>0.01</v>
      </c>
      <c r="F7954">
        <v>1.50386</v>
      </c>
      <c r="G7954" s="384">
        <v>0</v>
      </c>
      <c r="H7954">
        <v>0</v>
      </c>
    </row>
    <row r="7955" spans="1:10" x14ac:dyDescent="0.2">
      <c r="A7955">
        <v>15653</v>
      </c>
      <c r="B7955" s="623">
        <v>43026.954861111109</v>
      </c>
      <c r="C7955" s="405" t="s">
        <v>2054</v>
      </c>
      <c r="D7955" s="384">
        <v>3960</v>
      </c>
      <c r="E7955">
        <v>0.01</v>
      </c>
      <c r="F7955">
        <v>1.5030600000000001</v>
      </c>
      <c r="G7955" s="384">
        <v>0</v>
      </c>
      <c r="H7955">
        <v>1.5030600000000001</v>
      </c>
      <c r="I7955">
        <v>0.55000000000000004</v>
      </c>
      <c r="J7955" s="384">
        <v>3243.98</v>
      </c>
    </row>
    <row r="7956" spans="1:10" x14ac:dyDescent="0.2">
      <c r="A7956">
        <v>15654</v>
      </c>
      <c r="B7956" s="623">
        <v>43028.958333333336</v>
      </c>
      <c r="C7956" s="405" t="s">
        <v>96</v>
      </c>
      <c r="D7956" s="384">
        <v>3961</v>
      </c>
      <c r="E7956">
        <v>0.01</v>
      </c>
      <c r="F7956">
        <v>1.5064900000000001</v>
      </c>
      <c r="G7956" s="384">
        <v>0</v>
      </c>
      <c r="H7956">
        <v>0</v>
      </c>
    </row>
    <row r="7957" spans="1:10" x14ac:dyDescent="0.2">
      <c r="A7957">
        <v>15656</v>
      </c>
      <c r="B7957" s="623">
        <v>43028.995833333334</v>
      </c>
      <c r="C7957" s="405" t="s">
        <v>2054</v>
      </c>
      <c r="D7957" s="384">
        <v>3961</v>
      </c>
      <c r="E7957">
        <v>0.01</v>
      </c>
      <c r="F7957">
        <v>1.50729</v>
      </c>
      <c r="G7957" s="384">
        <v>0</v>
      </c>
      <c r="H7957">
        <v>1.50729</v>
      </c>
      <c r="I7957">
        <v>0.55000000000000004</v>
      </c>
      <c r="J7957" s="384">
        <v>3244.53</v>
      </c>
    </row>
    <row r="7958" spans="1:10" x14ac:dyDescent="0.2">
      <c r="A7958">
        <v>15657</v>
      </c>
      <c r="B7958" s="623">
        <v>43031.917361111111</v>
      </c>
      <c r="C7958" s="405" t="s">
        <v>96</v>
      </c>
      <c r="D7958" s="384">
        <v>3962</v>
      </c>
      <c r="E7958">
        <v>0.01</v>
      </c>
      <c r="F7958">
        <v>1.50359</v>
      </c>
      <c r="G7958" s="384">
        <v>0</v>
      </c>
      <c r="H7958">
        <v>0</v>
      </c>
    </row>
    <row r="7959" spans="1:10" x14ac:dyDescent="0.2">
      <c r="A7959">
        <v>15659</v>
      </c>
      <c r="B7959" s="623">
        <v>43031.925000000003</v>
      </c>
      <c r="C7959" s="405" t="s">
        <v>2054</v>
      </c>
      <c r="D7959" s="384">
        <v>3962</v>
      </c>
      <c r="E7959">
        <v>0.01</v>
      </c>
      <c r="F7959">
        <v>1.5043899999999999</v>
      </c>
      <c r="G7959" s="384">
        <v>0</v>
      </c>
      <c r="H7959">
        <v>1.5043899999999999</v>
      </c>
      <c r="I7959">
        <v>0.55000000000000004</v>
      </c>
      <c r="J7959" s="384">
        <v>3245.08</v>
      </c>
    </row>
    <row r="7960" spans="1:10" x14ac:dyDescent="0.2">
      <c r="A7960">
        <v>15660</v>
      </c>
      <c r="B7960" s="623">
        <v>43031.943749999999</v>
      </c>
      <c r="C7960" s="405" t="s">
        <v>97</v>
      </c>
      <c r="D7960" s="384">
        <v>3963</v>
      </c>
      <c r="E7960">
        <v>0.01</v>
      </c>
      <c r="F7960">
        <v>1.50539</v>
      </c>
      <c r="G7960" s="384">
        <v>0</v>
      </c>
      <c r="H7960">
        <v>0</v>
      </c>
    </row>
    <row r="7961" spans="1:10" x14ac:dyDescent="0.2">
      <c r="A7961">
        <v>15662</v>
      </c>
      <c r="B7961" s="623">
        <v>43031.961111111108</v>
      </c>
      <c r="C7961" s="405" t="s">
        <v>2054</v>
      </c>
      <c r="D7961" s="384">
        <v>3963</v>
      </c>
      <c r="E7961">
        <v>0.01</v>
      </c>
      <c r="F7961">
        <v>1.5045900000000001</v>
      </c>
      <c r="G7961" s="384">
        <v>0</v>
      </c>
      <c r="H7961">
        <v>1.5045900000000001</v>
      </c>
      <c r="I7961">
        <v>0.55000000000000004</v>
      </c>
      <c r="J7961" s="384">
        <v>3245.63</v>
      </c>
    </row>
    <row r="7962" spans="1:10" x14ac:dyDescent="0.2">
      <c r="A7962">
        <v>15663</v>
      </c>
      <c r="B7962" s="623">
        <v>43033.95416666667</v>
      </c>
      <c r="C7962" s="405" t="s">
        <v>96</v>
      </c>
      <c r="D7962" s="384">
        <v>3964</v>
      </c>
      <c r="E7962">
        <v>0.01</v>
      </c>
      <c r="F7962">
        <v>1.5334399999999999</v>
      </c>
      <c r="G7962" s="384">
        <v>0</v>
      </c>
      <c r="H7962">
        <v>0</v>
      </c>
    </row>
    <row r="7963" spans="1:10" x14ac:dyDescent="0.2">
      <c r="A7963">
        <v>15665</v>
      </c>
      <c r="B7963" s="623">
        <v>43034.081944444442</v>
      </c>
      <c r="C7963" s="405" t="s">
        <v>2054</v>
      </c>
      <c r="D7963" s="384">
        <v>3964</v>
      </c>
      <c r="E7963">
        <v>0.01</v>
      </c>
      <c r="F7963">
        <v>1.53424</v>
      </c>
      <c r="G7963" s="384">
        <v>0</v>
      </c>
      <c r="H7963">
        <v>1.53424</v>
      </c>
      <c r="I7963">
        <v>0.27</v>
      </c>
      <c r="J7963" s="384">
        <v>3245.91</v>
      </c>
    </row>
    <row r="7964" spans="1:10" x14ac:dyDescent="0.2">
      <c r="A7964">
        <v>15666</v>
      </c>
      <c r="B7964" s="623">
        <v>43034.893750000003</v>
      </c>
      <c r="C7964" s="405" t="s">
        <v>96</v>
      </c>
      <c r="D7964" s="384">
        <v>3965</v>
      </c>
      <c r="E7964">
        <v>0.01</v>
      </c>
      <c r="F7964">
        <v>1.52054</v>
      </c>
      <c r="G7964" s="384">
        <v>0</v>
      </c>
      <c r="H7964">
        <v>0</v>
      </c>
    </row>
    <row r="7965" spans="1:10" x14ac:dyDescent="0.2">
      <c r="A7965">
        <v>15668</v>
      </c>
      <c r="B7965" s="623">
        <v>43035.000694444447</v>
      </c>
      <c r="C7965" s="405" t="s">
        <v>2054</v>
      </c>
      <c r="D7965" s="384">
        <v>3965</v>
      </c>
      <c r="E7965">
        <v>0.01</v>
      </c>
      <c r="F7965">
        <v>1.5213399999999999</v>
      </c>
      <c r="G7965" s="384">
        <v>0</v>
      </c>
      <c r="H7965">
        <v>1.5213399999999999</v>
      </c>
      <c r="I7965">
        <v>0.46</v>
      </c>
      <c r="J7965" s="384">
        <v>3246.37</v>
      </c>
    </row>
    <row r="7966" spans="1:10" x14ac:dyDescent="0.2">
      <c r="A7966">
        <v>15669</v>
      </c>
      <c r="B7966" s="623">
        <v>43035.072916666664</v>
      </c>
      <c r="C7966" s="405" t="s">
        <v>96</v>
      </c>
      <c r="D7966" s="384">
        <v>3966</v>
      </c>
      <c r="E7966">
        <v>0.01</v>
      </c>
      <c r="F7966">
        <v>1.5203800000000001</v>
      </c>
      <c r="G7966" s="384">
        <v>0</v>
      </c>
      <c r="H7966">
        <v>0</v>
      </c>
    </row>
    <row r="7967" spans="1:10" x14ac:dyDescent="0.2">
      <c r="A7967">
        <v>15674</v>
      </c>
      <c r="B7967" s="623">
        <v>43035.143750000003</v>
      </c>
      <c r="C7967" s="405" t="s">
        <v>2054</v>
      </c>
      <c r="D7967" s="384">
        <v>3966</v>
      </c>
      <c r="E7967">
        <v>0.01</v>
      </c>
      <c r="F7967">
        <v>1.5204299999999999</v>
      </c>
      <c r="G7967" s="384">
        <v>0</v>
      </c>
      <c r="H7967">
        <v>1.5204299999999999</v>
      </c>
      <c r="I7967">
        <v>0.04</v>
      </c>
      <c r="J7967" s="384">
        <v>3246.41</v>
      </c>
    </row>
    <row r="7968" spans="1:10" x14ac:dyDescent="0.2">
      <c r="A7968">
        <v>15671</v>
      </c>
      <c r="B7968" s="623">
        <v>43035.124305555553</v>
      </c>
      <c r="C7968" s="405" t="s">
        <v>96</v>
      </c>
      <c r="D7968" s="384">
        <v>3967</v>
      </c>
      <c r="E7968">
        <v>0.01</v>
      </c>
      <c r="F7968">
        <v>1.5188699999999999</v>
      </c>
      <c r="G7968" s="384">
        <v>0</v>
      </c>
      <c r="H7968">
        <v>0</v>
      </c>
    </row>
    <row r="7969" spans="1:10" x14ac:dyDescent="0.2">
      <c r="A7969">
        <v>15675</v>
      </c>
      <c r="B7969" s="623">
        <v>43035.143750000003</v>
      </c>
      <c r="C7969" s="405" t="s">
        <v>2054</v>
      </c>
      <c r="D7969" s="384">
        <v>3967</v>
      </c>
      <c r="E7969">
        <v>0.01</v>
      </c>
      <c r="F7969">
        <v>1.5204299999999999</v>
      </c>
      <c r="G7969" s="384">
        <v>0</v>
      </c>
      <c r="H7969">
        <v>1.5204299999999999</v>
      </c>
      <c r="I7969">
        <v>1.08</v>
      </c>
      <c r="J7969" s="384">
        <v>3247.49</v>
      </c>
    </row>
    <row r="7970" spans="1:10" x14ac:dyDescent="0.2">
      <c r="A7970">
        <v>15676</v>
      </c>
      <c r="B7970" s="623">
        <v>43038.058333333334</v>
      </c>
      <c r="C7970" s="405" t="s">
        <v>97</v>
      </c>
      <c r="D7970" s="384">
        <v>3968</v>
      </c>
      <c r="E7970">
        <v>0.01</v>
      </c>
      <c r="F7970">
        <v>1.51379</v>
      </c>
      <c r="G7970" s="384">
        <v>0</v>
      </c>
      <c r="H7970">
        <v>0</v>
      </c>
    </row>
    <row r="7971" spans="1:10" x14ac:dyDescent="0.2">
      <c r="A7971">
        <v>15678</v>
      </c>
      <c r="B7971" s="623">
        <v>43038.097222222219</v>
      </c>
      <c r="C7971" s="405" t="s">
        <v>2054</v>
      </c>
      <c r="D7971" s="384">
        <v>3968</v>
      </c>
      <c r="E7971">
        <v>0.01</v>
      </c>
      <c r="F7971">
        <v>1.5129900000000001</v>
      </c>
      <c r="G7971" s="384">
        <v>0</v>
      </c>
      <c r="H7971">
        <v>1.5129900000000001</v>
      </c>
      <c r="I7971">
        <v>0.55000000000000004</v>
      </c>
      <c r="J7971" s="384">
        <v>3248.04</v>
      </c>
    </row>
    <row r="7972" spans="1:10" x14ac:dyDescent="0.2">
      <c r="A7972">
        <v>15679</v>
      </c>
      <c r="B7972" s="623">
        <v>43039.069444444445</v>
      </c>
      <c r="C7972" s="405" t="s">
        <v>96</v>
      </c>
      <c r="D7972" s="384">
        <v>3969</v>
      </c>
      <c r="E7972">
        <v>0.01</v>
      </c>
      <c r="F7972">
        <v>1.5133700000000001</v>
      </c>
      <c r="G7972" s="384">
        <v>0</v>
      </c>
      <c r="H7972">
        <v>0</v>
      </c>
    </row>
    <row r="7973" spans="1:10" x14ac:dyDescent="0.2">
      <c r="A7973">
        <v>15681</v>
      </c>
      <c r="B7973" s="623">
        <v>43039.090277777781</v>
      </c>
      <c r="C7973" s="405" t="s">
        <v>2054</v>
      </c>
      <c r="D7973" s="384">
        <v>3969</v>
      </c>
      <c r="E7973">
        <v>0.01</v>
      </c>
      <c r="F7973">
        <v>1.51417</v>
      </c>
      <c r="G7973" s="384">
        <v>0</v>
      </c>
      <c r="H7973">
        <v>1.51417</v>
      </c>
      <c r="I7973">
        <v>0.55000000000000004</v>
      </c>
      <c r="J7973" s="384">
        <v>3248.59</v>
      </c>
    </row>
    <row r="7974" spans="1:10" x14ac:dyDescent="0.2">
      <c r="A7974">
        <v>15682</v>
      </c>
      <c r="B7974" s="623">
        <v>43040.884027777778</v>
      </c>
      <c r="C7974" s="405" t="s">
        <v>97</v>
      </c>
      <c r="D7974" s="384">
        <v>3970</v>
      </c>
      <c r="E7974">
        <v>0.01</v>
      </c>
      <c r="F7974">
        <v>1.51569</v>
      </c>
      <c r="G7974" s="384">
        <v>0</v>
      </c>
      <c r="H7974">
        <v>0</v>
      </c>
    </row>
    <row r="7975" spans="1:10" x14ac:dyDescent="0.2">
      <c r="A7975">
        <v>15684</v>
      </c>
      <c r="B7975" s="623">
        <v>43040.897916666669</v>
      </c>
      <c r="C7975" s="405" t="s">
        <v>2054</v>
      </c>
      <c r="D7975" s="384">
        <v>3970</v>
      </c>
      <c r="E7975">
        <v>0.01</v>
      </c>
      <c r="F7975">
        <v>1.5148900000000001</v>
      </c>
      <c r="G7975" s="384">
        <v>0</v>
      </c>
      <c r="H7975">
        <v>1.5148900000000001</v>
      </c>
      <c r="I7975">
        <v>0.56000000000000005</v>
      </c>
      <c r="J7975" s="384">
        <v>3249.15</v>
      </c>
    </row>
    <row r="7976" spans="1:10" x14ac:dyDescent="0.2">
      <c r="A7976">
        <v>15685</v>
      </c>
      <c r="B7976" s="623">
        <v>43040.932638888888</v>
      </c>
      <c r="C7976" s="405" t="s">
        <v>96</v>
      </c>
      <c r="D7976" s="384">
        <v>3971</v>
      </c>
      <c r="E7976">
        <v>0.01</v>
      </c>
      <c r="F7976">
        <v>1.5139400000000001</v>
      </c>
      <c r="G7976" s="384">
        <v>0</v>
      </c>
      <c r="H7976">
        <v>0</v>
      </c>
    </row>
    <row r="7977" spans="1:10" x14ac:dyDescent="0.2">
      <c r="A7977">
        <v>15687</v>
      </c>
      <c r="B7977" s="623">
        <v>43041.063888888886</v>
      </c>
      <c r="C7977" s="405" t="s">
        <v>2054</v>
      </c>
      <c r="D7977" s="384">
        <v>3971</v>
      </c>
      <c r="E7977">
        <v>0.01</v>
      </c>
      <c r="F7977">
        <v>1.51474</v>
      </c>
      <c r="G7977" s="384">
        <v>0</v>
      </c>
      <c r="H7977">
        <v>1.51474</v>
      </c>
      <c r="I7977">
        <v>0.27</v>
      </c>
      <c r="J7977" s="384">
        <v>3249.42</v>
      </c>
    </row>
    <row r="7978" spans="1:10" x14ac:dyDescent="0.2">
      <c r="A7978">
        <v>15688</v>
      </c>
      <c r="B7978" s="623">
        <v>43041.07708333333</v>
      </c>
      <c r="C7978" s="405" t="s">
        <v>97</v>
      </c>
      <c r="D7978" s="384">
        <v>3972</v>
      </c>
      <c r="E7978">
        <v>0.01</v>
      </c>
      <c r="F7978">
        <v>1.5152000000000001</v>
      </c>
      <c r="G7978" s="384">
        <v>0</v>
      </c>
      <c r="H7978">
        <v>0</v>
      </c>
    </row>
    <row r="7979" spans="1:10" x14ac:dyDescent="0.2">
      <c r="A7979">
        <v>15690</v>
      </c>
      <c r="B7979" s="623">
        <v>43041.085416666669</v>
      </c>
      <c r="C7979" s="405" t="s">
        <v>2054</v>
      </c>
      <c r="D7979" s="384">
        <v>3972</v>
      </c>
      <c r="E7979">
        <v>0.01</v>
      </c>
      <c r="F7979">
        <v>1.5144</v>
      </c>
      <c r="G7979" s="384">
        <v>0</v>
      </c>
      <c r="H7979">
        <v>1.5144</v>
      </c>
      <c r="I7979">
        <v>0.55000000000000004</v>
      </c>
      <c r="J7979" s="384">
        <v>3249.97</v>
      </c>
    </row>
    <row r="7980" spans="1:10" x14ac:dyDescent="0.2">
      <c r="A7980">
        <v>15691</v>
      </c>
      <c r="B7980" s="623">
        <v>43045.043749999997</v>
      </c>
      <c r="C7980" s="405" t="s">
        <v>96</v>
      </c>
      <c r="D7980" s="384">
        <v>3973</v>
      </c>
      <c r="E7980">
        <v>0.01</v>
      </c>
      <c r="F7980">
        <v>1.51773</v>
      </c>
      <c r="G7980" s="384">
        <v>0</v>
      </c>
      <c r="H7980">
        <v>0</v>
      </c>
    </row>
    <row r="7981" spans="1:10" x14ac:dyDescent="0.2">
      <c r="A7981">
        <v>15693</v>
      </c>
      <c r="B7981" s="623">
        <v>43045.0625</v>
      </c>
      <c r="C7981" s="405" t="s">
        <v>2054</v>
      </c>
      <c r="D7981" s="384">
        <v>3973</v>
      </c>
      <c r="E7981">
        <v>0.01</v>
      </c>
      <c r="F7981">
        <v>1.5185299999999999</v>
      </c>
      <c r="G7981" s="384">
        <v>0</v>
      </c>
      <c r="H7981">
        <v>1.5185299999999999</v>
      </c>
      <c r="I7981">
        <v>0.55000000000000004</v>
      </c>
      <c r="J7981" s="384">
        <v>3250.52</v>
      </c>
    </row>
    <row r="7982" spans="1:10" x14ac:dyDescent="0.2">
      <c r="A7982">
        <v>15694</v>
      </c>
      <c r="B7982" s="623">
        <v>43045.886805555558</v>
      </c>
      <c r="C7982" s="405" t="s">
        <v>96</v>
      </c>
      <c r="D7982" s="384">
        <v>3974</v>
      </c>
      <c r="E7982">
        <v>0.01</v>
      </c>
      <c r="F7982">
        <v>1.5114399999999999</v>
      </c>
      <c r="G7982" s="384">
        <v>0</v>
      </c>
      <c r="H7982">
        <v>0</v>
      </c>
    </row>
    <row r="7983" spans="1:10" x14ac:dyDescent="0.2">
      <c r="A7983">
        <v>15702</v>
      </c>
      <c r="B7983" s="623">
        <v>43046.220138888886</v>
      </c>
      <c r="C7983" s="405" t="s">
        <v>2054</v>
      </c>
      <c r="D7983" s="384">
        <v>3974</v>
      </c>
      <c r="E7983">
        <v>0.01</v>
      </c>
      <c r="F7983">
        <v>1.51149</v>
      </c>
      <c r="G7983" s="384">
        <v>0</v>
      </c>
      <c r="H7983">
        <v>1.51149</v>
      </c>
      <c r="I7983">
        <v>-0.05</v>
      </c>
      <c r="J7983" s="384">
        <v>3251.02</v>
      </c>
    </row>
    <row r="7984" spans="1:10" x14ac:dyDescent="0.2">
      <c r="A7984">
        <v>15696</v>
      </c>
      <c r="B7984" s="623">
        <v>43045.909722222219</v>
      </c>
      <c r="C7984" s="405" t="s">
        <v>96</v>
      </c>
      <c r="D7984" s="384">
        <v>3975</v>
      </c>
      <c r="E7984">
        <v>0.01</v>
      </c>
      <c r="F7984">
        <v>1.5099400000000001</v>
      </c>
      <c r="G7984" s="384">
        <v>0</v>
      </c>
      <c r="H7984">
        <v>0</v>
      </c>
    </row>
    <row r="7985" spans="1:10" x14ac:dyDescent="0.2">
      <c r="A7985">
        <v>15703</v>
      </c>
      <c r="B7985" s="623">
        <v>43046.220138888886</v>
      </c>
      <c r="C7985" s="405" t="s">
        <v>2054</v>
      </c>
      <c r="D7985" s="384">
        <v>3975</v>
      </c>
      <c r="E7985">
        <v>0.01</v>
      </c>
      <c r="F7985">
        <v>1.51149</v>
      </c>
      <c r="G7985" s="384">
        <v>0</v>
      </c>
      <c r="H7985">
        <v>1.51149</v>
      </c>
      <c r="I7985">
        <v>0.98</v>
      </c>
      <c r="J7985" s="384">
        <v>3252</v>
      </c>
    </row>
    <row r="7986" spans="1:10" x14ac:dyDescent="0.2">
      <c r="A7986">
        <v>15699</v>
      </c>
      <c r="B7986" s="623">
        <v>43046.07916666667</v>
      </c>
      <c r="C7986" s="405" t="s">
        <v>97</v>
      </c>
      <c r="D7986" s="384">
        <v>3976</v>
      </c>
      <c r="E7986">
        <v>0.01</v>
      </c>
      <c r="F7986">
        <v>1.51071</v>
      </c>
      <c r="G7986" s="384">
        <v>0</v>
      </c>
      <c r="H7986">
        <v>0</v>
      </c>
    </row>
    <row r="7987" spans="1:10" x14ac:dyDescent="0.2">
      <c r="A7987">
        <v>15701</v>
      </c>
      <c r="B7987" s="623">
        <v>43046.111805555556</v>
      </c>
      <c r="C7987" s="405" t="s">
        <v>2054</v>
      </c>
      <c r="D7987" s="384">
        <v>3976</v>
      </c>
      <c r="E7987">
        <v>0.01</v>
      </c>
      <c r="F7987">
        <v>1.5099100000000001</v>
      </c>
      <c r="G7987" s="384">
        <v>0</v>
      </c>
      <c r="H7987">
        <v>1.5099100000000001</v>
      </c>
      <c r="I7987">
        <v>0.55000000000000004</v>
      </c>
      <c r="J7987" s="384">
        <v>3251.07</v>
      </c>
    </row>
    <row r="7988" spans="1:10" x14ac:dyDescent="0.2">
      <c r="A7988">
        <v>15704</v>
      </c>
      <c r="B7988" s="623">
        <v>43047.038194444445</v>
      </c>
      <c r="C7988" s="405" t="s">
        <v>96</v>
      </c>
      <c r="D7988" s="384">
        <v>3977</v>
      </c>
      <c r="E7988">
        <v>0.01</v>
      </c>
      <c r="F7988">
        <v>1.5143200000000001</v>
      </c>
      <c r="G7988" s="384">
        <v>0</v>
      </c>
      <c r="H7988">
        <v>0</v>
      </c>
    </row>
    <row r="7989" spans="1:10" x14ac:dyDescent="0.2">
      <c r="A7989">
        <v>15706</v>
      </c>
      <c r="B7989" s="623">
        <v>43047.040277777778</v>
      </c>
      <c r="C7989" s="405" t="s">
        <v>2054</v>
      </c>
      <c r="D7989" s="384">
        <v>3977</v>
      </c>
      <c r="E7989">
        <v>0.01</v>
      </c>
      <c r="F7989">
        <v>1.51512</v>
      </c>
      <c r="G7989" s="384">
        <v>0</v>
      </c>
      <c r="H7989">
        <v>1.51512</v>
      </c>
      <c r="I7989">
        <v>0.55000000000000004</v>
      </c>
      <c r="J7989" s="384">
        <v>3252.55</v>
      </c>
    </row>
    <row r="7990" spans="1:10" x14ac:dyDescent="0.2">
      <c r="A7990">
        <v>15707</v>
      </c>
      <c r="B7990" s="623">
        <v>43049.034722222219</v>
      </c>
      <c r="C7990" s="405" t="s">
        <v>97</v>
      </c>
      <c r="D7990" s="384">
        <v>3978</v>
      </c>
      <c r="E7990">
        <v>0.01</v>
      </c>
      <c r="F7990">
        <v>1.5163899999999999</v>
      </c>
      <c r="G7990" s="384">
        <v>0</v>
      </c>
      <c r="H7990">
        <v>0</v>
      </c>
    </row>
    <row r="7991" spans="1:10" x14ac:dyDescent="0.2">
      <c r="A7991">
        <v>15716</v>
      </c>
      <c r="B7991" s="623">
        <v>43049.119444444441</v>
      </c>
      <c r="C7991" s="405" t="s">
        <v>2054</v>
      </c>
      <c r="D7991" s="384">
        <v>3978</v>
      </c>
      <c r="E7991">
        <v>0.01</v>
      </c>
      <c r="F7991">
        <v>1.5171300000000001</v>
      </c>
      <c r="G7991" s="384">
        <v>0</v>
      </c>
      <c r="H7991">
        <v>1.5171300000000001</v>
      </c>
      <c r="I7991">
        <v>-0.51</v>
      </c>
      <c r="J7991" s="384">
        <v>3252.04</v>
      </c>
    </row>
    <row r="7992" spans="1:10" x14ac:dyDescent="0.2">
      <c r="A7992">
        <v>15709</v>
      </c>
      <c r="B7992" s="623">
        <v>43049.104861111111</v>
      </c>
      <c r="C7992" s="405" t="s">
        <v>97</v>
      </c>
      <c r="D7992" s="384">
        <v>3979</v>
      </c>
      <c r="E7992">
        <v>0.01</v>
      </c>
      <c r="F7992">
        <v>1.5179400000000001</v>
      </c>
      <c r="G7992" s="384">
        <v>0</v>
      </c>
      <c r="H7992">
        <v>0</v>
      </c>
    </row>
    <row r="7993" spans="1:10" x14ac:dyDescent="0.2">
      <c r="A7993">
        <v>15717</v>
      </c>
      <c r="B7993" s="623">
        <v>43049.119444444441</v>
      </c>
      <c r="C7993" s="405" t="s">
        <v>2054</v>
      </c>
      <c r="D7993" s="384">
        <v>3979</v>
      </c>
      <c r="E7993">
        <v>0.01</v>
      </c>
      <c r="F7993">
        <v>1.5171300000000001</v>
      </c>
      <c r="G7993" s="384">
        <v>0</v>
      </c>
      <c r="H7993">
        <v>1.5171300000000001</v>
      </c>
      <c r="I7993">
        <v>0.56000000000000005</v>
      </c>
      <c r="J7993" s="384">
        <v>3252.6</v>
      </c>
    </row>
    <row r="7994" spans="1:10" x14ac:dyDescent="0.2">
      <c r="A7994">
        <v>15712</v>
      </c>
      <c r="B7994" s="623">
        <v>43049.106249999997</v>
      </c>
      <c r="C7994" s="405" t="s">
        <v>97</v>
      </c>
      <c r="D7994" s="384">
        <v>3980</v>
      </c>
      <c r="E7994">
        <v>0.01</v>
      </c>
      <c r="F7994">
        <v>1.51945</v>
      </c>
      <c r="G7994" s="384">
        <v>0</v>
      </c>
      <c r="H7994">
        <v>0</v>
      </c>
    </row>
    <row r="7995" spans="1:10" x14ac:dyDescent="0.2">
      <c r="A7995">
        <v>15718</v>
      </c>
      <c r="B7995" s="623">
        <v>43049.119444444441</v>
      </c>
      <c r="C7995" s="405" t="s">
        <v>2054</v>
      </c>
      <c r="D7995" s="384">
        <v>3980</v>
      </c>
      <c r="E7995">
        <v>0.01</v>
      </c>
      <c r="F7995">
        <v>1.5171300000000001</v>
      </c>
      <c r="G7995" s="384">
        <v>0</v>
      </c>
      <c r="H7995">
        <v>1.5171300000000001</v>
      </c>
      <c r="I7995">
        <v>1.6</v>
      </c>
      <c r="J7995" s="384">
        <v>3254.2</v>
      </c>
    </row>
    <row r="7996" spans="1:10" x14ac:dyDescent="0.2">
      <c r="A7996">
        <v>15719</v>
      </c>
      <c r="B7996" s="623">
        <v>43052.043749999997</v>
      </c>
      <c r="C7996" s="405" t="s">
        <v>97</v>
      </c>
      <c r="D7996" s="384">
        <v>3981</v>
      </c>
      <c r="E7996">
        <v>0.01</v>
      </c>
      <c r="F7996">
        <v>1.5245299999999999</v>
      </c>
      <c r="G7996" s="384">
        <v>0</v>
      </c>
      <c r="H7996">
        <v>0</v>
      </c>
    </row>
    <row r="7997" spans="1:10" x14ac:dyDescent="0.2">
      <c r="A7997">
        <v>15721</v>
      </c>
      <c r="B7997" s="623">
        <v>43052.088194444441</v>
      </c>
      <c r="C7997" s="405" t="s">
        <v>2054</v>
      </c>
      <c r="D7997" s="384">
        <v>3981</v>
      </c>
      <c r="E7997">
        <v>0.01</v>
      </c>
      <c r="F7997">
        <v>1.52373</v>
      </c>
      <c r="G7997" s="384">
        <v>0</v>
      </c>
      <c r="H7997">
        <v>1.52373</v>
      </c>
      <c r="I7997">
        <v>0.55000000000000004</v>
      </c>
      <c r="J7997" s="384">
        <v>3254.75</v>
      </c>
    </row>
    <row r="7998" spans="1:10" x14ac:dyDescent="0.2">
      <c r="A7998">
        <v>15722</v>
      </c>
      <c r="B7998" s="623">
        <v>43053.023611111108</v>
      </c>
      <c r="C7998" s="405" t="s">
        <v>97</v>
      </c>
      <c r="D7998" s="384">
        <v>3982</v>
      </c>
      <c r="E7998">
        <v>0.01</v>
      </c>
      <c r="F7998">
        <v>1.53257</v>
      </c>
      <c r="G7998" s="384">
        <v>0</v>
      </c>
      <c r="H7998">
        <v>0</v>
      </c>
    </row>
    <row r="7999" spans="1:10" x14ac:dyDescent="0.2">
      <c r="A7999">
        <v>15724</v>
      </c>
      <c r="B7999" s="623">
        <v>43053.043055555558</v>
      </c>
      <c r="C7999" s="405" t="s">
        <v>2054</v>
      </c>
      <c r="D7999" s="384">
        <v>3982</v>
      </c>
      <c r="E7999">
        <v>0.01</v>
      </c>
      <c r="F7999">
        <v>1.5317700000000001</v>
      </c>
      <c r="G7999" s="384">
        <v>0</v>
      </c>
      <c r="H7999">
        <v>1.5317700000000001</v>
      </c>
      <c r="I7999">
        <v>0.55000000000000004</v>
      </c>
      <c r="J7999" s="384">
        <v>3255.3</v>
      </c>
    </row>
    <row r="8000" spans="1:10" x14ac:dyDescent="0.2">
      <c r="A8000">
        <v>15725</v>
      </c>
      <c r="B8000" s="623">
        <v>43054.90625</v>
      </c>
      <c r="C8000" s="405" t="s">
        <v>96</v>
      </c>
      <c r="D8000" s="384">
        <v>3983</v>
      </c>
      <c r="E8000">
        <v>0.01</v>
      </c>
      <c r="F8000">
        <v>1.5550900000000001</v>
      </c>
      <c r="G8000" s="384">
        <v>0</v>
      </c>
      <c r="H8000">
        <v>0</v>
      </c>
    </row>
    <row r="8001" spans="1:10" x14ac:dyDescent="0.2">
      <c r="A8001">
        <v>15734</v>
      </c>
      <c r="B8001" s="623">
        <v>43055.104166666664</v>
      </c>
      <c r="C8001" s="405" t="s">
        <v>2054</v>
      </c>
      <c r="D8001" s="384">
        <v>3983</v>
      </c>
      <c r="E8001">
        <v>0.01</v>
      </c>
      <c r="F8001">
        <v>1.5543800000000001</v>
      </c>
      <c r="G8001" s="384">
        <v>0</v>
      </c>
      <c r="H8001">
        <v>1.5543800000000001</v>
      </c>
      <c r="I8001">
        <v>-0.77</v>
      </c>
      <c r="J8001" s="384">
        <v>3254.53</v>
      </c>
    </row>
    <row r="8002" spans="1:10" x14ac:dyDescent="0.2">
      <c r="A8002">
        <v>15727</v>
      </c>
      <c r="B8002" s="623">
        <v>43054.958333333336</v>
      </c>
      <c r="C8002" s="405" t="s">
        <v>96</v>
      </c>
      <c r="D8002" s="384">
        <v>3984</v>
      </c>
      <c r="E8002">
        <v>0.01</v>
      </c>
      <c r="F8002">
        <v>1.55359</v>
      </c>
      <c r="G8002" s="384">
        <v>0</v>
      </c>
      <c r="H8002">
        <v>0</v>
      </c>
    </row>
    <row r="8003" spans="1:10" x14ac:dyDescent="0.2">
      <c r="A8003">
        <v>15735</v>
      </c>
      <c r="B8003" s="623">
        <v>43055.104166666664</v>
      </c>
      <c r="C8003" s="405" t="s">
        <v>2054</v>
      </c>
      <c r="D8003" s="384">
        <v>3984</v>
      </c>
      <c r="E8003">
        <v>0.01</v>
      </c>
      <c r="F8003">
        <v>1.5543800000000001</v>
      </c>
      <c r="G8003" s="384">
        <v>0</v>
      </c>
      <c r="H8003">
        <v>1.5543800000000001</v>
      </c>
      <c r="I8003">
        <v>0.26</v>
      </c>
      <c r="J8003" s="384">
        <v>3254.8</v>
      </c>
    </row>
    <row r="8004" spans="1:10" x14ac:dyDescent="0.2">
      <c r="A8004">
        <v>15730</v>
      </c>
      <c r="B8004" s="623">
        <v>43055.029166666667</v>
      </c>
      <c r="C8004" s="405" t="s">
        <v>96</v>
      </c>
      <c r="D8004" s="384">
        <v>3985</v>
      </c>
      <c r="E8004">
        <v>0.01</v>
      </c>
      <c r="F8004">
        <v>1.5520499999999999</v>
      </c>
      <c r="G8004" s="384">
        <v>0</v>
      </c>
      <c r="H8004">
        <v>0</v>
      </c>
    </row>
    <row r="8005" spans="1:10" x14ac:dyDescent="0.2">
      <c r="A8005">
        <v>15736</v>
      </c>
      <c r="B8005" s="623">
        <v>43055.104166666664</v>
      </c>
      <c r="C8005" s="405" t="s">
        <v>2054</v>
      </c>
      <c r="D8005" s="384">
        <v>3985</v>
      </c>
      <c r="E8005">
        <v>0.01</v>
      </c>
      <c r="F8005">
        <v>1.5543800000000001</v>
      </c>
      <c r="G8005" s="384">
        <v>0</v>
      </c>
      <c r="H8005">
        <v>1.5543800000000001</v>
      </c>
      <c r="I8005">
        <v>1.61</v>
      </c>
      <c r="J8005" s="384">
        <v>3256.41</v>
      </c>
    </row>
    <row r="8006" spans="1:10" x14ac:dyDescent="0.2">
      <c r="A8006">
        <v>15737</v>
      </c>
      <c r="B8006" s="623">
        <v>43055.958333333336</v>
      </c>
      <c r="C8006" s="405" t="s">
        <v>97</v>
      </c>
      <c r="D8006" s="384">
        <v>3986</v>
      </c>
      <c r="E8006">
        <v>0.01</v>
      </c>
      <c r="F8006">
        <v>1.5508999999999999</v>
      </c>
      <c r="G8006" s="384">
        <v>0</v>
      </c>
      <c r="H8006">
        <v>0</v>
      </c>
    </row>
    <row r="8007" spans="1:10" x14ac:dyDescent="0.2">
      <c r="A8007">
        <v>15776</v>
      </c>
      <c r="B8007" s="623">
        <v>43059.044444444444</v>
      </c>
      <c r="C8007" s="405" t="s">
        <v>2054</v>
      </c>
      <c r="D8007" s="384">
        <v>3986</v>
      </c>
      <c r="E8007">
        <v>0.01</v>
      </c>
      <c r="F8007">
        <v>1.5560700000000001</v>
      </c>
      <c r="G8007" s="384">
        <v>0</v>
      </c>
      <c r="H8007">
        <v>1.5560700000000001</v>
      </c>
      <c r="I8007">
        <v>-3.54</v>
      </c>
      <c r="J8007" s="384">
        <v>3253.32</v>
      </c>
    </row>
    <row r="8008" spans="1:10" x14ac:dyDescent="0.2">
      <c r="A8008">
        <v>15739</v>
      </c>
      <c r="B8008" s="623">
        <v>43056.088888888888</v>
      </c>
      <c r="C8008" s="405" t="s">
        <v>97</v>
      </c>
      <c r="D8008" s="384">
        <v>3987</v>
      </c>
      <c r="E8008">
        <v>0.01</v>
      </c>
      <c r="F8008">
        <v>1.5524</v>
      </c>
      <c r="G8008" s="384">
        <v>0</v>
      </c>
      <c r="H8008">
        <v>0</v>
      </c>
    </row>
    <row r="8009" spans="1:10" x14ac:dyDescent="0.2">
      <c r="A8009">
        <v>15777</v>
      </c>
      <c r="B8009" s="623">
        <v>43059.044444444444</v>
      </c>
      <c r="C8009" s="405" t="s">
        <v>2054</v>
      </c>
      <c r="D8009" s="384">
        <v>3987</v>
      </c>
      <c r="E8009">
        <v>0.01</v>
      </c>
      <c r="F8009">
        <v>1.5560700000000001</v>
      </c>
      <c r="G8009" s="384">
        <v>0</v>
      </c>
      <c r="H8009">
        <v>1.5560700000000001</v>
      </c>
      <c r="I8009">
        <v>-2.52</v>
      </c>
      <c r="J8009" s="384">
        <v>3250.81</v>
      </c>
    </row>
    <row r="8010" spans="1:10" x14ac:dyDescent="0.2">
      <c r="A8010">
        <v>15742</v>
      </c>
      <c r="B8010" s="623">
        <v>43056.10833333333</v>
      </c>
      <c r="C8010" s="405" t="s">
        <v>97</v>
      </c>
      <c r="D8010" s="384">
        <v>3988</v>
      </c>
      <c r="E8010">
        <v>0.01</v>
      </c>
      <c r="F8010">
        <v>1.5539000000000001</v>
      </c>
      <c r="G8010" s="384">
        <v>0</v>
      </c>
      <c r="H8010">
        <v>0</v>
      </c>
    </row>
    <row r="8011" spans="1:10" x14ac:dyDescent="0.2">
      <c r="A8011">
        <v>15778</v>
      </c>
      <c r="B8011" s="623">
        <v>43059.044444444444</v>
      </c>
      <c r="C8011" s="405" t="s">
        <v>2054</v>
      </c>
      <c r="D8011" s="384">
        <v>3988</v>
      </c>
      <c r="E8011">
        <v>0.01</v>
      </c>
      <c r="F8011">
        <v>1.5560700000000001</v>
      </c>
      <c r="G8011" s="384">
        <v>0</v>
      </c>
      <c r="H8011">
        <v>1.5560700000000001</v>
      </c>
      <c r="I8011">
        <v>-1.49</v>
      </c>
      <c r="J8011" s="384">
        <v>3249.32</v>
      </c>
    </row>
    <row r="8012" spans="1:10" x14ac:dyDescent="0.2">
      <c r="A8012">
        <v>15746</v>
      </c>
      <c r="B8012" s="623">
        <v>43056.251388888886</v>
      </c>
      <c r="C8012" s="405" t="s">
        <v>97</v>
      </c>
      <c r="D8012" s="384">
        <v>3989</v>
      </c>
      <c r="E8012">
        <v>0.01</v>
      </c>
      <c r="F8012">
        <v>1.55623</v>
      </c>
      <c r="G8012" s="384">
        <v>0</v>
      </c>
      <c r="H8012">
        <v>0</v>
      </c>
    </row>
    <row r="8013" spans="1:10" x14ac:dyDescent="0.2">
      <c r="A8013">
        <v>15779</v>
      </c>
      <c r="B8013" s="623">
        <v>43059.044444444444</v>
      </c>
      <c r="C8013" s="405" t="s">
        <v>2054</v>
      </c>
      <c r="D8013" s="384">
        <v>3989</v>
      </c>
      <c r="E8013">
        <v>0.01</v>
      </c>
      <c r="F8013">
        <v>1.5560700000000001</v>
      </c>
      <c r="G8013" s="384">
        <v>0</v>
      </c>
      <c r="H8013">
        <v>1.5560700000000001</v>
      </c>
      <c r="I8013">
        <v>0.12</v>
      </c>
      <c r="J8013" s="384">
        <v>3249.44</v>
      </c>
    </row>
    <row r="8014" spans="1:10" x14ac:dyDescent="0.2">
      <c r="A8014">
        <v>15751</v>
      </c>
      <c r="B8014" s="623">
        <v>43056.282638888886</v>
      </c>
      <c r="C8014" s="405" t="s">
        <v>97</v>
      </c>
      <c r="D8014" s="384">
        <v>3990</v>
      </c>
      <c r="E8014">
        <v>0.02</v>
      </c>
      <c r="F8014">
        <v>1.5593699999999999</v>
      </c>
      <c r="G8014" s="384">
        <v>0</v>
      </c>
      <c r="H8014">
        <v>0</v>
      </c>
    </row>
    <row r="8015" spans="1:10" x14ac:dyDescent="0.2">
      <c r="A8015">
        <v>15780</v>
      </c>
      <c r="B8015" s="623">
        <v>43059.044444444444</v>
      </c>
      <c r="C8015" s="405" t="s">
        <v>2054</v>
      </c>
      <c r="D8015" s="384">
        <v>3990</v>
      </c>
      <c r="E8015">
        <v>0.02</v>
      </c>
      <c r="F8015">
        <v>1.5560700000000001</v>
      </c>
      <c r="G8015" s="384">
        <v>0</v>
      </c>
      <c r="H8015">
        <v>1.5560700000000001</v>
      </c>
      <c r="I8015">
        <v>4.58</v>
      </c>
      <c r="J8015" s="384">
        <v>3254.02</v>
      </c>
    </row>
    <row r="8016" spans="1:10" x14ac:dyDescent="0.2">
      <c r="A8016">
        <v>15757</v>
      </c>
      <c r="B8016" s="623">
        <v>43056.459027777775</v>
      </c>
      <c r="C8016" s="405" t="s">
        <v>97</v>
      </c>
      <c r="D8016" s="384">
        <v>3991</v>
      </c>
      <c r="E8016">
        <v>0.02</v>
      </c>
      <c r="F8016">
        <v>1.5626100000000001</v>
      </c>
      <c r="G8016" s="384">
        <v>0</v>
      </c>
      <c r="H8016">
        <v>0</v>
      </c>
    </row>
    <row r="8017" spans="1:10" x14ac:dyDescent="0.2">
      <c r="A8017">
        <v>15781</v>
      </c>
      <c r="B8017" s="623">
        <v>43059.044444444444</v>
      </c>
      <c r="C8017" s="405" t="s">
        <v>2054</v>
      </c>
      <c r="D8017" s="384">
        <v>3991</v>
      </c>
      <c r="E8017">
        <v>0.02</v>
      </c>
      <c r="F8017">
        <v>1.5560700000000001</v>
      </c>
      <c r="G8017" s="384">
        <v>0</v>
      </c>
      <c r="H8017">
        <v>1.5560700000000001</v>
      </c>
      <c r="I8017">
        <v>9.0500000000000007</v>
      </c>
      <c r="J8017" s="384">
        <v>3263.07</v>
      </c>
    </row>
    <row r="8018" spans="1:10" x14ac:dyDescent="0.2">
      <c r="A8018">
        <v>15764</v>
      </c>
      <c r="B8018" s="623">
        <v>43056.895833333336</v>
      </c>
      <c r="C8018" s="405" t="s">
        <v>96</v>
      </c>
      <c r="D8018" s="384">
        <v>3992</v>
      </c>
      <c r="E8018">
        <v>0.01</v>
      </c>
      <c r="F8018">
        <v>1.5589900000000001</v>
      </c>
      <c r="G8018" s="384">
        <v>0</v>
      </c>
      <c r="H8018">
        <v>0</v>
      </c>
    </row>
    <row r="8019" spans="1:10" x14ac:dyDescent="0.2">
      <c r="A8019">
        <v>15766</v>
      </c>
      <c r="B8019" s="623">
        <v>43059.020138888889</v>
      </c>
      <c r="C8019" s="405" t="s">
        <v>2054</v>
      </c>
      <c r="D8019" s="384">
        <v>3992</v>
      </c>
      <c r="E8019">
        <v>0.01</v>
      </c>
      <c r="F8019">
        <v>1.55979</v>
      </c>
      <c r="G8019" s="384">
        <v>0</v>
      </c>
      <c r="H8019">
        <v>1.55979</v>
      </c>
      <c r="I8019">
        <v>0.46</v>
      </c>
      <c r="J8019" s="384">
        <v>3256.87</v>
      </c>
    </row>
    <row r="8020" spans="1:10" x14ac:dyDescent="0.2">
      <c r="A8020">
        <v>15767</v>
      </c>
      <c r="B8020" s="623">
        <v>43059.025694444441</v>
      </c>
      <c r="C8020" s="405" t="s">
        <v>96</v>
      </c>
      <c r="D8020" s="384">
        <v>3993</v>
      </c>
      <c r="E8020">
        <v>0.01</v>
      </c>
      <c r="F8020">
        <v>1.5599499999999999</v>
      </c>
      <c r="G8020" s="384">
        <v>0</v>
      </c>
      <c r="H8020">
        <v>0</v>
      </c>
    </row>
    <row r="8021" spans="1:10" x14ac:dyDescent="0.2">
      <c r="A8021">
        <v>15793</v>
      </c>
      <c r="B8021" s="623">
        <v>43059.430555555555</v>
      </c>
      <c r="C8021" s="405" t="s">
        <v>2054</v>
      </c>
      <c r="D8021" s="384">
        <v>3993</v>
      </c>
      <c r="E8021">
        <v>0.01</v>
      </c>
      <c r="F8021">
        <v>1.5563100000000001</v>
      </c>
      <c r="G8021" s="384">
        <v>0</v>
      </c>
      <c r="H8021">
        <v>1.5563100000000001</v>
      </c>
      <c r="I8021">
        <v>-2.5099999999999998</v>
      </c>
      <c r="J8021" s="384">
        <v>3260.56</v>
      </c>
    </row>
    <row r="8022" spans="1:10" x14ac:dyDescent="0.2">
      <c r="A8022">
        <v>15769</v>
      </c>
      <c r="B8022" s="623">
        <v>43059.038194444445</v>
      </c>
      <c r="C8022" s="405" t="s">
        <v>96</v>
      </c>
      <c r="D8022" s="384">
        <v>3994</v>
      </c>
      <c r="E8022">
        <v>0.01</v>
      </c>
      <c r="F8022">
        <v>1.5582199999999999</v>
      </c>
      <c r="G8022" s="384">
        <v>0</v>
      </c>
      <c r="H8022">
        <v>0</v>
      </c>
    </row>
    <row r="8023" spans="1:10" x14ac:dyDescent="0.2">
      <c r="A8023">
        <v>15794</v>
      </c>
      <c r="B8023" s="623">
        <v>43059.430555555555</v>
      </c>
      <c r="C8023" s="405" t="s">
        <v>2054</v>
      </c>
      <c r="D8023" s="384">
        <v>3994</v>
      </c>
      <c r="E8023">
        <v>0.01</v>
      </c>
      <c r="F8023">
        <v>1.5563100000000001</v>
      </c>
      <c r="G8023" s="384">
        <v>0</v>
      </c>
      <c r="H8023">
        <v>1.5563100000000001</v>
      </c>
      <c r="I8023">
        <v>-1.32</v>
      </c>
      <c r="J8023" s="384">
        <v>3259.24</v>
      </c>
    </row>
    <row r="8024" spans="1:10" x14ac:dyDescent="0.2">
      <c r="A8024">
        <v>15772</v>
      </c>
      <c r="B8024" s="623">
        <v>43059.043749999997</v>
      </c>
      <c r="C8024" s="405" t="s">
        <v>96</v>
      </c>
      <c r="D8024" s="384">
        <v>3995</v>
      </c>
      <c r="E8024">
        <v>0.01</v>
      </c>
      <c r="F8024">
        <v>1.5567200000000001</v>
      </c>
      <c r="G8024" s="384">
        <v>0</v>
      </c>
      <c r="H8024">
        <v>0</v>
      </c>
    </row>
    <row r="8025" spans="1:10" x14ac:dyDescent="0.2">
      <c r="A8025">
        <v>15795</v>
      </c>
      <c r="B8025" s="623">
        <v>43059.430555555555</v>
      </c>
      <c r="C8025" s="405" t="s">
        <v>2054</v>
      </c>
      <c r="D8025" s="384">
        <v>3995</v>
      </c>
      <c r="E8025">
        <v>0.01</v>
      </c>
      <c r="F8025">
        <v>1.5563100000000001</v>
      </c>
      <c r="G8025" s="384">
        <v>0</v>
      </c>
      <c r="H8025">
        <v>1.5563100000000001</v>
      </c>
      <c r="I8025">
        <v>-0.28000000000000003</v>
      </c>
      <c r="J8025" s="384">
        <v>3258.96</v>
      </c>
    </row>
    <row r="8026" spans="1:10" x14ac:dyDescent="0.2">
      <c r="A8026">
        <v>15782</v>
      </c>
      <c r="B8026" s="623">
        <v>43059.050694444442</v>
      </c>
      <c r="C8026" s="405" t="s">
        <v>96</v>
      </c>
      <c r="D8026" s="384">
        <v>3996</v>
      </c>
      <c r="E8026">
        <v>0.01</v>
      </c>
      <c r="F8026">
        <v>1.5544100000000001</v>
      </c>
      <c r="G8026" s="384">
        <v>0</v>
      </c>
      <c r="H8026">
        <v>0</v>
      </c>
    </row>
    <row r="8027" spans="1:10" x14ac:dyDescent="0.2">
      <c r="A8027">
        <v>15796</v>
      </c>
      <c r="B8027" s="623">
        <v>43059.430555555555</v>
      </c>
      <c r="C8027" s="405" t="s">
        <v>2054</v>
      </c>
      <c r="D8027" s="384">
        <v>3996</v>
      </c>
      <c r="E8027">
        <v>0.01</v>
      </c>
      <c r="F8027">
        <v>1.5563100000000001</v>
      </c>
      <c r="G8027" s="384">
        <v>0</v>
      </c>
      <c r="H8027">
        <v>1.5563100000000001</v>
      </c>
      <c r="I8027">
        <v>1.31</v>
      </c>
      <c r="J8027" s="384">
        <v>3260.27</v>
      </c>
    </row>
    <row r="8028" spans="1:10" x14ac:dyDescent="0.2">
      <c r="A8028">
        <v>15787</v>
      </c>
      <c r="B8028" s="623">
        <v>43059.337500000001</v>
      </c>
      <c r="C8028" s="405" t="s">
        <v>96</v>
      </c>
      <c r="D8028" s="384">
        <v>3997</v>
      </c>
      <c r="E8028">
        <v>0.02</v>
      </c>
      <c r="F8028">
        <v>1.5512900000000001</v>
      </c>
      <c r="G8028" s="384">
        <v>0</v>
      </c>
      <c r="H8028">
        <v>0</v>
      </c>
    </row>
    <row r="8029" spans="1:10" x14ac:dyDescent="0.2">
      <c r="A8029">
        <v>15797</v>
      </c>
      <c r="B8029" s="623">
        <v>43059.430555555555</v>
      </c>
      <c r="C8029" s="405" t="s">
        <v>2054</v>
      </c>
      <c r="D8029" s="384">
        <v>3997</v>
      </c>
      <c r="E8029">
        <v>0.02</v>
      </c>
      <c r="F8029">
        <v>1.5563100000000001</v>
      </c>
      <c r="G8029" s="384">
        <v>0</v>
      </c>
      <c r="H8029">
        <v>1.5563100000000001</v>
      </c>
      <c r="I8029">
        <v>6.92</v>
      </c>
      <c r="J8029" s="384">
        <v>3267.19</v>
      </c>
    </row>
    <row r="8030" spans="1:10" x14ac:dyDescent="0.2">
      <c r="A8030">
        <v>15798</v>
      </c>
      <c r="B8030" s="623">
        <v>43059.88958333333</v>
      </c>
      <c r="C8030" s="405" t="s">
        <v>96</v>
      </c>
      <c r="D8030" s="384">
        <v>3998</v>
      </c>
      <c r="E8030">
        <v>0.01</v>
      </c>
      <c r="F8030">
        <v>1.5547800000000001</v>
      </c>
      <c r="G8030" s="384">
        <v>0</v>
      </c>
      <c r="H8030">
        <v>0</v>
      </c>
    </row>
    <row r="8031" spans="1:10" x14ac:dyDescent="0.2">
      <c r="A8031">
        <v>15803</v>
      </c>
      <c r="B8031" s="623">
        <v>43060.104861111111</v>
      </c>
      <c r="C8031" s="405" t="s">
        <v>2054</v>
      </c>
      <c r="D8031" s="384">
        <v>3998</v>
      </c>
      <c r="E8031">
        <v>0.01</v>
      </c>
      <c r="F8031">
        <v>1.5548299999999999</v>
      </c>
      <c r="G8031" s="384">
        <v>0</v>
      </c>
      <c r="H8031">
        <v>1.5548299999999999</v>
      </c>
      <c r="I8031">
        <v>-0.06</v>
      </c>
      <c r="J8031" s="384">
        <v>3267.13</v>
      </c>
    </row>
    <row r="8032" spans="1:10" x14ac:dyDescent="0.2">
      <c r="A8032">
        <v>15800</v>
      </c>
      <c r="B8032" s="623">
        <v>43060.088888888888</v>
      </c>
      <c r="C8032" s="405" t="s">
        <v>96</v>
      </c>
      <c r="D8032" s="384">
        <v>3999</v>
      </c>
      <c r="E8032">
        <v>0.01</v>
      </c>
      <c r="F8032">
        <v>1.5532699999999999</v>
      </c>
      <c r="G8032" s="384">
        <v>0</v>
      </c>
      <c r="H8032">
        <v>0</v>
      </c>
    </row>
    <row r="8033" spans="1:10" x14ac:dyDescent="0.2">
      <c r="A8033">
        <v>15804</v>
      </c>
      <c r="B8033" s="623">
        <v>43060.104861111111</v>
      </c>
      <c r="C8033" s="405" t="s">
        <v>2054</v>
      </c>
      <c r="D8033" s="384">
        <v>3999</v>
      </c>
      <c r="E8033">
        <v>0.01</v>
      </c>
      <c r="F8033">
        <v>1.5548299999999999</v>
      </c>
      <c r="G8033" s="384">
        <v>0</v>
      </c>
      <c r="H8033">
        <v>1.5548299999999999</v>
      </c>
      <c r="I8033">
        <v>1.08</v>
      </c>
      <c r="J8033" s="384">
        <v>3268.21</v>
      </c>
    </row>
    <row r="8034" spans="1:10" x14ac:dyDescent="0.2">
      <c r="A8034">
        <v>15805</v>
      </c>
      <c r="B8034" s="623">
        <v>43060.884722222225</v>
      </c>
      <c r="C8034" s="405" t="s">
        <v>97</v>
      </c>
      <c r="D8034" s="384">
        <v>4000</v>
      </c>
      <c r="E8034">
        <v>0.01</v>
      </c>
      <c r="F8034">
        <v>1.54948</v>
      </c>
      <c r="G8034" s="384">
        <v>0</v>
      </c>
      <c r="H8034">
        <v>0</v>
      </c>
    </row>
    <row r="8035" spans="1:10" x14ac:dyDescent="0.2">
      <c r="A8035">
        <v>15807</v>
      </c>
      <c r="B8035" s="623">
        <v>43060.914583333331</v>
      </c>
      <c r="C8035" s="405" t="s">
        <v>2054</v>
      </c>
      <c r="D8035" s="384">
        <v>4000</v>
      </c>
      <c r="E8035">
        <v>0.01</v>
      </c>
      <c r="F8035">
        <v>1.5486800000000001</v>
      </c>
      <c r="G8035" s="384">
        <v>0</v>
      </c>
      <c r="H8035">
        <v>1.5486800000000001</v>
      </c>
      <c r="I8035">
        <v>0.55000000000000004</v>
      </c>
      <c r="J8035" s="384">
        <v>3268.76</v>
      </c>
    </row>
    <row r="8036" spans="1:10" x14ac:dyDescent="0.2">
      <c r="A8036">
        <v>15808</v>
      </c>
      <c r="B8036" s="623">
        <v>43061.893750000003</v>
      </c>
      <c r="C8036" s="405" t="s">
        <v>96</v>
      </c>
      <c r="D8036" s="384">
        <v>4001</v>
      </c>
      <c r="E8036">
        <v>0.01</v>
      </c>
      <c r="F8036">
        <v>1.5532600000000001</v>
      </c>
      <c r="G8036" s="384">
        <v>0</v>
      </c>
      <c r="H8036">
        <v>0</v>
      </c>
    </row>
    <row r="8037" spans="1:10" x14ac:dyDescent="0.2">
      <c r="A8037">
        <v>15813</v>
      </c>
      <c r="B8037" s="623">
        <v>43062.134722222225</v>
      </c>
      <c r="C8037" s="405" t="s">
        <v>2054</v>
      </c>
      <c r="D8037" s="384">
        <v>4001</v>
      </c>
      <c r="E8037">
        <v>0.01</v>
      </c>
      <c r="F8037">
        <v>1.55331</v>
      </c>
      <c r="G8037" s="384">
        <v>0</v>
      </c>
      <c r="H8037">
        <v>1.55331</v>
      </c>
      <c r="I8037">
        <v>-0.25</v>
      </c>
      <c r="J8037" s="384">
        <v>3268.51</v>
      </c>
    </row>
    <row r="8038" spans="1:10" x14ac:dyDescent="0.2">
      <c r="A8038">
        <v>15810</v>
      </c>
      <c r="B8038" s="623">
        <v>43061.945833333331</v>
      </c>
      <c r="C8038" s="405" t="s">
        <v>96</v>
      </c>
      <c r="D8038" s="384">
        <v>4002</v>
      </c>
      <c r="E8038">
        <v>0.01</v>
      </c>
      <c r="F8038">
        <v>1.55175</v>
      </c>
      <c r="G8038" s="384">
        <v>0</v>
      </c>
      <c r="H8038">
        <v>0</v>
      </c>
    </row>
    <row r="8039" spans="1:10" x14ac:dyDescent="0.2">
      <c r="A8039">
        <v>15814</v>
      </c>
      <c r="B8039" s="623">
        <v>43062.134722222225</v>
      </c>
      <c r="C8039" s="405" t="s">
        <v>2054</v>
      </c>
      <c r="D8039" s="384">
        <v>4002</v>
      </c>
      <c r="E8039">
        <v>0.01</v>
      </c>
      <c r="F8039">
        <v>1.55331</v>
      </c>
      <c r="G8039" s="384">
        <v>0</v>
      </c>
      <c r="H8039">
        <v>1.55331</v>
      </c>
      <c r="I8039">
        <v>0.79</v>
      </c>
      <c r="J8039" s="384">
        <v>3269.31</v>
      </c>
    </row>
    <row r="8040" spans="1:10" x14ac:dyDescent="0.2">
      <c r="A8040">
        <v>15815</v>
      </c>
      <c r="B8040" s="623">
        <v>43063.025000000001</v>
      </c>
      <c r="C8040" s="405" t="s">
        <v>96</v>
      </c>
      <c r="D8040" s="384">
        <v>4003</v>
      </c>
      <c r="E8040">
        <v>0.01</v>
      </c>
      <c r="F8040">
        <v>1.5533600000000001</v>
      </c>
      <c r="G8040" s="384">
        <v>0</v>
      </c>
      <c r="H8040">
        <v>0</v>
      </c>
    </row>
    <row r="8041" spans="1:10" x14ac:dyDescent="0.2">
      <c r="A8041">
        <v>15817</v>
      </c>
      <c r="B8041" s="623">
        <v>43063.040277777778</v>
      </c>
      <c r="C8041" s="405" t="s">
        <v>2054</v>
      </c>
      <c r="D8041" s="384">
        <v>4003</v>
      </c>
      <c r="E8041">
        <v>0.01</v>
      </c>
      <c r="F8041">
        <v>1.55416</v>
      </c>
      <c r="G8041" s="384">
        <v>0</v>
      </c>
      <c r="H8041">
        <v>1.55416</v>
      </c>
      <c r="I8041">
        <v>0.55000000000000004</v>
      </c>
      <c r="J8041" s="384">
        <v>3269.86</v>
      </c>
    </row>
    <row r="8042" spans="1:10" x14ac:dyDescent="0.2">
      <c r="A8042">
        <v>15818</v>
      </c>
      <c r="B8042" s="623">
        <v>43063.912499999999</v>
      </c>
      <c r="C8042" s="405" t="s">
        <v>96</v>
      </c>
      <c r="D8042" s="384">
        <v>4004</v>
      </c>
      <c r="E8042">
        <v>0.01</v>
      </c>
      <c r="F8042">
        <v>1.5655600000000001</v>
      </c>
      <c r="G8042" s="384">
        <v>0</v>
      </c>
      <c r="H8042">
        <v>0</v>
      </c>
    </row>
    <row r="8043" spans="1:10" x14ac:dyDescent="0.2">
      <c r="A8043">
        <v>15820</v>
      </c>
      <c r="B8043" s="623">
        <v>43063.952777777777</v>
      </c>
      <c r="C8043" s="405" t="s">
        <v>2054</v>
      </c>
      <c r="D8043" s="384">
        <v>4004</v>
      </c>
      <c r="E8043">
        <v>0.01</v>
      </c>
      <c r="F8043">
        <v>1.56636</v>
      </c>
      <c r="G8043" s="384">
        <v>0</v>
      </c>
      <c r="H8043">
        <v>1.56636</v>
      </c>
      <c r="I8043">
        <v>0.55000000000000004</v>
      </c>
      <c r="J8043" s="384">
        <v>3270.41</v>
      </c>
    </row>
    <row r="8044" spans="1:10" x14ac:dyDescent="0.2">
      <c r="A8044">
        <v>15821</v>
      </c>
      <c r="B8044" s="623">
        <v>43063.961111111108</v>
      </c>
      <c r="C8044" s="405" t="s">
        <v>97</v>
      </c>
      <c r="D8044" s="384">
        <v>4005</v>
      </c>
      <c r="E8044">
        <v>0.01</v>
      </c>
      <c r="F8044">
        <v>1.5665899999999999</v>
      </c>
      <c r="G8044" s="384">
        <v>0</v>
      </c>
      <c r="H8044">
        <v>0</v>
      </c>
    </row>
    <row r="8045" spans="1:10" x14ac:dyDescent="0.2">
      <c r="A8045">
        <v>15826</v>
      </c>
      <c r="B8045" s="623">
        <v>43066.066666666666</v>
      </c>
      <c r="C8045" s="405" t="s">
        <v>2054</v>
      </c>
      <c r="D8045" s="384">
        <v>4005</v>
      </c>
      <c r="E8045">
        <v>0.01</v>
      </c>
      <c r="F8045">
        <v>1.56654</v>
      </c>
      <c r="G8045" s="384">
        <v>0</v>
      </c>
      <c r="H8045">
        <v>1.56654</v>
      </c>
      <c r="I8045">
        <v>0.04</v>
      </c>
      <c r="J8045" s="384">
        <v>3270.45</v>
      </c>
    </row>
    <row r="8046" spans="1:10" x14ac:dyDescent="0.2">
      <c r="A8046">
        <v>15823</v>
      </c>
      <c r="B8046" s="623">
        <v>43066.039583333331</v>
      </c>
      <c r="C8046" s="405" t="s">
        <v>97</v>
      </c>
      <c r="D8046" s="384">
        <v>4006</v>
      </c>
      <c r="E8046">
        <v>0.01</v>
      </c>
      <c r="F8046">
        <v>1.56809</v>
      </c>
      <c r="G8046" s="384">
        <v>0</v>
      </c>
      <c r="H8046">
        <v>0</v>
      </c>
    </row>
    <row r="8047" spans="1:10" x14ac:dyDescent="0.2">
      <c r="A8047">
        <v>15827</v>
      </c>
      <c r="B8047" s="623">
        <v>43066.066666666666</v>
      </c>
      <c r="C8047" s="405" t="s">
        <v>2054</v>
      </c>
      <c r="D8047" s="384">
        <v>4006</v>
      </c>
      <c r="E8047">
        <v>0.01</v>
      </c>
      <c r="F8047">
        <v>1.56654</v>
      </c>
      <c r="G8047" s="384">
        <v>0</v>
      </c>
      <c r="H8047">
        <v>1.56654</v>
      </c>
      <c r="I8047">
        <v>1.07</v>
      </c>
      <c r="J8047" s="384">
        <v>3271.52</v>
      </c>
    </row>
    <row r="8048" spans="1:10" x14ac:dyDescent="0.2">
      <c r="A8048">
        <v>15828</v>
      </c>
      <c r="B8048" s="623">
        <v>43066.909722222219</v>
      </c>
      <c r="C8048" s="405" t="s">
        <v>96</v>
      </c>
      <c r="D8048" s="384">
        <v>4007</v>
      </c>
      <c r="E8048">
        <v>0.01</v>
      </c>
      <c r="F8048">
        <v>1.5639400000000001</v>
      </c>
      <c r="G8048" s="384">
        <v>0</v>
      </c>
      <c r="H8048">
        <v>0</v>
      </c>
    </row>
    <row r="8049" spans="1:10" x14ac:dyDescent="0.2">
      <c r="A8049">
        <v>15830</v>
      </c>
      <c r="B8049" s="623">
        <v>43066.95</v>
      </c>
      <c r="C8049" s="405" t="s">
        <v>2054</v>
      </c>
      <c r="D8049" s="384">
        <v>4007</v>
      </c>
      <c r="E8049">
        <v>0.01</v>
      </c>
      <c r="F8049">
        <v>1.56474</v>
      </c>
      <c r="G8049" s="384">
        <v>0</v>
      </c>
      <c r="H8049">
        <v>1.56474</v>
      </c>
      <c r="I8049">
        <v>0.55000000000000004</v>
      </c>
      <c r="J8049" s="384">
        <v>3272.07</v>
      </c>
    </row>
    <row r="8050" spans="1:10" x14ac:dyDescent="0.2">
      <c r="A8050">
        <v>15831</v>
      </c>
      <c r="B8050" s="623">
        <v>43067.876388888886</v>
      </c>
      <c r="C8050" s="405" t="s">
        <v>96</v>
      </c>
      <c r="D8050" s="384">
        <v>4008</v>
      </c>
      <c r="E8050">
        <v>0.01</v>
      </c>
      <c r="F8050">
        <v>1.5589999999999999</v>
      </c>
      <c r="G8050" s="384">
        <v>0</v>
      </c>
      <c r="H8050">
        <v>0</v>
      </c>
    </row>
    <row r="8051" spans="1:10" x14ac:dyDescent="0.2">
      <c r="A8051">
        <v>15836</v>
      </c>
      <c r="B8051" s="623">
        <v>43067.929166666669</v>
      </c>
      <c r="C8051" s="405" t="s">
        <v>2054</v>
      </c>
      <c r="D8051" s="384">
        <v>4008</v>
      </c>
      <c r="E8051">
        <v>0.01</v>
      </c>
      <c r="F8051">
        <v>1.55905</v>
      </c>
      <c r="G8051" s="384">
        <v>0</v>
      </c>
      <c r="H8051">
        <v>1.55905</v>
      </c>
      <c r="I8051">
        <v>0.03</v>
      </c>
      <c r="J8051" s="384">
        <v>3272.1</v>
      </c>
    </row>
    <row r="8052" spans="1:10" x14ac:dyDescent="0.2">
      <c r="A8052">
        <v>15833</v>
      </c>
      <c r="B8052" s="623">
        <v>43067.884722222225</v>
      </c>
      <c r="C8052" s="405" t="s">
        <v>96</v>
      </c>
      <c r="D8052" s="384">
        <v>4009</v>
      </c>
      <c r="E8052">
        <v>0.01</v>
      </c>
      <c r="F8052">
        <v>1.55749</v>
      </c>
      <c r="G8052" s="384">
        <v>0</v>
      </c>
      <c r="H8052">
        <v>0</v>
      </c>
    </row>
    <row r="8053" spans="1:10" x14ac:dyDescent="0.2">
      <c r="A8053">
        <v>15837</v>
      </c>
      <c r="B8053" s="623">
        <v>43067.929166666669</v>
      </c>
      <c r="C8053" s="405" t="s">
        <v>2054</v>
      </c>
      <c r="D8053" s="384">
        <v>4009</v>
      </c>
      <c r="E8053">
        <v>0.01</v>
      </c>
      <c r="F8053">
        <v>1.55905</v>
      </c>
      <c r="G8053" s="384">
        <v>0</v>
      </c>
      <c r="H8053">
        <v>1.55905</v>
      </c>
      <c r="I8053">
        <v>1.07</v>
      </c>
      <c r="J8053" s="384">
        <v>3273.17</v>
      </c>
    </row>
    <row r="8054" spans="1:10" x14ac:dyDescent="0.2">
      <c r="A8054">
        <v>15838</v>
      </c>
      <c r="B8054" s="623">
        <v>43068.92291666667</v>
      </c>
      <c r="C8054" s="405" t="s">
        <v>96</v>
      </c>
      <c r="D8054" s="384">
        <v>4010</v>
      </c>
      <c r="E8054">
        <v>0.01</v>
      </c>
      <c r="F8054">
        <v>1.56514</v>
      </c>
      <c r="G8054" s="384">
        <v>0</v>
      </c>
      <c r="H8054">
        <v>0</v>
      </c>
    </row>
    <row r="8055" spans="1:10" x14ac:dyDescent="0.2">
      <c r="A8055">
        <v>15842</v>
      </c>
      <c r="B8055" s="623">
        <v>43069.068749999999</v>
      </c>
      <c r="C8055" s="405" t="s">
        <v>2054</v>
      </c>
      <c r="D8055" s="384">
        <v>4010</v>
      </c>
      <c r="E8055">
        <v>0.01</v>
      </c>
      <c r="F8055">
        <v>1.5659400000000001</v>
      </c>
      <c r="G8055" s="384">
        <v>0</v>
      </c>
      <c r="H8055">
        <v>1.5659400000000001</v>
      </c>
      <c r="I8055">
        <v>0.27</v>
      </c>
      <c r="J8055" s="384">
        <v>3273.45</v>
      </c>
    </row>
    <row r="8056" spans="1:10" x14ac:dyDescent="0.2">
      <c r="A8056">
        <v>15840</v>
      </c>
      <c r="B8056" s="623">
        <v>43069.068749999999</v>
      </c>
      <c r="C8056" s="405" t="s">
        <v>97</v>
      </c>
      <c r="D8056" s="384">
        <v>4011</v>
      </c>
      <c r="E8056">
        <v>0.01</v>
      </c>
      <c r="F8056">
        <v>1.5659000000000001</v>
      </c>
      <c r="G8056" s="384">
        <v>0</v>
      </c>
      <c r="H8056">
        <v>0</v>
      </c>
    </row>
    <row r="8057" spans="1:10" x14ac:dyDescent="0.2">
      <c r="A8057">
        <v>15846</v>
      </c>
      <c r="B8057" s="623">
        <v>43069.104166666664</v>
      </c>
      <c r="C8057" s="405" t="s">
        <v>2054</v>
      </c>
      <c r="D8057" s="384">
        <v>4011</v>
      </c>
      <c r="E8057">
        <v>0.01</v>
      </c>
      <c r="F8057">
        <v>1.56586</v>
      </c>
      <c r="G8057" s="384">
        <v>0</v>
      </c>
      <c r="H8057">
        <v>1.56586</v>
      </c>
      <c r="I8057">
        <v>0.03</v>
      </c>
      <c r="J8057" s="384">
        <v>3273.48</v>
      </c>
    </row>
    <row r="8058" spans="1:10" x14ac:dyDescent="0.2">
      <c r="A8058">
        <v>15843</v>
      </c>
      <c r="B8058" s="623">
        <v>43069.083333333336</v>
      </c>
      <c r="C8058" s="405" t="s">
        <v>97</v>
      </c>
      <c r="D8058" s="384">
        <v>4012</v>
      </c>
      <c r="E8058">
        <v>0.01</v>
      </c>
      <c r="F8058">
        <v>1.56741</v>
      </c>
      <c r="G8058" s="384">
        <v>0</v>
      </c>
      <c r="H8058">
        <v>0</v>
      </c>
    </row>
    <row r="8059" spans="1:10" x14ac:dyDescent="0.2">
      <c r="A8059">
        <v>15847</v>
      </c>
      <c r="B8059" s="623">
        <v>43069.104166666664</v>
      </c>
      <c r="C8059" s="405" t="s">
        <v>2054</v>
      </c>
      <c r="D8059" s="384">
        <v>4012</v>
      </c>
      <c r="E8059">
        <v>0.01</v>
      </c>
      <c r="F8059">
        <v>1.56586</v>
      </c>
      <c r="G8059" s="384">
        <v>0</v>
      </c>
      <c r="H8059">
        <v>1.56586</v>
      </c>
      <c r="I8059">
        <v>1.07</v>
      </c>
      <c r="J8059" s="384">
        <v>3274.55</v>
      </c>
    </row>
    <row r="8060" spans="1:10" x14ac:dyDescent="0.2">
      <c r="A8060">
        <v>15848</v>
      </c>
      <c r="B8060" s="623">
        <v>43069.902777777781</v>
      </c>
      <c r="C8060" s="405" t="s">
        <v>96</v>
      </c>
      <c r="D8060" s="384">
        <v>4013</v>
      </c>
      <c r="E8060">
        <v>0.01</v>
      </c>
      <c r="F8060">
        <v>1.57318</v>
      </c>
      <c r="G8060" s="384">
        <v>0</v>
      </c>
      <c r="H8060">
        <v>0</v>
      </c>
    </row>
    <row r="8061" spans="1:10" x14ac:dyDescent="0.2">
      <c r="A8061">
        <v>15850</v>
      </c>
      <c r="B8061" s="623">
        <v>43069.973611111112</v>
      </c>
      <c r="C8061" s="405" t="s">
        <v>2054</v>
      </c>
      <c r="D8061" s="384">
        <v>4013</v>
      </c>
      <c r="E8061">
        <v>0.01</v>
      </c>
      <c r="F8061">
        <v>1.5739799999999999</v>
      </c>
      <c r="G8061" s="384">
        <v>0</v>
      </c>
      <c r="H8061">
        <v>1.5739799999999999</v>
      </c>
      <c r="I8061">
        <v>0.56000000000000005</v>
      </c>
      <c r="J8061" s="384">
        <v>3275.11</v>
      </c>
    </row>
    <row r="8062" spans="1:10" x14ac:dyDescent="0.2">
      <c r="A8062">
        <v>15851</v>
      </c>
      <c r="B8062" s="623">
        <v>43069.974305555559</v>
      </c>
      <c r="C8062" s="405" t="s">
        <v>97</v>
      </c>
      <c r="D8062" s="384">
        <v>4014</v>
      </c>
      <c r="E8062">
        <v>0.01</v>
      </c>
      <c r="F8062">
        <v>1.5740000000000001</v>
      </c>
      <c r="G8062" s="384">
        <v>0</v>
      </c>
      <c r="H8062">
        <v>0</v>
      </c>
    </row>
    <row r="8063" spans="1:10" x14ac:dyDescent="0.2">
      <c r="A8063">
        <v>15853</v>
      </c>
      <c r="B8063" s="623">
        <v>43070.013888888891</v>
      </c>
      <c r="C8063" s="405" t="s">
        <v>2054</v>
      </c>
      <c r="D8063" s="384">
        <v>4014</v>
      </c>
      <c r="E8063">
        <v>0.01</v>
      </c>
      <c r="F8063">
        <v>1.5731999999999999</v>
      </c>
      <c r="G8063" s="384">
        <v>0</v>
      </c>
      <c r="H8063">
        <v>1.5731999999999999</v>
      </c>
      <c r="I8063">
        <v>0.56000000000000005</v>
      </c>
      <c r="J8063" s="384">
        <v>3275.67</v>
      </c>
    </row>
    <row r="8064" spans="1:10" x14ac:dyDescent="0.2">
      <c r="A8064">
        <v>15854</v>
      </c>
      <c r="B8064" s="623">
        <v>43070.022916666669</v>
      </c>
      <c r="C8064" s="405" t="s">
        <v>96</v>
      </c>
      <c r="D8064" s="384">
        <v>4015</v>
      </c>
      <c r="E8064">
        <v>0.01</v>
      </c>
      <c r="F8064">
        <v>1.57304</v>
      </c>
      <c r="G8064" s="384">
        <v>0</v>
      </c>
      <c r="H8064">
        <v>0</v>
      </c>
    </row>
    <row r="8065" spans="1:10" x14ac:dyDescent="0.2">
      <c r="A8065">
        <v>15856</v>
      </c>
      <c r="B8065" s="623">
        <v>43070.03125</v>
      </c>
      <c r="C8065" s="405" t="s">
        <v>2054</v>
      </c>
      <c r="D8065" s="384">
        <v>4015</v>
      </c>
      <c r="E8065">
        <v>0.01</v>
      </c>
      <c r="F8065">
        <v>1.5738399999999999</v>
      </c>
      <c r="G8065" s="384">
        <v>0</v>
      </c>
      <c r="H8065">
        <v>1.5738399999999999</v>
      </c>
      <c r="I8065">
        <v>0.55000000000000004</v>
      </c>
      <c r="J8065" s="384">
        <v>3276.22</v>
      </c>
    </row>
    <row r="8066" spans="1:10" x14ac:dyDescent="0.2">
      <c r="A8066">
        <v>15857</v>
      </c>
      <c r="B8066" s="623">
        <v>43073.022222222222</v>
      </c>
      <c r="C8066" s="405" t="s">
        <v>96</v>
      </c>
      <c r="D8066" s="384">
        <v>4016</v>
      </c>
      <c r="E8066">
        <v>0.01</v>
      </c>
      <c r="F8066">
        <v>1.5625800000000001</v>
      </c>
      <c r="G8066" s="384">
        <v>0</v>
      </c>
      <c r="H8066">
        <v>0</v>
      </c>
    </row>
    <row r="8067" spans="1:10" x14ac:dyDescent="0.2">
      <c r="A8067">
        <v>15859</v>
      </c>
      <c r="B8067" s="623">
        <v>43073.040277777778</v>
      </c>
      <c r="C8067" s="405" t="s">
        <v>2054</v>
      </c>
      <c r="D8067" s="384">
        <v>4016</v>
      </c>
      <c r="E8067">
        <v>0.01</v>
      </c>
      <c r="F8067">
        <v>1.56338</v>
      </c>
      <c r="G8067" s="384">
        <v>0</v>
      </c>
      <c r="H8067">
        <v>1.56338</v>
      </c>
      <c r="I8067">
        <v>0.55000000000000004</v>
      </c>
      <c r="J8067" s="384">
        <v>3276.77</v>
      </c>
    </row>
    <row r="8068" spans="1:10" x14ac:dyDescent="0.2">
      <c r="A8068">
        <v>15860</v>
      </c>
      <c r="B8068" s="623">
        <v>43074.943749999999</v>
      </c>
      <c r="C8068" s="405" t="s">
        <v>97</v>
      </c>
      <c r="D8068" s="384">
        <v>4017</v>
      </c>
      <c r="E8068">
        <v>0.01</v>
      </c>
      <c r="F8068">
        <v>1.5539700000000001</v>
      </c>
      <c r="G8068" s="384">
        <v>0</v>
      </c>
      <c r="H8068">
        <v>0</v>
      </c>
    </row>
    <row r="8069" spans="1:10" x14ac:dyDescent="0.2">
      <c r="A8069">
        <v>15865</v>
      </c>
      <c r="B8069" s="623">
        <v>43075.095833333333</v>
      </c>
      <c r="C8069" s="405" t="s">
        <v>2054</v>
      </c>
      <c r="D8069" s="384">
        <v>4017</v>
      </c>
      <c r="E8069">
        <v>0.01</v>
      </c>
      <c r="F8069">
        <v>1.55393</v>
      </c>
      <c r="G8069" s="384">
        <v>0</v>
      </c>
      <c r="H8069">
        <v>1.55393</v>
      </c>
      <c r="I8069">
        <v>0.04</v>
      </c>
      <c r="J8069" s="384">
        <v>3276.81</v>
      </c>
    </row>
    <row r="8070" spans="1:10" x14ac:dyDescent="0.2">
      <c r="A8070">
        <v>15862</v>
      </c>
      <c r="B8070" s="623">
        <v>43075.040277777778</v>
      </c>
      <c r="C8070" s="405" t="s">
        <v>97</v>
      </c>
      <c r="D8070" s="384">
        <v>4018</v>
      </c>
      <c r="E8070">
        <v>0.01</v>
      </c>
      <c r="F8070">
        <v>1.55549</v>
      </c>
      <c r="G8070" s="384">
        <v>0</v>
      </c>
      <c r="H8070">
        <v>0</v>
      </c>
    </row>
    <row r="8071" spans="1:10" x14ac:dyDescent="0.2">
      <c r="A8071">
        <v>15866</v>
      </c>
      <c r="B8071" s="623">
        <v>43075.095833333333</v>
      </c>
      <c r="C8071" s="405" t="s">
        <v>2054</v>
      </c>
      <c r="D8071" s="384">
        <v>4018</v>
      </c>
      <c r="E8071">
        <v>0.01</v>
      </c>
      <c r="F8071">
        <v>1.55393</v>
      </c>
      <c r="G8071" s="384">
        <v>0</v>
      </c>
      <c r="H8071">
        <v>1.55393</v>
      </c>
      <c r="I8071">
        <v>1.07</v>
      </c>
      <c r="J8071" s="384">
        <v>3277.88</v>
      </c>
    </row>
    <row r="8072" spans="1:10" x14ac:dyDescent="0.2">
      <c r="A8072">
        <v>15867</v>
      </c>
      <c r="B8072" s="623">
        <v>43076.040972222225</v>
      </c>
      <c r="C8072" s="405" t="s">
        <v>97</v>
      </c>
      <c r="D8072" s="384">
        <v>4019</v>
      </c>
      <c r="E8072">
        <v>0.01</v>
      </c>
      <c r="F8072">
        <v>1.56046</v>
      </c>
      <c r="G8072" s="384">
        <v>0</v>
      </c>
      <c r="H8072">
        <v>0</v>
      </c>
    </row>
    <row r="8073" spans="1:10" x14ac:dyDescent="0.2">
      <c r="A8073">
        <v>15887</v>
      </c>
      <c r="B8073" s="623">
        <v>43077.381249999999</v>
      </c>
      <c r="C8073" s="405" t="s">
        <v>2054</v>
      </c>
      <c r="D8073" s="384">
        <v>4019</v>
      </c>
      <c r="E8073">
        <v>0.01</v>
      </c>
      <c r="F8073">
        <v>1.56395</v>
      </c>
      <c r="G8073" s="384">
        <v>0</v>
      </c>
      <c r="H8073">
        <v>1.56395</v>
      </c>
      <c r="I8073">
        <v>-2.39</v>
      </c>
      <c r="J8073" s="384">
        <v>3275.5</v>
      </c>
    </row>
    <row r="8074" spans="1:10" x14ac:dyDescent="0.2">
      <c r="A8074">
        <v>15869</v>
      </c>
      <c r="B8074" s="623">
        <v>43076.104861111111</v>
      </c>
      <c r="C8074" s="405" t="s">
        <v>97</v>
      </c>
      <c r="D8074" s="384">
        <v>4020</v>
      </c>
      <c r="E8074">
        <v>0.01</v>
      </c>
      <c r="F8074">
        <v>1.56202</v>
      </c>
      <c r="G8074" s="384">
        <v>0</v>
      </c>
      <c r="H8074">
        <v>0</v>
      </c>
    </row>
    <row r="8075" spans="1:10" x14ac:dyDescent="0.2">
      <c r="A8075">
        <v>15888</v>
      </c>
      <c r="B8075" s="623">
        <v>43077.381249999999</v>
      </c>
      <c r="C8075" s="405" t="s">
        <v>2054</v>
      </c>
      <c r="D8075" s="384">
        <v>4020</v>
      </c>
      <c r="E8075">
        <v>0.01</v>
      </c>
      <c r="F8075">
        <v>1.56395</v>
      </c>
      <c r="G8075" s="384">
        <v>0</v>
      </c>
      <c r="H8075">
        <v>1.56395</v>
      </c>
      <c r="I8075">
        <v>-1.32</v>
      </c>
      <c r="J8075" s="384">
        <v>3274.18</v>
      </c>
    </row>
    <row r="8076" spans="1:10" x14ac:dyDescent="0.2">
      <c r="A8076">
        <v>15872</v>
      </c>
      <c r="B8076" s="623">
        <v>43076.109027777777</v>
      </c>
      <c r="C8076" s="405" t="s">
        <v>97</v>
      </c>
      <c r="D8076" s="384">
        <v>4021</v>
      </c>
      <c r="E8076">
        <v>0.01</v>
      </c>
      <c r="F8076">
        <v>1.56352</v>
      </c>
      <c r="G8076" s="384">
        <v>0</v>
      </c>
      <c r="H8076">
        <v>0</v>
      </c>
    </row>
    <row r="8077" spans="1:10" x14ac:dyDescent="0.2">
      <c r="A8077">
        <v>15889</v>
      </c>
      <c r="B8077" s="623">
        <v>43077.381249999999</v>
      </c>
      <c r="C8077" s="405" t="s">
        <v>2054</v>
      </c>
      <c r="D8077" s="384">
        <v>4021</v>
      </c>
      <c r="E8077">
        <v>0.01</v>
      </c>
      <c r="F8077">
        <v>1.56395</v>
      </c>
      <c r="G8077" s="384">
        <v>0</v>
      </c>
      <c r="H8077">
        <v>1.56395</v>
      </c>
      <c r="I8077">
        <v>-0.28000000000000003</v>
      </c>
      <c r="J8077" s="384">
        <v>3273.91</v>
      </c>
    </row>
    <row r="8078" spans="1:10" x14ac:dyDescent="0.2">
      <c r="A8078">
        <v>15876</v>
      </c>
      <c r="B8078" s="623">
        <v>43076.404861111114</v>
      </c>
      <c r="C8078" s="405" t="s">
        <v>97</v>
      </c>
      <c r="D8078" s="384">
        <v>4022</v>
      </c>
      <c r="E8078">
        <v>0.01</v>
      </c>
      <c r="F8078">
        <v>1.5658300000000001</v>
      </c>
      <c r="G8078" s="384">
        <v>0</v>
      </c>
      <c r="H8078">
        <v>0</v>
      </c>
    </row>
    <row r="8079" spans="1:10" x14ac:dyDescent="0.2">
      <c r="A8079">
        <v>15890</v>
      </c>
      <c r="B8079" s="623">
        <v>43077.381249999999</v>
      </c>
      <c r="C8079" s="405" t="s">
        <v>2054</v>
      </c>
      <c r="D8079" s="384">
        <v>4022</v>
      </c>
      <c r="E8079">
        <v>0.01</v>
      </c>
      <c r="F8079">
        <v>1.56395</v>
      </c>
      <c r="G8079" s="384">
        <v>0</v>
      </c>
      <c r="H8079">
        <v>1.56395</v>
      </c>
      <c r="I8079">
        <v>1.31</v>
      </c>
      <c r="J8079" s="384">
        <v>3275.22</v>
      </c>
    </row>
    <row r="8080" spans="1:10" x14ac:dyDescent="0.2">
      <c r="A8080">
        <v>15881</v>
      </c>
      <c r="B8080" s="623">
        <v>43076.68472222222</v>
      </c>
      <c r="C8080" s="405" t="s">
        <v>97</v>
      </c>
      <c r="D8080" s="384">
        <v>4023</v>
      </c>
      <c r="E8080">
        <v>0.02</v>
      </c>
      <c r="F8080">
        <v>1.56894</v>
      </c>
      <c r="G8080" s="384">
        <v>0</v>
      </c>
      <c r="H8080">
        <v>0</v>
      </c>
    </row>
    <row r="8081" spans="1:10" x14ac:dyDescent="0.2">
      <c r="A8081">
        <v>15891</v>
      </c>
      <c r="B8081" s="623">
        <v>43077.381249999999</v>
      </c>
      <c r="C8081" s="405" t="s">
        <v>2054</v>
      </c>
      <c r="D8081" s="384">
        <v>4023</v>
      </c>
      <c r="E8081">
        <v>0.02</v>
      </c>
      <c r="F8081">
        <v>1.56395</v>
      </c>
      <c r="G8081" s="384">
        <v>0</v>
      </c>
      <c r="H8081">
        <v>1.56395</v>
      </c>
      <c r="I8081">
        <v>6.92</v>
      </c>
      <c r="J8081" s="384">
        <v>3282.14</v>
      </c>
    </row>
    <row r="8082" spans="1:10" x14ac:dyDescent="0.2">
      <c r="A8082">
        <v>15892</v>
      </c>
      <c r="B8082" s="623">
        <v>43080.022916666669</v>
      </c>
      <c r="C8082" s="405" t="s">
        <v>96</v>
      </c>
      <c r="D8082" s="384">
        <v>4024</v>
      </c>
      <c r="E8082">
        <v>0.01</v>
      </c>
      <c r="F8082">
        <v>1.5669999999999999</v>
      </c>
      <c r="G8082" s="384">
        <v>0</v>
      </c>
      <c r="H8082">
        <v>0</v>
      </c>
    </row>
    <row r="8083" spans="1:10" x14ac:dyDescent="0.2">
      <c r="A8083">
        <v>15894</v>
      </c>
      <c r="B8083" s="623">
        <v>43080.097222222219</v>
      </c>
      <c r="C8083" s="405" t="s">
        <v>2054</v>
      </c>
      <c r="D8083" s="384">
        <v>4024</v>
      </c>
      <c r="E8083">
        <v>0.01</v>
      </c>
      <c r="F8083">
        <v>1.5678000000000001</v>
      </c>
      <c r="G8083" s="384">
        <v>0</v>
      </c>
      <c r="H8083">
        <v>1.5678000000000001</v>
      </c>
      <c r="I8083">
        <v>0.55000000000000004</v>
      </c>
      <c r="J8083" s="384">
        <v>3282.69</v>
      </c>
    </row>
    <row r="8084" spans="1:10" x14ac:dyDescent="0.2">
      <c r="A8084">
        <v>15895</v>
      </c>
      <c r="B8084" s="623">
        <v>43080.950694444444</v>
      </c>
      <c r="C8084" s="405" t="s">
        <v>96</v>
      </c>
      <c r="D8084" s="384">
        <v>4025</v>
      </c>
      <c r="E8084">
        <v>0.01</v>
      </c>
      <c r="F8084">
        <v>1.5639400000000001</v>
      </c>
      <c r="G8084" s="384">
        <v>0</v>
      </c>
      <c r="H8084">
        <v>0</v>
      </c>
    </row>
    <row r="8085" spans="1:10" x14ac:dyDescent="0.2">
      <c r="A8085">
        <v>15897</v>
      </c>
      <c r="B8085" s="623">
        <v>43081.104166666664</v>
      </c>
      <c r="C8085" s="405" t="s">
        <v>2054</v>
      </c>
      <c r="D8085" s="384">
        <v>4025</v>
      </c>
      <c r="E8085">
        <v>0.01</v>
      </c>
      <c r="F8085">
        <v>1.56474</v>
      </c>
      <c r="G8085" s="384">
        <v>0</v>
      </c>
      <c r="H8085">
        <v>1.56474</v>
      </c>
      <c r="I8085">
        <v>0.46</v>
      </c>
      <c r="J8085" s="384">
        <v>3283.14</v>
      </c>
    </row>
    <row r="8086" spans="1:10" x14ac:dyDescent="0.2">
      <c r="A8086">
        <v>15898</v>
      </c>
      <c r="B8086" s="623">
        <v>43082.878472222219</v>
      </c>
      <c r="C8086" s="405" t="s">
        <v>97</v>
      </c>
      <c r="D8086" s="384">
        <v>4026</v>
      </c>
      <c r="E8086">
        <v>0.01</v>
      </c>
      <c r="F8086">
        <v>1.54725</v>
      </c>
      <c r="G8086" s="384">
        <v>0</v>
      </c>
      <c r="H8086">
        <v>0</v>
      </c>
    </row>
    <row r="8087" spans="1:10" x14ac:dyDescent="0.2">
      <c r="A8087">
        <v>15900</v>
      </c>
      <c r="B8087" s="623">
        <v>43082.886805555558</v>
      </c>
      <c r="C8087" s="405" t="s">
        <v>2054</v>
      </c>
      <c r="D8087" s="384">
        <v>4026</v>
      </c>
      <c r="E8087">
        <v>0.01</v>
      </c>
      <c r="F8087">
        <v>1.5464500000000001</v>
      </c>
      <c r="G8087" s="384">
        <v>0</v>
      </c>
      <c r="H8087">
        <v>1.5464500000000001</v>
      </c>
      <c r="I8087">
        <v>0.55000000000000004</v>
      </c>
      <c r="J8087" s="384">
        <v>3283.69</v>
      </c>
    </row>
    <row r="8088" spans="1:10" x14ac:dyDescent="0.2">
      <c r="A8088">
        <v>15901</v>
      </c>
      <c r="B8088" s="623">
        <v>43082.904166666667</v>
      </c>
      <c r="C8088" s="405" t="s">
        <v>97</v>
      </c>
      <c r="D8088" s="384">
        <v>4027</v>
      </c>
      <c r="E8088">
        <v>0.01</v>
      </c>
      <c r="F8088">
        <v>1.5471200000000001</v>
      </c>
      <c r="G8088" s="384">
        <v>0</v>
      </c>
      <c r="H8088">
        <v>0</v>
      </c>
    </row>
    <row r="8089" spans="1:10" x14ac:dyDescent="0.2">
      <c r="A8089">
        <v>15910</v>
      </c>
      <c r="B8089" s="623">
        <v>43083.104166666664</v>
      </c>
      <c r="C8089" s="405" t="s">
        <v>2054</v>
      </c>
      <c r="D8089" s="384">
        <v>4027</v>
      </c>
      <c r="E8089">
        <v>0.01</v>
      </c>
      <c r="F8089">
        <v>1.54786</v>
      </c>
      <c r="G8089" s="384">
        <v>0</v>
      </c>
      <c r="H8089">
        <v>1.54786</v>
      </c>
      <c r="I8089">
        <v>-0.47</v>
      </c>
      <c r="J8089" s="384">
        <v>3283.23</v>
      </c>
    </row>
    <row r="8090" spans="1:10" x14ac:dyDescent="0.2">
      <c r="A8090">
        <v>15903</v>
      </c>
      <c r="B8090" s="623">
        <v>43082.922222222223</v>
      </c>
      <c r="C8090" s="405" t="s">
        <v>97</v>
      </c>
      <c r="D8090" s="384">
        <v>4028</v>
      </c>
      <c r="E8090">
        <v>0.01</v>
      </c>
      <c r="F8090">
        <v>1.54864</v>
      </c>
      <c r="G8090" s="384">
        <v>0</v>
      </c>
      <c r="H8090">
        <v>0</v>
      </c>
    </row>
    <row r="8091" spans="1:10" x14ac:dyDescent="0.2">
      <c r="A8091">
        <v>15911</v>
      </c>
      <c r="B8091" s="623">
        <v>43083.104166666664</v>
      </c>
      <c r="C8091" s="405" t="s">
        <v>2054</v>
      </c>
      <c r="D8091" s="384">
        <v>4028</v>
      </c>
      <c r="E8091">
        <v>0.01</v>
      </c>
      <c r="F8091">
        <v>1.54786</v>
      </c>
      <c r="G8091" s="384">
        <v>0</v>
      </c>
      <c r="H8091">
        <v>1.54786</v>
      </c>
      <c r="I8091">
        <v>0.57999999999999996</v>
      </c>
      <c r="J8091" s="384">
        <v>3283.81</v>
      </c>
    </row>
    <row r="8092" spans="1:10" x14ac:dyDescent="0.2">
      <c r="A8092">
        <v>15906</v>
      </c>
      <c r="B8092" s="623">
        <v>43083.056250000001</v>
      </c>
      <c r="C8092" s="405" t="s">
        <v>97</v>
      </c>
      <c r="D8092" s="384">
        <v>4029</v>
      </c>
      <c r="E8092">
        <v>0.01</v>
      </c>
      <c r="F8092">
        <v>1.5502100000000001</v>
      </c>
      <c r="G8092" s="384">
        <v>0</v>
      </c>
      <c r="H8092">
        <v>0</v>
      </c>
    </row>
    <row r="8093" spans="1:10" x14ac:dyDescent="0.2">
      <c r="A8093">
        <v>15912</v>
      </c>
      <c r="B8093" s="623">
        <v>43083.104166666664</v>
      </c>
      <c r="C8093" s="405" t="s">
        <v>2054</v>
      </c>
      <c r="D8093" s="384">
        <v>4029</v>
      </c>
      <c r="E8093">
        <v>0.01</v>
      </c>
      <c r="F8093">
        <v>1.54786</v>
      </c>
      <c r="G8093" s="384">
        <v>0</v>
      </c>
      <c r="H8093">
        <v>1.54786</v>
      </c>
      <c r="I8093">
        <v>1.62</v>
      </c>
      <c r="J8093" s="384">
        <v>3285.43</v>
      </c>
    </row>
    <row r="8094" spans="1:10" x14ac:dyDescent="0.2">
      <c r="A8094">
        <v>15913</v>
      </c>
      <c r="B8094" s="623">
        <v>43083.875</v>
      </c>
      <c r="C8094" s="405" t="s">
        <v>97</v>
      </c>
      <c r="D8094" s="384">
        <v>4030</v>
      </c>
      <c r="E8094">
        <v>0.01</v>
      </c>
      <c r="F8094">
        <v>1.5377099999999999</v>
      </c>
      <c r="G8094" s="384">
        <v>0</v>
      </c>
      <c r="H8094">
        <v>0</v>
      </c>
    </row>
    <row r="8095" spans="1:10" x14ac:dyDescent="0.2">
      <c r="A8095">
        <v>15915</v>
      </c>
      <c r="B8095" s="623">
        <v>43083.897916666669</v>
      </c>
      <c r="C8095" s="405" t="s">
        <v>2054</v>
      </c>
      <c r="D8095" s="384">
        <v>4030</v>
      </c>
      <c r="E8095">
        <v>0.01</v>
      </c>
      <c r="F8095">
        <v>1.53691</v>
      </c>
      <c r="G8095" s="384">
        <v>0</v>
      </c>
      <c r="H8095">
        <v>1.53691</v>
      </c>
      <c r="I8095">
        <v>0.55000000000000004</v>
      </c>
      <c r="J8095" s="384">
        <v>3285.98</v>
      </c>
    </row>
    <row r="8096" spans="1:10" x14ac:dyDescent="0.2">
      <c r="A8096">
        <v>15916</v>
      </c>
      <c r="B8096" s="623">
        <v>43083.945138888892</v>
      </c>
      <c r="C8096" s="405" t="s">
        <v>96</v>
      </c>
      <c r="D8096" s="384">
        <v>4031</v>
      </c>
      <c r="E8096">
        <v>0.01</v>
      </c>
      <c r="F8096">
        <v>1.53643</v>
      </c>
      <c r="G8096" s="384">
        <v>0</v>
      </c>
      <c r="H8096">
        <v>0</v>
      </c>
    </row>
    <row r="8097" spans="1:10" x14ac:dyDescent="0.2">
      <c r="A8097">
        <v>15918</v>
      </c>
      <c r="B8097" s="623">
        <v>43084.020833333336</v>
      </c>
      <c r="C8097" s="405" t="s">
        <v>2054</v>
      </c>
      <c r="D8097" s="384">
        <v>4031</v>
      </c>
      <c r="E8097">
        <v>0.01</v>
      </c>
      <c r="F8097">
        <v>1.5372300000000001</v>
      </c>
      <c r="G8097" s="384">
        <v>0</v>
      </c>
      <c r="H8097">
        <v>1.5372300000000001</v>
      </c>
      <c r="I8097">
        <v>0.46</v>
      </c>
      <c r="J8097" s="384">
        <v>3286.44</v>
      </c>
    </row>
    <row r="8098" spans="1:10" x14ac:dyDescent="0.2">
      <c r="A8098">
        <v>15919</v>
      </c>
      <c r="B8098" s="623">
        <v>43115.057638888888</v>
      </c>
      <c r="C8098" s="405" t="s">
        <v>97</v>
      </c>
      <c r="D8098" s="384">
        <v>4032</v>
      </c>
      <c r="E8098">
        <v>0.01</v>
      </c>
      <c r="F8098">
        <v>1.5414600000000001</v>
      </c>
      <c r="G8098" s="384">
        <v>0</v>
      </c>
      <c r="H8098">
        <v>0</v>
      </c>
    </row>
    <row r="8099" spans="1:10" x14ac:dyDescent="0.2">
      <c r="A8099">
        <v>15921</v>
      </c>
      <c r="B8099" s="623">
        <v>43115.105555555558</v>
      </c>
      <c r="C8099" s="405" t="s">
        <v>2054</v>
      </c>
      <c r="D8099" s="384">
        <v>4032</v>
      </c>
      <c r="E8099">
        <v>0.01</v>
      </c>
      <c r="F8099">
        <v>1.5406599999999999</v>
      </c>
      <c r="G8099" s="384">
        <v>0</v>
      </c>
      <c r="H8099">
        <v>1.5406599999999999</v>
      </c>
      <c r="I8099">
        <v>0.55000000000000004</v>
      </c>
      <c r="J8099" s="384">
        <v>3286.99</v>
      </c>
    </row>
    <row r="8100" spans="1:10" x14ac:dyDescent="0.2">
      <c r="A8100">
        <v>15922</v>
      </c>
      <c r="B8100" s="623">
        <v>43116.056250000001</v>
      </c>
      <c r="C8100" s="405" t="s">
        <v>97</v>
      </c>
      <c r="D8100" s="384">
        <v>4033</v>
      </c>
      <c r="E8100">
        <v>0.01</v>
      </c>
      <c r="F8100">
        <v>1.5399499999999999</v>
      </c>
      <c r="G8100" s="384">
        <v>0</v>
      </c>
      <c r="H8100">
        <v>0</v>
      </c>
    </row>
    <row r="8101" spans="1:10" x14ac:dyDescent="0.2">
      <c r="A8101">
        <v>15927</v>
      </c>
      <c r="B8101" s="623">
        <v>43116.182638888888</v>
      </c>
      <c r="C8101" s="405" t="s">
        <v>2054</v>
      </c>
      <c r="D8101" s="384">
        <v>4033</v>
      </c>
      <c r="E8101">
        <v>0.01</v>
      </c>
      <c r="F8101">
        <v>1.5399</v>
      </c>
      <c r="G8101" s="384">
        <v>0</v>
      </c>
      <c r="H8101">
        <v>1.5399</v>
      </c>
      <c r="I8101">
        <v>0.04</v>
      </c>
      <c r="J8101" s="384">
        <v>3287.03</v>
      </c>
    </row>
    <row r="8102" spans="1:10" x14ac:dyDescent="0.2">
      <c r="A8102">
        <v>15924</v>
      </c>
      <c r="B8102" s="623">
        <v>43116.117361111108</v>
      </c>
      <c r="C8102" s="405" t="s">
        <v>97</v>
      </c>
      <c r="D8102" s="384">
        <v>4034</v>
      </c>
      <c r="E8102">
        <v>0.01</v>
      </c>
      <c r="F8102">
        <v>1.54145</v>
      </c>
      <c r="G8102" s="384">
        <v>0</v>
      </c>
      <c r="H8102">
        <v>0</v>
      </c>
    </row>
    <row r="8103" spans="1:10" x14ac:dyDescent="0.2">
      <c r="A8103">
        <v>15928</v>
      </c>
      <c r="B8103" s="623">
        <v>43116.182638888888</v>
      </c>
      <c r="C8103" s="405" t="s">
        <v>2054</v>
      </c>
      <c r="D8103" s="384">
        <v>4034</v>
      </c>
      <c r="E8103">
        <v>0.01</v>
      </c>
      <c r="F8103">
        <v>1.5399</v>
      </c>
      <c r="G8103" s="384">
        <v>0</v>
      </c>
      <c r="H8103">
        <v>1.5399</v>
      </c>
      <c r="I8103">
        <v>1.07</v>
      </c>
      <c r="J8103" s="384">
        <v>3288.1</v>
      </c>
    </row>
    <row r="8104" spans="1:10" x14ac:dyDescent="0.2">
      <c r="A8104">
        <v>15929</v>
      </c>
      <c r="B8104" s="623">
        <v>43116.888194444444</v>
      </c>
      <c r="C8104" s="405" t="s">
        <v>97</v>
      </c>
      <c r="D8104" s="384">
        <v>4035</v>
      </c>
      <c r="E8104">
        <v>0.01</v>
      </c>
      <c r="F8104">
        <v>1.54097</v>
      </c>
      <c r="G8104" s="384">
        <v>0</v>
      </c>
      <c r="H8104">
        <v>0</v>
      </c>
    </row>
    <row r="8105" spans="1:10" x14ac:dyDescent="0.2">
      <c r="A8105">
        <v>15931</v>
      </c>
      <c r="B8105" s="623">
        <v>43116.972222222219</v>
      </c>
      <c r="C8105" s="405" t="s">
        <v>2054</v>
      </c>
      <c r="D8105" s="384">
        <v>4035</v>
      </c>
      <c r="E8105">
        <v>0.01</v>
      </c>
      <c r="F8105">
        <v>1.54017</v>
      </c>
      <c r="G8105" s="384">
        <v>0</v>
      </c>
      <c r="H8105">
        <v>1.54017</v>
      </c>
      <c r="I8105">
        <v>0.55000000000000004</v>
      </c>
      <c r="J8105" s="384">
        <v>3288.65</v>
      </c>
    </row>
    <row r="8106" spans="1:10" x14ac:dyDescent="0.2">
      <c r="A8106">
        <v>15932</v>
      </c>
      <c r="B8106" s="623">
        <v>43117.072222222225</v>
      </c>
      <c r="C8106" s="405" t="s">
        <v>96</v>
      </c>
      <c r="D8106" s="384">
        <v>4036</v>
      </c>
      <c r="E8106">
        <v>0.01</v>
      </c>
      <c r="F8106">
        <v>1.53928</v>
      </c>
      <c r="G8106" s="384">
        <v>0</v>
      </c>
      <c r="H8106">
        <v>0</v>
      </c>
    </row>
    <row r="8107" spans="1:10" x14ac:dyDescent="0.2">
      <c r="A8107">
        <v>15937</v>
      </c>
      <c r="B8107" s="623">
        <v>43117.115972222222</v>
      </c>
      <c r="C8107" s="405" t="s">
        <v>2054</v>
      </c>
      <c r="D8107" s="384">
        <v>4036</v>
      </c>
      <c r="E8107">
        <v>0.01</v>
      </c>
      <c r="F8107">
        <v>1.53932</v>
      </c>
      <c r="G8107" s="384">
        <v>0</v>
      </c>
      <c r="H8107">
        <v>1.53932</v>
      </c>
      <c r="I8107">
        <v>0.03</v>
      </c>
      <c r="J8107" s="384">
        <v>3288.68</v>
      </c>
    </row>
    <row r="8108" spans="1:10" x14ac:dyDescent="0.2">
      <c r="A8108">
        <v>15934</v>
      </c>
      <c r="B8108" s="623">
        <v>43117.113194444442</v>
      </c>
      <c r="C8108" s="405" t="s">
        <v>96</v>
      </c>
      <c r="D8108" s="384">
        <v>4037</v>
      </c>
      <c r="E8108">
        <v>0.01</v>
      </c>
      <c r="F8108">
        <v>1.53776</v>
      </c>
      <c r="G8108" s="384">
        <v>0</v>
      </c>
      <c r="H8108">
        <v>0</v>
      </c>
    </row>
    <row r="8109" spans="1:10" x14ac:dyDescent="0.2">
      <c r="A8109">
        <v>15938</v>
      </c>
      <c r="B8109" s="623">
        <v>43117.115972222222</v>
      </c>
      <c r="C8109" s="405" t="s">
        <v>2054</v>
      </c>
      <c r="D8109" s="384">
        <v>4037</v>
      </c>
      <c r="E8109">
        <v>0.01</v>
      </c>
      <c r="F8109">
        <v>1.53932</v>
      </c>
      <c r="G8109" s="384">
        <v>0</v>
      </c>
      <c r="H8109">
        <v>1.53932</v>
      </c>
      <c r="I8109">
        <v>1.07</v>
      </c>
      <c r="J8109" s="384">
        <v>3289.75</v>
      </c>
    </row>
    <row r="8110" spans="1:10" x14ac:dyDescent="0.2">
      <c r="A8110">
        <v>15939</v>
      </c>
      <c r="B8110" s="623">
        <v>43117.915277777778</v>
      </c>
      <c r="C8110" s="405" t="s">
        <v>96</v>
      </c>
      <c r="D8110" s="384">
        <v>4038</v>
      </c>
      <c r="E8110">
        <v>0.01</v>
      </c>
      <c r="F8110">
        <v>1.52783</v>
      </c>
      <c r="G8110" s="384">
        <v>0</v>
      </c>
      <c r="H8110">
        <v>0</v>
      </c>
    </row>
    <row r="8111" spans="1:10" x14ac:dyDescent="0.2">
      <c r="A8111">
        <v>15941</v>
      </c>
      <c r="B8111" s="623">
        <v>43117.976388888892</v>
      </c>
      <c r="C8111" s="405" t="s">
        <v>2054</v>
      </c>
      <c r="D8111" s="384">
        <v>4038</v>
      </c>
      <c r="E8111">
        <v>0.01</v>
      </c>
      <c r="F8111">
        <v>1.5286299999999999</v>
      </c>
      <c r="G8111" s="384">
        <v>0</v>
      </c>
      <c r="H8111">
        <v>1.5286299999999999</v>
      </c>
      <c r="I8111">
        <v>0.55000000000000004</v>
      </c>
      <c r="J8111" s="384">
        <v>3290.3</v>
      </c>
    </row>
    <row r="8112" spans="1:10" x14ac:dyDescent="0.2">
      <c r="A8112">
        <v>15942</v>
      </c>
      <c r="B8112" s="623">
        <v>43118.027083333334</v>
      </c>
      <c r="C8112" s="405" t="s">
        <v>97</v>
      </c>
      <c r="D8112" s="384">
        <v>4039</v>
      </c>
      <c r="E8112">
        <v>0.01</v>
      </c>
      <c r="F8112">
        <v>1.5302899999999999</v>
      </c>
      <c r="G8112" s="384">
        <v>0</v>
      </c>
      <c r="H8112">
        <v>0</v>
      </c>
    </row>
    <row r="8113" spans="1:10" x14ac:dyDescent="0.2">
      <c r="A8113">
        <v>15944</v>
      </c>
      <c r="B8113" s="623">
        <v>43118.032638888886</v>
      </c>
      <c r="C8113" s="405" t="s">
        <v>2054</v>
      </c>
      <c r="D8113" s="384">
        <v>4039</v>
      </c>
      <c r="E8113">
        <v>0.01</v>
      </c>
      <c r="F8113">
        <v>1.52949</v>
      </c>
      <c r="G8113" s="384">
        <v>0</v>
      </c>
      <c r="H8113">
        <v>1.52949</v>
      </c>
      <c r="I8113">
        <v>0.55000000000000004</v>
      </c>
      <c r="J8113" s="384">
        <v>3290.85</v>
      </c>
    </row>
    <row r="8114" spans="1:10" x14ac:dyDescent="0.2">
      <c r="A8114">
        <v>15945</v>
      </c>
      <c r="B8114" s="623">
        <v>43118.035416666666</v>
      </c>
      <c r="C8114" s="405" t="s">
        <v>97</v>
      </c>
      <c r="D8114" s="384">
        <v>4040</v>
      </c>
      <c r="E8114">
        <v>0.01</v>
      </c>
      <c r="F8114">
        <v>1.53007</v>
      </c>
      <c r="G8114" s="384">
        <v>0</v>
      </c>
      <c r="H8114">
        <v>0</v>
      </c>
    </row>
    <row r="8115" spans="1:10" x14ac:dyDescent="0.2">
      <c r="A8115">
        <v>15947</v>
      </c>
      <c r="B8115" s="623">
        <v>43118.041666666664</v>
      </c>
      <c r="C8115" s="405" t="s">
        <v>2054</v>
      </c>
      <c r="D8115" s="384">
        <v>4040</v>
      </c>
      <c r="E8115">
        <v>0.01</v>
      </c>
      <c r="F8115">
        <v>1.5292699999999999</v>
      </c>
      <c r="G8115" s="384">
        <v>0</v>
      </c>
      <c r="H8115">
        <v>1.5292699999999999</v>
      </c>
      <c r="I8115">
        <v>0.55000000000000004</v>
      </c>
      <c r="J8115" s="384">
        <v>3291.4</v>
      </c>
    </row>
    <row r="8116" spans="1:10" x14ac:dyDescent="0.2">
      <c r="A8116">
        <v>15948</v>
      </c>
      <c r="B8116" s="623">
        <v>43118.050694444442</v>
      </c>
      <c r="C8116" s="405" t="s">
        <v>97</v>
      </c>
      <c r="D8116" s="384">
        <v>4041</v>
      </c>
      <c r="E8116">
        <v>0.01</v>
      </c>
      <c r="F8116">
        <v>1.5293300000000001</v>
      </c>
      <c r="G8116" s="384">
        <v>0</v>
      </c>
      <c r="H8116">
        <v>0</v>
      </c>
    </row>
    <row r="8117" spans="1:10" x14ac:dyDescent="0.2">
      <c r="A8117">
        <v>15950</v>
      </c>
      <c r="B8117" s="623">
        <v>43118.058333333334</v>
      </c>
      <c r="C8117" s="405" t="s">
        <v>2054</v>
      </c>
      <c r="D8117" s="384">
        <v>4041</v>
      </c>
      <c r="E8117">
        <v>0.01</v>
      </c>
      <c r="F8117">
        <v>1.5285299999999999</v>
      </c>
      <c r="G8117" s="384">
        <v>0</v>
      </c>
      <c r="H8117">
        <v>1.5285299999999999</v>
      </c>
      <c r="I8117">
        <v>0.55000000000000004</v>
      </c>
      <c r="J8117" s="384">
        <v>3291.95</v>
      </c>
    </row>
    <row r="8118" spans="1:10" x14ac:dyDescent="0.2">
      <c r="A8118">
        <v>15951</v>
      </c>
      <c r="B8118" s="623">
        <v>43118.905555555553</v>
      </c>
      <c r="C8118" s="405" t="s">
        <v>97</v>
      </c>
      <c r="D8118" s="384">
        <v>4042</v>
      </c>
      <c r="E8118">
        <v>0.01</v>
      </c>
      <c r="F8118">
        <v>1.5313699999999999</v>
      </c>
      <c r="G8118" s="384">
        <v>0</v>
      </c>
      <c r="H8118">
        <v>0</v>
      </c>
    </row>
    <row r="8119" spans="1:10" x14ac:dyDescent="0.2">
      <c r="A8119">
        <v>15953</v>
      </c>
      <c r="B8119" s="623">
        <v>43118.914583333331</v>
      </c>
      <c r="C8119" s="405" t="s">
        <v>2054</v>
      </c>
      <c r="D8119" s="384">
        <v>4042</v>
      </c>
      <c r="E8119">
        <v>0.01</v>
      </c>
      <c r="F8119">
        <v>1.53057</v>
      </c>
      <c r="G8119" s="384">
        <v>0</v>
      </c>
      <c r="H8119">
        <v>1.53057</v>
      </c>
      <c r="I8119">
        <v>0.56000000000000005</v>
      </c>
      <c r="J8119" s="384">
        <v>3292.51</v>
      </c>
    </row>
    <row r="8120" spans="1:10" x14ac:dyDescent="0.2">
      <c r="A8120">
        <v>15954</v>
      </c>
      <c r="B8120" s="623">
        <v>43118.917361111111</v>
      </c>
      <c r="C8120" s="405" t="s">
        <v>97</v>
      </c>
      <c r="D8120" s="384">
        <v>4043</v>
      </c>
      <c r="E8120">
        <v>0.01</v>
      </c>
      <c r="F8120">
        <v>1.5309999999999999</v>
      </c>
      <c r="G8120" s="384">
        <v>0</v>
      </c>
      <c r="H8120">
        <v>0</v>
      </c>
    </row>
    <row r="8121" spans="1:10" x14ac:dyDescent="0.2">
      <c r="A8121">
        <v>15956</v>
      </c>
      <c r="B8121" s="623">
        <v>43118.929166666669</v>
      </c>
      <c r="C8121" s="405" t="s">
        <v>2054</v>
      </c>
      <c r="D8121" s="384">
        <v>4043</v>
      </c>
      <c r="E8121">
        <v>0.01</v>
      </c>
      <c r="F8121">
        <v>1.5302</v>
      </c>
      <c r="G8121" s="384">
        <v>0</v>
      </c>
      <c r="H8121">
        <v>1.5302</v>
      </c>
      <c r="I8121">
        <v>0.55000000000000004</v>
      </c>
      <c r="J8121" s="384">
        <v>3293.06</v>
      </c>
    </row>
    <row r="8122" spans="1:10" x14ac:dyDescent="0.2">
      <c r="A8122">
        <v>15957</v>
      </c>
      <c r="B8122" s="623">
        <v>43119.070138888892</v>
      </c>
      <c r="C8122" s="405" t="s">
        <v>96</v>
      </c>
      <c r="D8122" s="384">
        <v>4044</v>
      </c>
      <c r="E8122">
        <v>0.01</v>
      </c>
      <c r="F8122">
        <v>1.52851</v>
      </c>
      <c r="G8122" s="384">
        <v>0</v>
      </c>
      <c r="H8122">
        <v>0</v>
      </c>
    </row>
    <row r="8123" spans="1:10" x14ac:dyDescent="0.2">
      <c r="A8123">
        <v>15959</v>
      </c>
      <c r="B8123" s="623">
        <v>43119.222916666666</v>
      </c>
      <c r="C8123" s="405" t="s">
        <v>2054</v>
      </c>
      <c r="D8123" s="384">
        <v>4044</v>
      </c>
      <c r="E8123">
        <v>0.01</v>
      </c>
      <c r="F8123">
        <v>1.5293099999999999</v>
      </c>
      <c r="G8123" s="384">
        <v>0</v>
      </c>
      <c r="H8123">
        <v>1.5293099999999999</v>
      </c>
      <c r="I8123">
        <v>0.55000000000000004</v>
      </c>
      <c r="J8123" s="384">
        <v>3293.61</v>
      </c>
    </row>
    <row r="8124" spans="1:10" x14ac:dyDescent="0.2">
      <c r="A8124">
        <v>15960</v>
      </c>
      <c r="B8124" s="623">
        <v>43122.067361111112</v>
      </c>
      <c r="C8124" s="405" t="s">
        <v>96</v>
      </c>
      <c r="D8124" s="384">
        <v>4045</v>
      </c>
      <c r="E8124">
        <v>0.01</v>
      </c>
      <c r="F8124">
        <v>1.5322800000000001</v>
      </c>
      <c r="G8124" s="384">
        <v>0</v>
      </c>
      <c r="H8124">
        <v>0</v>
      </c>
    </row>
    <row r="8125" spans="1:10" x14ac:dyDescent="0.2">
      <c r="A8125">
        <v>15972</v>
      </c>
      <c r="B8125" s="623">
        <v>43123.170138888891</v>
      </c>
      <c r="C8125" s="405" t="s">
        <v>2054</v>
      </c>
      <c r="D8125" s="384">
        <v>4045</v>
      </c>
      <c r="E8125">
        <v>0.01</v>
      </c>
      <c r="F8125">
        <v>1.5315399999999999</v>
      </c>
      <c r="G8125" s="384">
        <v>0</v>
      </c>
      <c r="H8125">
        <v>1.5315399999999999</v>
      </c>
      <c r="I8125">
        <v>-0.6</v>
      </c>
      <c r="J8125" s="384">
        <v>3293.55</v>
      </c>
    </row>
    <row r="8126" spans="1:10" x14ac:dyDescent="0.2">
      <c r="A8126">
        <v>15962</v>
      </c>
      <c r="B8126" s="623">
        <v>43122.198611111111</v>
      </c>
      <c r="C8126" s="405" t="s">
        <v>96</v>
      </c>
      <c r="D8126" s="384">
        <v>4046</v>
      </c>
      <c r="E8126">
        <v>0.01</v>
      </c>
      <c r="F8126">
        <v>1.5307200000000001</v>
      </c>
      <c r="G8126" s="384">
        <v>0</v>
      </c>
      <c r="H8126">
        <v>0</v>
      </c>
    </row>
    <row r="8127" spans="1:10" x14ac:dyDescent="0.2">
      <c r="A8127">
        <v>15973</v>
      </c>
      <c r="B8127" s="623">
        <v>43123.170138888891</v>
      </c>
      <c r="C8127" s="405" t="s">
        <v>2054</v>
      </c>
      <c r="D8127" s="384">
        <v>4046</v>
      </c>
      <c r="E8127">
        <v>0.01</v>
      </c>
      <c r="F8127">
        <v>1.5315399999999999</v>
      </c>
      <c r="G8127" s="384">
        <v>0</v>
      </c>
      <c r="H8127">
        <v>1.5315399999999999</v>
      </c>
      <c r="I8127">
        <v>0.48</v>
      </c>
      <c r="J8127" s="384">
        <v>3294.03</v>
      </c>
    </row>
    <row r="8128" spans="1:10" x14ac:dyDescent="0.2">
      <c r="A8128">
        <v>15965</v>
      </c>
      <c r="B8128" s="623">
        <v>43122.497916666667</v>
      </c>
      <c r="C8128" s="405" t="s">
        <v>96</v>
      </c>
      <c r="D8128" s="384">
        <v>4047</v>
      </c>
      <c r="E8128">
        <v>0.01</v>
      </c>
      <c r="F8128">
        <v>1.52921</v>
      </c>
      <c r="G8128" s="384">
        <v>0</v>
      </c>
      <c r="H8128">
        <v>0</v>
      </c>
    </row>
    <row r="8129" spans="1:10" x14ac:dyDescent="0.2">
      <c r="A8129">
        <v>15974</v>
      </c>
      <c r="B8129" s="623">
        <v>43123.170138888891</v>
      </c>
      <c r="C8129" s="405" t="s">
        <v>2054</v>
      </c>
      <c r="D8129" s="384">
        <v>4047</v>
      </c>
      <c r="E8129">
        <v>0.01</v>
      </c>
      <c r="F8129">
        <v>1.5315399999999999</v>
      </c>
      <c r="G8129" s="384">
        <v>0</v>
      </c>
      <c r="H8129">
        <v>1.5315399999999999</v>
      </c>
      <c r="I8129">
        <v>1.52</v>
      </c>
      <c r="J8129" s="384">
        <v>3295.55</v>
      </c>
    </row>
    <row r="8130" spans="1:10" x14ac:dyDescent="0.2">
      <c r="A8130">
        <v>15969</v>
      </c>
      <c r="B8130" s="623">
        <v>43123.069444444445</v>
      </c>
      <c r="C8130" s="405" t="s">
        <v>97</v>
      </c>
      <c r="D8130" s="384">
        <v>4048</v>
      </c>
      <c r="E8130">
        <v>0.01</v>
      </c>
      <c r="F8130">
        <v>1.5306599999999999</v>
      </c>
      <c r="G8130" s="384">
        <v>0</v>
      </c>
      <c r="H8130">
        <v>0</v>
      </c>
    </row>
    <row r="8131" spans="1:10" x14ac:dyDescent="0.2">
      <c r="A8131">
        <v>15971</v>
      </c>
      <c r="B8131" s="623">
        <v>43123.118055555555</v>
      </c>
      <c r="C8131" s="405" t="s">
        <v>2054</v>
      </c>
      <c r="D8131" s="384">
        <v>4048</v>
      </c>
      <c r="E8131">
        <v>0.01</v>
      </c>
      <c r="F8131">
        <v>1.52986</v>
      </c>
      <c r="G8131" s="384">
        <v>0</v>
      </c>
      <c r="H8131">
        <v>1.52986</v>
      </c>
      <c r="I8131">
        <v>0.55000000000000004</v>
      </c>
      <c r="J8131" s="384">
        <v>3294.16</v>
      </c>
    </row>
    <row r="8132" spans="1:10" x14ac:dyDescent="0.2">
      <c r="A8132">
        <v>15975</v>
      </c>
      <c r="B8132" s="623">
        <v>43123.95416666667</v>
      </c>
      <c r="C8132" s="405" t="s">
        <v>96</v>
      </c>
      <c r="D8132" s="384">
        <v>4049</v>
      </c>
      <c r="E8132">
        <v>0.01</v>
      </c>
      <c r="F8132">
        <v>1.53685</v>
      </c>
      <c r="G8132" s="384">
        <v>0</v>
      </c>
      <c r="H8132">
        <v>0</v>
      </c>
    </row>
    <row r="8133" spans="1:10" x14ac:dyDescent="0.2">
      <c r="A8133">
        <v>15977</v>
      </c>
      <c r="B8133" s="623">
        <v>43124.005555555559</v>
      </c>
      <c r="C8133" s="405" t="s">
        <v>2054</v>
      </c>
      <c r="D8133" s="384">
        <v>4049</v>
      </c>
      <c r="E8133">
        <v>0.01</v>
      </c>
      <c r="F8133">
        <v>1.53765</v>
      </c>
      <c r="G8133" s="384">
        <v>0</v>
      </c>
      <c r="H8133">
        <v>1.53765</v>
      </c>
      <c r="I8133">
        <v>0.46</v>
      </c>
      <c r="J8133" s="384">
        <v>3296.01</v>
      </c>
    </row>
    <row r="8134" spans="1:10" x14ac:dyDescent="0.2">
      <c r="A8134">
        <v>15978</v>
      </c>
      <c r="B8134" s="623">
        <v>43124.069444444445</v>
      </c>
      <c r="C8134" s="405" t="s">
        <v>97</v>
      </c>
      <c r="D8134" s="384">
        <v>4050</v>
      </c>
      <c r="E8134">
        <v>0.01</v>
      </c>
      <c r="F8134">
        <v>1.5382199999999999</v>
      </c>
      <c r="G8134" s="384">
        <v>0</v>
      </c>
      <c r="H8134">
        <v>0</v>
      </c>
    </row>
    <row r="8135" spans="1:10" x14ac:dyDescent="0.2">
      <c r="A8135">
        <v>15980</v>
      </c>
      <c r="B8135" s="623">
        <v>43124.121527777781</v>
      </c>
      <c r="C8135" s="405" t="s">
        <v>2054</v>
      </c>
      <c r="D8135" s="384">
        <v>4050</v>
      </c>
      <c r="E8135">
        <v>0.01</v>
      </c>
      <c r="F8135">
        <v>1.53742</v>
      </c>
      <c r="G8135" s="384">
        <v>0</v>
      </c>
      <c r="H8135">
        <v>1.53742</v>
      </c>
      <c r="I8135">
        <v>0.55000000000000004</v>
      </c>
      <c r="J8135" s="384">
        <v>3296.56</v>
      </c>
    </row>
    <row r="8136" spans="1:10" x14ac:dyDescent="0.2">
      <c r="A8136">
        <v>15981</v>
      </c>
      <c r="B8136" s="623">
        <v>43124.906944444447</v>
      </c>
      <c r="C8136" s="405" t="s">
        <v>96</v>
      </c>
      <c r="D8136" s="384">
        <v>4051</v>
      </c>
      <c r="E8136">
        <v>0.01</v>
      </c>
      <c r="F8136">
        <v>1.5360400000000001</v>
      </c>
      <c r="G8136" s="384">
        <v>0</v>
      </c>
      <c r="H8136">
        <v>0</v>
      </c>
    </row>
    <row r="8137" spans="1:10" x14ac:dyDescent="0.2">
      <c r="A8137">
        <v>15983</v>
      </c>
      <c r="B8137" s="623">
        <v>43124.989583333336</v>
      </c>
      <c r="C8137" s="405" t="s">
        <v>2054</v>
      </c>
      <c r="D8137" s="384">
        <v>4051</v>
      </c>
      <c r="E8137">
        <v>0.01</v>
      </c>
      <c r="F8137">
        <v>1.53684</v>
      </c>
      <c r="G8137" s="384">
        <v>0</v>
      </c>
      <c r="H8137">
        <v>1.53684</v>
      </c>
      <c r="I8137">
        <v>0.55000000000000004</v>
      </c>
      <c r="J8137" s="384">
        <v>3297.11</v>
      </c>
    </row>
    <row r="8138" spans="1:10" x14ac:dyDescent="0.2">
      <c r="A8138">
        <v>15984</v>
      </c>
      <c r="B8138" s="623">
        <v>43125.060416666667</v>
      </c>
      <c r="C8138" s="405" t="s">
        <v>97</v>
      </c>
      <c r="D8138" s="384">
        <v>4052</v>
      </c>
      <c r="E8138">
        <v>0.01</v>
      </c>
      <c r="F8138">
        <v>1.5404899999999999</v>
      </c>
      <c r="G8138" s="384">
        <v>0</v>
      </c>
      <c r="H8138">
        <v>0</v>
      </c>
    </row>
    <row r="8139" spans="1:10" x14ac:dyDescent="0.2">
      <c r="A8139">
        <v>15986</v>
      </c>
      <c r="B8139" s="623">
        <v>43125.074305555558</v>
      </c>
      <c r="C8139" s="405" t="s">
        <v>2054</v>
      </c>
      <c r="D8139" s="384">
        <v>4052</v>
      </c>
      <c r="E8139">
        <v>0.01</v>
      </c>
      <c r="F8139">
        <v>1.53969</v>
      </c>
      <c r="G8139" s="384">
        <v>0</v>
      </c>
      <c r="H8139">
        <v>1.53969</v>
      </c>
      <c r="I8139">
        <v>0.55000000000000004</v>
      </c>
      <c r="J8139" s="384">
        <v>3297.66</v>
      </c>
    </row>
    <row r="8140" spans="1:10" x14ac:dyDescent="0.2">
      <c r="A8140">
        <v>15987</v>
      </c>
      <c r="B8140" s="623">
        <v>43125.87777777778</v>
      </c>
      <c r="C8140" s="405" t="s">
        <v>96</v>
      </c>
      <c r="D8140" s="384">
        <v>4053</v>
      </c>
      <c r="E8140">
        <v>0.01</v>
      </c>
      <c r="F8140">
        <v>1.5421100000000001</v>
      </c>
      <c r="G8140" s="384">
        <v>0</v>
      </c>
      <c r="H8140">
        <v>0</v>
      </c>
    </row>
    <row r="8141" spans="1:10" x14ac:dyDescent="0.2">
      <c r="A8141">
        <v>15989</v>
      </c>
      <c r="B8141" s="623">
        <v>43125.879861111112</v>
      </c>
      <c r="C8141" s="405" t="s">
        <v>2054</v>
      </c>
      <c r="D8141" s="384">
        <v>4053</v>
      </c>
      <c r="E8141">
        <v>0.01</v>
      </c>
      <c r="F8141">
        <v>1.54291</v>
      </c>
      <c r="G8141" s="384">
        <v>0</v>
      </c>
      <c r="H8141">
        <v>1.54291</v>
      </c>
      <c r="I8141">
        <v>0.55000000000000004</v>
      </c>
      <c r="J8141" s="384">
        <v>3298.21</v>
      </c>
    </row>
    <row r="8142" spans="1:10" x14ac:dyDescent="0.2">
      <c r="A8142">
        <v>15990</v>
      </c>
      <c r="B8142" s="623">
        <v>43125.898611111108</v>
      </c>
      <c r="C8142" s="405" t="s">
        <v>96</v>
      </c>
      <c r="D8142" s="384">
        <v>4054</v>
      </c>
      <c r="E8142">
        <v>0.01</v>
      </c>
      <c r="F8142">
        <v>1.54312</v>
      </c>
      <c r="G8142" s="384">
        <v>0</v>
      </c>
      <c r="H8142">
        <v>0</v>
      </c>
    </row>
    <row r="8143" spans="1:10" x14ac:dyDescent="0.2">
      <c r="A8143">
        <v>15995</v>
      </c>
      <c r="B8143" s="623">
        <v>43125.906944444447</v>
      </c>
      <c r="C8143" s="405" t="s">
        <v>2054</v>
      </c>
      <c r="D8143" s="384">
        <v>4054</v>
      </c>
      <c r="E8143">
        <v>0.01</v>
      </c>
      <c r="F8143">
        <v>1.54314</v>
      </c>
      <c r="G8143" s="384">
        <v>0</v>
      </c>
      <c r="H8143">
        <v>1.54314</v>
      </c>
      <c r="I8143">
        <v>0.01</v>
      </c>
      <c r="J8143" s="384">
        <v>3298.22</v>
      </c>
    </row>
    <row r="8144" spans="1:10" x14ac:dyDescent="0.2">
      <c r="A8144">
        <v>15992</v>
      </c>
      <c r="B8144" s="623">
        <v>43125.900694444441</v>
      </c>
      <c r="C8144" s="405" t="s">
        <v>96</v>
      </c>
      <c r="D8144" s="384">
        <v>4055</v>
      </c>
      <c r="E8144">
        <v>0.01</v>
      </c>
      <c r="F8144">
        <v>1.54155</v>
      </c>
      <c r="G8144" s="384">
        <v>0</v>
      </c>
      <c r="H8144">
        <v>0</v>
      </c>
    </row>
    <row r="8145" spans="1:10" x14ac:dyDescent="0.2">
      <c r="A8145">
        <v>15996</v>
      </c>
      <c r="B8145" s="623">
        <v>43125.906944444447</v>
      </c>
      <c r="C8145" s="405" t="s">
        <v>2054</v>
      </c>
      <c r="D8145" s="384">
        <v>4055</v>
      </c>
      <c r="E8145">
        <v>0.01</v>
      </c>
      <c r="F8145">
        <v>1.54314</v>
      </c>
      <c r="G8145" s="384">
        <v>0</v>
      </c>
      <c r="H8145">
        <v>1.54314</v>
      </c>
      <c r="I8145">
        <v>1.1000000000000001</v>
      </c>
      <c r="J8145" s="384">
        <v>3299.32</v>
      </c>
    </row>
    <row r="8146" spans="1:10" x14ac:dyDescent="0.2">
      <c r="A8146">
        <v>15997</v>
      </c>
      <c r="B8146" s="623">
        <v>43125.911111111112</v>
      </c>
      <c r="C8146" s="405" t="s">
        <v>96</v>
      </c>
      <c r="D8146" s="384">
        <v>4056</v>
      </c>
      <c r="E8146">
        <v>0.01</v>
      </c>
      <c r="F8146">
        <v>1.54328</v>
      </c>
      <c r="G8146" s="384">
        <v>0</v>
      </c>
      <c r="H8146">
        <v>0</v>
      </c>
    </row>
    <row r="8147" spans="1:10" x14ac:dyDescent="0.2">
      <c r="A8147">
        <v>15999</v>
      </c>
      <c r="B8147" s="623">
        <v>43125.913888888892</v>
      </c>
      <c r="C8147" s="405" t="s">
        <v>2054</v>
      </c>
      <c r="D8147" s="384">
        <v>4056</v>
      </c>
      <c r="E8147">
        <v>0.01</v>
      </c>
      <c r="F8147">
        <v>1.5440799999999999</v>
      </c>
      <c r="G8147" s="384">
        <v>0</v>
      </c>
      <c r="H8147">
        <v>1.5440799999999999</v>
      </c>
      <c r="I8147">
        <v>0.55000000000000004</v>
      </c>
      <c r="J8147" s="384">
        <v>3299.87</v>
      </c>
    </row>
    <row r="8148" spans="1:10" x14ac:dyDescent="0.2">
      <c r="A8148">
        <v>16000</v>
      </c>
      <c r="B8148" s="623">
        <v>43125.945138888892</v>
      </c>
      <c r="C8148" s="405" t="s">
        <v>97</v>
      </c>
      <c r="D8148" s="384">
        <v>4057</v>
      </c>
      <c r="E8148">
        <v>0.01</v>
      </c>
      <c r="F8148">
        <v>1.54528</v>
      </c>
      <c r="G8148" s="384">
        <v>0</v>
      </c>
      <c r="H8148">
        <v>0</v>
      </c>
    </row>
    <row r="8149" spans="1:10" x14ac:dyDescent="0.2">
      <c r="A8149">
        <v>16002</v>
      </c>
      <c r="B8149" s="623">
        <v>43125.957638888889</v>
      </c>
      <c r="C8149" s="405" t="s">
        <v>2054</v>
      </c>
      <c r="D8149" s="384">
        <v>4057</v>
      </c>
      <c r="E8149">
        <v>0.01</v>
      </c>
      <c r="F8149">
        <v>1.5444800000000001</v>
      </c>
      <c r="G8149" s="384">
        <v>0</v>
      </c>
      <c r="H8149">
        <v>1.5444800000000001</v>
      </c>
      <c r="I8149">
        <v>0.55000000000000004</v>
      </c>
      <c r="J8149" s="384">
        <v>3300.42</v>
      </c>
    </row>
    <row r="8150" spans="1:10" x14ac:dyDescent="0.2">
      <c r="A8150">
        <v>16003</v>
      </c>
      <c r="B8150" s="623">
        <v>43125.961111111108</v>
      </c>
      <c r="C8150" s="405" t="s">
        <v>96</v>
      </c>
      <c r="D8150" s="384">
        <v>4058</v>
      </c>
      <c r="E8150">
        <v>0.01</v>
      </c>
      <c r="F8150">
        <v>1.5446500000000001</v>
      </c>
      <c r="G8150" s="384">
        <v>0</v>
      </c>
      <c r="H8150">
        <v>0</v>
      </c>
    </row>
    <row r="8151" spans="1:10" x14ac:dyDescent="0.2">
      <c r="A8151">
        <v>16005</v>
      </c>
      <c r="B8151" s="623">
        <v>43126.018055555556</v>
      </c>
      <c r="C8151" s="405" t="s">
        <v>2054</v>
      </c>
      <c r="D8151" s="384">
        <v>4058</v>
      </c>
      <c r="E8151">
        <v>0.01</v>
      </c>
      <c r="F8151">
        <v>1.54545</v>
      </c>
      <c r="G8151" s="384">
        <v>0</v>
      </c>
      <c r="H8151">
        <v>1.54545</v>
      </c>
      <c r="I8151">
        <v>0.46</v>
      </c>
      <c r="J8151" s="384">
        <v>3300.88</v>
      </c>
    </row>
    <row r="8152" spans="1:10" x14ac:dyDescent="0.2">
      <c r="A8152">
        <v>16006</v>
      </c>
      <c r="B8152" s="623">
        <v>43126.046527777777</v>
      </c>
      <c r="C8152" s="405" t="s">
        <v>97</v>
      </c>
      <c r="D8152" s="384">
        <v>4059</v>
      </c>
      <c r="E8152">
        <v>0.01</v>
      </c>
      <c r="F8152">
        <v>1.54593</v>
      </c>
      <c r="G8152" s="384">
        <v>0</v>
      </c>
      <c r="H8152">
        <v>0</v>
      </c>
    </row>
    <row r="8153" spans="1:10" x14ac:dyDescent="0.2">
      <c r="A8153">
        <v>16008</v>
      </c>
      <c r="B8153" s="623">
        <v>43126.058333333334</v>
      </c>
      <c r="C8153" s="405" t="s">
        <v>2054</v>
      </c>
      <c r="D8153" s="384">
        <v>4059</v>
      </c>
      <c r="E8153">
        <v>0.01</v>
      </c>
      <c r="F8153">
        <v>1.5451299999999999</v>
      </c>
      <c r="G8153" s="384">
        <v>0</v>
      </c>
      <c r="H8153">
        <v>1.5451299999999999</v>
      </c>
      <c r="I8153">
        <v>0.55000000000000004</v>
      </c>
      <c r="J8153" s="384">
        <v>3301.43</v>
      </c>
    </row>
    <row r="8154" spans="1:10" x14ac:dyDescent="0.2">
      <c r="A8154">
        <v>16009</v>
      </c>
      <c r="B8154" s="623">
        <v>43126.078472222223</v>
      </c>
      <c r="C8154" s="405" t="s">
        <v>96</v>
      </c>
      <c r="D8154" s="384">
        <v>4060</v>
      </c>
      <c r="E8154">
        <v>0.01</v>
      </c>
      <c r="F8154">
        <v>1.5430600000000001</v>
      </c>
      <c r="G8154" s="384">
        <v>0</v>
      </c>
      <c r="H8154">
        <v>0</v>
      </c>
    </row>
    <row r="8155" spans="1:10" x14ac:dyDescent="0.2">
      <c r="A8155">
        <v>16011</v>
      </c>
      <c r="B8155" s="623">
        <v>43126.086111111108</v>
      </c>
      <c r="C8155" s="405" t="s">
        <v>2054</v>
      </c>
      <c r="D8155" s="384">
        <v>4060</v>
      </c>
      <c r="E8155">
        <v>0.01</v>
      </c>
      <c r="F8155">
        <v>1.54386</v>
      </c>
      <c r="G8155" s="384">
        <v>0</v>
      </c>
      <c r="H8155">
        <v>1.54386</v>
      </c>
      <c r="I8155">
        <v>0.56000000000000005</v>
      </c>
      <c r="J8155" s="384">
        <v>3301.99</v>
      </c>
    </row>
    <row r="8156" spans="1:10" x14ac:dyDescent="0.2">
      <c r="A8156">
        <v>16012</v>
      </c>
      <c r="B8156" s="623">
        <v>43126.916666666664</v>
      </c>
      <c r="C8156" s="405" t="s">
        <v>96</v>
      </c>
      <c r="D8156" s="384">
        <v>4061</v>
      </c>
      <c r="E8156">
        <v>0.01</v>
      </c>
      <c r="F8156">
        <v>1.5297000000000001</v>
      </c>
      <c r="G8156" s="384">
        <v>0</v>
      </c>
      <c r="H8156">
        <v>0</v>
      </c>
    </row>
    <row r="8157" spans="1:10" x14ac:dyDescent="0.2">
      <c r="A8157">
        <v>16014</v>
      </c>
      <c r="B8157" s="623">
        <v>43126.953472222223</v>
      </c>
      <c r="C8157" s="405" t="s">
        <v>2054</v>
      </c>
      <c r="D8157" s="384">
        <v>4061</v>
      </c>
      <c r="E8157">
        <v>0.01</v>
      </c>
      <c r="F8157">
        <v>1.5305</v>
      </c>
      <c r="G8157" s="384">
        <v>0</v>
      </c>
      <c r="H8157">
        <v>1.5305</v>
      </c>
      <c r="I8157">
        <v>0.55000000000000004</v>
      </c>
      <c r="J8157" s="384">
        <v>3302.54</v>
      </c>
    </row>
    <row r="8158" spans="1:10" x14ac:dyDescent="0.2">
      <c r="A8158">
        <v>16015</v>
      </c>
      <c r="B8158" s="623">
        <v>43129.875</v>
      </c>
      <c r="C8158" s="405" t="s">
        <v>97</v>
      </c>
      <c r="D8158" s="384">
        <v>4062</v>
      </c>
      <c r="E8158">
        <v>0.01</v>
      </c>
      <c r="F8158">
        <v>1.52952</v>
      </c>
      <c r="G8158" s="384">
        <v>0</v>
      </c>
      <c r="H8158">
        <v>0</v>
      </c>
    </row>
    <row r="8159" spans="1:10" x14ac:dyDescent="0.2">
      <c r="A8159">
        <v>16017</v>
      </c>
      <c r="B8159" s="623">
        <v>43129.877083333333</v>
      </c>
      <c r="C8159" s="405" t="s">
        <v>2054</v>
      </c>
      <c r="D8159" s="384">
        <v>4062</v>
      </c>
      <c r="E8159">
        <v>0.01</v>
      </c>
      <c r="F8159">
        <v>1.5287200000000001</v>
      </c>
      <c r="G8159" s="384">
        <v>0</v>
      </c>
      <c r="H8159">
        <v>1.5287200000000001</v>
      </c>
      <c r="I8159">
        <v>0.55000000000000004</v>
      </c>
      <c r="J8159" s="384">
        <v>3303.09</v>
      </c>
    </row>
    <row r="8160" spans="1:10" x14ac:dyDescent="0.2">
      <c r="A8160">
        <v>16018</v>
      </c>
      <c r="B8160" s="623">
        <v>43129.881249999999</v>
      </c>
      <c r="C8160" s="405" t="s">
        <v>97</v>
      </c>
      <c r="D8160" s="384">
        <v>4063</v>
      </c>
      <c r="E8160">
        <v>0.01</v>
      </c>
      <c r="F8160">
        <v>1.52921</v>
      </c>
      <c r="G8160" s="384">
        <v>0</v>
      </c>
      <c r="H8160">
        <v>0</v>
      </c>
    </row>
    <row r="8161" spans="1:10" x14ac:dyDescent="0.2">
      <c r="A8161">
        <v>16020</v>
      </c>
      <c r="B8161" s="623">
        <v>43130.094444444447</v>
      </c>
      <c r="C8161" s="405" t="s">
        <v>2054</v>
      </c>
      <c r="D8161" s="384">
        <v>4063</v>
      </c>
      <c r="E8161">
        <v>0.01</v>
      </c>
      <c r="F8161">
        <v>1.52841</v>
      </c>
      <c r="G8161" s="384">
        <v>0</v>
      </c>
      <c r="H8161">
        <v>1.52841</v>
      </c>
      <c r="I8161">
        <v>0.56000000000000005</v>
      </c>
      <c r="J8161" s="384">
        <v>3303.65</v>
      </c>
    </row>
    <row r="8162" spans="1:10" x14ac:dyDescent="0.2">
      <c r="A8162">
        <v>16021</v>
      </c>
      <c r="B8162" s="623">
        <v>43130.877083333333</v>
      </c>
      <c r="C8162" s="405" t="s">
        <v>96</v>
      </c>
      <c r="D8162" s="384">
        <v>4064</v>
      </c>
      <c r="E8162">
        <v>0.01</v>
      </c>
      <c r="F8162">
        <v>1.53427</v>
      </c>
      <c r="G8162" s="384">
        <v>0</v>
      </c>
      <c r="H8162">
        <v>0</v>
      </c>
    </row>
    <row r="8163" spans="1:10" x14ac:dyDescent="0.2">
      <c r="A8163">
        <v>16026</v>
      </c>
      <c r="B8163" s="623">
        <v>43131.104166666664</v>
      </c>
      <c r="C8163" s="405" t="s">
        <v>2054</v>
      </c>
      <c r="D8163" s="384">
        <v>4064</v>
      </c>
      <c r="E8163">
        <v>0.01</v>
      </c>
      <c r="F8163">
        <v>1.5343</v>
      </c>
      <c r="G8163" s="384">
        <v>0</v>
      </c>
      <c r="H8163">
        <v>1.5343</v>
      </c>
      <c r="I8163">
        <v>-7.0000000000000007E-2</v>
      </c>
      <c r="J8163" s="384">
        <v>3303.58</v>
      </c>
    </row>
    <row r="8164" spans="1:10" x14ac:dyDescent="0.2">
      <c r="A8164">
        <v>16023</v>
      </c>
      <c r="B8164" s="623">
        <v>43131.066666666666</v>
      </c>
      <c r="C8164" s="405" t="s">
        <v>96</v>
      </c>
      <c r="D8164" s="384">
        <v>4065</v>
      </c>
      <c r="E8164">
        <v>0.01</v>
      </c>
      <c r="F8164">
        <v>1.5327299999999999</v>
      </c>
      <c r="G8164" s="384">
        <v>0</v>
      </c>
      <c r="H8164">
        <v>0</v>
      </c>
    </row>
    <row r="8165" spans="1:10" x14ac:dyDescent="0.2">
      <c r="A8165">
        <v>16027</v>
      </c>
      <c r="B8165" s="623">
        <v>43131.104166666664</v>
      </c>
      <c r="C8165" s="405" t="s">
        <v>2054</v>
      </c>
      <c r="D8165" s="384">
        <v>4065</v>
      </c>
      <c r="E8165">
        <v>0.01</v>
      </c>
      <c r="F8165">
        <v>1.5343</v>
      </c>
      <c r="G8165" s="384">
        <v>0</v>
      </c>
      <c r="H8165">
        <v>1.5343</v>
      </c>
      <c r="I8165">
        <v>1.08</v>
      </c>
      <c r="J8165" s="384">
        <v>3304.66</v>
      </c>
    </row>
    <row r="8166" spans="1:10" x14ac:dyDescent="0.2">
      <c r="A8166">
        <v>16028</v>
      </c>
      <c r="B8166" s="623">
        <v>43131.875</v>
      </c>
      <c r="C8166" s="405" t="s">
        <v>96</v>
      </c>
      <c r="D8166" s="384">
        <v>4066</v>
      </c>
      <c r="E8166">
        <v>0.01</v>
      </c>
      <c r="F8166">
        <v>1.54023</v>
      </c>
      <c r="G8166" s="384">
        <v>0</v>
      </c>
      <c r="H8166">
        <v>0</v>
      </c>
    </row>
    <row r="8167" spans="1:10" x14ac:dyDescent="0.2">
      <c r="A8167">
        <v>16030</v>
      </c>
      <c r="B8167" s="623">
        <v>43131.884027777778</v>
      </c>
      <c r="C8167" s="405" t="s">
        <v>2054</v>
      </c>
      <c r="D8167" s="384">
        <v>4066</v>
      </c>
      <c r="E8167">
        <v>0.01</v>
      </c>
      <c r="F8167">
        <v>1.5410299999999999</v>
      </c>
      <c r="G8167" s="384">
        <v>0</v>
      </c>
      <c r="H8167">
        <v>1.5410299999999999</v>
      </c>
      <c r="I8167">
        <v>0.55000000000000004</v>
      </c>
      <c r="J8167" s="384">
        <v>3305.21</v>
      </c>
    </row>
    <row r="8168" spans="1:10" x14ac:dyDescent="0.2">
      <c r="A8168">
        <v>16031</v>
      </c>
      <c r="B8168" s="623">
        <v>43131.955555555556</v>
      </c>
      <c r="C8168" s="405" t="s">
        <v>96</v>
      </c>
      <c r="D8168" s="384">
        <v>4067</v>
      </c>
      <c r="E8168">
        <v>0.01</v>
      </c>
      <c r="F8168">
        <v>1.54053</v>
      </c>
      <c r="G8168" s="384">
        <v>0</v>
      </c>
      <c r="H8168">
        <v>0</v>
      </c>
    </row>
    <row r="8169" spans="1:10" x14ac:dyDescent="0.2">
      <c r="A8169">
        <v>16033</v>
      </c>
      <c r="B8169" s="623">
        <v>43132.104166666664</v>
      </c>
      <c r="C8169" s="405" t="s">
        <v>2054</v>
      </c>
      <c r="D8169" s="384">
        <v>4067</v>
      </c>
      <c r="E8169">
        <v>0.01</v>
      </c>
      <c r="F8169">
        <v>1.5413300000000001</v>
      </c>
      <c r="G8169" s="384">
        <v>0</v>
      </c>
      <c r="H8169">
        <v>1.5413300000000001</v>
      </c>
      <c r="I8169">
        <v>0.27</v>
      </c>
      <c r="J8169" s="384">
        <v>3305.48</v>
      </c>
    </row>
    <row r="8170" spans="1:10" x14ac:dyDescent="0.2">
      <c r="A8170">
        <v>16034</v>
      </c>
      <c r="B8170" s="623">
        <v>43132.90347222222</v>
      </c>
      <c r="C8170" s="405" t="s">
        <v>97</v>
      </c>
      <c r="D8170" s="384">
        <v>4068</v>
      </c>
      <c r="E8170">
        <v>0.01</v>
      </c>
      <c r="F8170">
        <v>1.55568</v>
      </c>
      <c r="G8170" s="384">
        <v>0</v>
      </c>
      <c r="H8170">
        <v>0</v>
      </c>
    </row>
    <row r="8171" spans="1:10" x14ac:dyDescent="0.2">
      <c r="A8171">
        <v>16078</v>
      </c>
      <c r="B8171" s="623">
        <v>43136.643750000003</v>
      </c>
      <c r="C8171" s="405" t="s">
        <v>2054</v>
      </c>
      <c r="D8171" s="384">
        <v>4068</v>
      </c>
      <c r="E8171">
        <v>0.01</v>
      </c>
      <c r="F8171">
        <v>1.5660499999999999</v>
      </c>
      <c r="G8171" s="384">
        <v>0</v>
      </c>
      <c r="H8171">
        <v>1.5660499999999999</v>
      </c>
      <c r="I8171">
        <v>-7.13</v>
      </c>
      <c r="J8171" s="384">
        <v>3298.35</v>
      </c>
    </row>
    <row r="8172" spans="1:10" x14ac:dyDescent="0.2">
      <c r="A8172">
        <v>16036</v>
      </c>
      <c r="B8172" s="623">
        <v>43133.120138888888</v>
      </c>
      <c r="C8172" s="405" t="s">
        <v>97</v>
      </c>
      <c r="D8172" s="384">
        <v>4069</v>
      </c>
      <c r="E8172">
        <v>0.01</v>
      </c>
      <c r="F8172">
        <v>1.55718</v>
      </c>
      <c r="G8172" s="384">
        <v>0</v>
      </c>
      <c r="H8172">
        <v>0</v>
      </c>
    </row>
    <row r="8173" spans="1:10" x14ac:dyDescent="0.2">
      <c r="A8173">
        <v>16079</v>
      </c>
      <c r="B8173" s="623">
        <v>43136.643750000003</v>
      </c>
      <c r="C8173" s="405" t="s">
        <v>2054</v>
      </c>
      <c r="D8173" s="384">
        <v>4069</v>
      </c>
      <c r="E8173">
        <v>0.01</v>
      </c>
      <c r="F8173">
        <v>1.5660499999999999</v>
      </c>
      <c r="G8173" s="384">
        <v>0</v>
      </c>
      <c r="H8173">
        <v>1.5660499999999999</v>
      </c>
      <c r="I8173">
        <v>-6.11</v>
      </c>
      <c r="J8173" s="384">
        <v>3292.25</v>
      </c>
    </row>
    <row r="8174" spans="1:10" x14ac:dyDescent="0.2">
      <c r="A8174">
        <v>16039</v>
      </c>
      <c r="B8174" s="623">
        <v>43133.136805555558</v>
      </c>
      <c r="C8174" s="405" t="s">
        <v>97</v>
      </c>
      <c r="D8174" s="384">
        <v>4070</v>
      </c>
      <c r="E8174">
        <v>0.01</v>
      </c>
      <c r="F8174">
        <v>1.5586800000000001</v>
      </c>
      <c r="G8174" s="384">
        <v>0</v>
      </c>
      <c r="H8174">
        <v>0</v>
      </c>
    </row>
    <row r="8175" spans="1:10" x14ac:dyDescent="0.2">
      <c r="A8175">
        <v>16080</v>
      </c>
      <c r="B8175" s="623">
        <v>43136.643750000003</v>
      </c>
      <c r="C8175" s="405" t="s">
        <v>2054</v>
      </c>
      <c r="D8175" s="384">
        <v>4070</v>
      </c>
      <c r="E8175">
        <v>0.01</v>
      </c>
      <c r="F8175">
        <v>1.5660499999999999</v>
      </c>
      <c r="G8175" s="384">
        <v>0</v>
      </c>
      <c r="H8175">
        <v>1.5660499999999999</v>
      </c>
      <c r="I8175">
        <v>-5.08</v>
      </c>
      <c r="J8175" s="384">
        <v>3287.17</v>
      </c>
    </row>
    <row r="8176" spans="1:10" x14ac:dyDescent="0.2">
      <c r="A8176">
        <v>16043</v>
      </c>
      <c r="B8176" s="623">
        <v>43133.180555555555</v>
      </c>
      <c r="C8176" s="405" t="s">
        <v>97</v>
      </c>
      <c r="D8176" s="384">
        <v>4071</v>
      </c>
      <c r="E8176">
        <v>0.01</v>
      </c>
      <c r="F8176">
        <v>1.5609900000000001</v>
      </c>
      <c r="G8176" s="384">
        <v>0</v>
      </c>
      <c r="H8176">
        <v>0</v>
      </c>
    </row>
    <row r="8177" spans="1:10" x14ac:dyDescent="0.2">
      <c r="A8177">
        <v>16081</v>
      </c>
      <c r="B8177" s="623">
        <v>43136.643750000003</v>
      </c>
      <c r="C8177" s="405" t="s">
        <v>2054</v>
      </c>
      <c r="D8177" s="384">
        <v>4071</v>
      </c>
      <c r="E8177">
        <v>0.01</v>
      </c>
      <c r="F8177">
        <v>1.5660499999999999</v>
      </c>
      <c r="G8177" s="384">
        <v>0</v>
      </c>
      <c r="H8177">
        <v>1.5660499999999999</v>
      </c>
      <c r="I8177">
        <v>-3.48</v>
      </c>
      <c r="J8177" s="384">
        <v>3283.69</v>
      </c>
    </row>
    <row r="8178" spans="1:10" x14ac:dyDescent="0.2">
      <c r="A8178">
        <v>16048</v>
      </c>
      <c r="B8178" s="623">
        <v>43133.438888888886</v>
      </c>
      <c r="C8178" s="405" t="s">
        <v>97</v>
      </c>
      <c r="D8178" s="384">
        <v>4072</v>
      </c>
      <c r="E8178">
        <v>0.02</v>
      </c>
      <c r="F8178">
        <v>1.5641</v>
      </c>
      <c r="G8178" s="384">
        <v>0</v>
      </c>
      <c r="H8178">
        <v>0</v>
      </c>
    </row>
    <row r="8179" spans="1:10" x14ac:dyDescent="0.2">
      <c r="A8179">
        <v>16082</v>
      </c>
      <c r="B8179" s="623">
        <v>43136.643750000003</v>
      </c>
      <c r="C8179" s="405" t="s">
        <v>2054</v>
      </c>
      <c r="D8179" s="384">
        <v>4072</v>
      </c>
      <c r="E8179">
        <v>0.02</v>
      </c>
      <c r="F8179">
        <v>1.5660499999999999</v>
      </c>
      <c r="G8179" s="384">
        <v>0</v>
      </c>
      <c r="H8179">
        <v>1.5660499999999999</v>
      </c>
      <c r="I8179">
        <v>-2.66</v>
      </c>
      <c r="J8179" s="384">
        <v>3281.03</v>
      </c>
    </row>
    <row r="8180" spans="1:10" x14ac:dyDescent="0.2">
      <c r="A8180">
        <v>16054</v>
      </c>
      <c r="B8180" s="623">
        <v>43133.646527777775</v>
      </c>
      <c r="C8180" s="405" t="s">
        <v>97</v>
      </c>
      <c r="D8180" s="384">
        <v>4073</v>
      </c>
      <c r="E8180">
        <v>0.02</v>
      </c>
      <c r="F8180">
        <v>1.56734</v>
      </c>
      <c r="G8180" s="384">
        <v>0</v>
      </c>
      <c r="H8180">
        <v>0</v>
      </c>
    </row>
    <row r="8181" spans="1:10" x14ac:dyDescent="0.2">
      <c r="A8181">
        <v>16083</v>
      </c>
      <c r="B8181" s="623">
        <v>43136.643750000003</v>
      </c>
      <c r="C8181" s="405" t="s">
        <v>2054</v>
      </c>
      <c r="D8181" s="384">
        <v>4073</v>
      </c>
      <c r="E8181">
        <v>0.02</v>
      </c>
      <c r="F8181">
        <v>1.5660499999999999</v>
      </c>
      <c r="G8181" s="384">
        <v>0</v>
      </c>
      <c r="H8181">
        <v>1.5660499999999999</v>
      </c>
      <c r="I8181">
        <v>1.81</v>
      </c>
      <c r="J8181" s="384">
        <v>3282.84</v>
      </c>
    </row>
    <row r="8182" spans="1:10" x14ac:dyDescent="0.2">
      <c r="A8182">
        <v>16061</v>
      </c>
      <c r="B8182" s="623">
        <v>43133.920138888891</v>
      </c>
      <c r="C8182" s="405" t="s">
        <v>97</v>
      </c>
      <c r="D8182" s="384">
        <v>4074</v>
      </c>
      <c r="E8182">
        <v>0.03</v>
      </c>
      <c r="F8182">
        <v>1.57064</v>
      </c>
      <c r="G8182" s="384">
        <v>0</v>
      </c>
      <c r="H8182">
        <v>0</v>
      </c>
    </row>
    <row r="8183" spans="1:10" x14ac:dyDescent="0.2">
      <c r="A8183">
        <v>16084</v>
      </c>
      <c r="B8183" s="623">
        <v>43136.643750000003</v>
      </c>
      <c r="C8183" s="405" t="s">
        <v>2054</v>
      </c>
      <c r="D8183" s="384">
        <v>4074</v>
      </c>
      <c r="E8183">
        <v>0.03</v>
      </c>
      <c r="F8183">
        <v>1.5660499999999999</v>
      </c>
      <c r="G8183" s="384">
        <v>0</v>
      </c>
      <c r="H8183">
        <v>1.5660499999999999</v>
      </c>
      <c r="I8183">
        <v>9.5399999999999991</v>
      </c>
      <c r="J8183" s="384">
        <v>3292.38</v>
      </c>
    </row>
    <row r="8184" spans="1:10" x14ac:dyDescent="0.2">
      <c r="A8184">
        <v>16069</v>
      </c>
      <c r="B8184" s="623">
        <v>43136.050694444442</v>
      </c>
      <c r="C8184" s="405" t="s">
        <v>97</v>
      </c>
      <c r="D8184" s="384">
        <v>4075</v>
      </c>
      <c r="E8184">
        <v>0.05</v>
      </c>
      <c r="F8184">
        <v>1.5740400000000001</v>
      </c>
      <c r="G8184" s="384">
        <v>0</v>
      </c>
      <c r="H8184">
        <v>0</v>
      </c>
    </row>
    <row r="8185" spans="1:10" x14ac:dyDescent="0.2">
      <c r="A8185">
        <v>16085</v>
      </c>
      <c r="B8185" s="623">
        <v>43136.643750000003</v>
      </c>
      <c r="C8185" s="405" t="s">
        <v>2054</v>
      </c>
      <c r="D8185" s="384">
        <v>4075</v>
      </c>
      <c r="E8185">
        <v>0.05</v>
      </c>
      <c r="F8185">
        <v>1.5660499999999999</v>
      </c>
      <c r="G8185" s="384">
        <v>0</v>
      </c>
      <c r="H8185">
        <v>1.5660499999999999</v>
      </c>
      <c r="I8185">
        <v>27.55</v>
      </c>
      <c r="J8185" s="384">
        <v>3319.93</v>
      </c>
    </row>
    <row r="8186" spans="1:10" x14ac:dyDescent="0.2">
      <c r="A8186">
        <v>16086</v>
      </c>
      <c r="B8186" s="623">
        <v>43136.880555555559</v>
      </c>
      <c r="C8186" s="405" t="s">
        <v>97</v>
      </c>
      <c r="D8186" s="384">
        <v>4076</v>
      </c>
      <c r="E8186">
        <v>0.01</v>
      </c>
      <c r="F8186">
        <v>1.56934</v>
      </c>
      <c r="G8186" s="384">
        <v>0</v>
      </c>
      <c r="H8186">
        <v>0</v>
      </c>
    </row>
    <row r="8187" spans="1:10" x14ac:dyDescent="0.2">
      <c r="A8187">
        <v>16088</v>
      </c>
      <c r="B8187" s="623">
        <v>43136.920138888891</v>
      </c>
      <c r="C8187" s="405" t="s">
        <v>2054</v>
      </c>
      <c r="D8187" s="384">
        <v>4076</v>
      </c>
      <c r="E8187">
        <v>0.01</v>
      </c>
      <c r="F8187">
        <v>1.56854</v>
      </c>
      <c r="G8187" s="384">
        <v>0</v>
      </c>
      <c r="H8187">
        <v>1.56854</v>
      </c>
      <c r="I8187">
        <v>0.56000000000000005</v>
      </c>
      <c r="J8187" s="384">
        <v>3320.49</v>
      </c>
    </row>
    <row r="8188" spans="1:10" x14ac:dyDescent="0.2">
      <c r="A8188">
        <v>16089</v>
      </c>
      <c r="B8188" s="623">
        <v>43136.931250000001</v>
      </c>
      <c r="C8188" s="405" t="s">
        <v>97</v>
      </c>
      <c r="D8188" s="384">
        <v>4077</v>
      </c>
      <c r="E8188">
        <v>0.01</v>
      </c>
      <c r="F8188">
        <v>1.5703100000000001</v>
      </c>
      <c r="G8188" s="384">
        <v>0</v>
      </c>
      <c r="H8188">
        <v>0</v>
      </c>
    </row>
    <row r="8189" spans="1:10" x14ac:dyDescent="0.2">
      <c r="A8189">
        <v>16091</v>
      </c>
      <c r="B8189" s="623">
        <v>43136.933333333334</v>
      </c>
      <c r="C8189" s="405" t="s">
        <v>2054</v>
      </c>
      <c r="D8189" s="384">
        <v>4077</v>
      </c>
      <c r="E8189">
        <v>0.01</v>
      </c>
      <c r="F8189">
        <v>1.56951</v>
      </c>
      <c r="G8189" s="384">
        <v>0</v>
      </c>
      <c r="H8189">
        <v>1.56951</v>
      </c>
      <c r="I8189">
        <v>0.55000000000000004</v>
      </c>
      <c r="J8189" s="384">
        <v>3321.04</v>
      </c>
    </row>
    <row r="8190" spans="1:10" x14ac:dyDescent="0.2">
      <c r="A8190">
        <v>16092</v>
      </c>
      <c r="B8190" s="623">
        <v>43136.939583333333</v>
      </c>
      <c r="C8190" s="405" t="s">
        <v>97</v>
      </c>
      <c r="D8190" s="384">
        <v>4078</v>
      </c>
      <c r="E8190">
        <v>0.01</v>
      </c>
      <c r="F8190">
        <v>1.5704899999999999</v>
      </c>
      <c r="G8190" s="384">
        <v>0</v>
      </c>
      <c r="H8190">
        <v>0</v>
      </c>
    </row>
    <row r="8191" spans="1:10" x14ac:dyDescent="0.2">
      <c r="A8191">
        <v>16097</v>
      </c>
      <c r="B8191" s="623">
        <v>43136.956250000003</v>
      </c>
      <c r="C8191" s="405" t="s">
        <v>2054</v>
      </c>
      <c r="D8191" s="384">
        <v>4078</v>
      </c>
      <c r="E8191">
        <v>0.01</v>
      </c>
      <c r="F8191">
        <v>1.5704499999999999</v>
      </c>
      <c r="G8191" s="384">
        <v>0</v>
      </c>
      <c r="H8191">
        <v>1.5704499999999999</v>
      </c>
      <c r="I8191">
        <v>0.03</v>
      </c>
      <c r="J8191" s="384">
        <v>3321.07</v>
      </c>
    </row>
    <row r="8192" spans="1:10" x14ac:dyDescent="0.2">
      <c r="A8192">
        <v>16094</v>
      </c>
      <c r="B8192" s="623">
        <v>43136.943055555559</v>
      </c>
      <c r="C8192" s="405" t="s">
        <v>97</v>
      </c>
      <c r="D8192" s="384">
        <v>4079</v>
      </c>
      <c r="E8192">
        <v>0.01</v>
      </c>
      <c r="F8192">
        <v>1.5720099999999999</v>
      </c>
      <c r="G8192" s="384">
        <v>0</v>
      </c>
      <c r="H8192">
        <v>0</v>
      </c>
    </row>
    <row r="8193" spans="1:10" x14ac:dyDescent="0.2">
      <c r="A8193">
        <v>16098</v>
      </c>
      <c r="B8193" s="623">
        <v>43136.956250000003</v>
      </c>
      <c r="C8193" s="405" t="s">
        <v>2054</v>
      </c>
      <c r="D8193" s="384">
        <v>4079</v>
      </c>
      <c r="E8193">
        <v>0.01</v>
      </c>
      <c r="F8193">
        <v>1.5704499999999999</v>
      </c>
      <c r="G8193" s="384">
        <v>0</v>
      </c>
      <c r="H8193">
        <v>1.5704499999999999</v>
      </c>
      <c r="I8193">
        <v>1.08</v>
      </c>
      <c r="J8193" s="384">
        <v>3322.15</v>
      </c>
    </row>
    <row r="8194" spans="1:10" x14ac:dyDescent="0.2">
      <c r="A8194">
        <v>16099</v>
      </c>
      <c r="B8194" s="623">
        <v>43136.976388888892</v>
      </c>
      <c r="C8194" s="405" t="s">
        <v>97</v>
      </c>
      <c r="D8194" s="384">
        <v>4080</v>
      </c>
      <c r="E8194">
        <v>0.01</v>
      </c>
      <c r="F8194">
        <v>1.5721799999999999</v>
      </c>
      <c r="G8194" s="384">
        <v>0</v>
      </c>
      <c r="H8194">
        <v>0</v>
      </c>
    </row>
    <row r="8195" spans="1:10" x14ac:dyDescent="0.2">
      <c r="A8195">
        <v>16101</v>
      </c>
      <c r="B8195" s="623">
        <v>43136.98541666667</v>
      </c>
      <c r="C8195" s="405" t="s">
        <v>2054</v>
      </c>
      <c r="D8195" s="384">
        <v>4080</v>
      </c>
      <c r="E8195">
        <v>0.01</v>
      </c>
      <c r="F8195">
        <v>1.57138</v>
      </c>
      <c r="G8195" s="384">
        <v>0</v>
      </c>
      <c r="H8195">
        <v>1.57138</v>
      </c>
      <c r="I8195">
        <v>0.55000000000000004</v>
      </c>
      <c r="J8195" s="384">
        <v>3322.7</v>
      </c>
    </row>
    <row r="8196" spans="1:10" x14ac:dyDescent="0.2">
      <c r="A8196">
        <v>16102</v>
      </c>
      <c r="B8196" s="623">
        <v>43137.046527777777</v>
      </c>
      <c r="C8196" s="405" t="s">
        <v>97</v>
      </c>
      <c r="D8196" s="384">
        <v>4081</v>
      </c>
      <c r="E8196">
        <v>0.01</v>
      </c>
      <c r="F8196">
        <v>1.5704</v>
      </c>
      <c r="G8196" s="384">
        <v>0</v>
      </c>
      <c r="H8196">
        <v>0</v>
      </c>
    </row>
    <row r="8197" spans="1:10" x14ac:dyDescent="0.2">
      <c r="A8197">
        <v>16104</v>
      </c>
      <c r="B8197" s="623">
        <v>43137.076388888891</v>
      </c>
      <c r="C8197" s="405" t="s">
        <v>2054</v>
      </c>
      <c r="D8197" s="384">
        <v>4081</v>
      </c>
      <c r="E8197">
        <v>0.01</v>
      </c>
      <c r="F8197">
        <v>1.5696000000000001</v>
      </c>
      <c r="G8197" s="384">
        <v>0</v>
      </c>
      <c r="H8197">
        <v>1.5696000000000001</v>
      </c>
      <c r="I8197">
        <v>0.56000000000000005</v>
      </c>
      <c r="J8197" s="384">
        <v>3323.26</v>
      </c>
    </row>
    <row r="8198" spans="1:10" x14ac:dyDescent="0.2">
      <c r="A8198">
        <v>16105</v>
      </c>
      <c r="B8198" s="623">
        <v>43137.081944444442</v>
      </c>
      <c r="C8198" s="405" t="s">
        <v>97</v>
      </c>
      <c r="D8198" s="384">
        <v>4082</v>
      </c>
      <c r="E8198">
        <v>0.01</v>
      </c>
      <c r="F8198">
        <v>1.5701400000000001</v>
      </c>
      <c r="G8198" s="384">
        <v>0</v>
      </c>
      <c r="H8198">
        <v>0</v>
      </c>
    </row>
    <row r="8199" spans="1:10" x14ac:dyDescent="0.2">
      <c r="A8199">
        <v>16107</v>
      </c>
      <c r="B8199" s="623">
        <v>43137.095138888886</v>
      </c>
      <c r="C8199" s="405" t="s">
        <v>2054</v>
      </c>
      <c r="D8199" s="384">
        <v>4082</v>
      </c>
      <c r="E8199">
        <v>0.01</v>
      </c>
      <c r="F8199">
        <v>1.56934</v>
      </c>
      <c r="G8199" s="384">
        <v>0</v>
      </c>
      <c r="H8199">
        <v>1.56934</v>
      </c>
      <c r="I8199">
        <v>0.55000000000000004</v>
      </c>
      <c r="J8199" s="384">
        <v>3323.81</v>
      </c>
    </row>
    <row r="8200" spans="1:10" x14ac:dyDescent="0.2">
      <c r="A8200">
        <v>16108</v>
      </c>
      <c r="B8200" s="623">
        <v>43137.887499999997</v>
      </c>
      <c r="C8200" s="405" t="s">
        <v>97</v>
      </c>
      <c r="D8200" s="384">
        <v>4083</v>
      </c>
      <c r="E8200">
        <v>0.01</v>
      </c>
      <c r="F8200">
        <v>1.5723499999999999</v>
      </c>
      <c r="G8200" s="384">
        <v>0</v>
      </c>
      <c r="H8200">
        <v>0</v>
      </c>
    </row>
    <row r="8201" spans="1:10" x14ac:dyDescent="0.2">
      <c r="A8201">
        <v>16110</v>
      </c>
      <c r="B8201" s="623">
        <v>43137.913194444445</v>
      </c>
      <c r="C8201" s="405" t="s">
        <v>2054</v>
      </c>
      <c r="D8201" s="384">
        <v>4083</v>
      </c>
      <c r="E8201">
        <v>0.01</v>
      </c>
      <c r="F8201">
        <v>1.57155</v>
      </c>
      <c r="G8201" s="384">
        <v>0</v>
      </c>
      <c r="H8201">
        <v>1.57155</v>
      </c>
      <c r="I8201">
        <v>0.55000000000000004</v>
      </c>
      <c r="J8201" s="384">
        <v>3324.36</v>
      </c>
    </row>
    <row r="8202" spans="1:10" x14ac:dyDescent="0.2">
      <c r="A8202">
        <v>16111</v>
      </c>
      <c r="B8202" s="623">
        <v>43137.931944444441</v>
      </c>
      <c r="C8202" s="405" t="s">
        <v>96</v>
      </c>
      <c r="D8202" s="384">
        <v>4084</v>
      </c>
      <c r="E8202">
        <v>0.01</v>
      </c>
      <c r="F8202">
        <v>1.5702100000000001</v>
      </c>
      <c r="G8202" s="384">
        <v>0</v>
      </c>
      <c r="H8202">
        <v>0</v>
      </c>
    </row>
    <row r="8203" spans="1:10" x14ac:dyDescent="0.2">
      <c r="A8203">
        <v>16125</v>
      </c>
      <c r="B8203" s="623">
        <v>43138.063194444447</v>
      </c>
      <c r="C8203" s="405" t="s">
        <v>2054</v>
      </c>
      <c r="D8203" s="384">
        <v>4084</v>
      </c>
      <c r="E8203">
        <v>0.01</v>
      </c>
      <c r="F8203">
        <v>1.5685800000000001</v>
      </c>
      <c r="G8203" s="384">
        <v>0</v>
      </c>
      <c r="H8203">
        <v>1.5685800000000001</v>
      </c>
      <c r="I8203">
        <v>-1.22</v>
      </c>
      <c r="J8203" s="384">
        <v>3323.14</v>
      </c>
    </row>
    <row r="8204" spans="1:10" x14ac:dyDescent="0.2">
      <c r="A8204">
        <v>16113</v>
      </c>
      <c r="B8204" s="623">
        <v>43137.945138888892</v>
      </c>
      <c r="C8204" s="405" t="s">
        <v>96</v>
      </c>
      <c r="D8204" s="384">
        <v>4085</v>
      </c>
      <c r="E8204">
        <v>0.01</v>
      </c>
      <c r="F8204">
        <v>1.5687</v>
      </c>
      <c r="G8204" s="384">
        <v>0</v>
      </c>
      <c r="H8204">
        <v>0</v>
      </c>
    </row>
    <row r="8205" spans="1:10" x14ac:dyDescent="0.2">
      <c r="A8205">
        <v>16126</v>
      </c>
      <c r="B8205" s="623">
        <v>43138.063194444447</v>
      </c>
      <c r="C8205" s="405" t="s">
        <v>2054</v>
      </c>
      <c r="D8205" s="384">
        <v>4085</v>
      </c>
      <c r="E8205">
        <v>0.01</v>
      </c>
      <c r="F8205">
        <v>1.5685800000000001</v>
      </c>
      <c r="G8205" s="384">
        <v>0</v>
      </c>
      <c r="H8205">
        <v>1.5685800000000001</v>
      </c>
      <c r="I8205">
        <v>-0.18</v>
      </c>
      <c r="J8205" s="384">
        <v>3322.96</v>
      </c>
    </row>
    <row r="8206" spans="1:10" x14ac:dyDescent="0.2">
      <c r="A8206">
        <v>16116</v>
      </c>
      <c r="B8206" s="623">
        <v>43137.990277777775</v>
      </c>
      <c r="C8206" s="405" t="s">
        <v>96</v>
      </c>
      <c r="D8206" s="384">
        <v>4086</v>
      </c>
      <c r="E8206">
        <v>0.01</v>
      </c>
      <c r="F8206">
        <v>1.5671200000000001</v>
      </c>
      <c r="G8206" s="384">
        <v>0</v>
      </c>
      <c r="H8206">
        <v>0</v>
      </c>
    </row>
    <row r="8207" spans="1:10" x14ac:dyDescent="0.2">
      <c r="A8207">
        <v>16127</v>
      </c>
      <c r="B8207" s="623">
        <v>43138.063194444447</v>
      </c>
      <c r="C8207" s="405" t="s">
        <v>2054</v>
      </c>
      <c r="D8207" s="384">
        <v>4086</v>
      </c>
      <c r="E8207">
        <v>0.01</v>
      </c>
      <c r="F8207">
        <v>1.5685800000000001</v>
      </c>
      <c r="G8207" s="384">
        <v>0</v>
      </c>
      <c r="H8207">
        <v>1.5685800000000001</v>
      </c>
      <c r="I8207">
        <v>0.91</v>
      </c>
      <c r="J8207" s="384">
        <v>3323.86</v>
      </c>
    </row>
    <row r="8208" spans="1:10" x14ac:dyDescent="0.2">
      <c r="A8208">
        <v>16120</v>
      </c>
      <c r="B8208" s="623">
        <v>43138.003472222219</v>
      </c>
      <c r="C8208" s="405" t="s">
        <v>96</v>
      </c>
      <c r="D8208" s="384">
        <v>4087</v>
      </c>
      <c r="E8208">
        <v>0.01</v>
      </c>
      <c r="F8208">
        <v>1.5647</v>
      </c>
      <c r="G8208" s="384">
        <v>0</v>
      </c>
      <c r="H8208">
        <v>0</v>
      </c>
    </row>
    <row r="8209" spans="1:10" x14ac:dyDescent="0.2">
      <c r="A8209">
        <v>16128</v>
      </c>
      <c r="B8209" s="623">
        <v>43138.063194444447</v>
      </c>
      <c r="C8209" s="405" t="s">
        <v>2054</v>
      </c>
      <c r="D8209" s="384">
        <v>4087</v>
      </c>
      <c r="E8209">
        <v>0.01</v>
      </c>
      <c r="F8209">
        <v>1.5685800000000001</v>
      </c>
      <c r="G8209" s="384">
        <v>0</v>
      </c>
      <c r="H8209">
        <v>1.5685800000000001</v>
      </c>
      <c r="I8209">
        <v>2.67</v>
      </c>
      <c r="J8209" s="384">
        <v>3326.53</v>
      </c>
    </row>
    <row r="8210" spans="1:10" x14ac:dyDescent="0.2">
      <c r="A8210">
        <v>16129</v>
      </c>
      <c r="B8210" s="623">
        <v>43138.071527777778</v>
      </c>
      <c r="C8210" s="405" t="s">
        <v>97</v>
      </c>
      <c r="D8210" s="384">
        <v>4088</v>
      </c>
      <c r="E8210">
        <v>0.01</v>
      </c>
      <c r="F8210">
        <v>1.5686599999999999</v>
      </c>
      <c r="G8210" s="384">
        <v>0</v>
      </c>
      <c r="H8210">
        <v>0</v>
      </c>
    </row>
    <row r="8211" spans="1:10" x14ac:dyDescent="0.2">
      <c r="A8211">
        <v>16131</v>
      </c>
      <c r="B8211" s="623">
        <v>43138.154166666667</v>
      </c>
      <c r="C8211" s="405" t="s">
        <v>2054</v>
      </c>
      <c r="D8211" s="384">
        <v>4088</v>
      </c>
      <c r="E8211">
        <v>0.01</v>
      </c>
      <c r="F8211">
        <v>1.56786</v>
      </c>
      <c r="G8211" s="384">
        <v>0</v>
      </c>
      <c r="H8211">
        <v>1.56786</v>
      </c>
      <c r="I8211">
        <v>0.56000000000000005</v>
      </c>
      <c r="J8211" s="384">
        <v>3327.09</v>
      </c>
    </row>
    <row r="8212" spans="1:10" x14ac:dyDescent="0.2">
      <c r="A8212">
        <v>16132</v>
      </c>
      <c r="B8212" s="623">
        <v>43138.881249999999</v>
      </c>
      <c r="C8212" s="405" t="s">
        <v>97</v>
      </c>
      <c r="D8212" s="384">
        <v>4089</v>
      </c>
      <c r="E8212">
        <v>0.01</v>
      </c>
      <c r="F8212">
        <v>1.56762</v>
      </c>
      <c r="G8212" s="384">
        <v>0</v>
      </c>
      <c r="H8212">
        <v>0</v>
      </c>
    </row>
    <row r="8213" spans="1:10" x14ac:dyDescent="0.2">
      <c r="A8213">
        <v>16137</v>
      </c>
      <c r="B8213" s="623">
        <v>43138.927083333336</v>
      </c>
      <c r="C8213" s="405" t="s">
        <v>2054</v>
      </c>
      <c r="D8213" s="384">
        <v>4089</v>
      </c>
      <c r="E8213">
        <v>0.01</v>
      </c>
      <c r="F8213">
        <v>1.56758</v>
      </c>
      <c r="G8213" s="384">
        <v>0</v>
      </c>
      <c r="H8213">
        <v>1.56758</v>
      </c>
      <c r="I8213">
        <v>0.02</v>
      </c>
      <c r="J8213" s="384">
        <v>3327.11</v>
      </c>
    </row>
    <row r="8214" spans="1:10" x14ac:dyDescent="0.2">
      <c r="A8214">
        <v>16134</v>
      </c>
      <c r="B8214" s="623">
        <v>43138.909722222219</v>
      </c>
      <c r="C8214" s="405" t="s">
        <v>97</v>
      </c>
      <c r="D8214" s="384">
        <v>4090</v>
      </c>
      <c r="E8214">
        <v>0.01</v>
      </c>
      <c r="F8214">
        <v>1.5691299999999999</v>
      </c>
      <c r="G8214" s="384">
        <v>0</v>
      </c>
      <c r="H8214">
        <v>0</v>
      </c>
    </row>
    <row r="8215" spans="1:10" x14ac:dyDescent="0.2">
      <c r="A8215">
        <v>16138</v>
      </c>
      <c r="B8215" s="623">
        <v>43138.927083333336</v>
      </c>
      <c r="C8215" s="405" t="s">
        <v>2054</v>
      </c>
      <c r="D8215" s="384">
        <v>4090</v>
      </c>
      <c r="E8215">
        <v>0.01</v>
      </c>
      <c r="F8215">
        <v>1.56758</v>
      </c>
      <c r="G8215" s="384">
        <v>0</v>
      </c>
      <c r="H8215">
        <v>1.56758</v>
      </c>
      <c r="I8215">
        <v>1.06</v>
      </c>
      <c r="J8215" s="384">
        <v>3328.17</v>
      </c>
    </row>
    <row r="8216" spans="1:10" x14ac:dyDescent="0.2">
      <c r="A8216">
        <v>16139</v>
      </c>
      <c r="B8216" s="623">
        <v>43138.96875</v>
      </c>
      <c r="C8216" s="405" t="s">
        <v>97</v>
      </c>
      <c r="D8216" s="384">
        <v>4091</v>
      </c>
      <c r="E8216">
        <v>0.01</v>
      </c>
      <c r="F8216">
        <v>1.56856</v>
      </c>
      <c r="G8216" s="384">
        <v>0</v>
      </c>
      <c r="H8216">
        <v>0</v>
      </c>
    </row>
    <row r="8217" spans="1:10" x14ac:dyDescent="0.2">
      <c r="A8217">
        <v>16141</v>
      </c>
      <c r="B8217" s="623">
        <v>43138.999305555553</v>
      </c>
      <c r="C8217" s="405" t="s">
        <v>2054</v>
      </c>
      <c r="D8217" s="384">
        <v>4091</v>
      </c>
      <c r="E8217">
        <v>0.01</v>
      </c>
      <c r="F8217">
        <v>1.56776</v>
      </c>
      <c r="G8217" s="384">
        <v>0</v>
      </c>
      <c r="H8217">
        <v>1.56776</v>
      </c>
      <c r="I8217">
        <v>0.55000000000000004</v>
      </c>
      <c r="J8217" s="384">
        <v>3328.72</v>
      </c>
    </row>
    <row r="8218" spans="1:10" x14ac:dyDescent="0.2">
      <c r="A8218">
        <v>16142</v>
      </c>
      <c r="B8218" s="623">
        <v>43139.078472222223</v>
      </c>
      <c r="C8218" s="405" t="s">
        <v>97</v>
      </c>
      <c r="D8218" s="384">
        <v>4092</v>
      </c>
      <c r="E8218">
        <v>0.01</v>
      </c>
      <c r="F8218">
        <v>1.5692699999999999</v>
      </c>
      <c r="G8218" s="384">
        <v>0</v>
      </c>
      <c r="H8218">
        <v>0</v>
      </c>
    </row>
    <row r="8219" spans="1:10" x14ac:dyDescent="0.2">
      <c r="A8219">
        <v>16144</v>
      </c>
      <c r="B8219" s="623">
        <v>43139.099305555559</v>
      </c>
      <c r="C8219" s="405" t="s">
        <v>2054</v>
      </c>
      <c r="D8219" s="384">
        <v>4092</v>
      </c>
      <c r="E8219">
        <v>0.01</v>
      </c>
      <c r="F8219">
        <v>1.56847</v>
      </c>
      <c r="G8219" s="384">
        <v>0</v>
      </c>
      <c r="H8219">
        <v>1.56847</v>
      </c>
      <c r="I8219">
        <v>0.55000000000000004</v>
      </c>
      <c r="J8219" s="384">
        <v>3329.27</v>
      </c>
    </row>
    <row r="8220" spans="1:10" x14ac:dyDescent="0.2">
      <c r="A8220">
        <v>16145</v>
      </c>
      <c r="B8220" s="623">
        <v>43139.911805555559</v>
      </c>
      <c r="C8220" s="405" t="s">
        <v>97</v>
      </c>
      <c r="D8220" s="384">
        <v>4093</v>
      </c>
      <c r="E8220">
        <v>0.01</v>
      </c>
      <c r="F8220">
        <v>1.5725899999999999</v>
      </c>
      <c r="G8220" s="384">
        <v>0</v>
      </c>
      <c r="H8220">
        <v>0</v>
      </c>
    </row>
    <row r="8221" spans="1:10" x14ac:dyDescent="0.2">
      <c r="A8221">
        <v>16159</v>
      </c>
      <c r="B8221" s="623">
        <v>43140.475694444445</v>
      </c>
      <c r="C8221" s="405" t="s">
        <v>2054</v>
      </c>
      <c r="D8221" s="384">
        <v>4093</v>
      </c>
      <c r="E8221">
        <v>0.01</v>
      </c>
      <c r="F8221">
        <v>1.57416</v>
      </c>
      <c r="G8221" s="384">
        <v>0</v>
      </c>
      <c r="H8221">
        <v>1.57416</v>
      </c>
      <c r="I8221">
        <v>-1.07</v>
      </c>
      <c r="J8221" s="384">
        <v>3328.21</v>
      </c>
    </row>
    <row r="8222" spans="1:10" x14ac:dyDescent="0.2">
      <c r="A8222">
        <v>16147</v>
      </c>
      <c r="B8222" s="623">
        <v>43139.95416666667</v>
      </c>
      <c r="C8222" s="405" t="s">
        <v>97</v>
      </c>
      <c r="D8222" s="384">
        <v>4094</v>
      </c>
      <c r="E8222">
        <v>0.01</v>
      </c>
      <c r="F8222">
        <v>1.57409</v>
      </c>
      <c r="G8222" s="384">
        <v>0</v>
      </c>
      <c r="H8222">
        <v>0</v>
      </c>
    </row>
    <row r="8223" spans="1:10" x14ac:dyDescent="0.2">
      <c r="A8223">
        <v>16160</v>
      </c>
      <c r="B8223" s="623">
        <v>43140.475694444445</v>
      </c>
      <c r="C8223" s="405" t="s">
        <v>2054</v>
      </c>
      <c r="D8223" s="384">
        <v>4094</v>
      </c>
      <c r="E8223">
        <v>0.01</v>
      </c>
      <c r="F8223">
        <v>1.57416</v>
      </c>
      <c r="G8223" s="384">
        <v>0</v>
      </c>
      <c r="H8223">
        <v>1.57416</v>
      </c>
      <c r="I8223">
        <v>-0.03</v>
      </c>
      <c r="J8223" s="384">
        <v>3328.18</v>
      </c>
    </row>
    <row r="8224" spans="1:10" x14ac:dyDescent="0.2">
      <c r="A8224">
        <v>16150</v>
      </c>
      <c r="B8224" s="623">
        <v>43140.029166666667</v>
      </c>
      <c r="C8224" s="405" t="s">
        <v>97</v>
      </c>
      <c r="D8224" s="384">
        <v>4095</v>
      </c>
      <c r="E8224">
        <v>0.01</v>
      </c>
      <c r="F8224">
        <v>1.57559</v>
      </c>
      <c r="G8224" s="384">
        <v>0</v>
      </c>
      <c r="H8224">
        <v>0</v>
      </c>
    </row>
    <row r="8225" spans="1:10" x14ac:dyDescent="0.2">
      <c r="A8225">
        <v>16161</v>
      </c>
      <c r="B8225" s="623">
        <v>43140.475694444445</v>
      </c>
      <c r="C8225" s="405" t="s">
        <v>2054</v>
      </c>
      <c r="D8225" s="384">
        <v>4095</v>
      </c>
      <c r="E8225">
        <v>0.01</v>
      </c>
      <c r="F8225">
        <v>1.57416</v>
      </c>
      <c r="G8225" s="384">
        <v>0</v>
      </c>
      <c r="H8225">
        <v>1.57416</v>
      </c>
      <c r="I8225">
        <v>0.99</v>
      </c>
      <c r="J8225" s="384">
        <v>3329.17</v>
      </c>
    </row>
    <row r="8226" spans="1:10" x14ac:dyDescent="0.2">
      <c r="A8226">
        <v>16154</v>
      </c>
      <c r="B8226" s="623">
        <v>43140.168749999997</v>
      </c>
      <c r="C8226" s="405" t="s">
        <v>97</v>
      </c>
      <c r="D8226" s="384">
        <v>4096</v>
      </c>
      <c r="E8226">
        <v>0.01</v>
      </c>
      <c r="F8226">
        <v>1.5779700000000001</v>
      </c>
      <c r="G8226" s="384">
        <v>0</v>
      </c>
      <c r="H8226">
        <v>0</v>
      </c>
    </row>
    <row r="8227" spans="1:10" x14ac:dyDescent="0.2">
      <c r="A8227">
        <v>16162</v>
      </c>
      <c r="B8227" s="623">
        <v>43140.475694444445</v>
      </c>
      <c r="C8227" s="405" t="s">
        <v>2054</v>
      </c>
      <c r="D8227" s="384">
        <v>4096</v>
      </c>
      <c r="E8227">
        <v>0.01</v>
      </c>
      <c r="F8227">
        <v>1.57416</v>
      </c>
      <c r="G8227" s="384">
        <v>0</v>
      </c>
      <c r="H8227">
        <v>1.57416</v>
      </c>
      <c r="I8227">
        <v>2.63</v>
      </c>
      <c r="J8227" s="384">
        <v>3331.8</v>
      </c>
    </row>
    <row r="8228" spans="1:10" x14ac:dyDescent="0.2">
      <c r="A8228">
        <v>16163</v>
      </c>
      <c r="B8228" s="623">
        <v>43140.947916666664</v>
      </c>
      <c r="C8228" s="405" t="s">
        <v>96</v>
      </c>
      <c r="D8228" s="384">
        <v>4097</v>
      </c>
      <c r="E8228">
        <v>0.01</v>
      </c>
      <c r="F8228">
        <v>1.5682400000000001</v>
      </c>
      <c r="G8228" s="384">
        <v>0</v>
      </c>
      <c r="H8228">
        <v>0</v>
      </c>
    </row>
    <row r="8229" spans="1:10" x14ac:dyDescent="0.2">
      <c r="A8229">
        <v>16165</v>
      </c>
      <c r="B8229" s="623">
        <v>43140.956250000003</v>
      </c>
      <c r="C8229" s="405" t="s">
        <v>2054</v>
      </c>
      <c r="D8229" s="384">
        <v>4097</v>
      </c>
      <c r="E8229">
        <v>0.01</v>
      </c>
      <c r="F8229">
        <v>1.56904</v>
      </c>
      <c r="G8229" s="384">
        <v>0</v>
      </c>
      <c r="H8229">
        <v>1.56904</v>
      </c>
      <c r="I8229">
        <v>0.55000000000000004</v>
      </c>
      <c r="J8229" s="384">
        <v>3332.35</v>
      </c>
    </row>
    <row r="8230" spans="1:10" x14ac:dyDescent="0.2">
      <c r="A8230">
        <v>16166</v>
      </c>
      <c r="B8230" s="623">
        <v>43140.959027777775</v>
      </c>
      <c r="C8230" s="405" t="s">
        <v>96</v>
      </c>
      <c r="D8230" s="384">
        <v>4098</v>
      </c>
      <c r="E8230">
        <v>0.01</v>
      </c>
      <c r="F8230">
        <v>1.5682499999999999</v>
      </c>
      <c r="G8230" s="384">
        <v>0</v>
      </c>
      <c r="H8230">
        <v>0</v>
      </c>
    </row>
    <row r="8231" spans="1:10" x14ac:dyDescent="0.2">
      <c r="A8231">
        <v>16168</v>
      </c>
      <c r="B8231" s="623">
        <v>43140.969444444447</v>
      </c>
      <c r="C8231" s="405" t="s">
        <v>2054</v>
      </c>
      <c r="D8231" s="384">
        <v>4098</v>
      </c>
      <c r="E8231">
        <v>0.01</v>
      </c>
      <c r="F8231">
        <v>1.5690500000000001</v>
      </c>
      <c r="G8231" s="384">
        <v>0</v>
      </c>
      <c r="H8231">
        <v>1.5690500000000001</v>
      </c>
      <c r="I8231">
        <v>0.56000000000000005</v>
      </c>
      <c r="J8231" s="384">
        <v>3332.91</v>
      </c>
    </row>
    <row r="8232" spans="1:10" x14ac:dyDescent="0.2">
      <c r="A8232">
        <v>16169</v>
      </c>
      <c r="B8232" s="623">
        <v>43140.973611111112</v>
      </c>
      <c r="C8232" s="405" t="s">
        <v>96</v>
      </c>
      <c r="D8232" s="384">
        <v>4099</v>
      </c>
      <c r="E8232">
        <v>0.01</v>
      </c>
      <c r="F8232">
        <v>1.5690500000000001</v>
      </c>
      <c r="G8232" s="384">
        <v>0</v>
      </c>
      <c r="H8232">
        <v>0</v>
      </c>
    </row>
    <row r="8233" spans="1:10" x14ac:dyDescent="0.2">
      <c r="A8233">
        <v>16174</v>
      </c>
      <c r="B8233" s="623">
        <v>43140.996527777781</v>
      </c>
      <c r="C8233" s="405" t="s">
        <v>2054</v>
      </c>
      <c r="D8233" s="384">
        <v>4099</v>
      </c>
      <c r="E8233">
        <v>0.01</v>
      </c>
      <c r="F8233">
        <v>1.5690999999999999</v>
      </c>
      <c r="G8233" s="384">
        <v>0</v>
      </c>
      <c r="H8233">
        <v>1.5690999999999999</v>
      </c>
      <c r="I8233">
        <v>0.03</v>
      </c>
      <c r="J8233" s="384">
        <v>3332.94</v>
      </c>
    </row>
    <row r="8234" spans="1:10" x14ac:dyDescent="0.2">
      <c r="A8234">
        <v>16171</v>
      </c>
      <c r="B8234" s="623">
        <v>43140.979166666664</v>
      </c>
      <c r="C8234" s="405" t="s">
        <v>96</v>
      </c>
      <c r="D8234" s="384">
        <v>4100</v>
      </c>
      <c r="E8234">
        <v>0.01</v>
      </c>
      <c r="F8234">
        <v>1.56755</v>
      </c>
      <c r="G8234" s="384">
        <v>0</v>
      </c>
      <c r="H8234">
        <v>0</v>
      </c>
    </row>
    <row r="8235" spans="1:10" x14ac:dyDescent="0.2">
      <c r="A8235">
        <v>16175</v>
      </c>
      <c r="B8235" s="623">
        <v>43140.996527777781</v>
      </c>
      <c r="C8235" s="405" t="s">
        <v>2054</v>
      </c>
      <c r="D8235" s="384">
        <v>4100</v>
      </c>
      <c r="E8235">
        <v>0.01</v>
      </c>
      <c r="F8235">
        <v>1.5690999999999999</v>
      </c>
      <c r="G8235" s="384">
        <v>0</v>
      </c>
      <c r="H8235">
        <v>1.5690999999999999</v>
      </c>
      <c r="I8235">
        <v>1.07</v>
      </c>
      <c r="J8235" s="384">
        <v>3334.01</v>
      </c>
    </row>
    <row r="8236" spans="1:10" x14ac:dyDescent="0.2">
      <c r="A8236">
        <v>16176</v>
      </c>
      <c r="B8236" s="623">
        <v>43143.97152777778</v>
      </c>
      <c r="C8236" s="405" t="s">
        <v>96</v>
      </c>
      <c r="D8236" s="384">
        <v>4101</v>
      </c>
      <c r="E8236">
        <v>0.01</v>
      </c>
      <c r="F8236">
        <v>1.56437</v>
      </c>
      <c r="G8236" s="384">
        <v>0</v>
      </c>
      <c r="H8236">
        <v>0</v>
      </c>
    </row>
    <row r="8237" spans="1:10" x14ac:dyDescent="0.2">
      <c r="A8237">
        <v>16178</v>
      </c>
      <c r="B8237" s="623">
        <v>43144.067361111112</v>
      </c>
      <c r="C8237" s="405" t="s">
        <v>2054</v>
      </c>
      <c r="D8237" s="384">
        <v>4101</v>
      </c>
      <c r="E8237">
        <v>0.01</v>
      </c>
      <c r="F8237">
        <v>1.56517</v>
      </c>
      <c r="G8237" s="384">
        <v>0</v>
      </c>
      <c r="H8237">
        <v>1.56517</v>
      </c>
      <c r="I8237">
        <v>0.46</v>
      </c>
      <c r="J8237" s="384">
        <v>3334.47</v>
      </c>
    </row>
    <row r="8238" spans="1:10" x14ac:dyDescent="0.2">
      <c r="A8238">
        <v>16179</v>
      </c>
      <c r="B8238" s="623">
        <v>43144.881249999999</v>
      </c>
      <c r="C8238" s="405" t="s">
        <v>96</v>
      </c>
      <c r="D8238" s="384">
        <v>4102</v>
      </c>
      <c r="E8238">
        <v>0.01</v>
      </c>
      <c r="F8238">
        <v>1.57193</v>
      </c>
      <c r="G8238" s="384">
        <v>0</v>
      </c>
      <c r="H8238">
        <v>0</v>
      </c>
    </row>
    <row r="8239" spans="1:10" x14ac:dyDescent="0.2">
      <c r="A8239">
        <v>16181</v>
      </c>
      <c r="B8239" s="623">
        <v>43144.919444444444</v>
      </c>
      <c r="C8239" s="405" t="s">
        <v>2054</v>
      </c>
      <c r="D8239" s="384">
        <v>4102</v>
      </c>
      <c r="E8239">
        <v>0.01</v>
      </c>
      <c r="F8239">
        <v>1.57273</v>
      </c>
      <c r="G8239" s="384">
        <v>0</v>
      </c>
      <c r="H8239">
        <v>1.57273</v>
      </c>
      <c r="I8239">
        <v>0.55000000000000004</v>
      </c>
      <c r="J8239" s="384">
        <v>3335.02</v>
      </c>
    </row>
    <row r="8240" spans="1:10" x14ac:dyDescent="0.2">
      <c r="A8240">
        <v>16182</v>
      </c>
      <c r="B8240" s="623">
        <v>43144.926388888889</v>
      </c>
      <c r="C8240" s="405" t="s">
        <v>96</v>
      </c>
      <c r="D8240" s="384">
        <v>4103</v>
      </c>
      <c r="E8240">
        <v>0.01</v>
      </c>
      <c r="F8240">
        <v>1.5725199999999999</v>
      </c>
      <c r="G8240" s="384">
        <v>0</v>
      </c>
      <c r="H8240">
        <v>0</v>
      </c>
    </row>
    <row r="8241" spans="1:10" x14ac:dyDescent="0.2">
      <c r="A8241">
        <v>16187</v>
      </c>
      <c r="B8241" s="623">
        <v>43145.167361111111</v>
      </c>
      <c r="C8241" s="405" t="s">
        <v>2054</v>
      </c>
      <c r="D8241" s="384">
        <v>4103</v>
      </c>
      <c r="E8241">
        <v>0.01</v>
      </c>
      <c r="F8241">
        <v>1.57257</v>
      </c>
      <c r="G8241" s="384">
        <v>0</v>
      </c>
      <c r="H8241">
        <v>1.57257</v>
      </c>
      <c r="I8241">
        <v>-0.05</v>
      </c>
      <c r="J8241" s="384">
        <v>3334.97</v>
      </c>
    </row>
    <row r="8242" spans="1:10" x14ac:dyDescent="0.2">
      <c r="A8242">
        <v>16184</v>
      </c>
      <c r="B8242" s="623">
        <v>43145.090277777781</v>
      </c>
      <c r="C8242" s="405" t="s">
        <v>96</v>
      </c>
      <c r="D8242" s="384">
        <v>4104</v>
      </c>
      <c r="E8242">
        <v>0.01</v>
      </c>
      <c r="F8242">
        <v>1.5710200000000001</v>
      </c>
      <c r="G8242" s="384">
        <v>0</v>
      </c>
      <c r="H8242">
        <v>0</v>
      </c>
    </row>
    <row r="8243" spans="1:10" x14ac:dyDescent="0.2">
      <c r="A8243">
        <v>16188</v>
      </c>
      <c r="B8243" s="623">
        <v>43145.167361111111</v>
      </c>
      <c r="C8243" s="405" t="s">
        <v>2054</v>
      </c>
      <c r="D8243" s="384">
        <v>4104</v>
      </c>
      <c r="E8243">
        <v>0.01</v>
      </c>
      <c r="F8243">
        <v>1.57257</v>
      </c>
      <c r="G8243" s="384">
        <v>0</v>
      </c>
      <c r="H8243">
        <v>1.57257</v>
      </c>
      <c r="I8243">
        <v>1.07</v>
      </c>
      <c r="J8243" s="384">
        <v>3336.04</v>
      </c>
    </row>
    <row r="8244" spans="1:10" x14ac:dyDescent="0.2">
      <c r="A8244">
        <v>16189</v>
      </c>
      <c r="B8244" s="623">
        <v>43145.885416666664</v>
      </c>
      <c r="C8244" s="405" t="s">
        <v>96</v>
      </c>
      <c r="D8244" s="384">
        <v>4105</v>
      </c>
      <c r="E8244">
        <v>0.01</v>
      </c>
      <c r="F8244">
        <v>1.5716000000000001</v>
      </c>
      <c r="G8244" s="384">
        <v>0</v>
      </c>
      <c r="H8244">
        <v>0</v>
      </c>
    </row>
    <row r="8245" spans="1:10" x14ac:dyDescent="0.2">
      <c r="A8245">
        <v>16191</v>
      </c>
      <c r="B8245" s="623">
        <v>43145.898611111108</v>
      </c>
      <c r="C8245" s="405" t="s">
        <v>2054</v>
      </c>
      <c r="D8245" s="384">
        <v>4105</v>
      </c>
      <c r="E8245">
        <v>0.01</v>
      </c>
      <c r="F8245">
        <v>1.5724</v>
      </c>
      <c r="G8245" s="384">
        <v>0</v>
      </c>
      <c r="H8245">
        <v>1.5724</v>
      </c>
      <c r="I8245">
        <v>0.55000000000000004</v>
      </c>
      <c r="J8245" s="384">
        <v>3336.59</v>
      </c>
    </row>
    <row r="8246" spans="1:10" x14ac:dyDescent="0.2">
      <c r="A8246">
        <v>16192</v>
      </c>
      <c r="B8246" s="623">
        <v>43145.939583333333</v>
      </c>
      <c r="C8246" s="405" t="s">
        <v>96</v>
      </c>
      <c r="D8246" s="384">
        <v>4106</v>
      </c>
      <c r="E8246">
        <v>0.01</v>
      </c>
      <c r="F8246">
        <v>1.5712200000000001</v>
      </c>
      <c r="G8246" s="384">
        <v>0</v>
      </c>
      <c r="H8246">
        <v>0</v>
      </c>
    </row>
    <row r="8247" spans="1:10" x14ac:dyDescent="0.2">
      <c r="A8247">
        <v>16194</v>
      </c>
      <c r="B8247" s="623">
        <v>43146.038194444445</v>
      </c>
      <c r="C8247" s="405" t="s">
        <v>2054</v>
      </c>
      <c r="D8247" s="384">
        <v>4106</v>
      </c>
      <c r="E8247">
        <v>0.01</v>
      </c>
      <c r="F8247">
        <v>1.57202</v>
      </c>
      <c r="G8247" s="384">
        <v>0</v>
      </c>
      <c r="H8247">
        <v>1.57202</v>
      </c>
      <c r="I8247">
        <v>0.27</v>
      </c>
      <c r="J8247" s="384">
        <v>3336.86</v>
      </c>
    </row>
    <row r="8248" spans="1:10" x14ac:dyDescent="0.2">
      <c r="A8248">
        <v>16195</v>
      </c>
      <c r="B8248" s="623">
        <v>43146.041666666664</v>
      </c>
      <c r="C8248" s="405" t="s">
        <v>97</v>
      </c>
      <c r="D8248" s="384">
        <v>4107</v>
      </c>
      <c r="E8248">
        <v>0.01</v>
      </c>
      <c r="F8248">
        <v>1.5720700000000001</v>
      </c>
      <c r="G8248" s="384">
        <v>0</v>
      </c>
      <c r="H8248">
        <v>0</v>
      </c>
    </row>
    <row r="8249" spans="1:10" x14ac:dyDescent="0.2">
      <c r="A8249">
        <v>16197</v>
      </c>
      <c r="B8249" s="623">
        <v>43146.093055555553</v>
      </c>
      <c r="C8249" s="405" t="s">
        <v>2054</v>
      </c>
      <c r="D8249" s="384">
        <v>4107</v>
      </c>
      <c r="E8249">
        <v>0.01</v>
      </c>
      <c r="F8249">
        <v>1.5712699999999999</v>
      </c>
      <c r="G8249" s="384">
        <v>0</v>
      </c>
      <c r="H8249">
        <v>1.5712699999999999</v>
      </c>
      <c r="I8249">
        <v>0.55000000000000004</v>
      </c>
      <c r="J8249" s="384">
        <v>3337.41</v>
      </c>
    </row>
    <row r="8250" spans="1:10" x14ac:dyDescent="0.2">
      <c r="A8250">
        <v>16198</v>
      </c>
      <c r="B8250" s="623">
        <v>43146.893055555556</v>
      </c>
      <c r="C8250" s="405" t="s">
        <v>96</v>
      </c>
      <c r="D8250" s="384">
        <v>4108</v>
      </c>
      <c r="E8250">
        <v>0.01</v>
      </c>
      <c r="F8250">
        <v>1.57622</v>
      </c>
      <c r="G8250" s="384">
        <v>0</v>
      </c>
      <c r="H8250">
        <v>0</v>
      </c>
    </row>
    <row r="8251" spans="1:10" x14ac:dyDescent="0.2">
      <c r="A8251">
        <v>16207</v>
      </c>
      <c r="B8251" s="623">
        <v>43147.135416666664</v>
      </c>
      <c r="C8251" s="405" t="s">
        <v>2054</v>
      </c>
      <c r="D8251" s="384">
        <v>4108</v>
      </c>
      <c r="E8251">
        <v>0.01</v>
      </c>
      <c r="F8251">
        <v>1.57551</v>
      </c>
      <c r="G8251" s="384">
        <v>0</v>
      </c>
      <c r="H8251">
        <v>1.57551</v>
      </c>
      <c r="I8251">
        <v>-0.57999999999999996</v>
      </c>
      <c r="J8251" s="384">
        <v>3336.83</v>
      </c>
    </row>
    <row r="8252" spans="1:10" x14ac:dyDescent="0.2">
      <c r="A8252">
        <v>16200</v>
      </c>
      <c r="B8252" s="623">
        <v>43146.962500000001</v>
      </c>
      <c r="C8252" s="405" t="s">
        <v>96</v>
      </c>
      <c r="D8252" s="384">
        <v>4109</v>
      </c>
      <c r="E8252">
        <v>0.01</v>
      </c>
      <c r="F8252">
        <v>1.5747100000000001</v>
      </c>
      <c r="G8252" s="384">
        <v>0</v>
      </c>
      <c r="H8252">
        <v>0</v>
      </c>
    </row>
    <row r="8253" spans="1:10" x14ac:dyDescent="0.2">
      <c r="A8253">
        <v>16208</v>
      </c>
      <c r="B8253" s="623">
        <v>43147.135416666664</v>
      </c>
      <c r="C8253" s="405" t="s">
        <v>2054</v>
      </c>
      <c r="D8253" s="384">
        <v>4109</v>
      </c>
      <c r="E8253">
        <v>0.01</v>
      </c>
      <c r="F8253">
        <v>1.57551</v>
      </c>
      <c r="G8253" s="384">
        <v>0</v>
      </c>
      <c r="H8253">
        <v>1.57551</v>
      </c>
      <c r="I8253">
        <v>0.46</v>
      </c>
      <c r="J8253" s="384">
        <v>3337.29</v>
      </c>
    </row>
    <row r="8254" spans="1:10" x14ac:dyDescent="0.2">
      <c r="A8254">
        <v>16203</v>
      </c>
      <c r="B8254" s="623">
        <v>43147.025000000001</v>
      </c>
      <c r="C8254" s="405" t="s">
        <v>96</v>
      </c>
      <c r="D8254" s="384">
        <v>4110</v>
      </c>
      <c r="E8254">
        <v>0.01</v>
      </c>
      <c r="F8254">
        <v>1.5731900000000001</v>
      </c>
      <c r="G8254" s="384">
        <v>0</v>
      </c>
      <c r="H8254">
        <v>0</v>
      </c>
    </row>
    <row r="8255" spans="1:10" x14ac:dyDescent="0.2">
      <c r="A8255">
        <v>16209</v>
      </c>
      <c r="B8255" s="623">
        <v>43147.135416666664</v>
      </c>
      <c r="C8255" s="405" t="s">
        <v>2054</v>
      </c>
      <c r="D8255" s="384">
        <v>4110</v>
      </c>
      <c r="E8255">
        <v>0.01</v>
      </c>
      <c r="F8255">
        <v>1.57551</v>
      </c>
      <c r="G8255" s="384">
        <v>0</v>
      </c>
      <c r="H8255">
        <v>1.57551</v>
      </c>
      <c r="I8255">
        <v>1.6</v>
      </c>
      <c r="J8255" s="384">
        <v>3338.89</v>
      </c>
    </row>
    <row r="8256" spans="1:10" x14ac:dyDescent="0.2">
      <c r="A8256">
        <v>16210</v>
      </c>
      <c r="B8256" s="623">
        <v>43147.884722222225</v>
      </c>
      <c r="C8256" s="405" t="s">
        <v>97</v>
      </c>
      <c r="D8256" s="384">
        <v>4111</v>
      </c>
      <c r="E8256">
        <v>0.01</v>
      </c>
      <c r="F8256">
        <v>1.5709</v>
      </c>
      <c r="G8256" s="384">
        <v>0</v>
      </c>
      <c r="H8256">
        <v>0</v>
      </c>
    </row>
    <row r="8257" spans="1:10" x14ac:dyDescent="0.2">
      <c r="A8257">
        <v>16212</v>
      </c>
      <c r="B8257" s="623">
        <v>43147.897222222222</v>
      </c>
      <c r="C8257" s="405" t="s">
        <v>2054</v>
      </c>
      <c r="D8257" s="384">
        <v>4111</v>
      </c>
      <c r="E8257">
        <v>0.01</v>
      </c>
      <c r="F8257">
        <v>1.5701000000000001</v>
      </c>
      <c r="G8257" s="384">
        <v>0</v>
      </c>
      <c r="H8257">
        <v>1.5701000000000001</v>
      </c>
      <c r="I8257">
        <v>0.55000000000000004</v>
      </c>
      <c r="J8257" s="384">
        <v>3339.44</v>
      </c>
    </row>
    <row r="8258" spans="1:10" x14ac:dyDescent="0.2">
      <c r="A8258">
        <v>16213</v>
      </c>
      <c r="B8258" s="623">
        <v>43147.936805555553</v>
      </c>
      <c r="C8258" s="405" t="s">
        <v>96</v>
      </c>
      <c r="D8258" s="384">
        <v>4112</v>
      </c>
      <c r="E8258">
        <v>0.01</v>
      </c>
      <c r="F8258">
        <v>1.56931</v>
      </c>
      <c r="G8258" s="384">
        <v>0</v>
      </c>
      <c r="H8258">
        <v>0</v>
      </c>
    </row>
    <row r="8259" spans="1:10" x14ac:dyDescent="0.2">
      <c r="A8259">
        <v>16222</v>
      </c>
      <c r="B8259" s="623">
        <v>43150.825694444444</v>
      </c>
      <c r="C8259" s="405" t="s">
        <v>2054</v>
      </c>
      <c r="D8259" s="384">
        <v>4112</v>
      </c>
      <c r="E8259">
        <v>0.01</v>
      </c>
      <c r="F8259">
        <v>1.5686</v>
      </c>
      <c r="G8259" s="384">
        <v>0</v>
      </c>
      <c r="H8259">
        <v>1.5686</v>
      </c>
      <c r="I8259">
        <v>-0.57999999999999996</v>
      </c>
      <c r="J8259" s="384">
        <v>3338.86</v>
      </c>
    </row>
    <row r="8260" spans="1:10" x14ac:dyDescent="0.2">
      <c r="A8260">
        <v>16215</v>
      </c>
      <c r="B8260" s="623">
        <v>43150.120138888888</v>
      </c>
      <c r="C8260" s="405" t="s">
        <v>96</v>
      </c>
      <c r="D8260" s="384">
        <v>4113</v>
      </c>
      <c r="E8260">
        <v>0.01</v>
      </c>
      <c r="F8260">
        <v>1.56779</v>
      </c>
      <c r="G8260" s="384">
        <v>0</v>
      </c>
      <c r="H8260">
        <v>0</v>
      </c>
    </row>
    <row r="8261" spans="1:10" x14ac:dyDescent="0.2">
      <c r="A8261">
        <v>16223</v>
      </c>
      <c r="B8261" s="623">
        <v>43150.825694444444</v>
      </c>
      <c r="C8261" s="405" t="s">
        <v>2054</v>
      </c>
      <c r="D8261" s="384">
        <v>4113</v>
      </c>
      <c r="E8261">
        <v>0.01</v>
      </c>
      <c r="F8261">
        <v>1.5686</v>
      </c>
      <c r="G8261" s="384">
        <v>0</v>
      </c>
      <c r="H8261">
        <v>1.5686</v>
      </c>
      <c r="I8261">
        <v>0.56000000000000005</v>
      </c>
      <c r="J8261" s="384">
        <v>3339.42</v>
      </c>
    </row>
    <row r="8262" spans="1:10" x14ac:dyDescent="0.2">
      <c r="A8262">
        <v>16218</v>
      </c>
      <c r="B8262" s="623">
        <v>43150.204861111109</v>
      </c>
      <c r="C8262" s="405" t="s">
        <v>96</v>
      </c>
      <c r="D8262" s="384">
        <v>4114</v>
      </c>
      <c r="E8262">
        <v>0.01</v>
      </c>
      <c r="F8262">
        <v>1.56629</v>
      </c>
      <c r="G8262" s="384">
        <v>0</v>
      </c>
      <c r="H8262">
        <v>0</v>
      </c>
    </row>
    <row r="8263" spans="1:10" x14ac:dyDescent="0.2">
      <c r="A8263">
        <v>16224</v>
      </c>
      <c r="B8263" s="623">
        <v>43150.825694444444</v>
      </c>
      <c r="C8263" s="405" t="s">
        <v>2054</v>
      </c>
      <c r="D8263" s="384">
        <v>4114</v>
      </c>
      <c r="E8263">
        <v>0.01</v>
      </c>
      <c r="F8263">
        <v>1.5686</v>
      </c>
      <c r="G8263" s="384">
        <v>0</v>
      </c>
      <c r="H8263">
        <v>1.5686</v>
      </c>
      <c r="I8263">
        <v>1.59</v>
      </c>
      <c r="J8263" s="384">
        <v>3341.01</v>
      </c>
    </row>
    <row r="8264" spans="1:10" x14ac:dyDescent="0.2">
      <c r="A8264">
        <v>16225</v>
      </c>
      <c r="B8264" s="623">
        <v>43151.020833333336</v>
      </c>
      <c r="C8264" s="405" t="s">
        <v>96</v>
      </c>
      <c r="D8264" s="384">
        <v>4115</v>
      </c>
      <c r="E8264">
        <v>0.01</v>
      </c>
      <c r="F8264">
        <v>1.56715</v>
      </c>
      <c r="G8264" s="384">
        <v>0</v>
      </c>
      <c r="H8264">
        <v>0</v>
      </c>
    </row>
    <row r="8265" spans="1:10" x14ac:dyDescent="0.2">
      <c r="A8265">
        <v>16227</v>
      </c>
      <c r="B8265" s="623">
        <v>43151.043055555558</v>
      </c>
      <c r="C8265" s="405" t="s">
        <v>2054</v>
      </c>
      <c r="D8265" s="384">
        <v>4115</v>
      </c>
      <c r="E8265">
        <v>0.01</v>
      </c>
      <c r="F8265">
        <v>1.56795</v>
      </c>
      <c r="G8265" s="384">
        <v>0</v>
      </c>
      <c r="H8265">
        <v>1.56795</v>
      </c>
      <c r="I8265">
        <v>0.55000000000000004</v>
      </c>
      <c r="J8265" s="384">
        <v>3341.56</v>
      </c>
    </row>
    <row r="8266" spans="1:10" x14ac:dyDescent="0.2">
      <c r="A8266">
        <v>16228</v>
      </c>
      <c r="B8266" s="623">
        <v>43151.906944444447</v>
      </c>
      <c r="C8266" s="405" t="s">
        <v>97</v>
      </c>
      <c r="D8266" s="384">
        <v>4116</v>
      </c>
      <c r="E8266">
        <v>0.01</v>
      </c>
      <c r="F8266">
        <v>1.56494</v>
      </c>
      <c r="G8266" s="384">
        <v>0</v>
      </c>
      <c r="H8266">
        <v>0</v>
      </c>
    </row>
    <row r="8267" spans="1:10" x14ac:dyDescent="0.2">
      <c r="A8267">
        <v>16230</v>
      </c>
      <c r="B8267" s="623">
        <v>43152.104166666664</v>
      </c>
      <c r="C8267" s="405" t="s">
        <v>2054</v>
      </c>
      <c r="D8267" s="384">
        <v>4116</v>
      </c>
      <c r="E8267">
        <v>0.01</v>
      </c>
      <c r="F8267">
        <v>1.5641400000000001</v>
      </c>
      <c r="G8267" s="384">
        <v>0</v>
      </c>
      <c r="H8267">
        <v>1.5641400000000001</v>
      </c>
      <c r="I8267">
        <v>0.56999999999999995</v>
      </c>
      <c r="J8267" s="384">
        <v>3342.13</v>
      </c>
    </row>
    <row r="8268" spans="1:10" x14ac:dyDescent="0.2">
      <c r="A8268">
        <v>16231</v>
      </c>
      <c r="B8268" s="623">
        <v>43152.884722222225</v>
      </c>
      <c r="C8268" s="405" t="s">
        <v>97</v>
      </c>
      <c r="D8268" s="384">
        <v>4117</v>
      </c>
      <c r="E8268">
        <v>0.01</v>
      </c>
      <c r="F8268">
        <v>1.5693299999999999</v>
      </c>
      <c r="G8268" s="384">
        <v>0</v>
      </c>
      <c r="H8268">
        <v>0</v>
      </c>
    </row>
    <row r="8269" spans="1:10" x14ac:dyDescent="0.2">
      <c r="A8269">
        <v>16245</v>
      </c>
      <c r="B8269" s="623">
        <v>43153.363194444442</v>
      </c>
      <c r="C8269" s="405" t="s">
        <v>2054</v>
      </c>
      <c r="D8269" s="384">
        <v>4117</v>
      </c>
      <c r="E8269">
        <v>0.01</v>
      </c>
      <c r="F8269">
        <v>1.5709</v>
      </c>
      <c r="G8269" s="384">
        <v>0</v>
      </c>
      <c r="H8269">
        <v>1.5709</v>
      </c>
      <c r="I8269">
        <v>-1.05</v>
      </c>
      <c r="J8269" s="384">
        <v>3341.08</v>
      </c>
    </row>
    <row r="8270" spans="1:10" x14ac:dyDescent="0.2">
      <c r="A8270">
        <v>16233</v>
      </c>
      <c r="B8270" s="623">
        <v>43152.900694444441</v>
      </c>
      <c r="C8270" s="405" t="s">
        <v>97</v>
      </c>
      <c r="D8270" s="384">
        <v>4118</v>
      </c>
      <c r="E8270">
        <v>0.01</v>
      </c>
      <c r="F8270">
        <v>1.5708299999999999</v>
      </c>
      <c r="G8270" s="384">
        <v>0</v>
      </c>
      <c r="H8270">
        <v>0</v>
      </c>
    </row>
    <row r="8271" spans="1:10" x14ac:dyDescent="0.2">
      <c r="A8271">
        <v>16246</v>
      </c>
      <c r="B8271" s="623">
        <v>43153.363194444442</v>
      </c>
      <c r="C8271" s="405" t="s">
        <v>2054</v>
      </c>
      <c r="D8271" s="384">
        <v>4118</v>
      </c>
      <c r="E8271">
        <v>0.01</v>
      </c>
      <c r="F8271">
        <v>1.5709</v>
      </c>
      <c r="G8271" s="384">
        <v>0</v>
      </c>
      <c r="H8271">
        <v>1.5709</v>
      </c>
      <c r="I8271">
        <v>-0.01</v>
      </c>
      <c r="J8271" s="384">
        <v>3341.07</v>
      </c>
    </row>
    <row r="8272" spans="1:10" x14ac:dyDescent="0.2">
      <c r="A8272">
        <v>16236</v>
      </c>
      <c r="B8272" s="623">
        <v>43152.908333333333</v>
      </c>
      <c r="C8272" s="405" t="s">
        <v>97</v>
      </c>
      <c r="D8272" s="384">
        <v>4119</v>
      </c>
      <c r="E8272">
        <v>0.01</v>
      </c>
      <c r="F8272">
        <v>1.57237</v>
      </c>
      <c r="G8272" s="384">
        <v>0</v>
      </c>
      <c r="H8272">
        <v>0</v>
      </c>
    </row>
    <row r="8273" spans="1:10" x14ac:dyDescent="0.2">
      <c r="A8273">
        <v>16247</v>
      </c>
      <c r="B8273" s="623">
        <v>43153.363194444442</v>
      </c>
      <c r="C8273" s="405" t="s">
        <v>2054</v>
      </c>
      <c r="D8273" s="384">
        <v>4119</v>
      </c>
      <c r="E8273">
        <v>0.01</v>
      </c>
      <c r="F8273">
        <v>1.5709</v>
      </c>
      <c r="G8273" s="384">
        <v>0</v>
      </c>
      <c r="H8273">
        <v>1.5709</v>
      </c>
      <c r="I8273">
        <v>1.05</v>
      </c>
      <c r="J8273" s="384">
        <v>3342.13</v>
      </c>
    </row>
    <row r="8274" spans="1:10" x14ac:dyDescent="0.2">
      <c r="A8274">
        <v>16240</v>
      </c>
      <c r="B8274" s="623">
        <v>43152.959027777775</v>
      </c>
      <c r="C8274" s="405" t="s">
        <v>97</v>
      </c>
      <c r="D8274" s="384">
        <v>4120</v>
      </c>
      <c r="E8274">
        <v>0.01</v>
      </c>
      <c r="F8274">
        <v>1.5746800000000001</v>
      </c>
      <c r="G8274" s="384">
        <v>0</v>
      </c>
      <c r="H8274">
        <v>0</v>
      </c>
    </row>
    <row r="8275" spans="1:10" x14ac:dyDescent="0.2">
      <c r="A8275">
        <v>16248</v>
      </c>
      <c r="B8275" s="623">
        <v>43153.363194444442</v>
      </c>
      <c r="C8275" s="405" t="s">
        <v>2054</v>
      </c>
      <c r="D8275" s="384">
        <v>4120</v>
      </c>
      <c r="E8275">
        <v>0.01</v>
      </c>
      <c r="F8275">
        <v>1.5709</v>
      </c>
      <c r="G8275" s="384">
        <v>0</v>
      </c>
      <c r="H8275">
        <v>1.5709</v>
      </c>
      <c r="I8275">
        <v>2.64</v>
      </c>
      <c r="J8275" s="384">
        <v>3344.77</v>
      </c>
    </row>
    <row r="8276" spans="1:10" x14ac:dyDescent="0.2">
      <c r="A8276">
        <v>16249</v>
      </c>
      <c r="B8276" s="623">
        <v>43154.890277777777</v>
      </c>
      <c r="C8276" s="405" t="s">
        <v>96</v>
      </c>
      <c r="D8276" s="384">
        <v>4121</v>
      </c>
      <c r="E8276">
        <v>0.01</v>
      </c>
      <c r="F8276">
        <v>1.57</v>
      </c>
      <c r="G8276" s="384">
        <v>0</v>
      </c>
      <c r="H8276">
        <v>0</v>
      </c>
    </row>
    <row r="8277" spans="1:10" x14ac:dyDescent="0.2">
      <c r="A8277">
        <v>16258</v>
      </c>
      <c r="B8277" s="623">
        <v>43157.120833333334</v>
      </c>
      <c r="C8277" s="405" t="s">
        <v>2054</v>
      </c>
      <c r="D8277" s="384">
        <v>4121</v>
      </c>
      <c r="E8277">
        <v>0.01</v>
      </c>
      <c r="F8277">
        <v>1.5692900000000001</v>
      </c>
      <c r="G8277" s="384">
        <v>0</v>
      </c>
      <c r="H8277">
        <v>1.5692900000000001</v>
      </c>
      <c r="I8277">
        <v>-0.57999999999999996</v>
      </c>
      <c r="J8277" s="384">
        <v>3344.19</v>
      </c>
    </row>
    <row r="8278" spans="1:10" x14ac:dyDescent="0.2">
      <c r="A8278">
        <v>16251</v>
      </c>
      <c r="B8278" s="623">
        <v>43154.991666666669</v>
      </c>
      <c r="C8278" s="405" t="s">
        <v>96</v>
      </c>
      <c r="D8278" s="384">
        <v>4122</v>
      </c>
      <c r="E8278">
        <v>0.01</v>
      </c>
      <c r="F8278">
        <v>1.5684899999999999</v>
      </c>
      <c r="G8278" s="384">
        <v>0</v>
      </c>
      <c r="H8278">
        <v>0</v>
      </c>
    </row>
    <row r="8279" spans="1:10" x14ac:dyDescent="0.2">
      <c r="A8279">
        <v>16259</v>
      </c>
      <c r="B8279" s="623">
        <v>43157.120833333334</v>
      </c>
      <c r="C8279" s="405" t="s">
        <v>2054</v>
      </c>
      <c r="D8279" s="384">
        <v>4122</v>
      </c>
      <c r="E8279">
        <v>0.01</v>
      </c>
      <c r="F8279">
        <v>1.5692900000000001</v>
      </c>
      <c r="G8279" s="384">
        <v>0</v>
      </c>
      <c r="H8279">
        <v>1.5692900000000001</v>
      </c>
      <c r="I8279">
        <v>0.46</v>
      </c>
      <c r="J8279" s="384">
        <v>3344.64</v>
      </c>
    </row>
    <row r="8280" spans="1:10" x14ac:dyDescent="0.2">
      <c r="A8280">
        <v>16254</v>
      </c>
      <c r="B8280" s="623">
        <v>43157.025694444441</v>
      </c>
      <c r="C8280" s="405" t="s">
        <v>96</v>
      </c>
      <c r="D8280" s="384">
        <v>4123</v>
      </c>
      <c r="E8280">
        <v>0.01</v>
      </c>
      <c r="F8280">
        <v>1.5669900000000001</v>
      </c>
      <c r="G8280" s="384">
        <v>0</v>
      </c>
      <c r="H8280">
        <v>0</v>
      </c>
    </row>
    <row r="8281" spans="1:10" x14ac:dyDescent="0.2">
      <c r="A8281">
        <v>16260</v>
      </c>
      <c r="B8281" s="623">
        <v>43157.120833333334</v>
      </c>
      <c r="C8281" s="405" t="s">
        <v>2054</v>
      </c>
      <c r="D8281" s="384">
        <v>4123</v>
      </c>
      <c r="E8281">
        <v>0.01</v>
      </c>
      <c r="F8281">
        <v>1.5692900000000001</v>
      </c>
      <c r="G8281" s="384">
        <v>0</v>
      </c>
      <c r="H8281">
        <v>1.5692900000000001</v>
      </c>
      <c r="I8281">
        <v>1.59</v>
      </c>
      <c r="J8281" s="384">
        <v>3346.23</v>
      </c>
    </row>
    <row r="8282" spans="1:10" x14ac:dyDescent="0.2">
      <c r="A8282">
        <v>16261</v>
      </c>
      <c r="B8282" s="623">
        <v>43157.892361111109</v>
      </c>
      <c r="C8282" s="405" t="s">
        <v>96</v>
      </c>
      <c r="D8282" s="384">
        <v>4124</v>
      </c>
      <c r="E8282">
        <v>0.01</v>
      </c>
      <c r="F8282">
        <v>1.56776</v>
      </c>
      <c r="G8282" s="384">
        <v>0</v>
      </c>
      <c r="H8282">
        <v>0</v>
      </c>
    </row>
    <row r="8283" spans="1:10" x14ac:dyDescent="0.2">
      <c r="A8283">
        <v>16263</v>
      </c>
      <c r="B8283" s="623">
        <v>43158.040972222225</v>
      </c>
      <c r="C8283" s="405" t="s">
        <v>2054</v>
      </c>
      <c r="D8283" s="384">
        <v>4124</v>
      </c>
      <c r="E8283">
        <v>0.01</v>
      </c>
      <c r="F8283">
        <v>1.56856</v>
      </c>
      <c r="G8283" s="384">
        <v>0</v>
      </c>
      <c r="H8283">
        <v>1.56856</v>
      </c>
      <c r="I8283">
        <v>0.46</v>
      </c>
      <c r="J8283" s="384">
        <v>3346.69</v>
      </c>
    </row>
    <row r="8284" spans="1:10" x14ac:dyDescent="0.2">
      <c r="A8284">
        <v>16264</v>
      </c>
      <c r="B8284" s="623">
        <v>43158.885416666664</v>
      </c>
      <c r="C8284" s="405" t="s">
        <v>97</v>
      </c>
      <c r="D8284" s="384">
        <v>4125</v>
      </c>
      <c r="E8284">
        <v>0.01</v>
      </c>
      <c r="F8284">
        <v>1.5687800000000001</v>
      </c>
      <c r="G8284" s="384">
        <v>0</v>
      </c>
      <c r="H8284">
        <v>0</v>
      </c>
    </row>
    <row r="8285" spans="1:10" x14ac:dyDescent="0.2">
      <c r="A8285">
        <v>16271</v>
      </c>
      <c r="B8285" s="623">
        <v>43159.083333333336</v>
      </c>
      <c r="C8285" s="405" t="s">
        <v>2054</v>
      </c>
      <c r="D8285" s="384">
        <v>4125</v>
      </c>
      <c r="E8285">
        <v>0.01</v>
      </c>
      <c r="F8285">
        <v>1.5687500000000001</v>
      </c>
      <c r="G8285" s="384">
        <v>0</v>
      </c>
      <c r="H8285">
        <v>1.5687500000000001</v>
      </c>
      <c r="I8285">
        <v>0.03</v>
      </c>
      <c r="J8285" s="384">
        <v>3346.73</v>
      </c>
    </row>
    <row r="8286" spans="1:10" x14ac:dyDescent="0.2">
      <c r="A8286">
        <v>16266</v>
      </c>
      <c r="B8286" s="623">
        <v>43158.955555555556</v>
      </c>
      <c r="C8286" s="405" t="s">
        <v>97</v>
      </c>
      <c r="D8286" s="384">
        <v>4126</v>
      </c>
      <c r="E8286">
        <v>0.01</v>
      </c>
      <c r="F8286">
        <v>1.5703199999999999</v>
      </c>
      <c r="G8286" s="384">
        <v>0</v>
      </c>
      <c r="H8286">
        <v>0</v>
      </c>
    </row>
    <row r="8287" spans="1:10" x14ac:dyDescent="0.2">
      <c r="A8287">
        <v>16272</v>
      </c>
      <c r="B8287" s="623">
        <v>43159.083333333336</v>
      </c>
      <c r="C8287" s="405" t="s">
        <v>2054</v>
      </c>
      <c r="D8287" s="384">
        <v>4126</v>
      </c>
      <c r="E8287">
        <v>0.01</v>
      </c>
      <c r="F8287">
        <v>1.5687500000000001</v>
      </c>
      <c r="G8287" s="384">
        <v>0</v>
      </c>
      <c r="H8287">
        <v>1.5687500000000001</v>
      </c>
      <c r="I8287">
        <v>1.1000000000000001</v>
      </c>
      <c r="J8287" s="384">
        <v>3347.83</v>
      </c>
    </row>
    <row r="8288" spans="1:10" x14ac:dyDescent="0.2">
      <c r="A8288">
        <v>16269</v>
      </c>
      <c r="B8288" s="623">
        <v>43159.041666666664</v>
      </c>
      <c r="C8288" s="405" t="s">
        <v>96</v>
      </c>
      <c r="D8288" s="384">
        <v>4127</v>
      </c>
      <c r="E8288">
        <v>0.01</v>
      </c>
      <c r="F8288">
        <v>1.56968</v>
      </c>
      <c r="G8288" s="384">
        <v>0</v>
      </c>
      <c r="H8288">
        <v>0</v>
      </c>
    </row>
    <row r="8289" spans="1:10" x14ac:dyDescent="0.2">
      <c r="A8289">
        <v>16273</v>
      </c>
      <c r="B8289" s="623">
        <v>43159.119444444441</v>
      </c>
      <c r="C8289" s="405" t="s">
        <v>2054</v>
      </c>
      <c r="D8289" s="384">
        <v>4127</v>
      </c>
      <c r="E8289">
        <v>0.01</v>
      </c>
      <c r="F8289">
        <v>1.5704800000000001</v>
      </c>
      <c r="G8289" s="384">
        <v>0</v>
      </c>
      <c r="H8289">
        <v>1.5704800000000001</v>
      </c>
      <c r="I8289">
        <v>0.55000000000000004</v>
      </c>
      <c r="J8289" s="384">
        <v>3348.38</v>
      </c>
    </row>
    <row r="8290" spans="1:10" x14ac:dyDescent="0.2">
      <c r="A8290">
        <v>16274</v>
      </c>
      <c r="B8290" s="623">
        <v>43159.916666666664</v>
      </c>
      <c r="C8290" s="405" t="s">
        <v>97</v>
      </c>
      <c r="D8290" s="384">
        <v>4128</v>
      </c>
      <c r="E8290">
        <v>0.01</v>
      </c>
      <c r="F8290">
        <v>1.5686500000000001</v>
      </c>
      <c r="G8290" s="384">
        <v>0</v>
      </c>
      <c r="H8290">
        <v>0</v>
      </c>
    </row>
    <row r="8291" spans="1:10" x14ac:dyDescent="0.2">
      <c r="A8291">
        <v>16297</v>
      </c>
      <c r="B8291" s="623">
        <v>43160.684027777781</v>
      </c>
      <c r="C8291" s="405" t="s">
        <v>2054</v>
      </c>
      <c r="D8291" s="384">
        <v>4128</v>
      </c>
      <c r="E8291">
        <v>0.01</v>
      </c>
      <c r="F8291">
        <v>1.57219</v>
      </c>
      <c r="G8291" s="384">
        <v>0</v>
      </c>
      <c r="H8291">
        <v>1.57219</v>
      </c>
      <c r="I8291">
        <v>-2.41</v>
      </c>
      <c r="J8291" s="384">
        <v>3346.52</v>
      </c>
    </row>
    <row r="8292" spans="1:10" x14ac:dyDescent="0.2">
      <c r="A8292">
        <v>16276</v>
      </c>
      <c r="B8292" s="623">
        <v>43159.936111111114</v>
      </c>
      <c r="C8292" s="405" t="s">
        <v>97</v>
      </c>
      <c r="D8292" s="384">
        <v>4129</v>
      </c>
      <c r="E8292">
        <v>0.01</v>
      </c>
      <c r="F8292">
        <v>1.57016</v>
      </c>
      <c r="G8292" s="384">
        <v>0</v>
      </c>
      <c r="H8292">
        <v>0</v>
      </c>
    </row>
    <row r="8293" spans="1:10" x14ac:dyDescent="0.2">
      <c r="A8293">
        <v>16298</v>
      </c>
      <c r="B8293" s="623">
        <v>43160.684027777781</v>
      </c>
      <c r="C8293" s="405" t="s">
        <v>2054</v>
      </c>
      <c r="D8293" s="384">
        <v>4129</v>
      </c>
      <c r="E8293">
        <v>0.01</v>
      </c>
      <c r="F8293">
        <v>1.57219</v>
      </c>
      <c r="G8293" s="384">
        <v>0</v>
      </c>
      <c r="H8293">
        <v>1.57219</v>
      </c>
      <c r="I8293">
        <v>-1.36</v>
      </c>
      <c r="J8293" s="384">
        <v>3345.16</v>
      </c>
    </row>
    <row r="8294" spans="1:10" x14ac:dyDescent="0.2">
      <c r="A8294">
        <v>16279</v>
      </c>
      <c r="B8294" s="623">
        <v>43160.002083333333</v>
      </c>
      <c r="C8294" s="405" t="s">
        <v>97</v>
      </c>
      <c r="D8294" s="384">
        <v>4130</v>
      </c>
      <c r="E8294">
        <v>0.01</v>
      </c>
      <c r="F8294">
        <v>1.5718000000000001</v>
      </c>
      <c r="G8294" s="384">
        <v>0</v>
      </c>
      <c r="H8294">
        <v>0</v>
      </c>
    </row>
    <row r="8295" spans="1:10" x14ac:dyDescent="0.2">
      <c r="A8295">
        <v>16299</v>
      </c>
      <c r="B8295" s="623">
        <v>43160.684027777781</v>
      </c>
      <c r="C8295" s="405" t="s">
        <v>2054</v>
      </c>
      <c r="D8295" s="384">
        <v>4130</v>
      </c>
      <c r="E8295">
        <v>0.01</v>
      </c>
      <c r="F8295">
        <v>1.57219</v>
      </c>
      <c r="G8295" s="384">
        <v>0</v>
      </c>
      <c r="H8295">
        <v>1.57219</v>
      </c>
      <c r="I8295">
        <v>-0.27</v>
      </c>
      <c r="J8295" s="384">
        <v>3344.89</v>
      </c>
    </row>
    <row r="8296" spans="1:10" x14ac:dyDescent="0.2">
      <c r="A8296">
        <v>16283</v>
      </c>
      <c r="B8296" s="623">
        <v>43160.071527777778</v>
      </c>
      <c r="C8296" s="405" t="s">
        <v>96</v>
      </c>
      <c r="D8296" s="384">
        <v>4131</v>
      </c>
      <c r="E8296">
        <v>0.01</v>
      </c>
      <c r="F8296">
        <v>1.5708800000000001</v>
      </c>
      <c r="G8296" s="384">
        <v>0</v>
      </c>
      <c r="H8296">
        <v>0</v>
      </c>
    </row>
    <row r="8297" spans="1:10" x14ac:dyDescent="0.2">
      <c r="A8297">
        <v>16285</v>
      </c>
      <c r="B8297" s="623">
        <v>43160.097222222219</v>
      </c>
      <c r="C8297" s="405" t="s">
        <v>2054</v>
      </c>
      <c r="D8297" s="384">
        <v>4131</v>
      </c>
      <c r="E8297">
        <v>0.01</v>
      </c>
      <c r="F8297">
        <v>1.57168</v>
      </c>
      <c r="G8297" s="384">
        <v>0</v>
      </c>
      <c r="H8297">
        <v>1.57168</v>
      </c>
      <c r="I8297">
        <v>0.55000000000000004</v>
      </c>
      <c r="J8297" s="384">
        <v>3348.93</v>
      </c>
    </row>
    <row r="8298" spans="1:10" x14ac:dyDescent="0.2">
      <c r="A8298">
        <v>16286</v>
      </c>
      <c r="B8298" s="623">
        <v>43160.106249999997</v>
      </c>
      <c r="C8298" s="405" t="s">
        <v>97</v>
      </c>
      <c r="D8298" s="384">
        <v>4132</v>
      </c>
      <c r="E8298">
        <v>0.01</v>
      </c>
      <c r="F8298">
        <v>1.5741099999999999</v>
      </c>
      <c r="G8298" s="384">
        <v>0</v>
      </c>
      <c r="H8298">
        <v>0</v>
      </c>
    </row>
    <row r="8299" spans="1:10" x14ac:dyDescent="0.2">
      <c r="A8299">
        <v>16300</v>
      </c>
      <c r="B8299" s="623">
        <v>43160.684027777781</v>
      </c>
      <c r="C8299" s="405" t="s">
        <v>2054</v>
      </c>
      <c r="D8299" s="384">
        <v>4132</v>
      </c>
      <c r="E8299">
        <v>0.01</v>
      </c>
      <c r="F8299">
        <v>1.57219</v>
      </c>
      <c r="G8299" s="384">
        <v>0</v>
      </c>
      <c r="H8299">
        <v>1.57219</v>
      </c>
      <c r="I8299">
        <v>1.32</v>
      </c>
      <c r="J8299" s="384">
        <v>3346.21</v>
      </c>
    </row>
    <row r="8300" spans="1:10" x14ac:dyDescent="0.2">
      <c r="A8300">
        <v>16291</v>
      </c>
      <c r="B8300" s="623">
        <v>43160.147222222222</v>
      </c>
      <c r="C8300" s="405" t="s">
        <v>97</v>
      </c>
      <c r="D8300" s="384">
        <v>4133</v>
      </c>
      <c r="E8300">
        <v>0.02</v>
      </c>
      <c r="F8300">
        <v>1.57721</v>
      </c>
      <c r="G8300" s="384">
        <v>0</v>
      </c>
      <c r="H8300">
        <v>0</v>
      </c>
    </row>
    <row r="8301" spans="1:10" x14ac:dyDescent="0.2">
      <c r="A8301">
        <v>16301</v>
      </c>
      <c r="B8301" s="623">
        <v>43160.684027777781</v>
      </c>
      <c r="C8301" s="405" t="s">
        <v>2054</v>
      </c>
      <c r="D8301" s="384">
        <v>4133</v>
      </c>
      <c r="E8301">
        <v>0.02</v>
      </c>
      <c r="F8301">
        <v>1.57219</v>
      </c>
      <c r="G8301" s="384">
        <v>0</v>
      </c>
      <c r="H8301">
        <v>1.57219</v>
      </c>
      <c r="I8301">
        <v>6.92</v>
      </c>
      <c r="J8301" s="384">
        <v>3353.13</v>
      </c>
    </row>
    <row r="8302" spans="1:10" x14ac:dyDescent="0.2">
      <c r="A8302">
        <v>16302</v>
      </c>
      <c r="B8302" s="623">
        <v>43160.897916666669</v>
      </c>
      <c r="C8302" s="405" t="s">
        <v>97</v>
      </c>
      <c r="D8302" s="384">
        <v>4134</v>
      </c>
      <c r="E8302">
        <v>0.01</v>
      </c>
      <c r="F8302">
        <v>1.57958</v>
      </c>
      <c r="G8302" s="384">
        <v>0</v>
      </c>
      <c r="H8302">
        <v>0</v>
      </c>
    </row>
    <row r="8303" spans="1:10" x14ac:dyDescent="0.2">
      <c r="A8303">
        <v>16304</v>
      </c>
      <c r="B8303" s="623">
        <v>43160.904166666667</v>
      </c>
      <c r="C8303" s="405" t="s">
        <v>2054</v>
      </c>
      <c r="D8303" s="384">
        <v>4134</v>
      </c>
      <c r="E8303">
        <v>0.01</v>
      </c>
      <c r="F8303">
        <v>1.5787800000000001</v>
      </c>
      <c r="G8303" s="384">
        <v>0</v>
      </c>
      <c r="H8303">
        <v>1.5787800000000001</v>
      </c>
      <c r="I8303">
        <v>0.55000000000000004</v>
      </c>
      <c r="J8303" s="384">
        <v>3353.68</v>
      </c>
    </row>
    <row r="8304" spans="1:10" x14ac:dyDescent="0.2">
      <c r="A8304">
        <v>16305</v>
      </c>
      <c r="B8304" s="623">
        <v>43160.917361111111</v>
      </c>
      <c r="C8304" s="405" t="s">
        <v>97</v>
      </c>
      <c r="D8304" s="384">
        <v>4135</v>
      </c>
      <c r="E8304">
        <v>0.01</v>
      </c>
      <c r="F8304">
        <v>1.5795600000000001</v>
      </c>
      <c r="G8304" s="384">
        <v>0</v>
      </c>
      <c r="H8304">
        <v>0</v>
      </c>
    </row>
    <row r="8305" spans="1:10" x14ac:dyDescent="0.2">
      <c r="A8305">
        <v>16310</v>
      </c>
      <c r="B8305" s="623">
        <v>43161.109722222223</v>
      </c>
      <c r="C8305" s="405" t="s">
        <v>2054</v>
      </c>
      <c r="D8305" s="384">
        <v>4135</v>
      </c>
      <c r="E8305">
        <v>0.01</v>
      </c>
      <c r="F8305">
        <v>1.57952</v>
      </c>
      <c r="G8305" s="384">
        <v>0</v>
      </c>
      <c r="H8305">
        <v>1.57952</v>
      </c>
      <c r="I8305">
        <v>0.04</v>
      </c>
      <c r="J8305" s="384">
        <v>3353.73</v>
      </c>
    </row>
    <row r="8306" spans="1:10" x14ac:dyDescent="0.2">
      <c r="A8306">
        <v>16307</v>
      </c>
      <c r="B8306" s="623">
        <v>43160.970833333333</v>
      </c>
      <c r="C8306" s="405" t="s">
        <v>97</v>
      </c>
      <c r="D8306" s="384">
        <v>4136</v>
      </c>
      <c r="E8306">
        <v>0.01</v>
      </c>
      <c r="F8306">
        <v>1.58108</v>
      </c>
      <c r="G8306" s="384">
        <v>0</v>
      </c>
      <c r="H8306">
        <v>0</v>
      </c>
    </row>
    <row r="8307" spans="1:10" x14ac:dyDescent="0.2">
      <c r="A8307">
        <v>16311</v>
      </c>
      <c r="B8307" s="623">
        <v>43161.109722222223</v>
      </c>
      <c r="C8307" s="405" t="s">
        <v>2054</v>
      </c>
      <c r="D8307" s="384">
        <v>4136</v>
      </c>
      <c r="E8307">
        <v>0.01</v>
      </c>
      <c r="F8307">
        <v>1.57952</v>
      </c>
      <c r="G8307" s="384">
        <v>0</v>
      </c>
      <c r="H8307">
        <v>1.57952</v>
      </c>
      <c r="I8307">
        <v>1.0900000000000001</v>
      </c>
      <c r="J8307" s="384">
        <v>3354.82</v>
      </c>
    </row>
    <row r="8308" spans="1:10" x14ac:dyDescent="0.2">
      <c r="A8308">
        <v>16312</v>
      </c>
      <c r="B8308" s="623">
        <v>43161.9</v>
      </c>
      <c r="C8308" s="405" t="s">
        <v>97</v>
      </c>
      <c r="D8308" s="384">
        <v>4137</v>
      </c>
      <c r="E8308">
        <v>0.01</v>
      </c>
      <c r="F8308">
        <v>1.5903</v>
      </c>
      <c r="G8308" s="384">
        <v>0</v>
      </c>
      <c r="H8308">
        <v>0</v>
      </c>
    </row>
    <row r="8309" spans="1:10" x14ac:dyDescent="0.2">
      <c r="A8309">
        <v>16314</v>
      </c>
      <c r="B8309" s="623">
        <v>43161.945833333331</v>
      </c>
      <c r="C8309" s="405" t="s">
        <v>2054</v>
      </c>
      <c r="D8309" s="384">
        <v>4137</v>
      </c>
      <c r="E8309">
        <v>0.01</v>
      </c>
      <c r="F8309">
        <v>1.5894999999999999</v>
      </c>
      <c r="G8309" s="384">
        <v>0</v>
      </c>
      <c r="H8309">
        <v>1.5894999999999999</v>
      </c>
      <c r="I8309">
        <v>0.55000000000000004</v>
      </c>
      <c r="J8309" s="384">
        <v>3355.37</v>
      </c>
    </row>
    <row r="8310" spans="1:10" x14ac:dyDescent="0.2">
      <c r="A8310">
        <v>16315</v>
      </c>
      <c r="B8310" s="623">
        <v>43161.970833333333</v>
      </c>
      <c r="C8310" s="405" t="s">
        <v>96</v>
      </c>
      <c r="D8310" s="384">
        <v>4138</v>
      </c>
      <c r="E8310">
        <v>0.01</v>
      </c>
      <c r="F8310">
        <v>1.5883700000000001</v>
      </c>
      <c r="G8310" s="384">
        <v>0</v>
      </c>
      <c r="H8310">
        <v>0</v>
      </c>
    </row>
    <row r="8311" spans="1:10" x14ac:dyDescent="0.2">
      <c r="A8311">
        <v>16320</v>
      </c>
      <c r="B8311" s="623">
        <v>43164</v>
      </c>
      <c r="C8311" s="405" t="s">
        <v>2054</v>
      </c>
      <c r="D8311" s="384">
        <v>4138</v>
      </c>
      <c r="E8311">
        <v>0.01</v>
      </c>
      <c r="F8311">
        <v>1.5884100000000001</v>
      </c>
      <c r="G8311" s="384">
        <v>0</v>
      </c>
      <c r="H8311">
        <v>1.5884100000000001</v>
      </c>
      <c r="I8311">
        <v>-0.06</v>
      </c>
      <c r="J8311" s="384">
        <v>3355.31</v>
      </c>
    </row>
    <row r="8312" spans="1:10" x14ac:dyDescent="0.2">
      <c r="A8312">
        <v>16317</v>
      </c>
      <c r="B8312" s="623">
        <v>43161.997916666667</v>
      </c>
      <c r="C8312" s="405" t="s">
        <v>96</v>
      </c>
      <c r="D8312" s="384">
        <v>4139</v>
      </c>
      <c r="E8312">
        <v>0.01</v>
      </c>
      <c r="F8312">
        <v>1.58684</v>
      </c>
      <c r="G8312" s="384">
        <v>0</v>
      </c>
      <c r="H8312">
        <v>0</v>
      </c>
    </row>
    <row r="8313" spans="1:10" x14ac:dyDescent="0.2">
      <c r="A8313">
        <v>16321</v>
      </c>
      <c r="B8313" s="623">
        <v>43164</v>
      </c>
      <c r="C8313" s="405" t="s">
        <v>2054</v>
      </c>
      <c r="D8313" s="384">
        <v>4139</v>
      </c>
      <c r="E8313">
        <v>0.01</v>
      </c>
      <c r="F8313">
        <v>1.5884100000000001</v>
      </c>
      <c r="G8313" s="384">
        <v>0</v>
      </c>
      <c r="H8313">
        <v>1.5884100000000001</v>
      </c>
      <c r="I8313">
        <v>1</v>
      </c>
      <c r="J8313" s="384">
        <v>3356.31</v>
      </c>
    </row>
    <row r="8314" spans="1:10" x14ac:dyDescent="0.2">
      <c r="A8314">
        <v>16322</v>
      </c>
      <c r="B8314" s="623">
        <v>43164.03125</v>
      </c>
      <c r="C8314" s="405" t="s">
        <v>96</v>
      </c>
      <c r="D8314" s="384">
        <v>4140</v>
      </c>
      <c r="E8314">
        <v>0.01</v>
      </c>
      <c r="F8314">
        <v>1.58992</v>
      </c>
      <c r="G8314" s="384">
        <v>0</v>
      </c>
      <c r="H8314">
        <v>0</v>
      </c>
    </row>
    <row r="8315" spans="1:10" x14ac:dyDescent="0.2">
      <c r="A8315">
        <v>16324</v>
      </c>
      <c r="B8315" s="623">
        <v>43164.040277777778</v>
      </c>
      <c r="C8315" s="405" t="s">
        <v>2054</v>
      </c>
      <c r="D8315" s="384">
        <v>4140</v>
      </c>
      <c r="E8315">
        <v>0.01</v>
      </c>
      <c r="F8315">
        <v>1.5907199999999999</v>
      </c>
      <c r="G8315" s="384">
        <v>0</v>
      </c>
      <c r="H8315">
        <v>1.5907199999999999</v>
      </c>
      <c r="I8315">
        <v>0.55000000000000004</v>
      </c>
      <c r="J8315" s="384">
        <v>3356.86</v>
      </c>
    </row>
    <row r="8316" spans="1:10" x14ac:dyDescent="0.2">
      <c r="A8316">
        <v>16325</v>
      </c>
      <c r="B8316" s="623">
        <v>43164.044444444444</v>
      </c>
      <c r="C8316" s="405" t="s">
        <v>96</v>
      </c>
      <c r="D8316" s="384">
        <v>4141</v>
      </c>
      <c r="E8316">
        <v>0.01</v>
      </c>
      <c r="F8316">
        <v>1.5898300000000001</v>
      </c>
      <c r="G8316" s="384">
        <v>0</v>
      </c>
      <c r="H8316">
        <v>0</v>
      </c>
    </row>
    <row r="8317" spans="1:10" x14ac:dyDescent="0.2">
      <c r="A8317">
        <v>16330</v>
      </c>
      <c r="B8317" s="623">
        <v>43164.164583333331</v>
      </c>
      <c r="C8317" s="405" t="s">
        <v>2054</v>
      </c>
      <c r="D8317" s="384">
        <v>4141</v>
      </c>
      <c r="E8317">
        <v>0.01</v>
      </c>
      <c r="F8317">
        <v>1.58988</v>
      </c>
      <c r="G8317" s="384">
        <v>0</v>
      </c>
      <c r="H8317">
        <v>1.58988</v>
      </c>
      <c r="I8317">
        <v>0.04</v>
      </c>
      <c r="J8317" s="384">
        <v>3356.9</v>
      </c>
    </row>
    <row r="8318" spans="1:10" x14ac:dyDescent="0.2">
      <c r="A8318">
        <v>16327</v>
      </c>
      <c r="B8318" s="623">
        <v>43164.058333333334</v>
      </c>
      <c r="C8318" s="405" t="s">
        <v>96</v>
      </c>
      <c r="D8318" s="384">
        <v>4142</v>
      </c>
      <c r="E8318">
        <v>0.01</v>
      </c>
      <c r="F8318">
        <v>1.58832</v>
      </c>
      <c r="G8318" s="384">
        <v>0</v>
      </c>
      <c r="H8318">
        <v>0</v>
      </c>
    </row>
    <row r="8319" spans="1:10" x14ac:dyDescent="0.2">
      <c r="A8319">
        <v>16331</v>
      </c>
      <c r="B8319" s="623">
        <v>43164.164583333331</v>
      </c>
      <c r="C8319" s="405" t="s">
        <v>2054</v>
      </c>
      <c r="D8319" s="384">
        <v>4142</v>
      </c>
      <c r="E8319">
        <v>0.01</v>
      </c>
      <c r="F8319">
        <v>1.58988</v>
      </c>
      <c r="G8319" s="384">
        <v>0</v>
      </c>
      <c r="H8319">
        <v>1.58988</v>
      </c>
      <c r="I8319">
        <v>1.08</v>
      </c>
      <c r="J8319" s="384">
        <v>3357.98</v>
      </c>
    </row>
    <row r="8320" spans="1:10" x14ac:dyDescent="0.2">
      <c r="A8320">
        <v>16332</v>
      </c>
      <c r="B8320" s="623">
        <v>43165.063888888886</v>
      </c>
      <c r="C8320" s="405" t="s">
        <v>96</v>
      </c>
      <c r="D8320" s="384">
        <v>4143</v>
      </c>
      <c r="E8320">
        <v>0.01</v>
      </c>
      <c r="F8320">
        <v>1.5876999999999999</v>
      </c>
      <c r="G8320" s="384">
        <v>0</v>
      </c>
      <c r="H8320">
        <v>0</v>
      </c>
    </row>
    <row r="8321" spans="1:10" x14ac:dyDescent="0.2">
      <c r="A8321">
        <v>16334</v>
      </c>
      <c r="B8321" s="623">
        <v>43165.071527777778</v>
      </c>
      <c r="C8321" s="405" t="s">
        <v>2054</v>
      </c>
      <c r="D8321" s="384">
        <v>4143</v>
      </c>
      <c r="E8321">
        <v>0.01</v>
      </c>
      <c r="F8321">
        <v>1.5885</v>
      </c>
      <c r="G8321" s="384">
        <v>0</v>
      </c>
      <c r="H8321">
        <v>1.5885</v>
      </c>
      <c r="I8321">
        <v>0.55000000000000004</v>
      </c>
      <c r="J8321" s="384">
        <v>3358.53</v>
      </c>
    </row>
    <row r="8322" spans="1:10" x14ac:dyDescent="0.2">
      <c r="A8322">
        <v>16335</v>
      </c>
      <c r="B8322" s="623">
        <v>43166.044444444444</v>
      </c>
      <c r="C8322" s="405" t="s">
        <v>97</v>
      </c>
      <c r="D8322" s="384">
        <v>4144</v>
      </c>
      <c r="E8322">
        <v>0.01</v>
      </c>
      <c r="F8322">
        <v>1.5939099999999999</v>
      </c>
      <c r="G8322" s="384">
        <v>0</v>
      </c>
      <c r="H8322">
        <v>0</v>
      </c>
    </row>
    <row r="8323" spans="1:10" x14ac:dyDescent="0.2">
      <c r="A8323">
        <v>16337</v>
      </c>
      <c r="B8323" s="623">
        <v>43166.04791666667</v>
      </c>
      <c r="C8323" s="405" t="s">
        <v>2054</v>
      </c>
      <c r="D8323" s="384">
        <v>4144</v>
      </c>
      <c r="E8323">
        <v>0.01</v>
      </c>
      <c r="F8323">
        <v>1.59311</v>
      </c>
      <c r="G8323" s="384">
        <v>0</v>
      </c>
      <c r="H8323">
        <v>1.59311</v>
      </c>
      <c r="I8323">
        <v>0.55000000000000004</v>
      </c>
      <c r="J8323" s="384">
        <v>3359.08</v>
      </c>
    </row>
    <row r="8324" spans="1:10" x14ac:dyDescent="0.2">
      <c r="A8324">
        <v>16338</v>
      </c>
      <c r="B8324" s="623">
        <v>43166.061111111114</v>
      </c>
      <c r="C8324" s="405" t="s">
        <v>97</v>
      </c>
      <c r="D8324" s="384">
        <v>4145</v>
      </c>
      <c r="E8324">
        <v>0.01</v>
      </c>
      <c r="F8324">
        <v>1.5928500000000001</v>
      </c>
      <c r="G8324" s="384">
        <v>0</v>
      </c>
      <c r="H8324">
        <v>0</v>
      </c>
    </row>
    <row r="8325" spans="1:10" x14ac:dyDescent="0.2">
      <c r="A8325">
        <v>16347</v>
      </c>
      <c r="B8325" s="623">
        <v>43166.133333333331</v>
      </c>
      <c r="C8325" s="405" t="s">
        <v>2054</v>
      </c>
      <c r="D8325" s="384">
        <v>4145</v>
      </c>
      <c r="E8325">
        <v>0.01</v>
      </c>
      <c r="F8325">
        <v>1.5935699999999999</v>
      </c>
      <c r="G8325" s="384">
        <v>0</v>
      </c>
      <c r="H8325">
        <v>1.5935699999999999</v>
      </c>
      <c r="I8325">
        <v>-0.49</v>
      </c>
      <c r="J8325" s="384">
        <v>3358.59</v>
      </c>
    </row>
    <row r="8326" spans="1:10" x14ac:dyDescent="0.2">
      <c r="A8326">
        <v>16340</v>
      </c>
      <c r="B8326" s="623">
        <v>43166.067361111112</v>
      </c>
      <c r="C8326" s="405" t="s">
        <v>97</v>
      </c>
      <c r="D8326" s="384">
        <v>4146</v>
      </c>
      <c r="E8326">
        <v>0.01</v>
      </c>
      <c r="F8326">
        <v>1.5943799999999999</v>
      </c>
      <c r="G8326" s="384">
        <v>0</v>
      </c>
      <c r="H8326">
        <v>0</v>
      </c>
    </row>
    <row r="8327" spans="1:10" x14ac:dyDescent="0.2">
      <c r="A8327">
        <v>16348</v>
      </c>
      <c r="B8327" s="623">
        <v>43166.133333333331</v>
      </c>
      <c r="C8327" s="405" t="s">
        <v>2054</v>
      </c>
      <c r="D8327" s="384">
        <v>4146</v>
      </c>
      <c r="E8327">
        <v>0.01</v>
      </c>
      <c r="F8327">
        <v>1.5935699999999999</v>
      </c>
      <c r="G8327" s="384">
        <v>0</v>
      </c>
      <c r="H8327">
        <v>1.5935699999999999</v>
      </c>
      <c r="I8327">
        <v>0.56000000000000005</v>
      </c>
      <c r="J8327" s="384">
        <v>3359.15</v>
      </c>
    </row>
    <row r="8328" spans="1:10" x14ac:dyDescent="0.2">
      <c r="A8328">
        <v>16343</v>
      </c>
      <c r="B8328" s="623">
        <v>43166.072916666664</v>
      </c>
      <c r="C8328" s="405" t="s">
        <v>97</v>
      </c>
      <c r="D8328" s="384">
        <v>4147</v>
      </c>
      <c r="E8328">
        <v>0.01</v>
      </c>
      <c r="F8328">
        <v>1.59588</v>
      </c>
      <c r="G8328" s="384">
        <v>0</v>
      </c>
      <c r="H8328">
        <v>0</v>
      </c>
    </row>
    <row r="8329" spans="1:10" x14ac:dyDescent="0.2">
      <c r="A8329">
        <v>16349</v>
      </c>
      <c r="B8329" s="623">
        <v>43166.133333333331</v>
      </c>
      <c r="C8329" s="405" t="s">
        <v>2054</v>
      </c>
      <c r="D8329" s="384">
        <v>4147</v>
      </c>
      <c r="E8329">
        <v>0.01</v>
      </c>
      <c r="F8329">
        <v>1.5935699999999999</v>
      </c>
      <c r="G8329" s="384">
        <v>0</v>
      </c>
      <c r="H8329">
        <v>1.5935699999999999</v>
      </c>
      <c r="I8329">
        <v>1.6</v>
      </c>
      <c r="J8329" s="384">
        <v>3360.75</v>
      </c>
    </row>
    <row r="8330" spans="1:10" x14ac:dyDescent="0.2">
      <c r="A8330">
        <v>16350</v>
      </c>
      <c r="B8330" s="623">
        <v>43166.909722222219</v>
      </c>
      <c r="C8330" s="405" t="s">
        <v>96</v>
      </c>
      <c r="D8330" s="384">
        <v>4148</v>
      </c>
      <c r="E8330">
        <v>0.01</v>
      </c>
      <c r="F8330">
        <v>1.5877300000000001</v>
      </c>
      <c r="G8330" s="384">
        <v>0</v>
      </c>
      <c r="H8330">
        <v>0</v>
      </c>
    </row>
    <row r="8331" spans="1:10" x14ac:dyDescent="0.2">
      <c r="A8331">
        <v>16355</v>
      </c>
      <c r="B8331" s="623">
        <v>43167.042361111111</v>
      </c>
      <c r="C8331" s="405" t="s">
        <v>2054</v>
      </c>
      <c r="D8331" s="384">
        <v>4148</v>
      </c>
      <c r="E8331">
        <v>0.01</v>
      </c>
      <c r="F8331">
        <v>1.58778</v>
      </c>
      <c r="G8331" s="384">
        <v>0</v>
      </c>
      <c r="H8331">
        <v>1.58778</v>
      </c>
      <c r="I8331">
        <v>-0.25</v>
      </c>
      <c r="J8331" s="384">
        <v>3360.5</v>
      </c>
    </row>
    <row r="8332" spans="1:10" x14ac:dyDescent="0.2">
      <c r="A8332">
        <v>16352</v>
      </c>
      <c r="B8332" s="623">
        <v>43166.924305555556</v>
      </c>
      <c r="C8332" s="405" t="s">
        <v>96</v>
      </c>
      <c r="D8332" s="384">
        <v>4149</v>
      </c>
      <c r="E8332">
        <v>0.01</v>
      </c>
      <c r="F8332">
        <v>1.58623</v>
      </c>
      <c r="G8332" s="384">
        <v>0</v>
      </c>
      <c r="H8332">
        <v>0</v>
      </c>
    </row>
    <row r="8333" spans="1:10" x14ac:dyDescent="0.2">
      <c r="A8333">
        <v>16356</v>
      </c>
      <c r="B8333" s="623">
        <v>43167.042361111111</v>
      </c>
      <c r="C8333" s="405" t="s">
        <v>2054</v>
      </c>
      <c r="D8333" s="384">
        <v>4149</v>
      </c>
      <c r="E8333">
        <v>0.01</v>
      </c>
      <c r="F8333">
        <v>1.58778</v>
      </c>
      <c r="G8333" s="384">
        <v>0</v>
      </c>
      <c r="H8333">
        <v>1.58778</v>
      </c>
      <c r="I8333">
        <v>0.79</v>
      </c>
      <c r="J8333" s="384">
        <v>3361.3</v>
      </c>
    </row>
    <row r="8334" spans="1:10" x14ac:dyDescent="0.2">
      <c r="A8334">
        <v>16357</v>
      </c>
      <c r="B8334" s="623">
        <v>43167.906944444447</v>
      </c>
      <c r="C8334" s="405" t="s">
        <v>96</v>
      </c>
      <c r="D8334" s="384">
        <v>4150</v>
      </c>
      <c r="E8334">
        <v>0.01</v>
      </c>
      <c r="F8334">
        <v>1.5812299999999999</v>
      </c>
      <c r="G8334" s="384">
        <v>0</v>
      </c>
      <c r="H8334">
        <v>0</v>
      </c>
    </row>
    <row r="8335" spans="1:10" x14ac:dyDescent="0.2">
      <c r="A8335">
        <v>16362</v>
      </c>
      <c r="B8335" s="623">
        <v>43167.979861111111</v>
      </c>
      <c r="C8335" s="405" t="s">
        <v>2054</v>
      </c>
      <c r="D8335" s="384">
        <v>4150</v>
      </c>
      <c r="E8335">
        <v>0.01</v>
      </c>
      <c r="F8335">
        <v>1.58128</v>
      </c>
      <c r="G8335" s="384">
        <v>0</v>
      </c>
      <c r="H8335">
        <v>1.58128</v>
      </c>
      <c r="I8335">
        <v>0.04</v>
      </c>
      <c r="J8335" s="384">
        <v>3361.34</v>
      </c>
    </row>
    <row r="8336" spans="1:10" x14ac:dyDescent="0.2">
      <c r="A8336">
        <v>16359</v>
      </c>
      <c r="B8336" s="623">
        <v>43167.916666666664</v>
      </c>
      <c r="C8336" s="405" t="s">
        <v>96</v>
      </c>
      <c r="D8336" s="384">
        <v>4151</v>
      </c>
      <c r="E8336">
        <v>0.01</v>
      </c>
      <c r="F8336">
        <v>1.5797300000000001</v>
      </c>
      <c r="G8336" s="384">
        <v>0</v>
      </c>
      <c r="H8336">
        <v>0</v>
      </c>
    </row>
    <row r="8337" spans="1:10" x14ac:dyDescent="0.2">
      <c r="A8337">
        <v>16363</v>
      </c>
      <c r="B8337" s="623">
        <v>43167.979861111111</v>
      </c>
      <c r="C8337" s="405" t="s">
        <v>2054</v>
      </c>
      <c r="D8337" s="384">
        <v>4151</v>
      </c>
      <c r="E8337">
        <v>0.01</v>
      </c>
      <c r="F8337">
        <v>1.58128</v>
      </c>
      <c r="G8337" s="384">
        <v>0</v>
      </c>
      <c r="H8337">
        <v>1.58128</v>
      </c>
      <c r="I8337">
        <v>1.07</v>
      </c>
      <c r="J8337" s="384">
        <v>3362.41</v>
      </c>
    </row>
    <row r="8338" spans="1:10" x14ac:dyDescent="0.2">
      <c r="A8338">
        <v>16364</v>
      </c>
      <c r="B8338" s="623">
        <v>43168.074999999997</v>
      </c>
      <c r="C8338" s="405" t="s">
        <v>96</v>
      </c>
      <c r="D8338" s="384">
        <v>4152</v>
      </c>
      <c r="E8338">
        <v>0.01</v>
      </c>
      <c r="F8338">
        <v>1.5798000000000001</v>
      </c>
      <c r="G8338" s="384">
        <v>0</v>
      </c>
      <c r="H8338">
        <v>0</v>
      </c>
    </row>
    <row r="8339" spans="1:10" x14ac:dyDescent="0.2">
      <c r="A8339">
        <v>16366</v>
      </c>
      <c r="B8339" s="623">
        <v>43168.095138888886</v>
      </c>
      <c r="C8339" s="405" t="s">
        <v>2054</v>
      </c>
      <c r="D8339" s="384">
        <v>4152</v>
      </c>
      <c r="E8339">
        <v>0.01</v>
      </c>
      <c r="F8339">
        <v>1.5806</v>
      </c>
      <c r="G8339" s="384">
        <v>0</v>
      </c>
      <c r="H8339">
        <v>1.5806</v>
      </c>
      <c r="I8339">
        <v>0.55000000000000004</v>
      </c>
      <c r="J8339" s="384">
        <v>3362.96</v>
      </c>
    </row>
    <row r="8340" spans="1:10" x14ac:dyDescent="0.2">
      <c r="A8340">
        <v>16367</v>
      </c>
      <c r="B8340" s="623">
        <v>43168.895138888889</v>
      </c>
      <c r="C8340" s="405" t="s">
        <v>96</v>
      </c>
      <c r="D8340" s="384">
        <v>4153</v>
      </c>
      <c r="E8340">
        <v>0.01</v>
      </c>
      <c r="F8340">
        <v>1.5698799999999999</v>
      </c>
      <c r="G8340" s="384">
        <v>0</v>
      </c>
      <c r="H8340">
        <v>0</v>
      </c>
    </row>
    <row r="8341" spans="1:10" x14ac:dyDescent="0.2">
      <c r="A8341">
        <v>16381</v>
      </c>
      <c r="B8341" s="623">
        <v>43171.466666666667</v>
      </c>
      <c r="C8341" s="405" t="s">
        <v>2054</v>
      </c>
      <c r="D8341" s="384">
        <v>4153</v>
      </c>
      <c r="E8341">
        <v>0.01</v>
      </c>
      <c r="F8341">
        <v>1.5683199999999999</v>
      </c>
      <c r="G8341" s="384">
        <v>0</v>
      </c>
      <c r="H8341">
        <v>1.5683199999999999</v>
      </c>
      <c r="I8341">
        <v>-1.17</v>
      </c>
      <c r="J8341" s="384">
        <v>3361.78</v>
      </c>
    </row>
    <row r="8342" spans="1:10" x14ac:dyDescent="0.2">
      <c r="A8342">
        <v>16369</v>
      </c>
      <c r="B8342" s="623">
        <v>43168.928472222222</v>
      </c>
      <c r="C8342" s="405" t="s">
        <v>96</v>
      </c>
      <c r="D8342" s="384">
        <v>4154</v>
      </c>
      <c r="E8342">
        <v>0.01</v>
      </c>
      <c r="F8342">
        <v>1.5683800000000001</v>
      </c>
      <c r="G8342" s="384">
        <v>0</v>
      </c>
      <c r="H8342">
        <v>0</v>
      </c>
    </row>
    <row r="8343" spans="1:10" x14ac:dyDescent="0.2">
      <c r="A8343">
        <v>16382</v>
      </c>
      <c r="B8343" s="623">
        <v>43171.466666666667</v>
      </c>
      <c r="C8343" s="405" t="s">
        <v>2054</v>
      </c>
      <c r="D8343" s="384">
        <v>4154</v>
      </c>
      <c r="E8343">
        <v>0.01</v>
      </c>
      <c r="F8343">
        <v>1.5683199999999999</v>
      </c>
      <c r="G8343" s="384">
        <v>0</v>
      </c>
      <c r="H8343">
        <v>1.5683199999999999</v>
      </c>
      <c r="I8343">
        <v>-0.13</v>
      </c>
      <c r="J8343" s="384">
        <v>3361.65</v>
      </c>
    </row>
    <row r="8344" spans="1:10" x14ac:dyDescent="0.2">
      <c r="A8344">
        <v>16372</v>
      </c>
      <c r="B8344" s="623">
        <v>43171.045138888891</v>
      </c>
      <c r="C8344" s="405" t="s">
        <v>96</v>
      </c>
      <c r="D8344" s="384">
        <v>4155</v>
      </c>
      <c r="E8344">
        <v>0.01</v>
      </c>
      <c r="F8344">
        <v>1.5668800000000001</v>
      </c>
      <c r="G8344" s="384">
        <v>0</v>
      </c>
      <c r="H8344">
        <v>0</v>
      </c>
    </row>
    <row r="8345" spans="1:10" x14ac:dyDescent="0.2">
      <c r="A8345">
        <v>16383</v>
      </c>
      <c r="B8345" s="623">
        <v>43171.466666666667</v>
      </c>
      <c r="C8345" s="405" t="s">
        <v>2054</v>
      </c>
      <c r="D8345" s="384">
        <v>4155</v>
      </c>
      <c r="E8345">
        <v>0.01</v>
      </c>
      <c r="F8345">
        <v>1.5683199999999999</v>
      </c>
      <c r="G8345" s="384">
        <v>0</v>
      </c>
      <c r="H8345">
        <v>1.5683199999999999</v>
      </c>
      <c r="I8345">
        <v>0.99</v>
      </c>
      <c r="J8345" s="384">
        <v>3362.64</v>
      </c>
    </row>
    <row r="8346" spans="1:10" x14ac:dyDescent="0.2">
      <c r="A8346">
        <v>16376</v>
      </c>
      <c r="B8346" s="623">
        <v>43171.370138888888</v>
      </c>
      <c r="C8346" s="405" t="s">
        <v>96</v>
      </c>
      <c r="D8346" s="384">
        <v>4156</v>
      </c>
      <c r="E8346">
        <v>0.01</v>
      </c>
      <c r="F8346">
        <v>1.5645500000000001</v>
      </c>
      <c r="G8346" s="384">
        <v>0</v>
      </c>
      <c r="H8346">
        <v>0</v>
      </c>
    </row>
    <row r="8347" spans="1:10" x14ac:dyDescent="0.2">
      <c r="A8347">
        <v>16384</v>
      </c>
      <c r="B8347" s="623">
        <v>43171.466666666667</v>
      </c>
      <c r="C8347" s="405" t="s">
        <v>2054</v>
      </c>
      <c r="D8347" s="384">
        <v>4156</v>
      </c>
      <c r="E8347">
        <v>0.01</v>
      </c>
      <c r="F8347">
        <v>1.5683199999999999</v>
      </c>
      <c r="G8347" s="384">
        <v>0</v>
      </c>
      <c r="H8347">
        <v>1.5683199999999999</v>
      </c>
      <c r="I8347">
        <v>2.6</v>
      </c>
      <c r="J8347" s="384">
        <v>3365.24</v>
      </c>
    </row>
    <row r="8348" spans="1:10" x14ac:dyDescent="0.2">
      <c r="A8348">
        <v>16385</v>
      </c>
      <c r="B8348" s="623">
        <v>43172.87777777778</v>
      </c>
      <c r="C8348" s="405" t="s">
        <v>97</v>
      </c>
      <c r="D8348" s="384">
        <v>4157</v>
      </c>
      <c r="E8348">
        <v>0.01</v>
      </c>
      <c r="F8348">
        <v>1.5764499999999999</v>
      </c>
      <c r="G8348" s="384">
        <v>0</v>
      </c>
      <c r="H8348">
        <v>0</v>
      </c>
    </row>
    <row r="8349" spans="1:10" x14ac:dyDescent="0.2">
      <c r="A8349">
        <v>16392</v>
      </c>
      <c r="B8349" s="623">
        <v>43173.105555555558</v>
      </c>
      <c r="C8349" s="405" t="s">
        <v>2054</v>
      </c>
      <c r="D8349" s="384">
        <v>4157</v>
      </c>
      <c r="E8349">
        <v>0.01</v>
      </c>
      <c r="F8349">
        <v>1.5764</v>
      </c>
      <c r="G8349" s="384">
        <v>0</v>
      </c>
      <c r="H8349">
        <v>1.5764</v>
      </c>
      <c r="I8349">
        <v>0.05</v>
      </c>
      <c r="J8349" s="384">
        <v>3365.3</v>
      </c>
    </row>
    <row r="8350" spans="1:10" x14ac:dyDescent="0.2">
      <c r="A8350">
        <v>16387</v>
      </c>
      <c r="B8350" s="623">
        <v>43172.879861111112</v>
      </c>
      <c r="C8350" s="405" t="s">
        <v>97</v>
      </c>
      <c r="D8350" s="384">
        <v>4158</v>
      </c>
      <c r="E8350">
        <v>0.01</v>
      </c>
      <c r="F8350">
        <v>1.57795</v>
      </c>
      <c r="G8350" s="384">
        <v>0</v>
      </c>
      <c r="H8350">
        <v>0</v>
      </c>
    </row>
    <row r="8351" spans="1:10" x14ac:dyDescent="0.2">
      <c r="A8351">
        <v>16393</v>
      </c>
      <c r="B8351" s="623">
        <v>43173.105555555558</v>
      </c>
      <c r="C8351" s="405" t="s">
        <v>2054</v>
      </c>
      <c r="D8351" s="384">
        <v>4158</v>
      </c>
      <c r="E8351">
        <v>0.01</v>
      </c>
      <c r="F8351">
        <v>1.5764</v>
      </c>
      <c r="G8351" s="384">
        <v>0</v>
      </c>
      <c r="H8351">
        <v>1.5764</v>
      </c>
      <c r="I8351">
        <v>1.08</v>
      </c>
      <c r="J8351" s="384">
        <v>3366.38</v>
      </c>
    </row>
    <row r="8352" spans="1:10" x14ac:dyDescent="0.2">
      <c r="A8352">
        <v>16390</v>
      </c>
      <c r="B8352" s="623">
        <v>43173.066666666666</v>
      </c>
      <c r="C8352" s="405" t="s">
        <v>96</v>
      </c>
      <c r="D8352" s="384">
        <v>4159</v>
      </c>
      <c r="E8352">
        <v>0.01</v>
      </c>
      <c r="F8352">
        <v>1.57704</v>
      </c>
      <c r="G8352" s="384">
        <v>0</v>
      </c>
      <c r="H8352">
        <v>0</v>
      </c>
    </row>
    <row r="8353" spans="1:10" x14ac:dyDescent="0.2">
      <c r="A8353">
        <v>16419</v>
      </c>
      <c r="B8353" s="623">
        <v>43174.12222222222</v>
      </c>
      <c r="C8353" s="405" t="s">
        <v>2054</v>
      </c>
      <c r="D8353" s="384">
        <v>4159</v>
      </c>
      <c r="E8353">
        <v>0.01</v>
      </c>
      <c r="F8353">
        <v>1.57185</v>
      </c>
      <c r="G8353" s="384">
        <v>0</v>
      </c>
      <c r="H8353">
        <v>1.57185</v>
      </c>
      <c r="I8353">
        <v>-3.86</v>
      </c>
      <c r="J8353" s="384">
        <v>3362.52</v>
      </c>
    </row>
    <row r="8354" spans="1:10" x14ac:dyDescent="0.2">
      <c r="A8354">
        <v>16394</v>
      </c>
      <c r="B8354" s="623">
        <v>43173.226388888892</v>
      </c>
      <c r="C8354" s="405" t="s">
        <v>96</v>
      </c>
      <c r="D8354" s="384">
        <v>4160</v>
      </c>
      <c r="E8354">
        <v>0.01</v>
      </c>
      <c r="F8354">
        <v>1.5755300000000001</v>
      </c>
      <c r="G8354" s="384">
        <v>0</v>
      </c>
      <c r="H8354">
        <v>0</v>
      </c>
    </row>
    <row r="8355" spans="1:10" x14ac:dyDescent="0.2">
      <c r="A8355">
        <v>16420</v>
      </c>
      <c r="B8355" s="623">
        <v>43174.12222222222</v>
      </c>
      <c r="C8355" s="405" t="s">
        <v>2054</v>
      </c>
      <c r="D8355" s="384">
        <v>4160</v>
      </c>
      <c r="E8355">
        <v>0.01</v>
      </c>
      <c r="F8355">
        <v>1.57185</v>
      </c>
      <c r="G8355" s="384">
        <v>0</v>
      </c>
      <c r="H8355">
        <v>1.57185</v>
      </c>
      <c r="I8355">
        <v>-2.82</v>
      </c>
      <c r="J8355" s="384">
        <v>3359.71</v>
      </c>
    </row>
    <row r="8356" spans="1:10" x14ac:dyDescent="0.2">
      <c r="A8356">
        <v>16397</v>
      </c>
      <c r="B8356" s="623">
        <v>43173.367361111108</v>
      </c>
      <c r="C8356" s="405" t="s">
        <v>96</v>
      </c>
      <c r="D8356" s="384">
        <v>4161</v>
      </c>
      <c r="E8356">
        <v>0.01</v>
      </c>
      <c r="F8356">
        <v>1.5739799999999999</v>
      </c>
      <c r="G8356" s="384">
        <v>0</v>
      </c>
      <c r="H8356">
        <v>0</v>
      </c>
    </row>
    <row r="8357" spans="1:10" x14ac:dyDescent="0.2">
      <c r="A8357">
        <v>16421</v>
      </c>
      <c r="B8357" s="623">
        <v>43174.12222222222</v>
      </c>
      <c r="C8357" s="405" t="s">
        <v>2054</v>
      </c>
      <c r="D8357" s="384">
        <v>4161</v>
      </c>
      <c r="E8357">
        <v>0.01</v>
      </c>
      <c r="F8357">
        <v>1.57185</v>
      </c>
      <c r="G8357" s="384">
        <v>0</v>
      </c>
      <c r="H8357">
        <v>1.57185</v>
      </c>
      <c r="I8357">
        <v>-1.75</v>
      </c>
      <c r="J8357" s="384">
        <v>3357.96</v>
      </c>
    </row>
    <row r="8358" spans="1:10" x14ac:dyDescent="0.2">
      <c r="A8358">
        <v>16401</v>
      </c>
      <c r="B8358" s="623">
        <v>43173.40625</v>
      </c>
      <c r="C8358" s="405" t="s">
        <v>96</v>
      </c>
      <c r="D8358" s="384">
        <v>4162</v>
      </c>
      <c r="E8358">
        <v>0.01</v>
      </c>
      <c r="F8358">
        <v>1.5716600000000001</v>
      </c>
      <c r="G8358" s="384">
        <v>0</v>
      </c>
      <c r="H8358">
        <v>0</v>
      </c>
    </row>
    <row r="8359" spans="1:10" x14ac:dyDescent="0.2">
      <c r="A8359">
        <v>16422</v>
      </c>
      <c r="B8359" s="623">
        <v>43174.12222222222</v>
      </c>
      <c r="C8359" s="405" t="s">
        <v>2054</v>
      </c>
      <c r="D8359" s="384">
        <v>4162</v>
      </c>
      <c r="E8359">
        <v>0.01</v>
      </c>
      <c r="F8359">
        <v>1.57185</v>
      </c>
      <c r="G8359" s="384">
        <v>0</v>
      </c>
      <c r="H8359">
        <v>1.57185</v>
      </c>
      <c r="I8359">
        <v>-0.15</v>
      </c>
      <c r="J8359" s="384">
        <v>3357.82</v>
      </c>
    </row>
    <row r="8360" spans="1:10" x14ac:dyDescent="0.2">
      <c r="A8360">
        <v>16406</v>
      </c>
      <c r="B8360" s="623">
        <v>43173.456944444442</v>
      </c>
      <c r="C8360" s="405" t="s">
        <v>96</v>
      </c>
      <c r="D8360" s="384">
        <v>4163</v>
      </c>
      <c r="E8360">
        <v>0.02</v>
      </c>
      <c r="F8360">
        <v>1.5685500000000001</v>
      </c>
      <c r="G8360" s="384">
        <v>0</v>
      </c>
      <c r="H8360">
        <v>0</v>
      </c>
    </row>
    <row r="8361" spans="1:10" x14ac:dyDescent="0.2">
      <c r="A8361">
        <v>16423</v>
      </c>
      <c r="B8361" s="623">
        <v>43174.12222222222</v>
      </c>
      <c r="C8361" s="405" t="s">
        <v>2054</v>
      </c>
      <c r="D8361" s="384">
        <v>4163</v>
      </c>
      <c r="E8361">
        <v>0.02</v>
      </c>
      <c r="F8361">
        <v>1.57185</v>
      </c>
      <c r="G8361" s="384">
        <v>0</v>
      </c>
      <c r="H8361">
        <v>1.57185</v>
      </c>
      <c r="I8361">
        <v>4</v>
      </c>
      <c r="J8361" s="384">
        <v>3361.82</v>
      </c>
    </row>
    <row r="8362" spans="1:10" x14ac:dyDescent="0.2">
      <c r="A8362">
        <v>16412</v>
      </c>
      <c r="B8362" s="623">
        <v>43173.592361111114</v>
      </c>
      <c r="C8362" s="405" t="s">
        <v>96</v>
      </c>
      <c r="D8362" s="384">
        <v>4164</v>
      </c>
      <c r="E8362">
        <v>0.02</v>
      </c>
      <c r="F8362">
        <v>1.5653300000000001</v>
      </c>
      <c r="G8362" s="384">
        <v>0</v>
      </c>
      <c r="H8362">
        <v>0</v>
      </c>
    </row>
    <row r="8363" spans="1:10" x14ac:dyDescent="0.2">
      <c r="A8363">
        <v>16424</v>
      </c>
      <c r="B8363" s="623">
        <v>43174.12222222222</v>
      </c>
      <c r="C8363" s="405" t="s">
        <v>2054</v>
      </c>
      <c r="D8363" s="384">
        <v>4164</v>
      </c>
      <c r="E8363">
        <v>0.02</v>
      </c>
      <c r="F8363">
        <v>1.57185</v>
      </c>
      <c r="G8363" s="384">
        <v>0</v>
      </c>
      <c r="H8363">
        <v>1.57185</v>
      </c>
      <c r="I8363">
        <v>8.44</v>
      </c>
      <c r="J8363" s="384">
        <v>3370.26</v>
      </c>
    </row>
    <row r="8364" spans="1:10" x14ac:dyDescent="0.2">
      <c r="A8364">
        <v>16425</v>
      </c>
      <c r="B8364" s="623">
        <v>43175.047222222223</v>
      </c>
      <c r="C8364" s="405" t="s">
        <v>97</v>
      </c>
      <c r="D8364" s="384">
        <v>4165</v>
      </c>
      <c r="E8364">
        <v>0.01</v>
      </c>
      <c r="F8364">
        <v>1.57958</v>
      </c>
      <c r="G8364" s="384">
        <v>0</v>
      </c>
      <c r="H8364">
        <v>0</v>
      </c>
    </row>
    <row r="8365" spans="1:10" x14ac:dyDescent="0.2">
      <c r="A8365">
        <v>16430</v>
      </c>
      <c r="B8365" s="623">
        <v>43175.306944444441</v>
      </c>
      <c r="C8365" s="405" t="s">
        <v>2054</v>
      </c>
      <c r="D8365" s="384">
        <v>4165</v>
      </c>
      <c r="E8365">
        <v>0.01</v>
      </c>
      <c r="F8365">
        <v>1.57958</v>
      </c>
      <c r="G8365" s="384">
        <v>0</v>
      </c>
      <c r="H8365">
        <v>1.57958</v>
      </c>
      <c r="I8365">
        <v>0</v>
      </c>
      <c r="J8365" s="384">
        <v>3370.26</v>
      </c>
    </row>
    <row r="8366" spans="1:10" x14ac:dyDescent="0.2">
      <c r="A8366">
        <v>16427</v>
      </c>
      <c r="B8366" s="623">
        <v>43175.095138888886</v>
      </c>
      <c r="C8366" s="405" t="s">
        <v>97</v>
      </c>
      <c r="D8366" s="384">
        <v>4166</v>
      </c>
      <c r="E8366">
        <v>0.01</v>
      </c>
      <c r="F8366">
        <v>1.58118</v>
      </c>
      <c r="G8366" s="384">
        <v>0</v>
      </c>
      <c r="H8366">
        <v>0</v>
      </c>
    </row>
    <row r="8367" spans="1:10" x14ac:dyDescent="0.2">
      <c r="A8367">
        <v>16431</v>
      </c>
      <c r="B8367" s="623">
        <v>43175.306944444441</v>
      </c>
      <c r="C8367" s="405" t="s">
        <v>2054</v>
      </c>
      <c r="D8367" s="384">
        <v>4166</v>
      </c>
      <c r="E8367">
        <v>0.01</v>
      </c>
      <c r="F8367">
        <v>1.57958</v>
      </c>
      <c r="G8367" s="384">
        <v>0</v>
      </c>
      <c r="H8367">
        <v>1.57958</v>
      </c>
      <c r="I8367">
        <v>1.1000000000000001</v>
      </c>
      <c r="J8367" s="384">
        <v>3371.36</v>
      </c>
    </row>
    <row r="8368" spans="1:10" x14ac:dyDescent="0.2">
      <c r="A8368">
        <v>16432</v>
      </c>
      <c r="B8368" s="623">
        <v>43175.920138888891</v>
      </c>
      <c r="C8368" s="405" t="s">
        <v>97</v>
      </c>
      <c r="D8368" s="384">
        <v>4167</v>
      </c>
      <c r="E8368">
        <v>0.01</v>
      </c>
      <c r="F8368">
        <v>1.5930200000000001</v>
      </c>
      <c r="G8368" s="384">
        <v>0</v>
      </c>
      <c r="H8368">
        <v>0</v>
      </c>
    </row>
    <row r="8369" spans="1:10" x14ac:dyDescent="0.2">
      <c r="A8369">
        <v>16434</v>
      </c>
      <c r="B8369" s="623">
        <v>43177.959722222222</v>
      </c>
      <c r="C8369" s="405" t="s">
        <v>2054</v>
      </c>
      <c r="D8369" s="384">
        <v>4167</v>
      </c>
      <c r="E8369">
        <v>0.01</v>
      </c>
      <c r="F8369">
        <v>1.59222</v>
      </c>
      <c r="G8369" s="384">
        <v>0</v>
      </c>
      <c r="H8369">
        <v>1.59222</v>
      </c>
      <c r="I8369">
        <v>0.55000000000000004</v>
      </c>
      <c r="J8369" s="384">
        <v>3371.91</v>
      </c>
    </row>
    <row r="8370" spans="1:10" x14ac:dyDescent="0.2">
      <c r="A8370">
        <v>16435</v>
      </c>
      <c r="B8370" s="623">
        <v>43178.87777777778</v>
      </c>
      <c r="C8370" s="405" t="s">
        <v>96</v>
      </c>
      <c r="D8370" s="384">
        <v>4168</v>
      </c>
      <c r="E8370">
        <v>0.01</v>
      </c>
      <c r="F8370">
        <v>1.60005</v>
      </c>
      <c r="G8370" s="384">
        <v>0</v>
      </c>
      <c r="H8370">
        <v>0</v>
      </c>
    </row>
    <row r="8371" spans="1:10" x14ac:dyDescent="0.2">
      <c r="A8371">
        <v>16440</v>
      </c>
      <c r="B8371" s="623">
        <v>43178.984722222223</v>
      </c>
      <c r="C8371" s="405" t="s">
        <v>2054</v>
      </c>
      <c r="D8371" s="384">
        <v>4168</v>
      </c>
      <c r="E8371">
        <v>0.01</v>
      </c>
      <c r="F8371">
        <v>1.6001000000000001</v>
      </c>
      <c r="G8371" s="384">
        <v>0</v>
      </c>
      <c r="H8371">
        <v>1.6001000000000001</v>
      </c>
      <c r="I8371">
        <v>0.03</v>
      </c>
      <c r="J8371" s="384">
        <v>3371.94</v>
      </c>
    </row>
    <row r="8372" spans="1:10" x14ac:dyDescent="0.2">
      <c r="A8372">
        <v>16437</v>
      </c>
      <c r="B8372" s="623">
        <v>43178.938194444447</v>
      </c>
      <c r="C8372" s="405" t="s">
        <v>96</v>
      </c>
      <c r="D8372" s="384">
        <v>4169</v>
      </c>
      <c r="E8372">
        <v>0.01</v>
      </c>
      <c r="F8372">
        <v>1.5985499999999999</v>
      </c>
      <c r="G8372" s="384">
        <v>0</v>
      </c>
      <c r="H8372">
        <v>0</v>
      </c>
    </row>
    <row r="8373" spans="1:10" x14ac:dyDescent="0.2">
      <c r="A8373">
        <v>16441</v>
      </c>
      <c r="B8373" s="623">
        <v>43178.984722222223</v>
      </c>
      <c r="C8373" s="405" t="s">
        <v>2054</v>
      </c>
      <c r="D8373" s="384">
        <v>4169</v>
      </c>
      <c r="E8373">
        <v>0.01</v>
      </c>
      <c r="F8373">
        <v>1.6001000000000001</v>
      </c>
      <c r="G8373" s="384">
        <v>0</v>
      </c>
      <c r="H8373">
        <v>1.6001000000000001</v>
      </c>
      <c r="I8373">
        <v>1.06</v>
      </c>
      <c r="J8373" s="384">
        <v>3373</v>
      </c>
    </row>
    <row r="8374" spans="1:10" x14ac:dyDescent="0.2">
      <c r="A8374">
        <v>16442</v>
      </c>
      <c r="B8374" s="623">
        <v>43179.054166666669</v>
      </c>
      <c r="C8374" s="405" t="s">
        <v>97</v>
      </c>
      <c r="D8374" s="384">
        <v>4170</v>
      </c>
      <c r="E8374">
        <v>0.01</v>
      </c>
      <c r="F8374">
        <v>1.6006800000000001</v>
      </c>
      <c r="G8374" s="384">
        <v>0</v>
      </c>
      <c r="H8374">
        <v>0</v>
      </c>
    </row>
    <row r="8375" spans="1:10" x14ac:dyDescent="0.2">
      <c r="A8375">
        <v>16447</v>
      </c>
      <c r="B8375" s="623">
        <v>43179.104166666664</v>
      </c>
      <c r="C8375" s="405" t="s">
        <v>2054</v>
      </c>
      <c r="D8375" s="384">
        <v>4170</v>
      </c>
      <c r="E8375">
        <v>0.01</v>
      </c>
      <c r="F8375">
        <v>1.6006400000000001</v>
      </c>
      <c r="G8375" s="384">
        <v>0</v>
      </c>
      <c r="H8375">
        <v>1.6006400000000001</v>
      </c>
      <c r="I8375">
        <v>0.03</v>
      </c>
      <c r="J8375" s="384">
        <v>3373.03</v>
      </c>
    </row>
    <row r="8376" spans="1:10" x14ac:dyDescent="0.2">
      <c r="A8376">
        <v>16444</v>
      </c>
      <c r="B8376" s="623">
        <v>43179.092361111114</v>
      </c>
      <c r="C8376" s="405" t="s">
        <v>97</v>
      </c>
      <c r="D8376" s="384">
        <v>4171</v>
      </c>
      <c r="E8376">
        <v>0.01</v>
      </c>
      <c r="F8376">
        <v>1.60219</v>
      </c>
      <c r="G8376" s="384">
        <v>0</v>
      </c>
      <c r="H8376">
        <v>0</v>
      </c>
    </row>
    <row r="8377" spans="1:10" x14ac:dyDescent="0.2">
      <c r="A8377">
        <v>16448</v>
      </c>
      <c r="B8377" s="623">
        <v>43179.104166666664</v>
      </c>
      <c r="C8377" s="405" t="s">
        <v>2054</v>
      </c>
      <c r="D8377" s="384">
        <v>4171</v>
      </c>
      <c r="E8377">
        <v>0.01</v>
      </c>
      <c r="F8377">
        <v>1.6006400000000001</v>
      </c>
      <c r="G8377" s="384">
        <v>0</v>
      </c>
      <c r="H8377">
        <v>1.6006400000000001</v>
      </c>
      <c r="I8377">
        <v>1.07</v>
      </c>
      <c r="J8377" s="384">
        <v>3374.1</v>
      </c>
    </row>
    <row r="8378" spans="1:10" x14ac:dyDescent="0.2">
      <c r="A8378">
        <v>16449</v>
      </c>
      <c r="B8378" s="623">
        <v>43179.969444444447</v>
      </c>
      <c r="C8378" s="405" t="s">
        <v>96</v>
      </c>
      <c r="D8378" s="384">
        <v>4172</v>
      </c>
      <c r="E8378">
        <v>0.01</v>
      </c>
      <c r="F8378">
        <v>1.5934900000000001</v>
      </c>
      <c r="G8378" s="384">
        <v>0</v>
      </c>
      <c r="H8378">
        <v>0</v>
      </c>
    </row>
    <row r="8379" spans="1:10" x14ac:dyDescent="0.2">
      <c r="A8379">
        <v>16454</v>
      </c>
      <c r="B8379" s="623">
        <v>43180.206250000003</v>
      </c>
      <c r="C8379" s="405" t="s">
        <v>2054</v>
      </c>
      <c r="D8379" s="384">
        <v>4172</v>
      </c>
      <c r="E8379">
        <v>0.01</v>
      </c>
      <c r="F8379">
        <v>1.5935299999999999</v>
      </c>
      <c r="G8379" s="384">
        <v>0</v>
      </c>
      <c r="H8379">
        <v>1.5935299999999999</v>
      </c>
      <c r="I8379">
        <v>-0.06</v>
      </c>
      <c r="J8379" s="384">
        <v>3374.04</v>
      </c>
    </row>
    <row r="8380" spans="1:10" x14ac:dyDescent="0.2">
      <c r="A8380">
        <v>16451</v>
      </c>
      <c r="B8380" s="623">
        <v>43180.138194444444</v>
      </c>
      <c r="C8380" s="405" t="s">
        <v>96</v>
      </c>
      <c r="D8380" s="384">
        <v>4173</v>
      </c>
      <c r="E8380">
        <v>0.01</v>
      </c>
      <c r="F8380">
        <v>1.5919700000000001</v>
      </c>
      <c r="G8380" s="384">
        <v>0</v>
      </c>
      <c r="H8380">
        <v>0</v>
      </c>
    </row>
    <row r="8381" spans="1:10" x14ac:dyDescent="0.2">
      <c r="A8381">
        <v>16455</v>
      </c>
      <c r="B8381" s="623">
        <v>43180.206250000003</v>
      </c>
      <c r="C8381" s="405" t="s">
        <v>2054</v>
      </c>
      <c r="D8381" s="384">
        <v>4173</v>
      </c>
      <c r="E8381">
        <v>0.01</v>
      </c>
      <c r="F8381">
        <v>1.5935299999999999</v>
      </c>
      <c r="G8381" s="384">
        <v>0</v>
      </c>
      <c r="H8381">
        <v>1.5935299999999999</v>
      </c>
      <c r="I8381">
        <v>1.07</v>
      </c>
      <c r="J8381" s="384">
        <v>3375.11</v>
      </c>
    </row>
    <row r="8382" spans="1:10" x14ac:dyDescent="0.2">
      <c r="A8382">
        <v>16456</v>
      </c>
      <c r="B8382" s="623">
        <v>43180.879166666666</v>
      </c>
      <c r="C8382" s="405" t="s">
        <v>96</v>
      </c>
      <c r="D8382" s="384">
        <v>4174</v>
      </c>
      <c r="E8382">
        <v>0.01</v>
      </c>
      <c r="F8382">
        <v>1.58761</v>
      </c>
      <c r="G8382" s="384">
        <v>0</v>
      </c>
      <c r="H8382">
        <v>0</v>
      </c>
    </row>
    <row r="8383" spans="1:10" x14ac:dyDescent="0.2">
      <c r="A8383">
        <v>16458</v>
      </c>
      <c r="B8383" s="623">
        <v>43180.913194444445</v>
      </c>
      <c r="C8383" s="405" t="s">
        <v>2054</v>
      </c>
      <c r="D8383" s="384">
        <v>4174</v>
      </c>
      <c r="E8383">
        <v>0.01</v>
      </c>
      <c r="F8383">
        <v>1.5884100000000001</v>
      </c>
      <c r="G8383" s="384">
        <v>0</v>
      </c>
      <c r="H8383">
        <v>1.5884100000000001</v>
      </c>
      <c r="I8383">
        <v>0.55000000000000004</v>
      </c>
      <c r="J8383" s="384">
        <v>3375.66</v>
      </c>
    </row>
    <row r="8384" spans="1:10" x14ac:dyDescent="0.2">
      <c r="A8384">
        <v>16459</v>
      </c>
      <c r="B8384" s="623">
        <v>43181.908333333333</v>
      </c>
      <c r="C8384" s="405" t="s">
        <v>97</v>
      </c>
      <c r="D8384" s="384">
        <v>4175</v>
      </c>
      <c r="E8384">
        <v>0.01</v>
      </c>
      <c r="F8384">
        <v>1.5983700000000001</v>
      </c>
      <c r="G8384" s="384">
        <v>0</v>
      </c>
      <c r="H8384">
        <v>0</v>
      </c>
    </row>
    <row r="8385" spans="1:10" x14ac:dyDescent="0.2">
      <c r="A8385">
        <v>16461</v>
      </c>
      <c r="B8385" s="623">
        <v>43181.919444444444</v>
      </c>
      <c r="C8385" s="405" t="s">
        <v>2054</v>
      </c>
      <c r="D8385" s="384">
        <v>4175</v>
      </c>
      <c r="E8385">
        <v>0.01</v>
      </c>
      <c r="F8385">
        <v>1.5975699999999999</v>
      </c>
      <c r="G8385" s="384">
        <v>0</v>
      </c>
      <c r="H8385">
        <v>1.5975699999999999</v>
      </c>
      <c r="I8385">
        <v>0.55000000000000004</v>
      </c>
      <c r="J8385" s="384">
        <v>3376.21</v>
      </c>
    </row>
    <row r="8386" spans="1:10" x14ac:dyDescent="0.2">
      <c r="A8386">
        <v>16462</v>
      </c>
      <c r="B8386" s="623">
        <v>43181.925000000003</v>
      </c>
      <c r="C8386" s="405" t="s">
        <v>97</v>
      </c>
      <c r="D8386" s="384">
        <v>4176</v>
      </c>
      <c r="E8386">
        <v>0.01</v>
      </c>
      <c r="F8386">
        <v>1.5976300000000001</v>
      </c>
      <c r="G8386" s="384">
        <v>0</v>
      </c>
      <c r="H8386">
        <v>0</v>
      </c>
    </row>
    <row r="8387" spans="1:10" x14ac:dyDescent="0.2">
      <c r="A8387">
        <v>16471</v>
      </c>
      <c r="B8387" s="623">
        <v>43182.152083333334</v>
      </c>
      <c r="C8387" s="405" t="s">
        <v>2054</v>
      </c>
      <c r="D8387" s="384">
        <v>4176</v>
      </c>
      <c r="E8387">
        <v>0.01</v>
      </c>
      <c r="F8387">
        <v>1.5983499999999999</v>
      </c>
      <c r="G8387" s="384">
        <v>0</v>
      </c>
      <c r="H8387">
        <v>1.5983499999999999</v>
      </c>
      <c r="I8387">
        <v>-0.49</v>
      </c>
      <c r="J8387" s="384">
        <v>3375.72</v>
      </c>
    </row>
    <row r="8388" spans="1:10" x14ac:dyDescent="0.2">
      <c r="A8388">
        <v>16464</v>
      </c>
      <c r="B8388" s="623">
        <v>43181.952777777777</v>
      </c>
      <c r="C8388" s="405" t="s">
        <v>97</v>
      </c>
      <c r="D8388" s="384">
        <v>4177</v>
      </c>
      <c r="E8388">
        <v>0.01</v>
      </c>
      <c r="F8388">
        <v>1.5991500000000001</v>
      </c>
      <c r="G8388" s="384">
        <v>0</v>
      </c>
      <c r="H8388">
        <v>0</v>
      </c>
    </row>
    <row r="8389" spans="1:10" x14ac:dyDescent="0.2">
      <c r="A8389">
        <v>16472</v>
      </c>
      <c r="B8389" s="623">
        <v>43182.152083333334</v>
      </c>
      <c r="C8389" s="405" t="s">
        <v>2054</v>
      </c>
      <c r="D8389" s="384">
        <v>4177</v>
      </c>
      <c r="E8389">
        <v>0.01</v>
      </c>
      <c r="F8389">
        <v>1.5983499999999999</v>
      </c>
      <c r="G8389" s="384">
        <v>0</v>
      </c>
      <c r="H8389">
        <v>1.5983499999999999</v>
      </c>
      <c r="I8389">
        <v>0.56000000000000005</v>
      </c>
      <c r="J8389" s="384">
        <v>3376.28</v>
      </c>
    </row>
    <row r="8390" spans="1:10" x14ac:dyDescent="0.2">
      <c r="A8390">
        <v>16467</v>
      </c>
      <c r="B8390" s="623">
        <v>43182.020833333336</v>
      </c>
      <c r="C8390" s="405" t="s">
        <v>97</v>
      </c>
      <c r="D8390" s="384">
        <v>4178</v>
      </c>
      <c r="E8390">
        <v>0.01</v>
      </c>
      <c r="F8390">
        <v>1.6006800000000001</v>
      </c>
      <c r="G8390" s="384">
        <v>0</v>
      </c>
      <c r="H8390">
        <v>0</v>
      </c>
    </row>
    <row r="8391" spans="1:10" x14ac:dyDescent="0.2">
      <c r="A8391">
        <v>16473</v>
      </c>
      <c r="B8391" s="623">
        <v>43182.152083333334</v>
      </c>
      <c r="C8391" s="405" t="s">
        <v>2054</v>
      </c>
      <c r="D8391" s="384">
        <v>4178</v>
      </c>
      <c r="E8391">
        <v>0.01</v>
      </c>
      <c r="F8391">
        <v>1.5983499999999999</v>
      </c>
      <c r="G8391" s="384">
        <v>0</v>
      </c>
      <c r="H8391">
        <v>1.5983499999999999</v>
      </c>
      <c r="I8391">
        <v>1.6</v>
      </c>
      <c r="J8391" s="384">
        <v>3377.88</v>
      </c>
    </row>
    <row r="8392" spans="1:10" x14ac:dyDescent="0.2">
      <c r="A8392">
        <v>16474</v>
      </c>
      <c r="B8392" s="623">
        <v>43182.875</v>
      </c>
      <c r="C8392" s="405" t="s">
        <v>97</v>
      </c>
      <c r="D8392" s="384">
        <v>4179</v>
      </c>
      <c r="E8392">
        <v>0.01</v>
      </c>
      <c r="F8392">
        <v>1.60328</v>
      </c>
      <c r="G8392" s="384">
        <v>0</v>
      </c>
      <c r="H8392">
        <v>0</v>
      </c>
    </row>
    <row r="8393" spans="1:10" x14ac:dyDescent="0.2">
      <c r="A8393">
        <v>16476</v>
      </c>
      <c r="B8393" s="623">
        <v>43182.885416666664</v>
      </c>
      <c r="C8393" s="405" t="s">
        <v>2054</v>
      </c>
      <c r="D8393" s="384">
        <v>4179</v>
      </c>
      <c r="E8393">
        <v>0.01</v>
      </c>
      <c r="F8393">
        <v>1.6024799999999999</v>
      </c>
      <c r="G8393" s="384">
        <v>0</v>
      </c>
      <c r="H8393">
        <v>1.6024799999999999</v>
      </c>
      <c r="I8393">
        <v>0.55000000000000004</v>
      </c>
      <c r="J8393" s="384">
        <v>3378.43</v>
      </c>
    </row>
    <row r="8394" spans="1:10" x14ac:dyDescent="0.2">
      <c r="A8394">
        <v>16477</v>
      </c>
      <c r="B8394" s="623">
        <v>43182.892361111109</v>
      </c>
      <c r="C8394" s="405" t="s">
        <v>97</v>
      </c>
      <c r="D8394" s="384">
        <v>4180</v>
      </c>
      <c r="E8394">
        <v>0.01</v>
      </c>
      <c r="F8394">
        <v>1.60324</v>
      </c>
      <c r="G8394" s="384">
        <v>0</v>
      </c>
      <c r="H8394">
        <v>0</v>
      </c>
    </row>
    <row r="8395" spans="1:10" x14ac:dyDescent="0.2">
      <c r="A8395">
        <v>16482</v>
      </c>
      <c r="B8395" s="623">
        <v>43185.101388888892</v>
      </c>
      <c r="C8395" s="405" t="s">
        <v>2054</v>
      </c>
      <c r="D8395" s="384">
        <v>4180</v>
      </c>
      <c r="E8395">
        <v>0.01</v>
      </c>
      <c r="F8395">
        <v>1.6032200000000001</v>
      </c>
      <c r="G8395" s="384">
        <v>0</v>
      </c>
      <c r="H8395">
        <v>1.6032200000000001</v>
      </c>
      <c r="I8395">
        <v>0.03</v>
      </c>
      <c r="J8395" s="384">
        <v>3378.47</v>
      </c>
    </row>
    <row r="8396" spans="1:10" x14ac:dyDescent="0.2">
      <c r="A8396">
        <v>16479</v>
      </c>
      <c r="B8396" s="623">
        <v>43182.904166666667</v>
      </c>
      <c r="C8396" s="405" t="s">
        <v>97</v>
      </c>
      <c r="D8396" s="384">
        <v>4181</v>
      </c>
      <c r="E8396">
        <v>0.01</v>
      </c>
      <c r="F8396">
        <v>1.6047899999999999</v>
      </c>
      <c r="G8396" s="384">
        <v>0</v>
      </c>
      <c r="H8396">
        <v>0</v>
      </c>
    </row>
    <row r="8397" spans="1:10" x14ac:dyDescent="0.2">
      <c r="A8397">
        <v>16483</v>
      </c>
      <c r="B8397" s="623">
        <v>43185.101388888892</v>
      </c>
      <c r="C8397" s="405" t="s">
        <v>2054</v>
      </c>
      <c r="D8397" s="384">
        <v>4181</v>
      </c>
      <c r="E8397">
        <v>0.01</v>
      </c>
      <c r="F8397">
        <v>1.6032200000000001</v>
      </c>
      <c r="G8397" s="384">
        <v>0</v>
      </c>
      <c r="H8397">
        <v>1.6032200000000001</v>
      </c>
      <c r="I8397">
        <v>1.1000000000000001</v>
      </c>
      <c r="J8397" s="384">
        <v>3379.57</v>
      </c>
    </row>
    <row r="8398" spans="1:10" x14ac:dyDescent="0.2">
      <c r="A8398">
        <v>16484</v>
      </c>
      <c r="B8398" s="623">
        <v>43185.902777777781</v>
      </c>
      <c r="C8398" s="405" t="s">
        <v>96</v>
      </c>
      <c r="D8398" s="384">
        <v>4182</v>
      </c>
      <c r="E8398">
        <v>0.01</v>
      </c>
      <c r="F8398">
        <v>1.61066</v>
      </c>
      <c r="G8398" s="384">
        <v>0</v>
      </c>
      <c r="H8398">
        <v>0</v>
      </c>
    </row>
    <row r="8399" spans="1:10" x14ac:dyDescent="0.2">
      <c r="A8399">
        <v>16493</v>
      </c>
      <c r="B8399" s="623">
        <v>43186.245833333334</v>
      </c>
      <c r="C8399" s="405" t="s">
        <v>2054</v>
      </c>
      <c r="D8399" s="384">
        <v>4182</v>
      </c>
      <c r="E8399">
        <v>0.01</v>
      </c>
      <c r="F8399">
        <v>1.60995</v>
      </c>
      <c r="G8399" s="384">
        <v>0</v>
      </c>
      <c r="H8399">
        <v>1.60995</v>
      </c>
      <c r="I8399">
        <v>-0.57999999999999996</v>
      </c>
      <c r="J8399" s="384">
        <v>3378.99</v>
      </c>
    </row>
    <row r="8400" spans="1:10" x14ac:dyDescent="0.2">
      <c r="A8400">
        <v>16486</v>
      </c>
      <c r="B8400" s="623">
        <v>43185.928472222222</v>
      </c>
      <c r="C8400" s="405" t="s">
        <v>96</v>
      </c>
      <c r="D8400" s="384">
        <v>4183</v>
      </c>
      <c r="E8400">
        <v>0.01</v>
      </c>
      <c r="F8400">
        <v>1.6091599999999999</v>
      </c>
      <c r="G8400" s="384">
        <v>0</v>
      </c>
      <c r="H8400">
        <v>0</v>
      </c>
    </row>
    <row r="8401" spans="1:10" x14ac:dyDescent="0.2">
      <c r="A8401">
        <v>16494</v>
      </c>
      <c r="B8401" s="623">
        <v>43186.245833333334</v>
      </c>
      <c r="C8401" s="405" t="s">
        <v>2054</v>
      </c>
      <c r="D8401" s="384">
        <v>4183</v>
      </c>
      <c r="E8401">
        <v>0.01</v>
      </c>
      <c r="F8401">
        <v>1.60995</v>
      </c>
      <c r="G8401" s="384">
        <v>0</v>
      </c>
      <c r="H8401">
        <v>1.60995</v>
      </c>
      <c r="I8401">
        <v>0.45</v>
      </c>
      <c r="J8401" s="384">
        <v>3379.44</v>
      </c>
    </row>
    <row r="8402" spans="1:10" x14ac:dyDescent="0.2">
      <c r="A8402">
        <v>16489</v>
      </c>
      <c r="B8402" s="623">
        <v>43185.949305555558</v>
      </c>
      <c r="C8402" s="405" t="s">
        <v>96</v>
      </c>
      <c r="D8402" s="384">
        <v>4184</v>
      </c>
      <c r="E8402">
        <v>0.01</v>
      </c>
      <c r="F8402">
        <v>1.6076299999999999</v>
      </c>
      <c r="G8402" s="384">
        <v>0</v>
      </c>
      <c r="H8402">
        <v>0</v>
      </c>
    </row>
    <row r="8403" spans="1:10" x14ac:dyDescent="0.2">
      <c r="A8403">
        <v>16495</v>
      </c>
      <c r="B8403" s="623">
        <v>43186.245833333334</v>
      </c>
      <c r="C8403" s="405" t="s">
        <v>2054</v>
      </c>
      <c r="D8403" s="384">
        <v>4184</v>
      </c>
      <c r="E8403">
        <v>0.01</v>
      </c>
      <c r="F8403">
        <v>1.60995</v>
      </c>
      <c r="G8403" s="384">
        <v>0</v>
      </c>
      <c r="H8403">
        <v>1.60995</v>
      </c>
      <c r="I8403">
        <v>1.51</v>
      </c>
      <c r="J8403" s="384">
        <v>3380.95</v>
      </c>
    </row>
    <row r="8404" spans="1:10" x14ac:dyDescent="0.2">
      <c r="A8404">
        <v>16496</v>
      </c>
      <c r="B8404" s="623">
        <v>43186.895833333336</v>
      </c>
      <c r="C8404" s="405" t="s">
        <v>97</v>
      </c>
      <c r="D8404" s="384">
        <v>4185</v>
      </c>
      <c r="E8404">
        <v>0.01</v>
      </c>
      <c r="F8404">
        <v>1.6134900000000001</v>
      </c>
      <c r="G8404" s="384">
        <v>0</v>
      </c>
      <c r="H8404">
        <v>0</v>
      </c>
    </row>
    <row r="8405" spans="1:10" x14ac:dyDescent="0.2">
      <c r="A8405">
        <v>16498</v>
      </c>
      <c r="B8405" s="623">
        <v>43186.902083333334</v>
      </c>
      <c r="C8405" s="405" t="s">
        <v>2054</v>
      </c>
      <c r="D8405" s="384">
        <v>4185</v>
      </c>
      <c r="E8405">
        <v>0.01</v>
      </c>
      <c r="F8405">
        <v>1.61269</v>
      </c>
      <c r="G8405" s="384">
        <v>0</v>
      </c>
      <c r="H8405">
        <v>1.61269</v>
      </c>
      <c r="I8405">
        <v>0.56000000000000005</v>
      </c>
      <c r="J8405" s="384">
        <v>3381.51</v>
      </c>
    </row>
    <row r="8406" spans="1:10" x14ac:dyDescent="0.2">
      <c r="A8406">
        <v>16499</v>
      </c>
      <c r="B8406" s="623">
        <v>43186.907638888886</v>
      </c>
      <c r="C8406" s="405" t="s">
        <v>97</v>
      </c>
      <c r="D8406" s="384">
        <v>4186</v>
      </c>
      <c r="E8406">
        <v>0.01</v>
      </c>
      <c r="F8406">
        <v>1.61273</v>
      </c>
      <c r="G8406" s="384">
        <v>0</v>
      </c>
      <c r="H8406">
        <v>0</v>
      </c>
    </row>
    <row r="8407" spans="1:10" x14ac:dyDescent="0.2">
      <c r="A8407">
        <v>16511</v>
      </c>
      <c r="B8407" s="623">
        <v>43187.131249999999</v>
      </c>
      <c r="C8407" s="405" t="s">
        <v>2054</v>
      </c>
      <c r="D8407" s="384">
        <v>4186</v>
      </c>
      <c r="E8407">
        <v>0.01</v>
      </c>
      <c r="F8407">
        <v>1.6134500000000001</v>
      </c>
      <c r="G8407" s="384">
        <v>0</v>
      </c>
      <c r="H8407">
        <v>1.6134500000000001</v>
      </c>
      <c r="I8407">
        <v>-0.49</v>
      </c>
      <c r="J8407" s="384">
        <v>3381.57</v>
      </c>
    </row>
    <row r="8408" spans="1:10" x14ac:dyDescent="0.2">
      <c r="A8408">
        <v>16501</v>
      </c>
      <c r="B8408" s="623">
        <v>43186.919444444444</v>
      </c>
      <c r="C8408" s="405" t="s">
        <v>97</v>
      </c>
      <c r="D8408" s="384">
        <v>4187</v>
      </c>
      <c r="E8408">
        <v>0.01</v>
      </c>
      <c r="F8408">
        <v>1.6142399999999999</v>
      </c>
      <c r="G8408" s="384">
        <v>0</v>
      </c>
      <c r="H8408">
        <v>0</v>
      </c>
    </row>
    <row r="8409" spans="1:10" x14ac:dyDescent="0.2">
      <c r="A8409">
        <v>16512</v>
      </c>
      <c r="B8409" s="623">
        <v>43187.131249999999</v>
      </c>
      <c r="C8409" s="405" t="s">
        <v>2054</v>
      </c>
      <c r="D8409" s="384">
        <v>4187</v>
      </c>
      <c r="E8409">
        <v>0.01</v>
      </c>
      <c r="F8409">
        <v>1.6134500000000001</v>
      </c>
      <c r="G8409" s="384">
        <v>0</v>
      </c>
      <c r="H8409">
        <v>1.6134500000000001</v>
      </c>
      <c r="I8409">
        <v>0.55000000000000004</v>
      </c>
      <c r="J8409" s="384">
        <v>3382.12</v>
      </c>
    </row>
    <row r="8410" spans="1:10" x14ac:dyDescent="0.2">
      <c r="A8410">
        <v>16504</v>
      </c>
      <c r="B8410" s="623">
        <v>43186.965277777781</v>
      </c>
      <c r="C8410" s="405" t="s">
        <v>97</v>
      </c>
      <c r="D8410" s="384">
        <v>4188</v>
      </c>
      <c r="E8410">
        <v>0.01</v>
      </c>
      <c r="F8410">
        <v>1.6157699999999999</v>
      </c>
      <c r="G8410" s="384">
        <v>0</v>
      </c>
      <c r="H8410">
        <v>0</v>
      </c>
    </row>
    <row r="8411" spans="1:10" x14ac:dyDescent="0.2">
      <c r="A8411">
        <v>16513</v>
      </c>
      <c r="B8411" s="623">
        <v>43187.131249999999</v>
      </c>
      <c r="C8411" s="405" t="s">
        <v>2054</v>
      </c>
      <c r="D8411" s="384">
        <v>4188</v>
      </c>
      <c r="E8411">
        <v>0.01</v>
      </c>
      <c r="F8411">
        <v>1.6134500000000001</v>
      </c>
      <c r="G8411" s="384">
        <v>0</v>
      </c>
      <c r="H8411">
        <v>1.6134500000000001</v>
      </c>
      <c r="I8411">
        <v>1.61</v>
      </c>
      <c r="J8411" s="384">
        <v>3383.74</v>
      </c>
    </row>
    <row r="8412" spans="1:10" x14ac:dyDescent="0.2">
      <c r="A8412">
        <v>16508</v>
      </c>
      <c r="B8412" s="623">
        <v>43187.032638888886</v>
      </c>
      <c r="C8412" s="405" t="s">
        <v>96</v>
      </c>
      <c r="D8412" s="384">
        <v>4189</v>
      </c>
      <c r="E8412">
        <v>0.01</v>
      </c>
      <c r="F8412">
        <v>1.6144400000000001</v>
      </c>
      <c r="G8412" s="384">
        <v>0</v>
      </c>
      <c r="H8412">
        <v>0</v>
      </c>
    </row>
    <row r="8413" spans="1:10" x14ac:dyDescent="0.2">
      <c r="A8413">
        <v>16510</v>
      </c>
      <c r="B8413" s="623">
        <v>43187.041666666664</v>
      </c>
      <c r="C8413" s="405" t="s">
        <v>2054</v>
      </c>
      <c r="D8413" s="384">
        <v>4189</v>
      </c>
      <c r="E8413">
        <v>0.01</v>
      </c>
      <c r="F8413">
        <v>1.61524</v>
      </c>
      <c r="G8413" s="384">
        <v>0</v>
      </c>
      <c r="H8413">
        <v>1.61524</v>
      </c>
      <c r="I8413">
        <v>0.55000000000000004</v>
      </c>
      <c r="J8413" s="384">
        <v>3382.06</v>
      </c>
    </row>
    <row r="8414" spans="1:10" x14ac:dyDescent="0.2">
      <c r="A8414">
        <v>16514</v>
      </c>
      <c r="B8414" s="623">
        <v>43187.884722222225</v>
      </c>
      <c r="C8414" s="405" t="s">
        <v>96</v>
      </c>
      <c r="D8414" s="384">
        <v>4190</v>
      </c>
      <c r="E8414">
        <v>0.01</v>
      </c>
      <c r="F8414">
        <v>1.6067499999999999</v>
      </c>
      <c r="G8414" s="384">
        <v>0</v>
      </c>
      <c r="H8414">
        <v>0</v>
      </c>
    </row>
    <row r="8415" spans="1:10" x14ac:dyDescent="0.2">
      <c r="A8415">
        <v>16519</v>
      </c>
      <c r="B8415" s="623">
        <v>43187.894444444442</v>
      </c>
      <c r="C8415" s="405" t="s">
        <v>2054</v>
      </c>
      <c r="D8415" s="384">
        <v>4190</v>
      </c>
      <c r="E8415">
        <v>0.01</v>
      </c>
      <c r="F8415">
        <v>1.6068</v>
      </c>
      <c r="G8415" s="384">
        <v>0</v>
      </c>
      <c r="H8415">
        <v>1.6068</v>
      </c>
      <c r="I8415">
        <v>0.04</v>
      </c>
      <c r="J8415" s="384">
        <v>3383.78</v>
      </c>
    </row>
    <row r="8416" spans="1:10" x14ac:dyDescent="0.2">
      <c r="A8416">
        <v>16516</v>
      </c>
      <c r="B8416" s="623">
        <v>43187.888888888891</v>
      </c>
      <c r="C8416" s="405" t="s">
        <v>96</v>
      </c>
      <c r="D8416" s="384">
        <v>4191</v>
      </c>
      <c r="E8416">
        <v>0.01</v>
      </c>
      <c r="F8416">
        <v>1.6052500000000001</v>
      </c>
      <c r="G8416" s="384">
        <v>0</v>
      </c>
      <c r="H8416">
        <v>0</v>
      </c>
    </row>
    <row r="8417" spans="1:10" x14ac:dyDescent="0.2">
      <c r="A8417">
        <v>16520</v>
      </c>
      <c r="B8417" s="623">
        <v>43187.894444444442</v>
      </c>
      <c r="C8417" s="405" t="s">
        <v>2054</v>
      </c>
      <c r="D8417" s="384">
        <v>4191</v>
      </c>
      <c r="E8417">
        <v>0.01</v>
      </c>
      <c r="F8417">
        <v>1.6068</v>
      </c>
      <c r="G8417" s="384">
        <v>0</v>
      </c>
      <c r="H8417">
        <v>1.6068</v>
      </c>
      <c r="I8417">
        <v>1.07</v>
      </c>
      <c r="J8417" s="384">
        <v>3384.85</v>
      </c>
    </row>
    <row r="8418" spans="1:10" x14ac:dyDescent="0.2">
      <c r="A8418">
        <v>16521</v>
      </c>
      <c r="B8418" s="623">
        <v>43187.902777777781</v>
      </c>
      <c r="C8418" s="405" t="s">
        <v>96</v>
      </c>
      <c r="D8418" s="384">
        <v>4192</v>
      </c>
      <c r="E8418">
        <v>0.01</v>
      </c>
      <c r="F8418">
        <v>1.6064000000000001</v>
      </c>
      <c r="G8418" s="384">
        <v>0</v>
      </c>
      <c r="H8418">
        <v>0</v>
      </c>
    </row>
    <row r="8419" spans="1:10" x14ac:dyDescent="0.2">
      <c r="A8419">
        <v>16523</v>
      </c>
      <c r="B8419" s="623">
        <v>43187.921527777777</v>
      </c>
      <c r="C8419" s="405" t="s">
        <v>2054</v>
      </c>
      <c r="D8419" s="384">
        <v>4192</v>
      </c>
      <c r="E8419">
        <v>0.01</v>
      </c>
      <c r="F8419">
        <v>1.6072</v>
      </c>
      <c r="G8419" s="384">
        <v>0</v>
      </c>
      <c r="H8419">
        <v>1.6072</v>
      </c>
      <c r="I8419">
        <v>0.56000000000000005</v>
      </c>
      <c r="J8419" s="384">
        <v>3385.41</v>
      </c>
    </row>
    <row r="8420" spans="1:10" x14ac:dyDescent="0.2">
      <c r="A8420">
        <v>16524</v>
      </c>
      <c r="B8420" s="623">
        <v>43187.943055555559</v>
      </c>
      <c r="C8420" s="405" t="s">
        <v>96</v>
      </c>
      <c r="D8420" s="384">
        <v>4193</v>
      </c>
      <c r="E8420">
        <v>0.01</v>
      </c>
      <c r="F8420">
        <v>1.60555</v>
      </c>
      <c r="G8420" s="384">
        <v>0</v>
      </c>
      <c r="H8420">
        <v>0</v>
      </c>
    </row>
    <row r="8421" spans="1:10" x14ac:dyDescent="0.2">
      <c r="A8421">
        <v>16526</v>
      </c>
      <c r="B8421" s="623">
        <v>43187.977083333331</v>
      </c>
      <c r="C8421" s="405" t="s">
        <v>2054</v>
      </c>
      <c r="D8421" s="384">
        <v>4193</v>
      </c>
      <c r="E8421">
        <v>0.01</v>
      </c>
      <c r="F8421">
        <v>1.6063499999999999</v>
      </c>
      <c r="G8421" s="384">
        <v>0</v>
      </c>
      <c r="H8421">
        <v>1.6063499999999999</v>
      </c>
      <c r="I8421">
        <v>0.55000000000000004</v>
      </c>
      <c r="J8421" s="384">
        <v>3385.96</v>
      </c>
    </row>
    <row r="8422" spans="1:10" x14ac:dyDescent="0.2">
      <c r="A8422">
        <v>16527</v>
      </c>
      <c r="B8422" s="623">
        <v>43188.04791666667</v>
      </c>
      <c r="C8422" s="405" t="s">
        <v>97</v>
      </c>
      <c r="D8422" s="384">
        <v>4194</v>
      </c>
      <c r="E8422">
        <v>0.01</v>
      </c>
      <c r="F8422">
        <v>1.6071899999999999</v>
      </c>
      <c r="G8422" s="384">
        <v>0</v>
      </c>
      <c r="H8422">
        <v>0</v>
      </c>
    </row>
    <row r="8423" spans="1:10" x14ac:dyDescent="0.2">
      <c r="A8423">
        <v>16536</v>
      </c>
      <c r="B8423" s="623">
        <v>43188.310416666667</v>
      </c>
      <c r="C8423" s="405" t="s">
        <v>2054</v>
      </c>
      <c r="D8423" s="384">
        <v>4194</v>
      </c>
      <c r="E8423">
        <v>0.01</v>
      </c>
      <c r="F8423">
        <v>1.60792</v>
      </c>
      <c r="G8423" s="384">
        <v>0</v>
      </c>
      <c r="H8423">
        <v>1.60792</v>
      </c>
      <c r="I8423">
        <v>-0.5</v>
      </c>
      <c r="J8423" s="384">
        <v>3385.46</v>
      </c>
    </row>
    <row r="8424" spans="1:10" x14ac:dyDescent="0.2">
      <c r="A8424">
        <v>16529</v>
      </c>
      <c r="B8424" s="623">
        <v>43188.176388888889</v>
      </c>
      <c r="C8424" s="405" t="s">
        <v>97</v>
      </c>
      <c r="D8424" s="384">
        <v>4195</v>
      </c>
      <c r="E8424">
        <v>0.01</v>
      </c>
      <c r="F8424">
        <v>1.60869</v>
      </c>
      <c r="G8424" s="384">
        <v>0</v>
      </c>
      <c r="H8424">
        <v>0</v>
      </c>
    </row>
    <row r="8425" spans="1:10" x14ac:dyDescent="0.2">
      <c r="A8425">
        <v>16537</v>
      </c>
      <c r="B8425" s="623">
        <v>43188.310416666667</v>
      </c>
      <c r="C8425" s="405" t="s">
        <v>2054</v>
      </c>
      <c r="D8425" s="384">
        <v>4195</v>
      </c>
      <c r="E8425">
        <v>0.01</v>
      </c>
      <c r="F8425">
        <v>1.60792</v>
      </c>
      <c r="G8425" s="384">
        <v>0</v>
      </c>
      <c r="H8425">
        <v>1.60792</v>
      </c>
      <c r="I8425">
        <v>0.54</v>
      </c>
      <c r="J8425" s="384">
        <v>3386</v>
      </c>
    </row>
    <row r="8426" spans="1:10" x14ac:dyDescent="0.2">
      <c r="A8426">
        <v>16532</v>
      </c>
      <c r="B8426" s="623">
        <v>43188.197222222225</v>
      </c>
      <c r="C8426" s="405" t="s">
        <v>97</v>
      </c>
      <c r="D8426" s="384">
        <v>4196</v>
      </c>
      <c r="E8426">
        <v>0.01</v>
      </c>
      <c r="F8426">
        <v>1.6102799999999999</v>
      </c>
      <c r="G8426" s="384">
        <v>0</v>
      </c>
      <c r="H8426">
        <v>0</v>
      </c>
    </row>
    <row r="8427" spans="1:10" x14ac:dyDescent="0.2">
      <c r="A8427">
        <v>16538</v>
      </c>
      <c r="B8427" s="623">
        <v>43188.310416666667</v>
      </c>
      <c r="C8427" s="405" t="s">
        <v>2054</v>
      </c>
      <c r="D8427" s="384">
        <v>4196</v>
      </c>
      <c r="E8427">
        <v>0.01</v>
      </c>
      <c r="F8427">
        <v>1.60792</v>
      </c>
      <c r="G8427" s="384">
        <v>0</v>
      </c>
      <c r="H8427">
        <v>1.60792</v>
      </c>
      <c r="I8427">
        <v>1.63</v>
      </c>
      <c r="J8427" s="384">
        <v>3387.63</v>
      </c>
    </row>
    <row r="8428" spans="1:10" x14ac:dyDescent="0.2">
      <c r="A8428">
        <v>16539</v>
      </c>
      <c r="B8428" s="623">
        <v>43192.04583333333</v>
      </c>
      <c r="C8428" s="405" t="s">
        <v>97</v>
      </c>
      <c r="D8428" s="384">
        <v>4197</v>
      </c>
      <c r="E8428">
        <v>0.01</v>
      </c>
      <c r="F8428">
        <v>1.6025100000000001</v>
      </c>
      <c r="G8428" s="384">
        <v>0</v>
      </c>
      <c r="H8428">
        <v>0</v>
      </c>
    </row>
    <row r="8429" spans="1:10" x14ac:dyDescent="0.2">
      <c r="A8429">
        <v>16541</v>
      </c>
      <c r="B8429" s="623">
        <v>43192.15347222222</v>
      </c>
      <c r="C8429" s="405" t="s">
        <v>2054</v>
      </c>
      <c r="D8429" s="384">
        <v>4197</v>
      </c>
      <c r="E8429">
        <v>0.01</v>
      </c>
      <c r="F8429">
        <v>1.60171</v>
      </c>
      <c r="G8429" s="384">
        <v>0</v>
      </c>
      <c r="H8429">
        <v>1.60171</v>
      </c>
      <c r="I8429">
        <v>0.55000000000000004</v>
      </c>
      <c r="J8429" s="384">
        <v>3388.18</v>
      </c>
    </row>
    <row r="8430" spans="1:10" x14ac:dyDescent="0.2">
      <c r="A8430">
        <v>16542</v>
      </c>
      <c r="B8430" s="623">
        <v>43192.875</v>
      </c>
      <c r="C8430" s="405" t="s">
        <v>97</v>
      </c>
      <c r="D8430" s="384">
        <v>4198</v>
      </c>
      <c r="E8430">
        <v>0.01</v>
      </c>
      <c r="F8430">
        <v>1.60745</v>
      </c>
      <c r="G8430" s="384">
        <v>0</v>
      </c>
      <c r="H8430">
        <v>0</v>
      </c>
    </row>
    <row r="8431" spans="1:10" x14ac:dyDescent="0.2">
      <c r="A8431">
        <v>16544</v>
      </c>
      <c r="B8431" s="623">
        <v>43192.912499999999</v>
      </c>
      <c r="C8431" s="405" t="s">
        <v>2054</v>
      </c>
      <c r="D8431" s="384">
        <v>4198</v>
      </c>
      <c r="E8431">
        <v>0.01</v>
      </c>
      <c r="F8431">
        <v>1.6066499999999999</v>
      </c>
      <c r="G8431" s="384">
        <v>0</v>
      </c>
      <c r="H8431">
        <v>1.6066499999999999</v>
      </c>
      <c r="I8431">
        <v>0.55000000000000004</v>
      </c>
      <c r="J8431" s="384">
        <v>3388.73</v>
      </c>
    </row>
    <row r="8432" spans="1:10" x14ac:dyDescent="0.2">
      <c r="A8432">
        <v>16545</v>
      </c>
      <c r="B8432" s="623">
        <v>43192.921527777777</v>
      </c>
      <c r="C8432" s="405" t="s">
        <v>97</v>
      </c>
      <c r="D8432" s="384">
        <v>4199</v>
      </c>
      <c r="E8432">
        <v>0.01</v>
      </c>
      <c r="F8432">
        <v>1.6070599999999999</v>
      </c>
      <c r="G8432" s="384">
        <v>0</v>
      </c>
      <c r="H8432">
        <v>0</v>
      </c>
    </row>
    <row r="8433" spans="1:10" x14ac:dyDescent="0.2">
      <c r="A8433">
        <v>16547</v>
      </c>
      <c r="B8433" s="623">
        <v>43192.95208333333</v>
      </c>
      <c r="C8433" s="405" t="s">
        <v>2054</v>
      </c>
      <c r="D8433" s="384">
        <v>4199</v>
      </c>
      <c r="E8433">
        <v>0.01</v>
      </c>
      <c r="F8433">
        <v>1.60626</v>
      </c>
      <c r="G8433" s="384">
        <v>0</v>
      </c>
      <c r="H8433">
        <v>1.60626</v>
      </c>
      <c r="I8433">
        <v>0.55000000000000004</v>
      </c>
      <c r="J8433" s="384">
        <v>3389.28</v>
      </c>
    </row>
    <row r="8434" spans="1:10" x14ac:dyDescent="0.2">
      <c r="A8434">
        <v>16548</v>
      </c>
      <c r="B8434" s="623">
        <v>43192.956944444442</v>
      </c>
      <c r="C8434" s="405" t="s">
        <v>97</v>
      </c>
      <c r="D8434" s="384">
        <v>4200</v>
      </c>
      <c r="E8434">
        <v>0.01</v>
      </c>
      <c r="F8434">
        <v>1.60608</v>
      </c>
      <c r="G8434" s="384">
        <v>0</v>
      </c>
      <c r="H8434">
        <v>0</v>
      </c>
    </row>
    <row r="8435" spans="1:10" x14ac:dyDescent="0.2">
      <c r="A8435">
        <v>16550</v>
      </c>
      <c r="B8435" s="623">
        <v>43193.129166666666</v>
      </c>
      <c r="C8435" s="405" t="s">
        <v>2054</v>
      </c>
      <c r="D8435" s="384">
        <v>4200</v>
      </c>
      <c r="E8435">
        <v>0.01</v>
      </c>
      <c r="F8435">
        <v>1.60528</v>
      </c>
      <c r="G8435" s="384">
        <v>0</v>
      </c>
      <c r="H8435">
        <v>1.60528</v>
      </c>
      <c r="I8435">
        <v>0.56999999999999995</v>
      </c>
      <c r="J8435" s="384">
        <v>3389.85</v>
      </c>
    </row>
    <row r="8436" spans="1:10" x14ac:dyDescent="0.2">
      <c r="A8436">
        <v>16551</v>
      </c>
      <c r="B8436" s="623">
        <v>43194.875</v>
      </c>
      <c r="C8436" s="405" t="s">
        <v>96</v>
      </c>
      <c r="D8436" s="384">
        <v>4201</v>
      </c>
      <c r="E8436">
        <v>0.01</v>
      </c>
      <c r="F8436">
        <v>1.59517</v>
      </c>
      <c r="G8436" s="384">
        <v>0</v>
      </c>
      <c r="H8436">
        <v>0</v>
      </c>
    </row>
    <row r="8437" spans="1:10" x14ac:dyDescent="0.2">
      <c r="A8437">
        <v>16560</v>
      </c>
      <c r="B8437" s="623">
        <v>43195.257638888892</v>
      </c>
      <c r="C8437" s="405" t="s">
        <v>2054</v>
      </c>
      <c r="D8437" s="384">
        <v>4201</v>
      </c>
      <c r="E8437">
        <v>0.01</v>
      </c>
      <c r="F8437">
        <v>1.5944499999999999</v>
      </c>
      <c r="G8437" s="384">
        <v>0</v>
      </c>
      <c r="H8437">
        <v>1.5944499999999999</v>
      </c>
      <c r="I8437">
        <v>-0.78</v>
      </c>
      <c r="J8437" s="384">
        <v>3389.07</v>
      </c>
    </row>
    <row r="8438" spans="1:10" x14ac:dyDescent="0.2">
      <c r="A8438">
        <v>16553</v>
      </c>
      <c r="B8438" s="623">
        <v>43194.887499999997</v>
      </c>
      <c r="C8438" s="405" t="s">
        <v>96</v>
      </c>
      <c r="D8438" s="384">
        <v>4202</v>
      </c>
      <c r="E8438">
        <v>0.01</v>
      </c>
      <c r="F8438">
        <v>1.5936600000000001</v>
      </c>
      <c r="G8438" s="384">
        <v>0</v>
      </c>
      <c r="H8438">
        <v>0</v>
      </c>
    </row>
    <row r="8439" spans="1:10" x14ac:dyDescent="0.2">
      <c r="A8439">
        <v>16561</v>
      </c>
      <c r="B8439" s="623">
        <v>43195.257638888892</v>
      </c>
      <c r="C8439" s="405" t="s">
        <v>2054</v>
      </c>
      <c r="D8439" s="384">
        <v>4202</v>
      </c>
      <c r="E8439">
        <v>0.01</v>
      </c>
      <c r="F8439">
        <v>1.5944499999999999</v>
      </c>
      <c r="G8439" s="384">
        <v>0</v>
      </c>
      <c r="H8439">
        <v>1.5944499999999999</v>
      </c>
      <c r="I8439">
        <v>0.26</v>
      </c>
      <c r="J8439" s="384">
        <v>3389.34</v>
      </c>
    </row>
    <row r="8440" spans="1:10" x14ac:dyDescent="0.2">
      <c r="A8440">
        <v>16556</v>
      </c>
      <c r="B8440" s="623">
        <v>43194.935416666667</v>
      </c>
      <c r="C8440" s="405" t="s">
        <v>96</v>
      </c>
      <c r="D8440" s="384">
        <v>4203</v>
      </c>
      <c r="E8440">
        <v>0.01</v>
      </c>
      <c r="F8440">
        <v>1.59213</v>
      </c>
      <c r="G8440" s="384">
        <v>0</v>
      </c>
      <c r="H8440">
        <v>0</v>
      </c>
    </row>
    <row r="8441" spans="1:10" x14ac:dyDescent="0.2">
      <c r="A8441">
        <v>16562</v>
      </c>
      <c r="B8441" s="623">
        <v>43195.257638888892</v>
      </c>
      <c r="C8441" s="405" t="s">
        <v>2054</v>
      </c>
      <c r="D8441" s="384">
        <v>4203</v>
      </c>
      <c r="E8441">
        <v>0.01</v>
      </c>
      <c r="F8441">
        <v>1.5944499999999999</v>
      </c>
      <c r="G8441" s="384">
        <v>0</v>
      </c>
      <c r="H8441">
        <v>1.5944499999999999</v>
      </c>
      <c r="I8441">
        <v>1.32</v>
      </c>
      <c r="J8441" s="384">
        <v>3390.66</v>
      </c>
    </row>
    <row r="8442" spans="1:10" x14ac:dyDescent="0.2">
      <c r="A8442">
        <v>16563</v>
      </c>
      <c r="B8442" s="623">
        <v>43195.881944444445</v>
      </c>
      <c r="C8442" s="405" t="s">
        <v>97</v>
      </c>
      <c r="D8442" s="384">
        <v>4204</v>
      </c>
      <c r="E8442">
        <v>0.01</v>
      </c>
      <c r="F8442">
        <v>1.5930500000000001</v>
      </c>
      <c r="G8442" s="384">
        <v>0</v>
      </c>
      <c r="H8442">
        <v>0</v>
      </c>
    </row>
    <row r="8443" spans="1:10" x14ac:dyDescent="0.2">
      <c r="A8443">
        <v>16577</v>
      </c>
      <c r="B8443" s="623">
        <v>43196.196527777778</v>
      </c>
      <c r="C8443" s="405" t="s">
        <v>2054</v>
      </c>
      <c r="D8443" s="384">
        <v>4204</v>
      </c>
      <c r="E8443">
        <v>0.01</v>
      </c>
      <c r="F8443">
        <v>1.5946400000000001</v>
      </c>
      <c r="G8443" s="384">
        <v>0</v>
      </c>
      <c r="H8443">
        <v>1.5946400000000001</v>
      </c>
      <c r="I8443">
        <v>-1.0900000000000001</v>
      </c>
      <c r="J8443" s="384">
        <v>3389.58</v>
      </c>
    </row>
    <row r="8444" spans="1:10" x14ac:dyDescent="0.2">
      <c r="A8444">
        <v>16565</v>
      </c>
      <c r="B8444" s="623">
        <v>43196.076388888891</v>
      </c>
      <c r="C8444" s="405" t="s">
        <v>97</v>
      </c>
      <c r="D8444" s="384">
        <v>4205</v>
      </c>
      <c r="E8444">
        <v>0.01</v>
      </c>
      <c r="F8444">
        <v>1.5945800000000001</v>
      </c>
      <c r="G8444" s="384">
        <v>0</v>
      </c>
      <c r="H8444">
        <v>0</v>
      </c>
    </row>
    <row r="8445" spans="1:10" x14ac:dyDescent="0.2">
      <c r="A8445">
        <v>16578</v>
      </c>
      <c r="B8445" s="623">
        <v>43196.196527777778</v>
      </c>
      <c r="C8445" s="405" t="s">
        <v>2054</v>
      </c>
      <c r="D8445" s="384">
        <v>4205</v>
      </c>
      <c r="E8445">
        <v>0.01</v>
      </c>
      <c r="F8445">
        <v>1.5946400000000001</v>
      </c>
      <c r="G8445" s="384">
        <v>0</v>
      </c>
      <c r="H8445">
        <v>1.5946400000000001</v>
      </c>
      <c r="I8445">
        <v>-0.05</v>
      </c>
      <c r="J8445" s="384">
        <v>3389.53</v>
      </c>
    </row>
    <row r="8446" spans="1:10" x14ac:dyDescent="0.2">
      <c r="A8446">
        <v>16568</v>
      </c>
      <c r="B8446" s="623">
        <v>43196.077777777777</v>
      </c>
      <c r="C8446" s="405" t="s">
        <v>97</v>
      </c>
      <c r="D8446" s="384">
        <v>4206</v>
      </c>
      <c r="E8446">
        <v>0.01</v>
      </c>
      <c r="F8446">
        <v>1.5961099999999999</v>
      </c>
      <c r="G8446" s="384">
        <v>0</v>
      </c>
      <c r="H8446">
        <v>0</v>
      </c>
    </row>
    <row r="8447" spans="1:10" x14ac:dyDescent="0.2">
      <c r="A8447">
        <v>16579</v>
      </c>
      <c r="B8447" s="623">
        <v>43196.196527777778</v>
      </c>
      <c r="C8447" s="405" t="s">
        <v>2054</v>
      </c>
      <c r="D8447" s="384">
        <v>4206</v>
      </c>
      <c r="E8447">
        <v>0.01</v>
      </c>
      <c r="F8447">
        <v>1.5946400000000001</v>
      </c>
      <c r="G8447" s="384">
        <v>0</v>
      </c>
      <c r="H8447">
        <v>1.5946400000000001</v>
      </c>
      <c r="I8447">
        <v>1.01</v>
      </c>
      <c r="J8447" s="384">
        <v>3390.54</v>
      </c>
    </row>
    <row r="8448" spans="1:10" x14ac:dyDescent="0.2">
      <c r="A8448">
        <v>16572</v>
      </c>
      <c r="B8448" s="623">
        <v>43196.092361111114</v>
      </c>
      <c r="C8448" s="405" t="s">
        <v>97</v>
      </c>
      <c r="D8448" s="384">
        <v>4207</v>
      </c>
      <c r="E8448">
        <v>0.01</v>
      </c>
      <c r="F8448">
        <v>1.5984100000000001</v>
      </c>
      <c r="G8448" s="384">
        <v>0</v>
      </c>
      <c r="H8448">
        <v>0</v>
      </c>
    </row>
    <row r="8449" spans="1:10" x14ac:dyDescent="0.2">
      <c r="A8449">
        <v>16580</v>
      </c>
      <c r="B8449" s="623">
        <v>43196.196527777778</v>
      </c>
      <c r="C8449" s="405" t="s">
        <v>2054</v>
      </c>
      <c r="D8449" s="384">
        <v>4207</v>
      </c>
      <c r="E8449">
        <v>0.01</v>
      </c>
      <c r="F8449">
        <v>1.5946400000000001</v>
      </c>
      <c r="G8449" s="384">
        <v>0</v>
      </c>
      <c r="H8449">
        <v>1.5946400000000001</v>
      </c>
      <c r="I8449">
        <v>2.6</v>
      </c>
      <c r="J8449" s="384">
        <v>3393.14</v>
      </c>
    </row>
    <row r="8450" spans="1:10" x14ac:dyDescent="0.2">
      <c r="A8450">
        <v>16581</v>
      </c>
      <c r="B8450" s="623">
        <v>43196.875</v>
      </c>
      <c r="C8450" s="405" t="s">
        <v>97</v>
      </c>
      <c r="D8450" s="384">
        <v>4208</v>
      </c>
      <c r="E8450">
        <v>0.01</v>
      </c>
      <c r="F8450">
        <v>1.6000799999999999</v>
      </c>
      <c r="G8450" s="384">
        <v>0</v>
      </c>
      <c r="H8450">
        <v>0</v>
      </c>
    </row>
    <row r="8451" spans="1:10" x14ac:dyDescent="0.2">
      <c r="A8451">
        <v>16586</v>
      </c>
      <c r="B8451" s="623">
        <v>43196.939583333333</v>
      </c>
      <c r="C8451" s="405" t="s">
        <v>2054</v>
      </c>
      <c r="D8451" s="384">
        <v>4208</v>
      </c>
      <c r="E8451">
        <v>0.01</v>
      </c>
      <c r="F8451">
        <v>1.6000300000000001</v>
      </c>
      <c r="G8451" s="384">
        <v>0</v>
      </c>
      <c r="H8451">
        <v>1.6000300000000001</v>
      </c>
      <c r="I8451">
        <v>0.04</v>
      </c>
      <c r="J8451" s="384">
        <v>3393.18</v>
      </c>
    </row>
    <row r="8452" spans="1:10" x14ac:dyDescent="0.2">
      <c r="A8452">
        <v>16583</v>
      </c>
      <c r="B8452" s="623">
        <v>43196.914583333331</v>
      </c>
      <c r="C8452" s="405" t="s">
        <v>97</v>
      </c>
      <c r="D8452" s="384">
        <v>4209</v>
      </c>
      <c r="E8452">
        <v>0.01</v>
      </c>
      <c r="F8452">
        <v>1.60158</v>
      </c>
      <c r="G8452" s="384">
        <v>0</v>
      </c>
      <c r="H8452">
        <v>0</v>
      </c>
    </row>
    <row r="8453" spans="1:10" x14ac:dyDescent="0.2">
      <c r="A8453">
        <v>16587</v>
      </c>
      <c r="B8453" s="623">
        <v>43196.939583333333</v>
      </c>
      <c r="C8453" s="405" t="s">
        <v>2054</v>
      </c>
      <c r="D8453" s="384">
        <v>4209</v>
      </c>
      <c r="E8453">
        <v>0.01</v>
      </c>
      <c r="F8453">
        <v>1.6000300000000001</v>
      </c>
      <c r="G8453" s="384">
        <v>0</v>
      </c>
      <c r="H8453">
        <v>1.6000300000000001</v>
      </c>
      <c r="I8453">
        <v>1.07</v>
      </c>
      <c r="J8453" s="384">
        <v>3394.25</v>
      </c>
    </row>
    <row r="8454" spans="1:10" x14ac:dyDescent="0.2">
      <c r="A8454">
        <v>16588</v>
      </c>
      <c r="B8454" s="623">
        <v>43199.041666666664</v>
      </c>
      <c r="C8454" s="405" t="s">
        <v>97</v>
      </c>
      <c r="D8454" s="384">
        <v>4210</v>
      </c>
      <c r="E8454">
        <v>0.01</v>
      </c>
      <c r="F8454">
        <v>1.6002000000000001</v>
      </c>
      <c r="G8454" s="384">
        <v>0</v>
      </c>
      <c r="H8454">
        <v>0</v>
      </c>
    </row>
    <row r="8455" spans="1:10" x14ac:dyDescent="0.2">
      <c r="A8455">
        <v>16590</v>
      </c>
      <c r="B8455" s="623">
        <v>43199.044444444444</v>
      </c>
      <c r="C8455" s="405" t="s">
        <v>2054</v>
      </c>
      <c r="D8455" s="384">
        <v>4210</v>
      </c>
      <c r="E8455">
        <v>0.01</v>
      </c>
      <c r="F8455">
        <v>1.5993999999999999</v>
      </c>
      <c r="G8455" s="384">
        <v>0</v>
      </c>
      <c r="H8455">
        <v>1.5993999999999999</v>
      </c>
      <c r="I8455">
        <v>0.55000000000000004</v>
      </c>
      <c r="J8455" s="384">
        <v>3394.8</v>
      </c>
    </row>
    <row r="8456" spans="1:10" x14ac:dyDescent="0.2">
      <c r="A8456">
        <v>16591</v>
      </c>
      <c r="B8456" s="623">
        <v>43199.928472222222</v>
      </c>
      <c r="C8456" s="405" t="s">
        <v>97</v>
      </c>
      <c r="D8456" s="384">
        <v>4211</v>
      </c>
      <c r="E8456">
        <v>0.01</v>
      </c>
      <c r="F8456">
        <v>1.6003000000000001</v>
      </c>
      <c r="G8456" s="384">
        <v>0</v>
      </c>
      <c r="H8456">
        <v>0</v>
      </c>
    </row>
    <row r="8457" spans="1:10" x14ac:dyDescent="0.2">
      <c r="A8457">
        <v>16596</v>
      </c>
      <c r="B8457" s="623">
        <v>43200.174305555556</v>
      </c>
      <c r="C8457" s="405" t="s">
        <v>2054</v>
      </c>
      <c r="D8457" s="384">
        <v>4211</v>
      </c>
      <c r="E8457">
        <v>0.01</v>
      </c>
      <c r="F8457">
        <v>1.60026</v>
      </c>
      <c r="G8457" s="384">
        <v>0</v>
      </c>
      <c r="H8457">
        <v>1.60026</v>
      </c>
      <c r="I8457">
        <v>0.04</v>
      </c>
      <c r="J8457" s="384">
        <v>3394.84</v>
      </c>
    </row>
    <row r="8458" spans="1:10" x14ac:dyDescent="0.2">
      <c r="A8458">
        <v>16593</v>
      </c>
      <c r="B8458" s="623">
        <v>43200.165972222225</v>
      </c>
      <c r="C8458" s="405" t="s">
        <v>97</v>
      </c>
      <c r="D8458" s="384">
        <v>4212</v>
      </c>
      <c r="E8458">
        <v>0.01</v>
      </c>
      <c r="F8458">
        <v>1.60181</v>
      </c>
      <c r="G8458" s="384">
        <v>0</v>
      </c>
      <c r="H8458">
        <v>0</v>
      </c>
    </row>
    <row r="8459" spans="1:10" x14ac:dyDescent="0.2">
      <c r="A8459">
        <v>16597</v>
      </c>
      <c r="B8459" s="623">
        <v>43200.174305555556</v>
      </c>
      <c r="C8459" s="405" t="s">
        <v>2054</v>
      </c>
      <c r="D8459" s="384">
        <v>4212</v>
      </c>
      <c r="E8459">
        <v>0.01</v>
      </c>
      <c r="F8459">
        <v>1.60026</v>
      </c>
      <c r="G8459" s="384">
        <v>0</v>
      </c>
      <c r="H8459">
        <v>1.60026</v>
      </c>
      <c r="I8459">
        <v>1.07</v>
      </c>
      <c r="J8459" s="384">
        <v>3395.91</v>
      </c>
    </row>
    <row r="8460" spans="1:10" x14ac:dyDescent="0.2">
      <c r="A8460">
        <v>16598</v>
      </c>
      <c r="B8460" s="623">
        <v>43200.895833333336</v>
      </c>
      <c r="C8460" s="405" t="s">
        <v>97</v>
      </c>
      <c r="D8460" s="384">
        <v>4213</v>
      </c>
      <c r="E8460">
        <v>0.01</v>
      </c>
      <c r="F8460">
        <v>1.5911299999999999</v>
      </c>
      <c r="G8460" s="384">
        <v>0</v>
      </c>
      <c r="H8460">
        <v>0</v>
      </c>
    </row>
    <row r="8461" spans="1:10" x14ac:dyDescent="0.2">
      <c r="A8461">
        <v>16618</v>
      </c>
      <c r="B8461" s="623">
        <v>43202.156944444447</v>
      </c>
      <c r="C8461" s="405" t="s">
        <v>2054</v>
      </c>
      <c r="D8461" s="384">
        <v>4213</v>
      </c>
      <c r="E8461">
        <v>0.01</v>
      </c>
      <c r="F8461">
        <v>1.5927</v>
      </c>
      <c r="G8461" s="384">
        <v>0</v>
      </c>
      <c r="H8461">
        <v>1.5927</v>
      </c>
      <c r="I8461">
        <v>-1.02</v>
      </c>
      <c r="J8461" s="384">
        <v>3395.99</v>
      </c>
    </row>
    <row r="8462" spans="1:10" x14ac:dyDescent="0.2">
      <c r="A8462">
        <v>16600</v>
      </c>
      <c r="B8462" s="623">
        <v>43201.125</v>
      </c>
      <c r="C8462" s="405" t="s">
        <v>97</v>
      </c>
      <c r="D8462" s="384">
        <v>4214</v>
      </c>
      <c r="E8462">
        <v>0.01</v>
      </c>
      <c r="F8462">
        <v>1.5926400000000001</v>
      </c>
      <c r="G8462" s="384">
        <v>0</v>
      </c>
      <c r="H8462">
        <v>0</v>
      </c>
    </row>
    <row r="8463" spans="1:10" x14ac:dyDescent="0.2">
      <c r="A8463">
        <v>16619</v>
      </c>
      <c r="B8463" s="623">
        <v>43202.156944444447</v>
      </c>
      <c r="C8463" s="405" t="s">
        <v>2054</v>
      </c>
      <c r="D8463" s="384">
        <v>4214</v>
      </c>
      <c r="E8463">
        <v>0.01</v>
      </c>
      <c r="F8463">
        <v>1.5927</v>
      </c>
      <c r="G8463" s="384">
        <v>0</v>
      </c>
      <c r="H8463">
        <v>1.5927</v>
      </c>
      <c r="I8463">
        <v>0</v>
      </c>
      <c r="J8463" s="384">
        <v>3395.99</v>
      </c>
    </row>
    <row r="8464" spans="1:10" x14ac:dyDescent="0.2">
      <c r="A8464">
        <v>16603</v>
      </c>
      <c r="B8464" s="623">
        <v>43201.216666666667</v>
      </c>
      <c r="C8464" s="405" t="s">
        <v>97</v>
      </c>
      <c r="D8464" s="384">
        <v>4215</v>
      </c>
      <c r="E8464">
        <v>0.01</v>
      </c>
      <c r="F8464">
        <v>1.59415</v>
      </c>
      <c r="G8464" s="384">
        <v>0</v>
      </c>
      <c r="H8464">
        <v>0</v>
      </c>
    </row>
    <row r="8465" spans="1:10" x14ac:dyDescent="0.2">
      <c r="A8465">
        <v>16620</v>
      </c>
      <c r="B8465" s="623">
        <v>43202.156944444447</v>
      </c>
      <c r="C8465" s="405" t="s">
        <v>2054</v>
      </c>
      <c r="D8465" s="384">
        <v>4215</v>
      </c>
      <c r="E8465">
        <v>0.01</v>
      </c>
      <c r="F8465">
        <v>1.5927</v>
      </c>
      <c r="G8465" s="384">
        <v>0</v>
      </c>
      <c r="H8465">
        <v>1.5927</v>
      </c>
      <c r="I8465">
        <v>1.04</v>
      </c>
      <c r="J8465" s="384">
        <v>3397.03</v>
      </c>
    </row>
    <row r="8466" spans="1:10" x14ac:dyDescent="0.2">
      <c r="A8466">
        <v>16607</v>
      </c>
      <c r="B8466" s="623">
        <v>43201.380555555559</v>
      </c>
      <c r="C8466" s="405" t="s">
        <v>97</v>
      </c>
      <c r="D8466" s="384">
        <v>4216</v>
      </c>
      <c r="E8466">
        <v>0.01</v>
      </c>
      <c r="F8466">
        <v>1.59646</v>
      </c>
      <c r="G8466" s="384">
        <v>0</v>
      </c>
      <c r="H8466">
        <v>0</v>
      </c>
    </row>
    <row r="8467" spans="1:10" x14ac:dyDescent="0.2">
      <c r="A8467">
        <v>16621</v>
      </c>
      <c r="B8467" s="623">
        <v>43202.156944444447</v>
      </c>
      <c r="C8467" s="405" t="s">
        <v>2054</v>
      </c>
      <c r="D8467" s="384">
        <v>4216</v>
      </c>
      <c r="E8467">
        <v>0.01</v>
      </c>
      <c r="F8467">
        <v>1.5927</v>
      </c>
      <c r="G8467" s="384">
        <v>0</v>
      </c>
      <c r="H8467">
        <v>1.5927</v>
      </c>
      <c r="I8467">
        <v>2.63</v>
      </c>
      <c r="J8467" s="384">
        <v>3399.66</v>
      </c>
    </row>
    <row r="8468" spans="1:10" x14ac:dyDescent="0.2">
      <c r="A8468">
        <v>16612</v>
      </c>
      <c r="B8468" s="623">
        <v>43201.879166666666</v>
      </c>
      <c r="C8468" s="405" t="s">
        <v>96</v>
      </c>
      <c r="D8468" s="384">
        <v>4217</v>
      </c>
      <c r="E8468">
        <v>0.01</v>
      </c>
      <c r="F8468">
        <v>1.59335</v>
      </c>
      <c r="G8468" s="384">
        <v>0</v>
      </c>
      <c r="H8468">
        <v>0</v>
      </c>
    </row>
    <row r="8469" spans="1:10" x14ac:dyDescent="0.2">
      <c r="A8469">
        <v>16614</v>
      </c>
      <c r="B8469" s="623">
        <v>43201.879861111112</v>
      </c>
      <c r="C8469" s="405" t="s">
        <v>2054</v>
      </c>
      <c r="D8469" s="384">
        <v>4217</v>
      </c>
      <c r="E8469">
        <v>0.01</v>
      </c>
      <c r="F8469">
        <v>1.59415</v>
      </c>
      <c r="G8469" s="384">
        <v>0</v>
      </c>
      <c r="H8469">
        <v>1.59415</v>
      </c>
      <c r="I8469">
        <v>0.55000000000000004</v>
      </c>
      <c r="J8469" s="384">
        <v>3396.46</v>
      </c>
    </row>
    <row r="8470" spans="1:10" x14ac:dyDescent="0.2">
      <c r="A8470">
        <v>16615</v>
      </c>
      <c r="B8470" s="623">
        <v>43201.884722222225</v>
      </c>
      <c r="C8470" s="405" t="s">
        <v>96</v>
      </c>
      <c r="D8470" s="384">
        <v>4218</v>
      </c>
      <c r="E8470">
        <v>0.01</v>
      </c>
      <c r="F8470">
        <v>1.59423</v>
      </c>
      <c r="G8470" s="384">
        <v>0</v>
      </c>
      <c r="H8470">
        <v>0</v>
      </c>
    </row>
    <row r="8471" spans="1:10" x14ac:dyDescent="0.2">
      <c r="A8471">
        <v>16617</v>
      </c>
      <c r="B8471" s="623">
        <v>43201.999305555553</v>
      </c>
      <c r="C8471" s="405" t="s">
        <v>2054</v>
      </c>
      <c r="D8471" s="384">
        <v>4218</v>
      </c>
      <c r="E8471">
        <v>0.01</v>
      </c>
      <c r="F8471">
        <v>1.5950299999999999</v>
      </c>
      <c r="G8471" s="384">
        <v>0</v>
      </c>
      <c r="H8471">
        <v>1.5950299999999999</v>
      </c>
      <c r="I8471">
        <v>0.55000000000000004</v>
      </c>
      <c r="J8471" s="384">
        <v>3397.01</v>
      </c>
    </row>
    <row r="8472" spans="1:10" x14ac:dyDescent="0.2">
      <c r="A8472">
        <v>16622</v>
      </c>
      <c r="B8472" s="623">
        <v>43203.885416666664</v>
      </c>
      <c r="C8472" s="405" t="s">
        <v>97</v>
      </c>
      <c r="D8472" s="384">
        <v>4219</v>
      </c>
      <c r="E8472">
        <v>0.01</v>
      </c>
      <c r="F8472">
        <v>1.5885100000000001</v>
      </c>
      <c r="G8472" s="384">
        <v>0</v>
      </c>
      <c r="H8472">
        <v>0</v>
      </c>
    </row>
    <row r="8473" spans="1:10" x14ac:dyDescent="0.2">
      <c r="A8473">
        <v>16624</v>
      </c>
      <c r="B8473" s="623">
        <v>43203.996527777781</v>
      </c>
      <c r="C8473" s="405" t="s">
        <v>2054</v>
      </c>
      <c r="D8473" s="384">
        <v>4219</v>
      </c>
      <c r="E8473">
        <v>0.01</v>
      </c>
      <c r="F8473">
        <v>1.58771</v>
      </c>
      <c r="G8473" s="384">
        <v>0</v>
      </c>
      <c r="H8473">
        <v>1.58771</v>
      </c>
      <c r="I8473">
        <v>0.55000000000000004</v>
      </c>
      <c r="J8473" s="384">
        <v>3400.21</v>
      </c>
    </row>
    <row r="8474" spans="1:10" x14ac:dyDescent="0.2">
      <c r="A8474">
        <v>16625</v>
      </c>
      <c r="B8474" s="623">
        <v>43206.052777777775</v>
      </c>
      <c r="C8474" s="405" t="s">
        <v>96</v>
      </c>
      <c r="D8474" s="384">
        <v>4220</v>
      </c>
      <c r="E8474">
        <v>0.01</v>
      </c>
      <c r="F8474">
        <v>1.5869599999999999</v>
      </c>
      <c r="G8474" s="384">
        <v>0</v>
      </c>
      <c r="H8474">
        <v>0</v>
      </c>
    </row>
    <row r="8475" spans="1:10" x14ac:dyDescent="0.2">
      <c r="A8475">
        <v>16630</v>
      </c>
      <c r="B8475" s="623">
        <v>43206.097916666666</v>
      </c>
      <c r="C8475" s="405" t="s">
        <v>2054</v>
      </c>
      <c r="D8475" s="384">
        <v>4220</v>
      </c>
      <c r="E8475">
        <v>0.01</v>
      </c>
      <c r="F8475">
        <v>1.58701</v>
      </c>
      <c r="G8475" s="384">
        <v>0</v>
      </c>
      <c r="H8475">
        <v>1.58701</v>
      </c>
      <c r="I8475">
        <v>0.03</v>
      </c>
      <c r="J8475" s="384">
        <v>3400.24</v>
      </c>
    </row>
    <row r="8476" spans="1:10" x14ac:dyDescent="0.2">
      <c r="A8476">
        <v>16627</v>
      </c>
      <c r="B8476" s="623">
        <v>43206.067361111112</v>
      </c>
      <c r="C8476" s="405" t="s">
        <v>96</v>
      </c>
      <c r="D8476" s="384">
        <v>4221</v>
      </c>
      <c r="E8476">
        <v>0.01</v>
      </c>
      <c r="F8476">
        <v>1.5854600000000001</v>
      </c>
      <c r="G8476" s="384">
        <v>0</v>
      </c>
      <c r="H8476">
        <v>0</v>
      </c>
    </row>
    <row r="8477" spans="1:10" x14ac:dyDescent="0.2">
      <c r="A8477">
        <v>16631</v>
      </c>
      <c r="B8477" s="623">
        <v>43206.097916666666</v>
      </c>
      <c r="C8477" s="405" t="s">
        <v>2054</v>
      </c>
      <c r="D8477" s="384">
        <v>4221</v>
      </c>
      <c r="E8477">
        <v>0.01</v>
      </c>
      <c r="F8477">
        <v>1.58701</v>
      </c>
      <c r="G8477" s="384">
        <v>0</v>
      </c>
      <c r="H8477">
        <v>1.58701</v>
      </c>
      <c r="I8477">
        <v>1.07</v>
      </c>
      <c r="J8477" s="384">
        <v>3401.31</v>
      </c>
    </row>
    <row r="8478" spans="1:10" x14ac:dyDescent="0.2">
      <c r="A8478">
        <v>16632</v>
      </c>
      <c r="B8478" s="623">
        <v>43206.947222222225</v>
      </c>
      <c r="C8478" s="405" t="s">
        <v>96</v>
      </c>
      <c r="D8478" s="384">
        <v>4222</v>
      </c>
      <c r="E8478">
        <v>0.01</v>
      </c>
      <c r="F8478">
        <v>1.5908899999999999</v>
      </c>
      <c r="G8478" s="384">
        <v>0</v>
      </c>
      <c r="H8478">
        <v>0</v>
      </c>
    </row>
    <row r="8479" spans="1:10" x14ac:dyDescent="0.2">
      <c r="A8479">
        <v>16634</v>
      </c>
      <c r="B8479" s="623">
        <v>43207.106249999997</v>
      </c>
      <c r="C8479" s="405" t="s">
        <v>2054</v>
      </c>
      <c r="D8479" s="384">
        <v>4222</v>
      </c>
      <c r="E8479">
        <v>0.01</v>
      </c>
      <c r="F8479">
        <v>1.59169</v>
      </c>
      <c r="G8479" s="384">
        <v>0</v>
      </c>
      <c r="H8479">
        <v>1.59169</v>
      </c>
      <c r="I8479">
        <v>0.46</v>
      </c>
      <c r="J8479" s="384">
        <v>3401.77</v>
      </c>
    </row>
    <row r="8480" spans="1:10" x14ac:dyDescent="0.2">
      <c r="A8480">
        <v>16635</v>
      </c>
      <c r="B8480" s="623">
        <v>43207.875</v>
      </c>
      <c r="C8480" s="405" t="s">
        <v>97</v>
      </c>
      <c r="D8480" s="384">
        <v>4223</v>
      </c>
      <c r="E8480">
        <v>0.01</v>
      </c>
      <c r="F8480">
        <v>1.5910599999999999</v>
      </c>
      <c r="G8480" s="384">
        <v>0</v>
      </c>
      <c r="H8480">
        <v>0</v>
      </c>
    </row>
    <row r="8481" spans="1:10" x14ac:dyDescent="0.2">
      <c r="A8481">
        <v>16649</v>
      </c>
      <c r="B8481" s="623">
        <v>43208.6875</v>
      </c>
      <c r="C8481" s="405" t="s">
        <v>2054</v>
      </c>
      <c r="D8481" s="384">
        <v>4223</v>
      </c>
      <c r="E8481">
        <v>0.01</v>
      </c>
      <c r="F8481">
        <v>1.5926400000000001</v>
      </c>
      <c r="G8481" s="384">
        <v>0</v>
      </c>
      <c r="H8481">
        <v>1.5926400000000001</v>
      </c>
      <c r="I8481">
        <v>-1.08</v>
      </c>
      <c r="J8481" s="384">
        <v>3400.69</v>
      </c>
    </row>
    <row r="8482" spans="1:10" x14ac:dyDescent="0.2">
      <c r="A8482">
        <v>16637</v>
      </c>
      <c r="B8482" s="623">
        <v>43207.964583333334</v>
      </c>
      <c r="C8482" s="405" t="s">
        <v>97</v>
      </c>
      <c r="D8482" s="384">
        <v>4224</v>
      </c>
      <c r="E8482">
        <v>0.01</v>
      </c>
      <c r="F8482">
        <v>1.59257</v>
      </c>
      <c r="G8482" s="384">
        <v>0</v>
      </c>
      <c r="H8482">
        <v>0</v>
      </c>
    </row>
    <row r="8483" spans="1:10" x14ac:dyDescent="0.2">
      <c r="A8483">
        <v>16650</v>
      </c>
      <c r="B8483" s="623">
        <v>43208.6875</v>
      </c>
      <c r="C8483" s="405" t="s">
        <v>2054</v>
      </c>
      <c r="D8483" s="384">
        <v>4224</v>
      </c>
      <c r="E8483">
        <v>0.01</v>
      </c>
      <c r="F8483">
        <v>1.5926400000000001</v>
      </c>
      <c r="G8483" s="384">
        <v>0</v>
      </c>
      <c r="H8483">
        <v>1.5926400000000001</v>
      </c>
      <c r="I8483">
        <v>-0.04</v>
      </c>
      <c r="J8483" s="384">
        <v>3400.66</v>
      </c>
    </row>
    <row r="8484" spans="1:10" x14ac:dyDescent="0.2">
      <c r="A8484">
        <v>16640</v>
      </c>
      <c r="B8484" s="623">
        <v>43208.200694444444</v>
      </c>
      <c r="C8484" s="405" t="s">
        <v>97</v>
      </c>
      <c r="D8484" s="384">
        <v>4225</v>
      </c>
      <c r="E8484">
        <v>0.01</v>
      </c>
      <c r="F8484">
        <v>1.59409</v>
      </c>
      <c r="G8484" s="384">
        <v>0</v>
      </c>
      <c r="H8484">
        <v>0</v>
      </c>
    </row>
    <row r="8485" spans="1:10" x14ac:dyDescent="0.2">
      <c r="A8485">
        <v>16651</v>
      </c>
      <c r="B8485" s="623">
        <v>43208.6875</v>
      </c>
      <c r="C8485" s="405" t="s">
        <v>2054</v>
      </c>
      <c r="D8485" s="384">
        <v>4225</v>
      </c>
      <c r="E8485">
        <v>0.01</v>
      </c>
      <c r="F8485">
        <v>1.5926400000000001</v>
      </c>
      <c r="G8485" s="384">
        <v>0</v>
      </c>
      <c r="H8485">
        <v>1.5926400000000001</v>
      </c>
      <c r="I8485">
        <v>1</v>
      </c>
      <c r="J8485" s="384">
        <v>3401.66</v>
      </c>
    </row>
    <row r="8486" spans="1:10" x14ac:dyDescent="0.2">
      <c r="A8486">
        <v>16644</v>
      </c>
      <c r="B8486" s="623">
        <v>43208.6</v>
      </c>
      <c r="C8486" s="405" t="s">
        <v>97</v>
      </c>
      <c r="D8486" s="384">
        <v>4226</v>
      </c>
      <c r="E8486">
        <v>0.01</v>
      </c>
      <c r="F8486">
        <v>1.59642</v>
      </c>
      <c r="G8486" s="384">
        <v>0</v>
      </c>
      <c r="H8486">
        <v>0</v>
      </c>
    </row>
    <row r="8487" spans="1:10" x14ac:dyDescent="0.2">
      <c r="A8487">
        <v>16652</v>
      </c>
      <c r="B8487" s="623">
        <v>43208.6875</v>
      </c>
      <c r="C8487" s="405" t="s">
        <v>2054</v>
      </c>
      <c r="D8487" s="384">
        <v>4226</v>
      </c>
      <c r="E8487">
        <v>0.01</v>
      </c>
      <c r="F8487">
        <v>1.5926400000000001</v>
      </c>
      <c r="G8487" s="384">
        <v>0</v>
      </c>
      <c r="H8487">
        <v>1.5926400000000001</v>
      </c>
      <c r="I8487">
        <v>2.61</v>
      </c>
      <c r="J8487" s="384">
        <v>3404.27</v>
      </c>
    </row>
    <row r="8488" spans="1:10" x14ac:dyDescent="0.2">
      <c r="A8488">
        <v>16653</v>
      </c>
      <c r="B8488" s="623">
        <v>43209.074305555558</v>
      </c>
      <c r="C8488" s="405" t="s">
        <v>96</v>
      </c>
      <c r="D8488" s="384">
        <v>4227</v>
      </c>
      <c r="E8488">
        <v>0.01</v>
      </c>
      <c r="F8488">
        <v>1.5891200000000001</v>
      </c>
      <c r="G8488" s="384">
        <v>0</v>
      </c>
      <c r="H8488">
        <v>0</v>
      </c>
    </row>
    <row r="8489" spans="1:10" x14ac:dyDescent="0.2">
      <c r="A8489">
        <v>16658</v>
      </c>
      <c r="B8489" s="623">
        <v>43209.1875</v>
      </c>
      <c r="C8489" s="405" t="s">
        <v>2054</v>
      </c>
      <c r="D8489" s="384">
        <v>4227</v>
      </c>
      <c r="E8489">
        <v>0.01</v>
      </c>
      <c r="F8489">
        <v>1.5891599999999999</v>
      </c>
      <c r="G8489" s="384">
        <v>0</v>
      </c>
      <c r="H8489">
        <v>1.5891599999999999</v>
      </c>
      <c r="I8489">
        <v>0.02</v>
      </c>
      <c r="J8489" s="384">
        <v>3404.29</v>
      </c>
    </row>
    <row r="8490" spans="1:10" x14ac:dyDescent="0.2">
      <c r="A8490">
        <v>16655</v>
      </c>
      <c r="B8490" s="623">
        <v>43209.179861111108</v>
      </c>
      <c r="C8490" s="405" t="s">
        <v>96</v>
      </c>
      <c r="D8490" s="384">
        <v>4228</v>
      </c>
      <c r="E8490">
        <v>0.01</v>
      </c>
      <c r="F8490">
        <v>1.5875999999999999</v>
      </c>
      <c r="G8490" s="384">
        <v>0</v>
      </c>
      <c r="H8490">
        <v>0</v>
      </c>
    </row>
    <row r="8491" spans="1:10" x14ac:dyDescent="0.2">
      <c r="A8491">
        <v>16659</v>
      </c>
      <c r="B8491" s="623">
        <v>43209.1875</v>
      </c>
      <c r="C8491" s="405" t="s">
        <v>2054</v>
      </c>
      <c r="D8491" s="384">
        <v>4228</v>
      </c>
      <c r="E8491">
        <v>0.01</v>
      </c>
      <c r="F8491">
        <v>1.5891599999999999</v>
      </c>
      <c r="G8491" s="384">
        <v>0</v>
      </c>
      <c r="H8491">
        <v>1.5891599999999999</v>
      </c>
      <c r="I8491">
        <v>1.07</v>
      </c>
      <c r="J8491" s="384">
        <v>3405.36</v>
      </c>
    </row>
    <row r="8492" spans="1:10" x14ac:dyDescent="0.2">
      <c r="A8492">
        <v>16660</v>
      </c>
      <c r="B8492" s="623">
        <v>43209.87777777778</v>
      </c>
      <c r="C8492" s="405" t="s">
        <v>97</v>
      </c>
      <c r="D8492" s="384">
        <v>4229</v>
      </c>
      <c r="E8492">
        <v>0.01</v>
      </c>
      <c r="F8492">
        <v>1.5980300000000001</v>
      </c>
      <c r="G8492" s="384">
        <v>0</v>
      </c>
      <c r="H8492">
        <v>0</v>
      </c>
    </row>
    <row r="8493" spans="1:10" x14ac:dyDescent="0.2">
      <c r="A8493">
        <v>16662</v>
      </c>
      <c r="B8493" s="623">
        <v>43209.926388888889</v>
      </c>
      <c r="C8493" s="405" t="s">
        <v>2054</v>
      </c>
      <c r="D8493" s="384">
        <v>4229</v>
      </c>
      <c r="E8493">
        <v>0.01</v>
      </c>
      <c r="F8493">
        <v>1.5972299999999999</v>
      </c>
      <c r="G8493" s="384">
        <v>0</v>
      </c>
      <c r="H8493">
        <v>1.5972299999999999</v>
      </c>
      <c r="I8493">
        <v>0.55000000000000004</v>
      </c>
      <c r="J8493" s="384">
        <v>3405.91</v>
      </c>
    </row>
    <row r="8494" spans="1:10" x14ac:dyDescent="0.2">
      <c r="A8494">
        <v>16663</v>
      </c>
      <c r="B8494" s="623">
        <v>43213.051388888889</v>
      </c>
      <c r="C8494" s="405" t="s">
        <v>97</v>
      </c>
      <c r="D8494" s="384">
        <v>4230</v>
      </c>
      <c r="E8494">
        <v>0.01</v>
      </c>
      <c r="F8494">
        <v>1.60206</v>
      </c>
      <c r="G8494" s="384">
        <v>0</v>
      </c>
      <c r="H8494">
        <v>0</v>
      </c>
    </row>
    <row r="8495" spans="1:10" x14ac:dyDescent="0.2">
      <c r="A8495">
        <v>16665</v>
      </c>
      <c r="B8495" s="623">
        <v>43213.072222222225</v>
      </c>
      <c r="C8495" s="405" t="s">
        <v>2054</v>
      </c>
      <c r="D8495" s="384">
        <v>4230</v>
      </c>
      <c r="E8495">
        <v>0.01</v>
      </c>
      <c r="F8495">
        <v>1.6012599999999999</v>
      </c>
      <c r="G8495" s="384">
        <v>0</v>
      </c>
      <c r="H8495">
        <v>1.6012599999999999</v>
      </c>
      <c r="I8495">
        <v>0.56000000000000005</v>
      </c>
      <c r="J8495" s="384">
        <v>3406.47</v>
      </c>
    </row>
    <row r="8496" spans="1:10" x14ac:dyDescent="0.2">
      <c r="A8496">
        <v>16666</v>
      </c>
      <c r="B8496" s="623">
        <v>43213.921527777777</v>
      </c>
      <c r="C8496" s="405" t="s">
        <v>97</v>
      </c>
      <c r="D8496" s="384">
        <v>4231</v>
      </c>
      <c r="E8496">
        <v>0.01</v>
      </c>
      <c r="F8496">
        <v>1.60588</v>
      </c>
      <c r="G8496" s="384">
        <v>0</v>
      </c>
      <c r="H8496">
        <v>0</v>
      </c>
    </row>
    <row r="8497" spans="1:10" x14ac:dyDescent="0.2">
      <c r="A8497">
        <v>16668</v>
      </c>
      <c r="B8497" s="623">
        <v>43213.938888888886</v>
      </c>
      <c r="C8497" s="405" t="s">
        <v>2054</v>
      </c>
      <c r="D8497" s="384">
        <v>4231</v>
      </c>
      <c r="E8497">
        <v>0.01</v>
      </c>
      <c r="F8497">
        <v>1.6050800000000001</v>
      </c>
      <c r="G8497" s="384">
        <v>0</v>
      </c>
      <c r="H8497">
        <v>1.6050800000000001</v>
      </c>
      <c r="I8497">
        <v>0.55000000000000004</v>
      </c>
      <c r="J8497" s="384">
        <v>3407.02</v>
      </c>
    </row>
    <row r="8498" spans="1:10" x14ac:dyDescent="0.2">
      <c r="A8498">
        <v>16669</v>
      </c>
      <c r="B8498" s="623">
        <v>43214.037499999999</v>
      </c>
      <c r="C8498" s="405" t="s">
        <v>96</v>
      </c>
      <c r="D8498" s="384">
        <v>4232</v>
      </c>
      <c r="E8498">
        <v>0.01</v>
      </c>
      <c r="F8498">
        <v>1.6049800000000001</v>
      </c>
      <c r="G8498" s="384">
        <v>0</v>
      </c>
      <c r="H8498">
        <v>0</v>
      </c>
    </row>
    <row r="8499" spans="1:10" x14ac:dyDescent="0.2">
      <c r="A8499">
        <v>16671</v>
      </c>
      <c r="B8499" s="623">
        <v>43214.099305555559</v>
      </c>
      <c r="C8499" s="405" t="s">
        <v>2054</v>
      </c>
      <c r="D8499" s="384">
        <v>4232</v>
      </c>
      <c r="E8499">
        <v>0.01</v>
      </c>
      <c r="F8499">
        <v>1.60578</v>
      </c>
      <c r="G8499" s="384">
        <v>0</v>
      </c>
      <c r="H8499">
        <v>1.60578</v>
      </c>
      <c r="I8499">
        <v>0.55000000000000004</v>
      </c>
      <c r="J8499" s="384">
        <v>3407.57</v>
      </c>
    </row>
    <row r="8500" spans="1:10" x14ac:dyDescent="0.2">
      <c r="A8500">
        <v>16672</v>
      </c>
      <c r="B8500" s="623">
        <v>43214.902777777781</v>
      </c>
      <c r="C8500" s="405" t="s">
        <v>97</v>
      </c>
      <c r="D8500" s="384">
        <v>4233</v>
      </c>
      <c r="E8500">
        <v>0.01</v>
      </c>
      <c r="F8500">
        <v>1.6105</v>
      </c>
      <c r="G8500" s="384">
        <v>0</v>
      </c>
      <c r="H8500">
        <v>0</v>
      </c>
    </row>
    <row r="8501" spans="1:10" x14ac:dyDescent="0.2">
      <c r="A8501">
        <v>16674</v>
      </c>
      <c r="B8501" s="623">
        <v>43214.922222222223</v>
      </c>
      <c r="C8501" s="405" t="s">
        <v>2054</v>
      </c>
      <c r="D8501" s="384">
        <v>4233</v>
      </c>
      <c r="E8501">
        <v>0.01</v>
      </c>
      <c r="F8501">
        <v>1.6096999999999999</v>
      </c>
      <c r="G8501" s="384">
        <v>0</v>
      </c>
      <c r="H8501">
        <v>1.6096999999999999</v>
      </c>
      <c r="I8501">
        <v>0.55000000000000004</v>
      </c>
      <c r="J8501" s="384">
        <v>3408.12</v>
      </c>
    </row>
    <row r="8502" spans="1:10" x14ac:dyDescent="0.2">
      <c r="A8502">
        <v>16675</v>
      </c>
      <c r="B8502" s="623">
        <v>43215.893055555556</v>
      </c>
      <c r="C8502" s="405" t="s">
        <v>96</v>
      </c>
      <c r="D8502" s="384">
        <v>4234</v>
      </c>
      <c r="E8502">
        <v>0.01</v>
      </c>
      <c r="F8502">
        <v>1.61033</v>
      </c>
      <c r="G8502" s="384">
        <v>0</v>
      </c>
      <c r="H8502">
        <v>0</v>
      </c>
    </row>
    <row r="8503" spans="1:10" x14ac:dyDescent="0.2">
      <c r="A8503">
        <v>16684</v>
      </c>
      <c r="B8503" s="623">
        <v>43216.488194444442</v>
      </c>
      <c r="C8503" s="405" t="s">
        <v>2054</v>
      </c>
      <c r="D8503" s="384">
        <v>4234</v>
      </c>
      <c r="E8503">
        <v>0.01</v>
      </c>
      <c r="F8503">
        <v>1.60947</v>
      </c>
      <c r="G8503" s="384">
        <v>0</v>
      </c>
      <c r="H8503">
        <v>1.60947</v>
      </c>
      <c r="I8503">
        <v>-0.87</v>
      </c>
      <c r="J8503" s="384">
        <v>3407.25</v>
      </c>
    </row>
    <row r="8504" spans="1:10" x14ac:dyDescent="0.2">
      <c r="A8504">
        <v>16677</v>
      </c>
      <c r="B8504" s="623">
        <v>43215.924305555556</v>
      </c>
      <c r="C8504" s="405" t="s">
        <v>96</v>
      </c>
      <c r="D8504" s="384">
        <v>4235</v>
      </c>
      <c r="E8504">
        <v>0.01</v>
      </c>
      <c r="F8504">
        <v>1.6088100000000001</v>
      </c>
      <c r="G8504" s="384">
        <v>0</v>
      </c>
      <c r="H8504">
        <v>0</v>
      </c>
    </row>
    <row r="8505" spans="1:10" x14ac:dyDescent="0.2">
      <c r="A8505">
        <v>16685</v>
      </c>
      <c r="B8505" s="623">
        <v>43216.488194444442</v>
      </c>
      <c r="C8505" s="405" t="s">
        <v>2054</v>
      </c>
      <c r="D8505" s="384">
        <v>4235</v>
      </c>
      <c r="E8505">
        <v>0.01</v>
      </c>
      <c r="F8505">
        <v>1.60947</v>
      </c>
      <c r="G8505" s="384">
        <v>0</v>
      </c>
      <c r="H8505">
        <v>1.60947</v>
      </c>
      <c r="I8505">
        <v>0.17</v>
      </c>
      <c r="J8505" s="384">
        <v>3407.43</v>
      </c>
    </row>
    <row r="8506" spans="1:10" x14ac:dyDescent="0.2">
      <c r="A8506">
        <v>16680</v>
      </c>
      <c r="B8506" s="623">
        <v>43216.025000000001</v>
      </c>
      <c r="C8506" s="405" t="s">
        <v>96</v>
      </c>
      <c r="D8506" s="384">
        <v>4236</v>
      </c>
      <c r="E8506">
        <v>0.01</v>
      </c>
      <c r="F8506">
        <v>1.60686</v>
      </c>
      <c r="G8506" s="384">
        <v>0</v>
      </c>
      <c r="H8506">
        <v>0</v>
      </c>
    </row>
    <row r="8507" spans="1:10" x14ac:dyDescent="0.2">
      <c r="A8507">
        <v>16686</v>
      </c>
      <c r="B8507" s="623">
        <v>43216.488194444442</v>
      </c>
      <c r="C8507" s="405" t="s">
        <v>2054</v>
      </c>
      <c r="D8507" s="384">
        <v>4236</v>
      </c>
      <c r="E8507">
        <v>0.01</v>
      </c>
      <c r="F8507">
        <v>1.60947</v>
      </c>
      <c r="G8507" s="384">
        <v>0</v>
      </c>
      <c r="H8507">
        <v>1.60947</v>
      </c>
      <c r="I8507">
        <v>1.8</v>
      </c>
      <c r="J8507" s="384">
        <v>3409.23</v>
      </c>
    </row>
    <row r="8508" spans="1:10" x14ac:dyDescent="0.2">
      <c r="A8508">
        <v>16687</v>
      </c>
      <c r="B8508" s="623">
        <v>43217.955555555556</v>
      </c>
      <c r="C8508" s="405" t="s">
        <v>97</v>
      </c>
      <c r="D8508" s="384">
        <v>4237</v>
      </c>
      <c r="E8508">
        <v>0.01</v>
      </c>
      <c r="F8508">
        <v>1.60032</v>
      </c>
      <c r="G8508" s="384">
        <v>0</v>
      </c>
      <c r="H8508">
        <v>0</v>
      </c>
    </row>
    <row r="8509" spans="1:10" x14ac:dyDescent="0.2">
      <c r="A8509">
        <v>16696</v>
      </c>
      <c r="B8509" s="623">
        <v>43220.623611111114</v>
      </c>
      <c r="C8509" s="405" t="s">
        <v>2054</v>
      </c>
      <c r="D8509" s="384">
        <v>4237</v>
      </c>
      <c r="E8509">
        <v>0.01</v>
      </c>
      <c r="F8509">
        <v>1.6010200000000001</v>
      </c>
      <c r="G8509" s="384">
        <v>0</v>
      </c>
      <c r="H8509">
        <v>1.6010200000000001</v>
      </c>
      <c r="I8509">
        <v>-0.47</v>
      </c>
      <c r="J8509" s="384">
        <v>3408.76</v>
      </c>
    </row>
    <row r="8510" spans="1:10" x14ac:dyDescent="0.2">
      <c r="A8510">
        <v>16689</v>
      </c>
      <c r="B8510" s="623">
        <v>43220.196527777778</v>
      </c>
      <c r="C8510" s="405" t="s">
        <v>97</v>
      </c>
      <c r="D8510" s="384">
        <v>4238</v>
      </c>
      <c r="E8510">
        <v>0.01</v>
      </c>
      <c r="F8510">
        <v>1.60182</v>
      </c>
      <c r="G8510" s="384">
        <v>0</v>
      </c>
      <c r="H8510">
        <v>0</v>
      </c>
    </row>
    <row r="8511" spans="1:10" x14ac:dyDescent="0.2">
      <c r="A8511">
        <v>16697</v>
      </c>
      <c r="B8511" s="623">
        <v>43220.623611111114</v>
      </c>
      <c r="C8511" s="405" t="s">
        <v>2054</v>
      </c>
      <c r="D8511" s="384">
        <v>4238</v>
      </c>
      <c r="E8511">
        <v>0.01</v>
      </c>
      <c r="F8511">
        <v>1.6010200000000001</v>
      </c>
      <c r="G8511" s="384">
        <v>0</v>
      </c>
      <c r="H8511">
        <v>1.6010200000000001</v>
      </c>
      <c r="I8511">
        <v>0.55000000000000004</v>
      </c>
      <c r="J8511" s="384">
        <v>3409.31</v>
      </c>
    </row>
    <row r="8512" spans="1:10" x14ac:dyDescent="0.2">
      <c r="A8512">
        <v>16692</v>
      </c>
      <c r="B8512" s="623">
        <v>43220.231944444444</v>
      </c>
      <c r="C8512" s="405" t="s">
        <v>97</v>
      </c>
      <c r="D8512" s="384">
        <v>4239</v>
      </c>
      <c r="E8512">
        <v>0.01</v>
      </c>
      <c r="F8512">
        <v>1.6033299999999999</v>
      </c>
      <c r="G8512" s="384">
        <v>0</v>
      </c>
      <c r="H8512">
        <v>0</v>
      </c>
    </row>
    <row r="8513" spans="1:10" x14ac:dyDescent="0.2">
      <c r="A8513">
        <v>16698</v>
      </c>
      <c r="B8513" s="623">
        <v>43220.623611111114</v>
      </c>
      <c r="C8513" s="405" t="s">
        <v>2054</v>
      </c>
      <c r="D8513" s="384">
        <v>4239</v>
      </c>
      <c r="E8513">
        <v>0.01</v>
      </c>
      <c r="F8513">
        <v>1.6010200000000001</v>
      </c>
      <c r="G8513" s="384">
        <v>0</v>
      </c>
      <c r="H8513">
        <v>1.6010200000000001</v>
      </c>
      <c r="I8513">
        <v>1.59</v>
      </c>
      <c r="J8513" s="384">
        <v>3410.9</v>
      </c>
    </row>
    <row r="8514" spans="1:10" x14ac:dyDescent="0.2">
      <c r="A8514">
        <v>16699</v>
      </c>
      <c r="B8514" s="623">
        <v>43220.881249999999</v>
      </c>
      <c r="C8514" s="405" t="s">
        <v>97</v>
      </c>
      <c r="D8514" s="384">
        <v>4240</v>
      </c>
      <c r="E8514">
        <v>0.01</v>
      </c>
      <c r="F8514">
        <v>1.60388</v>
      </c>
      <c r="G8514" s="384">
        <v>0</v>
      </c>
      <c r="H8514">
        <v>0</v>
      </c>
    </row>
    <row r="8515" spans="1:10" x14ac:dyDescent="0.2">
      <c r="A8515">
        <v>16704</v>
      </c>
      <c r="B8515" s="623">
        <v>43220.959722222222</v>
      </c>
      <c r="C8515" s="405" t="s">
        <v>2054</v>
      </c>
      <c r="D8515" s="384">
        <v>4240</v>
      </c>
      <c r="E8515">
        <v>0.01</v>
      </c>
      <c r="F8515">
        <v>1.6038699999999999</v>
      </c>
      <c r="G8515" s="384">
        <v>0</v>
      </c>
      <c r="H8515">
        <v>1.6038699999999999</v>
      </c>
      <c r="I8515">
        <v>0</v>
      </c>
      <c r="J8515" s="384">
        <v>3410.9</v>
      </c>
    </row>
    <row r="8516" spans="1:10" x14ac:dyDescent="0.2">
      <c r="A8516">
        <v>16701</v>
      </c>
      <c r="B8516" s="623">
        <v>43220.900694444441</v>
      </c>
      <c r="C8516" s="405" t="s">
        <v>97</v>
      </c>
      <c r="D8516" s="384">
        <v>4241</v>
      </c>
      <c r="E8516">
        <v>0.01</v>
      </c>
      <c r="F8516">
        <v>1.6054600000000001</v>
      </c>
      <c r="G8516" s="384">
        <v>0</v>
      </c>
      <c r="H8516">
        <v>0</v>
      </c>
    </row>
    <row r="8517" spans="1:10" x14ac:dyDescent="0.2">
      <c r="A8517">
        <v>16705</v>
      </c>
      <c r="B8517" s="623">
        <v>43220.959722222222</v>
      </c>
      <c r="C8517" s="405" t="s">
        <v>2054</v>
      </c>
      <c r="D8517" s="384">
        <v>4241</v>
      </c>
      <c r="E8517">
        <v>0.01</v>
      </c>
      <c r="F8517">
        <v>1.6038699999999999</v>
      </c>
      <c r="G8517" s="384">
        <v>0</v>
      </c>
      <c r="H8517">
        <v>1.6038699999999999</v>
      </c>
      <c r="I8517">
        <v>1.0900000000000001</v>
      </c>
      <c r="J8517" s="384">
        <v>3411.99</v>
      </c>
    </row>
    <row r="8518" spans="1:10" x14ac:dyDescent="0.2">
      <c r="A8518">
        <v>16706</v>
      </c>
      <c r="B8518" s="623">
        <v>43221.877083333333</v>
      </c>
      <c r="C8518" s="405" t="s">
        <v>96</v>
      </c>
      <c r="D8518" s="384">
        <v>4242</v>
      </c>
      <c r="E8518">
        <v>0.01</v>
      </c>
      <c r="F8518">
        <v>1.6018600000000001</v>
      </c>
      <c r="G8518" s="384">
        <v>0</v>
      </c>
      <c r="H8518">
        <v>0</v>
      </c>
    </row>
    <row r="8519" spans="1:10" x14ac:dyDescent="0.2">
      <c r="A8519">
        <v>16708</v>
      </c>
      <c r="B8519" s="623">
        <v>43222.114583333336</v>
      </c>
      <c r="C8519" s="405" t="s">
        <v>2054</v>
      </c>
      <c r="D8519" s="384">
        <v>4242</v>
      </c>
      <c r="E8519">
        <v>0.01</v>
      </c>
      <c r="F8519">
        <v>1.60266</v>
      </c>
      <c r="G8519" s="384">
        <v>0</v>
      </c>
      <c r="H8519">
        <v>1.60266</v>
      </c>
      <c r="I8519">
        <v>0.47</v>
      </c>
      <c r="J8519" s="384">
        <v>3412.46</v>
      </c>
    </row>
    <row r="8520" spans="1:10" x14ac:dyDescent="0.2">
      <c r="A8520">
        <v>16709</v>
      </c>
      <c r="B8520" s="623">
        <v>43222.876388888886</v>
      </c>
      <c r="C8520" s="405" t="s">
        <v>96</v>
      </c>
      <c r="D8520" s="384">
        <v>4243</v>
      </c>
      <c r="E8520">
        <v>0.01</v>
      </c>
      <c r="F8520">
        <v>1.5946199999999999</v>
      </c>
      <c r="G8520" s="384">
        <v>0</v>
      </c>
      <c r="H8520">
        <v>0</v>
      </c>
    </row>
    <row r="8521" spans="1:10" x14ac:dyDescent="0.2">
      <c r="A8521">
        <v>16711</v>
      </c>
      <c r="B8521" s="623">
        <v>43222.878472222219</v>
      </c>
      <c r="C8521" s="405" t="s">
        <v>2054</v>
      </c>
      <c r="D8521" s="384">
        <v>4243</v>
      </c>
      <c r="E8521">
        <v>0.01</v>
      </c>
      <c r="F8521">
        <v>1.5954200000000001</v>
      </c>
      <c r="G8521" s="384">
        <v>0</v>
      </c>
      <c r="H8521">
        <v>1.5954200000000001</v>
      </c>
      <c r="I8521">
        <v>0.55000000000000004</v>
      </c>
      <c r="J8521" s="384">
        <v>3413.01</v>
      </c>
    </row>
    <row r="8522" spans="1:10" x14ac:dyDescent="0.2">
      <c r="A8522">
        <v>16712</v>
      </c>
      <c r="B8522" s="623">
        <v>43222.883333333331</v>
      </c>
      <c r="C8522" s="405" t="s">
        <v>96</v>
      </c>
      <c r="D8522" s="384">
        <v>4244</v>
      </c>
      <c r="E8522">
        <v>0.01</v>
      </c>
      <c r="F8522">
        <v>1.5937600000000001</v>
      </c>
      <c r="G8522" s="384">
        <v>0</v>
      </c>
      <c r="H8522">
        <v>0</v>
      </c>
    </row>
    <row r="8523" spans="1:10" x14ac:dyDescent="0.2">
      <c r="A8523">
        <v>16714</v>
      </c>
      <c r="B8523" s="623">
        <v>43222.884027777778</v>
      </c>
      <c r="C8523" s="405" t="s">
        <v>2054</v>
      </c>
      <c r="D8523" s="384">
        <v>4244</v>
      </c>
      <c r="E8523">
        <v>0.01</v>
      </c>
      <c r="F8523">
        <v>1.59456</v>
      </c>
      <c r="G8523" s="384">
        <v>0</v>
      </c>
      <c r="H8523">
        <v>1.59456</v>
      </c>
      <c r="I8523">
        <v>0.55000000000000004</v>
      </c>
      <c r="J8523" s="384">
        <v>3413.56</v>
      </c>
    </row>
    <row r="8524" spans="1:10" x14ac:dyDescent="0.2">
      <c r="A8524">
        <v>16715</v>
      </c>
      <c r="B8524" s="623">
        <v>43222.894444444442</v>
      </c>
      <c r="C8524" s="405" t="s">
        <v>96</v>
      </c>
      <c r="D8524" s="384">
        <v>4245</v>
      </c>
      <c r="E8524">
        <v>0.01</v>
      </c>
      <c r="F8524">
        <v>1.59538</v>
      </c>
      <c r="G8524" s="384">
        <v>0</v>
      </c>
      <c r="H8524">
        <v>0</v>
      </c>
    </row>
    <row r="8525" spans="1:10" x14ac:dyDescent="0.2">
      <c r="A8525">
        <v>16717</v>
      </c>
      <c r="B8525" s="623">
        <v>43222.915972222225</v>
      </c>
      <c r="C8525" s="405" t="s">
        <v>2054</v>
      </c>
      <c r="D8525" s="384">
        <v>4245</v>
      </c>
      <c r="E8525">
        <v>0.01</v>
      </c>
      <c r="F8525">
        <v>1.5961799999999999</v>
      </c>
      <c r="G8525" s="384">
        <v>0</v>
      </c>
      <c r="H8525">
        <v>1.5961799999999999</v>
      </c>
      <c r="I8525">
        <v>0.55000000000000004</v>
      </c>
      <c r="J8525" s="384">
        <v>3414.11</v>
      </c>
    </row>
    <row r="8526" spans="1:10" x14ac:dyDescent="0.2">
      <c r="A8526">
        <v>16718</v>
      </c>
      <c r="B8526" s="623">
        <v>43222.958333333336</v>
      </c>
      <c r="C8526" s="405" t="s">
        <v>96</v>
      </c>
      <c r="D8526" s="384">
        <v>4246</v>
      </c>
      <c r="E8526">
        <v>0.01</v>
      </c>
      <c r="F8526">
        <v>1.5940799999999999</v>
      </c>
      <c r="G8526" s="384">
        <v>0</v>
      </c>
      <c r="H8526">
        <v>0</v>
      </c>
    </row>
    <row r="8527" spans="1:10" x14ac:dyDescent="0.2">
      <c r="A8527">
        <v>16720</v>
      </c>
      <c r="B8527" s="623">
        <v>43222.959722222222</v>
      </c>
      <c r="C8527" s="405" t="s">
        <v>2054</v>
      </c>
      <c r="D8527" s="384">
        <v>4246</v>
      </c>
      <c r="E8527">
        <v>0.01</v>
      </c>
      <c r="F8527">
        <v>1.5948800000000001</v>
      </c>
      <c r="G8527" s="384">
        <v>0</v>
      </c>
      <c r="H8527">
        <v>1.5948800000000001</v>
      </c>
      <c r="I8527">
        <v>0.55000000000000004</v>
      </c>
      <c r="J8527" s="384">
        <v>3414.66</v>
      </c>
    </row>
    <row r="8528" spans="1:10" x14ac:dyDescent="0.2">
      <c r="A8528">
        <v>16721</v>
      </c>
      <c r="B8528" s="623">
        <v>43223.023611111108</v>
      </c>
      <c r="C8528" s="405" t="s">
        <v>97</v>
      </c>
      <c r="D8528" s="384">
        <v>4247</v>
      </c>
      <c r="E8528">
        <v>0.01</v>
      </c>
      <c r="F8528">
        <v>1.5952999999999999</v>
      </c>
      <c r="G8528" s="384">
        <v>0</v>
      </c>
      <c r="H8528">
        <v>0</v>
      </c>
    </row>
    <row r="8529" spans="1:10" x14ac:dyDescent="0.2">
      <c r="A8529">
        <v>16723</v>
      </c>
      <c r="B8529" s="623">
        <v>43223.1875</v>
      </c>
      <c r="C8529" s="405" t="s">
        <v>2054</v>
      </c>
      <c r="D8529" s="384">
        <v>4247</v>
      </c>
      <c r="E8529">
        <v>0.01</v>
      </c>
      <c r="F8529">
        <v>1.5945</v>
      </c>
      <c r="G8529" s="384">
        <v>0</v>
      </c>
      <c r="H8529">
        <v>1.5945</v>
      </c>
      <c r="I8529">
        <v>0.55000000000000004</v>
      </c>
      <c r="J8529" s="384">
        <v>3415.21</v>
      </c>
    </row>
    <row r="8530" spans="1:10" x14ac:dyDescent="0.2">
      <c r="A8530">
        <v>16724</v>
      </c>
      <c r="B8530" s="623">
        <v>43223.957638888889</v>
      </c>
      <c r="C8530" s="405" t="s">
        <v>96</v>
      </c>
      <c r="D8530" s="384">
        <v>4248</v>
      </c>
      <c r="E8530">
        <v>0.01</v>
      </c>
      <c r="F8530">
        <v>1.59216</v>
      </c>
      <c r="G8530" s="384">
        <v>0</v>
      </c>
      <c r="H8530">
        <v>0</v>
      </c>
    </row>
    <row r="8531" spans="1:10" x14ac:dyDescent="0.2">
      <c r="A8531">
        <v>16738</v>
      </c>
      <c r="B8531" s="623">
        <v>43224.438194444447</v>
      </c>
      <c r="C8531" s="405" t="s">
        <v>2054</v>
      </c>
      <c r="D8531" s="384">
        <v>4248</v>
      </c>
      <c r="E8531">
        <v>0.01</v>
      </c>
      <c r="F8531">
        <v>1.5905899999999999</v>
      </c>
      <c r="G8531" s="384">
        <v>0</v>
      </c>
      <c r="H8531">
        <v>1.5905899999999999</v>
      </c>
      <c r="I8531">
        <v>-1.17</v>
      </c>
      <c r="J8531" s="384">
        <v>3414.04</v>
      </c>
    </row>
    <row r="8532" spans="1:10" x14ac:dyDescent="0.2">
      <c r="A8532">
        <v>16726</v>
      </c>
      <c r="B8532" s="623">
        <v>43224.138194444444</v>
      </c>
      <c r="C8532" s="405" t="s">
        <v>96</v>
      </c>
      <c r="D8532" s="384">
        <v>4249</v>
      </c>
      <c r="E8532">
        <v>0.01</v>
      </c>
      <c r="F8532">
        <v>1.59066</v>
      </c>
      <c r="G8532" s="384">
        <v>0</v>
      </c>
      <c r="H8532">
        <v>0</v>
      </c>
    </row>
    <row r="8533" spans="1:10" x14ac:dyDescent="0.2">
      <c r="A8533">
        <v>16739</v>
      </c>
      <c r="B8533" s="623">
        <v>43224.438194444447</v>
      </c>
      <c r="C8533" s="405" t="s">
        <v>2054</v>
      </c>
      <c r="D8533" s="384">
        <v>4249</v>
      </c>
      <c r="E8533">
        <v>0.01</v>
      </c>
      <c r="F8533">
        <v>1.5905899999999999</v>
      </c>
      <c r="G8533" s="384">
        <v>0</v>
      </c>
      <c r="H8533">
        <v>1.5905899999999999</v>
      </c>
      <c r="I8533">
        <v>-0.05</v>
      </c>
      <c r="J8533" s="384">
        <v>3413.99</v>
      </c>
    </row>
    <row r="8534" spans="1:10" x14ac:dyDescent="0.2">
      <c r="A8534">
        <v>16729</v>
      </c>
      <c r="B8534" s="623">
        <v>43224.178472222222</v>
      </c>
      <c r="C8534" s="405" t="s">
        <v>96</v>
      </c>
      <c r="D8534" s="384">
        <v>4250</v>
      </c>
      <c r="E8534">
        <v>0.01</v>
      </c>
      <c r="F8534">
        <v>1.5891500000000001</v>
      </c>
      <c r="G8534" s="384">
        <v>0</v>
      </c>
      <c r="H8534">
        <v>0</v>
      </c>
    </row>
    <row r="8535" spans="1:10" x14ac:dyDescent="0.2">
      <c r="A8535">
        <v>16740</v>
      </c>
      <c r="B8535" s="623">
        <v>43224.438194444447</v>
      </c>
      <c r="C8535" s="405" t="s">
        <v>2054</v>
      </c>
      <c r="D8535" s="384">
        <v>4250</v>
      </c>
      <c r="E8535">
        <v>0.01</v>
      </c>
      <c r="F8535">
        <v>1.5905899999999999</v>
      </c>
      <c r="G8535" s="384">
        <v>0</v>
      </c>
      <c r="H8535">
        <v>1.5905899999999999</v>
      </c>
      <c r="I8535">
        <v>0.99</v>
      </c>
      <c r="J8535" s="384">
        <v>3414.98</v>
      </c>
    </row>
    <row r="8536" spans="1:10" x14ac:dyDescent="0.2">
      <c r="A8536">
        <v>16733</v>
      </c>
      <c r="B8536" s="623">
        <v>43224.296527777777</v>
      </c>
      <c r="C8536" s="405" t="s">
        <v>96</v>
      </c>
      <c r="D8536" s="384">
        <v>4251</v>
      </c>
      <c r="E8536">
        <v>0.01</v>
      </c>
      <c r="F8536">
        <v>1.5867800000000001</v>
      </c>
      <c r="G8536" s="384">
        <v>0</v>
      </c>
      <c r="H8536">
        <v>0</v>
      </c>
    </row>
    <row r="8537" spans="1:10" x14ac:dyDescent="0.2">
      <c r="A8537">
        <v>16741</v>
      </c>
      <c r="B8537" s="623">
        <v>43224.438194444447</v>
      </c>
      <c r="C8537" s="405" t="s">
        <v>2054</v>
      </c>
      <c r="D8537" s="384">
        <v>4251</v>
      </c>
      <c r="E8537">
        <v>0.01</v>
      </c>
      <c r="F8537">
        <v>1.5905899999999999</v>
      </c>
      <c r="G8537" s="384">
        <v>0</v>
      </c>
      <c r="H8537">
        <v>1.5905899999999999</v>
      </c>
      <c r="I8537">
        <v>2.63</v>
      </c>
      <c r="J8537" s="384">
        <v>3417.61</v>
      </c>
    </row>
    <row r="8538" spans="1:10" x14ac:dyDescent="0.2">
      <c r="A8538">
        <v>16742</v>
      </c>
      <c r="B8538" s="623">
        <v>43224.913194444445</v>
      </c>
      <c r="C8538" s="405" t="s">
        <v>97</v>
      </c>
      <c r="D8538" s="384">
        <v>4252</v>
      </c>
      <c r="E8538">
        <v>0.01</v>
      </c>
      <c r="F8538">
        <v>1.5873299999999999</v>
      </c>
      <c r="G8538" s="384">
        <v>0</v>
      </c>
      <c r="H8538">
        <v>0</v>
      </c>
    </row>
    <row r="8539" spans="1:10" x14ac:dyDescent="0.2">
      <c r="A8539">
        <v>16744</v>
      </c>
      <c r="B8539" s="623">
        <v>43227.001388888886</v>
      </c>
      <c r="C8539" s="405" t="s">
        <v>2054</v>
      </c>
      <c r="D8539" s="384">
        <v>4252</v>
      </c>
      <c r="E8539">
        <v>0.01</v>
      </c>
      <c r="F8539">
        <v>1.58653</v>
      </c>
      <c r="G8539" s="384">
        <v>0</v>
      </c>
      <c r="H8539">
        <v>1.58653</v>
      </c>
      <c r="I8539">
        <v>0.56000000000000005</v>
      </c>
      <c r="J8539" s="384">
        <v>3418.17</v>
      </c>
    </row>
    <row r="8540" spans="1:10" x14ac:dyDescent="0.2">
      <c r="A8540">
        <v>16745</v>
      </c>
      <c r="B8540" s="623">
        <v>43227.926388888889</v>
      </c>
      <c r="C8540" s="405" t="s">
        <v>97</v>
      </c>
      <c r="D8540" s="384">
        <v>4253</v>
      </c>
      <c r="E8540">
        <v>0.01</v>
      </c>
      <c r="F8540">
        <v>1.58636</v>
      </c>
      <c r="G8540" s="384">
        <v>0</v>
      </c>
      <c r="H8540">
        <v>0</v>
      </c>
    </row>
    <row r="8541" spans="1:10" x14ac:dyDescent="0.2">
      <c r="A8541">
        <v>16754</v>
      </c>
      <c r="B8541" s="623">
        <v>43228.372916666667</v>
      </c>
      <c r="C8541" s="405" t="s">
        <v>2054</v>
      </c>
      <c r="D8541" s="384">
        <v>4253</v>
      </c>
      <c r="E8541">
        <v>0.01</v>
      </c>
      <c r="F8541">
        <v>1.58755</v>
      </c>
      <c r="G8541" s="384">
        <v>0</v>
      </c>
      <c r="H8541">
        <v>1.58755</v>
      </c>
      <c r="I8541">
        <v>-0.81</v>
      </c>
      <c r="J8541" s="384">
        <v>3417.36</v>
      </c>
    </row>
    <row r="8542" spans="1:10" x14ac:dyDescent="0.2">
      <c r="A8542">
        <v>16747</v>
      </c>
      <c r="B8542" s="623">
        <v>43228.188194444447</v>
      </c>
      <c r="C8542" s="405" t="s">
        <v>97</v>
      </c>
      <c r="D8542" s="384">
        <v>4254</v>
      </c>
      <c r="E8542">
        <v>0.01</v>
      </c>
      <c r="F8542">
        <v>1.5886</v>
      </c>
      <c r="G8542" s="384">
        <v>0</v>
      </c>
      <c r="H8542">
        <v>0</v>
      </c>
    </row>
    <row r="8543" spans="1:10" x14ac:dyDescent="0.2">
      <c r="A8543">
        <v>16755</v>
      </c>
      <c r="B8543" s="623">
        <v>43228.372916666667</v>
      </c>
      <c r="C8543" s="405" t="s">
        <v>2054</v>
      </c>
      <c r="D8543" s="384">
        <v>4254</v>
      </c>
      <c r="E8543">
        <v>0.01</v>
      </c>
      <c r="F8543">
        <v>1.58755</v>
      </c>
      <c r="G8543" s="384">
        <v>0</v>
      </c>
      <c r="H8543">
        <v>1.58755</v>
      </c>
      <c r="I8543">
        <v>0.72</v>
      </c>
      <c r="J8543" s="384">
        <v>3418.08</v>
      </c>
    </row>
    <row r="8544" spans="1:10" x14ac:dyDescent="0.2">
      <c r="A8544">
        <v>16750</v>
      </c>
      <c r="B8544" s="623">
        <v>43228.193055555559</v>
      </c>
      <c r="C8544" s="405" t="s">
        <v>97</v>
      </c>
      <c r="D8544" s="384">
        <v>4255</v>
      </c>
      <c r="E8544">
        <v>0.01</v>
      </c>
      <c r="F8544">
        <v>1.5901000000000001</v>
      </c>
      <c r="G8544" s="384">
        <v>0</v>
      </c>
      <c r="H8544">
        <v>0</v>
      </c>
    </row>
    <row r="8545" spans="1:10" x14ac:dyDescent="0.2">
      <c r="A8545">
        <v>16756</v>
      </c>
      <c r="B8545" s="623">
        <v>43228.372916666667</v>
      </c>
      <c r="C8545" s="405" t="s">
        <v>2054</v>
      </c>
      <c r="D8545" s="384">
        <v>4255</v>
      </c>
      <c r="E8545">
        <v>0.01</v>
      </c>
      <c r="F8545">
        <v>1.58755</v>
      </c>
      <c r="G8545" s="384">
        <v>0</v>
      </c>
      <c r="H8545">
        <v>1.58755</v>
      </c>
      <c r="I8545">
        <v>1.76</v>
      </c>
      <c r="J8545" s="384">
        <v>3419.84</v>
      </c>
    </row>
    <row r="8546" spans="1:10" x14ac:dyDescent="0.2">
      <c r="A8546">
        <v>16757</v>
      </c>
      <c r="B8546" s="623">
        <v>43228.908333333333</v>
      </c>
      <c r="C8546" s="405" t="s">
        <v>96</v>
      </c>
      <c r="D8546" s="384">
        <v>4256</v>
      </c>
      <c r="E8546">
        <v>0.01</v>
      </c>
      <c r="F8546">
        <v>1.5924700000000001</v>
      </c>
      <c r="G8546" s="384">
        <v>0</v>
      </c>
      <c r="H8546">
        <v>0</v>
      </c>
    </row>
    <row r="8547" spans="1:10" x14ac:dyDescent="0.2">
      <c r="A8547">
        <v>16759</v>
      </c>
      <c r="B8547" s="623">
        <v>43229.124305555553</v>
      </c>
      <c r="C8547" s="405" t="s">
        <v>2054</v>
      </c>
      <c r="D8547" s="384">
        <v>4256</v>
      </c>
      <c r="E8547">
        <v>0.01</v>
      </c>
      <c r="F8547">
        <v>1.59327</v>
      </c>
      <c r="G8547" s="384">
        <v>0</v>
      </c>
      <c r="H8547">
        <v>1.59327</v>
      </c>
      <c r="I8547">
        <v>0.46</v>
      </c>
      <c r="J8547" s="384">
        <v>3420.3</v>
      </c>
    </row>
    <row r="8548" spans="1:10" x14ac:dyDescent="0.2">
      <c r="A8548">
        <v>16760</v>
      </c>
      <c r="B8548" s="623">
        <v>43230.895138888889</v>
      </c>
      <c r="C8548" s="405" t="s">
        <v>96</v>
      </c>
      <c r="D8548" s="384">
        <v>4257</v>
      </c>
      <c r="E8548">
        <v>0.01</v>
      </c>
      <c r="F8548">
        <v>1.5821700000000001</v>
      </c>
      <c r="G8548" s="384">
        <v>0</v>
      </c>
      <c r="H8548">
        <v>0</v>
      </c>
    </row>
    <row r="8549" spans="1:10" x14ac:dyDescent="0.2">
      <c r="A8549">
        <v>16764</v>
      </c>
      <c r="B8549" s="623">
        <v>43231.111111111109</v>
      </c>
      <c r="C8549" s="405" t="s">
        <v>2054</v>
      </c>
      <c r="D8549" s="384">
        <v>4257</v>
      </c>
      <c r="E8549">
        <v>0.01</v>
      </c>
      <c r="F8549">
        <v>1.58297</v>
      </c>
      <c r="G8549" s="384">
        <v>0</v>
      </c>
      <c r="H8549">
        <v>1.58297</v>
      </c>
      <c r="I8549">
        <v>0.46</v>
      </c>
      <c r="J8549" s="384">
        <v>3420.76</v>
      </c>
    </row>
    <row r="8550" spans="1:10" x14ac:dyDescent="0.2">
      <c r="A8550">
        <v>16762</v>
      </c>
      <c r="B8550" s="623">
        <v>43231.07708333333</v>
      </c>
      <c r="C8550" s="405" t="s">
        <v>97</v>
      </c>
      <c r="D8550" s="384">
        <v>4258</v>
      </c>
      <c r="E8550">
        <v>0.01</v>
      </c>
      <c r="F8550">
        <v>1.5825499999999999</v>
      </c>
      <c r="G8550" s="384">
        <v>0</v>
      </c>
      <c r="H8550">
        <v>0</v>
      </c>
    </row>
    <row r="8551" spans="1:10" x14ac:dyDescent="0.2">
      <c r="A8551">
        <v>16765</v>
      </c>
      <c r="B8551" s="623">
        <v>43231.167361111111</v>
      </c>
      <c r="C8551" s="405" t="s">
        <v>2054</v>
      </c>
      <c r="D8551" s="384">
        <v>4258</v>
      </c>
      <c r="E8551">
        <v>0.01</v>
      </c>
      <c r="F8551">
        <v>1.58175</v>
      </c>
      <c r="G8551" s="384">
        <v>0</v>
      </c>
      <c r="H8551">
        <v>1.58175</v>
      </c>
      <c r="I8551">
        <v>0.55000000000000004</v>
      </c>
      <c r="J8551" s="384">
        <v>3421.31</v>
      </c>
    </row>
    <row r="8552" spans="1:10" x14ac:dyDescent="0.2">
      <c r="A8552">
        <v>16766</v>
      </c>
      <c r="B8552" s="623">
        <v>43235.893750000003</v>
      </c>
      <c r="C8552" s="405" t="s">
        <v>96</v>
      </c>
      <c r="D8552" s="384">
        <v>4259</v>
      </c>
      <c r="E8552">
        <v>0.01</v>
      </c>
      <c r="F8552">
        <v>1.5847100000000001</v>
      </c>
      <c r="G8552" s="384">
        <v>0</v>
      </c>
      <c r="H8552">
        <v>0</v>
      </c>
    </row>
    <row r="8553" spans="1:10" x14ac:dyDescent="0.2">
      <c r="A8553">
        <v>16768</v>
      </c>
      <c r="B8553" s="623">
        <v>43235.90625</v>
      </c>
      <c r="C8553" s="405" t="s">
        <v>2054</v>
      </c>
      <c r="D8553" s="384">
        <v>4259</v>
      </c>
      <c r="E8553">
        <v>0.01</v>
      </c>
      <c r="F8553">
        <v>1.58551</v>
      </c>
      <c r="G8553" s="384">
        <v>0</v>
      </c>
      <c r="H8553">
        <v>1.58551</v>
      </c>
      <c r="I8553">
        <v>0.56000000000000005</v>
      </c>
      <c r="J8553" s="384">
        <v>3421.87</v>
      </c>
    </row>
    <row r="8554" spans="1:10" x14ac:dyDescent="0.2">
      <c r="A8554">
        <v>16769</v>
      </c>
      <c r="B8554" s="623">
        <v>43236.027777777781</v>
      </c>
      <c r="C8554" s="405" t="s">
        <v>96</v>
      </c>
      <c r="D8554" s="384">
        <v>4260</v>
      </c>
      <c r="E8554">
        <v>0.01</v>
      </c>
      <c r="F8554">
        <v>1.5844800000000001</v>
      </c>
      <c r="G8554" s="384">
        <v>0</v>
      </c>
      <c r="H8554">
        <v>0</v>
      </c>
    </row>
    <row r="8555" spans="1:10" x14ac:dyDescent="0.2">
      <c r="A8555">
        <v>16771</v>
      </c>
      <c r="B8555" s="623">
        <v>43236.036805555559</v>
      </c>
      <c r="C8555" s="405" t="s">
        <v>2054</v>
      </c>
      <c r="D8555" s="384">
        <v>4260</v>
      </c>
      <c r="E8555">
        <v>0.01</v>
      </c>
      <c r="F8555">
        <v>1.58528</v>
      </c>
      <c r="G8555" s="384">
        <v>0</v>
      </c>
      <c r="H8555">
        <v>1.58528</v>
      </c>
      <c r="I8555">
        <v>0.56000000000000005</v>
      </c>
      <c r="J8555" s="384">
        <v>3422.43</v>
      </c>
    </row>
    <row r="8556" spans="1:10" x14ac:dyDescent="0.2">
      <c r="A8556">
        <v>16772</v>
      </c>
      <c r="B8556" s="623">
        <v>43236.061111111114</v>
      </c>
      <c r="C8556" s="405" t="s">
        <v>96</v>
      </c>
      <c r="D8556" s="384">
        <v>4261</v>
      </c>
      <c r="E8556">
        <v>0.01</v>
      </c>
      <c r="F8556">
        <v>1.58355</v>
      </c>
      <c r="G8556" s="384">
        <v>0</v>
      </c>
      <c r="H8556">
        <v>0</v>
      </c>
    </row>
    <row r="8557" spans="1:10" x14ac:dyDescent="0.2">
      <c r="A8557">
        <v>16774</v>
      </c>
      <c r="B8557" s="623">
        <v>43236.188194444447</v>
      </c>
      <c r="C8557" s="405" t="s">
        <v>2054</v>
      </c>
      <c r="D8557" s="384">
        <v>4261</v>
      </c>
      <c r="E8557">
        <v>0.01</v>
      </c>
      <c r="F8557">
        <v>1.5843499999999999</v>
      </c>
      <c r="G8557" s="384">
        <v>0</v>
      </c>
      <c r="H8557">
        <v>1.5843499999999999</v>
      </c>
      <c r="I8557">
        <v>0.56000000000000005</v>
      </c>
      <c r="J8557" s="384">
        <v>3422.99</v>
      </c>
    </row>
    <row r="8558" spans="1:10" x14ac:dyDescent="0.2">
      <c r="A8558">
        <v>16775</v>
      </c>
      <c r="B8558" s="623">
        <v>43238.029166666667</v>
      </c>
      <c r="C8558" s="405" t="s">
        <v>96</v>
      </c>
      <c r="D8558" s="384">
        <v>4262</v>
      </c>
      <c r="E8558">
        <v>0.01</v>
      </c>
      <c r="F8558">
        <v>1.57009</v>
      </c>
      <c r="G8558" s="384">
        <v>0</v>
      </c>
      <c r="H8558">
        <v>0</v>
      </c>
    </row>
    <row r="8559" spans="1:10" x14ac:dyDescent="0.2">
      <c r="A8559">
        <v>16777</v>
      </c>
      <c r="B8559" s="623">
        <v>43238.097916666666</v>
      </c>
      <c r="C8559" s="405" t="s">
        <v>2054</v>
      </c>
      <c r="D8559" s="384">
        <v>4262</v>
      </c>
      <c r="E8559">
        <v>0.01</v>
      </c>
      <c r="F8559">
        <v>1.5708899999999999</v>
      </c>
      <c r="G8559" s="384">
        <v>0</v>
      </c>
      <c r="H8559">
        <v>1.5708899999999999</v>
      </c>
      <c r="I8559">
        <v>0.55000000000000004</v>
      </c>
      <c r="J8559" s="384">
        <v>3423.54</v>
      </c>
    </row>
    <row r="8560" spans="1:10" x14ac:dyDescent="0.2">
      <c r="A8560">
        <v>16778</v>
      </c>
      <c r="B8560" s="623">
        <v>43243.878472222219</v>
      </c>
      <c r="C8560" s="405" t="s">
        <v>96</v>
      </c>
      <c r="D8560" s="384">
        <v>4263</v>
      </c>
      <c r="E8560">
        <v>0.01</v>
      </c>
      <c r="F8560">
        <v>1.5488200000000001</v>
      </c>
      <c r="G8560" s="384">
        <v>0</v>
      </c>
      <c r="H8560">
        <v>0</v>
      </c>
    </row>
    <row r="8561" spans="1:10" x14ac:dyDescent="0.2">
      <c r="A8561">
        <v>16783</v>
      </c>
      <c r="B8561" s="623">
        <v>43244.131249999999</v>
      </c>
      <c r="C8561" s="405" t="s">
        <v>2054</v>
      </c>
      <c r="D8561" s="384">
        <v>4263</v>
      </c>
      <c r="E8561">
        <v>0.01</v>
      </c>
      <c r="F8561">
        <v>1.54887</v>
      </c>
      <c r="G8561" s="384">
        <v>0</v>
      </c>
      <c r="H8561">
        <v>1.54887</v>
      </c>
      <c r="I8561">
        <v>-0.24</v>
      </c>
      <c r="J8561" s="384">
        <v>3423.31</v>
      </c>
    </row>
    <row r="8562" spans="1:10" x14ac:dyDescent="0.2">
      <c r="A8562">
        <v>16780</v>
      </c>
      <c r="B8562" s="623">
        <v>43243.915972222225</v>
      </c>
      <c r="C8562" s="405" t="s">
        <v>96</v>
      </c>
      <c r="D8562" s="384">
        <v>4264</v>
      </c>
      <c r="E8562">
        <v>0.01</v>
      </c>
      <c r="F8562">
        <v>1.54731</v>
      </c>
      <c r="G8562" s="384">
        <v>0</v>
      </c>
      <c r="H8562">
        <v>0</v>
      </c>
    </row>
    <row r="8563" spans="1:10" x14ac:dyDescent="0.2">
      <c r="A8563">
        <v>16784</v>
      </c>
      <c r="B8563" s="623">
        <v>43244.131249999999</v>
      </c>
      <c r="C8563" s="405" t="s">
        <v>2054</v>
      </c>
      <c r="D8563" s="384">
        <v>4264</v>
      </c>
      <c r="E8563">
        <v>0.01</v>
      </c>
      <c r="F8563">
        <v>1.54887</v>
      </c>
      <c r="G8563" s="384">
        <v>0</v>
      </c>
      <c r="H8563">
        <v>1.54887</v>
      </c>
      <c r="I8563">
        <v>0.8</v>
      </c>
      <c r="J8563" s="384">
        <v>3424.11</v>
      </c>
    </row>
    <row r="8564" spans="1:10" x14ac:dyDescent="0.2">
      <c r="A8564">
        <v>16785</v>
      </c>
      <c r="B8564" s="623">
        <v>43244.875694444447</v>
      </c>
      <c r="C8564" s="405" t="s">
        <v>96</v>
      </c>
      <c r="D8564" s="384">
        <v>4265</v>
      </c>
      <c r="E8564">
        <v>0.01</v>
      </c>
      <c r="F8564">
        <v>1.5483800000000001</v>
      </c>
      <c r="G8564" s="384">
        <v>0</v>
      </c>
      <c r="H8564">
        <v>0</v>
      </c>
    </row>
    <row r="8565" spans="1:10" x14ac:dyDescent="0.2">
      <c r="A8565">
        <v>16790</v>
      </c>
      <c r="B8565" s="623">
        <v>43245.125</v>
      </c>
      <c r="C8565" s="405" t="s">
        <v>2054</v>
      </c>
      <c r="D8565" s="384">
        <v>4265</v>
      </c>
      <c r="E8565">
        <v>0.01</v>
      </c>
      <c r="F8565">
        <v>1.54843</v>
      </c>
      <c r="G8565" s="384">
        <v>0</v>
      </c>
      <c r="H8565">
        <v>1.54843</v>
      </c>
      <c r="I8565">
        <v>-0.06</v>
      </c>
      <c r="J8565" s="384">
        <v>3424.05</v>
      </c>
    </row>
    <row r="8566" spans="1:10" x14ac:dyDescent="0.2">
      <c r="A8566">
        <v>16787</v>
      </c>
      <c r="B8566" s="623">
        <v>43244.931250000001</v>
      </c>
      <c r="C8566" s="405" t="s">
        <v>96</v>
      </c>
      <c r="D8566" s="384">
        <v>4266</v>
      </c>
      <c r="E8566">
        <v>0.01</v>
      </c>
      <c r="F8566">
        <v>1.54687</v>
      </c>
      <c r="G8566" s="384">
        <v>0</v>
      </c>
      <c r="H8566">
        <v>0</v>
      </c>
    </row>
    <row r="8567" spans="1:10" x14ac:dyDescent="0.2">
      <c r="A8567">
        <v>16791</v>
      </c>
      <c r="B8567" s="623">
        <v>43245.125</v>
      </c>
      <c r="C8567" s="405" t="s">
        <v>2054</v>
      </c>
      <c r="D8567" s="384">
        <v>4266</v>
      </c>
      <c r="E8567">
        <v>0.01</v>
      </c>
      <c r="F8567">
        <v>1.54843</v>
      </c>
      <c r="G8567" s="384">
        <v>0</v>
      </c>
      <c r="H8567">
        <v>1.54843</v>
      </c>
      <c r="I8567">
        <v>0.98</v>
      </c>
      <c r="J8567" s="384">
        <v>3425.03</v>
      </c>
    </row>
    <row r="8568" spans="1:10" x14ac:dyDescent="0.2">
      <c r="A8568">
        <v>16792</v>
      </c>
      <c r="B8568" s="623">
        <v>43245.911805555559</v>
      </c>
      <c r="C8568" s="405" t="s">
        <v>97</v>
      </c>
      <c r="D8568" s="384">
        <v>4267</v>
      </c>
      <c r="E8568">
        <v>0.01</v>
      </c>
      <c r="F8568">
        <v>1.5462100000000001</v>
      </c>
      <c r="G8568" s="384">
        <v>0</v>
      </c>
      <c r="H8568">
        <v>0</v>
      </c>
    </row>
    <row r="8569" spans="1:10" x14ac:dyDescent="0.2">
      <c r="A8569">
        <v>16794</v>
      </c>
      <c r="B8569" s="623">
        <v>43245.939583333333</v>
      </c>
      <c r="C8569" s="405" t="s">
        <v>2054</v>
      </c>
      <c r="D8569" s="384">
        <v>4267</v>
      </c>
      <c r="E8569">
        <v>0.01</v>
      </c>
      <c r="F8569">
        <v>1.54541</v>
      </c>
      <c r="G8569" s="384">
        <v>0</v>
      </c>
      <c r="H8569">
        <v>1.54541</v>
      </c>
      <c r="I8569">
        <v>0.55000000000000004</v>
      </c>
      <c r="J8569" s="384">
        <v>3425.58</v>
      </c>
    </row>
    <row r="8570" spans="1:10" x14ac:dyDescent="0.2">
      <c r="A8570">
        <v>16795</v>
      </c>
      <c r="B8570" s="623">
        <v>43248.944444444445</v>
      </c>
      <c r="C8570" s="405" t="s">
        <v>97</v>
      </c>
      <c r="D8570" s="384">
        <v>4268</v>
      </c>
      <c r="E8570">
        <v>0.01</v>
      </c>
      <c r="F8570">
        <v>1.5414099999999999</v>
      </c>
      <c r="G8570" s="384">
        <v>0</v>
      </c>
      <c r="H8570">
        <v>0</v>
      </c>
    </row>
    <row r="8571" spans="1:10" x14ac:dyDescent="0.2">
      <c r="A8571">
        <v>16797</v>
      </c>
      <c r="B8571" s="623">
        <v>43249.004166666666</v>
      </c>
      <c r="C8571" s="405" t="s">
        <v>2054</v>
      </c>
      <c r="D8571" s="384">
        <v>4268</v>
      </c>
      <c r="E8571">
        <v>0.01</v>
      </c>
      <c r="F8571">
        <v>1.54061</v>
      </c>
      <c r="G8571" s="384">
        <v>0</v>
      </c>
      <c r="H8571">
        <v>1.54061</v>
      </c>
      <c r="I8571">
        <v>0.56000000000000005</v>
      </c>
      <c r="J8571" s="384">
        <v>3426.14</v>
      </c>
    </row>
    <row r="8572" spans="1:10" x14ac:dyDescent="0.2">
      <c r="A8572">
        <v>16798</v>
      </c>
      <c r="B8572" s="623">
        <v>43249.892361111109</v>
      </c>
      <c r="C8572" s="405" t="s">
        <v>96</v>
      </c>
      <c r="D8572" s="384">
        <v>4269</v>
      </c>
      <c r="E8572">
        <v>0.01</v>
      </c>
      <c r="F8572">
        <v>1.5375000000000001</v>
      </c>
      <c r="G8572" s="384">
        <v>0</v>
      </c>
      <c r="H8572">
        <v>0</v>
      </c>
    </row>
    <row r="8573" spans="1:10" x14ac:dyDescent="0.2">
      <c r="A8573">
        <v>16800</v>
      </c>
      <c r="B8573" s="623">
        <v>43250.037499999999</v>
      </c>
      <c r="C8573" s="405" t="s">
        <v>2054</v>
      </c>
      <c r="D8573" s="384">
        <v>4269</v>
      </c>
      <c r="E8573">
        <v>0.01</v>
      </c>
      <c r="F8573">
        <v>1.5383</v>
      </c>
      <c r="G8573" s="384">
        <v>0</v>
      </c>
      <c r="H8573">
        <v>1.5383</v>
      </c>
      <c r="I8573">
        <v>0.46</v>
      </c>
      <c r="J8573" s="384">
        <v>3426.6</v>
      </c>
    </row>
    <row r="8574" spans="1:10" x14ac:dyDescent="0.2">
      <c r="A8574">
        <v>16801</v>
      </c>
      <c r="B8574" s="623">
        <v>43251.875</v>
      </c>
      <c r="C8574" s="405" t="s">
        <v>97</v>
      </c>
      <c r="D8574" s="384">
        <v>4270</v>
      </c>
      <c r="E8574">
        <v>0.01</v>
      </c>
      <c r="F8574">
        <v>1.54491</v>
      </c>
      <c r="G8574" s="384">
        <v>0</v>
      </c>
      <c r="H8574">
        <v>0</v>
      </c>
    </row>
    <row r="8575" spans="1:10" x14ac:dyDescent="0.2">
      <c r="A8575">
        <v>16803</v>
      </c>
      <c r="B8575" s="623">
        <v>43251.89166666667</v>
      </c>
      <c r="C8575" s="405" t="s">
        <v>2054</v>
      </c>
      <c r="D8575" s="384">
        <v>4270</v>
      </c>
      <c r="E8575">
        <v>0.01</v>
      </c>
      <c r="F8575">
        <v>1.5441100000000001</v>
      </c>
      <c r="G8575" s="384">
        <v>0</v>
      </c>
      <c r="H8575">
        <v>1.5441100000000001</v>
      </c>
      <c r="I8575">
        <v>0.55000000000000004</v>
      </c>
      <c r="J8575" s="384">
        <v>3427.15</v>
      </c>
    </row>
    <row r="8576" spans="1:10" x14ac:dyDescent="0.2">
      <c r="A8576">
        <v>16804</v>
      </c>
      <c r="B8576" s="623">
        <v>43252.875</v>
      </c>
      <c r="C8576" s="405" t="s">
        <v>96</v>
      </c>
      <c r="D8576" s="384">
        <v>4271</v>
      </c>
      <c r="E8576">
        <v>0.01</v>
      </c>
      <c r="F8576">
        <v>1.5410699999999999</v>
      </c>
      <c r="G8576" s="384">
        <v>0</v>
      </c>
      <c r="H8576">
        <v>0</v>
      </c>
    </row>
    <row r="8577" spans="1:10" x14ac:dyDescent="0.2">
      <c r="A8577">
        <v>16808</v>
      </c>
      <c r="B8577" s="623">
        <v>43255.069444444445</v>
      </c>
      <c r="C8577" s="405" t="s">
        <v>2054</v>
      </c>
      <c r="D8577" s="384">
        <v>4271</v>
      </c>
      <c r="E8577">
        <v>0.01</v>
      </c>
      <c r="F8577">
        <v>1.5418700000000001</v>
      </c>
      <c r="G8577" s="384">
        <v>0</v>
      </c>
      <c r="H8577">
        <v>1.5418700000000001</v>
      </c>
      <c r="I8577">
        <v>0.46</v>
      </c>
      <c r="J8577" s="384">
        <v>3427.61</v>
      </c>
    </row>
    <row r="8578" spans="1:10" x14ac:dyDescent="0.2">
      <c r="A8578">
        <v>16806</v>
      </c>
      <c r="B8578" s="623">
        <v>43255.069444444445</v>
      </c>
      <c r="C8578" s="405" t="s">
        <v>97</v>
      </c>
      <c r="D8578" s="384">
        <v>4272</v>
      </c>
      <c r="E8578">
        <v>0.01</v>
      </c>
      <c r="F8578">
        <v>1.5417700000000001</v>
      </c>
      <c r="G8578" s="384">
        <v>0</v>
      </c>
      <c r="H8578">
        <v>0</v>
      </c>
    </row>
    <row r="8579" spans="1:10" x14ac:dyDescent="0.2">
      <c r="A8579">
        <v>16809</v>
      </c>
      <c r="B8579" s="623">
        <v>43255.127083333333</v>
      </c>
      <c r="C8579" s="405" t="s">
        <v>2054</v>
      </c>
      <c r="D8579" s="384">
        <v>4272</v>
      </c>
      <c r="E8579">
        <v>0.01</v>
      </c>
      <c r="F8579">
        <v>1.54097</v>
      </c>
      <c r="G8579" s="384">
        <v>0</v>
      </c>
      <c r="H8579">
        <v>1.54097</v>
      </c>
      <c r="I8579">
        <v>0.55000000000000004</v>
      </c>
      <c r="J8579" s="384">
        <v>3428.16</v>
      </c>
    </row>
    <row r="8580" spans="1:10" x14ac:dyDescent="0.2">
      <c r="A8580">
        <v>16810</v>
      </c>
      <c r="B8580" s="623">
        <v>43256.939583333333</v>
      </c>
      <c r="C8580" s="405" t="s">
        <v>97</v>
      </c>
      <c r="D8580" s="384">
        <v>4273</v>
      </c>
      <c r="E8580">
        <v>0.01</v>
      </c>
      <c r="F8580">
        <v>1.53918</v>
      </c>
      <c r="G8580" s="384">
        <v>0</v>
      </c>
      <c r="H8580">
        <v>0</v>
      </c>
    </row>
    <row r="8581" spans="1:10" x14ac:dyDescent="0.2">
      <c r="A8581">
        <v>16812</v>
      </c>
      <c r="B8581" s="623">
        <v>43256.993750000001</v>
      </c>
      <c r="C8581" s="405" t="s">
        <v>2054</v>
      </c>
      <c r="D8581" s="384">
        <v>4273</v>
      </c>
      <c r="E8581">
        <v>0.01</v>
      </c>
      <c r="F8581">
        <v>1.5383800000000001</v>
      </c>
      <c r="G8581" s="384">
        <v>0</v>
      </c>
      <c r="H8581">
        <v>1.5383800000000001</v>
      </c>
      <c r="I8581">
        <v>0.55000000000000004</v>
      </c>
      <c r="J8581" s="384">
        <v>3428.71</v>
      </c>
    </row>
    <row r="8582" spans="1:10" x14ac:dyDescent="0.2">
      <c r="A8582">
        <v>16813</v>
      </c>
      <c r="B8582" s="623">
        <v>43257.063888888886</v>
      </c>
      <c r="C8582" s="405" t="s">
        <v>96</v>
      </c>
      <c r="D8582" s="384">
        <v>4274</v>
      </c>
      <c r="E8582">
        <v>0.01</v>
      </c>
      <c r="F8582">
        <v>1.53837</v>
      </c>
      <c r="G8582" s="384">
        <v>0</v>
      </c>
      <c r="H8582">
        <v>0</v>
      </c>
    </row>
    <row r="8583" spans="1:10" x14ac:dyDescent="0.2">
      <c r="A8583">
        <v>16831</v>
      </c>
      <c r="B8583" s="623">
        <v>43257.419444444444</v>
      </c>
      <c r="C8583" s="405" t="s">
        <v>2054</v>
      </c>
      <c r="D8583" s="384">
        <v>4274</v>
      </c>
      <c r="E8583">
        <v>0.01</v>
      </c>
      <c r="F8583">
        <v>1.5345299999999999</v>
      </c>
      <c r="G8583" s="384">
        <v>0</v>
      </c>
      <c r="H8583">
        <v>1.5345299999999999</v>
      </c>
      <c r="I8583">
        <v>-2.65</v>
      </c>
      <c r="J8583" s="384">
        <v>3426.06</v>
      </c>
    </row>
    <row r="8584" spans="1:10" x14ac:dyDescent="0.2">
      <c r="A8584">
        <v>16815</v>
      </c>
      <c r="B8584" s="623">
        <v>43257.138194444444</v>
      </c>
      <c r="C8584" s="405" t="s">
        <v>96</v>
      </c>
      <c r="D8584" s="384">
        <v>4275</v>
      </c>
      <c r="E8584">
        <v>0.01</v>
      </c>
      <c r="F8584">
        <v>1.53685</v>
      </c>
      <c r="G8584" s="384">
        <v>0</v>
      </c>
      <c r="H8584">
        <v>0</v>
      </c>
    </row>
    <row r="8585" spans="1:10" x14ac:dyDescent="0.2">
      <c r="A8585">
        <v>16832</v>
      </c>
      <c r="B8585" s="623">
        <v>43257.419444444444</v>
      </c>
      <c r="C8585" s="405" t="s">
        <v>2054</v>
      </c>
      <c r="D8585" s="384">
        <v>4275</v>
      </c>
      <c r="E8585">
        <v>0.01</v>
      </c>
      <c r="F8585">
        <v>1.5345299999999999</v>
      </c>
      <c r="G8585" s="384">
        <v>0</v>
      </c>
      <c r="H8585">
        <v>1.5345299999999999</v>
      </c>
      <c r="I8585">
        <v>-1.6</v>
      </c>
      <c r="J8585" s="384">
        <v>3424.46</v>
      </c>
    </row>
    <row r="8586" spans="1:10" x14ac:dyDescent="0.2">
      <c r="A8586">
        <v>16818</v>
      </c>
      <c r="B8586" s="623">
        <v>43257.188194444447</v>
      </c>
      <c r="C8586" s="405" t="s">
        <v>2070</v>
      </c>
      <c r="D8586" s="384">
        <v>4276</v>
      </c>
      <c r="E8586">
        <v>0.01</v>
      </c>
      <c r="F8586">
        <v>1.5351699999999999</v>
      </c>
      <c r="G8586" s="384">
        <v>0</v>
      </c>
      <c r="H8586">
        <v>0</v>
      </c>
    </row>
    <row r="8587" spans="1:10" x14ac:dyDescent="0.2">
      <c r="A8587">
        <v>16835</v>
      </c>
      <c r="B8587" s="623">
        <v>43257.419444444444</v>
      </c>
      <c r="C8587" s="405" t="s">
        <v>2071</v>
      </c>
      <c r="D8587" s="384">
        <v>4276</v>
      </c>
      <c r="E8587">
        <v>0.01</v>
      </c>
      <c r="F8587">
        <v>1.5351699999999999</v>
      </c>
      <c r="G8587" s="384">
        <v>1.53457</v>
      </c>
      <c r="H8587">
        <v>1.5357700000000001</v>
      </c>
    </row>
    <row r="8588" spans="1:10" x14ac:dyDescent="0.2">
      <c r="A8588">
        <v>16819</v>
      </c>
      <c r="B8588" s="623">
        <v>43257.188194444447</v>
      </c>
      <c r="C8588" s="405" t="s">
        <v>2070</v>
      </c>
      <c r="D8588" s="384">
        <v>4277</v>
      </c>
      <c r="E8588">
        <v>0.01</v>
      </c>
      <c r="F8588">
        <v>1.53287</v>
      </c>
      <c r="G8588" s="384">
        <v>0</v>
      </c>
      <c r="H8588">
        <v>0</v>
      </c>
    </row>
    <row r="8589" spans="1:10" x14ac:dyDescent="0.2">
      <c r="A8589">
        <v>16830</v>
      </c>
      <c r="B8589" s="623">
        <v>43257.398611111108</v>
      </c>
      <c r="C8589" s="405" t="s">
        <v>96</v>
      </c>
      <c r="D8589" s="384">
        <v>4277</v>
      </c>
      <c r="E8589">
        <v>0.01</v>
      </c>
      <c r="F8589">
        <v>1.53287</v>
      </c>
      <c r="G8589" s="384">
        <v>0</v>
      </c>
      <c r="H8589">
        <v>1.5345299999999999</v>
      </c>
    </row>
    <row r="8590" spans="1:10" x14ac:dyDescent="0.2">
      <c r="A8590">
        <v>16833</v>
      </c>
      <c r="B8590" s="623">
        <v>43257.419444444444</v>
      </c>
      <c r="C8590" s="405" t="s">
        <v>2054</v>
      </c>
      <c r="D8590" s="384">
        <v>4277</v>
      </c>
      <c r="E8590">
        <v>0.01</v>
      </c>
      <c r="F8590">
        <v>1.5345299999999999</v>
      </c>
      <c r="G8590" s="384">
        <v>0</v>
      </c>
      <c r="H8590">
        <v>1.5345299999999999</v>
      </c>
      <c r="I8590">
        <v>1.1399999999999999</v>
      </c>
      <c r="J8590" s="384">
        <v>3425.6</v>
      </c>
    </row>
    <row r="8591" spans="1:10" x14ac:dyDescent="0.2">
      <c r="A8591">
        <v>16824</v>
      </c>
      <c r="B8591" s="623">
        <v>43257.352777777778</v>
      </c>
      <c r="C8591" s="405" t="s">
        <v>96</v>
      </c>
      <c r="D8591" s="384">
        <v>4278</v>
      </c>
      <c r="E8591">
        <v>0.02</v>
      </c>
      <c r="F8591">
        <v>1.5297700000000001</v>
      </c>
      <c r="G8591" s="384">
        <v>0</v>
      </c>
      <c r="H8591">
        <v>0</v>
      </c>
    </row>
    <row r="8592" spans="1:10" x14ac:dyDescent="0.2">
      <c r="A8592">
        <v>16834</v>
      </c>
      <c r="B8592" s="623">
        <v>43257.419444444444</v>
      </c>
      <c r="C8592" s="405" t="s">
        <v>2054</v>
      </c>
      <c r="D8592" s="384">
        <v>4278</v>
      </c>
      <c r="E8592">
        <v>0.02</v>
      </c>
      <c r="F8592">
        <v>1.5345299999999999</v>
      </c>
      <c r="G8592" s="384">
        <v>0</v>
      </c>
      <c r="H8592">
        <v>1.5345299999999999</v>
      </c>
      <c r="I8592">
        <v>6.57</v>
      </c>
      <c r="J8592" s="384">
        <v>3432.17</v>
      </c>
    </row>
    <row r="8593" spans="1:10" x14ac:dyDescent="0.2">
      <c r="A8593">
        <v>16836</v>
      </c>
      <c r="B8593" s="623">
        <v>43258.071527777778</v>
      </c>
      <c r="C8593" s="405" t="s">
        <v>97</v>
      </c>
      <c r="D8593" s="384">
        <v>4279</v>
      </c>
      <c r="E8593">
        <v>0.01</v>
      </c>
      <c r="F8593">
        <v>1.53644</v>
      </c>
      <c r="G8593" s="384">
        <v>0</v>
      </c>
      <c r="H8593">
        <v>0</v>
      </c>
    </row>
    <row r="8594" spans="1:10" x14ac:dyDescent="0.2">
      <c r="A8594">
        <v>16889</v>
      </c>
      <c r="B8594" s="623">
        <v>43263.125694444447</v>
      </c>
      <c r="C8594" s="405" t="s">
        <v>2054</v>
      </c>
      <c r="D8594" s="384">
        <v>4279</v>
      </c>
      <c r="E8594">
        <v>0.01</v>
      </c>
      <c r="F8594">
        <v>1.5468299999999999</v>
      </c>
      <c r="G8594" s="384">
        <v>0</v>
      </c>
      <c r="H8594">
        <v>1.5468299999999999</v>
      </c>
      <c r="I8594">
        <v>-7.12</v>
      </c>
      <c r="J8594" s="384">
        <v>3425.97</v>
      </c>
    </row>
    <row r="8595" spans="1:10" x14ac:dyDescent="0.2">
      <c r="A8595">
        <v>16838</v>
      </c>
      <c r="B8595" s="623">
        <v>43258.125694444447</v>
      </c>
      <c r="C8595" s="405" t="s">
        <v>97</v>
      </c>
      <c r="D8595" s="384">
        <v>4280</v>
      </c>
      <c r="E8595">
        <v>0.01</v>
      </c>
      <c r="F8595">
        <v>1.5379499999999999</v>
      </c>
      <c r="G8595" s="384">
        <v>0</v>
      </c>
      <c r="H8595">
        <v>0</v>
      </c>
    </row>
    <row r="8596" spans="1:10" x14ac:dyDescent="0.2">
      <c r="A8596">
        <v>16890</v>
      </c>
      <c r="B8596" s="623">
        <v>43263.125694444447</v>
      </c>
      <c r="C8596" s="405" t="s">
        <v>2054</v>
      </c>
      <c r="D8596" s="384">
        <v>4280</v>
      </c>
      <c r="E8596">
        <v>0.01</v>
      </c>
      <c r="F8596">
        <v>1.5468299999999999</v>
      </c>
      <c r="G8596" s="384">
        <v>0</v>
      </c>
      <c r="H8596">
        <v>1.5468299999999999</v>
      </c>
      <c r="I8596">
        <v>-6.08</v>
      </c>
      <c r="J8596" s="384">
        <v>3419.9</v>
      </c>
    </row>
    <row r="8597" spans="1:10" x14ac:dyDescent="0.2">
      <c r="A8597">
        <v>16841</v>
      </c>
      <c r="B8597" s="623">
        <v>43258.189583333333</v>
      </c>
      <c r="C8597" s="405" t="s">
        <v>97</v>
      </c>
      <c r="D8597" s="384">
        <v>4281</v>
      </c>
      <c r="E8597">
        <v>0.01</v>
      </c>
      <c r="F8597">
        <v>1.53945</v>
      </c>
      <c r="G8597" s="384">
        <v>0</v>
      </c>
      <c r="H8597">
        <v>0</v>
      </c>
    </row>
    <row r="8598" spans="1:10" x14ac:dyDescent="0.2">
      <c r="A8598">
        <v>16891</v>
      </c>
      <c r="B8598" s="623">
        <v>43263.125694444447</v>
      </c>
      <c r="C8598" s="405" t="s">
        <v>2054</v>
      </c>
      <c r="D8598" s="384">
        <v>4281</v>
      </c>
      <c r="E8598">
        <v>0.01</v>
      </c>
      <c r="F8598">
        <v>1.5468299999999999</v>
      </c>
      <c r="G8598" s="384">
        <v>0</v>
      </c>
      <c r="H8598">
        <v>1.5468299999999999</v>
      </c>
      <c r="I8598">
        <v>-5.05</v>
      </c>
      <c r="J8598" s="384">
        <v>3414.85</v>
      </c>
    </row>
    <row r="8599" spans="1:10" x14ac:dyDescent="0.2">
      <c r="A8599">
        <v>16845</v>
      </c>
      <c r="B8599" s="623">
        <v>43258.208333333336</v>
      </c>
      <c r="C8599" s="405" t="s">
        <v>97</v>
      </c>
      <c r="D8599" s="384">
        <v>4282</v>
      </c>
      <c r="E8599">
        <v>0.01</v>
      </c>
      <c r="F8599">
        <v>1.54176</v>
      </c>
      <c r="G8599" s="384">
        <v>0</v>
      </c>
      <c r="H8599">
        <v>0</v>
      </c>
    </row>
    <row r="8600" spans="1:10" x14ac:dyDescent="0.2">
      <c r="A8600">
        <v>16892</v>
      </c>
      <c r="B8600" s="623">
        <v>43263.125694444447</v>
      </c>
      <c r="C8600" s="405" t="s">
        <v>2054</v>
      </c>
      <c r="D8600" s="384">
        <v>4282</v>
      </c>
      <c r="E8600">
        <v>0.01</v>
      </c>
      <c r="F8600">
        <v>1.5468299999999999</v>
      </c>
      <c r="G8600" s="384">
        <v>0</v>
      </c>
      <c r="H8600">
        <v>1.5468299999999999</v>
      </c>
      <c r="I8600">
        <v>-3.45</v>
      </c>
      <c r="J8600" s="384">
        <v>3411.4</v>
      </c>
    </row>
    <row r="8601" spans="1:10" x14ac:dyDescent="0.2">
      <c r="A8601">
        <v>16850</v>
      </c>
      <c r="B8601" s="623">
        <v>43258.438888888886</v>
      </c>
      <c r="C8601" s="405" t="s">
        <v>97</v>
      </c>
      <c r="D8601" s="384">
        <v>4283</v>
      </c>
      <c r="E8601">
        <v>0.02</v>
      </c>
      <c r="F8601">
        <v>1.54491</v>
      </c>
      <c r="G8601" s="384">
        <v>0</v>
      </c>
      <c r="H8601">
        <v>0</v>
      </c>
    </row>
    <row r="8602" spans="1:10" x14ac:dyDescent="0.2">
      <c r="A8602">
        <v>16893</v>
      </c>
      <c r="B8602" s="623">
        <v>43263.125694444447</v>
      </c>
      <c r="C8602" s="405" t="s">
        <v>2054</v>
      </c>
      <c r="D8602" s="384">
        <v>4283</v>
      </c>
      <c r="E8602">
        <v>0.02</v>
      </c>
      <c r="F8602">
        <v>1.5468299999999999</v>
      </c>
      <c r="G8602" s="384">
        <v>0</v>
      </c>
      <c r="H8602">
        <v>1.5468299999999999</v>
      </c>
      <c r="I8602">
        <v>-2.56</v>
      </c>
      <c r="J8602" s="384">
        <v>3408.84</v>
      </c>
    </row>
    <row r="8603" spans="1:10" x14ac:dyDescent="0.2">
      <c r="A8603">
        <v>16856</v>
      </c>
      <c r="B8603" s="623">
        <v>43258.740277777775</v>
      </c>
      <c r="C8603" s="405" t="s">
        <v>97</v>
      </c>
      <c r="D8603" s="384">
        <v>4284</v>
      </c>
      <c r="E8603">
        <v>0.02</v>
      </c>
      <c r="F8603">
        <v>1.5481100000000001</v>
      </c>
      <c r="G8603" s="384">
        <v>0</v>
      </c>
      <c r="H8603">
        <v>0</v>
      </c>
    </row>
    <row r="8604" spans="1:10" x14ac:dyDescent="0.2">
      <c r="A8604">
        <v>16894</v>
      </c>
      <c r="B8604" s="623">
        <v>43263.125694444447</v>
      </c>
      <c r="C8604" s="405" t="s">
        <v>2054</v>
      </c>
      <c r="D8604" s="384">
        <v>4284</v>
      </c>
      <c r="E8604">
        <v>0.02</v>
      </c>
      <c r="F8604">
        <v>1.5468299999999999</v>
      </c>
      <c r="G8604" s="384">
        <v>0</v>
      </c>
      <c r="H8604">
        <v>1.5468299999999999</v>
      </c>
      <c r="I8604">
        <v>1.85</v>
      </c>
      <c r="J8604" s="384">
        <v>3410.69</v>
      </c>
    </row>
    <row r="8605" spans="1:10" x14ac:dyDescent="0.2">
      <c r="A8605">
        <v>16863</v>
      </c>
      <c r="B8605" s="623">
        <v>43258.955555555556</v>
      </c>
      <c r="C8605" s="405" t="s">
        <v>96</v>
      </c>
      <c r="D8605" s="384">
        <v>4285</v>
      </c>
      <c r="E8605">
        <v>0.01</v>
      </c>
      <c r="F8605">
        <v>1.5489599999999999</v>
      </c>
      <c r="G8605" s="384">
        <v>0</v>
      </c>
      <c r="H8605">
        <v>0</v>
      </c>
    </row>
    <row r="8606" spans="1:10" x14ac:dyDescent="0.2">
      <c r="A8606">
        <v>16868</v>
      </c>
      <c r="B8606" s="623">
        <v>43259.118055555555</v>
      </c>
      <c r="C8606" s="405" t="s">
        <v>2054</v>
      </c>
      <c r="D8606" s="384">
        <v>4285</v>
      </c>
      <c r="E8606">
        <v>0.01</v>
      </c>
      <c r="F8606">
        <v>1.54898</v>
      </c>
      <c r="G8606" s="384">
        <v>0</v>
      </c>
      <c r="H8606">
        <v>1.54898</v>
      </c>
      <c r="I8606">
        <v>-7.0000000000000007E-2</v>
      </c>
      <c r="J8606" s="384">
        <v>3432.1</v>
      </c>
    </row>
    <row r="8607" spans="1:10" x14ac:dyDescent="0.2">
      <c r="A8607">
        <v>16865</v>
      </c>
      <c r="B8607" s="623">
        <v>43258.99722222222</v>
      </c>
      <c r="C8607" s="405" t="s">
        <v>96</v>
      </c>
      <c r="D8607" s="384">
        <v>4286</v>
      </c>
      <c r="E8607">
        <v>0.01</v>
      </c>
      <c r="F8607">
        <v>1.5474000000000001</v>
      </c>
      <c r="G8607" s="384">
        <v>0</v>
      </c>
      <c r="H8607">
        <v>0</v>
      </c>
    </row>
    <row r="8608" spans="1:10" x14ac:dyDescent="0.2">
      <c r="A8608">
        <v>16869</v>
      </c>
      <c r="B8608" s="623">
        <v>43259.118055555555</v>
      </c>
      <c r="C8608" s="405" t="s">
        <v>2054</v>
      </c>
      <c r="D8608" s="384">
        <v>4286</v>
      </c>
      <c r="E8608">
        <v>0.01</v>
      </c>
      <c r="F8608">
        <v>1.54898</v>
      </c>
      <c r="G8608" s="384">
        <v>0</v>
      </c>
      <c r="H8608">
        <v>1.54898</v>
      </c>
      <c r="I8608">
        <v>1</v>
      </c>
      <c r="J8608" s="384">
        <v>3433.09</v>
      </c>
    </row>
    <row r="8609" spans="1:10" x14ac:dyDescent="0.2">
      <c r="A8609">
        <v>16870</v>
      </c>
      <c r="B8609" s="623">
        <v>43259.333333333336</v>
      </c>
      <c r="C8609" s="405" t="s">
        <v>97</v>
      </c>
      <c r="D8609" s="384">
        <v>4287</v>
      </c>
      <c r="E8609">
        <v>0.03</v>
      </c>
      <c r="F8609">
        <v>1.55142</v>
      </c>
      <c r="G8609" s="384">
        <v>0</v>
      </c>
      <c r="H8609">
        <v>0</v>
      </c>
    </row>
    <row r="8610" spans="1:10" x14ac:dyDescent="0.2">
      <c r="A8610">
        <v>16895</v>
      </c>
      <c r="B8610" s="623">
        <v>43263.125694444447</v>
      </c>
      <c r="C8610" s="405" t="s">
        <v>2054</v>
      </c>
      <c r="D8610" s="384">
        <v>4287</v>
      </c>
      <c r="E8610">
        <v>0.03</v>
      </c>
      <c r="F8610">
        <v>1.5468299999999999</v>
      </c>
      <c r="G8610" s="384">
        <v>0</v>
      </c>
      <c r="H8610">
        <v>1.5468299999999999</v>
      </c>
      <c r="I8610">
        <v>9.57</v>
      </c>
      <c r="J8610" s="384">
        <v>3420.27</v>
      </c>
    </row>
    <row r="8611" spans="1:10" x14ac:dyDescent="0.2">
      <c r="A8611">
        <v>16878</v>
      </c>
      <c r="B8611" s="623">
        <v>43259.501388888886</v>
      </c>
      <c r="C8611" s="405" t="s">
        <v>97</v>
      </c>
      <c r="D8611" s="384">
        <v>4288</v>
      </c>
      <c r="E8611">
        <v>0.05</v>
      </c>
      <c r="F8611">
        <v>1.5548200000000001</v>
      </c>
      <c r="G8611" s="384">
        <v>0</v>
      </c>
      <c r="H8611">
        <v>0</v>
      </c>
    </row>
    <row r="8612" spans="1:10" x14ac:dyDescent="0.2">
      <c r="A8612">
        <v>16896</v>
      </c>
      <c r="B8612" s="623">
        <v>43263.125694444447</v>
      </c>
      <c r="C8612" s="405" t="s">
        <v>2054</v>
      </c>
      <c r="D8612" s="384">
        <v>4288</v>
      </c>
      <c r="E8612">
        <v>0.05</v>
      </c>
      <c r="F8612">
        <v>1.5468299999999999</v>
      </c>
      <c r="G8612" s="384">
        <v>0</v>
      </c>
      <c r="H8612">
        <v>1.5468299999999999</v>
      </c>
      <c r="I8612">
        <v>27.69</v>
      </c>
      <c r="J8612" s="384">
        <v>3447.96</v>
      </c>
    </row>
    <row r="8613" spans="1:10" x14ac:dyDescent="0.2">
      <c r="A8613">
        <v>16887</v>
      </c>
      <c r="B8613" s="623">
        <v>43263.054166666669</v>
      </c>
      <c r="C8613" s="405" t="s">
        <v>96</v>
      </c>
      <c r="D8613" s="384">
        <v>4289</v>
      </c>
      <c r="E8613">
        <v>0.01</v>
      </c>
      <c r="F8613">
        <v>1.5475300000000001</v>
      </c>
      <c r="G8613" s="384">
        <v>0</v>
      </c>
      <c r="H8613">
        <v>0</v>
      </c>
    </row>
    <row r="8614" spans="1:10" x14ac:dyDescent="0.2">
      <c r="A8614">
        <v>16900</v>
      </c>
      <c r="B8614" s="623">
        <v>43263.131249999999</v>
      </c>
      <c r="C8614" s="405" t="s">
        <v>2054</v>
      </c>
      <c r="D8614" s="384">
        <v>4289</v>
      </c>
      <c r="E8614">
        <v>0.01</v>
      </c>
      <c r="F8614">
        <v>1.54758</v>
      </c>
      <c r="G8614" s="384">
        <v>0</v>
      </c>
      <c r="H8614">
        <v>1.54758</v>
      </c>
      <c r="I8614">
        <v>0.03</v>
      </c>
      <c r="J8614" s="384">
        <v>3447.99</v>
      </c>
    </row>
    <row r="8615" spans="1:10" x14ac:dyDescent="0.2">
      <c r="A8615">
        <v>16897</v>
      </c>
      <c r="B8615" s="623">
        <v>43263.126388888886</v>
      </c>
      <c r="C8615" s="405" t="s">
        <v>96</v>
      </c>
      <c r="D8615" s="384">
        <v>4290</v>
      </c>
      <c r="E8615">
        <v>0.01</v>
      </c>
      <c r="F8615">
        <v>1.54603</v>
      </c>
      <c r="G8615" s="384">
        <v>0</v>
      </c>
      <c r="H8615">
        <v>0</v>
      </c>
    </row>
    <row r="8616" spans="1:10" x14ac:dyDescent="0.2">
      <c r="A8616">
        <v>16901</v>
      </c>
      <c r="B8616" s="623">
        <v>43263.131249999999</v>
      </c>
      <c r="C8616" s="405" t="s">
        <v>2054</v>
      </c>
      <c r="D8616" s="384">
        <v>4290</v>
      </c>
      <c r="E8616">
        <v>0.01</v>
      </c>
      <c r="F8616">
        <v>1.54758</v>
      </c>
      <c r="G8616" s="384">
        <v>0</v>
      </c>
      <c r="H8616">
        <v>1.54758</v>
      </c>
      <c r="I8616">
        <v>1.07</v>
      </c>
      <c r="J8616" s="384">
        <v>3449.06</v>
      </c>
    </row>
    <row r="8617" spans="1:10" x14ac:dyDescent="0.2">
      <c r="A8617">
        <v>16902</v>
      </c>
      <c r="B8617" s="623">
        <v>43263.877083333333</v>
      </c>
      <c r="C8617" s="405" t="s">
        <v>97</v>
      </c>
      <c r="D8617" s="384">
        <v>4291</v>
      </c>
      <c r="E8617">
        <v>0.01</v>
      </c>
      <c r="F8617">
        <v>1.5506899999999999</v>
      </c>
      <c r="G8617" s="384">
        <v>0</v>
      </c>
      <c r="H8617">
        <v>0</v>
      </c>
    </row>
    <row r="8618" spans="1:10" x14ac:dyDescent="0.2">
      <c r="A8618">
        <v>16911</v>
      </c>
      <c r="B8618" s="623">
        <v>43264.334027777775</v>
      </c>
      <c r="C8618" s="405" t="s">
        <v>2054</v>
      </c>
      <c r="D8618" s="384">
        <v>4291</v>
      </c>
      <c r="E8618">
        <v>0.01</v>
      </c>
      <c r="F8618">
        <v>1.5513999999999999</v>
      </c>
      <c r="G8618" s="384">
        <v>0</v>
      </c>
      <c r="H8618">
        <v>1.5513999999999999</v>
      </c>
      <c r="I8618">
        <v>-0.48</v>
      </c>
      <c r="J8618" s="384">
        <v>3448.58</v>
      </c>
    </row>
    <row r="8619" spans="1:10" x14ac:dyDescent="0.2">
      <c r="A8619">
        <v>16904</v>
      </c>
      <c r="B8619" s="623">
        <v>43264.152777777781</v>
      </c>
      <c r="C8619" s="405" t="s">
        <v>97</v>
      </c>
      <c r="D8619" s="384">
        <v>4292</v>
      </c>
      <c r="E8619">
        <v>0.01</v>
      </c>
      <c r="F8619">
        <v>1.55219</v>
      </c>
      <c r="G8619" s="384">
        <v>0</v>
      </c>
      <c r="H8619">
        <v>0</v>
      </c>
    </row>
    <row r="8620" spans="1:10" x14ac:dyDescent="0.2">
      <c r="A8620">
        <v>16912</v>
      </c>
      <c r="B8620" s="623">
        <v>43264.334027777775</v>
      </c>
      <c r="C8620" s="405" t="s">
        <v>2054</v>
      </c>
      <c r="D8620" s="384">
        <v>4292</v>
      </c>
      <c r="E8620">
        <v>0.01</v>
      </c>
      <c r="F8620">
        <v>1.5513999999999999</v>
      </c>
      <c r="G8620" s="384">
        <v>0</v>
      </c>
      <c r="H8620">
        <v>1.5513999999999999</v>
      </c>
      <c r="I8620">
        <v>0.55000000000000004</v>
      </c>
      <c r="J8620" s="384">
        <v>3449.13</v>
      </c>
    </row>
    <row r="8621" spans="1:10" x14ac:dyDescent="0.2">
      <c r="A8621">
        <v>16907</v>
      </c>
      <c r="B8621" s="623">
        <v>43264.26458333333</v>
      </c>
      <c r="C8621" s="405" t="s">
        <v>97</v>
      </c>
      <c r="D8621" s="384">
        <v>4293</v>
      </c>
      <c r="E8621">
        <v>0.01</v>
      </c>
      <c r="F8621">
        <v>1.5537300000000001</v>
      </c>
      <c r="G8621" s="384">
        <v>0</v>
      </c>
      <c r="H8621">
        <v>0</v>
      </c>
    </row>
    <row r="8622" spans="1:10" x14ac:dyDescent="0.2">
      <c r="A8622">
        <v>16913</v>
      </c>
      <c r="B8622" s="623">
        <v>43264.334027777775</v>
      </c>
      <c r="C8622" s="405" t="s">
        <v>2054</v>
      </c>
      <c r="D8622" s="384">
        <v>4293</v>
      </c>
      <c r="E8622">
        <v>0.01</v>
      </c>
      <c r="F8622">
        <v>1.5513999999999999</v>
      </c>
      <c r="G8622" s="384">
        <v>0</v>
      </c>
      <c r="H8622">
        <v>1.5513999999999999</v>
      </c>
      <c r="I8622">
        <v>1.61</v>
      </c>
      <c r="J8622" s="384">
        <v>3450.74</v>
      </c>
    </row>
    <row r="8623" spans="1:10" x14ac:dyDescent="0.2">
      <c r="A8623">
        <v>16914</v>
      </c>
      <c r="B8623" s="623">
        <v>43264.88958333333</v>
      </c>
      <c r="C8623" s="405" t="s">
        <v>97</v>
      </c>
      <c r="D8623" s="384">
        <v>4294</v>
      </c>
      <c r="E8623">
        <v>0.01</v>
      </c>
      <c r="F8623">
        <v>1.55508</v>
      </c>
      <c r="G8623" s="384">
        <v>0</v>
      </c>
      <c r="H8623">
        <v>0</v>
      </c>
    </row>
    <row r="8624" spans="1:10" x14ac:dyDescent="0.2">
      <c r="A8624">
        <v>16941</v>
      </c>
      <c r="B8624" s="623">
        <v>43265.617361111108</v>
      </c>
      <c r="C8624" s="405" t="s">
        <v>2054</v>
      </c>
      <c r="D8624" s="384">
        <v>4294</v>
      </c>
      <c r="E8624">
        <v>0.01</v>
      </c>
      <c r="F8624">
        <v>1.5605500000000001</v>
      </c>
      <c r="G8624" s="384">
        <v>0</v>
      </c>
      <c r="H8624">
        <v>1.5605500000000001</v>
      </c>
      <c r="I8624">
        <v>-3.73</v>
      </c>
      <c r="J8624" s="384">
        <v>3447.01</v>
      </c>
    </row>
    <row r="8625" spans="1:10" x14ac:dyDescent="0.2">
      <c r="A8625">
        <v>16916</v>
      </c>
      <c r="B8625" s="623">
        <v>43264.893055555556</v>
      </c>
      <c r="C8625" s="405" t="s">
        <v>97</v>
      </c>
      <c r="D8625" s="384">
        <v>4295</v>
      </c>
      <c r="E8625">
        <v>0.01</v>
      </c>
      <c r="F8625">
        <v>1.5566199999999999</v>
      </c>
      <c r="G8625" s="384">
        <v>0</v>
      </c>
      <c r="H8625">
        <v>0</v>
      </c>
    </row>
    <row r="8626" spans="1:10" x14ac:dyDescent="0.2">
      <c r="A8626">
        <v>16942</v>
      </c>
      <c r="B8626" s="623">
        <v>43265.617361111108</v>
      </c>
      <c r="C8626" s="405" t="s">
        <v>2054</v>
      </c>
      <c r="D8626" s="384">
        <v>4295</v>
      </c>
      <c r="E8626">
        <v>0.01</v>
      </c>
      <c r="F8626">
        <v>1.5605500000000001</v>
      </c>
      <c r="G8626" s="384">
        <v>0</v>
      </c>
      <c r="H8626">
        <v>1.5605500000000001</v>
      </c>
      <c r="I8626">
        <v>-2.67</v>
      </c>
      <c r="J8626" s="384">
        <v>3444.34</v>
      </c>
    </row>
    <row r="8627" spans="1:10" x14ac:dyDescent="0.2">
      <c r="A8627">
        <v>16919</v>
      </c>
      <c r="B8627" s="623">
        <v>43264.90902777778</v>
      </c>
      <c r="C8627" s="405" t="s">
        <v>97</v>
      </c>
      <c r="D8627" s="384">
        <v>4296</v>
      </c>
      <c r="E8627">
        <v>0.01</v>
      </c>
      <c r="F8627">
        <v>1.5581199999999999</v>
      </c>
      <c r="G8627" s="384">
        <v>0</v>
      </c>
      <c r="H8627">
        <v>0</v>
      </c>
    </row>
    <row r="8628" spans="1:10" x14ac:dyDescent="0.2">
      <c r="A8628">
        <v>16943</v>
      </c>
      <c r="B8628" s="623">
        <v>43265.617361111108</v>
      </c>
      <c r="C8628" s="405" t="s">
        <v>2054</v>
      </c>
      <c r="D8628" s="384">
        <v>4296</v>
      </c>
      <c r="E8628">
        <v>0.01</v>
      </c>
      <c r="F8628">
        <v>1.5605500000000001</v>
      </c>
      <c r="G8628" s="384">
        <v>0</v>
      </c>
      <c r="H8628">
        <v>1.5605500000000001</v>
      </c>
      <c r="I8628">
        <v>-1.63</v>
      </c>
      <c r="J8628" s="384">
        <v>3442.71</v>
      </c>
    </row>
    <row r="8629" spans="1:10" x14ac:dyDescent="0.2">
      <c r="A8629">
        <v>16923</v>
      </c>
      <c r="B8629" s="623">
        <v>43265.216666666667</v>
      </c>
      <c r="C8629" s="405" t="s">
        <v>97</v>
      </c>
      <c r="D8629" s="384">
        <v>4297</v>
      </c>
      <c r="E8629">
        <v>0.01</v>
      </c>
      <c r="F8629">
        <v>1.56043</v>
      </c>
      <c r="G8629" s="384">
        <v>0</v>
      </c>
      <c r="H8629">
        <v>0</v>
      </c>
    </row>
    <row r="8630" spans="1:10" x14ac:dyDescent="0.2">
      <c r="A8630">
        <v>16944</v>
      </c>
      <c r="B8630" s="623">
        <v>43265.617361111108</v>
      </c>
      <c r="C8630" s="405" t="s">
        <v>2054</v>
      </c>
      <c r="D8630" s="384">
        <v>4297</v>
      </c>
      <c r="E8630">
        <v>0.01</v>
      </c>
      <c r="F8630">
        <v>1.5605500000000001</v>
      </c>
      <c r="G8630" s="384">
        <v>0</v>
      </c>
      <c r="H8630">
        <v>1.5605500000000001</v>
      </c>
      <c r="I8630">
        <v>-0.08</v>
      </c>
      <c r="J8630" s="384">
        <v>3442.63</v>
      </c>
    </row>
    <row r="8631" spans="1:10" x14ac:dyDescent="0.2">
      <c r="A8631">
        <v>16928</v>
      </c>
      <c r="B8631" s="623">
        <v>43265.402777777781</v>
      </c>
      <c r="C8631" s="405" t="s">
        <v>97</v>
      </c>
      <c r="D8631" s="384">
        <v>4298</v>
      </c>
      <c r="E8631">
        <v>0.02</v>
      </c>
      <c r="F8631">
        <v>1.5635300000000001</v>
      </c>
      <c r="G8631" s="384">
        <v>0</v>
      </c>
      <c r="H8631">
        <v>0</v>
      </c>
    </row>
    <row r="8632" spans="1:10" x14ac:dyDescent="0.2">
      <c r="A8632">
        <v>16945</v>
      </c>
      <c r="B8632" s="623">
        <v>43265.617361111108</v>
      </c>
      <c r="C8632" s="405" t="s">
        <v>2054</v>
      </c>
      <c r="D8632" s="384">
        <v>4298</v>
      </c>
      <c r="E8632">
        <v>0.02</v>
      </c>
      <c r="F8632">
        <v>1.5605500000000001</v>
      </c>
      <c r="G8632" s="384">
        <v>0</v>
      </c>
      <c r="H8632">
        <v>1.5605500000000001</v>
      </c>
      <c r="I8632">
        <v>4.1100000000000003</v>
      </c>
      <c r="J8632" s="384">
        <v>3446.74</v>
      </c>
    </row>
    <row r="8633" spans="1:10" x14ac:dyDescent="0.2">
      <c r="A8633">
        <v>16934</v>
      </c>
      <c r="B8633" s="623">
        <v>43265.615277777775</v>
      </c>
      <c r="C8633" s="405" t="s">
        <v>97</v>
      </c>
      <c r="D8633" s="384">
        <v>4299</v>
      </c>
      <c r="E8633">
        <v>0.02</v>
      </c>
      <c r="F8633">
        <v>1.5679399999999999</v>
      </c>
      <c r="G8633" s="384">
        <v>0</v>
      </c>
      <c r="H8633">
        <v>0</v>
      </c>
    </row>
    <row r="8634" spans="1:10" x14ac:dyDescent="0.2">
      <c r="A8634">
        <v>16946</v>
      </c>
      <c r="B8634" s="623">
        <v>43265.617361111108</v>
      </c>
      <c r="C8634" s="405" t="s">
        <v>2054</v>
      </c>
      <c r="D8634" s="384">
        <v>4299</v>
      </c>
      <c r="E8634">
        <v>0.02</v>
      </c>
      <c r="F8634">
        <v>1.5605500000000001</v>
      </c>
      <c r="G8634" s="384">
        <v>0</v>
      </c>
      <c r="H8634">
        <v>1.5605500000000001</v>
      </c>
      <c r="I8634">
        <v>10.19</v>
      </c>
      <c r="J8634" s="384">
        <v>3456.93</v>
      </c>
    </row>
    <row r="8635" spans="1:10" x14ac:dyDescent="0.2">
      <c r="A8635">
        <v>16947</v>
      </c>
      <c r="B8635" s="623">
        <v>43265.927083333336</v>
      </c>
      <c r="C8635" s="405" t="s">
        <v>96</v>
      </c>
      <c r="D8635" s="384">
        <v>4300</v>
      </c>
      <c r="E8635">
        <v>0.01</v>
      </c>
      <c r="F8635">
        <v>1.5485500000000001</v>
      </c>
      <c r="G8635" s="384">
        <v>0</v>
      </c>
      <c r="H8635">
        <v>0</v>
      </c>
    </row>
    <row r="8636" spans="1:10" x14ac:dyDescent="0.2">
      <c r="A8636">
        <v>16952</v>
      </c>
      <c r="B8636" s="623">
        <v>43265.993750000001</v>
      </c>
      <c r="C8636" s="405" t="s">
        <v>2054</v>
      </c>
      <c r="D8636" s="384">
        <v>4300</v>
      </c>
      <c r="E8636">
        <v>0.01</v>
      </c>
      <c r="F8636">
        <v>1.5485899999999999</v>
      </c>
      <c r="G8636" s="384">
        <v>0</v>
      </c>
      <c r="H8636">
        <v>1.5485899999999999</v>
      </c>
      <c r="I8636">
        <v>0.03</v>
      </c>
      <c r="J8636" s="384">
        <v>3456.96</v>
      </c>
    </row>
    <row r="8637" spans="1:10" x14ac:dyDescent="0.2">
      <c r="A8637">
        <v>16949</v>
      </c>
      <c r="B8637" s="623">
        <v>43265.970833333333</v>
      </c>
      <c r="C8637" s="405" t="s">
        <v>96</v>
      </c>
      <c r="D8637" s="384">
        <v>4301</v>
      </c>
      <c r="E8637">
        <v>0.01</v>
      </c>
      <c r="F8637">
        <v>1.5470200000000001</v>
      </c>
      <c r="G8637" s="384">
        <v>0</v>
      </c>
      <c r="H8637">
        <v>0</v>
      </c>
    </row>
    <row r="8638" spans="1:10" x14ac:dyDescent="0.2">
      <c r="A8638">
        <v>16953</v>
      </c>
      <c r="B8638" s="623">
        <v>43265.993750000001</v>
      </c>
      <c r="C8638" s="405" t="s">
        <v>2054</v>
      </c>
      <c r="D8638" s="384">
        <v>4301</v>
      </c>
      <c r="E8638">
        <v>0.01</v>
      </c>
      <c r="F8638">
        <v>1.5485899999999999</v>
      </c>
      <c r="G8638" s="384">
        <v>0</v>
      </c>
      <c r="H8638">
        <v>1.5485899999999999</v>
      </c>
      <c r="I8638">
        <v>1.08</v>
      </c>
      <c r="J8638" s="384">
        <v>3458.04</v>
      </c>
    </row>
    <row r="8639" spans="1:10" x14ac:dyDescent="0.2">
      <c r="A8639">
        <v>16954</v>
      </c>
      <c r="B8639" s="623">
        <v>43266.938888888886</v>
      </c>
      <c r="C8639" s="405" t="s">
        <v>97</v>
      </c>
      <c r="D8639" s="384">
        <v>4302</v>
      </c>
      <c r="E8639">
        <v>0.01</v>
      </c>
      <c r="F8639">
        <v>1.5586199999999999</v>
      </c>
      <c r="G8639" s="384">
        <v>0</v>
      </c>
      <c r="H8639">
        <v>0</v>
      </c>
    </row>
    <row r="8640" spans="1:10" x14ac:dyDescent="0.2">
      <c r="A8640">
        <v>16956</v>
      </c>
      <c r="B8640" s="623">
        <v>43269</v>
      </c>
      <c r="C8640" s="405" t="s">
        <v>2054</v>
      </c>
      <c r="D8640" s="384">
        <v>4302</v>
      </c>
      <c r="E8640">
        <v>0.01</v>
      </c>
      <c r="F8640">
        <v>1.55782</v>
      </c>
      <c r="G8640" s="384">
        <v>0</v>
      </c>
      <c r="H8640">
        <v>1.55782</v>
      </c>
      <c r="I8640">
        <v>0.56999999999999995</v>
      </c>
      <c r="J8640" s="384">
        <v>3458.62</v>
      </c>
    </row>
    <row r="8641" spans="1:10" x14ac:dyDescent="0.2">
      <c r="A8641">
        <v>16957</v>
      </c>
      <c r="B8641" s="623">
        <v>43269.049305555556</v>
      </c>
      <c r="C8641" s="405" t="s">
        <v>96</v>
      </c>
      <c r="D8641" s="384">
        <v>4303</v>
      </c>
      <c r="E8641">
        <v>0.01</v>
      </c>
      <c r="F8641">
        <v>1.5581</v>
      </c>
      <c r="G8641" s="384">
        <v>0</v>
      </c>
      <c r="H8641">
        <v>0</v>
      </c>
    </row>
    <row r="8642" spans="1:10" x14ac:dyDescent="0.2">
      <c r="A8642">
        <v>16959</v>
      </c>
      <c r="B8642" s="623">
        <v>43269.129166666666</v>
      </c>
      <c r="C8642" s="405" t="s">
        <v>2054</v>
      </c>
      <c r="D8642" s="384">
        <v>4303</v>
      </c>
      <c r="E8642">
        <v>0.01</v>
      </c>
      <c r="F8642">
        <v>1.5589</v>
      </c>
      <c r="G8642" s="384">
        <v>0</v>
      </c>
      <c r="H8642">
        <v>1.5589</v>
      </c>
      <c r="I8642">
        <v>0.55000000000000004</v>
      </c>
      <c r="J8642" s="384">
        <v>3459.17</v>
      </c>
    </row>
    <row r="8643" spans="1:10" x14ac:dyDescent="0.2">
      <c r="A8643">
        <v>16960</v>
      </c>
      <c r="B8643" s="623">
        <v>43269.946527777778</v>
      </c>
      <c r="C8643" s="405" t="s">
        <v>97</v>
      </c>
      <c r="D8643" s="384">
        <v>4304</v>
      </c>
      <c r="E8643">
        <v>0.01</v>
      </c>
      <c r="F8643">
        <v>1.5663800000000001</v>
      </c>
      <c r="G8643" s="384">
        <v>0</v>
      </c>
      <c r="H8643">
        <v>0</v>
      </c>
    </row>
    <row r="8644" spans="1:10" x14ac:dyDescent="0.2">
      <c r="A8644">
        <v>16962</v>
      </c>
      <c r="B8644" s="623">
        <v>43269.957638888889</v>
      </c>
      <c r="C8644" s="405" t="s">
        <v>2054</v>
      </c>
      <c r="D8644" s="384">
        <v>4304</v>
      </c>
      <c r="E8644">
        <v>0.01</v>
      </c>
      <c r="F8644">
        <v>1.56558</v>
      </c>
      <c r="G8644" s="384">
        <v>0</v>
      </c>
      <c r="H8644">
        <v>1.56558</v>
      </c>
      <c r="I8644">
        <v>0.55000000000000004</v>
      </c>
      <c r="J8644" s="384">
        <v>3459.72</v>
      </c>
    </row>
    <row r="8645" spans="1:10" x14ac:dyDescent="0.2">
      <c r="A8645">
        <v>16963</v>
      </c>
      <c r="B8645" s="623">
        <v>43270.95</v>
      </c>
      <c r="C8645" s="405" t="s">
        <v>97</v>
      </c>
      <c r="D8645" s="384">
        <v>4305</v>
      </c>
      <c r="E8645">
        <v>0.01</v>
      </c>
      <c r="F8645">
        <v>1.56992</v>
      </c>
      <c r="G8645" s="384">
        <v>0</v>
      </c>
      <c r="H8645">
        <v>0</v>
      </c>
    </row>
    <row r="8646" spans="1:10" x14ac:dyDescent="0.2">
      <c r="A8646">
        <v>16965</v>
      </c>
      <c r="B8646" s="623">
        <v>43271.09652777778</v>
      </c>
      <c r="C8646" s="405" t="s">
        <v>2054</v>
      </c>
      <c r="D8646" s="384">
        <v>4305</v>
      </c>
      <c r="E8646">
        <v>0.01</v>
      </c>
      <c r="F8646">
        <v>1.5691200000000001</v>
      </c>
      <c r="G8646" s="384">
        <v>0</v>
      </c>
      <c r="H8646">
        <v>1.5691200000000001</v>
      </c>
      <c r="I8646">
        <v>0.56000000000000005</v>
      </c>
      <c r="J8646" s="384">
        <v>3460.28</v>
      </c>
    </row>
    <row r="8647" spans="1:10" x14ac:dyDescent="0.2">
      <c r="A8647">
        <v>16966</v>
      </c>
      <c r="B8647" s="623">
        <v>43271.90347222222</v>
      </c>
      <c r="C8647" s="405" t="s">
        <v>97</v>
      </c>
      <c r="D8647" s="384">
        <v>4306</v>
      </c>
      <c r="E8647">
        <v>0.01</v>
      </c>
      <c r="F8647">
        <v>1.57097</v>
      </c>
      <c r="G8647" s="384">
        <v>0</v>
      </c>
      <c r="H8647">
        <v>0</v>
      </c>
    </row>
    <row r="8648" spans="1:10" x14ac:dyDescent="0.2">
      <c r="A8648">
        <v>16968</v>
      </c>
      <c r="B8648" s="623">
        <v>43272.01458333333</v>
      </c>
      <c r="C8648" s="405" t="s">
        <v>2054</v>
      </c>
      <c r="D8648" s="384">
        <v>4306</v>
      </c>
      <c r="E8648">
        <v>0.01</v>
      </c>
      <c r="F8648">
        <v>1.5701700000000001</v>
      </c>
      <c r="G8648" s="384">
        <v>0</v>
      </c>
      <c r="H8648">
        <v>1.5701700000000001</v>
      </c>
      <c r="I8648">
        <v>0.59</v>
      </c>
      <c r="J8648" s="384">
        <v>3460.87</v>
      </c>
    </row>
    <row r="8649" spans="1:10" x14ac:dyDescent="0.2">
      <c r="A8649">
        <v>16969</v>
      </c>
      <c r="B8649" s="623">
        <v>43273.88958333333</v>
      </c>
      <c r="C8649" s="405" t="s">
        <v>97</v>
      </c>
      <c r="D8649" s="384">
        <v>4307</v>
      </c>
      <c r="E8649">
        <v>0.01</v>
      </c>
      <c r="F8649">
        <v>1.5667800000000001</v>
      </c>
      <c r="G8649" s="384">
        <v>0</v>
      </c>
      <c r="H8649">
        <v>0</v>
      </c>
    </row>
    <row r="8650" spans="1:10" x14ac:dyDescent="0.2">
      <c r="A8650">
        <v>16978</v>
      </c>
      <c r="B8650" s="623">
        <v>43276.418055555558</v>
      </c>
      <c r="C8650" s="405" t="s">
        <v>2054</v>
      </c>
      <c r="D8650" s="384">
        <v>4307</v>
      </c>
      <c r="E8650">
        <v>0.01</v>
      </c>
      <c r="F8650">
        <v>1.56752</v>
      </c>
      <c r="G8650" s="384">
        <v>0</v>
      </c>
      <c r="H8650">
        <v>1.56752</v>
      </c>
      <c r="I8650">
        <v>-0.5</v>
      </c>
      <c r="J8650" s="384">
        <v>3460.38</v>
      </c>
    </row>
    <row r="8651" spans="1:10" x14ac:dyDescent="0.2">
      <c r="A8651">
        <v>16971</v>
      </c>
      <c r="B8651" s="623">
        <v>43276.047222222223</v>
      </c>
      <c r="C8651" s="405" t="s">
        <v>97</v>
      </c>
      <c r="D8651" s="384">
        <v>4308</v>
      </c>
      <c r="E8651">
        <v>0.01</v>
      </c>
      <c r="F8651">
        <v>1.5683199999999999</v>
      </c>
      <c r="G8651" s="384">
        <v>0</v>
      </c>
      <c r="H8651">
        <v>0</v>
      </c>
    </row>
    <row r="8652" spans="1:10" x14ac:dyDescent="0.2">
      <c r="A8652">
        <v>16979</v>
      </c>
      <c r="B8652" s="623">
        <v>43276.418055555558</v>
      </c>
      <c r="C8652" s="405" t="s">
        <v>2054</v>
      </c>
      <c r="D8652" s="384">
        <v>4308</v>
      </c>
      <c r="E8652">
        <v>0.01</v>
      </c>
      <c r="F8652">
        <v>1.56752</v>
      </c>
      <c r="G8652" s="384">
        <v>0</v>
      </c>
      <c r="H8652">
        <v>1.56752</v>
      </c>
      <c r="I8652">
        <v>0.56000000000000005</v>
      </c>
      <c r="J8652" s="384">
        <v>3460.94</v>
      </c>
    </row>
    <row r="8653" spans="1:10" x14ac:dyDescent="0.2">
      <c r="A8653">
        <v>16974</v>
      </c>
      <c r="B8653" s="623">
        <v>43276.154166666667</v>
      </c>
      <c r="C8653" s="405" t="s">
        <v>97</v>
      </c>
      <c r="D8653" s="384">
        <v>4309</v>
      </c>
      <c r="E8653">
        <v>0.01</v>
      </c>
      <c r="F8653">
        <v>1.56985</v>
      </c>
      <c r="G8653" s="384">
        <v>0</v>
      </c>
      <c r="H8653">
        <v>0</v>
      </c>
    </row>
    <row r="8654" spans="1:10" x14ac:dyDescent="0.2">
      <c r="A8654">
        <v>16980</v>
      </c>
      <c r="B8654" s="623">
        <v>43276.418055555558</v>
      </c>
      <c r="C8654" s="405" t="s">
        <v>2054</v>
      </c>
      <c r="D8654" s="384">
        <v>4309</v>
      </c>
      <c r="E8654">
        <v>0.01</v>
      </c>
      <c r="F8654">
        <v>1.56752</v>
      </c>
      <c r="G8654" s="384">
        <v>0</v>
      </c>
      <c r="H8654">
        <v>1.56752</v>
      </c>
      <c r="I8654">
        <v>1.61</v>
      </c>
      <c r="J8654" s="384">
        <v>3462.55</v>
      </c>
    </row>
    <row r="8655" spans="1:10" x14ac:dyDescent="0.2">
      <c r="A8655">
        <v>16981</v>
      </c>
      <c r="B8655" s="623">
        <v>43276.907638888886</v>
      </c>
      <c r="C8655" s="405" t="s">
        <v>97</v>
      </c>
      <c r="D8655" s="384">
        <v>4310</v>
      </c>
      <c r="E8655">
        <v>0.01</v>
      </c>
      <c r="F8655">
        <v>1.5810299999999999</v>
      </c>
      <c r="G8655" s="384">
        <v>0</v>
      </c>
      <c r="H8655">
        <v>0</v>
      </c>
    </row>
    <row r="8656" spans="1:10" x14ac:dyDescent="0.2">
      <c r="A8656">
        <v>16983</v>
      </c>
      <c r="B8656" s="623">
        <v>43276.94027777778</v>
      </c>
      <c r="C8656" s="405" t="s">
        <v>2054</v>
      </c>
      <c r="D8656" s="384">
        <v>4310</v>
      </c>
      <c r="E8656">
        <v>0.01</v>
      </c>
      <c r="F8656">
        <v>1.58023</v>
      </c>
      <c r="G8656" s="384">
        <v>0</v>
      </c>
      <c r="H8656">
        <v>1.58023</v>
      </c>
      <c r="I8656">
        <v>0.56000000000000005</v>
      </c>
      <c r="J8656" s="384">
        <v>3463.11</v>
      </c>
    </row>
    <row r="8657" spans="1:10" x14ac:dyDescent="0.2">
      <c r="A8657">
        <v>16984</v>
      </c>
      <c r="B8657" s="623">
        <v>43277.023611111108</v>
      </c>
      <c r="C8657" s="405" t="s">
        <v>96</v>
      </c>
      <c r="D8657" s="384">
        <v>4311</v>
      </c>
      <c r="E8657">
        <v>0.01</v>
      </c>
      <c r="F8657">
        <v>1.5784400000000001</v>
      </c>
      <c r="G8657" s="384">
        <v>0</v>
      </c>
      <c r="H8657">
        <v>0</v>
      </c>
    </row>
    <row r="8658" spans="1:10" x14ac:dyDescent="0.2">
      <c r="A8658">
        <v>16986</v>
      </c>
      <c r="B8658" s="623">
        <v>43277.123611111114</v>
      </c>
      <c r="C8658" s="405" t="s">
        <v>2054</v>
      </c>
      <c r="D8658" s="384">
        <v>4311</v>
      </c>
      <c r="E8658">
        <v>0.01</v>
      </c>
      <c r="F8658">
        <v>1.57924</v>
      </c>
      <c r="G8658" s="384">
        <v>0</v>
      </c>
      <c r="H8658">
        <v>1.57924</v>
      </c>
      <c r="I8658">
        <v>0.55000000000000004</v>
      </c>
      <c r="J8658" s="384">
        <v>3463.66</v>
      </c>
    </row>
    <row r="8659" spans="1:10" x14ac:dyDescent="0.2">
      <c r="A8659">
        <v>16987</v>
      </c>
      <c r="B8659" s="623">
        <v>43277.978472222225</v>
      </c>
      <c r="C8659" s="405" t="s">
        <v>96</v>
      </c>
      <c r="D8659" s="384">
        <v>4312</v>
      </c>
      <c r="E8659">
        <v>0.01</v>
      </c>
      <c r="F8659">
        <v>1.5758700000000001</v>
      </c>
      <c r="G8659" s="384">
        <v>0</v>
      </c>
      <c r="H8659">
        <v>0</v>
      </c>
    </row>
    <row r="8660" spans="1:10" x14ac:dyDescent="0.2">
      <c r="A8660">
        <v>16991</v>
      </c>
      <c r="B8660" s="623">
        <v>43278.142361111109</v>
      </c>
      <c r="C8660" s="405" t="s">
        <v>2054</v>
      </c>
      <c r="D8660" s="384">
        <v>4312</v>
      </c>
      <c r="E8660">
        <v>0.01</v>
      </c>
      <c r="F8660">
        <v>1.57667</v>
      </c>
      <c r="G8660" s="384">
        <v>0</v>
      </c>
      <c r="H8660">
        <v>1.57667</v>
      </c>
      <c r="I8660">
        <v>0.46</v>
      </c>
      <c r="J8660" s="384">
        <v>3464.11</v>
      </c>
    </row>
    <row r="8661" spans="1:10" x14ac:dyDescent="0.2">
      <c r="A8661">
        <v>16989</v>
      </c>
      <c r="B8661" s="623">
        <v>43278.075694444444</v>
      </c>
      <c r="C8661" s="405" t="s">
        <v>97</v>
      </c>
      <c r="D8661" s="384">
        <v>4313</v>
      </c>
      <c r="E8661">
        <v>0.01</v>
      </c>
      <c r="F8661">
        <v>1.57619</v>
      </c>
      <c r="G8661" s="384">
        <v>0</v>
      </c>
      <c r="H8661">
        <v>0</v>
      </c>
    </row>
    <row r="8662" spans="1:10" x14ac:dyDescent="0.2">
      <c r="A8662">
        <v>16999</v>
      </c>
      <c r="B8662" s="623">
        <v>43278.165972222225</v>
      </c>
      <c r="C8662" s="405" t="s">
        <v>2054</v>
      </c>
      <c r="D8662" s="384">
        <v>4313</v>
      </c>
      <c r="E8662">
        <v>0.01</v>
      </c>
      <c r="F8662">
        <v>1.5769599999999999</v>
      </c>
      <c r="G8662" s="384">
        <v>0</v>
      </c>
      <c r="H8662">
        <v>1.5769599999999999</v>
      </c>
      <c r="I8662">
        <v>-0.53</v>
      </c>
      <c r="J8662" s="384">
        <v>3463.58</v>
      </c>
    </row>
    <row r="8663" spans="1:10" x14ac:dyDescent="0.2">
      <c r="A8663">
        <v>16992</v>
      </c>
      <c r="B8663" s="623">
        <v>43278.162499999999</v>
      </c>
      <c r="C8663" s="405" t="s">
        <v>97</v>
      </c>
      <c r="D8663" s="384">
        <v>4314</v>
      </c>
      <c r="E8663">
        <v>0.01</v>
      </c>
      <c r="F8663">
        <v>1.57779</v>
      </c>
      <c r="G8663" s="384">
        <v>0</v>
      </c>
      <c r="H8663">
        <v>0</v>
      </c>
    </row>
    <row r="8664" spans="1:10" x14ac:dyDescent="0.2">
      <c r="A8664">
        <v>17000</v>
      </c>
      <c r="B8664" s="623">
        <v>43278.165972222225</v>
      </c>
      <c r="C8664" s="405" t="s">
        <v>2054</v>
      </c>
      <c r="D8664" s="384">
        <v>4314</v>
      </c>
      <c r="E8664">
        <v>0.01</v>
      </c>
      <c r="F8664">
        <v>1.5769599999999999</v>
      </c>
      <c r="G8664" s="384">
        <v>0</v>
      </c>
      <c r="H8664">
        <v>1.5769599999999999</v>
      </c>
      <c r="I8664">
        <v>0.57999999999999996</v>
      </c>
      <c r="J8664" s="384">
        <v>3464.16</v>
      </c>
    </row>
    <row r="8665" spans="1:10" x14ac:dyDescent="0.2">
      <c r="A8665">
        <v>16995</v>
      </c>
      <c r="B8665" s="623">
        <v>43278.163194444445</v>
      </c>
      <c r="C8665" s="405" t="s">
        <v>97</v>
      </c>
      <c r="D8665" s="384">
        <v>4315</v>
      </c>
      <c r="E8665">
        <v>0.01</v>
      </c>
      <c r="F8665">
        <v>1.57931</v>
      </c>
      <c r="G8665" s="384">
        <v>0</v>
      </c>
      <c r="H8665">
        <v>0</v>
      </c>
    </row>
    <row r="8666" spans="1:10" x14ac:dyDescent="0.2">
      <c r="A8666">
        <v>17001</v>
      </c>
      <c r="B8666" s="623">
        <v>43278.165972222225</v>
      </c>
      <c r="C8666" s="405" t="s">
        <v>2054</v>
      </c>
      <c r="D8666" s="384">
        <v>4315</v>
      </c>
      <c r="E8666">
        <v>0.01</v>
      </c>
      <c r="F8666">
        <v>1.5769599999999999</v>
      </c>
      <c r="G8666" s="384">
        <v>0</v>
      </c>
      <c r="H8666">
        <v>1.5769599999999999</v>
      </c>
      <c r="I8666">
        <v>1.62</v>
      </c>
      <c r="J8666" s="384">
        <v>3465.78</v>
      </c>
    </row>
    <row r="8667" spans="1:10" x14ac:dyDescent="0.2">
      <c r="A8667">
        <v>17002</v>
      </c>
      <c r="B8667" s="623">
        <v>43278.897916666669</v>
      </c>
      <c r="C8667" s="405" t="s">
        <v>96</v>
      </c>
      <c r="D8667" s="384">
        <v>4316</v>
      </c>
      <c r="E8667">
        <v>0.01</v>
      </c>
      <c r="F8667">
        <v>1.5714900000000001</v>
      </c>
      <c r="G8667" s="384">
        <v>0</v>
      </c>
      <c r="H8667">
        <v>0</v>
      </c>
    </row>
    <row r="8668" spans="1:10" x14ac:dyDescent="0.2">
      <c r="A8668">
        <v>17004</v>
      </c>
      <c r="B8668" s="623">
        <v>43278.920138888891</v>
      </c>
      <c r="C8668" s="405" t="s">
        <v>2054</v>
      </c>
      <c r="D8668" s="384">
        <v>4316</v>
      </c>
      <c r="E8668">
        <v>0.01</v>
      </c>
      <c r="F8668">
        <v>1.57229</v>
      </c>
      <c r="G8668" s="384">
        <v>0</v>
      </c>
      <c r="H8668">
        <v>1.57229</v>
      </c>
      <c r="I8668">
        <v>0.55000000000000004</v>
      </c>
      <c r="J8668" s="384">
        <v>3466.33</v>
      </c>
    </row>
    <row r="8669" spans="1:10" x14ac:dyDescent="0.2">
      <c r="A8669">
        <v>17005</v>
      </c>
      <c r="B8669" s="623">
        <v>43279.885416666664</v>
      </c>
      <c r="C8669" s="405" t="s">
        <v>96</v>
      </c>
      <c r="D8669" s="384">
        <v>4317</v>
      </c>
      <c r="E8669">
        <v>0.01</v>
      </c>
      <c r="F8669">
        <v>1.5736300000000001</v>
      </c>
      <c r="G8669" s="384">
        <v>0</v>
      </c>
      <c r="H8669">
        <v>0</v>
      </c>
    </row>
    <row r="8670" spans="1:10" x14ac:dyDescent="0.2">
      <c r="A8670">
        <v>17009</v>
      </c>
      <c r="B8670" s="623">
        <v>43280.129861111112</v>
      </c>
      <c r="C8670" s="405" t="s">
        <v>2054</v>
      </c>
      <c r="D8670" s="384">
        <v>4317</v>
      </c>
      <c r="E8670">
        <v>0.01</v>
      </c>
      <c r="F8670">
        <v>1.57443</v>
      </c>
      <c r="G8670" s="384">
        <v>0</v>
      </c>
      <c r="H8670">
        <v>1.57443</v>
      </c>
      <c r="I8670">
        <v>0.46</v>
      </c>
      <c r="J8670" s="384">
        <v>3466.79</v>
      </c>
    </row>
    <row r="8671" spans="1:10" x14ac:dyDescent="0.2">
      <c r="A8671">
        <v>17007</v>
      </c>
      <c r="B8671" s="623">
        <v>43280.082638888889</v>
      </c>
      <c r="C8671" s="405" t="s">
        <v>97</v>
      </c>
      <c r="D8671" s="384">
        <v>4318</v>
      </c>
      <c r="E8671">
        <v>0.01</v>
      </c>
      <c r="F8671">
        <v>1.57328</v>
      </c>
      <c r="G8671" s="384">
        <v>0</v>
      </c>
      <c r="H8671">
        <v>0</v>
      </c>
    </row>
    <row r="8672" spans="1:10" x14ac:dyDescent="0.2">
      <c r="A8672">
        <v>17017</v>
      </c>
      <c r="B8672" s="623">
        <v>43280.425000000003</v>
      </c>
      <c r="C8672" s="405" t="s">
        <v>2054</v>
      </c>
      <c r="D8672" s="384">
        <v>4318</v>
      </c>
      <c r="E8672">
        <v>0.01</v>
      </c>
      <c r="F8672">
        <v>1.57399</v>
      </c>
      <c r="G8672" s="384">
        <v>0</v>
      </c>
      <c r="H8672">
        <v>1.57399</v>
      </c>
      <c r="I8672">
        <v>-0.48</v>
      </c>
      <c r="J8672" s="384">
        <v>3466.31</v>
      </c>
    </row>
    <row r="8673" spans="1:10" x14ac:dyDescent="0.2">
      <c r="A8673">
        <v>17010</v>
      </c>
      <c r="B8673" s="623">
        <v>43280.131249999999</v>
      </c>
      <c r="C8673" s="405" t="s">
        <v>97</v>
      </c>
      <c r="D8673" s="384">
        <v>4319</v>
      </c>
      <c r="E8673">
        <v>0.01</v>
      </c>
      <c r="F8673">
        <v>1.5747899999999999</v>
      </c>
      <c r="G8673" s="384">
        <v>0</v>
      </c>
      <c r="H8673">
        <v>0</v>
      </c>
    </row>
    <row r="8674" spans="1:10" x14ac:dyDescent="0.2">
      <c r="A8674">
        <v>17018</v>
      </c>
      <c r="B8674" s="623">
        <v>43280.425000000003</v>
      </c>
      <c r="C8674" s="405" t="s">
        <v>2054</v>
      </c>
      <c r="D8674" s="384">
        <v>4319</v>
      </c>
      <c r="E8674">
        <v>0.01</v>
      </c>
      <c r="F8674">
        <v>1.57399</v>
      </c>
      <c r="G8674" s="384">
        <v>0</v>
      </c>
      <c r="H8674">
        <v>1.57399</v>
      </c>
      <c r="I8674">
        <v>0.56000000000000005</v>
      </c>
      <c r="J8674" s="384">
        <v>3466.87</v>
      </c>
    </row>
    <row r="8675" spans="1:10" x14ac:dyDescent="0.2">
      <c r="A8675">
        <v>17013</v>
      </c>
      <c r="B8675" s="623">
        <v>43280.177083333336</v>
      </c>
      <c r="C8675" s="405" t="s">
        <v>97</v>
      </c>
      <c r="D8675" s="384">
        <v>4320</v>
      </c>
      <c r="E8675">
        <v>0.01</v>
      </c>
      <c r="F8675">
        <v>1.5763</v>
      </c>
      <c r="G8675" s="384">
        <v>0</v>
      </c>
      <c r="H8675">
        <v>0</v>
      </c>
    </row>
    <row r="8676" spans="1:10" x14ac:dyDescent="0.2">
      <c r="A8676">
        <v>17019</v>
      </c>
      <c r="B8676" s="623">
        <v>43280.425000000003</v>
      </c>
      <c r="C8676" s="405" t="s">
        <v>2054</v>
      </c>
      <c r="D8676" s="384">
        <v>4320</v>
      </c>
      <c r="E8676">
        <v>0.01</v>
      </c>
      <c r="F8676">
        <v>1.57399</v>
      </c>
      <c r="G8676" s="384">
        <v>0</v>
      </c>
      <c r="H8676">
        <v>1.57399</v>
      </c>
      <c r="I8676">
        <v>1.6</v>
      </c>
      <c r="J8676" s="384">
        <v>3468.47</v>
      </c>
    </row>
    <row r="8677" spans="1:10" x14ac:dyDescent="0.2">
      <c r="A8677">
        <v>17020</v>
      </c>
      <c r="B8677" s="623">
        <v>43280.913194444445</v>
      </c>
      <c r="C8677" s="405" t="s">
        <v>96</v>
      </c>
      <c r="D8677" s="384">
        <v>4321</v>
      </c>
      <c r="E8677">
        <v>0.01</v>
      </c>
      <c r="F8677">
        <v>1.5783700000000001</v>
      </c>
      <c r="G8677" s="384">
        <v>0</v>
      </c>
      <c r="H8677">
        <v>0</v>
      </c>
    </row>
    <row r="8678" spans="1:10" x14ac:dyDescent="0.2">
      <c r="A8678">
        <v>17025</v>
      </c>
      <c r="B8678" s="623">
        <v>43283.122916666667</v>
      </c>
      <c r="C8678" s="405" t="s">
        <v>2054</v>
      </c>
      <c r="D8678" s="384">
        <v>4321</v>
      </c>
      <c r="E8678">
        <v>0.01</v>
      </c>
      <c r="F8678">
        <v>1.5784</v>
      </c>
      <c r="G8678" s="384">
        <v>0</v>
      </c>
      <c r="H8678">
        <v>1.5784</v>
      </c>
      <c r="I8678">
        <v>-7.0000000000000007E-2</v>
      </c>
      <c r="J8678" s="384">
        <v>3468.4</v>
      </c>
    </row>
    <row r="8679" spans="1:10" x14ac:dyDescent="0.2">
      <c r="A8679">
        <v>17022</v>
      </c>
      <c r="B8679" s="623">
        <v>43283.053472222222</v>
      </c>
      <c r="C8679" s="405" t="s">
        <v>96</v>
      </c>
      <c r="D8679" s="384">
        <v>4322</v>
      </c>
      <c r="E8679">
        <v>0.01</v>
      </c>
      <c r="F8679">
        <v>1.57683</v>
      </c>
      <c r="G8679" s="384">
        <v>0</v>
      </c>
      <c r="H8679">
        <v>0</v>
      </c>
    </row>
    <row r="8680" spans="1:10" x14ac:dyDescent="0.2">
      <c r="A8680">
        <v>17026</v>
      </c>
      <c r="B8680" s="623">
        <v>43283.122916666667</v>
      </c>
      <c r="C8680" s="405" t="s">
        <v>2054</v>
      </c>
      <c r="D8680" s="384">
        <v>4322</v>
      </c>
      <c r="E8680">
        <v>0.01</v>
      </c>
      <c r="F8680">
        <v>1.5784</v>
      </c>
      <c r="G8680" s="384">
        <v>0</v>
      </c>
      <c r="H8680">
        <v>1.5784</v>
      </c>
      <c r="I8680">
        <v>1.08</v>
      </c>
      <c r="J8680" s="384">
        <v>3469.48</v>
      </c>
    </row>
    <row r="8681" spans="1:10" x14ac:dyDescent="0.2">
      <c r="A8681">
        <v>17027</v>
      </c>
      <c r="B8681" s="623">
        <v>43284.90625</v>
      </c>
      <c r="C8681" s="405" t="s">
        <v>96</v>
      </c>
      <c r="D8681" s="384">
        <v>4323</v>
      </c>
      <c r="E8681">
        <v>0.01</v>
      </c>
      <c r="F8681">
        <v>1.5781000000000001</v>
      </c>
      <c r="G8681" s="384">
        <v>0</v>
      </c>
      <c r="H8681">
        <v>0</v>
      </c>
    </row>
    <row r="8682" spans="1:10" x14ac:dyDescent="0.2">
      <c r="A8682">
        <v>17029</v>
      </c>
      <c r="B8682" s="623">
        <v>43285.004166666666</v>
      </c>
      <c r="C8682" s="405" t="s">
        <v>2054</v>
      </c>
      <c r="D8682" s="384">
        <v>4323</v>
      </c>
      <c r="E8682">
        <v>0.01</v>
      </c>
      <c r="F8682">
        <v>1.5789</v>
      </c>
      <c r="G8682" s="384">
        <v>0</v>
      </c>
      <c r="H8682">
        <v>1.5789</v>
      </c>
      <c r="I8682">
        <v>0.46</v>
      </c>
      <c r="J8682" s="384">
        <v>3469.94</v>
      </c>
    </row>
    <row r="8683" spans="1:10" x14ac:dyDescent="0.2">
      <c r="A8683">
        <v>17030</v>
      </c>
      <c r="B8683" s="623">
        <v>43286.875</v>
      </c>
      <c r="C8683" s="405" t="s">
        <v>96</v>
      </c>
      <c r="D8683" s="384">
        <v>4324</v>
      </c>
      <c r="E8683">
        <v>0.01</v>
      </c>
      <c r="F8683">
        <v>1.5827100000000001</v>
      </c>
      <c r="G8683" s="384">
        <v>0</v>
      </c>
      <c r="H8683">
        <v>0</v>
      </c>
    </row>
    <row r="8684" spans="1:10" x14ac:dyDescent="0.2">
      <c r="A8684">
        <v>17035</v>
      </c>
      <c r="B8684" s="623">
        <v>43287.193749999999</v>
      </c>
      <c r="C8684" s="405" t="s">
        <v>2054</v>
      </c>
      <c r="D8684" s="384">
        <v>4324</v>
      </c>
      <c r="E8684">
        <v>0.01</v>
      </c>
      <c r="F8684">
        <v>1.5827599999999999</v>
      </c>
      <c r="G8684" s="384">
        <v>0</v>
      </c>
      <c r="H8684">
        <v>1.5827599999999999</v>
      </c>
      <c r="I8684">
        <v>-0.06</v>
      </c>
      <c r="J8684" s="384">
        <v>3469.88</v>
      </c>
    </row>
    <row r="8685" spans="1:10" x14ac:dyDescent="0.2">
      <c r="A8685">
        <v>17032</v>
      </c>
      <c r="B8685" s="623">
        <v>43287.137499999997</v>
      </c>
      <c r="C8685" s="405" t="s">
        <v>96</v>
      </c>
      <c r="D8685" s="384">
        <v>4325</v>
      </c>
      <c r="E8685">
        <v>0.01</v>
      </c>
      <c r="F8685">
        <v>1.5811999999999999</v>
      </c>
      <c r="G8685" s="384">
        <v>0</v>
      </c>
      <c r="H8685">
        <v>0</v>
      </c>
    </row>
    <row r="8686" spans="1:10" x14ac:dyDescent="0.2">
      <c r="A8686">
        <v>17036</v>
      </c>
      <c r="B8686" s="623">
        <v>43287.193749999999</v>
      </c>
      <c r="C8686" s="405" t="s">
        <v>2054</v>
      </c>
      <c r="D8686" s="384">
        <v>4325</v>
      </c>
      <c r="E8686">
        <v>0.01</v>
      </c>
      <c r="F8686">
        <v>1.5827599999999999</v>
      </c>
      <c r="G8686" s="384">
        <v>0</v>
      </c>
      <c r="H8686">
        <v>1.5827599999999999</v>
      </c>
      <c r="I8686">
        <v>1.08</v>
      </c>
      <c r="J8686" s="384">
        <v>3470.96</v>
      </c>
    </row>
    <row r="8687" spans="1:10" x14ac:dyDescent="0.2">
      <c r="A8687">
        <v>17037</v>
      </c>
      <c r="B8687" s="623">
        <v>43290.067361111112</v>
      </c>
      <c r="C8687" s="405" t="s">
        <v>97</v>
      </c>
      <c r="D8687" s="384">
        <v>4326</v>
      </c>
      <c r="E8687">
        <v>0.01</v>
      </c>
      <c r="F8687">
        <v>1.5813600000000001</v>
      </c>
      <c r="G8687" s="384">
        <v>0</v>
      </c>
      <c r="H8687">
        <v>0</v>
      </c>
    </row>
    <row r="8688" spans="1:10" x14ac:dyDescent="0.2">
      <c r="A8688">
        <v>17039</v>
      </c>
      <c r="B8688" s="623">
        <v>43290.10833333333</v>
      </c>
      <c r="C8688" s="405" t="s">
        <v>2054</v>
      </c>
      <c r="D8688" s="384">
        <v>4326</v>
      </c>
      <c r="E8688">
        <v>0.01</v>
      </c>
      <c r="F8688">
        <v>1.58056</v>
      </c>
      <c r="G8688" s="384">
        <v>0</v>
      </c>
      <c r="H8688">
        <v>1.58056</v>
      </c>
      <c r="I8688">
        <v>0.55000000000000004</v>
      </c>
      <c r="J8688" s="384">
        <v>3471.51</v>
      </c>
    </row>
    <row r="8689" spans="1:10" x14ac:dyDescent="0.2">
      <c r="A8689">
        <v>17040</v>
      </c>
      <c r="B8689" s="623">
        <v>43292.020833333336</v>
      </c>
      <c r="C8689" s="405" t="s">
        <v>97</v>
      </c>
      <c r="D8689" s="384">
        <v>4327</v>
      </c>
      <c r="E8689">
        <v>0.01</v>
      </c>
      <c r="F8689">
        <v>1.5779700000000001</v>
      </c>
      <c r="G8689" s="384">
        <v>0</v>
      </c>
      <c r="H8689">
        <v>0</v>
      </c>
    </row>
    <row r="8690" spans="1:10" x14ac:dyDescent="0.2">
      <c r="A8690">
        <v>17045</v>
      </c>
      <c r="B8690" s="623">
        <v>43292.052777777775</v>
      </c>
      <c r="C8690" s="405" t="s">
        <v>2054</v>
      </c>
      <c r="D8690" s="384">
        <v>4327</v>
      </c>
      <c r="E8690">
        <v>0.01</v>
      </c>
      <c r="F8690">
        <v>1.57805</v>
      </c>
      <c r="G8690" s="384">
        <v>0</v>
      </c>
      <c r="H8690">
        <v>1.57805</v>
      </c>
      <c r="I8690">
        <v>-0.05</v>
      </c>
      <c r="J8690" s="384">
        <v>3471.46</v>
      </c>
    </row>
    <row r="8691" spans="1:10" x14ac:dyDescent="0.2">
      <c r="A8691">
        <v>17042</v>
      </c>
      <c r="B8691" s="623">
        <v>43292.03125</v>
      </c>
      <c r="C8691" s="405" t="s">
        <v>97</v>
      </c>
      <c r="D8691" s="384">
        <v>4328</v>
      </c>
      <c r="E8691">
        <v>0.01</v>
      </c>
      <c r="F8691">
        <v>1.5797300000000001</v>
      </c>
      <c r="G8691" s="384">
        <v>0</v>
      </c>
      <c r="H8691">
        <v>0</v>
      </c>
    </row>
    <row r="8692" spans="1:10" x14ac:dyDescent="0.2">
      <c r="A8692">
        <v>17046</v>
      </c>
      <c r="B8692" s="623">
        <v>43292.052777777775</v>
      </c>
      <c r="C8692" s="405" t="s">
        <v>2054</v>
      </c>
      <c r="D8692" s="384">
        <v>4328</v>
      </c>
      <c r="E8692">
        <v>0.01</v>
      </c>
      <c r="F8692">
        <v>1.57805</v>
      </c>
      <c r="G8692" s="384">
        <v>0</v>
      </c>
      <c r="H8692">
        <v>1.57805</v>
      </c>
      <c r="I8692">
        <v>1.1599999999999999</v>
      </c>
      <c r="J8692" s="384">
        <v>3472.62</v>
      </c>
    </row>
    <row r="8693" spans="1:10" x14ac:dyDescent="0.2">
      <c r="A8693">
        <v>17047</v>
      </c>
      <c r="B8693" s="623">
        <v>43292.055555555555</v>
      </c>
      <c r="C8693" s="405" t="s">
        <v>97</v>
      </c>
      <c r="D8693" s="384">
        <v>4329</v>
      </c>
      <c r="E8693">
        <v>0.01</v>
      </c>
      <c r="F8693">
        <v>1.5787100000000001</v>
      </c>
      <c r="G8693" s="384">
        <v>0</v>
      </c>
      <c r="H8693">
        <v>0</v>
      </c>
    </row>
    <row r="8694" spans="1:10" x14ac:dyDescent="0.2">
      <c r="A8694">
        <v>17056</v>
      </c>
      <c r="B8694" s="623">
        <v>43292.088194444441</v>
      </c>
      <c r="C8694" s="405" t="s">
        <v>2054</v>
      </c>
      <c r="D8694" s="384">
        <v>4329</v>
      </c>
      <c r="E8694">
        <v>0.01</v>
      </c>
      <c r="F8694">
        <v>1.57945</v>
      </c>
      <c r="G8694" s="384">
        <v>0</v>
      </c>
      <c r="H8694">
        <v>1.57945</v>
      </c>
      <c r="I8694">
        <v>-0.51</v>
      </c>
      <c r="J8694" s="384">
        <v>3472.11</v>
      </c>
    </row>
    <row r="8695" spans="1:10" x14ac:dyDescent="0.2">
      <c r="A8695">
        <v>17049</v>
      </c>
      <c r="B8695" s="623">
        <v>43292.056250000001</v>
      </c>
      <c r="C8695" s="405" t="s">
        <v>97</v>
      </c>
      <c r="D8695" s="384">
        <v>4330</v>
      </c>
      <c r="E8695">
        <v>0.01</v>
      </c>
      <c r="F8695">
        <v>1.58023</v>
      </c>
      <c r="G8695" s="384">
        <v>0</v>
      </c>
      <c r="H8695">
        <v>0</v>
      </c>
    </row>
    <row r="8696" spans="1:10" x14ac:dyDescent="0.2">
      <c r="A8696">
        <v>17057</v>
      </c>
      <c r="B8696" s="623">
        <v>43292.088194444441</v>
      </c>
      <c r="C8696" s="405" t="s">
        <v>2054</v>
      </c>
      <c r="D8696" s="384">
        <v>4330</v>
      </c>
      <c r="E8696">
        <v>0.01</v>
      </c>
      <c r="F8696">
        <v>1.57945</v>
      </c>
      <c r="G8696" s="384">
        <v>0</v>
      </c>
      <c r="H8696">
        <v>1.57945</v>
      </c>
      <c r="I8696">
        <v>0.54</v>
      </c>
      <c r="J8696" s="384">
        <v>3472.65</v>
      </c>
    </row>
    <row r="8697" spans="1:10" x14ac:dyDescent="0.2">
      <c r="A8697">
        <v>17052</v>
      </c>
      <c r="B8697" s="623">
        <v>43292.072916666664</v>
      </c>
      <c r="C8697" s="405" t="s">
        <v>97</v>
      </c>
      <c r="D8697" s="384">
        <v>4331</v>
      </c>
      <c r="E8697">
        <v>0.01</v>
      </c>
      <c r="F8697">
        <v>1.5818000000000001</v>
      </c>
      <c r="G8697" s="384">
        <v>0</v>
      </c>
      <c r="H8697">
        <v>0</v>
      </c>
    </row>
    <row r="8698" spans="1:10" x14ac:dyDescent="0.2">
      <c r="A8698">
        <v>17058</v>
      </c>
      <c r="B8698" s="623">
        <v>43292.088194444441</v>
      </c>
      <c r="C8698" s="405" t="s">
        <v>2054</v>
      </c>
      <c r="D8698" s="384">
        <v>4331</v>
      </c>
      <c r="E8698">
        <v>0.01</v>
      </c>
      <c r="F8698">
        <v>1.57945</v>
      </c>
      <c r="G8698" s="384">
        <v>0</v>
      </c>
      <c r="H8698">
        <v>1.57945</v>
      </c>
      <c r="I8698">
        <v>1.62</v>
      </c>
      <c r="J8698" s="384">
        <v>3474.27</v>
      </c>
    </row>
    <row r="8699" spans="1:10" x14ac:dyDescent="0.2">
      <c r="A8699">
        <v>17059</v>
      </c>
      <c r="B8699" s="623">
        <v>43292.947916666664</v>
      </c>
      <c r="C8699" s="405" t="s">
        <v>97</v>
      </c>
      <c r="D8699" s="384">
        <v>4332</v>
      </c>
      <c r="E8699">
        <v>0.01</v>
      </c>
      <c r="F8699">
        <v>1.5840799999999999</v>
      </c>
      <c r="G8699" s="384">
        <v>0</v>
      </c>
      <c r="H8699">
        <v>0</v>
      </c>
    </row>
    <row r="8700" spans="1:10" x14ac:dyDescent="0.2">
      <c r="A8700">
        <v>17064</v>
      </c>
      <c r="B8700" s="623">
        <v>43293.198611111111</v>
      </c>
      <c r="C8700" s="405" t="s">
        <v>2054</v>
      </c>
      <c r="D8700" s="384">
        <v>4332</v>
      </c>
      <c r="E8700">
        <v>0.01</v>
      </c>
      <c r="F8700">
        <v>1.58405</v>
      </c>
      <c r="G8700" s="384">
        <v>0</v>
      </c>
      <c r="H8700">
        <v>1.58405</v>
      </c>
      <c r="I8700">
        <v>0.06</v>
      </c>
      <c r="J8700" s="384">
        <v>3474.33</v>
      </c>
    </row>
    <row r="8701" spans="1:10" x14ac:dyDescent="0.2">
      <c r="A8701">
        <v>17061</v>
      </c>
      <c r="B8701" s="623">
        <v>43293.025000000001</v>
      </c>
      <c r="C8701" s="405" t="s">
        <v>97</v>
      </c>
      <c r="D8701" s="384">
        <v>4333</v>
      </c>
      <c r="E8701">
        <v>0.01</v>
      </c>
      <c r="F8701">
        <v>1.58561</v>
      </c>
      <c r="G8701" s="384">
        <v>0</v>
      </c>
      <c r="H8701">
        <v>0</v>
      </c>
    </row>
    <row r="8702" spans="1:10" x14ac:dyDescent="0.2">
      <c r="A8702">
        <v>17065</v>
      </c>
      <c r="B8702" s="623">
        <v>43293.198611111111</v>
      </c>
      <c r="C8702" s="405" t="s">
        <v>2054</v>
      </c>
      <c r="D8702" s="384">
        <v>4333</v>
      </c>
      <c r="E8702">
        <v>0.01</v>
      </c>
      <c r="F8702">
        <v>1.58405</v>
      </c>
      <c r="G8702" s="384">
        <v>0</v>
      </c>
      <c r="H8702">
        <v>1.58405</v>
      </c>
      <c r="I8702">
        <v>1.07</v>
      </c>
      <c r="J8702" s="384">
        <v>3475.4</v>
      </c>
    </row>
    <row r="8703" spans="1:10" x14ac:dyDescent="0.2">
      <c r="A8703">
        <v>17066</v>
      </c>
      <c r="B8703" s="623">
        <v>43300.039583333331</v>
      </c>
      <c r="C8703" s="405" t="s">
        <v>97</v>
      </c>
      <c r="D8703" s="384">
        <v>4334</v>
      </c>
      <c r="E8703">
        <v>0.01</v>
      </c>
      <c r="F8703">
        <v>1.5743400000000001</v>
      </c>
      <c r="G8703" s="384">
        <v>0</v>
      </c>
      <c r="H8703">
        <v>0</v>
      </c>
    </row>
    <row r="8704" spans="1:10" x14ac:dyDescent="0.2">
      <c r="A8704">
        <v>17068</v>
      </c>
      <c r="B8704" s="623">
        <v>43300.116666666669</v>
      </c>
      <c r="C8704" s="405" t="s">
        <v>2054</v>
      </c>
      <c r="D8704" s="384">
        <v>4334</v>
      </c>
      <c r="E8704">
        <v>0.01</v>
      </c>
      <c r="F8704">
        <v>1.5735399999999999</v>
      </c>
      <c r="G8704" s="384">
        <v>0</v>
      </c>
      <c r="H8704">
        <v>1.5735399999999999</v>
      </c>
      <c r="I8704">
        <v>0.55000000000000004</v>
      </c>
      <c r="J8704" s="384">
        <v>3475.95</v>
      </c>
    </row>
    <row r="8705" spans="1:10" x14ac:dyDescent="0.2">
      <c r="A8705">
        <v>17069</v>
      </c>
      <c r="B8705" s="623">
        <v>43304.040277777778</v>
      </c>
      <c r="C8705" s="405" t="s">
        <v>97</v>
      </c>
      <c r="D8705" s="384">
        <v>4335</v>
      </c>
      <c r="E8705">
        <v>0.01</v>
      </c>
      <c r="F8705">
        <v>1.5802799999999999</v>
      </c>
      <c r="G8705" s="384">
        <v>0</v>
      </c>
      <c r="H8705">
        <v>0</v>
      </c>
    </row>
    <row r="8706" spans="1:10" x14ac:dyDescent="0.2">
      <c r="A8706">
        <v>17071</v>
      </c>
      <c r="B8706" s="623">
        <v>43304.041666666664</v>
      </c>
      <c r="C8706" s="405" t="s">
        <v>2054</v>
      </c>
      <c r="D8706" s="384">
        <v>4335</v>
      </c>
      <c r="E8706">
        <v>0.01</v>
      </c>
      <c r="F8706">
        <v>1.57948</v>
      </c>
      <c r="G8706" s="384">
        <v>0</v>
      </c>
      <c r="H8706">
        <v>1.57948</v>
      </c>
      <c r="I8706">
        <v>0.55000000000000004</v>
      </c>
      <c r="J8706" s="384">
        <v>3476.5</v>
      </c>
    </row>
    <row r="8707" spans="1:10" x14ac:dyDescent="0.2">
      <c r="A8707">
        <v>17072</v>
      </c>
      <c r="B8707" s="623">
        <v>43304.948611111111</v>
      </c>
      <c r="C8707" s="405" t="s">
        <v>96</v>
      </c>
      <c r="D8707" s="384">
        <v>4336</v>
      </c>
      <c r="E8707">
        <v>0.01</v>
      </c>
      <c r="F8707">
        <v>1.5844</v>
      </c>
      <c r="G8707" s="384">
        <v>0</v>
      </c>
      <c r="H8707">
        <v>0</v>
      </c>
    </row>
    <row r="8708" spans="1:10" x14ac:dyDescent="0.2">
      <c r="A8708">
        <v>17074</v>
      </c>
      <c r="B8708" s="623">
        <v>43305.134027777778</v>
      </c>
      <c r="C8708" s="405" t="s">
        <v>2054</v>
      </c>
      <c r="D8708" s="384">
        <v>4336</v>
      </c>
      <c r="E8708">
        <v>0.01</v>
      </c>
      <c r="F8708">
        <v>1.5851999999999999</v>
      </c>
      <c r="G8708" s="384">
        <v>0</v>
      </c>
      <c r="H8708">
        <v>1.5851999999999999</v>
      </c>
      <c r="I8708">
        <v>0.46</v>
      </c>
      <c r="J8708" s="384">
        <v>3476.96</v>
      </c>
    </row>
    <row r="8709" spans="1:10" x14ac:dyDescent="0.2">
      <c r="A8709">
        <v>17075</v>
      </c>
      <c r="B8709" s="623">
        <v>43306.046527777777</v>
      </c>
      <c r="C8709" s="405" t="s">
        <v>96</v>
      </c>
      <c r="D8709" s="384">
        <v>4337</v>
      </c>
      <c r="E8709">
        <v>0.01</v>
      </c>
      <c r="F8709">
        <v>1.5740400000000001</v>
      </c>
      <c r="G8709" s="384">
        <v>0</v>
      </c>
      <c r="H8709">
        <v>0</v>
      </c>
    </row>
    <row r="8710" spans="1:10" x14ac:dyDescent="0.2">
      <c r="A8710">
        <v>17080</v>
      </c>
      <c r="B8710" s="623">
        <v>43306.189583333333</v>
      </c>
      <c r="C8710" s="405" t="s">
        <v>2054</v>
      </c>
      <c r="D8710" s="384">
        <v>4337</v>
      </c>
      <c r="E8710">
        <v>0.01</v>
      </c>
      <c r="F8710">
        <v>1.5740799999999999</v>
      </c>
      <c r="G8710" s="384">
        <v>0</v>
      </c>
      <c r="H8710">
        <v>1.5740799999999999</v>
      </c>
      <c r="I8710">
        <v>0.02</v>
      </c>
      <c r="J8710" s="384">
        <v>3476.98</v>
      </c>
    </row>
    <row r="8711" spans="1:10" x14ac:dyDescent="0.2">
      <c r="A8711">
        <v>17077</v>
      </c>
      <c r="B8711" s="623">
        <v>43306.134027777778</v>
      </c>
      <c r="C8711" s="405" t="s">
        <v>96</v>
      </c>
      <c r="D8711" s="384">
        <v>4338</v>
      </c>
      <c r="E8711">
        <v>0.01</v>
      </c>
      <c r="F8711">
        <v>1.5725199999999999</v>
      </c>
      <c r="G8711" s="384">
        <v>0</v>
      </c>
      <c r="H8711">
        <v>0</v>
      </c>
    </row>
    <row r="8712" spans="1:10" x14ac:dyDescent="0.2">
      <c r="A8712">
        <v>17081</v>
      </c>
      <c r="B8712" s="623">
        <v>43306.189583333333</v>
      </c>
      <c r="C8712" s="405" t="s">
        <v>2054</v>
      </c>
      <c r="D8712" s="384">
        <v>4338</v>
      </c>
      <c r="E8712">
        <v>0.01</v>
      </c>
      <c r="F8712">
        <v>1.5740799999999999</v>
      </c>
      <c r="G8712" s="384">
        <v>0</v>
      </c>
      <c r="H8712">
        <v>1.5740799999999999</v>
      </c>
      <c r="I8712">
        <v>1.07</v>
      </c>
      <c r="J8712" s="384">
        <v>3478.05</v>
      </c>
    </row>
    <row r="8713" spans="1:10" x14ac:dyDescent="0.2">
      <c r="A8713">
        <v>17082</v>
      </c>
      <c r="B8713" s="623">
        <v>43306.87777777778</v>
      </c>
      <c r="C8713" s="405" t="s">
        <v>96</v>
      </c>
      <c r="D8713" s="384">
        <v>4339</v>
      </c>
      <c r="E8713">
        <v>0.01</v>
      </c>
      <c r="F8713">
        <v>1.57307</v>
      </c>
      <c r="G8713" s="384">
        <v>0</v>
      </c>
      <c r="H8713">
        <v>0</v>
      </c>
    </row>
    <row r="8714" spans="1:10" x14ac:dyDescent="0.2">
      <c r="A8714">
        <v>17084</v>
      </c>
      <c r="B8714" s="623">
        <v>43306.884027777778</v>
      </c>
      <c r="C8714" s="405" t="s">
        <v>2054</v>
      </c>
      <c r="D8714" s="384">
        <v>4339</v>
      </c>
      <c r="E8714">
        <v>0.01</v>
      </c>
      <c r="F8714">
        <v>1.5738700000000001</v>
      </c>
      <c r="G8714" s="384">
        <v>0</v>
      </c>
      <c r="H8714">
        <v>1.5738700000000001</v>
      </c>
      <c r="I8714">
        <v>0.55000000000000004</v>
      </c>
      <c r="J8714" s="384">
        <v>3478.6</v>
      </c>
    </row>
    <row r="8715" spans="1:10" x14ac:dyDescent="0.2">
      <c r="A8715">
        <v>17085</v>
      </c>
      <c r="B8715" s="623">
        <v>43306.886805555558</v>
      </c>
      <c r="C8715" s="405" t="s">
        <v>96</v>
      </c>
      <c r="D8715" s="384">
        <v>4340</v>
      </c>
      <c r="E8715">
        <v>0.01</v>
      </c>
      <c r="F8715">
        <v>1.5736399999999999</v>
      </c>
      <c r="G8715" s="384">
        <v>0</v>
      </c>
      <c r="H8715">
        <v>0</v>
      </c>
    </row>
    <row r="8716" spans="1:10" x14ac:dyDescent="0.2">
      <c r="A8716">
        <v>17087</v>
      </c>
      <c r="B8716" s="623">
        <v>43307.036111111112</v>
      </c>
      <c r="C8716" s="405" t="s">
        <v>2054</v>
      </c>
      <c r="D8716" s="384">
        <v>4340</v>
      </c>
      <c r="E8716">
        <v>0.01</v>
      </c>
      <c r="F8716">
        <v>1.5744400000000001</v>
      </c>
      <c r="G8716" s="384">
        <v>0</v>
      </c>
      <c r="H8716">
        <v>1.5744400000000001</v>
      </c>
      <c r="I8716">
        <v>0.27</v>
      </c>
      <c r="J8716" s="384">
        <v>3478.87</v>
      </c>
    </row>
    <row r="8717" spans="1:10" x14ac:dyDescent="0.2">
      <c r="A8717">
        <v>17088</v>
      </c>
      <c r="B8717" s="623">
        <v>43307.037499999999</v>
      </c>
      <c r="C8717" s="405" t="s">
        <v>97</v>
      </c>
      <c r="D8717" s="384">
        <v>4341</v>
      </c>
      <c r="E8717">
        <v>0.01</v>
      </c>
      <c r="F8717">
        <v>1.5744100000000001</v>
      </c>
      <c r="G8717" s="384">
        <v>0</v>
      </c>
      <c r="H8717">
        <v>0</v>
      </c>
    </row>
    <row r="8718" spans="1:10" x14ac:dyDescent="0.2">
      <c r="A8718">
        <v>17090</v>
      </c>
      <c r="B8718" s="623">
        <v>43307.115277777775</v>
      </c>
      <c r="C8718" s="405" t="s">
        <v>2054</v>
      </c>
      <c r="D8718" s="384">
        <v>4341</v>
      </c>
      <c r="E8718">
        <v>0.01</v>
      </c>
      <c r="F8718">
        <v>1.57361</v>
      </c>
      <c r="G8718" s="384">
        <v>0</v>
      </c>
      <c r="H8718">
        <v>1.57361</v>
      </c>
      <c r="I8718">
        <v>0.55000000000000004</v>
      </c>
      <c r="J8718" s="384">
        <v>3479.42</v>
      </c>
    </row>
    <row r="8719" spans="1:10" x14ac:dyDescent="0.2">
      <c r="A8719">
        <v>17091</v>
      </c>
      <c r="B8719" s="623">
        <v>43307.947916666664</v>
      </c>
      <c r="C8719" s="405" t="s">
        <v>97</v>
      </c>
      <c r="D8719" s="384">
        <v>4342</v>
      </c>
      <c r="E8719">
        <v>0.01</v>
      </c>
      <c r="F8719">
        <v>1.5790500000000001</v>
      </c>
      <c r="G8719" s="384">
        <v>0</v>
      </c>
      <c r="H8719">
        <v>0</v>
      </c>
    </row>
    <row r="8720" spans="1:10" x14ac:dyDescent="0.2">
      <c r="A8720">
        <v>17093</v>
      </c>
      <c r="B8720" s="623">
        <v>43307.994444444441</v>
      </c>
      <c r="C8720" s="405" t="s">
        <v>2054</v>
      </c>
      <c r="D8720" s="384">
        <v>4342</v>
      </c>
      <c r="E8720">
        <v>0.01</v>
      </c>
      <c r="F8720">
        <v>1.5782499999999999</v>
      </c>
      <c r="G8720" s="384">
        <v>0</v>
      </c>
      <c r="H8720">
        <v>1.5782499999999999</v>
      </c>
      <c r="I8720">
        <v>0.55000000000000004</v>
      </c>
      <c r="J8720" s="384">
        <v>3479.97</v>
      </c>
    </row>
    <row r="8721" spans="1:10" x14ac:dyDescent="0.2">
      <c r="A8721">
        <v>17094</v>
      </c>
      <c r="B8721" s="623">
        <v>43313.081944444442</v>
      </c>
      <c r="C8721" s="405" t="s">
        <v>96</v>
      </c>
      <c r="D8721" s="384">
        <v>4343</v>
      </c>
      <c r="E8721">
        <v>0.01</v>
      </c>
      <c r="F8721">
        <v>1.5756300000000001</v>
      </c>
      <c r="G8721" s="384">
        <v>0</v>
      </c>
      <c r="H8721">
        <v>0</v>
      </c>
    </row>
    <row r="8722" spans="1:10" x14ac:dyDescent="0.2">
      <c r="A8722">
        <v>17096</v>
      </c>
      <c r="B8722" s="623">
        <v>43313.081944444442</v>
      </c>
      <c r="C8722" s="405" t="s">
        <v>2054</v>
      </c>
      <c r="D8722" s="384">
        <v>4343</v>
      </c>
      <c r="E8722">
        <v>0.01</v>
      </c>
      <c r="F8722">
        <v>1.57643</v>
      </c>
      <c r="G8722" s="384">
        <v>0</v>
      </c>
      <c r="H8722">
        <v>1.57643</v>
      </c>
      <c r="I8722">
        <v>0.55000000000000004</v>
      </c>
      <c r="J8722" s="384">
        <v>3480.52</v>
      </c>
    </row>
    <row r="8723" spans="1:10" x14ac:dyDescent="0.2">
      <c r="A8723">
        <v>17097</v>
      </c>
      <c r="B8723" s="623">
        <v>43313.081944444442</v>
      </c>
      <c r="C8723" s="405" t="s">
        <v>96</v>
      </c>
      <c r="D8723" s="384">
        <v>4344</v>
      </c>
      <c r="E8723">
        <v>0.01</v>
      </c>
      <c r="F8723">
        <v>1.5766100000000001</v>
      </c>
      <c r="G8723" s="384">
        <v>0</v>
      </c>
      <c r="H8723">
        <v>0</v>
      </c>
    </row>
    <row r="8724" spans="1:10" x14ac:dyDescent="0.2">
      <c r="A8724">
        <v>17102</v>
      </c>
      <c r="B8724" s="623">
        <v>43313.189583333333</v>
      </c>
      <c r="C8724" s="405" t="s">
        <v>2054</v>
      </c>
      <c r="D8724" s="384">
        <v>4344</v>
      </c>
      <c r="E8724">
        <v>0.01</v>
      </c>
      <c r="F8724">
        <v>1.57666</v>
      </c>
      <c r="G8724" s="384">
        <v>0</v>
      </c>
      <c r="H8724">
        <v>1.57666</v>
      </c>
      <c r="I8724">
        <v>0.03</v>
      </c>
      <c r="J8724" s="384">
        <v>3480.55</v>
      </c>
    </row>
    <row r="8725" spans="1:10" x14ac:dyDescent="0.2">
      <c r="A8725">
        <v>17099</v>
      </c>
      <c r="B8725" s="623">
        <v>43313.129166666666</v>
      </c>
      <c r="C8725" s="405" t="s">
        <v>96</v>
      </c>
      <c r="D8725" s="384">
        <v>4345</v>
      </c>
      <c r="E8725">
        <v>0.01</v>
      </c>
      <c r="F8725">
        <v>1.5750999999999999</v>
      </c>
      <c r="G8725" s="384">
        <v>0</v>
      </c>
      <c r="H8725">
        <v>0</v>
      </c>
    </row>
    <row r="8726" spans="1:10" x14ac:dyDescent="0.2">
      <c r="A8726">
        <v>17103</v>
      </c>
      <c r="B8726" s="623">
        <v>43313.189583333333</v>
      </c>
      <c r="C8726" s="405" t="s">
        <v>2054</v>
      </c>
      <c r="D8726" s="384">
        <v>4345</v>
      </c>
      <c r="E8726">
        <v>0.01</v>
      </c>
      <c r="F8726">
        <v>1.57666</v>
      </c>
      <c r="G8726" s="384">
        <v>0</v>
      </c>
      <c r="H8726">
        <v>1.57666</v>
      </c>
      <c r="I8726">
        <v>1.07</v>
      </c>
      <c r="J8726" s="384">
        <v>3481.62</v>
      </c>
    </row>
    <row r="8727" spans="1:10" x14ac:dyDescent="0.2">
      <c r="A8727">
        <v>17104</v>
      </c>
      <c r="B8727" s="623">
        <v>43313.886111111111</v>
      </c>
      <c r="C8727" s="405" t="s">
        <v>96</v>
      </c>
      <c r="D8727" s="384">
        <v>4346</v>
      </c>
      <c r="E8727">
        <v>0.01</v>
      </c>
      <c r="F8727">
        <v>1.5765800000000001</v>
      </c>
      <c r="G8727" s="384">
        <v>0</v>
      </c>
      <c r="H8727">
        <v>0</v>
      </c>
    </row>
    <row r="8728" spans="1:10" x14ac:dyDescent="0.2">
      <c r="A8728">
        <v>17109</v>
      </c>
      <c r="B8728" s="623">
        <v>43314.242361111108</v>
      </c>
      <c r="C8728" s="405" t="s">
        <v>2054</v>
      </c>
      <c r="D8728" s="384">
        <v>4346</v>
      </c>
      <c r="E8728">
        <v>0.01</v>
      </c>
      <c r="F8728">
        <v>1.57663</v>
      </c>
      <c r="G8728" s="384">
        <v>0</v>
      </c>
      <c r="H8728">
        <v>1.57663</v>
      </c>
      <c r="I8728">
        <v>-0.25</v>
      </c>
      <c r="J8728" s="384">
        <v>3481.38</v>
      </c>
    </row>
    <row r="8729" spans="1:10" x14ac:dyDescent="0.2">
      <c r="A8729">
        <v>17106</v>
      </c>
      <c r="B8729" s="623">
        <v>43313.982638888891</v>
      </c>
      <c r="C8729" s="405" t="s">
        <v>96</v>
      </c>
      <c r="D8729" s="384">
        <v>4347</v>
      </c>
      <c r="E8729">
        <v>0.01</v>
      </c>
      <c r="F8729">
        <v>1.57507</v>
      </c>
      <c r="G8729" s="384">
        <v>0</v>
      </c>
      <c r="H8729">
        <v>0</v>
      </c>
    </row>
    <row r="8730" spans="1:10" x14ac:dyDescent="0.2">
      <c r="A8730">
        <v>17110</v>
      </c>
      <c r="B8730" s="623">
        <v>43314.242361111108</v>
      </c>
      <c r="C8730" s="405" t="s">
        <v>2054</v>
      </c>
      <c r="D8730" s="384">
        <v>4347</v>
      </c>
      <c r="E8730">
        <v>0.01</v>
      </c>
      <c r="F8730">
        <v>1.57663</v>
      </c>
      <c r="G8730" s="384">
        <v>0</v>
      </c>
      <c r="H8730">
        <v>1.57663</v>
      </c>
      <c r="I8730">
        <v>0.79</v>
      </c>
      <c r="J8730" s="384">
        <v>3482.17</v>
      </c>
    </row>
    <row r="8731" spans="1:10" x14ac:dyDescent="0.2">
      <c r="A8731">
        <v>17111</v>
      </c>
      <c r="B8731" s="623">
        <v>43315.943055555559</v>
      </c>
      <c r="C8731" s="405" t="s">
        <v>96</v>
      </c>
      <c r="D8731" s="384">
        <v>4348</v>
      </c>
      <c r="E8731">
        <v>0.01</v>
      </c>
      <c r="F8731">
        <v>1.5631600000000001</v>
      </c>
      <c r="G8731" s="384">
        <v>0</v>
      </c>
      <c r="H8731">
        <v>0</v>
      </c>
    </row>
    <row r="8732" spans="1:10" x14ac:dyDescent="0.2">
      <c r="A8732">
        <v>17113</v>
      </c>
      <c r="B8732" s="623">
        <v>43315.962500000001</v>
      </c>
      <c r="C8732" s="405" t="s">
        <v>2054</v>
      </c>
      <c r="D8732" s="384">
        <v>4348</v>
      </c>
      <c r="E8732">
        <v>0.01</v>
      </c>
      <c r="F8732">
        <v>1.56396</v>
      </c>
      <c r="G8732" s="384">
        <v>0</v>
      </c>
      <c r="H8732">
        <v>1.56396</v>
      </c>
      <c r="I8732">
        <v>0.56000000000000005</v>
      </c>
      <c r="J8732" s="384">
        <v>3482.73</v>
      </c>
    </row>
    <row r="8733" spans="1:10" x14ac:dyDescent="0.2">
      <c r="A8733">
        <v>17114</v>
      </c>
      <c r="B8733" s="623">
        <v>43320.875</v>
      </c>
      <c r="C8733" s="405" t="s">
        <v>96</v>
      </c>
      <c r="D8733" s="384">
        <v>4349</v>
      </c>
      <c r="E8733">
        <v>0.01</v>
      </c>
      <c r="F8733">
        <v>1.5608900000000001</v>
      </c>
      <c r="G8733" s="384">
        <v>0</v>
      </c>
      <c r="H8733">
        <v>0</v>
      </c>
    </row>
    <row r="8734" spans="1:10" x14ac:dyDescent="0.2">
      <c r="A8734">
        <v>17116</v>
      </c>
      <c r="B8734" s="623">
        <v>43320.888194444444</v>
      </c>
      <c r="C8734" s="405" t="s">
        <v>2054</v>
      </c>
      <c r="D8734" s="384">
        <v>4349</v>
      </c>
      <c r="E8734">
        <v>0.01</v>
      </c>
      <c r="F8734">
        <v>1.56169</v>
      </c>
      <c r="G8734" s="384">
        <v>0</v>
      </c>
      <c r="H8734">
        <v>1.56169</v>
      </c>
      <c r="I8734">
        <v>0.55000000000000004</v>
      </c>
      <c r="J8734" s="384">
        <v>3483.28</v>
      </c>
    </row>
    <row r="8735" spans="1:10" x14ac:dyDescent="0.2">
      <c r="A8735">
        <v>17117</v>
      </c>
      <c r="B8735" s="623">
        <v>43321.875694444447</v>
      </c>
      <c r="C8735" s="405" t="s">
        <v>96</v>
      </c>
      <c r="D8735" s="384">
        <v>4350</v>
      </c>
      <c r="E8735">
        <v>0.01</v>
      </c>
      <c r="F8735">
        <v>1.56382</v>
      </c>
      <c r="G8735" s="384">
        <v>0</v>
      </c>
      <c r="H8735">
        <v>0</v>
      </c>
    </row>
    <row r="8736" spans="1:10" x14ac:dyDescent="0.2">
      <c r="A8736">
        <v>17122</v>
      </c>
      <c r="B8736" s="623">
        <v>43322.004166666666</v>
      </c>
      <c r="C8736" s="405" t="s">
        <v>2054</v>
      </c>
      <c r="D8736" s="384">
        <v>4350</v>
      </c>
      <c r="E8736">
        <v>0.01</v>
      </c>
      <c r="F8736">
        <v>1.56385</v>
      </c>
      <c r="G8736" s="384">
        <v>0</v>
      </c>
      <c r="H8736">
        <v>1.56385</v>
      </c>
      <c r="I8736">
        <v>-7.0000000000000007E-2</v>
      </c>
      <c r="J8736" s="384">
        <v>3483.21</v>
      </c>
    </row>
    <row r="8737" spans="1:10" x14ac:dyDescent="0.2">
      <c r="A8737">
        <v>17119</v>
      </c>
      <c r="B8737" s="623">
        <v>43321.933333333334</v>
      </c>
      <c r="C8737" s="405" t="s">
        <v>96</v>
      </c>
      <c r="D8737" s="384">
        <v>4351</v>
      </c>
      <c r="E8737">
        <v>0.01</v>
      </c>
      <c r="F8737">
        <v>1.5622799999999999</v>
      </c>
      <c r="G8737" s="384">
        <v>0</v>
      </c>
      <c r="H8737">
        <v>0</v>
      </c>
    </row>
    <row r="8738" spans="1:10" x14ac:dyDescent="0.2">
      <c r="A8738">
        <v>17123</v>
      </c>
      <c r="B8738" s="623">
        <v>43322.004166666666</v>
      </c>
      <c r="C8738" s="405" t="s">
        <v>2054</v>
      </c>
      <c r="D8738" s="384">
        <v>4351</v>
      </c>
      <c r="E8738">
        <v>0.01</v>
      </c>
      <c r="F8738">
        <v>1.56385</v>
      </c>
      <c r="G8738" s="384">
        <v>0</v>
      </c>
      <c r="H8738">
        <v>1.56385</v>
      </c>
      <c r="I8738">
        <v>0.99</v>
      </c>
      <c r="J8738" s="384">
        <v>3484.2</v>
      </c>
    </row>
    <row r="8739" spans="1:10" x14ac:dyDescent="0.2">
      <c r="A8739">
        <v>17124</v>
      </c>
      <c r="B8739" s="623">
        <v>43325.057638888888</v>
      </c>
      <c r="C8739" s="405" t="s">
        <v>97</v>
      </c>
      <c r="D8739" s="384">
        <v>4352</v>
      </c>
      <c r="E8739">
        <v>0.01</v>
      </c>
      <c r="F8739">
        <v>1.56328</v>
      </c>
      <c r="G8739" s="384">
        <v>0</v>
      </c>
      <c r="H8739">
        <v>0</v>
      </c>
    </row>
    <row r="8740" spans="1:10" x14ac:dyDescent="0.2">
      <c r="A8740">
        <v>17129</v>
      </c>
      <c r="B8740" s="623">
        <v>43325.28402777778</v>
      </c>
      <c r="C8740" s="405" t="s">
        <v>2054</v>
      </c>
      <c r="D8740" s="384">
        <v>4352</v>
      </c>
      <c r="E8740">
        <v>0.01</v>
      </c>
      <c r="F8740">
        <v>1.5632299999999999</v>
      </c>
      <c r="G8740" s="384">
        <v>0</v>
      </c>
      <c r="H8740">
        <v>1.5632299999999999</v>
      </c>
      <c r="I8740">
        <v>0.03</v>
      </c>
      <c r="J8740" s="384">
        <v>3484.23</v>
      </c>
    </row>
    <row r="8741" spans="1:10" x14ac:dyDescent="0.2">
      <c r="A8741">
        <v>17126</v>
      </c>
      <c r="B8741" s="623">
        <v>43325.13958333333</v>
      </c>
      <c r="C8741" s="405" t="s">
        <v>97</v>
      </c>
      <c r="D8741" s="384">
        <v>4353</v>
      </c>
      <c r="E8741">
        <v>0.01</v>
      </c>
      <c r="F8741">
        <v>1.5647800000000001</v>
      </c>
      <c r="G8741" s="384">
        <v>0</v>
      </c>
      <c r="H8741">
        <v>0</v>
      </c>
    </row>
    <row r="8742" spans="1:10" x14ac:dyDescent="0.2">
      <c r="A8742">
        <v>17130</v>
      </c>
      <c r="B8742" s="623">
        <v>43325.28402777778</v>
      </c>
      <c r="C8742" s="405" t="s">
        <v>2054</v>
      </c>
      <c r="D8742" s="384">
        <v>4353</v>
      </c>
      <c r="E8742">
        <v>0.01</v>
      </c>
      <c r="F8742">
        <v>1.5632299999999999</v>
      </c>
      <c r="G8742" s="384">
        <v>0</v>
      </c>
      <c r="H8742">
        <v>1.5632299999999999</v>
      </c>
      <c r="I8742">
        <v>1.06</v>
      </c>
      <c r="J8742" s="384">
        <v>3485.29</v>
      </c>
    </row>
    <row r="8743" spans="1:10" x14ac:dyDescent="0.2">
      <c r="A8743">
        <v>17131</v>
      </c>
      <c r="B8743" s="623">
        <v>43328.939583333333</v>
      </c>
      <c r="C8743" s="405" t="s">
        <v>97</v>
      </c>
      <c r="D8743" s="384">
        <v>4354</v>
      </c>
      <c r="E8743">
        <v>0.01</v>
      </c>
      <c r="F8743">
        <v>1.5656000000000001</v>
      </c>
      <c r="G8743" s="384">
        <v>0</v>
      </c>
      <c r="H8743">
        <v>0</v>
      </c>
    </row>
    <row r="8744" spans="1:10" x14ac:dyDescent="0.2">
      <c r="A8744">
        <v>17136</v>
      </c>
      <c r="B8744" s="623">
        <v>43329.168055555558</v>
      </c>
      <c r="C8744" s="405" t="s">
        <v>2054</v>
      </c>
      <c r="D8744" s="384">
        <v>4354</v>
      </c>
      <c r="E8744">
        <v>0.01</v>
      </c>
      <c r="F8744">
        <v>1.5655600000000001</v>
      </c>
      <c r="G8744" s="384">
        <v>0</v>
      </c>
      <c r="H8744">
        <v>1.5655600000000001</v>
      </c>
      <c r="I8744">
        <v>0.04</v>
      </c>
      <c r="J8744" s="384">
        <v>3485.33</v>
      </c>
    </row>
    <row r="8745" spans="1:10" x14ac:dyDescent="0.2">
      <c r="A8745">
        <v>17133</v>
      </c>
      <c r="B8745" s="623">
        <v>43329.137499999997</v>
      </c>
      <c r="C8745" s="405" t="s">
        <v>97</v>
      </c>
      <c r="D8745" s="384">
        <v>4355</v>
      </c>
      <c r="E8745">
        <v>0.01</v>
      </c>
      <c r="F8745">
        <v>1.56711</v>
      </c>
      <c r="G8745" s="384">
        <v>0</v>
      </c>
      <c r="H8745">
        <v>0</v>
      </c>
    </row>
    <row r="8746" spans="1:10" x14ac:dyDescent="0.2">
      <c r="A8746">
        <v>17137</v>
      </c>
      <c r="B8746" s="623">
        <v>43329.168055555558</v>
      </c>
      <c r="C8746" s="405" t="s">
        <v>2054</v>
      </c>
      <c r="D8746" s="384">
        <v>4355</v>
      </c>
      <c r="E8746">
        <v>0.01</v>
      </c>
      <c r="F8746">
        <v>1.5655600000000001</v>
      </c>
      <c r="G8746" s="384">
        <v>0</v>
      </c>
      <c r="H8746">
        <v>1.5655600000000001</v>
      </c>
      <c r="I8746">
        <v>1.07</v>
      </c>
      <c r="J8746" s="384">
        <v>3486.4</v>
      </c>
    </row>
    <row r="8747" spans="1:10" x14ac:dyDescent="0.2">
      <c r="A8747">
        <v>17138</v>
      </c>
      <c r="B8747" s="623">
        <v>43329.895833333336</v>
      </c>
      <c r="C8747" s="405" t="s">
        <v>96</v>
      </c>
      <c r="D8747" s="384">
        <v>4356</v>
      </c>
      <c r="E8747">
        <v>0.01</v>
      </c>
      <c r="F8747">
        <v>1.56412</v>
      </c>
      <c r="G8747" s="384">
        <v>0</v>
      </c>
      <c r="H8747">
        <v>0</v>
      </c>
    </row>
    <row r="8748" spans="1:10" x14ac:dyDescent="0.2">
      <c r="A8748">
        <v>17140</v>
      </c>
      <c r="B8748" s="623">
        <v>43329.904861111114</v>
      </c>
      <c r="C8748" s="405" t="s">
        <v>2054</v>
      </c>
      <c r="D8748" s="384">
        <v>4356</v>
      </c>
      <c r="E8748">
        <v>0.01</v>
      </c>
      <c r="F8748">
        <v>1.5649200000000001</v>
      </c>
      <c r="G8748" s="384">
        <v>0</v>
      </c>
      <c r="H8748">
        <v>1.5649200000000001</v>
      </c>
      <c r="I8748">
        <v>0.55000000000000004</v>
      </c>
      <c r="J8748" s="384">
        <v>3486.95</v>
      </c>
    </row>
    <row r="8749" spans="1:10" x14ac:dyDescent="0.2">
      <c r="A8749">
        <v>17141</v>
      </c>
      <c r="B8749" s="623">
        <v>43329.918055555558</v>
      </c>
      <c r="C8749" s="405" t="s">
        <v>96</v>
      </c>
      <c r="D8749" s="384">
        <v>4357</v>
      </c>
      <c r="E8749">
        <v>0.01</v>
      </c>
      <c r="F8749">
        <v>1.5637300000000001</v>
      </c>
      <c r="G8749" s="384">
        <v>0</v>
      </c>
      <c r="H8749">
        <v>0</v>
      </c>
    </row>
    <row r="8750" spans="1:10" x14ac:dyDescent="0.2">
      <c r="A8750">
        <v>17143</v>
      </c>
      <c r="B8750" s="623">
        <v>43332.093055555553</v>
      </c>
      <c r="C8750" s="405" t="s">
        <v>2054</v>
      </c>
      <c r="D8750" s="384">
        <v>4357</v>
      </c>
      <c r="E8750">
        <v>0.01</v>
      </c>
      <c r="F8750">
        <v>1.56453</v>
      </c>
      <c r="G8750" s="384">
        <v>0</v>
      </c>
      <c r="H8750">
        <v>1.56453</v>
      </c>
      <c r="I8750">
        <v>0.46</v>
      </c>
      <c r="J8750" s="384">
        <v>3487.41</v>
      </c>
    </row>
    <row r="8751" spans="1:10" x14ac:dyDescent="0.2">
      <c r="A8751">
        <v>17144</v>
      </c>
      <c r="B8751" s="623">
        <v>43332.968055555553</v>
      </c>
      <c r="C8751" s="405" t="s">
        <v>96</v>
      </c>
      <c r="D8751" s="384">
        <v>4358</v>
      </c>
      <c r="E8751">
        <v>0.01</v>
      </c>
      <c r="F8751">
        <v>1.5645100000000001</v>
      </c>
      <c r="G8751" s="384">
        <v>0</v>
      </c>
      <c r="H8751">
        <v>0</v>
      </c>
    </row>
    <row r="8752" spans="1:10" x14ac:dyDescent="0.2">
      <c r="A8752">
        <v>17146</v>
      </c>
      <c r="B8752" s="623">
        <v>43332.97152777778</v>
      </c>
      <c r="C8752" s="405" t="s">
        <v>2054</v>
      </c>
      <c r="D8752" s="384">
        <v>4358</v>
      </c>
      <c r="E8752">
        <v>0.01</v>
      </c>
      <c r="F8752">
        <v>1.56531</v>
      </c>
      <c r="G8752" s="384">
        <v>0</v>
      </c>
      <c r="H8752">
        <v>1.56531</v>
      </c>
      <c r="I8752">
        <v>0.55000000000000004</v>
      </c>
      <c r="J8752" s="384">
        <v>3487.96</v>
      </c>
    </row>
    <row r="8753" spans="1:10" x14ac:dyDescent="0.2">
      <c r="A8753">
        <v>17147</v>
      </c>
      <c r="B8753" s="623">
        <v>43332.978472222225</v>
      </c>
      <c r="C8753" s="405" t="s">
        <v>96</v>
      </c>
      <c r="D8753" s="384">
        <v>4359</v>
      </c>
      <c r="E8753">
        <v>0.01</v>
      </c>
      <c r="F8753">
        <v>1.5642100000000001</v>
      </c>
      <c r="G8753" s="384">
        <v>0</v>
      </c>
      <c r="H8753">
        <v>0</v>
      </c>
    </row>
    <row r="8754" spans="1:10" x14ac:dyDescent="0.2">
      <c r="A8754">
        <v>17149</v>
      </c>
      <c r="B8754" s="623">
        <v>43333.070138888892</v>
      </c>
      <c r="C8754" s="405" t="s">
        <v>2054</v>
      </c>
      <c r="D8754" s="384">
        <v>4359</v>
      </c>
      <c r="E8754">
        <v>0.01</v>
      </c>
      <c r="F8754">
        <v>1.56501</v>
      </c>
      <c r="G8754" s="384">
        <v>0</v>
      </c>
      <c r="H8754">
        <v>1.56501</v>
      </c>
      <c r="I8754">
        <v>0.46</v>
      </c>
      <c r="J8754" s="384">
        <v>3488.42</v>
      </c>
    </row>
    <row r="8755" spans="1:10" x14ac:dyDescent="0.2">
      <c r="A8755">
        <v>17150</v>
      </c>
      <c r="B8755" s="623">
        <v>43334.074999999997</v>
      </c>
      <c r="C8755" s="405" t="s">
        <v>97</v>
      </c>
      <c r="D8755" s="384">
        <v>4360</v>
      </c>
      <c r="E8755">
        <v>0.01</v>
      </c>
      <c r="F8755">
        <v>1.57301</v>
      </c>
      <c r="G8755" s="384">
        <v>0</v>
      </c>
      <c r="H8755">
        <v>0</v>
      </c>
    </row>
    <row r="8756" spans="1:10" x14ac:dyDescent="0.2">
      <c r="A8756">
        <v>17155</v>
      </c>
      <c r="B8756" s="623">
        <v>43334.229166666664</v>
      </c>
      <c r="C8756" s="405" t="s">
        <v>2054</v>
      </c>
      <c r="D8756" s="384">
        <v>4360</v>
      </c>
      <c r="E8756">
        <v>0.01</v>
      </c>
      <c r="F8756">
        <v>1.5729599999999999</v>
      </c>
      <c r="G8756" s="384">
        <v>0</v>
      </c>
      <c r="H8756">
        <v>1.5729599999999999</v>
      </c>
      <c r="I8756">
        <v>0.03</v>
      </c>
      <c r="J8756" s="384">
        <v>3488.45</v>
      </c>
    </row>
    <row r="8757" spans="1:10" x14ac:dyDescent="0.2">
      <c r="A8757">
        <v>17152</v>
      </c>
      <c r="B8757" s="623">
        <v>43334.201388888891</v>
      </c>
      <c r="C8757" s="405" t="s">
        <v>97</v>
      </c>
      <c r="D8757" s="384">
        <v>4361</v>
      </c>
      <c r="E8757">
        <v>0.01</v>
      </c>
      <c r="F8757">
        <v>1.5745100000000001</v>
      </c>
      <c r="G8757" s="384">
        <v>0</v>
      </c>
      <c r="H8757">
        <v>0</v>
      </c>
    </row>
    <row r="8758" spans="1:10" x14ac:dyDescent="0.2">
      <c r="A8758">
        <v>17156</v>
      </c>
      <c r="B8758" s="623">
        <v>43334.229166666664</v>
      </c>
      <c r="C8758" s="405" t="s">
        <v>2054</v>
      </c>
      <c r="D8758" s="384">
        <v>4361</v>
      </c>
      <c r="E8758">
        <v>0.01</v>
      </c>
      <c r="F8758">
        <v>1.5729599999999999</v>
      </c>
      <c r="G8758" s="384">
        <v>0</v>
      </c>
      <c r="H8758">
        <v>1.5729599999999999</v>
      </c>
      <c r="I8758">
        <v>1.07</v>
      </c>
      <c r="J8758" s="384">
        <v>3489.52</v>
      </c>
    </row>
    <row r="8759" spans="1:10" x14ac:dyDescent="0.2">
      <c r="A8759">
        <v>17157</v>
      </c>
      <c r="B8759" s="623">
        <v>43334.882638888892</v>
      </c>
      <c r="C8759" s="405" t="s">
        <v>97</v>
      </c>
      <c r="D8759" s="384">
        <v>4362</v>
      </c>
      <c r="E8759">
        <v>0.01</v>
      </c>
      <c r="F8759">
        <v>1.57717</v>
      </c>
      <c r="G8759" s="384">
        <v>0</v>
      </c>
      <c r="H8759">
        <v>0</v>
      </c>
    </row>
    <row r="8760" spans="1:10" x14ac:dyDescent="0.2">
      <c r="A8760">
        <v>17192</v>
      </c>
      <c r="B8760" s="623">
        <v>43336.708333333336</v>
      </c>
      <c r="C8760" s="405" t="s">
        <v>2054</v>
      </c>
      <c r="D8760" s="384">
        <v>4362</v>
      </c>
      <c r="E8760">
        <v>0.01</v>
      </c>
      <c r="F8760">
        <v>1.5846899999999999</v>
      </c>
      <c r="G8760" s="384">
        <v>0</v>
      </c>
      <c r="H8760">
        <v>1.5846899999999999</v>
      </c>
      <c r="I8760">
        <v>-5.13</v>
      </c>
      <c r="J8760" s="384">
        <v>3484.38</v>
      </c>
    </row>
    <row r="8761" spans="1:10" x14ac:dyDescent="0.2">
      <c r="A8761">
        <v>17159</v>
      </c>
      <c r="B8761" s="623">
        <v>43335.111805555556</v>
      </c>
      <c r="C8761" s="405" t="s">
        <v>97</v>
      </c>
      <c r="D8761" s="384">
        <v>4363</v>
      </c>
      <c r="E8761">
        <v>0.01</v>
      </c>
      <c r="F8761">
        <v>1.5786899999999999</v>
      </c>
      <c r="G8761" s="384">
        <v>0</v>
      </c>
      <c r="H8761">
        <v>0</v>
      </c>
    </row>
    <row r="8762" spans="1:10" x14ac:dyDescent="0.2">
      <c r="A8762">
        <v>17193</v>
      </c>
      <c r="B8762" s="623">
        <v>43336.708333333336</v>
      </c>
      <c r="C8762" s="405" t="s">
        <v>2054</v>
      </c>
      <c r="D8762" s="384">
        <v>4363</v>
      </c>
      <c r="E8762">
        <v>0.01</v>
      </c>
      <c r="F8762">
        <v>1.5846899999999999</v>
      </c>
      <c r="G8762" s="384">
        <v>0</v>
      </c>
      <c r="H8762">
        <v>1.5846899999999999</v>
      </c>
      <c r="I8762">
        <v>-4.13</v>
      </c>
      <c r="J8762" s="384">
        <v>3480.26</v>
      </c>
    </row>
    <row r="8763" spans="1:10" x14ac:dyDescent="0.2">
      <c r="A8763">
        <v>17162</v>
      </c>
      <c r="B8763" s="623">
        <v>43335.126388888886</v>
      </c>
      <c r="C8763" s="405" t="s">
        <v>97</v>
      </c>
      <c r="D8763" s="384">
        <v>4364</v>
      </c>
      <c r="E8763">
        <v>0.01</v>
      </c>
      <c r="F8763">
        <v>1.5802799999999999</v>
      </c>
      <c r="G8763" s="384">
        <v>0</v>
      </c>
      <c r="H8763">
        <v>0</v>
      </c>
    </row>
    <row r="8764" spans="1:10" x14ac:dyDescent="0.2">
      <c r="A8764">
        <v>17194</v>
      </c>
      <c r="B8764" s="623">
        <v>43336.708333333336</v>
      </c>
      <c r="C8764" s="405" t="s">
        <v>2054</v>
      </c>
      <c r="D8764" s="384">
        <v>4364</v>
      </c>
      <c r="E8764">
        <v>0.01</v>
      </c>
      <c r="F8764">
        <v>1.5846899999999999</v>
      </c>
      <c r="G8764" s="384">
        <v>0</v>
      </c>
      <c r="H8764">
        <v>1.5846899999999999</v>
      </c>
      <c r="I8764">
        <v>-3.03</v>
      </c>
      <c r="J8764" s="384">
        <v>3477.23</v>
      </c>
    </row>
    <row r="8765" spans="1:10" x14ac:dyDescent="0.2">
      <c r="A8765">
        <v>17166</v>
      </c>
      <c r="B8765" s="623">
        <v>43335.174305555556</v>
      </c>
      <c r="C8765" s="405" t="s">
        <v>97</v>
      </c>
      <c r="D8765" s="384">
        <v>4365</v>
      </c>
      <c r="E8765">
        <v>0.01</v>
      </c>
      <c r="F8765">
        <v>1.5825800000000001</v>
      </c>
      <c r="G8765" s="384">
        <v>0</v>
      </c>
      <c r="H8765">
        <v>0</v>
      </c>
    </row>
    <row r="8766" spans="1:10" x14ac:dyDescent="0.2">
      <c r="A8766">
        <v>17195</v>
      </c>
      <c r="B8766" s="623">
        <v>43336.708333333336</v>
      </c>
      <c r="C8766" s="405" t="s">
        <v>2054</v>
      </c>
      <c r="D8766" s="384">
        <v>4365</v>
      </c>
      <c r="E8766">
        <v>0.01</v>
      </c>
      <c r="F8766">
        <v>1.5846899999999999</v>
      </c>
      <c r="G8766" s="384">
        <v>0</v>
      </c>
      <c r="H8766">
        <v>1.5846899999999999</v>
      </c>
      <c r="I8766">
        <v>-1.45</v>
      </c>
      <c r="J8766" s="384">
        <v>3475.78</v>
      </c>
    </row>
    <row r="8767" spans="1:10" x14ac:dyDescent="0.2">
      <c r="A8767">
        <v>17171</v>
      </c>
      <c r="B8767" s="623">
        <v>43335.200694444444</v>
      </c>
      <c r="C8767" s="405" t="s">
        <v>97</v>
      </c>
      <c r="D8767" s="384">
        <v>4366</v>
      </c>
      <c r="E8767">
        <v>0.02</v>
      </c>
      <c r="F8767">
        <v>1.5857000000000001</v>
      </c>
      <c r="G8767" s="384">
        <v>0</v>
      </c>
      <c r="H8767">
        <v>0</v>
      </c>
    </row>
    <row r="8768" spans="1:10" x14ac:dyDescent="0.2">
      <c r="A8768">
        <v>17196</v>
      </c>
      <c r="B8768" s="623">
        <v>43336.708333333336</v>
      </c>
      <c r="C8768" s="405" t="s">
        <v>2054</v>
      </c>
      <c r="D8768" s="384">
        <v>4366</v>
      </c>
      <c r="E8768">
        <v>0.02</v>
      </c>
      <c r="F8768">
        <v>1.5846899999999999</v>
      </c>
      <c r="G8768" s="384">
        <v>0</v>
      </c>
      <c r="H8768">
        <v>1.5846899999999999</v>
      </c>
      <c r="I8768">
        <v>1.42</v>
      </c>
      <c r="J8768" s="384">
        <v>3477.2</v>
      </c>
    </row>
    <row r="8769" spans="1:10" x14ac:dyDescent="0.2">
      <c r="A8769">
        <v>17177</v>
      </c>
      <c r="B8769" s="623">
        <v>43335.621527777781</v>
      </c>
      <c r="C8769" s="405" t="s">
        <v>97</v>
      </c>
      <c r="D8769" s="384">
        <v>4367</v>
      </c>
      <c r="E8769">
        <v>0.02</v>
      </c>
      <c r="F8769">
        <v>1.58894</v>
      </c>
      <c r="G8769" s="384">
        <v>0</v>
      </c>
      <c r="H8769">
        <v>0</v>
      </c>
    </row>
    <row r="8770" spans="1:10" x14ac:dyDescent="0.2">
      <c r="A8770">
        <v>17197</v>
      </c>
      <c r="B8770" s="623">
        <v>43336.708333333336</v>
      </c>
      <c r="C8770" s="405" t="s">
        <v>2054</v>
      </c>
      <c r="D8770" s="384">
        <v>4367</v>
      </c>
      <c r="E8770">
        <v>0.02</v>
      </c>
      <c r="F8770">
        <v>1.5846899999999999</v>
      </c>
      <c r="G8770" s="384">
        <v>0</v>
      </c>
      <c r="H8770">
        <v>1.5846899999999999</v>
      </c>
      <c r="I8770">
        <v>5.89</v>
      </c>
      <c r="J8770" s="384">
        <v>3483.09</v>
      </c>
    </row>
    <row r="8771" spans="1:10" x14ac:dyDescent="0.2">
      <c r="A8771">
        <v>17184</v>
      </c>
      <c r="B8771" s="623">
        <v>43335.702777777777</v>
      </c>
      <c r="C8771" s="405" t="s">
        <v>97</v>
      </c>
      <c r="D8771" s="384">
        <v>4368</v>
      </c>
      <c r="E8771">
        <v>0.03</v>
      </c>
      <c r="F8771">
        <v>1.5922499999999999</v>
      </c>
      <c r="G8771" s="384">
        <v>0</v>
      </c>
      <c r="H8771">
        <v>0</v>
      </c>
    </row>
    <row r="8772" spans="1:10" x14ac:dyDescent="0.2">
      <c r="A8772">
        <v>17198</v>
      </c>
      <c r="B8772" s="623">
        <v>43336.708333333336</v>
      </c>
      <c r="C8772" s="405" t="s">
        <v>2054</v>
      </c>
      <c r="D8772" s="384">
        <v>4368</v>
      </c>
      <c r="E8772">
        <v>0.03</v>
      </c>
      <c r="F8772">
        <v>1.5846899999999999</v>
      </c>
      <c r="G8772" s="384">
        <v>0</v>
      </c>
      <c r="H8772">
        <v>1.5846899999999999</v>
      </c>
      <c r="I8772">
        <v>15.68</v>
      </c>
      <c r="J8772" s="384">
        <v>3498.77</v>
      </c>
    </row>
    <row r="8773" spans="1:10" x14ac:dyDescent="0.2">
      <c r="A8773">
        <v>17199</v>
      </c>
      <c r="B8773" s="623">
        <v>43339.032638888886</v>
      </c>
      <c r="C8773" s="405" t="s">
        <v>96</v>
      </c>
      <c r="D8773" s="384">
        <v>4369</v>
      </c>
      <c r="E8773">
        <v>0.01</v>
      </c>
      <c r="F8773">
        <v>1.5856600000000001</v>
      </c>
      <c r="G8773" s="384">
        <v>0</v>
      </c>
      <c r="H8773">
        <v>0</v>
      </c>
    </row>
    <row r="8774" spans="1:10" x14ac:dyDescent="0.2">
      <c r="A8774">
        <v>17201</v>
      </c>
      <c r="B8774" s="623">
        <v>43339.122916666667</v>
      </c>
      <c r="C8774" s="405" t="s">
        <v>2054</v>
      </c>
      <c r="D8774" s="384">
        <v>4369</v>
      </c>
      <c r="E8774">
        <v>0.01</v>
      </c>
      <c r="F8774">
        <v>1.58646</v>
      </c>
      <c r="G8774" s="384">
        <v>0</v>
      </c>
      <c r="H8774">
        <v>1.58646</v>
      </c>
      <c r="I8774">
        <v>0.55000000000000004</v>
      </c>
      <c r="J8774" s="384">
        <v>3499.32</v>
      </c>
    </row>
    <row r="8775" spans="1:10" x14ac:dyDescent="0.2">
      <c r="A8775">
        <v>17202</v>
      </c>
      <c r="B8775" s="623">
        <v>43340.877083333333</v>
      </c>
      <c r="C8775" s="405" t="s">
        <v>97</v>
      </c>
      <c r="D8775" s="384">
        <v>4370</v>
      </c>
      <c r="E8775">
        <v>0.01</v>
      </c>
      <c r="F8775">
        <v>1.5950599999999999</v>
      </c>
      <c r="G8775" s="384">
        <v>0</v>
      </c>
      <c r="H8775">
        <v>0</v>
      </c>
    </row>
    <row r="8776" spans="1:10" x14ac:dyDescent="0.2">
      <c r="A8776">
        <v>17204</v>
      </c>
      <c r="B8776" s="623">
        <v>43340.913888888892</v>
      </c>
      <c r="C8776" s="405" t="s">
        <v>2054</v>
      </c>
      <c r="D8776" s="384">
        <v>4370</v>
      </c>
      <c r="E8776">
        <v>0.01</v>
      </c>
      <c r="F8776">
        <v>1.59426</v>
      </c>
      <c r="G8776" s="384">
        <v>0</v>
      </c>
      <c r="H8776">
        <v>1.59426</v>
      </c>
      <c r="I8776">
        <v>0.55000000000000004</v>
      </c>
      <c r="J8776" s="384">
        <v>3499.87</v>
      </c>
    </row>
    <row r="8777" spans="1:10" x14ac:dyDescent="0.2">
      <c r="A8777">
        <v>17205</v>
      </c>
      <c r="B8777" s="623">
        <v>43342.031944444447</v>
      </c>
      <c r="C8777" s="405" t="s">
        <v>96</v>
      </c>
      <c r="D8777" s="384">
        <v>4371</v>
      </c>
      <c r="E8777">
        <v>0.01</v>
      </c>
      <c r="F8777">
        <v>1.6011500000000001</v>
      </c>
      <c r="G8777" s="384">
        <v>0</v>
      </c>
      <c r="H8777">
        <v>0</v>
      </c>
    </row>
    <row r="8778" spans="1:10" x14ac:dyDescent="0.2">
      <c r="A8778">
        <v>17207</v>
      </c>
      <c r="B8778" s="623">
        <v>43342.067361111112</v>
      </c>
      <c r="C8778" s="405" t="s">
        <v>2054</v>
      </c>
      <c r="D8778" s="384">
        <v>4371</v>
      </c>
      <c r="E8778">
        <v>0.01</v>
      </c>
      <c r="F8778">
        <v>1.60195</v>
      </c>
      <c r="G8778" s="384">
        <v>0</v>
      </c>
      <c r="H8778">
        <v>1.60195</v>
      </c>
      <c r="I8778">
        <v>0.55000000000000004</v>
      </c>
      <c r="J8778" s="384">
        <v>3500.42</v>
      </c>
    </row>
    <row r="8779" spans="1:10" x14ac:dyDescent="0.2">
      <c r="A8779">
        <v>17208</v>
      </c>
      <c r="B8779" s="623">
        <v>43342.081944444442</v>
      </c>
      <c r="C8779" s="405" t="s">
        <v>97</v>
      </c>
      <c r="D8779" s="384">
        <v>4372</v>
      </c>
      <c r="E8779">
        <v>0.01</v>
      </c>
      <c r="F8779">
        <v>1.60198</v>
      </c>
      <c r="G8779" s="384">
        <v>0</v>
      </c>
      <c r="H8779">
        <v>0</v>
      </c>
    </row>
    <row r="8780" spans="1:10" x14ac:dyDescent="0.2">
      <c r="A8780">
        <v>17210</v>
      </c>
      <c r="B8780" s="623">
        <v>43342.114583333336</v>
      </c>
      <c r="C8780" s="405" t="s">
        <v>2054</v>
      </c>
      <c r="D8780" s="384">
        <v>4372</v>
      </c>
      <c r="E8780">
        <v>0.01</v>
      </c>
      <c r="F8780">
        <v>1.60118</v>
      </c>
      <c r="G8780" s="384">
        <v>0</v>
      </c>
      <c r="H8780">
        <v>1.60118</v>
      </c>
      <c r="I8780">
        <v>0.55000000000000004</v>
      </c>
      <c r="J8780" s="384">
        <v>3500.97</v>
      </c>
    </row>
    <row r="8781" spans="1:10" x14ac:dyDescent="0.2">
      <c r="A8781">
        <v>17211</v>
      </c>
      <c r="B8781" s="623">
        <v>43342.892361111109</v>
      </c>
      <c r="C8781" s="405" t="s">
        <v>97</v>
      </c>
      <c r="D8781" s="384">
        <v>4373</v>
      </c>
      <c r="E8781">
        <v>0.01</v>
      </c>
      <c r="F8781">
        <v>1.60788</v>
      </c>
      <c r="G8781" s="384">
        <v>0</v>
      </c>
      <c r="H8781">
        <v>0</v>
      </c>
    </row>
    <row r="8782" spans="1:10" x14ac:dyDescent="0.2">
      <c r="A8782">
        <v>17213</v>
      </c>
      <c r="B8782" s="623">
        <v>43342.912499999999</v>
      </c>
      <c r="C8782" s="405" t="s">
        <v>2054</v>
      </c>
      <c r="D8782" s="384">
        <v>4373</v>
      </c>
      <c r="E8782">
        <v>0.01</v>
      </c>
      <c r="F8782">
        <v>1.6070800000000001</v>
      </c>
      <c r="G8782" s="384">
        <v>0</v>
      </c>
      <c r="H8782">
        <v>1.6070800000000001</v>
      </c>
      <c r="I8782">
        <v>0.55000000000000004</v>
      </c>
      <c r="J8782" s="384">
        <v>3501.52</v>
      </c>
    </row>
    <row r="8783" spans="1:10" x14ac:dyDescent="0.2">
      <c r="A8783">
        <v>17214</v>
      </c>
      <c r="B8783" s="623">
        <v>43342.918055555558</v>
      </c>
      <c r="C8783" s="405" t="s">
        <v>97</v>
      </c>
      <c r="D8783" s="384">
        <v>4374</v>
      </c>
      <c r="E8783">
        <v>0.01</v>
      </c>
      <c r="F8783">
        <v>1.60761</v>
      </c>
      <c r="G8783" s="384">
        <v>0</v>
      </c>
      <c r="H8783">
        <v>0</v>
      </c>
    </row>
    <row r="8784" spans="1:10" x14ac:dyDescent="0.2">
      <c r="A8784">
        <v>17216</v>
      </c>
      <c r="B8784" s="623">
        <v>43342.927777777775</v>
      </c>
      <c r="C8784" s="405" t="s">
        <v>2054</v>
      </c>
      <c r="D8784" s="384">
        <v>4374</v>
      </c>
      <c r="E8784">
        <v>0.01</v>
      </c>
      <c r="F8784">
        <v>1.6068100000000001</v>
      </c>
      <c r="G8784" s="384">
        <v>0</v>
      </c>
      <c r="H8784">
        <v>1.6068100000000001</v>
      </c>
      <c r="I8784">
        <v>0.55000000000000004</v>
      </c>
      <c r="J8784" s="384">
        <v>3502.07</v>
      </c>
    </row>
    <row r="8785" spans="1:10" x14ac:dyDescent="0.2">
      <c r="A8785">
        <v>17217</v>
      </c>
      <c r="B8785" s="623">
        <v>43343.077777777777</v>
      </c>
      <c r="C8785" s="405" t="s">
        <v>97</v>
      </c>
      <c r="D8785" s="384">
        <v>4375</v>
      </c>
      <c r="E8785">
        <v>0.01</v>
      </c>
      <c r="F8785">
        <v>1.60615</v>
      </c>
      <c r="G8785" s="384">
        <v>0</v>
      </c>
      <c r="H8785">
        <v>0</v>
      </c>
    </row>
    <row r="8786" spans="1:10" x14ac:dyDescent="0.2">
      <c r="A8786">
        <v>17226</v>
      </c>
      <c r="B8786" s="623">
        <v>43343.19027777778</v>
      </c>
      <c r="C8786" s="405" t="s">
        <v>2054</v>
      </c>
      <c r="D8786" s="384">
        <v>4375</v>
      </c>
      <c r="E8786">
        <v>0.01</v>
      </c>
      <c r="F8786">
        <v>1.6069199999999999</v>
      </c>
      <c r="G8786" s="384">
        <v>0</v>
      </c>
      <c r="H8786">
        <v>1.6069199999999999</v>
      </c>
      <c r="I8786">
        <v>-0.53</v>
      </c>
      <c r="J8786" s="384">
        <v>3501.54</v>
      </c>
    </row>
    <row r="8787" spans="1:10" x14ac:dyDescent="0.2">
      <c r="A8787">
        <v>17219</v>
      </c>
      <c r="B8787" s="623">
        <v>43343.143055555556</v>
      </c>
      <c r="C8787" s="405" t="s">
        <v>97</v>
      </c>
      <c r="D8787" s="384">
        <v>4376</v>
      </c>
      <c r="E8787">
        <v>0.01</v>
      </c>
      <c r="F8787">
        <v>1.6076900000000001</v>
      </c>
      <c r="G8787" s="384">
        <v>0</v>
      </c>
      <c r="H8787">
        <v>0</v>
      </c>
    </row>
    <row r="8788" spans="1:10" x14ac:dyDescent="0.2">
      <c r="A8788">
        <v>17227</v>
      </c>
      <c r="B8788" s="623">
        <v>43343.19027777778</v>
      </c>
      <c r="C8788" s="405" t="s">
        <v>2054</v>
      </c>
      <c r="D8788" s="384">
        <v>4376</v>
      </c>
      <c r="E8788">
        <v>0.01</v>
      </c>
      <c r="F8788">
        <v>1.6069199999999999</v>
      </c>
      <c r="G8788" s="384">
        <v>0</v>
      </c>
      <c r="H8788">
        <v>1.6069199999999999</v>
      </c>
      <c r="I8788">
        <v>0.53</v>
      </c>
      <c r="J8788" s="384">
        <v>3502.07</v>
      </c>
    </row>
    <row r="8789" spans="1:10" x14ac:dyDescent="0.2">
      <c r="A8789">
        <v>17222</v>
      </c>
      <c r="B8789" s="623">
        <v>43343.143750000003</v>
      </c>
      <c r="C8789" s="405" t="s">
        <v>97</v>
      </c>
      <c r="D8789" s="384">
        <v>4377</v>
      </c>
      <c r="E8789">
        <v>0.01</v>
      </c>
      <c r="F8789">
        <v>1.60931</v>
      </c>
      <c r="G8789" s="384">
        <v>0</v>
      </c>
      <c r="H8789">
        <v>0</v>
      </c>
    </row>
    <row r="8790" spans="1:10" x14ac:dyDescent="0.2">
      <c r="A8790">
        <v>17228</v>
      </c>
      <c r="B8790" s="623">
        <v>43343.19027777778</v>
      </c>
      <c r="C8790" s="405" t="s">
        <v>2054</v>
      </c>
      <c r="D8790" s="384">
        <v>4377</v>
      </c>
      <c r="E8790">
        <v>0.01</v>
      </c>
      <c r="F8790">
        <v>1.6069199999999999</v>
      </c>
      <c r="G8790" s="384">
        <v>0</v>
      </c>
      <c r="H8790">
        <v>1.6069199999999999</v>
      </c>
      <c r="I8790">
        <v>1.65</v>
      </c>
      <c r="J8790" s="384">
        <v>3503.72</v>
      </c>
    </row>
    <row r="8791" spans="1:10" x14ac:dyDescent="0.2">
      <c r="A8791">
        <v>17229</v>
      </c>
      <c r="B8791" s="623">
        <v>43343.915277777778</v>
      </c>
      <c r="C8791" s="405" t="s">
        <v>97</v>
      </c>
      <c r="D8791" s="384">
        <v>4378</v>
      </c>
      <c r="E8791">
        <v>0.01</v>
      </c>
      <c r="F8791">
        <v>1.61507</v>
      </c>
      <c r="G8791" s="384">
        <v>0</v>
      </c>
      <c r="H8791">
        <v>0</v>
      </c>
    </row>
    <row r="8792" spans="1:10" x14ac:dyDescent="0.2">
      <c r="A8792">
        <v>17231</v>
      </c>
      <c r="B8792" s="623">
        <v>43343.961805555555</v>
      </c>
      <c r="C8792" s="405" t="s">
        <v>2054</v>
      </c>
      <c r="D8792" s="384">
        <v>4378</v>
      </c>
      <c r="E8792">
        <v>0.01</v>
      </c>
      <c r="F8792">
        <v>1.6142700000000001</v>
      </c>
      <c r="G8792" s="384">
        <v>0</v>
      </c>
      <c r="H8792">
        <v>1.6142700000000001</v>
      </c>
      <c r="I8792">
        <v>0.55000000000000004</v>
      </c>
      <c r="J8792" s="384">
        <v>3504.27</v>
      </c>
    </row>
    <row r="8793" spans="1:10" x14ac:dyDescent="0.2">
      <c r="A8793">
        <v>17232</v>
      </c>
      <c r="B8793" s="623">
        <v>43346.92083333333</v>
      </c>
      <c r="C8793" s="405" t="s">
        <v>96</v>
      </c>
      <c r="D8793" s="384">
        <v>4379</v>
      </c>
      <c r="E8793">
        <v>0.01</v>
      </c>
      <c r="F8793">
        <v>1.6106799999999999</v>
      </c>
      <c r="G8793" s="384">
        <v>0</v>
      </c>
      <c r="H8793">
        <v>0</v>
      </c>
    </row>
    <row r="8794" spans="1:10" x14ac:dyDescent="0.2">
      <c r="A8794">
        <v>17234</v>
      </c>
      <c r="B8794" s="623">
        <v>43347.111805555556</v>
      </c>
      <c r="C8794" s="405" t="s">
        <v>2054</v>
      </c>
      <c r="D8794" s="384">
        <v>4379</v>
      </c>
      <c r="E8794">
        <v>0.01</v>
      </c>
      <c r="F8794">
        <v>1.61148</v>
      </c>
      <c r="G8794" s="384">
        <v>0</v>
      </c>
      <c r="H8794">
        <v>1.61148</v>
      </c>
      <c r="I8794">
        <v>0.47</v>
      </c>
      <c r="J8794" s="384">
        <v>3504.74</v>
      </c>
    </row>
    <row r="8795" spans="1:10" x14ac:dyDescent="0.2">
      <c r="A8795">
        <v>17235</v>
      </c>
      <c r="B8795" s="623">
        <v>43347.885416666664</v>
      </c>
      <c r="C8795" s="405" t="s">
        <v>97</v>
      </c>
      <c r="D8795" s="384">
        <v>4380</v>
      </c>
      <c r="E8795">
        <v>0.01</v>
      </c>
      <c r="F8795">
        <v>1.61294</v>
      </c>
      <c r="G8795" s="384">
        <v>0</v>
      </c>
      <c r="H8795">
        <v>0</v>
      </c>
    </row>
    <row r="8796" spans="1:10" x14ac:dyDescent="0.2">
      <c r="A8796">
        <v>17240</v>
      </c>
      <c r="B8796" s="623">
        <v>43348.180555555555</v>
      </c>
      <c r="C8796" s="405" t="s">
        <v>2054</v>
      </c>
      <c r="D8796" s="384">
        <v>4380</v>
      </c>
      <c r="E8796">
        <v>0.01</v>
      </c>
      <c r="F8796">
        <v>1.6129199999999999</v>
      </c>
      <c r="G8796" s="384">
        <v>0</v>
      </c>
      <c r="H8796">
        <v>1.6129199999999999</v>
      </c>
      <c r="I8796">
        <v>0.02</v>
      </c>
      <c r="J8796" s="384">
        <v>3504.76</v>
      </c>
    </row>
    <row r="8797" spans="1:10" x14ac:dyDescent="0.2">
      <c r="A8797">
        <v>17237</v>
      </c>
      <c r="B8797" s="623">
        <v>43348.166666666664</v>
      </c>
      <c r="C8797" s="405" t="s">
        <v>97</v>
      </c>
      <c r="D8797" s="384">
        <v>4381</v>
      </c>
      <c r="E8797">
        <v>0.01</v>
      </c>
      <c r="F8797">
        <v>1.61449</v>
      </c>
      <c r="G8797" s="384">
        <v>0</v>
      </c>
      <c r="H8797">
        <v>0</v>
      </c>
    </row>
    <row r="8798" spans="1:10" x14ac:dyDescent="0.2">
      <c r="A8798">
        <v>17241</v>
      </c>
      <c r="B8798" s="623">
        <v>43348.180555555555</v>
      </c>
      <c r="C8798" s="405" t="s">
        <v>2054</v>
      </c>
      <c r="D8798" s="384">
        <v>4381</v>
      </c>
      <c r="E8798">
        <v>0.01</v>
      </c>
      <c r="F8798">
        <v>1.6129199999999999</v>
      </c>
      <c r="G8798" s="384">
        <v>0</v>
      </c>
      <c r="H8798">
        <v>1.6129199999999999</v>
      </c>
      <c r="I8798">
        <v>1.08</v>
      </c>
      <c r="J8798" s="384">
        <v>3505.84</v>
      </c>
    </row>
    <row r="8799" spans="1:10" x14ac:dyDescent="0.2">
      <c r="A8799">
        <v>17242</v>
      </c>
      <c r="B8799" s="623">
        <v>43348.884027777778</v>
      </c>
      <c r="C8799" s="405" t="s">
        <v>97</v>
      </c>
      <c r="D8799" s="384">
        <v>4382</v>
      </c>
      <c r="E8799">
        <v>0.01</v>
      </c>
      <c r="F8799">
        <v>1.6171199999999999</v>
      </c>
      <c r="G8799" s="384">
        <v>0</v>
      </c>
      <c r="H8799">
        <v>0</v>
      </c>
    </row>
    <row r="8800" spans="1:10" x14ac:dyDescent="0.2">
      <c r="A8800">
        <v>17244</v>
      </c>
      <c r="B8800" s="623">
        <v>43348.946527777778</v>
      </c>
      <c r="C8800" s="405" t="s">
        <v>2054</v>
      </c>
      <c r="D8800" s="384">
        <v>4382</v>
      </c>
      <c r="E8800">
        <v>0.01</v>
      </c>
      <c r="F8800">
        <v>1.61632</v>
      </c>
      <c r="G8800" s="384">
        <v>0</v>
      </c>
      <c r="H8800">
        <v>1.61632</v>
      </c>
      <c r="I8800">
        <v>0.55000000000000004</v>
      </c>
      <c r="J8800" s="384">
        <v>3506.39</v>
      </c>
    </row>
    <row r="8801" spans="1:10" x14ac:dyDescent="0.2">
      <c r="A8801">
        <v>17245</v>
      </c>
      <c r="B8801" s="623">
        <v>43350.897916666669</v>
      </c>
      <c r="C8801" s="405" t="s">
        <v>97</v>
      </c>
      <c r="D8801" s="384">
        <v>4383</v>
      </c>
      <c r="E8801">
        <v>0.01</v>
      </c>
      <c r="F8801">
        <v>1.6273200000000001</v>
      </c>
      <c r="G8801" s="384">
        <v>0</v>
      </c>
      <c r="H8801">
        <v>0</v>
      </c>
    </row>
    <row r="8802" spans="1:10" x14ac:dyDescent="0.2">
      <c r="A8802">
        <v>17247</v>
      </c>
      <c r="B8802" s="623">
        <v>43350.906944444447</v>
      </c>
      <c r="C8802" s="405" t="s">
        <v>2054</v>
      </c>
      <c r="D8802" s="384">
        <v>4383</v>
      </c>
      <c r="E8802">
        <v>0.01</v>
      </c>
      <c r="F8802">
        <v>1.62652</v>
      </c>
      <c r="G8802" s="384">
        <v>0</v>
      </c>
      <c r="H8802">
        <v>1.62652</v>
      </c>
      <c r="I8802">
        <v>0.55000000000000004</v>
      </c>
      <c r="J8802" s="384">
        <v>3506.94</v>
      </c>
    </row>
    <row r="8803" spans="1:10" x14ac:dyDescent="0.2">
      <c r="A8803">
        <v>17248</v>
      </c>
      <c r="B8803" s="623">
        <v>43353.046527777777</v>
      </c>
      <c r="C8803" s="405" t="s">
        <v>96</v>
      </c>
      <c r="D8803" s="384">
        <v>4384</v>
      </c>
      <c r="E8803">
        <v>0.01</v>
      </c>
      <c r="F8803">
        <v>1.6252500000000001</v>
      </c>
      <c r="G8803" s="384">
        <v>0</v>
      </c>
      <c r="H8803">
        <v>0</v>
      </c>
    </row>
    <row r="8804" spans="1:10" x14ac:dyDescent="0.2">
      <c r="A8804">
        <v>17250</v>
      </c>
      <c r="B8804" s="623">
        <v>43353.176388888889</v>
      </c>
      <c r="C8804" s="405" t="s">
        <v>2054</v>
      </c>
      <c r="D8804" s="384">
        <v>4384</v>
      </c>
      <c r="E8804">
        <v>0.01</v>
      </c>
      <c r="F8804">
        <v>1.62605</v>
      </c>
      <c r="G8804" s="384">
        <v>0</v>
      </c>
      <c r="H8804">
        <v>1.62605</v>
      </c>
      <c r="I8804">
        <v>0.55000000000000004</v>
      </c>
      <c r="J8804" s="384">
        <v>3507.49</v>
      </c>
    </row>
    <row r="8805" spans="1:10" x14ac:dyDescent="0.2">
      <c r="A8805">
        <v>17251</v>
      </c>
      <c r="B8805" s="623">
        <v>43354.961805555555</v>
      </c>
      <c r="C8805" s="405" t="s">
        <v>96</v>
      </c>
      <c r="D8805" s="384">
        <v>4385</v>
      </c>
      <c r="E8805">
        <v>0.01</v>
      </c>
      <c r="F8805">
        <v>1.6297999999999999</v>
      </c>
      <c r="G8805" s="384">
        <v>0</v>
      </c>
      <c r="H8805">
        <v>0</v>
      </c>
    </row>
    <row r="8806" spans="1:10" x14ac:dyDescent="0.2">
      <c r="A8806">
        <v>17253</v>
      </c>
      <c r="B8806" s="623">
        <v>43355.120138888888</v>
      </c>
      <c r="C8806" s="405" t="s">
        <v>2054</v>
      </c>
      <c r="D8806" s="384">
        <v>4385</v>
      </c>
      <c r="E8806">
        <v>0.01</v>
      </c>
      <c r="F8806">
        <v>1.6306</v>
      </c>
      <c r="G8806" s="384">
        <v>0</v>
      </c>
      <c r="H8806">
        <v>1.6306</v>
      </c>
      <c r="I8806">
        <v>0.46</v>
      </c>
      <c r="J8806" s="384">
        <v>3507.95</v>
      </c>
    </row>
    <row r="8807" spans="1:10" x14ac:dyDescent="0.2">
      <c r="A8807">
        <v>17254</v>
      </c>
      <c r="B8807" s="623">
        <v>43355.893055555556</v>
      </c>
      <c r="C8807" s="405" t="s">
        <v>96</v>
      </c>
      <c r="D8807" s="384">
        <v>4386</v>
      </c>
      <c r="E8807">
        <v>0.01</v>
      </c>
      <c r="F8807">
        <v>1.6214500000000001</v>
      </c>
      <c r="G8807" s="384">
        <v>0</v>
      </c>
      <c r="H8807">
        <v>0</v>
      </c>
    </row>
    <row r="8808" spans="1:10" x14ac:dyDescent="0.2">
      <c r="A8808">
        <v>17259</v>
      </c>
      <c r="B8808" s="623">
        <v>43355.992361111108</v>
      </c>
      <c r="C8808" s="405" t="s">
        <v>2054</v>
      </c>
      <c r="D8808" s="384">
        <v>4386</v>
      </c>
      <c r="E8808">
        <v>0.01</v>
      </c>
      <c r="F8808">
        <v>1.6214900000000001</v>
      </c>
      <c r="G8808" s="384">
        <v>0</v>
      </c>
      <c r="H8808">
        <v>1.6214900000000001</v>
      </c>
      <c r="I8808">
        <v>0.03</v>
      </c>
      <c r="J8808" s="384">
        <v>3507.98</v>
      </c>
    </row>
    <row r="8809" spans="1:10" x14ac:dyDescent="0.2">
      <c r="A8809">
        <v>17256</v>
      </c>
      <c r="B8809" s="623">
        <v>43355.908333333333</v>
      </c>
      <c r="C8809" s="405" t="s">
        <v>96</v>
      </c>
      <c r="D8809" s="384">
        <v>4387</v>
      </c>
      <c r="E8809">
        <v>0.01</v>
      </c>
      <c r="F8809">
        <v>1.6199300000000001</v>
      </c>
      <c r="G8809" s="384">
        <v>0</v>
      </c>
      <c r="H8809">
        <v>0</v>
      </c>
    </row>
    <row r="8810" spans="1:10" x14ac:dyDescent="0.2">
      <c r="A8810">
        <v>17260</v>
      </c>
      <c r="B8810" s="623">
        <v>43355.992361111108</v>
      </c>
      <c r="C8810" s="405" t="s">
        <v>2054</v>
      </c>
      <c r="D8810" s="384">
        <v>4387</v>
      </c>
      <c r="E8810">
        <v>0.01</v>
      </c>
      <c r="F8810">
        <v>1.6214900000000001</v>
      </c>
      <c r="G8810" s="384">
        <v>0</v>
      </c>
      <c r="H8810">
        <v>1.6214900000000001</v>
      </c>
      <c r="I8810">
        <v>1.08</v>
      </c>
      <c r="J8810" s="384">
        <v>3509.06</v>
      </c>
    </row>
    <row r="8811" spans="1:10" x14ac:dyDescent="0.2">
      <c r="A8811">
        <v>17261</v>
      </c>
      <c r="B8811" s="623">
        <v>43357.875</v>
      </c>
      <c r="C8811" s="405" t="s">
        <v>96</v>
      </c>
      <c r="D8811" s="384">
        <v>4388</v>
      </c>
      <c r="E8811">
        <v>0.01</v>
      </c>
      <c r="F8811">
        <v>1.62395</v>
      </c>
      <c r="G8811" s="384">
        <v>0</v>
      </c>
      <c r="H8811">
        <v>0</v>
      </c>
    </row>
    <row r="8812" spans="1:10" x14ac:dyDescent="0.2">
      <c r="A8812">
        <v>17263</v>
      </c>
      <c r="B8812" s="623">
        <v>43357.956944444442</v>
      </c>
      <c r="C8812" s="405" t="s">
        <v>2054</v>
      </c>
      <c r="D8812" s="384">
        <v>4388</v>
      </c>
      <c r="E8812">
        <v>0.01</v>
      </c>
      <c r="F8812">
        <v>1.6247499999999999</v>
      </c>
      <c r="G8812" s="384">
        <v>0</v>
      </c>
      <c r="H8812">
        <v>1.6247499999999999</v>
      </c>
      <c r="I8812">
        <v>0.56000000000000005</v>
      </c>
      <c r="J8812" s="384">
        <v>3509.62</v>
      </c>
    </row>
    <row r="8813" spans="1:10" x14ac:dyDescent="0.2">
      <c r="A8813">
        <v>17264</v>
      </c>
      <c r="B8813" s="623">
        <v>43360.919444444444</v>
      </c>
      <c r="C8813" s="405" t="s">
        <v>97</v>
      </c>
      <c r="D8813" s="384">
        <v>4389</v>
      </c>
      <c r="E8813">
        <v>0.01</v>
      </c>
      <c r="F8813">
        <v>1.6274500000000001</v>
      </c>
      <c r="G8813" s="384">
        <v>0</v>
      </c>
      <c r="H8813">
        <v>0</v>
      </c>
    </row>
    <row r="8814" spans="1:10" x14ac:dyDescent="0.2">
      <c r="A8814">
        <v>17278</v>
      </c>
      <c r="B8814" s="623">
        <v>43361.1875</v>
      </c>
      <c r="C8814" s="405" t="s">
        <v>2054</v>
      </c>
      <c r="D8814" s="384">
        <v>4389</v>
      </c>
      <c r="E8814">
        <v>0.01</v>
      </c>
      <c r="F8814">
        <v>1.62907</v>
      </c>
      <c r="G8814" s="384">
        <v>0</v>
      </c>
      <c r="H8814">
        <v>1.62907</v>
      </c>
      <c r="I8814">
        <v>-1.1100000000000001</v>
      </c>
      <c r="J8814" s="384">
        <v>3508.52</v>
      </c>
    </row>
    <row r="8815" spans="1:10" x14ac:dyDescent="0.2">
      <c r="A8815">
        <v>17266</v>
      </c>
      <c r="B8815" s="623">
        <v>43361.067361111112</v>
      </c>
      <c r="C8815" s="405" t="s">
        <v>97</v>
      </c>
      <c r="D8815" s="384">
        <v>4390</v>
      </c>
      <c r="E8815">
        <v>0.01</v>
      </c>
      <c r="F8815">
        <v>1.62896</v>
      </c>
      <c r="G8815" s="384">
        <v>0</v>
      </c>
      <c r="H8815">
        <v>0</v>
      </c>
    </row>
    <row r="8816" spans="1:10" x14ac:dyDescent="0.2">
      <c r="A8816">
        <v>17279</v>
      </c>
      <c r="B8816" s="623">
        <v>43361.1875</v>
      </c>
      <c r="C8816" s="405" t="s">
        <v>2054</v>
      </c>
      <c r="D8816" s="384">
        <v>4390</v>
      </c>
      <c r="E8816">
        <v>0.01</v>
      </c>
      <c r="F8816">
        <v>1.62907</v>
      </c>
      <c r="G8816" s="384">
        <v>0</v>
      </c>
      <c r="H8816">
        <v>1.62907</v>
      </c>
      <c r="I8816">
        <v>-0.08</v>
      </c>
      <c r="J8816" s="384">
        <v>3508.44</v>
      </c>
    </row>
    <row r="8817" spans="1:10" x14ac:dyDescent="0.2">
      <c r="A8817">
        <v>17269</v>
      </c>
      <c r="B8817" s="623">
        <v>43361.070833333331</v>
      </c>
      <c r="C8817" s="405" t="s">
        <v>97</v>
      </c>
      <c r="D8817" s="384">
        <v>4391</v>
      </c>
      <c r="E8817">
        <v>0.01</v>
      </c>
      <c r="F8817">
        <v>1.6305700000000001</v>
      </c>
      <c r="G8817" s="384">
        <v>0</v>
      </c>
      <c r="H8817">
        <v>0</v>
      </c>
    </row>
    <row r="8818" spans="1:10" x14ac:dyDescent="0.2">
      <c r="A8818">
        <v>17280</v>
      </c>
      <c r="B8818" s="623">
        <v>43361.1875</v>
      </c>
      <c r="C8818" s="405" t="s">
        <v>2054</v>
      </c>
      <c r="D8818" s="384">
        <v>4391</v>
      </c>
      <c r="E8818">
        <v>0.01</v>
      </c>
      <c r="F8818">
        <v>1.62907</v>
      </c>
      <c r="G8818" s="384">
        <v>0</v>
      </c>
      <c r="H8818">
        <v>1.62907</v>
      </c>
      <c r="I8818">
        <v>1.03</v>
      </c>
      <c r="J8818" s="384">
        <v>3509.47</v>
      </c>
    </row>
    <row r="8819" spans="1:10" x14ac:dyDescent="0.2">
      <c r="A8819">
        <v>17273</v>
      </c>
      <c r="B8819" s="623">
        <v>43361.113888888889</v>
      </c>
      <c r="C8819" s="405" t="s">
        <v>97</v>
      </c>
      <c r="D8819" s="384">
        <v>4392</v>
      </c>
      <c r="E8819">
        <v>0.01</v>
      </c>
      <c r="F8819">
        <v>1.6328800000000001</v>
      </c>
      <c r="G8819" s="384">
        <v>0</v>
      </c>
      <c r="H8819">
        <v>0</v>
      </c>
    </row>
    <row r="8820" spans="1:10" x14ac:dyDescent="0.2">
      <c r="A8820">
        <v>17281</v>
      </c>
      <c r="B8820" s="623">
        <v>43361.1875</v>
      </c>
      <c r="C8820" s="405" t="s">
        <v>2054</v>
      </c>
      <c r="D8820" s="384">
        <v>4392</v>
      </c>
      <c r="E8820">
        <v>0.01</v>
      </c>
      <c r="F8820">
        <v>1.62907</v>
      </c>
      <c r="G8820" s="384">
        <v>0</v>
      </c>
      <c r="H8820">
        <v>1.62907</v>
      </c>
      <c r="I8820">
        <v>2.63</v>
      </c>
      <c r="J8820" s="384">
        <v>3512.1</v>
      </c>
    </row>
    <row r="8821" spans="1:10" x14ac:dyDescent="0.2">
      <c r="A8821">
        <v>17282</v>
      </c>
      <c r="B8821" s="623">
        <v>43361.919444444444</v>
      </c>
      <c r="C8821" s="405" t="s">
        <v>96</v>
      </c>
      <c r="D8821" s="384">
        <v>4393</v>
      </c>
      <c r="E8821">
        <v>0.01</v>
      </c>
      <c r="F8821">
        <v>1.61646</v>
      </c>
      <c r="G8821" s="384">
        <v>0</v>
      </c>
      <c r="H8821">
        <v>0</v>
      </c>
    </row>
    <row r="8822" spans="1:10" x14ac:dyDescent="0.2">
      <c r="A8822">
        <v>17287</v>
      </c>
      <c r="B8822" s="623">
        <v>43362.133333333331</v>
      </c>
      <c r="C8822" s="405" t="s">
        <v>2054</v>
      </c>
      <c r="D8822" s="384">
        <v>4393</v>
      </c>
      <c r="E8822">
        <v>0.01</v>
      </c>
      <c r="F8822">
        <v>1.6165099999999999</v>
      </c>
      <c r="G8822" s="384">
        <v>0</v>
      </c>
      <c r="H8822">
        <v>1.6165099999999999</v>
      </c>
      <c r="I8822">
        <v>-0.06</v>
      </c>
      <c r="J8822" s="384">
        <v>3512.03</v>
      </c>
    </row>
    <row r="8823" spans="1:10" x14ac:dyDescent="0.2">
      <c r="A8823">
        <v>17284</v>
      </c>
      <c r="B8823" s="623">
        <v>43362.067361111112</v>
      </c>
      <c r="C8823" s="405" t="s">
        <v>96</v>
      </c>
      <c r="D8823" s="384">
        <v>4394</v>
      </c>
      <c r="E8823">
        <v>0.01</v>
      </c>
      <c r="F8823">
        <v>1.61496</v>
      </c>
      <c r="G8823" s="384">
        <v>0</v>
      </c>
      <c r="H8823">
        <v>0</v>
      </c>
    </row>
    <row r="8824" spans="1:10" x14ac:dyDescent="0.2">
      <c r="A8824">
        <v>17288</v>
      </c>
      <c r="B8824" s="623">
        <v>43362.133333333331</v>
      </c>
      <c r="C8824" s="405" t="s">
        <v>2054</v>
      </c>
      <c r="D8824" s="384">
        <v>4394</v>
      </c>
      <c r="E8824">
        <v>0.01</v>
      </c>
      <c r="F8824">
        <v>1.6165099999999999</v>
      </c>
      <c r="G8824" s="384">
        <v>0</v>
      </c>
      <c r="H8824">
        <v>1.6165099999999999</v>
      </c>
      <c r="I8824">
        <v>1.07</v>
      </c>
      <c r="J8824" s="384">
        <v>3513.1</v>
      </c>
    </row>
    <row r="8825" spans="1:10" x14ac:dyDescent="0.2">
      <c r="A8825">
        <v>17289</v>
      </c>
      <c r="B8825" s="623">
        <v>43363.93472222222</v>
      </c>
      <c r="C8825" s="405" t="s">
        <v>97</v>
      </c>
      <c r="D8825" s="384">
        <v>4395</v>
      </c>
      <c r="E8825">
        <v>0.01</v>
      </c>
      <c r="F8825">
        <v>1.61582</v>
      </c>
      <c r="G8825" s="384">
        <v>0</v>
      </c>
      <c r="H8825">
        <v>0</v>
      </c>
    </row>
    <row r="8826" spans="1:10" x14ac:dyDescent="0.2">
      <c r="A8826">
        <v>17294</v>
      </c>
      <c r="B8826" s="623">
        <v>43364.217361111114</v>
      </c>
      <c r="C8826" s="405" t="s">
        <v>2054</v>
      </c>
      <c r="D8826" s="384">
        <v>4395</v>
      </c>
      <c r="E8826">
        <v>0.01</v>
      </c>
      <c r="F8826">
        <v>1.6157699999999999</v>
      </c>
      <c r="G8826" s="384">
        <v>0</v>
      </c>
      <c r="H8826">
        <v>1.6157699999999999</v>
      </c>
      <c r="I8826">
        <v>0.04</v>
      </c>
      <c r="J8826" s="384">
        <v>3513.15</v>
      </c>
    </row>
    <row r="8827" spans="1:10" x14ac:dyDescent="0.2">
      <c r="A8827">
        <v>17291</v>
      </c>
      <c r="B8827" s="623">
        <v>43364.181944444441</v>
      </c>
      <c r="C8827" s="405" t="s">
        <v>97</v>
      </c>
      <c r="D8827" s="384">
        <v>4396</v>
      </c>
      <c r="E8827">
        <v>0.01</v>
      </c>
      <c r="F8827">
        <v>1.6173200000000001</v>
      </c>
      <c r="G8827" s="384">
        <v>0</v>
      </c>
      <c r="H8827">
        <v>0</v>
      </c>
    </row>
    <row r="8828" spans="1:10" x14ac:dyDescent="0.2">
      <c r="A8828">
        <v>17295</v>
      </c>
      <c r="B8828" s="623">
        <v>43364.217361111114</v>
      </c>
      <c r="C8828" s="405" t="s">
        <v>2054</v>
      </c>
      <c r="D8828" s="384">
        <v>4396</v>
      </c>
      <c r="E8828">
        <v>0.01</v>
      </c>
      <c r="F8828">
        <v>1.6157699999999999</v>
      </c>
      <c r="G8828" s="384">
        <v>0</v>
      </c>
      <c r="H8828">
        <v>1.6157699999999999</v>
      </c>
      <c r="I8828">
        <v>1.07</v>
      </c>
      <c r="J8828" s="384">
        <v>3514.22</v>
      </c>
    </row>
    <row r="8829" spans="1:10" x14ac:dyDescent="0.2">
      <c r="A8829">
        <v>17296</v>
      </c>
      <c r="B8829" s="623">
        <v>43367.056250000001</v>
      </c>
      <c r="C8829" s="405" t="s">
        <v>96</v>
      </c>
      <c r="D8829" s="384">
        <v>4397</v>
      </c>
      <c r="E8829">
        <v>0.01</v>
      </c>
      <c r="F8829">
        <v>1.6153999999999999</v>
      </c>
      <c r="G8829" s="384">
        <v>0</v>
      </c>
      <c r="H8829">
        <v>0</v>
      </c>
    </row>
    <row r="8830" spans="1:10" x14ac:dyDescent="0.2">
      <c r="A8830">
        <v>17301</v>
      </c>
      <c r="B8830" s="623">
        <v>43367.25</v>
      </c>
      <c r="C8830" s="405" t="s">
        <v>2054</v>
      </c>
      <c r="D8830" s="384">
        <v>4397</v>
      </c>
      <c r="E8830">
        <v>0.01</v>
      </c>
      <c r="F8830">
        <v>1.6154500000000001</v>
      </c>
      <c r="G8830" s="384">
        <v>0</v>
      </c>
      <c r="H8830">
        <v>1.6154500000000001</v>
      </c>
      <c r="I8830">
        <v>0.03</v>
      </c>
      <c r="J8830" s="384">
        <v>3514.25</v>
      </c>
    </row>
    <row r="8831" spans="1:10" x14ac:dyDescent="0.2">
      <c r="A8831">
        <v>17298</v>
      </c>
      <c r="B8831" s="623">
        <v>43367.149305555555</v>
      </c>
      <c r="C8831" s="405" t="s">
        <v>96</v>
      </c>
      <c r="D8831" s="384">
        <v>4398</v>
      </c>
      <c r="E8831">
        <v>0.01</v>
      </c>
      <c r="F8831">
        <v>1.61389</v>
      </c>
      <c r="G8831" s="384">
        <v>0</v>
      </c>
      <c r="H8831">
        <v>0</v>
      </c>
    </row>
    <row r="8832" spans="1:10" x14ac:dyDescent="0.2">
      <c r="A8832">
        <v>17302</v>
      </c>
      <c r="B8832" s="623">
        <v>43367.25</v>
      </c>
      <c r="C8832" s="405" t="s">
        <v>2054</v>
      </c>
      <c r="D8832" s="384">
        <v>4398</v>
      </c>
      <c r="E8832">
        <v>0.01</v>
      </c>
      <c r="F8832">
        <v>1.6154500000000001</v>
      </c>
      <c r="G8832" s="384">
        <v>0</v>
      </c>
      <c r="H8832">
        <v>1.6154500000000001</v>
      </c>
      <c r="I8832">
        <v>1.07</v>
      </c>
      <c r="J8832" s="384">
        <v>3515.32</v>
      </c>
    </row>
    <row r="8833" spans="1:10" x14ac:dyDescent="0.2">
      <c r="A8833">
        <v>17303</v>
      </c>
      <c r="B8833" s="623">
        <v>43368.957638888889</v>
      </c>
      <c r="C8833" s="405" t="s">
        <v>96</v>
      </c>
      <c r="D8833" s="384">
        <v>4399</v>
      </c>
      <c r="E8833">
        <v>0.01</v>
      </c>
      <c r="F8833">
        <v>1.6229800000000001</v>
      </c>
      <c r="G8833" s="384">
        <v>0</v>
      </c>
      <c r="H8833">
        <v>0</v>
      </c>
    </row>
    <row r="8834" spans="1:10" x14ac:dyDescent="0.2">
      <c r="A8834">
        <v>17317</v>
      </c>
      <c r="B8834" s="623">
        <v>43369.440972222219</v>
      </c>
      <c r="C8834" s="405" t="s">
        <v>2054</v>
      </c>
      <c r="D8834" s="384">
        <v>4399</v>
      </c>
      <c r="E8834">
        <v>0.01</v>
      </c>
      <c r="F8834">
        <v>1.6214</v>
      </c>
      <c r="G8834" s="384">
        <v>0</v>
      </c>
      <c r="H8834">
        <v>1.6214</v>
      </c>
      <c r="I8834">
        <v>-1.17</v>
      </c>
      <c r="J8834" s="384">
        <v>3514.15</v>
      </c>
    </row>
    <row r="8835" spans="1:10" x14ac:dyDescent="0.2">
      <c r="A8835">
        <v>17305</v>
      </c>
      <c r="B8835" s="623">
        <v>43369.161805555559</v>
      </c>
      <c r="C8835" s="405" t="s">
        <v>96</v>
      </c>
      <c r="D8835" s="384">
        <v>4400</v>
      </c>
      <c r="E8835">
        <v>0.01</v>
      </c>
      <c r="F8835">
        <v>1.62148</v>
      </c>
      <c r="G8835" s="384">
        <v>0</v>
      </c>
      <c r="H8835">
        <v>0</v>
      </c>
    </row>
    <row r="8836" spans="1:10" x14ac:dyDescent="0.2">
      <c r="A8836">
        <v>17318</v>
      </c>
      <c r="B8836" s="623">
        <v>43369.440972222219</v>
      </c>
      <c r="C8836" s="405" t="s">
        <v>2054</v>
      </c>
      <c r="D8836" s="384">
        <v>4400</v>
      </c>
      <c r="E8836">
        <v>0.01</v>
      </c>
      <c r="F8836">
        <v>1.6214</v>
      </c>
      <c r="G8836" s="384">
        <v>0</v>
      </c>
      <c r="H8836">
        <v>1.6214</v>
      </c>
      <c r="I8836">
        <v>-0.05</v>
      </c>
      <c r="J8836" s="384">
        <v>3514.1</v>
      </c>
    </row>
    <row r="8837" spans="1:10" x14ac:dyDescent="0.2">
      <c r="A8837">
        <v>17308</v>
      </c>
      <c r="B8837" s="623">
        <v>43369.166666666664</v>
      </c>
      <c r="C8837" s="405" t="s">
        <v>96</v>
      </c>
      <c r="D8837" s="384">
        <v>4401</v>
      </c>
      <c r="E8837">
        <v>0.01</v>
      </c>
      <c r="F8837">
        <v>1.61998</v>
      </c>
      <c r="G8837" s="384">
        <v>0</v>
      </c>
      <c r="H8837">
        <v>0</v>
      </c>
    </row>
    <row r="8838" spans="1:10" x14ac:dyDescent="0.2">
      <c r="A8838">
        <v>17319</v>
      </c>
      <c r="B8838" s="623">
        <v>43369.440972222219</v>
      </c>
      <c r="C8838" s="405" t="s">
        <v>2054</v>
      </c>
      <c r="D8838" s="384">
        <v>4401</v>
      </c>
      <c r="E8838">
        <v>0.01</v>
      </c>
      <c r="F8838">
        <v>1.6214</v>
      </c>
      <c r="G8838" s="384">
        <v>0</v>
      </c>
      <c r="H8838">
        <v>1.6214</v>
      </c>
      <c r="I8838">
        <v>0.98</v>
      </c>
      <c r="J8838" s="384">
        <v>3515.08</v>
      </c>
    </row>
    <row r="8839" spans="1:10" x14ac:dyDescent="0.2">
      <c r="A8839">
        <v>17312</v>
      </c>
      <c r="B8839" s="623">
        <v>43369.181944444441</v>
      </c>
      <c r="C8839" s="405" t="s">
        <v>96</v>
      </c>
      <c r="D8839" s="384">
        <v>4402</v>
      </c>
      <c r="E8839">
        <v>0.01</v>
      </c>
      <c r="F8839">
        <v>1.61757</v>
      </c>
      <c r="G8839" s="384">
        <v>0</v>
      </c>
      <c r="H8839">
        <v>0</v>
      </c>
    </row>
    <row r="8840" spans="1:10" x14ac:dyDescent="0.2">
      <c r="A8840">
        <v>17320</v>
      </c>
      <c r="B8840" s="623">
        <v>43369.440972222219</v>
      </c>
      <c r="C8840" s="405" t="s">
        <v>2054</v>
      </c>
      <c r="D8840" s="384">
        <v>4402</v>
      </c>
      <c r="E8840">
        <v>0.01</v>
      </c>
      <c r="F8840">
        <v>1.6214</v>
      </c>
      <c r="G8840" s="384">
        <v>0</v>
      </c>
      <c r="H8840">
        <v>1.6214</v>
      </c>
      <c r="I8840">
        <v>2.65</v>
      </c>
      <c r="J8840" s="384">
        <v>3517.73</v>
      </c>
    </row>
    <row r="8841" spans="1:10" x14ac:dyDescent="0.2">
      <c r="A8841">
        <v>17321</v>
      </c>
      <c r="B8841" s="623">
        <v>43369.893750000003</v>
      </c>
      <c r="C8841" s="405" t="s">
        <v>97</v>
      </c>
      <c r="D8841" s="384">
        <v>4403</v>
      </c>
      <c r="E8841">
        <v>0.01</v>
      </c>
      <c r="F8841">
        <v>1.61385</v>
      </c>
      <c r="G8841" s="384">
        <v>0</v>
      </c>
      <c r="H8841">
        <v>0</v>
      </c>
    </row>
    <row r="8842" spans="1:10" x14ac:dyDescent="0.2">
      <c r="A8842">
        <v>17335</v>
      </c>
      <c r="B8842" s="623">
        <v>43370.34652777778</v>
      </c>
      <c r="C8842" s="405" t="s">
        <v>2054</v>
      </c>
      <c r="D8842" s="384">
        <v>4403</v>
      </c>
      <c r="E8842">
        <v>0.01</v>
      </c>
      <c r="F8842">
        <v>1.61554</v>
      </c>
      <c r="G8842" s="384">
        <v>0</v>
      </c>
      <c r="H8842">
        <v>1.61554</v>
      </c>
      <c r="I8842">
        <v>-1.1200000000000001</v>
      </c>
      <c r="J8842" s="384">
        <v>3516.61</v>
      </c>
    </row>
    <row r="8843" spans="1:10" x14ac:dyDescent="0.2">
      <c r="A8843">
        <v>17323</v>
      </c>
      <c r="B8843" s="623">
        <v>43369.901388888888</v>
      </c>
      <c r="C8843" s="405" t="s">
        <v>97</v>
      </c>
      <c r="D8843" s="384">
        <v>4404</v>
      </c>
      <c r="E8843">
        <v>0.01</v>
      </c>
      <c r="F8843">
        <v>1.61538</v>
      </c>
      <c r="G8843" s="384">
        <v>0</v>
      </c>
      <c r="H8843">
        <v>0</v>
      </c>
    </row>
    <row r="8844" spans="1:10" x14ac:dyDescent="0.2">
      <c r="A8844">
        <v>17336</v>
      </c>
      <c r="B8844" s="623">
        <v>43370.34652777778</v>
      </c>
      <c r="C8844" s="405" t="s">
        <v>2054</v>
      </c>
      <c r="D8844" s="384">
        <v>4404</v>
      </c>
      <c r="E8844">
        <v>0.01</v>
      </c>
      <c r="F8844">
        <v>1.61554</v>
      </c>
      <c r="G8844" s="384">
        <v>0</v>
      </c>
      <c r="H8844">
        <v>1.61554</v>
      </c>
      <c r="I8844">
        <v>-7.0000000000000007E-2</v>
      </c>
      <c r="J8844" s="384">
        <v>3516.54</v>
      </c>
    </row>
    <row r="8845" spans="1:10" x14ac:dyDescent="0.2">
      <c r="A8845">
        <v>17326</v>
      </c>
      <c r="B8845" s="623">
        <v>43369.905555555553</v>
      </c>
      <c r="C8845" s="405" t="s">
        <v>97</v>
      </c>
      <c r="D8845" s="384">
        <v>4405</v>
      </c>
      <c r="E8845">
        <v>0.01</v>
      </c>
      <c r="F8845">
        <v>1.6170800000000001</v>
      </c>
      <c r="G8845" s="384">
        <v>0</v>
      </c>
      <c r="H8845">
        <v>0</v>
      </c>
    </row>
    <row r="8846" spans="1:10" x14ac:dyDescent="0.2">
      <c r="A8846">
        <v>17337</v>
      </c>
      <c r="B8846" s="623">
        <v>43370.34652777778</v>
      </c>
      <c r="C8846" s="405" t="s">
        <v>2054</v>
      </c>
      <c r="D8846" s="384">
        <v>4405</v>
      </c>
      <c r="E8846">
        <v>0.01</v>
      </c>
      <c r="F8846">
        <v>1.61554</v>
      </c>
      <c r="G8846" s="384">
        <v>0</v>
      </c>
      <c r="H8846">
        <v>1.61554</v>
      </c>
      <c r="I8846">
        <v>1.1000000000000001</v>
      </c>
      <c r="J8846" s="384">
        <v>3517.64</v>
      </c>
    </row>
    <row r="8847" spans="1:10" x14ac:dyDescent="0.2">
      <c r="A8847">
        <v>17330</v>
      </c>
      <c r="B8847" s="623">
        <v>43370.125</v>
      </c>
      <c r="C8847" s="405" t="s">
        <v>97</v>
      </c>
      <c r="D8847" s="384">
        <v>4406</v>
      </c>
      <c r="E8847">
        <v>0.01</v>
      </c>
      <c r="F8847">
        <v>1.6194500000000001</v>
      </c>
      <c r="G8847" s="384">
        <v>0</v>
      </c>
      <c r="H8847">
        <v>0</v>
      </c>
    </row>
    <row r="8848" spans="1:10" x14ac:dyDescent="0.2">
      <c r="A8848">
        <v>17338</v>
      </c>
      <c r="B8848" s="623">
        <v>43370.34652777778</v>
      </c>
      <c r="C8848" s="405" t="s">
        <v>2054</v>
      </c>
      <c r="D8848" s="384">
        <v>4406</v>
      </c>
      <c r="E8848">
        <v>0.01</v>
      </c>
      <c r="F8848">
        <v>1.61554</v>
      </c>
      <c r="G8848" s="384">
        <v>0</v>
      </c>
      <c r="H8848">
        <v>1.61554</v>
      </c>
      <c r="I8848">
        <v>2.7</v>
      </c>
      <c r="J8848" s="384">
        <v>3520.34</v>
      </c>
    </row>
    <row r="8849" spans="1:10" x14ac:dyDescent="0.2">
      <c r="A8849">
        <v>17339</v>
      </c>
      <c r="B8849" s="623">
        <v>43370.893750000003</v>
      </c>
      <c r="C8849" s="405" t="s">
        <v>96</v>
      </c>
      <c r="D8849" s="384">
        <v>4407</v>
      </c>
      <c r="E8849">
        <v>0.01</v>
      </c>
      <c r="F8849">
        <v>1.61547</v>
      </c>
      <c r="G8849" s="384">
        <v>0</v>
      </c>
      <c r="H8849">
        <v>0</v>
      </c>
    </row>
    <row r="8850" spans="1:10" x14ac:dyDescent="0.2">
      <c r="A8850">
        <v>17341</v>
      </c>
      <c r="B8850" s="623">
        <v>43370.913888888892</v>
      </c>
      <c r="C8850" s="405" t="s">
        <v>2054</v>
      </c>
      <c r="D8850" s="384">
        <v>4407</v>
      </c>
      <c r="E8850">
        <v>0.01</v>
      </c>
      <c r="F8850">
        <v>1.6162700000000001</v>
      </c>
      <c r="G8850" s="384">
        <v>0</v>
      </c>
      <c r="H8850">
        <v>1.6162700000000001</v>
      </c>
      <c r="I8850">
        <v>0.55000000000000004</v>
      </c>
      <c r="J8850" s="384">
        <v>3520.89</v>
      </c>
    </row>
    <row r="8851" spans="1:10" x14ac:dyDescent="0.2">
      <c r="A8851">
        <v>17342</v>
      </c>
      <c r="B8851" s="623">
        <v>43371.881249999999</v>
      </c>
      <c r="C8851" s="405" t="s">
        <v>97</v>
      </c>
      <c r="D8851" s="384">
        <v>4408</v>
      </c>
      <c r="E8851">
        <v>0.01</v>
      </c>
      <c r="F8851">
        <v>1.60707</v>
      </c>
      <c r="G8851" s="384">
        <v>0</v>
      </c>
      <c r="H8851">
        <v>0</v>
      </c>
    </row>
    <row r="8852" spans="1:10" x14ac:dyDescent="0.2">
      <c r="A8852">
        <v>17344</v>
      </c>
      <c r="B8852" s="623">
        <v>43374.063888888886</v>
      </c>
      <c r="C8852" s="405" t="s">
        <v>2054</v>
      </c>
      <c r="D8852" s="384">
        <v>4408</v>
      </c>
      <c r="E8852">
        <v>0.01</v>
      </c>
      <c r="F8852">
        <v>1.6062700000000001</v>
      </c>
      <c r="G8852" s="384">
        <v>0</v>
      </c>
      <c r="H8852">
        <v>1.6062700000000001</v>
      </c>
      <c r="I8852">
        <v>0.56000000000000005</v>
      </c>
      <c r="J8852" s="384">
        <v>3521.45</v>
      </c>
    </row>
    <row r="8853" spans="1:10" x14ac:dyDescent="0.2">
      <c r="A8853">
        <v>17345</v>
      </c>
      <c r="B8853" s="623">
        <v>43376.931944444441</v>
      </c>
      <c r="C8853" s="405" t="s">
        <v>97</v>
      </c>
      <c r="D8853" s="384">
        <v>4409</v>
      </c>
      <c r="E8853">
        <v>0.01</v>
      </c>
      <c r="F8853">
        <v>1.6179399999999999</v>
      </c>
      <c r="G8853" s="384">
        <v>0</v>
      </c>
      <c r="H8853">
        <v>0</v>
      </c>
    </row>
    <row r="8854" spans="1:10" x14ac:dyDescent="0.2">
      <c r="A8854">
        <v>17347</v>
      </c>
      <c r="B8854" s="623">
        <v>43376.935416666667</v>
      </c>
      <c r="C8854" s="405" t="s">
        <v>2054</v>
      </c>
      <c r="D8854" s="384">
        <v>4409</v>
      </c>
      <c r="E8854">
        <v>0.01</v>
      </c>
      <c r="F8854">
        <v>1.61714</v>
      </c>
      <c r="G8854" s="384">
        <v>0</v>
      </c>
      <c r="H8854">
        <v>1.61714</v>
      </c>
      <c r="I8854">
        <v>0.55000000000000004</v>
      </c>
      <c r="J8854" s="384">
        <v>3522</v>
      </c>
    </row>
    <row r="8855" spans="1:10" x14ac:dyDescent="0.2">
      <c r="A8855">
        <v>17348</v>
      </c>
      <c r="B8855" s="623">
        <v>43376.943749999999</v>
      </c>
      <c r="C8855" s="405" t="s">
        <v>97</v>
      </c>
      <c r="D8855" s="384">
        <v>4410</v>
      </c>
      <c r="E8855">
        <v>0.01</v>
      </c>
      <c r="F8855">
        <v>1.6174599999999999</v>
      </c>
      <c r="G8855" s="384">
        <v>0</v>
      </c>
      <c r="H8855">
        <v>0</v>
      </c>
    </row>
    <row r="8856" spans="1:10" x14ac:dyDescent="0.2">
      <c r="A8856">
        <v>17350</v>
      </c>
      <c r="B8856" s="623">
        <v>43376.984722222223</v>
      </c>
      <c r="C8856" s="405" t="s">
        <v>2054</v>
      </c>
      <c r="D8856" s="384">
        <v>4410</v>
      </c>
      <c r="E8856">
        <v>0.01</v>
      </c>
      <c r="F8856">
        <v>1.61666</v>
      </c>
      <c r="G8856" s="384">
        <v>0</v>
      </c>
      <c r="H8856">
        <v>1.61666</v>
      </c>
      <c r="I8856">
        <v>0.56000000000000005</v>
      </c>
      <c r="J8856" s="384">
        <v>3522.56</v>
      </c>
    </row>
    <row r="8857" spans="1:10" x14ac:dyDescent="0.2">
      <c r="A8857">
        <v>17351</v>
      </c>
      <c r="B8857" s="623">
        <v>43377.052083333336</v>
      </c>
      <c r="C8857" s="405" t="s">
        <v>97</v>
      </c>
      <c r="D8857" s="384">
        <v>4411</v>
      </c>
      <c r="E8857">
        <v>0.01</v>
      </c>
      <c r="F8857">
        <v>1.6159600000000001</v>
      </c>
      <c r="G8857" s="384">
        <v>0</v>
      </c>
      <c r="H8857">
        <v>0</v>
      </c>
    </row>
    <row r="8858" spans="1:10" x14ac:dyDescent="0.2">
      <c r="A8858">
        <v>17356</v>
      </c>
      <c r="B8858" s="623">
        <v>43377.1875</v>
      </c>
      <c r="C8858" s="405" t="s">
        <v>2054</v>
      </c>
      <c r="D8858" s="384">
        <v>4411</v>
      </c>
      <c r="E8858">
        <v>0.01</v>
      </c>
      <c r="F8858">
        <v>1.6159699999999999</v>
      </c>
      <c r="G8858" s="384">
        <v>0</v>
      </c>
      <c r="H8858">
        <v>1.6159699999999999</v>
      </c>
      <c r="I8858">
        <v>-0.01</v>
      </c>
      <c r="J8858" s="384">
        <v>3522.55</v>
      </c>
    </row>
    <row r="8859" spans="1:10" x14ac:dyDescent="0.2">
      <c r="A8859">
        <v>17353</v>
      </c>
      <c r="B8859" s="623">
        <v>43377.124305555553</v>
      </c>
      <c r="C8859" s="405" t="s">
        <v>97</v>
      </c>
      <c r="D8859" s="384">
        <v>4412</v>
      </c>
      <c r="E8859">
        <v>0.01</v>
      </c>
      <c r="F8859">
        <v>1.61757</v>
      </c>
      <c r="G8859" s="384">
        <v>0</v>
      </c>
      <c r="H8859">
        <v>0</v>
      </c>
    </row>
    <row r="8860" spans="1:10" x14ac:dyDescent="0.2">
      <c r="A8860">
        <v>17357</v>
      </c>
      <c r="B8860" s="623">
        <v>43377.1875</v>
      </c>
      <c r="C8860" s="405" t="s">
        <v>2054</v>
      </c>
      <c r="D8860" s="384">
        <v>4412</v>
      </c>
      <c r="E8860">
        <v>0.01</v>
      </c>
      <c r="F8860">
        <v>1.6159699999999999</v>
      </c>
      <c r="G8860" s="384">
        <v>0</v>
      </c>
      <c r="H8860">
        <v>1.6159699999999999</v>
      </c>
      <c r="I8860">
        <v>1.1000000000000001</v>
      </c>
      <c r="J8860" s="384">
        <v>3523.65</v>
      </c>
    </row>
    <row r="8861" spans="1:10" x14ac:dyDescent="0.2">
      <c r="A8861">
        <v>17358</v>
      </c>
      <c r="B8861" s="623">
        <v>43378.90625</v>
      </c>
      <c r="C8861" s="405" t="s">
        <v>96</v>
      </c>
      <c r="D8861" s="384">
        <v>4413</v>
      </c>
      <c r="E8861">
        <v>0.01</v>
      </c>
      <c r="F8861">
        <v>1.63411</v>
      </c>
      <c r="G8861" s="384">
        <v>0</v>
      </c>
      <c r="H8861">
        <v>0</v>
      </c>
    </row>
    <row r="8862" spans="1:10" x14ac:dyDescent="0.2">
      <c r="A8862">
        <v>17360</v>
      </c>
      <c r="B8862" s="623">
        <v>43378.938194444447</v>
      </c>
      <c r="C8862" s="405" t="s">
        <v>2054</v>
      </c>
      <c r="D8862" s="384">
        <v>4413</v>
      </c>
      <c r="E8862">
        <v>0.01</v>
      </c>
      <c r="F8862">
        <v>1.6349100000000001</v>
      </c>
      <c r="G8862" s="384">
        <v>0</v>
      </c>
      <c r="H8862">
        <v>1.6349100000000001</v>
      </c>
      <c r="I8862">
        <v>0.55000000000000004</v>
      </c>
      <c r="J8862" s="384">
        <v>3524.2</v>
      </c>
    </row>
    <row r="8863" spans="1:10" x14ac:dyDescent="0.2">
      <c r="A8863">
        <v>17361</v>
      </c>
      <c r="B8863" s="623">
        <v>43381.911805555559</v>
      </c>
      <c r="C8863" s="405" t="s">
        <v>96</v>
      </c>
      <c r="D8863" s="384">
        <v>4414</v>
      </c>
      <c r="E8863">
        <v>0.01</v>
      </c>
      <c r="F8863">
        <v>1.6229</v>
      </c>
      <c r="G8863" s="384">
        <v>0</v>
      </c>
      <c r="H8863">
        <v>0</v>
      </c>
    </row>
    <row r="8864" spans="1:10" x14ac:dyDescent="0.2">
      <c r="A8864">
        <v>17363</v>
      </c>
      <c r="B8864" s="623">
        <v>43381.932638888888</v>
      </c>
      <c r="C8864" s="405" t="s">
        <v>2054</v>
      </c>
      <c r="D8864" s="384">
        <v>4414</v>
      </c>
      <c r="E8864">
        <v>0.01</v>
      </c>
      <c r="F8864">
        <v>1.6236999999999999</v>
      </c>
      <c r="G8864" s="384">
        <v>0</v>
      </c>
      <c r="H8864">
        <v>1.6236999999999999</v>
      </c>
      <c r="I8864">
        <v>0.55000000000000004</v>
      </c>
      <c r="J8864" s="384">
        <v>3524.75</v>
      </c>
    </row>
    <row r="8865" spans="1:10" x14ac:dyDescent="0.2">
      <c r="A8865">
        <v>17364</v>
      </c>
      <c r="B8865" s="623">
        <v>43382.970833333333</v>
      </c>
      <c r="C8865" s="405" t="s">
        <v>96</v>
      </c>
      <c r="D8865" s="384">
        <v>4415</v>
      </c>
      <c r="E8865">
        <v>0.01</v>
      </c>
      <c r="F8865">
        <v>1.61816</v>
      </c>
      <c r="G8865" s="384">
        <v>0</v>
      </c>
      <c r="H8865">
        <v>0</v>
      </c>
    </row>
    <row r="8866" spans="1:10" x14ac:dyDescent="0.2">
      <c r="A8866">
        <v>17373</v>
      </c>
      <c r="B8866" s="623">
        <v>43383.472222222219</v>
      </c>
      <c r="C8866" s="405" t="s">
        <v>2054</v>
      </c>
      <c r="D8866" s="384">
        <v>4415</v>
      </c>
      <c r="E8866">
        <v>0.01</v>
      </c>
      <c r="F8866">
        <v>1.6174299999999999</v>
      </c>
      <c r="G8866" s="384">
        <v>0</v>
      </c>
      <c r="H8866">
        <v>1.6174299999999999</v>
      </c>
      <c r="I8866">
        <v>-0.6</v>
      </c>
      <c r="J8866" s="384">
        <v>3524.15</v>
      </c>
    </row>
    <row r="8867" spans="1:10" x14ac:dyDescent="0.2">
      <c r="A8867">
        <v>17366</v>
      </c>
      <c r="B8867" s="623">
        <v>43383.106944444444</v>
      </c>
      <c r="C8867" s="405" t="s">
        <v>96</v>
      </c>
      <c r="D8867" s="384">
        <v>4416</v>
      </c>
      <c r="E8867">
        <v>0.01</v>
      </c>
      <c r="F8867">
        <v>1.6166100000000001</v>
      </c>
      <c r="G8867" s="384">
        <v>0</v>
      </c>
      <c r="H8867">
        <v>0</v>
      </c>
    </row>
    <row r="8868" spans="1:10" x14ac:dyDescent="0.2">
      <c r="A8868">
        <v>17374</v>
      </c>
      <c r="B8868" s="623">
        <v>43383.472222222219</v>
      </c>
      <c r="C8868" s="405" t="s">
        <v>2054</v>
      </c>
      <c r="D8868" s="384">
        <v>4416</v>
      </c>
      <c r="E8868">
        <v>0.01</v>
      </c>
      <c r="F8868">
        <v>1.6174299999999999</v>
      </c>
      <c r="G8868" s="384">
        <v>0</v>
      </c>
      <c r="H8868">
        <v>1.6174299999999999</v>
      </c>
      <c r="I8868">
        <v>0.56000000000000005</v>
      </c>
      <c r="J8868" s="384">
        <v>3524.71</v>
      </c>
    </row>
    <row r="8869" spans="1:10" x14ac:dyDescent="0.2">
      <c r="A8869">
        <v>17369</v>
      </c>
      <c r="B8869" s="623">
        <v>43383.352083333331</v>
      </c>
      <c r="C8869" s="405" t="s">
        <v>96</v>
      </c>
      <c r="D8869" s="384">
        <v>4417</v>
      </c>
      <c r="E8869">
        <v>0.01</v>
      </c>
      <c r="F8869">
        <v>1.61511</v>
      </c>
      <c r="G8869" s="384">
        <v>0</v>
      </c>
      <c r="H8869">
        <v>0</v>
      </c>
    </row>
    <row r="8870" spans="1:10" x14ac:dyDescent="0.2">
      <c r="A8870">
        <v>17375</v>
      </c>
      <c r="B8870" s="623">
        <v>43383.472222222219</v>
      </c>
      <c r="C8870" s="405" t="s">
        <v>2054</v>
      </c>
      <c r="D8870" s="384">
        <v>4417</v>
      </c>
      <c r="E8870">
        <v>0.01</v>
      </c>
      <c r="F8870">
        <v>1.6174299999999999</v>
      </c>
      <c r="G8870" s="384">
        <v>0</v>
      </c>
      <c r="H8870">
        <v>1.6174299999999999</v>
      </c>
      <c r="I8870">
        <v>1.6</v>
      </c>
      <c r="J8870" s="384">
        <v>3526.31</v>
      </c>
    </row>
    <row r="8871" spans="1:10" x14ac:dyDescent="0.2">
      <c r="A8871">
        <v>17376</v>
      </c>
      <c r="B8871" s="623">
        <v>43383.894444444442</v>
      </c>
      <c r="C8871" s="405" t="s">
        <v>97</v>
      </c>
      <c r="D8871" s="384">
        <v>4418</v>
      </c>
      <c r="E8871">
        <v>0.01</v>
      </c>
      <c r="F8871">
        <v>1.6263000000000001</v>
      </c>
      <c r="G8871" s="384">
        <v>0</v>
      </c>
      <c r="H8871">
        <v>0</v>
      </c>
    </row>
    <row r="8872" spans="1:10" x14ac:dyDescent="0.2">
      <c r="A8872">
        <v>17399</v>
      </c>
      <c r="B8872" s="623">
        <v>43384.428472222222</v>
      </c>
      <c r="C8872" s="405" t="s">
        <v>2054</v>
      </c>
      <c r="D8872" s="384">
        <v>4418</v>
      </c>
      <c r="E8872">
        <v>0.01</v>
      </c>
      <c r="F8872">
        <v>1.6298299999999999</v>
      </c>
      <c r="G8872" s="384">
        <v>0</v>
      </c>
      <c r="H8872">
        <v>1.6298299999999999</v>
      </c>
      <c r="I8872">
        <v>-2.39</v>
      </c>
      <c r="J8872" s="384">
        <v>3524.47</v>
      </c>
    </row>
    <row r="8873" spans="1:10" x14ac:dyDescent="0.2">
      <c r="A8873">
        <v>17378</v>
      </c>
      <c r="B8873" s="623">
        <v>43383.919444444444</v>
      </c>
      <c r="C8873" s="405" t="s">
        <v>97</v>
      </c>
      <c r="D8873" s="384">
        <v>4419</v>
      </c>
      <c r="E8873">
        <v>0.01</v>
      </c>
      <c r="F8873">
        <v>1.62782</v>
      </c>
      <c r="G8873" s="384">
        <v>0</v>
      </c>
      <c r="H8873">
        <v>0</v>
      </c>
    </row>
    <row r="8874" spans="1:10" x14ac:dyDescent="0.2">
      <c r="A8874">
        <v>17400</v>
      </c>
      <c r="B8874" s="623">
        <v>43384.428472222222</v>
      </c>
      <c r="C8874" s="405" t="s">
        <v>2054</v>
      </c>
      <c r="D8874" s="384">
        <v>4419</v>
      </c>
      <c r="E8874">
        <v>0.01</v>
      </c>
      <c r="F8874">
        <v>1.6298299999999999</v>
      </c>
      <c r="G8874" s="384">
        <v>0</v>
      </c>
      <c r="H8874">
        <v>1.6298299999999999</v>
      </c>
      <c r="I8874">
        <v>-1.35</v>
      </c>
      <c r="J8874" s="384">
        <v>3523.12</v>
      </c>
    </row>
    <row r="8875" spans="1:10" x14ac:dyDescent="0.2">
      <c r="A8875">
        <v>17381</v>
      </c>
      <c r="B8875" s="623">
        <v>43383.981249999997</v>
      </c>
      <c r="C8875" s="405" t="s">
        <v>97</v>
      </c>
      <c r="D8875" s="384">
        <v>4420</v>
      </c>
      <c r="E8875">
        <v>0.01</v>
      </c>
      <c r="F8875">
        <v>1.6293500000000001</v>
      </c>
      <c r="G8875" s="384">
        <v>0</v>
      </c>
      <c r="H8875">
        <v>0</v>
      </c>
    </row>
    <row r="8876" spans="1:10" x14ac:dyDescent="0.2">
      <c r="A8876">
        <v>17401</v>
      </c>
      <c r="B8876" s="623">
        <v>43384.428472222222</v>
      </c>
      <c r="C8876" s="405" t="s">
        <v>2054</v>
      </c>
      <c r="D8876" s="384">
        <v>4420</v>
      </c>
      <c r="E8876">
        <v>0.01</v>
      </c>
      <c r="F8876">
        <v>1.6298299999999999</v>
      </c>
      <c r="G8876" s="384">
        <v>0</v>
      </c>
      <c r="H8876">
        <v>1.6298299999999999</v>
      </c>
      <c r="I8876">
        <v>-0.28999999999999998</v>
      </c>
      <c r="J8876" s="384">
        <v>3522.84</v>
      </c>
    </row>
    <row r="8877" spans="1:10" x14ac:dyDescent="0.2">
      <c r="A8877">
        <v>17385</v>
      </c>
      <c r="B8877" s="623">
        <v>43383.993750000001</v>
      </c>
      <c r="C8877" s="405" t="s">
        <v>97</v>
      </c>
      <c r="D8877" s="384">
        <v>4421</v>
      </c>
      <c r="E8877">
        <v>0.01</v>
      </c>
      <c r="F8877">
        <v>1.6316900000000001</v>
      </c>
      <c r="G8877" s="384">
        <v>0</v>
      </c>
      <c r="H8877">
        <v>0</v>
      </c>
    </row>
    <row r="8878" spans="1:10" x14ac:dyDescent="0.2">
      <c r="A8878">
        <v>17402</v>
      </c>
      <c r="B8878" s="623">
        <v>43384.428472222222</v>
      </c>
      <c r="C8878" s="405" t="s">
        <v>2054</v>
      </c>
      <c r="D8878" s="384">
        <v>4421</v>
      </c>
      <c r="E8878">
        <v>0.01</v>
      </c>
      <c r="F8878">
        <v>1.6298299999999999</v>
      </c>
      <c r="G8878" s="384">
        <v>0</v>
      </c>
      <c r="H8878">
        <v>1.6298299999999999</v>
      </c>
      <c r="I8878">
        <v>1.32</v>
      </c>
      <c r="J8878" s="384">
        <v>3524.16</v>
      </c>
    </row>
    <row r="8879" spans="1:10" x14ac:dyDescent="0.2">
      <c r="A8879">
        <v>17390</v>
      </c>
      <c r="B8879" s="623">
        <v>43383.998611111114</v>
      </c>
      <c r="C8879" s="405" t="s">
        <v>97</v>
      </c>
      <c r="D8879" s="384">
        <v>4422</v>
      </c>
      <c r="E8879">
        <v>0.02</v>
      </c>
      <c r="F8879">
        <v>1.6349100000000001</v>
      </c>
      <c r="G8879" s="384">
        <v>0</v>
      </c>
      <c r="H8879">
        <v>0</v>
      </c>
    </row>
    <row r="8880" spans="1:10" x14ac:dyDescent="0.2">
      <c r="A8880">
        <v>17403</v>
      </c>
      <c r="B8880" s="623">
        <v>43384.428472222222</v>
      </c>
      <c r="C8880" s="405" t="s">
        <v>2054</v>
      </c>
      <c r="D8880" s="384">
        <v>4422</v>
      </c>
      <c r="E8880">
        <v>0.02</v>
      </c>
      <c r="F8880">
        <v>1.6298299999999999</v>
      </c>
      <c r="G8880" s="384">
        <v>0</v>
      </c>
      <c r="H8880">
        <v>1.6298299999999999</v>
      </c>
      <c r="I8880">
        <v>7.09</v>
      </c>
      <c r="J8880" s="384">
        <v>3531.25</v>
      </c>
    </row>
    <row r="8881" spans="1:10" x14ac:dyDescent="0.2">
      <c r="A8881">
        <v>17396</v>
      </c>
      <c r="B8881" s="623">
        <v>43384.072916666664</v>
      </c>
      <c r="C8881" s="405" t="s">
        <v>96</v>
      </c>
      <c r="D8881" s="384">
        <v>4423</v>
      </c>
      <c r="E8881">
        <v>0.01</v>
      </c>
      <c r="F8881">
        <v>1.63208</v>
      </c>
      <c r="G8881" s="384">
        <v>0</v>
      </c>
      <c r="H8881">
        <v>0</v>
      </c>
    </row>
    <row r="8882" spans="1:10" x14ac:dyDescent="0.2">
      <c r="A8882">
        <v>17398</v>
      </c>
      <c r="B8882" s="623">
        <v>43384.105555555558</v>
      </c>
      <c r="C8882" s="405" t="s">
        <v>2054</v>
      </c>
      <c r="D8882" s="384">
        <v>4423</v>
      </c>
      <c r="E8882">
        <v>0.01</v>
      </c>
      <c r="F8882">
        <v>1.6328800000000001</v>
      </c>
      <c r="G8882" s="384">
        <v>0</v>
      </c>
      <c r="H8882">
        <v>1.6328800000000001</v>
      </c>
      <c r="I8882">
        <v>0.55000000000000004</v>
      </c>
      <c r="J8882" s="384">
        <v>3526.86</v>
      </c>
    </row>
    <row r="8883" spans="1:10" x14ac:dyDescent="0.2">
      <c r="A8883">
        <v>17404</v>
      </c>
      <c r="B8883" s="623">
        <v>43384.877083333333</v>
      </c>
      <c r="C8883" s="405" t="s">
        <v>97</v>
      </c>
      <c r="D8883" s="384">
        <v>4424</v>
      </c>
      <c r="E8883">
        <v>0.01</v>
      </c>
      <c r="F8883">
        <v>1.6275900000000001</v>
      </c>
      <c r="G8883" s="384">
        <v>0</v>
      </c>
      <c r="H8883">
        <v>0</v>
      </c>
    </row>
    <row r="8884" spans="1:10" x14ac:dyDescent="0.2">
      <c r="A8884">
        <v>17413</v>
      </c>
      <c r="B8884" s="623">
        <v>43384.933333333334</v>
      </c>
      <c r="C8884" s="405" t="s">
        <v>2054</v>
      </c>
      <c r="D8884" s="384">
        <v>4424</v>
      </c>
      <c r="E8884">
        <v>0.01</v>
      </c>
      <c r="F8884">
        <v>1.6283099999999999</v>
      </c>
      <c r="G8884" s="384">
        <v>0</v>
      </c>
      <c r="H8884">
        <v>1.6283099999999999</v>
      </c>
      <c r="I8884">
        <v>-0.49</v>
      </c>
      <c r="J8884" s="384">
        <v>3530.76</v>
      </c>
    </row>
    <row r="8885" spans="1:10" x14ac:dyDescent="0.2">
      <c r="A8885">
        <v>17406</v>
      </c>
      <c r="B8885" s="623">
        <v>43384.895833333336</v>
      </c>
      <c r="C8885" s="405" t="s">
        <v>97</v>
      </c>
      <c r="D8885" s="384">
        <v>4425</v>
      </c>
      <c r="E8885">
        <v>0.01</v>
      </c>
      <c r="F8885">
        <v>1.6291</v>
      </c>
      <c r="G8885" s="384">
        <v>0</v>
      </c>
      <c r="H8885">
        <v>0</v>
      </c>
    </row>
    <row r="8886" spans="1:10" x14ac:dyDescent="0.2">
      <c r="A8886">
        <v>17414</v>
      </c>
      <c r="B8886" s="623">
        <v>43384.933333333334</v>
      </c>
      <c r="C8886" s="405" t="s">
        <v>2054</v>
      </c>
      <c r="D8886" s="384">
        <v>4425</v>
      </c>
      <c r="E8886">
        <v>0.01</v>
      </c>
      <c r="F8886">
        <v>1.6283099999999999</v>
      </c>
      <c r="G8886" s="384">
        <v>0</v>
      </c>
      <c r="H8886">
        <v>1.6283099999999999</v>
      </c>
      <c r="I8886">
        <v>0.55000000000000004</v>
      </c>
      <c r="J8886" s="384">
        <v>3531.31</v>
      </c>
    </row>
    <row r="8887" spans="1:10" x14ac:dyDescent="0.2">
      <c r="A8887">
        <v>17409</v>
      </c>
      <c r="B8887" s="623">
        <v>43384.902083333334</v>
      </c>
      <c r="C8887" s="405" t="s">
        <v>97</v>
      </c>
      <c r="D8887" s="384">
        <v>4426</v>
      </c>
      <c r="E8887">
        <v>0.01</v>
      </c>
      <c r="F8887">
        <v>1.6306499999999999</v>
      </c>
      <c r="G8887" s="384">
        <v>0</v>
      </c>
      <c r="H8887">
        <v>0</v>
      </c>
    </row>
    <row r="8888" spans="1:10" x14ac:dyDescent="0.2">
      <c r="A8888">
        <v>17415</v>
      </c>
      <c r="B8888" s="623">
        <v>43384.933333333334</v>
      </c>
      <c r="C8888" s="405" t="s">
        <v>2054</v>
      </c>
      <c r="D8888" s="384">
        <v>4426</v>
      </c>
      <c r="E8888">
        <v>0.01</v>
      </c>
      <c r="F8888">
        <v>1.6283099999999999</v>
      </c>
      <c r="G8888" s="384">
        <v>0</v>
      </c>
      <c r="H8888">
        <v>1.6283099999999999</v>
      </c>
      <c r="I8888">
        <v>1.62</v>
      </c>
      <c r="J8888" s="384">
        <v>3532.93</v>
      </c>
    </row>
    <row r="8889" spans="1:10" x14ac:dyDescent="0.2">
      <c r="A8889">
        <v>17416</v>
      </c>
      <c r="B8889" s="623">
        <v>43385.915277777778</v>
      </c>
      <c r="C8889" s="405" t="s">
        <v>97</v>
      </c>
      <c r="D8889" s="384">
        <v>4427</v>
      </c>
      <c r="E8889">
        <v>0.01</v>
      </c>
      <c r="F8889">
        <v>1.6268400000000001</v>
      </c>
      <c r="G8889" s="384">
        <v>0</v>
      </c>
      <c r="H8889">
        <v>0</v>
      </c>
    </row>
    <row r="8890" spans="1:10" x14ac:dyDescent="0.2">
      <c r="A8890">
        <v>17418</v>
      </c>
      <c r="B8890" s="623">
        <v>43385.925000000003</v>
      </c>
      <c r="C8890" s="405" t="s">
        <v>2054</v>
      </c>
      <c r="D8890" s="384">
        <v>4427</v>
      </c>
      <c r="E8890">
        <v>0.01</v>
      </c>
      <c r="F8890">
        <v>1.6260399999999999</v>
      </c>
      <c r="G8890" s="384">
        <v>0</v>
      </c>
      <c r="H8890">
        <v>1.6260399999999999</v>
      </c>
      <c r="I8890">
        <v>0.55000000000000004</v>
      </c>
      <c r="J8890" s="384">
        <v>3533.48</v>
      </c>
    </row>
    <row r="8891" spans="1:10" x14ac:dyDescent="0.2">
      <c r="A8891">
        <v>17419</v>
      </c>
      <c r="B8891" s="623">
        <v>43388.919444444444</v>
      </c>
      <c r="C8891" s="405" t="s">
        <v>96</v>
      </c>
      <c r="D8891" s="384">
        <v>4428</v>
      </c>
      <c r="E8891">
        <v>0.01</v>
      </c>
      <c r="F8891">
        <v>1.6224700000000001</v>
      </c>
      <c r="G8891" s="384">
        <v>0</v>
      </c>
      <c r="H8891">
        <v>0</v>
      </c>
    </row>
    <row r="8892" spans="1:10" x14ac:dyDescent="0.2">
      <c r="A8892">
        <v>17421</v>
      </c>
      <c r="B8892" s="623">
        <v>43388.931944444441</v>
      </c>
      <c r="C8892" s="405" t="s">
        <v>2054</v>
      </c>
      <c r="D8892" s="384">
        <v>4428</v>
      </c>
      <c r="E8892">
        <v>0.01</v>
      </c>
      <c r="F8892">
        <v>1.62327</v>
      </c>
      <c r="G8892" s="384">
        <v>0</v>
      </c>
      <c r="H8892">
        <v>1.62327</v>
      </c>
      <c r="I8892">
        <v>0.55000000000000004</v>
      </c>
      <c r="J8892" s="384">
        <v>3534.03</v>
      </c>
    </row>
    <row r="8893" spans="1:10" x14ac:dyDescent="0.2">
      <c r="A8893">
        <v>17422</v>
      </c>
      <c r="B8893" s="623">
        <v>43389.06527777778</v>
      </c>
      <c r="C8893" s="405" t="s">
        <v>97</v>
      </c>
      <c r="D8893" s="384">
        <v>4429</v>
      </c>
      <c r="E8893">
        <v>0.01</v>
      </c>
      <c r="F8893">
        <v>1.62317</v>
      </c>
      <c r="G8893" s="384">
        <v>0</v>
      </c>
      <c r="H8893">
        <v>0</v>
      </c>
    </row>
    <row r="8894" spans="1:10" x14ac:dyDescent="0.2">
      <c r="A8894">
        <v>17427</v>
      </c>
      <c r="B8894" s="623">
        <v>43389.177777777775</v>
      </c>
      <c r="C8894" s="405" t="s">
        <v>2054</v>
      </c>
      <c r="D8894" s="384">
        <v>4429</v>
      </c>
      <c r="E8894">
        <v>0.01</v>
      </c>
      <c r="F8894">
        <v>1.62313</v>
      </c>
      <c r="G8894" s="384">
        <v>0</v>
      </c>
      <c r="H8894">
        <v>1.62313</v>
      </c>
      <c r="I8894">
        <v>0.03</v>
      </c>
      <c r="J8894" s="384">
        <v>3534.06</v>
      </c>
    </row>
    <row r="8895" spans="1:10" x14ac:dyDescent="0.2">
      <c r="A8895">
        <v>17424</v>
      </c>
      <c r="B8895" s="623">
        <v>43389.148611111108</v>
      </c>
      <c r="C8895" s="405" t="s">
        <v>97</v>
      </c>
      <c r="D8895" s="384">
        <v>4430</v>
      </c>
      <c r="E8895">
        <v>0.01</v>
      </c>
      <c r="F8895">
        <v>1.6246799999999999</v>
      </c>
      <c r="G8895" s="384">
        <v>0</v>
      </c>
      <c r="H8895">
        <v>0</v>
      </c>
    </row>
    <row r="8896" spans="1:10" x14ac:dyDescent="0.2">
      <c r="A8896">
        <v>17428</v>
      </c>
      <c r="B8896" s="623">
        <v>43389.177777777775</v>
      </c>
      <c r="C8896" s="405" t="s">
        <v>2054</v>
      </c>
      <c r="D8896" s="384">
        <v>4430</v>
      </c>
      <c r="E8896">
        <v>0.01</v>
      </c>
      <c r="F8896">
        <v>1.62313</v>
      </c>
      <c r="G8896" s="384">
        <v>0</v>
      </c>
      <c r="H8896">
        <v>1.62313</v>
      </c>
      <c r="I8896">
        <v>1.07</v>
      </c>
      <c r="J8896" s="384">
        <v>3535.13</v>
      </c>
    </row>
    <row r="8897" spans="1:10" x14ac:dyDescent="0.2">
      <c r="A8897">
        <v>17429</v>
      </c>
      <c r="B8897" s="623">
        <v>43390.879861111112</v>
      </c>
      <c r="C8897" s="405" t="s">
        <v>96</v>
      </c>
      <c r="D8897" s="384">
        <v>4431</v>
      </c>
      <c r="E8897">
        <v>0.01</v>
      </c>
      <c r="F8897">
        <v>1.6169100000000001</v>
      </c>
      <c r="G8897" s="384">
        <v>0</v>
      </c>
      <c r="H8897">
        <v>0</v>
      </c>
    </row>
    <row r="8898" spans="1:10" x14ac:dyDescent="0.2">
      <c r="A8898">
        <v>17431</v>
      </c>
      <c r="B8898" s="623">
        <v>43390.886111111111</v>
      </c>
      <c r="C8898" s="405" t="s">
        <v>2054</v>
      </c>
      <c r="D8898" s="384">
        <v>4431</v>
      </c>
      <c r="E8898">
        <v>0.01</v>
      </c>
      <c r="F8898">
        <v>1.61771</v>
      </c>
      <c r="G8898" s="384">
        <v>0</v>
      </c>
      <c r="H8898">
        <v>1.61771</v>
      </c>
      <c r="I8898">
        <v>0.55000000000000004</v>
      </c>
      <c r="J8898" s="384">
        <v>3535.68</v>
      </c>
    </row>
    <row r="8899" spans="1:10" x14ac:dyDescent="0.2">
      <c r="A8899">
        <v>17432</v>
      </c>
      <c r="B8899" s="623">
        <v>43390.918055555558</v>
      </c>
      <c r="C8899" s="405" t="s">
        <v>96</v>
      </c>
      <c r="D8899" s="384">
        <v>4432</v>
      </c>
      <c r="E8899">
        <v>0.01</v>
      </c>
      <c r="F8899">
        <v>1.6167400000000001</v>
      </c>
      <c r="G8899" s="384">
        <v>0</v>
      </c>
      <c r="H8899">
        <v>0</v>
      </c>
    </row>
    <row r="8900" spans="1:10" x14ac:dyDescent="0.2">
      <c r="A8900">
        <v>17434</v>
      </c>
      <c r="B8900" s="623">
        <v>43390.932638888888</v>
      </c>
      <c r="C8900" s="405" t="s">
        <v>2054</v>
      </c>
      <c r="D8900" s="384">
        <v>4432</v>
      </c>
      <c r="E8900">
        <v>0.01</v>
      </c>
      <c r="F8900">
        <v>1.61754</v>
      </c>
      <c r="G8900" s="384">
        <v>0</v>
      </c>
      <c r="H8900">
        <v>1.61754</v>
      </c>
      <c r="I8900">
        <v>0.55000000000000004</v>
      </c>
      <c r="J8900" s="384">
        <v>3536.23</v>
      </c>
    </row>
    <row r="8901" spans="1:10" x14ac:dyDescent="0.2">
      <c r="A8901">
        <v>17435</v>
      </c>
      <c r="B8901" s="623">
        <v>43390.935416666667</v>
      </c>
      <c r="C8901" s="405" t="s">
        <v>96</v>
      </c>
      <c r="D8901" s="384">
        <v>4433</v>
      </c>
      <c r="E8901">
        <v>0.01</v>
      </c>
      <c r="F8901">
        <v>1.6172899999999999</v>
      </c>
      <c r="G8901" s="384">
        <v>0</v>
      </c>
      <c r="H8901">
        <v>0</v>
      </c>
    </row>
    <row r="8902" spans="1:10" x14ac:dyDescent="0.2">
      <c r="A8902">
        <v>17437</v>
      </c>
      <c r="B8902" s="623">
        <v>43391.003472222219</v>
      </c>
      <c r="C8902" s="405" t="s">
        <v>2054</v>
      </c>
      <c r="D8902" s="384">
        <v>4433</v>
      </c>
      <c r="E8902">
        <v>0.01</v>
      </c>
      <c r="F8902">
        <v>1.61809</v>
      </c>
      <c r="G8902" s="384">
        <v>0</v>
      </c>
      <c r="H8902">
        <v>1.61809</v>
      </c>
      <c r="I8902">
        <v>0.27</v>
      </c>
      <c r="J8902" s="384">
        <v>3536.5</v>
      </c>
    </row>
    <row r="8903" spans="1:10" x14ac:dyDescent="0.2">
      <c r="A8903">
        <v>17438</v>
      </c>
      <c r="B8903" s="623">
        <v>43391.057638888888</v>
      </c>
      <c r="C8903" s="405" t="s">
        <v>96</v>
      </c>
      <c r="D8903" s="384">
        <v>4434</v>
      </c>
      <c r="E8903">
        <v>0.01</v>
      </c>
      <c r="F8903">
        <v>1.6175200000000001</v>
      </c>
      <c r="G8903" s="384">
        <v>0</v>
      </c>
      <c r="H8903">
        <v>0</v>
      </c>
    </row>
    <row r="8904" spans="1:10" x14ac:dyDescent="0.2">
      <c r="A8904">
        <v>17447</v>
      </c>
      <c r="B8904" s="623">
        <v>43391.19027777778</v>
      </c>
      <c r="C8904" s="405" t="s">
        <v>2054</v>
      </c>
      <c r="D8904" s="384">
        <v>4434</v>
      </c>
      <c r="E8904">
        <v>0.01</v>
      </c>
      <c r="F8904">
        <v>1.6161099999999999</v>
      </c>
      <c r="G8904" s="384">
        <v>0</v>
      </c>
      <c r="H8904">
        <v>1.6161099999999999</v>
      </c>
      <c r="I8904">
        <v>-0.97</v>
      </c>
      <c r="J8904" s="384">
        <v>3535.53</v>
      </c>
    </row>
    <row r="8905" spans="1:10" x14ac:dyDescent="0.2">
      <c r="A8905">
        <v>17440</v>
      </c>
      <c r="B8905" s="623">
        <v>43391.146527777775</v>
      </c>
      <c r="C8905" s="405" t="s">
        <v>96</v>
      </c>
      <c r="D8905" s="384">
        <v>4435</v>
      </c>
      <c r="E8905">
        <v>0.01</v>
      </c>
      <c r="F8905">
        <v>1.61497</v>
      </c>
      <c r="G8905" s="384">
        <v>0</v>
      </c>
      <c r="H8905">
        <v>0</v>
      </c>
    </row>
    <row r="8906" spans="1:10" x14ac:dyDescent="0.2">
      <c r="A8906">
        <v>17448</v>
      </c>
      <c r="B8906" s="623">
        <v>43391.19027777778</v>
      </c>
      <c r="C8906" s="405" t="s">
        <v>2054</v>
      </c>
      <c r="D8906" s="384">
        <v>4435</v>
      </c>
      <c r="E8906">
        <v>0.01</v>
      </c>
      <c r="F8906">
        <v>1.6161099999999999</v>
      </c>
      <c r="G8906" s="384">
        <v>0</v>
      </c>
      <c r="H8906">
        <v>1.6161099999999999</v>
      </c>
      <c r="I8906">
        <v>0.79</v>
      </c>
      <c r="J8906" s="384">
        <v>3536.32</v>
      </c>
    </row>
    <row r="8907" spans="1:10" x14ac:dyDescent="0.2">
      <c r="A8907">
        <v>17443</v>
      </c>
      <c r="B8907" s="623">
        <v>43391.152777777781</v>
      </c>
      <c r="C8907" s="405" t="s">
        <v>96</v>
      </c>
      <c r="D8907" s="384">
        <v>4436</v>
      </c>
      <c r="E8907">
        <v>0.01</v>
      </c>
      <c r="F8907">
        <v>1.61344</v>
      </c>
      <c r="G8907" s="384">
        <v>0</v>
      </c>
      <c r="H8907">
        <v>0</v>
      </c>
    </row>
    <row r="8908" spans="1:10" x14ac:dyDescent="0.2">
      <c r="A8908">
        <v>17449</v>
      </c>
      <c r="B8908" s="623">
        <v>43391.19027777778</v>
      </c>
      <c r="C8908" s="405" t="s">
        <v>2054</v>
      </c>
      <c r="D8908" s="384">
        <v>4436</v>
      </c>
      <c r="E8908">
        <v>0.01</v>
      </c>
      <c r="F8908">
        <v>1.6161099999999999</v>
      </c>
      <c r="G8908" s="384">
        <v>0</v>
      </c>
      <c r="H8908">
        <v>1.6161099999999999</v>
      </c>
      <c r="I8908">
        <v>1.84</v>
      </c>
      <c r="J8908" s="384">
        <v>3538.16</v>
      </c>
    </row>
    <row r="8909" spans="1:10" x14ac:dyDescent="0.2">
      <c r="A8909">
        <v>17450</v>
      </c>
      <c r="B8909" s="623">
        <v>43391.882638888892</v>
      </c>
      <c r="C8909" s="405" t="s">
        <v>97</v>
      </c>
      <c r="D8909" s="384">
        <v>4437</v>
      </c>
      <c r="E8909">
        <v>0.01</v>
      </c>
      <c r="F8909">
        <v>1.6129199999999999</v>
      </c>
      <c r="G8909" s="384">
        <v>0</v>
      </c>
      <c r="H8909">
        <v>0</v>
      </c>
    </row>
    <row r="8910" spans="1:10" x14ac:dyDescent="0.2">
      <c r="A8910">
        <v>17455</v>
      </c>
      <c r="B8910" s="623">
        <v>43392.191666666666</v>
      </c>
      <c r="C8910" s="405" t="s">
        <v>2054</v>
      </c>
      <c r="D8910" s="384">
        <v>4437</v>
      </c>
      <c r="E8910">
        <v>0.01</v>
      </c>
      <c r="F8910">
        <v>1.6128800000000001</v>
      </c>
      <c r="G8910" s="384">
        <v>0</v>
      </c>
      <c r="H8910">
        <v>1.6128800000000001</v>
      </c>
      <c r="I8910">
        <v>0.04</v>
      </c>
      <c r="J8910" s="384">
        <v>3538.21</v>
      </c>
    </row>
    <row r="8911" spans="1:10" x14ac:dyDescent="0.2">
      <c r="A8911">
        <v>17452</v>
      </c>
      <c r="B8911" s="623">
        <v>43392.003472222219</v>
      </c>
      <c r="C8911" s="405" t="s">
        <v>97</v>
      </c>
      <c r="D8911" s="384">
        <v>4438</v>
      </c>
      <c r="E8911">
        <v>0.01</v>
      </c>
      <c r="F8911">
        <v>1.6144400000000001</v>
      </c>
      <c r="G8911" s="384">
        <v>0</v>
      </c>
      <c r="H8911">
        <v>0</v>
      </c>
    </row>
    <row r="8912" spans="1:10" x14ac:dyDescent="0.2">
      <c r="A8912">
        <v>17456</v>
      </c>
      <c r="B8912" s="623">
        <v>43392.191666666666</v>
      </c>
      <c r="C8912" s="405" t="s">
        <v>2054</v>
      </c>
      <c r="D8912" s="384">
        <v>4438</v>
      </c>
      <c r="E8912">
        <v>0.01</v>
      </c>
      <c r="F8912">
        <v>1.6128800000000001</v>
      </c>
      <c r="G8912" s="384">
        <v>0</v>
      </c>
      <c r="H8912">
        <v>1.6128800000000001</v>
      </c>
      <c r="I8912">
        <v>1.08</v>
      </c>
      <c r="J8912" s="384">
        <v>3539.29</v>
      </c>
    </row>
    <row r="8913" spans="1:10" x14ac:dyDescent="0.2">
      <c r="A8913">
        <v>17457</v>
      </c>
      <c r="B8913" s="623">
        <v>43392.878472222219</v>
      </c>
      <c r="C8913" s="405" t="s">
        <v>97</v>
      </c>
      <c r="D8913" s="384">
        <v>4439</v>
      </c>
      <c r="E8913">
        <v>0.01</v>
      </c>
      <c r="F8913">
        <v>1.6166700000000001</v>
      </c>
      <c r="G8913" s="384">
        <v>0</v>
      </c>
      <c r="H8913">
        <v>0</v>
      </c>
    </row>
    <row r="8914" spans="1:10" x14ac:dyDescent="0.2">
      <c r="A8914">
        <v>17462</v>
      </c>
      <c r="B8914" s="623">
        <v>43395.007638888892</v>
      </c>
      <c r="C8914" s="405" t="s">
        <v>2054</v>
      </c>
      <c r="D8914" s="384">
        <v>4439</v>
      </c>
      <c r="E8914">
        <v>0.01</v>
      </c>
      <c r="F8914">
        <v>1.6166199999999999</v>
      </c>
      <c r="G8914" s="384">
        <v>0</v>
      </c>
      <c r="H8914">
        <v>1.6166199999999999</v>
      </c>
      <c r="I8914">
        <v>0.04</v>
      </c>
      <c r="J8914" s="384">
        <v>3539.33</v>
      </c>
    </row>
    <row r="8915" spans="1:10" x14ac:dyDescent="0.2">
      <c r="A8915">
        <v>17459</v>
      </c>
      <c r="B8915" s="623">
        <v>43392.987500000003</v>
      </c>
      <c r="C8915" s="405" t="s">
        <v>97</v>
      </c>
      <c r="D8915" s="384">
        <v>4440</v>
      </c>
      <c r="E8915">
        <v>0.01</v>
      </c>
      <c r="F8915">
        <v>1.6181700000000001</v>
      </c>
      <c r="G8915" s="384">
        <v>0</v>
      </c>
      <c r="H8915">
        <v>0</v>
      </c>
    </row>
    <row r="8916" spans="1:10" x14ac:dyDescent="0.2">
      <c r="A8916">
        <v>17463</v>
      </c>
      <c r="B8916" s="623">
        <v>43395.007638888892</v>
      </c>
      <c r="C8916" s="405" t="s">
        <v>2054</v>
      </c>
      <c r="D8916" s="384">
        <v>4440</v>
      </c>
      <c r="E8916">
        <v>0.01</v>
      </c>
      <c r="F8916">
        <v>1.6166199999999999</v>
      </c>
      <c r="G8916" s="384">
        <v>0</v>
      </c>
      <c r="H8916">
        <v>1.6166199999999999</v>
      </c>
      <c r="I8916">
        <v>1.08</v>
      </c>
      <c r="J8916" s="384">
        <v>3540.42</v>
      </c>
    </row>
    <row r="8917" spans="1:10" x14ac:dyDescent="0.2">
      <c r="A8917">
        <v>17464</v>
      </c>
      <c r="B8917" s="623">
        <v>43395.063888888886</v>
      </c>
      <c r="C8917" s="405" t="s">
        <v>97</v>
      </c>
      <c r="D8917" s="384">
        <v>4441</v>
      </c>
      <c r="E8917">
        <v>0.01</v>
      </c>
      <c r="F8917">
        <v>1.6171899999999999</v>
      </c>
      <c r="G8917" s="384">
        <v>0</v>
      </c>
      <c r="H8917">
        <v>0</v>
      </c>
    </row>
    <row r="8918" spans="1:10" x14ac:dyDescent="0.2">
      <c r="A8918">
        <v>17478</v>
      </c>
      <c r="B8918" s="623">
        <v>43395.23541666667</v>
      </c>
      <c r="C8918" s="405" t="s">
        <v>2054</v>
      </c>
      <c r="D8918" s="384">
        <v>4441</v>
      </c>
      <c r="E8918">
        <v>0.01</v>
      </c>
      <c r="F8918">
        <v>1.6188100000000001</v>
      </c>
      <c r="G8918" s="384">
        <v>0</v>
      </c>
      <c r="H8918">
        <v>1.6188100000000001</v>
      </c>
      <c r="I8918">
        <v>-1.1200000000000001</v>
      </c>
      <c r="J8918" s="384">
        <v>3539.3</v>
      </c>
    </row>
    <row r="8919" spans="1:10" x14ac:dyDescent="0.2">
      <c r="A8919">
        <v>17466</v>
      </c>
      <c r="B8919" s="623">
        <v>43395.134027777778</v>
      </c>
      <c r="C8919" s="405" t="s">
        <v>97</v>
      </c>
      <c r="D8919" s="384">
        <v>4442</v>
      </c>
      <c r="E8919">
        <v>0.01</v>
      </c>
      <c r="F8919">
        <v>1.61876</v>
      </c>
      <c r="G8919" s="384">
        <v>0</v>
      </c>
      <c r="H8919">
        <v>0</v>
      </c>
    </row>
    <row r="8920" spans="1:10" x14ac:dyDescent="0.2">
      <c r="A8920">
        <v>17479</v>
      </c>
      <c r="B8920" s="623">
        <v>43395.23541666667</v>
      </c>
      <c r="C8920" s="405" t="s">
        <v>2054</v>
      </c>
      <c r="D8920" s="384">
        <v>4442</v>
      </c>
      <c r="E8920">
        <v>0.01</v>
      </c>
      <c r="F8920">
        <v>1.6188100000000001</v>
      </c>
      <c r="G8920" s="384">
        <v>0</v>
      </c>
      <c r="H8920">
        <v>1.6188100000000001</v>
      </c>
      <c r="I8920">
        <v>-0.04</v>
      </c>
      <c r="J8920" s="384">
        <v>3539.26</v>
      </c>
    </row>
    <row r="8921" spans="1:10" x14ac:dyDescent="0.2">
      <c r="A8921">
        <v>17469</v>
      </c>
      <c r="B8921" s="623">
        <v>43395.138888888891</v>
      </c>
      <c r="C8921" s="405" t="s">
        <v>97</v>
      </c>
      <c r="D8921" s="384">
        <v>4443</v>
      </c>
      <c r="E8921">
        <v>0.01</v>
      </c>
      <c r="F8921">
        <v>1.62026</v>
      </c>
      <c r="G8921" s="384">
        <v>0</v>
      </c>
      <c r="H8921">
        <v>0</v>
      </c>
    </row>
    <row r="8922" spans="1:10" x14ac:dyDescent="0.2">
      <c r="A8922">
        <v>17480</v>
      </c>
      <c r="B8922" s="623">
        <v>43395.23541666667</v>
      </c>
      <c r="C8922" s="405" t="s">
        <v>2054</v>
      </c>
      <c r="D8922" s="384">
        <v>4443</v>
      </c>
      <c r="E8922">
        <v>0.01</v>
      </c>
      <c r="F8922">
        <v>1.6188100000000001</v>
      </c>
      <c r="G8922" s="384">
        <v>0</v>
      </c>
      <c r="H8922">
        <v>1.6188100000000001</v>
      </c>
      <c r="I8922">
        <v>1</v>
      </c>
      <c r="J8922" s="384">
        <v>3540.26</v>
      </c>
    </row>
    <row r="8923" spans="1:10" x14ac:dyDescent="0.2">
      <c r="A8923">
        <v>17473</v>
      </c>
      <c r="B8923" s="623">
        <v>43395.15</v>
      </c>
      <c r="C8923" s="405" t="s">
        <v>97</v>
      </c>
      <c r="D8923" s="384">
        <v>4444</v>
      </c>
      <c r="E8923">
        <v>0.01</v>
      </c>
      <c r="F8923">
        <v>1.6226400000000001</v>
      </c>
      <c r="G8923" s="384">
        <v>0</v>
      </c>
      <c r="H8923">
        <v>0</v>
      </c>
    </row>
    <row r="8924" spans="1:10" x14ac:dyDescent="0.2">
      <c r="A8924">
        <v>17481</v>
      </c>
      <c r="B8924" s="623">
        <v>43395.23541666667</v>
      </c>
      <c r="C8924" s="405" t="s">
        <v>2054</v>
      </c>
      <c r="D8924" s="384">
        <v>4444</v>
      </c>
      <c r="E8924">
        <v>0.01</v>
      </c>
      <c r="F8924">
        <v>1.6188100000000001</v>
      </c>
      <c r="G8924" s="384">
        <v>0</v>
      </c>
      <c r="H8924">
        <v>1.6188100000000001</v>
      </c>
      <c r="I8924">
        <v>2.64</v>
      </c>
      <c r="J8924" s="384">
        <v>3542.9</v>
      </c>
    </row>
    <row r="8925" spans="1:10" x14ac:dyDescent="0.2">
      <c r="A8925">
        <v>17482</v>
      </c>
      <c r="B8925" s="623">
        <v>43396.88958333333</v>
      </c>
      <c r="C8925" s="405" t="s">
        <v>96</v>
      </c>
      <c r="D8925" s="384">
        <v>4445</v>
      </c>
      <c r="E8925">
        <v>0.01</v>
      </c>
      <c r="F8925">
        <v>1.6200600000000001</v>
      </c>
      <c r="G8925" s="384">
        <v>0</v>
      </c>
      <c r="H8925">
        <v>0</v>
      </c>
    </row>
    <row r="8926" spans="1:10" x14ac:dyDescent="0.2">
      <c r="A8926">
        <v>17516</v>
      </c>
      <c r="B8926" s="623">
        <v>43398.416666666664</v>
      </c>
      <c r="C8926" s="405" t="s">
        <v>2054</v>
      </c>
      <c r="D8926" s="384">
        <v>4445</v>
      </c>
      <c r="E8926">
        <v>0.01</v>
      </c>
      <c r="F8926">
        <v>1.61486</v>
      </c>
      <c r="G8926" s="384">
        <v>0</v>
      </c>
      <c r="H8926">
        <v>1.61486</v>
      </c>
      <c r="I8926">
        <v>-3.96</v>
      </c>
      <c r="J8926" s="384">
        <v>3540.12</v>
      </c>
    </row>
    <row r="8927" spans="1:10" x14ac:dyDescent="0.2">
      <c r="A8927">
        <v>17484</v>
      </c>
      <c r="B8927" s="623">
        <v>43396.90347222222</v>
      </c>
      <c r="C8927" s="405" t="s">
        <v>96</v>
      </c>
      <c r="D8927" s="384">
        <v>4446</v>
      </c>
      <c r="E8927">
        <v>0.01</v>
      </c>
      <c r="F8927">
        <v>1.6185400000000001</v>
      </c>
      <c r="G8927" s="384">
        <v>0</v>
      </c>
      <c r="H8927">
        <v>0</v>
      </c>
    </row>
    <row r="8928" spans="1:10" x14ac:dyDescent="0.2">
      <c r="A8928">
        <v>17517</v>
      </c>
      <c r="B8928" s="623">
        <v>43398.416666666664</v>
      </c>
      <c r="C8928" s="405" t="s">
        <v>2054</v>
      </c>
      <c r="D8928" s="384">
        <v>4446</v>
      </c>
      <c r="E8928">
        <v>0.01</v>
      </c>
      <c r="F8928">
        <v>1.61486</v>
      </c>
      <c r="G8928" s="384">
        <v>0</v>
      </c>
      <c r="H8928">
        <v>1.61486</v>
      </c>
      <c r="I8928">
        <v>-2.91</v>
      </c>
      <c r="J8928" s="384">
        <v>3537.21</v>
      </c>
    </row>
    <row r="8929" spans="1:10" x14ac:dyDescent="0.2">
      <c r="A8929">
        <v>17487</v>
      </c>
      <c r="B8929" s="623">
        <v>43397.163194444445</v>
      </c>
      <c r="C8929" s="405" t="s">
        <v>96</v>
      </c>
      <c r="D8929" s="384">
        <v>4447</v>
      </c>
      <c r="E8929">
        <v>0.01</v>
      </c>
      <c r="F8929">
        <v>1.617</v>
      </c>
      <c r="G8929" s="384">
        <v>0</v>
      </c>
      <c r="H8929">
        <v>0</v>
      </c>
    </row>
    <row r="8930" spans="1:10" x14ac:dyDescent="0.2">
      <c r="A8930">
        <v>17518</v>
      </c>
      <c r="B8930" s="623">
        <v>43398.416666666664</v>
      </c>
      <c r="C8930" s="405" t="s">
        <v>2054</v>
      </c>
      <c r="D8930" s="384">
        <v>4447</v>
      </c>
      <c r="E8930">
        <v>0.01</v>
      </c>
      <c r="F8930">
        <v>1.61486</v>
      </c>
      <c r="G8930" s="384">
        <v>0</v>
      </c>
      <c r="H8930">
        <v>1.61486</v>
      </c>
      <c r="I8930">
        <v>-1.76</v>
      </c>
      <c r="J8930" s="384">
        <v>3535.46</v>
      </c>
    </row>
    <row r="8931" spans="1:10" x14ac:dyDescent="0.2">
      <c r="A8931">
        <v>17491</v>
      </c>
      <c r="B8931" s="623">
        <v>43397.284722222219</v>
      </c>
      <c r="C8931" s="405" t="s">
        <v>96</v>
      </c>
      <c r="D8931" s="384">
        <v>4448</v>
      </c>
      <c r="E8931">
        <v>0.01</v>
      </c>
      <c r="F8931">
        <v>1.61467</v>
      </c>
      <c r="G8931" s="384">
        <v>0</v>
      </c>
      <c r="H8931">
        <v>0</v>
      </c>
    </row>
    <row r="8932" spans="1:10" x14ac:dyDescent="0.2">
      <c r="A8932">
        <v>17519</v>
      </c>
      <c r="B8932" s="623">
        <v>43398.416666666664</v>
      </c>
      <c r="C8932" s="405" t="s">
        <v>2054</v>
      </c>
      <c r="D8932" s="384">
        <v>4448</v>
      </c>
      <c r="E8932">
        <v>0.01</v>
      </c>
      <c r="F8932">
        <v>1.61486</v>
      </c>
      <c r="G8932" s="384">
        <v>0</v>
      </c>
      <c r="H8932">
        <v>1.61486</v>
      </c>
      <c r="I8932">
        <v>-0.15</v>
      </c>
      <c r="J8932" s="384">
        <v>3535.31</v>
      </c>
    </row>
    <row r="8933" spans="1:10" x14ac:dyDescent="0.2">
      <c r="A8933">
        <v>17496</v>
      </c>
      <c r="B8933" s="623">
        <v>43397.443749999999</v>
      </c>
      <c r="C8933" s="405" t="s">
        <v>96</v>
      </c>
      <c r="D8933" s="384">
        <v>4449</v>
      </c>
      <c r="E8933">
        <v>0.02</v>
      </c>
      <c r="F8933">
        <v>1.6115600000000001</v>
      </c>
      <c r="G8933" s="384">
        <v>0</v>
      </c>
      <c r="H8933">
        <v>0</v>
      </c>
    </row>
    <row r="8934" spans="1:10" x14ac:dyDescent="0.2">
      <c r="A8934">
        <v>17520</v>
      </c>
      <c r="B8934" s="623">
        <v>43398.416666666664</v>
      </c>
      <c r="C8934" s="405" t="s">
        <v>2054</v>
      </c>
      <c r="D8934" s="384">
        <v>4449</v>
      </c>
      <c r="E8934">
        <v>0.02</v>
      </c>
      <c r="F8934">
        <v>1.61486</v>
      </c>
      <c r="G8934" s="384">
        <v>0</v>
      </c>
      <c r="H8934">
        <v>1.61486</v>
      </c>
      <c r="I8934">
        <v>4</v>
      </c>
      <c r="J8934" s="384">
        <v>3539.31</v>
      </c>
    </row>
    <row r="8935" spans="1:10" x14ac:dyDescent="0.2">
      <c r="A8935">
        <v>17502</v>
      </c>
      <c r="B8935" s="623">
        <v>43397.564583333333</v>
      </c>
      <c r="C8935" s="405" t="s">
        <v>96</v>
      </c>
      <c r="D8935" s="384">
        <v>4450</v>
      </c>
      <c r="E8935">
        <v>0.02</v>
      </c>
      <c r="F8935">
        <v>1.6083499999999999</v>
      </c>
      <c r="G8935" s="384">
        <v>0</v>
      </c>
      <c r="H8935">
        <v>0</v>
      </c>
    </row>
    <row r="8936" spans="1:10" x14ac:dyDescent="0.2">
      <c r="A8936">
        <v>17521</v>
      </c>
      <c r="B8936" s="623">
        <v>43398.416666666664</v>
      </c>
      <c r="C8936" s="405" t="s">
        <v>2054</v>
      </c>
      <c r="D8936" s="384">
        <v>4450</v>
      </c>
      <c r="E8936">
        <v>0.02</v>
      </c>
      <c r="F8936">
        <v>1.61486</v>
      </c>
      <c r="G8936" s="384">
        <v>0</v>
      </c>
      <c r="H8936">
        <v>1.61486</v>
      </c>
      <c r="I8936">
        <v>8.42</v>
      </c>
      <c r="J8936" s="384">
        <v>3547.73</v>
      </c>
    </row>
    <row r="8937" spans="1:10" x14ac:dyDescent="0.2">
      <c r="A8937">
        <v>17509</v>
      </c>
      <c r="B8937" s="623">
        <v>43397.918749999997</v>
      </c>
      <c r="C8937" s="405" t="s">
        <v>97</v>
      </c>
      <c r="D8937" s="384">
        <v>4451</v>
      </c>
      <c r="E8937">
        <v>0.01</v>
      </c>
      <c r="F8937">
        <v>1.61246</v>
      </c>
      <c r="G8937" s="384">
        <v>0</v>
      </c>
      <c r="H8937">
        <v>0</v>
      </c>
    </row>
    <row r="8938" spans="1:10" x14ac:dyDescent="0.2">
      <c r="A8938">
        <v>17514</v>
      </c>
      <c r="B8938" s="623">
        <v>43398.191666666666</v>
      </c>
      <c r="C8938" s="405" t="s">
        <v>2054</v>
      </c>
      <c r="D8938" s="384">
        <v>4451</v>
      </c>
      <c r="E8938">
        <v>0.01</v>
      </c>
      <c r="F8938">
        <v>1.6124099999999999</v>
      </c>
      <c r="G8938" s="384">
        <v>0</v>
      </c>
      <c r="H8938">
        <v>1.6124099999999999</v>
      </c>
      <c r="I8938">
        <v>7.0000000000000007E-2</v>
      </c>
      <c r="J8938" s="384">
        <v>3542.97</v>
      </c>
    </row>
    <row r="8939" spans="1:10" x14ac:dyDescent="0.2">
      <c r="A8939">
        <v>17511</v>
      </c>
      <c r="B8939" s="623">
        <v>43397.955555555556</v>
      </c>
      <c r="C8939" s="405" t="s">
        <v>97</v>
      </c>
      <c r="D8939" s="384">
        <v>4452</v>
      </c>
      <c r="E8939">
        <v>0.01</v>
      </c>
      <c r="F8939">
        <v>1.6139600000000001</v>
      </c>
      <c r="G8939" s="384">
        <v>0</v>
      </c>
      <c r="H8939">
        <v>0</v>
      </c>
    </row>
    <row r="8940" spans="1:10" x14ac:dyDescent="0.2">
      <c r="A8940">
        <v>17515</v>
      </c>
      <c r="B8940" s="623">
        <v>43398.191666666666</v>
      </c>
      <c r="C8940" s="405" t="s">
        <v>2054</v>
      </c>
      <c r="D8940" s="384">
        <v>4452</v>
      </c>
      <c r="E8940">
        <v>0.01</v>
      </c>
      <c r="F8940">
        <v>1.6124099999999999</v>
      </c>
      <c r="G8940" s="384">
        <v>0</v>
      </c>
      <c r="H8940">
        <v>1.6124099999999999</v>
      </c>
      <c r="I8940">
        <v>1.1100000000000001</v>
      </c>
      <c r="J8940" s="384">
        <v>3544.08</v>
      </c>
    </row>
    <row r="8941" spans="1:10" x14ac:dyDescent="0.2">
      <c r="A8941">
        <v>17522</v>
      </c>
      <c r="B8941" s="623">
        <v>43398.880555555559</v>
      </c>
      <c r="C8941" s="405" t="s">
        <v>96</v>
      </c>
      <c r="D8941" s="384">
        <v>4453</v>
      </c>
      <c r="E8941">
        <v>0.01</v>
      </c>
      <c r="F8941">
        <v>1.60534</v>
      </c>
      <c r="G8941" s="384">
        <v>0</v>
      </c>
      <c r="H8941">
        <v>0</v>
      </c>
    </row>
    <row r="8942" spans="1:10" x14ac:dyDescent="0.2">
      <c r="A8942">
        <v>17527</v>
      </c>
      <c r="B8942" s="623">
        <v>43398.946527777778</v>
      </c>
      <c r="C8942" s="405" t="s">
        <v>2054</v>
      </c>
      <c r="D8942" s="384">
        <v>4453</v>
      </c>
      <c r="E8942">
        <v>0.01</v>
      </c>
      <c r="F8942">
        <v>1.60537</v>
      </c>
      <c r="G8942" s="384">
        <v>0</v>
      </c>
      <c r="H8942">
        <v>1.60537</v>
      </c>
      <c r="I8942">
        <v>0.02</v>
      </c>
      <c r="J8942" s="384">
        <v>3547.75</v>
      </c>
    </row>
    <row r="8943" spans="1:10" x14ac:dyDescent="0.2">
      <c r="A8943">
        <v>17524</v>
      </c>
      <c r="B8943" s="623">
        <v>43398.915277777778</v>
      </c>
      <c r="C8943" s="405" t="s">
        <v>96</v>
      </c>
      <c r="D8943" s="384">
        <v>4454</v>
      </c>
      <c r="E8943">
        <v>0.01</v>
      </c>
      <c r="F8943">
        <v>1.60379</v>
      </c>
      <c r="G8943" s="384">
        <v>0</v>
      </c>
      <c r="H8943">
        <v>0</v>
      </c>
    </row>
    <row r="8944" spans="1:10" x14ac:dyDescent="0.2">
      <c r="A8944">
        <v>17528</v>
      </c>
      <c r="B8944" s="623">
        <v>43398.946527777778</v>
      </c>
      <c r="C8944" s="405" t="s">
        <v>2054</v>
      </c>
      <c r="D8944" s="384">
        <v>4454</v>
      </c>
      <c r="E8944">
        <v>0.01</v>
      </c>
      <c r="F8944">
        <v>1.60537</v>
      </c>
      <c r="G8944" s="384">
        <v>0</v>
      </c>
      <c r="H8944">
        <v>1.60537</v>
      </c>
      <c r="I8944">
        <v>1.08</v>
      </c>
      <c r="J8944" s="384">
        <v>3548.83</v>
      </c>
    </row>
    <row r="8945" spans="1:10" x14ac:dyDescent="0.2">
      <c r="A8945">
        <v>17529</v>
      </c>
      <c r="B8945" s="623">
        <v>43398.960416666669</v>
      </c>
      <c r="C8945" s="405" t="s">
        <v>97</v>
      </c>
      <c r="D8945" s="384">
        <v>4455</v>
      </c>
      <c r="E8945">
        <v>0.01</v>
      </c>
      <c r="F8945">
        <v>1.6057399999999999</v>
      </c>
      <c r="G8945" s="384">
        <v>0</v>
      </c>
      <c r="H8945">
        <v>0</v>
      </c>
    </row>
    <row r="8946" spans="1:10" x14ac:dyDescent="0.2">
      <c r="A8946">
        <v>17556</v>
      </c>
      <c r="B8946" s="623">
        <v>43399.666666666664</v>
      </c>
      <c r="C8946" s="405" t="s">
        <v>2054</v>
      </c>
      <c r="D8946" s="384">
        <v>4455</v>
      </c>
      <c r="E8946">
        <v>0.01</v>
      </c>
      <c r="F8946">
        <v>1.61097</v>
      </c>
      <c r="G8946" s="384">
        <v>0</v>
      </c>
      <c r="H8946">
        <v>1.61097</v>
      </c>
      <c r="I8946">
        <v>-3.59</v>
      </c>
      <c r="J8946" s="384">
        <v>3545.25</v>
      </c>
    </row>
    <row r="8947" spans="1:10" x14ac:dyDescent="0.2">
      <c r="A8947">
        <v>17531</v>
      </c>
      <c r="B8947" s="623">
        <v>43399.040277777778</v>
      </c>
      <c r="C8947" s="405" t="s">
        <v>97</v>
      </c>
      <c r="D8947" s="384">
        <v>4456</v>
      </c>
      <c r="E8947">
        <v>0.01</v>
      </c>
      <c r="F8947">
        <v>1.6072599999999999</v>
      </c>
      <c r="G8947" s="384">
        <v>0</v>
      </c>
      <c r="H8947">
        <v>0</v>
      </c>
    </row>
    <row r="8948" spans="1:10" x14ac:dyDescent="0.2">
      <c r="A8948">
        <v>17557</v>
      </c>
      <c r="B8948" s="623">
        <v>43399.666666666664</v>
      </c>
      <c r="C8948" s="405" t="s">
        <v>2054</v>
      </c>
      <c r="D8948" s="384">
        <v>4456</v>
      </c>
      <c r="E8948">
        <v>0.01</v>
      </c>
      <c r="F8948">
        <v>1.61097</v>
      </c>
      <c r="G8948" s="384">
        <v>0</v>
      </c>
      <c r="H8948">
        <v>1.61097</v>
      </c>
      <c r="I8948">
        <v>-2.56</v>
      </c>
      <c r="J8948" s="384">
        <v>3542.69</v>
      </c>
    </row>
    <row r="8949" spans="1:10" x14ac:dyDescent="0.2">
      <c r="A8949">
        <v>17534</v>
      </c>
      <c r="B8949" s="623">
        <v>43399.192361111112</v>
      </c>
      <c r="C8949" s="405" t="s">
        <v>97</v>
      </c>
      <c r="D8949" s="384">
        <v>4457</v>
      </c>
      <c r="E8949">
        <v>0.01</v>
      </c>
      <c r="F8949">
        <v>1.6087800000000001</v>
      </c>
      <c r="G8949" s="384">
        <v>0</v>
      </c>
      <c r="H8949">
        <v>0</v>
      </c>
    </row>
    <row r="8950" spans="1:10" x14ac:dyDescent="0.2">
      <c r="A8950">
        <v>17558</v>
      </c>
      <c r="B8950" s="623">
        <v>43399.666666666664</v>
      </c>
      <c r="C8950" s="405" t="s">
        <v>2054</v>
      </c>
      <c r="D8950" s="384">
        <v>4457</v>
      </c>
      <c r="E8950">
        <v>0.01</v>
      </c>
      <c r="F8950">
        <v>1.61097</v>
      </c>
      <c r="G8950" s="384">
        <v>0</v>
      </c>
      <c r="H8950">
        <v>1.61097</v>
      </c>
      <c r="I8950">
        <v>-1.51</v>
      </c>
      <c r="J8950" s="384">
        <v>3541.18</v>
      </c>
    </row>
    <row r="8951" spans="1:10" x14ac:dyDescent="0.2">
      <c r="A8951">
        <v>17538</v>
      </c>
      <c r="B8951" s="623">
        <v>43399.254861111112</v>
      </c>
      <c r="C8951" s="405" t="s">
        <v>97</v>
      </c>
      <c r="D8951" s="384">
        <v>4458</v>
      </c>
      <c r="E8951">
        <v>0.01</v>
      </c>
      <c r="F8951">
        <v>1.61117</v>
      </c>
      <c r="G8951" s="384">
        <v>0</v>
      </c>
      <c r="H8951">
        <v>0</v>
      </c>
    </row>
    <row r="8952" spans="1:10" x14ac:dyDescent="0.2">
      <c r="A8952">
        <v>17559</v>
      </c>
      <c r="B8952" s="623">
        <v>43399.666666666664</v>
      </c>
      <c r="C8952" s="405" t="s">
        <v>2054</v>
      </c>
      <c r="D8952" s="384">
        <v>4458</v>
      </c>
      <c r="E8952">
        <v>0.01</v>
      </c>
      <c r="F8952">
        <v>1.61097</v>
      </c>
      <c r="G8952" s="384">
        <v>0</v>
      </c>
      <c r="H8952">
        <v>1.61097</v>
      </c>
      <c r="I8952">
        <v>0.14000000000000001</v>
      </c>
      <c r="J8952" s="384">
        <v>3541.32</v>
      </c>
    </row>
    <row r="8953" spans="1:10" x14ac:dyDescent="0.2">
      <c r="A8953">
        <v>17543</v>
      </c>
      <c r="B8953" s="623">
        <v>43399.257638888892</v>
      </c>
      <c r="C8953" s="405" t="s">
        <v>97</v>
      </c>
      <c r="D8953" s="384">
        <v>4459</v>
      </c>
      <c r="E8953">
        <v>0.02</v>
      </c>
      <c r="F8953">
        <v>1.6143099999999999</v>
      </c>
      <c r="G8953" s="384">
        <v>0</v>
      </c>
      <c r="H8953">
        <v>0</v>
      </c>
    </row>
    <row r="8954" spans="1:10" x14ac:dyDescent="0.2">
      <c r="A8954">
        <v>17560</v>
      </c>
      <c r="B8954" s="623">
        <v>43399.666666666664</v>
      </c>
      <c r="C8954" s="405" t="s">
        <v>2054</v>
      </c>
      <c r="D8954" s="384">
        <v>4459</v>
      </c>
      <c r="E8954">
        <v>0.02</v>
      </c>
      <c r="F8954">
        <v>1.61097</v>
      </c>
      <c r="G8954" s="384">
        <v>0</v>
      </c>
      <c r="H8954">
        <v>1.61097</v>
      </c>
      <c r="I8954">
        <v>4.5999999999999996</v>
      </c>
      <c r="J8954" s="384">
        <v>3545.92</v>
      </c>
    </row>
    <row r="8955" spans="1:10" x14ac:dyDescent="0.2">
      <c r="A8955">
        <v>17549</v>
      </c>
      <c r="B8955" s="623">
        <v>43399.305555555555</v>
      </c>
      <c r="C8955" s="405" t="s">
        <v>97</v>
      </c>
      <c r="D8955" s="384">
        <v>4460</v>
      </c>
      <c r="E8955">
        <v>0.02</v>
      </c>
      <c r="F8955">
        <v>1.61751</v>
      </c>
      <c r="G8955" s="384">
        <v>0</v>
      </c>
      <c r="H8955">
        <v>0</v>
      </c>
    </row>
    <row r="8956" spans="1:10" x14ac:dyDescent="0.2">
      <c r="A8956">
        <v>17561</v>
      </c>
      <c r="B8956" s="623">
        <v>43399.666666666664</v>
      </c>
      <c r="C8956" s="405" t="s">
        <v>2054</v>
      </c>
      <c r="D8956" s="384">
        <v>4460</v>
      </c>
      <c r="E8956">
        <v>0.02</v>
      </c>
      <c r="F8956">
        <v>1.61097</v>
      </c>
      <c r="G8956" s="384">
        <v>0</v>
      </c>
      <c r="H8956">
        <v>1.61097</v>
      </c>
      <c r="I8956">
        <v>9.02</v>
      </c>
      <c r="J8956" s="384">
        <v>3554.94</v>
      </c>
    </row>
    <row r="8957" spans="1:10" x14ac:dyDescent="0.2">
      <c r="A8957">
        <v>17562</v>
      </c>
      <c r="B8957" s="623">
        <v>43399.890972222223</v>
      </c>
      <c r="C8957" s="405" t="s">
        <v>97</v>
      </c>
      <c r="D8957" s="384">
        <v>4461</v>
      </c>
      <c r="E8957">
        <v>0.01</v>
      </c>
      <c r="F8957">
        <v>1.6079600000000001</v>
      </c>
      <c r="G8957" s="384">
        <v>0</v>
      </c>
      <c r="H8957">
        <v>0</v>
      </c>
    </row>
    <row r="8958" spans="1:10" x14ac:dyDescent="0.2">
      <c r="A8958">
        <v>17567</v>
      </c>
      <c r="B8958" s="623">
        <v>43401.958333333336</v>
      </c>
      <c r="C8958" s="405" t="s">
        <v>2054</v>
      </c>
      <c r="D8958" s="384">
        <v>4461</v>
      </c>
      <c r="E8958">
        <v>0.01</v>
      </c>
      <c r="F8958">
        <v>1.60792</v>
      </c>
      <c r="G8958" s="384">
        <v>0</v>
      </c>
      <c r="H8958">
        <v>1.60792</v>
      </c>
      <c r="I8958">
        <v>0.02</v>
      </c>
      <c r="J8958" s="384">
        <v>3554.96</v>
      </c>
    </row>
    <row r="8959" spans="1:10" x14ac:dyDescent="0.2">
      <c r="A8959">
        <v>17564</v>
      </c>
      <c r="B8959" s="623">
        <v>43399.960416666669</v>
      </c>
      <c r="C8959" s="405" t="s">
        <v>97</v>
      </c>
      <c r="D8959" s="384">
        <v>4462</v>
      </c>
      <c r="E8959">
        <v>0.01</v>
      </c>
      <c r="F8959">
        <v>1.60948</v>
      </c>
      <c r="G8959" s="384">
        <v>0</v>
      </c>
      <c r="H8959">
        <v>0</v>
      </c>
    </row>
    <row r="8960" spans="1:10" x14ac:dyDescent="0.2">
      <c r="A8960">
        <v>17568</v>
      </c>
      <c r="B8960" s="623">
        <v>43401.958333333336</v>
      </c>
      <c r="C8960" s="405" t="s">
        <v>2054</v>
      </c>
      <c r="D8960" s="384">
        <v>4462</v>
      </c>
      <c r="E8960">
        <v>0.01</v>
      </c>
      <c r="F8960">
        <v>1.60792</v>
      </c>
      <c r="G8960" s="384">
        <v>0</v>
      </c>
      <c r="H8960">
        <v>1.60792</v>
      </c>
      <c r="I8960">
        <v>1.07</v>
      </c>
      <c r="J8960" s="384">
        <v>3556.03</v>
      </c>
    </row>
    <row r="8961" spans="1:10" x14ac:dyDescent="0.2">
      <c r="A8961">
        <v>17569</v>
      </c>
      <c r="B8961" s="623">
        <v>43402.054166666669</v>
      </c>
      <c r="C8961" s="405" t="s">
        <v>96</v>
      </c>
      <c r="D8961" s="384">
        <v>4463</v>
      </c>
      <c r="E8961">
        <v>0.01</v>
      </c>
      <c r="F8961">
        <v>1.6056900000000001</v>
      </c>
      <c r="G8961" s="384">
        <v>0</v>
      </c>
      <c r="H8961">
        <v>0</v>
      </c>
    </row>
    <row r="8962" spans="1:10" x14ac:dyDescent="0.2">
      <c r="A8962">
        <v>17571</v>
      </c>
      <c r="B8962" s="623">
        <v>43402.071527777778</v>
      </c>
      <c r="C8962" s="405" t="s">
        <v>2054</v>
      </c>
      <c r="D8962" s="384">
        <v>4463</v>
      </c>
      <c r="E8962">
        <v>0.01</v>
      </c>
      <c r="F8962">
        <v>1.60649</v>
      </c>
      <c r="G8962" s="384">
        <v>0</v>
      </c>
      <c r="H8962">
        <v>1.60649</v>
      </c>
      <c r="I8962">
        <v>0.55000000000000004</v>
      </c>
      <c r="J8962" s="384">
        <v>3556.58</v>
      </c>
    </row>
    <row r="8963" spans="1:10" x14ac:dyDescent="0.2">
      <c r="A8963">
        <v>17572</v>
      </c>
      <c r="B8963" s="623">
        <v>43402.875</v>
      </c>
      <c r="C8963" s="405" t="s">
        <v>97</v>
      </c>
      <c r="D8963" s="384">
        <v>4464</v>
      </c>
      <c r="E8963">
        <v>0.01</v>
      </c>
      <c r="F8963">
        <v>1.61317</v>
      </c>
      <c r="G8963" s="384">
        <v>0</v>
      </c>
      <c r="H8963">
        <v>0</v>
      </c>
    </row>
    <row r="8964" spans="1:10" x14ac:dyDescent="0.2">
      <c r="A8964">
        <v>17577</v>
      </c>
      <c r="B8964" s="623">
        <v>43402.913888888892</v>
      </c>
      <c r="C8964" s="405" t="s">
        <v>2054</v>
      </c>
      <c r="D8964" s="384">
        <v>4464</v>
      </c>
      <c r="E8964">
        <v>0.01</v>
      </c>
      <c r="F8964">
        <v>1.6131200000000001</v>
      </c>
      <c r="G8964" s="384">
        <v>0</v>
      </c>
      <c r="H8964">
        <v>1.6131200000000001</v>
      </c>
      <c r="I8964">
        <v>0.03</v>
      </c>
      <c r="J8964" s="384">
        <v>3556.61</v>
      </c>
    </row>
    <row r="8965" spans="1:10" x14ac:dyDescent="0.2">
      <c r="A8965">
        <v>17574</v>
      </c>
      <c r="B8965" s="623">
        <v>43402.905555555553</v>
      </c>
      <c r="C8965" s="405" t="s">
        <v>97</v>
      </c>
      <c r="D8965" s="384">
        <v>4465</v>
      </c>
      <c r="E8965">
        <v>0.01</v>
      </c>
      <c r="F8965">
        <v>1.61467</v>
      </c>
      <c r="G8965" s="384">
        <v>0</v>
      </c>
      <c r="H8965">
        <v>0</v>
      </c>
    </row>
    <row r="8966" spans="1:10" x14ac:dyDescent="0.2">
      <c r="A8966">
        <v>17578</v>
      </c>
      <c r="B8966" s="623">
        <v>43402.913888888892</v>
      </c>
      <c r="C8966" s="405" t="s">
        <v>2054</v>
      </c>
      <c r="D8966" s="384">
        <v>4465</v>
      </c>
      <c r="E8966">
        <v>0.01</v>
      </c>
      <c r="F8966">
        <v>1.6131200000000001</v>
      </c>
      <c r="G8966" s="384">
        <v>0</v>
      </c>
      <c r="H8966">
        <v>1.6131200000000001</v>
      </c>
      <c r="I8966">
        <v>1.06</v>
      </c>
      <c r="J8966" s="384">
        <v>3557.67</v>
      </c>
    </row>
    <row r="8967" spans="1:10" x14ac:dyDescent="0.2">
      <c r="A8967">
        <v>17579</v>
      </c>
      <c r="B8967" s="623">
        <v>43403.875</v>
      </c>
      <c r="C8967" s="405" t="s">
        <v>96</v>
      </c>
      <c r="D8967" s="384">
        <v>4466</v>
      </c>
      <c r="E8967">
        <v>0.01</v>
      </c>
      <c r="F8967">
        <v>1.59683</v>
      </c>
      <c r="G8967" s="384">
        <v>0</v>
      </c>
      <c r="H8967">
        <v>0</v>
      </c>
    </row>
    <row r="8968" spans="1:10" x14ac:dyDescent="0.2">
      <c r="A8968">
        <v>17581</v>
      </c>
      <c r="B8968" s="623">
        <v>43403.876388888886</v>
      </c>
      <c r="C8968" s="405" t="s">
        <v>2054</v>
      </c>
      <c r="D8968" s="384">
        <v>4466</v>
      </c>
      <c r="E8968">
        <v>0.01</v>
      </c>
      <c r="F8968">
        <v>1.5976300000000001</v>
      </c>
      <c r="G8968" s="384">
        <v>0</v>
      </c>
      <c r="H8968">
        <v>1.5976300000000001</v>
      </c>
      <c r="I8968">
        <v>0.55000000000000004</v>
      </c>
      <c r="J8968" s="384">
        <v>3558.22</v>
      </c>
    </row>
    <row r="8969" spans="1:10" x14ac:dyDescent="0.2">
      <c r="A8969">
        <v>17582</v>
      </c>
      <c r="B8969" s="623">
        <v>43403.883333333331</v>
      </c>
      <c r="C8969" s="405" t="s">
        <v>96</v>
      </c>
      <c r="D8969" s="384">
        <v>4467</v>
      </c>
      <c r="E8969">
        <v>0.01</v>
      </c>
      <c r="F8969">
        <v>1.5970500000000001</v>
      </c>
      <c r="G8969" s="384">
        <v>0</v>
      </c>
      <c r="H8969">
        <v>0</v>
      </c>
    </row>
    <row r="8970" spans="1:10" x14ac:dyDescent="0.2">
      <c r="A8970">
        <v>17586</v>
      </c>
      <c r="B8970" s="623">
        <v>43404.036805555559</v>
      </c>
      <c r="C8970" s="405" t="s">
        <v>2054</v>
      </c>
      <c r="D8970" s="384">
        <v>4467</v>
      </c>
      <c r="E8970">
        <v>0.01</v>
      </c>
      <c r="F8970">
        <v>1.59785</v>
      </c>
      <c r="G8970" s="384">
        <v>0</v>
      </c>
      <c r="H8970">
        <v>1.59785</v>
      </c>
      <c r="I8970">
        <v>0.47</v>
      </c>
      <c r="J8970" s="384">
        <v>3558.68</v>
      </c>
    </row>
    <row r="8971" spans="1:10" x14ac:dyDescent="0.2">
      <c r="A8971">
        <v>17584</v>
      </c>
      <c r="B8971" s="623">
        <v>43404.036111111112</v>
      </c>
      <c r="C8971" s="405" t="s">
        <v>97</v>
      </c>
      <c r="D8971" s="384">
        <v>4468</v>
      </c>
      <c r="E8971">
        <v>0.01</v>
      </c>
      <c r="F8971">
        <v>1.5976699999999999</v>
      </c>
      <c r="G8971" s="384">
        <v>0</v>
      </c>
      <c r="H8971">
        <v>0</v>
      </c>
    </row>
    <row r="8972" spans="1:10" x14ac:dyDescent="0.2">
      <c r="A8972">
        <v>17587</v>
      </c>
      <c r="B8972" s="623">
        <v>43404.060416666667</v>
      </c>
      <c r="C8972" s="405" t="s">
        <v>2054</v>
      </c>
      <c r="D8972" s="384">
        <v>4468</v>
      </c>
      <c r="E8972">
        <v>0.01</v>
      </c>
      <c r="F8972">
        <v>1.59687</v>
      </c>
      <c r="G8972" s="384">
        <v>0</v>
      </c>
      <c r="H8972">
        <v>1.59687</v>
      </c>
      <c r="I8972">
        <v>0.55000000000000004</v>
      </c>
      <c r="J8972" s="384">
        <v>3559.23</v>
      </c>
    </row>
    <row r="8973" spans="1:10" x14ac:dyDescent="0.2">
      <c r="A8973">
        <v>17588</v>
      </c>
      <c r="B8973" s="623">
        <v>43405.068749999999</v>
      </c>
      <c r="C8973" s="405" t="s">
        <v>96</v>
      </c>
      <c r="D8973" s="384">
        <v>4469</v>
      </c>
      <c r="E8973">
        <v>0.01</v>
      </c>
      <c r="F8973">
        <v>1.59788</v>
      </c>
      <c r="G8973" s="384">
        <v>0</v>
      </c>
      <c r="H8973">
        <v>0</v>
      </c>
    </row>
    <row r="8974" spans="1:10" x14ac:dyDescent="0.2">
      <c r="A8974">
        <v>17645</v>
      </c>
      <c r="B8974" s="623">
        <v>43406.59375</v>
      </c>
      <c r="C8974" s="405" t="s">
        <v>2054</v>
      </c>
      <c r="D8974" s="384">
        <v>4469</v>
      </c>
      <c r="E8974">
        <v>0.01</v>
      </c>
      <c r="F8974">
        <v>1.5839099999999999</v>
      </c>
      <c r="G8974" s="384">
        <v>0</v>
      </c>
      <c r="H8974">
        <v>1.5839099999999999</v>
      </c>
      <c r="I8974">
        <v>-9.73</v>
      </c>
      <c r="J8974" s="384">
        <v>3550.05</v>
      </c>
    </row>
    <row r="8975" spans="1:10" x14ac:dyDescent="0.2">
      <c r="A8975">
        <v>17590</v>
      </c>
      <c r="B8975" s="623">
        <v>43405.104166666664</v>
      </c>
      <c r="C8975" s="405" t="s">
        <v>96</v>
      </c>
      <c r="D8975" s="384">
        <v>4470</v>
      </c>
      <c r="E8975">
        <v>0.01</v>
      </c>
      <c r="F8975">
        <v>1.59636</v>
      </c>
      <c r="G8975" s="384">
        <v>0</v>
      </c>
      <c r="H8975">
        <v>0</v>
      </c>
    </row>
    <row r="8976" spans="1:10" x14ac:dyDescent="0.2">
      <c r="A8976">
        <v>17646</v>
      </c>
      <c r="B8976" s="623">
        <v>43406.59375</v>
      </c>
      <c r="C8976" s="405" t="s">
        <v>2054</v>
      </c>
      <c r="D8976" s="384">
        <v>4470</v>
      </c>
      <c r="E8976">
        <v>0.01</v>
      </c>
      <c r="F8976">
        <v>1.5839099999999999</v>
      </c>
      <c r="G8976" s="384">
        <v>0</v>
      </c>
      <c r="H8976">
        <v>1.5839099999999999</v>
      </c>
      <c r="I8976">
        <v>-8.68</v>
      </c>
      <c r="J8976" s="384">
        <v>3541.37</v>
      </c>
    </row>
    <row r="8977" spans="1:10" x14ac:dyDescent="0.2">
      <c r="A8977">
        <v>17593</v>
      </c>
      <c r="B8977" s="623">
        <v>43405.105555555558</v>
      </c>
      <c r="C8977" s="405" t="s">
        <v>96</v>
      </c>
      <c r="D8977" s="384">
        <v>4471</v>
      </c>
      <c r="E8977">
        <v>0.01</v>
      </c>
      <c r="F8977">
        <v>1.5947800000000001</v>
      </c>
      <c r="G8977" s="384">
        <v>0</v>
      </c>
      <c r="H8977">
        <v>0</v>
      </c>
    </row>
    <row r="8978" spans="1:10" x14ac:dyDescent="0.2">
      <c r="A8978">
        <v>17647</v>
      </c>
      <c r="B8978" s="623">
        <v>43406.59375</v>
      </c>
      <c r="C8978" s="405" t="s">
        <v>2054</v>
      </c>
      <c r="D8978" s="384">
        <v>4471</v>
      </c>
      <c r="E8978">
        <v>0.01</v>
      </c>
      <c r="F8978">
        <v>1.5839099999999999</v>
      </c>
      <c r="G8978" s="384">
        <v>0</v>
      </c>
      <c r="H8978">
        <v>1.5839099999999999</v>
      </c>
      <c r="I8978">
        <v>-7.59</v>
      </c>
      <c r="J8978" s="384">
        <v>3533.78</v>
      </c>
    </row>
    <row r="8979" spans="1:10" x14ac:dyDescent="0.2">
      <c r="A8979">
        <v>17597</v>
      </c>
      <c r="B8979" s="623">
        <v>43405.11041666667</v>
      </c>
      <c r="C8979" s="405" t="s">
        <v>96</v>
      </c>
      <c r="D8979" s="384">
        <v>4472</v>
      </c>
      <c r="E8979">
        <v>0.01</v>
      </c>
      <c r="F8979">
        <v>1.5922400000000001</v>
      </c>
      <c r="G8979" s="384">
        <v>0</v>
      </c>
      <c r="H8979">
        <v>0</v>
      </c>
    </row>
    <row r="8980" spans="1:10" x14ac:dyDescent="0.2">
      <c r="A8980">
        <v>17648</v>
      </c>
      <c r="B8980" s="623">
        <v>43406.59375</v>
      </c>
      <c r="C8980" s="405" t="s">
        <v>2054</v>
      </c>
      <c r="D8980" s="384">
        <v>4472</v>
      </c>
      <c r="E8980">
        <v>0.01</v>
      </c>
      <c r="F8980">
        <v>1.5839099999999999</v>
      </c>
      <c r="G8980" s="384">
        <v>0</v>
      </c>
      <c r="H8980">
        <v>1.5839099999999999</v>
      </c>
      <c r="I8980">
        <v>-5.84</v>
      </c>
      <c r="J8980" s="384">
        <v>3527.94</v>
      </c>
    </row>
    <row r="8981" spans="1:10" x14ac:dyDescent="0.2">
      <c r="A8981">
        <v>17602</v>
      </c>
      <c r="B8981" s="623">
        <v>43405.418055555558</v>
      </c>
      <c r="C8981" s="405" t="s">
        <v>96</v>
      </c>
      <c r="D8981" s="384">
        <v>4473</v>
      </c>
      <c r="E8981">
        <v>0.02</v>
      </c>
      <c r="F8981">
        <v>1.58914</v>
      </c>
      <c r="G8981" s="384">
        <v>0</v>
      </c>
      <c r="H8981">
        <v>0</v>
      </c>
    </row>
    <row r="8982" spans="1:10" x14ac:dyDescent="0.2">
      <c r="A8982">
        <v>17649</v>
      </c>
      <c r="B8982" s="623">
        <v>43406.59375</v>
      </c>
      <c r="C8982" s="405" t="s">
        <v>2054</v>
      </c>
      <c r="D8982" s="384">
        <v>4473</v>
      </c>
      <c r="E8982">
        <v>0.02</v>
      </c>
      <c r="F8982">
        <v>1.5839099999999999</v>
      </c>
      <c r="G8982" s="384">
        <v>0</v>
      </c>
      <c r="H8982">
        <v>1.5839099999999999</v>
      </c>
      <c r="I8982">
        <v>-7.39</v>
      </c>
      <c r="J8982" s="384">
        <v>3520.54</v>
      </c>
    </row>
    <row r="8983" spans="1:10" x14ac:dyDescent="0.2">
      <c r="A8983">
        <v>17608</v>
      </c>
      <c r="B8983" s="623">
        <v>43405.631944444445</v>
      </c>
      <c r="C8983" s="405" t="s">
        <v>96</v>
      </c>
      <c r="D8983" s="384">
        <v>4474</v>
      </c>
      <c r="E8983">
        <v>0.02</v>
      </c>
      <c r="F8983">
        <v>1.5859000000000001</v>
      </c>
      <c r="G8983" s="384">
        <v>0</v>
      </c>
      <c r="H8983">
        <v>0</v>
      </c>
    </row>
    <row r="8984" spans="1:10" x14ac:dyDescent="0.2">
      <c r="A8984">
        <v>17650</v>
      </c>
      <c r="B8984" s="623">
        <v>43406.59375</v>
      </c>
      <c r="C8984" s="405" t="s">
        <v>2054</v>
      </c>
      <c r="D8984" s="384">
        <v>4474</v>
      </c>
      <c r="E8984">
        <v>0.02</v>
      </c>
      <c r="F8984">
        <v>1.5839099999999999</v>
      </c>
      <c r="G8984" s="384">
        <v>0</v>
      </c>
      <c r="H8984">
        <v>1.5839099999999999</v>
      </c>
      <c r="I8984">
        <v>-2.92</v>
      </c>
      <c r="J8984" s="384">
        <v>3517.62</v>
      </c>
    </row>
    <row r="8985" spans="1:10" x14ac:dyDescent="0.2">
      <c r="A8985">
        <v>17615</v>
      </c>
      <c r="B8985" s="623">
        <v>43405.704861111109</v>
      </c>
      <c r="C8985" s="405" t="s">
        <v>96</v>
      </c>
      <c r="D8985" s="384">
        <v>4475</v>
      </c>
      <c r="E8985">
        <v>0.03</v>
      </c>
      <c r="F8985">
        <v>1.5825899999999999</v>
      </c>
      <c r="G8985" s="384">
        <v>0</v>
      </c>
      <c r="H8985">
        <v>0</v>
      </c>
    </row>
    <row r="8986" spans="1:10" x14ac:dyDescent="0.2">
      <c r="A8986">
        <v>17651</v>
      </c>
      <c r="B8986" s="623">
        <v>43406.59375</v>
      </c>
      <c r="C8986" s="405" t="s">
        <v>2054</v>
      </c>
      <c r="D8986" s="384">
        <v>4475</v>
      </c>
      <c r="E8986">
        <v>0.03</v>
      </c>
      <c r="F8986">
        <v>1.5839099999999999</v>
      </c>
      <c r="G8986" s="384">
        <v>0</v>
      </c>
      <c r="H8986">
        <v>1.5839099999999999</v>
      </c>
      <c r="I8986">
        <v>2.4500000000000002</v>
      </c>
      <c r="J8986" s="384">
        <v>3520.08</v>
      </c>
    </row>
    <row r="8987" spans="1:10" x14ac:dyDescent="0.2">
      <c r="A8987">
        <v>17623</v>
      </c>
      <c r="B8987" s="623">
        <v>43406.038194444445</v>
      </c>
      <c r="C8987" s="405" t="s">
        <v>97</v>
      </c>
      <c r="D8987" s="384">
        <v>4476</v>
      </c>
      <c r="E8987">
        <v>0.01</v>
      </c>
      <c r="F8987">
        <v>1.5840099999999999</v>
      </c>
      <c r="G8987" s="384">
        <v>0</v>
      </c>
      <c r="H8987">
        <v>0</v>
      </c>
    </row>
    <row r="8988" spans="1:10" x14ac:dyDescent="0.2">
      <c r="A8988">
        <v>17625</v>
      </c>
      <c r="B8988" s="623">
        <v>43406.054861111108</v>
      </c>
      <c r="C8988" s="405" t="s">
        <v>2054</v>
      </c>
      <c r="D8988" s="384">
        <v>4476</v>
      </c>
      <c r="E8988">
        <v>0.01</v>
      </c>
      <c r="F8988">
        <v>1.58321</v>
      </c>
      <c r="G8988" s="384">
        <v>0</v>
      </c>
      <c r="H8988">
        <v>1.58321</v>
      </c>
      <c r="I8988">
        <v>0.55000000000000004</v>
      </c>
      <c r="J8988" s="384">
        <v>3559.78</v>
      </c>
    </row>
    <row r="8989" spans="1:10" x14ac:dyDescent="0.2">
      <c r="A8989">
        <v>17626</v>
      </c>
      <c r="B8989" s="623">
        <v>43406.282638888886</v>
      </c>
      <c r="C8989" s="405" t="s">
        <v>96</v>
      </c>
      <c r="D8989" s="384">
        <v>4477</v>
      </c>
      <c r="E8989">
        <v>0.05</v>
      </c>
      <c r="F8989">
        <v>1.57918</v>
      </c>
      <c r="G8989" s="384">
        <v>0</v>
      </c>
      <c r="H8989">
        <v>0</v>
      </c>
    </row>
    <row r="8990" spans="1:10" x14ac:dyDescent="0.2">
      <c r="A8990">
        <v>17652</v>
      </c>
      <c r="B8990" s="623">
        <v>43406.59375</v>
      </c>
      <c r="C8990" s="405" t="s">
        <v>2054</v>
      </c>
      <c r="D8990" s="384">
        <v>4477</v>
      </c>
      <c r="E8990">
        <v>0.05</v>
      </c>
      <c r="F8990">
        <v>1.5839099999999999</v>
      </c>
      <c r="G8990" s="384">
        <v>0</v>
      </c>
      <c r="H8990">
        <v>1.5839099999999999</v>
      </c>
      <c r="I8990">
        <v>16.309999999999999</v>
      </c>
      <c r="J8990" s="384">
        <v>3536.39</v>
      </c>
    </row>
    <row r="8991" spans="1:10" x14ac:dyDescent="0.2">
      <c r="A8991">
        <v>17635</v>
      </c>
      <c r="B8991" s="623">
        <v>43406.288194444445</v>
      </c>
      <c r="C8991" s="405" t="s">
        <v>96</v>
      </c>
      <c r="D8991" s="384">
        <v>4478</v>
      </c>
      <c r="E8991">
        <v>0.08</v>
      </c>
      <c r="F8991">
        <v>1.5756399999999999</v>
      </c>
      <c r="G8991" s="384">
        <v>0</v>
      </c>
      <c r="H8991">
        <v>0</v>
      </c>
    </row>
    <row r="8992" spans="1:10" x14ac:dyDescent="0.2">
      <c r="A8992">
        <v>17653</v>
      </c>
      <c r="B8992" s="623">
        <v>43406.59375</v>
      </c>
      <c r="C8992" s="405" t="s">
        <v>2054</v>
      </c>
      <c r="D8992" s="384">
        <v>4478</v>
      </c>
      <c r="E8992">
        <v>0.08</v>
      </c>
      <c r="F8992">
        <v>1.5839099999999999</v>
      </c>
      <c r="G8992" s="384">
        <v>0</v>
      </c>
      <c r="H8992">
        <v>1.5839099999999999</v>
      </c>
      <c r="I8992">
        <v>45.62</v>
      </c>
      <c r="J8992" s="384">
        <v>3582.01</v>
      </c>
    </row>
    <row r="8993" spans="1:10" x14ac:dyDescent="0.2">
      <c r="A8993">
        <v>17654</v>
      </c>
      <c r="B8993" s="623">
        <v>43409.071527777778</v>
      </c>
      <c r="C8993" s="405" t="s">
        <v>96</v>
      </c>
      <c r="D8993" s="384">
        <v>4479</v>
      </c>
      <c r="E8993">
        <v>0.01</v>
      </c>
      <c r="F8993">
        <v>1.5822400000000001</v>
      </c>
      <c r="G8993" s="384">
        <v>0</v>
      </c>
      <c r="H8993">
        <v>0</v>
      </c>
    </row>
    <row r="8994" spans="1:10" x14ac:dyDescent="0.2">
      <c r="A8994">
        <v>17656</v>
      </c>
      <c r="B8994" s="623">
        <v>43409.080555555556</v>
      </c>
      <c r="C8994" s="405" t="s">
        <v>2054</v>
      </c>
      <c r="D8994" s="384">
        <v>4479</v>
      </c>
      <c r="E8994">
        <v>0.01</v>
      </c>
      <c r="F8994">
        <v>1.58304</v>
      </c>
      <c r="G8994" s="384">
        <v>0</v>
      </c>
      <c r="H8994">
        <v>1.58304</v>
      </c>
      <c r="I8994">
        <v>0.55000000000000004</v>
      </c>
      <c r="J8994" s="384">
        <v>3582.56</v>
      </c>
    </row>
    <row r="8995" spans="1:10" x14ac:dyDescent="0.2">
      <c r="A8995">
        <v>17657</v>
      </c>
      <c r="B8995" s="623">
        <v>43409.93472222222</v>
      </c>
      <c r="C8995" s="405" t="s">
        <v>96</v>
      </c>
      <c r="D8995" s="384">
        <v>4480</v>
      </c>
      <c r="E8995">
        <v>0.01</v>
      </c>
      <c r="F8995">
        <v>1.5821400000000001</v>
      </c>
      <c r="G8995" s="384">
        <v>0</v>
      </c>
      <c r="H8995">
        <v>0</v>
      </c>
    </row>
    <row r="8996" spans="1:10" x14ac:dyDescent="0.2">
      <c r="A8996">
        <v>17662</v>
      </c>
      <c r="B8996" s="623">
        <v>43410.130555555559</v>
      </c>
      <c r="C8996" s="405" t="s">
        <v>2054</v>
      </c>
      <c r="D8996" s="384">
        <v>4480</v>
      </c>
      <c r="E8996">
        <v>0.01</v>
      </c>
      <c r="F8996">
        <v>1.58294</v>
      </c>
      <c r="G8996" s="384">
        <v>0</v>
      </c>
      <c r="H8996">
        <v>1.58294</v>
      </c>
      <c r="I8996">
        <v>0.47</v>
      </c>
      <c r="J8996" s="384">
        <v>3583.58</v>
      </c>
    </row>
    <row r="8997" spans="1:10" x14ac:dyDescent="0.2">
      <c r="A8997">
        <v>17659</v>
      </c>
      <c r="B8997" s="623">
        <v>43410.070138888892</v>
      </c>
      <c r="C8997" s="405" t="s">
        <v>97</v>
      </c>
      <c r="D8997" s="384">
        <v>4481</v>
      </c>
      <c r="E8997">
        <v>0.01</v>
      </c>
      <c r="F8997">
        <v>1.58273</v>
      </c>
      <c r="G8997" s="384">
        <v>0</v>
      </c>
      <c r="H8997">
        <v>0</v>
      </c>
    </row>
    <row r="8998" spans="1:10" x14ac:dyDescent="0.2">
      <c r="A8998">
        <v>17661</v>
      </c>
      <c r="B8998" s="623">
        <v>43410.076388888891</v>
      </c>
      <c r="C8998" s="405" t="s">
        <v>2054</v>
      </c>
      <c r="D8998" s="384">
        <v>4481</v>
      </c>
      <c r="E8998">
        <v>0.01</v>
      </c>
      <c r="F8998">
        <v>1.5819300000000001</v>
      </c>
      <c r="G8998" s="384">
        <v>0</v>
      </c>
      <c r="H8998">
        <v>1.5819300000000001</v>
      </c>
      <c r="I8998">
        <v>0.56000000000000005</v>
      </c>
      <c r="J8998" s="384">
        <v>3583.12</v>
      </c>
    </row>
    <row r="8999" spans="1:10" x14ac:dyDescent="0.2">
      <c r="A8999">
        <v>17663</v>
      </c>
      <c r="B8999" s="623">
        <v>43410.893750000003</v>
      </c>
      <c r="C8999" s="405" t="s">
        <v>97</v>
      </c>
      <c r="D8999" s="384">
        <v>4482</v>
      </c>
      <c r="E8999">
        <v>0.01</v>
      </c>
      <c r="F8999">
        <v>1.58155</v>
      </c>
      <c r="G8999" s="384">
        <v>0</v>
      </c>
      <c r="H8999">
        <v>0</v>
      </c>
    </row>
    <row r="9000" spans="1:10" x14ac:dyDescent="0.2">
      <c r="A9000">
        <v>17665</v>
      </c>
      <c r="B9000" s="623">
        <v>43410.950694444444</v>
      </c>
      <c r="C9000" s="405" t="s">
        <v>2054</v>
      </c>
      <c r="D9000" s="384">
        <v>4482</v>
      </c>
      <c r="E9000">
        <v>0.01</v>
      </c>
      <c r="F9000">
        <v>1.5807500000000001</v>
      </c>
      <c r="G9000" s="384">
        <v>0</v>
      </c>
      <c r="H9000">
        <v>1.5807500000000001</v>
      </c>
      <c r="I9000">
        <v>0.55000000000000004</v>
      </c>
      <c r="J9000" s="384">
        <v>3584.13</v>
      </c>
    </row>
    <row r="9001" spans="1:10" x14ac:dyDescent="0.2">
      <c r="A9001">
        <v>17666</v>
      </c>
      <c r="B9001" s="623">
        <v>43410.95416666667</v>
      </c>
      <c r="C9001" s="405" t="s">
        <v>96</v>
      </c>
      <c r="D9001" s="384">
        <v>4483</v>
      </c>
      <c r="E9001">
        <v>0.01</v>
      </c>
      <c r="F9001">
        <v>1.5803700000000001</v>
      </c>
      <c r="G9001" s="384">
        <v>0</v>
      </c>
      <c r="H9001">
        <v>0</v>
      </c>
    </row>
    <row r="9002" spans="1:10" x14ac:dyDescent="0.2">
      <c r="A9002">
        <v>17675</v>
      </c>
      <c r="B9002" s="623">
        <v>43411.067361111112</v>
      </c>
      <c r="C9002" s="405" t="s">
        <v>2054</v>
      </c>
      <c r="D9002" s="384">
        <v>4483</v>
      </c>
      <c r="E9002">
        <v>0.01</v>
      </c>
      <c r="F9002">
        <v>1.57965</v>
      </c>
      <c r="G9002" s="384">
        <v>0</v>
      </c>
      <c r="H9002">
        <v>1.57965</v>
      </c>
      <c r="I9002">
        <v>-0.57999999999999996</v>
      </c>
      <c r="J9002" s="384">
        <v>3583.55</v>
      </c>
    </row>
    <row r="9003" spans="1:10" x14ac:dyDescent="0.2">
      <c r="A9003">
        <v>17668</v>
      </c>
      <c r="B9003" s="623">
        <v>43410.990972222222</v>
      </c>
      <c r="C9003" s="405" t="s">
        <v>96</v>
      </c>
      <c r="D9003" s="384">
        <v>4484</v>
      </c>
      <c r="E9003">
        <v>0.01</v>
      </c>
      <c r="F9003">
        <v>1.57887</v>
      </c>
      <c r="G9003" s="384">
        <v>0</v>
      </c>
      <c r="H9003">
        <v>0</v>
      </c>
    </row>
    <row r="9004" spans="1:10" x14ac:dyDescent="0.2">
      <c r="A9004">
        <v>17676</v>
      </c>
      <c r="B9004" s="623">
        <v>43411.067361111112</v>
      </c>
      <c r="C9004" s="405" t="s">
        <v>2054</v>
      </c>
      <c r="D9004" s="384">
        <v>4484</v>
      </c>
      <c r="E9004">
        <v>0.01</v>
      </c>
      <c r="F9004">
        <v>1.57965</v>
      </c>
      <c r="G9004" s="384">
        <v>0</v>
      </c>
      <c r="H9004">
        <v>1.57965</v>
      </c>
      <c r="I9004">
        <v>0.45</v>
      </c>
      <c r="J9004" s="384">
        <v>3584</v>
      </c>
    </row>
    <row r="9005" spans="1:10" x14ac:dyDescent="0.2">
      <c r="A9005">
        <v>17671</v>
      </c>
      <c r="B9005" s="623">
        <v>43410.992361111108</v>
      </c>
      <c r="C9005" s="405" t="s">
        <v>96</v>
      </c>
      <c r="D9005" s="384">
        <v>4485</v>
      </c>
      <c r="E9005">
        <v>0.01</v>
      </c>
      <c r="F9005">
        <v>1.5773200000000001</v>
      </c>
      <c r="G9005" s="384">
        <v>0</v>
      </c>
      <c r="H9005">
        <v>0</v>
      </c>
    </row>
    <row r="9006" spans="1:10" x14ac:dyDescent="0.2">
      <c r="A9006">
        <v>17677</v>
      </c>
      <c r="B9006" s="623">
        <v>43411.067361111112</v>
      </c>
      <c r="C9006" s="405" t="s">
        <v>2054</v>
      </c>
      <c r="D9006" s="384">
        <v>4485</v>
      </c>
      <c r="E9006">
        <v>0.01</v>
      </c>
      <c r="F9006">
        <v>1.57965</v>
      </c>
      <c r="G9006" s="384">
        <v>0</v>
      </c>
      <c r="H9006">
        <v>1.57965</v>
      </c>
      <c r="I9006">
        <v>1.52</v>
      </c>
      <c r="J9006" s="384">
        <v>3585.52</v>
      </c>
    </row>
    <row r="9007" spans="1:10" x14ac:dyDescent="0.2">
      <c r="A9007">
        <v>17678</v>
      </c>
      <c r="B9007" s="623">
        <v>43411.927083333336</v>
      </c>
      <c r="C9007" s="405" t="s">
        <v>96</v>
      </c>
      <c r="D9007" s="384">
        <v>4486</v>
      </c>
      <c r="E9007">
        <v>0.01</v>
      </c>
      <c r="F9007">
        <v>1.5725100000000001</v>
      </c>
      <c r="G9007" s="384">
        <v>0</v>
      </c>
      <c r="H9007">
        <v>0</v>
      </c>
    </row>
    <row r="9008" spans="1:10" x14ac:dyDescent="0.2">
      <c r="A9008">
        <v>17683</v>
      </c>
      <c r="B9008" s="623">
        <v>43412.102083333331</v>
      </c>
      <c r="C9008" s="405" t="s">
        <v>2054</v>
      </c>
      <c r="D9008" s="384">
        <v>4486</v>
      </c>
      <c r="E9008">
        <v>0.01</v>
      </c>
      <c r="F9008">
        <v>1.57256</v>
      </c>
      <c r="G9008" s="384">
        <v>0</v>
      </c>
      <c r="H9008">
        <v>1.57256</v>
      </c>
      <c r="I9008">
        <v>-0.25</v>
      </c>
      <c r="J9008" s="384">
        <v>3585.27</v>
      </c>
    </row>
    <row r="9009" spans="1:10" x14ac:dyDescent="0.2">
      <c r="A9009">
        <v>17680</v>
      </c>
      <c r="B9009" s="623">
        <v>43411.982638888891</v>
      </c>
      <c r="C9009" s="405" t="s">
        <v>96</v>
      </c>
      <c r="D9009" s="384">
        <v>4487</v>
      </c>
      <c r="E9009">
        <v>0.01</v>
      </c>
      <c r="F9009">
        <v>1.571</v>
      </c>
      <c r="G9009" s="384">
        <v>0</v>
      </c>
      <c r="H9009">
        <v>0</v>
      </c>
    </row>
    <row r="9010" spans="1:10" x14ac:dyDescent="0.2">
      <c r="A9010">
        <v>17684</v>
      </c>
      <c r="B9010" s="623">
        <v>43412.102083333331</v>
      </c>
      <c r="C9010" s="405" t="s">
        <v>2054</v>
      </c>
      <c r="D9010" s="384">
        <v>4487</v>
      </c>
      <c r="E9010">
        <v>0.01</v>
      </c>
      <c r="F9010">
        <v>1.57256</v>
      </c>
      <c r="G9010" s="384">
        <v>0</v>
      </c>
      <c r="H9010">
        <v>1.57256</v>
      </c>
      <c r="I9010">
        <v>0.79</v>
      </c>
      <c r="J9010" s="384">
        <v>3586.07</v>
      </c>
    </row>
    <row r="9011" spans="1:10" x14ac:dyDescent="0.2">
      <c r="A9011">
        <v>17685</v>
      </c>
      <c r="B9011" s="623">
        <v>43412.875</v>
      </c>
      <c r="C9011" s="405" t="s">
        <v>96</v>
      </c>
      <c r="D9011" s="384">
        <v>4488</v>
      </c>
      <c r="E9011">
        <v>0.01</v>
      </c>
      <c r="F9011">
        <v>1.56477</v>
      </c>
      <c r="G9011" s="384">
        <v>0</v>
      </c>
      <c r="H9011">
        <v>0</v>
      </c>
    </row>
    <row r="9012" spans="1:10" x14ac:dyDescent="0.2">
      <c r="A9012">
        <v>17687</v>
      </c>
      <c r="B9012" s="623">
        <v>43412.893750000003</v>
      </c>
      <c r="C9012" s="405" t="s">
        <v>2054</v>
      </c>
      <c r="D9012" s="384">
        <v>4488</v>
      </c>
      <c r="E9012">
        <v>0.01</v>
      </c>
      <c r="F9012">
        <v>1.5655699999999999</v>
      </c>
      <c r="G9012" s="384">
        <v>0</v>
      </c>
      <c r="H9012">
        <v>1.5655699999999999</v>
      </c>
      <c r="I9012">
        <v>0.56000000000000005</v>
      </c>
      <c r="J9012" s="384">
        <v>3586.63</v>
      </c>
    </row>
    <row r="9013" spans="1:10" x14ac:dyDescent="0.2">
      <c r="A9013">
        <v>17688</v>
      </c>
      <c r="B9013" s="623">
        <v>43412.977777777778</v>
      </c>
      <c r="C9013" s="405" t="s">
        <v>96</v>
      </c>
      <c r="D9013" s="384">
        <v>4489</v>
      </c>
      <c r="E9013">
        <v>0.01</v>
      </c>
      <c r="F9013">
        <v>1.5659700000000001</v>
      </c>
      <c r="G9013" s="384">
        <v>0</v>
      </c>
      <c r="H9013">
        <v>0</v>
      </c>
    </row>
    <row r="9014" spans="1:10" x14ac:dyDescent="0.2">
      <c r="A9014">
        <v>17693</v>
      </c>
      <c r="B9014" s="623">
        <v>43413.106944444444</v>
      </c>
      <c r="C9014" s="405" t="s">
        <v>2054</v>
      </c>
      <c r="D9014" s="384">
        <v>4489</v>
      </c>
      <c r="E9014">
        <v>0.01</v>
      </c>
      <c r="F9014">
        <v>1.5660099999999999</v>
      </c>
      <c r="G9014" s="384">
        <v>0</v>
      </c>
      <c r="H9014">
        <v>1.5660099999999999</v>
      </c>
      <c r="I9014">
        <v>-0.06</v>
      </c>
      <c r="J9014" s="384">
        <v>3586.57</v>
      </c>
    </row>
    <row r="9015" spans="1:10" x14ac:dyDescent="0.2">
      <c r="A9015">
        <v>17690</v>
      </c>
      <c r="B9015" s="623">
        <v>43413.079861111109</v>
      </c>
      <c r="C9015" s="405" t="s">
        <v>96</v>
      </c>
      <c r="D9015" s="384">
        <v>4490</v>
      </c>
      <c r="E9015">
        <v>0.01</v>
      </c>
      <c r="F9015">
        <v>1.5644400000000001</v>
      </c>
      <c r="G9015" s="384">
        <v>0</v>
      </c>
      <c r="H9015">
        <v>0</v>
      </c>
    </row>
    <row r="9016" spans="1:10" x14ac:dyDescent="0.2">
      <c r="A9016">
        <v>17694</v>
      </c>
      <c r="B9016" s="623">
        <v>43413.106944444444</v>
      </c>
      <c r="C9016" s="405" t="s">
        <v>2054</v>
      </c>
      <c r="D9016" s="384">
        <v>4490</v>
      </c>
      <c r="E9016">
        <v>0.01</v>
      </c>
      <c r="F9016">
        <v>1.5660099999999999</v>
      </c>
      <c r="G9016" s="384">
        <v>0</v>
      </c>
      <c r="H9016">
        <v>1.5660099999999999</v>
      </c>
      <c r="I9016">
        <v>1.08</v>
      </c>
      <c r="J9016" s="384">
        <v>3587.65</v>
      </c>
    </row>
    <row r="9017" spans="1:10" x14ac:dyDescent="0.2">
      <c r="A9017">
        <v>17695</v>
      </c>
      <c r="B9017" s="623">
        <v>43413.892361111109</v>
      </c>
      <c r="C9017" s="405" t="s">
        <v>97</v>
      </c>
      <c r="D9017" s="384">
        <v>4491</v>
      </c>
      <c r="E9017">
        <v>0.01</v>
      </c>
      <c r="F9017">
        <v>1.5694300000000001</v>
      </c>
      <c r="G9017" s="384">
        <v>0</v>
      </c>
      <c r="H9017">
        <v>0</v>
      </c>
    </row>
    <row r="9018" spans="1:10" x14ac:dyDescent="0.2">
      <c r="A9018">
        <v>17697</v>
      </c>
      <c r="B9018" s="623">
        <v>43413.913194444445</v>
      </c>
      <c r="C9018" s="405" t="s">
        <v>2054</v>
      </c>
      <c r="D9018" s="384">
        <v>4491</v>
      </c>
      <c r="E9018">
        <v>0.01</v>
      </c>
      <c r="F9018">
        <v>1.56863</v>
      </c>
      <c r="G9018" s="384">
        <v>0</v>
      </c>
      <c r="H9018">
        <v>1.56863</v>
      </c>
      <c r="I9018">
        <v>0.55000000000000004</v>
      </c>
      <c r="J9018" s="384">
        <v>3588.2</v>
      </c>
    </row>
    <row r="9019" spans="1:10" x14ac:dyDescent="0.2">
      <c r="A9019">
        <v>17698</v>
      </c>
      <c r="B9019" s="623">
        <v>43413.917361111111</v>
      </c>
      <c r="C9019" s="405" t="s">
        <v>97</v>
      </c>
      <c r="D9019" s="384">
        <v>4492</v>
      </c>
      <c r="E9019">
        <v>0.01</v>
      </c>
      <c r="F9019">
        <v>1.5687599999999999</v>
      </c>
      <c r="G9019" s="384">
        <v>0</v>
      </c>
      <c r="H9019">
        <v>0</v>
      </c>
    </row>
    <row r="9020" spans="1:10" x14ac:dyDescent="0.2">
      <c r="A9020">
        <v>17700</v>
      </c>
      <c r="B9020" s="623">
        <v>43416.030555555553</v>
      </c>
      <c r="C9020" s="405" t="s">
        <v>2054</v>
      </c>
      <c r="D9020" s="384">
        <v>4492</v>
      </c>
      <c r="E9020">
        <v>0.01</v>
      </c>
      <c r="F9020">
        <v>1.56796</v>
      </c>
      <c r="G9020" s="384">
        <v>0</v>
      </c>
      <c r="H9020">
        <v>1.56796</v>
      </c>
      <c r="I9020">
        <v>0.56000000000000005</v>
      </c>
      <c r="J9020" s="384">
        <v>3588.76</v>
      </c>
    </row>
    <row r="9021" spans="1:10" x14ac:dyDescent="0.2">
      <c r="A9021">
        <v>17701</v>
      </c>
      <c r="B9021" s="623">
        <v>43416.074999999997</v>
      </c>
      <c r="C9021" s="405" t="s">
        <v>96</v>
      </c>
      <c r="D9021" s="384">
        <v>4493</v>
      </c>
      <c r="E9021">
        <v>0.01</v>
      </c>
      <c r="F9021">
        <v>1.5668200000000001</v>
      </c>
      <c r="G9021" s="384">
        <v>0</v>
      </c>
      <c r="H9021">
        <v>0</v>
      </c>
    </row>
    <row r="9022" spans="1:10" x14ac:dyDescent="0.2">
      <c r="A9022">
        <v>17703</v>
      </c>
      <c r="B9022" s="623">
        <v>43416.09097222222</v>
      </c>
      <c r="C9022" s="405" t="s">
        <v>2054</v>
      </c>
      <c r="D9022" s="384">
        <v>4493</v>
      </c>
      <c r="E9022">
        <v>0.01</v>
      </c>
      <c r="F9022">
        <v>1.56762</v>
      </c>
      <c r="G9022" s="384">
        <v>0</v>
      </c>
      <c r="H9022">
        <v>1.56762</v>
      </c>
      <c r="I9022">
        <v>0.55000000000000004</v>
      </c>
      <c r="J9022" s="384">
        <v>3589.31</v>
      </c>
    </row>
    <row r="9023" spans="1:10" x14ac:dyDescent="0.2">
      <c r="A9023">
        <v>17704</v>
      </c>
      <c r="B9023" s="623">
        <v>43416.95208333333</v>
      </c>
      <c r="C9023" s="405" t="s">
        <v>97</v>
      </c>
      <c r="D9023" s="384">
        <v>4494</v>
      </c>
      <c r="E9023">
        <v>0.01</v>
      </c>
      <c r="F9023">
        <v>1.5642</v>
      </c>
      <c r="G9023" s="384">
        <v>0</v>
      </c>
      <c r="H9023">
        <v>0</v>
      </c>
    </row>
    <row r="9024" spans="1:10" x14ac:dyDescent="0.2">
      <c r="A9024">
        <v>17706</v>
      </c>
      <c r="B9024" s="623">
        <v>43416.96597222222</v>
      </c>
      <c r="C9024" s="405" t="s">
        <v>2054</v>
      </c>
      <c r="D9024" s="384">
        <v>4494</v>
      </c>
      <c r="E9024">
        <v>0.01</v>
      </c>
      <c r="F9024">
        <v>1.5633999999999999</v>
      </c>
      <c r="G9024" s="384">
        <v>0</v>
      </c>
      <c r="H9024">
        <v>1.5633999999999999</v>
      </c>
      <c r="I9024">
        <v>0.55000000000000004</v>
      </c>
      <c r="J9024" s="384">
        <v>3589.86</v>
      </c>
    </row>
    <row r="9025" spans="1:10" x14ac:dyDescent="0.2">
      <c r="A9025">
        <v>17707</v>
      </c>
      <c r="B9025" s="623">
        <v>43417.040277777778</v>
      </c>
      <c r="C9025" s="405" t="s">
        <v>97</v>
      </c>
      <c r="D9025" s="384">
        <v>4495</v>
      </c>
      <c r="E9025">
        <v>0.01</v>
      </c>
      <c r="F9025">
        <v>1.56433</v>
      </c>
      <c r="G9025" s="384">
        <v>0</v>
      </c>
      <c r="H9025">
        <v>0</v>
      </c>
    </row>
    <row r="9026" spans="1:10" x14ac:dyDescent="0.2">
      <c r="A9026">
        <v>17712</v>
      </c>
      <c r="B9026" s="623">
        <v>43417.169444444444</v>
      </c>
      <c r="C9026" s="405" t="s">
        <v>2054</v>
      </c>
      <c r="D9026" s="384">
        <v>4495</v>
      </c>
      <c r="E9026">
        <v>0.01</v>
      </c>
      <c r="F9026">
        <v>1.5642799999999999</v>
      </c>
      <c r="G9026" s="384">
        <v>0</v>
      </c>
      <c r="H9026">
        <v>1.5642799999999999</v>
      </c>
      <c r="I9026">
        <v>0.03</v>
      </c>
      <c r="J9026" s="384">
        <v>3589.89</v>
      </c>
    </row>
    <row r="9027" spans="1:10" x14ac:dyDescent="0.2">
      <c r="A9027">
        <v>17709</v>
      </c>
      <c r="B9027" s="623">
        <v>43417.09652777778</v>
      </c>
      <c r="C9027" s="405" t="s">
        <v>97</v>
      </c>
      <c r="D9027" s="384">
        <v>4496</v>
      </c>
      <c r="E9027">
        <v>0.01</v>
      </c>
      <c r="F9027">
        <v>1.5658300000000001</v>
      </c>
      <c r="G9027" s="384">
        <v>0</v>
      </c>
      <c r="H9027">
        <v>0</v>
      </c>
    </row>
    <row r="9028" spans="1:10" x14ac:dyDescent="0.2">
      <c r="A9028">
        <v>17713</v>
      </c>
      <c r="B9028" s="623">
        <v>43417.169444444444</v>
      </c>
      <c r="C9028" s="405" t="s">
        <v>2054</v>
      </c>
      <c r="D9028" s="384">
        <v>4496</v>
      </c>
      <c r="E9028">
        <v>0.01</v>
      </c>
      <c r="F9028">
        <v>1.5642799999999999</v>
      </c>
      <c r="G9028" s="384">
        <v>0</v>
      </c>
      <c r="H9028">
        <v>1.5642799999999999</v>
      </c>
      <c r="I9028">
        <v>1.07</v>
      </c>
      <c r="J9028" s="384">
        <v>3590.96</v>
      </c>
    </row>
    <row r="9029" spans="1:10" x14ac:dyDescent="0.2">
      <c r="A9029">
        <v>17714</v>
      </c>
      <c r="B9029" s="623">
        <v>43417.904166666667</v>
      </c>
      <c r="C9029" s="405" t="s">
        <v>97</v>
      </c>
      <c r="D9029" s="384">
        <v>4497</v>
      </c>
      <c r="E9029">
        <v>0.01</v>
      </c>
      <c r="F9029">
        <v>1.5646500000000001</v>
      </c>
      <c r="G9029" s="384">
        <v>0</v>
      </c>
      <c r="H9029">
        <v>0</v>
      </c>
    </row>
    <row r="9030" spans="1:10" x14ac:dyDescent="0.2">
      <c r="A9030">
        <v>17716</v>
      </c>
      <c r="B9030" s="623">
        <v>43418.004166666666</v>
      </c>
      <c r="C9030" s="405" t="s">
        <v>2054</v>
      </c>
      <c r="D9030" s="384">
        <v>4497</v>
      </c>
      <c r="E9030">
        <v>0.01</v>
      </c>
      <c r="F9030">
        <v>1.56385</v>
      </c>
      <c r="G9030" s="384">
        <v>0</v>
      </c>
      <c r="H9030">
        <v>1.56385</v>
      </c>
      <c r="I9030">
        <v>0.56999999999999995</v>
      </c>
      <c r="J9030" s="384">
        <v>3591.53</v>
      </c>
    </row>
    <row r="9031" spans="1:10" x14ac:dyDescent="0.2">
      <c r="A9031">
        <v>17717</v>
      </c>
      <c r="B9031" s="623">
        <v>43418.042361111111</v>
      </c>
      <c r="C9031" s="405" t="s">
        <v>97</v>
      </c>
      <c r="D9031" s="384">
        <v>4498</v>
      </c>
      <c r="E9031">
        <v>0.01</v>
      </c>
      <c r="F9031">
        <v>1.56514</v>
      </c>
      <c r="G9031" s="384">
        <v>0</v>
      </c>
      <c r="H9031">
        <v>0</v>
      </c>
    </row>
    <row r="9032" spans="1:10" x14ac:dyDescent="0.2">
      <c r="A9032">
        <v>17722</v>
      </c>
      <c r="B9032" s="623">
        <v>43418.050694444442</v>
      </c>
      <c r="C9032" s="405" t="s">
        <v>2054</v>
      </c>
      <c r="D9032" s="384">
        <v>4498</v>
      </c>
      <c r="E9032">
        <v>0.01</v>
      </c>
      <c r="F9032">
        <v>1.56518</v>
      </c>
      <c r="G9032" s="384">
        <v>0</v>
      </c>
      <c r="H9032">
        <v>1.56518</v>
      </c>
      <c r="I9032">
        <v>-0.03</v>
      </c>
      <c r="J9032" s="384">
        <v>3591.5</v>
      </c>
    </row>
    <row r="9033" spans="1:10" x14ac:dyDescent="0.2">
      <c r="A9033">
        <v>17719</v>
      </c>
      <c r="B9033" s="623">
        <v>43418.043749999997</v>
      </c>
      <c r="C9033" s="405" t="s">
        <v>97</v>
      </c>
      <c r="D9033" s="384">
        <v>4499</v>
      </c>
      <c r="E9033">
        <v>0.01</v>
      </c>
      <c r="F9033">
        <v>1.56681</v>
      </c>
      <c r="G9033" s="384">
        <v>0</v>
      </c>
      <c r="H9033">
        <v>0</v>
      </c>
    </row>
    <row r="9034" spans="1:10" x14ac:dyDescent="0.2">
      <c r="A9034">
        <v>17723</v>
      </c>
      <c r="B9034" s="623">
        <v>43418.050694444442</v>
      </c>
      <c r="C9034" s="405" t="s">
        <v>2054</v>
      </c>
      <c r="D9034" s="384">
        <v>4499</v>
      </c>
      <c r="E9034">
        <v>0.01</v>
      </c>
      <c r="F9034">
        <v>1.56518</v>
      </c>
      <c r="G9034" s="384">
        <v>0</v>
      </c>
      <c r="H9034">
        <v>1.56518</v>
      </c>
      <c r="I9034">
        <v>1.1200000000000001</v>
      </c>
      <c r="J9034" s="384">
        <v>3592.62</v>
      </c>
    </row>
    <row r="9035" spans="1:10" x14ac:dyDescent="0.2">
      <c r="A9035">
        <v>17724</v>
      </c>
      <c r="B9035" s="623">
        <v>43418.056944444441</v>
      </c>
      <c r="C9035" s="405" t="s">
        <v>97</v>
      </c>
      <c r="D9035" s="384">
        <v>4500</v>
      </c>
      <c r="E9035">
        <v>0.01</v>
      </c>
      <c r="F9035">
        <v>1.56514</v>
      </c>
      <c r="G9035" s="384">
        <v>0</v>
      </c>
      <c r="H9035">
        <v>0</v>
      </c>
    </row>
    <row r="9036" spans="1:10" x14ac:dyDescent="0.2">
      <c r="A9036">
        <v>17726</v>
      </c>
      <c r="B9036" s="623">
        <v>43418.070138888892</v>
      </c>
      <c r="C9036" s="405" t="s">
        <v>2054</v>
      </c>
      <c r="D9036" s="384">
        <v>4500</v>
      </c>
      <c r="E9036">
        <v>0.01</v>
      </c>
      <c r="F9036">
        <v>1.5643400000000001</v>
      </c>
      <c r="G9036" s="384">
        <v>0</v>
      </c>
      <c r="H9036">
        <v>1.5643400000000001</v>
      </c>
      <c r="I9036">
        <v>0.55000000000000004</v>
      </c>
      <c r="J9036" s="384">
        <v>3593.17</v>
      </c>
    </row>
    <row r="9037" spans="1:10" x14ac:dyDescent="0.2">
      <c r="A9037">
        <v>17727</v>
      </c>
      <c r="B9037" s="623">
        <v>43418.875694444447</v>
      </c>
      <c r="C9037" s="405" t="s">
        <v>97</v>
      </c>
      <c r="D9037" s="384">
        <v>4501</v>
      </c>
      <c r="E9037">
        <v>0.01</v>
      </c>
      <c r="F9037">
        <v>1.56656</v>
      </c>
      <c r="G9037" s="384">
        <v>0</v>
      </c>
      <c r="H9037">
        <v>0</v>
      </c>
    </row>
    <row r="9038" spans="1:10" x14ac:dyDescent="0.2">
      <c r="A9038">
        <v>17729</v>
      </c>
      <c r="B9038" s="623">
        <v>43418.890277777777</v>
      </c>
      <c r="C9038" s="405" t="s">
        <v>2054</v>
      </c>
      <c r="D9038" s="384">
        <v>4501</v>
      </c>
      <c r="E9038">
        <v>0.01</v>
      </c>
      <c r="F9038">
        <v>1.56576</v>
      </c>
      <c r="G9038" s="384">
        <v>0</v>
      </c>
      <c r="H9038">
        <v>1.56576</v>
      </c>
      <c r="I9038">
        <v>0.55000000000000004</v>
      </c>
      <c r="J9038" s="384">
        <v>3593.72</v>
      </c>
    </row>
    <row r="9039" spans="1:10" x14ac:dyDescent="0.2">
      <c r="A9039">
        <v>17730</v>
      </c>
      <c r="B9039" s="623">
        <v>43418.897222222222</v>
      </c>
      <c r="C9039" s="405" t="s">
        <v>97</v>
      </c>
      <c r="D9039" s="384">
        <v>4502</v>
      </c>
      <c r="E9039">
        <v>0.01</v>
      </c>
      <c r="F9039">
        <v>1.5657000000000001</v>
      </c>
      <c r="G9039" s="384">
        <v>0</v>
      </c>
      <c r="H9039">
        <v>0</v>
      </c>
    </row>
    <row r="9040" spans="1:10" x14ac:dyDescent="0.2">
      <c r="A9040">
        <v>17732</v>
      </c>
      <c r="B9040" s="623">
        <v>43418.914583333331</v>
      </c>
      <c r="C9040" s="405" t="s">
        <v>2054</v>
      </c>
      <c r="D9040" s="384">
        <v>4502</v>
      </c>
      <c r="E9040">
        <v>0.01</v>
      </c>
      <c r="F9040">
        <v>1.5649</v>
      </c>
      <c r="G9040" s="384">
        <v>0</v>
      </c>
      <c r="H9040">
        <v>1.5649</v>
      </c>
      <c r="I9040">
        <v>0.55000000000000004</v>
      </c>
      <c r="J9040" s="384">
        <v>3594.27</v>
      </c>
    </row>
    <row r="9041" spans="1:10" x14ac:dyDescent="0.2">
      <c r="A9041">
        <v>17733</v>
      </c>
      <c r="B9041" s="623">
        <v>43418.931250000001</v>
      </c>
      <c r="C9041" s="405" t="s">
        <v>96</v>
      </c>
      <c r="D9041" s="384">
        <v>4503</v>
      </c>
      <c r="E9041">
        <v>0.01</v>
      </c>
      <c r="F9041">
        <v>1.56375</v>
      </c>
      <c r="G9041" s="384">
        <v>0</v>
      </c>
      <c r="H9041">
        <v>0</v>
      </c>
    </row>
    <row r="9042" spans="1:10" x14ac:dyDescent="0.2">
      <c r="A9042">
        <v>17735</v>
      </c>
      <c r="B9042" s="623">
        <v>43418.981944444444</v>
      </c>
      <c r="C9042" s="405" t="s">
        <v>2054</v>
      </c>
      <c r="D9042" s="384">
        <v>4503</v>
      </c>
      <c r="E9042">
        <v>0.01</v>
      </c>
      <c r="F9042">
        <v>1.5645500000000001</v>
      </c>
      <c r="G9042" s="384">
        <v>0</v>
      </c>
      <c r="H9042">
        <v>1.5645500000000001</v>
      </c>
      <c r="I9042">
        <v>0.55000000000000004</v>
      </c>
      <c r="J9042" s="384">
        <v>3594.82</v>
      </c>
    </row>
    <row r="9043" spans="1:10" x14ac:dyDescent="0.2">
      <c r="A9043">
        <v>17736</v>
      </c>
      <c r="B9043" s="623">
        <v>43419.897916666669</v>
      </c>
      <c r="C9043" s="405" t="s">
        <v>97</v>
      </c>
      <c r="D9043" s="384">
        <v>4504</v>
      </c>
      <c r="E9043">
        <v>0.01</v>
      </c>
      <c r="F9043">
        <v>1.5565899999999999</v>
      </c>
      <c r="G9043" s="384">
        <v>0</v>
      </c>
      <c r="H9043">
        <v>0</v>
      </c>
    </row>
    <row r="9044" spans="1:10" x14ac:dyDescent="0.2">
      <c r="A9044">
        <v>17741</v>
      </c>
      <c r="B9044" s="623">
        <v>43419.928472222222</v>
      </c>
      <c r="C9044" s="405" t="s">
        <v>2054</v>
      </c>
      <c r="D9044" s="384">
        <v>4504</v>
      </c>
      <c r="E9044">
        <v>0.01</v>
      </c>
      <c r="F9044">
        <v>1.55654</v>
      </c>
      <c r="G9044" s="384">
        <v>0</v>
      </c>
      <c r="H9044">
        <v>1.55654</v>
      </c>
      <c r="I9044">
        <v>0.04</v>
      </c>
      <c r="J9044" s="384">
        <v>3594.86</v>
      </c>
    </row>
    <row r="9045" spans="1:10" x14ac:dyDescent="0.2">
      <c r="A9045">
        <v>17738</v>
      </c>
      <c r="B9045" s="623">
        <v>43419.918749999997</v>
      </c>
      <c r="C9045" s="405" t="s">
        <v>97</v>
      </c>
      <c r="D9045" s="384">
        <v>4505</v>
      </c>
      <c r="E9045">
        <v>0.01</v>
      </c>
      <c r="F9045">
        <v>1.55809</v>
      </c>
      <c r="G9045" s="384">
        <v>0</v>
      </c>
      <c r="H9045">
        <v>0</v>
      </c>
    </row>
    <row r="9046" spans="1:10" x14ac:dyDescent="0.2">
      <c r="A9046">
        <v>17742</v>
      </c>
      <c r="B9046" s="623">
        <v>43419.928472222222</v>
      </c>
      <c r="C9046" s="405" t="s">
        <v>2054</v>
      </c>
      <c r="D9046" s="384">
        <v>4505</v>
      </c>
      <c r="E9046">
        <v>0.01</v>
      </c>
      <c r="F9046">
        <v>1.55654</v>
      </c>
      <c r="G9046" s="384">
        <v>0</v>
      </c>
      <c r="H9046">
        <v>1.55654</v>
      </c>
      <c r="I9046">
        <v>1.07</v>
      </c>
      <c r="J9046" s="384">
        <v>3595.93</v>
      </c>
    </row>
    <row r="9047" spans="1:10" x14ac:dyDescent="0.2">
      <c r="A9047">
        <v>17743</v>
      </c>
      <c r="B9047" s="623">
        <v>43420.081250000003</v>
      </c>
      <c r="C9047" s="405" t="s">
        <v>97</v>
      </c>
      <c r="D9047" s="384">
        <v>4506</v>
      </c>
      <c r="E9047">
        <v>0.01</v>
      </c>
      <c r="F9047">
        <v>1.5570999999999999</v>
      </c>
      <c r="G9047" s="384">
        <v>0</v>
      </c>
      <c r="H9047">
        <v>0</v>
      </c>
    </row>
    <row r="9048" spans="1:10" x14ac:dyDescent="0.2">
      <c r="A9048">
        <v>17745</v>
      </c>
      <c r="B9048" s="623">
        <v>43420.106249999997</v>
      </c>
      <c r="C9048" s="405" t="s">
        <v>2054</v>
      </c>
      <c r="D9048" s="384">
        <v>4506</v>
      </c>
      <c r="E9048">
        <v>0.01</v>
      </c>
      <c r="F9048">
        <v>1.5563</v>
      </c>
      <c r="G9048" s="384">
        <v>0</v>
      </c>
      <c r="H9048">
        <v>1.5563</v>
      </c>
      <c r="I9048">
        <v>0.55000000000000004</v>
      </c>
      <c r="J9048" s="384">
        <v>3596.48</v>
      </c>
    </row>
    <row r="9049" spans="1:10" x14ac:dyDescent="0.2">
      <c r="A9049">
        <v>17746</v>
      </c>
      <c r="B9049" s="623">
        <v>43420.888194444444</v>
      </c>
      <c r="C9049" s="405" t="s">
        <v>96</v>
      </c>
      <c r="D9049" s="384">
        <v>4507</v>
      </c>
      <c r="E9049">
        <v>0.01</v>
      </c>
      <c r="F9049">
        <v>1.5564800000000001</v>
      </c>
      <c r="G9049" s="384">
        <v>0</v>
      </c>
      <c r="H9049">
        <v>0</v>
      </c>
    </row>
    <row r="9050" spans="1:10" x14ac:dyDescent="0.2">
      <c r="A9050">
        <v>17748</v>
      </c>
      <c r="B9050" s="623">
        <v>43420.999305555553</v>
      </c>
      <c r="C9050" s="405" t="s">
        <v>2054</v>
      </c>
      <c r="D9050" s="384">
        <v>4507</v>
      </c>
      <c r="E9050">
        <v>0.01</v>
      </c>
      <c r="F9050">
        <v>1.55728</v>
      </c>
      <c r="G9050" s="384">
        <v>0</v>
      </c>
      <c r="H9050">
        <v>1.55728</v>
      </c>
      <c r="I9050">
        <v>0.55000000000000004</v>
      </c>
      <c r="J9050" s="384">
        <v>3597.03</v>
      </c>
    </row>
    <row r="9051" spans="1:10" x14ac:dyDescent="0.2">
      <c r="A9051">
        <v>17749</v>
      </c>
      <c r="B9051" s="623">
        <v>43423.030555555553</v>
      </c>
      <c r="C9051" s="405" t="s">
        <v>97</v>
      </c>
      <c r="D9051" s="384">
        <v>4508</v>
      </c>
      <c r="E9051">
        <v>0.01</v>
      </c>
      <c r="F9051">
        <v>1.56098</v>
      </c>
      <c r="G9051" s="384">
        <v>0</v>
      </c>
      <c r="H9051">
        <v>0</v>
      </c>
    </row>
    <row r="9052" spans="1:10" x14ac:dyDescent="0.2">
      <c r="A9052">
        <v>17751</v>
      </c>
      <c r="B9052" s="623">
        <v>43423.048611111109</v>
      </c>
      <c r="C9052" s="405" t="s">
        <v>2054</v>
      </c>
      <c r="D9052" s="384">
        <v>4508</v>
      </c>
      <c r="E9052">
        <v>0.01</v>
      </c>
      <c r="F9052">
        <v>1.5601799999999999</v>
      </c>
      <c r="G9052" s="384">
        <v>0</v>
      </c>
      <c r="H9052">
        <v>1.5601799999999999</v>
      </c>
      <c r="I9052">
        <v>0.55000000000000004</v>
      </c>
      <c r="J9052" s="384">
        <v>3597.58</v>
      </c>
    </row>
    <row r="9053" spans="1:10" x14ac:dyDescent="0.2">
      <c r="A9053">
        <v>17752</v>
      </c>
      <c r="B9053" s="623">
        <v>43423.06527777778</v>
      </c>
      <c r="C9053" s="405" t="s">
        <v>96</v>
      </c>
      <c r="D9053" s="384">
        <v>4509</v>
      </c>
      <c r="E9053">
        <v>0.01</v>
      </c>
      <c r="F9053">
        <v>1.55905</v>
      </c>
      <c r="G9053" s="384">
        <v>0</v>
      </c>
      <c r="H9053">
        <v>0</v>
      </c>
    </row>
    <row r="9054" spans="1:10" x14ac:dyDescent="0.2">
      <c r="A9054">
        <v>17754</v>
      </c>
      <c r="B9054" s="623">
        <v>43423.068055555559</v>
      </c>
      <c r="C9054" s="405" t="s">
        <v>2054</v>
      </c>
      <c r="D9054" s="384">
        <v>4509</v>
      </c>
      <c r="E9054">
        <v>0.01</v>
      </c>
      <c r="F9054">
        <v>1.55985</v>
      </c>
      <c r="G9054" s="384">
        <v>0</v>
      </c>
      <c r="H9054">
        <v>1.55985</v>
      </c>
      <c r="I9054">
        <v>0.56000000000000005</v>
      </c>
      <c r="J9054" s="384">
        <v>3598.14</v>
      </c>
    </row>
    <row r="9055" spans="1:10" x14ac:dyDescent="0.2">
      <c r="A9055">
        <v>17755</v>
      </c>
      <c r="B9055" s="623">
        <v>43424.887499999997</v>
      </c>
      <c r="C9055" s="405" t="s">
        <v>97</v>
      </c>
      <c r="D9055" s="384">
        <v>4510</v>
      </c>
      <c r="E9055">
        <v>0.01</v>
      </c>
      <c r="F9055">
        <v>1.57379</v>
      </c>
      <c r="G9055" s="384">
        <v>0</v>
      </c>
      <c r="H9055">
        <v>0</v>
      </c>
    </row>
    <row r="9056" spans="1:10" x14ac:dyDescent="0.2">
      <c r="A9056">
        <v>17764</v>
      </c>
      <c r="B9056" s="623">
        <v>43425.106249999997</v>
      </c>
      <c r="C9056" s="405" t="s">
        <v>2054</v>
      </c>
      <c r="D9056" s="384">
        <v>4510</v>
      </c>
      <c r="E9056">
        <v>0.01</v>
      </c>
      <c r="F9056">
        <v>1.5745400000000001</v>
      </c>
      <c r="G9056" s="384">
        <v>0</v>
      </c>
      <c r="H9056">
        <v>1.5745400000000001</v>
      </c>
      <c r="I9056">
        <v>-0.5</v>
      </c>
      <c r="J9056" s="384">
        <v>3597.65</v>
      </c>
    </row>
    <row r="9057" spans="1:10" x14ac:dyDescent="0.2">
      <c r="A9057">
        <v>17757</v>
      </c>
      <c r="B9057" s="623">
        <v>43424.997916666667</v>
      </c>
      <c r="C9057" s="405" t="s">
        <v>97</v>
      </c>
      <c r="D9057" s="384">
        <v>4511</v>
      </c>
      <c r="E9057">
        <v>0.01</v>
      </c>
      <c r="F9057">
        <v>1.57534</v>
      </c>
      <c r="G9057" s="384">
        <v>0</v>
      </c>
      <c r="H9057">
        <v>0</v>
      </c>
    </row>
    <row r="9058" spans="1:10" x14ac:dyDescent="0.2">
      <c r="A9058">
        <v>17765</v>
      </c>
      <c r="B9058" s="623">
        <v>43425.106249999997</v>
      </c>
      <c r="C9058" s="405" t="s">
        <v>2054</v>
      </c>
      <c r="D9058" s="384">
        <v>4511</v>
      </c>
      <c r="E9058">
        <v>0.01</v>
      </c>
      <c r="F9058">
        <v>1.5745400000000001</v>
      </c>
      <c r="G9058" s="384">
        <v>0</v>
      </c>
      <c r="H9058">
        <v>1.5745400000000001</v>
      </c>
      <c r="I9058">
        <v>0.56999999999999995</v>
      </c>
      <c r="J9058" s="384">
        <v>3598.22</v>
      </c>
    </row>
    <row r="9059" spans="1:10" x14ac:dyDescent="0.2">
      <c r="A9059">
        <v>17760</v>
      </c>
      <c r="B9059" s="623">
        <v>43425.019444444442</v>
      </c>
      <c r="C9059" s="405" t="s">
        <v>97</v>
      </c>
      <c r="D9059" s="384">
        <v>4512</v>
      </c>
      <c r="E9059">
        <v>0.01</v>
      </c>
      <c r="F9059">
        <v>1.5768800000000001</v>
      </c>
      <c r="G9059" s="384">
        <v>0</v>
      </c>
      <c r="H9059">
        <v>0</v>
      </c>
    </row>
    <row r="9060" spans="1:10" x14ac:dyDescent="0.2">
      <c r="A9060">
        <v>17766</v>
      </c>
      <c r="B9060" s="623">
        <v>43425.106249999997</v>
      </c>
      <c r="C9060" s="405" t="s">
        <v>2054</v>
      </c>
      <c r="D9060" s="384">
        <v>4512</v>
      </c>
      <c r="E9060">
        <v>0.01</v>
      </c>
      <c r="F9060">
        <v>1.5745400000000001</v>
      </c>
      <c r="G9060" s="384">
        <v>0</v>
      </c>
      <c r="H9060">
        <v>1.5745400000000001</v>
      </c>
      <c r="I9060">
        <v>1.62</v>
      </c>
      <c r="J9060" s="384">
        <v>3599.84</v>
      </c>
    </row>
    <row r="9061" spans="1:10" x14ac:dyDescent="0.2">
      <c r="A9061">
        <v>17767</v>
      </c>
      <c r="B9061" s="623">
        <v>43425.875</v>
      </c>
      <c r="C9061" s="405" t="s">
        <v>96</v>
      </c>
      <c r="D9061" s="384">
        <v>4513</v>
      </c>
      <c r="E9061">
        <v>0.01</v>
      </c>
      <c r="F9061">
        <v>1.5676300000000001</v>
      </c>
      <c r="G9061" s="384">
        <v>0</v>
      </c>
      <c r="H9061">
        <v>0</v>
      </c>
    </row>
    <row r="9062" spans="1:10" x14ac:dyDescent="0.2">
      <c r="A9062">
        <v>17769</v>
      </c>
      <c r="B9062" s="623">
        <v>43426.041666666664</v>
      </c>
      <c r="C9062" s="405" t="s">
        <v>2054</v>
      </c>
      <c r="D9062" s="384">
        <v>4513</v>
      </c>
      <c r="E9062">
        <v>0.01</v>
      </c>
      <c r="F9062">
        <v>1.56843</v>
      </c>
      <c r="G9062" s="384">
        <v>0</v>
      </c>
      <c r="H9062">
        <v>1.56843</v>
      </c>
      <c r="I9062">
        <v>0.28000000000000003</v>
      </c>
      <c r="J9062" s="384">
        <v>3600.13</v>
      </c>
    </row>
    <row r="9063" spans="1:10" x14ac:dyDescent="0.2">
      <c r="A9063">
        <v>17770</v>
      </c>
      <c r="B9063" s="623">
        <v>43426.973611111112</v>
      </c>
      <c r="C9063" s="405" t="s">
        <v>96</v>
      </c>
      <c r="D9063" s="384">
        <v>4514</v>
      </c>
      <c r="E9063">
        <v>0.01</v>
      </c>
      <c r="F9063">
        <v>1.5714300000000001</v>
      </c>
      <c r="G9063" s="384">
        <v>0</v>
      </c>
      <c r="H9063">
        <v>0</v>
      </c>
    </row>
    <row r="9064" spans="1:10" x14ac:dyDescent="0.2">
      <c r="A9064">
        <v>17772</v>
      </c>
      <c r="B9064" s="623">
        <v>43427.00277777778</v>
      </c>
      <c r="C9064" s="405" t="s">
        <v>2054</v>
      </c>
      <c r="D9064" s="384">
        <v>4514</v>
      </c>
      <c r="E9064">
        <v>0.01</v>
      </c>
      <c r="F9064">
        <v>1.57223</v>
      </c>
      <c r="G9064" s="384">
        <v>0</v>
      </c>
      <c r="H9064">
        <v>1.57223</v>
      </c>
      <c r="I9064">
        <v>0.46</v>
      </c>
      <c r="J9064" s="384">
        <v>3600.58</v>
      </c>
    </row>
    <row r="9065" spans="1:10" x14ac:dyDescent="0.2">
      <c r="A9065">
        <v>17773</v>
      </c>
      <c r="B9065" s="623">
        <v>43427.948611111111</v>
      </c>
      <c r="C9065" s="405" t="s">
        <v>96</v>
      </c>
      <c r="D9065" s="384">
        <v>4515</v>
      </c>
      <c r="E9065">
        <v>0.01</v>
      </c>
      <c r="F9065">
        <v>1.5662700000000001</v>
      </c>
      <c r="G9065" s="384">
        <v>0</v>
      </c>
      <c r="H9065">
        <v>0</v>
      </c>
    </row>
    <row r="9066" spans="1:10" x14ac:dyDescent="0.2">
      <c r="A9066">
        <v>17775</v>
      </c>
      <c r="B9066" s="623">
        <v>43427.959027777775</v>
      </c>
      <c r="C9066" s="405" t="s">
        <v>2054</v>
      </c>
      <c r="D9066" s="384">
        <v>4515</v>
      </c>
      <c r="E9066">
        <v>0.01</v>
      </c>
      <c r="F9066">
        <v>1.56707</v>
      </c>
      <c r="G9066" s="384">
        <v>0</v>
      </c>
      <c r="H9066">
        <v>1.56707</v>
      </c>
      <c r="I9066">
        <v>0.55000000000000004</v>
      </c>
      <c r="J9066" s="384">
        <v>3601.13</v>
      </c>
    </row>
    <row r="9067" spans="1:10" x14ac:dyDescent="0.2">
      <c r="A9067">
        <v>17776</v>
      </c>
      <c r="B9067" s="623">
        <v>43430.978472222225</v>
      </c>
      <c r="C9067" s="405" t="s">
        <v>97</v>
      </c>
      <c r="D9067" s="384">
        <v>4516</v>
      </c>
      <c r="E9067">
        <v>0.01</v>
      </c>
      <c r="F9067">
        <v>1.56898</v>
      </c>
      <c r="G9067" s="384">
        <v>0</v>
      </c>
      <c r="H9067">
        <v>0</v>
      </c>
    </row>
    <row r="9068" spans="1:10" x14ac:dyDescent="0.2">
      <c r="A9068">
        <v>17778</v>
      </c>
      <c r="B9068" s="623">
        <v>43431.227777777778</v>
      </c>
      <c r="C9068" s="405" t="s">
        <v>2054</v>
      </c>
      <c r="D9068" s="384">
        <v>4516</v>
      </c>
      <c r="E9068">
        <v>0.01</v>
      </c>
      <c r="F9068">
        <v>1.5681799999999999</v>
      </c>
      <c r="G9068" s="384">
        <v>0</v>
      </c>
      <c r="H9068">
        <v>1.5681799999999999</v>
      </c>
      <c r="I9068">
        <v>0.56000000000000005</v>
      </c>
      <c r="J9068" s="384">
        <v>3601.7</v>
      </c>
    </row>
    <row r="9069" spans="1:10" x14ac:dyDescent="0.2">
      <c r="A9069">
        <v>17779</v>
      </c>
      <c r="B9069" s="623">
        <v>43431.896527777775</v>
      </c>
      <c r="C9069" s="405" t="s">
        <v>96</v>
      </c>
      <c r="D9069" s="384">
        <v>4517</v>
      </c>
      <c r="E9069">
        <v>0.01</v>
      </c>
      <c r="F9069">
        <v>1.5639700000000001</v>
      </c>
      <c r="G9069" s="384">
        <v>0</v>
      </c>
      <c r="H9069">
        <v>0</v>
      </c>
    </row>
    <row r="9070" spans="1:10" x14ac:dyDescent="0.2">
      <c r="A9070">
        <v>17815</v>
      </c>
      <c r="B9070" s="623">
        <v>43433.166666666664</v>
      </c>
      <c r="C9070" s="405" t="s">
        <v>2054</v>
      </c>
      <c r="D9070" s="384">
        <v>4517</v>
      </c>
      <c r="E9070">
        <v>0.01</v>
      </c>
      <c r="F9070">
        <v>1.5586100000000001</v>
      </c>
      <c r="G9070" s="384">
        <v>0</v>
      </c>
      <c r="H9070">
        <v>1.5586100000000001</v>
      </c>
      <c r="I9070">
        <v>-4.0599999999999996</v>
      </c>
      <c r="J9070" s="384">
        <v>3597.64</v>
      </c>
    </row>
    <row r="9071" spans="1:10" x14ac:dyDescent="0.2">
      <c r="A9071">
        <v>17781</v>
      </c>
      <c r="B9071" s="623">
        <v>43432.005555555559</v>
      </c>
      <c r="C9071" s="405" t="s">
        <v>96</v>
      </c>
      <c r="D9071" s="384">
        <v>4518</v>
      </c>
      <c r="E9071">
        <v>0.01</v>
      </c>
      <c r="F9071">
        <v>1.56229</v>
      </c>
      <c r="G9071" s="384">
        <v>0</v>
      </c>
      <c r="H9071">
        <v>0</v>
      </c>
    </row>
    <row r="9072" spans="1:10" x14ac:dyDescent="0.2">
      <c r="A9072">
        <v>17816</v>
      </c>
      <c r="B9072" s="623">
        <v>43433.166666666664</v>
      </c>
      <c r="C9072" s="405" t="s">
        <v>2054</v>
      </c>
      <c r="D9072" s="384">
        <v>4518</v>
      </c>
      <c r="E9072">
        <v>0.01</v>
      </c>
      <c r="F9072">
        <v>1.5586100000000001</v>
      </c>
      <c r="G9072" s="384">
        <v>0</v>
      </c>
      <c r="H9072">
        <v>1.5586100000000001</v>
      </c>
      <c r="I9072">
        <v>-2.81</v>
      </c>
      <c r="J9072" s="384">
        <v>3594.84</v>
      </c>
    </row>
    <row r="9073" spans="1:10" x14ac:dyDescent="0.2">
      <c r="A9073">
        <v>17784</v>
      </c>
      <c r="B9073" s="623">
        <v>43432.254166666666</v>
      </c>
      <c r="C9073" s="405" t="s">
        <v>96</v>
      </c>
      <c r="D9073" s="384">
        <v>4519</v>
      </c>
      <c r="E9073">
        <v>0.01</v>
      </c>
      <c r="F9073">
        <v>1.56077</v>
      </c>
      <c r="G9073" s="384">
        <v>0</v>
      </c>
      <c r="H9073">
        <v>0</v>
      </c>
    </row>
    <row r="9074" spans="1:10" x14ac:dyDescent="0.2">
      <c r="A9074">
        <v>17817</v>
      </c>
      <c r="B9074" s="623">
        <v>43433.166666666664</v>
      </c>
      <c r="C9074" s="405" t="s">
        <v>2054</v>
      </c>
      <c r="D9074" s="384">
        <v>4519</v>
      </c>
      <c r="E9074">
        <v>0.01</v>
      </c>
      <c r="F9074">
        <v>1.5586100000000001</v>
      </c>
      <c r="G9074" s="384">
        <v>0</v>
      </c>
      <c r="H9074">
        <v>1.5586100000000001</v>
      </c>
      <c r="I9074">
        <v>-1.77</v>
      </c>
      <c r="J9074" s="384">
        <v>3593.07</v>
      </c>
    </row>
    <row r="9075" spans="1:10" x14ac:dyDescent="0.2">
      <c r="A9075">
        <v>17788</v>
      </c>
      <c r="B9075" s="623">
        <v>43432.425694444442</v>
      </c>
      <c r="C9075" s="405" t="s">
        <v>96</v>
      </c>
      <c r="D9075" s="384">
        <v>4520</v>
      </c>
      <c r="E9075">
        <v>0.01</v>
      </c>
      <c r="F9075">
        <v>1.55843</v>
      </c>
      <c r="G9075" s="384">
        <v>0</v>
      </c>
      <c r="H9075">
        <v>0</v>
      </c>
    </row>
    <row r="9076" spans="1:10" x14ac:dyDescent="0.2">
      <c r="A9076">
        <v>17818</v>
      </c>
      <c r="B9076" s="623">
        <v>43433.166666666664</v>
      </c>
      <c r="C9076" s="405" t="s">
        <v>2054</v>
      </c>
      <c r="D9076" s="384">
        <v>4520</v>
      </c>
      <c r="E9076">
        <v>0.01</v>
      </c>
      <c r="F9076">
        <v>1.5586100000000001</v>
      </c>
      <c r="G9076" s="384">
        <v>0</v>
      </c>
      <c r="H9076">
        <v>1.5586100000000001</v>
      </c>
      <c r="I9076">
        <v>-0.15</v>
      </c>
      <c r="J9076" s="384">
        <v>3592.92</v>
      </c>
    </row>
    <row r="9077" spans="1:10" x14ac:dyDescent="0.2">
      <c r="A9077">
        <v>17793</v>
      </c>
      <c r="B9077" s="623">
        <v>43432.796527777777</v>
      </c>
      <c r="C9077" s="405" t="s">
        <v>96</v>
      </c>
      <c r="D9077" s="384">
        <v>4521</v>
      </c>
      <c r="E9077">
        <v>0.02</v>
      </c>
      <c r="F9077">
        <v>1.5552600000000001</v>
      </c>
      <c r="G9077" s="384">
        <v>0</v>
      </c>
      <c r="H9077">
        <v>0</v>
      </c>
    </row>
    <row r="9078" spans="1:10" x14ac:dyDescent="0.2">
      <c r="A9078">
        <v>17819</v>
      </c>
      <c r="B9078" s="623">
        <v>43433.166666666664</v>
      </c>
      <c r="C9078" s="405" t="s">
        <v>2054</v>
      </c>
      <c r="D9078" s="384">
        <v>4521</v>
      </c>
      <c r="E9078">
        <v>0.02</v>
      </c>
      <c r="F9078">
        <v>1.5586100000000001</v>
      </c>
      <c r="G9078" s="384">
        <v>0</v>
      </c>
      <c r="H9078">
        <v>1.5586100000000001</v>
      </c>
      <c r="I9078">
        <v>4.07</v>
      </c>
      <c r="J9078" s="384">
        <v>3596.99</v>
      </c>
    </row>
    <row r="9079" spans="1:10" x14ac:dyDescent="0.2">
      <c r="A9079">
        <v>17799</v>
      </c>
      <c r="B9079" s="623">
        <v>43432.799305555556</v>
      </c>
      <c r="C9079" s="405" t="s">
        <v>96</v>
      </c>
      <c r="D9079" s="384">
        <v>4522</v>
      </c>
      <c r="E9079">
        <v>0.02</v>
      </c>
      <c r="F9079">
        <v>1.5520499999999999</v>
      </c>
      <c r="G9079" s="384">
        <v>0</v>
      </c>
      <c r="H9079">
        <v>0</v>
      </c>
    </row>
    <row r="9080" spans="1:10" x14ac:dyDescent="0.2">
      <c r="A9080">
        <v>17820</v>
      </c>
      <c r="B9080" s="623">
        <v>43433.166666666664</v>
      </c>
      <c r="C9080" s="405" t="s">
        <v>2054</v>
      </c>
      <c r="D9080" s="384">
        <v>4522</v>
      </c>
      <c r="E9080">
        <v>0.02</v>
      </c>
      <c r="F9080">
        <v>1.5586100000000001</v>
      </c>
      <c r="G9080" s="384">
        <v>0</v>
      </c>
      <c r="H9080">
        <v>1.5586100000000001</v>
      </c>
      <c r="I9080">
        <v>8.49</v>
      </c>
      <c r="J9080" s="384">
        <v>3605.48</v>
      </c>
    </row>
    <row r="9081" spans="1:10" x14ac:dyDescent="0.2">
      <c r="A9081">
        <v>17806</v>
      </c>
      <c r="B9081" s="623">
        <v>43432.913888888892</v>
      </c>
      <c r="C9081" s="405" t="s">
        <v>97</v>
      </c>
      <c r="D9081" s="384">
        <v>4523</v>
      </c>
      <c r="E9081">
        <v>0.01</v>
      </c>
      <c r="F9081">
        <v>1.5547500000000001</v>
      </c>
      <c r="G9081" s="384">
        <v>0</v>
      </c>
      <c r="H9081">
        <v>0</v>
      </c>
    </row>
    <row r="9082" spans="1:10" x14ac:dyDescent="0.2">
      <c r="A9082">
        <v>17821</v>
      </c>
      <c r="B9082" s="623">
        <v>43433.348611111112</v>
      </c>
      <c r="C9082" s="405" t="s">
        <v>2054</v>
      </c>
      <c r="D9082" s="384">
        <v>4523</v>
      </c>
      <c r="E9082">
        <v>0.01</v>
      </c>
      <c r="F9082">
        <v>1.5555000000000001</v>
      </c>
      <c r="G9082" s="384">
        <v>0</v>
      </c>
      <c r="H9082">
        <v>1.5555000000000001</v>
      </c>
      <c r="I9082">
        <v>-0.48</v>
      </c>
      <c r="J9082" s="384">
        <v>3605</v>
      </c>
    </row>
    <row r="9083" spans="1:10" x14ac:dyDescent="0.2">
      <c r="A9083">
        <v>17808</v>
      </c>
      <c r="B9083" s="623">
        <v>43433.015277777777</v>
      </c>
      <c r="C9083" s="405" t="s">
        <v>97</v>
      </c>
      <c r="D9083" s="384">
        <v>4524</v>
      </c>
      <c r="E9083">
        <v>0.01</v>
      </c>
      <c r="F9083">
        <v>1.5563199999999999</v>
      </c>
      <c r="G9083" s="384">
        <v>0</v>
      </c>
      <c r="H9083">
        <v>0</v>
      </c>
    </row>
    <row r="9084" spans="1:10" x14ac:dyDescent="0.2">
      <c r="A9084">
        <v>17822</v>
      </c>
      <c r="B9084" s="623">
        <v>43433.348611111112</v>
      </c>
      <c r="C9084" s="405" t="s">
        <v>2054</v>
      </c>
      <c r="D9084" s="384">
        <v>4524</v>
      </c>
      <c r="E9084">
        <v>0.01</v>
      </c>
      <c r="F9084">
        <v>1.5555000000000001</v>
      </c>
      <c r="G9084" s="384">
        <v>0</v>
      </c>
      <c r="H9084">
        <v>1.5555000000000001</v>
      </c>
      <c r="I9084">
        <v>0.56999999999999995</v>
      </c>
      <c r="J9084" s="384">
        <v>3605.57</v>
      </c>
    </row>
    <row r="9085" spans="1:10" x14ac:dyDescent="0.2">
      <c r="A9085">
        <v>17811</v>
      </c>
      <c r="B9085" s="623">
        <v>43433.129861111112</v>
      </c>
      <c r="C9085" s="405" t="s">
        <v>97</v>
      </c>
      <c r="D9085" s="384">
        <v>4525</v>
      </c>
      <c r="E9085">
        <v>0.01</v>
      </c>
      <c r="F9085">
        <v>1.55783</v>
      </c>
      <c r="G9085" s="384">
        <v>0</v>
      </c>
      <c r="H9085">
        <v>0</v>
      </c>
    </row>
    <row r="9086" spans="1:10" x14ac:dyDescent="0.2">
      <c r="A9086">
        <v>17823</v>
      </c>
      <c r="B9086" s="623">
        <v>43433.348611111112</v>
      </c>
      <c r="C9086" s="405" t="s">
        <v>2054</v>
      </c>
      <c r="D9086" s="384">
        <v>4525</v>
      </c>
      <c r="E9086">
        <v>0.01</v>
      </c>
      <c r="F9086">
        <v>1.5555000000000001</v>
      </c>
      <c r="G9086" s="384">
        <v>0</v>
      </c>
      <c r="H9086">
        <v>1.5555000000000001</v>
      </c>
      <c r="I9086">
        <v>1.61</v>
      </c>
      <c r="J9086" s="384">
        <v>3607.18</v>
      </c>
    </row>
    <row r="9087" spans="1:10" x14ac:dyDescent="0.2">
      <c r="A9087">
        <v>17824</v>
      </c>
      <c r="B9087" s="623">
        <v>43433.929861111108</v>
      </c>
      <c r="C9087" s="405" t="s">
        <v>96</v>
      </c>
      <c r="D9087" s="384">
        <v>4526</v>
      </c>
      <c r="E9087">
        <v>0.01</v>
      </c>
      <c r="F9087">
        <v>1.5560499999999999</v>
      </c>
      <c r="G9087" s="384">
        <v>0</v>
      </c>
      <c r="H9087">
        <v>0</v>
      </c>
    </row>
    <row r="9088" spans="1:10" x14ac:dyDescent="0.2">
      <c r="A9088">
        <v>17826</v>
      </c>
      <c r="B9088" s="623">
        <v>43434.039583333331</v>
      </c>
      <c r="C9088" s="405" t="s">
        <v>2054</v>
      </c>
      <c r="D9088" s="384">
        <v>4526</v>
      </c>
      <c r="E9088">
        <v>0.01</v>
      </c>
      <c r="F9088">
        <v>1.5568500000000001</v>
      </c>
      <c r="G9088" s="384">
        <v>0</v>
      </c>
      <c r="H9088">
        <v>1.5568500000000001</v>
      </c>
      <c r="I9088">
        <v>0.46</v>
      </c>
      <c r="J9088" s="384">
        <v>3607.64</v>
      </c>
    </row>
    <row r="9089" spans="1:10" x14ac:dyDescent="0.2">
      <c r="A9089">
        <v>17827</v>
      </c>
      <c r="B9089" s="623">
        <v>43434.039583333331</v>
      </c>
      <c r="C9089" s="405" t="s">
        <v>96</v>
      </c>
      <c r="D9089" s="384">
        <v>4527</v>
      </c>
      <c r="E9089">
        <v>0.01</v>
      </c>
      <c r="F9089">
        <v>1.5571699999999999</v>
      </c>
      <c r="G9089" s="384">
        <v>0</v>
      </c>
      <c r="H9089">
        <v>0</v>
      </c>
    </row>
    <row r="9090" spans="1:10" x14ac:dyDescent="0.2">
      <c r="A9090">
        <v>17832</v>
      </c>
      <c r="B9090" s="623">
        <v>43434.230555555558</v>
      </c>
      <c r="C9090" s="405" t="s">
        <v>2054</v>
      </c>
      <c r="D9090" s="384">
        <v>4527</v>
      </c>
      <c r="E9090">
        <v>0.01</v>
      </c>
      <c r="F9090">
        <v>1.55722</v>
      </c>
      <c r="G9090" s="384">
        <v>0</v>
      </c>
      <c r="H9090">
        <v>1.55722</v>
      </c>
      <c r="I9090">
        <v>0.04</v>
      </c>
      <c r="J9090" s="384">
        <v>3607.68</v>
      </c>
    </row>
    <row r="9091" spans="1:10" x14ac:dyDescent="0.2">
      <c r="A9091">
        <v>17829</v>
      </c>
      <c r="B9091" s="623">
        <v>43434.088888888888</v>
      </c>
      <c r="C9091" s="405" t="s">
        <v>96</v>
      </c>
      <c r="D9091" s="384">
        <v>4528</v>
      </c>
      <c r="E9091">
        <v>0.01</v>
      </c>
      <c r="F9091">
        <v>1.5556700000000001</v>
      </c>
      <c r="G9091" s="384">
        <v>0</v>
      </c>
      <c r="H9091">
        <v>0</v>
      </c>
    </row>
    <row r="9092" spans="1:10" x14ac:dyDescent="0.2">
      <c r="A9092">
        <v>17833</v>
      </c>
      <c r="B9092" s="623">
        <v>43434.230555555558</v>
      </c>
      <c r="C9092" s="405" t="s">
        <v>2054</v>
      </c>
      <c r="D9092" s="384">
        <v>4528</v>
      </c>
      <c r="E9092">
        <v>0.01</v>
      </c>
      <c r="F9092">
        <v>1.55722</v>
      </c>
      <c r="G9092" s="384">
        <v>0</v>
      </c>
      <c r="H9092">
        <v>1.55722</v>
      </c>
      <c r="I9092">
        <v>1.07</v>
      </c>
      <c r="J9092" s="384">
        <v>3608.75</v>
      </c>
    </row>
    <row r="9093" spans="1:10" x14ac:dyDescent="0.2">
      <c r="A9093">
        <v>17834</v>
      </c>
      <c r="B9093" s="623">
        <v>43434.916666666664</v>
      </c>
      <c r="C9093" s="405" t="s">
        <v>96</v>
      </c>
      <c r="D9093" s="384">
        <v>4529</v>
      </c>
      <c r="E9093">
        <v>0.01</v>
      </c>
      <c r="F9093">
        <v>1.5487500000000001</v>
      </c>
      <c r="G9093" s="384">
        <v>0</v>
      </c>
      <c r="H9093">
        <v>0</v>
      </c>
    </row>
    <row r="9094" spans="1:10" x14ac:dyDescent="0.2">
      <c r="A9094">
        <v>17904</v>
      </c>
      <c r="B9094" s="623">
        <v>43437.74722222222</v>
      </c>
      <c r="C9094" s="405" t="s">
        <v>2054</v>
      </c>
      <c r="D9094" s="384">
        <v>4529</v>
      </c>
      <c r="E9094">
        <v>0.01</v>
      </c>
      <c r="F9094">
        <v>1.5428500000000001</v>
      </c>
      <c r="G9094" s="384">
        <v>0</v>
      </c>
      <c r="H9094">
        <v>1.5428500000000001</v>
      </c>
      <c r="I9094">
        <v>-4.16</v>
      </c>
      <c r="J9094" s="384">
        <v>3604.59</v>
      </c>
    </row>
    <row r="9095" spans="1:10" x14ac:dyDescent="0.2">
      <c r="A9095">
        <v>17836</v>
      </c>
      <c r="B9095" s="623">
        <v>43434.995833333334</v>
      </c>
      <c r="C9095" s="405" t="s">
        <v>96</v>
      </c>
      <c r="D9095" s="384">
        <v>4530</v>
      </c>
      <c r="E9095">
        <v>0.01</v>
      </c>
      <c r="F9095">
        <v>1.5471900000000001</v>
      </c>
      <c r="G9095" s="384">
        <v>0</v>
      </c>
      <c r="H9095">
        <v>0</v>
      </c>
    </row>
    <row r="9096" spans="1:10" x14ac:dyDescent="0.2">
      <c r="A9096">
        <v>17905</v>
      </c>
      <c r="B9096" s="623">
        <v>43437.74722222222</v>
      </c>
      <c r="C9096" s="405" t="s">
        <v>2054</v>
      </c>
      <c r="D9096" s="384">
        <v>4530</v>
      </c>
      <c r="E9096">
        <v>0.01</v>
      </c>
      <c r="F9096">
        <v>1.5428500000000001</v>
      </c>
      <c r="G9096" s="384">
        <v>0</v>
      </c>
      <c r="H9096">
        <v>1.5428500000000001</v>
      </c>
      <c r="I9096">
        <v>-3.08</v>
      </c>
      <c r="J9096" s="384">
        <v>3601.51</v>
      </c>
    </row>
    <row r="9097" spans="1:10" x14ac:dyDescent="0.2">
      <c r="A9097">
        <v>17839</v>
      </c>
      <c r="B9097" s="623">
        <v>43437.004861111112</v>
      </c>
      <c r="C9097" s="405" t="s">
        <v>2070</v>
      </c>
      <c r="D9097" s="384">
        <v>4531</v>
      </c>
      <c r="E9097">
        <v>0.01</v>
      </c>
      <c r="F9097">
        <v>1.54532</v>
      </c>
      <c r="G9097" s="384">
        <v>0</v>
      </c>
      <c r="H9097">
        <v>0</v>
      </c>
    </row>
    <row r="9098" spans="1:10" x14ac:dyDescent="0.2">
      <c r="A9098">
        <v>17909</v>
      </c>
      <c r="B9098" s="623">
        <v>43437.74722222222</v>
      </c>
      <c r="C9098" s="405" t="s">
        <v>2071</v>
      </c>
      <c r="D9098" s="384">
        <v>4531</v>
      </c>
      <c r="E9098">
        <v>0.01</v>
      </c>
      <c r="F9098">
        <v>1.54532</v>
      </c>
      <c r="G9098" s="384">
        <v>1.5447200000000001</v>
      </c>
      <c r="H9098">
        <v>1.54592</v>
      </c>
    </row>
    <row r="9099" spans="1:10" x14ac:dyDescent="0.2">
      <c r="A9099">
        <v>17840</v>
      </c>
      <c r="B9099" s="623">
        <v>43437.004861111112</v>
      </c>
      <c r="C9099" s="405" t="s">
        <v>2070</v>
      </c>
      <c r="D9099" s="384">
        <v>4532</v>
      </c>
      <c r="E9099">
        <v>0.01</v>
      </c>
      <c r="F9099">
        <v>1.5430200000000001</v>
      </c>
      <c r="G9099" s="384">
        <v>0</v>
      </c>
      <c r="H9099">
        <v>0</v>
      </c>
    </row>
    <row r="9100" spans="1:10" x14ac:dyDescent="0.2">
      <c r="A9100">
        <v>17895</v>
      </c>
      <c r="B9100" s="623">
        <v>43437.161805555559</v>
      </c>
      <c r="C9100" s="405" t="s">
        <v>96</v>
      </c>
      <c r="D9100" s="384">
        <v>4532</v>
      </c>
      <c r="E9100">
        <v>0.01</v>
      </c>
      <c r="F9100">
        <v>1.5430200000000001</v>
      </c>
      <c r="G9100" s="384">
        <v>0</v>
      </c>
      <c r="H9100">
        <v>1.5447599999999999</v>
      </c>
    </row>
    <row r="9101" spans="1:10" x14ac:dyDescent="0.2">
      <c r="A9101">
        <v>17906</v>
      </c>
      <c r="B9101" s="623">
        <v>43437.74722222222</v>
      </c>
      <c r="C9101" s="405" t="s">
        <v>2054</v>
      </c>
      <c r="D9101" s="384">
        <v>4532</v>
      </c>
      <c r="E9101">
        <v>0.01</v>
      </c>
      <c r="F9101">
        <v>1.5428500000000001</v>
      </c>
      <c r="G9101" s="384">
        <v>0</v>
      </c>
      <c r="H9101">
        <v>1.5428500000000001</v>
      </c>
      <c r="I9101">
        <v>-0.12</v>
      </c>
      <c r="J9101" s="384">
        <v>3601.39</v>
      </c>
    </row>
    <row r="9102" spans="1:10" x14ac:dyDescent="0.2">
      <c r="A9102">
        <v>17841</v>
      </c>
      <c r="B9102" s="623">
        <v>43437.004861111112</v>
      </c>
      <c r="C9102" s="405" t="s">
        <v>2070</v>
      </c>
      <c r="D9102" s="384">
        <v>4533</v>
      </c>
      <c r="E9102">
        <v>0.02</v>
      </c>
      <c r="F9102">
        <v>1.53992</v>
      </c>
      <c r="G9102" s="384">
        <v>0</v>
      </c>
      <c r="H9102">
        <v>0</v>
      </c>
    </row>
    <row r="9103" spans="1:10" x14ac:dyDescent="0.2">
      <c r="A9103">
        <v>17854</v>
      </c>
      <c r="B9103" s="623">
        <v>43437.015277777777</v>
      </c>
      <c r="C9103" s="405" t="s">
        <v>96</v>
      </c>
      <c r="D9103" s="384">
        <v>4533</v>
      </c>
      <c r="E9103">
        <v>0.02</v>
      </c>
      <c r="F9103">
        <v>1.53992</v>
      </c>
      <c r="G9103" s="384">
        <v>0</v>
      </c>
      <c r="H9103">
        <v>1.5447599999999999</v>
      </c>
    </row>
    <row r="9104" spans="1:10" x14ac:dyDescent="0.2">
      <c r="A9104">
        <v>17907</v>
      </c>
      <c r="B9104" s="623">
        <v>43437.74722222222</v>
      </c>
      <c r="C9104" s="405" t="s">
        <v>2054</v>
      </c>
      <c r="D9104" s="384">
        <v>4533</v>
      </c>
      <c r="E9104">
        <v>0.02</v>
      </c>
      <c r="F9104">
        <v>1.5428500000000001</v>
      </c>
      <c r="G9104" s="384">
        <v>0</v>
      </c>
      <c r="H9104">
        <v>1.5428500000000001</v>
      </c>
      <c r="I9104">
        <v>4.04</v>
      </c>
      <c r="J9104" s="384">
        <v>3605.43</v>
      </c>
    </row>
    <row r="9105" spans="1:10" x14ac:dyDescent="0.2">
      <c r="A9105">
        <v>17896</v>
      </c>
      <c r="B9105" s="623">
        <v>43437.543055555558</v>
      </c>
      <c r="C9105" s="405" t="s">
        <v>96</v>
      </c>
      <c r="D9105" s="384">
        <v>4534</v>
      </c>
      <c r="E9105">
        <v>0.02</v>
      </c>
      <c r="F9105">
        <v>1.5367200000000001</v>
      </c>
      <c r="G9105" s="384">
        <v>0</v>
      </c>
      <c r="H9105">
        <v>0</v>
      </c>
    </row>
    <row r="9106" spans="1:10" x14ac:dyDescent="0.2">
      <c r="A9106">
        <v>17908</v>
      </c>
      <c r="B9106" s="623">
        <v>43437.74722222222</v>
      </c>
      <c r="C9106" s="405" t="s">
        <v>2054</v>
      </c>
      <c r="D9106" s="384">
        <v>4534</v>
      </c>
      <c r="E9106">
        <v>0.02</v>
      </c>
      <c r="F9106">
        <v>1.5428500000000001</v>
      </c>
      <c r="G9106" s="384">
        <v>0</v>
      </c>
      <c r="H9106">
        <v>1.5428500000000001</v>
      </c>
      <c r="I9106">
        <v>8.4600000000000009</v>
      </c>
      <c r="J9106" s="384">
        <v>3613.89</v>
      </c>
    </row>
    <row r="9107" spans="1:10" x14ac:dyDescent="0.2">
      <c r="A9107">
        <v>17910</v>
      </c>
      <c r="B9107" s="623">
        <v>43440.043055555558</v>
      </c>
      <c r="C9107" s="405" t="s">
        <v>97</v>
      </c>
      <c r="D9107" s="384">
        <v>4535</v>
      </c>
      <c r="E9107">
        <v>0.01</v>
      </c>
      <c r="F9107">
        <v>1.5613900000000001</v>
      </c>
      <c r="G9107" s="384">
        <v>0</v>
      </c>
      <c r="H9107">
        <v>0</v>
      </c>
    </row>
    <row r="9108" spans="1:10" x14ac:dyDescent="0.2">
      <c r="A9108">
        <v>17995</v>
      </c>
      <c r="B9108" s="623">
        <v>43445.006249999999</v>
      </c>
      <c r="C9108" s="405" t="s">
        <v>2054</v>
      </c>
      <c r="D9108" s="384">
        <v>4535</v>
      </c>
      <c r="E9108">
        <v>0.01</v>
      </c>
      <c r="F9108">
        <v>1.57836</v>
      </c>
      <c r="G9108" s="384">
        <v>0</v>
      </c>
      <c r="H9108">
        <v>1.57836</v>
      </c>
      <c r="I9108">
        <v>-11.67</v>
      </c>
      <c r="J9108" s="384">
        <v>3604.14</v>
      </c>
    </row>
    <row r="9109" spans="1:10" x14ac:dyDescent="0.2">
      <c r="A9109">
        <v>17912</v>
      </c>
      <c r="B9109" s="623">
        <v>43440.074305555558</v>
      </c>
      <c r="C9109" s="405" t="s">
        <v>97</v>
      </c>
      <c r="D9109" s="384">
        <v>4536</v>
      </c>
      <c r="E9109">
        <v>0.01</v>
      </c>
      <c r="F9109">
        <v>1.5629299999999999</v>
      </c>
      <c r="G9109" s="384">
        <v>0</v>
      </c>
      <c r="H9109">
        <v>0</v>
      </c>
    </row>
    <row r="9110" spans="1:10" x14ac:dyDescent="0.2">
      <c r="A9110">
        <v>17996</v>
      </c>
      <c r="B9110" s="623">
        <v>43445.006249999999</v>
      </c>
      <c r="C9110" s="405" t="s">
        <v>2054</v>
      </c>
      <c r="D9110" s="384">
        <v>4536</v>
      </c>
      <c r="E9110">
        <v>0.01</v>
      </c>
      <c r="F9110">
        <v>1.57836</v>
      </c>
      <c r="G9110" s="384">
        <v>0</v>
      </c>
      <c r="H9110">
        <v>1.57836</v>
      </c>
      <c r="I9110">
        <v>-10.6</v>
      </c>
      <c r="J9110" s="384">
        <v>3593.54</v>
      </c>
    </row>
    <row r="9111" spans="1:10" x14ac:dyDescent="0.2">
      <c r="A9111">
        <v>17915</v>
      </c>
      <c r="B9111" s="623">
        <v>43440.105555555558</v>
      </c>
      <c r="C9111" s="405" t="s">
        <v>97</v>
      </c>
      <c r="D9111" s="384">
        <v>4537</v>
      </c>
      <c r="E9111">
        <v>0.01</v>
      </c>
      <c r="F9111">
        <v>1.56443</v>
      </c>
      <c r="G9111" s="384">
        <v>0</v>
      </c>
      <c r="H9111">
        <v>0</v>
      </c>
    </row>
    <row r="9112" spans="1:10" x14ac:dyDescent="0.2">
      <c r="A9112">
        <v>17997</v>
      </c>
      <c r="B9112" s="623">
        <v>43445.006249999999</v>
      </c>
      <c r="C9112" s="405" t="s">
        <v>2054</v>
      </c>
      <c r="D9112" s="384">
        <v>4537</v>
      </c>
      <c r="E9112">
        <v>0.01</v>
      </c>
      <c r="F9112">
        <v>1.57836</v>
      </c>
      <c r="G9112" s="384">
        <v>0</v>
      </c>
      <c r="H9112">
        <v>1.57836</v>
      </c>
      <c r="I9112">
        <v>-9.57</v>
      </c>
      <c r="J9112" s="384">
        <v>3583.97</v>
      </c>
    </row>
    <row r="9113" spans="1:10" x14ac:dyDescent="0.2">
      <c r="A9113">
        <v>17919</v>
      </c>
      <c r="B9113" s="623">
        <v>43440.125</v>
      </c>
      <c r="C9113" s="405" t="s">
        <v>97</v>
      </c>
      <c r="D9113" s="384">
        <v>4538</v>
      </c>
      <c r="E9113">
        <v>0.01</v>
      </c>
      <c r="F9113">
        <v>1.5668500000000001</v>
      </c>
      <c r="G9113" s="384">
        <v>0</v>
      </c>
      <c r="H9113">
        <v>0</v>
      </c>
    </row>
    <row r="9114" spans="1:10" x14ac:dyDescent="0.2">
      <c r="A9114">
        <v>17998</v>
      </c>
      <c r="B9114" s="623">
        <v>43445.006249999999</v>
      </c>
      <c r="C9114" s="405" t="s">
        <v>2054</v>
      </c>
      <c r="D9114" s="384">
        <v>4538</v>
      </c>
      <c r="E9114">
        <v>0.01</v>
      </c>
      <c r="F9114">
        <v>1.57836</v>
      </c>
      <c r="G9114" s="384">
        <v>0</v>
      </c>
      <c r="H9114">
        <v>1.57836</v>
      </c>
      <c r="I9114">
        <v>-7.9</v>
      </c>
      <c r="J9114" s="384">
        <v>3576.07</v>
      </c>
    </row>
    <row r="9115" spans="1:10" x14ac:dyDescent="0.2">
      <c r="A9115">
        <v>17924</v>
      </c>
      <c r="B9115" s="623">
        <v>43440.212500000001</v>
      </c>
      <c r="C9115" s="405" t="s">
        <v>97</v>
      </c>
      <c r="D9115" s="384">
        <v>4539</v>
      </c>
      <c r="E9115">
        <v>0.02</v>
      </c>
      <c r="F9115">
        <v>1.56996</v>
      </c>
      <c r="G9115" s="384">
        <v>0</v>
      </c>
      <c r="H9115">
        <v>0</v>
      </c>
    </row>
    <row r="9116" spans="1:10" x14ac:dyDescent="0.2">
      <c r="A9116">
        <v>17999</v>
      </c>
      <c r="B9116" s="623">
        <v>43445.006249999999</v>
      </c>
      <c r="C9116" s="405" t="s">
        <v>2054</v>
      </c>
      <c r="D9116" s="384">
        <v>4539</v>
      </c>
      <c r="E9116">
        <v>0.02</v>
      </c>
      <c r="F9116">
        <v>1.57836</v>
      </c>
      <c r="G9116" s="384">
        <v>0</v>
      </c>
      <c r="H9116">
        <v>1.57836</v>
      </c>
      <c r="I9116">
        <v>-11.51</v>
      </c>
      <c r="J9116" s="384">
        <v>3564.56</v>
      </c>
    </row>
    <row r="9117" spans="1:10" x14ac:dyDescent="0.2">
      <c r="A9117">
        <v>17930</v>
      </c>
      <c r="B9117" s="623">
        <v>43440.50277777778</v>
      </c>
      <c r="C9117" s="405" t="s">
        <v>97</v>
      </c>
      <c r="D9117" s="384">
        <v>4540</v>
      </c>
      <c r="E9117">
        <v>0.02</v>
      </c>
      <c r="F9117">
        <v>1.57318</v>
      </c>
      <c r="G9117" s="384">
        <v>0</v>
      </c>
      <c r="H9117">
        <v>0</v>
      </c>
    </row>
    <row r="9118" spans="1:10" x14ac:dyDescent="0.2">
      <c r="A9118">
        <v>18000</v>
      </c>
      <c r="B9118" s="623">
        <v>43445.006249999999</v>
      </c>
      <c r="C9118" s="405" t="s">
        <v>2054</v>
      </c>
      <c r="D9118" s="384">
        <v>4540</v>
      </c>
      <c r="E9118">
        <v>0.02</v>
      </c>
      <c r="F9118">
        <v>1.57836</v>
      </c>
      <c r="G9118" s="384">
        <v>0</v>
      </c>
      <c r="H9118">
        <v>1.57836</v>
      </c>
      <c r="I9118">
        <v>-7.07</v>
      </c>
      <c r="J9118" s="384">
        <v>3557.5</v>
      </c>
    </row>
    <row r="9119" spans="1:10" x14ac:dyDescent="0.2">
      <c r="A9119">
        <v>17937</v>
      </c>
      <c r="B9119" s="623">
        <v>43440.665277777778</v>
      </c>
      <c r="C9119" s="405" t="s">
        <v>97</v>
      </c>
      <c r="D9119" s="384">
        <v>4541</v>
      </c>
      <c r="E9119">
        <v>0.03</v>
      </c>
      <c r="F9119">
        <v>1.5764800000000001</v>
      </c>
      <c r="G9119" s="384">
        <v>0</v>
      </c>
      <c r="H9119">
        <v>0</v>
      </c>
    </row>
    <row r="9120" spans="1:10" x14ac:dyDescent="0.2">
      <c r="A9120">
        <v>18001</v>
      </c>
      <c r="B9120" s="623">
        <v>43445.006249999999</v>
      </c>
      <c r="C9120" s="405" t="s">
        <v>2054</v>
      </c>
      <c r="D9120" s="384">
        <v>4541</v>
      </c>
      <c r="E9120">
        <v>0.03</v>
      </c>
      <c r="F9120">
        <v>1.57836</v>
      </c>
      <c r="G9120" s="384">
        <v>0</v>
      </c>
      <c r="H9120">
        <v>1.57836</v>
      </c>
      <c r="I9120">
        <v>-3.77</v>
      </c>
      <c r="J9120" s="384">
        <v>3553.73</v>
      </c>
    </row>
    <row r="9121" spans="1:10" x14ac:dyDescent="0.2">
      <c r="A9121">
        <v>17945</v>
      </c>
      <c r="B9121" s="623">
        <v>43440.875694444447</v>
      </c>
      <c r="C9121" s="405" t="s">
        <v>96</v>
      </c>
      <c r="D9121" s="384">
        <v>4542</v>
      </c>
      <c r="E9121">
        <v>0.01</v>
      </c>
      <c r="F9121">
        <v>1.5752200000000001</v>
      </c>
      <c r="G9121" s="384">
        <v>0</v>
      </c>
      <c r="H9121">
        <v>0</v>
      </c>
    </row>
    <row r="9122" spans="1:10" x14ac:dyDescent="0.2">
      <c r="A9122">
        <v>17947</v>
      </c>
      <c r="B9122" s="623">
        <v>43440.883333333331</v>
      </c>
      <c r="C9122" s="405" t="s">
        <v>2054</v>
      </c>
      <c r="D9122" s="384">
        <v>4542</v>
      </c>
      <c r="E9122">
        <v>0.01</v>
      </c>
      <c r="F9122">
        <v>1.57602</v>
      </c>
      <c r="G9122" s="384">
        <v>0</v>
      </c>
      <c r="H9122">
        <v>1.57602</v>
      </c>
      <c r="I9122">
        <v>0.55000000000000004</v>
      </c>
      <c r="J9122" s="384">
        <v>3614.44</v>
      </c>
    </row>
    <row r="9123" spans="1:10" x14ac:dyDescent="0.2">
      <c r="A9123">
        <v>17948</v>
      </c>
      <c r="B9123" s="623">
        <v>43440.886805555558</v>
      </c>
      <c r="C9123" s="405" t="s">
        <v>96</v>
      </c>
      <c r="D9123" s="384">
        <v>4543</v>
      </c>
      <c r="E9123">
        <v>0.01</v>
      </c>
      <c r="F9123">
        <v>1.5760400000000001</v>
      </c>
      <c r="G9123" s="384">
        <v>0</v>
      </c>
      <c r="H9123">
        <v>0</v>
      </c>
    </row>
    <row r="9124" spans="1:10" x14ac:dyDescent="0.2">
      <c r="A9124">
        <v>17957</v>
      </c>
      <c r="B9124" s="623">
        <v>43441.19027777778</v>
      </c>
      <c r="C9124" s="405" t="s">
        <v>2054</v>
      </c>
      <c r="D9124" s="384">
        <v>4543</v>
      </c>
      <c r="E9124">
        <v>0.01</v>
      </c>
      <c r="F9124">
        <v>1.57534</v>
      </c>
      <c r="G9124" s="384">
        <v>0</v>
      </c>
      <c r="H9124">
        <v>1.57534</v>
      </c>
      <c r="I9124">
        <v>-0.57999999999999996</v>
      </c>
      <c r="J9124" s="384">
        <v>3613.86</v>
      </c>
    </row>
    <row r="9125" spans="1:10" x14ac:dyDescent="0.2">
      <c r="A9125">
        <v>17950</v>
      </c>
      <c r="B9125" s="623">
        <v>43440.917361111111</v>
      </c>
      <c r="C9125" s="405" t="s">
        <v>96</v>
      </c>
      <c r="D9125" s="384">
        <v>4544</v>
      </c>
      <c r="E9125">
        <v>0.01</v>
      </c>
      <c r="F9125">
        <v>1.5745400000000001</v>
      </c>
      <c r="G9125" s="384">
        <v>0</v>
      </c>
      <c r="H9125">
        <v>0</v>
      </c>
    </row>
    <row r="9126" spans="1:10" x14ac:dyDescent="0.2">
      <c r="A9126">
        <v>17958</v>
      </c>
      <c r="B9126" s="623">
        <v>43441.19027777778</v>
      </c>
      <c r="C9126" s="405" t="s">
        <v>2054</v>
      </c>
      <c r="D9126" s="384">
        <v>4544</v>
      </c>
      <c r="E9126">
        <v>0.01</v>
      </c>
      <c r="F9126">
        <v>1.57534</v>
      </c>
      <c r="G9126" s="384">
        <v>0</v>
      </c>
      <c r="H9126">
        <v>1.57534</v>
      </c>
      <c r="I9126">
        <v>0.46</v>
      </c>
      <c r="J9126" s="384">
        <v>3614.32</v>
      </c>
    </row>
    <row r="9127" spans="1:10" x14ac:dyDescent="0.2">
      <c r="A9127">
        <v>17953</v>
      </c>
      <c r="B9127" s="623">
        <v>43440.94027777778</v>
      </c>
      <c r="C9127" s="405" t="s">
        <v>96</v>
      </c>
      <c r="D9127" s="384">
        <v>4545</v>
      </c>
      <c r="E9127">
        <v>0.01</v>
      </c>
      <c r="F9127">
        <v>1.57304</v>
      </c>
      <c r="G9127" s="384">
        <v>0</v>
      </c>
      <c r="H9127">
        <v>0</v>
      </c>
    </row>
    <row r="9128" spans="1:10" x14ac:dyDescent="0.2">
      <c r="A9128">
        <v>17959</v>
      </c>
      <c r="B9128" s="623">
        <v>43441.19027777778</v>
      </c>
      <c r="C9128" s="405" t="s">
        <v>2054</v>
      </c>
      <c r="D9128" s="384">
        <v>4545</v>
      </c>
      <c r="E9128">
        <v>0.01</v>
      </c>
      <c r="F9128">
        <v>1.57534</v>
      </c>
      <c r="G9128" s="384">
        <v>0</v>
      </c>
      <c r="H9128">
        <v>1.57534</v>
      </c>
      <c r="I9128">
        <v>1.49</v>
      </c>
      <c r="J9128" s="384">
        <v>3615.8</v>
      </c>
    </row>
    <row r="9129" spans="1:10" x14ac:dyDescent="0.2">
      <c r="A9129">
        <v>17960</v>
      </c>
      <c r="B9129" s="623">
        <v>43441.768750000003</v>
      </c>
      <c r="C9129" s="405" t="s">
        <v>97</v>
      </c>
      <c r="D9129" s="384">
        <v>4546</v>
      </c>
      <c r="E9129">
        <v>0.05</v>
      </c>
      <c r="F9129">
        <v>1.5799000000000001</v>
      </c>
      <c r="G9129" s="384">
        <v>0</v>
      </c>
      <c r="H9129">
        <v>0</v>
      </c>
    </row>
    <row r="9130" spans="1:10" x14ac:dyDescent="0.2">
      <c r="A9130">
        <v>18002</v>
      </c>
      <c r="B9130" s="623">
        <v>43445.006249999999</v>
      </c>
      <c r="C9130" s="405" t="s">
        <v>2054</v>
      </c>
      <c r="D9130" s="384">
        <v>4546</v>
      </c>
      <c r="E9130">
        <v>0.05</v>
      </c>
      <c r="F9130">
        <v>1.57836</v>
      </c>
      <c r="G9130" s="384">
        <v>0</v>
      </c>
      <c r="H9130">
        <v>1.57836</v>
      </c>
      <c r="I9130">
        <v>5.45</v>
      </c>
      <c r="J9130" s="384">
        <v>3559.18</v>
      </c>
    </row>
    <row r="9131" spans="1:10" x14ac:dyDescent="0.2">
      <c r="A9131">
        <v>17969</v>
      </c>
      <c r="B9131" s="623">
        <v>43441.870138888888</v>
      </c>
      <c r="C9131" s="405" t="s">
        <v>97</v>
      </c>
      <c r="D9131" s="384">
        <v>4547</v>
      </c>
      <c r="E9131">
        <v>0.08</v>
      </c>
      <c r="F9131">
        <v>1.58341</v>
      </c>
      <c r="G9131" s="384">
        <v>0</v>
      </c>
      <c r="H9131">
        <v>0</v>
      </c>
    </row>
    <row r="9132" spans="1:10" x14ac:dyDescent="0.2">
      <c r="A9132">
        <v>18003</v>
      </c>
      <c r="B9132" s="623">
        <v>43445.006249999999</v>
      </c>
      <c r="C9132" s="405" t="s">
        <v>2054</v>
      </c>
      <c r="D9132" s="384">
        <v>4547</v>
      </c>
      <c r="E9132">
        <v>0.08</v>
      </c>
      <c r="F9132">
        <v>1.57836</v>
      </c>
      <c r="G9132" s="384">
        <v>0</v>
      </c>
      <c r="H9132">
        <v>1.57836</v>
      </c>
      <c r="I9132">
        <v>28.08</v>
      </c>
      <c r="J9132" s="384">
        <v>3587.26</v>
      </c>
    </row>
    <row r="9133" spans="1:10" x14ac:dyDescent="0.2">
      <c r="A9133">
        <v>17979</v>
      </c>
      <c r="B9133" s="623">
        <v>43444.054861111108</v>
      </c>
      <c r="C9133" s="405" t="s">
        <v>97</v>
      </c>
      <c r="D9133" s="384">
        <v>4548</v>
      </c>
      <c r="E9133">
        <v>0.11</v>
      </c>
      <c r="F9133">
        <v>1.58701</v>
      </c>
      <c r="G9133" s="384">
        <v>0</v>
      </c>
      <c r="H9133">
        <v>0</v>
      </c>
    </row>
    <row r="9134" spans="1:10" x14ac:dyDescent="0.2">
      <c r="A9134">
        <v>18004</v>
      </c>
      <c r="B9134" s="623">
        <v>43445.006249999999</v>
      </c>
      <c r="C9134" s="405" t="s">
        <v>2054</v>
      </c>
      <c r="D9134" s="384">
        <v>4548</v>
      </c>
      <c r="E9134">
        <v>0.11</v>
      </c>
      <c r="F9134">
        <v>1.57836</v>
      </c>
      <c r="G9134" s="384">
        <v>0</v>
      </c>
      <c r="H9134">
        <v>1.57836</v>
      </c>
      <c r="I9134">
        <v>65.78</v>
      </c>
      <c r="J9134" s="384">
        <v>3653.04</v>
      </c>
    </row>
    <row r="9135" spans="1:10" x14ac:dyDescent="0.2">
      <c r="A9135">
        <v>17990</v>
      </c>
      <c r="B9135" s="623">
        <v>43444.880555555559</v>
      </c>
      <c r="C9135" s="405" t="s">
        <v>96</v>
      </c>
      <c r="D9135" s="384">
        <v>4549</v>
      </c>
      <c r="E9135">
        <v>0.01</v>
      </c>
      <c r="F9135">
        <v>1.58016</v>
      </c>
      <c r="G9135" s="384">
        <v>0</v>
      </c>
      <c r="H9135">
        <v>0</v>
      </c>
    </row>
    <row r="9136" spans="1:10" x14ac:dyDescent="0.2">
      <c r="A9136">
        <v>18005</v>
      </c>
      <c r="B9136" s="623">
        <v>43445.104166666664</v>
      </c>
      <c r="C9136" s="405" t="s">
        <v>2054</v>
      </c>
      <c r="D9136" s="384">
        <v>4549</v>
      </c>
      <c r="E9136">
        <v>0.01</v>
      </c>
      <c r="F9136">
        <v>1.58013</v>
      </c>
      <c r="G9136" s="384">
        <v>0</v>
      </c>
      <c r="H9136">
        <v>1.58013</v>
      </c>
      <c r="I9136">
        <v>-0.11</v>
      </c>
      <c r="J9136" s="384">
        <v>3652.93</v>
      </c>
    </row>
    <row r="9137" spans="1:10" x14ac:dyDescent="0.2">
      <c r="A9137">
        <v>17992</v>
      </c>
      <c r="B9137" s="623">
        <v>43445.005555555559</v>
      </c>
      <c r="C9137" s="405" t="s">
        <v>96</v>
      </c>
      <c r="D9137" s="384">
        <v>4550</v>
      </c>
      <c r="E9137">
        <v>0.01</v>
      </c>
      <c r="F9137">
        <v>1.5784899999999999</v>
      </c>
      <c r="G9137" s="384">
        <v>0</v>
      </c>
      <c r="H9137">
        <v>0</v>
      </c>
    </row>
    <row r="9138" spans="1:10" x14ac:dyDescent="0.2">
      <c r="A9138">
        <v>18006</v>
      </c>
      <c r="B9138" s="623">
        <v>43445.104166666664</v>
      </c>
      <c r="C9138" s="405" t="s">
        <v>2054</v>
      </c>
      <c r="D9138" s="384">
        <v>4550</v>
      </c>
      <c r="E9138">
        <v>0.01</v>
      </c>
      <c r="F9138">
        <v>1.58013</v>
      </c>
      <c r="G9138" s="384">
        <v>0</v>
      </c>
      <c r="H9138">
        <v>1.58013</v>
      </c>
      <c r="I9138">
        <v>1.1299999999999999</v>
      </c>
      <c r="J9138" s="384">
        <v>3654.06</v>
      </c>
    </row>
    <row r="9139" spans="1:10" x14ac:dyDescent="0.2">
      <c r="A9139">
        <v>18007</v>
      </c>
      <c r="B9139" s="623">
        <v>43445.883333333331</v>
      </c>
      <c r="C9139" s="405" t="s">
        <v>97</v>
      </c>
      <c r="D9139" s="384">
        <v>4551</v>
      </c>
      <c r="E9139">
        <v>0.01</v>
      </c>
      <c r="F9139">
        <v>1.5727500000000001</v>
      </c>
      <c r="G9139" s="384">
        <v>0</v>
      </c>
      <c r="H9139">
        <v>0</v>
      </c>
    </row>
    <row r="9140" spans="1:10" x14ac:dyDescent="0.2">
      <c r="A9140">
        <v>18009</v>
      </c>
      <c r="B9140" s="623">
        <v>43445.893055555556</v>
      </c>
      <c r="C9140" s="405" t="s">
        <v>2054</v>
      </c>
      <c r="D9140" s="384">
        <v>4551</v>
      </c>
      <c r="E9140">
        <v>0.01</v>
      </c>
      <c r="F9140">
        <v>1.57195</v>
      </c>
      <c r="G9140" s="384">
        <v>0</v>
      </c>
      <c r="H9140">
        <v>1.57195</v>
      </c>
      <c r="I9140">
        <v>0.55000000000000004</v>
      </c>
      <c r="J9140" s="384">
        <v>3654.61</v>
      </c>
    </row>
    <row r="9141" spans="1:10" x14ac:dyDescent="0.2">
      <c r="A9141">
        <v>18010</v>
      </c>
      <c r="B9141" s="623">
        <v>43445.925000000003</v>
      </c>
      <c r="C9141" s="405" t="s">
        <v>96</v>
      </c>
      <c r="D9141" s="384">
        <v>4552</v>
      </c>
      <c r="E9141">
        <v>0.01</v>
      </c>
      <c r="F9141">
        <v>1.5714399999999999</v>
      </c>
      <c r="G9141" s="384">
        <v>0</v>
      </c>
      <c r="H9141">
        <v>0</v>
      </c>
    </row>
    <row r="9142" spans="1:10" x14ac:dyDescent="0.2">
      <c r="A9142">
        <v>18012</v>
      </c>
      <c r="B9142" s="623">
        <v>43445.95208333333</v>
      </c>
      <c r="C9142" s="405" t="s">
        <v>2054</v>
      </c>
      <c r="D9142" s="384">
        <v>4552</v>
      </c>
      <c r="E9142">
        <v>0.01</v>
      </c>
      <c r="F9142">
        <v>1.5722400000000001</v>
      </c>
      <c r="G9142" s="384">
        <v>0</v>
      </c>
      <c r="H9142">
        <v>1.5722400000000001</v>
      </c>
      <c r="I9142">
        <v>0.55000000000000004</v>
      </c>
      <c r="J9142" s="384">
        <v>3655.16</v>
      </c>
    </row>
    <row r="9143" spans="1:10" x14ac:dyDescent="0.2">
      <c r="A9143">
        <v>18013</v>
      </c>
      <c r="B9143" s="623">
        <v>43446.887499999997</v>
      </c>
      <c r="C9143" s="405" t="s">
        <v>97</v>
      </c>
      <c r="D9143" s="384">
        <v>4553</v>
      </c>
      <c r="E9143">
        <v>0.01</v>
      </c>
      <c r="F9143">
        <v>1.5746500000000001</v>
      </c>
      <c r="G9143" s="384">
        <v>0</v>
      </c>
      <c r="H9143">
        <v>0</v>
      </c>
    </row>
    <row r="9144" spans="1:10" x14ac:dyDescent="0.2">
      <c r="A9144">
        <v>18018</v>
      </c>
      <c r="B9144" s="623">
        <v>43447.001388888886</v>
      </c>
      <c r="C9144" s="405" t="s">
        <v>2054</v>
      </c>
      <c r="D9144" s="384">
        <v>4553</v>
      </c>
      <c r="E9144">
        <v>0.01</v>
      </c>
      <c r="F9144">
        <v>1.57463</v>
      </c>
      <c r="G9144" s="384">
        <v>0</v>
      </c>
      <c r="H9144">
        <v>1.57463</v>
      </c>
      <c r="I9144">
        <v>0.05</v>
      </c>
      <c r="J9144" s="384">
        <v>3655.21</v>
      </c>
    </row>
    <row r="9145" spans="1:10" x14ac:dyDescent="0.2">
      <c r="A9145">
        <v>18015</v>
      </c>
      <c r="B9145" s="623">
        <v>43446.959027777775</v>
      </c>
      <c r="C9145" s="405" t="s">
        <v>97</v>
      </c>
      <c r="D9145" s="384">
        <v>4554</v>
      </c>
      <c r="E9145">
        <v>0.01</v>
      </c>
      <c r="F9145">
        <v>1.5762100000000001</v>
      </c>
      <c r="G9145" s="384">
        <v>0</v>
      </c>
      <c r="H9145">
        <v>0</v>
      </c>
    </row>
    <row r="9146" spans="1:10" x14ac:dyDescent="0.2">
      <c r="A9146">
        <v>18019</v>
      </c>
      <c r="B9146" s="623">
        <v>43447.001388888886</v>
      </c>
      <c r="C9146" s="405" t="s">
        <v>2054</v>
      </c>
      <c r="D9146" s="384">
        <v>4554</v>
      </c>
      <c r="E9146">
        <v>0.01</v>
      </c>
      <c r="F9146">
        <v>1.57463</v>
      </c>
      <c r="G9146" s="384">
        <v>0</v>
      </c>
      <c r="H9146">
        <v>1.57463</v>
      </c>
      <c r="I9146">
        <v>1.1200000000000001</v>
      </c>
      <c r="J9146" s="384">
        <v>3656.33</v>
      </c>
    </row>
    <row r="9147" spans="1:10" x14ac:dyDescent="0.2">
      <c r="A9147">
        <v>18020</v>
      </c>
      <c r="B9147" s="623">
        <v>43447.878472222219</v>
      </c>
      <c r="C9147" s="405" t="s">
        <v>97</v>
      </c>
      <c r="D9147" s="384">
        <v>4555</v>
      </c>
      <c r="E9147">
        <v>0.01</v>
      </c>
      <c r="F9147">
        <v>1.5717399999999999</v>
      </c>
      <c r="G9147" s="384">
        <v>0</v>
      </c>
      <c r="H9147">
        <v>0</v>
      </c>
    </row>
    <row r="9148" spans="1:10" x14ac:dyDescent="0.2">
      <c r="A9148">
        <v>18025</v>
      </c>
      <c r="B9148" s="623">
        <v>43448.004861111112</v>
      </c>
      <c r="C9148" s="405" t="s">
        <v>2054</v>
      </c>
      <c r="D9148" s="384">
        <v>4555</v>
      </c>
      <c r="E9148">
        <v>0.01</v>
      </c>
      <c r="F9148">
        <v>1.5717000000000001</v>
      </c>
      <c r="G9148" s="384">
        <v>0</v>
      </c>
      <c r="H9148">
        <v>1.5717000000000001</v>
      </c>
      <c r="I9148">
        <v>0.04</v>
      </c>
      <c r="J9148" s="384">
        <v>3656.38</v>
      </c>
    </row>
    <row r="9149" spans="1:10" x14ac:dyDescent="0.2">
      <c r="A9149">
        <v>18022</v>
      </c>
      <c r="B9149" s="623">
        <v>43447.907638888886</v>
      </c>
      <c r="C9149" s="405" t="s">
        <v>97</v>
      </c>
      <c r="D9149" s="384">
        <v>4556</v>
      </c>
      <c r="E9149">
        <v>0.01</v>
      </c>
      <c r="F9149">
        <v>1.57325</v>
      </c>
      <c r="G9149" s="384">
        <v>0</v>
      </c>
      <c r="H9149">
        <v>0</v>
      </c>
    </row>
    <row r="9150" spans="1:10" x14ac:dyDescent="0.2">
      <c r="A9150">
        <v>18026</v>
      </c>
      <c r="B9150" s="623">
        <v>43448.004861111112</v>
      </c>
      <c r="C9150" s="405" t="s">
        <v>2054</v>
      </c>
      <c r="D9150" s="384">
        <v>4556</v>
      </c>
      <c r="E9150">
        <v>0.01</v>
      </c>
      <c r="F9150">
        <v>1.5717000000000001</v>
      </c>
      <c r="G9150" s="384">
        <v>0</v>
      </c>
      <c r="H9150">
        <v>1.5717000000000001</v>
      </c>
      <c r="I9150">
        <v>1.08</v>
      </c>
      <c r="J9150" s="384">
        <v>3657.46</v>
      </c>
    </row>
    <row r="9151" spans="1:10" x14ac:dyDescent="0.2">
      <c r="A9151">
        <v>18027</v>
      </c>
      <c r="B9151" s="623">
        <v>43448.9375</v>
      </c>
      <c r="C9151" s="405" t="s">
        <v>97</v>
      </c>
      <c r="D9151" s="384">
        <v>4557</v>
      </c>
      <c r="E9151">
        <v>0.01</v>
      </c>
      <c r="F9151">
        <v>1.5754900000000001</v>
      </c>
      <c r="G9151" s="384">
        <v>0</v>
      </c>
      <c r="H9151">
        <v>0</v>
      </c>
    </row>
    <row r="9152" spans="1:10" x14ac:dyDescent="0.2">
      <c r="A9152">
        <v>18029</v>
      </c>
      <c r="B9152" s="623">
        <v>43448.956250000003</v>
      </c>
      <c r="C9152" s="405" t="s">
        <v>2054</v>
      </c>
      <c r="D9152" s="384">
        <v>4557</v>
      </c>
      <c r="E9152">
        <v>0.01</v>
      </c>
      <c r="F9152">
        <v>1.5746899999999999</v>
      </c>
      <c r="G9152" s="384">
        <v>0</v>
      </c>
      <c r="H9152">
        <v>1.5746899999999999</v>
      </c>
      <c r="I9152">
        <v>0.55000000000000004</v>
      </c>
      <c r="J9152" s="384">
        <v>3658.01</v>
      </c>
    </row>
    <row r="9153" spans="1:10" x14ac:dyDescent="0.2">
      <c r="A9153">
        <v>18030</v>
      </c>
      <c r="B9153" s="623">
        <v>43480.896527777775</v>
      </c>
      <c r="C9153" s="405" t="s">
        <v>97</v>
      </c>
      <c r="D9153" s="384">
        <v>4558</v>
      </c>
      <c r="E9153">
        <v>0.01</v>
      </c>
      <c r="F9153">
        <v>1.5858399999999999</v>
      </c>
      <c r="G9153" s="384">
        <v>0</v>
      </c>
      <c r="H9153">
        <v>0</v>
      </c>
    </row>
    <row r="9154" spans="1:10" x14ac:dyDescent="0.2">
      <c r="A9154">
        <v>18032</v>
      </c>
      <c r="B9154" s="623">
        <v>43480.90625</v>
      </c>
      <c r="C9154" s="405" t="s">
        <v>2054</v>
      </c>
      <c r="D9154" s="384">
        <v>4558</v>
      </c>
      <c r="E9154">
        <v>0.01</v>
      </c>
      <c r="F9154">
        <v>1.58504</v>
      </c>
      <c r="G9154" s="384">
        <v>0</v>
      </c>
      <c r="H9154">
        <v>1.58504</v>
      </c>
      <c r="I9154">
        <v>0.56000000000000005</v>
      </c>
      <c r="J9154" s="384">
        <v>3658.57</v>
      </c>
    </row>
    <row r="9155" spans="1:10" x14ac:dyDescent="0.2">
      <c r="A9155">
        <v>18033</v>
      </c>
      <c r="B9155" s="623">
        <v>43480.913194444445</v>
      </c>
      <c r="C9155" s="405" t="s">
        <v>97</v>
      </c>
      <c r="D9155" s="384">
        <v>4559</v>
      </c>
      <c r="E9155">
        <v>0.01</v>
      </c>
      <c r="F9155">
        <v>1.5849500000000001</v>
      </c>
      <c r="G9155" s="384">
        <v>0</v>
      </c>
      <c r="H9155">
        <v>0</v>
      </c>
    </row>
    <row r="9156" spans="1:10" x14ac:dyDescent="0.2">
      <c r="A9156">
        <v>18037</v>
      </c>
      <c r="B9156" s="623">
        <v>43481.000694444447</v>
      </c>
      <c r="C9156" s="405" t="s">
        <v>2054</v>
      </c>
      <c r="D9156" s="384">
        <v>4559</v>
      </c>
      <c r="E9156">
        <v>0.01</v>
      </c>
      <c r="F9156">
        <v>1.5841499999999999</v>
      </c>
      <c r="G9156" s="384">
        <v>0</v>
      </c>
      <c r="H9156">
        <v>1.5841499999999999</v>
      </c>
      <c r="I9156">
        <v>0.56000000000000005</v>
      </c>
      <c r="J9156" s="384">
        <v>3659.13</v>
      </c>
    </row>
    <row r="9157" spans="1:10" x14ac:dyDescent="0.2">
      <c r="A9157">
        <v>18035</v>
      </c>
      <c r="B9157" s="623">
        <v>43480.963888888888</v>
      </c>
      <c r="C9157" s="405" t="s">
        <v>96</v>
      </c>
      <c r="D9157" s="384">
        <v>4560</v>
      </c>
      <c r="E9157">
        <v>0.01</v>
      </c>
      <c r="F9157">
        <v>1.5847800000000001</v>
      </c>
      <c r="G9157" s="384">
        <v>0</v>
      </c>
      <c r="H9157">
        <v>0</v>
      </c>
    </row>
    <row r="9158" spans="1:10" x14ac:dyDescent="0.2">
      <c r="A9158">
        <v>18038</v>
      </c>
      <c r="B9158" s="623">
        <v>43481.126388888886</v>
      </c>
      <c r="C9158" s="405" t="s">
        <v>2054</v>
      </c>
      <c r="D9158" s="384">
        <v>4560</v>
      </c>
      <c r="E9158">
        <v>0.01</v>
      </c>
      <c r="F9158">
        <v>1.58558</v>
      </c>
      <c r="G9158" s="384">
        <v>0</v>
      </c>
      <c r="H9158">
        <v>1.58558</v>
      </c>
      <c r="I9158">
        <v>0.46</v>
      </c>
      <c r="J9158" s="384">
        <v>3659.59</v>
      </c>
    </row>
    <row r="9159" spans="1:10" x14ac:dyDescent="0.2">
      <c r="A9159">
        <v>18039</v>
      </c>
      <c r="B9159" s="623">
        <v>43481.884722222225</v>
      </c>
      <c r="C9159" s="405" t="s">
        <v>97</v>
      </c>
      <c r="D9159" s="384">
        <v>4561</v>
      </c>
      <c r="E9159">
        <v>0.01</v>
      </c>
      <c r="F9159">
        <v>1.5890200000000001</v>
      </c>
      <c r="G9159" s="384">
        <v>0</v>
      </c>
      <c r="H9159">
        <v>0</v>
      </c>
    </row>
    <row r="9160" spans="1:10" x14ac:dyDescent="0.2">
      <c r="A9160">
        <v>18041</v>
      </c>
      <c r="B9160" s="623">
        <v>43481.90902777778</v>
      </c>
      <c r="C9160" s="405" t="s">
        <v>2054</v>
      </c>
      <c r="D9160" s="384">
        <v>4561</v>
      </c>
      <c r="E9160">
        <v>0.01</v>
      </c>
      <c r="F9160">
        <v>1.58822</v>
      </c>
      <c r="G9160" s="384">
        <v>0</v>
      </c>
      <c r="H9160">
        <v>1.58822</v>
      </c>
      <c r="I9160">
        <v>0.55000000000000004</v>
      </c>
      <c r="J9160" s="384">
        <v>3660.14</v>
      </c>
    </row>
    <row r="9161" spans="1:10" x14ac:dyDescent="0.2">
      <c r="A9161">
        <v>18042</v>
      </c>
      <c r="B9161" s="623">
        <v>43481.916666666664</v>
      </c>
      <c r="C9161" s="405" t="s">
        <v>96</v>
      </c>
      <c r="D9161" s="384">
        <v>4562</v>
      </c>
      <c r="E9161">
        <v>0.01</v>
      </c>
      <c r="F9161">
        <v>1.5877600000000001</v>
      </c>
      <c r="G9161" s="384">
        <v>0</v>
      </c>
      <c r="H9161">
        <v>0</v>
      </c>
    </row>
    <row r="9162" spans="1:10" x14ac:dyDescent="0.2">
      <c r="A9162">
        <v>18044</v>
      </c>
      <c r="B9162" s="623">
        <v>43481.939583333333</v>
      </c>
      <c r="C9162" s="405" t="s">
        <v>2054</v>
      </c>
      <c r="D9162" s="384">
        <v>4562</v>
      </c>
      <c r="E9162">
        <v>0.01</v>
      </c>
      <c r="F9162">
        <v>1.58856</v>
      </c>
      <c r="G9162" s="384">
        <v>0</v>
      </c>
      <c r="H9162">
        <v>1.58856</v>
      </c>
      <c r="I9162">
        <v>0.55000000000000004</v>
      </c>
      <c r="J9162" s="384">
        <v>3660.69</v>
      </c>
    </row>
    <row r="9163" spans="1:10" x14ac:dyDescent="0.2">
      <c r="A9163">
        <v>18045</v>
      </c>
      <c r="B9163" s="623">
        <v>43481.945138888892</v>
      </c>
      <c r="C9163" s="405" t="s">
        <v>96</v>
      </c>
      <c r="D9163" s="384">
        <v>4563</v>
      </c>
      <c r="E9163">
        <v>0.01</v>
      </c>
      <c r="F9163">
        <v>1.5884100000000001</v>
      </c>
      <c r="G9163" s="384">
        <v>0</v>
      </c>
      <c r="H9163">
        <v>0</v>
      </c>
    </row>
    <row r="9164" spans="1:10" x14ac:dyDescent="0.2">
      <c r="A9164">
        <v>18047</v>
      </c>
      <c r="B9164" s="623">
        <v>43481.991666666669</v>
      </c>
      <c r="C9164" s="405" t="s">
        <v>2054</v>
      </c>
      <c r="D9164" s="384">
        <v>4563</v>
      </c>
      <c r="E9164">
        <v>0.01</v>
      </c>
      <c r="F9164">
        <v>1.58921</v>
      </c>
      <c r="G9164" s="384">
        <v>0</v>
      </c>
      <c r="H9164">
        <v>1.58921</v>
      </c>
      <c r="I9164">
        <v>0.56000000000000005</v>
      </c>
      <c r="J9164" s="384">
        <v>3661.25</v>
      </c>
    </row>
    <row r="9165" spans="1:10" x14ac:dyDescent="0.2">
      <c r="A9165">
        <v>18048</v>
      </c>
      <c r="B9165" s="623">
        <v>43482.875694444447</v>
      </c>
      <c r="C9165" s="405" t="s">
        <v>96</v>
      </c>
      <c r="D9165" s="384">
        <v>4564</v>
      </c>
      <c r="E9165">
        <v>0.01</v>
      </c>
      <c r="F9165">
        <v>1.58633</v>
      </c>
      <c r="G9165" s="384">
        <v>0</v>
      </c>
      <c r="H9165">
        <v>0</v>
      </c>
    </row>
    <row r="9166" spans="1:10" x14ac:dyDescent="0.2">
      <c r="A9166">
        <v>18062</v>
      </c>
      <c r="B9166" s="623">
        <v>43482.920138888891</v>
      </c>
      <c r="C9166" s="405" t="s">
        <v>2054</v>
      </c>
      <c r="D9166" s="384">
        <v>4564</v>
      </c>
      <c r="E9166">
        <v>0.01</v>
      </c>
      <c r="F9166">
        <v>1.5839799999999999</v>
      </c>
      <c r="G9166" s="384">
        <v>0</v>
      </c>
      <c r="H9166">
        <v>1.5839799999999999</v>
      </c>
      <c r="I9166">
        <v>-1.62</v>
      </c>
      <c r="J9166" s="384">
        <v>3659.63</v>
      </c>
    </row>
    <row r="9167" spans="1:10" x14ac:dyDescent="0.2">
      <c r="A9167">
        <v>18050</v>
      </c>
      <c r="B9167" s="623">
        <v>43482.902083333334</v>
      </c>
      <c r="C9167" s="405" t="s">
        <v>96</v>
      </c>
      <c r="D9167" s="384">
        <v>4565</v>
      </c>
      <c r="E9167">
        <v>0.01</v>
      </c>
      <c r="F9167">
        <v>1.5838000000000001</v>
      </c>
      <c r="G9167" s="384">
        <v>0</v>
      </c>
      <c r="H9167">
        <v>0</v>
      </c>
    </row>
    <row r="9168" spans="1:10" x14ac:dyDescent="0.2">
      <c r="A9168">
        <v>18063</v>
      </c>
      <c r="B9168" s="623">
        <v>43482.920138888891</v>
      </c>
      <c r="C9168" s="405" t="s">
        <v>2054</v>
      </c>
      <c r="D9168" s="384">
        <v>4565</v>
      </c>
      <c r="E9168">
        <v>0.01</v>
      </c>
      <c r="F9168">
        <v>1.5839799999999999</v>
      </c>
      <c r="G9168" s="384">
        <v>0</v>
      </c>
      <c r="H9168">
        <v>1.5839799999999999</v>
      </c>
      <c r="I9168">
        <v>0.13</v>
      </c>
      <c r="J9168" s="384">
        <v>3659.76</v>
      </c>
    </row>
    <row r="9169" spans="1:10" x14ac:dyDescent="0.2">
      <c r="A9169">
        <v>18053</v>
      </c>
      <c r="B9169" s="623">
        <v>43482.902777777781</v>
      </c>
      <c r="C9169" s="405" t="s">
        <v>96</v>
      </c>
      <c r="D9169" s="384">
        <v>4566</v>
      </c>
      <c r="E9169">
        <v>0.01</v>
      </c>
      <c r="F9169">
        <v>1.5822700000000001</v>
      </c>
      <c r="G9169" s="384">
        <v>0</v>
      </c>
      <c r="H9169">
        <v>0</v>
      </c>
    </row>
    <row r="9170" spans="1:10" x14ac:dyDescent="0.2">
      <c r="A9170">
        <v>18064</v>
      </c>
      <c r="B9170" s="623">
        <v>43482.920138888891</v>
      </c>
      <c r="C9170" s="405" t="s">
        <v>2054</v>
      </c>
      <c r="D9170" s="384">
        <v>4566</v>
      </c>
      <c r="E9170">
        <v>0.01</v>
      </c>
      <c r="F9170">
        <v>1.5839799999999999</v>
      </c>
      <c r="G9170" s="384">
        <v>0</v>
      </c>
      <c r="H9170">
        <v>1.5839799999999999</v>
      </c>
      <c r="I9170">
        <v>1.18</v>
      </c>
      <c r="J9170" s="384">
        <v>3660.94</v>
      </c>
    </row>
    <row r="9171" spans="1:10" x14ac:dyDescent="0.2">
      <c r="A9171">
        <v>18057</v>
      </c>
      <c r="B9171" s="623">
        <v>43482.90347222222</v>
      </c>
      <c r="C9171" s="405" t="s">
        <v>96</v>
      </c>
      <c r="D9171" s="384">
        <v>4567</v>
      </c>
      <c r="E9171">
        <v>0.01</v>
      </c>
      <c r="F9171">
        <v>1.5799099999999999</v>
      </c>
      <c r="G9171" s="384">
        <v>0</v>
      </c>
      <c r="H9171">
        <v>0</v>
      </c>
    </row>
    <row r="9172" spans="1:10" x14ac:dyDescent="0.2">
      <c r="A9172">
        <v>18065</v>
      </c>
      <c r="B9172" s="623">
        <v>43482.920138888891</v>
      </c>
      <c r="C9172" s="405" t="s">
        <v>2054</v>
      </c>
      <c r="D9172" s="384">
        <v>4567</v>
      </c>
      <c r="E9172">
        <v>0.01</v>
      </c>
      <c r="F9172">
        <v>1.5839799999999999</v>
      </c>
      <c r="G9172" s="384">
        <v>0</v>
      </c>
      <c r="H9172">
        <v>1.5839799999999999</v>
      </c>
      <c r="I9172">
        <v>2.81</v>
      </c>
      <c r="J9172" s="384">
        <v>3663.75</v>
      </c>
    </row>
    <row r="9173" spans="1:10" x14ac:dyDescent="0.2">
      <c r="A9173">
        <v>18066</v>
      </c>
      <c r="B9173" s="623">
        <v>43482.928472222222</v>
      </c>
      <c r="C9173" s="405" t="s">
        <v>96</v>
      </c>
      <c r="D9173" s="384">
        <v>4568</v>
      </c>
      <c r="E9173">
        <v>0.01</v>
      </c>
      <c r="F9173">
        <v>1.58371</v>
      </c>
      <c r="G9173" s="384">
        <v>0</v>
      </c>
      <c r="H9173">
        <v>0</v>
      </c>
    </row>
    <row r="9174" spans="1:10" x14ac:dyDescent="0.2">
      <c r="A9174">
        <v>18071</v>
      </c>
      <c r="B9174" s="623">
        <v>43482.958333333336</v>
      </c>
      <c r="C9174" s="405" t="s">
        <v>2054</v>
      </c>
      <c r="D9174" s="384">
        <v>4568</v>
      </c>
      <c r="E9174">
        <v>0.01</v>
      </c>
      <c r="F9174">
        <v>1.5837600000000001</v>
      </c>
      <c r="G9174" s="384">
        <v>0</v>
      </c>
      <c r="H9174">
        <v>1.5837600000000001</v>
      </c>
      <c r="I9174">
        <v>0.04</v>
      </c>
      <c r="J9174" s="384">
        <v>3663.79</v>
      </c>
    </row>
    <row r="9175" spans="1:10" x14ac:dyDescent="0.2">
      <c r="A9175">
        <v>18068</v>
      </c>
      <c r="B9175" s="623">
        <v>43482.936805555553</v>
      </c>
      <c r="C9175" s="405" t="s">
        <v>96</v>
      </c>
      <c r="D9175" s="384">
        <v>4569</v>
      </c>
      <c r="E9175">
        <v>0.01</v>
      </c>
      <c r="F9175">
        <v>1.5822000000000001</v>
      </c>
      <c r="G9175" s="384">
        <v>0</v>
      </c>
      <c r="H9175">
        <v>0</v>
      </c>
    </row>
    <row r="9176" spans="1:10" x14ac:dyDescent="0.2">
      <c r="A9176">
        <v>18072</v>
      </c>
      <c r="B9176" s="623">
        <v>43482.958333333336</v>
      </c>
      <c r="C9176" s="405" t="s">
        <v>2054</v>
      </c>
      <c r="D9176" s="384">
        <v>4569</v>
      </c>
      <c r="E9176">
        <v>0.01</v>
      </c>
      <c r="F9176">
        <v>1.5837600000000001</v>
      </c>
      <c r="G9176" s="384">
        <v>0</v>
      </c>
      <c r="H9176">
        <v>1.5837600000000001</v>
      </c>
      <c r="I9176">
        <v>1.08</v>
      </c>
      <c r="J9176" s="384">
        <v>3664.87</v>
      </c>
    </row>
    <row r="9177" spans="1:10" x14ac:dyDescent="0.2">
      <c r="A9177">
        <v>18073</v>
      </c>
      <c r="B9177" s="623">
        <v>43483.078472222223</v>
      </c>
      <c r="C9177" s="405" t="s">
        <v>97</v>
      </c>
      <c r="D9177" s="384">
        <v>4570</v>
      </c>
      <c r="E9177">
        <v>0.01</v>
      </c>
      <c r="F9177">
        <v>1.58436</v>
      </c>
      <c r="G9177" s="384">
        <v>0</v>
      </c>
      <c r="H9177">
        <v>0</v>
      </c>
    </row>
    <row r="9178" spans="1:10" x14ac:dyDescent="0.2">
      <c r="A9178">
        <v>18075</v>
      </c>
      <c r="B9178" s="623">
        <v>43483.086111111108</v>
      </c>
      <c r="C9178" s="405" t="s">
        <v>2054</v>
      </c>
      <c r="D9178" s="384">
        <v>4570</v>
      </c>
      <c r="E9178">
        <v>0.01</v>
      </c>
      <c r="F9178">
        <v>1.5835600000000001</v>
      </c>
      <c r="G9178" s="384">
        <v>0</v>
      </c>
      <c r="H9178">
        <v>1.5835600000000001</v>
      </c>
      <c r="I9178">
        <v>0.55000000000000004</v>
      </c>
      <c r="J9178" s="384">
        <v>3665.42</v>
      </c>
    </row>
    <row r="9179" spans="1:10" x14ac:dyDescent="0.2">
      <c r="A9179">
        <v>18076</v>
      </c>
      <c r="B9179" s="623">
        <v>43483.899305555555</v>
      </c>
      <c r="C9179" s="405" t="s">
        <v>97</v>
      </c>
      <c r="D9179" s="384">
        <v>4571</v>
      </c>
      <c r="E9179">
        <v>0.01</v>
      </c>
      <c r="F9179">
        <v>1.58466</v>
      </c>
      <c r="G9179" s="384">
        <v>0</v>
      </c>
      <c r="H9179">
        <v>0</v>
      </c>
    </row>
    <row r="9180" spans="1:10" x14ac:dyDescent="0.2">
      <c r="A9180">
        <v>18090</v>
      </c>
      <c r="B9180" s="623">
        <v>43486.166666666664</v>
      </c>
      <c r="C9180" s="405" t="s">
        <v>2054</v>
      </c>
      <c r="D9180" s="384">
        <v>4571</v>
      </c>
      <c r="E9180">
        <v>0.01</v>
      </c>
      <c r="F9180">
        <v>1.58622</v>
      </c>
      <c r="G9180" s="384">
        <v>0</v>
      </c>
      <c r="H9180">
        <v>1.58622</v>
      </c>
      <c r="I9180">
        <v>-1.06</v>
      </c>
      <c r="J9180" s="384">
        <v>3664.36</v>
      </c>
    </row>
    <row r="9181" spans="1:10" x14ac:dyDescent="0.2">
      <c r="A9181">
        <v>18078</v>
      </c>
      <c r="B9181" s="623">
        <v>43483.95</v>
      </c>
      <c r="C9181" s="405" t="s">
        <v>97</v>
      </c>
      <c r="D9181" s="384">
        <v>4572</v>
      </c>
      <c r="E9181">
        <v>0.01</v>
      </c>
      <c r="F9181">
        <v>1.58616</v>
      </c>
      <c r="G9181" s="384">
        <v>0</v>
      </c>
      <c r="H9181">
        <v>0</v>
      </c>
    </row>
    <row r="9182" spans="1:10" x14ac:dyDescent="0.2">
      <c r="A9182">
        <v>18091</v>
      </c>
      <c r="B9182" s="623">
        <v>43486.166666666664</v>
      </c>
      <c r="C9182" s="405" t="s">
        <v>2054</v>
      </c>
      <c r="D9182" s="384">
        <v>4572</v>
      </c>
      <c r="E9182">
        <v>0.01</v>
      </c>
      <c r="F9182">
        <v>1.58622</v>
      </c>
      <c r="G9182" s="384">
        <v>0</v>
      </c>
      <c r="H9182">
        <v>1.58622</v>
      </c>
      <c r="I9182">
        <v>-0.03</v>
      </c>
      <c r="J9182" s="384">
        <v>3664.34</v>
      </c>
    </row>
    <row r="9183" spans="1:10" x14ac:dyDescent="0.2">
      <c r="A9183">
        <v>18081</v>
      </c>
      <c r="B9183" s="623">
        <v>43486.09097222222</v>
      </c>
      <c r="C9183" s="405" t="s">
        <v>97</v>
      </c>
      <c r="D9183" s="384">
        <v>4573</v>
      </c>
      <c r="E9183">
        <v>0.01</v>
      </c>
      <c r="F9183">
        <v>1.5876600000000001</v>
      </c>
      <c r="G9183" s="384">
        <v>0</v>
      </c>
      <c r="H9183">
        <v>0</v>
      </c>
    </row>
    <row r="9184" spans="1:10" x14ac:dyDescent="0.2">
      <c r="A9184">
        <v>18092</v>
      </c>
      <c r="B9184" s="623">
        <v>43486.166666666664</v>
      </c>
      <c r="C9184" s="405" t="s">
        <v>2054</v>
      </c>
      <c r="D9184" s="384">
        <v>4573</v>
      </c>
      <c r="E9184">
        <v>0.01</v>
      </c>
      <c r="F9184">
        <v>1.58622</v>
      </c>
      <c r="G9184" s="384">
        <v>0</v>
      </c>
      <c r="H9184">
        <v>1.58622</v>
      </c>
      <c r="I9184">
        <v>1</v>
      </c>
      <c r="J9184" s="384">
        <v>3665.34</v>
      </c>
    </row>
    <row r="9185" spans="1:10" x14ac:dyDescent="0.2">
      <c r="A9185">
        <v>18085</v>
      </c>
      <c r="B9185" s="623">
        <v>43486.134027777778</v>
      </c>
      <c r="C9185" s="405" t="s">
        <v>97</v>
      </c>
      <c r="D9185" s="384">
        <v>4574</v>
      </c>
      <c r="E9185">
        <v>0.01</v>
      </c>
      <c r="F9185">
        <v>1.58999</v>
      </c>
      <c r="G9185" s="384">
        <v>0</v>
      </c>
      <c r="H9185">
        <v>0</v>
      </c>
    </row>
    <row r="9186" spans="1:10" x14ac:dyDescent="0.2">
      <c r="A9186">
        <v>18093</v>
      </c>
      <c r="B9186" s="623">
        <v>43486.166666666664</v>
      </c>
      <c r="C9186" s="405" t="s">
        <v>2054</v>
      </c>
      <c r="D9186" s="384">
        <v>4574</v>
      </c>
      <c r="E9186">
        <v>0.01</v>
      </c>
      <c r="F9186">
        <v>1.58622</v>
      </c>
      <c r="G9186" s="384">
        <v>0</v>
      </c>
      <c r="H9186">
        <v>1.58622</v>
      </c>
      <c r="I9186">
        <v>2.6</v>
      </c>
      <c r="J9186" s="384">
        <v>3667.94</v>
      </c>
    </row>
    <row r="9187" spans="1:10" x14ac:dyDescent="0.2">
      <c r="A9187">
        <v>18094</v>
      </c>
      <c r="B9187" s="623">
        <v>43487.912499999999</v>
      </c>
      <c r="C9187" s="405" t="s">
        <v>97</v>
      </c>
      <c r="D9187" s="384">
        <v>4575</v>
      </c>
      <c r="E9187">
        <v>0.01</v>
      </c>
      <c r="F9187">
        <v>1.5963499999999999</v>
      </c>
      <c r="G9187" s="384">
        <v>0</v>
      </c>
      <c r="H9187">
        <v>0</v>
      </c>
    </row>
    <row r="9188" spans="1:10" x14ac:dyDescent="0.2">
      <c r="A9188">
        <v>18096</v>
      </c>
      <c r="B9188" s="623">
        <v>43487.943749999999</v>
      </c>
      <c r="C9188" s="405" t="s">
        <v>2054</v>
      </c>
      <c r="D9188" s="384">
        <v>4575</v>
      </c>
      <c r="E9188">
        <v>0.01</v>
      </c>
      <c r="F9188">
        <v>1.59555</v>
      </c>
      <c r="G9188" s="384">
        <v>0</v>
      </c>
      <c r="H9188">
        <v>1.59555</v>
      </c>
      <c r="I9188">
        <v>0.55000000000000004</v>
      </c>
      <c r="J9188" s="384">
        <v>3668.49</v>
      </c>
    </row>
    <row r="9189" spans="1:10" x14ac:dyDescent="0.2">
      <c r="A9189">
        <v>18097</v>
      </c>
      <c r="B9189" s="623">
        <v>43488.877083333333</v>
      </c>
      <c r="C9189" s="405" t="s">
        <v>96</v>
      </c>
      <c r="D9189" s="384">
        <v>4576</v>
      </c>
      <c r="E9189">
        <v>0.01</v>
      </c>
      <c r="F9189">
        <v>1.59436</v>
      </c>
      <c r="G9189" s="384">
        <v>0</v>
      </c>
      <c r="H9189">
        <v>0</v>
      </c>
    </row>
    <row r="9190" spans="1:10" x14ac:dyDescent="0.2">
      <c r="A9190">
        <v>18099</v>
      </c>
      <c r="B9190" s="623">
        <v>43488.901388888888</v>
      </c>
      <c r="C9190" s="405" t="s">
        <v>2054</v>
      </c>
      <c r="D9190" s="384">
        <v>4576</v>
      </c>
      <c r="E9190">
        <v>0.01</v>
      </c>
      <c r="F9190">
        <v>1.5951599999999999</v>
      </c>
      <c r="G9190" s="384">
        <v>0</v>
      </c>
      <c r="H9190">
        <v>1.5951599999999999</v>
      </c>
      <c r="I9190">
        <v>0.55000000000000004</v>
      </c>
      <c r="J9190" s="384">
        <v>3669.04</v>
      </c>
    </row>
    <row r="9191" spans="1:10" x14ac:dyDescent="0.2">
      <c r="A9191">
        <v>18100</v>
      </c>
      <c r="B9191" s="623">
        <v>43488.916666666664</v>
      </c>
      <c r="C9191" s="405" t="s">
        <v>96</v>
      </c>
      <c r="D9191" s="384">
        <v>4577</v>
      </c>
      <c r="E9191">
        <v>0.01</v>
      </c>
      <c r="F9191">
        <v>1.5939000000000001</v>
      </c>
      <c r="G9191" s="384">
        <v>0</v>
      </c>
      <c r="H9191">
        <v>0</v>
      </c>
    </row>
    <row r="9192" spans="1:10" x14ac:dyDescent="0.2">
      <c r="A9192">
        <v>18109</v>
      </c>
      <c r="B9192" s="623">
        <v>43489.168055555558</v>
      </c>
      <c r="C9192" s="405" t="s">
        <v>2054</v>
      </c>
      <c r="D9192" s="384">
        <v>4577</v>
      </c>
      <c r="E9192">
        <v>0.01</v>
      </c>
      <c r="F9192">
        <v>1.59243</v>
      </c>
      <c r="G9192" s="384">
        <v>0</v>
      </c>
      <c r="H9192">
        <v>1.59243</v>
      </c>
      <c r="I9192">
        <v>-1.29</v>
      </c>
      <c r="J9192" s="384">
        <v>3667.75</v>
      </c>
    </row>
    <row r="9193" spans="1:10" x14ac:dyDescent="0.2">
      <c r="A9193">
        <v>18102</v>
      </c>
      <c r="B9193" s="623">
        <v>43489.104861111111</v>
      </c>
      <c r="C9193" s="405" t="s">
        <v>96</v>
      </c>
      <c r="D9193" s="384">
        <v>4578</v>
      </c>
      <c r="E9193">
        <v>0.01</v>
      </c>
      <c r="F9193">
        <v>1.5912599999999999</v>
      </c>
      <c r="G9193" s="384">
        <v>0</v>
      </c>
      <c r="H9193">
        <v>0</v>
      </c>
    </row>
    <row r="9194" spans="1:10" x14ac:dyDescent="0.2">
      <c r="A9194">
        <v>18110</v>
      </c>
      <c r="B9194" s="623">
        <v>43489.168055555558</v>
      </c>
      <c r="C9194" s="405" t="s">
        <v>2054</v>
      </c>
      <c r="D9194" s="384">
        <v>4578</v>
      </c>
      <c r="E9194">
        <v>0.01</v>
      </c>
      <c r="F9194">
        <v>1.59243</v>
      </c>
      <c r="G9194" s="384">
        <v>0</v>
      </c>
      <c r="H9194">
        <v>1.59243</v>
      </c>
      <c r="I9194">
        <v>0.81</v>
      </c>
      <c r="J9194" s="384">
        <v>3668.56</v>
      </c>
    </row>
    <row r="9195" spans="1:10" x14ac:dyDescent="0.2">
      <c r="A9195">
        <v>18105</v>
      </c>
      <c r="B9195" s="623">
        <v>43489.125694444447</v>
      </c>
      <c r="C9195" s="405" t="s">
        <v>96</v>
      </c>
      <c r="D9195" s="384">
        <v>4579</v>
      </c>
      <c r="E9195">
        <v>0.01</v>
      </c>
      <c r="F9195">
        <v>1.5897399999999999</v>
      </c>
      <c r="G9195" s="384">
        <v>0</v>
      </c>
      <c r="H9195">
        <v>0</v>
      </c>
    </row>
    <row r="9196" spans="1:10" x14ac:dyDescent="0.2">
      <c r="A9196">
        <v>18111</v>
      </c>
      <c r="B9196" s="623">
        <v>43489.168055555558</v>
      </c>
      <c r="C9196" s="405" t="s">
        <v>2054</v>
      </c>
      <c r="D9196" s="384">
        <v>4579</v>
      </c>
      <c r="E9196">
        <v>0.01</v>
      </c>
      <c r="F9196">
        <v>1.59243</v>
      </c>
      <c r="G9196" s="384">
        <v>0</v>
      </c>
      <c r="H9196">
        <v>1.59243</v>
      </c>
      <c r="I9196">
        <v>1.86</v>
      </c>
      <c r="J9196" s="384">
        <v>3670.42</v>
      </c>
    </row>
    <row r="9197" spans="1:10" x14ac:dyDescent="0.2">
      <c r="A9197">
        <v>18112</v>
      </c>
      <c r="B9197" s="623">
        <v>43490.059027777781</v>
      </c>
      <c r="C9197" s="405" t="s">
        <v>97</v>
      </c>
      <c r="D9197" s="384">
        <v>4580</v>
      </c>
      <c r="E9197">
        <v>0.01</v>
      </c>
      <c r="F9197">
        <v>1.59693</v>
      </c>
      <c r="G9197" s="384">
        <v>0</v>
      </c>
      <c r="H9197">
        <v>0</v>
      </c>
    </row>
    <row r="9198" spans="1:10" x14ac:dyDescent="0.2">
      <c r="A9198">
        <v>18114</v>
      </c>
      <c r="B9198" s="623">
        <v>43490.073611111111</v>
      </c>
      <c r="C9198" s="405" t="s">
        <v>2054</v>
      </c>
      <c r="D9198" s="384">
        <v>4580</v>
      </c>
      <c r="E9198">
        <v>0.01</v>
      </c>
      <c r="F9198">
        <v>1.59613</v>
      </c>
      <c r="G9198" s="384">
        <v>0</v>
      </c>
      <c r="H9198">
        <v>1.59613</v>
      </c>
      <c r="I9198">
        <v>0.55000000000000004</v>
      </c>
      <c r="J9198" s="384">
        <v>3670.97</v>
      </c>
    </row>
    <row r="9199" spans="1:10" x14ac:dyDescent="0.2">
      <c r="A9199">
        <v>18115</v>
      </c>
      <c r="B9199" s="623">
        <v>43490.079861111109</v>
      </c>
      <c r="C9199" s="405" t="s">
        <v>97</v>
      </c>
      <c r="D9199" s="384">
        <v>4581</v>
      </c>
      <c r="E9199">
        <v>0.01</v>
      </c>
      <c r="F9199">
        <v>1.5966199999999999</v>
      </c>
      <c r="G9199" s="384">
        <v>0</v>
      </c>
      <c r="H9199">
        <v>0</v>
      </c>
    </row>
    <row r="9200" spans="1:10" x14ac:dyDescent="0.2">
      <c r="A9200">
        <v>18117</v>
      </c>
      <c r="B9200" s="623">
        <v>43490.081250000003</v>
      </c>
      <c r="C9200" s="405" t="s">
        <v>2054</v>
      </c>
      <c r="D9200" s="384">
        <v>4581</v>
      </c>
      <c r="E9200">
        <v>0.01</v>
      </c>
      <c r="F9200">
        <v>1.59582</v>
      </c>
      <c r="G9200" s="384">
        <v>0</v>
      </c>
      <c r="H9200">
        <v>1.59582</v>
      </c>
      <c r="I9200">
        <v>0.55000000000000004</v>
      </c>
      <c r="J9200" s="384">
        <v>3671.52</v>
      </c>
    </row>
    <row r="9201" spans="1:10" x14ac:dyDescent="0.2">
      <c r="A9201">
        <v>18118</v>
      </c>
      <c r="B9201" s="623">
        <v>43493.05972222222</v>
      </c>
      <c r="C9201" s="405" t="s">
        <v>96</v>
      </c>
      <c r="D9201" s="384">
        <v>4582</v>
      </c>
      <c r="E9201">
        <v>0.01</v>
      </c>
      <c r="F9201">
        <v>1.5890500000000001</v>
      </c>
      <c r="G9201" s="384">
        <v>0</v>
      </c>
      <c r="H9201">
        <v>0</v>
      </c>
    </row>
    <row r="9202" spans="1:10" x14ac:dyDescent="0.2">
      <c r="A9202">
        <v>18120</v>
      </c>
      <c r="B9202" s="623">
        <v>43493.082638888889</v>
      </c>
      <c r="C9202" s="405" t="s">
        <v>2054</v>
      </c>
      <c r="D9202" s="384">
        <v>4582</v>
      </c>
      <c r="E9202">
        <v>0.01</v>
      </c>
      <c r="F9202">
        <v>1.58985</v>
      </c>
      <c r="G9202" s="384">
        <v>0</v>
      </c>
      <c r="H9202">
        <v>1.58985</v>
      </c>
      <c r="I9202">
        <v>0.56000000000000005</v>
      </c>
      <c r="J9202" s="384">
        <v>3672.08</v>
      </c>
    </row>
    <row r="9203" spans="1:10" x14ac:dyDescent="0.2">
      <c r="A9203">
        <v>18121</v>
      </c>
      <c r="B9203" s="623">
        <v>43493.923611111109</v>
      </c>
      <c r="C9203" s="405" t="s">
        <v>96</v>
      </c>
      <c r="D9203" s="384">
        <v>4583</v>
      </c>
      <c r="E9203">
        <v>0.01</v>
      </c>
      <c r="F9203">
        <v>1.5947800000000001</v>
      </c>
      <c r="G9203" s="384">
        <v>0</v>
      </c>
      <c r="H9203">
        <v>0</v>
      </c>
    </row>
    <row r="9204" spans="1:10" x14ac:dyDescent="0.2">
      <c r="A9204">
        <v>18125</v>
      </c>
      <c r="B9204" s="623">
        <v>43494.037499999999</v>
      </c>
      <c r="C9204" s="405" t="s">
        <v>2054</v>
      </c>
      <c r="D9204" s="384">
        <v>4583</v>
      </c>
      <c r="E9204">
        <v>0.01</v>
      </c>
      <c r="F9204">
        <v>1.59558</v>
      </c>
      <c r="G9204" s="384">
        <v>0</v>
      </c>
      <c r="H9204">
        <v>1.59558</v>
      </c>
      <c r="I9204">
        <v>0.46</v>
      </c>
      <c r="J9204" s="384">
        <v>3672.54</v>
      </c>
    </row>
    <row r="9205" spans="1:10" x14ac:dyDescent="0.2">
      <c r="A9205">
        <v>18123</v>
      </c>
      <c r="B9205" s="623">
        <v>43494.031944444447</v>
      </c>
      <c r="C9205" s="405" t="s">
        <v>97</v>
      </c>
      <c r="D9205" s="384">
        <v>4584</v>
      </c>
      <c r="E9205">
        <v>0.01</v>
      </c>
      <c r="F9205">
        <v>1.5952</v>
      </c>
      <c r="G9205" s="384">
        <v>0</v>
      </c>
      <c r="H9205">
        <v>0</v>
      </c>
    </row>
    <row r="9206" spans="1:10" x14ac:dyDescent="0.2">
      <c r="A9206">
        <v>18133</v>
      </c>
      <c r="B9206" s="623">
        <v>43494.164583333331</v>
      </c>
      <c r="C9206" s="405" t="s">
        <v>2054</v>
      </c>
      <c r="D9206" s="384">
        <v>4584</v>
      </c>
      <c r="E9206">
        <v>0.01</v>
      </c>
      <c r="F9206">
        <v>1.5965</v>
      </c>
      <c r="G9206" s="384">
        <v>0</v>
      </c>
      <c r="H9206">
        <v>1.5965</v>
      </c>
      <c r="I9206">
        <v>-0.89</v>
      </c>
      <c r="J9206" s="384">
        <v>3671.65</v>
      </c>
    </row>
    <row r="9207" spans="1:10" x14ac:dyDescent="0.2">
      <c r="A9207">
        <v>18126</v>
      </c>
      <c r="B9207" s="623">
        <v>43494.102777777778</v>
      </c>
      <c r="C9207" s="405" t="s">
        <v>97</v>
      </c>
      <c r="D9207" s="384">
        <v>4585</v>
      </c>
      <c r="E9207">
        <v>0.01</v>
      </c>
      <c r="F9207">
        <v>1.5967</v>
      </c>
      <c r="G9207" s="384">
        <v>0</v>
      </c>
      <c r="H9207">
        <v>0</v>
      </c>
    </row>
    <row r="9208" spans="1:10" x14ac:dyDescent="0.2">
      <c r="A9208">
        <v>18134</v>
      </c>
      <c r="B9208" s="623">
        <v>43494.164583333331</v>
      </c>
      <c r="C9208" s="405" t="s">
        <v>2054</v>
      </c>
      <c r="D9208" s="384">
        <v>4585</v>
      </c>
      <c r="E9208">
        <v>0.01</v>
      </c>
      <c r="F9208">
        <v>1.5965</v>
      </c>
      <c r="G9208" s="384">
        <v>0</v>
      </c>
      <c r="H9208">
        <v>1.5965</v>
      </c>
      <c r="I9208">
        <v>0.14000000000000001</v>
      </c>
      <c r="J9208" s="384">
        <v>3671.79</v>
      </c>
    </row>
    <row r="9209" spans="1:10" x14ac:dyDescent="0.2">
      <c r="A9209">
        <v>18129</v>
      </c>
      <c r="B9209" s="623">
        <v>43494.104861111111</v>
      </c>
      <c r="C9209" s="405" t="s">
        <v>97</v>
      </c>
      <c r="D9209" s="384">
        <v>4586</v>
      </c>
      <c r="E9209">
        <v>0.01</v>
      </c>
      <c r="F9209">
        <v>1.6</v>
      </c>
      <c r="G9209" s="384">
        <v>0</v>
      </c>
      <c r="H9209">
        <v>0</v>
      </c>
    </row>
    <row r="9210" spans="1:10" x14ac:dyDescent="0.2">
      <c r="A9210">
        <v>18135</v>
      </c>
      <c r="B9210" s="623">
        <v>43494.164583333331</v>
      </c>
      <c r="C9210" s="405" t="s">
        <v>2054</v>
      </c>
      <c r="D9210" s="384">
        <v>4586</v>
      </c>
      <c r="E9210">
        <v>0.01</v>
      </c>
      <c r="F9210">
        <v>1.5965</v>
      </c>
      <c r="G9210" s="384">
        <v>0</v>
      </c>
      <c r="H9210">
        <v>1.5965</v>
      </c>
      <c r="I9210">
        <v>2.42</v>
      </c>
      <c r="J9210" s="384">
        <v>3674.21</v>
      </c>
    </row>
    <row r="9211" spans="1:10" x14ac:dyDescent="0.2">
      <c r="A9211">
        <v>18136</v>
      </c>
      <c r="B9211" s="623">
        <v>43495.88958333333</v>
      </c>
      <c r="C9211" s="405" t="s">
        <v>96</v>
      </c>
      <c r="D9211" s="384">
        <v>4587</v>
      </c>
      <c r="E9211">
        <v>0.01</v>
      </c>
      <c r="F9211">
        <v>1.58202</v>
      </c>
      <c r="G9211" s="384">
        <v>0</v>
      </c>
      <c r="H9211">
        <v>0</v>
      </c>
    </row>
    <row r="9212" spans="1:10" x14ac:dyDescent="0.2">
      <c r="A9212">
        <v>18138</v>
      </c>
      <c r="B9212" s="623">
        <v>43495.894444444442</v>
      </c>
      <c r="C9212" s="405" t="s">
        <v>2054</v>
      </c>
      <c r="D9212" s="384">
        <v>4587</v>
      </c>
      <c r="E9212">
        <v>0.01</v>
      </c>
      <c r="F9212">
        <v>1.5828199999999999</v>
      </c>
      <c r="G9212" s="384">
        <v>0</v>
      </c>
      <c r="H9212">
        <v>1.5828199999999999</v>
      </c>
      <c r="I9212">
        <v>0.55000000000000004</v>
      </c>
      <c r="J9212" s="384">
        <v>3674.76</v>
      </c>
    </row>
    <row r="9213" spans="1:10" x14ac:dyDescent="0.2">
      <c r="A9213">
        <v>18139</v>
      </c>
      <c r="B9213" s="623">
        <v>43495.897222222222</v>
      </c>
      <c r="C9213" s="405" t="s">
        <v>96</v>
      </c>
      <c r="D9213" s="384">
        <v>4588</v>
      </c>
      <c r="E9213">
        <v>0.01</v>
      </c>
      <c r="F9213">
        <v>1.5823400000000001</v>
      </c>
      <c r="G9213" s="384">
        <v>0</v>
      </c>
      <c r="H9213">
        <v>0</v>
      </c>
    </row>
    <row r="9214" spans="1:10" x14ac:dyDescent="0.2">
      <c r="A9214">
        <v>18144</v>
      </c>
      <c r="B9214" s="623">
        <v>43495.909722222219</v>
      </c>
      <c r="C9214" s="405" t="s">
        <v>2054</v>
      </c>
      <c r="D9214" s="384">
        <v>4588</v>
      </c>
      <c r="E9214">
        <v>0.01</v>
      </c>
      <c r="F9214">
        <v>1.5823799999999999</v>
      </c>
      <c r="G9214" s="384">
        <v>0</v>
      </c>
      <c r="H9214">
        <v>1.5823799999999999</v>
      </c>
      <c r="I9214">
        <v>0.02</v>
      </c>
      <c r="J9214" s="384">
        <v>3674.78</v>
      </c>
    </row>
    <row r="9215" spans="1:10" x14ac:dyDescent="0.2">
      <c r="A9215">
        <v>18141</v>
      </c>
      <c r="B9215" s="623">
        <v>43495.90347222222</v>
      </c>
      <c r="C9215" s="405" t="s">
        <v>96</v>
      </c>
      <c r="D9215" s="384">
        <v>4589</v>
      </c>
      <c r="E9215">
        <v>0.01</v>
      </c>
      <c r="F9215">
        <v>1.58081</v>
      </c>
      <c r="G9215" s="384">
        <v>0</v>
      </c>
      <c r="H9215">
        <v>0</v>
      </c>
    </row>
    <row r="9216" spans="1:10" x14ac:dyDescent="0.2">
      <c r="A9216">
        <v>18145</v>
      </c>
      <c r="B9216" s="623">
        <v>43495.909722222219</v>
      </c>
      <c r="C9216" s="405" t="s">
        <v>2054</v>
      </c>
      <c r="D9216" s="384">
        <v>4589</v>
      </c>
      <c r="E9216">
        <v>0.01</v>
      </c>
      <c r="F9216">
        <v>1.5823799999999999</v>
      </c>
      <c r="G9216" s="384">
        <v>0</v>
      </c>
      <c r="H9216">
        <v>1.5823799999999999</v>
      </c>
      <c r="I9216">
        <v>1.08</v>
      </c>
      <c r="J9216" s="384">
        <v>3675.86</v>
      </c>
    </row>
    <row r="9217" spans="1:10" x14ac:dyDescent="0.2">
      <c r="A9217">
        <v>18146</v>
      </c>
      <c r="B9217" s="623">
        <v>43495.913888888892</v>
      </c>
      <c r="C9217" s="405" t="s">
        <v>96</v>
      </c>
      <c r="D9217" s="384">
        <v>4590</v>
      </c>
      <c r="E9217">
        <v>0.01</v>
      </c>
      <c r="F9217">
        <v>1.5813900000000001</v>
      </c>
      <c r="G9217" s="384">
        <v>0</v>
      </c>
      <c r="H9217">
        <v>0</v>
      </c>
    </row>
    <row r="9218" spans="1:10" x14ac:dyDescent="0.2">
      <c r="A9218">
        <v>18148</v>
      </c>
      <c r="B9218" s="623">
        <v>43495.920138888891</v>
      </c>
      <c r="C9218" s="405" t="s">
        <v>2054</v>
      </c>
      <c r="D9218" s="384">
        <v>4590</v>
      </c>
      <c r="E9218">
        <v>0.01</v>
      </c>
      <c r="F9218">
        <v>1.58219</v>
      </c>
      <c r="G9218" s="384">
        <v>0</v>
      </c>
      <c r="H9218">
        <v>1.58219</v>
      </c>
      <c r="I9218">
        <v>0.55000000000000004</v>
      </c>
      <c r="J9218" s="384">
        <v>3676.41</v>
      </c>
    </row>
    <row r="9219" spans="1:10" x14ac:dyDescent="0.2">
      <c r="A9219">
        <v>18149</v>
      </c>
      <c r="B9219" s="623">
        <v>43495.947916666664</v>
      </c>
      <c r="C9219" s="405" t="s">
        <v>97</v>
      </c>
      <c r="D9219" s="384">
        <v>4591</v>
      </c>
      <c r="E9219">
        <v>0.01</v>
      </c>
      <c r="F9219">
        <v>1.58436</v>
      </c>
      <c r="G9219" s="384">
        <v>0</v>
      </c>
      <c r="H9219">
        <v>0</v>
      </c>
    </row>
    <row r="9220" spans="1:10" x14ac:dyDescent="0.2">
      <c r="A9220">
        <v>18151</v>
      </c>
      <c r="B9220" s="623">
        <v>43495.96875</v>
      </c>
      <c r="C9220" s="405" t="s">
        <v>2054</v>
      </c>
      <c r="D9220" s="384">
        <v>4591</v>
      </c>
      <c r="E9220">
        <v>0.01</v>
      </c>
      <c r="F9220">
        <v>1.5835600000000001</v>
      </c>
      <c r="G9220" s="384">
        <v>0</v>
      </c>
      <c r="H9220">
        <v>1.5835600000000001</v>
      </c>
      <c r="I9220">
        <v>0.55000000000000004</v>
      </c>
      <c r="J9220" s="384">
        <v>3676.96</v>
      </c>
    </row>
    <row r="9221" spans="1:10" x14ac:dyDescent="0.2">
      <c r="A9221">
        <v>18152</v>
      </c>
      <c r="B9221" s="623">
        <v>43496.038194444445</v>
      </c>
      <c r="C9221" s="405" t="s">
        <v>97</v>
      </c>
      <c r="D9221" s="384">
        <v>4592</v>
      </c>
      <c r="E9221">
        <v>0.01</v>
      </c>
      <c r="F9221">
        <v>1.5849299999999999</v>
      </c>
      <c r="G9221" s="384">
        <v>0</v>
      </c>
      <c r="H9221">
        <v>0</v>
      </c>
    </row>
    <row r="9222" spans="1:10" x14ac:dyDescent="0.2">
      <c r="A9222">
        <v>18154</v>
      </c>
      <c r="B9222" s="623">
        <v>43496.070138888892</v>
      </c>
      <c r="C9222" s="405" t="s">
        <v>2054</v>
      </c>
      <c r="D9222" s="384">
        <v>4592</v>
      </c>
      <c r="E9222">
        <v>0.01</v>
      </c>
      <c r="F9222">
        <v>1.58413</v>
      </c>
      <c r="G9222" s="384">
        <v>0</v>
      </c>
      <c r="H9222">
        <v>1.58413</v>
      </c>
      <c r="I9222">
        <v>0.55000000000000004</v>
      </c>
      <c r="J9222" s="384">
        <v>3677.51</v>
      </c>
    </row>
    <row r="9223" spans="1:10" x14ac:dyDescent="0.2">
      <c r="A9223">
        <v>18155</v>
      </c>
      <c r="B9223" s="623">
        <v>43496.961805555555</v>
      </c>
      <c r="C9223" s="405" t="s">
        <v>96</v>
      </c>
      <c r="D9223" s="384">
        <v>4593</v>
      </c>
      <c r="E9223">
        <v>0.01</v>
      </c>
      <c r="F9223">
        <v>1.5741099999999999</v>
      </c>
      <c r="G9223" s="384">
        <v>0</v>
      </c>
      <c r="H9223">
        <v>0</v>
      </c>
    </row>
    <row r="9224" spans="1:10" x14ac:dyDescent="0.2">
      <c r="A9224">
        <v>18157</v>
      </c>
      <c r="B9224" s="623">
        <v>43497.115972222222</v>
      </c>
      <c r="C9224" s="405" t="s">
        <v>2054</v>
      </c>
      <c r="D9224" s="384">
        <v>4593</v>
      </c>
      <c r="E9224">
        <v>0.01</v>
      </c>
      <c r="F9224">
        <v>1.57491</v>
      </c>
      <c r="G9224" s="384">
        <v>0</v>
      </c>
      <c r="H9224">
        <v>1.57491</v>
      </c>
      <c r="I9224">
        <v>0.46</v>
      </c>
      <c r="J9224" s="384">
        <v>3677.97</v>
      </c>
    </row>
    <row r="9225" spans="1:10" x14ac:dyDescent="0.2">
      <c r="A9225">
        <v>18158</v>
      </c>
      <c r="B9225" s="623">
        <v>43500.043749999997</v>
      </c>
      <c r="C9225" s="405" t="s">
        <v>97</v>
      </c>
      <c r="D9225" s="384">
        <v>4594</v>
      </c>
      <c r="E9225">
        <v>0.01</v>
      </c>
      <c r="F9225">
        <v>1.5809599999999999</v>
      </c>
      <c r="G9225" s="384">
        <v>0</v>
      </c>
      <c r="H9225">
        <v>0</v>
      </c>
    </row>
    <row r="9226" spans="1:10" x14ac:dyDescent="0.2">
      <c r="A9226">
        <v>18160</v>
      </c>
      <c r="B9226" s="623">
        <v>43500.084722222222</v>
      </c>
      <c r="C9226" s="405" t="s">
        <v>2054</v>
      </c>
      <c r="D9226" s="384">
        <v>4594</v>
      </c>
      <c r="E9226">
        <v>0.01</v>
      </c>
      <c r="F9226">
        <v>1.58016</v>
      </c>
      <c r="G9226" s="384">
        <v>0</v>
      </c>
      <c r="H9226">
        <v>1.58016</v>
      </c>
      <c r="I9226">
        <v>0.55000000000000004</v>
      </c>
      <c r="J9226" s="384">
        <v>3678.52</v>
      </c>
    </row>
    <row r="9227" spans="1:10" x14ac:dyDescent="0.2">
      <c r="A9227">
        <v>18161</v>
      </c>
      <c r="B9227" s="623">
        <v>43501.036805555559</v>
      </c>
      <c r="C9227" s="405" t="s">
        <v>97</v>
      </c>
      <c r="D9227" s="384">
        <v>4595</v>
      </c>
      <c r="E9227">
        <v>0.01</v>
      </c>
      <c r="F9227">
        <v>1.58334</v>
      </c>
      <c r="G9227" s="384">
        <v>0</v>
      </c>
      <c r="H9227">
        <v>0</v>
      </c>
    </row>
    <row r="9228" spans="1:10" x14ac:dyDescent="0.2">
      <c r="A9228">
        <v>18175</v>
      </c>
      <c r="B9228" s="623">
        <v>43501.229166666664</v>
      </c>
      <c r="C9228" s="405" t="s">
        <v>2054</v>
      </c>
      <c r="D9228" s="384">
        <v>4595</v>
      </c>
      <c r="E9228">
        <v>0.01</v>
      </c>
      <c r="F9228">
        <v>1.5849299999999999</v>
      </c>
      <c r="G9228" s="384">
        <v>0</v>
      </c>
      <c r="H9228">
        <v>1.5849299999999999</v>
      </c>
      <c r="I9228">
        <v>-1.1000000000000001</v>
      </c>
      <c r="J9228" s="384">
        <v>3677.42</v>
      </c>
    </row>
    <row r="9229" spans="1:10" x14ac:dyDescent="0.2">
      <c r="A9229">
        <v>18163</v>
      </c>
      <c r="B9229" s="623">
        <v>43501.07708333333</v>
      </c>
      <c r="C9229" s="405" t="s">
        <v>97</v>
      </c>
      <c r="D9229" s="384">
        <v>4596</v>
      </c>
      <c r="E9229">
        <v>0.01</v>
      </c>
      <c r="F9229">
        <v>1.5848599999999999</v>
      </c>
      <c r="G9229" s="384">
        <v>0</v>
      </c>
      <c r="H9229">
        <v>0</v>
      </c>
    </row>
    <row r="9230" spans="1:10" x14ac:dyDescent="0.2">
      <c r="A9230">
        <v>18176</v>
      </c>
      <c r="B9230" s="623">
        <v>43501.229166666664</v>
      </c>
      <c r="C9230" s="405" t="s">
        <v>2054</v>
      </c>
      <c r="D9230" s="384">
        <v>4596</v>
      </c>
      <c r="E9230">
        <v>0.01</v>
      </c>
      <c r="F9230">
        <v>1.5849299999999999</v>
      </c>
      <c r="G9230" s="384">
        <v>0</v>
      </c>
      <c r="H9230">
        <v>1.5849299999999999</v>
      </c>
      <c r="I9230">
        <v>-0.05</v>
      </c>
      <c r="J9230" s="384">
        <v>3677.37</v>
      </c>
    </row>
    <row r="9231" spans="1:10" x14ac:dyDescent="0.2">
      <c r="A9231">
        <v>18166</v>
      </c>
      <c r="B9231" s="623">
        <v>43501.104166666664</v>
      </c>
      <c r="C9231" s="405" t="s">
        <v>97</v>
      </c>
      <c r="D9231" s="384">
        <v>4597</v>
      </c>
      <c r="E9231">
        <v>0.01</v>
      </c>
      <c r="F9231">
        <v>1.5863700000000001</v>
      </c>
      <c r="G9231" s="384">
        <v>0</v>
      </c>
      <c r="H9231">
        <v>0</v>
      </c>
    </row>
    <row r="9232" spans="1:10" x14ac:dyDescent="0.2">
      <c r="A9232">
        <v>18177</v>
      </c>
      <c r="B9232" s="623">
        <v>43501.229166666664</v>
      </c>
      <c r="C9232" s="405" t="s">
        <v>2054</v>
      </c>
      <c r="D9232" s="384">
        <v>4597</v>
      </c>
      <c r="E9232">
        <v>0.01</v>
      </c>
      <c r="F9232">
        <v>1.5849299999999999</v>
      </c>
      <c r="G9232" s="384">
        <v>0</v>
      </c>
      <c r="H9232">
        <v>1.5849299999999999</v>
      </c>
      <c r="I9232">
        <v>0.99</v>
      </c>
      <c r="J9232" s="384">
        <v>3678.36</v>
      </c>
    </row>
    <row r="9233" spans="1:10" x14ac:dyDescent="0.2">
      <c r="A9233">
        <v>18170</v>
      </c>
      <c r="B9233" s="623">
        <v>43501.104861111111</v>
      </c>
      <c r="C9233" s="405" t="s">
        <v>97</v>
      </c>
      <c r="D9233" s="384">
        <v>4598</v>
      </c>
      <c r="E9233">
        <v>0.01</v>
      </c>
      <c r="F9233">
        <v>1.58874</v>
      </c>
      <c r="G9233" s="384">
        <v>0</v>
      </c>
      <c r="H9233">
        <v>0</v>
      </c>
    </row>
    <row r="9234" spans="1:10" x14ac:dyDescent="0.2">
      <c r="A9234">
        <v>18178</v>
      </c>
      <c r="B9234" s="623">
        <v>43501.229166666664</v>
      </c>
      <c r="C9234" s="405" t="s">
        <v>2054</v>
      </c>
      <c r="D9234" s="384">
        <v>4598</v>
      </c>
      <c r="E9234">
        <v>0.01</v>
      </c>
      <c r="F9234">
        <v>1.5849299999999999</v>
      </c>
      <c r="G9234" s="384">
        <v>0</v>
      </c>
      <c r="H9234">
        <v>1.5849299999999999</v>
      </c>
      <c r="I9234">
        <v>2.62</v>
      </c>
      <c r="J9234" s="384">
        <v>3680.98</v>
      </c>
    </row>
    <row r="9235" spans="1:10" x14ac:dyDescent="0.2">
      <c r="A9235">
        <v>18179</v>
      </c>
      <c r="B9235" s="623">
        <v>43502.041666666664</v>
      </c>
      <c r="C9235" s="405" t="s">
        <v>96</v>
      </c>
      <c r="D9235" s="384">
        <v>4599</v>
      </c>
      <c r="E9235">
        <v>0.01</v>
      </c>
      <c r="F9235">
        <v>1.5763100000000001</v>
      </c>
      <c r="G9235" s="384">
        <v>0</v>
      </c>
      <c r="H9235">
        <v>0</v>
      </c>
    </row>
    <row r="9236" spans="1:10" x14ac:dyDescent="0.2">
      <c r="A9236">
        <v>18184</v>
      </c>
      <c r="B9236" s="623">
        <v>43502.145833333336</v>
      </c>
      <c r="C9236" s="405" t="s">
        <v>2054</v>
      </c>
      <c r="D9236" s="384">
        <v>4599</v>
      </c>
      <c r="E9236">
        <v>0.01</v>
      </c>
      <c r="F9236">
        <v>1.5763499999999999</v>
      </c>
      <c r="G9236" s="384">
        <v>0</v>
      </c>
      <c r="H9236">
        <v>1.5763499999999999</v>
      </c>
      <c r="I9236">
        <v>0.03</v>
      </c>
      <c r="J9236" s="384">
        <v>3681.01</v>
      </c>
    </row>
    <row r="9237" spans="1:10" x14ac:dyDescent="0.2">
      <c r="A9237">
        <v>18181</v>
      </c>
      <c r="B9237" s="623">
        <v>43502.064583333333</v>
      </c>
      <c r="C9237" s="405" t="s">
        <v>96</v>
      </c>
      <c r="D9237" s="384">
        <v>4600</v>
      </c>
      <c r="E9237">
        <v>0.01</v>
      </c>
      <c r="F9237">
        <v>1.5747899999999999</v>
      </c>
      <c r="G9237" s="384">
        <v>0</v>
      </c>
      <c r="H9237">
        <v>0</v>
      </c>
    </row>
    <row r="9238" spans="1:10" x14ac:dyDescent="0.2">
      <c r="A9238">
        <v>18185</v>
      </c>
      <c r="B9238" s="623">
        <v>43502.145833333336</v>
      </c>
      <c r="C9238" s="405" t="s">
        <v>2054</v>
      </c>
      <c r="D9238" s="384">
        <v>4600</v>
      </c>
      <c r="E9238">
        <v>0.01</v>
      </c>
      <c r="F9238">
        <v>1.5763499999999999</v>
      </c>
      <c r="G9238" s="384">
        <v>0</v>
      </c>
      <c r="H9238">
        <v>1.5763499999999999</v>
      </c>
      <c r="I9238">
        <v>1.07</v>
      </c>
      <c r="J9238" s="384">
        <v>3682.08</v>
      </c>
    </row>
    <row r="9239" spans="1:10" x14ac:dyDescent="0.2">
      <c r="A9239">
        <v>18186</v>
      </c>
      <c r="B9239" s="623">
        <v>43502.928472222222</v>
      </c>
      <c r="C9239" s="405" t="s">
        <v>96</v>
      </c>
      <c r="D9239" s="384">
        <v>4601</v>
      </c>
      <c r="E9239">
        <v>0.01</v>
      </c>
      <c r="F9239">
        <v>1.5968199999999999</v>
      </c>
      <c r="G9239" s="384">
        <v>0</v>
      </c>
      <c r="H9239">
        <v>0</v>
      </c>
    </row>
    <row r="9240" spans="1:10" x14ac:dyDescent="0.2">
      <c r="A9240">
        <v>18188</v>
      </c>
      <c r="B9240" s="623">
        <v>43502.989583333336</v>
      </c>
      <c r="C9240" s="405" t="s">
        <v>2054</v>
      </c>
      <c r="D9240" s="384">
        <v>4601</v>
      </c>
      <c r="E9240">
        <v>0.01</v>
      </c>
      <c r="F9240">
        <v>1.59762</v>
      </c>
      <c r="G9240" s="384">
        <v>0</v>
      </c>
      <c r="H9240">
        <v>1.59762</v>
      </c>
      <c r="I9240">
        <v>0.55000000000000004</v>
      </c>
      <c r="J9240" s="384">
        <v>3682.63</v>
      </c>
    </row>
    <row r="9241" spans="1:10" x14ac:dyDescent="0.2">
      <c r="A9241">
        <v>18189</v>
      </c>
      <c r="B9241" s="623">
        <v>43503.927083333336</v>
      </c>
      <c r="C9241" s="405" t="s">
        <v>96</v>
      </c>
      <c r="D9241" s="384">
        <v>4602</v>
      </c>
      <c r="E9241">
        <v>0.01</v>
      </c>
      <c r="F9241">
        <v>1.5983499999999999</v>
      </c>
      <c r="G9241" s="384">
        <v>0</v>
      </c>
      <c r="H9241">
        <v>0</v>
      </c>
    </row>
    <row r="9242" spans="1:10" x14ac:dyDescent="0.2">
      <c r="A9242">
        <v>18194</v>
      </c>
      <c r="B9242" s="623">
        <v>43504.042361111111</v>
      </c>
      <c r="C9242" s="405" t="s">
        <v>2054</v>
      </c>
      <c r="D9242" s="384">
        <v>4602</v>
      </c>
      <c r="E9242">
        <v>0.01</v>
      </c>
      <c r="F9242">
        <v>1.5983799999999999</v>
      </c>
      <c r="G9242" s="384">
        <v>0</v>
      </c>
      <c r="H9242">
        <v>1.5983799999999999</v>
      </c>
      <c r="I9242">
        <v>-7.0000000000000007E-2</v>
      </c>
      <c r="J9242" s="384">
        <v>3682.56</v>
      </c>
    </row>
    <row r="9243" spans="1:10" x14ac:dyDescent="0.2">
      <c r="A9243">
        <v>18191</v>
      </c>
      <c r="B9243" s="623">
        <v>43503.95208333333</v>
      </c>
      <c r="C9243" s="405" t="s">
        <v>96</v>
      </c>
      <c r="D9243" s="384">
        <v>4603</v>
      </c>
      <c r="E9243">
        <v>0.01</v>
      </c>
      <c r="F9243">
        <v>1.5968100000000001</v>
      </c>
      <c r="G9243" s="384">
        <v>0</v>
      </c>
      <c r="H9243">
        <v>0</v>
      </c>
    </row>
    <row r="9244" spans="1:10" x14ac:dyDescent="0.2">
      <c r="A9244">
        <v>18195</v>
      </c>
      <c r="B9244" s="623">
        <v>43504.042361111111</v>
      </c>
      <c r="C9244" s="405" t="s">
        <v>2054</v>
      </c>
      <c r="D9244" s="384">
        <v>4603</v>
      </c>
      <c r="E9244">
        <v>0.01</v>
      </c>
      <c r="F9244">
        <v>1.5983799999999999</v>
      </c>
      <c r="G9244" s="384">
        <v>0</v>
      </c>
      <c r="H9244">
        <v>1.5983799999999999</v>
      </c>
      <c r="I9244">
        <v>0.99</v>
      </c>
      <c r="J9244" s="384">
        <v>3683.55</v>
      </c>
    </row>
    <row r="9245" spans="1:10" x14ac:dyDescent="0.2">
      <c r="A9245">
        <v>18196</v>
      </c>
      <c r="B9245" s="623">
        <v>43504.043055555558</v>
      </c>
      <c r="C9245" s="405" t="s">
        <v>97</v>
      </c>
      <c r="D9245" s="384">
        <v>4604</v>
      </c>
      <c r="E9245">
        <v>0.01</v>
      </c>
      <c r="F9245">
        <v>1.5985499999999999</v>
      </c>
      <c r="G9245" s="384">
        <v>0</v>
      </c>
      <c r="H9245">
        <v>0</v>
      </c>
    </row>
    <row r="9246" spans="1:10" x14ac:dyDescent="0.2">
      <c r="A9246">
        <v>18198</v>
      </c>
      <c r="B9246" s="623">
        <v>43504.048611111109</v>
      </c>
      <c r="C9246" s="405" t="s">
        <v>2054</v>
      </c>
      <c r="D9246" s="384">
        <v>4604</v>
      </c>
      <c r="E9246">
        <v>0.01</v>
      </c>
      <c r="F9246">
        <v>1.59775</v>
      </c>
      <c r="G9246" s="384">
        <v>0</v>
      </c>
      <c r="H9246">
        <v>1.59775</v>
      </c>
      <c r="I9246">
        <v>0.55000000000000004</v>
      </c>
      <c r="J9246" s="384">
        <v>3684.1</v>
      </c>
    </row>
    <row r="9247" spans="1:10" x14ac:dyDescent="0.2">
      <c r="A9247">
        <v>18199</v>
      </c>
      <c r="B9247" s="623">
        <v>43504.92083333333</v>
      </c>
      <c r="C9247" s="405" t="s">
        <v>97</v>
      </c>
      <c r="D9247" s="384">
        <v>4605</v>
      </c>
      <c r="E9247">
        <v>0.01</v>
      </c>
      <c r="F9247">
        <v>1.59788</v>
      </c>
      <c r="G9247" s="384">
        <v>0</v>
      </c>
      <c r="H9247">
        <v>0</v>
      </c>
    </row>
    <row r="9248" spans="1:10" x14ac:dyDescent="0.2">
      <c r="A9248">
        <v>18201</v>
      </c>
      <c r="B9248" s="623">
        <v>43507.003472222219</v>
      </c>
      <c r="C9248" s="405" t="s">
        <v>2054</v>
      </c>
      <c r="D9248" s="384">
        <v>4605</v>
      </c>
      <c r="E9248">
        <v>0.01</v>
      </c>
      <c r="F9248">
        <v>1.5970800000000001</v>
      </c>
      <c r="G9248" s="384">
        <v>0</v>
      </c>
      <c r="H9248">
        <v>1.5970800000000001</v>
      </c>
      <c r="I9248">
        <v>0.56000000000000005</v>
      </c>
      <c r="J9248" s="384">
        <v>3684.66</v>
      </c>
    </row>
    <row r="9249" spans="1:10" x14ac:dyDescent="0.2">
      <c r="A9249">
        <v>18202</v>
      </c>
      <c r="B9249" s="623">
        <v>43507.063888888886</v>
      </c>
      <c r="C9249" s="405" t="s">
        <v>96</v>
      </c>
      <c r="D9249" s="384">
        <v>4606</v>
      </c>
      <c r="E9249">
        <v>0.01</v>
      </c>
      <c r="F9249">
        <v>1.59524</v>
      </c>
      <c r="G9249" s="384">
        <v>0</v>
      </c>
      <c r="H9249">
        <v>0</v>
      </c>
    </row>
    <row r="9250" spans="1:10" x14ac:dyDescent="0.2">
      <c r="A9250">
        <v>18207</v>
      </c>
      <c r="B9250" s="623">
        <v>43507.083333333336</v>
      </c>
      <c r="C9250" s="405" t="s">
        <v>2054</v>
      </c>
      <c r="D9250" s="384">
        <v>4606</v>
      </c>
      <c r="E9250">
        <v>0.01</v>
      </c>
      <c r="F9250">
        <v>1.5952599999999999</v>
      </c>
      <c r="G9250" s="384">
        <v>0</v>
      </c>
      <c r="H9250">
        <v>1.5952599999999999</v>
      </c>
      <c r="I9250">
        <v>0.01</v>
      </c>
      <c r="J9250" s="384">
        <v>3684.67</v>
      </c>
    </row>
    <row r="9251" spans="1:10" x14ac:dyDescent="0.2">
      <c r="A9251">
        <v>18204</v>
      </c>
      <c r="B9251" s="623">
        <v>43507.073611111111</v>
      </c>
      <c r="C9251" s="405" t="s">
        <v>96</v>
      </c>
      <c r="D9251" s="384">
        <v>4607</v>
      </c>
      <c r="E9251">
        <v>0.01</v>
      </c>
      <c r="F9251">
        <v>1.59368</v>
      </c>
      <c r="G9251" s="384">
        <v>0</v>
      </c>
      <c r="H9251">
        <v>0</v>
      </c>
    </row>
    <row r="9252" spans="1:10" x14ac:dyDescent="0.2">
      <c r="A9252">
        <v>18208</v>
      </c>
      <c r="B9252" s="623">
        <v>43507.083333333336</v>
      </c>
      <c r="C9252" s="405" t="s">
        <v>2054</v>
      </c>
      <c r="D9252" s="384">
        <v>4607</v>
      </c>
      <c r="E9252">
        <v>0.01</v>
      </c>
      <c r="F9252">
        <v>1.5952599999999999</v>
      </c>
      <c r="G9252" s="384">
        <v>0</v>
      </c>
      <c r="H9252">
        <v>1.5952599999999999</v>
      </c>
      <c r="I9252">
        <v>1.0900000000000001</v>
      </c>
      <c r="J9252" s="384">
        <v>3685.76</v>
      </c>
    </row>
    <row r="9253" spans="1:10" x14ac:dyDescent="0.2">
      <c r="A9253">
        <v>18209</v>
      </c>
      <c r="B9253" s="623">
        <v>43509.928472222222</v>
      </c>
      <c r="C9253" s="405" t="s">
        <v>97</v>
      </c>
      <c r="D9253" s="384">
        <v>4608</v>
      </c>
      <c r="E9253">
        <v>0.01</v>
      </c>
      <c r="F9253">
        <v>1.58917</v>
      </c>
      <c r="G9253" s="384">
        <v>0</v>
      </c>
      <c r="H9253">
        <v>0</v>
      </c>
    </row>
    <row r="9254" spans="1:10" x14ac:dyDescent="0.2">
      <c r="A9254">
        <v>18211</v>
      </c>
      <c r="B9254" s="623">
        <v>43510.022916666669</v>
      </c>
      <c r="C9254" s="405" t="s">
        <v>2054</v>
      </c>
      <c r="D9254" s="384">
        <v>4608</v>
      </c>
      <c r="E9254">
        <v>0.01</v>
      </c>
      <c r="F9254">
        <v>1.5883700000000001</v>
      </c>
      <c r="G9254" s="384">
        <v>0</v>
      </c>
      <c r="H9254">
        <v>1.5883700000000001</v>
      </c>
      <c r="I9254">
        <v>0.59</v>
      </c>
      <c r="J9254" s="384">
        <v>3686.35</v>
      </c>
    </row>
    <row r="9255" spans="1:10" x14ac:dyDescent="0.2">
      <c r="A9255">
        <v>18212</v>
      </c>
      <c r="B9255" s="623">
        <v>43510.024305555555</v>
      </c>
      <c r="C9255" s="405" t="s">
        <v>96</v>
      </c>
      <c r="D9255" s="384">
        <v>4609</v>
      </c>
      <c r="E9255">
        <v>0.01</v>
      </c>
      <c r="F9255">
        <v>1.58846</v>
      </c>
      <c r="G9255" s="384">
        <v>0</v>
      </c>
      <c r="H9255">
        <v>0</v>
      </c>
    </row>
    <row r="9256" spans="1:10" x14ac:dyDescent="0.2">
      <c r="A9256">
        <v>18214</v>
      </c>
      <c r="B9256" s="623">
        <v>43510.100694444445</v>
      </c>
      <c r="C9256" s="405" t="s">
        <v>2054</v>
      </c>
      <c r="D9256" s="384">
        <v>4609</v>
      </c>
      <c r="E9256">
        <v>0.01</v>
      </c>
      <c r="F9256">
        <v>1.5892599999999999</v>
      </c>
      <c r="G9256" s="384">
        <v>0</v>
      </c>
      <c r="H9256">
        <v>1.5892599999999999</v>
      </c>
      <c r="I9256">
        <v>0.55000000000000004</v>
      </c>
      <c r="J9256" s="384">
        <v>3686.9</v>
      </c>
    </row>
    <row r="9257" spans="1:10" x14ac:dyDescent="0.2">
      <c r="A9257">
        <v>18215</v>
      </c>
      <c r="B9257" s="623">
        <v>43510.879166666666</v>
      </c>
      <c r="C9257" s="405" t="s">
        <v>97</v>
      </c>
      <c r="D9257" s="384">
        <v>4610</v>
      </c>
      <c r="E9257">
        <v>0.01</v>
      </c>
      <c r="F9257">
        <v>1.5907800000000001</v>
      </c>
      <c r="G9257" s="384">
        <v>0</v>
      </c>
      <c r="H9257">
        <v>0</v>
      </c>
    </row>
    <row r="9258" spans="1:10" x14ac:dyDescent="0.2">
      <c r="A9258">
        <v>18217</v>
      </c>
      <c r="B9258" s="623">
        <v>43510.89166666667</v>
      </c>
      <c r="C9258" s="405" t="s">
        <v>2054</v>
      </c>
      <c r="D9258" s="384">
        <v>4610</v>
      </c>
      <c r="E9258">
        <v>0.01</v>
      </c>
      <c r="F9258">
        <v>1.5899799999999999</v>
      </c>
      <c r="G9258" s="384">
        <v>0</v>
      </c>
      <c r="H9258">
        <v>1.5899799999999999</v>
      </c>
      <c r="I9258">
        <v>0.55000000000000004</v>
      </c>
      <c r="J9258" s="384">
        <v>3687.45</v>
      </c>
    </row>
    <row r="9259" spans="1:10" x14ac:dyDescent="0.2">
      <c r="A9259">
        <v>18218</v>
      </c>
      <c r="B9259" s="623">
        <v>43511.879861111112</v>
      </c>
      <c r="C9259" s="405" t="s">
        <v>96</v>
      </c>
      <c r="D9259" s="384">
        <v>4611</v>
      </c>
      <c r="E9259">
        <v>0.01</v>
      </c>
      <c r="F9259">
        <v>1.58151</v>
      </c>
      <c r="G9259" s="384">
        <v>0</v>
      </c>
      <c r="H9259">
        <v>0</v>
      </c>
    </row>
    <row r="9260" spans="1:10" x14ac:dyDescent="0.2">
      <c r="A9260">
        <v>18220</v>
      </c>
      <c r="B9260" s="623">
        <v>43511.92083333333</v>
      </c>
      <c r="C9260" s="405" t="s">
        <v>2054</v>
      </c>
      <c r="D9260" s="384">
        <v>4611</v>
      </c>
      <c r="E9260">
        <v>0.01</v>
      </c>
      <c r="F9260">
        <v>1.5823100000000001</v>
      </c>
      <c r="G9260" s="384">
        <v>0</v>
      </c>
      <c r="H9260">
        <v>1.5823100000000001</v>
      </c>
      <c r="I9260">
        <v>0.55000000000000004</v>
      </c>
      <c r="J9260" s="384">
        <v>3688</v>
      </c>
    </row>
    <row r="9261" spans="1:10" x14ac:dyDescent="0.2">
      <c r="A9261">
        <v>18221</v>
      </c>
      <c r="B9261" s="623">
        <v>43514.055555555555</v>
      </c>
      <c r="C9261" s="405" t="s">
        <v>96</v>
      </c>
      <c r="D9261" s="384">
        <v>4612</v>
      </c>
      <c r="E9261">
        <v>0.01</v>
      </c>
      <c r="F9261">
        <v>1.58125</v>
      </c>
      <c r="G9261" s="384">
        <v>0</v>
      </c>
      <c r="H9261">
        <v>0</v>
      </c>
    </row>
    <row r="9262" spans="1:10" x14ac:dyDescent="0.2">
      <c r="A9262">
        <v>18223</v>
      </c>
      <c r="B9262" s="623">
        <v>43514.192361111112</v>
      </c>
      <c r="C9262" s="405" t="s">
        <v>2054</v>
      </c>
      <c r="D9262" s="384">
        <v>4612</v>
      </c>
      <c r="E9262">
        <v>0.01</v>
      </c>
      <c r="F9262">
        <v>1.58205</v>
      </c>
      <c r="G9262" s="384">
        <v>0</v>
      </c>
      <c r="H9262">
        <v>1.58205</v>
      </c>
      <c r="I9262">
        <v>0.55000000000000004</v>
      </c>
      <c r="J9262" s="384">
        <v>3688.55</v>
      </c>
    </row>
    <row r="9263" spans="1:10" x14ac:dyDescent="0.2">
      <c r="A9263">
        <v>18224</v>
      </c>
      <c r="B9263" s="623">
        <v>43515.039583333331</v>
      </c>
      <c r="C9263" s="405" t="s">
        <v>97</v>
      </c>
      <c r="D9263" s="384">
        <v>4613</v>
      </c>
      <c r="E9263">
        <v>0.01</v>
      </c>
      <c r="F9263">
        <v>1.58667</v>
      </c>
      <c r="G9263" s="384">
        <v>0</v>
      </c>
      <c r="H9263">
        <v>0</v>
      </c>
    </row>
    <row r="9264" spans="1:10" x14ac:dyDescent="0.2">
      <c r="A9264">
        <v>18226</v>
      </c>
      <c r="B9264" s="623">
        <v>43515.104166666664</v>
      </c>
      <c r="C9264" s="405" t="s">
        <v>2054</v>
      </c>
      <c r="D9264" s="384">
        <v>4613</v>
      </c>
      <c r="E9264">
        <v>0.01</v>
      </c>
      <c r="F9264">
        <v>1.5858699999999999</v>
      </c>
      <c r="G9264" s="384">
        <v>0</v>
      </c>
      <c r="H9264">
        <v>1.5858699999999999</v>
      </c>
      <c r="I9264">
        <v>0.55000000000000004</v>
      </c>
      <c r="J9264" s="384">
        <v>3689.1</v>
      </c>
    </row>
    <row r="9265" spans="1:10" x14ac:dyDescent="0.2">
      <c r="A9265">
        <v>18227</v>
      </c>
      <c r="B9265" s="623">
        <v>43516.041666666664</v>
      </c>
      <c r="C9265" s="405" t="s">
        <v>97</v>
      </c>
      <c r="D9265" s="384">
        <v>4614</v>
      </c>
      <c r="E9265">
        <v>0.01</v>
      </c>
      <c r="F9265">
        <v>1.58331</v>
      </c>
      <c r="G9265" s="384">
        <v>0</v>
      </c>
      <c r="H9265">
        <v>0</v>
      </c>
    </row>
    <row r="9266" spans="1:10" x14ac:dyDescent="0.2">
      <c r="A9266">
        <v>18229</v>
      </c>
      <c r="B9266" s="623">
        <v>43516.061111111114</v>
      </c>
      <c r="C9266" s="405" t="s">
        <v>2054</v>
      </c>
      <c r="D9266" s="384">
        <v>4614</v>
      </c>
      <c r="E9266">
        <v>0.01</v>
      </c>
      <c r="F9266">
        <v>1.5825100000000001</v>
      </c>
      <c r="G9266" s="384">
        <v>0</v>
      </c>
      <c r="H9266">
        <v>1.5825100000000001</v>
      </c>
      <c r="I9266">
        <v>0.55000000000000004</v>
      </c>
      <c r="J9266" s="384">
        <v>3689.65</v>
      </c>
    </row>
    <row r="9267" spans="1:10" x14ac:dyDescent="0.2">
      <c r="A9267">
        <v>18230</v>
      </c>
      <c r="B9267" s="623">
        <v>43517.079861111109</v>
      </c>
      <c r="C9267" s="405" t="s">
        <v>96</v>
      </c>
      <c r="D9267" s="384">
        <v>4615</v>
      </c>
      <c r="E9267">
        <v>0.01</v>
      </c>
      <c r="F9267">
        <v>1.5828500000000001</v>
      </c>
      <c r="G9267" s="384">
        <v>0</v>
      </c>
      <c r="H9267">
        <v>0</v>
      </c>
    </row>
    <row r="9268" spans="1:10" x14ac:dyDescent="0.2">
      <c r="A9268">
        <v>18232</v>
      </c>
      <c r="B9268" s="623">
        <v>43517.100694444445</v>
      </c>
      <c r="C9268" s="405" t="s">
        <v>2054</v>
      </c>
      <c r="D9268" s="384">
        <v>4615</v>
      </c>
      <c r="E9268">
        <v>0.01</v>
      </c>
      <c r="F9268">
        <v>1.58365</v>
      </c>
      <c r="G9268" s="384">
        <v>0</v>
      </c>
      <c r="H9268">
        <v>1.58365</v>
      </c>
      <c r="I9268">
        <v>0.55000000000000004</v>
      </c>
      <c r="J9268" s="384">
        <v>3690.2</v>
      </c>
    </row>
    <row r="9269" spans="1:10" x14ac:dyDescent="0.2">
      <c r="A9269">
        <v>18233</v>
      </c>
      <c r="B9269" s="623">
        <v>43518.063194444447</v>
      </c>
      <c r="C9269" s="405" t="s">
        <v>96</v>
      </c>
      <c r="D9269" s="384">
        <v>4616</v>
      </c>
      <c r="E9269">
        <v>0.01</v>
      </c>
      <c r="F9269">
        <v>1.5971200000000001</v>
      </c>
      <c r="G9269" s="384">
        <v>0</v>
      </c>
      <c r="H9269">
        <v>0</v>
      </c>
    </row>
    <row r="9270" spans="1:10" x14ac:dyDescent="0.2">
      <c r="A9270">
        <v>18238</v>
      </c>
      <c r="B9270" s="623">
        <v>43518.138888888891</v>
      </c>
      <c r="C9270" s="405" t="s">
        <v>2054</v>
      </c>
      <c r="D9270" s="384">
        <v>4616</v>
      </c>
      <c r="E9270">
        <v>0.01</v>
      </c>
      <c r="F9270">
        <v>1.5971500000000001</v>
      </c>
      <c r="G9270" s="384">
        <v>0</v>
      </c>
      <c r="H9270">
        <v>1.5971500000000001</v>
      </c>
      <c r="I9270">
        <v>0.02</v>
      </c>
      <c r="J9270" s="384">
        <v>3690.22</v>
      </c>
    </row>
    <row r="9271" spans="1:10" x14ac:dyDescent="0.2">
      <c r="A9271">
        <v>18235</v>
      </c>
      <c r="B9271" s="623">
        <v>43518.07916666667</v>
      </c>
      <c r="C9271" s="405" t="s">
        <v>96</v>
      </c>
      <c r="D9271" s="384">
        <v>4617</v>
      </c>
      <c r="E9271">
        <v>0.01</v>
      </c>
      <c r="F9271">
        <v>1.5955699999999999</v>
      </c>
      <c r="G9271" s="384">
        <v>0</v>
      </c>
      <c r="H9271">
        <v>0</v>
      </c>
    </row>
    <row r="9272" spans="1:10" x14ac:dyDescent="0.2">
      <c r="A9272">
        <v>18239</v>
      </c>
      <c r="B9272" s="623">
        <v>43518.138888888891</v>
      </c>
      <c r="C9272" s="405" t="s">
        <v>2054</v>
      </c>
      <c r="D9272" s="384">
        <v>4617</v>
      </c>
      <c r="E9272">
        <v>0.01</v>
      </c>
      <c r="F9272">
        <v>1.5971500000000001</v>
      </c>
      <c r="G9272" s="384">
        <v>0</v>
      </c>
      <c r="H9272">
        <v>1.5971500000000001</v>
      </c>
      <c r="I9272">
        <v>1.0900000000000001</v>
      </c>
      <c r="J9272" s="384">
        <v>3691.31</v>
      </c>
    </row>
    <row r="9273" spans="1:10" x14ac:dyDescent="0.2">
      <c r="A9273">
        <v>18240</v>
      </c>
      <c r="B9273" s="623">
        <v>43518.965277777781</v>
      </c>
      <c r="C9273" s="405" t="s">
        <v>97</v>
      </c>
      <c r="D9273" s="384">
        <v>4618</v>
      </c>
      <c r="E9273">
        <v>0.01</v>
      </c>
      <c r="F9273">
        <v>1.5892999999999999</v>
      </c>
      <c r="G9273" s="384">
        <v>0</v>
      </c>
      <c r="H9273">
        <v>0</v>
      </c>
    </row>
    <row r="9274" spans="1:10" x14ac:dyDescent="0.2">
      <c r="A9274">
        <v>18242</v>
      </c>
      <c r="B9274" s="623">
        <v>43521.001388888886</v>
      </c>
      <c r="C9274" s="405" t="s">
        <v>2054</v>
      </c>
      <c r="D9274" s="384">
        <v>4618</v>
      </c>
      <c r="E9274">
        <v>0.01</v>
      </c>
      <c r="F9274">
        <v>1.5885</v>
      </c>
      <c r="G9274" s="384">
        <v>0</v>
      </c>
      <c r="H9274">
        <v>1.5885</v>
      </c>
      <c r="I9274">
        <v>0.56000000000000005</v>
      </c>
      <c r="J9274" s="384">
        <v>3691.88</v>
      </c>
    </row>
    <row r="9275" spans="1:10" x14ac:dyDescent="0.2">
      <c r="A9275">
        <v>18243</v>
      </c>
      <c r="B9275" s="623">
        <v>43521.059027777781</v>
      </c>
      <c r="C9275" s="405" t="s">
        <v>96</v>
      </c>
      <c r="D9275" s="384">
        <v>4619</v>
      </c>
      <c r="E9275">
        <v>0.01</v>
      </c>
      <c r="F9275">
        <v>1.5861400000000001</v>
      </c>
      <c r="G9275" s="384">
        <v>0</v>
      </c>
      <c r="H9275">
        <v>0</v>
      </c>
    </row>
    <row r="9276" spans="1:10" x14ac:dyDescent="0.2">
      <c r="A9276">
        <v>18248</v>
      </c>
      <c r="B9276" s="623">
        <v>43521.163194444445</v>
      </c>
      <c r="C9276" s="405" t="s">
        <v>2054</v>
      </c>
      <c r="D9276" s="384">
        <v>4619</v>
      </c>
      <c r="E9276">
        <v>0.01</v>
      </c>
      <c r="F9276">
        <v>1.58619</v>
      </c>
      <c r="G9276" s="384">
        <v>0</v>
      </c>
      <c r="H9276">
        <v>1.58619</v>
      </c>
      <c r="I9276">
        <v>0.03</v>
      </c>
      <c r="J9276" s="384">
        <v>3691.91</v>
      </c>
    </row>
    <row r="9277" spans="1:10" x14ac:dyDescent="0.2">
      <c r="A9277">
        <v>18245</v>
      </c>
      <c r="B9277" s="623">
        <v>43521.081944444442</v>
      </c>
      <c r="C9277" s="405" t="s">
        <v>96</v>
      </c>
      <c r="D9277" s="384">
        <v>4620</v>
      </c>
      <c r="E9277">
        <v>0.01</v>
      </c>
      <c r="F9277">
        <v>1.58464</v>
      </c>
      <c r="G9277" s="384">
        <v>0</v>
      </c>
      <c r="H9277">
        <v>0</v>
      </c>
    </row>
    <row r="9278" spans="1:10" x14ac:dyDescent="0.2">
      <c r="A9278">
        <v>18249</v>
      </c>
      <c r="B9278" s="623">
        <v>43521.163194444445</v>
      </c>
      <c r="C9278" s="405" t="s">
        <v>2054</v>
      </c>
      <c r="D9278" s="384">
        <v>4620</v>
      </c>
      <c r="E9278">
        <v>0.01</v>
      </c>
      <c r="F9278">
        <v>1.58619</v>
      </c>
      <c r="G9278" s="384">
        <v>0</v>
      </c>
      <c r="H9278">
        <v>1.58619</v>
      </c>
      <c r="I9278">
        <v>1.06</v>
      </c>
      <c r="J9278" s="384">
        <v>3692.97</v>
      </c>
    </row>
    <row r="9279" spans="1:10" x14ac:dyDescent="0.2">
      <c r="A9279">
        <v>18250</v>
      </c>
      <c r="B9279" s="623">
        <v>43521.924305555556</v>
      </c>
      <c r="C9279" s="405" t="s">
        <v>97</v>
      </c>
      <c r="D9279" s="384">
        <v>4621</v>
      </c>
      <c r="E9279">
        <v>0.01</v>
      </c>
      <c r="F9279">
        <v>1.5840700000000001</v>
      </c>
      <c r="G9279" s="384">
        <v>0</v>
      </c>
      <c r="H9279">
        <v>0</v>
      </c>
    </row>
    <row r="9280" spans="1:10" x14ac:dyDescent="0.2">
      <c r="A9280">
        <v>18264</v>
      </c>
      <c r="B9280" s="623">
        <v>43522.736805555556</v>
      </c>
      <c r="C9280" s="405" t="s">
        <v>2054</v>
      </c>
      <c r="D9280" s="384">
        <v>4621</v>
      </c>
      <c r="E9280">
        <v>0.01</v>
      </c>
      <c r="F9280">
        <v>1.5856600000000001</v>
      </c>
      <c r="G9280" s="384">
        <v>0</v>
      </c>
      <c r="H9280">
        <v>1.5856600000000001</v>
      </c>
      <c r="I9280">
        <v>-1.0900000000000001</v>
      </c>
      <c r="J9280" s="384">
        <v>3691.88</v>
      </c>
    </row>
    <row r="9281" spans="1:10" x14ac:dyDescent="0.2">
      <c r="A9281">
        <v>18252</v>
      </c>
      <c r="B9281" s="623">
        <v>43522.120833333334</v>
      </c>
      <c r="C9281" s="405" t="s">
        <v>97</v>
      </c>
      <c r="D9281" s="384">
        <v>4622</v>
      </c>
      <c r="E9281">
        <v>0.01</v>
      </c>
      <c r="F9281">
        <v>1.58561</v>
      </c>
      <c r="G9281" s="384">
        <v>0</v>
      </c>
      <c r="H9281">
        <v>0</v>
      </c>
    </row>
    <row r="9282" spans="1:10" x14ac:dyDescent="0.2">
      <c r="A9282">
        <v>18265</v>
      </c>
      <c r="B9282" s="623">
        <v>43522.736805555556</v>
      </c>
      <c r="C9282" s="405" t="s">
        <v>2054</v>
      </c>
      <c r="D9282" s="384">
        <v>4622</v>
      </c>
      <c r="E9282">
        <v>0.01</v>
      </c>
      <c r="F9282">
        <v>1.5856600000000001</v>
      </c>
      <c r="G9282" s="384">
        <v>0</v>
      </c>
      <c r="H9282">
        <v>1.5856600000000001</v>
      </c>
      <c r="I9282">
        <v>-0.03</v>
      </c>
      <c r="J9282" s="384">
        <v>3691.85</v>
      </c>
    </row>
    <row r="9283" spans="1:10" x14ac:dyDescent="0.2">
      <c r="A9283">
        <v>18255</v>
      </c>
      <c r="B9283" s="623">
        <v>43522.145833333336</v>
      </c>
      <c r="C9283" s="405" t="s">
        <v>97</v>
      </c>
      <c r="D9283" s="384">
        <v>4623</v>
      </c>
      <c r="E9283">
        <v>0.01</v>
      </c>
      <c r="F9283">
        <v>1.58711</v>
      </c>
      <c r="G9283" s="384">
        <v>0</v>
      </c>
      <c r="H9283">
        <v>0</v>
      </c>
    </row>
    <row r="9284" spans="1:10" x14ac:dyDescent="0.2">
      <c r="A9284">
        <v>18266</v>
      </c>
      <c r="B9284" s="623">
        <v>43522.736805555556</v>
      </c>
      <c r="C9284" s="405" t="s">
        <v>2054</v>
      </c>
      <c r="D9284" s="384">
        <v>4623</v>
      </c>
      <c r="E9284">
        <v>0.01</v>
      </c>
      <c r="F9284">
        <v>1.5856600000000001</v>
      </c>
      <c r="G9284" s="384">
        <v>0</v>
      </c>
      <c r="H9284">
        <v>1.5856600000000001</v>
      </c>
      <c r="I9284">
        <v>1</v>
      </c>
      <c r="J9284" s="384">
        <v>3692.85</v>
      </c>
    </row>
    <row r="9285" spans="1:10" x14ac:dyDescent="0.2">
      <c r="A9285">
        <v>18259</v>
      </c>
      <c r="B9285" s="623">
        <v>43522.447916666664</v>
      </c>
      <c r="C9285" s="405" t="s">
        <v>97</v>
      </c>
      <c r="D9285" s="384">
        <v>4624</v>
      </c>
      <c r="E9285">
        <v>0.01</v>
      </c>
      <c r="F9285">
        <v>1.58944</v>
      </c>
      <c r="G9285" s="384">
        <v>0</v>
      </c>
      <c r="H9285">
        <v>0</v>
      </c>
    </row>
    <row r="9286" spans="1:10" x14ac:dyDescent="0.2">
      <c r="A9286">
        <v>18267</v>
      </c>
      <c r="B9286" s="623">
        <v>43522.736805555556</v>
      </c>
      <c r="C9286" s="405" t="s">
        <v>2054</v>
      </c>
      <c r="D9286" s="384">
        <v>4624</v>
      </c>
      <c r="E9286">
        <v>0.01</v>
      </c>
      <c r="F9286">
        <v>1.5856600000000001</v>
      </c>
      <c r="G9286" s="384">
        <v>0</v>
      </c>
      <c r="H9286">
        <v>1.5856600000000001</v>
      </c>
      <c r="I9286">
        <v>2.61</v>
      </c>
      <c r="J9286" s="384">
        <v>3695.46</v>
      </c>
    </row>
    <row r="9287" spans="1:10" x14ac:dyDescent="0.2">
      <c r="A9287">
        <v>18268</v>
      </c>
      <c r="B9287" s="623">
        <v>43523.041666666664</v>
      </c>
      <c r="C9287" s="405" t="s">
        <v>96</v>
      </c>
      <c r="D9287" s="384">
        <v>4625</v>
      </c>
      <c r="E9287">
        <v>0.01</v>
      </c>
      <c r="F9287">
        <v>1.5841700000000001</v>
      </c>
      <c r="G9287" s="384">
        <v>0</v>
      </c>
      <c r="H9287">
        <v>0</v>
      </c>
    </row>
    <row r="9288" spans="1:10" x14ac:dyDescent="0.2">
      <c r="A9288">
        <v>18270</v>
      </c>
      <c r="B9288" s="623">
        <v>43523.106944444444</v>
      </c>
      <c r="C9288" s="405" t="s">
        <v>2054</v>
      </c>
      <c r="D9288" s="384">
        <v>4625</v>
      </c>
      <c r="E9288">
        <v>0.01</v>
      </c>
      <c r="F9288">
        <v>1.58497</v>
      </c>
      <c r="G9288" s="384">
        <v>0</v>
      </c>
      <c r="H9288">
        <v>1.58497</v>
      </c>
      <c r="I9288">
        <v>0.55000000000000004</v>
      </c>
      <c r="J9288" s="384">
        <v>3696.01</v>
      </c>
    </row>
    <row r="9289" spans="1:10" x14ac:dyDescent="0.2">
      <c r="A9289">
        <v>18271</v>
      </c>
      <c r="B9289" s="623">
        <v>43523.883333333331</v>
      </c>
      <c r="C9289" s="405" t="s">
        <v>96</v>
      </c>
      <c r="D9289" s="384">
        <v>4626</v>
      </c>
      <c r="E9289">
        <v>0.01</v>
      </c>
      <c r="F9289">
        <v>1.5930200000000001</v>
      </c>
      <c r="G9289" s="384">
        <v>0</v>
      </c>
      <c r="H9289">
        <v>0</v>
      </c>
    </row>
    <row r="9290" spans="1:10" x14ac:dyDescent="0.2">
      <c r="A9290">
        <v>18280</v>
      </c>
      <c r="B9290" s="623">
        <v>43524.124305555553</v>
      </c>
      <c r="C9290" s="405" t="s">
        <v>2054</v>
      </c>
      <c r="D9290" s="384">
        <v>4626</v>
      </c>
      <c r="E9290">
        <v>0.01</v>
      </c>
      <c r="F9290">
        <v>1.5922000000000001</v>
      </c>
      <c r="G9290" s="384">
        <v>0</v>
      </c>
      <c r="H9290">
        <v>1.5922000000000001</v>
      </c>
      <c r="I9290">
        <v>-0.84</v>
      </c>
      <c r="J9290" s="384">
        <v>3695.17</v>
      </c>
    </row>
    <row r="9291" spans="1:10" x14ac:dyDescent="0.2">
      <c r="A9291">
        <v>18273</v>
      </c>
      <c r="B9291" s="623">
        <v>43524.098611111112</v>
      </c>
      <c r="C9291" s="405" t="s">
        <v>96</v>
      </c>
      <c r="D9291" s="384">
        <v>4627</v>
      </c>
      <c r="E9291">
        <v>0.01</v>
      </c>
      <c r="F9291">
        <v>1.59152</v>
      </c>
      <c r="G9291" s="384">
        <v>0</v>
      </c>
      <c r="H9291">
        <v>0</v>
      </c>
    </row>
    <row r="9292" spans="1:10" x14ac:dyDescent="0.2">
      <c r="A9292">
        <v>18281</v>
      </c>
      <c r="B9292" s="623">
        <v>43524.124305555553</v>
      </c>
      <c r="C9292" s="405" t="s">
        <v>2054</v>
      </c>
      <c r="D9292" s="384">
        <v>4627</v>
      </c>
      <c r="E9292">
        <v>0.01</v>
      </c>
      <c r="F9292">
        <v>1.5922000000000001</v>
      </c>
      <c r="G9292" s="384">
        <v>0</v>
      </c>
      <c r="H9292">
        <v>1.5922000000000001</v>
      </c>
      <c r="I9292">
        <v>0.47</v>
      </c>
      <c r="J9292" s="384">
        <v>3695.64</v>
      </c>
    </row>
    <row r="9293" spans="1:10" x14ac:dyDescent="0.2">
      <c r="A9293">
        <v>18276</v>
      </c>
      <c r="B9293" s="623">
        <v>43524.104861111111</v>
      </c>
      <c r="C9293" s="405" t="s">
        <v>96</v>
      </c>
      <c r="D9293" s="384">
        <v>4628</v>
      </c>
      <c r="E9293">
        <v>0.01</v>
      </c>
      <c r="F9293">
        <v>1.5896600000000001</v>
      </c>
      <c r="G9293" s="384">
        <v>0</v>
      </c>
      <c r="H9293">
        <v>0</v>
      </c>
    </row>
    <row r="9294" spans="1:10" x14ac:dyDescent="0.2">
      <c r="A9294">
        <v>18282</v>
      </c>
      <c r="B9294" s="623">
        <v>43524.124305555553</v>
      </c>
      <c r="C9294" s="405" t="s">
        <v>2054</v>
      </c>
      <c r="D9294" s="384">
        <v>4628</v>
      </c>
      <c r="E9294">
        <v>0.01</v>
      </c>
      <c r="F9294">
        <v>1.5922000000000001</v>
      </c>
      <c r="G9294" s="384">
        <v>0</v>
      </c>
      <c r="H9294">
        <v>1.5922000000000001</v>
      </c>
      <c r="I9294">
        <v>1.75</v>
      </c>
      <c r="J9294" s="384">
        <v>3697.39</v>
      </c>
    </row>
    <row r="9295" spans="1:10" x14ac:dyDescent="0.2">
      <c r="A9295">
        <v>18283</v>
      </c>
      <c r="B9295" s="623">
        <v>43524.961805555555</v>
      </c>
      <c r="C9295" s="405" t="s">
        <v>96</v>
      </c>
      <c r="D9295" s="384">
        <v>4629</v>
      </c>
      <c r="E9295">
        <v>0.01</v>
      </c>
      <c r="F9295">
        <v>1.60341</v>
      </c>
      <c r="G9295" s="384">
        <v>0</v>
      </c>
      <c r="H9295">
        <v>0</v>
      </c>
    </row>
    <row r="9296" spans="1:10" x14ac:dyDescent="0.2">
      <c r="A9296">
        <v>18288</v>
      </c>
      <c r="B9296" s="623">
        <v>43525.147222222222</v>
      </c>
      <c r="C9296" s="405" t="s">
        <v>2054</v>
      </c>
      <c r="D9296" s="384">
        <v>4629</v>
      </c>
      <c r="E9296">
        <v>0.01</v>
      </c>
      <c r="F9296">
        <v>1.6034600000000001</v>
      </c>
      <c r="G9296" s="384">
        <v>0</v>
      </c>
      <c r="H9296">
        <v>1.6034600000000001</v>
      </c>
      <c r="I9296">
        <v>-0.06</v>
      </c>
      <c r="J9296" s="384">
        <v>3697.33</v>
      </c>
    </row>
    <row r="9297" spans="1:10" x14ac:dyDescent="0.2">
      <c r="A9297">
        <v>18285</v>
      </c>
      <c r="B9297" s="623">
        <v>43525.006249999999</v>
      </c>
      <c r="C9297" s="405" t="s">
        <v>96</v>
      </c>
      <c r="D9297" s="384">
        <v>4630</v>
      </c>
      <c r="E9297">
        <v>0.01</v>
      </c>
      <c r="F9297">
        <v>1.6019099999999999</v>
      </c>
      <c r="G9297" s="384">
        <v>0</v>
      </c>
      <c r="H9297">
        <v>0</v>
      </c>
    </row>
    <row r="9298" spans="1:10" x14ac:dyDescent="0.2">
      <c r="A9298">
        <v>18289</v>
      </c>
      <c r="B9298" s="623">
        <v>43525.147222222222</v>
      </c>
      <c r="C9298" s="405" t="s">
        <v>2054</v>
      </c>
      <c r="D9298" s="384">
        <v>4630</v>
      </c>
      <c r="E9298">
        <v>0.01</v>
      </c>
      <c r="F9298">
        <v>1.6034600000000001</v>
      </c>
      <c r="G9298" s="384">
        <v>0</v>
      </c>
      <c r="H9298">
        <v>1.6034600000000001</v>
      </c>
      <c r="I9298">
        <v>1.06</v>
      </c>
      <c r="J9298" s="384">
        <v>3698.39</v>
      </c>
    </row>
    <row r="9299" spans="1:10" x14ac:dyDescent="0.2">
      <c r="A9299">
        <v>18290</v>
      </c>
      <c r="B9299" s="623">
        <v>43525.955555555556</v>
      </c>
      <c r="C9299" s="405" t="s">
        <v>97</v>
      </c>
      <c r="D9299" s="384">
        <v>4631</v>
      </c>
      <c r="E9299">
        <v>0.01</v>
      </c>
      <c r="F9299">
        <v>1.60598</v>
      </c>
      <c r="G9299" s="384">
        <v>0</v>
      </c>
      <c r="H9299">
        <v>0</v>
      </c>
    </row>
    <row r="9300" spans="1:10" x14ac:dyDescent="0.2">
      <c r="A9300">
        <v>18292</v>
      </c>
      <c r="B9300" s="623">
        <v>43525.994444444441</v>
      </c>
      <c r="C9300" s="405" t="s">
        <v>2054</v>
      </c>
      <c r="D9300" s="384">
        <v>4631</v>
      </c>
      <c r="E9300">
        <v>0.01</v>
      </c>
      <c r="F9300">
        <v>1.6051800000000001</v>
      </c>
      <c r="G9300" s="384">
        <v>0</v>
      </c>
      <c r="H9300">
        <v>1.6051800000000001</v>
      </c>
      <c r="I9300">
        <v>0.55000000000000004</v>
      </c>
      <c r="J9300" s="384">
        <v>3698.94</v>
      </c>
    </row>
    <row r="9301" spans="1:10" x14ac:dyDescent="0.2">
      <c r="A9301">
        <v>18293</v>
      </c>
      <c r="B9301" s="623">
        <v>43528.024305555555</v>
      </c>
      <c r="C9301" s="405" t="s">
        <v>96</v>
      </c>
      <c r="D9301" s="384">
        <v>4632</v>
      </c>
      <c r="E9301">
        <v>0.01</v>
      </c>
      <c r="F9301">
        <v>1.6026400000000001</v>
      </c>
      <c r="G9301" s="384">
        <v>0</v>
      </c>
      <c r="H9301">
        <v>0</v>
      </c>
    </row>
    <row r="9302" spans="1:10" x14ac:dyDescent="0.2">
      <c r="A9302">
        <v>18298</v>
      </c>
      <c r="B9302" s="623">
        <v>43528.098611111112</v>
      </c>
      <c r="C9302" s="405" t="s">
        <v>2054</v>
      </c>
      <c r="D9302" s="384">
        <v>4632</v>
      </c>
      <c r="E9302">
        <v>0.01</v>
      </c>
      <c r="F9302">
        <v>1.6026899999999999</v>
      </c>
      <c r="G9302" s="384">
        <v>0</v>
      </c>
      <c r="H9302">
        <v>1.6026899999999999</v>
      </c>
      <c r="I9302">
        <v>0.03</v>
      </c>
      <c r="J9302" s="384">
        <v>3698.97</v>
      </c>
    </row>
    <row r="9303" spans="1:10" x14ac:dyDescent="0.2">
      <c r="A9303">
        <v>18295</v>
      </c>
      <c r="B9303" s="623">
        <v>43528.048611111109</v>
      </c>
      <c r="C9303" s="405" t="s">
        <v>96</v>
      </c>
      <c r="D9303" s="384">
        <v>4633</v>
      </c>
      <c r="E9303">
        <v>0.01</v>
      </c>
      <c r="F9303">
        <v>1.60114</v>
      </c>
      <c r="G9303" s="384">
        <v>0</v>
      </c>
      <c r="H9303">
        <v>0</v>
      </c>
    </row>
    <row r="9304" spans="1:10" x14ac:dyDescent="0.2">
      <c r="A9304">
        <v>18299</v>
      </c>
      <c r="B9304" s="623">
        <v>43528.098611111112</v>
      </c>
      <c r="C9304" s="405" t="s">
        <v>2054</v>
      </c>
      <c r="D9304" s="384">
        <v>4633</v>
      </c>
      <c r="E9304">
        <v>0.01</v>
      </c>
      <c r="F9304">
        <v>1.6026899999999999</v>
      </c>
      <c r="G9304" s="384">
        <v>0</v>
      </c>
      <c r="H9304">
        <v>1.6026899999999999</v>
      </c>
      <c r="I9304">
        <v>1.07</v>
      </c>
      <c r="J9304" s="384">
        <v>3700.04</v>
      </c>
    </row>
    <row r="9305" spans="1:10" x14ac:dyDescent="0.2">
      <c r="A9305">
        <v>18300</v>
      </c>
      <c r="B9305" s="623">
        <v>43530.031944444447</v>
      </c>
      <c r="C9305" s="405" t="s">
        <v>97</v>
      </c>
      <c r="D9305" s="384">
        <v>4634</v>
      </c>
      <c r="E9305">
        <v>0.01</v>
      </c>
      <c r="F9305">
        <v>1.59724</v>
      </c>
      <c r="G9305" s="384">
        <v>0</v>
      </c>
      <c r="H9305">
        <v>0</v>
      </c>
    </row>
    <row r="9306" spans="1:10" x14ac:dyDescent="0.2">
      <c r="A9306">
        <v>18302</v>
      </c>
      <c r="B9306" s="623">
        <v>43530.043749999997</v>
      </c>
      <c r="C9306" s="405" t="s">
        <v>2054</v>
      </c>
      <c r="D9306" s="384">
        <v>4634</v>
      </c>
      <c r="E9306">
        <v>0.01</v>
      </c>
      <c r="F9306">
        <v>1.5964400000000001</v>
      </c>
      <c r="G9306" s="384">
        <v>0</v>
      </c>
      <c r="H9306">
        <v>1.5964400000000001</v>
      </c>
      <c r="I9306">
        <v>0.56000000000000005</v>
      </c>
      <c r="J9306" s="384">
        <v>3700.6</v>
      </c>
    </row>
    <row r="9307" spans="1:10" x14ac:dyDescent="0.2">
      <c r="A9307">
        <v>18303</v>
      </c>
      <c r="B9307" s="623">
        <v>43531.029861111114</v>
      </c>
      <c r="C9307" s="405" t="s">
        <v>96</v>
      </c>
      <c r="D9307" s="384">
        <v>4635</v>
      </c>
      <c r="E9307">
        <v>0.01</v>
      </c>
      <c r="F9307">
        <v>1.60849</v>
      </c>
      <c r="G9307" s="384">
        <v>0</v>
      </c>
      <c r="H9307">
        <v>0</v>
      </c>
    </row>
    <row r="9308" spans="1:10" x14ac:dyDescent="0.2">
      <c r="A9308">
        <v>18305</v>
      </c>
      <c r="B9308" s="623">
        <v>43531.104166666664</v>
      </c>
      <c r="C9308" s="405" t="s">
        <v>2054</v>
      </c>
      <c r="D9308" s="384">
        <v>4635</v>
      </c>
      <c r="E9308">
        <v>0.01</v>
      </c>
      <c r="F9308">
        <v>1.6092900000000001</v>
      </c>
      <c r="G9308" s="384">
        <v>0</v>
      </c>
      <c r="H9308">
        <v>1.6092900000000001</v>
      </c>
      <c r="I9308">
        <v>0.55000000000000004</v>
      </c>
      <c r="J9308" s="384">
        <v>3701.15</v>
      </c>
    </row>
    <row r="9309" spans="1:10" x14ac:dyDescent="0.2">
      <c r="A9309">
        <v>18306</v>
      </c>
      <c r="B9309" s="623">
        <v>43532.061111111114</v>
      </c>
      <c r="C9309" s="405" t="s">
        <v>96</v>
      </c>
      <c r="D9309" s="384">
        <v>4636</v>
      </c>
      <c r="E9309">
        <v>0.01</v>
      </c>
      <c r="F9309">
        <v>1.5943400000000001</v>
      </c>
      <c r="G9309" s="384">
        <v>0</v>
      </c>
      <c r="H9309">
        <v>0</v>
      </c>
    </row>
    <row r="9310" spans="1:10" x14ac:dyDescent="0.2">
      <c r="A9310">
        <v>18308</v>
      </c>
      <c r="B9310" s="623">
        <v>43532.097222222219</v>
      </c>
      <c r="C9310" s="405" t="s">
        <v>2054</v>
      </c>
      <c r="D9310" s="384">
        <v>4636</v>
      </c>
      <c r="E9310">
        <v>0.01</v>
      </c>
      <c r="F9310">
        <v>1.59514</v>
      </c>
      <c r="G9310" s="384">
        <v>0</v>
      </c>
      <c r="H9310">
        <v>1.59514</v>
      </c>
      <c r="I9310">
        <v>0.56000000000000005</v>
      </c>
      <c r="J9310" s="384">
        <v>3701.71</v>
      </c>
    </row>
    <row r="9311" spans="1:10" x14ac:dyDescent="0.2">
      <c r="A9311">
        <v>18309</v>
      </c>
      <c r="B9311" s="623">
        <v>43535.060416666667</v>
      </c>
      <c r="C9311" s="405" t="s">
        <v>96</v>
      </c>
      <c r="D9311" s="384">
        <v>4637</v>
      </c>
      <c r="E9311">
        <v>0.01</v>
      </c>
      <c r="F9311">
        <v>1.5956399999999999</v>
      </c>
      <c r="G9311" s="384">
        <v>0</v>
      </c>
      <c r="H9311">
        <v>0</v>
      </c>
    </row>
    <row r="9312" spans="1:10" x14ac:dyDescent="0.2">
      <c r="A9312">
        <v>18311</v>
      </c>
      <c r="B9312" s="623">
        <v>43535.086111111108</v>
      </c>
      <c r="C9312" s="405" t="s">
        <v>2054</v>
      </c>
      <c r="D9312" s="384">
        <v>4637</v>
      </c>
      <c r="E9312">
        <v>0.01</v>
      </c>
      <c r="F9312">
        <v>1.5964400000000001</v>
      </c>
      <c r="G9312" s="384">
        <v>0</v>
      </c>
      <c r="H9312">
        <v>1.5964400000000001</v>
      </c>
      <c r="I9312">
        <v>0.55000000000000004</v>
      </c>
      <c r="J9312" s="384">
        <v>3702.26</v>
      </c>
    </row>
    <row r="9313" spans="1:10" x14ac:dyDescent="0.2">
      <c r="A9313">
        <v>18312</v>
      </c>
      <c r="B9313" s="623">
        <v>43535.907638888886</v>
      </c>
      <c r="C9313" s="405" t="s">
        <v>96</v>
      </c>
      <c r="D9313" s="384">
        <v>4638</v>
      </c>
      <c r="E9313">
        <v>0.01</v>
      </c>
      <c r="F9313">
        <v>1.5904400000000001</v>
      </c>
      <c r="G9313" s="384">
        <v>0</v>
      </c>
      <c r="H9313">
        <v>0</v>
      </c>
    </row>
    <row r="9314" spans="1:10" x14ac:dyDescent="0.2">
      <c r="A9314">
        <v>18314</v>
      </c>
      <c r="B9314" s="623">
        <v>43535.920138888891</v>
      </c>
      <c r="C9314" s="405" t="s">
        <v>2054</v>
      </c>
      <c r="D9314" s="384">
        <v>4638</v>
      </c>
      <c r="E9314">
        <v>0.01</v>
      </c>
      <c r="F9314">
        <v>1.59124</v>
      </c>
      <c r="G9314" s="384">
        <v>0</v>
      </c>
      <c r="H9314">
        <v>1.59124</v>
      </c>
      <c r="I9314">
        <v>0.55000000000000004</v>
      </c>
      <c r="J9314" s="384">
        <v>3702.81</v>
      </c>
    </row>
    <row r="9315" spans="1:10" x14ac:dyDescent="0.2">
      <c r="A9315">
        <v>18315</v>
      </c>
      <c r="B9315" s="623">
        <v>43535.923611111109</v>
      </c>
      <c r="C9315" s="405" t="s">
        <v>96</v>
      </c>
      <c r="D9315" s="384">
        <v>4639</v>
      </c>
      <c r="E9315">
        <v>0.01</v>
      </c>
      <c r="F9315">
        <v>1.5907800000000001</v>
      </c>
      <c r="G9315" s="384">
        <v>0</v>
      </c>
      <c r="H9315">
        <v>0</v>
      </c>
    </row>
    <row r="9316" spans="1:10" x14ac:dyDescent="0.2">
      <c r="A9316">
        <v>18317</v>
      </c>
      <c r="B9316" s="623">
        <v>43536.002083333333</v>
      </c>
      <c r="C9316" s="405" t="s">
        <v>2054</v>
      </c>
      <c r="D9316" s="384">
        <v>4639</v>
      </c>
      <c r="E9316">
        <v>0.01</v>
      </c>
      <c r="F9316">
        <v>1.59158</v>
      </c>
      <c r="G9316" s="384">
        <v>0</v>
      </c>
      <c r="H9316">
        <v>1.59158</v>
      </c>
      <c r="I9316">
        <v>0.46</v>
      </c>
      <c r="J9316" s="384">
        <v>3703.27</v>
      </c>
    </row>
    <row r="9317" spans="1:10" x14ac:dyDescent="0.2">
      <c r="A9317">
        <v>18318</v>
      </c>
      <c r="B9317" s="623">
        <v>43536.033333333333</v>
      </c>
      <c r="C9317" s="405" t="s">
        <v>97</v>
      </c>
      <c r="D9317" s="384">
        <v>4640</v>
      </c>
      <c r="E9317">
        <v>0.01</v>
      </c>
      <c r="F9317">
        <v>1.5928500000000001</v>
      </c>
      <c r="G9317" s="384">
        <v>0</v>
      </c>
      <c r="H9317">
        <v>0</v>
      </c>
    </row>
    <row r="9318" spans="1:10" x14ac:dyDescent="0.2">
      <c r="A9318">
        <v>18320</v>
      </c>
      <c r="B9318" s="623">
        <v>43536.048611111109</v>
      </c>
      <c r="C9318" s="405" t="s">
        <v>2054</v>
      </c>
      <c r="D9318" s="384">
        <v>4640</v>
      </c>
      <c r="E9318">
        <v>0.01</v>
      </c>
      <c r="F9318">
        <v>1.59205</v>
      </c>
      <c r="G9318" s="384">
        <v>0</v>
      </c>
      <c r="H9318">
        <v>1.59205</v>
      </c>
      <c r="I9318">
        <v>0.55000000000000004</v>
      </c>
      <c r="J9318" s="384">
        <v>3703.82</v>
      </c>
    </row>
    <row r="9319" spans="1:10" x14ac:dyDescent="0.2">
      <c r="A9319">
        <v>18321</v>
      </c>
      <c r="B9319" s="623">
        <v>43536.901388888888</v>
      </c>
      <c r="C9319" s="405" t="s">
        <v>97</v>
      </c>
      <c r="D9319" s="384">
        <v>4641</v>
      </c>
      <c r="E9319">
        <v>0.01</v>
      </c>
      <c r="F9319">
        <v>1.5947</v>
      </c>
      <c r="G9319" s="384">
        <v>0</v>
      </c>
      <c r="H9319">
        <v>0</v>
      </c>
    </row>
    <row r="9320" spans="1:10" x14ac:dyDescent="0.2">
      <c r="A9320">
        <v>18323</v>
      </c>
      <c r="B9320" s="623">
        <v>43536.95416666667</v>
      </c>
      <c r="C9320" s="405" t="s">
        <v>2054</v>
      </c>
      <c r="D9320" s="384">
        <v>4641</v>
      </c>
      <c r="E9320">
        <v>0.01</v>
      </c>
      <c r="F9320">
        <v>1.5939000000000001</v>
      </c>
      <c r="G9320" s="384">
        <v>0</v>
      </c>
      <c r="H9320">
        <v>1.5939000000000001</v>
      </c>
      <c r="I9320">
        <v>0.56000000000000005</v>
      </c>
      <c r="J9320" s="384">
        <v>3704.38</v>
      </c>
    </row>
    <row r="9321" spans="1:10" x14ac:dyDescent="0.2">
      <c r="A9321">
        <v>18324</v>
      </c>
      <c r="B9321" s="623">
        <v>43536.954861111109</v>
      </c>
      <c r="C9321" s="405" t="s">
        <v>96</v>
      </c>
      <c r="D9321" s="384">
        <v>4642</v>
      </c>
      <c r="E9321">
        <v>0.01</v>
      </c>
      <c r="F9321">
        <v>1.5938300000000001</v>
      </c>
      <c r="G9321" s="384">
        <v>0</v>
      </c>
      <c r="H9321">
        <v>0</v>
      </c>
    </row>
    <row r="9322" spans="1:10" x14ac:dyDescent="0.2">
      <c r="A9322">
        <v>18326</v>
      </c>
      <c r="B9322" s="623">
        <v>43536.994444444441</v>
      </c>
      <c r="C9322" s="405" t="s">
        <v>2054</v>
      </c>
      <c r="D9322" s="384">
        <v>4642</v>
      </c>
      <c r="E9322">
        <v>0.01</v>
      </c>
      <c r="F9322">
        <v>1.59463</v>
      </c>
      <c r="G9322" s="384">
        <v>0</v>
      </c>
      <c r="H9322">
        <v>1.59463</v>
      </c>
      <c r="I9322">
        <v>0.56000000000000005</v>
      </c>
      <c r="J9322" s="384">
        <v>3704.94</v>
      </c>
    </row>
    <row r="9323" spans="1:10" x14ac:dyDescent="0.2">
      <c r="A9323">
        <v>18327</v>
      </c>
      <c r="B9323" s="623">
        <v>43537.056250000001</v>
      </c>
      <c r="C9323" s="405" t="s">
        <v>97</v>
      </c>
      <c r="D9323" s="384">
        <v>4643</v>
      </c>
      <c r="E9323">
        <v>0.01</v>
      </c>
      <c r="F9323">
        <v>1.5959099999999999</v>
      </c>
      <c r="G9323" s="384">
        <v>0</v>
      </c>
      <c r="H9323">
        <v>0</v>
      </c>
    </row>
    <row r="9324" spans="1:10" x14ac:dyDescent="0.2">
      <c r="A9324">
        <v>18336</v>
      </c>
      <c r="B9324" s="623">
        <v>43537.743750000001</v>
      </c>
      <c r="C9324" s="405" t="s">
        <v>2054</v>
      </c>
      <c r="D9324" s="384">
        <v>4643</v>
      </c>
      <c r="E9324">
        <v>0.01</v>
      </c>
      <c r="F9324">
        <v>1.59663</v>
      </c>
      <c r="G9324" s="384">
        <v>0</v>
      </c>
      <c r="H9324">
        <v>1.59663</v>
      </c>
      <c r="I9324">
        <v>-0.5</v>
      </c>
      <c r="J9324" s="384">
        <v>3704.44</v>
      </c>
    </row>
    <row r="9325" spans="1:10" x14ac:dyDescent="0.2">
      <c r="A9325">
        <v>18329</v>
      </c>
      <c r="B9325" s="623">
        <v>43537.0625</v>
      </c>
      <c r="C9325" s="405" t="s">
        <v>97</v>
      </c>
      <c r="D9325" s="384">
        <v>4644</v>
      </c>
      <c r="E9325">
        <v>0.01</v>
      </c>
      <c r="F9325">
        <v>1.5974200000000001</v>
      </c>
      <c r="G9325" s="384">
        <v>0</v>
      </c>
      <c r="H9325">
        <v>0</v>
      </c>
    </row>
    <row r="9326" spans="1:10" x14ac:dyDescent="0.2">
      <c r="A9326">
        <v>18337</v>
      </c>
      <c r="B9326" s="623">
        <v>43537.743750000001</v>
      </c>
      <c r="C9326" s="405" t="s">
        <v>2054</v>
      </c>
      <c r="D9326" s="384">
        <v>4644</v>
      </c>
      <c r="E9326">
        <v>0.01</v>
      </c>
      <c r="F9326">
        <v>1.59663</v>
      </c>
      <c r="G9326" s="384">
        <v>0</v>
      </c>
      <c r="H9326">
        <v>1.59663</v>
      </c>
      <c r="I9326">
        <v>0.54</v>
      </c>
      <c r="J9326" s="384">
        <v>3704.98</v>
      </c>
    </row>
    <row r="9327" spans="1:10" x14ac:dyDescent="0.2">
      <c r="A9327">
        <v>18332</v>
      </c>
      <c r="B9327" s="623">
        <v>43537.06527777778</v>
      </c>
      <c r="C9327" s="405" t="s">
        <v>97</v>
      </c>
      <c r="D9327" s="384">
        <v>4645</v>
      </c>
      <c r="E9327">
        <v>0.01</v>
      </c>
      <c r="F9327">
        <v>1.59897</v>
      </c>
      <c r="G9327" s="384">
        <v>0</v>
      </c>
      <c r="H9327">
        <v>0</v>
      </c>
    </row>
    <row r="9328" spans="1:10" x14ac:dyDescent="0.2">
      <c r="A9328">
        <v>18338</v>
      </c>
      <c r="B9328" s="623">
        <v>43537.743750000001</v>
      </c>
      <c r="C9328" s="405" t="s">
        <v>2054</v>
      </c>
      <c r="D9328" s="384">
        <v>4645</v>
      </c>
      <c r="E9328">
        <v>0.01</v>
      </c>
      <c r="F9328">
        <v>1.59663</v>
      </c>
      <c r="G9328" s="384">
        <v>0</v>
      </c>
      <c r="H9328">
        <v>1.59663</v>
      </c>
      <c r="I9328">
        <v>1.61</v>
      </c>
      <c r="J9328" s="384">
        <v>3706.59</v>
      </c>
    </row>
    <row r="9329" spans="1:10" x14ac:dyDescent="0.2">
      <c r="A9329">
        <v>18339</v>
      </c>
      <c r="B9329" s="623">
        <v>43537.956250000003</v>
      </c>
      <c r="C9329" s="405" t="s">
        <v>96</v>
      </c>
      <c r="D9329" s="384">
        <v>4646</v>
      </c>
      <c r="E9329">
        <v>0.01</v>
      </c>
      <c r="F9329">
        <v>1.5967800000000001</v>
      </c>
      <c r="G9329" s="384">
        <v>0</v>
      </c>
      <c r="H9329">
        <v>0</v>
      </c>
    </row>
    <row r="9330" spans="1:10" x14ac:dyDescent="0.2">
      <c r="A9330">
        <v>18341</v>
      </c>
      <c r="B9330" s="623">
        <v>43538</v>
      </c>
      <c r="C9330" s="405" t="s">
        <v>2054</v>
      </c>
      <c r="D9330" s="384">
        <v>4646</v>
      </c>
      <c r="E9330">
        <v>0.01</v>
      </c>
      <c r="F9330">
        <v>1.59758</v>
      </c>
      <c r="G9330" s="384">
        <v>0</v>
      </c>
      <c r="H9330">
        <v>1.59758</v>
      </c>
      <c r="I9330">
        <v>0.27</v>
      </c>
      <c r="J9330" s="384">
        <v>3706.86</v>
      </c>
    </row>
    <row r="9331" spans="1:10" x14ac:dyDescent="0.2">
      <c r="A9331">
        <v>18342</v>
      </c>
      <c r="B9331" s="623">
        <v>43539.068749999999</v>
      </c>
      <c r="C9331" s="405" t="s">
        <v>97</v>
      </c>
      <c r="D9331" s="384">
        <v>4647</v>
      </c>
      <c r="E9331">
        <v>0.01</v>
      </c>
      <c r="F9331">
        <v>1.6005100000000001</v>
      </c>
      <c r="G9331" s="384">
        <v>0</v>
      </c>
      <c r="H9331">
        <v>0</v>
      </c>
    </row>
    <row r="9332" spans="1:10" x14ac:dyDescent="0.2">
      <c r="A9332">
        <v>18344</v>
      </c>
      <c r="B9332" s="623">
        <v>43539.083333333336</v>
      </c>
      <c r="C9332" s="405" t="s">
        <v>2054</v>
      </c>
      <c r="D9332" s="384">
        <v>4647</v>
      </c>
      <c r="E9332">
        <v>0.01</v>
      </c>
      <c r="F9332">
        <v>1.59971</v>
      </c>
      <c r="G9332" s="384">
        <v>0</v>
      </c>
      <c r="H9332">
        <v>1.59971</v>
      </c>
      <c r="I9332">
        <v>0.55000000000000004</v>
      </c>
      <c r="J9332" s="384">
        <v>3707.41</v>
      </c>
    </row>
    <row r="9333" spans="1:10" x14ac:dyDescent="0.2">
      <c r="A9333">
        <v>18345</v>
      </c>
      <c r="B9333" s="623">
        <v>43539.944444444445</v>
      </c>
      <c r="C9333" s="405" t="s">
        <v>97</v>
      </c>
      <c r="D9333" s="384">
        <v>4648</v>
      </c>
      <c r="E9333">
        <v>0.01</v>
      </c>
      <c r="F9333">
        <v>1.5988899999999999</v>
      </c>
      <c r="G9333" s="384">
        <v>0</v>
      </c>
      <c r="H9333">
        <v>0</v>
      </c>
    </row>
    <row r="9334" spans="1:10" x14ac:dyDescent="0.2">
      <c r="A9334">
        <v>18347</v>
      </c>
      <c r="B9334" s="623">
        <v>43539.952777777777</v>
      </c>
      <c r="C9334" s="405" t="s">
        <v>2054</v>
      </c>
      <c r="D9334" s="384">
        <v>4648</v>
      </c>
      <c r="E9334">
        <v>0.01</v>
      </c>
      <c r="F9334">
        <v>1.59809</v>
      </c>
      <c r="G9334" s="384">
        <v>0</v>
      </c>
      <c r="H9334">
        <v>1.59809</v>
      </c>
      <c r="I9334">
        <v>0.56000000000000005</v>
      </c>
      <c r="J9334" s="384">
        <v>3707.97</v>
      </c>
    </row>
    <row r="9335" spans="1:10" x14ac:dyDescent="0.2">
      <c r="A9335">
        <v>18348</v>
      </c>
      <c r="B9335" s="623">
        <v>43542.023611111108</v>
      </c>
      <c r="C9335" s="405" t="s">
        <v>97</v>
      </c>
      <c r="D9335" s="384">
        <v>4649</v>
      </c>
      <c r="E9335">
        <v>0.01</v>
      </c>
      <c r="F9335">
        <v>1.59887</v>
      </c>
      <c r="G9335" s="384">
        <v>0</v>
      </c>
      <c r="H9335">
        <v>0</v>
      </c>
    </row>
    <row r="9336" spans="1:10" x14ac:dyDescent="0.2">
      <c r="A9336">
        <v>18350</v>
      </c>
      <c r="B9336" s="623">
        <v>43542.084722222222</v>
      </c>
      <c r="C9336" s="405" t="s">
        <v>2054</v>
      </c>
      <c r="D9336" s="384">
        <v>4649</v>
      </c>
      <c r="E9336">
        <v>0.01</v>
      </c>
      <c r="F9336">
        <v>1.5980700000000001</v>
      </c>
      <c r="G9336" s="384">
        <v>0</v>
      </c>
      <c r="H9336">
        <v>1.5980700000000001</v>
      </c>
      <c r="I9336">
        <v>0.55000000000000004</v>
      </c>
      <c r="J9336" s="384">
        <v>3708.52</v>
      </c>
    </row>
    <row r="9337" spans="1:10" x14ac:dyDescent="0.2">
      <c r="A9337">
        <v>18351</v>
      </c>
      <c r="B9337" s="623">
        <v>43543.87777777778</v>
      </c>
      <c r="C9337" s="405" t="s">
        <v>97</v>
      </c>
      <c r="D9337" s="384">
        <v>4650</v>
      </c>
      <c r="E9337">
        <v>0.01</v>
      </c>
      <c r="F9337">
        <v>1.6014200000000001</v>
      </c>
      <c r="G9337" s="384">
        <v>0</v>
      </c>
      <c r="H9337">
        <v>0</v>
      </c>
    </row>
    <row r="9338" spans="1:10" x14ac:dyDescent="0.2">
      <c r="A9338">
        <v>18365</v>
      </c>
      <c r="B9338" s="623">
        <v>43544.352777777778</v>
      </c>
      <c r="C9338" s="405" t="s">
        <v>2054</v>
      </c>
      <c r="D9338" s="384">
        <v>4650</v>
      </c>
      <c r="E9338">
        <v>0.01</v>
      </c>
      <c r="F9338">
        <v>1.60301</v>
      </c>
      <c r="G9338" s="384">
        <v>0</v>
      </c>
      <c r="H9338">
        <v>1.60301</v>
      </c>
      <c r="I9338">
        <v>-1.0900000000000001</v>
      </c>
      <c r="J9338" s="384">
        <v>3707.44</v>
      </c>
    </row>
    <row r="9339" spans="1:10" x14ac:dyDescent="0.2">
      <c r="A9339">
        <v>18353</v>
      </c>
      <c r="B9339" s="623">
        <v>43544.09652777778</v>
      </c>
      <c r="C9339" s="405" t="s">
        <v>97</v>
      </c>
      <c r="D9339" s="384">
        <v>4651</v>
      </c>
      <c r="E9339">
        <v>0.01</v>
      </c>
      <c r="F9339">
        <v>1.60293</v>
      </c>
      <c r="G9339" s="384">
        <v>0</v>
      </c>
      <c r="H9339">
        <v>0</v>
      </c>
    </row>
    <row r="9340" spans="1:10" x14ac:dyDescent="0.2">
      <c r="A9340">
        <v>18366</v>
      </c>
      <c r="B9340" s="623">
        <v>43544.352777777778</v>
      </c>
      <c r="C9340" s="405" t="s">
        <v>2054</v>
      </c>
      <c r="D9340" s="384">
        <v>4651</v>
      </c>
      <c r="E9340">
        <v>0.01</v>
      </c>
      <c r="F9340">
        <v>1.60301</v>
      </c>
      <c r="G9340" s="384">
        <v>0</v>
      </c>
      <c r="H9340">
        <v>1.60301</v>
      </c>
      <c r="I9340">
        <v>-0.06</v>
      </c>
      <c r="J9340" s="384">
        <v>3707.38</v>
      </c>
    </row>
    <row r="9341" spans="1:10" x14ac:dyDescent="0.2">
      <c r="A9341">
        <v>18356</v>
      </c>
      <c r="B9341" s="623">
        <v>43544.11041666667</v>
      </c>
      <c r="C9341" s="405" t="s">
        <v>97</v>
      </c>
      <c r="D9341" s="384">
        <v>4652</v>
      </c>
      <c r="E9341">
        <v>0.01</v>
      </c>
      <c r="F9341">
        <v>1.6044499999999999</v>
      </c>
      <c r="G9341" s="384">
        <v>0</v>
      </c>
      <c r="H9341">
        <v>0</v>
      </c>
    </row>
    <row r="9342" spans="1:10" x14ac:dyDescent="0.2">
      <c r="A9342">
        <v>18367</v>
      </c>
      <c r="B9342" s="623">
        <v>43544.352777777778</v>
      </c>
      <c r="C9342" s="405" t="s">
        <v>2054</v>
      </c>
      <c r="D9342" s="384">
        <v>4652</v>
      </c>
      <c r="E9342">
        <v>0.01</v>
      </c>
      <c r="F9342">
        <v>1.60301</v>
      </c>
      <c r="G9342" s="384">
        <v>0</v>
      </c>
      <c r="H9342">
        <v>1.60301</v>
      </c>
      <c r="I9342">
        <v>0.99</v>
      </c>
      <c r="J9342" s="384">
        <v>3708.37</v>
      </c>
    </row>
    <row r="9343" spans="1:10" x14ac:dyDescent="0.2">
      <c r="A9343">
        <v>18360</v>
      </c>
      <c r="B9343" s="623">
        <v>43544.124305555553</v>
      </c>
      <c r="C9343" s="405" t="s">
        <v>97</v>
      </c>
      <c r="D9343" s="384">
        <v>4653</v>
      </c>
      <c r="E9343">
        <v>0.01</v>
      </c>
      <c r="F9343">
        <v>1.6068499999999999</v>
      </c>
      <c r="G9343" s="384">
        <v>0</v>
      </c>
      <c r="H9343">
        <v>0</v>
      </c>
    </row>
    <row r="9344" spans="1:10" x14ac:dyDescent="0.2">
      <c r="A9344">
        <v>18368</v>
      </c>
      <c r="B9344" s="623">
        <v>43544.352777777778</v>
      </c>
      <c r="C9344" s="405" t="s">
        <v>2054</v>
      </c>
      <c r="D9344" s="384">
        <v>4653</v>
      </c>
      <c r="E9344">
        <v>0.01</v>
      </c>
      <c r="F9344">
        <v>1.60301</v>
      </c>
      <c r="G9344" s="384">
        <v>0</v>
      </c>
      <c r="H9344">
        <v>1.60301</v>
      </c>
      <c r="I9344">
        <v>2.65</v>
      </c>
      <c r="J9344" s="384">
        <v>3711.02</v>
      </c>
    </row>
    <row r="9345" spans="1:10" x14ac:dyDescent="0.2">
      <c r="A9345">
        <v>18369</v>
      </c>
      <c r="B9345" s="623">
        <v>43544.879861111112</v>
      </c>
      <c r="C9345" s="405" t="s">
        <v>97</v>
      </c>
      <c r="D9345" s="384">
        <v>4654</v>
      </c>
      <c r="E9345">
        <v>0.01</v>
      </c>
      <c r="F9345">
        <v>1.60355</v>
      </c>
      <c r="G9345" s="384">
        <v>0</v>
      </c>
      <c r="H9345">
        <v>0</v>
      </c>
    </row>
    <row r="9346" spans="1:10" x14ac:dyDescent="0.2">
      <c r="A9346">
        <v>18371</v>
      </c>
      <c r="B9346" s="623">
        <v>43544.886111111111</v>
      </c>
      <c r="C9346" s="405" t="s">
        <v>2054</v>
      </c>
      <c r="D9346" s="384">
        <v>4654</v>
      </c>
      <c r="E9346">
        <v>0.01</v>
      </c>
      <c r="F9346">
        <v>1.6027499999999999</v>
      </c>
      <c r="G9346" s="384">
        <v>0</v>
      </c>
      <c r="H9346">
        <v>1.6027499999999999</v>
      </c>
      <c r="I9346">
        <v>0.55000000000000004</v>
      </c>
      <c r="J9346" s="384">
        <v>3711.57</v>
      </c>
    </row>
    <row r="9347" spans="1:10" x14ac:dyDescent="0.2">
      <c r="A9347">
        <v>18372</v>
      </c>
      <c r="B9347" s="623">
        <v>43544.888888888891</v>
      </c>
      <c r="C9347" s="405" t="s">
        <v>97</v>
      </c>
      <c r="D9347" s="384">
        <v>4655</v>
      </c>
      <c r="E9347">
        <v>0.01</v>
      </c>
      <c r="F9347">
        <v>1.6033299999999999</v>
      </c>
      <c r="G9347" s="384">
        <v>0</v>
      </c>
      <c r="H9347">
        <v>0</v>
      </c>
    </row>
    <row r="9348" spans="1:10" x14ac:dyDescent="0.2">
      <c r="A9348">
        <v>18377</v>
      </c>
      <c r="B9348" s="623">
        <v>43544.992361111108</v>
      </c>
      <c r="C9348" s="405" t="s">
        <v>2054</v>
      </c>
      <c r="D9348" s="384">
        <v>4655</v>
      </c>
      <c r="E9348">
        <v>0.01</v>
      </c>
      <c r="F9348">
        <v>1.6032900000000001</v>
      </c>
      <c r="G9348" s="384">
        <v>0</v>
      </c>
      <c r="H9348">
        <v>1.6032900000000001</v>
      </c>
      <c r="I9348">
        <v>0.03</v>
      </c>
      <c r="J9348" s="384">
        <v>3711.6</v>
      </c>
    </row>
    <row r="9349" spans="1:10" x14ac:dyDescent="0.2">
      <c r="A9349">
        <v>18374</v>
      </c>
      <c r="B9349" s="623">
        <v>43544.899305555555</v>
      </c>
      <c r="C9349" s="405" t="s">
        <v>97</v>
      </c>
      <c r="D9349" s="384">
        <v>4656</v>
      </c>
      <c r="E9349">
        <v>0.01</v>
      </c>
      <c r="F9349">
        <v>1.60484</v>
      </c>
      <c r="G9349" s="384">
        <v>0</v>
      </c>
      <c r="H9349">
        <v>0</v>
      </c>
    </row>
    <row r="9350" spans="1:10" x14ac:dyDescent="0.2">
      <c r="A9350">
        <v>18378</v>
      </c>
      <c r="B9350" s="623">
        <v>43544.992361111108</v>
      </c>
      <c r="C9350" s="405" t="s">
        <v>2054</v>
      </c>
      <c r="D9350" s="384">
        <v>4656</v>
      </c>
      <c r="E9350">
        <v>0.01</v>
      </c>
      <c r="F9350">
        <v>1.6032900000000001</v>
      </c>
      <c r="G9350" s="384">
        <v>0</v>
      </c>
      <c r="H9350">
        <v>1.6032900000000001</v>
      </c>
      <c r="I9350">
        <v>1.07</v>
      </c>
      <c r="J9350" s="384">
        <v>3712.67</v>
      </c>
    </row>
    <row r="9351" spans="1:10" x14ac:dyDescent="0.2">
      <c r="A9351">
        <v>18379</v>
      </c>
      <c r="B9351" s="623">
        <v>43545.87777777778</v>
      </c>
      <c r="C9351" s="405" t="s">
        <v>96</v>
      </c>
      <c r="D9351" s="384">
        <v>4657</v>
      </c>
      <c r="E9351">
        <v>0.01</v>
      </c>
      <c r="F9351">
        <v>1.5973200000000001</v>
      </c>
      <c r="G9351" s="384">
        <v>0</v>
      </c>
      <c r="H9351">
        <v>0</v>
      </c>
    </row>
    <row r="9352" spans="1:10" x14ac:dyDescent="0.2">
      <c r="A9352">
        <v>18381</v>
      </c>
      <c r="B9352" s="623">
        <v>43545.882638888892</v>
      </c>
      <c r="C9352" s="405" t="s">
        <v>2054</v>
      </c>
      <c r="D9352" s="384">
        <v>4657</v>
      </c>
      <c r="E9352">
        <v>0.01</v>
      </c>
      <c r="F9352">
        <v>1.59812</v>
      </c>
      <c r="G9352" s="384">
        <v>0</v>
      </c>
      <c r="H9352">
        <v>1.59812</v>
      </c>
      <c r="I9352">
        <v>0.55000000000000004</v>
      </c>
      <c r="J9352" s="384">
        <v>3713.22</v>
      </c>
    </row>
    <row r="9353" spans="1:10" x14ac:dyDescent="0.2">
      <c r="A9353">
        <v>18382</v>
      </c>
      <c r="B9353" s="623">
        <v>43546.041666666664</v>
      </c>
      <c r="C9353" s="405" t="s">
        <v>97</v>
      </c>
      <c r="D9353" s="384">
        <v>4658</v>
      </c>
      <c r="E9353">
        <v>0.01</v>
      </c>
      <c r="F9353">
        <v>1.5995999999999999</v>
      </c>
      <c r="G9353" s="384">
        <v>0</v>
      </c>
      <c r="H9353">
        <v>0</v>
      </c>
    </row>
    <row r="9354" spans="1:10" x14ac:dyDescent="0.2">
      <c r="A9354">
        <v>18384</v>
      </c>
      <c r="B9354" s="623">
        <v>43546.1</v>
      </c>
      <c r="C9354" s="405" t="s">
        <v>2054</v>
      </c>
      <c r="D9354" s="384">
        <v>4658</v>
      </c>
      <c r="E9354">
        <v>0.01</v>
      </c>
      <c r="F9354">
        <v>1.5988</v>
      </c>
      <c r="G9354" s="384">
        <v>0</v>
      </c>
      <c r="H9354">
        <v>1.5988</v>
      </c>
      <c r="I9354">
        <v>0.55000000000000004</v>
      </c>
      <c r="J9354" s="384">
        <v>3713.77</v>
      </c>
    </row>
    <row r="9355" spans="1:10" x14ac:dyDescent="0.2">
      <c r="A9355">
        <v>18385</v>
      </c>
      <c r="B9355" s="623">
        <v>43546.895833333336</v>
      </c>
      <c r="C9355" s="405" t="s">
        <v>97</v>
      </c>
      <c r="D9355" s="384">
        <v>4659</v>
      </c>
      <c r="E9355">
        <v>0.01</v>
      </c>
      <c r="F9355">
        <v>1.5951299999999999</v>
      </c>
      <c r="G9355" s="384">
        <v>0</v>
      </c>
      <c r="H9355">
        <v>0</v>
      </c>
    </row>
    <row r="9356" spans="1:10" x14ac:dyDescent="0.2">
      <c r="A9356">
        <v>18394</v>
      </c>
      <c r="B9356" s="623">
        <v>43549.238194444442</v>
      </c>
      <c r="C9356" s="405" t="s">
        <v>2054</v>
      </c>
      <c r="D9356" s="384">
        <v>4659</v>
      </c>
      <c r="E9356">
        <v>0.01</v>
      </c>
      <c r="F9356">
        <v>1.5958399999999999</v>
      </c>
      <c r="G9356" s="384">
        <v>0</v>
      </c>
      <c r="H9356">
        <v>1.5958399999999999</v>
      </c>
      <c r="I9356">
        <v>-0.48</v>
      </c>
      <c r="J9356" s="384">
        <v>3713.29</v>
      </c>
    </row>
    <row r="9357" spans="1:10" x14ac:dyDescent="0.2">
      <c r="A9357">
        <v>18387</v>
      </c>
      <c r="B9357" s="623">
        <v>43549.0625</v>
      </c>
      <c r="C9357" s="405" t="s">
        <v>97</v>
      </c>
      <c r="D9357" s="384">
        <v>4660</v>
      </c>
      <c r="E9357">
        <v>0.01</v>
      </c>
      <c r="F9357">
        <v>1.5966400000000001</v>
      </c>
      <c r="G9357" s="384">
        <v>0</v>
      </c>
      <c r="H9357">
        <v>0</v>
      </c>
    </row>
    <row r="9358" spans="1:10" x14ac:dyDescent="0.2">
      <c r="A9358">
        <v>18395</v>
      </c>
      <c r="B9358" s="623">
        <v>43549.238194444442</v>
      </c>
      <c r="C9358" s="405" t="s">
        <v>2054</v>
      </c>
      <c r="D9358" s="384">
        <v>4660</v>
      </c>
      <c r="E9358">
        <v>0.01</v>
      </c>
      <c r="F9358">
        <v>1.5958399999999999</v>
      </c>
      <c r="G9358" s="384">
        <v>0</v>
      </c>
      <c r="H9358">
        <v>1.5958399999999999</v>
      </c>
      <c r="I9358">
        <v>0.55000000000000004</v>
      </c>
      <c r="J9358" s="384">
        <v>3713.84</v>
      </c>
    </row>
    <row r="9359" spans="1:10" x14ac:dyDescent="0.2">
      <c r="A9359">
        <v>18390</v>
      </c>
      <c r="B9359" s="623">
        <v>43549.147222222222</v>
      </c>
      <c r="C9359" s="405" t="s">
        <v>97</v>
      </c>
      <c r="D9359" s="384">
        <v>4661</v>
      </c>
      <c r="E9359">
        <v>0.01</v>
      </c>
      <c r="F9359">
        <v>1.59815</v>
      </c>
      <c r="G9359" s="384">
        <v>0</v>
      </c>
      <c r="H9359">
        <v>0</v>
      </c>
    </row>
    <row r="9360" spans="1:10" x14ac:dyDescent="0.2">
      <c r="A9360">
        <v>18396</v>
      </c>
      <c r="B9360" s="623">
        <v>43549.238194444442</v>
      </c>
      <c r="C9360" s="405" t="s">
        <v>2054</v>
      </c>
      <c r="D9360" s="384">
        <v>4661</v>
      </c>
      <c r="E9360">
        <v>0.01</v>
      </c>
      <c r="F9360">
        <v>1.5958399999999999</v>
      </c>
      <c r="G9360" s="384">
        <v>0</v>
      </c>
      <c r="H9360">
        <v>1.5958399999999999</v>
      </c>
      <c r="I9360">
        <v>1.59</v>
      </c>
      <c r="J9360" s="384">
        <v>3715.43</v>
      </c>
    </row>
    <row r="9361" spans="1:10" x14ac:dyDescent="0.2">
      <c r="A9361">
        <v>18397</v>
      </c>
      <c r="B9361" s="623">
        <v>43549.95208333333</v>
      </c>
      <c r="C9361" s="405" t="s">
        <v>96</v>
      </c>
      <c r="D9361" s="384">
        <v>4662</v>
      </c>
      <c r="E9361">
        <v>0.01</v>
      </c>
      <c r="F9361">
        <v>1.59077</v>
      </c>
      <c r="G9361" s="384">
        <v>0</v>
      </c>
      <c r="H9361">
        <v>0</v>
      </c>
    </row>
    <row r="9362" spans="1:10" x14ac:dyDescent="0.2">
      <c r="A9362">
        <v>18399</v>
      </c>
      <c r="B9362" s="623">
        <v>43550.049305555556</v>
      </c>
      <c r="C9362" s="405" t="s">
        <v>2054</v>
      </c>
      <c r="D9362" s="384">
        <v>4662</v>
      </c>
      <c r="E9362">
        <v>0.01</v>
      </c>
      <c r="F9362">
        <v>1.5915699999999999</v>
      </c>
      <c r="G9362" s="384">
        <v>0</v>
      </c>
      <c r="H9362">
        <v>1.5915699999999999</v>
      </c>
      <c r="I9362">
        <v>0.46</v>
      </c>
      <c r="J9362" s="384">
        <v>3715.89</v>
      </c>
    </row>
    <row r="9363" spans="1:10" x14ac:dyDescent="0.2">
      <c r="A9363">
        <v>18400</v>
      </c>
      <c r="B9363" s="623">
        <v>43551.909722222219</v>
      </c>
      <c r="C9363" s="405" t="s">
        <v>96</v>
      </c>
      <c r="D9363" s="384">
        <v>4663</v>
      </c>
      <c r="E9363">
        <v>0.01</v>
      </c>
      <c r="F9363">
        <v>1.5872900000000001</v>
      </c>
      <c r="G9363" s="384">
        <v>0</v>
      </c>
      <c r="H9363">
        <v>0</v>
      </c>
    </row>
    <row r="9364" spans="1:10" x14ac:dyDescent="0.2">
      <c r="A9364">
        <v>18402</v>
      </c>
      <c r="B9364" s="623">
        <v>43551.995138888888</v>
      </c>
      <c r="C9364" s="405" t="s">
        <v>2054</v>
      </c>
      <c r="D9364" s="384">
        <v>4663</v>
      </c>
      <c r="E9364">
        <v>0.01</v>
      </c>
      <c r="F9364">
        <v>1.58809</v>
      </c>
      <c r="G9364" s="384">
        <v>0</v>
      </c>
      <c r="H9364">
        <v>1.58809</v>
      </c>
      <c r="I9364">
        <v>0.55000000000000004</v>
      </c>
      <c r="J9364" s="384">
        <v>3716.44</v>
      </c>
    </row>
    <row r="9365" spans="1:10" x14ac:dyDescent="0.2">
      <c r="A9365">
        <v>18403</v>
      </c>
      <c r="B9365" s="623">
        <v>43552.029861111114</v>
      </c>
      <c r="C9365" s="405" t="s">
        <v>96</v>
      </c>
      <c r="D9365" s="384">
        <v>4664</v>
      </c>
      <c r="E9365">
        <v>0.01</v>
      </c>
      <c r="F9365">
        <v>1.5869800000000001</v>
      </c>
      <c r="G9365" s="384">
        <v>0</v>
      </c>
      <c r="H9365">
        <v>0</v>
      </c>
    </row>
    <row r="9366" spans="1:10" x14ac:dyDescent="0.2">
      <c r="A9366">
        <v>18405</v>
      </c>
      <c r="B9366" s="623">
        <v>43552.034722222219</v>
      </c>
      <c r="C9366" s="405" t="s">
        <v>2054</v>
      </c>
      <c r="D9366" s="384">
        <v>4664</v>
      </c>
      <c r="E9366">
        <v>0.01</v>
      </c>
      <c r="F9366">
        <v>1.58778</v>
      </c>
      <c r="G9366" s="384">
        <v>0</v>
      </c>
      <c r="H9366">
        <v>1.58778</v>
      </c>
      <c r="I9366">
        <v>0.55000000000000004</v>
      </c>
      <c r="J9366" s="384">
        <v>3716.99</v>
      </c>
    </row>
    <row r="9367" spans="1:10" x14ac:dyDescent="0.2">
      <c r="A9367">
        <v>18406</v>
      </c>
      <c r="B9367" s="623">
        <v>43552.070138888892</v>
      </c>
      <c r="C9367" s="405" t="s">
        <v>97</v>
      </c>
      <c r="D9367" s="384">
        <v>4665</v>
      </c>
      <c r="E9367">
        <v>0.01</v>
      </c>
      <c r="F9367">
        <v>1.5888899999999999</v>
      </c>
      <c r="G9367" s="384">
        <v>0</v>
      </c>
      <c r="H9367">
        <v>0</v>
      </c>
    </row>
    <row r="9368" spans="1:10" x14ac:dyDescent="0.2">
      <c r="A9368">
        <v>18408</v>
      </c>
      <c r="B9368" s="623">
        <v>43552.144444444442</v>
      </c>
      <c r="C9368" s="405" t="s">
        <v>2054</v>
      </c>
      <c r="D9368" s="384">
        <v>4665</v>
      </c>
      <c r="E9368">
        <v>0.01</v>
      </c>
      <c r="F9368">
        <v>1.58809</v>
      </c>
      <c r="G9368" s="384">
        <v>0</v>
      </c>
      <c r="H9368">
        <v>1.58809</v>
      </c>
      <c r="I9368">
        <v>0.55000000000000004</v>
      </c>
      <c r="J9368" s="384">
        <v>3717.54</v>
      </c>
    </row>
    <row r="9369" spans="1:10" x14ac:dyDescent="0.2">
      <c r="A9369">
        <v>18409</v>
      </c>
      <c r="B9369" s="623">
        <v>43553.036111111112</v>
      </c>
      <c r="C9369" s="405" t="s">
        <v>96</v>
      </c>
      <c r="D9369" s="384">
        <v>4666</v>
      </c>
      <c r="E9369">
        <v>0.01</v>
      </c>
      <c r="F9369">
        <v>1.58595</v>
      </c>
      <c r="G9369" s="384">
        <v>0</v>
      </c>
      <c r="H9369">
        <v>0</v>
      </c>
    </row>
    <row r="9370" spans="1:10" x14ac:dyDescent="0.2">
      <c r="A9370">
        <v>18414</v>
      </c>
      <c r="B9370" s="623">
        <v>43553.131249999999</v>
      </c>
      <c r="C9370" s="405" t="s">
        <v>2054</v>
      </c>
      <c r="D9370" s="384">
        <v>4666</v>
      </c>
      <c r="E9370">
        <v>0.01</v>
      </c>
      <c r="F9370">
        <v>1.5860000000000001</v>
      </c>
      <c r="G9370" s="384">
        <v>0</v>
      </c>
      <c r="H9370">
        <v>1.5860000000000001</v>
      </c>
      <c r="I9370">
        <v>0.03</v>
      </c>
      <c r="J9370" s="384">
        <v>3717.57</v>
      </c>
    </row>
    <row r="9371" spans="1:10" x14ac:dyDescent="0.2">
      <c r="A9371">
        <v>18411</v>
      </c>
      <c r="B9371" s="623">
        <v>43553.120833333334</v>
      </c>
      <c r="C9371" s="405" t="s">
        <v>96</v>
      </c>
      <c r="D9371" s="384">
        <v>4667</v>
      </c>
      <c r="E9371">
        <v>0.01</v>
      </c>
      <c r="F9371">
        <v>1.5844499999999999</v>
      </c>
      <c r="G9371" s="384">
        <v>0</v>
      </c>
      <c r="H9371">
        <v>0</v>
      </c>
    </row>
    <row r="9372" spans="1:10" x14ac:dyDescent="0.2">
      <c r="A9372">
        <v>18415</v>
      </c>
      <c r="B9372" s="623">
        <v>43553.131249999999</v>
      </c>
      <c r="C9372" s="405" t="s">
        <v>2054</v>
      </c>
      <c r="D9372" s="384">
        <v>4667</v>
      </c>
      <c r="E9372">
        <v>0.01</v>
      </c>
      <c r="F9372">
        <v>1.5860000000000001</v>
      </c>
      <c r="G9372" s="384">
        <v>0</v>
      </c>
      <c r="H9372">
        <v>1.5860000000000001</v>
      </c>
      <c r="I9372">
        <v>1.07</v>
      </c>
      <c r="J9372" s="384">
        <v>3718.64</v>
      </c>
    </row>
    <row r="9373" spans="1:10" x14ac:dyDescent="0.2">
      <c r="A9373">
        <v>18416</v>
      </c>
      <c r="B9373" s="623">
        <v>43557.038888888892</v>
      </c>
      <c r="C9373" s="405" t="s">
        <v>97</v>
      </c>
      <c r="D9373" s="384">
        <v>4668</v>
      </c>
      <c r="E9373">
        <v>0.01</v>
      </c>
      <c r="F9373">
        <v>1.5764</v>
      </c>
      <c r="G9373" s="384">
        <v>0</v>
      </c>
      <c r="H9373">
        <v>0</v>
      </c>
    </row>
    <row r="9374" spans="1:10" x14ac:dyDescent="0.2">
      <c r="A9374">
        <v>18418</v>
      </c>
      <c r="B9374" s="623">
        <v>43557.091666666667</v>
      </c>
      <c r="C9374" s="405" t="s">
        <v>2054</v>
      </c>
      <c r="D9374" s="384">
        <v>4668</v>
      </c>
      <c r="E9374">
        <v>0.01</v>
      </c>
      <c r="F9374">
        <v>1.5755999999999999</v>
      </c>
      <c r="G9374" s="384">
        <v>0</v>
      </c>
      <c r="H9374">
        <v>1.5755999999999999</v>
      </c>
      <c r="I9374">
        <v>0.56000000000000005</v>
      </c>
      <c r="J9374" s="384">
        <v>3719.2</v>
      </c>
    </row>
    <row r="9375" spans="1:10" x14ac:dyDescent="0.2">
      <c r="A9375">
        <v>18419</v>
      </c>
      <c r="B9375" s="623">
        <v>43558.077777777777</v>
      </c>
      <c r="C9375" s="405" t="s">
        <v>97</v>
      </c>
      <c r="D9375" s="384">
        <v>4669</v>
      </c>
      <c r="E9375">
        <v>0.01</v>
      </c>
      <c r="F9375">
        <v>1.5865800000000001</v>
      </c>
      <c r="G9375" s="384">
        <v>0</v>
      </c>
      <c r="H9375">
        <v>0</v>
      </c>
    </row>
    <row r="9376" spans="1:10" x14ac:dyDescent="0.2">
      <c r="A9376">
        <v>18421</v>
      </c>
      <c r="B9376" s="623">
        <v>43558.145833333336</v>
      </c>
      <c r="C9376" s="405" t="s">
        <v>2054</v>
      </c>
      <c r="D9376" s="384">
        <v>4669</v>
      </c>
      <c r="E9376">
        <v>0.01</v>
      </c>
      <c r="F9376">
        <v>1.58578</v>
      </c>
      <c r="G9376" s="384">
        <v>0</v>
      </c>
      <c r="H9376">
        <v>1.58578</v>
      </c>
      <c r="I9376">
        <v>0.56000000000000005</v>
      </c>
      <c r="J9376" s="384">
        <v>3719.76</v>
      </c>
    </row>
    <row r="9377" spans="1:10" x14ac:dyDescent="0.2">
      <c r="A9377">
        <v>18422</v>
      </c>
      <c r="B9377" s="623">
        <v>43558.959722222222</v>
      </c>
      <c r="C9377" s="405" t="s">
        <v>97</v>
      </c>
      <c r="D9377" s="384">
        <v>4670</v>
      </c>
      <c r="E9377">
        <v>0.01</v>
      </c>
      <c r="F9377">
        <v>1.57982</v>
      </c>
      <c r="G9377" s="384">
        <v>0</v>
      </c>
      <c r="H9377">
        <v>0</v>
      </c>
    </row>
    <row r="9378" spans="1:10" x14ac:dyDescent="0.2">
      <c r="A9378">
        <v>18424</v>
      </c>
      <c r="B9378" s="623">
        <v>43559.13958333333</v>
      </c>
      <c r="C9378" s="405" t="s">
        <v>2054</v>
      </c>
      <c r="D9378" s="384">
        <v>4670</v>
      </c>
      <c r="E9378">
        <v>0.01</v>
      </c>
      <c r="F9378">
        <v>1.5790200000000001</v>
      </c>
      <c r="G9378" s="384">
        <v>0</v>
      </c>
      <c r="H9378">
        <v>1.5790200000000001</v>
      </c>
      <c r="I9378">
        <v>0.59</v>
      </c>
      <c r="J9378" s="384">
        <v>3720.35</v>
      </c>
    </row>
    <row r="9379" spans="1:10" x14ac:dyDescent="0.2">
      <c r="A9379">
        <v>18425</v>
      </c>
      <c r="B9379" s="623">
        <v>43564.046527777777</v>
      </c>
      <c r="C9379" s="405" t="s">
        <v>97</v>
      </c>
      <c r="D9379" s="384">
        <v>4671</v>
      </c>
      <c r="E9379">
        <v>0.01</v>
      </c>
      <c r="F9379">
        <v>1.58074</v>
      </c>
      <c r="G9379" s="384">
        <v>0</v>
      </c>
      <c r="H9379">
        <v>0</v>
      </c>
    </row>
    <row r="9380" spans="1:10" x14ac:dyDescent="0.2">
      <c r="A9380">
        <v>18427</v>
      </c>
      <c r="B9380" s="623">
        <v>43564.138888888891</v>
      </c>
      <c r="C9380" s="405" t="s">
        <v>2054</v>
      </c>
      <c r="D9380" s="384">
        <v>4671</v>
      </c>
      <c r="E9380">
        <v>0.01</v>
      </c>
      <c r="F9380">
        <v>1.5799399999999999</v>
      </c>
      <c r="G9380" s="384">
        <v>0</v>
      </c>
      <c r="H9380">
        <v>1.5799399999999999</v>
      </c>
      <c r="I9380">
        <v>0.55000000000000004</v>
      </c>
      <c r="J9380" s="384">
        <v>3720.9</v>
      </c>
    </row>
    <row r="9381" spans="1:10" x14ac:dyDescent="0.2">
      <c r="A9381">
        <v>18428</v>
      </c>
      <c r="B9381" s="623">
        <v>43566.899305555555</v>
      </c>
      <c r="C9381" s="405" t="s">
        <v>97</v>
      </c>
      <c r="D9381" s="384">
        <v>4672</v>
      </c>
      <c r="E9381">
        <v>0.01</v>
      </c>
      <c r="F9381">
        <v>1.58127</v>
      </c>
      <c r="G9381" s="384">
        <v>0</v>
      </c>
      <c r="H9381">
        <v>0</v>
      </c>
    </row>
    <row r="9382" spans="1:10" x14ac:dyDescent="0.2">
      <c r="A9382">
        <v>18430</v>
      </c>
      <c r="B9382" s="623">
        <v>43566.956250000003</v>
      </c>
      <c r="C9382" s="405" t="s">
        <v>2054</v>
      </c>
      <c r="D9382" s="384">
        <v>4672</v>
      </c>
      <c r="E9382">
        <v>0.01</v>
      </c>
      <c r="F9382">
        <v>1.58047</v>
      </c>
      <c r="G9382" s="384">
        <v>0</v>
      </c>
      <c r="H9382">
        <v>1.58047</v>
      </c>
      <c r="I9382">
        <v>0.55000000000000004</v>
      </c>
      <c r="J9382" s="384">
        <v>3721.45</v>
      </c>
    </row>
    <row r="9383" spans="1:10" x14ac:dyDescent="0.2">
      <c r="A9383">
        <v>18431</v>
      </c>
      <c r="B9383" s="623">
        <v>43574.050694444442</v>
      </c>
      <c r="C9383" s="405" t="s">
        <v>97</v>
      </c>
      <c r="D9383" s="384">
        <v>4673</v>
      </c>
      <c r="E9383">
        <v>0.01</v>
      </c>
      <c r="F9383">
        <v>1.5709900000000001</v>
      </c>
      <c r="G9383" s="384">
        <v>0</v>
      </c>
      <c r="H9383">
        <v>0</v>
      </c>
    </row>
    <row r="9384" spans="1:10" x14ac:dyDescent="0.2">
      <c r="A9384">
        <v>18436</v>
      </c>
      <c r="B9384" s="623">
        <v>43574.397222222222</v>
      </c>
      <c r="C9384" s="405" t="s">
        <v>2054</v>
      </c>
      <c r="D9384" s="384">
        <v>4673</v>
      </c>
      <c r="E9384">
        <v>0.01</v>
      </c>
      <c r="F9384">
        <v>1.5709900000000001</v>
      </c>
      <c r="G9384" s="384">
        <v>0</v>
      </c>
      <c r="H9384">
        <v>1.5709900000000001</v>
      </c>
      <c r="I9384">
        <v>0</v>
      </c>
      <c r="J9384" s="384">
        <v>3721.45</v>
      </c>
    </row>
    <row r="9385" spans="1:10" x14ac:dyDescent="0.2">
      <c r="A9385">
        <v>18433</v>
      </c>
      <c r="B9385" s="623">
        <v>43574.162499999999</v>
      </c>
      <c r="C9385" s="405" t="s">
        <v>97</v>
      </c>
      <c r="D9385" s="384">
        <v>4674</v>
      </c>
      <c r="E9385">
        <v>0.01</v>
      </c>
      <c r="F9385">
        <v>1.5725800000000001</v>
      </c>
      <c r="G9385" s="384">
        <v>0</v>
      </c>
      <c r="H9385">
        <v>0</v>
      </c>
    </row>
    <row r="9386" spans="1:10" x14ac:dyDescent="0.2">
      <c r="A9386">
        <v>18437</v>
      </c>
      <c r="B9386" s="623">
        <v>43574.397222222222</v>
      </c>
      <c r="C9386" s="405" t="s">
        <v>2054</v>
      </c>
      <c r="D9386" s="384">
        <v>4674</v>
      </c>
      <c r="E9386">
        <v>0.01</v>
      </c>
      <c r="F9386">
        <v>1.5709900000000001</v>
      </c>
      <c r="G9386" s="384">
        <v>0</v>
      </c>
      <c r="H9386">
        <v>1.5709900000000001</v>
      </c>
      <c r="I9386">
        <v>1.1000000000000001</v>
      </c>
      <c r="J9386" s="384">
        <v>3722.55</v>
      </c>
    </row>
    <row r="9387" spans="1:10" x14ac:dyDescent="0.2">
      <c r="A9387">
        <v>18438</v>
      </c>
      <c r="B9387" s="623">
        <v>43580.88958333333</v>
      </c>
      <c r="C9387" s="405" t="s">
        <v>96</v>
      </c>
      <c r="D9387" s="384">
        <v>4675</v>
      </c>
      <c r="E9387">
        <v>0.01</v>
      </c>
      <c r="F9387">
        <v>1.58744</v>
      </c>
      <c r="G9387" s="384">
        <v>0</v>
      </c>
      <c r="H9387">
        <v>0</v>
      </c>
    </row>
    <row r="9388" spans="1:10" x14ac:dyDescent="0.2">
      <c r="A9388">
        <v>18452</v>
      </c>
      <c r="B9388" s="623">
        <v>43585.166666666664</v>
      </c>
      <c r="C9388" s="405" t="s">
        <v>2054</v>
      </c>
      <c r="D9388" s="384">
        <v>4675</v>
      </c>
      <c r="E9388">
        <v>0.01</v>
      </c>
      <c r="F9388">
        <v>1.5858699999999999</v>
      </c>
      <c r="G9388" s="384">
        <v>0</v>
      </c>
      <c r="H9388">
        <v>1.5858699999999999</v>
      </c>
      <c r="I9388">
        <v>-1.36</v>
      </c>
      <c r="J9388" s="384">
        <v>3721.2</v>
      </c>
    </row>
    <row r="9389" spans="1:10" x14ac:dyDescent="0.2">
      <c r="A9389">
        <v>18440</v>
      </c>
      <c r="B9389" s="623">
        <v>43581.177777777775</v>
      </c>
      <c r="C9389" s="405" t="s">
        <v>96</v>
      </c>
      <c r="D9389" s="384">
        <v>4676</v>
      </c>
      <c r="E9389">
        <v>0.01</v>
      </c>
      <c r="F9389">
        <v>1.5859300000000001</v>
      </c>
      <c r="G9389" s="384">
        <v>0</v>
      </c>
      <c r="H9389">
        <v>0</v>
      </c>
    </row>
    <row r="9390" spans="1:10" x14ac:dyDescent="0.2">
      <c r="A9390">
        <v>18453</v>
      </c>
      <c r="B9390" s="623">
        <v>43585.166666666664</v>
      </c>
      <c r="C9390" s="405" t="s">
        <v>2054</v>
      </c>
      <c r="D9390" s="384">
        <v>4676</v>
      </c>
      <c r="E9390">
        <v>0.01</v>
      </c>
      <c r="F9390">
        <v>1.5858699999999999</v>
      </c>
      <c r="G9390" s="384">
        <v>0</v>
      </c>
      <c r="H9390">
        <v>1.5858699999999999</v>
      </c>
      <c r="I9390">
        <v>-0.22</v>
      </c>
      <c r="J9390" s="384">
        <v>3720.97</v>
      </c>
    </row>
    <row r="9391" spans="1:10" x14ac:dyDescent="0.2">
      <c r="A9391">
        <v>18443</v>
      </c>
      <c r="B9391" s="623">
        <v>43581.217361111114</v>
      </c>
      <c r="C9391" s="405" t="s">
        <v>96</v>
      </c>
      <c r="D9391" s="384">
        <v>4677</v>
      </c>
      <c r="E9391">
        <v>0.01</v>
      </c>
      <c r="F9391">
        <v>1.5844199999999999</v>
      </c>
      <c r="G9391" s="384">
        <v>0</v>
      </c>
      <c r="H9391">
        <v>0</v>
      </c>
    </row>
    <row r="9392" spans="1:10" x14ac:dyDescent="0.2">
      <c r="A9392">
        <v>18454</v>
      </c>
      <c r="B9392" s="623">
        <v>43585.166666666664</v>
      </c>
      <c r="C9392" s="405" t="s">
        <v>2054</v>
      </c>
      <c r="D9392" s="384">
        <v>4677</v>
      </c>
      <c r="E9392">
        <v>0.01</v>
      </c>
      <c r="F9392">
        <v>1.5858699999999999</v>
      </c>
      <c r="G9392" s="384">
        <v>0</v>
      </c>
      <c r="H9392">
        <v>1.5858699999999999</v>
      </c>
      <c r="I9392">
        <v>0.82</v>
      </c>
      <c r="J9392" s="384">
        <v>3721.79</v>
      </c>
    </row>
    <row r="9393" spans="1:10" x14ac:dyDescent="0.2">
      <c r="A9393">
        <v>18447</v>
      </c>
      <c r="B9393" s="623">
        <v>43581.602083333331</v>
      </c>
      <c r="C9393" s="405" t="s">
        <v>96</v>
      </c>
      <c r="D9393" s="384">
        <v>4678</v>
      </c>
      <c r="E9393">
        <v>0.01</v>
      </c>
      <c r="F9393">
        <v>1.5821000000000001</v>
      </c>
      <c r="G9393" s="384">
        <v>0</v>
      </c>
      <c r="H9393">
        <v>0</v>
      </c>
    </row>
    <row r="9394" spans="1:10" x14ac:dyDescent="0.2">
      <c r="A9394">
        <v>18455</v>
      </c>
      <c r="B9394" s="623">
        <v>43585.166666666664</v>
      </c>
      <c r="C9394" s="405" t="s">
        <v>2054</v>
      </c>
      <c r="D9394" s="384">
        <v>4678</v>
      </c>
      <c r="E9394">
        <v>0.01</v>
      </c>
      <c r="F9394">
        <v>1.5858699999999999</v>
      </c>
      <c r="G9394" s="384">
        <v>0</v>
      </c>
      <c r="H9394">
        <v>1.5858699999999999</v>
      </c>
      <c r="I9394">
        <v>2.42</v>
      </c>
      <c r="J9394" s="384">
        <v>3724.21</v>
      </c>
    </row>
    <row r="9395" spans="1:10" x14ac:dyDescent="0.2">
      <c r="A9395">
        <v>18456</v>
      </c>
      <c r="B9395" s="623">
        <v>43585.916666666664</v>
      </c>
      <c r="C9395" s="405" t="s">
        <v>97</v>
      </c>
      <c r="D9395" s="384">
        <v>4679</v>
      </c>
      <c r="E9395">
        <v>0.01</v>
      </c>
      <c r="F9395">
        <v>1.59151</v>
      </c>
      <c r="G9395" s="384">
        <v>0</v>
      </c>
      <c r="H9395">
        <v>0</v>
      </c>
    </row>
    <row r="9396" spans="1:10" x14ac:dyDescent="0.2">
      <c r="A9396">
        <v>18458</v>
      </c>
      <c r="B9396" s="623">
        <v>43585.942361111112</v>
      </c>
      <c r="C9396" s="405" t="s">
        <v>2054</v>
      </c>
      <c r="D9396" s="384">
        <v>4679</v>
      </c>
      <c r="E9396">
        <v>0.01</v>
      </c>
      <c r="F9396">
        <v>1.5907100000000001</v>
      </c>
      <c r="G9396" s="384">
        <v>0</v>
      </c>
      <c r="H9396">
        <v>1.5907100000000001</v>
      </c>
      <c r="I9396">
        <v>0.55000000000000004</v>
      </c>
      <c r="J9396" s="384">
        <v>3724.76</v>
      </c>
    </row>
    <row r="9397" spans="1:10" x14ac:dyDescent="0.2">
      <c r="A9397">
        <v>18459</v>
      </c>
      <c r="B9397" s="623">
        <v>43586.073611111111</v>
      </c>
      <c r="C9397" s="405" t="s">
        <v>97</v>
      </c>
      <c r="D9397" s="384">
        <v>4680</v>
      </c>
      <c r="E9397">
        <v>0.01</v>
      </c>
      <c r="F9397">
        <v>1.59169</v>
      </c>
      <c r="G9397" s="384">
        <v>0</v>
      </c>
      <c r="H9397">
        <v>0</v>
      </c>
    </row>
    <row r="9398" spans="1:10" x14ac:dyDescent="0.2">
      <c r="A9398">
        <v>18461</v>
      </c>
      <c r="B9398" s="623">
        <v>43586.119444444441</v>
      </c>
      <c r="C9398" s="405" t="s">
        <v>2054</v>
      </c>
      <c r="D9398" s="384">
        <v>4680</v>
      </c>
      <c r="E9398">
        <v>0.01</v>
      </c>
      <c r="F9398">
        <v>1.5908899999999999</v>
      </c>
      <c r="G9398" s="384">
        <v>0</v>
      </c>
      <c r="H9398">
        <v>1.5908899999999999</v>
      </c>
      <c r="I9398">
        <v>0.55000000000000004</v>
      </c>
      <c r="J9398" s="384">
        <v>3725.31</v>
      </c>
    </row>
    <row r="9399" spans="1:10" x14ac:dyDescent="0.2">
      <c r="A9399">
        <v>18462</v>
      </c>
      <c r="B9399" s="623">
        <v>43586.875</v>
      </c>
      <c r="C9399" s="405" t="s">
        <v>96</v>
      </c>
      <c r="D9399" s="384">
        <v>4681</v>
      </c>
      <c r="E9399">
        <v>0.01</v>
      </c>
      <c r="F9399">
        <v>1.59612</v>
      </c>
      <c r="G9399" s="384">
        <v>0</v>
      </c>
      <c r="H9399">
        <v>0</v>
      </c>
    </row>
    <row r="9400" spans="1:10" x14ac:dyDescent="0.2">
      <c r="A9400">
        <v>18464</v>
      </c>
      <c r="B9400" s="623">
        <v>43586.87777777778</v>
      </c>
      <c r="C9400" s="405" t="s">
        <v>2054</v>
      </c>
      <c r="D9400" s="384">
        <v>4681</v>
      </c>
      <c r="E9400">
        <v>0.01</v>
      </c>
      <c r="F9400">
        <v>1.5969199999999999</v>
      </c>
      <c r="G9400" s="384">
        <v>0</v>
      </c>
      <c r="H9400">
        <v>1.5969199999999999</v>
      </c>
      <c r="I9400">
        <v>0.55000000000000004</v>
      </c>
      <c r="J9400" s="384">
        <v>3725.86</v>
      </c>
    </row>
    <row r="9401" spans="1:10" x14ac:dyDescent="0.2">
      <c r="A9401">
        <v>18465</v>
      </c>
      <c r="B9401" s="623">
        <v>43586.904166666667</v>
      </c>
      <c r="C9401" s="405" t="s">
        <v>96</v>
      </c>
      <c r="D9401" s="384">
        <v>4682</v>
      </c>
      <c r="E9401">
        <v>0.01</v>
      </c>
      <c r="F9401">
        <v>1.5962400000000001</v>
      </c>
      <c r="G9401" s="384">
        <v>0</v>
      </c>
      <c r="H9401">
        <v>0</v>
      </c>
    </row>
    <row r="9402" spans="1:10" x14ac:dyDescent="0.2">
      <c r="A9402">
        <v>18467</v>
      </c>
      <c r="B9402" s="623">
        <v>43586.904861111114</v>
      </c>
      <c r="C9402" s="405" t="s">
        <v>2054</v>
      </c>
      <c r="D9402" s="384">
        <v>4682</v>
      </c>
      <c r="E9402">
        <v>0.01</v>
      </c>
      <c r="F9402">
        <v>1.59704</v>
      </c>
      <c r="G9402" s="384">
        <v>0</v>
      </c>
      <c r="H9402">
        <v>1.59704</v>
      </c>
      <c r="I9402">
        <v>0.55000000000000004</v>
      </c>
      <c r="J9402" s="384">
        <v>3726.41</v>
      </c>
    </row>
    <row r="9403" spans="1:10" x14ac:dyDescent="0.2">
      <c r="A9403">
        <v>18468</v>
      </c>
      <c r="B9403" s="623">
        <v>43586.927083333336</v>
      </c>
      <c r="C9403" s="405" t="s">
        <v>96</v>
      </c>
      <c r="D9403" s="384">
        <v>4683</v>
      </c>
      <c r="E9403">
        <v>0.01</v>
      </c>
      <c r="F9403">
        <v>1.5954200000000001</v>
      </c>
      <c r="G9403" s="384">
        <v>0</v>
      </c>
      <c r="H9403">
        <v>0</v>
      </c>
    </row>
    <row r="9404" spans="1:10" x14ac:dyDescent="0.2">
      <c r="A9404">
        <v>18470</v>
      </c>
      <c r="B9404" s="623">
        <v>43586.934027777781</v>
      </c>
      <c r="C9404" s="405" t="s">
        <v>2054</v>
      </c>
      <c r="D9404" s="384">
        <v>4683</v>
      </c>
      <c r="E9404">
        <v>0.01</v>
      </c>
      <c r="F9404">
        <v>1.59622</v>
      </c>
      <c r="G9404" s="384">
        <v>0</v>
      </c>
      <c r="H9404">
        <v>1.59622</v>
      </c>
      <c r="I9404">
        <v>0.55000000000000004</v>
      </c>
      <c r="J9404" s="384">
        <v>3726.96</v>
      </c>
    </row>
    <row r="9405" spans="1:10" x14ac:dyDescent="0.2">
      <c r="A9405">
        <v>18471</v>
      </c>
      <c r="B9405" s="623">
        <v>43586.973611111112</v>
      </c>
      <c r="C9405" s="405" t="s">
        <v>96</v>
      </c>
      <c r="D9405" s="384">
        <v>4684</v>
      </c>
      <c r="E9405">
        <v>0.01</v>
      </c>
      <c r="F9405">
        <v>1.59571</v>
      </c>
      <c r="G9405" s="384">
        <v>0</v>
      </c>
      <c r="H9405">
        <v>0</v>
      </c>
    </row>
    <row r="9406" spans="1:10" x14ac:dyDescent="0.2">
      <c r="A9406">
        <v>18473</v>
      </c>
      <c r="B9406" s="623">
        <v>43587.025000000001</v>
      </c>
      <c r="C9406" s="405" t="s">
        <v>2054</v>
      </c>
      <c r="D9406" s="384">
        <v>4684</v>
      </c>
      <c r="E9406">
        <v>0.01</v>
      </c>
      <c r="F9406">
        <v>1.5965100000000001</v>
      </c>
      <c r="G9406" s="384">
        <v>0</v>
      </c>
      <c r="H9406">
        <v>1.5965100000000001</v>
      </c>
      <c r="I9406">
        <v>0.27</v>
      </c>
      <c r="J9406" s="384">
        <v>3727.23</v>
      </c>
    </row>
    <row r="9407" spans="1:10" x14ac:dyDescent="0.2">
      <c r="A9407">
        <v>18474</v>
      </c>
      <c r="B9407" s="623">
        <v>43588.897916666669</v>
      </c>
      <c r="C9407" s="405" t="s">
        <v>97</v>
      </c>
      <c r="D9407" s="384">
        <v>4685</v>
      </c>
      <c r="E9407">
        <v>0.01</v>
      </c>
      <c r="F9407">
        <v>1.5952</v>
      </c>
      <c r="G9407" s="384">
        <v>0</v>
      </c>
      <c r="H9407">
        <v>0</v>
      </c>
    </row>
    <row r="9408" spans="1:10" x14ac:dyDescent="0.2">
      <c r="A9408">
        <v>18512</v>
      </c>
      <c r="B9408" s="623">
        <v>43591.429861111108</v>
      </c>
      <c r="C9408" s="405" t="s">
        <v>2054</v>
      </c>
      <c r="D9408" s="384">
        <v>4685</v>
      </c>
      <c r="E9408">
        <v>0.01</v>
      </c>
      <c r="F9408">
        <v>1.6004100000000001</v>
      </c>
      <c r="G9408" s="384">
        <v>0</v>
      </c>
      <c r="H9408">
        <v>1.6004100000000001</v>
      </c>
      <c r="I9408">
        <v>-3.58</v>
      </c>
      <c r="J9408" s="384">
        <v>3724.2</v>
      </c>
    </row>
    <row r="9409" spans="1:10" x14ac:dyDescent="0.2">
      <c r="A9409">
        <v>18476</v>
      </c>
      <c r="B9409" s="623">
        <v>43591.01666666667</v>
      </c>
      <c r="C9409" s="405" t="s">
        <v>2069</v>
      </c>
      <c r="D9409" s="384">
        <v>4686</v>
      </c>
      <c r="E9409">
        <v>0.01</v>
      </c>
      <c r="F9409">
        <v>1.5981399999999999</v>
      </c>
      <c r="G9409" s="384">
        <v>0</v>
      </c>
      <c r="H9409">
        <v>0</v>
      </c>
    </row>
    <row r="9410" spans="1:10" x14ac:dyDescent="0.2">
      <c r="A9410">
        <v>18516</v>
      </c>
      <c r="B9410" s="623">
        <v>43591.429861111108</v>
      </c>
      <c r="C9410" s="405" t="s">
        <v>2071</v>
      </c>
      <c r="D9410" s="384">
        <v>4686</v>
      </c>
      <c r="E9410">
        <v>0.01</v>
      </c>
      <c r="F9410">
        <v>1.5981799999999999</v>
      </c>
      <c r="G9410" s="384">
        <v>1.5987800000000001</v>
      </c>
      <c r="H9410">
        <v>1.59758</v>
      </c>
    </row>
    <row r="9411" spans="1:10" x14ac:dyDescent="0.2">
      <c r="A9411">
        <v>18477</v>
      </c>
      <c r="B9411" s="623">
        <v>43591.01666666667</v>
      </c>
      <c r="C9411" s="405" t="s">
        <v>2069</v>
      </c>
      <c r="D9411" s="384">
        <v>4687</v>
      </c>
      <c r="E9411">
        <v>0.01</v>
      </c>
      <c r="F9411">
        <v>1.59964</v>
      </c>
      <c r="G9411" s="384">
        <v>0</v>
      </c>
      <c r="H9411">
        <v>0</v>
      </c>
    </row>
    <row r="9412" spans="1:10" x14ac:dyDescent="0.2">
      <c r="A9412">
        <v>18488</v>
      </c>
      <c r="B9412" s="623">
        <v>43591.039583333331</v>
      </c>
      <c r="C9412" s="405" t="s">
        <v>97</v>
      </c>
      <c r="D9412" s="384">
        <v>4687</v>
      </c>
      <c r="E9412">
        <v>0.01</v>
      </c>
      <c r="F9412">
        <v>1.59968</v>
      </c>
      <c r="G9412" s="384">
        <v>0</v>
      </c>
      <c r="H9412">
        <v>1.59805</v>
      </c>
    </row>
    <row r="9413" spans="1:10" x14ac:dyDescent="0.2">
      <c r="A9413">
        <v>18513</v>
      </c>
      <c r="B9413" s="623">
        <v>43591.429861111108</v>
      </c>
      <c r="C9413" s="405" t="s">
        <v>2054</v>
      </c>
      <c r="D9413" s="384">
        <v>4687</v>
      </c>
      <c r="E9413">
        <v>0.01</v>
      </c>
      <c r="F9413">
        <v>1.6004100000000001</v>
      </c>
      <c r="G9413" s="384">
        <v>0</v>
      </c>
      <c r="H9413">
        <v>1.6004100000000001</v>
      </c>
      <c r="I9413">
        <v>-0.5</v>
      </c>
      <c r="J9413" s="384">
        <v>3723.7</v>
      </c>
    </row>
    <row r="9414" spans="1:10" x14ac:dyDescent="0.2">
      <c r="A9414">
        <v>18481</v>
      </c>
      <c r="B9414" s="623">
        <v>43591.020138888889</v>
      </c>
      <c r="C9414" s="405" t="s">
        <v>97</v>
      </c>
      <c r="D9414" s="384">
        <v>4688</v>
      </c>
      <c r="E9414">
        <v>0.01</v>
      </c>
      <c r="F9414">
        <v>1.60198</v>
      </c>
      <c r="G9414" s="384">
        <v>0</v>
      </c>
      <c r="H9414">
        <v>0</v>
      </c>
    </row>
    <row r="9415" spans="1:10" x14ac:dyDescent="0.2">
      <c r="A9415">
        <v>18514</v>
      </c>
      <c r="B9415" s="623">
        <v>43591.429861111108</v>
      </c>
      <c r="C9415" s="405" t="s">
        <v>2054</v>
      </c>
      <c r="D9415" s="384">
        <v>4688</v>
      </c>
      <c r="E9415">
        <v>0.01</v>
      </c>
      <c r="F9415">
        <v>1.6004100000000001</v>
      </c>
      <c r="G9415" s="384">
        <v>0</v>
      </c>
      <c r="H9415">
        <v>1.6004100000000001</v>
      </c>
      <c r="I9415">
        <v>1.0900000000000001</v>
      </c>
      <c r="J9415" s="384">
        <v>3724.79</v>
      </c>
    </row>
    <row r="9416" spans="1:10" x14ac:dyDescent="0.2">
      <c r="A9416">
        <v>18493</v>
      </c>
      <c r="B9416" s="623">
        <v>43591.044444444444</v>
      </c>
      <c r="C9416" s="405" t="s">
        <v>96</v>
      </c>
      <c r="D9416" s="384">
        <v>4689</v>
      </c>
      <c r="E9416">
        <v>0.01</v>
      </c>
      <c r="F9416">
        <v>1.6007899999999999</v>
      </c>
      <c r="G9416" s="384">
        <v>0</v>
      </c>
      <c r="H9416">
        <v>0</v>
      </c>
    </row>
    <row r="9417" spans="1:10" x14ac:dyDescent="0.2">
      <c r="A9417">
        <v>18495</v>
      </c>
      <c r="B9417" s="623">
        <v>43591.117361111108</v>
      </c>
      <c r="C9417" s="405" t="s">
        <v>2054</v>
      </c>
      <c r="D9417" s="384">
        <v>4689</v>
      </c>
      <c r="E9417">
        <v>0.01</v>
      </c>
      <c r="F9417">
        <v>1.6015900000000001</v>
      </c>
      <c r="G9417" s="384">
        <v>0</v>
      </c>
      <c r="H9417">
        <v>1.6015900000000001</v>
      </c>
      <c r="I9417">
        <v>0.55000000000000004</v>
      </c>
      <c r="J9417" s="384">
        <v>3727.78</v>
      </c>
    </row>
    <row r="9418" spans="1:10" x14ac:dyDescent="0.2">
      <c r="A9418">
        <v>18496</v>
      </c>
      <c r="B9418" s="623">
        <v>43591.126388888886</v>
      </c>
      <c r="C9418" s="405" t="s">
        <v>97</v>
      </c>
      <c r="D9418" s="384">
        <v>4690</v>
      </c>
      <c r="E9418">
        <v>0.02</v>
      </c>
      <c r="F9418">
        <v>1.6050899999999999</v>
      </c>
      <c r="G9418" s="384">
        <v>0</v>
      </c>
      <c r="H9418">
        <v>0</v>
      </c>
    </row>
    <row r="9419" spans="1:10" x14ac:dyDescent="0.2">
      <c r="A9419">
        <v>18515</v>
      </c>
      <c r="B9419" s="623">
        <v>43591.429861111108</v>
      </c>
      <c r="C9419" s="405" t="s">
        <v>2054</v>
      </c>
      <c r="D9419" s="384">
        <v>4690</v>
      </c>
      <c r="E9419">
        <v>0.02</v>
      </c>
      <c r="F9419">
        <v>1.6004100000000001</v>
      </c>
      <c r="G9419" s="384">
        <v>0</v>
      </c>
      <c r="H9419">
        <v>1.6004100000000001</v>
      </c>
      <c r="I9419">
        <v>6.45</v>
      </c>
      <c r="J9419" s="384">
        <v>3731.24</v>
      </c>
    </row>
    <row r="9420" spans="1:10" x14ac:dyDescent="0.2">
      <c r="A9420">
        <v>18517</v>
      </c>
      <c r="B9420" s="623">
        <v>43591.90902777778</v>
      </c>
      <c r="C9420" s="405" t="s">
        <v>96</v>
      </c>
      <c r="D9420" s="384">
        <v>4691</v>
      </c>
      <c r="E9420">
        <v>0.01</v>
      </c>
      <c r="F9420">
        <v>1.60042</v>
      </c>
      <c r="G9420" s="384">
        <v>0</v>
      </c>
      <c r="H9420">
        <v>0</v>
      </c>
    </row>
    <row r="9421" spans="1:10" x14ac:dyDescent="0.2">
      <c r="A9421">
        <v>18519</v>
      </c>
      <c r="B9421" s="623">
        <v>43591.999305555553</v>
      </c>
      <c r="C9421" s="405" t="s">
        <v>2054</v>
      </c>
      <c r="D9421" s="384">
        <v>4691</v>
      </c>
      <c r="E9421">
        <v>0.01</v>
      </c>
      <c r="F9421">
        <v>1.6012200000000001</v>
      </c>
      <c r="G9421" s="384">
        <v>0</v>
      </c>
      <c r="H9421">
        <v>1.6012200000000001</v>
      </c>
      <c r="I9421">
        <v>0.56000000000000005</v>
      </c>
      <c r="J9421" s="384">
        <v>3731.8</v>
      </c>
    </row>
    <row r="9422" spans="1:10" x14ac:dyDescent="0.2">
      <c r="A9422">
        <v>18520</v>
      </c>
      <c r="B9422" s="623">
        <v>43593.905555555553</v>
      </c>
      <c r="C9422" s="405" t="s">
        <v>97</v>
      </c>
      <c r="D9422" s="384">
        <v>4692</v>
      </c>
      <c r="E9422">
        <v>0.01</v>
      </c>
      <c r="F9422">
        <v>1.6005400000000001</v>
      </c>
      <c r="G9422" s="384">
        <v>0</v>
      </c>
      <c r="H9422">
        <v>0</v>
      </c>
    </row>
    <row r="9423" spans="1:10" x14ac:dyDescent="0.2">
      <c r="A9423">
        <v>18540</v>
      </c>
      <c r="B9423" s="623">
        <v>43594.818055555559</v>
      </c>
      <c r="C9423" s="405" t="s">
        <v>2054</v>
      </c>
      <c r="D9423" s="384">
        <v>4692</v>
      </c>
      <c r="E9423">
        <v>0.01</v>
      </c>
      <c r="F9423">
        <v>1.6046100000000001</v>
      </c>
      <c r="G9423" s="384">
        <v>0</v>
      </c>
      <c r="H9423">
        <v>1.6046100000000001</v>
      </c>
      <c r="I9423">
        <v>-2.77</v>
      </c>
      <c r="J9423" s="384">
        <v>3729.04</v>
      </c>
    </row>
    <row r="9424" spans="1:10" x14ac:dyDescent="0.2">
      <c r="A9424">
        <v>18522</v>
      </c>
      <c r="B9424" s="623">
        <v>43594.134722222225</v>
      </c>
      <c r="C9424" s="405" t="s">
        <v>97</v>
      </c>
      <c r="D9424" s="384">
        <v>4693</v>
      </c>
      <c r="E9424">
        <v>0.01</v>
      </c>
      <c r="F9424">
        <v>1.6020700000000001</v>
      </c>
      <c r="G9424" s="384">
        <v>0</v>
      </c>
      <c r="H9424">
        <v>0</v>
      </c>
    </row>
    <row r="9425" spans="1:10" x14ac:dyDescent="0.2">
      <c r="A9425">
        <v>18541</v>
      </c>
      <c r="B9425" s="623">
        <v>43594.818055555559</v>
      </c>
      <c r="C9425" s="405" t="s">
        <v>2054</v>
      </c>
      <c r="D9425" s="384">
        <v>4693</v>
      </c>
      <c r="E9425">
        <v>0.01</v>
      </c>
      <c r="F9425">
        <v>1.6046100000000001</v>
      </c>
      <c r="G9425" s="384">
        <v>0</v>
      </c>
      <c r="H9425">
        <v>1.6046100000000001</v>
      </c>
      <c r="I9425">
        <v>-1.75</v>
      </c>
      <c r="J9425" s="384">
        <v>3727.29</v>
      </c>
    </row>
    <row r="9426" spans="1:10" x14ac:dyDescent="0.2">
      <c r="A9426">
        <v>18525</v>
      </c>
      <c r="B9426" s="623">
        <v>43594.145833333336</v>
      </c>
      <c r="C9426" s="405" t="s">
        <v>97</v>
      </c>
      <c r="D9426" s="384">
        <v>4694</v>
      </c>
      <c r="E9426">
        <v>0.01</v>
      </c>
      <c r="F9426">
        <v>1.6044400000000001</v>
      </c>
      <c r="G9426" s="384">
        <v>0</v>
      </c>
      <c r="H9426">
        <v>0</v>
      </c>
    </row>
    <row r="9427" spans="1:10" x14ac:dyDescent="0.2">
      <c r="A9427">
        <v>18542</v>
      </c>
      <c r="B9427" s="623">
        <v>43594.818055555559</v>
      </c>
      <c r="C9427" s="405" t="s">
        <v>2054</v>
      </c>
      <c r="D9427" s="384">
        <v>4694</v>
      </c>
      <c r="E9427">
        <v>0.01</v>
      </c>
      <c r="F9427">
        <v>1.6046100000000001</v>
      </c>
      <c r="G9427" s="384">
        <v>0</v>
      </c>
      <c r="H9427">
        <v>1.6046100000000001</v>
      </c>
      <c r="I9427">
        <v>-0.12</v>
      </c>
      <c r="J9427" s="384">
        <v>3727.17</v>
      </c>
    </row>
    <row r="9428" spans="1:10" x14ac:dyDescent="0.2">
      <c r="A9428">
        <v>18529</v>
      </c>
      <c r="B9428" s="623">
        <v>43594.668749999997</v>
      </c>
      <c r="C9428" s="405" t="s">
        <v>97</v>
      </c>
      <c r="D9428" s="384">
        <v>4695</v>
      </c>
      <c r="E9428">
        <v>0.01</v>
      </c>
      <c r="F9428">
        <v>1.60677</v>
      </c>
      <c r="G9428" s="384">
        <v>0</v>
      </c>
      <c r="H9428">
        <v>0</v>
      </c>
    </row>
    <row r="9429" spans="1:10" x14ac:dyDescent="0.2">
      <c r="A9429">
        <v>18543</v>
      </c>
      <c r="B9429" s="623">
        <v>43594.818055555559</v>
      </c>
      <c r="C9429" s="405" t="s">
        <v>2054</v>
      </c>
      <c r="D9429" s="384">
        <v>4695</v>
      </c>
      <c r="E9429">
        <v>0.01</v>
      </c>
      <c r="F9429">
        <v>1.6046100000000001</v>
      </c>
      <c r="G9429" s="384">
        <v>0</v>
      </c>
      <c r="H9429">
        <v>1.6046100000000001</v>
      </c>
      <c r="I9429">
        <v>1.49</v>
      </c>
      <c r="J9429" s="384">
        <v>3728.66</v>
      </c>
    </row>
    <row r="9430" spans="1:10" x14ac:dyDescent="0.2">
      <c r="A9430">
        <v>18534</v>
      </c>
      <c r="B9430" s="623">
        <v>43594.705555555556</v>
      </c>
      <c r="C9430" s="405" t="s">
        <v>97</v>
      </c>
      <c r="D9430" s="384">
        <v>4696</v>
      </c>
      <c r="E9430">
        <v>0.02</v>
      </c>
      <c r="F9430">
        <v>1.60991</v>
      </c>
      <c r="G9430" s="384">
        <v>0</v>
      </c>
      <c r="H9430">
        <v>0</v>
      </c>
    </row>
    <row r="9431" spans="1:10" x14ac:dyDescent="0.2">
      <c r="A9431">
        <v>18544</v>
      </c>
      <c r="B9431" s="623">
        <v>43594.818055555559</v>
      </c>
      <c r="C9431" s="405" t="s">
        <v>2054</v>
      </c>
      <c r="D9431" s="384">
        <v>4696</v>
      </c>
      <c r="E9431">
        <v>0.02</v>
      </c>
      <c r="F9431">
        <v>1.6046100000000001</v>
      </c>
      <c r="G9431" s="384">
        <v>0</v>
      </c>
      <c r="H9431">
        <v>1.6046100000000001</v>
      </c>
      <c r="I9431">
        <v>7.31</v>
      </c>
      <c r="J9431" s="384">
        <v>3735.97</v>
      </c>
    </row>
    <row r="9432" spans="1:10" x14ac:dyDescent="0.2">
      <c r="A9432">
        <v>18545</v>
      </c>
      <c r="B9432" s="623">
        <v>43594.904861111114</v>
      </c>
      <c r="C9432" s="405" t="s">
        <v>96</v>
      </c>
      <c r="D9432" s="384">
        <v>4697</v>
      </c>
      <c r="E9432">
        <v>0.01</v>
      </c>
      <c r="F9432">
        <v>1.6039600000000001</v>
      </c>
      <c r="G9432" s="384">
        <v>0</v>
      </c>
      <c r="H9432">
        <v>0</v>
      </c>
    </row>
    <row r="9433" spans="1:10" x14ac:dyDescent="0.2">
      <c r="A9433">
        <v>18547</v>
      </c>
      <c r="B9433" s="623">
        <v>43594.917361111111</v>
      </c>
      <c r="C9433" s="405" t="s">
        <v>2054</v>
      </c>
      <c r="D9433" s="384">
        <v>4697</v>
      </c>
      <c r="E9433">
        <v>0.01</v>
      </c>
      <c r="F9433">
        <v>1.60476</v>
      </c>
      <c r="G9433" s="384">
        <v>0</v>
      </c>
      <c r="H9433">
        <v>1.60476</v>
      </c>
      <c r="I9433">
        <v>0.56000000000000005</v>
      </c>
      <c r="J9433" s="384">
        <v>3736.53</v>
      </c>
    </row>
    <row r="9434" spans="1:10" x14ac:dyDescent="0.2">
      <c r="A9434">
        <v>18548</v>
      </c>
      <c r="B9434" s="623">
        <v>43595.075694444444</v>
      </c>
      <c r="C9434" s="405" t="s">
        <v>97</v>
      </c>
      <c r="D9434" s="384">
        <v>4698</v>
      </c>
      <c r="E9434">
        <v>0.01</v>
      </c>
      <c r="F9434">
        <v>1.6060000000000001</v>
      </c>
      <c r="G9434" s="384">
        <v>0</v>
      </c>
      <c r="H9434">
        <v>0</v>
      </c>
    </row>
    <row r="9435" spans="1:10" x14ac:dyDescent="0.2">
      <c r="A9435">
        <v>18550</v>
      </c>
      <c r="B9435" s="623">
        <v>43595.109027777777</v>
      </c>
      <c r="C9435" s="405" t="s">
        <v>2054</v>
      </c>
      <c r="D9435" s="384">
        <v>4698</v>
      </c>
      <c r="E9435">
        <v>0.01</v>
      </c>
      <c r="F9435">
        <v>1.6052</v>
      </c>
      <c r="G9435" s="384">
        <v>0</v>
      </c>
      <c r="H9435">
        <v>1.6052</v>
      </c>
      <c r="I9435">
        <v>0.55000000000000004</v>
      </c>
      <c r="J9435" s="384">
        <v>3737.08</v>
      </c>
    </row>
    <row r="9436" spans="1:10" x14ac:dyDescent="0.2">
      <c r="A9436">
        <v>18551</v>
      </c>
      <c r="B9436" s="623">
        <v>43598.902777777781</v>
      </c>
      <c r="C9436" s="405" t="s">
        <v>96</v>
      </c>
      <c r="D9436" s="384">
        <v>4699</v>
      </c>
      <c r="E9436">
        <v>0.01</v>
      </c>
      <c r="F9436">
        <v>1.6161799999999999</v>
      </c>
      <c r="G9436" s="384">
        <v>0</v>
      </c>
      <c r="H9436">
        <v>0</v>
      </c>
    </row>
    <row r="9437" spans="1:10" x14ac:dyDescent="0.2">
      <c r="A9437">
        <v>18553</v>
      </c>
      <c r="B9437" s="623">
        <v>43598.938888888886</v>
      </c>
      <c r="C9437" s="405" t="s">
        <v>2054</v>
      </c>
      <c r="D9437" s="384">
        <v>4699</v>
      </c>
      <c r="E9437">
        <v>0.01</v>
      </c>
      <c r="F9437">
        <v>1.6169800000000001</v>
      </c>
      <c r="G9437" s="384">
        <v>0</v>
      </c>
      <c r="H9437">
        <v>1.6169800000000001</v>
      </c>
      <c r="I9437">
        <v>0.55000000000000004</v>
      </c>
      <c r="J9437" s="384">
        <v>3737.63</v>
      </c>
    </row>
    <row r="9438" spans="1:10" x14ac:dyDescent="0.2">
      <c r="A9438">
        <v>18554</v>
      </c>
      <c r="B9438" s="623">
        <v>43599.04583333333</v>
      </c>
      <c r="C9438" s="405" t="s">
        <v>96</v>
      </c>
      <c r="D9438" s="384">
        <v>4700</v>
      </c>
      <c r="E9438">
        <v>0.01</v>
      </c>
      <c r="F9438">
        <v>1.61694</v>
      </c>
      <c r="G9438" s="384">
        <v>0</v>
      </c>
      <c r="H9438">
        <v>0</v>
      </c>
    </row>
    <row r="9439" spans="1:10" x14ac:dyDescent="0.2">
      <c r="A9439">
        <v>18556</v>
      </c>
      <c r="B9439" s="623">
        <v>43599.065972222219</v>
      </c>
      <c r="C9439" s="405" t="s">
        <v>2054</v>
      </c>
      <c r="D9439" s="384">
        <v>4700</v>
      </c>
      <c r="E9439">
        <v>0.01</v>
      </c>
      <c r="F9439">
        <v>1.61774</v>
      </c>
      <c r="G9439" s="384">
        <v>0</v>
      </c>
      <c r="H9439">
        <v>1.61774</v>
      </c>
      <c r="I9439">
        <v>0.55000000000000004</v>
      </c>
      <c r="J9439" s="384">
        <v>3738.18</v>
      </c>
    </row>
    <row r="9440" spans="1:10" x14ac:dyDescent="0.2">
      <c r="A9440">
        <v>18557</v>
      </c>
      <c r="B9440" s="623">
        <v>43600.03125</v>
      </c>
      <c r="C9440" s="405" t="s">
        <v>96</v>
      </c>
      <c r="D9440" s="384">
        <v>4701</v>
      </c>
      <c r="E9440">
        <v>0.01</v>
      </c>
      <c r="F9440">
        <v>1.61354</v>
      </c>
      <c r="G9440" s="384">
        <v>0</v>
      </c>
      <c r="H9440">
        <v>0</v>
      </c>
    </row>
    <row r="9441" spans="1:10" x14ac:dyDescent="0.2">
      <c r="A9441">
        <v>18559</v>
      </c>
      <c r="B9441" s="623">
        <v>43600.077777777777</v>
      </c>
      <c r="C9441" s="405" t="s">
        <v>2054</v>
      </c>
      <c r="D9441" s="384">
        <v>4701</v>
      </c>
      <c r="E9441">
        <v>0.01</v>
      </c>
      <c r="F9441">
        <v>1.6143400000000001</v>
      </c>
      <c r="G9441" s="384">
        <v>0</v>
      </c>
      <c r="H9441">
        <v>1.6143400000000001</v>
      </c>
      <c r="I9441">
        <v>0.55000000000000004</v>
      </c>
      <c r="J9441" s="384">
        <v>3738.73</v>
      </c>
    </row>
    <row r="9442" spans="1:10" x14ac:dyDescent="0.2">
      <c r="A9442">
        <v>18560</v>
      </c>
      <c r="B9442" s="623">
        <v>43601.029861111114</v>
      </c>
      <c r="C9442" s="405" t="s">
        <v>96</v>
      </c>
      <c r="D9442" s="384">
        <v>4702</v>
      </c>
      <c r="E9442">
        <v>0.01</v>
      </c>
      <c r="F9442">
        <v>1.6165</v>
      </c>
      <c r="G9442" s="384">
        <v>0</v>
      </c>
      <c r="H9442">
        <v>0</v>
      </c>
    </row>
    <row r="9443" spans="1:10" x14ac:dyDescent="0.2">
      <c r="A9443">
        <v>18562</v>
      </c>
      <c r="B9443" s="623">
        <v>43601.047222222223</v>
      </c>
      <c r="C9443" s="405" t="s">
        <v>2054</v>
      </c>
      <c r="D9443" s="384">
        <v>4702</v>
      </c>
      <c r="E9443">
        <v>0.01</v>
      </c>
      <c r="F9443">
        <v>1.6173</v>
      </c>
      <c r="G9443" s="384">
        <v>0</v>
      </c>
      <c r="H9443">
        <v>1.6173</v>
      </c>
      <c r="I9443">
        <v>0.56000000000000005</v>
      </c>
      <c r="J9443" s="384">
        <v>3739.29</v>
      </c>
    </row>
    <row r="9444" spans="1:10" x14ac:dyDescent="0.2">
      <c r="A9444">
        <v>18563</v>
      </c>
      <c r="B9444" s="623">
        <v>43601.938194444447</v>
      </c>
      <c r="C9444" s="405" t="s">
        <v>97</v>
      </c>
      <c r="D9444" s="384">
        <v>4703</v>
      </c>
      <c r="E9444">
        <v>0.01</v>
      </c>
      <c r="F9444">
        <v>1.62121</v>
      </c>
      <c r="G9444" s="384">
        <v>0</v>
      </c>
      <c r="H9444">
        <v>0</v>
      </c>
    </row>
    <row r="9445" spans="1:10" x14ac:dyDescent="0.2">
      <c r="A9445">
        <v>18568</v>
      </c>
      <c r="B9445" s="623">
        <v>43602.200694444444</v>
      </c>
      <c r="C9445" s="405" t="s">
        <v>2054</v>
      </c>
      <c r="D9445" s="384">
        <v>4703</v>
      </c>
      <c r="E9445">
        <v>0.01</v>
      </c>
      <c r="F9445">
        <v>1.6211599999999999</v>
      </c>
      <c r="G9445" s="384">
        <v>0</v>
      </c>
      <c r="H9445">
        <v>1.6211599999999999</v>
      </c>
      <c r="I9445">
        <v>0.05</v>
      </c>
      <c r="J9445" s="384">
        <v>3739.34</v>
      </c>
    </row>
    <row r="9446" spans="1:10" x14ac:dyDescent="0.2">
      <c r="A9446">
        <v>18565</v>
      </c>
      <c r="B9446" s="623">
        <v>43602.159722222219</v>
      </c>
      <c r="C9446" s="405" t="s">
        <v>97</v>
      </c>
      <c r="D9446" s="384">
        <v>4704</v>
      </c>
      <c r="E9446">
        <v>0.01</v>
      </c>
      <c r="F9446">
        <v>1.6227100000000001</v>
      </c>
      <c r="G9446" s="384">
        <v>0</v>
      </c>
      <c r="H9446">
        <v>0</v>
      </c>
    </row>
    <row r="9447" spans="1:10" x14ac:dyDescent="0.2">
      <c r="A9447">
        <v>18569</v>
      </c>
      <c r="B9447" s="623">
        <v>43602.200694444444</v>
      </c>
      <c r="C9447" s="405" t="s">
        <v>2054</v>
      </c>
      <c r="D9447" s="384">
        <v>4704</v>
      </c>
      <c r="E9447">
        <v>0.01</v>
      </c>
      <c r="F9447">
        <v>1.6211599999999999</v>
      </c>
      <c r="G9447" s="384">
        <v>0</v>
      </c>
      <c r="H9447">
        <v>1.6211599999999999</v>
      </c>
      <c r="I9447">
        <v>1.07</v>
      </c>
      <c r="J9447" s="384">
        <v>3740.41</v>
      </c>
    </row>
    <row r="9448" spans="1:10" x14ac:dyDescent="0.2">
      <c r="A9448">
        <v>18570</v>
      </c>
      <c r="B9448" s="623">
        <v>43602.918749999997</v>
      </c>
      <c r="C9448" s="405" t="s">
        <v>97</v>
      </c>
      <c r="D9448" s="384">
        <v>4705</v>
      </c>
      <c r="E9448">
        <v>0.01</v>
      </c>
      <c r="F9448">
        <v>1.62547</v>
      </c>
      <c r="G9448" s="384">
        <v>0</v>
      </c>
      <c r="H9448">
        <v>0</v>
      </c>
    </row>
    <row r="9449" spans="1:10" x14ac:dyDescent="0.2">
      <c r="A9449">
        <v>18572</v>
      </c>
      <c r="B9449" s="623">
        <v>43602.981249999997</v>
      </c>
      <c r="C9449" s="405" t="s">
        <v>2054</v>
      </c>
      <c r="D9449" s="384">
        <v>4705</v>
      </c>
      <c r="E9449">
        <v>0.01</v>
      </c>
      <c r="F9449">
        <v>1.6246700000000001</v>
      </c>
      <c r="G9449" s="384">
        <v>0</v>
      </c>
      <c r="H9449">
        <v>1.6246700000000001</v>
      </c>
      <c r="I9449">
        <v>0.55000000000000004</v>
      </c>
      <c r="J9449" s="384">
        <v>3740.96</v>
      </c>
    </row>
    <row r="9450" spans="1:10" x14ac:dyDescent="0.2">
      <c r="A9450">
        <v>18573</v>
      </c>
      <c r="B9450" s="623">
        <v>43605.04583333333</v>
      </c>
      <c r="C9450" s="405" t="s">
        <v>96</v>
      </c>
      <c r="D9450" s="384">
        <v>4706</v>
      </c>
      <c r="E9450">
        <v>0.01</v>
      </c>
      <c r="F9450">
        <v>1.6191199999999999</v>
      </c>
      <c r="G9450" s="384">
        <v>0</v>
      </c>
      <c r="H9450">
        <v>0</v>
      </c>
    </row>
    <row r="9451" spans="1:10" x14ac:dyDescent="0.2">
      <c r="A9451">
        <v>18575</v>
      </c>
      <c r="B9451" s="623">
        <v>43605.083333333336</v>
      </c>
      <c r="C9451" s="405" t="s">
        <v>2054</v>
      </c>
      <c r="D9451" s="384">
        <v>4706</v>
      </c>
      <c r="E9451">
        <v>0.01</v>
      </c>
      <c r="F9451">
        <v>1.61992</v>
      </c>
      <c r="G9451" s="384">
        <v>0</v>
      </c>
      <c r="H9451">
        <v>1.61992</v>
      </c>
      <c r="I9451">
        <v>0.55000000000000004</v>
      </c>
      <c r="J9451" s="384">
        <v>3741.51</v>
      </c>
    </row>
    <row r="9452" spans="1:10" x14ac:dyDescent="0.2">
      <c r="A9452">
        <v>18576</v>
      </c>
      <c r="B9452" s="623">
        <v>43608.904861111114</v>
      </c>
      <c r="C9452" s="405" t="s">
        <v>97</v>
      </c>
      <c r="D9452" s="384">
        <v>4707</v>
      </c>
      <c r="E9452">
        <v>0.01</v>
      </c>
      <c r="F9452">
        <v>1.6223399999999999</v>
      </c>
      <c r="G9452" s="384">
        <v>0</v>
      </c>
      <c r="H9452">
        <v>0</v>
      </c>
    </row>
    <row r="9453" spans="1:10" x14ac:dyDescent="0.2">
      <c r="A9453">
        <v>18578</v>
      </c>
      <c r="B9453" s="623">
        <v>43608.933333333334</v>
      </c>
      <c r="C9453" s="405" t="s">
        <v>2054</v>
      </c>
      <c r="D9453" s="384">
        <v>4707</v>
      </c>
      <c r="E9453">
        <v>0.01</v>
      </c>
      <c r="F9453">
        <v>1.62154</v>
      </c>
      <c r="G9453" s="384">
        <v>0</v>
      </c>
      <c r="H9453">
        <v>1.62154</v>
      </c>
      <c r="I9453">
        <v>0.55000000000000004</v>
      </c>
      <c r="J9453" s="384">
        <v>3742.06</v>
      </c>
    </row>
    <row r="9454" spans="1:10" x14ac:dyDescent="0.2">
      <c r="A9454">
        <v>18579</v>
      </c>
      <c r="B9454" s="623">
        <v>43609.027083333334</v>
      </c>
      <c r="C9454" s="405" t="s">
        <v>96</v>
      </c>
      <c r="D9454" s="384">
        <v>4708</v>
      </c>
      <c r="E9454">
        <v>0.01</v>
      </c>
      <c r="F9454">
        <v>1.62008</v>
      </c>
      <c r="G9454" s="384">
        <v>0</v>
      </c>
      <c r="H9454">
        <v>0</v>
      </c>
    </row>
    <row r="9455" spans="1:10" x14ac:dyDescent="0.2">
      <c r="A9455">
        <v>18581</v>
      </c>
      <c r="B9455" s="623">
        <v>43609.086805555555</v>
      </c>
      <c r="C9455" s="405" t="s">
        <v>2054</v>
      </c>
      <c r="D9455" s="384">
        <v>4708</v>
      </c>
      <c r="E9455">
        <v>0.01</v>
      </c>
      <c r="F9455">
        <v>1.6208800000000001</v>
      </c>
      <c r="G9455" s="384">
        <v>0</v>
      </c>
      <c r="H9455">
        <v>1.6208800000000001</v>
      </c>
      <c r="I9455">
        <v>0.56000000000000005</v>
      </c>
      <c r="J9455" s="384">
        <v>3742.62</v>
      </c>
    </row>
    <row r="9456" spans="1:10" x14ac:dyDescent="0.2">
      <c r="A9456">
        <v>18582</v>
      </c>
      <c r="B9456" s="623">
        <v>43609.905555555553</v>
      </c>
      <c r="C9456" s="405" t="s">
        <v>96</v>
      </c>
      <c r="D9456" s="384">
        <v>4709</v>
      </c>
      <c r="E9456">
        <v>0.01</v>
      </c>
      <c r="F9456">
        <v>1.61782</v>
      </c>
      <c r="G9456" s="384">
        <v>0</v>
      </c>
      <c r="H9456">
        <v>0</v>
      </c>
    </row>
    <row r="9457" spans="1:10" x14ac:dyDescent="0.2">
      <c r="A9457">
        <v>18587</v>
      </c>
      <c r="B9457" s="623">
        <v>43612.19027777778</v>
      </c>
      <c r="C9457" s="405" t="s">
        <v>2054</v>
      </c>
      <c r="D9457" s="384">
        <v>4709</v>
      </c>
      <c r="E9457">
        <v>0.01</v>
      </c>
      <c r="F9457">
        <v>1.6178399999999999</v>
      </c>
      <c r="G9457" s="384">
        <v>0</v>
      </c>
      <c r="H9457">
        <v>1.6178399999999999</v>
      </c>
      <c r="I9457">
        <v>-7.0000000000000007E-2</v>
      </c>
      <c r="J9457" s="384">
        <v>3742.55</v>
      </c>
    </row>
    <row r="9458" spans="1:10" x14ac:dyDescent="0.2">
      <c r="A9458">
        <v>18584</v>
      </c>
      <c r="B9458" s="623">
        <v>43612.156944444447</v>
      </c>
      <c r="C9458" s="405" t="s">
        <v>96</v>
      </c>
      <c r="D9458" s="384">
        <v>4710</v>
      </c>
      <c r="E9458">
        <v>0.01</v>
      </c>
      <c r="F9458">
        <v>1.61625</v>
      </c>
      <c r="G9458" s="384">
        <v>0</v>
      </c>
      <c r="H9458">
        <v>0</v>
      </c>
    </row>
    <row r="9459" spans="1:10" x14ac:dyDescent="0.2">
      <c r="A9459">
        <v>18588</v>
      </c>
      <c r="B9459" s="623">
        <v>43612.19027777778</v>
      </c>
      <c r="C9459" s="405" t="s">
        <v>2054</v>
      </c>
      <c r="D9459" s="384">
        <v>4710</v>
      </c>
      <c r="E9459">
        <v>0.01</v>
      </c>
      <c r="F9459">
        <v>1.6178399999999999</v>
      </c>
      <c r="G9459" s="384">
        <v>0</v>
      </c>
      <c r="H9459">
        <v>1.6178399999999999</v>
      </c>
      <c r="I9459">
        <v>1.1000000000000001</v>
      </c>
      <c r="J9459" s="384">
        <v>3743.65</v>
      </c>
    </row>
    <row r="9460" spans="1:10" x14ac:dyDescent="0.2">
      <c r="A9460">
        <v>18589</v>
      </c>
      <c r="B9460" s="623">
        <v>43616.033333333333</v>
      </c>
      <c r="C9460" s="405" t="s">
        <v>96</v>
      </c>
      <c r="D9460" s="384">
        <v>4711</v>
      </c>
      <c r="E9460">
        <v>0.01</v>
      </c>
      <c r="F9460">
        <v>1.6104799999999999</v>
      </c>
      <c r="G9460" s="384">
        <v>0</v>
      </c>
      <c r="H9460">
        <v>0</v>
      </c>
    </row>
    <row r="9461" spans="1:10" x14ac:dyDescent="0.2">
      <c r="A9461">
        <v>18591</v>
      </c>
      <c r="B9461" s="623">
        <v>43616.111111111109</v>
      </c>
      <c r="C9461" s="405" t="s">
        <v>2054</v>
      </c>
      <c r="D9461" s="384">
        <v>4711</v>
      </c>
      <c r="E9461">
        <v>0.01</v>
      </c>
      <c r="F9461">
        <v>1.61128</v>
      </c>
      <c r="G9461" s="384">
        <v>0</v>
      </c>
      <c r="H9461">
        <v>1.61128</v>
      </c>
      <c r="I9461">
        <v>0.55000000000000004</v>
      </c>
      <c r="J9461" s="384">
        <v>3744.2</v>
      </c>
    </row>
    <row r="9462" spans="1:10" x14ac:dyDescent="0.2">
      <c r="A9462">
        <v>18592</v>
      </c>
      <c r="B9462" s="623">
        <v>43619.043055555558</v>
      </c>
      <c r="C9462" s="405" t="s">
        <v>97</v>
      </c>
      <c r="D9462" s="384">
        <v>4712</v>
      </c>
      <c r="E9462">
        <v>0.01</v>
      </c>
      <c r="F9462">
        <v>1.61111</v>
      </c>
      <c r="G9462" s="384">
        <v>0</v>
      </c>
      <c r="H9462">
        <v>0</v>
      </c>
    </row>
    <row r="9463" spans="1:10" x14ac:dyDescent="0.2">
      <c r="A9463">
        <v>18597</v>
      </c>
      <c r="B9463" s="623">
        <v>43619.131249999999</v>
      </c>
      <c r="C9463" s="405" t="s">
        <v>2054</v>
      </c>
      <c r="D9463" s="384">
        <v>4712</v>
      </c>
      <c r="E9463">
        <v>0.01</v>
      </c>
      <c r="F9463">
        <v>1.61107</v>
      </c>
      <c r="G9463" s="384">
        <v>0</v>
      </c>
      <c r="H9463">
        <v>1.61107</v>
      </c>
      <c r="I9463">
        <v>0.02</v>
      </c>
      <c r="J9463" s="384">
        <v>3744.22</v>
      </c>
    </row>
    <row r="9464" spans="1:10" x14ac:dyDescent="0.2">
      <c r="A9464">
        <v>18594</v>
      </c>
      <c r="B9464" s="623">
        <v>43619.124305555553</v>
      </c>
      <c r="C9464" s="405" t="s">
        <v>97</v>
      </c>
      <c r="D9464" s="384">
        <v>4713</v>
      </c>
      <c r="E9464">
        <v>0.01</v>
      </c>
      <c r="F9464">
        <v>1.61263</v>
      </c>
      <c r="G9464" s="384">
        <v>0</v>
      </c>
      <c r="H9464">
        <v>0</v>
      </c>
    </row>
    <row r="9465" spans="1:10" x14ac:dyDescent="0.2">
      <c r="A9465">
        <v>18598</v>
      </c>
      <c r="B9465" s="623">
        <v>43619.131249999999</v>
      </c>
      <c r="C9465" s="405" t="s">
        <v>2054</v>
      </c>
      <c r="D9465" s="384">
        <v>4713</v>
      </c>
      <c r="E9465">
        <v>0.01</v>
      </c>
      <c r="F9465">
        <v>1.61107</v>
      </c>
      <c r="G9465" s="384">
        <v>0</v>
      </c>
      <c r="H9465">
        <v>1.61107</v>
      </c>
      <c r="I9465">
        <v>1.07</v>
      </c>
      <c r="J9465" s="384">
        <v>3745.29</v>
      </c>
    </row>
    <row r="9466" spans="1:10" x14ac:dyDescent="0.2">
      <c r="A9466">
        <v>18599</v>
      </c>
      <c r="B9466" s="623">
        <v>43619.960416666669</v>
      </c>
      <c r="C9466" s="405" t="s">
        <v>96</v>
      </c>
      <c r="D9466" s="384">
        <v>4714</v>
      </c>
      <c r="E9466">
        <v>0.01</v>
      </c>
      <c r="F9466">
        <v>1.6115200000000001</v>
      </c>
      <c r="G9466" s="384">
        <v>0</v>
      </c>
      <c r="H9466">
        <v>0</v>
      </c>
    </row>
    <row r="9467" spans="1:10" x14ac:dyDescent="0.2">
      <c r="A9467">
        <v>18601</v>
      </c>
      <c r="B9467" s="623">
        <v>43620.113194444442</v>
      </c>
      <c r="C9467" s="405" t="s">
        <v>2054</v>
      </c>
      <c r="D9467" s="384">
        <v>4714</v>
      </c>
      <c r="E9467">
        <v>0.01</v>
      </c>
      <c r="F9467">
        <v>1.61232</v>
      </c>
      <c r="G9467" s="384">
        <v>0</v>
      </c>
      <c r="H9467">
        <v>1.61232</v>
      </c>
      <c r="I9467">
        <v>0.46</v>
      </c>
      <c r="J9467" s="384">
        <v>3745.75</v>
      </c>
    </row>
    <row r="9468" spans="1:10" x14ac:dyDescent="0.2">
      <c r="A9468">
        <v>18602</v>
      </c>
      <c r="B9468" s="623">
        <v>43633.876388888886</v>
      </c>
      <c r="C9468" s="405" t="s">
        <v>96</v>
      </c>
      <c r="D9468" s="384">
        <v>4715</v>
      </c>
      <c r="E9468">
        <v>0.01</v>
      </c>
      <c r="F9468">
        <v>1.6370800000000001</v>
      </c>
      <c r="G9468" s="384">
        <v>0</v>
      </c>
      <c r="H9468">
        <v>0</v>
      </c>
    </row>
    <row r="9469" spans="1:10" x14ac:dyDescent="0.2">
      <c r="A9469">
        <v>18604</v>
      </c>
      <c r="B9469" s="623">
        <v>43634.122916666667</v>
      </c>
      <c r="C9469" s="405" t="s">
        <v>2054</v>
      </c>
      <c r="D9469" s="384">
        <v>4715</v>
      </c>
      <c r="E9469">
        <v>0.01</v>
      </c>
      <c r="F9469">
        <v>1.63788</v>
      </c>
      <c r="G9469" s="384">
        <v>0</v>
      </c>
      <c r="H9469">
        <v>1.63788</v>
      </c>
      <c r="I9469">
        <v>0.46</v>
      </c>
      <c r="J9469" s="384">
        <v>3746.2</v>
      </c>
    </row>
    <row r="9470" spans="1:10" x14ac:dyDescent="0.2">
      <c r="A9470">
        <v>18605</v>
      </c>
      <c r="B9470" s="623">
        <v>43634.958333333336</v>
      </c>
      <c r="C9470" s="405" t="s">
        <v>96</v>
      </c>
      <c r="D9470" s="384">
        <v>4716</v>
      </c>
      <c r="E9470">
        <v>0.01</v>
      </c>
      <c r="F9470">
        <v>1.6282300000000001</v>
      </c>
      <c r="G9470" s="384">
        <v>0</v>
      </c>
      <c r="H9470">
        <v>0</v>
      </c>
    </row>
    <row r="9471" spans="1:10" x14ac:dyDescent="0.2">
      <c r="A9471">
        <v>18610</v>
      </c>
      <c r="B9471" s="623">
        <v>43635.161805555559</v>
      </c>
      <c r="C9471" s="405" t="s">
        <v>2054</v>
      </c>
      <c r="D9471" s="384">
        <v>4716</v>
      </c>
      <c r="E9471">
        <v>0.01</v>
      </c>
      <c r="F9471">
        <v>1.6282799999999999</v>
      </c>
      <c r="G9471" s="384">
        <v>0</v>
      </c>
      <c r="H9471">
        <v>1.6282799999999999</v>
      </c>
      <c r="I9471">
        <v>-0.05</v>
      </c>
      <c r="J9471" s="384">
        <v>3746.15</v>
      </c>
    </row>
    <row r="9472" spans="1:10" x14ac:dyDescent="0.2">
      <c r="A9472">
        <v>18607</v>
      </c>
      <c r="B9472" s="623">
        <v>43635.145833333336</v>
      </c>
      <c r="C9472" s="405" t="s">
        <v>96</v>
      </c>
      <c r="D9472" s="384">
        <v>4717</v>
      </c>
      <c r="E9472">
        <v>0.01</v>
      </c>
      <c r="F9472">
        <v>1.62673</v>
      </c>
      <c r="G9472" s="384">
        <v>0</v>
      </c>
      <c r="H9472">
        <v>0</v>
      </c>
    </row>
    <row r="9473" spans="1:10" x14ac:dyDescent="0.2">
      <c r="A9473">
        <v>18611</v>
      </c>
      <c r="B9473" s="623">
        <v>43635.161805555559</v>
      </c>
      <c r="C9473" s="405" t="s">
        <v>2054</v>
      </c>
      <c r="D9473" s="384">
        <v>4717</v>
      </c>
      <c r="E9473">
        <v>0.01</v>
      </c>
      <c r="F9473">
        <v>1.6282799999999999</v>
      </c>
      <c r="G9473" s="384">
        <v>0</v>
      </c>
      <c r="H9473">
        <v>1.6282799999999999</v>
      </c>
      <c r="I9473">
        <v>1.07</v>
      </c>
      <c r="J9473" s="384">
        <v>3747.22</v>
      </c>
    </row>
    <row r="9474" spans="1:10" x14ac:dyDescent="0.2">
      <c r="A9474">
        <v>18612</v>
      </c>
      <c r="B9474" s="623">
        <v>43635.896527777775</v>
      </c>
      <c r="C9474" s="405" t="s">
        <v>96</v>
      </c>
      <c r="D9474" s="384">
        <v>4718</v>
      </c>
      <c r="E9474">
        <v>0.01</v>
      </c>
      <c r="F9474">
        <v>1.6308100000000001</v>
      </c>
      <c r="G9474" s="384">
        <v>0</v>
      </c>
      <c r="H9474">
        <v>0</v>
      </c>
    </row>
    <row r="9475" spans="1:10" x14ac:dyDescent="0.2">
      <c r="A9475">
        <v>18614</v>
      </c>
      <c r="B9475" s="623">
        <v>43635.902083333334</v>
      </c>
      <c r="C9475" s="405" t="s">
        <v>2054</v>
      </c>
      <c r="D9475" s="384">
        <v>4718</v>
      </c>
      <c r="E9475">
        <v>0.01</v>
      </c>
      <c r="F9475">
        <v>1.63161</v>
      </c>
      <c r="G9475" s="384">
        <v>0</v>
      </c>
      <c r="H9475">
        <v>1.63161</v>
      </c>
      <c r="I9475">
        <v>0.56000000000000005</v>
      </c>
      <c r="J9475" s="384">
        <v>3747.78</v>
      </c>
    </row>
    <row r="9476" spans="1:10" x14ac:dyDescent="0.2">
      <c r="A9476">
        <v>18615</v>
      </c>
      <c r="B9476" s="623">
        <v>43636.918749999997</v>
      </c>
      <c r="C9476" s="405" t="s">
        <v>97</v>
      </c>
      <c r="D9476" s="384">
        <v>4719</v>
      </c>
      <c r="E9476">
        <v>0.01</v>
      </c>
      <c r="F9476">
        <v>1.63158</v>
      </c>
      <c r="G9476" s="384">
        <v>0</v>
      </c>
      <c r="H9476">
        <v>0</v>
      </c>
    </row>
    <row r="9477" spans="1:10" x14ac:dyDescent="0.2">
      <c r="A9477">
        <v>18617</v>
      </c>
      <c r="B9477" s="623">
        <v>43636.986805555556</v>
      </c>
      <c r="C9477" s="405" t="s">
        <v>2054</v>
      </c>
      <c r="D9477" s="384">
        <v>4719</v>
      </c>
      <c r="E9477">
        <v>0.01</v>
      </c>
      <c r="F9477">
        <v>1.6307799999999999</v>
      </c>
      <c r="G9477" s="384">
        <v>0</v>
      </c>
      <c r="H9477">
        <v>1.6307799999999999</v>
      </c>
      <c r="I9477">
        <v>0.55000000000000004</v>
      </c>
      <c r="J9477" s="384">
        <v>3748.33</v>
      </c>
    </row>
    <row r="9478" spans="1:10" x14ac:dyDescent="0.2">
      <c r="A9478">
        <v>18618</v>
      </c>
      <c r="B9478" s="623">
        <v>43637.885416666664</v>
      </c>
      <c r="C9478" s="405" t="s">
        <v>97</v>
      </c>
      <c r="D9478" s="384">
        <v>4720</v>
      </c>
      <c r="E9478">
        <v>0.01</v>
      </c>
      <c r="F9478">
        <v>1.63957</v>
      </c>
      <c r="G9478" s="384">
        <v>0</v>
      </c>
      <c r="H9478">
        <v>0</v>
      </c>
    </row>
    <row r="9479" spans="1:10" x14ac:dyDescent="0.2">
      <c r="A9479">
        <v>18623</v>
      </c>
      <c r="B9479" s="623">
        <v>43640.123611111114</v>
      </c>
      <c r="C9479" s="405" t="s">
        <v>2054</v>
      </c>
      <c r="D9479" s="384">
        <v>4720</v>
      </c>
      <c r="E9479">
        <v>0.01</v>
      </c>
      <c r="F9479">
        <v>1.6395299999999999</v>
      </c>
      <c r="G9479" s="384">
        <v>0</v>
      </c>
      <c r="H9479">
        <v>1.6395299999999999</v>
      </c>
      <c r="I9479">
        <v>0.03</v>
      </c>
      <c r="J9479" s="384">
        <v>3748.37</v>
      </c>
    </row>
    <row r="9480" spans="1:10" x14ac:dyDescent="0.2">
      <c r="A9480">
        <v>18620</v>
      </c>
      <c r="B9480" s="623">
        <v>43637.911805555559</v>
      </c>
      <c r="C9480" s="405" t="s">
        <v>97</v>
      </c>
      <c r="D9480" s="384">
        <v>4721</v>
      </c>
      <c r="E9480">
        <v>0.01</v>
      </c>
      <c r="F9480">
        <v>1.6410800000000001</v>
      </c>
      <c r="G9480" s="384">
        <v>0</v>
      </c>
      <c r="H9480">
        <v>0</v>
      </c>
    </row>
    <row r="9481" spans="1:10" x14ac:dyDescent="0.2">
      <c r="A9481">
        <v>18624</v>
      </c>
      <c r="B9481" s="623">
        <v>43640.123611111114</v>
      </c>
      <c r="C9481" s="405" t="s">
        <v>2054</v>
      </c>
      <c r="D9481" s="384">
        <v>4721</v>
      </c>
      <c r="E9481">
        <v>0.01</v>
      </c>
      <c r="F9481">
        <v>1.6395299999999999</v>
      </c>
      <c r="G9481" s="384">
        <v>0</v>
      </c>
      <c r="H9481">
        <v>1.6395299999999999</v>
      </c>
      <c r="I9481">
        <v>1.07</v>
      </c>
      <c r="J9481" s="384">
        <v>3749.44</v>
      </c>
    </row>
    <row r="9482" spans="1:10" x14ac:dyDescent="0.2">
      <c r="A9482">
        <v>18625</v>
      </c>
      <c r="B9482" s="623">
        <v>43641.930555555555</v>
      </c>
      <c r="C9482" s="405" t="s">
        <v>97</v>
      </c>
      <c r="D9482" s="384">
        <v>4722</v>
      </c>
      <c r="E9482">
        <v>0.01</v>
      </c>
      <c r="F9482">
        <v>1.63412</v>
      </c>
      <c r="G9482" s="384">
        <v>0</v>
      </c>
      <c r="H9482">
        <v>0</v>
      </c>
    </row>
    <row r="9483" spans="1:10" x14ac:dyDescent="0.2">
      <c r="A9483">
        <v>18627</v>
      </c>
      <c r="B9483" s="623">
        <v>43641.955555555556</v>
      </c>
      <c r="C9483" s="405" t="s">
        <v>2054</v>
      </c>
      <c r="D9483" s="384">
        <v>4722</v>
      </c>
      <c r="E9483">
        <v>0.01</v>
      </c>
      <c r="F9483">
        <v>1.6333200000000001</v>
      </c>
      <c r="G9483" s="384">
        <v>0</v>
      </c>
      <c r="H9483">
        <v>1.6333200000000001</v>
      </c>
      <c r="I9483">
        <v>0.55000000000000004</v>
      </c>
      <c r="J9483" s="384">
        <v>3749.99</v>
      </c>
    </row>
    <row r="9484" spans="1:10" x14ac:dyDescent="0.2">
      <c r="A9484">
        <v>18628</v>
      </c>
      <c r="B9484" s="623">
        <v>43642.068055555559</v>
      </c>
      <c r="C9484" s="405" t="s">
        <v>97</v>
      </c>
      <c r="D9484" s="384">
        <v>4723</v>
      </c>
      <c r="E9484">
        <v>0.01</v>
      </c>
      <c r="F9484">
        <v>1.6336999999999999</v>
      </c>
      <c r="G9484" s="384">
        <v>0</v>
      </c>
      <c r="H9484">
        <v>0</v>
      </c>
    </row>
    <row r="9485" spans="1:10" x14ac:dyDescent="0.2">
      <c r="A9485">
        <v>18630</v>
      </c>
      <c r="B9485" s="623">
        <v>43642.125694444447</v>
      </c>
      <c r="C9485" s="405" t="s">
        <v>2054</v>
      </c>
      <c r="D9485" s="384">
        <v>4723</v>
      </c>
      <c r="E9485">
        <v>0.01</v>
      </c>
      <c r="F9485">
        <v>1.6329</v>
      </c>
      <c r="G9485" s="384">
        <v>0</v>
      </c>
      <c r="H9485">
        <v>1.6329</v>
      </c>
      <c r="I9485">
        <v>0.55000000000000004</v>
      </c>
      <c r="J9485" s="384">
        <v>3750.54</v>
      </c>
    </row>
    <row r="9486" spans="1:10" x14ac:dyDescent="0.2">
      <c r="A9486">
        <v>18631</v>
      </c>
      <c r="B9486" s="623">
        <v>43643.034722222219</v>
      </c>
      <c r="C9486" s="405" t="s">
        <v>97</v>
      </c>
      <c r="D9486" s="384">
        <v>4724</v>
      </c>
      <c r="E9486">
        <v>0.01</v>
      </c>
      <c r="F9486">
        <v>1.62815</v>
      </c>
      <c r="G9486" s="384">
        <v>0</v>
      </c>
      <c r="H9486">
        <v>0</v>
      </c>
    </row>
    <row r="9487" spans="1:10" x14ac:dyDescent="0.2">
      <c r="A9487">
        <v>18633</v>
      </c>
      <c r="B9487" s="623">
        <v>43643.135416666664</v>
      </c>
      <c r="C9487" s="405" t="s">
        <v>2054</v>
      </c>
      <c r="D9487" s="384">
        <v>4724</v>
      </c>
      <c r="E9487">
        <v>0.01</v>
      </c>
      <c r="F9487">
        <v>1.6273500000000001</v>
      </c>
      <c r="G9487" s="384">
        <v>0</v>
      </c>
      <c r="H9487">
        <v>1.6273500000000001</v>
      </c>
      <c r="I9487">
        <v>0.55000000000000004</v>
      </c>
      <c r="J9487" s="384">
        <v>3751.09</v>
      </c>
    </row>
    <row r="9488" spans="1:10" x14ac:dyDescent="0.2">
      <c r="A9488">
        <v>18634</v>
      </c>
      <c r="B9488" s="623">
        <v>43643.958333333336</v>
      </c>
      <c r="C9488" s="405" t="s">
        <v>96</v>
      </c>
      <c r="D9488" s="384">
        <v>4725</v>
      </c>
      <c r="E9488">
        <v>0.01</v>
      </c>
      <c r="F9488">
        <v>1.6224700000000001</v>
      </c>
      <c r="G9488" s="384">
        <v>0</v>
      </c>
      <c r="H9488">
        <v>0</v>
      </c>
    </row>
    <row r="9489" spans="1:10" x14ac:dyDescent="0.2">
      <c r="A9489">
        <v>18636</v>
      </c>
      <c r="B9489" s="623">
        <v>43644.109722222223</v>
      </c>
      <c r="C9489" s="405" t="s">
        <v>2054</v>
      </c>
      <c r="D9489" s="384">
        <v>4725</v>
      </c>
      <c r="E9489">
        <v>0.01</v>
      </c>
      <c r="F9489">
        <v>1.62327</v>
      </c>
      <c r="G9489" s="384">
        <v>0</v>
      </c>
      <c r="H9489">
        <v>1.62327</v>
      </c>
      <c r="I9489">
        <v>0.46</v>
      </c>
      <c r="J9489" s="384">
        <v>3751.55</v>
      </c>
    </row>
    <row r="9490" spans="1:10" x14ac:dyDescent="0.2">
      <c r="A9490">
        <v>18637</v>
      </c>
      <c r="B9490" s="623">
        <v>43647.021527777775</v>
      </c>
      <c r="C9490" s="405" t="s">
        <v>96</v>
      </c>
      <c r="D9490" s="384">
        <v>4726</v>
      </c>
      <c r="E9490">
        <v>0.01</v>
      </c>
      <c r="F9490">
        <v>1.6163099999999999</v>
      </c>
      <c r="G9490" s="384">
        <v>0</v>
      </c>
      <c r="H9490">
        <v>0</v>
      </c>
    </row>
    <row r="9491" spans="1:10" x14ac:dyDescent="0.2">
      <c r="A9491">
        <v>18639</v>
      </c>
      <c r="B9491" s="623">
        <v>43647.04583333333</v>
      </c>
      <c r="C9491" s="405" t="s">
        <v>2054</v>
      </c>
      <c r="D9491" s="384">
        <v>4726</v>
      </c>
      <c r="E9491">
        <v>0.01</v>
      </c>
      <c r="F9491">
        <v>1.61711</v>
      </c>
      <c r="G9491" s="384">
        <v>0</v>
      </c>
      <c r="H9491">
        <v>1.61711</v>
      </c>
      <c r="I9491">
        <v>0.55000000000000004</v>
      </c>
      <c r="J9491" s="384">
        <v>3752.1</v>
      </c>
    </row>
    <row r="9492" spans="1:10" x14ac:dyDescent="0.2">
      <c r="A9492">
        <v>18640</v>
      </c>
      <c r="B9492" s="623">
        <v>43647.960416666669</v>
      </c>
      <c r="C9492" s="405" t="s">
        <v>96</v>
      </c>
      <c r="D9492" s="384">
        <v>4727</v>
      </c>
      <c r="E9492">
        <v>0.01</v>
      </c>
      <c r="F9492">
        <v>1.6208800000000001</v>
      </c>
      <c r="G9492" s="384">
        <v>0</v>
      </c>
      <c r="H9492">
        <v>0</v>
      </c>
    </row>
    <row r="9493" spans="1:10" x14ac:dyDescent="0.2">
      <c r="A9493">
        <v>18649</v>
      </c>
      <c r="B9493" s="623">
        <v>43648.3125</v>
      </c>
      <c r="C9493" s="405" t="s">
        <v>2054</v>
      </c>
      <c r="D9493" s="384">
        <v>4727</v>
      </c>
      <c r="E9493">
        <v>0.01</v>
      </c>
      <c r="F9493">
        <v>1.62015</v>
      </c>
      <c r="G9493" s="384">
        <v>0</v>
      </c>
      <c r="H9493">
        <v>1.62015</v>
      </c>
      <c r="I9493">
        <v>-0.59</v>
      </c>
      <c r="J9493" s="384">
        <v>3751.51</v>
      </c>
    </row>
    <row r="9494" spans="1:10" x14ac:dyDescent="0.2">
      <c r="A9494">
        <v>18642</v>
      </c>
      <c r="B9494" s="623">
        <v>43648.061805555553</v>
      </c>
      <c r="C9494" s="405" t="s">
        <v>96</v>
      </c>
      <c r="D9494" s="384">
        <v>4728</v>
      </c>
      <c r="E9494">
        <v>0.01</v>
      </c>
      <c r="F9494">
        <v>1.6193500000000001</v>
      </c>
      <c r="G9494" s="384">
        <v>0</v>
      </c>
      <c r="H9494">
        <v>0</v>
      </c>
    </row>
    <row r="9495" spans="1:10" x14ac:dyDescent="0.2">
      <c r="A9495">
        <v>18650</v>
      </c>
      <c r="B9495" s="623">
        <v>43648.3125</v>
      </c>
      <c r="C9495" s="405" t="s">
        <v>2054</v>
      </c>
      <c r="D9495" s="384">
        <v>4728</v>
      </c>
      <c r="E9495">
        <v>0.01</v>
      </c>
      <c r="F9495">
        <v>1.62015</v>
      </c>
      <c r="G9495" s="384">
        <v>0</v>
      </c>
      <c r="H9495">
        <v>1.62015</v>
      </c>
      <c r="I9495">
        <v>0.56000000000000005</v>
      </c>
      <c r="J9495" s="384">
        <v>3752.07</v>
      </c>
    </row>
    <row r="9496" spans="1:10" x14ac:dyDescent="0.2">
      <c r="A9496">
        <v>18645</v>
      </c>
      <c r="B9496" s="623">
        <v>43648.205555555556</v>
      </c>
      <c r="C9496" s="405" t="s">
        <v>96</v>
      </c>
      <c r="D9496" s="384">
        <v>4729</v>
      </c>
      <c r="E9496">
        <v>0.01</v>
      </c>
      <c r="F9496">
        <v>1.6178300000000001</v>
      </c>
      <c r="G9496" s="384">
        <v>0</v>
      </c>
      <c r="H9496">
        <v>0</v>
      </c>
    </row>
    <row r="9497" spans="1:10" x14ac:dyDescent="0.2">
      <c r="A9497">
        <v>18651</v>
      </c>
      <c r="B9497" s="623">
        <v>43648.3125</v>
      </c>
      <c r="C9497" s="405" t="s">
        <v>2054</v>
      </c>
      <c r="D9497" s="384">
        <v>4729</v>
      </c>
      <c r="E9497">
        <v>0.01</v>
      </c>
      <c r="F9497">
        <v>1.62015</v>
      </c>
      <c r="G9497" s="384">
        <v>0</v>
      </c>
      <c r="H9497">
        <v>1.62015</v>
      </c>
      <c r="I9497">
        <v>1.6</v>
      </c>
      <c r="J9497" s="384">
        <v>3753.67</v>
      </c>
    </row>
    <row r="9498" spans="1:10" x14ac:dyDescent="0.2">
      <c r="A9498">
        <v>18652</v>
      </c>
      <c r="B9498" s="623">
        <v>43648.953472222223</v>
      </c>
      <c r="C9498" s="405" t="s">
        <v>96</v>
      </c>
      <c r="D9498" s="384">
        <v>4730</v>
      </c>
      <c r="E9498">
        <v>0.01</v>
      </c>
      <c r="F9498">
        <v>1.6153200000000001</v>
      </c>
      <c r="G9498" s="384">
        <v>0</v>
      </c>
      <c r="H9498">
        <v>0</v>
      </c>
    </row>
    <row r="9499" spans="1:10" x14ac:dyDescent="0.2">
      <c r="A9499">
        <v>18657</v>
      </c>
      <c r="B9499" s="623">
        <v>43649.166666666664</v>
      </c>
      <c r="C9499" s="405" t="s">
        <v>2054</v>
      </c>
      <c r="D9499" s="384">
        <v>4730</v>
      </c>
      <c r="E9499">
        <v>0.01</v>
      </c>
      <c r="F9499">
        <v>1.6152599999999999</v>
      </c>
      <c r="G9499" s="384">
        <v>0</v>
      </c>
      <c r="H9499">
        <v>1.6152599999999999</v>
      </c>
      <c r="I9499">
        <v>-0.13</v>
      </c>
      <c r="J9499" s="384">
        <v>3753.54</v>
      </c>
    </row>
    <row r="9500" spans="1:10" x14ac:dyDescent="0.2">
      <c r="A9500">
        <v>18654</v>
      </c>
      <c r="B9500" s="623">
        <v>43648.994444444441</v>
      </c>
      <c r="C9500" s="405" t="s">
        <v>96</v>
      </c>
      <c r="D9500" s="384">
        <v>4731</v>
      </c>
      <c r="E9500">
        <v>0.01</v>
      </c>
      <c r="F9500">
        <v>1.6135999999999999</v>
      </c>
      <c r="G9500" s="384">
        <v>0</v>
      </c>
      <c r="H9500">
        <v>0</v>
      </c>
    </row>
    <row r="9501" spans="1:10" x14ac:dyDescent="0.2">
      <c r="A9501">
        <v>18658</v>
      </c>
      <c r="B9501" s="623">
        <v>43649.166666666664</v>
      </c>
      <c r="C9501" s="405" t="s">
        <v>2054</v>
      </c>
      <c r="D9501" s="384">
        <v>4731</v>
      </c>
      <c r="E9501">
        <v>0.01</v>
      </c>
      <c r="F9501">
        <v>1.6152599999999999</v>
      </c>
      <c r="G9501" s="384">
        <v>0</v>
      </c>
      <c r="H9501">
        <v>1.6152599999999999</v>
      </c>
      <c r="I9501">
        <v>1.06</v>
      </c>
      <c r="J9501" s="384">
        <v>3754.59</v>
      </c>
    </row>
    <row r="9502" spans="1:10" x14ac:dyDescent="0.2">
      <c r="A9502">
        <v>18659</v>
      </c>
      <c r="B9502" s="623">
        <v>43656.929166666669</v>
      </c>
      <c r="C9502" s="405" t="s">
        <v>97</v>
      </c>
      <c r="D9502" s="384">
        <v>4732</v>
      </c>
      <c r="E9502">
        <v>0.01</v>
      </c>
      <c r="F9502">
        <v>1.61694</v>
      </c>
      <c r="G9502" s="384">
        <v>0</v>
      </c>
      <c r="H9502">
        <v>0</v>
      </c>
    </row>
    <row r="9503" spans="1:10" x14ac:dyDescent="0.2">
      <c r="A9503">
        <v>18661</v>
      </c>
      <c r="B9503" s="623">
        <v>43657.041666666664</v>
      </c>
      <c r="C9503" s="405" t="s">
        <v>2054</v>
      </c>
      <c r="D9503" s="384">
        <v>4732</v>
      </c>
      <c r="E9503">
        <v>0.01</v>
      </c>
      <c r="F9503">
        <v>1.6161399999999999</v>
      </c>
      <c r="G9503" s="384">
        <v>0</v>
      </c>
      <c r="H9503">
        <v>1.6161399999999999</v>
      </c>
      <c r="I9503">
        <v>0.6</v>
      </c>
      <c r="J9503" s="384">
        <v>3755.19</v>
      </c>
    </row>
    <row r="9504" spans="1:10" x14ac:dyDescent="0.2">
      <c r="A9504">
        <v>18662</v>
      </c>
      <c r="B9504" s="623">
        <v>43661.023611111108</v>
      </c>
      <c r="C9504" s="405" t="s">
        <v>97</v>
      </c>
      <c r="D9504" s="384">
        <v>4733</v>
      </c>
      <c r="E9504">
        <v>0.01</v>
      </c>
      <c r="F9504">
        <v>1.6061099999999999</v>
      </c>
      <c r="G9504" s="384">
        <v>0</v>
      </c>
      <c r="H9504">
        <v>0</v>
      </c>
    </row>
    <row r="9505" spans="1:10" x14ac:dyDescent="0.2">
      <c r="A9505">
        <v>18664</v>
      </c>
      <c r="B9505" s="623">
        <v>43661.041666666664</v>
      </c>
      <c r="C9505" s="405" t="s">
        <v>2054</v>
      </c>
      <c r="D9505" s="384">
        <v>4733</v>
      </c>
      <c r="E9505">
        <v>0.01</v>
      </c>
      <c r="F9505">
        <v>1.60531</v>
      </c>
      <c r="G9505" s="384">
        <v>0</v>
      </c>
      <c r="H9505">
        <v>1.60531</v>
      </c>
      <c r="I9505">
        <v>0.55000000000000004</v>
      </c>
      <c r="J9505" s="384">
        <v>3755.74</v>
      </c>
    </row>
    <row r="9506" spans="1:10" x14ac:dyDescent="0.2">
      <c r="A9506">
        <v>18665</v>
      </c>
      <c r="B9506" s="623">
        <v>43665.05972222222</v>
      </c>
      <c r="C9506" s="405" t="s">
        <v>96</v>
      </c>
      <c r="D9506" s="384">
        <v>4734</v>
      </c>
      <c r="E9506">
        <v>0.01</v>
      </c>
      <c r="F9506">
        <v>1.5931599999999999</v>
      </c>
      <c r="G9506" s="384">
        <v>0</v>
      </c>
      <c r="H9506">
        <v>0</v>
      </c>
    </row>
    <row r="9507" spans="1:10" x14ac:dyDescent="0.2">
      <c r="A9507">
        <v>18667</v>
      </c>
      <c r="B9507" s="623">
        <v>43665.066666666666</v>
      </c>
      <c r="C9507" s="405" t="s">
        <v>2054</v>
      </c>
      <c r="D9507" s="384">
        <v>4734</v>
      </c>
      <c r="E9507">
        <v>0.01</v>
      </c>
      <c r="F9507">
        <v>1.59396</v>
      </c>
      <c r="G9507" s="384">
        <v>0</v>
      </c>
      <c r="H9507">
        <v>1.59396</v>
      </c>
      <c r="I9507">
        <v>0.55000000000000004</v>
      </c>
      <c r="J9507" s="384">
        <v>3756.29</v>
      </c>
    </row>
    <row r="9508" spans="1:10" x14ac:dyDescent="0.2">
      <c r="A9508">
        <v>18668</v>
      </c>
      <c r="B9508" s="623">
        <v>43665.069444444445</v>
      </c>
      <c r="C9508" s="405" t="s">
        <v>96</v>
      </c>
      <c r="D9508" s="384">
        <v>4735</v>
      </c>
      <c r="E9508">
        <v>0.01</v>
      </c>
      <c r="F9508">
        <v>1.5936999999999999</v>
      </c>
      <c r="G9508" s="384">
        <v>0</v>
      </c>
      <c r="H9508">
        <v>0</v>
      </c>
    </row>
    <row r="9509" spans="1:10" x14ac:dyDescent="0.2">
      <c r="A9509">
        <v>18673</v>
      </c>
      <c r="B9509" s="623">
        <v>43665.348611111112</v>
      </c>
      <c r="C9509" s="405" t="s">
        <v>2054</v>
      </c>
      <c r="D9509" s="384">
        <v>4735</v>
      </c>
      <c r="E9509">
        <v>0.01</v>
      </c>
      <c r="F9509">
        <v>1.59375</v>
      </c>
      <c r="G9509" s="384">
        <v>0</v>
      </c>
      <c r="H9509">
        <v>1.59375</v>
      </c>
      <c r="I9509">
        <v>0.04</v>
      </c>
      <c r="J9509" s="384">
        <v>3756.33</v>
      </c>
    </row>
    <row r="9510" spans="1:10" x14ac:dyDescent="0.2">
      <c r="A9510">
        <v>18670</v>
      </c>
      <c r="B9510" s="623">
        <v>43665.179861111108</v>
      </c>
      <c r="C9510" s="405" t="s">
        <v>96</v>
      </c>
      <c r="D9510" s="384">
        <v>4736</v>
      </c>
      <c r="E9510">
        <v>0.01</v>
      </c>
      <c r="F9510">
        <v>1.59219</v>
      </c>
      <c r="G9510" s="384">
        <v>0</v>
      </c>
      <c r="H9510">
        <v>0</v>
      </c>
    </row>
    <row r="9511" spans="1:10" x14ac:dyDescent="0.2">
      <c r="A9511">
        <v>18674</v>
      </c>
      <c r="B9511" s="623">
        <v>43665.348611111112</v>
      </c>
      <c r="C9511" s="405" t="s">
        <v>2054</v>
      </c>
      <c r="D9511" s="384">
        <v>4736</v>
      </c>
      <c r="E9511">
        <v>0.01</v>
      </c>
      <c r="F9511">
        <v>1.59375</v>
      </c>
      <c r="G9511" s="384">
        <v>0</v>
      </c>
      <c r="H9511">
        <v>1.59375</v>
      </c>
      <c r="I9511">
        <v>1.08</v>
      </c>
      <c r="J9511" s="384">
        <v>3757.41</v>
      </c>
    </row>
    <row r="9512" spans="1:10" x14ac:dyDescent="0.2">
      <c r="A9512">
        <v>18675</v>
      </c>
      <c r="B9512" s="623">
        <v>43665.890277777777</v>
      </c>
      <c r="C9512" s="405" t="s">
        <v>96</v>
      </c>
      <c r="D9512" s="384">
        <v>4737</v>
      </c>
      <c r="E9512">
        <v>0.01</v>
      </c>
      <c r="F9512">
        <v>1.5918099999999999</v>
      </c>
      <c r="G9512" s="384">
        <v>0</v>
      </c>
      <c r="H9512">
        <v>0</v>
      </c>
    </row>
    <row r="9513" spans="1:10" x14ac:dyDescent="0.2">
      <c r="A9513">
        <v>18677</v>
      </c>
      <c r="B9513" s="623">
        <v>43665.910416666666</v>
      </c>
      <c r="C9513" s="405" t="s">
        <v>2054</v>
      </c>
      <c r="D9513" s="384">
        <v>4737</v>
      </c>
      <c r="E9513">
        <v>0.01</v>
      </c>
      <c r="F9513">
        <v>1.5926100000000001</v>
      </c>
      <c r="G9513" s="384">
        <v>0</v>
      </c>
      <c r="H9513">
        <v>1.5926100000000001</v>
      </c>
      <c r="I9513">
        <v>0.55000000000000004</v>
      </c>
      <c r="J9513" s="384">
        <v>3757.96</v>
      </c>
    </row>
    <row r="9514" spans="1:10" x14ac:dyDescent="0.2">
      <c r="A9514">
        <v>18678</v>
      </c>
      <c r="B9514" s="623">
        <v>43672.029166666667</v>
      </c>
      <c r="C9514" s="405" t="s">
        <v>96</v>
      </c>
      <c r="D9514" s="384">
        <v>4738</v>
      </c>
      <c r="E9514">
        <v>0.01</v>
      </c>
      <c r="F9514">
        <v>1.6032900000000001</v>
      </c>
      <c r="G9514" s="384">
        <v>0</v>
      </c>
      <c r="H9514">
        <v>0</v>
      </c>
    </row>
    <row r="9515" spans="1:10" x14ac:dyDescent="0.2">
      <c r="A9515">
        <v>18680</v>
      </c>
      <c r="B9515" s="623">
        <v>43672.165277777778</v>
      </c>
      <c r="C9515" s="405" t="s">
        <v>2054</v>
      </c>
      <c r="D9515" s="384">
        <v>4738</v>
      </c>
      <c r="E9515">
        <v>0.01</v>
      </c>
      <c r="F9515">
        <v>1.60409</v>
      </c>
      <c r="G9515" s="384">
        <v>0</v>
      </c>
      <c r="H9515">
        <v>1.60409</v>
      </c>
      <c r="I9515">
        <v>0.56000000000000005</v>
      </c>
      <c r="J9515" s="384">
        <v>3758.52</v>
      </c>
    </row>
    <row r="9516" spans="1:10" x14ac:dyDescent="0.2">
      <c r="A9516">
        <v>18681</v>
      </c>
      <c r="B9516" s="623">
        <v>43677.884722222225</v>
      </c>
      <c r="C9516" s="405" t="s">
        <v>96</v>
      </c>
      <c r="D9516" s="384">
        <v>4739</v>
      </c>
      <c r="E9516">
        <v>0.01</v>
      </c>
      <c r="F9516">
        <v>1.6159399999999999</v>
      </c>
      <c r="G9516" s="384">
        <v>0</v>
      </c>
      <c r="H9516">
        <v>0</v>
      </c>
    </row>
    <row r="9517" spans="1:10" x14ac:dyDescent="0.2">
      <c r="A9517">
        <v>18683</v>
      </c>
      <c r="B9517" s="623">
        <v>43677.890972222223</v>
      </c>
      <c r="C9517" s="405" t="s">
        <v>2054</v>
      </c>
      <c r="D9517" s="384">
        <v>4739</v>
      </c>
      <c r="E9517">
        <v>0.01</v>
      </c>
      <c r="F9517">
        <v>1.6167400000000001</v>
      </c>
      <c r="G9517" s="384">
        <v>0</v>
      </c>
      <c r="H9517">
        <v>1.6167400000000001</v>
      </c>
      <c r="I9517">
        <v>0.55000000000000004</v>
      </c>
      <c r="J9517" s="384">
        <v>3759.07</v>
      </c>
    </row>
    <row r="9518" spans="1:10" x14ac:dyDescent="0.2">
      <c r="A9518">
        <v>18684</v>
      </c>
      <c r="B9518" s="623">
        <v>43677.915972222225</v>
      </c>
      <c r="C9518" s="405" t="s">
        <v>97</v>
      </c>
      <c r="D9518" s="384">
        <v>4740</v>
      </c>
      <c r="E9518">
        <v>0.01</v>
      </c>
      <c r="F9518">
        <v>1.6208899999999999</v>
      </c>
      <c r="G9518" s="384">
        <v>0</v>
      </c>
      <c r="H9518">
        <v>0</v>
      </c>
    </row>
    <row r="9519" spans="1:10" x14ac:dyDescent="0.2">
      <c r="A9519">
        <v>18686</v>
      </c>
      <c r="B9519" s="623">
        <v>43677.918055555558</v>
      </c>
      <c r="C9519" s="405" t="s">
        <v>2054</v>
      </c>
      <c r="D9519" s="384">
        <v>4740</v>
      </c>
      <c r="E9519">
        <v>0.01</v>
      </c>
      <c r="F9519">
        <v>1.62009</v>
      </c>
      <c r="G9519" s="384">
        <v>0</v>
      </c>
      <c r="H9519">
        <v>1.62009</v>
      </c>
      <c r="I9519">
        <v>0.55000000000000004</v>
      </c>
      <c r="J9519" s="384">
        <v>3759.62</v>
      </c>
    </row>
    <row r="9520" spans="1:10" x14ac:dyDescent="0.2">
      <c r="A9520">
        <v>18687</v>
      </c>
      <c r="B9520" s="623">
        <v>43677.940972222219</v>
      </c>
      <c r="C9520" s="405" t="s">
        <v>97</v>
      </c>
      <c r="D9520" s="384">
        <v>4741</v>
      </c>
      <c r="E9520">
        <v>0.01</v>
      </c>
      <c r="F9520">
        <v>1.6194999999999999</v>
      </c>
      <c r="G9520" s="384">
        <v>0</v>
      </c>
      <c r="H9520">
        <v>0</v>
      </c>
    </row>
    <row r="9521" spans="1:10" x14ac:dyDescent="0.2">
      <c r="A9521">
        <v>18689</v>
      </c>
      <c r="B9521" s="623">
        <v>43677.947222222225</v>
      </c>
      <c r="C9521" s="405" t="s">
        <v>2054</v>
      </c>
      <c r="D9521" s="384">
        <v>4741</v>
      </c>
      <c r="E9521">
        <v>0.01</v>
      </c>
      <c r="F9521">
        <v>1.6187</v>
      </c>
      <c r="G9521" s="384">
        <v>0</v>
      </c>
      <c r="H9521">
        <v>1.6187</v>
      </c>
      <c r="I9521">
        <v>0.55000000000000004</v>
      </c>
      <c r="J9521" s="384">
        <v>3760.17</v>
      </c>
    </row>
    <row r="9522" spans="1:10" x14ac:dyDescent="0.2">
      <c r="A9522">
        <v>18690</v>
      </c>
      <c r="B9522" s="623">
        <v>43677.95208333333</v>
      </c>
      <c r="C9522" s="405" t="s">
        <v>97</v>
      </c>
      <c r="D9522" s="384">
        <v>4742</v>
      </c>
      <c r="E9522">
        <v>0.01</v>
      </c>
      <c r="F9522">
        <v>1.61873</v>
      </c>
      <c r="G9522" s="384">
        <v>0</v>
      </c>
      <c r="H9522">
        <v>0</v>
      </c>
    </row>
    <row r="9523" spans="1:10" x14ac:dyDescent="0.2">
      <c r="A9523">
        <v>18692</v>
      </c>
      <c r="B9523" s="623">
        <v>43677.973611111112</v>
      </c>
      <c r="C9523" s="405" t="s">
        <v>2054</v>
      </c>
      <c r="D9523" s="384">
        <v>4742</v>
      </c>
      <c r="E9523">
        <v>0.01</v>
      </c>
      <c r="F9523">
        <v>1.6179300000000001</v>
      </c>
      <c r="G9523" s="384">
        <v>0</v>
      </c>
      <c r="H9523">
        <v>1.6179300000000001</v>
      </c>
      <c r="I9523">
        <v>0.55000000000000004</v>
      </c>
      <c r="J9523" s="384">
        <v>3760.72</v>
      </c>
    </row>
    <row r="9524" spans="1:10" x14ac:dyDescent="0.2">
      <c r="A9524">
        <v>18693</v>
      </c>
      <c r="B9524" s="623">
        <v>43678.894444444442</v>
      </c>
      <c r="C9524" s="405" t="s">
        <v>97</v>
      </c>
      <c r="D9524" s="384">
        <v>4743</v>
      </c>
      <c r="E9524">
        <v>0.01</v>
      </c>
      <c r="F9524">
        <v>1.62869</v>
      </c>
      <c r="G9524" s="384">
        <v>0</v>
      </c>
      <c r="H9524">
        <v>0</v>
      </c>
    </row>
    <row r="9525" spans="1:10" x14ac:dyDescent="0.2">
      <c r="A9525">
        <v>18698</v>
      </c>
      <c r="B9525" s="623">
        <v>43678.908333333333</v>
      </c>
      <c r="C9525" s="405" t="s">
        <v>2054</v>
      </c>
      <c r="D9525" s="384">
        <v>4743</v>
      </c>
      <c r="E9525">
        <v>0.01</v>
      </c>
      <c r="F9525">
        <v>1.62866</v>
      </c>
      <c r="G9525" s="384">
        <v>0</v>
      </c>
      <c r="H9525">
        <v>1.62866</v>
      </c>
      <c r="I9525">
        <v>0.02</v>
      </c>
      <c r="J9525" s="384">
        <v>3760.74</v>
      </c>
    </row>
    <row r="9526" spans="1:10" x14ac:dyDescent="0.2">
      <c r="A9526">
        <v>18695</v>
      </c>
      <c r="B9526" s="623">
        <v>43678.897916666669</v>
      </c>
      <c r="C9526" s="405" t="s">
        <v>97</v>
      </c>
      <c r="D9526" s="384">
        <v>4744</v>
      </c>
      <c r="E9526">
        <v>0.01</v>
      </c>
      <c r="F9526">
        <v>1.6302300000000001</v>
      </c>
      <c r="G9526" s="384">
        <v>0</v>
      </c>
      <c r="H9526">
        <v>0</v>
      </c>
    </row>
    <row r="9527" spans="1:10" x14ac:dyDescent="0.2">
      <c r="A9527">
        <v>18699</v>
      </c>
      <c r="B9527" s="623">
        <v>43678.908333333333</v>
      </c>
      <c r="C9527" s="405" t="s">
        <v>2054</v>
      </c>
      <c r="D9527" s="384">
        <v>4744</v>
      </c>
      <c r="E9527">
        <v>0.01</v>
      </c>
      <c r="F9527">
        <v>1.62866</v>
      </c>
      <c r="G9527" s="384">
        <v>0</v>
      </c>
      <c r="H9527">
        <v>1.62866</v>
      </c>
      <c r="I9527">
        <v>1.08</v>
      </c>
      <c r="J9527" s="384">
        <v>3761.82</v>
      </c>
    </row>
    <row r="9528" spans="1:10" x14ac:dyDescent="0.2">
      <c r="A9528">
        <v>18700</v>
      </c>
      <c r="B9528" s="623">
        <v>43678.913194444445</v>
      </c>
      <c r="C9528" s="405" t="s">
        <v>97</v>
      </c>
      <c r="D9528" s="384">
        <v>4745</v>
      </c>
      <c r="E9528">
        <v>0.01</v>
      </c>
      <c r="F9528">
        <v>1.6286099999999999</v>
      </c>
      <c r="G9528" s="384">
        <v>0</v>
      </c>
      <c r="H9528">
        <v>0</v>
      </c>
    </row>
    <row r="9529" spans="1:10" x14ac:dyDescent="0.2">
      <c r="A9529">
        <v>18705</v>
      </c>
      <c r="B9529" s="623">
        <v>43679.080555555556</v>
      </c>
      <c r="C9529" s="405" t="s">
        <v>2054</v>
      </c>
      <c r="D9529" s="384">
        <v>4745</v>
      </c>
      <c r="E9529">
        <v>0.01</v>
      </c>
      <c r="F9529">
        <v>1.6285700000000001</v>
      </c>
      <c r="G9529" s="384">
        <v>0</v>
      </c>
      <c r="H9529">
        <v>1.6285700000000001</v>
      </c>
      <c r="I9529">
        <v>0.04</v>
      </c>
      <c r="J9529" s="384">
        <v>3761.87</v>
      </c>
    </row>
    <row r="9530" spans="1:10" x14ac:dyDescent="0.2">
      <c r="A9530">
        <v>18702</v>
      </c>
      <c r="B9530" s="623">
        <v>43678.950694444444</v>
      </c>
      <c r="C9530" s="405" t="s">
        <v>97</v>
      </c>
      <c r="D9530" s="384">
        <v>4746</v>
      </c>
      <c r="E9530">
        <v>0.01</v>
      </c>
      <c r="F9530">
        <v>1.63012</v>
      </c>
      <c r="G9530" s="384">
        <v>0</v>
      </c>
      <c r="H9530">
        <v>0</v>
      </c>
    </row>
    <row r="9531" spans="1:10" x14ac:dyDescent="0.2">
      <c r="A9531">
        <v>18706</v>
      </c>
      <c r="B9531" s="623">
        <v>43679.080555555556</v>
      </c>
      <c r="C9531" s="405" t="s">
        <v>2054</v>
      </c>
      <c r="D9531" s="384">
        <v>4746</v>
      </c>
      <c r="E9531">
        <v>0.01</v>
      </c>
      <c r="F9531">
        <v>1.6285700000000001</v>
      </c>
      <c r="G9531" s="384">
        <v>0</v>
      </c>
      <c r="H9531">
        <v>1.6285700000000001</v>
      </c>
      <c r="I9531">
        <v>1.08</v>
      </c>
      <c r="J9531" s="384">
        <v>3762.95</v>
      </c>
    </row>
    <row r="9532" spans="1:10" x14ac:dyDescent="0.2">
      <c r="A9532">
        <v>18707</v>
      </c>
      <c r="B9532" s="623">
        <v>43679.081250000003</v>
      </c>
      <c r="C9532" s="405" t="s">
        <v>96</v>
      </c>
      <c r="D9532" s="384">
        <v>4747</v>
      </c>
      <c r="E9532">
        <v>0.01</v>
      </c>
      <c r="F9532">
        <v>1.6286</v>
      </c>
      <c r="G9532" s="384">
        <v>0</v>
      </c>
      <c r="H9532">
        <v>0</v>
      </c>
    </row>
    <row r="9533" spans="1:10" x14ac:dyDescent="0.2">
      <c r="A9533">
        <v>18709</v>
      </c>
      <c r="B9533" s="623">
        <v>43679.127083333333</v>
      </c>
      <c r="C9533" s="405" t="s">
        <v>2054</v>
      </c>
      <c r="D9533" s="384">
        <v>4747</v>
      </c>
      <c r="E9533">
        <v>0.01</v>
      </c>
      <c r="F9533">
        <v>1.6294</v>
      </c>
      <c r="G9533" s="384">
        <v>0</v>
      </c>
      <c r="H9533">
        <v>1.6294</v>
      </c>
      <c r="I9533">
        <v>0.55000000000000004</v>
      </c>
      <c r="J9533" s="384">
        <v>3763.5</v>
      </c>
    </row>
    <row r="9534" spans="1:10" x14ac:dyDescent="0.2">
      <c r="A9534">
        <v>18710</v>
      </c>
      <c r="B9534" s="623">
        <v>43679.977777777778</v>
      </c>
      <c r="C9534" s="405" t="s">
        <v>96</v>
      </c>
      <c r="D9534" s="384">
        <v>4748</v>
      </c>
      <c r="E9534">
        <v>0.01</v>
      </c>
      <c r="F9534">
        <v>1.6340600000000001</v>
      </c>
      <c r="G9534" s="384">
        <v>0</v>
      </c>
      <c r="H9534">
        <v>0</v>
      </c>
    </row>
    <row r="9535" spans="1:10" x14ac:dyDescent="0.2">
      <c r="A9535">
        <v>18712</v>
      </c>
      <c r="B9535" s="623">
        <v>43682.006249999999</v>
      </c>
      <c r="C9535" s="405" t="s">
        <v>2054</v>
      </c>
      <c r="D9535" s="384">
        <v>4748</v>
      </c>
      <c r="E9535">
        <v>0.01</v>
      </c>
      <c r="F9535">
        <v>1.63486</v>
      </c>
      <c r="G9535" s="384">
        <v>0</v>
      </c>
      <c r="H9535">
        <v>1.63486</v>
      </c>
      <c r="I9535">
        <v>0.46</v>
      </c>
      <c r="J9535" s="384">
        <v>3763.96</v>
      </c>
    </row>
    <row r="9536" spans="1:10" x14ac:dyDescent="0.2">
      <c r="A9536">
        <v>18713</v>
      </c>
      <c r="B9536" s="623">
        <v>43682.049305555556</v>
      </c>
      <c r="C9536" s="405" t="s">
        <v>96</v>
      </c>
      <c r="D9536" s="384">
        <v>4749</v>
      </c>
      <c r="E9536">
        <v>0.01</v>
      </c>
      <c r="F9536">
        <v>1.6353</v>
      </c>
      <c r="G9536" s="384">
        <v>0</v>
      </c>
      <c r="H9536">
        <v>0</v>
      </c>
    </row>
    <row r="9537" spans="1:10" x14ac:dyDescent="0.2">
      <c r="A9537">
        <v>18715</v>
      </c>
      <c r="B9537" s="623">
        <v>43682.126388888886</v>
      </c>
      <c r="C9537" s="405" t="s">
        <v>2054</v>
      </c>
      <c r="D9537" s="384">
        <v>4749</v>
      </c>
      <c r="E9537">
        <v>0.01</v>
      </c>
      <c r="F9537">
        <v>1.6361000000000001</v>
      </c>
      <c r="G9537" s="384">
        <v>0</v>
      </c>
      <c r="H9537">
        <v>1.6361000000000001</v>
      </c>
      <c r="I9537">
        <v>0.55000000000000004</v>
      </c>
      <c r="J9537" s="384">
        <v>3764.51</v>
      </c>
    </row>
    <row r="9538" spans="1:10" x14ac:dyDescent="0.2">
      <c r="A9538">
        <v>18716</v>
      </c>
      <c r="B9538" s="623">
        <v>43682.876388888886</v>
      </c>
      <c r="C9538" s="405" t="s">
        <v>97</v>
      </c>
      <c r="D9538" s="384">
        <v>4750</v>
      </c>
      <c r="E9538">
        <v>0.01</v>
      </c>
      <c r="F9538">
        <v>1.6547499999999999</v>
      </c>
      <c r="G9538" s="384">
        <v>0</v>
      </c>
      <c r="H9538">
        <v>0</v>
      </c>
    </row>
    <row r="9539" spans="1:10" x14ac:dyDescent="0.2">
      <c r="A9539">
        <v>18721</v>
      </c>
      <c r="B9539" s="623">
        <v>43682.946527777778</v>
      </c>
      <c r="C9539" s="405" t="s">
        <v>2054</v>
      </c>
      <c r="D9539" s="384">
        <v>4750</v>
      </c>
      <c r="E9539">
        <v>0.01</v>
      </c>
      <c r="F9539">
        <v>1.6547099999999999</v>
      </c>
      <c r="G9539" s="384">
        <v>0</v>
      </c>
      <c r="H9539">
        <v>1.6547099999999999</v>
      </c>
      <c r="I9539">
        <v>0.03</v>
      </c>
      <c r="J9539" s="384">
        <v>3764.54</v>
      </c>
    </row>
    <row r="9540" spans="1:10" x14ac:dyDescent="0.2">
      <c r="A9540">
        <v>18718</v>
      </c>
      <c r="B9540" s="623">
        <v>43682.90625</v>
      </c>
      <c r="C9540" s="405" t="s">
        <v>97</v>
      </c>
      <c r="D9540" s="384">
        <v>4751</v>
      </c>
      <c r="E9540">
        <v>0.01</v>
      </c>
      <c r="F9540">
        <v>1.6562699999999999</v>
      </c>
      <c r="G9540" s="384">
        <v>0</v>
      </c>
      <c r="H9540">
        <v>0</v>
      </c>
    </row>
    <row r="9541" spans="1:10" x14ac:dyDescent="0.2">
      <c r="A9541">
        <v>18722</v>
      </c>
      <c r="B9541" s="623">
        <v>43682.946527777778</v>
      </c>
      <c r="C9541" s="405" t="s">
        <v>2054</v>
      </c>
      <c r="D9541" s="384">
        <v>4751</v>
      </c>
      <c r="E9541">
        <v>0.01</v>
      </c>
      <c r="F9541">
        <v>1.6547099999999999</v>
      </c>
      <c r="G9541" s="384">
        <v>0</v>
      </c>
      <c r="H9541">
        <v>1.6547099999999999</v>
      </c>
      <c r="I9541">
        <v>1.08</v>
      </c>
      <c r="J9541" s="384">
        <v>3765.62</v>
      </c>
    </row>
    <row r="9542" spans="1:10" x14ac:dyDescent="0.2">
      <c r="A9542">
        <v>18723</v>
      </c>
      <c r="B9542" s="623">
        <v>43683.038194444445</v>
      </c>
      <c r="C9542" s="405" t="s">
        <v>97</v>
      </c>
      <c r="D9542" s="384">
        <v>4752</v>
      </c>
      <c r="E9542">
        <v>0.01</v>
      </c>
      <c r="F9542">
        <v>1.6596</v>
      </c>
      <c r="G9542" s="384">
        <v>0</v>
      </c>
      <c r="H9542">
        <v>0</v>
      </c>
    </row>
    <row r="9543" spans="1:10" x14ac:dyDescent="0.2">
      <c r="A9543">
        <v>18728</v>
      </c>
      <c r="B9543" s="623">
        <v>43683.072916666664</v>
      </c>
      <c r="C9543" s="405" t="s">
        <v>2054</v>
      </c>
      <c r="D9543" s="384">
        <v>4752</v>
      </c>
      <c r="E9543">
        <v>0.01</v>
      </c>
      <c r="F9543">
        <v>1.6595599999999999</v>
      </c>
      <c r="G9543" s="384">
        <v>0</v>
      </c>
      <c r="H9543">
        <v>1.6595599999999999</v>
      </c>
      <c r="I9543">
        <v>0.03</v>
      </c>
      <c r="J9543" s="384">
        <v>3765.65</v>
      </c>
    </row>
    <row r="9544" spans="1:10" x14ac:dyDescent="0.2">
      <c r="A9544">
        <v>18725</v>
      </c>
      <c r="B9544" s="623">
        <v>43683.041666666664</v>
      </c>
      <c r="C9544" s="405" t="s">
        <v>97</v>
      </c>
      <c r="D9544" s="384">
        <v>4753</v>
      </c>
      <c r="E9544">
        <v>0.01</v>
      </c>
      <c r="F9544">
        <v>1.6611199999999999</v>
      </c>
      <c r="G9544" s="384">
        <v>0</v>
      </c>
      <c r="H9544">
        <v>0</v>
      </c>
    </row>
    <row r="9545" spans="1:10" x14ac:dyDescent="0.2">
      <c r="A9545">
        <v>18729</v>
      </c>
      <c r="B9545" s="623">
        <v>43683.072916666664</v>
      </c>
      <c r="C9545" s="405" t="s">
        <v>2054</v>
      </c>
      <c r="D9545" s="384">
        <v>4753</v>
      </c>
      <c r="E9545">
        <v>0.01</v>
      </c>
      <c r="F9545">
        <v>1.6595599999999999</v>
      </c>
      <c r="G9545" s="384">
        <v>0</v>
      </c>
      <c r="H9545">
        <v>1.6595599999999999</v>
      </c>
      <c r="I9545">
        <v>1.07</v>
      </c>
      <c r="J9545" s="384">
        <v>3766.72</v>
      </c>
    </row>
    <row r="9546" spans="1:10" x14ac:dyDescent="0.2">
      <c r="A9546">
        <v>18730</v>
      </c>
      <c r="B9546" s="623">
        <v>43683.07708333333</v>
      </c>
      <c r="C9546" s="405" t="s">
        <v>97</v>
      </c>
      <c r="D9546" s="384">
        <v>4754</v>
      </c>
      <c r="E9546">
        <v>0.01</v>
      </c>
      <c r="F9546">
        <v>1.6592899999999999</v>
      </c>
      <c r="G9546" s="384">
        <v>0</v>
      </c>
      <c r="H9546">
        <v>0</v>
      </c>
    </row>
    <row r="9547" spans="1:10" x14ac:dyDescent="0.2">
      <c r="A9547">
        <v>18739</v>
      </c>
      <c r="B9547" s="623">
        <v>43683.145833333336</v>
      </c>
      <c r="C9547" s="405" t="s">
        <v>2054</v>
      </c>
      <c r="D9547" s="384">
        <v>4754</v>
      </c>
      <c r="E9547">
        <v>0.01</v>
      </c>
      <c r="F9547">
        <v>1.66001</v>
      </c>
      <c r="G9547" s="384">
        <v>0</v>
      </c>
      <c r="H9547">
        <v>1.66001</v>
      </c>
      <c r="I9547">
        <v>-0.5</v>
      </c>
      <c r="J9547" s="384">
        <v>3766.22</v>
      </c>
    </row>
    <row r="9548" spans="1:10" x14ac:dyDescent="0.2">
      <c r="A9548">
        <v>18732</v>
      </c>
      <c r="B9548" s="623">
        <v>43683.094444444447</v>
      </c>
      <c r="C9548" s="405" t="s">
        <v>97</v>
      </c>
      <c r="D9548" s="384">
        <v>4755</v>
      </c>
      <c r="E9548">
        <v>0.01</v>
      </c>
      <c r="F9548">
        <v>1.6608099999999999</v>
      </c>
      <c r="G9548" s="384">
        <v>0</v>
      </c>
      <c r="H9548">
        <v>0</v>
      </c>
    </row>
    <row r="9549" spans="1:10" x14ac:dyDescent="0.2">
      <c r="A9549">
        <v>18740</v>
      </c>
      <c r="B9549" s="623">
        <v>43683.145833333336</v>
      </c>
      <c r="C9549" s="405" t="s">
        <v>2054</v>
      </c>
      <c r="D9549" s="384">
        <v>4755</v>
      </c>
      <c r="E9549">
        <v>0.01</v>
      </c>
      <c r="F9549">
        <v>1.66001</v>
      </c>
      <c r="G9549" s="384">
        <v>0</v>
      </c>
      <c r="H9549">
        <v>1.66001</v>
      </c>
      <c r="I9549">
        <v>0.55000000000000004</v>
      </c>
      <c r="J9549" s="384">
        <v>3766.77</v>
      </c>
    </row>
    <row r="9550" spans="1:10" x14ac:dyDescent="0.2">
      <c r="A9550">
        <v>18735</v>
      </c>
      <c r="B9550" s="623">
        <v>43683.120833333334</v>
      </c>
      <c r="C9550" s="405" t="s">
        <v>97</v>
      </c>
      <c r="D9550" s="384">
        <v>4756</v>
      </c>
      <c r="E9550">
        <v>0.01</v>
      </c>
      <c r="F9550">
        <v>1.66232</v>
      </c>
      <c r="G9550" s="384">
        <v>0</v>
      </c>
      <c r="H9550">
        <v>0</v>
      </c>
    </row>
    <row r="9551" spans="1:10" x14ac:dyDescent="0.2">
      <c r="A9551">
        <v>18741</v>
      </c>
      <c r="B9551" s="623">
        <v>43683.145833333336</v>
      </c>
      <c r="C9551" s="405" t="s">
        <v>2054</v>
      </c>
      <c r="D9551" s="384">
        <v>4756</v>
      </c>
      <c r="E9551">
        <v>0.01</v>
      </c>
      <c r="F9551">
        <v>1.66001</v>
      </c>
      <c r="G9551" s="384">
        <v>0</v>
      </c>
      <c r="H9551">
        <v>1.66001</v>
      </c>
      <c r="I9551">
        <v>1.59</v>
      </c>
      <c r="J9551" s="384">
        <v>3768.36</v>
      </c>
    </row>
    <row r="9552" spans="1:10" x14ac:dyDescent="0.2">
      <c r="A9552">
        <v>18742</v>
      </c>
      <c r="B9552" s="623">
        <v>43684.073611111111</v>
      </c>
      <c r="C9552" s="405" t="s">
        <v>96</v>
      </c>
      <c r="D9552" s="384">
        <v>4757</v>
      </c>
      <c r="E9552">
        <v>0.01</v>
      </c>
      <c r="F9552">
        <v>1.6560900000000001</v>
      </c>
      <c r="G9552" s="384">
        <v>0</v>
      </c>
      <c r="H9552">
        <v>0</v>
      </c>
    </row>
    <row r="9553" spans="1:10" x14ac:dyDescent="0.2">
      <c r="A9553">
        <v>18744</v>
      </c>
      <c r="B9553" s="623">
        <v>43684.101388888892</v>
      </c>
      <c r="C9553" s="405" t="s">
        <v>2054</v>
      </c>
      <c r="D9553" s="384">
        <v>4757</v>
      </c>
      <c r="E9553">
        <v>0.01</v>
      </c>
      <c r="F9553">
        <v>1.65689</v>
      </c>
      <c r="G9553" s="384">
        <v>0</v>
      </c>
      <c r="H9553">
        <v>1.65689</v>
      </c>
      <c r="I9553">
        <v>0.56000000000000005</v>
      </c>
      <c r="J9553" s="384">
        <v>3768.92</v>
      </c>
    </row>
    <row r="9554" spans="1:10" x14ac:dyDescent="0.2">
      <c r="A9554">
        <v>18745</v>
      </c>
      <c r="B9554" s="623">
        <v>43684.880555555559</v>
      </c>
      <c r="C9554" s="405" t="s">
        <v>96</v>
      </c>
      <c r="D9554" s="384">
        <v>4758</v>
      </c>
      <c r="E9554">
        <v>0.01</v>
      </c>
      <c r="F9554">
        <v>1.65781</v>
      </c>
      <c r="G9554" s="384">
        <v>0</v>
      </c>
      <c r="H9554">
        <v>0</v>
      </c>
    </row>
    <row r="9555" spans="1:10" x14ac:dyDescent="0.2">
      <c r="A9555">
        <v>18750</v>
      </c>
      <c r="B9555" s="623">
        <v>43684.89166666667</v>
      </c>
      <c r="C9555" s="405" t="s">
        <v>2054</v>
      </c>
      <c r="D9555" s="384">
        <v>4758</v>
      </c>
      <c r="E9555">
        <v>0.01</v>
      </c>
      <c r="F9555">
        <v>1.65784</v>
      </c>
      <c r="G9555" s="384">
        <v>0</v>
      </c>
      <c r="H9555">
        <v>1.65784</v>
      </c>
      <c r="I9555">
        <v>0.02</v>
      </c>
      <c r="J9555" s="384">
        <v>3768.94</v>
      </c>
    </row>
    <row r="9556" spans="1:10" x14ac:dyDescent="0.2">
      <c r="A9556">
        <v>18747</v>
      </c>
      <c r="B9556" s="623">
        <v>43684.884722222225</v>
      </c>
      <c r="C9556" s="405" t="s">
        <v>96</v>
      </c>
      <c r="D9556" s="384">
        <v>4759</v>
      </c>
      <c r="E9556">
        <v>0.01</v>
      </c>
      <c r="F9556">
        <v>1.6562600000000001</v>
      </c>
      <c r="G9556" s="384">
        <v>0</v>
      </c>
      <c r="H9556">
        <v>0</v>
      </c>
    </row>
    <row r="9557" spans="1:10" x14ac:dyDescent="0.2">
      <c r="A9557">
        <v>18751</v>
      </c>
      <c r="B9557" s="623">
        <v>43684.89166666667</v>
      </c>
      <c r="C9557" s="405" t="s">
        <v>2054</v>
      </c>
      <c r="D9557" s="384">
        <v>4759</v>
      </c>
      <c r="E9557">
        <v>0.01</v>
      </c>
      <c r="F9557">
        <v>1.65784</v>
      </c>
      <c r="G9557" s="384">
        <v>0</v>
      </c>
      <c r="H9557">
        <v>1.65784</v>
      </c>
      <c r="I9557">
        <v>1.0900000000000001</v>
      </c>
      <c r="J9557" s="384">
        <v>3770.03</v>
      </c>
    </row>
    <row r="9558" spans="1:10" x14ac:dyDescent="0.2">
      <c r="A9558">
        <v>18752</v>
      </c>
      <c r="B9558" s="623">
        <v>43684.895138888889</v>
      </c>
      <c r="C9558" s="405" t="s">
        <v>96</v>
      </c>
      <c r="D9558" s="384">
        <v>4760</v>
      </c>
      <c r="E9558">
        <v>0.01</v>
      </c>
      <c r="F9558">
        <v>1.6572</v>
      </c>
      <c r="G9558" s="384">
        <v>0</v>
      </c>
      <c r="H9558">
        <v>0</v>
      </c>
    </row>
    <row r="9559" spans="1:10" x14ac:dyDescent="0.2">
      <c r="A9559">
        <v>18754</v>
      </c>
      <c r="B9559" s="623">
        <v>43684.927777777775</v>
      </c>
      <c r="C9559" s="405" t="s">
        <v>2054</v>
      </c>
      <c r="D9559" s="384">
        <v>4760</v>
      </c>
      <c r="E9559">
        <v>0.01</v>
      </c>
      <c r="F9559">
        <v>1.6579999999999999</v>
      </c>
      <c r="G9559" s="384">
        <v>0</v>
      </c>
      <c r="H9559">
        <v>1.6579999999999999</v>
      </c>
      <c r="I9559">
        <v>0.55000000000000004</v>
      </c>
      <c r="J9559" s="384">
        <v>3770.58</v>
      </c>
    </row>
    <row r="9560" spans="1:10" x14ac:dyDescent="0.2">
      <c r="A9560">
        <v>18755</v>
      </c>
      <c r="B9560" s="623">
        <v>43684.956250000003</v>
      </c>
      <c r="C9560" s="405" t="s">
        <v>96</v>
      </c>
      <c r="D9560" s="384">
        <v>4761</v>
      </c>
      <c r="E9560">
        <v>0.01</v>
      </c>
      <c r="F9560">
        <v>1.65656</v>
      </c>
      <c r="G9560" s="384">
        <v>0</v>
      </c>
      <c r="H9560">
        <v>0</v>
      </c>
    </row>
    <row r="9561" spans="1:10" x14ac:dyDescent="0.2">
      <c r="A9561">
        <v>18757</v>
      </c>
      <c r="B9561" s="623">
        <v>43684.974999999999</v>
      </c>
      <c r="C9561" s="405" t="s">
        <v>2054</v>
      </c>
      <c r="D9561" s="384">
        <v>4761</v>
      </c>
      <c r="E9561">
        <v>0.01</v>
      </c>
      <c r="F9561">
        <v>1.6573599999999999</v>
      </c>
      <c r="G9561" s="384">
        <v>0</v>
      </c>
      <c r="H9561">
        <v>1.6573599999999999</v>
      </c>
      <c r="I9561">
        <v>0.55000000000000004</v>
      </c>
      <c r="J9561" s="384">
        <v>3771.13</v>
      </c>
    </row>
    <row r="9562" spans="1:10" x14ac:dyDescent="0.2">
      <c r="A9562">
        <v>18758</v>
      </c>
      <c r="B9562" s="623">
        <v>43685.029166666667</v>
      </c>
      <c r="C9562" s="405" t="s">
        <v>96</v>
      </c>
      <c r="D9562" s="384">
        <v>4762</v>
      </c>
      <c r="E9562">
        <v>0.01</v>
      </c>
      <c r="F9562">
        <v>1.65723</v>
      </c>
      <c r="G9562" s="384">
        <v>0</v>
      </c>
      <c r="H9562">
        <v>0</v>
      </c>
    </row>
    <row r="9563" spans="1:10" x14ac:dyDescent="0.2">
      <c r="A9563">
        <v>18760</v>
      </c>
      <c r="B9563" s="623">
        <v>43685.051388888889</v>
      </c>
      <c r="C9563" s="405" t="s">
        <v>2054</v>
      </c>
      <c r="D9563" s="384">
        <v>4762</v>
      </c>
      <c r="E9563">
        <v>0.01</v>
      </c>
      <c r="F9563">
        <v>1.6580299999999999</v>
      </c>
      <c r="G9563" s="384">
        <v>0</v>
      </c>
      <c r="H9563">
        <v>1.6580299999999999</v>
      </c>
      <c r="I9563">
        <v>0.55000000000000004</v>
      </c>
      <c r="J9563" s="384">
        <v>3771.68</v>
      </c>
    </row>
    <row r="9564" spans="1:10" x14ac:dyDescent="0.2">
      <c r="A9564">
        <v>18761</v>
      </c>
      <c r="B9564" s="623">
        <v>43685.911111111112</v>
      </c>
      <c r="C9564" s="405" t="s">
        <v>96</v>
      </c>
      <c r="D9564" s="384">
        <v>4763</v>
      </c>
      <c r="E9564">
        <v>0.01</v>
      </c>
      <c r="F9564">
        <v>1.6436200000000001</v>
      </c>
      <c r="G9564" s="384">
        <v>0</v>
      </c>
      <c r="H9564">
        <v>0</v>
      </c>
    </row>
    <row r="9565" spans="1:10" x14ac:dyDescent="0.2">
      <c r="A9565">
        <v>18763</v>
      </c>
      <c r="B9565" s="623">
        <v>43685.93472222222</v>
      </c>
      <c r="C9565" s="405" t="s">
        <v>2054</v>
      </c>
      <c r="D9565" s="384">
        <v>4763</v>
      </c>
      <c r="E9565">
        <v>0.01</v>
      </c>
      <c r="F9565">
        <v>1.64442</v>
      </c>
      <c r="G9565" s="384">
        <v>0</v>
      </c>
      <c r="H9565">
        <v>1.64442</v>
      </c>
      <c r="I9565">
        <v>0.55000000000000004</v>
      </c>
      <c r="J9565" s="384">
        <v>3772.23</v>
      </c>
    </row>
    <row r="9566" spans="1:10" x14ac:dyDescent="0.2">
      <c r="A9566">
        <v>18764</v>
      </c>
      <c r="B9566" s="623">
        <v>43686.068749999999</v>
      </c>
      <c r="C9566" s="405" t="s">
        <v>96</v>
      </c>
      <c r="D9566" s="384">
        <v>4764</v>
      </c>
      <c r="E9566">
        <v>0.01</v>
      </c>
      <c r="F9566">
        <v>1.6475500000000001</v>
      </c>
      <c r="G9566" s="384">
        <v>0</v>
      </c>
      <c r="H9566">
        <v>0</v>
      </c>
    </row>
    <row r="9567" spans="1:10" x14ac:dyDescent="0.2">
      <c r="A9567">
        <v>18778</v>
      </c>
      <c r="B9567" s="623">
        <v>43686.142361111109</v>
      </c>
      <c r="C9567" s="405" t="s">
        <v>2054</v>
      </c>
      <c r="D9567" s="384">
        <v>4764</v>
      </c>
      <c r="E9567">
        <v>0.01</v>
      </c>
      <c r="F9567">
        <v>1.64598</v>
      </c>
      <c r="G9567" s="384">
        <v>0</v>
      </c>
      <c r="H9567">
        <v>1.64598</v>
      </c>
      <c r="I9567">
        <v>-1.08</v>
      </c>
      <c r="J9567" s="384">
        <v>3771.15</v>
      </c>
    </row>
    <row r="9568" spans="1:10" x14ac:dyDescent="0.2">
      <c r="A9568">
        <v>18766</v>
      </c>
      <c r="B9568" s="623">
        <v>43686.074999999997</v>
      </c>
      <c r="C9568" s="405" t="s">
        <v>96</v>
      </c>
      <c r="D9568" s="384">
        <v>4765</v>
      </c>
      <c r="E9568">
        <v>0.01</v>
      </c>
      <c r="F9568">
        <v>1.6460399999999999</v>
      </c>
      <c r="G9568" s="384">
        <v>0</v>
      </c>
      <c r="H9568">
        <v>0</v>
      </c>
    </row>
    <row r="9569" spans="1:10" x14ac:dyDescent="0.2">
      <c r="A9569">
        <v>18779</v>
      </c>
      <c r="B9569" s="623">
        <v>43686.142361111109</v>
      </c>
      <c r="C9569" s="405" t="s">
        <v>2054</v>
      </c>
      <c r="D9569" s="384">
        <v>4765</v>
      </c>
      <c r="E9569">
        <v>0.01</v>
      </c>
      <c r="F9569">
        <v>1.64598</v>
      </c>
      <c r="G9569" s="384">
        <v>0</v>
      </c>
      <c r="H9569">
        <v>1.64598</v>
      </c>
      <c r="I9569">
        <v>-0.04</v>
      </c>
      <c r="J9569" s="384">
        <v>3771.11</v>
      </c>
    </row>
    <row r="9570" spans="1:10" x14ac:dyDescent="0.2">
      <c r="A9570">
        <v>18769</v>
      </c>
      <c r="B9570" s="623">
        <v>43686.083333333336</v>
      </c>
      <c r="C9570" s="405" t="s">
        <v>96</v>
      </c>
      <c r="D9570" s="384">
        <v>4766</v>
      </c>
      <c r="E9570">
        <v>0.01</v>
      </c>
      <c r="F9570">
        <v>1.64453</v>
      </c>
      <c r="G9570" s="384">
        <v>0</v>
      </c>
      <c r="H9570">
        <v>0</v>
      </c>
    </row>
    <row r="9571" spans="1:10" x14ac:dyDescent="0.2">
      <c r="A9571">
        <v>18780</v>
      </c>
      <c r="B9571" s="623">
        <v>43686.142361111109</v>
      </c>
      <c r="C9571" s="405" t="s">
        <v>2054</v>
      </c>
      <c r="D9571" s="384">
        <v>4766</v>
      </c>
      <c r="E9571">
        <v>0.01</v>
      </c>
      <c r="F9571">
        <v>1.64598</v>
      </c>
      <c r="G9571" s="384">
        <v>0</v>
      </c>
      <c r="H9571">
        <v>1.64598</v>
      </c>
      <c r="I9571">
        <v>1</v>
      </c>
      <c r="J9571" s="384">
        <v>3772.11</v>
      </c>
    </row>
    <row r="9572" spans="1:10" x14ac:dyDescent="0.2">
      <c r="A9572">
        <v>18773</v>
      </c>
      <c r="B9572" s="623">
        <v>43686.111111111109</v>
      </c>
      <c r="C9572" s="405" t="s">
        <v>96</v>
      </c>
      <c r="D9572" s="384">
        <v>4767</v>
      </c>
      <c r="E9572">
        <v>0.01</v>
      </c>
      <c r="F9572">
        <v>1.6422000000000001</v>
      </c>
      <c r="G9572" s="384">
        <v>0</v>
      </c>
      <c r="H9572">
        <v>0</v>
      </c>
    </row>
    <row r="9573" spans="1:10" x14ac:dyDescent="0.2">
      <c r="A9573">
        <v>18781</v>
      </c>
      <c r="B9573" s="623">
        <v>43686.142361111109</v>
      </c>
      <c r="C9573" s="405" t="s">
        <v>2054</v>
      </c>
      <c r="D9573" s="384">
        <v>4767</v>
      </c>
      <c r="E9573">
        <v>0.01</v>
      </c>
      <c r="F9573">
        <v>1.64598</v>
      </c>
      <c r="G9573" s="384">
        <v>0</v>
      </c>
      <c r="H9573">
        <v>1.64598</v>
      </c>
      <c r="I9573">
        <v>2.61</v>
      </c>
      <c r="J9573" s="384">
        <v>3774.72</v>
      </c>
    </row>
    <row r="9574" spans="1:10" x14ac:dyDescent="0.2">
      <c r="A9574">
        <v>18782</v>
      </c>
      <c r="B9574" s="623">
        <v>43686.90625</v>
      </c>
      <c r="C9574" s="405" t="s">
        <v>97</v>
      </c>
      <c r="D9574" s="384">
        <v>4768</v>
      </c>
      <c r="E9574">
        <v>0.01</v>
      </c>
      <c r="F9574">
        <v>1.6493800000000001</v>
      </c>
      <c r="G9574" s="384">
        <v>0</v>
      </c>
      <c r="H9574">
        <v>0</v>
      </c>
    </row>
    <row r="9575" spans="1:10" x14ac:dyDescent="0.2">
      <c r="A9575">
        <v>18791</v>
      </c>
      <c r="B9575" s="623">
        <v>43689.21875</v>
      </c>
      <c r="C9575" s="405" t="s">
        <v>2054</v>
      </c>
      <c r="D9575" s="384">
        <v>4768</v>
      </c>
      <c r="E9575">
        <v>0.01</v>
      </c>
      <c r="F9575">
        <v>1.6500900000000001</v>
      </c>
      <c r="G9575" s="384">
        <v>0</v>
      </c>
      <c r="H9575">
        <v>1.6500900000000001</v>
      </c>
      <c r="I9575">
        <v>-0.48</v>
      </c>
      <c r="J9575" s="384">
        <v>3774.24</v>
      </c>
    </row>
    <row r="9576" spans="1:10" x14ac:dyDescent="0.2">
      <c r="A9576">
        <v>18784</v>
      </c>
      <c r="B9576" s="623">
        <v>43686.931250000001</v>
      </c>
      <c r="C9576" s="405" t="s">
        <v>97</v>
      </c>
      <c r="D9576" s="384">
        <v>4769</v>
      </c>
      <c r="E9576">
        <v>0.01</v>
      </c>
      <c r="F9576">
        <v>1.65089</v>
      </c>
      <c r="G9576" s="384">
        <v>0</v>
      </c>
      <c r="H9576">
        <v>0</v>
      </c>
    </row>
    <row r="9577" spans="1:10" x14ac:dyDescent="0.2">
      <c r="A9577">
        <v>18792</v>
      </c>
      <c r="B9577" s="623">
        <v>43689.21875</v>
      </c>
      <c r="C9577" s="405" t="s">
        <v>2054</v>
      </c>
      <c r="D9577" s="384">
        <v>4769</v>
      </c>
      <c r="E9577">
        <v>0.01</v>
      </c>
      <c r="F9577">
        <v>1.6500900000000001</v>
      </c>
      <c r="G9577" s="384">
        <v>0</v>
      </c>
      <c r="H9577">
        <v>1.6500900000000001</v>
      </c>
      <c r="I9577">
        <v>0.56000000000000005</v>
      </c>
      <c r="J9577" s="384">
        <v>3774.81</v>
      </c>
    </row>
    <row r="9578" spans="1:10" x14ac:dyDescent="0.2">
      <c r="A9578">
        <v>18787</v>
      </c>
      <c r="B9578" s="623">
        <v>43689.105555555558</v>
      </c>
      <c r="C9578" s="405" t="s">
        <v>97</v>
      </c>
      <c r="D9578" s="384">
        <v>4770</v>
      </c>
      <c r="E9578">
        <v>0.01</v>
      </c>
      <c r="F9578">
        <v>1.65239</v>
      </c>
      <c r="G9578" s="384">
        <v>0</v>
      </c>
      <c r="H9578">
        <v>0</v>
      </c>
    </row>
    <row r="9579" spans="1:10" x14ac:dyDescent="0.2">
      <c r="A9579">
        <v>18793</v>
      </c>
      <c r="B9579" s="623">
        <v>43689.21875</v>
      </c>
      <c r="C9579" s="405" t="s">
        <v>2054</v>
      </c>
      <c r="D9579" s="384">
        <v>4770</v>
      </c>
      <c r="E9579">
        <v>0.01</v>
      </c>
      <c r="F9579">
        <v>1.6500900000000001</v>
      </c>
      <c r="G9579" s="384">
        <v>0</v>
      </c>
      <c r="H9579">
        <v>1.6500900000000001</v>
      </c>
      <c r="I9579">
        <v>1.58</v>
      </c>
      <c r="J9579" s="384">
        <v>3776.39</v>
      </c>
    </row>
    <row r="9580" spans="1:10" x14ac:dyDescent="0.2">
      <c r="A9580">
        <v>18794</v>
      </c>
      <c r="B9580" s="623">
        <v>43689.905555555553</v>
      </c>
      <c r="C9580" s="405" t="s">
        <v>97</v>
      </c>
      <c r="D9580" s="384">
        <v>4771</v>
      </c>
      <c r="E9580">
        <v>0.01</v>
      </c>
      <c r="F9580">
        <v>1.6617900000000001</v>
      </c>
      <c r="G9580" s="384">
        <v>0</v>
      </c>
      <c r="H9580">
        <v>0</v>
      </c>
    </row>
    <row r="9581" spans="1:10" x14ac:dyDescent="0.2">
      <c r="A9581">
        <v>18796</v>
      </c>
      <c r="B9581" s="623">
        <v>43689.911111111112</v>
      </c>
      <c r="C9581" s="405" t="s">
        <v>2054</v>
      </c>
      <c r="D9581" s="384">
        <v>4771</v>
      </c>
      <c r="E9581">
        <v>0.01</v>
      </c>
      <c r="F9581">
        <v>1.66099</v>
      </c>
      <c r="G9581" s="384">
        <v>0</v>
      </c>
      <c r="H9581">
        <v>1.66099</v>
      </c>
      <c r="I9581">
        <v>0.55000000000000004</v>
      </c>
      <c r="J9581" s="384">
        <v>3776.94</v>
      </c>
    </row>
    <row r="9582" spans="1:10" x14ac:dyDescent="0.2">
      <c r="A9582">
        <v>18797</v>
      </c>
      <c r="B9582" s="623">
        <v>43689.916666666664</v>
      </c>
      <c r="C9582" s="405" t="s">
        <v>97</v>
      </c>
      <c r="D9582" s="384">
        <v>4772</v>
      </c>
      <c r="E9582">
        <v>0.01</v>
      </c>
      <c r="F9582">
        <v>1.66107</v>
      </c>
      <c r="G9582" s="384">
        <v>0</v>
      </c>
      <c r="H9582">
        <v>0</v>
      </c>
    </row>
    <row r="9583" spans="1:10" x14ac:dyDescent="0.2">
      <c r="A9583">
        <v>18799</v>
      </c>
      <c r="B9583" s="623">
        <v>43689.953472222223</v>
      </c>
      <c r="C9583" s="405" t="s">
        <v>2054</v>
      </c>
      <c r="D9583" s="384">
        <v>4772</v>
      </c>
      <c r="E9583">
        <v>0.01</v>
      </c>
      <c r="F9583">
        <v>1.6602699999999999</v>
      </c>
      <c r="G9583" s="384">
        <v>0</v>
      </c>
      <c r="H9583">
        <v>1.6602699999999999</v>
      </c>
      <c r="I9583">
        <v>0.55000000000000004</v>
      </c>
      <c r="J9583" s="384">
        <v>3777.49</v>
      </c>
    </row>
    <row r="9584" spans="1:10" x14ac:dyDescent="0.2">
      <c r="A9584">
        <v>18800</v>
      </c>
      <c r="B9584" s="623">
        <v>43690.895833333336</v>
      </c>
      <c r="C9584" s="405" t="s">
        <v>96</v>
      </c>
      <c r="D9584" s="384">
        <v>4773</v>
      </c>
      <c r="E9584">
        <v>0.01</v>
      </c>
      <c r="F9584">
        <v>1.64394</v>
      </c>
      <c r="G9584" s="384">
        <v>0</v>
      </c>
      <c r="H9584">
        <v>0</v>
      </c>
    </row>
    <row r="9585" spans="1:10" x14ac:dyDescent="0.2">
      <c r="A9585">
        <v>18802</v>
      </c>
      <c r="B9585" s="623">
        <v>43690.902777777781</v>
      </c>
      <c r="C9585" s="405" t="s">
        <v>2054</v>
      </c>
      <c r="D9585" s="384">
        <v>4773</v>
      </c>
      <c r="E9585">
        <v>0.01</v>
      </c>
      <c r="F9585">
        <v>1.6447400000000001</v>
      </c>
      <c r="G9585" s="384">
        <v>0</v>
      </c>
      <c r="H9585">
        <v>1.6447400000000001</v>
      </c>
      <c r="I9585">
        <v>0.55000000000000004</v>
      </c>
      <c r="J9585" s="384">
        <v>3778.04</v>
      </c>
    </row>
    <row r="9586" spans="1:10" x14ac:dyDescent="0.2">
      <c r="A9586">
        <v>18803</v>
      </c>
      <c r="B9586" s="623">
        <v>43690.947916666664</v>
      </c>
      <c r="C9586" s="405" t="s">
        <v>97</v>
      </c>
      <c r="D9586" s="384">
        <v>4774</v>
      </c>
      <c r="E9586">
        <v>0.01</v>
      </c>
      <c r="F9586">
        <v>1.6452599999999999</v>
      </c>
      <c r="G9586" s="384">
        <v>0</v>
      </c>
      <c r="H9586">
        <v>0</v>
      </c>
    </row>
    <row r="9587" spans="1:10" x14ac:dyDescent="0.2">
      <c r="A9587">
        <v>18805</v>
      </c>
      <c r="B9587" s="623">
        <v>43690.953472222223</v>
      </c>
      <c r="C9587" s="405" t="s">
        <v>2054</v>
      </c>
      <c r="D9587" s="384">
        <v>4774</v>
      </c>
      <c r="E9587">
        <v>0.01</v>
      </c>
      <c r="F9587">
        <v>1.64446</v>
      </c>
      <c r="G9587" s="384">
        <v>0</v>
      </c>
      <c r="H9587">
        <v>1.64446</v>
      </c>
      <c r="I9587">
        <v>0.55000000000000004</v>
      </c>
      <c r="J9587" s="384">
        <v>3778.59</v>
      </c>
    </row>
    <row r="9588" spans="1:10" x14ac:dyDescent="0.2">
      <c r="A9588">
        <v>18806</v>
      </c>
      <c r="B9588" s="623">
        <v>43691.881944444445</v>
      </c>
      <c r="C9588" s="405" t="s">
        <v>96</v>
      </c>
      <c r="D9588" s="384">
        <v>4775</v>
      </c>
      <c r="E9588">
        <v>0.01</v>
      </c>
      <c r="F9588">
        <v>1.6506400000000001</v>
      </c>
      <c r="G9588" s="384">
        <v>0</v>
      </c>
      <c r="H9588">
        <v>0</v>
      </c>
    </row>
    <row r="9589" spans="1:10" x14ac:dyDescent="0.2">
      <c r="A9589">
        <v>18811</v>
      </c>
      <c r="B9589" s="623">
        <v>43691.933333333334</v>
      </c>
      <c r="C9589" s="405" t="s">
        <v>2054</v>
      </c>
      <c r="D9589" s="384">
        <v>4775</v>
      </c>
      <c r="E9589">
        <v>0.01</v>
      </c>
      <c r="F9589">
        <v>1.65069</v>
      </c>
      <c r="G9589" s="384">
        <v>0</v>
      </c>
      <c r="H9589">
        <v>1.65069</v>
      </c>
      <c r="I9589">
        <v>0.03</v>
      </c>
      <c r="J9589" s="384">
        <v>3778.62</v>
      </c>
    </row>
    <row r="9590" spans="1:10" x14ac:dyDescent="0.2">
      <c r="A9590">
        <v>18808</v>
      </c>
      <c r="B9590" s="623">
        <v>43691.919444444444</v>
      </c>
      <c r="C9590" s="405" t="s">
        <v>96</v>
      </c>
      <c r="D9590" s="384">
        <v>4776</v>
      </c>
      <c r="E9590">
        <v>0.01</v>
      </c>
      <c r="F9590">
        <v>1.64913</v>
      </c>
      <c r="G9590" s="384">
        <v>0</v>
      </c>
      <c r="H9590">
        <v>0</v>
      </c>
    </row>
    <row r="9591" spans="1:10" x14ac:dyDescent="0.2">
      <c r="A9591">
        <v>18812</v>
      </c>
      <c r="B9591" s="623">
        <v>43691.933333333334</v>
      </c>
      <c r="C9591" s="405" t="s">
        <v>2054</v>
      </c>
      <c r="D9591" s="384">
        <v>4776</v>
      </c>
      <c r="E9591">
        <v>0.01</v>
      </c>
      <c r="F9591">
        <v>1.65069</v>
      </c>
      <c r="G9591" s="384">
        <v>0</v>
      </c>
      <c r="H9591">
        <v>1.65069</v>
      </c>
      <c r="I9591">
        <v>1.07</v>
      </c>
      <c r="J9591" s="384">
        <v>3779.69</v>
      </c>
    </row>
    <row r="9592" spans="1:10" x14ac:dyDescent="0.2">
      <c r="A9592">
        <v>18813</v>
      </c>
      <c r="B9592" s="623">
        <v>43691.941666666666</v>
      </c>
      <c r="C9592" s="405" t="s">
        <v>96</v>
      </c>
      <c r="D9592" s="384">
        <v>4777</v>
      </c>
      <c r="E9592">
        <v>0.01</v>
      </c>
      <c r="F9592">
        <v>1.6502300000000001</v>
      </c>
      <c r="G9592" s="384">
        <v>0</v>
      </c>
      <c r="H9592">
        <v>0</v>
      </c>
    </row>
    <row r="9593" spans="1:10" x14ac:dyDescent="0.2">
      <c r="A9593">
        <v>18815</v>
      </c>
      <c r="B9593" s="623">
        <v>43692.026388888888</v>
      </c>
      <c r="C9593" s="405" t="s">
        <v>2054</v>
      </c>
      <c r="D9593" s="384">
        <v>4777</v>
      </c>
      <c r="E9593">
        <v>0.01</v>
      </c>
      <c r="F9593">
        <v>1.65103</v>
      </c>
      <c r="G9593" s="384">
        <v>0</v>
      </c>
      <c r="H9593">
        <v>1.65103</v>
      </c>
      <c r="I9593">
        <v>0.27</v>
      </c>
      <c r="J9593" s="384">
        <v>3779.96</v>
      </c>
    </row>
    <row r="9594" spans="1:10" x14ac:dyDescent="0.2">
      <c r="A9594">
        <v>18816</v>
      </c>
      <c r="B9594" s="623">
        <v>43692.927083333336</v>
      </c>
      <c r="C9594" s="405" t="s">
        <v>96</v>
      </c>
      <c r="D9594" s="384">
        <v>4778</v>
      </c>
      <c r="E9594">
        <v>0.01</v>
      </c>
      <c r="F9594">
        <v>1.6383300000000001</v>
      </c>
      <c r="G9594" s="384">
        <v>0</v>
      </c>
      <c r="H9594">
        <v>0</v>
      </c>
    </row>
    <row r="9595" spans="1:10" x14ac:dyDescent="0.2">
      <c r="A9595">
        <v>18818</v>
      </c>
      <c r="B9595" s="623">
        <v>43692.945833333331</v>
      </c>
      <c r="C9595" s="405" t="s">
        <v>2054</v>
      </c>
      <c r="D9595" s="384">
        <v>4778</v>
      </c>
      <c r="E9595">
        <v>0.01</v>
      </c>
      <c r="F9595">
        <v>1.63913</v>
      </c>
      <c r="G9595" s="384">
        <v>0</v>
      </c>
      <c r="H9595">
        <v>1.63913</v>
      </c>
      <c r="I9595">
        <v>0.55000000000000004</v>
      </c>
      <c r="J9595" s="384">
        <v>3780.51</v>
      </c>
    </row>
    <row r="9596" spans="1:10" x14ac:dyDescent="0.2">
      <c r="A9596">
        <v>18819</v>
      </c>
      <c r="B9596" s="623">
        <v>43693.081250000003</v>
      </c>
      <c r="C9596" s="405" t="s">
        <v>97</v>
      </c>
      <c r="D9596" s="384">
        <v>4779</v>
      </c>
      <c r="E9596">
        <v>0.01</v>
      </c>
      <c r="F9596">
        <v>1.6400699999999999</v>
      </c>
      <c r="G9596" s="384">
        <v>0</v>
      </c>
      <c r="H9596">
        <v>0</v>
      </c>
    </row>
    <row r="9597" spans="1:10" x14ac:dyDescent="0.2">
      <c r="A9597">
        <v>18821</v>
      </c>
      <c r="B9597" s="623">
        <v>43693.145138888889</v>
      </c>
      <c r="C9597" s="405" t="s">
        <v>2054</v>
      </c>
      <c r="D9597" s="384">
        <v>4779</v>
      </c>
      <c r="E9597">
        <v>0.01</v>
      </c>
      <c r="F9597">
        <v>1.63927</v>
      </c>
      <c r="G9597" s="384">
        <v>0</v>
      </c>
      <c r="H9597">
        <v>1.63927</v>
      </c>
      <c r="I9597">
        <v>0.55000000000000004</v>
      </c>
      <c r="J9597" s="384">
        <v>3781.06</v>
      </c>
    </row>
    <row r="9598" spans="1:10" x14ac:dyDescent="0.2">
      <c r="A9598">
        <v>18822</v>
      </c>
      <c r="B9598" s="623">
        <v>43693.904166666667</v>
      </c>
      <c r="C9598" s="405" t="s">
        <v>97</v>
      </c>
      <c r="D9598" s="384">
        <v>4780</v>
      </c>
      <c r="E9598">
        <v>0.01</v>
      </c>
      <c r="F9598">
        <v>1.6359600000000001</v>
      </c>
      <c r="G9598" s="384">
        <v>0</v>
      </c>
      <c r="H9598">
        <v>0</v>
      </c>
    </row>
    <row r="9599" spans="1:10" x14ac:dyDescent="0.2">
      <c r="A9599">
        <v>18824</v>
      </c>
      <c r="B9599" s="623">
        <v>43696.003472222219</v>
      </c>
      <c r="C9599" s="405" t="s">
        <v>2054</v>
      </c>
      <c r="D9599" s="384">
        <v>4780</v>
      </c>
      <c r="E9599">
        <v>0.01</v>
      </c>
      <c r="F9599">
        <v>1.6351599999999999</v>
      </c>
      <c r="G9599" s="384">
        <v>0</v>
      </c>
      <c r="H9599">
        <v>1.6351599999999999</v>
      </c>
      <c r="I9599">
        <v>0.56000000000000005</v>
      </c>
      <c r="J9599" s="384">
        <v>3781.63</v>
      </c>
    </row>
    <row r="9600" spans="1:10" x14ac:dyDescent="0.2">
      <c r="A9600">
        <v>18825</v>
      </c>
      <c r="B9600" s="623">
        <v>43696.89166666667</v>
      </c>
      <c r="C9600" s="405" t="s">
        <v>96</v>
      </c>
      <c r="D9600" s="384">
        <v>4781</v>
      </c>
      <c r="E9600">
        <v>0.01</v>
      </c>
      <c r="F9600">
        <v>1.6378600000000001</v>
      </c>
      <c r="G9600" s="384">
        <v>0</v>
      </c>
      <c r="H9600">
        <v>0</v>
      </c>
    </row>
    <row r="9601" spans="1:10" x14ac:dyDescent="0.2">
      <c r="A9601">
        <v>18827</v>
      </c>
      <c r="B9601" s="623">
        <v>43697.115972222222</v>
      </c>
      <c r="C9601" s="405" t="s">
        <v>2054</v>
      </c>
      <c r="D9601" s="384">
        <v>4781</v>
      </c>
      <c r="E9601">
        <v>0.01</v>
      </c>
      <c r="F9601">
        <v>1.63866</v>
      </c>
      <c r="G9601" s="384">
        <v>0</v>
      </c>
      <c r="H9601">
        <v>1.63866</v>
      </c>
      <c r="I9601">
        <v>0.46</v>
      </c>
      <c r="J9601" s="384">
        <v>3782.08</v>
      </c>
    </row>
    <row r="9602" spans="1:10" x14ac:dyDescent="0.2">
      <c r="A9602">
        <v>18828</v>
      </c>
      <c r="B9602" s="623">
        <v>43697.921527777777</v>
      </c>
      <c r="C9602" s="405" t="s">
        <v>96</v>
      </c>
      <c r="D9602" s="384">
        <v>4782</v>
      </c>
      <c r="E9602">
        <v>0.01</v>
      </c>
      <c r="F9602">
        <v>1.6377900000000001</v>
      </c>
      <c r="G9602" s="384">
        <v>0</v>
      </c>
      <c r="H9602">
        <v>0</v>
      </c>
    </row>
    <row r="9603" spans="1:10" x14ac:dyDescent="0.2">
      <c r="A9603">
        <v>18833</v>
      </c>
      <c r="B9603" s="623">
        <v>43698.43472222222</v>
      </c>
      <c r="C9603" s="405" t="s">
        <v>2054</v>
      </c>
      <c r="D9603" s="384">
        <v>4782</v>
      </c>
      <c r="E9603">
        <v>0.01</v>
      </c>
      <c r="F9603">
        <v>1.63784</v>
      </c>
      <c r="G9603" s="384">
        <v>0</v>
      </c>
      <c r="H9603">
        <v>1.63784</v>
      </c>
      <c r="I9603">
        <v>-0.06</v>
      </c>
      <c r="J9603" s="384">
        <v>3782.02</v>
      </c>
    </row>
    <row r="9604" spans="1:10" x14ac:dyDescent="0.2">
      <c r="A9604">
        <v>18830</v>
      </c>
      <c r="B9604" s="623">
        <v>43698.172222222223</v>
      </c>
      <c r="C9604" s="405" t="s">
        <v>96</v>
      </c>
      <c r="D9604" s="384">
        <v>4783</v>
      </c>
      <c r="E9604">
        <v>0.01</v>
      </c>
      <c r="F9604">
        <v>1.63629</v>
      </c>
      <c r="G9604" s="384">
        <v>0</v>
      </c>
      <c r="H9604">
        <v>0</v>
      </c>
    </row>
    <row r="9605" spans="1:10" x14ac:dyDescent="0.2">
      <c r="A9605">
        <v>18834</v>
      </c>
      <c r="B9605" s="623">
        <v>43698.43472222222</v>
      </c>
      <c r="C9605" s="405" t="s">
        <v>2054</v>
      </c>
      <c r="D9605" s="384">
        <v>4783</v>
      </c>
      <c r="E9605">
        <v>0.01</v>
      </c>
      <c r="F9605">
        <v>1.63784</v>
      </c>
      <c r="G9605" s="384">
        <v>0</v>
      </c>
      <c r="H9605">
        <v>1.63784</v>
      </c>
      <c r="I9605">
        <v>1.06</v>
      </c>
      <c r="J9605" s="384">
        <v>3783.08</v>
      </c>
    </row>
    <row r="9606" spans="1:10" x14ac:dyDescent="0.2">
      <c r="A9606">
        <v>18835</v>
      </c>
      <c r="B9606" s="623">
        <v>43698.936111111114</v>
      </c>
      <c r="C9606" s="405" t="s">
        <v>97</v>
      </c>
      <c r="D9606" s="384">
        <v>4784</v>
      </c>
      <c r="E9606">
        <v>0.01</v>
      </c>
      <c r="F9606">
        <v>1.63523</v>
      </c>
      <c r="G9606" s="384">
        <v>0</v>
      </c>
      <c r="H9606">
        <v>0</v>
      </c>
    </row>
    <row r="9607" spans="1:10" x14ac:dyDescent="0.2">
      <c r="A9607">
        <v>18839</v>
      </c>
      <c r="B9607" s="623">
        <v>43699.054166666669</v>
      </c>
      <c r="C9607" s="405" t="s">
        <v>2054</v>
      </c>
      <c r="D9607" s="384">
        <v>4784</v>
      </c>
      <c r="E9607">
        <v>0.01</v>
      </c>
      <c r="F9607">
        <v>1.63443</v>
      </c>
      <c r="G9607" s="384">
        <v>0</v>
      </c>
      <c r="H9607">
        <v>1.63443</v>
      </c>
      <c r="I9607">
        <v>0.6</v>
      </c>
      <c r="J9607" s="384">
        <v>3783.68</v>
      </c>
    </row>
    <row r="9608" spans="1:10" x14ac:dyDescent="0.2">
      <c r="A9608">
        <v>18837</v>
      </c>
      <c r="B9608" s="623">
        <v>43699.041666666664</v>
      </c>
      <c r="C9608" s="405" t="s">
        <v>96</v>
      </c>
      <c r="D9608" s="384">
        <v>4785</v>
      </c>
      <c r="E9608">
        <v>0.01</v>
      </c>
      <c r="F9608">
        <v>1.63469</v>
      </c>
      <c r="G9608" s="384">
        <v>0</v>
      </c>
      <c r="H9608">
        <v>0</v>
      </c>
    </row>
    <row r="9609" spans="1:10" x14ac:dyDescent="0.2">
      <c r="A9609">
        <v>18840</v>
      </c>
      <c r="B9609" s="623">
        <v>43699.145138888889</v>
      </c>
      <c r="C9609" s="405" t="s">
        <v>2054</v>
      </c>
      <c r="D9609" s="384">
        <v>4785</v>
      </c>
      <c r="E9609">
        <v>0.01</v>
      </c>
      <c r="F9609">
        <v>1.6354900000000001</v>
      </c>
      <c r="G9609" s="384">
        <v>0</v>
      </c>
      <c r="H9609">
        <v>1.6354900000000001</v>
      </c>
      <c r="I9609">
        <v>0.55000000000000004</v>
      </c>
      <c r="J9609" s="384">
        <v>3784.23</v>
      </c>
    </row>
    <row r="9610" spans="1:10" x14ac:dyDescent="0.2">
      <c r="A9610">
        <v>18841</v>
      </c>
      <c r="B9610" s="623">
        <v>43699.90902777778</v>
      </c>
      <c r="C9610" s="405" t="s">
        <v>97</v>
      </c>
      <c r="D9610" s="384">
        <v>4786</v>
      </c>
      <c r="E9610">
        <v>0.01</v>
      </c>
      <c r="F9610">
        <v>1.6402600000000001</v>
      </c>
      <c r="G9610" s="384">
        <v>0</v>
      </c>
      <c r="H9610">
        <v>0</v>
      </c>
    </row>
    <row r="9611" spans="1:10" x14ac:dyDescent="0.2">
      <c r="A9611">
        <v>18843</v>
      </c>
      <c r="B9611" s="623">
        <v>43700.134027777778</v>
      </c>
      <c r="C9611" s="405" t="s">
        <v>2054</v>
      </c>
      <c r="D9611" s="384">
        <v>4786</v>
      </c>
      <c r="E9611">
        <v>0.01</v>
      </c>
      <c r="F9611">
        <v>1.6394599999999999</v>
      </c>
      <c r="G9611" s="384">
        <v>0</v>
      </c>
      <c r="H9611">
        <v>1.6394599999999999</v>
      </c>
      <c r="I9611">
        <v>0.56999999999999995</v>
      </c>
      <c r="J9611" s="384">
        <v>3784.81</v>
      </c>
    </row>
    <row r="9612" spans="1:10" x14ac:dyDescent="0.2">
      <c r="A9612">
        <v>18844</v>
      </c>
      <c r="B9612" s="623">
        <v>43703.040972222225</v>
      </c>
      <c r="C9612" s="405" t="s">
        <v>97</v>
      </c>
      <c r="D9612" s="384">
        <v>4787</v>
      </c>
      <c r="E9612">
        <v>0.01</v>
      </c>
      <c r="F9612">
        <v>1.65472</v>
      </c>
      <c r="G9612" s="384">
        <v>0</v>
      </c>
      <c r="H9612">
        <v>0</v>
      </c>
    </row>
    <row r="9613" spans="1:10" x14ac:dyDescent="0.2">
      <c r="A9613">
        <v>18871</v>
      </c>
      <c r="B9613" s="623">
        <v>43703.125694444447</v>
      </c>
      <c r="C9613" s="405" t="s">
        <v>2054</v>
      </c>
      <c r="D9613" s="384">
        <v>4787</v>
      </c>
      <c r="E9613">
        <v>0.01</v>
      </c>
      <c r="F9613">
        <v>1.6599900000000001</v>
      </c>
      <c r="G9613" s="384">
        <v>0</v>
      </c>
      <c r="H9613">
        <v>1.6599900000000001</v>
      </c>
      <c r="I9613">
        <v>-3.63</v>
      </c>
      <c r="J9613" s="384">
        <v>3781.18</v>
      </c>
    </row>
    <row r="9614" spans="1:10" x14ac:dyDescent="0.2">
      <c r="A9614">
        <v>18846</v>
      </c>
      <c r="B9614" s="623">
        <v>43703.042361111111</v>
      </c>
      <c r="C9614" s="405" t="s">
        <v>97</v>
      </c>
      <c r="D9614" s="384">
        <v>4788</v>
      </c>
      <c r="E9614">
        <v>0.01</v>
      </c>
      <c r="F9614">
        <v>1.65622</v>
      </c>
      <c r="G9614" s="384">
        <v>0</v>
      </c>
      <c r="H9614">
        <v>0</v>
      </c>
    </row>
    <row r="9615" spans="1:10" x14ac:dyDescent="0.2">
      <c r="A9615">
        <v>18872</v>
      </c>
      <c r="B9615" s="623">
        <v>43703.125694444447</v>
      </c>
      <c r="C9615" s="405" t="s">
        <v>2054</v>
      </c>
      <c r="D9615" s="384">
        <v>4788</v>
      </c>
      <c r="E9615">
        <v>0.01</v>
      </c>
      <c r="F9615">
        <v>1.6599900000000001</v>
      </c>
      <c r="G9615" s="384">
        <v>0</v>
      </c>
      <c r="H9615">
        <v>1.6599900000000001</v>
      </c>
      <c r="I9615">
        <v>-2.6</v>
      </c>
      <c r="J9615" s="384">
        <v>3778.58</v>
      </c>
    </row>
    <row r="9616" spans="1:10" x14ac:dyDescent="0.2">
      <c r="A9616">
        <v>18849</v>
      </c>
      <c r="B9616" s="623">
        <v>43703.056250000001</v>
      </c>
      <c r="C9616" s="405" t="s">
        <v>97</v>
      </c>
      <c r="D9616" s="384">
        <v>4789</v>
      </c>
      <c r="E9616">
        <v>0.01</v>
      </c>
      <c r="F9616">
        <v>1.65787</v>
      </c>
      <c r="G9616" s="384">
        <v>0</v>
      </c>
      <c r="H9616">
        <v>0</v>
      </c>
    </row>
    <row r="9617" spans="1:10" x14ac:dyDescent="0.2">
      <c r="A9617">
        <v>18873</v>
      </c>
      <c r="B9617" s="623">
        <v>43703.125694444447</v>
      </c>
      <c r="C9617" s="405" t="s">
        <v>2054</v>
      </c>
      <c r="D9617" s="384">
        <v>4789</v>
      </c>
      <c r="E9617">
        <v>0.01</v>
      </c>
      <c r="F9617">
        <v>1.6599900000000001</v>
      </c>
      <c r="G9617" s="384">
        <v>0</v>
      </c>
      <c r="H9617">
        <v>1.6599900000000001</v>
      </c>
      <c r="I9617">
        <v>-1.46</v>
      </c>
      <c r="J9617" s="384">
        <v>3777.12</v>
      </c>
    </row>
    <row r="9618" spans="1:10" x14ac:dyDescent="0.2">
      <c r="A9618">
        <v>18853</v>
      </c>
      <c r="B9618" s="623">
        <v>43703.057638888888</v>
      </c>
      <c r="C9618" s="405" t="s">
        <v>97</v>
      </c>
      <c r="D9618" s="384">
        <v>4790</v>
      </c>
      <c r="E9618">
        <v>0.01</v>
      </c>
      <c r="F9618">
        <v>1.66021</v>
      </c>
      <c r="G9618" s="384">
        <v>0</v>
      </c>
      <c r="H9618">
        <v>0</v>
      </c>
    </row>
    <row r="9619" spans="1:10" x14ac:dyDescent="0.2">
      <c r="A9619">
        <v>18874</v>
      </c>
      <c r="B9619" s="623">
        <v>43703.125694444447</v>
      </c>
      <c r="C9619" s="405" t="s">
        <v>2054</v>
      </c>
      <c r="D9619" s="384">
        <v>4790</v>
      </c>
      <c r="E9619">
        <v>0.01</v>
      </c>
      <c r="F9619">
        <v>1.6599900000000001</v>
      </c>
      <c r="G9619" s="384">
        <v>0</v>
      </c>
      <c r="H9619">
        <v>1.6599900000000001</v>
      </c>
      <c r="I9619">
        <v>0.15</v>
      </c>
      <c r="J9619" s="384">
        <v>3777.27</v>
      </c>
    </row>
    <row r="9620" spans="1:10" x14ac:dyDescent="0.2">
      <c r="A9620">
        <v>18858</v>
      </c>
      <c r="B9620" s="623">
        <v>43703.059027777781</v>
      </c>
      <c r="C9620" s="405" t="s">
        <v>97</v>
      </c>
      <c r="D9620" s="384">
        <v>4791</v>
      </c>
      <c r="E9620">
        <v>0.02</v>
      </c>
      <c r="F9620">
        <v>1.6633100000000001</v>
      </c>
      <c r="G9620" s="384">
        <v>0</v>
      </c>
      <c r="H9620">
        <v>0</v>
      </c>
    </row>
    <row r="9621" spans="1:10" x14ac:dyDescent="0.2">
      <c r="A9621">
        <v>18875</v>
      </c>
      <c r="B9621" s="623">
        <v>43703.125694444447</v>
      </c>
      <c r="C9621" s="405" t="s">
        <v>2054</v>
      </c>
      <c r="D9621" s="384">
        <v>4791</v>
      </c>
      <c r="E9621">
        <v>0.02</v>
      </c>
      <c r="F9621">
        <v>1.6599900000000001</v>
      </c>
      <c r="G9621" s="384">
        <v>0</v>
      </c>
      <c r="H9621">
        <v>1.6599900000000001</v>
      </c>
      <c r="I9621">
        <v>4.58</v>
      </c>
      <c r="J9621" s="384">
        <v>3781.85</v>
      </c>
    </row>
    <row r="9622" spans="1:10" x14ac:dyDescent="0.2">
      <c r="A9622">
        <v>18864</v>
      </c>
      <c r="B9622" s="623">
        <v>43703.0625</v>
      </c>
      <c r="C9622" s="405" t="s">
        <v>97</v>
      </c>
      <c r="D9622" s="384">
        <v>4792</v>
      </c>
      <c r="E9622">
        <v>0.02</v>
      </c>
      <c r="F9622">
        <v>1.6665399999999999</v>
      </c>
      <c r="G9622" s="384">
        <v>0</v>
      </c>
      <c r="H9622">
        <v>0</v>
      </c>
    </row>
    <row r="9623" spans="1:10" x14ac:dyDescent="0.2">
      <c r="A9623">
        <v>18876</v>
      </c>
      <c r="B9623" s="623">
        <v>43703.125694444447</v>
      </c>
      <c r="C9623" s="405" t="s">
        <v>2054</v>
      </c>
      <c r="D9623" s="384">
        <v>4792</v>
      </c>
      <c r="E9623">
        <v>0.02</v>
      </c>
      <c r="F9623">
        <v>1.6599900000000001</v>
      </c>
      <c r="G9623" s="384">
        <v>0</v>
      </c>
      <c r="H9623">
        <v>1.6599900000000001</v>
      </c>
      <c r="I9623">
        <v>9.0399999999999991</v>
      </c>
      <c r="J9623" s="384">
        <v>3790.89</v>
      </c>
    </row>
    <row r="9624" spans="1:10" x14ac:dyDescent="0.2">
      <c r="A9624">
        <v>18877</v>
      </c>
      <c r="B9624" s="623">
        <v>43705.061805555553</v>
      </c>
      <c r="C9624" s="405" t="s">
        <v>97</v>
      </c>
      <c r="D9624" s="384">
        <v>4793</v>
      </c>
      <c r="E9624">
        <v>0.01</v>
      </c>
      <c r="F9624">
        <v>1.6425399999999999</v>
      </c>
      <c r="G9624" s="384">
        <v>0</v>
      </c>
      <c r="H9624">
        <v>0</v>
      </c>
    </row>
    <row r="9625" spans="1:10" x14ac:dyDescent="0.2">
      <c r="A9625">
        <v>18879</v>
      </c>
      <c r="B9625" s="623">
        <v>43705.125694444447</v>
      </c>
      <c r="C9625" s="405" t="s">
        <v>2054</v>
      </c>
      <c r="D9625" s="384">
        <v>4793</v>
      </c>
      <c r="E9625">
        <v>0.01</v>
      </c>
      <c r="F9625">
        <v>1.64174</v>
      </c>
      <c r="G9625" s="384">
        <v>0</v>
      </c>
      <c r="H9625">
        <v>1.64174</v>
      </c>
      <c r="I9625">
        <v>0.55000000000000004</v>
      </c>
      <c r="J9625" s="384">
        <v>3791.44</v>
      </c>
    </row>
    <row r="9626" spans="1:10" x14ac:dyDescent="0.2">
      <c r="A9626">
        <v>18880</v>
      </c>
      <c r="B9626" s="623">
        <v>43705.959027777775</v>
      </c>
      <c r="C9626" s="405" t="s">
        <v>97</v>
      </c>
      <c r="D9626" s="384">
        <v>4794</v>
      </c>
      <c r="E9626">
        <v>0.01</v>
      </c>
      <c r="F9626">
        <v>1.64455</v>
      </c>
      <c r="G9626" s="384">
        <v>0</v>
      </c>
      <c r="H9626">
        <v>0</v>
      </c>
    </row>
    <row r="9627" spans="1:10" x14ac:dyDescent="0.2">
      <c r="A9627">
        <v>18894</v>
      </c>
      <c r="B9627" s="623">
        <v>43706.428472222222</v>
      </c>
      <c r="C9627" s="405" t="s">
        <v>2054</v>
      </c>
      <c r="D9627" s="384">
        <v>4794</v>
      </c>
      <c r="E9627">
        <v>0.01</v>
      </c>
      <c r="F9627">
        <v>1.64615</v>
      </c>
      <c r="G9627" s="384">
        <v>0</v>
      </c>
      <c r="H9627">
        <v>1.64615</v>
      </c>
      <c r="I9627">
        <v>-1.07</v>
      </c>
      <c r="J9627" s="384">
        <v>3790.37</v>
      </c>
    </row>
    <row r="9628" spans="1:10" x14ac:dyDescent="0.2">
      <c r="A9628">
        <v>18882</v>
      </c>
      <c r="B9628" s="623">
        <v>43706.177777777775</v>
      </c>
      <c r="C9628" s="405" t="s">
        <v>97</v>
      </c>
      <c r="D9628" s="384">
        <v>4795</v>
      </c>
      <c r="E9628">
        <v>0.01</v>
      </c>
      <c r="F9628">
        <v>1.6460999999999999</v>
      </c>
      <c r="G9628" s="384">
        <v>0</v>
      </c>
      <c r="H9628">
        <v>0</v>
      </c>
    </row>
    <row r="9629" spans="1:10" x14ac:dyDescent="0.2">
      <c r="A9629">
        <v>18895</v>
      </c>
      <c r="B9629" s="623">
        <v>43706.428472222222</v>
      </c>
      <c r="C9629" s="405" t="s">
        <v>2054</v>
      </c>
      <c r="D9629" s="384">
        <v>4795</v>
      </c>
      <c r="E9629">
        <v>0.01</v>
      </c>
      <c r="F9629">
        <v>1.64615</v>
      </c>
      <c r="G9629" s="384">
        <v>0</v>
      </c>
      <c r="H9629">
        <v>1.64615</v>
      </c>
      <c r="I9629">
        <v>-0.04</v>
      </c>
      <c r="J9629" s="384">
        <v>3790.33</v>
      </c>
    </row>
    <row r="9630" spans="1:10" x14ac:dyDescent="0.2">
      <c r="A9630">
        <v>18885</v>
      </c>
      <c r="B9630" s="623">
        <v>43706.188888888886</v>
      </c>
      <c r="C9630" s="405" t="s">
        <v>97</v>
      </c>
      <c r="D9630" s="384">
        <v>4796</v>
      </c>
      <c r="E9630">
        <v>0.01</v>
      </c>
      <c r="F9630">
        <v>1.64761</v>
      </c>
      <c r="G9630" s="384">
        <v>0</v>
      </c>
      <c r="H9630">
        <v>0</v>
      </c>
    </row>
    <row r="9631" spans="1:10" x14ac:dyDescent="0.2">
      <c r="A9631">
        <v>18896</v>
      </c>
      <c r="B9631" s="623">
        <v>43706.428472222222</v>
      </c>
      <c r="C9631" s="405" t="s">
        <v>2054</v>
      </c>
      <c r="D9631" s="384">
        <v>4796</v>
      </c>
      <c r="E9631">
        <v>0.01</v>
      </c>
      <c r="F9631">
        <v>1.64615</v>
      </c>
      <c r="G9631" s="384">
        <v>0</v>
      </c>
      <c r="H9631">
        <v>1.64615</v>
      </c>
      <c r="I9631">
        <v>1</v>
      </c>
      <c r="J9631" s="384">
        <v>3791.33</v>
      </c>
    </row>
    <row r="9632" spans="1:10" x14ac:dyDescent="0.2">
      <c r="A9632">
        <v>18889</v>
      </c>
      <c r="B9632" s="623">
        <v>43706.40625</v>
      </c>
      <c r="C9632" s="405" t="s">
        <v>97</v>
      </c>
      <c r="D9632" s="384">
        <v>4797</v>
      </c>
      <c r="E9632">
        <v>0.01</v>
      </c>
      <c r="F9632">
        <v>1.64995</v>
      </c>
      <c r="G9632" s="384">
        <v>0</v>
      </c>
      <c r="H9632">
        <v>0</v>
      </c>
    </row>
    <row r="9633" spans="1:10" x14ac:dyDescent="0.2">
      <c r="A9633">
        <v>18897</v>
      </c>
      <c r="B9633" s="623">
        <v>43706.428472222222</v>
      </c>
      <c r="C9633" s="405" t="s">
        <v>2054</v>
      </c>
      <c r="D9633" s="384">
        <v>4797</v>
      </c>
      <c r="E9633">
        <v>0.01</v>
      </c>
      <c r="F9633">
        <v>1.64615</v>
      </c>
      <c r="G9633" s="384">
        <v>0</v>
      </c>
      <c r="H9633">
        <v>1.64615</v>
      </c>
      <c r="I9633">
        <v>2.62</v>
      </c>
      <c r="J9633" s="384">
        <v>3793.95</v>
      </c>
    </row>
    <row r="9634" spans="1:10" x14ac:dyDescent="0.2">
      <c r="A9634">
        <v>18898</v>
      </c>
      <c r="B9634" s="623">
        <v>43706.884722222225</v>
      </c>
      <c r="C9634" s="405" t="s">
        <v>96</v>
      </c>
      <c r="D9634" s="384">
        <v>4798</v>
      </c>
      <c r="E9634">
        <v>0.01</v>
      </c>
      <c r="F9634">
        <v>1.6420600000000001</v>
      </c>
      <c r="G9634" s="384">
        <v>0</v>
      </c>
      <c r="H9634">
        <v>0</v>
      </c>
    </row>
    <row r="9635" spans="1:10" x14ac:dyDescent="0.2">
      <c r="A9635">
        <v>18902</v>
      </c>
      <c r="B9635" s="623">
        <v>43706.912499999999</v>
      </c>
      <c r="C9635" s="405" t="s">
        <v>2054</v>
      </c>
      <c r="D9635" s="384">
        <v>4798</v>
      </c>
      <c r="E9635">
        <v>0.01</v>
      </c>
      <c r="F9635">
        <v>1.64286</v>
      </c>
      <c r="G9635" s="384">
        <v>0</v>
      </c>
      <c r="H9635">
        <v>1.64286</v>
      </c>
      <c r="I9635">
        <v>0.56000000000000005</v>
      </c>
      <c r="J9635" s="384">
        <v>3794.51</v>
      </c>
    </row>
    <row r="9636" spans="1:10" x14ac:dyDescent="0.2">
      <c r="A9636">
        <v>18900</v>
      </c>
      <c r="B9636" s="623">
        <v>43706.886805555558</v>
      </c>
      <c r="C9636" s="405" t="s">
        <v>97</v>
      </c>
      <c r="D9636" s="384">
        <v>4799</v>
      </c>
      <c r="E9636">
        <v>0.01</v>
      </c>
      <c r="F9636">
        <v>1.64232</v>
      </c>
      <c r="G9636" s="384">
        <v>0</v>
      </c>
      <c r="H9636">
        <v>0</v>
      </c>
    </row>
    <row r="9637" spans="1:10" x14ac:dyDescent="0.2">
      <c r="A9637">
        <v>18906</v>
      </c>
      <c r="B9637" s="623">
        <v>43707.120833333334</v>
      </c>
      <c r="C9637" s="405" t="s">
        <v>2054</v>
      </c>
      <c r="D9637" s="384">
        <v>4799</v>
      </c>
      <c r="E9637">
        <v>0.01</v>
      </c>
      <c r="F9637">
        <v>1.6422699999999999</v>
      </c>
      <c r="G9637" s="384">
        <v>0</v>
      </c>
      <c r="H9637">
        <v>1.6422699999999999</v>
      </c>
      <c r="I9637">
        <v>0.05</v>
      </c>
      <c r="J9637" s="384">
        <v>3794.56</v>
      </c>
    </row>
    <row r="9638" spans="1:10" x14ac:dyDescent="0.2">
      <c r="A9638">
        <v>18903</v>
      </c>
      <c r="B9638" s="623">
        <v>43706.977083333331</v>
      </c>
      <c r="C9638" s="405" t="s">
        <v>97</v>
      </c>
      <c r="D9638" s="384">
        <v>4800</v>
      </c>
      <c r="E9638">
        <v>0.01</v>
      </c>
      <c r="F9638">
        <v>1.6438200000000001</v>
      </c>
      <c r="G9638" s="384">
        <v>0</v>
      </c>
      <c r="H9638">
        <v>0</v>
      </c>
    </row>
    <row r="9639" spans="1:10" x14ac:dyDescent="0.2">
      <c r="A9639">
        <v>18907</v>
      </c>
      <c r="B9639" s="623">
        <v>43707.120833333334</v>
      </c>
      <c r="C9639" s="405" t="s">
        <v>2054</v>
      </c>
      <c r="D9639" s="384">
        <v>4800</v>
      </c>
      <c r="E9639">
        <v>0.01</v>
      </c>
      <c r="F9639">
        <v>1.6422699999999999</v>
      </c>
      <c r="G9639" s="384">
        <v>0</v>
      </c>
      <c r="H9639">
        <v>1.6422699999999999</v>
      </c>
      <c r="I9639">
        <v>1.08</v>
      </c>
      <c r="J9639" s="384">
        <v>3795.65</v>
      </c>
    </row>
    <row r="9640" spans="1:10" x14ac:dyDescent="0.2">
      <c r="A9640">
        <v>18908</v>
      </c>
      <c r="B9640" s="623">
        <v>43707.916666666664</v>
      </c>
      <c r="C9640" s="405" t="s">
        <v>96</v>
      </c>
      <c r="D9640" s="384">
        <v>4801</v>
      </c>
      <c r="E9640">
        <v>0.01</v>
      </c>
      <c r="F9640">
        <v>1.6315900000000001</v>
      </c>
      <c r="G9640" s="384">
        <v>0</v>
      </c>
      <c r="H9640">
        <v>0</v>
      </c>
    </row>
    <row r="9641" spans="1:10" x14ac:dyDescent="0.2">
      <c r="A9641">
        <v>18910</v>
      </c>
      <c r="B9641" s="623">
        <v>43710</v>
      </c>
      <c r="C9641" s="405" t="s">
        <v>2054</v>
      </c>
      <c r="D9641" s="384">
        <v>4801</v>
      </c>
      <c r="E9641">
        <v>0.01</v>
      </c>
      <c r="F9641">
        <v>1.63239</v>
      </c>
      <c r="G9641" s="384">
        <v>0</v>
      </c>
      <c r="H9641">
        <v>1.63239</v>
      </c>
      <c r="I9641">
        <v>0.47</v>
      </c>
      <c r="J9641" s="384">
        <v>3796.12</v>
      </c>
    </row>
    <row r="9642" spans="1:10" x14ac:dyDescent="0.2">
      <c r="A9642">
        <v>18911</v>
      </c>
      <c r="B9642" s="623">
        <v>43711.941666666666</v>
      </c>
      <c r="C9642" s="405" t="s">
        <v>96</v>
      </c>
      <c r="D9642" s="384">
        <v>4802</v>
      </c>
      <c r="E9642">
        <v>0.01</v>
      </c>
      <c r="F9642">
        <v>1.6226700000000001</v>
      </c>
      <c r="G9642" s="384">
        <v>0</v>
      </c>
      <c r="H9642">
        <v>0</v>
      </c>
    </row>
    <row r="9643" spans="1:10" x14ac:dyDescent="0.2">
      <c r="A9643">
        <v>18913</v>
      </c>
      <c r="B9643" s="623">
        <v>43712.011805555558</v>
      </c>
      <c r="C9643" s="405" t="s">
        <v>2054</v>
      </c>
      <c r="D9643" s="384">
        <v>4802</v>
      </c>
      <c r="E9643">
        <v>0.01</v>
      </c>
      <c r="F9643">
        <v>1.62347</v>
      </c>
      <c r="G9643" s="384">
        <v>0</v>
      </c>
      <c r="H9643">
        <v>1.62347</v>
      </c>
      <c r="I9643">
        <v>0.46</v>
      </c>
      <c r="J9643" s="384">
        <v>3796.57</v>
      </c>
    </row>
    <row r="9644" spans="1:10" x14ac:dyDescent="0.2">
      <c r="A9644">
        <v>18914</v>
      </c>
      <c r="B9644" s="623">
        <v>43712.020833333336</v>
      </c>
      <c r="C9644" s="405" t="s">
        <v>97</v>
      </c>
      <c r="D9644" s="384">
        <v>4803</v>
      </c>
      <c r="E9644">
        <v>0.01</v>
      </c>
      <c r="F9644">
        <v>1.6242399999999999</v>
      </c>
      <c r="G9644" s="384">
        <v>0</v>
      </c>
      <c r="H9644">
        <v>0</v>
      </c>
    </row>
    <row r="9645" spans="1:10" x14ac:dyDescent="0.2">
      <c r="A9645">
        <v>18916</v>
      </c>
      <c r="B9645" s="623">
        <v>43712.064583333333</v>
      </c>
      <c r="C9645" s="405" t="s">
        <v>2054</v>
      </c>
      <c r="D9645" s="384">
        <v>4803</v>
      </c>
      <c r="E9645">
        <v>0.01</v>
      </c>
      <c r="F9645">
        <v>1.62344</v>
      </c>
      <c r="G9645" s="384">
        <v>0</v>
      </c>
      <c r="H9645">
        <v>1.62344</v>
      </c>
      <c r="I9645">
        <v>0.55000000000000004</v>
      </c>
      <c r="J9645" s="384">
        <v>3797.12</v>
      </c>
    </row>
    <row r="9646" spans="1:10" x14ac:dyDescent="0.2">
      <c r="A9646">
        <v>18917</v>
      </c>
      <c r="B9646" s="623">
        <v>43712.077777777777</v>
      </c>
      <c r="C9646" s="405" t="s">
        <v>96</v>
      </c>
      <c r="D9646" s="384">
        <v>4804</v>
      </c>
      <c r="E9646">
        <v>0.01</v>
      </c>
      <c r="F9646">
        <v>1.6228</v>
      </c>
      <c r="G9646" s="384">
        <v>0</v>
      </c>
      <c r="H9646">
        <v>0</v>
      </c>
    </row>
    <row r="9647" spans="1:10" x14ac:dyDescent="0.2">
      <c r="A9647">
        <v>18926</v>
      </c>
      <c r="B9647" s="623">
        <v>43712.492361111108</v>
      </c>
      <c r="C9647" s="405" t="s">
        <v>2054</v>
      </c>
      <c r="D9647" s="384">
        <v>4804</v>
      </c>
      <c r="E9647">
        <v>0.01</v>
      </c>
      <c r="F9647">
        <v>1.62202</v>
      </c>
      <c r="G9647" s="384">
        <v>0</v>
      </c>
      <c r="H9647">
        <v>1.62202</v>
      </c>
      <c r="I9647">
        <v>-0.54</v>
      </c>
      <c r="J9647" s="384">
        <v>3796.58</v>
      </c>
    </row>
    <row r="9648" spans="1:10" x14ac:dyDescent="0.2">
      <c r="A9648">
        <v>18919</v>
      </c>
      <c r="B9648" s="623">
        <v>43712.188194444447</v>
      </c>
      <c r="C9648" s="405" t="s">
        <v>96</v>
      </c>
      <c r="D9648" s="384">
        <v>4805</v>
      </c>
      <c r="E9648">
        <v>0.01</v>
      </c>
      <c r="F9648">
        <v>1.6211899999999999</v>
      </c>
      <c r="G9648" s="384">
        <v>0</v>
      </c>
      <c r="H9648">
        <v>0</v>
      </c>
    </row>
    <row r="9649" spans="1:10" x14ac:dyDescent="0.2">
      <c r="A9649">
        <v>18927</v>
      </c>
      <c r="B9649" s="623">
        <v>43712.492361111108</v>
      </c>
      <c r="C9649" s="405" t="s">
        <v>2054</v>
      </c>
      <c r="D9649" s="384">
        <v>4805</v>
      </c>
      <c r="E9649">
        <v>0.01</v>
      </c>
      <c r="F9649">
        <v>1.62202</v>
      </c>
      <c r="G9649" s="384">
        <v>0</v>
      </c>
      <c r="H9649">
        <v>1.62202</v>
      </c>
      <c r="I9649">
        <v>0.56999999999999995</v>
      </c>
      <c r="J9649" s="384">
        <v>3797.15</v>
      </c>
    </row>
    <row r="9650" spans="1:10" x14ac:dyDescent="0.2">
      <c r="A9650">
        <v>18922</v>
      </c>
      <c r="B9650" s="623">
        <v>43712.188888888886</v>
      </c>
      <c r="C9650" s="405" t="s">
        <v>96</v>
      </c>
      <c r="D9650" s="384">
        <v>4806</v>
      </c>
      <c r="E9650">
        <v>0.01</v>
      </c>
      <c r="F9650">
        <v>1.6196600000000001</v>
      </c>
      <c r="G9650" s="384">
        <v>0</v>
      </c>
      <c r="H9650">
        <v>0</v>
      </c>
    </row>
    <row r="9651" spans="1:10" x14ac:dyDescent="0.2">
      <c r="A9651">
        <v>18928</v>
      </c>
      <c r="B9651" s="623">
        <v>43712.492361111108</v>
      </c>
      <c r="C9651" s="405" t="s">
        <v>2054</v>
      </c>
      <c r="D9651" s="384">
        <v>4806</v>
      </c>
      <c r="E9651">
        <v>0.01</v>
      </c>
      <c r="F9651">
        <v>1.62202</v>
      </c>
      <c r="G9651" s="384">
        <v>0</v>
      </c>
      <c r="H9651">
        <v>1.62202</v>
      </c>
      <c r="I9651">
        <v>1.62</v>
      </c>
      <c r="J9651" s="384">
        <v>3798.77</v>
      </c>
    </row>
    <row r="9652" spans="1:10" x14ac:dyDescent="0.2">
      <c r="A9652">
        <v>18929</v>
      </c>
      <c r="B9652" s="623">
        <v>43712.918749999997</v>
      </c>
      <c r="C9652" s="405" t="s">
        <v>97</v>
      </c>
      <c r="D9652" s="384">
        <v>4807</v>
      </c>
      <c r="E9652">
        <v>0.01</v>
      </c>
      <c r="F9652">
        <v>1.62287</v>
      </c>
      <c r="G9652" s="384">
        <v>0</v>
      </c>
      <c r="H9652">
        <v>0</v>
      </c>
    </row>
    <row r="9653" spans="1:10" x14ac:dyDescent="0.2">
      <c r="A9653">
        <v>18931</v>
      </c>
      <c r="B9653" s="623">
        <v>43713.175000000003</v>
      </c>
      <c r="C9653" s="405" t="s">
        <v>2054</v>
      </c>
      <c r="D9653" s="384">
        <v>4807</v>
      </c>
      <c r="E9653">
        <v>0.01</v>
      </c>
      <c r="F9653">
        <v>1.6220699999999999</v>
      </c>
      <c r="G9653" s="384">
        <v>0</v>
      </c>
      <c r="H9653">
        <v>1.6220699999999999</v>
      </c>
      <c r="I9653">
        <v>0.59</v>
      </c>
      <c r="J9653" s="384">
        <v>3799.37</v>
      </c>
    </row>
    <row r="9654" spans="1:10" x14ac:dyDescent="0.2">
      <c r="A9654">
        <v>18932</v>
      </c>
      <c r="B9654" s="623">
        <v>43714.949305555558</v>
      </c>
      <c r="C9654" s="405" t="s">
        <v>97</v>
      </c>
      <c r="D9654" s="384">
        <v>4808</v>
      </c>
      <c r="E9654">
        <v>0.01</v>
      </c>
      <c r="F9654">
        <v>1.6109599999999999</v>
      </c>
      <c r="G9654" s="384">
        <v>0</v>
      </c>
      <c r="H9654">
        <v>0</v>
      </c>
    </row>
    <row r="9655" spans="1:10" x14ac:dyDescent="0.2">
      <c r="A9655">
        <v>18934</v>
      </c>
      <c r="B9655" s="623">
        <v>43714.986111111109</v>
      </c>
      <c r="C9655" s="405" t="s">
        <v>2054</v>
      </c>
      <c r="D9655" s="384">
        <v>4808</v>
      </c>
      <c r="E9655">
        <v>0.01</v>
      </c>
      <c r="F9655">
        <v>1.61016</v>
      </c>
      <c r="G9655" s="384">
        <v>0</v>
      </c>
      <c r="H9655">
        <v>1.61016</v>
      </c>
      <c r="I9655">
        <v>0.55000000000000004</v>
      </c>
      <c r="J9655" s="384">
        <v>3799.92</v>
      </c>
    </row>
    <row r="9656" spans="1:10" x14ac:dyDescent="0.2">
      <c r="A9656">
        <v>18935</v>
      </c>
      <c r="B9656" s="623">
        <v>43717.064583333333</v>
      </c>
      <c r="C9656" s="405" t="s">
        <v>96</v>
      </c>
      <c r="D9656" s="384">
        <v>4809</v>
      </c>
      <c r="E9656">
        <v>0.01</v>
      </c>
      <c r="F9656">
        <v>1.60999</v>
      </c>
      <c r="G9656" s="384">
        <v>0</v>
      </c>
      <c r="H9656">
        <v>0</v>
      </c>
    </row>
    <row r="9657" spans="1:10" x14ac:dyDescent="0.2">
      <c r="A9657">
        <v>18937</v>
      </c>
      <c r="B9657" s="623">
        <v>43717.140972222223</v>
      </c>
      <c r="C9657" s="405" t="s">
        <v>2054</v>
      </c>
      <c r="D9657" s="384">
        <v>4809</v>
      </c>
      <c r="E9657">
        <v>0.01</v>
      </c>
      <c r="F9657">
        <v>1.6107899999999999</v>
      </c>
      <c r="G9657" s="384">
        <v>0</v>
      </c>
      <c r="H9657">
        <v>1.6107899999999999</v>
      </c>
      <c r="I9657">
        <v>0.55000000000000004</v>
      </c>
      <c r="J9657" s="384">
        <v>3800.47</v>
      </c>
    </row>
    <row r="9658" spans="1:10" x14ac:dyDescent="0.2">
      <c r="A9658">
        <v>18938</v>
      </c>
      <c r="B9658" s="623">
        <v>43717.931250000001</v>
      </c>
      <c r="C9658" s="405" t="s">
        <v>97</v>
      </c>
      <c r="D9658" s="384">
        <v>4810</v>
      </c>
      <c r="E9658">
        <v>0.01</v>
      </c>
      <c r="F9658">
        <v>1.6103000000000001</v>
      </c>
      <c r="G9658" s="384">
        <v>0</v>
      </c>
      <c r="H9658">
        <v>0</v>
      </c>
    </row>
    <row r="9659" spans="1:10" x14ac:dyDescent="0.2">
      <c r="A9659">
        <v>18940</v>
      </c>
      <c r="B9659" s="623">
        <v>43717.986805555556</v>
      </c>
      <c r="C9659" s="405" t="s">
        <v>2054</v>
      </c>
      <c r="D9659" s="384">
        <v>4810</v>
      </c>
      <c r="E9659">
        <v>0.01</v>
      </c>
      <c r="F9659">
        <v>1.6094999999999999</v>
      </c>
      <c r="G9659" s="384">
        <v>0</v>
      </c>
      <c r="H9659">
        <v>1.6094999999999999</v>
      </c>
      <c r="I9659">
        <v>0.55000000000000004</v>
      </c>
      <c r="J9659" s="384">
        <v>3801.02</v>
      </c>
    </row>
    <row r="9660" spans="1:10" x14ac:dyDescent="0.2">
      <c r="A9660">
        <v>18941</v>
      </c>
      <c r="B9660" s="623">
        <v>43718.916666666664</v>
      </c>
      <c r="C9660" s="405" t="s">
        <v>97</v>
      </c>
      <c r="D9660" s="384">
        <v>4811</v>
      </c>
      <c r="E9660">
        <v>0.01</v>
      </c>
      <c r="F9660">
        <v>1.61015</v>
      </c>
      <c r="G9660" s="384">
        <v>0</v>
      </c>
      <c r="H9660">
        <v>0</v>
      </c>
    </row>
    <row r="9661" spans="1:10" x14ac:dyDescent="0.2">
      <c r="A9661">
        <v>18943</v>
      </c>
      <c r="B9661" s="623">
        <v>43718.919444444444</v>
      </c>
      <c r="C9661" s="405" t="s">
        <v>2054</v>
      </c>
      <c r="D9661" s="384">
        <v>4811</v>
      </c>
      <c r="E9661">
        <v>0.01</v>
      </c>
      <c r="F9661">
        <v>1.6093500000000001</v>
      </c>
      <c r="G9661" s="384">
        <v>0</v>
      </c>
      <c r="H9661">
        <v>1.6093500000000001</v>
      </c>
      <c r="I9661">
        <v>0.55000000000000004</v>
      </c>
      <c r="J9661" s="384">
        <v>3801.57</v>
      </c>
    </row>
    <row r="9662" spans="1:10" x14ac:dyDescent="0.2">
      <c r="A9662">
        <v>18944</v>
      </c>
      <c r="B9662" s="623">
        <v>43720.886805555558</v>
      </c>
      <c r="C9662" s="405" t="s">
        <v>97</v>
      </c>
      <c r="D9662" s="384">
        <v>4812</v>
      </c>
      <c r="E9662">
        <v>0.01</v>
      </c>
      <c r="F9662">
        <v>1.61066</v>
      </c>
      <c r="G9662" s="384">
        <v>0</v>
      </c>
      <c r="H9662">
        <v>0</v>
      </c>
    </row>
    <row r="9663" spans="1:10" x14ac:dyDescent="0.2">
      <c r="A9663">
        <v>18952</v>
      </c>
      <c r="B9663" s="623">
        <v>43721.169444444444</v>
      </c>
      <c r="C9663" s="405" t="s">
        <v>2054</v>
      </c>
      <c r="D9663" s="384">
        <v>4812</v>
      </c>
      <c r="E9663">
        <v>0.01</v>
      </c>
      <c r="F9663">
        <v>1.6106100000000001</v>
      </c>
      <c r="G9663" s="384">
        <v>0</v>
      </c>
      <c r="H9663">
        <v>1.6106100000000001</v>
      </c>
      <c r="I9663">
        <v>0.05</v>
      </c>
      <c r="J9663" s="384">
        <v>3802.17</v>
      </c>
    </row>
    <row r="9664" spans="1:10" x14ac:dyDescent="0.2">
      <c r="A9664">
        <v>18946</v>
      </c>
      <c r="B9664" s="623">
        <v>43720.912499999999</v>
      </c>
      <c r="C9664" s="405" t="s">
        <v>97</v>
      </c>
      <c r="D9664" s="384">
        <v>4813</v>
      </c>
      <c r="E9664">
        <v>0.01</v>
      </c>
      <c r="F9664">
        <v>1.61216</v>
      </c>
      <c r="G9664" s="384">
        <v>0</v>
      </c>
      <c r="H9664">
        <v>0</v>
      </c>
    </row>
    <row r="9665" spans="1:10" x14ac:dyDescent="0.2">
      <c r="A9665">
        <v>18953</v>
      </c>
      <c r="B9665" s="623">
        <v>43721.169444444444</v>
      </c>
      <c r="C9665" s="405" t="s">
        <v>2054</v>
      </c>
      <c r="D9665" s="384">
        <v>4813</v>
      </c>
      <c r="E9665">
        <v>0.01</v>
      </c>
      <c r="F9665">
        <v>1.6106100000000001</v>
      </c>
      <c r="G9665" s="384">
        <v>0</v>
      </c>
      <c r="H9665">
        <v>1.6106100000000001</v>
      </c>
      <c r="I9665">
        <v>1.08</v>
      </c>
      <c r="J9665" s="384">
        <v>3803.25</v>
      </c>
    </row>
    <row r="9666" spans="1:10" x14ac:dyDescent="0.2">
      <c r="A9666">
        <v>18949</v>
      </c>
      <c r="B9666" s="623">
        <v>43721.039583333331</v>
      </c>
      <c r="C9666" s="405" t="s">
        <v>96</v>
      </c>
      <c r="D9666" s="384">
        <v>4814</v>
      </c>
      <c r="E9666">
        <v>0.01</v>
      </c>
      <c r="F9666">
        <v>1.61121</v>
      </c>
      <c r="G9666" s="384">
        <v>0</v>
      </c>
      <c r="H9666">
        <v>0</v>
      </c>
    </row>
    <row r="9667" spans="1:10" x14ac:dyDescent="0.2">
      <c r="A9667">
        <v>18951</v>
      </c>
      <c r="B9667" s="623">
        <v>43721.138194444444</v>
      </c>
      <c r="C9667" s="405" t="s">
        <v>2054</v>
      </c>
      <c r="D9667" s="384">
        <v>4814</v>
      </c>
      <c r="E9667">
        <v>0.01</v>
      </c>
      <c r="F9667">
        <v>1.6120099999999999</v>
      </c>
      <c r="G9667" s="384">
        <v>0</v>
      </c>
      <c r="H9667">
        <v>1.6120099999999999</v>
      </c>
      <c r="I9667">
        <v>0.55000000000000004</v>
      </c>
      <c r="J9667" s="384">
        <v>3802.12</v>
      </c>
    </row>
    <row r="9668" spans="1:10" x14ac:dyDescent="0.2">
      <c r="A9668">
        <v>18954</v>
      </c>
      <c r="B9668" s="623">
        <v>43721.918749999997</v>
      </c>
      <c r="C9668" s="405" t="s">
        <v>97</v>
      </c>
      <c r="D9668" s="384">
        <v>4815</v>
      </c>
      <c r="E9668">
        <v>0.01</v>
      </c>
      <c r="F9668">
        <v>1.6090100000000001</v>
      </c>
      <c r="G9668" s="384">
        <v>0</v>
      </c>
      <c r="H9668">
        <v>0</v>
      </c>
    </row>
    <row r="9669" spans="1:10" x14ac:dyDescent="0.2">
      <c r="A9669">
        <v>18965</v>
      </c>
      <c r="B9669" s="623">
        <v>43724.048611111109</v>
      </c>
      <c r="C9669" s="405" t="s">
        <v>2054</v>
      </c>
      <c r="D9669" s="384">
        <v>4815</v>
      </c>
      <c r="E9669">
        <v>0.01</v>
      </c>
      <c r="F9669">
        <v>1.61046</v>
      </c>
      <c r="G9669" s="384">
        <v>0</v>
      </c>
      <c r="H9669">
        <v>1.61046</v>
      </c>
      <c r="I9669">
        <v>-0.99</v>
      </c>
      <c r="J9669" s="384">
        <v>3802.27</v>
      </c>
    </row>
    <row r="9670" spans="1:10" x14ac:dyDescent="0.2">
      <c r="A9670">
        <v>18956</v>
      </c>
      <c r="B9670" s="623">
        <v>43724.003472222219</v>
      </c>
      <c r="C9670" s="405" t="s">
        <v>2069</v>
      </c>
      <c r="D9670" s="384">
        <v>4816</v>
      </c>
      <c r="E9670">
        <v>0.01</v>
      </c>
      <c r="F9670">
        <v>1.61161</v>
      </c>
      <c r="G9670" s="384">
        <v>0</v>
      </c>
      <c r="H9670">
        <v>0</v>
      </c>
    </row>
    <row r="9671" spans="1:10" x14ac:dyDescent="0.2">
      <c r="A9671">
        <v>18964</v>
      </c>
      <c r="B9671" s="623">
        <v>43724.015972222223</v>
      </c>
      <c r="C9671" s="405" t="s">
        <v>97</v>
      </c>
      <c r="D9671" s="384">
        <v>4816</v>
      </c>
      <c r="E9671">
        <v>0.01</v>
      </c>
      <c r="F9671">
        <v>1.61164</v>
      </c>
      <c r="G9671" s="384">
        <v>0</v>
      </c>
      <c r="H9671">
        <v>1.61046</v>
      </c>
    </row>
    <row r="9672" spans="1:10" x14ac:dyDescent="0.2">
      <c r="A9672">
        <v>18966</v>
      </c>
      <c r="B9672" s="623">
        <v>43724.048611111109</v>
      </c>
      <c r="C9672" s="405" t="s">
        <v>2054</v>
      </c>
      <c r="D9672" s="384">
        <v>4816</v>
      </c>
      <c r="E9672">
        <v>0.01</v>
      </c>
      <c r="F9672">
        <v>1.61046</v>
      </c>
      <c r="G9672" s="384">
        <v>0</v>
      </c>
      <c r="H9672">
        <v>1.61046</v>
      </c>
      <c r="I9672">
        <v>0.81</v>
      </c>
      <c r="J9672" s="384">
        <v>3803.08</v>
      </c>
    </row>
    <row r="9673" spans="1:10" x14ac:dyDescent="0.2">
      <c r="A9673">
        <v>18959</v>
      </c>
      <c r="B9673" s="623">
        <v>43724.003472222219</v>
      </c>
      <c r="C9673" s="405" t="s">
        <v>97</v>
      </c>
      <c r="D9673" s="384">
        <v>4817</v>
      </c>
      <c r="E9673">
        <v>0.01</v>
      </c>
      <c r="F9673">
        <v>1.61314</v>
      </c>
      <c r="G9673" s="384">
        <v>0</v>
      </c>
      <c r="H9673">
        <v>0</v>
      </c>
    </row>
    <row r="9674" spans="1:10" x14ac:dyDescent="0.2">
      <c r="A9674">
        <v>18967</v>
      </c>
      <c r="B9674" s="623">
        <v>43724.048611111109</v>
      </c>
      <c r="C9674" s="405" t="s">
        <v>2054</v>
      </c>
      <c r="D9674" s="384">
        <v>4817</v>
      </c>
      <c r="E9674">
        <v>0.01</v>
      </c>
      <c r="F9674">
        <v>1.61046</v>
      </c>
      <c r="G9674" s="384">
        <v>0</v>
      </c>
      <c r="H9674">
        <v>1.61046</v>
      </c>
      <c r="I9674">
        <v>1.85</v>
      </c>
      <c r="J9674" s="384">
        <v>3804.93</v>
      </c>
    </row>
    <row r="9675" spans="1:10" x14ac:dyDescent="0.2">
      <c r="A9675">
        <v>18968</v>
      </c>
      <c r="B9675" s="623">
        <v>43724.052777777775</v>
      </c>
      <c r="C9675" s="405" t="s">
        <v>96</v>
      </c>
      <c r="D9675" s="384">
        <v>4818</v>
      </c>
      <c r="E9675">
        <v>0.01</v>
      </c>
      <c r="F9675">
        <v>1.6099699999999999</v>
      </c>
      <c r="G9675" s="384">
        <v>0</v>
      </c>
      <c r="H9675">
        <v>0</v>
      </c>
    </row>
    <row r="9676" spans="1:10" x14ac:dyDescent="0.2">
      <c r="A9676">
        <v>18970</v>
      </c>
      <c r="B9676" s="623">
        <v>43724.0625</v>
      </c>
      <c r="C9676" s="405" t="s">
        <v>2054</v>
      </c>
      <c r="D9676" s="384">
        <v>4818</v>
      </c>
      <c r="E9676">
        <v>0.01</v>
      </c>
      <c r="F9676">
        <v>1.61077</v>
      </c>
      <c r="G9676" s="384">
        <v>0</v>
      </c>
      <c r="H9676">
        <v>1.61077</v>
      </c>
      <c r="I9676">
        <v>0.55000000000000004</v>
      </c>
      <c r="J9676" s="384">
        <v>3805.48</v>
      </c>
    </row>
    <row r="9677" spans="1:10" x14ac:dyDescent="0.2">
      <c r="A9677">
        <v>18971</v>
      </c>
      <c r="B9677" s="623">
        <v>43724.068749999999</v>
      </c>
      <c r="C9677" s="405" t="s">
        <v>96</v>
      </c>
      <c r="D9677" s="384">
        <v>4819</v>
      </c>
      <c r="E9677">
        <v>0.01</v>
      </c>
      <c r="F9677">
        <v>1.6109100000000001</v>
      </c>
      <c r="G9677" s="384">
        <v>0</v>
      </c>
      <c r="H9677">
        <v>0</v>
      </c>
    </row>
    <row r="9678" spans="1:10" x14ac:dyDescent="0.2">
      <c r="A9678">
        <v>18973</v>
      </c>
      <c r="B9678" s="623">
        <v>43724.12777777778</v>
      </c>
      <c r="C9678" s="405" t="s">
        <v>2054</v>
      </c>
      <c r="D9678" s="384">
        <v>4819</v>
      </c>
      <c r="E9678">
        <v>0.01</v>
      </c>
      <c r="F9678">
        <v>1.61171</v>
      </c>
      <c r="G9678" s="384">
        <v>0</v>
      </c>
      <c r="H9678">
        <v>1.61171</v>
      </c>
      <c r="I9678">
        <v>0.56000000000000005</v>
      </c>
      <c r="J9678" s="384">
        <v>3806.04</v>
      </c>
    </row>
    <row r="9679" spans="1:10" x14ac:dyDescent="0.2">
      <c r="A9679">
        <v>18974</v>
      </c>
      <c r="B9679" s="623">
        <v>43724.962500000001</v>
      </c>
      <c r="C9679" s="405" t="s">
        <v>96</v>
      </c>
      <c r="D9679" s="384">
        <v>4820</v>
      </c>
      <c r="E9679">
        <v>0.01</v>
      </c>
      <c r="F9679">
        <v>1.60277</v>
      </c>
      <c r="G9679" s="384">
        <v>0</v>
      </c>
      <c r="H9679">
        <v>0</v>
      </c>
    </row>
    <row r="9680" spans="1:10" x14ac:dyDescent="0.2">
      <c r="A9680">
        <v>18976</v>
      </c>
      <c r="B9680" s="623">
        <v>43725.125694444447</v>
      </c>
      <c r="C9680" s="405" t="s">
        <v>2054</v>
      </c>
      <c r="D9680" s="384">
        <v>4820</v>
      </c>
      <c r="E9680">
        <v>0.01</v>
      </c>
      <c r="F9680">
        <v>1.6035699999999999</v>
      </c>
      <c r="G9680" s="384">
        <v>0</v>
      </c>
      <c r="H9680">
        <v>1.6035699999999999</v>
      </c>
      <c r="I9680">
        <v>0.46</v>
      </c>
      <c r="J9680" s="384">
        <v>3806.49</v>
      </c>
    </row>
    <row r="9681" spans="1:10" x14ac:dyDescent="0.2">
      <c r="A9681">
        <v>18977</v>
      </c>
      <c r="B9681" s="623">
        <v>43725.959722222222</v>
      </c>
      <c r="C9681" s="405" t="s">
        <v>96</v>
      </c>
      <c r="D9681" s="384">
        <v>4821</v>
      </c>
      <c r="E9681">
        <v>0.01</v>
      </c>
      <c r="F9681">
        <v>1.6121700000000001</v>
      </c>
      <c r="G9681" s="384">
        <v>0</v>
      </c>
      <c r="H9681">
        <v>0</v>
      </c>
    </row>
    <row r="9682" spans="1:10" x14ac:dyDescent="0.2">
      <c r="A9682">
        <v>18979</v>
      </c>
      <c r="B9682" s="623">
        <v>43726.089583333334</v>
      </c>
      <c r="C9682" s="405" t="s">
        <v>2054</v>
      </c>
      <c r="D9682" s="384">
        <v>4821</v>
      </c>
      <c r="E9682">
        <v>0.01</v>
      </c>
      <c r="F9682">
        <v>1.61297</v>
      </c>
      <c r="G9682" s="384">
        <v>0</v>
      </c>
      <c r="H9682">
        <v>1.61297</v>
      </c>
      <c r="I9682">
        <v>0.46</v>
      </c>
      <c r="J9682" s="384">
        <v>3806.95</v>
      </c>
    </row>
    <row r="9683" spans="1:10" x14ac:dyDescent="0.2">
      <c r="A9683">
        <v>18980</v>
      </c>
      <c r="B9683" s="623">
        <v>43726.879861111112</v>
      </c>
      <c r="C9683" s="405" t="s">
        <v>96</v>
      </c>
      <c r="D9683" s="384">
        <v>4822</v>
      </c>
      <c r="E9683">
        <v>0.01</v>
      </c>
      <c r="F9683">
        <v>1.6157300000000001</v>
      </c>
      <c r="G9683" s="384">
        <v>0</v>
      </c>
      <c r="H9683">
        <v>0</v>
      </c>
    </row>
    <row r="9684" spans="1:10" x14ac:dyDescent="0.2">
      <c r="A9684">
        <v>18982</v>
      </c>
      <c r="B9684" s="623">
        <v>43726.884027777778</v>
      </c>
      <c r="C9684" s="405" t="s">
        <v>2054</v>
      </c>
      <c r="D9684" s="384">
        <v>4822</v>
      </c>
      <c r="E9684">
        <v>0.01</v>
      </c>
      <c r="F9684">
        <v>1.61653</v>
      </c>
      <c r="G9684" s="384">
        <v>0</v>
      </c>
      <c r="H9684">
        <v>1.61653</v>
      </c>
      <c r="I9684">
        <v>0.55000000000000004</v>
      </c>
      <c r="J9684" s="384">
        <v>3807.5</v>
      </c>
    </row>
    <row r="9685" spans="1:10" x14ac:dyDescent="0.2">
      <c r="A9685">
        <v>18983</v>
      </c>
      <c r="B9685" s="623">
        <v>43727.076388888891</v>
      </c>
      <c r="C9685" s="405" t="s">
        <v>97</v>
      </c>
      <c r="D9685" s="384">
        <v>4823</v>
      </c>
      <c r="E9685">
        <v>0.01</v>
      </c>
      <c r="F9685">
        <v>1.61541</v>
      </c>
      <c r="G9685" s="384">
        <v>0</v>
      </c>
      <c r="H9685">
        <v>0</v>
      </c>
    </row>
    <row r="9686" spans="1:10" x14ac:dyDescent="0.2">
      <c r="A9686">
        <v>19027</v>
      </c>
      <c r="B9686" s="623">
        <v>43731.439583333333</v>
      </c>
      <c r="C9686" s="405" t="s">
        <v>2054</v>
      </c>
      <c r="D9686" s="384">
        <v>4823</v>
      </c>
      <c r="E9686">
        <v>0.01</v>
      </c>
      <c r="F9686">
        <v>1.6216600000000001</v>
      </c>
      <c r="G9686" s="384">
        <v>0</v>
      </c>
      <c r="H9686">
        <v>1.6216600000000001</v>
      </c>
      <c r="I9686">
        <v>-4.28</v>
      </c>
      <c r="J9686" s="384">
        <v>3803.77</v>
      </c>
    </row>
    <row r="9687" spans="1:10" x14ac:dyDescent="0.2">
      <c r="A9687">
        <v>18985</v>
      </c>
      <c r="B9687" s="623">
        <v>43727.131249999999</v>
      </c>
      <c r="C9687" s="405" t="s">
        <v>97</v>
      </c>
      <c r="D9687" s="384">
        <v>4824</v>
      </c>
      <c r="E9687">
        <v>0.01</v>
      </c>
      <c r="F9687">
        <v>1.6169500000000001</v>
      </c>
      <c r="G9687" s="384">
        <v>0</v>
      </c>
      <c r="H9687">
        <v>0</v>
      </c>
    </row>
    <row r="9688" spans="1:10" x14ac:dyDescent="0.2">
      <c r="A9688">
        <v>19028</v>
      </c>
      <c r="B9688" s="623">
        <v>43731.439583333333</v>
      </c>
      <c r="C9688" s="405" t="s">
        <v>2054</v>
      </c>
      <c r="D9688" s="384">
        <v>4824</v>
      </c>
      <c r="E9688">
        <v>0.01</v>
      </c>
      <c r="F9688">
        <v>1.6216600000000001</v>
      </c>
      <c r="G9688" s="384">
        <v>0</v>
      </c>
      <c r="H9688">
        <v>1.6216600000000001</v>
      </c>
      <c r="I9688">
        <v>-3.22</v>
      </c>
      <c r="J9688" s="384">
        <v>3800.55</v>
      </c>
    </row>
    <row r="9689" spans="1:10" x14ac:dyDescent="0.2">
      <c r="A9689">
        <v>18988</v>
      </c>
      <c r="B9689" s="623">
        <v>43727.158333333333</v>
      </c>
      <c r="C9689" s="405" t="s">
        <v>97</v>
      </c>
      <c r="D9689" s="384">
        <v>4825</v>
      </c>
      <c r="E9689">
        <v>0.01</v>
      </c>
      <c r="F9689">
        <v>1.61849</v>
      </c>
      <c r="G9689" s="384">
        <v>0</v>
      </c>
      <c r="H9689">
        <v>0</v>
      </c>
    </row>
    <row r="9690" spans="1:10" x14ac:dyDescent="0.2">
      <c r="A9690">
        <v>19029</v>
      </c>
      <c r="B9690" s="623">
        <v>43731.439583333333</v>
      </c>
      <c r="C9690" s="405" t="s">
        <v>2054</v>
      </c>
      <c r="D9690" s="384">
        <v>4825</v>
      </c>
      <c r="E9690">
        <v>0.01</v>
      </c>
      <c r="F9690">
        <v>1.6216600000000001</v>
      </c>
      <c r="G9690" s="384">
        <v>0</v>
      </c>
      <c r="H9690">
        <v>1.6216600000000001</v>
      </c>
      <c r="I9690">
        <v>-2.16</v>
      </c>
      <c r="J9690" s="384">
        <v>3798.39</v>
      </c>
    </row>
    <row r="9691" spans="1:10" x14ac:dyDescent="0.2">
      <c r="A9691">
        <v>18992</v>
      </c>
      <c r="B9691" s="623">
        <v>43727.188194444447</v>
      </c>
      <c r="C9691" s="405" t="s">
        <v>97</v>
      </c>
      <c r="D9691" s="384">
        <v>4826</v>
      </c>
      <c r="E9691">
        <v>0.01</v>
      </c>
      <c r="F9691">
        <v>1.6224799999999999</v>
      </c>
      <c r="G9691" s="384">
        <v>0</v>
      </c>
      <c r="H9691">
        <v>0</v>
      </c>
    </row>
    <row r="9692" spans="1:10" x14ac:dyDescent="0.2">
      <c r="A9692">
        <v>19030</v>
      </c>
      <c r="B9692" s="623">
        <v>43731.439583333333</v>
      </c>
      <c r="C9692" s="405" t="s">
        <v>2054</v>
      </c>
      <c r="D9692" s="384">
        <v>4826</v>
      </c>
      <c r="E9692">
        <v>0.01</v>
      </c>
      <c r="F9692">
        <v>1.6216600000000001</v>
      </c>
      <c r="G9692" s="384">
        <v>0</v>
      </c>
      <c r="H9692">
        <v>1.6216600000000001</v>
      </c>
      <c r="I9692">
        <v>0.59</v>
      </c>
      <c r="J9692" s="384">
        <v>3798.97</v>
      </c>
    </row>
    <row r="9693" spans="1:10" x14ac:dyDescent="0.2">
      <c r="A9693">
        <v>18997</v>
      </c>
      <c r="B9693" s="623">
        <v>43727.234722222223</v>
      </c>
      <c r="C9693" s="405" t="s">
        <v>97</v>
      </c>
      <c r="D9693" s="384">
        <v>4827</v>
      </c>
      <c r="E9693">
        <v>0.02</v>
      </c>
      <c r="F9693">
        <v>1.6255900000000001</v>
      </c>
      <c r="G9693" s="384">
        <v>0</v>
      </c>
      <c r="H9693">
        <v>0</v>
      </c>
    </row>
    <row r="9694" spans="1:10" x14ac:dyDescent="0.2">
      <c r="A9694">
        <v>19031</v>
      </c>
      <c r="B9694" s="623">
        <v>43731.439583333333</v>
      </c>
      <c r="C9694" s="405" t="s">
        <v>2054</v>
      </c>
      <c r="D9694" s="384">
        <v>4827</v>
      </c>
      <c r="E9694">
        <v>0.02</v>
      </c>
      <c r="F9694">
        <v>1.6216600000000001</v>
      </c>
      <c r="G9694" s="384">
        <v>0</v>
      </c>
      <c r="H9694">
        <v>1.6216600000000001</v>
      </c>
      <c r="I9694">
        <v>5.48</v>
      </c>
      <c r="J9694" s="384">
        <v>3804.45</v>
      </c>
    </row>
    <row r="9695" spans="1:10" x14ac:dyDescent="0.2">
      <c r="A9695">
        <v>19003</v>
      </c>
      <c r="B9695" s="623">
        <v>43727.413194444445</v>
      </c>
      <c r="C9695" s="405" t="s">
        <v>97</v>
      </c>
      <c r="D9695" s="384">
        <v>4828</v>
      </c>
      <c r="E9695">
        <v>0.02</v>
      </c>
      <c r="F9695">
        <v>1.6288</v>
      </c>
      <c r="G9695" s="384">
        <v>0</v>
      </c>
      <c r="H9695">
        <v>0</v>
      </c>
    </row>
    <row r="9696" spans="1:10" x14ac:dyDescent="0.2">
      <c r="A9696">
        <v>19032</v>
      </c>
      <c r="B9696" s="623">
        <v>43731.439583333333</v>
      </c>
      <c r="C9696" s="405" t="s">
        <v>2054</v>
      </c>
      <c r="D9696" s="384">
        <v>4828</v>
      </c>
      <c r="E9696">
        <v>0.02</v>
      </c>
      <c r="F9696">
        <v>1.6216600000000001</v>
      </c>
      <c r="G9696" s="384">
        <v>0</v>
      </c>
      <c r="H9696">
        <v>1.6216600000000001</v>
      </c>
      <c r="I9696">
        <v>9.91</v>
      </c>
      <c r="J9696" s="384">
        <v>3814.35</v>
      </c>
    </row>
    <row r="9697" spans="1:10" x14ac:dyDescent="0.2">
      <c r="A9697">
        <v>19010</v>
      </c>
      <c r="B9697" s="623">
        <v>43728.041666666664</v>
      </c>
      <c r="C9697" s="405" t="s">
        <v>96</v>
      </c>
      <c r="D9697" s="384">
        <v>4829</v>
      </c>
      <c r="E9697">
        <v>0.01</v>
      </c>
      <c r="F9697">
        <v>1.62547</v>
      </c>
      <c r="G9697" s="384">
        <v>0</v>
      </c>
      <c r="H9697">
        <v>0</v>
      </c>
    </row>
    <row r="9698" spans="1:10" x14ac:dyDescent="0.2">
      <c r="A9698">
        <v>19012</v>
      </c>
      <c r="B9698" s="623">
        <v>43728.123611111114</v>
      </c>
      <c r="C9698" s="405" t="s">
        <v>2054</v>
      </c>
      <c r="D9698" s="384">
        <v>4829</v>
      </c>
      <c r="E9698">
        <v>0.01</v>
      </c>
      <c r="F9698">
        <v>1.6262700000000001</v>
      </c>
      <c r="G9698" s="384">
        <v>0</v>
      </c>
      <c r="H9698">
        <v>1.6262700000000001</v>
      </c>
      <c r="I9698">
        <v>0.55000000000000004</v>
      </c>
      <c r="J9698" s="384">
        <v>3808.05</v>
      </c>
    </row>
    <row r="9699" spans="1:10" x14ac:dyDescent="0.2">
      <c r="A9699">
        <v>19013</v>
      </c>
      <c r="B9699" s="623">
        <v>43731.051388888889</v>
      </c>
      <c r="C9699" s="405" t="s">
        <v>96</v>
      </c>
      <c r="D9699" s="384">
        <v>4830</v>
      </c>
      <c r="E9699">
        <v>0.01</v>
      </c>
      <c r="F9699">
        <v>1.62799</v>
      </c>
      <c r="G9699" s="384">
        <v>0</v>
      </c>
      <c r="H9699">
        <v>0</v>
      </c>
    </row>
    <row r="9700" spans="1:10" x14ac:dyDescent="0.2">
      <c r="A9700">
        <v>19049</v>
      </c>
      <c r="B9700" s="623">
        <v>43733.381249999999</v>
      </c>
      <c r="C9700" s="405" t="s">
        <v>2054</v>
      </c>
      <c r="D9700" s="384">
        <v>4830</v>
      </c>
      <c r="E9700">
        <v>0.01</v>
      </c>
      <c r="F9700">
        <v>1.6225700000000001</v>
      </c>
      <c r="G9700" s="384">
        <v>0</v>
      </c>
      <c r="H9700">
        <v>1.6225700000000001</v>
      </c>
      <c r="I9700">
        <v>-3.91</v>
      </c>
      <c r="J9700" s="384">
        <v>3810.99</v>
      </c>
    </row>
    <row r="9701" spans="1:10" x14ac:dyDescent="0.2">
      <c r="A9701">
        <v>19015</v>
      </c>
      <c r="B9701" s="623">
        <v>43731.241666666669</v>
      </c>
      <c r="C9701" s="405" t="s">
        <v>96</v>
      </c>
      <c r="D9701" s="384">
        <v>4831</v>
      </c>
      <c r="E9701">
        <v>0.01</v>
      </c>
      <c r="F9701">
        <v>1.6264700000000001</v>
      </c>
      <c r="G9701" s="384">
        <v>0</v>
      </c>
      <c r="H9701">
        <v>0</v>
      </c>
    </row>
    <row r="9702" spans="1:10" x14ac:dyDescent="0.2">
      <c r="A9702">
        <v>19050</v>
      </c>
      <c r="B9702" s="623">
        <v>43733.381249999999</v>
      </c>
      <c r="C9702" s="405" t="s">
        <v>2054</v>
      </c>
      <c r="D9702" s="384">
        <v>4831</v>
      </c>
      <c r="E9702">
        <v>0.01</v>
      </c>
      <c r="F9702">
        <v>1.6225700000000001</v>
      </c>
      <c r="G9702" s="384">
        <v>0</v>
      </c>
      <c r="H9702">
        <v>1.6225700000000001</v>
      </c>
      <c r="I9702">
        <v>-2.87</v>
      </c>
      <c r="J9702" s="384">
        <v>3808.12</v>
      </c>
    </row>
    <row r="9703" spans="1:10" x14ac:dyDescent="0.2">
      <c r="A9703">
        <v>19018</v>
      </c>
      <c r="B9703" s="623">
        <v>43731.423611111109</v>
      </c>
      <c r="C9703" s="405" t="s">
        <v>96</v>
      </c>
      <c r="D9703" s="384">
        <v>4832</v>
      </c>
      <c r="E9703">
        <v>0.01</v>
      </c>
      <c r="F9703">
        <v>1.62497</v>
      </c>
      <c r="G9703" s="384">
        <v>0</v>
      </c>
      <c r="H9703">
        <v>0</v>
      </c>
    </row>
    <row r="9704" spans="1:10" x14ac:dyDescent="0.2">
      <c r="A9704">
        <v>19051</v>
      </c>
      <c r="B9704" s="623">
        <v>43733.381249999999</v>
      </c>
      <c r="C9704" s="405" t="s">
        <v>2054</v>
      </c>
      <c r="D9704" s="384">
        <v>4832</v>
      </c>
      <c r="E9704">
        <v>0.01</v>
      </c>
      <c r="F9704">
        <v>1.6225700000000001</v>
      </c>
      <c r="G9704" s="384">
        <v>0</v>
      </c>
      <c r="H9704">
        <v>1.6225700000000001</v>
      </c>
      <c r="I9704">
        <v>-1.83</v>
      </c>
      <c r="J9704" s="384">
        <v>3806.28</v>
      </c>
    </row>
    <row r="9705" spans="1:10" x14ac:dyDescent="0.2">
      <c r="A9705">
        <v>19022</v>
      </c>
      <c r="B9705" s="623">
        <v>43731.438194444447</v>
      </c>
      <c r="C9705" s="405" t="s">
        <v>96</v>
      </c>
      <c r="D9705" s="384">
        <v>4833</v>
      </c>
      <c r="E9705">
        <v>0.01</v>
      </c>
      <c r="F9705">
        <v>1.6226400000000001</v>
      </c>
      <c r="G9705" s="384">
        <v>0</v>
      </c>
      <c r="H9705">
        <v>0</v>
      </c>
    </row>
    <row r="9706" spans="1:10" x14ac:dyDescent="0.2">
      <c r="A9706">
        <v>19052</v>
      </c>
      <c r="B9706" s="623">
        <v>43733.381249999999</v>
      </c>
      <c r="C9706" s="405" t="s">
        <v>2054</v>
      </c>
      <c r="D9706" s="384">
        <v>4833</v>
      </c>
      <c r="E9706">
        <v>0.01</v>
      </c>
      <c r="F9706">
        <v>1.6225700000000001</v>
      </c>
      <c r="G9706" s="384">
        <v>0</v>
      </c>
      <c r="H9706">
        <v>1.6225700000000001</v>
      </c>
      <c r="I9706">
        <v>-0.22</v>
      </c>
      <c r="J9706" s="384">
        <v>3806.06</v>
      </c>
    </row>
    <row r="9707" spans="1:10" x14ac:dyDescent="0.2">
      <c r="A9707">
        <v>19033</v>
      </c>
      <c r="B9707" s="623">
        <v>43731.916666666664</v>
      </c>
      <c r="C9707" s="405" t="s">
        <v>97</v>
      </c>
      <c r="D9707" s="384">
        <v>4834</v>
      </c>
      <c r="E9707">
        <v>0.01</v>
      </c>
      <c r="F9707">
        <v>1.6240600000000001</v>
      </c>
      <c r="G9707" s="384">
        <v>0</v>
      </c>
      <c r="H9707">
        <v>0</v>
      </c>
    </row>
    <row r="9708" spans="1:10" x14ac:dyDescent="0.2">
      <c r="A9708">
        <v>19035</v>
      </c>
      <c r="B9708" s="623">
        <v>43731.931944444441</v>
      </c>
      <c r="C9708" s="405" t="s">
        <v>2054</v>
      </c>
      <c r="D9708" s="384">
        <v>4834</v>
      </c>
      <c r="E9708">
        <v>0.01</v>
      </c>
      <c r="F9708">
        <v>1.6232599999999999</v>
      </c>
      <c r="G9708" s="384">
        <v>0</v>
      </c>
      <c r="H9708">
        <v>1.6232599999999999</v>
      </c>
      <c r="I9708">
        <v>0.55000000000000004</v>
      </c>
      <c r="J9708" s="384">
        <v>3814.9</v>
      </c>
    </row>
    <row r="9709" spans="1:10" x14ac:dyDescent="0.2">
      <c r="A9709">
        <v>19036</v>
      </c>
      <c r="B9709" s="623">
        <v>43732.54583333333</v>
      </c>
      <c r="C9709" s="405" t="s">
        <v>96</v>
      </c>
      <c r="D9709" s="384">
        <v>4835</v>
      </c>
      <c r="E9709">
        <v>0.02</v>
      </c>
      <c r="F9709">
        <v>1.61903</v>
      </c>
      <c r="G9709" s="384">
        <v>0</v>
      </c>
      <c r="H9709">
        <v>0</v>
      </c>
    </row>
    <row r="9710" spans="1:10" x14ac:dyDescent="0.2">
      <c r="A9710">
        <v>19053</v>
      </c>
      <c r="B9710" s="623">
        <v>43733.381249999999</v>
      </c>
      <c r="C9710" s="405" t="s">
        <v>2054</v>
      </c>
      <c r="D9710" s="384">
        <v>4835</v>
      </c>
      <c r="E9710">
        <v>0.02</v>
      </c>
      <c r="F9710">
        <v>1.6225700000000001</v>
      </c>
      <c r="G9710" s="384">
        <v>0</v>
      </c>
      <c r="H9710">
        <v>1.6225700000000001</v>
      </c>
      <c r="I9710">
        <v>4.7</v>
      </c>
      <c r="J9710" s="384">
        <v>3810.76</v>
      </c>
    </row>
    <row r="9711" spans="1:10" x14ac:dyDescent="0.2">
      <c r="A9711">
        <v>19042</v>
      </c>
      <c r="B9711" s="623">
        <v>43732.550694444442</v>
      </c>
      <c r="C9711" s="405" t="s">
        <v>96</v>
      </c>
      <c r="D9711" s="384">
        <v>4836</v>
      </c>
      <c r="E9711">
        <v>0.02</v>
      </c>
      <c r="F9711">
        <v>1.61582</v>
      </c>
      <c r="G9711" s="384">
        <v>0</v>
      </c>
      <c r="H9711">
        <v>0</v>
      </c>
    </row>
    <row r="9712" spans="1:10" x14ac:dyDescent="0.2">
      <c r="A9712">
        <v>19054</v>
      </c>
      <c r="B9712" s="623">
        <v>43733.381249999999</v>
      </c>
      <c r="C9712" s="405" t="s">
        <v>2054</v>
      </c>
      <c r="D9712" s="384">
        <v>4836</v>
      </c>
      <c r="E9712">
        <v>0.02</v>
      </c>
      <c r="F9712">
        <v>1.6225700000000001</v>
      </c>
      <c r="G9712" s="384">
        <v>0</v>
      </c>
      <c r="H9712">
        <v>1.6225700000000001</v>
      </c>
      <c r="I9712">
        <v>9.1300000000000008</v>
      </c>
      <c r="J9712" s="384">
        <v>3819.88</v>
      </c>
    </row>
    <row r="9713" spans="1:10" x14ac:dyDescent="0.2">
      <c r="A9713">
        <v>19055</v>
      </c>
      <c r="B9713" s="623">
        <v>43733.888888888891</v>
      </c>
      <c r="C9713" s="405" t="s">
        <v>96</v>
      </c>
      <c r="D9713" s="384">
        <v>4837</v>
      </c>
      <c r="E9713">
        <v>0.01</v>
      </c>
      <c r="F9713">
        <v>1.6205000000000001</v>
      </c>
      <c r="G9713" s="384">
        <v>0</v>
      </c>
      <c r="H9713">
        <v>0</v>
      </c>
    </row>
    <row r="9714" spans="1:10" x14ac:dyDescent="0.2">
      <c r="A9714">
        <v>19057</v>
      </c>
      <c r="B9714" s="623">
        <v>43733.981944444444</v>
      </c>
      <c r="C9714" s="405" t="s">
        <v>2054</v>
      </c>
      <c r="D9714" s="384">
        <v>4837</v>
      </c>
      <c r="E9714">
        <v>0.01</v>
      </c>
      <c r="F9714">
        <v>1.6213</v>
      </c>
      <c r="G9714" s="384">
        <v>0</v>
      </c>
      <c r="H9714">
        <v>1.6213</v>
      </c>
      <c r="I9714">
        <v>0.55000000000000004</v>
      </c>
      <c r="J9714" s="384">
        <v>3820.43</v>
      </c>
    </row>
    <row r="9715" spans="1:10" x14ac:dyDescent="0.2">
      <c r="A9715">
        <v>19058</v>
      </c>
      <c r="B9715" s="623">
        <v>43734.886805555558</v>
      </c>
      <c r="C9715" s="405" t="s">
        <v>96</v>
      </c>
      <c r="D9715" s="384">
        <v>4838</v>
      </c>
      <c r="E9715">
        <v>0.01</v>
      </c>
      <c r="F9715">
        <v>1.6177299999999999</v>
      </c>
      <c r="G9715" s="384">
        <v>0</v>
      </c>
      <c r="H9715">
        <v>0</v>
      </c>
    </row>
    <row r="9716" spans="1:10" x14ac:dyDescent="0.2">
      <c r="A9716">
        <v>19060</v>
      </c>
      <c r="B9716" s="623">
        <v>43734.927083333336</v>
      </c>
      <c r="C9716" s="405" t="s">
        <v>2054</v>
      </c>
      <c r="D9716" s="384">
        <v>4838</v>
      </c>
      <c r="E9716">
        <v>0.01</v>
      </c>
      <c r="F9716">
        <v>1.61853</v>
      </c>
      <c r="G9716" s="384">
        <v>0</v>
      </c>
      <c r="H9716">
        <v>1.61853</v>
      </c>
      <c r="I9716">
        <v>0.55000000000000004</v>
      </c>
      <c r="J9716" s="384">
        <v>3820.98</v>
      </c>
    </row>
    <row r="9717" spans="1:10" x14ac:dyDescent="0.2">
      <c r="A9717">
        <v>19061</v>
      </c>
      <c r="B9717" s="623">
        <v>43734.94027777778</v>
      </c>
      <c r="C9717" s="405" t="s">
        <v>96</v>
      </c>
      <c r="D9717" s="384">
        <v>4839</v>
      </c>
      <c r="E9717">
        <v>0.01</v>
      </c>
      <c r="F9717">
        <v>1.61697</v>
      </c>
      <c r="G9717" s="384">
        <v>0</v>
      </c>
      <c r="H9717">
        <v>0</v>
      </c>
    </row>
    <row r="9718" spans="1:10" x14ac:dyDescent="0.2">
      <c r="A9718">
        <v>19063</v>
      </c>
      <c r="B9718" s="623">
        <v>43734.957638888889</v>
      </c>
      <c r="C9718" s="405" t="s">
        <v>2054</v>
      </c>
      <c r="D9718" s="384">
        <v>4839</v>
      </c>
      <c r="E9718">
        <v>0.01</v>
      </c>
      <c r="F9718">
        <v>1.6177699999999999</v>
      </c>
      <c r="G9718" s="384">
        <v>0</v>
      </c>
      <c r="H9718">
        <v>1.6177699999999999</v>
      </c>
      <c r="I9718">
        <v>0.56000000000000005</v>
      </c>
      <c r="J9718" s="384">
        <v>3821.54</v>
      </c>
    </row>
    <row r="9719" spans="1:10" x14ac:dyDescent="0.2">
      <c r="A9719">
        <v>19064</v>
      </c>
      <c r="B9719" s="623">
        <v>43735.902777777781</v>
      </c>
      <c r="C9719" s="405" t="s">
        <v>96</v>
      </c>
      <c r="D9719" s="384">
        <v>4840</v>
      </c>
      <c r="E9719">
        <v>0.01</v>
      </c>
      <c r="F9719">
        <v>1.6180000000000001</v>
      </c>
      <c r="G9719" s="384">
        <v>0</v>
      </c>
      <c r="H9719">
        <v>0</v>
      </c>
    </row>
    <row r="9720" spans="1:10" x14ac:dyDescent="0.2">
      <c r="A9720">
        <v>19066</v>
      </c>
      <c r="B9720" s="623">
        <v>43738.070138888892</v>
      </c>
      <c r="C9720" s="405" t="s">
        <v>2054</v>
      </c>
      <c r="D9720" s="384">
        <v>4840</v>
      </c>
      <c r="E9720">
        <v>0.01</v>
      </c>
      <c r="F9720">
        <v>1.6188</v>
      </c>
      <c r="G9720" s="384">
        <v>0</v>
      </c>
      <c r="H9720">
        <v>1.6188</v>
      </c>
      <c r="I9720">
        <v>0.46</v>
      </c>
      <c r="J9720" s="384">
        <v>3822</v>
      </c>
    </row>
    <row r="9721" spans="1:10" x14ac:dyDescent="0.2">
      <c r="A9721">
        <v>19067</v>
      </c>
      <c r="B9721" s="623">
        <v>43738.077777777777</v>
      </c>
      <c r="C9721" s="405" t="s">
        <v>97</v>
      </c>
      <c r="D9721" s="384">
        <v>4841</v>
      </c>
      <c r="E9721">
        <v>0.01</v>
      </c>
      <c r="F9721">
        <v>1.6194500000000001</v>
      </c>
      <c r="G9721" s="384">
        <v>0</v>
      </c>
      <c r="H9721">
        <v>0</v>
      </c>
    </row>
    <row r="9722" spans="1:10" x14ac:dyDescent="0.2">
      <c r="A9722">
        <v>19069</v>
      </c>
      <c r="B9722" s="623">
        <v>43738.085416666669</v>
      </c>
      <c r="C9722" s="405" t="s">
        <v>2054</v>
      </c>
      <c r="D9722" s="384">
        <v>4841</v>
      </c>
      <c r="E9722">
        <v>0.01</v>
      </c>
      <c r="F9722">
        <v>1.6186499999999999</v>
      </c>
      <c r="G9722" s="384">
        <v>0</v>
      </c>
      <c r="H9722">
        <v>1.6186499999999999</v>
      </c>
      <c r="I9722">
        <v>0.55000000000000004</v>
      </c>
      <c r="J9722" s="384">
        <v>3822.55</v>
      </c>
    </row>
    <row r="9723" spans="1:10" x14ac:dyDescent="0.2">
      <c r="A9723">
        <v>19070</v>
      </c>
      <c r="B9723" s="623">
        <v>43739.884027777778</v>
      </c>
      <c r="C9723" s="405" t="s">
        <v>96</v>
      </c>
      <c r="D9723" s="384">
        <v>4842</v>
      </c>
      <c r="E9723">
        <v>0.01</v>
      </c>
      <c r="F9723">
        <v>1.63192</v>
      </c>
      <c r="G9723" s="384">
        <v>0</v>
      </c>
      <c r="H9723">
        <v>0</v>
      </c>
    </row>
    <row r="9724" spans="1:10" x14ac:dyDescent="0.2">
      <c r="A9724">
        <v>19079</v>
      </c>
      <c r="B9724" s="623">
        <v>43740.431944444441</v>
      </c>
      <c r="C9724" s="405" t="s">
        <v>2054</v>
      </c>
      <c r="D9724" s="384">
        <v>4842</v>
      </c>
      <c r="E9724">
        <v>0.01</v>
      </c>
      <c r="F9724">
        <v>1.6311899999999999</v>
      </c>
      <c r="G9724" s="384">
        <v>0</v>
      </c>
      <c r="H9724">
        <v>1.6311899999999999</v>
      </c>
      <c r="I9724">
        <v>-0.6</v>
      </c>
      <c r="J9724" s="384">
        <v>3821.95</v>
      </c>
    </row>
    <row r="9725" spans="1:10" x14ac:dyDescent="0.2">
      <c r="A9725">
        <v>19072</v>
      </c>
      <c r="B9725" s="623">
        <v>43740.072916666664</v>
      </c>
      <c r="C9725" s="405" t="s">
        <v>96</v>
      </c>
      <c r="D9725" s="384">
        <v>4843</v>
      </c>
      <c r="E9725">
        <v>0.01</v>
      </c>
      <c r="F9725">
        <v>1.6303799999999999</v>
      </c>
      <c r="G9725" s="384">
        <v>0</v>
      </c>
      <c r="H9725">
        <v>0</v>
      </c>
    </row>
    <row r="9726" spans="1:10" x14ac:dyDescent="0.2">
      <c r="A9726">
        <v>19080</v>
      </c>
      <c r="B9726" s="623">
        <v>43740.431944444441</v>
      </c>
      <c r="C9726" s="405" t="s">
        <v>2054</v>
      </c>
      <c r="D9726" s="384">
        <v>4843</v>
      </c>
      <c r="E9726">
        <v>0.01</v>
      </c>
      <c r="F9726">
        <v>1.6311899999999999</v>
      </c>
      <c r="G9726" s="384">
        <v>0</v>
      </c>
      <c r="H9726">
        <v>1.6311899999999999</v>
      </c>
      <c r="I9726">
        <v>0.55000000000000004</v>
      </c>
      <c r="J9726" s="384">
        <v>3822.5</v>
      </c>
    </row>
    <row r="9727" spans="1:10" x14ac:dyDescent="0.2">
      <c r="A9727">
        <v>19075</v>
      </c>
      <c r="B9727" s="623">
        <v>43740.115972222222</v>
      </c>
      <c r="C9727" s="405" t="s">
        <v>96</v>
      </c>
      <c r="D9727" s="384">
        <v>4844</v>
      </c>
      <c r="E9727">
        <v>0.01</v>
      </c>
      <c r="F9727">
        <v>1.6288800000000001</v>
      </c>
      <c r="G9727" s="384">
        <v>0</v>
      </c>
      <c r="H9727">
        <v>0</v>
      </c>
    </row>
    <row r="9728" spans="1:10" x14ac:dyDescent="0.2">
      <c r="A9728">
        <v>19081</v>
      </c>
      <c r="B9728" s="623">
        <v>43740.431944444441</v>
      </c>
      <c r="C9728" s="405" t="s">
        <v>2054</v>
      </c>
      <c r="D9728" s="384">
        <v>4844</v>
      </c>
      <c r="E9728">
        <v>0.01</v>
      </c>
      <c r="F9728">
        <v>1.6311899999999999</v>
      </c>
      <c r="G9728" s="384">
        <v>0</v>
      </c>
      <c r="H9728">
        <v>1.6311899999999999</v>
      </c>
      <c r="I9728">
        <v>1.59</v>
      </c>
      <c r="J9728" s="384">
        <v>3824.09</v>
      </c>
    </row>
    <row r="9729" spans="1:10" x14ac:dyDescent="0.2">
      <c r="A9729">
        <v>19082</v>
      </c>
      <c r="B9729" s="623">
        <v>43741.893055555556</v>
      </c>
      <c r="C9729" s="405" t="s">
        <v>96</v>
      </c>
      <c r="D9729" s="384">
        <v>4845</v>
      </c>
      <c r="E9729">
        <v>0.01</v>
      </c>
      <c r="F9729">
        <v>1.6271800000000001</v>
      </c>
      <c r="G9729" s="384">
        <v>0</v>
      </c>
      <c r="H9729">
        <v>0</v>
      </c>
    </row>
    <row r="9730" spans="1:10" x14ac:dyDescent="0.2">
      <c r="A9730">
        <v>19084</v>
      </c>
      <c r="B9730" s="623">
        <v>43741.899305555555</v>
      </c>
      <c r="C9730" s="405" t="s">
        <v>2054</v>
      </c>
      <c r="D9730" s="384">
        <v>4845</v>
      </c>
      <c r="E9730">
        <v>0.01</v>
      </c>
      <c r="F9730">
        <v>1.62798</v>
      </c>
      <c r="G9730" s="384">
        <v>0</v>
      </c>
      <c r="H9730">
        <v>1.62798</v>
      </c>
      <c r="I9730">
        <v>0.55000000000000004</v>
      </c>
      <c r="J9730" s="384">
        <v>3824.64</v>
      </c>
    </row>
    <row r="9731" spans="1:10" x14ac:dyDescent="0.2">
      <c r="A9731">
        <v>19085</v>
      </c>
      <c r="B9731" s="623">
        <v>43742.87777777778</v>
      </c>
      <c r="C9731" s="405" t="s">
        <v>96</v>
      </c>
      <c r="D9731" s="384">
        <v>4846</v>
      </c>
      <c r="E9731">
        <v>0.01</v>
      </c>
      <c r="F9731">
        <v>1.6212599999999999</v>
      </c>
      <c r="G9731" s="384">
        <v>0</v>
      </c>
      <c r="H9731">
        <v>0</v>
      </c>
    </row>
    <row r="9732" spans="1:10" x14ac:dyDescent="0.2">
      <c r="A9732">
        <v>19087</v>
      </c>
      <c r="B9732" s="623">
        <v>43742.909722222219</v>
      </c>
      <c r="C9732" s="405" t="s">
        <v>2054</v>
      </c>
      <c r="D9732" s="384">
        <v>4846</v>
      </c>
      <c r="E9732">
        <v>0.01</v>
      </c>
      <c r="F9732">
        <v>1.6220600000000001</v>
      </c>
      <c r="G9732" s="384">
        <v>0</v>
      </c>
      <c r="H9732">
        <v>1.6220600000000001</v>
      </c>
      <c r="I9732">
        <v>0.56000000000000005</v>
      </c>
      <c r="J9732" s="384">
        <v>3825.2</v>
      </c>
    </row>
    <row r="9733" spans="1:10" x14ac:dyDescent="0.2">
      <c r="A9733">
        <v>19088</v>
      </c>
      <c r="B9733" s="623">
        <v>43745.063888888886</v>
      </c>
      <c r="C9733" s="405" t="s">
        <v>97</v>
      </c>
      <c r="D9733" s="384">
        <v>4847</v>
      </c>
      <c r="E9733">
        <v>0.01</v>
      </c>
      <c r="F9733">
        <v>1.62459</v>
      </c>
      <c r="G9733" s="384">
        <v>0</v>
      </c>
      <c r="H9733">
        <v>0</v>
      </c>
    </row>
    <row r="9734" spans="1:10" x14ac:dyDescent="0.2">
      <c r="A9734">
        <v>19090</v>
      </c>
      <c r="B9734" s="623">
        <v>43745.086111111108</v>
      </c>
      <c r="C9734" s="405" t="s">
        <v>2054</v>
      </c>
      <c r="D9734" s="384">
        <v>4847</v>
      </c>
      <c r="E9734">
        <v>0.01</v>
      </c>
      <c r="F9734">
        <v>1.6237900000000001</v>
      </c>
      <c r="G9734" s="384">
        <v>0</v>
      </c>
      <c r="H9734">
        <v>1.6237900000000001</v>
      </c>
      <c r="I9734">
        <v>0.55000000000000004</v>
      </c>
      <c r="J9734" s="384">
        <v>3825.75</v>
      </c>
    </row>
    <row r="9735" spans="1:10" x14ac:dyDescent="0.2">
      <c r="A9735">
        <v>19091</v>
      </c>
      <c r="B9735" s="623">
        <v>43745.875</v>
      </c>
      <c r="C9735" s="405" t="s">
        <v>96</v>
      </c>
      <c r="D9735" s="384">
        <v>4848</v>
      </c>
      <c r="E9735">
        <v>0.01</v>
      </c>
      <c r="F9735">
        <v>1.62798</v>
      </c>
      <c r="G9735" s="384">
        <v>0</v>
      </c>
      <c r="H9735">
        <v>0</v>
      </c>
    </row>
    <row r="9736" spans="1:10" x14ac:dyDescent="0.2">
      <c r="A9736">
        <v>19093</v>
      </c>
      <c r="B9736" s="623">
        <v>43745.879166666666</v>
      </c>
      <c r="C9736" s="405" t="s">
        <v>2054</v>
      </c>
      <c r="D9736" s="384">
        <v>4848</v>
      </c>
      <c r="E9736">
        <v>0.01</v>
      </c>
      <c r="F9736">
        <v>1.6287799999999999</v>
      </c>
      <c r="G9736" s="384">
        <v>0</v>
      </c>
      <c r="H9736">
        <v>1.6287799999999999</v>
      </c>
      <c r="I9736">
        <v>0.55000000000000004</v>
      </c>
      <c r="J9736" s="384">
        <v>3826.3</v>
      </c>
    </row>
    <row r="9737" spans="1:10" x14ac:dyDescent="0.2">
      <c r="A9737">
        <v>19094</v>
      </c>
      <c r="B9737" s="623">
        <v>43746.919444444444</v>
      </c>
      <c r="C9737" s="405" t="s">
        <v>97</v>
      </c>
      <c r="D9737" s="384">
        <v>4849</v>
      </c>
      <c r="E9737">
        <v>0.01</v>
      </c>
      <c r="F9737">
        <v>1.62791</v>
      </c>
      <c r="G9737" s="384">
        <v>0</v>
      </c>
      <c r="H9737">
        <v>0</v>
      </c>
    </row>
    <row r="9738" spans="1:10" x14ac:dyDescent="0.2">
      <c r="A9738">
        <v>19099</v>
      </c>
      <c r="B9738" s="623">
        <v>43747.158333333333</v>
      </c>
      <c r="C9738" s="405" t="s">
        <v>2054</v>
      </c>
      <c r="D9738" s="384">
        <v>4849</v>
      </c>
      <c r="E9738">
        <v>0.01</v>
      </c>
      <c r="F9738">
        <v>1.62788</v>
      </c>
      <c r="G9738" s="384">
        <v>0</v>
      </c>
      <c r="H9738">
        <v>1.62788</v>
      </c>
      <c r="I9738">
        <v>0.03</v>
      </c>
      <c r="J9738" s="384">
        <v>3826.33</v>
      </c>
    </row>
    <row r="9739" spans="1:10" x14ac:dyDescent="0.2">
      <c r="A9739">
        <v>19096</v>
      </c>
      <c r="B9739" s="623">
        <v>43747.111805555556</v>
      </c>
      <c r="C9739" s="405" t="s">
        <v>97</v>
      </c>
      <c r="D9739" s="384">
        <v>4850</v>
      </c>
      <c r="E9739">
        <v>0.01</v>
      </c>
      <c r="F9739">
        <v>1.6294500000000001</v>
      </c>
      <c r="G9739" s="384">
        <v>0</v>
      </c>
      <c r="H9739">
        <v>0</v>
      </c>
    </row>
    <row r="9740" spans="1:10" x14ac:dyDescent="0.2">
      <c r="A9740">
        <v>19100</v>
      </c>
      <c r="B9740" s="623">
        <v>43747.158333333333</v>
      </c>
      <c r="C9740" s="405" t="s">
        <v>2054</v>
      </c>
      <c r="D9740" s="384">
        <v>4850</v>
      </c>
      <c r="E9740">
        <v>0.01</v>
      </c>
      <c r="F9740">
        <v>1.62788</v>
      </c>
      <c r="G9740" s="384">
        <v>0</v>
      </c>
      <c r="H9740">
        <v>1.62788</v>
      </c>
      <c r="I9740">
        <v>1.0900000000000001</v>
      </c>
      <c r="J9740" s="384">
        <v>3827.42</v>
      </c>
    </row>
    <row r="9741" spans="1:10" x14ac:dyDescent="0.2">
      <c r="A9741">
        <v>19101</v>
      </c>
      <c r="B9741" s="623">
        <v>43747.947916666664</v>
      </c>
      <c r="C9741" s="405" t="s">
        <v>97</v>
      </c>
      <c r="D9741" s="384">
        <v>4851</v>
      </c>
      <c r="E9741">
        <v>0.01</v>
      </c>
      <c r="F9741">
        <v>1.63205</v>
      </c>
      <c r="G9741" s="384">
        <v>0</v>
      </c>
      <c r="H9741">
        <v>0</v>
      </c>
    </row>
    <row r="9742" spans="1:10" x14ac:dyDescent="0.2">
      <c r="A9742">
        <v>19110</v>
      </c>
      <c r="B9742" s="623">
        <v>43748.177083333336</v>
      </c>
      <c r="C9742" s="405" t="s">
        <v>2054</v>
      </c>
      <c r="D9742" s="384">
        <v>4851</v>
      </c>
      <c r="E9742">
        <v>0.01</v>
      </c>
      <c r="F9742">
        <v>1.6327799999999999</v>
      </c>
      <c r="G9742" s="384">
        <v>0</v>
      </c>
      <c r="H9742">
        <v>1.6327799999999999</v>
      </c>
      <c r="I9742">
        <v>-0.46</v>
      </c>
      <c r="J9742" s="384">
        <v>3826.96</v>
      </c>
    </row>
    <row r="9743" spans="1:10" x14ac:dyDescent="0.2">
      <c r="A9743">
        <v>19103</v>
      </c>
      <c r="B9743" s="623">
        <v>43748.056944444441</v>
      </c>
      <c r="C9743" s="405" t="s">
        <v>97</v>
      </c>
      <c r="D9743" s="384">
        <v>4852</v>
      </c>
      <c r="E9743">
        <v>0.01</v>
      </c>
      <c r="F9743">
        <v>1.6335900000000001</v>
      </c>
      <c r="G9743" s="384">
        <v>0</v>
      </c>
      <c r="H9743">
        <v>0</v>
      </c>
    </row>
    <row r="9744" spans="1:10" x14ac:dyDescent="0.2">
      <c r="A9744">
        <v>19111</v>
      </c>
      <c r="B9744" s="623">
        <v>43748.177083333336</v>
      </c>
      <c r="C9744" s="405" t="s">
        <v>2054</v>
      </c>
      <c r="D9744" s="384">
        <v>4852</v>
      </c>
      <c r="E9744">
        <v>0.01</v>
      </c>
      <c r="F9744">
        <v>1.6327799999999999</v>
      </c>
      <c r="G9744" s="384">
        <v>0</v>
      </c>
      <c r="H9744">
        <v>1.6327799999999999</v>
      </c>
      <c r="I9744">
        <v>0.56000000000000005</v>
      </c>
      <c r="J9744" s="384">
        <v>3827.52</v>
      </c>
    </row>
    <row r="9745" spans="1:10" x14ac:dyDescent="0.2">
      <c r="A9745">
        <v>19106</v>
      </c>
      <c r="B9745" s="623">
        <v>43748.069444444445</v>
      </c>
      <c r="C9745" s="405" t="s">
        <v>97</v>
      </c>
      <c r="D9745" s="384">
        <v>4853</v>
      </c>
      <c r="E9745">
        <v>0.01</v>
      </c>
      <c r="F9745">
        <v>1.6351</v>
      </c>
      <c r="G9745" s="384">
        <v>0</v>
      </c>
      <c r="H9745">
        <v>0</v>
      </c>
    </row>
    <row r="9746" spans="1:10" x14ac:dyDescent="0.2">
      <c r="A9746">
        <v>19112</v>
      </c>
      <c r="B9746" s="623">
        <v>43748.177083333336</v>
      </c>
      <c r="C9746" s="405" t="s">
        <v>2054</v>
      </c>
      <c r="D9746" s="384">
        <v>4853</v>
      </c>
      <c r="E9746">
        <v>0.01</v>
      </c>
      <c r="F9746">
        <v>1.6327799999999999</v>
      </c>
      <c r="G9746" s="384">
        <v>0</v>
      </c>
      <c r="H9746">
        <v>1.6327799999999999</v>
      </c>
      <c r="I9746">
        <v>1.6</v>
      </c>
      <c r="J9746" s="384">
        <v>3829.12</v>
      </c>
    </row>
    <row r="9747" spans="1:10" x14ac:dyDescent="0.2">
      <c r="A9747">
        <v>19113</v>
      </c>
      <c r="B9747" s="623">
        <v>43749.056250000001</v>
      </c>
      <c r="C9747" s="405" t="s">
        <v>97</v>
      </c>
      <c r="D9747" s="384">
        <v>4854</v>
      </c>
      <c r="E9747">
        <v>0.01</v>
      </c>
      <c r="F9747">
        <v>1.6291800000000001</v>
      </c>
      <c r="G9747" s="384">
        <v>0</v>
      </c>
      <c r="H9747">
        <v>0</v>
      </c>
    </row>
    <row r="9748" spans="1:10" x14ac:dyDescent="0.2">
      <c r="A9748">
        <v>19115</v>
      </c>
      <c r="B9748" s="623">
        <v>43749.066666666666</v>
      </c>
      <c r="C9748" s="405" t="s">
        <v>2054</v>
      </c>
      <c r="D9748" s="384">
        <v>4854</v>
      </c>
      <c r="E9748">
        <v>0.01</v>
      </c>
      <c r="F9748">
        <v>1.6283799999999999</v>
      </c>
      <c r="G9748" s="384">
        <v>0</v>
      </c>
      <c r="H9748">
        <v>1.6283799999999999</v>
      </c>
      <c r="I9748">
        <v>0.55000000000000004</v>
      </c>
      <c r="J9748" s="384">
        <v>3829.67</v>
      </c>
    </row>
    <row r="9749" spans="1:10" x14ac:dyDescent="0.2">
      <c r="A9749">
        <v>19116</v>
      </c>
      <c r="B9749" s="623">
        <v>43749.081250000003</v>
      </c>
      <c r="C9749" s="405" t="s">
        <v>97</v>
      </c>
      <c r="D9749" s="384">
        <v>4855</v>
      </c>
      <c r="E9749">
        <v>0.01</v>
      </c>
      <c r="F9749">
        <v>1.6287400000000001</v>
      </c>
      <c r="G9749" s="384">
        <v>0</v>
      </c>
      <c r="H9749">
        <v>0</v>
      </c>
    </row>
    <row r="9750" spans="1:10" x14ac:dyDescent="0.2">
      <c r="A9750">
        <v>19118</v>
      </c>
      <c r="B9750" s="623">
        <v>43749.082638888889</v>
      </c>
      <c r="C9750" s="405" t="s">
        <v>2054</v>
      </c>
      <c r="D9750" s="384">
        <v>4855</v>
      </c>
      <c r="E9750">
        <v>0.01</v>
      </c>
      <c r="F9750">
        <v>1.6279399999999999</v>
      </c>
      <c r="G9750" s="384">
        <v>0</v>
      </c>
      <c r="H9750">
        <v>1.6279399999999999</v>
      </c>
      <c r="I9750">
        <v>0.56000000000000005</v>
      </c>
      <c r="J9750" s="384">
        <v>3830.23</v>
      </c>
    </row>
    <row r="9751" spans="1:10" x14ac:dyDescent="0.2">
      <c r="A9751">
        <v>19119</v>
      </c>
      <c r="B9751" s="623">
        <v>43749.875</v>
      </c>
      <c r="C9751" s="405" t="s">
        <v>97</v>
      </c>
      <c r="D9751" s="384">
        <v>4856</v>
      </c>
      <c r="E9751">
        <v>0.01</v>
      </c>
      <c r="F9751">
        <v>1.62513</v>
      </c>
      <c r="G9751" s="384">
        <v>0</v>
      </c>
      <c r="H9751">
        <v>0</v>
      </c>
    </row>
    <row r="9752" spans="1:10" x14ac:dyDescent="0.2">
      <c r="A9752">
        <v>19121</v>
      </c>
      <c r="B9752" s="623">
        <v>43749.90625</v>
      </c>
      <c r="C9752" s="405" t="s">
        <v>2054</v>
      </c>
      <c r="D9752" s="384">
        <v>4856</v>
      </c>
      <c r="E9752">
        <v>0.01</v>
      </c>
      <c r="F9752">
        <v>1.6243300000000001</v>
      </c>
      <c r="G9752" s="384">
        <v>0</v>
      </c>
      <c r="H9752">
        <v>1.6243300000000001</v>
      </c>
      <c r="I9752">
        <v>0.55000000000000004</v>
      </c>
      <c r="J9752" s="384">
        <v>3830.78</v>
      </c>
    </row>
    <row r="9753" spans="1:10" x14ac:dyDescent="0.2">
      <c r="A9753">
        <v>19122</v>
      </c>
      <c r="B9753" s="623">
        <v>43749.906944444447</v>
      </c>
      <c r="C9753" s="405" t="s">
        <v>96</v>
      </c>
      <c r="D9753" s="384">
        <v>4857</v>
      </c>
      <c r="E9753">
        <v>0.01</v>
      </c>
      <c r="F9753">
        <v>1.6243300000000001</v>
      </c>
      <c r="G9753" s="384">
        <v>0</v>
      </c>
      <c r="H9753">
        <v>0</v>
      </c>
    </row>
    <row r="9754" spans="1:10" x14ac:dyDescent="0.2">
      <c r="A9754">
        <v>19124</v>
      </c>
      <c r="B9754" s="623">
        <v>43749.956250000003</v>
      </c>
      <c r="C9754" s="405" t="s">
        <v>2054</v>
      </c>
      <c r="D9754" s="384">
        <v>4857</v>
      </c>
      <c r="E9754">
        <v>0.01</v>
      </c>
      <c r="F9754">
        <v>1.62513</v>
      </c>
      <c r="G9754" s="384">
        <v>0</v>
      </c>
      <c r="H9754">
        <v>1.62513</v>
      </c>
      <c r="I9754">
        <v>0.55000000000000004</v>
      </c>
      <c r="J9754" s="384">
        <v>3831.33</v>
      </c>
    </row>
    <row r="9755" spans="1:10" x14ac:dyDescent="0.2">
      <c r="A9755">
        <v>19125</v>
      </c>
      <c r="B9755" s="623">
        <v>43752.07708333333</v>
      </c>
      <c r="C9755" s="405" t="s">
        <v>96</v>
      </c>
      <c r="D9755" s="384">
        <v>4858</v>
      </c>
      <c r="E9755">
        <v>0.01</v>
      </c>
      <c r="F9755">
        <v>1.6235200000000001</v>
      </c>
      <c r="G9755" s="384">
        <v>0</v>
      </c>
      <c r="H9755">
        <v>0</v>
      </c>
    </row>
    <row r="9756" spans="1:10" x14ac:dyDescent="0.2">
      <c r="A9756">
        <v>19127</v>
      </c>
      <c r="B9756" s="623">
        <v>43752.097916666666</v>
      </c>
      <c r="C9756" s="405" t="s">
        <v>2054</v>
      </c>
      <c r="D9756" s="384">
        <v>4858</v>
      </c>
      <c r="E9756">
        <v>0.01</v>
      </c>
      <c r="F9756">
        <v>1.62432</v>
      </c>
      <c r="G9756" s="384">
        <v>0</v>
      </c>
      <c r="H9756">
        <v>1.62432</v>
      </c>
      <c r="I9756">
        <v>0.55000000000000004</v>
      </c>
      <c r="J9756" s="384">
        <v>3831.88</v>
      </c>
    </row>
    <row r="9757" spans="1:10" x14ac:dyDescent="0.2">
      <c r="A9757">
        <v>19128</v>
      </c>
      <c r="B9757" s="623">
        <v>43753.87777777778</v>
      </c>
      <c r="C9757" s="405" t="s">
        <v>96</v>
      </c>
      <c r="D9757" s="384">
        <v>4859</v>
      </c>
      <c r="E9757">
        <v>0.01</v>
      </c>
      <c r="F9757">
        <v>1.6320699999999999</v>
      </c>
      <c r="G9757" s="384">
        <v>0</v>
      </c>
      <c r="H9757">
        <v>0</v>
      </c>
    </row>
    <row r="9758" spans="1:10" x14ac:dyDescent="0.2">
      <c r="A9758">
        <v>19130</v>
      </c>
      <c r="B9758" s="623">
        <v>43753.901388888888</v>
      </c>
      <c r="C9758" s="405" t="s">
        <v>2054</v>
      </c>
      <c r="D9758" s="384">
        <v>4859</v>
      </c>
      <c r="E9758">
        <v>0.01</v>
      </c>
      <c r="F9758">
        <v>1.63287</v>
      </c>
      <c r="G9758" s="384">
        <v>0</v>
      </c>
      <c r="H9758">
        <v>1.63287</v>
      </c>
      <c r="I9758">
        <v>0.56000000000000005</v>
      </c>
      <c r="J9758" s="384">
        <v>3832.44</v>
      </c>
    </row>
    <row r="9759" spans="1:10" x14ac:dyDescent="0.2">
      <c r="A9759">
        <v>19131</v>
      </c>
      <c r="B9759" s="623">
        <v>43753.90625</v>
      </c>
      <c r="C9759" s="405" t="s">
        <v>97</v>
      </c>
      <c r="D9759" s="384">
        <v>4860</v>
      </c>
      <c r="E9759">
        <v>0.01</v>
      </c>
      <c r="F9759">
        <v>1.6333200000000001</v>
      </c>
      <c r="G9759" s="384">
        <v>0</v>
      </c>
      <c r="H9759">
        <v>0</v>
      </c>
    </row>
    <row r="9760" spans="1:10" x14ac:dyDescent="0.2">
      <c r="A9760">
        <v>19136</v>
      </c>
      <c r="B9760" s="623">
        <v>43754.03125</v>
      </c>
      <c r="C9760" s="405" t="s">
        <v>2054</v>
      </c>
      <c r="D9760" s="384">
        <v>4860</v>
      </c>
      <c r="E9760">
        <v>0.01</v>
      </c>
      <c r="F9760">
        <v>1.6332899999999999</v>
      </c>
      <c r="G9760" s="384">
        <v>0</v>
      </c>
      <c r="H9760">
        <v>1.6332899999999999</v>
      </c>
      <c r="I9760">
        <v>0.03</v>
      </c>
      <c r="J9760" s="384">
        <v>3832.48</v>
      </c>
    </row>
    <row r="9761" spans="1:10" x14ac:dyDescent="0.2">
      <c r="A9761">
        <v>19133</v>
      </c>
      <c r="B9761" s="623">
        <v>43754.020833333336</v>
      </c>
      <c r="C9761" s="405" t="s">
        <v>97</v>
      </c>
      <c r="D9761" s="384">
        <v>4861</v>
      </c>
      <c r="E9761">
        <v>0.01</v>
      </c>
      <c r="F9761">
        <v>1.6348499999999999</v>
      </c>
      <c r="G9761" s="384">
        <v>0</v>
      </c>
      <c r="H9761">
        <v>0</v>
      </c>
    </row>
    <row r="9762" spans="1:10" x14ac:dyDescent="0.2">
      <c r="A9762">
        <v>19137</v>
      </c>
      <c r="B9762" s="623">
        <v>43754.03125</v>
      </c>
      <c r="C9762" s="405" t="s">
        <v>2054</v>
      </c>
      <c r="D9762" s="384">
        <v>4861</v>
      </c>
      <c r="E9762">
        <v>0.01</v>
      </c>
      <c r="F9762">
        <v>1.6332899999999999</v>
      </c>
      <c r="G9762" s="384">
        <v>0</v>
      </c>
      <c r="H9762">
        <v>1.6332899999999999</v>
      </c>
      <c r="I9762">
        <v>1.08</v>
      </c>
      <c r="J9762" s="384">
        <v>3833.56</v>
      </c>
    </row>
    <row r="9763" spans="1:10" x14ac:dyDescent="0.2">
      <c r="A9763">
        <v>19138</v>
      </c>
      <c r="B9763" s="623">
        <v>43754.054861111108</v>
      </c>
      <c r="C9763" s="405" t="s">
        <v>96</v>
      </c>
      <c r="D9763" s="384">
        <v>4862</v>
      </c>
      <c r="E9763">
        <v>0.01</v>
      </c>
      <c r="F9763">
        <v>1.63402</v>
      </c>
      <c r="G9763" s="384">
        <v>0</v>
      </c>
      <c r="H9763">
        <v>0</v>
      </c>
    </row>
    <row r="9764" spans="1:10" x14ac:dyDescent="0.2">
      <c r="A9764">
        <v>19140</v>
      </c>
      <c r="B9764" s="623">
        <v>43754.087500000001</v>
      </c>
      <c r="C9764" s="405" t="s">
        <v>2054</v>
      </c>
      <c r="D9764" s="384">
        <v>4862</v>
      </c>
      <c r="E9764">
        <v>0.01</v>
      </c>
      <c r="F9764">
        <v>1.6348199999999999</v>
      </c>
      <c r="G9764" s="384">
        <v>0</v>
      </c>
      <c r="H9764">
        <v>1.6348199999999999</v>
      </c>
      <c r="I9764">
        <v>0.55000000000000004</v>
      </c>
      <c r="J9764" s="384">
        <v>3834.11</v>
      </c>
    </row>
    <row r="9765" spans="1:10" x14ac:dyDescent="0.2">
      <c r="A9765">
        <v>19141</v>
      </c>
      <c r="B9765" s="623">
        <v>43754.888888888891</v>
      </c>
      <c r="C9765" s="405" t="s">
        <v>96</v>
      </c>
      <c r="D9765" s="384">
        <v>4863</v>
      </c>
      <c r="E9765">
        <v>0.01</v>
      </c>
      <c r="F9765">
        <v>1.6375200000000001</v>
      </c>
      <c r="G9765" s="384">
        <v>0</v>
      </c>
      <c r="H9765">
        <v>0</v>
      </c>
    </row>
    <row r="9766" spans="1:10" x14ac:dyDescent="0.2">
      <c r="A9766">
        <v>19143</v>
      </c>
      <c r="B9766" s="623">
        <v>43755.006249999999</v>
      </c>
      <c r="C9766" s="405" t="s">
        <v>2054</v>
      </c>
      <c r="D9766" s="384">
        <v>4863</v>
      </c>
      <c r="E9766">
        <v>0.01</v>
      </c>
      <c r="F9766">
        <v>1.63832</v>
      </c>
      <c r="G9766" s="384">
        <v>0</v>
      </c>
      <c r="H9766">
        <v>1.63832</v>
      </c>
      <c r="I9766">
        <v>0.27</v>
      </c>
      <c r="J9766" s="384">
        <v>3834.38</v>
      </c>
    </row>
    <row r="9767" spans="1:10" x14ac:dyDescent="0.2">
      <c r="A9767">
        <v>19144</v>
      </c>
      <c r="B9767" s="623">
        <v>43755.053472222222</v>
      </c>
      <c r="C9767" s="405" t="s">
        <v>97</v>
      </c>
      <c r="D9767" s="384">
        <v>4864</v>
      </c>
      <c r="E9767">
        <v>0.01</v>
      </c>
      <c r="F9767">
        <v>1.63903</v>
      </c>
      <c r="G9767" s="384">
        <v>0</v>
      </c>
      <c r="H9767">
        <v>0</v>
      </c>
    </row>
    <row r="9768" spans="1:10" x14ac:dyDescent="0.2">
      <c r="A9768">
        <v>19146</v>
      </c>
      <c r="B9768" s="623">
        <v>43755.145833333336</v>
      </c>
      <c r="C9768" s="405" t="s">
        <v>2054</v>
      </c>
      <c r="D9768" s="384">
        <v>4864</v>
      </c>
      <c r="E9768">
        <v>0.01</v>
      </c>
      <c r="F9768">
        <v>1.6382300000000001</v>
      </c>
      <c r="G9768" s="384">
        <v>0</v>
      </c>
      <c r="H9768">
        <v>1.6382300000000001</v>
      </c>
      <c r="I9768">
        <v>0.55000000000000004</v>
      </c>
      <c r="J9768" s="384">
        <v>3834.93</v>
      </c>
    </row>
    <row r="9769" spans="1:10" x14ac:dyDescent="0.2">
      <c r="A9769">
        <v>19147</v>
      </c>
      <c r="B9769" s="623">
        <v>43759.052083333336</v>
      </c>
      <c r="C9769" s="405" t="s">
        <v>97</v>
      </c>
      <c r="D9769" s="384">
        <v>4865</v>
      </c>
      <c r="E9769">
        <v>0.01</v>
      </c>
      <c r="F9769">
        <v>1.6300699999999999</v>
      </c>
      <c r="G9769" s="384">
        <v>0</v>
      </c>
      <c r="H9769">
        <v>0</v>
      </c>
    </row>
    <row r="9770" spans="1:10" x14ac:dyDescent="0.2">
      <c r="A9770">
        <v>19149</v>
      </c>
      <c r="B9770" s="623">
        <v>43759.074999999997</v>
      </c>
      <c r="C9770" s="405" t="s">
        <v>2054</v>
      </c>
      <c r="D9770" s="384">
        <v>4865</v>
      </c>
      <c r="E9770">
        <v>0.01</v>
      </c>
      <c r="F9770">
        <v>1.62927</v>
      </c>
      <c r="G9770" s="384">
        <v>0</v>
      </c>
      <c r="H9770">
        <v>1.62927</v>
      </c>
      <c r="I9770">
        <v>0.55000000000000004</v>
      </c>
      <c r="J9770" s="384">
        <v>3835.48</v>
      </c>
    </row>
    <row r="9771" spans="1:10" x14ac:dyDescent="0.2">
      <c r="A9771">
        <v>19150</v>
      </c>
      <c r="B9771" s="623">
        <v>43760.885416666664</v>
      </c>
      <c r="C9771" s="405" t="s">
        <v>97</v>
      </c>
      <c r="D9771" s="384">
        <v>4866</v>
      </c>
      <c r="E9771">
        <v>0.01</v>
      </c>
      <c r="F9771">
        <v>1.6234</v>
      </c>
      <c r="G9771" s="384">
        <v>0</v>
      </c>
      <c r="H9771">
        <v>0</v>
      </c>
    </row>
    <row r="9772" spans="1:10" x14ac:dyDescent="0.2">
      <c r="A9772">
        <v>19152</v>
      </c>
      <c r="B9772" s="623">
        <v>43760.893750000003</v>
      </c>
      <c r="C9772" s="405" t="s">
        <v>2054</v>
      </c>
      <c r="D9772" s="384">
        <v>4866</v>
      </c>
      <c r="E9772">
        <v>0.01</v>
      </c>
      <c r="F9772">
        <v>1.6226</v>
      </c>
      <c r="G9772" s="384">
        <v>0</v>
      </c>
      <c r="H9772">
        <v>1.6226</v>
      </c>
      <c r="I9772">
        <v>0.55000000000000004</v>
      </c>
      <c r="J9772" s="384">
        <v>3836.03</v>
      </c>
    </row>
    <row r="9773" spans="1:10" x14ac:dyDescent="0.2">
      <c r="A9773">
        <v>19153</v>
      </c>
      <c r="B9773" s="623">
        <v>43760.909722222219</v>
      </c>
      <c r="C9773" s="405" t="s">
        <v>97</v>
      </c>
      <c r="D9773" s="384">
        <v>4867</v>
      </c>
      <c r="E9773">
        <v>0.01</v>
      </c>
      <c r="F9773">
        <v>1.6228800000000001</v>
      </c>
      <c r="G9773" s="384">
        <v>0</v>
      </c>
      <c r="H9773">
        <v>0</v>
      </c>
    </row>
    <row r="9774" spans="1:10" x14ac:dyDescent="0.2">
      <c r="A9774">
        <v>19155</v>
      </c>
      <c r="B9774" s="623">
        <v>43761.111111111109</v>
      </c>
      <c r="C9774" s="405" t="s">
        <v>2054</v>
      </c>
      <c r="D9774" s="384">
        <v>4867</v>
      </c>
      <c r="E9774">
        <v>0.01</v>
      </c>
      <c r="F9774">
        <v>1.62208</v>
      </c>
      <c r="G9774" s="384">
        <v>0</v>
      </c>
      <c r="H9774">
        <v>1.62208</v>
      </c>
      <c r="I9774">
        <v>0.56000000000000005</v>
      </c>
      <c r="J9774" s="384">
        <v>3836.6</v>
      </c>
    </row>
    <row r="9775" spans="1:10" x14ac:dyDescent="0.2">
      <c r="A9775">
        <v>19156</v>
      </c>
      <c r="B9775" s="623">
        <v>43763.057638888888</v>
      </c>
      <c r="C9775" s="405" t="s">
        <v>97</v>
      </c>
      <c r="D9775" s="384">
        <v>4868</v>
      </c>
      <c r="E9775">
        <v>0.01</v>
      </c>
      <c r="F9775">
        <v>1.6296200000000001</v>
      </c>
      <c r="G9775" s="384">
        <v>0</v>
      </c>
      <c r="H9775">
        <v>0</v>
      </c>
    </row>
    <row r="9776" spans="1:10" x14ac:dyDescent="0.2">
      <c r="A9776">
        <v>19158</v>
      </c>
      <c r="B9776" s="623">
        <v>43763.090277777781</v>
      </c>
      <c r="C9776" s="405" t="s">
        <v>2054</v>
      </c>
      <c r="D9776" s="384">
        <v>4868</v>
      </c>
      <c r="E9776">
        <v>0.01</v>
      </c>
      <c r="F9776">
        <v>1.6288199999999999</v>
      </c>
      <c r="G9776" s="384">
        <v>0</v>
      </c>
      <c r="H9776">
        <v>1.6288199999999999</v>
      </c>
      <c r="I9776">
        <v>0.56000000000000005</v>
      </c>
      <c r="J9776" s="384">
        <v>3837.16</v>
      </c>
    </row>
    <row r="9777" spans="1:10" x14ac:dyDescent="0.2">
      <c r="A9777">
        <v>19159</v>
      </c>
      <c r="B9777" s="623">
        <v>43763.917361111111</v>
      </c>
      <c r="C9777" s="405" t="s">
        <v>97</v>
      </c>
      <c r="D9777" s="384">
        <v>4869</v>
      </c>
      <c r="E9777">
        <v>0.01</v>
      </c>
      <c r="F9777">
        <v>1.62469</v>
      </c>
      <c r="G9777" s="384">
        <v>0</v>
      </c>
      <c r="H9777">
        <v>0</v>
      </c>
    </row>
    <row r="9778" spans="1:10" x14ac:dyDescent="0.2">
      <c r="A9778">
        <v>19161</v>
      </c>
      <c r="B9778" s="623">
        <v>43765.991666666669</v>
      </c>
      <c r="C9778" s="405" t="s">
        <v>2054</v>
      </c>
      <c r="D9778" s="384">
        <v>4869</v>
      </c>
      <c r="E9778">
        <v>0.01</v>
      </c>
      <c r="F9778">
        <v>1.6238900000000001</v>
      </c>
      <c r="G9778" s="384">
        <v>0</v>
      </c>
      <c r="H9778">
        <v>1.6238900000000001</v>
      </c>
      <c r="I9778">
        <v>0.56000000000000005</v>
      </c>
      <c r="J9778" s="384">
        <v>3837.72</v>
      </c>
    </row>
    <row r="9779" spans="1:10" x14ac:dyDescent="0.2">
      <c r="A9779">
        <v>19162</v>
      </c>
      <c r="B9779" s="623">
        <v>43766.875</v>
      </c>
      <c r="C9779" s="405" t="s">
        <v>97</v>
      </c>
      <c r="D9779" s="384">
        <v>4870</v>
      </c>
      <c r="E9779">
        <v>0.01</v>
      </c>
      <c r="F9779">
        <v>1.62277</v>
      </c>
      <c r="G9779" s="384">
        <v>0</v>
      </c>
      <c r="H9779">
        <v>0</v>
      </c>
    </row>
    <row r="9780" spans="1:10" x14ac:dyDescent="0.2">
      <c r="A9780">
        <v>19164</v>
      </c>
      <c r="B9780" s="623">
        <v>43767.099305555559</v>
      </c>
      <c r="C9780" s="405" t="s">
        <v>2054</v>
      </c>
      <c r="D9780" s="384">
        <v>4870</v>
      </c>
      <c r="E9780">
        <v>0.01</v>
      </c>
      <c r="F9780">
        <v>1.6219699999999999</v>
      </c>
      <c r="G9780" s="384">
        <v>0</v>
      </c>
      <c r="H9780">
        <v>1.6219699999999999</v>
      </c>
      <c r="I9780">
        <v>0.56000000000000005</v>
      </c>
      <c r="J9780" s="384">
        <v>3838.28</v>
      </c>
    </row>
    <row r="9781" spans="1:10" x14ac:dyDescent="0.2">
      <c r="A9781">
        <v>19165</v>
      </c>
      <c r="B9781" s="623">
        <v>43767.917361111111</v>
      </c>
      <c r="C9781" s="405" t="s">
        <v>96</v>
      </c>
      <c r="D9781" s="384">
        <v>4871</v>
      </c>
      <c r="E9781">
        <v>0.01</v>
      </c>
      <c r="F9781">
        <v>1.6185400000000001</v>
      </c>
      <c r="G9781" s="384">
        <v>0</v>
      </c>
      <c r="H9781">
        <v>0</v>
      </c>
    </row>
    <row r="9782" spans="1:10" x14ac:dyDescent="0.2">
      <c r="A9782">
        <v>19167</v>
      </c>
      <c r="B9782" s="623">
        <v>43768.015972222223</v>
      </c>
      <c r="C9782" s="405" t="s">
        <v>2054</v>
      </c>
      <c r="D9782" s="384">
        <v>4871</v>
      </c>
      <c r="E9782">
        <v>0.01</v>
      </c>
      <c r="F9782">
        <v>1.61934</v>
      </c>
      <c r="G9782" s="384">
        <v>0</v>
      </c>
      <c r="H9782">
        <v>1.61934</v>
      </c>
      <c r="I9782">
        <v>0.46</v>
      </c>
      <c r="J9782" s="384">
        <v>3838.74</v>
      </c>
    </row>
    <row r="9783" spans="1:10" x14ac:dyDescent="0.2">
      <c r="A9783">
        <v>19168</v>
      </c>
      <c r="B9783" s="623">
        <v>43768.040972222225</v>
      </c>
      <c r="C9783" s="405" t="s">
        <v>97</v>
      </c>
      <c r="D9783" s="384">
        <v>4872</v>
      </c>
      <c r="E9783">
        <v>0.01</v>
      </c>
      <c r="F9783">
        <v>1.6201099999999999</v>
      </c>
      <c r="G9783" s="384">
        <v>0</v>
      </c>
      <c r="H9783">
        <v>0</v>
      </c>
    </row>
    <row r="9784" spans="1:10" x14ac:dyDescent="0.2">
      <c r="A9784">
        <v>19173</v>
      </c>
      <c r="B9784" s="623">
        <v>43768.104166666664</v>
      </c>
      <c r="C9784" s="405" t="s">
        <v>2054</v>
      </c>
      <c r="D9784" s="384">
        <v>4872</v>
      </c>
      <c r="E9784">
        <v>0.01</v>
      </c>
      <c r="F9784">
        <v>1.6200600000000001</v>
      </c>
      <c r="G9784" s="384">
        <v>0</v>
      </c>
      <c r="H9784">
        <v>1.6200600000000001</v>
      </c>
      <c r="I9784">
        <v>0.04</v>
      </c>
      <c r="J9784" s="384">
        <v>3838.78</v>
      </c>
    </row>
    <row r="9785" spans="1:10" x14ac:dyDescent="0.2">
      <c r="A9785">
        <v>19170</v>
      </c>
      <c r="B9785" s="623">
        <v>43768.1</v>
      </c>
      <c r="C9785" s="405" t="s">
        <v>97</v>
      </c>
      <c r="D9785" s="384">
        <v>4873</v>
      </c>
      <c r="E9785">
        <v>0.01</v>
      </c>
      <c r="F9785">
        <v>1.62161</v>
      </c>
      <c r="G9785" s="384">
        <v>0</v>
      </c>
      <c r="H9785">
        <v>0</v>
      </c>
    </row>
    <row r="9786" spans="1:10" x14ac:dyDescent="0.2">
      <c r="A9786">
        <v>19174</v>
      </c>
      <c r="B9786" s="623">
        <v>43768.104166666664</v>
      </c>
      <c r="C9786" s="405" t="s">
        <v>2054</v>
      </c>
      <c r="D9786" s="384">
        <v>4873</v>
      </c>
      <c r="E9786">
        <v>0.01</v>
      </c>
      <c r="F9786">
        <v>1.6200600000000001</v>
      </c>
      <c r="G9786" s="384">
        <v>0</v>
      </c>
      <c r="H9786">
        <v>1.6200600000000001</v>
      </c>
      <c r="I9786">
        <v>1.07</v>
      </c>
      <c r="J9786" s="384">
        <v>3839.85</v>
      </c>
    </row>
    <row r="9787" spans="1:10" x14ac:dyDescent="0.2">
      <c r="A9787">
        <v>19175</v>
      </c>
      <c r="B9787" s="623">
        <v>43768.921527777777</v>
      </c>
      <c r="C9787" s="405" t="s">
        <v>96</v>
      </c>
      <c r="D9787" s="384">
        <v>4874</v>
      </c>
      <c r="E9787">
        <v>0.01</v>
      </c>
      <c r="F9787">
        <v>1.6160300000000001</v>
      </c>
      <c r="G9787" s="384">
        <v>0</v>
      </c>
      <c r="H9787">
        <v>0</v>
      </c>
    </row>
    <row r="9788" spans="1:10" x14ac:dyDescent="0.2">
      <c r="A9788">
        <v>19177</v>
      </c>
      <c r="B9788" s="623">
        <v>43769.029861111114</v>
      </c>
      <c r="C9788" s="405" t="s">
        <v>2054</v>
      </c>
      <c r="D9788" s="384">
        <v>4874</v>
      </c>
      <c r="E9788">
        <v>0.01</v>
      </c>
      <c r="F9788">
        <v>1.61683</v>
      </c>
      <c r="G9788" s="384">
        <v>0</v>
      </c>
      <c r="H9788">
        <v>1.61683</v>
      </c>
      <c r="I9788">
        <v>0.27</v>
      </c>
      <c r="J9788" s="384">
        <v>3840.12</v>
      </c>
    </row>
    <row r="9789" spans="1:10" x14ac:dyDescent="0.2">
      <c r="A9789">
        <v>19178</v>
      </c>
      <c r="B9789" s="623">
        <v>43769.030555555553</v>
      </c>
      <c r="C9789" s="405" t="s">
        <v>97</v>
      </c>
      <c r="D9789" s="384">
        <v>4875</v>
      </c>
      <c r="E9789">
        <v>0.01</v>
      </c>
      <c r="F9789">
        <v>1.6168400000000001</v>
      </c>
      <c r="G9789" s="384">
        <v>0</v>
      </c>
      <c r="H9789">
        <v>0</v>
      </c>
    </row>
    <row r="9790" spans="1:10" x14ac:dyDescent="0.2">
      <c r="A9790">
        <v>19180</v>
      </c>
      <c r="B9790" s="623">
        <v>43769.086805555555</v>
      </c>
      <c r="C9790" s="405" t="s">
        <v>2054</v>
      </c>
      <c r="D9790" s="384">
        <v>4875</v>
      </c>
      <c r="E9790">
        <v>0.01</v>
      </c>
      <c r="F9790">
        <v>1.6160399999999999</v>
      </c>
      <c r="G9790" s="384">
        <v>0</v>
      </c>
      <c r="H9790">
        <v>1.6160399999999999</v>
      </c>
      <c r="I9790">
        <v>0.55000000000000004</v>
      </c>
      <c r="J9790" s="384">
        <v>3840.67</v>
      </c>
    </row>
    <row r="9791" spans="1:10" x14ac:dyDescent="0.2">
      <c r="A9791">
        <v>19181</v>
      </c>
      <c r="B9791" s="623">
        <v>43770.040972222225</v>
      </c>
      <c r="C9791" s="405" t="s">
        <v>97</v>
      </c>
      <c r="D9791" s="384">
        <v>4876</v>
      </c>
      <c r="E9791">
        <v>0.01</v>
      </c>
      <c r="F9791">
        <v>1.6189100000000001</v>
      </c>
      <c r="G9791" s="384">
        <v>0</v>
      </c>
      <c r="H9791">
        <v>0</v>
      </c>
    </row>
    <row r="9792" spans="1:10" x14ac:dyDescent="0.2">
      <c r="A9792">
        <v>19183</v>
      </c>
      <c r="B9792" s="623">
        <v>43770.12777777778</v>
      </c>
      <c r="C9792" s="405" t="s">
        <v>2054</v>
      </c>
      <c r="D9792" s="384">
        <v>4876</v>
      </c>
      <c r="E9792">
        <v>0.01</v>
      </c>
      <c r="F9792">
        <v>1.6181099999999999</v>
      </c>
      <c r="G9792" s="384">
        <v>0</v>
      </c>
      <c r="H9792">
        <v>1.6181099999999999</v>
      </c>
      <c r="I9792">
        <v>0.55000000000000004</v>
      </c>
      <c r="J9792" s="384">
        <v>3841.22</v>
      </c>
    </row>
    <row r="9793" spans="1:10" x14ac:dyDescent="0.2">
      <c r="A9793">
        <v>19184</v>
      </c>
      <c r="B9793" s="623">
        <v>43770.879861111112</v>
      </c>
      <c r="C9793" s="405" t="s">
        <v>97</v>
      </c>
      <c r="D9793" s="384">
        <v>4877</v>
      </c>
      <c r="E9793">
        <v>0.01</v>
      </c>
      <c r="F9793">
        <v>1.6163400000000001</v>
      </c>
      <c r="G9793" s="384">
        <v>0</v>
      </c>
      <c r="H9793">
        <v>0</v>
      </c>
    </row>
    <row r="9794" spans="1:10" x14ac:dyDescent="0.2">
      <c r="A9794">
        <v>19186</v>
      </c>
      <c r="B9794" s="623">
        <v>43770.917361111111</v>
      </c>
      <c r="C9794" s="405" t="s">
        <v>2054</v>
      </c>
      <c r="D9794" s="384">
        <v>4877</v>
      </c>
      <c r="E9794">
        <v>0.01</v>
      </c>
      <c r="F9794">
        <v>1.61554</v>
      </c>
      <c r="G9794" s="384">
        <v>0</v>
      </c>
      <c r="H9794">
        <v>1.61554</v>
      </c>
      <c r="I9794">
        <v>0.55000000000000004</v>
      </c>
      <c r="J9794" s="384">
        <v>3841.77</v>
      </c>
    </row>
    <row r="9795" spans="1:10" x14ac:dyDescent="0.2">
      <c r="A9795">
        <v>19187</v>
      </c>
      <c r="B9795" s="623">
        <v>43770.925000000003</v>
      </c>
      <c r="C9795" s="405" t="s">
        <v>96</v>
      </c>
      <c r="D9795" s="384">
        <v>4878</v>
      </c>
      <c r="E9795">
        <v>0.01</v>
      </c>
      <c r="F9795">
        <v>1.6149</v>
      </c>
      <c r="G9795" s="384">
        <v>0</v>
      </c>
      <c r="H9795">
        <v>0</v>
      </c>
    </row>
    <row r="9796" spans="1:10" x14ac:dyDescent="0.2">
      <c r="A9796">
        <v>19189</v>
      </c>
      <c r="B9796" s="623">
        <v>43773.009027777778</v>
      </c>
      <c r="C9796" s="405" t="s">
        <v>2054</v>
      </c>
      <c r="D9796" s="384">
        <v>4878</v>
      </c>
      <c r="E9796">
        <v>0.01</v>
      </c>
      <c r="F9796">
        <v>1.6156999999999999</v>
      </c>
      <c r="G9796" s="384">
        <v>0</v>
      </c>
      <c r="H9796">
        <v>1.6156999999999999</v>
      </c>
      <c r="I9796">
        <v>0.46</v>
      </c>
      <c r="J9796" s="384">
        <v>3842.23</v>
      </c>
    </row>
    <row r="9797" spans="1:10" x14ac:dyDescent="0.2">
      <c r="A9797">
        <v>19190</v>
      </c>
      <c r="B9797" s="623">
        <v>43773.886805555558</v>
      </c>
      <c r="C9797" s="405" t="s">
        <v>97</v>
      </c>
      <c r="D9797" s="384">
        <v>4879</v>
      </c>
      <c r="E9797">
        <v>0.01</v>
      </c>
      <c r="F9797">
        <v>1.6174900000000001</v>
      </c>
      <c r="G9797" s="384">
        <v>0</v>
      </c>
      <c r="H9797">
        <v>0</v>
      </c>
    </row>
    <row r="9798" spans="1:10" x14ac:dyDescent="0.2">
      <c r="A9798">
        <v>19192</v>
      </c>
      <c r="B9798" s="623">
        <v>43773.949305555558</v>
      </c>
      <c r="C9798" s="405" t="s">
        <v>2054</v>
      </c>
      <c r="D9798" s="384">
        <v>4879</v>
      </c>
      <c r="E9798">
        <v>0.01</v>
      </c>
      <c r="F9798">
        <v>1.61669</v>
      </c>
      <c r="G9798" s="384">
        <v>0</v>
      </c>
      <c r="H9798">
        <v>1.61669</v>
      </c>
      <c r="I9798">
        <v>0.55000000000000004</v>
      </c>
      <c r="J9798" s="384">
        <v>3842.78</v>
      </c>
    </row>
    <row r="9799" spans="1:10" x14ac:dyDescent="0.2">
      <c r="A9799">
        <v>19193</v>
      </c>
      <c r="B9799" s="623">
        <v>43774.052083333336</v>
      </c>
      <c r="C9799" s="405" t="s">
        <v>97</v>
      </c>
      <c r="D9799" s="384">
        <v>4880</v>
      </c>
      <c r="E9799">
        <v>0.01</v>
      </c>
      <c r="F9799">
        <v>1.6171599999999999</v>
      </c>
      <c r="G9799" s="384">
        <v>0</v>
      </c>
      <c r="H9799">
        <v>0</v>
      </c>
    </row>
    <row r="9800" spans="1:10" x14ac:dyDescent="0.2">
      <c r="A9800">
        <v>19195</v>
      </c>
      <c r="B9800" s="623">
        <v>43774.06527777778</v>
      </c>
      <c r="C9800" s="405" t="s">
        <v>2054</v>
      </c>
      <c r="D9800" s="384">
        <v>4880</v>
      </c>
      <c r="E9800">
        <v>0.01</v>
      </c>
      <c r="F9800">
        <v>1.61636</v>
      </c>
      <c r="G9800" s="384">
        <v>0</v>
      </c>
      <c r="H9800">
        <v>1.61636</v>
      </c>
      <c r="I9800">
        <v>0.56000000000000005</v>
      </c>
      <c r="J9800" s="384">
        <v>3843.34</v>
      </c>
    </row>
    <row r="9801" spans="1:10" x14ac:dyDescent="0.2">
      <c r="A9801">
        <v>19196</v>
      </c>
      <c r="B9801" s="623">
        <v>43774.068055555559</v>
      </c>
      <c r="C9801" s="405" t="s">
        <v>97</v>
      </c>
      <c r="D9801" s="384">
        <v>4881</v>
      </c>
      <c r="E9801">
        <v>0.01</v>
      </c>
      <c r="F9801">
        <v>1.61503</v>
      </c>
      <c r="G9801" s="384">
        <v>0</v>
      </c>
      <c r="H9801">
        <v>0</v>
      </c>
    </row>
    <row r="9802" spans="1:10" x14ac:dyDescent="0.2">
      <c r="A9802">
        <v>19204</v>
      </c>
      <c r="B9802" s="623">
        <v>43774.214583333334</v>
      </c>
      <c r="C9802" s="405" t="s">
        <v>2054</v>
      </c>
      <c r="D9802" s="384">
        <v>4881</v>
      </c>
      <c r="E9802">
        <v>0.01</v>
      </c>
      <c r="F9802">
        <v>1.615</v>
      </c>
      <c r="G9802" s="384">
        <v>0</v>
      </c>
      <c r="H9802">
        <v>1.615</v>
      </c>
      <c r="I9802">
        <v>0.02</v>
      </c>
      <c r="J9802" s="384">
        <v>3843.91</v>
      </c>
    </row>
    <row r="9803" spans="1:10" x14ac:dyDescent="0.2">
      <c r="A9803">
        <v>19198</v>
      </c>
      <c r="B9803" s="623">
        <v>43774.07916666667</v>
      </c>
      <c r="C9803" s="405" t="s">
        <v>96</v>
      </c>
      <c r="D9803" s="384">
        <v>4882</v>
      </c>
      <c r="E9803">
        <v>0.01</v>
      </c>
      <c r="F9803">
        <v>1.6154200000000001</v>
      </c>
      <c r="G9803" s="384">
        <v>0</v>
      </c>
      <c r="H9803">
        <v>0</v>
      </c>
    </row>
    <row r="9804" spans="1:10" x14ac:dyDescent="0.2">
      <c r="A9804">
        <v>19200</v>
      </c>
      <c r="B9804" s="623">
        <v>43774.111111111109</v>
      </c>
      <c r="C9804" s="405" t="s">
        <v>2054</v>
      </c>
      <c r="D9804" s="384">
        <v>4882</v>
      </c>
      <c r="E9804">
        <v>0.01</v>
      </c>
      <c r="F9804">
        <v>1.61622</v>
      </c>
      <c r="G9804" s="384">
        <v>0</v>
      </c>
      <c r="H9804">
        <v>1.61622</v>
      </c>
      <c r="I9804">
        <v>0.55000000000000004</v>
      </c>
      <c r="J9804" s="384">
        <v>3843.89</v>
      </c>
    </row>
    <row r="9805" spans="1:10" x14ac:dyDescent="0.2">
      <c r="A9805">
        <v>19201</v>
      </c>
      <c r="B9805" s="623">
        <v>43774.113194444442</v>
      </c>
      <c r="C9805" s="405" t="s">
        <v>97</v>
      </c>
      <c r="D9805" s="384">
        <v>4883</v>
      </c>
      <c r="E9805">
        <v>0.01</v>
      </c>
      <c r="F9805">
        <v>1.6165700000000001</v>
      </c>
      <c r="G9805" s="384">
        <v>0</v>
      </c>
      <c r="H9805">
        <v>0</v>
      </c>
    </row>
    <row r="9806" spans="1:10" x14ac:dyDescent="0.2">
      <c r="A9806">
        <v>19205</v>
      </c>
      <c r="B9806" s="623">
        <v>43774.214583333334</v>
      </c>
      <c r="C9806" s="405" t="s">
        <v>2054</v>
      </c>
      <c r="D9806" s="384">
        <v>4883</v>
      </c>
      <c r="E9806">
        <v>0.01</v>
      </c>
      <c r="F9806">
        <v>1.615</v>
      </c>
      <c r="G9806" s="384">
        <v>0</v>
      </c>
      <c r="H9806">
        <v>1.615</v>
      </c>
      <c r="I9806">
        <v>1.08</v>
      </c>
      <c r="J9806" s="384">
        <v>3844.99</v>
      </c>
    </row>
    <row r="9807" spans="1:10" x14ac:dyDescent="0.2">
      <c r="A9807">
        <v>19206</v>
      </c>
      <c r="B9807" s="623">
        <v>43775.044444444444</v>
      </c>
      <c r="C9807" s="405" t="s">
        <v>97</v>
      </c>
      <c r="D9807" s="384">
        <v>4884</v>
      </c>
      <c r="E9807">
        <v>0.01</v>
      </c>
      <c r="F9807">
        <v>1.60656</v>
      </c>
      <c r="G9807" s="384">
        <v>0</v>
      </c>
      <c r="H9807">
        <v>0</v>
      </c>
    </row>
    <row r="9808" spans="1:10" x14ac:dyDescent="0.2">
      <c r="A9808">
        <v>19208</v>
      </c>
      <c r="B9808" s="623">
        <v>43775.147916666669</v>
      </c>
      <c r="C9808" s="405" t="s">
        <v>2054</v>
      </c>
      <c r="D9808" s="384">
        <v>4884</v>
      </c>
      <c r="E9808">
        <v>0.01</v>
      </c>
      <c r="F9808">
        <v>1.6057600000000001</v>
      </c>
      <c r="G9808" s="384">
        <v>0</v>
      </c>
      <c r="H9808">
        <v>1.6057600000000001</v>
      </c>
      <c r="I9808">
        <v>0.55000000000000004</v>
      </c>
      <c r="J9808" s="384">
        <v>3845.54</v>
      </c>
    </row>
    <row r="9809" spans="1:10" x14ac:dyDescent="0.2">
      <c r="A9809">
        <v>19209</v>
      </c>
      <c r="B9809" s="623">
        <v>43776.90625</v>
      </c>
      <c r="C9809" s="405" t="s">
        <v>97</v>
      </c>
      <c r="D9809" s="384">
        <v>4885</v>
      </c>
      <c r="E9809">
        <v>0.01</v>
      </c>
      <c r="F9809">
        <v>1.60046</v>
      </c>
      <c r="G9809" s="384">
        <v>0</v>
      </c>
      <c r="H9809">
        <v>0</v>
      </c>
    </row>
    <row r="9810" spans="1:10" x14ac:dyDescent="0.2">
      <c r="A9810">
        <v>19218</v>
      </c>
      <c r="B9810" s="623">
        <v>43777.088888888888</v>
      </c>
      <c r="C9810" s="405" t="s">
        <v>2054</v>
      </c>
      <c r="D9810" s="384">
        <v>4885</v>
      </c>
      <c r="E9810">
        <v>0.01</v>
      </c>
      <c r="F9810">
        <v>1.60117</v>
      </c>
      <c r="G9810" s="384">
        <v>0</v>
      </c>
      <c r="H9810">
        <v>1.60117</v>
      </c>
      <c r="I9810">
        <v>-0.48</v>
      </c>
      <c r="J9810" s="384">
        <v>3845.07</v>
      </c>
    </row>
    <row r="9811" spans="1:10" x14ac:dyDescent="0.2">
      <c r="A9811">
        <v>19211</v>
      </c>
      <c r="B9811" s="623">
        <v>43776.993055555555</v>
      </c>
      <c r="C9811" s="405" t="s">
        <v>97</v>
      </c>
      <c r="D9811" s="384">
        <v>4886</v>
      </c>
      <c r="E9811">
        <v>0.01</v>
      </c>
      <c r="F9811">
        <v>1.6019699999999999</v>
      </c>
      <c r="G9811" s="384">
        <v>0</v>
      </c>
      <c r="H9811">
        <v>0</v>
      </c>
    </row>
    <row r="9812" spans="1:10" x14ac:dyDescent="0.2">
      <c r="A9812">
        <v>19219</v>
      </c>
      <c r="B9812" s="623">
        <v>43777.088888888888</v>
      </c>
      <c r="C9812" s="405" t="s">
        <v>2054</v>
      </c>
      <c r="D9812" s="384">
        <v>4886</v>
      </c>
      <c r="E9812">
        <v>0.01</v>
      </c>
      <c r="F9812">
        <v>1.60117</v>
      </c>
      <c r="G9812" s="384">
        <v>0</v>
      </c>
      <c r="H9812">
        <v>1.60117</v>
      </c>
      <c r="I9812">
        <v>0.56000000000000005</v>
      </c>
      <c r="J9812" s="384">
        <v>3845.63</v>
      </c>
    </row>
    <row r="9813" spans="1:10" x14ac:dyDescent="0.2">
      <c r="A9813">
        <v>19214</v>
      </c>
      <c r="B9813" s="623">
        <v>43777.042361111111</v>
      </c>
      <c r="C9813" s="405" t="s">
        <v>97</v>
      </c>
      <c r="D9813" s="384">
        <v>4887</v>
      </c>
      <c r="E9813">
        <v>0.01</v>
      </c>
      <c r="F9813">
        <v>1.6034900000000001</v>
      </c>
      <c r="G9813" s="384">
        <v>0</v>
      </c>
      <c r="H9813">
        <v>0</v>
      </c>
    </row>
    <row r="9814" spans="1:10" x14ac:dyDescent="0.2">
      <c r="A9814">
        <v>19220</v>
      </c>
      <c r="B9814" s="623">
        <v>43777.088888888888</v>
      </c>
      <c r="C9814" s="405" t="s">
        <v>2054</v>
      </c>
      <c r="D9814" s="384">
        <v>4887</v>
      </c>
      <c r="E9814">
        <v>0.01</v>
      </c>
      <c r="F9814">
        <v>1.60117</v>
      </c>
      <c r="G9814" s="384">
        <v>0</v>
      </c>
      <c r="H9814">
        <v>1.60117</v>
      </c>
      <c r="I9814">
        <v>1.6</v>
      </c>
      <c r="J9814" s="384">
        <v>3847.23</v>
      </c>
    </row>
    <row r="9815" spans="1:10" x14ac:dyDescent="0.2">
      <c r="A9815">
        <v>19221</v>
      </c>
      <c r="B9815" s="623">
        <v>43781.038194444445</v>
      </c>
      <c r="C9815" s="405" t="s">
        <v>97</v>
      </c>
      <c r="D9815" s="384">
        <v>4888</v>
      </c>
      <c r="E9815">
        <v>0.01</v>
      </c>
      <c r="F9815">
        <v>1.6108499999999999</v>
      </c>
      <c r="G9815" s="384">
        <v>0</v>
      </c>
      <c r="H9815">
        <v>0</v>
      </c>
    </row>
    <row r="9816" spans="1:10" x14ac:dyDescent="0.2">
      <c r="A9816">
        <v>19223</v>
      </c>
      <c r="B9816" s="623">
        <v>43781.115277777775</v>
      </c>
      <c r="C9816" s="405" t="s">
        <v>2054</v>
      </c>
      <c r="D9816" s="384">
        <v>4888</v>
      </c>
      <c r="E9816">
        <v>0.01</v>
      </c>
      <c r="F9816">
        <v>1.61005</v>
      </c>
      <c r="G9816" s="384">
        <v>0</v>
      </c>
      <c r="H9816">
        <v>1.61005</v>
      </c>
      <c r="I9816">
        <v>0.55000000000000004</v>
      </c>
      <c r="J9816" s="384">
        <v>3847.78</v>
      </c>
    </row>
    <row r="9817" spans="1:10" x14ac:dyDescent="0.2">
      <c r="A9817">
        <v>19224</v>
      </c>
      <c r="B9817" s="623">
        <v>43782.041666666664</v>
      </c>
      <c r="C9817" s="405" t="s">
        <v>97</v>
      </c>
      <c r="D9817" s="384">
        <v>4889</v>
      </c>
      <c r="E9817">
        <v>0.01</v>
      </c>
      <c r="F9817">
        <v>1.6099000000000001</v>
      </c>
      <c r="G9817" s="384">
        <v>0</v>
      </c>
      <c r="H9817">
        <v>0</v>
      </c>
    </row>
    <row r="9818" spans="1:10" x14ac:dyDescent="0.2">
      <c r="A9818">
        <v>19229</v>
      </c>
      <c r="B9818" s="623">
        <v>43782.125</v>
      </c>
      <c r="C9818" s="405" t="s">
        <v>2054</v>
      </c>
      <c r="D9818" s="384">
        <v>4889</v>
      </c>
      <c r="E9818">
        <v>0.01</v>
      </c>
      <c r="F9818">
        <v>1.6098600000000001</v>
      </c>
      <c r="G9818" s="384">
        <v>0</v>
      </c>
      <c r="H9818">
        <v>1.6098600000000001</v>
      </c>
      <c r="I9818">
        <v>0.03</v>
      </c>
      <c r="J9818" s="384">
        <v>3847.81</v>
      </c>
    </row>
    <row r="9819" spans="1:10" x14ac:dyDescent="0.2">
      <c r="A9819">
        <v>19226</v>
      </c>
      <c r="B9819" s="623">
        <v>43782.113888888889</v>
      </c>
      <c r="C9819" s="405" t="s">
        <v>97</v>
      </c>
      <c r="D9819" s="384">
        <v>4890</v>
      </c>
      <c r="E9819">
        <v>0.01</v>
      </c>
      <c r="F9819">
        <v>1.61141</v>
      </c>
      <c r="G9819" s="384">
        <v>0</v>
      </c>
      <c r="H9819">
        <v>0</v>
      </c>
    </row>
    <row r="9820" spans="1:10" x14ac:dyDescent="0.2">
      <c r="A9820">
        <v>19230</v>
      </c>
      <c r="B9820" s="623">
        <v>43782.125</v>
      </c>
      <c r="C9820" s="405" t="s">
        <v>2054</v>
      </c>
      <c r="D9820" s="384">
        <v>4890</v>
      </c>
      <c r="E9820">
        <v>0.01</v>
      </c>
      <c r="F9820">
        <v>1.6098600000000001</v>
      </c>
      <c r="G9820" s="384">
        <v>0</v>
      </c>
      <c r="H9820">
        <v>1.6098600000000001</v>
      </c>
      <c r="I9820">
        <v>1.07</v>
      </c>
      <c r="J9820" s="384">
        <v>3848.88</v>
      </c>
    </row>
    <row r="9821" spans="1:10" x14ac:dyDescent="0.2">
      <c r="A9821">
        <v>19231</v>
      </c>
      <c r="B9821" s="623">
        <v>43782.931250000001</v>
      </c>
      <c r="C9821" s="405" t="s">
        <v>96</v>
      </c>
      <c r="D9821" s="384">
        <v>4891</v>
      </c>
      <c r="E9821">
        <v>0.01</v>
      </c>
      <c r="F9821">
        <v>1.6101300000000001</v>
      </c>
      <c r="G9821" s="384">
        <v>0</v>
      </c>
      <c r="H9821">
        <v>0</v>
      </c>
    </row>
    <row r="9822" spans="1:10" x14ac:dyDescent="0.2">
      <c r="A9822">
        <v>19233</v>
      </c>
      <c r="B9822" s="623">
        <v>43783.104166666664</v>
      </c>
      <c r="C9822" s="405" t="s">
        <v>2054</v>
      </c>
      <c r="D9822" s="384">
        <v>4891</v>
      </c>
      <c r="E9822">
        <v>0.01</v>
      </c>
      <c r="F9822">
        <v>1.61093</v>
      </c>
      <c r="G9822" s="384">
        <v>0</v>
      </c>
      <c r="H9822">
        <v>1.61093</v>
      </c>
      <c r="I9822">
        <v>0.28000000000000003</v>
      </c>
      <c r="J9822" s="384">
        <v>3849.16</v>
      </c>
    </row>
    <row r="9823" spans="1:10" x14ac:dyDescent="0.2">
      <c r="A9823">
        <v>19234</v>
      </c>
      <c r="B9823" s="623">
        <v>43783.884722222225</v>
      </c>
      <c r="C9823" s="405" t="s">
        <v>97</v>
      </c>
      <c r="D9823" s="384">
        <v>4892</v>
      </c>
      <c r="E9823">
        <v>0.01</v>
      </c>
      <c r="F9823">
        <v>1.6255999999999999</v>
      </c>
      <c r="G9823" s="384">
        <v>0</v>
      </c>
      <c r="H9823">
        <v>0</v>
      </c>
    </row>
    <row r="9824" spans="1:10" x14ac:dyDescent="0.2">
      <c r="A9824">
        <v>19236</v>
      </c>
      <c r="B9824" s="623">
        <v>43783.913888888892</v>
      </c>
      <c r="C9824" s="405" t="s">
        <v>2054</v>
      </c>
      <c r="D9824" s="384">
        <v>4892</v>
      </c>
      <c r="E9824">
        <v>0.01</v>
      </c>
      <c r="F9824">
        <v>1.6248</v>
      </c>
      <c r="G9824" s="384">
        <v>0</v>
      </c>
      <c r="H9824">
        <v>1.6248</v>
      </c>
      <c r="I9824">
        <v>0.55000000000000004</v>
      </c>
      <c r="J9824" s="384">
        <v>3849.71</v>
      </c>
    </row>
    <row r="9825" spans="1:10" x14ac:dyDescent="0.2">
      <c r="A9825">
        <v>19237</v>
      </c>
      <c r="B9825" s="623">
        <v>43789.053472222222</v>
      </c>
      <c r="C9825" s="405" t="s">
        <v>97</v>
      </c>
      <c r="D9825" s="384">
        <v>4893</v>
      </c>
      <c r="E9825">
        <v>0.01</v>
      </c>
      <c r="F9825">
        <v>1.6241099999999999</v>
      </c>
      <c r="G9825" s="384">
        <v>0</v>
      </c>
      <c r="H9825">
        <v>0</v>
      </c>
    </row>
    <row r="9826" spans="1:10" x14ac:dyDescent="0.2">
      <c r="A9826">
        <v>19239</v>
      </c>
      <c r="B9826" s="623">
        <v>43789.072222222225</v>
      </c>
      <c r="C9826" s="405" t="s">
        <v>2054</v>
      </c>
      <c r="D9826" s="384">
        <v>4893</v>
      </c>
      <c r="E9826">
        <v>0.01</v>
      </c>
      <c r="F9826">
        <v>1.62331</v>
      </c>
      <c r="G9826" s="384">
        <v>0</v>
      </c>
      <c r="H9826">
        <v>1.62331</v>
      </c>
      <c r="I9826">
        <v>0.55000000000000004</v>
      </c>
      <c r="J9826" s="384">
        <v>3850.26</v>
      </c>
    </row>
    <row r="9827" spans="1:10" x14ac:dyDescent="0.2">
      <c r="A9827">
        <v>19240</v>
      </c>
      <c r="B9827" s="623">
        <v>43789.916666666664</v>
      </c>
      <c r="C9827" s="405" t="s">
        <v>97</v>
      </c>
      <c r="D9827" s="384">
        <v>4894</v>
      </c>
      <c r="E9827">
        <v>0.01</v>
      </c>
      <c r="F9827">
        <v>1.62914</v>
      </c>
      <c r="G9827" s="384">
        <v>0</v>
      </c>
      <c r="H9827">
        <v>0</v>
      </c>
    </row>
    <row r="9828" spans="1:10" x14ac:dyDescent="0.2">
      <c r="A9828">
        <v>19242</v>
      </c>
      <c r="B9828" s="623">
        <v>43789.986111111109</v>
      </c>
      <c r="C9828" s="405" t="s">
        <v>2054</v>
      </c>
      <c r="D9828" s="384">
        <v>4894</v>
      </c>
      <c r="E9828">
        <v>0.01</v>
      </c>
      <c r="F9828">
        <v>1.6283399999999999</v>
      </c>
      <c r="G9828" s="384">
        <v>0</v>
      </c>
      <c r="H9828">
        <v>1.6283399999999999</v>
      </c>
      <c r="I9828">
        <v>0.55000000000000004</v>
      </c>
      <c r="J9828" s="384">
        <v>3850.81</v>
      </c>
    </row>
    <row r="9829" spans="1:10" x14ac:dyDescent="0.2">
      <c r="A9829">
        <v>19243</v>
      </c>
      <c r="B9829" s="623">
        <v>43790.041666666664</v>
      </c>
      <c r="C9829" s="405" t="s">
        <v>97</v>
      </c>
      <c r="D9829" s="384">
        <v>4895</v>
      </c>
      <c r="E9829">
        <v>0.01</v>
      </c>
      <c r="F9829">
        <v>1.62992</v>
      </c>
      <c r="G9829" s="384">
        <v>0</v>
      </c>
      <c r="H9829">
        <v>0</v>
      </c>
    </row>
    <row r="9830" spans="1:10" x14ac:dyDescent="0.2">
      <c r="A9830">
        <v>19245</v>
      </c>
      <c r="B9830" s="623">
        <v>43790.063888888886</v>
      </c>
      <c r="C9830" s="405" t="s">
        <v>2054</v>
      </c>
      <c r="D9830" s="384">
        <v>4895</v>
      </c>
      <c r="E9830">
        <v>0.01</v>
      </c>
      <c r="F9830">
        <v>1.6291199999999999</v>
      </c>
      <c r="G9830" s="384">
        <v>0</v>
      </c>
      <c r="H9830">
        <v>1.6291199999999999</v>
      </c>
      <c r="I9830">
        <v>0.55000000000000004</v>
      </c>
      <c r="J9830" s="384">
        <v>3851.36</v>
      </c>
    </row>
    <row r="9831" spans="1:10" x14ac:dyDescent="0.2">
      <c r="A9831">
        <v>19246</v>
      </c>
      <c r="B9831" s="623">
        <v>43790.970138888886</v>
      </c>
      <c r="C9831" s="405" t="s">
        <v>97</v>
      </c>
      <c r="D9831" s="384">
        <v>4896</v>
      </c>
      <c r="E9831">
        <v>0.01</v>
      </c>
      <c r="F9831">
        <v>1.62975</v>
      </c>
      <c r="G9831" s="384">
        <v>0</v>
      </c>
      <c r="H9831">
        <v>0</v>
      </c>
    </row>
    <row r="9832" spans="1:10" x14ac:dyDescent="0.2">
      <c r="A9832">
        <v>19248</v>
      </c>
      <c r="B9832" s="623">
        <v>43791.127083333333</v>
      </c>
      <c r="C9832" s="405" t="s">
        <v>2054</v>
      </c>
      <c r="D9832" s="384">
        <v>4896</v>
      </c>
      <c r="E9832">
        <v>0.01</v>
      </c>
      <c r="F9832">
        <v>1.6289499999999999</v>
      </c>
      <c r="G9832" s="384">
        <v>0</v>
      </c>
      <c r="H9832">
        <v>1.6289499999999999</v>
      </c>
      <c r="I9832">
        <v>0.56000000000000005</v>
      </c>
      <c r="J9832" s="384">
        <v>3851.93</v>
      </c>
    </row>
    <row r="9833" spans="1:10" x14ac:dyDescent="0.2">
      <c r="A9833">
        <v>19249</v>
      </c>
      <c r="B9833" s="623">
        <v>43791.908333333333</v>
      </c>
      <c r="C9833" s="405" t="s">
        <v>96</v>
      </c>
      <c r="D9833" s="384">
        <v>4897</v>
      </c>
      <c r="E9833">
        <v>0.01</v>
      </c>
      <c r="F9833">
        <v>1.6245400000000001</v>
      </c>
      <c r="G9833" s="384">
        <v>0</v>
      </c>
      <c r="H9833">
        <v>0</v>
      </c>
    </row>
    <row r="9834" spans="1:10" x14ac:dyDescent="0.2">
      <c r="A9834">
        <v>19254</v>
      </c>
      <c r="B9834" s="623">
        <v>43794.64166666667</v>
      </c>
      <c r="C9834" s="405" t="s">
        <v>2054</v>
      </c>
      <c r="D9834" s="384">
        <v>4897</v>
      </c>
      <c r="E9834">
        <v>0.01</v>
      </c>
      <c r="F9834">
        <v>1.6244000000000001</v>
      </c>
      <c r="G9834" s="384">
        <v>0</v>
      </c>
      <c r="H9834">
        <v>1.6244000000000001</v>
      </c>
      <c r="I9834">
        <v>-0.18</v>
      </c>
      <c r="J9834" s="384">
        <v>3851.75</v>
      </c>
    </row>
    <row r="9835" spans="1:10" x14ac:dyDescent="0.2">
      <c r="A9835">
        <v>19251</v>
      </c>
      <c r="B9835" s="623">
        <v>43794</v>
      </c>
      <c r="C9835" s="405" t="s">
        <v>96</v>
      </c>
      <c r="D9835" s="384">
        <v>4898</v>
      </c>
      <c r="E9835">
        <v>0.01</v>
      </c>
      <c r="F9835">
        <v>1.62266</v>
      </c>
      <c r="G9835" s="384">
        <v>0</v>
      </c>
      <c r="H9835">
        <v>0</v>
      </c>
    </row>
    <row r="9836" spans="1:10" x14ac:dyDescent="0.2">
      <c r="A9836">
        <v>19255</v>
      </c>
      <c r="B9836" s="623">
        <v>43794.64166666667</v>
      </c>
      <c r="C9836" s="405" t="s">
        <v>2054</v>
      </c>
      <c r="D9836" s="384">
        <v>4898</v>
      </c>
      <c r="E9836">
        <v>0.01</v>
      </c>
      <c r="F9836">
        <v>1.6244000000000001</v>
      </c>
      <c r="G9836" s="384">
        <v>0</v>
      </c>
      <c r="H9836">
        <v>1.6244000000000001</v>
      </c>
      <c r="I9836">
        <v>1.2</v>
      </c>
      <c r="J9836" s="384">
        <v>3852.95</v>
      </c>
    </row>
    <row r="9837" spans="1:10" x14ac:dyDescent="0.2">
      <c r="A9837">
        <v>19256</v>
      </c>
      <c r="B9837" s="623">
        <v>43796.040972222225</v>
      </c>
      <c r="C9837" s="405" t="s">
        <v>97</v>
      </c>
      <c r="D9837" s="384">
        <v>4899</v>
      </c>
      <c r="E9837">
        <v>0.01</v>
      </c>
      <c r="F9837">
        <v>1.62497</v>
      </c>
      <c r="G9837" s="384">
        <v>0</v>
      </c>
      <c r="H9837">
        <v>0</v>
      </c>
    </row>
    <row r="9838" spans="1:10" x14ac:dyDescent="0.2">
      <c r="A9838">
        <v>19258</v>
      </c>
      <c r="B9838" s="623">
        <v>43796.054861111108</v>
      </c>
      <c r="C9838" s="405" t="s">
        <v>2054</v>
      </c>
      <c r="D9838" s="384">
        <v>4899</v>
      </c>
      <c r="E9838">
        <v>0.01</v>
      </c>
      <c r="F9838">
        <v>1.6241699999999999</v>
      </c>
      <c r="G9838" s="384">
        <v>0</v>
      </c>
      <c r="H9838">
        <v>1.6241699999999999</v>
      </c>
      <c r="I9838">
        <v>0.55000000000000004</v>
      </c>
      <c r="J9838" s="384">
        <v>3853.5</v>
      </c>
    </row>
    <row r="9839" spans="1:10" x14ac:dyDescent="0.2">
      <c r="A9839">
        <v>19259</v>
      </c>
      <c r="B9839" s="623">
        <v>43797.045138888891</v>
      </c>
      <c r="C9839" s="405" t="s">
        <v>97</v>
      </c>
      <c r="D9839" s="384">
        <v>4900</v>
      </c>
      <c r="E9839">
        <v>0.01</v>
      </c>
      <c r="F9839">
        <v>1.6250899999999999</v>
      </c>
      <c r="G9839" s="384">
        <v>0</v>
      </c>
      <c r="H9839">
        <v>0</v>
      </c>
    </row>
    <row r="9840" spans="1:10" x14ac:dyDescent="0.2">
      <c r="A9840">
        <v>19264</v>
      </c>
      <c r="B9840" s="623">
        <v>43797.095138888886</v>
      </c>
      <c r="C9840" s="405" t="s">
        <v>2054</v>
      </c>
      <c r="D9840" s="384">
        <v>4900</v>
      </c>
      <c r="E9840">
        <v>0.01</v>
      </c>
      <c r="F9840">
        <v>1.62504</v>
      </c>
      <c r="G9840" s="384">
        <v>0</v>
      </c>
      <c r="H9840">
        <v>1.62504</v>
      </c>
      <c r="I9840">
        <v>0.03</v>
      </c>
      <c r="J9840" s="384">
        <v>3853.53</v>
      </c>
    </row>
    <row r="9841" spans="1:10" x14ac:dyDescent="0.2">
      <c r="A9841">
        <v>19261</v>
      </c>
      <c r="B9841" s="623">
        <v>43797.047222222223</v>
      </c>
      <c r="C9841" s="405" t="s">
        <v>97</v>
      </c>
      <c r="D9841" s="384">
        <v>4901</v>
      </c>
      <c r="E9841">
        <v>0.01</v>
      </c>
      <c r="F9841">
        <v>1.62659</v>
      </c>
      <c r="G9841" s="384">
        <v>0</v>
      </c>
      <c r="H9841">
        <v>0</v>
      </c>
    </row>
    <row r="9842" spans="1:10" x14ac:dyDescent="0.2">
      <c r="A9842">
        <v>19265</v>
      </c>
      <c r="B9842" s="623">
        <v>43797.095138888886</v>
      </c>
      <c r="C9842" s="405" t="s">
        <v>2054</v>
      </c>
      <c r="D9842" s="384">
        <v>4901</v>
      </c>
      <c r="E9842">
        <v>0.01</v>
      </c>
      <c r="F9842">
        <v>1.62504</v>
      </c>
      <c r="G9842" s="384">
        <v>0</v>
      </c>
      <c r="H9842">
        <v>1.62504</v>
      </c>
      <c r="I9842">
        <v>1.07</v>
      </c>
      <c r="J9842" s="384">
        <v>3854.6</v>
      </c>
    </row>
    <row r="9843" spans="1:10" x14ac:dyDescent="0.2">
      <c r="A9843">
        <v>19266</v>
      </c>
      <c r="B9843" s="623">
        <v>43801.90902777778</v>
      </c>
      <c r="C9843" s="405" t="s">
        <v>96</v>
      </c>
      <c r="D9843" s="384">
        <v>4902</v>
      </c>
      <c r="E9843">
        <v>0.01</v>
      </c>
      <c r="F9843">
        <v>1.6237999999999999</v>
      </c>
      <c r="G9843" s="384">
        <v>0</v>
      </c>
      <c r="H9843">
        <v>0</v>
      </c>
    </row>
    <row r="9844" spans="1:10" x14ac:dyDescent="0.2">
      <c r="A9844">
        <v>19268</v>
      </c>
      <c r="B9844" s="623">
        <v>43801.919444444444</v>
      </c>
      <c r="C9844" s="405" t="s">
        <v>2054</v>
      </c>
      <c r="D9844" s="384">
        <v>4902</v>
      </c>
      <c r="E9844">
        <v>0.01</v>
      </c>
      <c r="F9844">
        <v>1.6246</v>
      </c>
      <c r="G9844" s="384">
        <v>0</v>
      </c>
      <c r="H9844">
        <v>1.6246</v>
      </c>
      <c r="I9844">
        <v>0.55000000000000004</v>
      </c>
      <c r="J9844" s="384">
        <v>3855.15</v>
      </c>
    </row>
    <row r="9845" spans="1:10" x14ac:dyDescent="0.2">
      <c r="A9845">
        <v>19269</v>
      </c>
      <c r="B9845" s="623">
        <v>43802.04583333333</v>
      </c>
      <c r="C9845" s="405" t="s">
        <v>97</v>
      </c>
      <c r="D9845" s="384">
        <v>4903</v>
      </c>
      <c r="E9845">
        <v>0.01</v>
      </c>
      <c r="F9845">
        <v>1.6248100000000001</v>
      </c>
      <c r="G9845" s="384">
        <v>0</v>
      </c>
      <c r="H9845">
        <v>0</v>
      </c>
    </row>
    <row r="9846" spans="1:10" x14ac:dyDescent="0.2">
      <c r="A9846">
        <v>19271</v>
      </c>
      <c r="B9846" s="623">
        <v>43802.085416666669</v>
      </c>
      <c r="C9846" s="405" t="s">
        <v>2054</v>
      </c>
      <c r="D9846" s="384">
        <v>4903</v>
      </c>
      <c r="E9846">
        <v>0.01</v>
      </c>
      <c r="F9846">
        <v>1.62401</v>
      </c>
      <c r="G9846" s="384">
        <v>0</v>
      </c>
      <c r="H9846">
        <v>1.62401</v>
      </c>
      <c r="I9846">
        <v>0.55000000000000004</v>
      </c>
      <c r="J9846" s="384">
        <v>3855.7</v>
      </c>
    </row>
    <row r="9847" spans="1:10" x14ac:dyDescent="0.2">
      <c r="A9847">
        <v>19272</v>
      </c>
      <c r="B9847" s="623">
        <v>43803.886111111111</v>
      </c>
      <c r="C9847" s="405" t="s">
        <v>96</v>
      </c>
      <c r="D9847" s="384">
        <v>4904</v>
      </c>
      <c r="E9847">
        <v>0.01</v>
      </c>
      <c r="F9847">
        <v>1.6160600000000001</v>
      </c>
      <c r="G9847" s="384">
        <v>0</v>
      </c>
      <c r="H9847">
        <v>0</v>
      </c>
    </row>
    <row r="9848" spans="1:10" x14ac:dyDescent="0.2">
      <c r="A9848">
        <v>19274</v>
      </c>
      <c r="B9848" s="623">
        <v>43803.931250000001</v>
      </c>
      <c r="C9848" s="405" t="s">
        <v>2054</v>
      </c>
      <c r="D9848" s="384">
        <v>4904</v>
      </c>
      <c r="E9848">
        <v>0.01</v>
      </c>
      <c r="F9848">
        <v>1.61686</v>
      </c>
      <c r="G9848" s="384">
        <v>0</v>
      </c>
      <c r="H9848">
        <v>1.61686</v>
      </c>
      <c r="I9848">
        <v>0.56000000000000005</v>
      </c>
      <c r="J9848" s="384">
        <v>3856.26</v>
      </c>
    </row>
    <row r="9849" spans="1:10" x14ac:dyDescent="0.2">
      <c r="A9849">
        <v>19275</v>
      </c>
      <c r="B9849" s="623">
        <v>43804.040277777778</v>
      </c>
      <c r="C9849" s="405" t="s">
        <v>97</v>
      </c>
      <c r="D9849" s="384">
        <v>4905</v>
      </c>
      <c r="E9849">
        <v>0.01</v>
      </c>
      <c r="F9849">
        <v>1.61826</v>
      </c>
      <c r="G9849" s="384">
        <v>0</v>
      </c>
      <c r="H9849">
        <v>0</v>
      </c>
    </row>
    <row r="9850" spans="1:10" x14ac:dyDescent="0.2">
      <c r="A9850">
        <v>19277</v>
      </c>
      <c r="B9850" s="623">
        <v>43804.059027777781</v>
      </c>
      <c r="C9850" s="405" t="s">
        <v>2054</v>
      </c>
      <c r="D9850" s="384">
        <v>4905</v>
      </c>
      <c r="E9850">
        <v>0.01</v>
      </c>
      <c r="F9850">
        <v>1.6174599999999999</v>
      </c>
      <c r="G9850" s="384">
        <v>0</v>
      </c>
      <c r="H9850">
        <v>1.6174599999999999</v>
      </c>
      <c r="I9850">
        <v>0.55000000000000004</v>
      </c>
      <c r="J9850" s="384">
        <v>3856.81</v>
      </c>
    </row>
    <row r="9851" spans="1:10" x14ac:dyDescent="0.2">
      <c r="A9851">
        <v>19278</v>
      </c>
      <c r="B9851" s="623">
        <v>43804.916666666664</v>
      </c>
      <c r="C9851" s="405" t="s">
        <v>97</v>
      </c>
      <c r="D9851" s="384">
        <v>4906</v>
      </c>
      <c r="E9851">
        <v>0.01</v>
      </c>
      <c r="F9851">
        <v>1.6249199999999999</v>
      </c>
      <c r="G9851" s="384">
        <v>0</v>
      </c>
      <c r="H9851">
        <v>0</v>
      </c>
    </row>
    <row r="9852" spans="1:10" x14ac:dyDescent="0.2">
      <c r="A9852">
        <v>19280</v>
      </c>
      <c r="B9852" s="623">
        <v>43805.113194444442</v>
      </c>
      <c r="C9852" s="405" t="s">
        <v>2054</v>
      </c>
      <c r="D9852" s="384">
        <v>4906</v>
      </c>
      <c r="E9852">
        <v>0.01</v>
      </c>
      <c r="F9852">
        <v>1.62412</v>
      </c>
      <c r="G9852" s="384">
        <v>0</v>
      </c>
      <c r="H9852">
        <v>1.62412</v>
      </c>
      <c r="I9852">
        <v>0.56000000000000005</v>
      </c>
      <c r="J9852" s="384">
        <v>3857.37</v>
      </c>
    </row>
    <row r="9853" spans="1:10" x14ac:dyDescent="0.2">
      <c r="A9853">
        <v>19281</v>
      </c>
      <c r="B9853" s="623">
        <v>43809.029166666667</v>
      </c>
      <c r="C9853" s="405" t="s">
        <v>97</v>
      </c>
      <c r="D9853" s="384">
        <v>4907</v>
      </c>
      <c r="E9853">
        <v>0.01</v>
      </c>
      <c r="F9853">
        <v>1.6217200000000001</v>
      </c>
      <c r="G9853" s="384">
        <v>0</v>
      </c>
      <c r="H9853">
        <v>0</v>
      </c>
    </row>
    <row r="9854" spans="1:10" x14ac:dyDescent="0.2">
      <c r="A9854">
        <v>19283</v>
      </c>
      <c r="B9854" s="623">
        <v>43809.075694444444</v>
      </c>
      <c r="C9854" s="405" t="s">
        <v>2054</v>
      </c>
      <c r="D9854" s="384">
        <v>4907</v>
      </c>
      <c r="E9854">
        <v>0.01</v>
      </c>
      <c r="F9854">
        <v>1.6209199999999999</v>
      </c>
      <c r="G9854" s="384">
        <v>0</v>
      </c>
      <c r="H9854">
        <v>1.6209199999999999</v>
      </c>
      <c r="I9854">
        <v>0.55000000000000004</v>
      </c>
      <c r="J9854" s="384">
        <v>3857.92</v>
      </c>
    </row>
    <row r="9855" spans="1:10" x14ac:dyDescent="0.2">
      <c r="A9855">
        <v>19284</v>
      </c>
      <c r="B9855" s="623">
        <v>43810.886111111111</v>
      </c>
      <c r="C9855" s="405" t="s">
        <v>97</v>
      </c>
      <c r="D9855" s="384">
        <v>4908</v>
      </c>
      <c r="E9855">
        <v>0.01</v>
      </c>
      <c r="F9855">
        <v>1.6166100000000001</v>
      </c>
      <c r="G9855" s="384">
        <v>0</v>
      </c>
      <c r="H9855">
        <v>0</v>
      </c>
    </row>
    <row r="9856" spans="1:10" x14ac:dyDescent="0.2">
      <c r="A9856">
        <v>19286</v>
      </c>
      <c r="B9856" s="623">
        <v>43810.902777777781</v>
      </c>
      <c r="C9856" s="405" t="s">
        <v>2054</v>
      </c>
      <c r="D9856" s="384">
        <v>4908</v>
      </c>
      <c r="E9856">
        <v>0.01</v>
      </c>
      <c r="F9856">
        <v>1.61581</v>
      </c>
      <c r="G9856" s="384">
        <v>0</v>
      </c>
      <c r="H9856">
        <v>1.61581</v>
      </c>
      <c r="I9856">
        <v>0.56000000000000005</v>
      </c>
      <c r="J9856" s="384">
        <v>3858.48</v>
      </c>
    </row>
    <row r="9857" spans="1:10" x14ac:dyDescent="0.2">
      <c r="A9857">
        <v>19287</v>
      </c>
      <c r="B9857" s="623">
        <v>43810.905555555553</v>
      </c>
      <c r="C9857" s="405" t="s">
        <v>97</v>
      </c>
      <c r="D9857" s="384">
        <v>4909</v>
      </c>
      <c r="E9857">
        <v>0.01</v>
      </c>
      <c r="F9857">
        <v>1.6166799999999999</v>
      </c>
      <c r="G9857" s="384">
        <v>0</v>
      </c>
      <c r="H9857">
        <v>0</v>
      </c>
    </row>
    <row r="9858" spans="1:10" x14ac:dyDescent="0.2">
      <c r="A9858">
        <v>19296</v>
      </c>
      <c r="B9858" s="623">
        <v>43811.192361111112</v>
      </c>
      <c r="C9858" s="405" t="s">
        <v>2054</v>
      </c>
      <c r="D9858" s="384">
        <v>4909</v>
      </c>
      <c r="E9858">
        <v>0.01</v>
      </c>
      <c r="F9858">
        <v>1.6173999999999999</v>
      </c>
      <c r="G9858" s="384">
        <v>0</v>
      </c>
      <c r="H9858">
        <v>1.6173999999999999</v>
      </c>
      <c r="I9858">
        <v>-0.46</v>
      </c>
      <c r="J9858" s="384">
        <v>3858.02</v>
      </c>
    </row>
    <row r="9859" spans="1:10" x14ac:dyDescent="0.2">
      <c r="A9859">
        <v>19289</v>
      </c>
      <c r="B9859" s="623">
        <v>43810.936111111114</v>
      </c>
      <c r="C9859" s="405" t="s">
        <v>97</v>
      </c>
      <c r="D9859" s="384">
        <v>4910</v>
      </c>
      <c r="E9859">
        <v>0.01</v>
      </c>
      <c r="F9859">
        <v>1.6182000000000001</v>
      </c>
      <c r="G9859" s="384">
        <v>0</v>
      </c>
      <c r="H9859">
        <v>0</v>
      </c>
    </row>
    <row r="9860" spans="1:10" x14ac:dyDescent="0.2">
      <c r="A9860">
        <v>19297</v>
      </c>
      <c r="B9860" s="623">
        <v>43811.192361111112</v>
      </c>
      <c r="C9860" s="405" t="s">
        <v>2054</v>
      </c>
      <c r="D9860" s="384">
        <v>4910</v>
      </c>
      <c r="E9860">
        <v>0.01</v>
      </c>
      <c r="F9860">
        <v>1.6173999999999999</v>
      </c>
      <c r="G9860" s="384">
        <v>0</v>
      </c>
      <c r="H9860">
        <v>1.6173999999999999</v>
      </c>
      <c r="I9860">
        <v>0.59</v>
      </c>
      <c r="J9860" s="384">
        <v>3858.61</v>
      </c>
    </row>
    <row r="9861" spans="1:10" x14ac:dyDescent="0.2">
      <c r="A9861">
        <v>19292</v>
      </c>
      <c r="B9861" s="623">
        <v>43811.025000000001</v>
      </c>
      <c r="C9861" s="405" t="s">
        <v>97</v>
      </c>
      <c r="D9861" s="384">
        <v>4911</v>
      </c>
      <c r="E9861">
        <v>0.01</v>
      </c>
      <c r="F9861">
        <v>1.61971</v>
      </c>
      <c r="G9861" s="384">
        <v>0</v>
      </c>
      <c r="H9861">
        <v>0</v>
      </c>
    </row>
    <row r="9862" spans="1:10" x14ac:dyDescent="0.2">
      <c r="A9862">
        <v>19298</v>
      </c>
      <c r="B9862" s="623">
        <v>43811.192361111112</v>
      </c>
      <c r="C9862" s="405" t="s">
        <v>2054</v>
      </c>
      <c r="D9862" s="384">
        <v>4911</v>
      </c>
      <c r="E9862">
        <v>0.01</v>
      </c>
      <c r="F9862">
        <v>1.6173999999999999</v>
      </c>
      <c r="G9862" s="384">
        <v>0</v>
      </c>
      <c r="H9862">
        <v>1.6173999999999999</v>
      </c>
      <c r="I9862">
        <v>1.59</v>
      </c>
      <c r="J9862" s="384">
        <v>3860.2</v>
      </c>
    </row>
    <row r="9863" spans="1:10" x14ac:dyDescent="0.2">
      <c r="A9863">
        <v>19299</v>
      </c>
      <c r="B9863" s="623">
        <v>43811.921527777777</v>
      </c>
      <c r="C9863" s="405" t="s">
        <v>96</v>
      </c>
      <c r="D9863" s="384">
        <v>4912</v>
      </c>
      <c r="E9863">
        <v>0.01</v>
      </c>
      <c r="F9863">
        <v>1.61019</v>
      </c>
      <c r="G9863" s="384">
        <v>0</v>
      </c>
      <c r="H9863">
        <v>0</v>
      </c>
    </row>
    <row r="9864" spans="1:10" x14ac:dyDescent="0.2">
      <c r="A9864">
        <v>19301</v>
      </c>
      <c r="B9864" s="623">
        <v>43811.938194444447</v>
      </c>
      <c r="C9864" s="405" t="s">
        <v>2054</v>
      </c>
      <c r="D9864" s="384">
        <v>4912</v>
      </c>
      <c r="E9864">
        <v>0.01</v>
      </c>
      <c r="F9864">
        <v>1.6109899999999999</v>
      </c>
      <c r="G9864" s="384">
        <v>0</v>
      </c>
      <c r="H9864">
        <v>1.6109899999999999</v>
      </c>
      <c r="I9864">
        <v>0.55000000000000004</v>
      </c>
      <c r="J9864" s="384">
        <v>3860.75</v>
      </c>
    </row>
    <row r="9865" spans="1:10" x14ac:dyDescent="0.2">
      <c r="A9865">
        <v>19302</v>
      </c>
      <c r="B9865" s="623">
        <v>43812.03125</v>
      </c>
      <c r="C9865" s="405" t="s">
        <v>97</v>
      </c>
      <c r="D9865" s="384">
        <v>4913</v>
      </c>
      <c r="E9865">
        <v>0.01</v>
      </c>
      <c r="F9865">
        <v>1.6154500000000001</v>
      </c>
      <c r="G9865" s="384">
        <v>0</v>
      </c>
      <c r="H9865">
        <v>0</v>
      </c>
    </row>
    <row r="9866" spans="1:10" x14ac:dyDescent="0.2">
      <c r="A9866">
        <v>19304</v>
      </c>
      <c r="B9866" s="623">
        <v>43812.033333333333</v>
      </c>
      <c r="C9866" s="405" t="s">
        <v>2054</v>
      </c>
      <c r="D9866" s="384">
        <v>4913</v>
      </c>
      <c r="E9866">
        <v>0.01</v>
      </c>
      <c r="F9866">
        <v>1.6146499999999999</v>
      </c>
      <c r="G9866" s="384">
        <v>0</v>
      </c>
      <c r="H9866">
        <v>1.6146499999999999</v>
      </c>
      <c r="I9866">
        <v>0.55000000000000004</v>
      </c>
      <c r="J9866" s="384">
        <v>3861.3</v>
      </c>
    </row>
    <row r="9867" spans="1:10" x14ac:dyDescent="0.2">
      <c r="A9867">
        <v>19305</v>
      </c>
      <c r="B9867" s="623">
        <v>43812.036805555559</v>
      </c>
      <c r="C9867" s="405" t="s">
        <v>97</v>
      </c>
      <c r="D9867" s="384">
        <v>4914</v>
      </c>
      <c r="E9867">
        <v>0.01</v>
      </c>
      <c r="F9867">
        <v>1.61469</v>
      </c>
      <c r="G9867" s="384">
        <v>0</v>
      </c>
      <c r="H9867">
        <v>0</v>
      </c>
    </row>
    <row r="9868" spans="1:10" x14ac:dyDescent="0.2">
      <c r="A9868">
        <v>19307</v>
      </c>
      <c r="B9868" s="623">
        <v>43812.036805555559</v>
      </c>
      <c r="C9868" s="405" t="s">
        <v>2054</v>
      </c>
      <c r="D9868" s="384">
        <v>4914</v>
      </c>
      <c r="E9868">
        <v>0.01</v>
      </c>
      <c r="F9868">
        <v>1.61389</v>
      </c>
      <c r="G9868" s="384">
        <v>0</v>
      </c>
      <c r="H9868">
        <v>1.61389</v>
      </c>
      <c r="I9868">
        <v>0.56000000000000005</v>
      </c>
      <c r="J9868" s="384">
        <v>3861.86</v>
      </c>
    </row>
    <row r="9869" spans="1:10" x14ac:dyDescent="0.2">
      <c r="A9869">
        <v>19308</v>
      </c>
      <c r="B9869" s="623">
        <v>43812.036805555559</v>
      </c>
      <c r="C9869" s="405" t="s">
        <v>97</v>
      </c>
      <c r="D9869" s="384">
        <v>4915</v>
      </c>
      <c r="E9869">
        <v>0.01</v>
      </c>
      <c r="F9869">
        <v>1.61358</v>
      </c>
      <c r="G9869" s="384">
        <v>0</v>
      </c>
      <c r="H9869">
        <v>0</v>
      </c>
    </row>
    <row r="9870" spans="1:10" x14ac:dyDescent="0.2">
      <c r="A9870">
        <v>19310</v>
      </c>
      <c r="B9870" s="623">
        <v>43812.04583333333</v>
      </c>
      <c r="C9870" s="405" t="s">
        <v>2054</v>
      </c>
      <c r="D9870" s="384">
        <v>4915</v>
      </c>
      <c r="E9870">
        <v>0.01</v>
      </c>
      <c r="F9870">
        <v>1.6127800000000001</v>
      </c>
      <c r="G9870" s="384">
        <v>0</v>
      </c>
      <c r="H9870">
        <v>1.6127800000000001</v>
      </c>
      <c r="I9870">
        <v>0.55000000000000004</v>
      </c>
      <c r="J9870" s="384">
        <v>3862.41</v>
      </c>
    </row>
    <row r="9871" spans="1:10" x14ac:dyDescent="0.2">
      <c r="A9871">
        <v>19311</v>
      </c>
      <c r="B9871" s="623">
        <v>43812.049305555556</v>
      </c>
      <c r="C9871" s="405" t="s">
        <v>97</v>
      </c>
      <c r="D9871" s="384">
        <v>4916</v>
      </c>
      <c r="E9871">
        <v>0.01</v>
      </c>
      <c r="F9871">
        <v>1.61303</v>
      </c>
      <c r="G9871" s="384">
        <v>0</v>
      </c>
      <c r="H9871">
        <v>0</v>
      </c>
    </row>
    <row r="9872" spans="1:10" x14ac:dyDescent="0.2">
      <c r="A9872">
        <v>19320</v>
      </c>
      <c r="B9872" s="623">
        <v>43812.214583333334</v>
      </c>
      <c r="C9872" s="405" t="s">
        <v>2054</v>
      </c>
      <c r="D9872" s="384">
        <v>4916</v>
      </c>
      <c r="E9872">
        <v>0.01</v>
      </c>
      <c r="F9872">
        <v>1.6137300000000001</v>
      </c>
      <c r="G9872" s="384">
        <v>0</v>
      </c>
      <c r="H9872">
        <v>1.6137300000000001</v>
      </c>
      <c r="I9872">
        <v>-0.48</v>
      </c>
      <c r="J9872" s="384">
        <v>3861.93</v>
      </c>
    </row>
    <row r="9873" spans="1:10" x14ac:dyDescent="0.2">
      <c r="A9873">
        <v>19313</v>
      </c>
      <c r="B9873" s="623">
        <v>43812.059027777781</v>
      </c>
      <c r="C9873" s="405" t="s">
        <v>97</v>
      </c>
      <c r="D9873" s="384">
        <v>4917</v>
      </c>
      <c r="E9873">
        <v>0.01</v>
      </c>
      <c r="F9873">
        <v>1.61453</v>
      </c>
      <c r="G9873" s="384">
        <v>0</v>
      </c>
      <c r="H9873">
        <v>0</v>
      </c>
    </row>
    <row r="9874" spans="1:10" x14ac:dyDescent="0.2">
      <c r="A9874">
        <v>19321</v>
      </c>
      <c r="B9874" s="623">
        <v>43812.214583333334</v>
      </c>
      <c r="C9874" s="405" t="s">
        <v>2054</v>
      </c>
      <c r="D9874" s="384">
        <v>4917</v>
      </c>
      <c r="E9874">
        <v>0.01</v>
      </c>
      <c r="F9874">
        <v>1.6137300000000001</v>
      </c>
      <c r="G9874" s="384">
        <v>0</v>
      </c>
      <c r="H9874">
        <v>1.6137300000000001</v>
      </c>
      <c r="I9874">
        <v>0.56000000000000005</v>
      </c>
      <c r="J9874" s="384">
        <v>3862.49</v>
      </c>
    </row>
    <row r="9875" spans="1:10" x14ac:dyDescent="0.2">
      <c r="A9875">
        <v>19316</v>
      </c>
      <c r="B9875" s="623">
        <v>43812.104861111111</v>
      </c>
      <c r="C9875" s="405" t="s">
        <v>97</v>
      </c>
      <c r="D9875" s="384">
        <v>4918</v>
      </c>
      <c r="E9875">
        <v>0.01</v>
      </c>
      <c r="F9875">
        <v>1.6160399999999999</v>
      </c>
      <c r="G9875" s="384">
        <v>0</v>
      </c>
      <c r="H9875">
        <v>0</v>
      </c>
    </row>
    <row r="9876" spans="1:10" x14ac:dyDescent="0.2">
      <c r="A9876">
        <v>19322</v>
      </c>
      <c r="B9876" s="623">
        <v>43812.214583333334</v>
      </c>
      <c r="C9876" s="405" t="s">
        <v>2054</v>
      </c>
      <c r="D9876" s="384">
        <v>4918</v>
      </c>
      <c r="E9876">
        <v>0.01</v>
      </c>
      <c r="F9876">
        <v>1.6137300000000001</v>
      </c>
      <c r="G9876" s="384">
        <v>0</v>
      </c>
      <c r="H9876">
        <v>1.6137300000000001</v>
      </c>
      <c r="I9876">
        <v>1.6</v>
      </c>
      <c r="J9876" s="384">
        <v>3864.09</v>
      </c>
    </row>
    <row r="9877" spans="1:10" x14ac:dyDescent="0.2">
      <c r="A9877">
        <v>19323</v>
      </c>
      <c r="B9877" s="623">
        <v>43812.907638888886</v>
      </c>
      <c r="C9877" s="405" t="s">
        <v>97</v>
      </c>
      <c r="D9877" s="384">
        <v>4919</v>
      </c>
      <c r="E9877">
        <v>0.01</v>
      </c>
      <c r="F9877">
        <v>1.6192</v>
      </c>
      <c r="G9877" s="384">
        <v>0</v>
      </c>
      <c r="H9877">
        <v>0</v>
      </c>
    </row>
    <row r="9878" spans="1:10" x14ac:dyDescent="0.2">
      <c r="A9878">
        <v>19325</v>
      </c>
      <c r="B9878" s="623">
        <v>43812.936805555553</v>
      </c>
      <c r="C9878" s="405" t="s">
        <v>2054</v>
      </c>
      <c r="D9878" s="384">
        <v>4919</v>
      </c>
      <c r="E9878">
        <v>0.01</v>
      </c>
      <c r="F9878">
        <v>1.6184000000000001</v>
      </c>
      <c r="G9878" s="384">
        <v>0</v>
      </c>
      <c r="H9878">
        <v>1.6184000000000001</v>
      </c>
      <c r="I9878">
        <v>0.56000000000000005</v>
      </c>
      <c r="J9878" s="384">
        <v>3864.65</v>
      </c>
    </row>
  </sheetData>
  <sortState ref="A2:J9878">
    <sortCondition ref="D2:D9878"/>
    <sortCondition ref="B2:B987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Justins</cp:lastModifiedBy>
  <cp:lastPrinted>2019-11-26T09:05:10Z</cp:lastPrinted>
  <dcterms:created xsi:type="dcterms:W3CDTF">2016-02-20T10:06:05Z</dcterms:created>
  <dcterms:modified xsi:type="dcterms:W3CDTF">2020-02-04T01:52:18Z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